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778" firstSheet="4" activeTab="2"/>
  </bookViews>
  <sheets>
    <sheet name="预决算报表" sheetId="27" r:id="rId1"/>
    <sheet name="预算" sheetId="26" r:id="rId2"/>
    <sheet name="本期支付结算" sheetId="30" r:id="rId3"/>
    <sheet name="应付" sheetId="12" r:id="rId4"/>
    <sheet name="立项" sheetId="8" r:id="rId5"/>
    <sheet name="供应商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1" hidden="1">预算!$1:$2508</definedName>
    <definedName name="_xlnm._FilterDatabase" localSheetId="3" hidden="1">应付!$1:$2964</definedName>
    <definedName name="_xlnm._FilterDatabase" localSheetId="4" hidden="1">立项!$A$1:$K$545</definedName>
    <definedName name="_xlnm._FilterDatabase" localSheetId="5" hidden="1">供应商!$C$1:$C$3</definedName>
    <definedName name="应付单位简称">[1]公司账户表!$C$2:$C$1048574</definedName>
    <definedName name="主体">#REF!</definedName>
    <definedName name="部门名称">[2]设置!$V$2:$V$1048576</definedName>
    <definedName name="纳税规模">#REF!</definedName>
    <definedName name="结算方式">#REF!</definedName>
    <definedName name="姓名">#REF!</definedName>
    <definedName name="款项类型">#REF!</definedName>
    <definedName name="应付供应商">供应商!$C$2:$C$1048304</definedName>
    <definedName name="项目类型">#REF!</definedName>
    <definedName name="设备类型">#REF!</definedName>
    <definedName name="组织名称">#REF!</definedName>
    <definedName name="完成状态">#REF!</definedName>
    <definedName name="供应类型">#REF!</definedName>
    <definedName name="财务部">#REF!</definedName>
    <definedName name="审核状态">#REF!</definedName>
    <definedName name="票据类型">#REF!</definedName>
    <definedName name="收入一类">#REF!</definedName>
    <definedName name="支出一类">#REF!</definedName>
    <definedName name="主营收入">#REF!</definedName>
    <definedName name="非营业收入">#REF!</definedName>
    <definedName name="增资收入">#REF!</definedName>
    <definedName name="往来收入">#REF!</definedName>
    <definedName name="交付成本">#REF!</definedName>
    <definedName name="采购成本">#REF!</definedName>
    <definedName name="管理费用">#REF!</definedName>
    <definedName name="销售费用">#REF!</definedName>
    <definedName name="财务费用">#REF!</definedName>
    <definedName name="税务费用">#REF!</definedName>
    <definedName name="减资支出">#REF!</definedName>
    <definedName name="往来支出">#REF!</definedName>
    <definedName name="税率">#REF!</definedName>
    <definedName name="使用规范">#REF!</definedName>
    <definedName name="库管">#REF!</definedName>
    <definedName name="库房">#REF!</definedName>
    <definedName name="证书类型">#REF!</definedName>
    <definedName name="单位">#REF!</definedName>
    <definedName name="归档位置">#REF!</definedName>
    <definedName name="是否">#REF!</definedName>
    <definedName name="公司">[3]设置!$BB$1:$BE$1</definedName>
    <definedName name="立项编码">[3]立项!$B$2:$B$360</definedName>
    <definedName name="事业部">[3]设置!$AA$2:$AA$300</definedName>
    <definedName name="区域部门">[3]设置!$AB$2:$AB$300</definedName>
    <definedName name="一级收入类">[3]设置!$AI$1:$AL$1</definedName>
    <definedName name="项目编号">立项!$B$2:$B$1048069</definedName>
    <definedName name="账户编码">#REF!</definedName>
    <definedName name="应收编码">#REF!</definedName>
    <definedName name="人员姓名">#REF!</definedName>
    <definedName name="徐利斌">#REF!</definedName>
    <definedName name="刘柯">#REF!</definedName>
    <definedName name="张立昆">#REF!</definedName>
    <definedName name="李军">#REF!</definedName>
    <definedName name="赵兴华">#REF!</definedName>
    <definedName name="周红梅">#REF!</definedName>
    <definedName name="孙方涛">#REF!</definedName>
    <definedName name="赵锦誉">#REF!</definedName>
    <definedName name="李伟朋">#REF!</definedName>
    <definedName name="孙莉">#REF!</definedName>
    <definedName name="刘述珍">#REF!</definedName>
    <definedName name="李君">#REF!</definedName>
    <definedName name="郭佩港">#REF!</definedName>
    <definedName name="赵坤宇">#REF!</definedName>
    <definedName name="申瑛">#REF!</definedName>
    <definedName name="赵辉">#REF!</definedName>
    <definedName name="王景">#REF!</definedName>
    <definedName name="王梦飞">#REF!</definedName>
    <definedName name="李玉苹">#REF!</definedName>
    <definedName name="冀玉荣">#REF!</definedName>
    <definedName name="郑卫强">#REF!</definedName>
    <definedName name="张书云">#REF!</definedName>
    <definedName name="贺建春">#REF!</definedName>
    <definedName name="李桂平">#REF!</definedName>
    <definedName name="岳开">#REF!</definedName>
    <definedName name="高永海">#REF!</definedName>
    <definedName name="宋建功">#REF!</definedName>
    <definedName name="朱法产">#REF!</definedName>
    <definedName name="吴宇晨">#REF!</definedName>
    <definedName name="王金一">#REF!</definedName>
    <definedName name="张财">#REF!</definedName>
    <definedName name="王振东">#REF!</definedName>
    <definedName name="黄胜">#REF!</definedName>
    <definedName name="孙增鑫">#REF!</definedName>
    <definedName name="李春海">#REF!</definedName>
    <definedName name="王金贵">#REF!</definedName>
    <definedName name="李志强">#REF!</definedName>
    <definedName name="王玲霞">#REF!</definedName>
    <definedName name="张杰">#REF!</definedName>
    <definedName name="张建平">#REF!</definedName>
    <definedName name="胡冬杰">#REF!</definedName>
    <definedName name="石亚辉">#REF!</definedName>
    <definedName name="景双林">#REF!</definedName>
    <definedName name="程亚东">#REF!</definedName>
    <definedName name="王久利">#REF!</definedName>
    <definedName name="袁宝林">#REF!</definedName>
    <definedName name="王晓兵">#REF!</definedName>
    <definedName name="卢志强">#REF!</definedName>
    <definedName name="贾珊梓">#REF!</definedName>
    <definedName name="李春林">#REF!</definedName>
    <definedName name="张俊龙">#REF!</definedName>
    <definedName name="肖丽琴">#REF!</definedName>
    <definedName name="许云付">#REF!</definedName>
    <definedName name="邱维保">#REF!</definedName>
    <definedName name="徐禹烨">#REF!</definedName>
    <definedName name="刘海燕">#REF!</definedName>
    <definedName name="回款类型">#REF!</definedName>
    <definedName name="一级支出类">[3]设置!$AN$1:$AU$1</definedName>
    <definedName name="应付单位">[3]应付单位!$B$2:$B$323</definedName>
    <definedName name="供货商名称">[4]供货商档案!$B$2:$B$1048576</definedName>
    <definedName name="合同类型">[4]基础设置!$H$2:$H$1048574</definedName>
    <definedName name="项目地标名称">[4]平台项目表!$H$2:$H$1048576</definedName>
    <definedName name="采购合同编号">[4]采购合同!$B$2:$B$1048576</definedName>
    <definedName name="项目编码">[4]平台项目表!$A$2:$A$1048576</definedName>
    <definedName name="入库编码">[4]入库明细!$L$2:$L$1048576</definedName>
    <definedName name="应付编码">应付!$P$2:$P$1048576</definedName>
    <definedName name="供应编号">#REF!</definedName>
    <definedName name="预算类型">#REF!</definedName>
    <definedName name="预算编号">#REF!</definedName>
    <definedName name="项目一类">#REF!</definedName>
    <definedName name="项目二类">#REF!</definedName>
    <definedName name="部门">#REF!</definedName>
    <definedName name="工程">#REF!</definedName>
    <definedName name="运维">#REF!</definedName>
    <definedName name="商贸">#REF!</definedName>
    <definedName name="EMC">#REF!</definedName>
    <definedName name="信息">#REF!</definedName>
    <definedName name="综合">#REF!</definedName>
    <definedName name="公司项目">_xlfn._xlws.FILTER(立项!XFC:XFC,立项!A:A=#REF!,"")</definedName>
    <definedName name="开票单位">[5]基础设置!$J$2:$J$65536</definedName>
    <definedName name="是否开票">[5]基础设置!$I$2:$I$65536</definedName>
    <definedName name="税票类别">[5]基础设置!$G$2:$G$65536</definedName>
    <definedName name="业务类型">[5]基础设置!$E$2:$E$1048576</definedName>
    <definedName name="地标名称">[5]基础设置!$D$2:$D$1048576</definedName>
    <definedName name="万树壮">#REF!</definedName>
    <definedName name="魏爱兵">#REF!</definedName>
    <definedName name="B6i10000">#REF!</definedName>
    <definedName name="客户名称">[14]地标!$C$2:$C$1048576</definedName>
    <definedName name="结算类别">[6]设置!$D$2:$D$500</definedName>
    <definedName name="对象分类">[6]设置!#REF!</definedName>
    <definedName name="核算主体">[6]设置!$W$2:$W$500</definedName>
    <definedName name="收入类别">[6]设置!$H$2:$H$116</definedName>
    <definedName name="支出类别">[6]设置!$J$2:$J$118</definedName>
    <definedName name="收入预算编码">[6]应收!$W$2:$W$2964</definedName>
    <definedName name="支出预算编码">[6]应付!$Y$2:$Y$1001</definedName>
    <definedName name="独立核算主体">[6]设置!#REF!</definedName>
    <definedName name="应付单位_供应商">[6]应付单位!$B$2:$B$323</definedName>
    <definedName name="财务收入科目">[6]设置!$I$2:$I$116</definedName>
    <definedName name="财务支出科目">[6]设置!$K$2:$K$114</definedName>
    <definedName name="区域组织">[6]设置!#REF!</definedName>
    <definedName name="北京">[6]设置!#REF!</definedName>
    <definedName name="客服部">[6]设置!$AB$4:$AB$300</definedName>
    <definedName name="发票类型">[7]设置!$AJ$2:$AJ$1048576</definedName>
    <definedName name="公司主体">[7]设置!$N$2:$N$1048576</definedName>
    <definedName name="非主营外收">[6]设置!$AJ$2:$AJ$500</definedName>
    <definedName name="资产增加">[6]设置!$AL$2:$AL$500</definedName>
    <definedName name="资产减少">[6]设置!$AU$2:$AU$500</definedName>
    <definedName name="能环">[6]设置!$BI$2:$BI$500</definedName>
    <definedName name="冷暖">[6]设置!$BJ$2:$BJ$500</definedName>
    <definedName name="荣辉">[6]设置!$BK$2:$BK$500</definedName>
    <definedName name="芝麻">[6]设置!$BL$2:$BL$500</definedName>
    <definedName name="信息来源">#REF!</definedName>
    <definedName name="地标编号">#REF!</definedName>
    <definedName name="业务来源">#REF!</definedName>
    <definedName name="往来收款">[6]设置!$AL$2:$AL$500</definedName>
    <definedName name="往来付款">[6]设置!$AU$2:$AU$500</definedName>
    <definedName name="炎东">[6]设置!$BM$2:$BM$500</definedName>
    <definedName name="炜烨">[6]设置!$BN$2:$BN$500</definedName>
    <definedName name="P20230315_000001_金三环__19000100_30000_1_20230315_15000">[6]应付!$X$3:$X$1001</definedName>
    <definedName name="增资">[6]设置!$AK$2:$AK$500</definedName>
    <definedName name="减资">[6]设置!$AT$2:$AT$500</definedName>
    <definedName name="账户名称">[8]公司账户表!$B$2:$B$1048573</definedName>
    <definedName name="外收单位">[9]应收单位账户表!$B$2:$B$1048572</definedName>
    <definedName name="外支单位">[10]应付单位账户表!$B$2:$B$1048542</definedName>
    <definedName name="应收账单编号">[11]应收账单!$B$2:$B$1048576</definedName>
    <definedName name="期次">[12]基础设置!#REF!</definedName>
    <definedName name="单位名称">[13]基础设置!$E$2:$E$1048576</definedName>
    <definedName name="归属主体">#REF!</definedName>
    <definedName name="客户类型">#REF!</definedName>
    <definedName name="项目来源">#REF!</definedName>
    <definedName name="客户全称">#REF!</definedName>
    <definedName name="并表类型">#REF!</definedName>
    <definedName name="应付编码" localSheetId="1">预算!$O$2:$O$1048120</definedName>
    <definedName name="签约状态">#REF!</definedName>
    <definedName name="常用设备">[15]设置!$AD$2:$AD$1048576</definedName>
    <definedName name="项目状态">#REF!</definedName>
    <definedName name="计划编号">[15]应收!$B$2:$B$2446</definedName>
    <definedName name="开票人">[15]设置!$AE$2:$AE$1048576</definedName>
    <definedName name="人名">#REF!</definedName>
    <definedName name="预算编码">预算!$O$2:$O$1048120</definedName>
    <definedName name="支出结算类型">#REF!</definedName>
    <definedName name="收入结算类型">#REF!</definedName>
    <definedName name="支付结算凭证">#REF!</definedName>
    <definedName name="入库编号">#REF!</definedName>
    <definedName name="是否采购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<sst xmlns="http://schemas.openxmlformats.org/spreadsheetml/2006/main" count="2216" uniqueCount="1073">
  <si>
    <t>条件查询</t>
  </si>
  <si>
    <t>收支预决算表</t>
  </si>
  <si>
    <t>检索标识</t>
  </si>
  <si>
    <t>填写要求</t>
  </si>
  <si>
    <t>查询条件</t>
  </si>
  <si>
    <t>查询内容</t>
  </si>
  <si>
    <t>类别</t>
  </si>
  <si>
    <t>科目</t>
  </si>
  <si>
    <t>预算金额</t>
  </si>
  <si>
    <t>决算金额</t>
  </si>
  <si>
    <t>预算偏差</t>
  </si>
  <si>
    <t>必填</t>
  </si>
  <si>
    <t>开始日期</t>
  </si>
  <si>
    <t>收入</t>
  </si>
  <si>
    <t>主营收入</t>
  </si>
  <si>
    <t>结束日期</t>
  </si>
  <si>
    <t>非营业收入</t>
  </si>
  <si>
    <t>选填</t>
  </si>
  <si>
    <t>集团并表</t>
  </si>
  <si>
    <t>合计</t>
  </si>
  <si>
    <t>公司</t>
  </si>
  <si>
    <t>成本</t>
  </si>
  <si>
    <t>交付成本</t>
  </si>
  <si>
    <t>部门</t>
  </si>
  <si>
    <t>采购成本</t>
  </si>
  <si>
    <t>项目一类</t>
  </si>
  <si>
    <t>销售费用</t>
  </si>
  <si>
    <t>项目二类</t>
  </si>
  <si>
    <t>财务费用</t>
  </si>
  <si>
    <t>项目编码</t>
  </si>
  <si>
    <t>管理费用</t>
  </si>
  <si>
    <t>人员姓名</t>
  </si>
  <si>
    <t>税务费用</t>
  </si>
  <si>
    <t>签约状态</t>
  </si>
  <si>
    <t>项目编号</t>
  </si>
  <si>
    <t>P20220610-000186-冷暖-沁园公寓-EMC-制冷与供暖运营-20210315</t>
  </si>
  <si>
    <t>利润</t>
  </si>
  <si>
    <t>毛利</t>
  </si>
  <si>
    <t>返回目录</t>
  </si>
  <si>
    <t>经办人</t>
  </si>
  <si>
    <t>应付公司</t>
  </si>
  <si>
    <t>应付部门</t>
  </si>
  <si>
    <t>支出一类</t>
  </si>
  <si>
    <t>支出二类</t>
  </si>
  <si>
    <t>收款单位</t>
  </si>
  <si>
    <t>摘要</t>
  </si>
  <si>
    <t>开始日期(应付)</t>
  </si>
  <si>
    <t>应付金额</t>
  </si>
  <si>
    <t>填写人</t>
  </si>
  <si>
    <t>备注</t>
  </si>
  <si>
    <t>预算编码</t>
  </si>
  <si>
    <t>预算编号</t>
  </si>
  <si>
    <t>应付年</t>
  </si>
  <si>
    <t>应付月</t>
  </si>
  <si>
    <t>审批日期</t>
  </si>
  <si>
    <t>审批人</t>
  </si>
  <si>
    <t>审批状态</t>
  </si>
  <si>
    <t>审批意见</t>
  </si>
  <si>
    <t>预算期间</t>
  </si>
  <si>
    <t>期间序号</t>
  </si>
  <si>
    <t>应付日期</t>
  </si>
  <si>
    <t>本期应付</t>
  </si>
  <si>
    <t>历期应付</t>
  </si>
  <si>
    <t>剩余应付</t>
  </si>
  <si>
    <t>卢志强</t>
  </si>
  <si>
    <t>冷暖</t>
  </si>
  <si>
    <t>运维部</t>
  </si>
  <si>
    <t>能耗-燃气</t>
  </si>
  <si>
    <t>沁园公寓-EMC-制冷与供暖运营-20210315-P20220610-000186</t>
  </si>
  <si>
    <t>北京市燃气集团有限责任公司</t>
  </si>
  <si>
    <t>沁园公寓采购燃气-202306</t>
  </si>
  <si>
    <t>预算00001</t>
  </si>
  <si>
    <t>沁园公寓采购燃气-202307</t>
  </si>
  <si>
    <t>预算00002</t>
  </si>
  <si>
    <t>沁园公寓采购燃气-202308</t>
  </si>
  <si>
    <t>预算00003</t>
  </si>
  <si>
    <t>能耗-水</t>
  </si>
  <si>
    <t>沁园公寓夏季供冷-水202304-202310</t>
  </si>
  <si>
    <t>预算00004</t>
  </si>
  <si>
    <t>能耗-电</t>
  </si>
  <si>
    <t>沁园公寓夏季供冷-电202304-202310</t>
  </si>
  <si>
    <t>预算00005</t>
  </si>
  <si>
    <t>沁园公寓采购燃气-202311</t>
  </si>
  <si>
    <t>预算00006</t>
  </si>
  <si>
    <t>沁园公寓采购燃气-202312</t>
  </si>
  <si>
    <t>预算00007</t>
  </si>
  <si>
    <t>沁园公寓采购燃气-202401</t>
  </si>
  <si>
    <t>预算00008</t>
  </si>
  <si>
    <t>沁园公寓采购燃气-202402</t>
  </si>
  <si>
    <t>预算00009</t>
  </si>
  <si>
    <t>沁园公寓采购燃气-202403</t>
  </si>
  <si>
    <t>预算00010</t>
  </si>
  <si>
    <t>沁园公寓冬季供暖-水202311-202403</t>
  </si>
  <si>
    <t>预算00011</t>
  </si>
  <si>
    <t>沁园公寓冬季供暖-电202311-202403</t>
  </si>
  <si>
    <t>预算00012</t>
  </si>
  <si>
    <t>程亚东</t>
  </si>
  <si>
    <t>运行部</t>
  </si>
  <si>
    <t>美洋物业-和乔丽晶-EMC-制冷与供暖运营-20190518-P20220610-000579</t>
  </si>
  <si>
    <t>和乔丽晶采购燃气-202311</t>
  </si>
  <si>
    <t>预算00013</t>
  </si>
  <si>
    <t>和乔丽晶采购燃气-202312</t>
  </si>
  <si>
    <t>预算00014</t>
  </si>
  <si>
    <t>和乔丽晶采购燃气-202401</t>
  </si>
  <si>
    <t>预算00015</t>
  </si>
  <si>
    <t>和乔丽晶采购燃气-202402</t>
  </si>
  <si>
    <t>预算00016</t>
  </si>
  <si>
    <t>和乔丽晶采购燃气-202403</t>
  </si>
  <si>
    <t>预算00017</t>
  </si>
  <si>
    <t>北京美洋物业管理有限公司</t>
  </si>
  <si>
    <t>和乔丽晶夏季供冷-水202304-202310</t>
  </si>
  <si>
    <t>预算00018</t>
  </si>
  <si>
    <t>和乔丽晶冬季供暖-水202311-202403</t>
  </si>
  <si>
    <t>预算00019</t>
  </si>
  <si>
    <t>和乔丽晶夏季供冷-电202304-202310</t>
  </si>
  <si>
    <t>预算00020</t>
  </si>
  <si>
    <t>和乔丽晶冬季供暖-电202311-202403</t>
  </si>
  <si>
    <t>预算00021</t>
  </si>
  <si>
    <t>秦殿臣</t>
  </si>
  <si>
    <t>荣辉</t>
  </si>
  <si>
    <t>兴安嘉业物业-EMC-制冷与供暖运营-20231105-P20231105-001167</t>
  </si>
  <si>
    <t>兴安嘉业采购燃气-202305</t>
  </si>
  <si>
    <t>预算00022</t>
  </si>
  <si>
    <t>兴安嘉业采购燃气-202306</t>
  </si>
  <si>
    <t>预算00023</t>
  </si>
  <si>
    <t>兴安嘉业采购燃气-202307</t>
  </si>
  <si>
    <t>预算00024</t>
  </si>
  <si>
    <t>兴安嘉业采购燃气-202308</t>
  </si>
  <si>
    <t>预算00025</t>
  </si>
  <si>
    <t>兴安嘉业采购燃气-202309</t>
  </si>
  <si>
    <t>预算00026</t>
  </si>
  <si>
    <t>兴安嘉业采购燃气-202311</t>
  </si>
  <si>
    <t>预算00027</t>
  </si>
  <si>
    <t>兴安嘉业采购燃气-202312</t>
  </si>
  <si>
    <t>预算00028</t>
  </si>
  <si>
    <t>兴安嘉业采购燃气-202401</t>
  </si>
  <si>
    <t>预算00029</t>
  </si>
  <si>
    <t>兴安嘉业采购燃气-202402</t>
  </si>
  <si>
    <t>预算00030</t>
  </si>
  <si>
    <t>兴安嘉业采购燃气-202403</t>
  </si>
  <si>
    <t>预算00031</t>
  </si>
  <si>
    <t>王晓兵</t>
  </si>
  <si>
    <t>第一太平戴维斯-宇达创意中心-EMC-制冷与供暖运营-20171115-P20220610-000508</t>
  </si>
  <si>
    <t>宇达采购燃气-202311</t>
  </si>
  <si>
    <t>预算00032</t>
  </si>
  <si>
    <t>宇达采购燃气-202312</t>
  </si>
  <si>
    <t>预算00033</t>
  </si>
  <si>
    <t>宇达采购燃气-202401</t>
  </si>
  <si>
    <t>预算00034</t>
  </si>
  <si>
    <t>宇达采购燃气-202402</t>
  </si>
  <si>
    <t>预算00035</t>
  </si>
  <si>
    <t>宇达采购燃气-202403</t>
  </si>
  <si>
    <t>预算00036</t>
  </si>
  <si>
    <t>沁园公寓采购燃气-202405</t>
  </si>
  <si>
    <t>预算00037</t>
  </si>
  <si>
    <t>沁园公寓采购燃气-202406</t>
  </si>
  <si>
    <t>预算00038</t>
  </si>
  <si>
    <t>沁园公寓采购燃气-202407</t>
  </si>
  <si>
    <t>预算00039</t>
  </si>
  <si>
    <t>沁园公寓采购燃气-202408</t>
  </si>
  <si>
    <t>预算00040</t>
  </si>
  <si>
    <t>沁园公寓夏季供冷-水202404-202410</t>
  </si>
  <si>
    <t>预算00041</t>
  </si>
  <si>
    <t>沁园公寓夏季供冷-电202404-202410</t>
  </si>
  <si>
    <t>预算00042</t>
  </si>
  <si>
    <t>沁园公寓采购燃气-202411</t>
  </si>
  <si>
    <t>预算00043</t>
  </si>
  <si>
    <t>沁园公寓采购燃气-202412</t>
  </si>
  <si>
    <t>预算00044</t>
  </si>
  <si>
    <t>沁园公寓采购燃气-202501</t>
  </si>
  <si>
    <t>预算00045</t>
  </si>
  <si>
    <t>沁园公寓采购燃气-202502</t>
  </si>
  <si>
    <t>预算00046</t>
  </si>
  <si>
    <t>沁园公寓采购燃气-202503</t>
  </si>
  <si>
    <t>预算00047</t>
  </si>
  <si>
    <t>沁园公寓冬季供暖-水202411-202503</t>
  </si>
  <si>
    <t>预算00048</t>
  </si>
  <si>
    <t>沁园公寓冬季供暖-电202411-202503</t>
  </si>
  <si>
    <t>预算00049</t>
  </si>
  <si>
    <t>陈宝华</t>
  </si>
  <si>
    <t>和乔丽晶采购燃气-202411</t>
  </si>
  <si>
    <t>预算00050</t>
  </si>
  <si>
    <t>和乔丽晶采购燃气-202412</t>
  </si>
  <si>
    <t>预算00051</t>
  </si>
  <si>
    <t>和乔丽晶采购燃气-202501</t>
  </si>
  <si>
    <t>预算00052</t>
  </si>
  <si>
    <t>和乔丽晶采购燃气-202502</t>
  </si>
  <si>
    <t>预算00053</t>
  </si>
  <si>
    <t>和乔丽晶采购燃气-202503</t>
  </si>
  <si>
    <t>预算00054</t>
  </si>
  <si>
    <t>和乔丽晶夏季供冷-水202404-202410</t>
  </si>
  <si>
    <t>预算00055</t>
  </si>
  <si>
    <t>和乔丽晶冬季供暖-水202411-202503</t>
  </si>
  <si>
    <t>预算00056</t>
  </si>
  <si>
    <t>和乔丽晶夏季供冷-电202404-202410</t>
  </si>
  <si>
    <t>预算00057</t>
  </si>
  <si>
    <t>和乔丽晶冬季供暖-电202411-202503</t>
  </si>
  <si>
    <t>预算00058</t>
  </si>
  <si>
    <t>兴安嘉业采购燃气-202405</t>
  </si>
  <si>
    <t>预算00059</t>
  </si>
  <si>
    <t>兴安嘉业采购燃气-202406</t>
  </si>
  <si>
    <t>预算00060</t>
  </si>
  <si>
    <t>兴安嘉业采购燃气-202407</t>
  </si>
  <si>
    <t>预算00061</t>
  </si>
  <si>
    <t>兴安嘉业采购燃气-202408</t>
  </si>
  <si>
    <t>预算00062</t>
  </si>
  <si>
    <t>兴安嘉业采购燃气-202409</t>
  </si>
  <si>
    <t>预算00063</t>
  </si>
  <si>
    <t>兴安嘉业采购燃气-202411</t>
  </si>
  <si>
    <t>预算00064</t>
  </si>
  <si>
    <t>兴安嘉业采购燃气-202412</t>
  </si>
  <si>
    <t>预算00065</t>
  </si>
  <si>
    <t>兴安嘉业采购燃气-202501</t>
  </si>
  <si>
    <t>预算00066</t>
  </si>
  <si>
    <t>兴安嘉业采购燃气-202502</t>
  </si>
  <si>
    <t>预算00067</t>
  </si>
  <si>
    <t>兴安嘉业采购燃气-202503</t>
  </si>
  <si>
    <t>预算00068</t>
  </si>
  <si>
    <t>景双林</t>
  </si>
  <si>
    <t>宇达采购燃气-202411</t>
  </si>
  <si>
    <t>预算00069</t>
  </si>
  <si>
    <t>宇达采购燃气-202412</t>
  </si>
  <si>
    <t>预算00070</t>
  </si>
  <si>
    <t>宇达采购燃气-202501</t>
  </si>
  <si>
    <t>预算00071</t>
  </si>
  <si>
    <t>宇达采购燃气-202502</t>
  </si>
  <si>
    <t>预算00072</t>
  </si>
  <si>
    <t>宇达采购燃气-202503</t>
  </si>
  <si>
    <t>预算00073</t>
  </si>
  <si>
    <t>预算00074</t>
  </si>
  <si>
    <t>预算00075</t>
  </si>
  <si>
    <t>预算00076</t>
  </si>
  <si>
    <t>预算00077</t>
  </si>
  <si>
    <t>预算00078</t>
  </si>
  <si>
    <t>预算00079</t>
  </si>
  <si>
    <t>预算00080</t>
  </si>
  <si>
    <t>预算00081</t>
  </si>
  <si>
    <t>预算00082</t>
  </si>
  <si>
    <t>预算00083</t>
  </si>
  <si>
    <t>预算00084</t>
  </si>
  <si>
    <t>预算00085</t>
  </si>
  <si>
    <t>预算00086</t>
  </si>
  <si>
    <t>预算00087</t>
  </si>
  <si>
    <t>预算00088</t>
  </si>
  <si>
    <t>预算00089</t>
  </si>
  <si>
    <t>预算00090</t>
  </si>
  <si>
    <t>预算00091</t>
  </si>
  <si>
    <t>预算00092</t>
  </si>
  <si>
    <t>预算00093</t>
  </si>
  <si>
    <t>预算00094</t>
  </si>
  <si>
    <t>预算00095</t>
  </si>
  <si>
    <t>预算00096</t>
  </si>
  <si>
    <t>预算00097</t>
  </si>
  <si>
    <t>预算00098</t>
  </si>
  <si>
    <t>预算00099</t>
  </si>
  <si>
    <t>预算00100</t>
  </si>
  <si>
    <t>预算00101</t>
  </si>
  <si>
    <t>预算00102</t>
  </si>
  <si>
    <t>预算00103</t>
  </si>
  <si>
    <t>预算00104</t>
  </si>
  <si>
    <t>预算00105</t>
  </si>
  <si>
    <t>预算00106</t>
  </si>
  <si>
    <t>预算00107</t>
  </si>
  <si>
    <t>预算00108</t>
  </si>
  <si>
    <t>预算00109</t>
  </si>
  <si>
    <t>预算00110</t>
  </si>
  <si>
    <t>预算00111</t>
  </si>
  <si>
    <t>预算00112</t>
  </si>
  <si>
    <t>预算00113</t>
  </si>
  <si>
    <t>预算00114</t>
  </si>
  <si>
    <t>预算00115</t>
  </si>
  <si>
    <t>预算00116</t>
  </si>
  <si>
    <t>预算00117</t>
  </si>
  <si>
    <t>预算00118</t>
  </si>
  <si>
    <t>预算00119</t>
  </si>
  <si>
    <t>预算00120</t>
  </si>
  <si>
    <t>预算00121</t>
  </si>
  <si>
    <t>预算00122</t>
  </si>
  <si>
    <t>预算00123</t>
  </si>
  <si>
    <t>预算00124</t>
  </si>
  <si>
    <t>预算00125</t>
  </si>
  <si>
    <t>预算00126</t>
  </si>
  <si>
    <t>预算00127</t>
  </si>
  <si>
    <t>预算00128</t>
  </si>
  <si>
    <t>预算00129</t>
  </si>
  <si>
    <t>预算00130</t>
  </si>
  <si>
    <t>预算00131</t>
  </si>
  <si>
    <t>预算00132</t>
  </si>
  <si>
    <t>预算00133</t>
  </si>
  <si>
    <t>预算00134</t>
  </si>
  <si>
    <t>预算00135</t>
  </si>
  <si>
    <t>预算00136</t>
  </si>
  <si>
    <t>预算00137</t>
  </si>
  <si>
    <t>预算00138</t>
  </si>
  <si>
    <t>预算00139</t>
  </si>
  <si>
    <t>预算00140</t>
  </si>
  <si>
    <t>预算00141</t>
  </si>
  <si>
    <t>预算00142</t>
  </si>
  <si>
    <t>预算00143</t>
  </si>
  <si>
    <t>预算00144</t>
  </si>
  <si>
    <t>预算00145</t>
  </si>
  <si>
    <t>预算00146</t>
  </si>
  <si>
    <t>预算00147</t>
  </si>
  <si>
    <t>预算00148</t>
  </si>
  <si>
    <t>预算00149</t>
  </si>
  <si>
    <t>预算00150</t>
  </si>
  <si>
    <t>预算00151</t>
  </si>
  <si>
    <t>预算00152</t>
  </si>
  <si>
    <t>预算00153</t>
  </si>
  <si>
    <t>预算00154</t>
  </si>
  <si>
    <t>预算00155</t>
  </si>
  <si>
    <t>预算00156</t>
  </si>
  <si>
    <t>预算00157</t>
  </si>
  <si>
    <t>预算00158</t>
  </si>
  <si>
    <t>预算00159</t>
  </si>
  <si>
    <t>预算00160</t>
  </si>
  <si>
    <t>预算00161</t>
  </si>
  <si>
    <t>预算00162</t>
  </si>
  <si>
    <t>预算00163</t>
  </si>
  <si>
    <t>预算00164</t>
  </si>
  <si>
    <t>预算00165</t>
  </si>
  <si>
    <t>预算00166</t>
  </si>
  <si>
    <t>预算00167</t>
  </si>
  <si>
    <t>预算00168</t>
  </si>
  <si>
    <t>预算00169</t>
  </si>
  <si>
    <t>预算00170</t>
  </si>
  <si>
    <t>预算00171</t>
  </si>
  <si>
    <t>预算00172</t>
  </si>
  <si>
    <t>预算00173</t>
  </si>
  <si>
    <t>预算00174</t>
  </si>
  <si>
    <t>预算00175</t>
  </si>
  <si>
    <t>预算00176</t>
  </si>
  <si>
    <t>预算00177</t>
  </si>
  <si>
    <t>预算00178</t>
  </si>
  <si>
    <t>预算00179</t>
  </si>
  <si>
    <t>预算00180</t>
  </si>
  <si>
    <t>预算00181</t>
  </si>
  <si>
    <t>预算00182</t>
  </si>
  <si>
    <t>预算00183</t>
  </si>
  <si>
    <t>预算00184</t>
  </si>
  <si>
    <t>预算00185</t>
  </si>
  <si>
    <t>预算00186</t>
  </si>
  <si>
    <t>预算00187</t>
  </si>
  <si>
    <t>预算00188</t>
  </si>
  <si>
    <t>预算00189</t>
  </si>
  <si>
    <t>预算00190</t>
  </si>
  <si>
    <t>预算00191</t>
  </si>
  <si>
    <t>预算00192</t>
  </si>
  <si>
    <t>预算00193</t>
  </si>
  <si>
    <t>预算00194</t>
  </si>
  <si>
    <t>预算00195</t>
  </si>
  <si>
    <t>预算00196</t>
  </si>
  <si>
    <t>预算00197</t>
  </si>
  <si>
    <t>预算00198</t>
  </si>
  <si>
    <t>预算00199</t>
  </si>
  <si>
    <t>预算00200</t>
  </si>
  <si>
    <t>预算00201</t>
  </si>
  <si>
    <t>预算00202</t>
  </si>
  <si>
    <t>预算00203</t>
  </si>
  <si>
    <t>预算00204</t>
  </si>
  <si>
    <t>预算00205</t>
  </si>
  <si>
    <t>预算00206</t>
  </si>
  <si>
    <t>预算00207</t>
  </si>
  <si>
    <t>预算00208</t>
  </si>
  <si>
    <t>预算00209</t>
  </si>
  <si>
    <t>预算00210</t>
  </si>
  <si>
    <t>预算00211</t>
  </si>
  <si>
    <t>预算00212</t>
  </si>
  <si>
    <t>预算00213</t>
  </si>
  <si>
    <t>预算00214</t>
  </si>
  <si>
    <t>预算00215</t>
  </si>
  <si>
    <t>预算00216</t>
  </si>
  <si>
    <t>预算00217</t>
  </si>
  <si>
    <t>预算00218</t>
  </si>
  <si>
    <t>预算00219</t>
  </si>
  <si>
    <t>预算00220</t>
  </si>
  <si>
    <t>预算00221</t>
  </si>
  <si>
    <t>预算00222</t>
  </si>
  <si>
    <t>预算00223</t>
  </si>
  <si>
    <t>预算00224</t>
  </si>
  <si>
    <t>预算00225</t>
  </si>
  <si>
    <t>预算00226</t>
  </si>
  <si>
    <t>预算00227</t>
  </si>
  <si>
    <t>预算00228</t>
  </si>
  <si>
    <t>预算00229</t>
  </si>
  <si>
    <t>预算00230</t>
  </si>
  <si>
    <t>预算00231</t>
  </si>
  <si>
    <t>预算00232</t>
  </si>
  <si>
    <t>预算00233</t>
  </si>
  <si>
    <t>预算00234</t>
  </si>
  <si>
    <t>预算00235</t>
  </si>
  <si>
    <t>预算00236</t>
  </si>
  <si>
    <t>预算00237</t>
  </si>
  <si>
    <t>预算00238</t>
  </si>
  <si>
    <t>预算00239</t>
  </si>
  <si>
    <t>预算00240</t>
  </si>
  <si>
    <t>预算00241</t>
  </si>
  <si>
    <t>预算00242</t>
  </si>
  <si>
    <t>预算00243</t>
  </si>
  <si>
    <t>预算00244</t>
  </si>
  <si>
    <t>预算00245</t>
  </si>
  <si>
    <t>预算00246</t>
  </si>
  <si>
    <t>预算00247</t>
  </si>
  <si>
    <t>预算00248</t>
  </si>
  <si>
    <t>预算00249</t>
  </si>
  <si>
    <t>预算00250</t>
  </si>
  <si>
    <t>预算00251</t>
  </si>
  <si>
    <t>预算00252</t>
  </si>
  <si>
    <t>预算00253</t>
  </si>
  <si>
    <t>预算00254</t>
  </si>
  <si>
    <t>预算00255</t>
  </si>
  <si>
    <t>预算00256</t>
  </si>
  <si>
    <t>预算00257</t>
  </si>
  <si>
    <t>预算00258</t>
  </si>
  <si>
    <t>预算00259</t>
  </si>
  <si>
    <t>预算00260</t>
  </si>
  <si>
    <t>预算00261</t>
  </si>
  <si>
    <t>预算00262</t>
  </si>
  <si>
    <t>预算00263</t>
  </si>
  <si>
    <t>预算00264</t>
  </si>
  <si>
    <t>预算00265</t>
  </si>
  <si>
    <t>预算00266</t>
  </si>
  <si>
    <t>预算00267</t>
  </si>
  <si>
    <t>预算00268</t>
  </si>
  <si>
    <t>预算00269</t>
  </si>
  <si>
    <t>预算00270</t>
  </si>
  <si>
    <t>预算00271</t>
  </si>
  <si>
    <t>预算00272</t>
  </si>
  <si>
    <t>预算00273</t>
  </si>
  <si>
    <t>预算00274</t>
  </si>
  <si>
    <t>预算00275</t>
  </si>
  <si>
    <t>预算00276</t>
  </si>
  <si>
    <t>预算00277</t>
  </si>
  <si>
    <t>预算00278</t>
  </si>
  <si>
    <t>预算00279</t>
  </si>
  <si>
    <t>预算00280</t>
  </si>
  <si>
    <t>预算00281</t>
  </si>
  <si>
    <t>预算00282</t>
  </si>
  <si>
    <t>预算00283</t>
  </si>
  <si>
    <t>预算00284</t>
  </si>
  <si>
    <t>预算00285</t>
  </si>
  <si>
    <t>预算00286</t>
  </si>
  <si>
    <t>预算00287</t>
  </si>
  <si>
    <t>预算00288</t>
  </si>
  <si>
    <t>预算00289</t>
  </si>
  <si>
    <t>预算00290</t>
  </si>
  <si>
    <t>预算00291</t>
  </si>
  <si>
    <t>预算00292</t>
  </si>
  <si>
    <t>预算00293</t>
  </si>
  <si>
    <t>预算00294</t>
  </si>
  <si>
    <t>预算00295</t>
  </si>
  <si>
    <t>预算00296</t>
  </si>
  <si>
    <t>预算00297</t>
  </si>
  <si>
    <t>预算00298</t>
  </si>
  <si>
    <t>预算00299</t>
  </si>
  <si>
    <t>预算00300</t>
  </si>
  <si>
    <t>预算00301</t>
  </si>
  <si>
    <t>预算00302</t>
  </si>
  <si>
    <t>预算00303</t>
  </si>
  <si>
    <t>预算00304</t>
  </si>
  <si>
    <t>预算00305</t>
  </si>
  <si>
    <t>预算00306</t>
  </si>
  <si>
    <t>预算00307</t>
  </si>
  <si>
    <t>预算00308</t>
  </si>
  <si>
    <t>预算00309</t>
  </si>
  <si>
    <t>预算00310</t>
  </si>
  <si>
    <t>预算00311</t>
  </si>
  <si>
    <t>预算00312</t>
  </si>
  <si>
    <t>预算00313</t>
  </si>
  <si>
    <t>预算00314</t>
  </si>
  <si>
    <t>预算00315</t>
  </si>
  <si>
    <t>预算00316</t>
  </si>
  <si>
    <t>预算00317</t>
  </si>
  <si>
    <t>预算00318</t>
  </si>
  <si>
    <t>预算00319</t>
  </si>
  <si>
    <t>预算00320</t>
  </si>
  <si>
    <t>预算00321</t>
  </si>
  <si>
    <t>预算00322</t>
  </si>
  <si>
    <t>支付结算申请单</t>
  </si>
  <si>
    <t>（1）流程说明：申请人→部门经理→会计→财务总监→总经理→出纳。
（2）填表说明：本期支付结算→预算→应付→进项，只填无颜色空白格，并确保供应商、项目信息完整。</t>
  </si>
  <si>
    <t>一、基本信息</t>
  </si>
  <si>
    <t>支付结算类型</t>
  </si>
  <si>
    <t>采购供应</t>
  </si>
  <si>
    <t>支付结算凭证</t>
  </si>
  <si>
    <t>费用票据</t>
  </si>
  <si>
    <t>凭证数量</t>
  </si>
  <si>
    <t>凭证金额</t>
  </si>
  <si>
    <t>申请公司</t>
  </si>
  <si>
    <t>沐海</t>
  </si>
  <si>
    <t>申请部门</t>
  </si>
  <si>
    <t>申请人</t>
  </si>
  <si>
    <t>申请日期</t>
  </si>
  <si>
    <t>预算支出开始日</t>
  </si>
  <si>
    <t>预算支出结束日</t>
  </si>
  <si>
    <t>本次应付日期</t>
  </si>
  <si>
    <t>本次应付原因</t>
  </si>
  <si>
    <t>燃气</t>
  </si>
  <si>
    <t>预算支出</t>
  </si>
  <si>
    <t>二、付款信息</t>
  </si>
  <si>
    <t>应付明细</t>
  </si>
  <si>
    <t>预算明细</t>
  </si>
  <si>
    <t>序号</t>
  </si>
  <si>
    <t>收款人/单位</t>
  </si>
  <si>
    <t>收款银行</t>
  </si>
  <si>
    <t>银行账号</t>
  </si>
  <si>
    <t>事项数量</t>
  </si>
  <si>
    <t>收款人统计数</t>
  </si>
  <si>
    <t>账号序号</t>
  </si>
  <si>
    <t>收款单位名称</t>
  </si>
  <si>
    <t>应付编码</t>
  </si>
  <si>
    <t>应付编号</t>
  </si>
  <si>
    <t>已结款</t>
  </si>
  <si>
    <t>未结款</t>
  </si>
  <si>
    <t>在期</t>
  </si>
  <si>
    <t>在期序号</t>
  </si>
  <si>
    <t>预算00002-沁园公寓-EMC-制冷与供暖运营-20210315-P20220610-000186-沁园公寓采购燃气-202307-20230701-80000</t>
  </si>
  <si>
    <t>除表</t>
  </si>
  <si>
    <t>应付00001</t>
  </si>
  <si>
    <t>预算00022-兴安嘉业物业-EMC-制冷与供暖运营-20231105-P20231105-001167-兴安嘉业采购燃气-202305-20230515-8000</t>
  </si>
  <si>
    <t>应付00002</t>
  </si>
  <si>
    <t>预算00023-兴安嘉业物业-EMC-制冷与供暖运营-20231105-P20231105-001167-兴安嘉业采购燃气-202306-20230601-15000</t>
  </si>
  <si>
    <t>应付00003</t>
  </si>
  <si>
    <t>应付00004</t>
  </si>
  <si>
    <t>预算00003-沁园公寓-EMC-制冷与供暖运营-20210315-P20220610-000186-沁园公寓采购燃气-202308-20230801-80000</t>
  </si>
  <si>
    <t>应付00005</t>
  </si>
  <si>
    <t>应付00006</t>
  </si>
  <si>
    <t>预算00005-沁园公寓-EMC-制冷与供暖运营-20210315-P20220610-000186-沁园公寓夏季供冷-电202304-202310-20230501-90000</t>
  </si>
  <si>
    <t>付到卢志强银行卡由卢志强完成充值开发票</t>
  </si>
  <si>
    <t>应付00007</t>
  </si>
  <si>
    <t>预算00006-沁园公寓-EMC-制冷与供暖运营-20210315-P20220610-000186-沁园公寓采购燃气-202311-20231101-60000</t>
  </si>
  <si>
    <t>应付00008</t>
  </si>
  <si>
    <t>预算00012-沁园公寓-EMC-制冷与供暖运营-20210315-P20220610-000186-沁园公寓冬季供暖-电202311-202403-20231101-53000</t>
  </si>
  <si>
    <t>应付00009</t>
  </si>
  <si>
    <t>预算00007-沁园公寓-EMC-制冷与供暖运营-20210315-P20220610-000186-沁园公寓采购燃气-202312-20231201-100000</t>
  </si>
  <si>
    <t>应付00010</t>
  </si>
  <si>
    <t>预算00014-美洋物业-和乔丽晶-EMC-制冷与供暖运营-20190518-P20220610-000579-和乔丽晶采购燃气-202312-20231201-200000</t>
  </si>
  <si>
    <t>应付00011</t>
  </si>
  <si>
    <t>应付00012</t>
  </si>
  <si>
    <t>预算00029-兴安嘉业物业-EMC-制冷与供暖运营-20231105-P20231105-001167-兴安嘉业采购燃气-202401-20240101-30000</t>
  </si>
  <si>
    <t>应付00013</t>
  </si>
  <si>
    <t>预算00028-兴安嘉业物业-EMC-制冷与供暖运营-20231105-P20231105-001167-兴安嘉业采购燃气-202312-20231201-30000</t>
  </si>
  <si>
    <t>应付00014</t>
  </si>
  <si>
    <t>应付00015</t>
  </si>
  <si>
    <t>预算00030-兴安嘉业物业-EMC-制冷与供暖运营-20231105-P20231105-001167-兴安嘉业采购燃气-202402-20240201-20000</t>
  </si>
  <si>
    <t>应付00016</t>
  </si>
  <si>
    <t>预算00031-兴安嘉业物业-EMC-制冷与供暖运营-20231105-P20231105-001167-兴安嘉业采购燃气-202403-20240301-12000</t>
  </si>
  <si>
    <t>应付00017</t>
  </si>
  <si>
    <t>预算00059-兴安嘉业物业-EMC-制冷与供暖运营-20231105-P20231105-001167-兴安嘉业采购燃气-202405-20240515-9000</t>
  </si>
  <si>
    <t>应付00018</t>
  </si>
  <si>
    <t>预算00060-兴安嘉业物业-EMC-制冷与供暖运营-20231105-P20231105-001167-兴安嘉业采购燃气-202406-20240601-16000</t>
  </si>
  <si>
    <t>应付00019</t>
  </si>
  <si>
    <t>预算00042-沁园公寓-EMC-制冷与供暖运营-20210315-P20220610-000186-沁园公寓夏季供冷-电202404-202410-20240501-90000</t>
  </si>
  <si>
    <t>应付00020</t>
  </si>
  <si>
    <t>预算00037-沁园公寓-EMC-制冷与供暖运营-20210315-P20220610-000186-沁园公寓采购燃气-202405-20240501-30000</t>
  </si>
  <si>
    <t>应付00021</t>
  </si>
  <si>
    <t>预算00038-沁园公寓-EMC-制冷与供暖运营-20210315-P20220610-000186-沁园公寓采购燃气-202406-20240601-50000</t>
  </si>
  <si>
    <t>应付00022</t>
  </si>
  <si>
    <t>预算00039-沁园公寓-EMC-制冷与供暖运营-20210315-P20220610-000186-沁园公寓采购燃气-202407-20240701-60000</t>
  </si>
  <si>
    <t>应付00023</t>
  </si>
  <si>
    <t>预算00040-沁园公寓-EMC-制冷与供暖运营-20210315-P20220610-000186-沁园公寓采购燃气-202408-20240801-50000</t>
  </si>
  <si>
    <t>应付00024</t>
  </si>
  <si>
    <t>预算00043-沁园公寓-EMC-制冷与供暖运营-20210315-P20220610-000186-沁园公寓采购燃气-202411-20241101-80000</t>
  </si>
  <si>
    <t>应付00025</t>
  </si>
  <si>
    <t>应付00026</t>
  </si>
  <si>
    <t>应付00027</t>
  </si>
  <si>
    <t>应付00028</t>
  </si>
  <si>
    <t>应付00029</t>
  </si>
  <si>
    <t>应付00030</t>
  </si>
  <si>
    <t>应付00031</t>
  </si>
  <si>
    <t>应付00032</t>
  </si>
  <si>
    <t>应付00033</t>
  </si>
  <si>
    <t>应付00034</t>
  </si>
  <si>
    <t>应付00035</t>
  </si>
  <si>
    <t>应付00036</t>
  </si>
  <si>
    <t>应付00037</t>
  </si>
  <si>
    <t>应付00038</t>
  </si>
  <si>
    <t>应付00039</t>
  </si>
  <si>
    <t>应付00040</t>
  </si>
  <si>
    <t>应付00041</t>
  </si>
  <si>
    <t>应付00042</t>
  </si>
  <si>
    <t>应付00043</t>
  </si>
  <si>
    <t>应付00044</t>
  </si>
  <si>
    <t>应付00045</t>
  </si>
  <si>
    <t>应付00046</t>
  </si>
  <si>
    <t>应付00047</t>
  </si>
  <si>
    <t>应付00048</t>
  </si>
  <si>
    <t>应付00049</t>
  </si>
  <si>
    <t>应付00050</t>
  </si>
  <si>
    <t>应付00051</t>
  </si>
  <si>
    <t>应付00052</t>
  </si>
  <si>
    <t>应付00053</t>
  </si>
  <si>
    <t>应付00054</t>
  </si>
  <si>
    <t>应付00055</t>
  </si>
  <si>
    <t>应付00056</t>
  </si>
  <si>
    <t>应付00057</t>
  </si>
  <si>
    <t>应付00058</t>
  </si>
  <si>
    <t>应付00059</t>
  </si>
  <si>
    <t>应付00060</t>
  </si>
  <si>
    <t>应付00061</t>
  </si>
  <si>
    <t>应付00062</t>
  </si>
  <si>
    <t>应付00063</t>
  </si>
  <si>
    <t>应付00064</t>
  </si>
  <si>
    <t>应付00065</t>
  </si>
  <si>
    <t>应付00066</t>
  </si>
  <si>
    <t>应付00067</t>
  </si>
  <si>
    <t>应付00068</t>
  </si>
  <si>
    <t>应付00069</t>
  </si>
  <si>
    <t>应付00070</t>
  </si>
  <si>
    <t>应付00071</t>
  </si>
  <si>
    <t>应付00072</t>
  </si>
  <si>
    <t>应付00073</t>
  </si>
  <si>
    <t>应付00074</t>
  </si>
  <si>
    <t>应付00075</t>
  </si>
  <si>
    <t>应付00076</t>
  </si>
  <si>
    <t>应付00077</t>
  </si>
  <si>
    <t>应付00078</t>
  </si>
  <si>
    <t>应付00079</t>
  </si>
  <si>
    <t>应付00080</t>
  </si>
  <si>
    <t>应付00081</t>
  </si>
  <si>
    <t>应付00082</t>
  </si>
  <si>
    <t>应付00083</t>
  </si>
  <si>
    <t>应付00084</t>
  </si>
  <si>
    <t>应付00085</t>
  </si>
  <si>
    <t>应付00086</t>
  </si>
  <si>
    <t>应付00087</t>
  </si>
  <si>
    <t>应付00088</t>
  </si>
  <si>
    <t>应付00089</t>
  </si>
  <si>
    <t>应付00090</t>
  </si>
  <si>
    <t>应付00091</t>
  </si>
  <si>
    <t>应付00092</t>
  </si>
  <si>
    <t>应付00093</t>
  </si>
  <si>
    <t>应付00094</t>
  </si>
  <si>
    <t>应付00095</t>
  </si>
  <si>
    <t>应付00096</t>
  </si>
  <si>
    <t>应付00097</t>
  </si>
  <si>
    <t>应付00098</t>
  </si>
  <si>
    <t>应付00099</t>
  </si>
  <si>
    <t>应付00100</t>
  </si>
  <si>
    <t>应付00101</t>
  </si>
  <si>
    <t>应付00102</t>
  </si>
  <si>
    <t>应付00103</t>
  </si>
  <si>
    <t>应付00104</t>
  </si>
  <si>
    <t>应付00105</t>
  </si>
  <si>
    <t>应付00106</t>
  </si>
  <si>
    <t>应付00107</t>
  </si>
  <si>
    <t>应付00108</t>
  </si>
  <si>
    <t>应付00109</t>
  </si>
  <si>
    <t>应付00110</t>
  </si>
  <si>
    <t>应付00111</t>
  </si>
  <si>
    <t>应付00112</t>
  </si>
  <si>
    <t>应付00113</t>
  </si>
  <si>
    <t>应付00114</t>
  </si>
  <si>
    <t>应付00115</t>
  </si>
  <si>
    <t>应付00116</t>
  </si>
  <si>
    <t>应付00117</t>
  </si>
  <si>
    <t>应付00118</t>
  </si>
  <si>
    <t>应付00119</t>
  </si>
  <si>
    <t>应付00120</t>
  </si>
  <si>
    <t>应付00121</t>
  </si>
  <si>
    <t>应付00122</t>
  </si>
  <si>
    <t>应付00123</t>
  </si>
  <si>
    <t>应付00124</t>
  </si>
  <si>
    <t>应付00125</t>
  </si>
  <si>
    <t>应付00126</t>
  </si>
  <si>
    <t>应付00127</t>
  </si>
  <si>
    <t>应付00128</t>
  </si>
  <si>
    <t>应付00129</t>
  </si>
  <si>
    <t>应付00130</t>
  </si>
  <si>
    <t>应付00131</t>
  </si>
  <si>
    <t>应付00132</t>
  </si>
  <si>
    <t>应付00133</t>
  </si>
  <si>
    <t>应付00134</t>
  </si>
  <si>
    <t>应付00135</t>
  </si>
  <si>
    <t>应付00136</t>
  </si>
  <si>
    <t>应付00137</t>
  </si>
  <si>
    <t>应付00138</t>
  </si>
  <si>
    <t>应付00139</t>
  </si>
  <si>
    <t>应付00140</t>
  </si>
  <si>
    <t>应付00141</t>
  </si>
  <si>
    <t>应付00142</t>
  </si>
  <si>
    <t>应付00143</t>
  </si>
  <si>
    <t>应付00144</t>
  </si>
  <si>
    <t>应付00145</t>
  </si>
  <si>
    <t>应付00146</t>
  </si>
  <si>
    <t>应付00147</t>
  </si>
  <si>
    <t>应付00148</t>
  </si>
  <si>
    <t>应付00149</t>
  </si>
  <si>
    <t>应付00150</t>
  </si>
  <si>
    <t>应付00151</t>
  </si>
  <si>
    <t>应付00152</t>
  </si>
  <si>
    <t>应付00153</t>
  </si>
  <si>
    <t>应付00154</t>
  </si>
  <si>
    <t>应付00155</t>
  </si>
  <si>
    <t>应付00156</t>
  </si>
  <si>
    <t>应付00157</t>
  </si>
  <si>
    <t>应付00158</t>
  </si>
  <si>
    <t>应付00159</t>
  </si>
  <si>
    <t>应付00160</t>
  </si>
  <si>
    <t>应付00161</t>
  </si>
  <si>
    <t>应付00162</t>
  </si>
  <si>
    <t>应付00163</t>
  </si>
  <si>
    <t>应付00164</t>
  </si>
  <si>
    <t>应付00165</t>
  </si>
  <si>
    <t>应付00166</t>
  </si>
  <si>
    <t>应付00167</t>
  </si>
  <si>
    <t>应付00168</t>
  </si>
  <si>
    <t>应付00169</t>
  </si>
  <si>
    <t>应付00170</t>
  </si>
  <si>
    <t>应付00171</t>
  </si>
  <si>
    <t>应付00172</t>
  </si>
  <si>
    <t>应付00173</t>
  </si>
  <si>
    <t>应付00174</t>
  </si>
  <si>
    <t>应付00175</t>
  </si>
  <si>
    <t>应付00176</t>
  </si>
  <si>
    <t>应付00177</t>
  </si>
  <si>
    <t>应付00178</t>
  </si>
  <si>
    <t>应付00179</t>
  </si>
  <si>
    <t>应付00180</t>
  </si>
  <si>
    <t>应付00181</t>
  </si>
  <si>
    <t>应付00182</t>
  </si>
  <si>
    <t>应付00183</t>
  </si>
  <si>
    <t>应付00184</t>
  </si>
  <si>
    <t>应付00185</t>
  </si>
  <si>
    <t>应付00186</t>
  </si>
  <si>
    <t>应付00187</t>
  </si>
  <si>
    <t>应付00188</t>
  </si>
  <si>
    <t>应付00189</t>
  </si>
  <si>
    <t>应付00190</t>
  </si>
  <si>
    <t>应付00191</t>
  </si>
  <si>
    <t>应付00192</t>
  </si>
  <si>
    <t>应付00193</t>
  </si>
  <si>
    <t>应付00194</t>
  </si>
  <si>
    <t>应付00195</t>
  </si>
  <si>
    <t>应付00196</t>
  </si>
  <si>
    <t>应付00197</t>
  </si>
  <si>
    <t>应付00198</t>
  </si>
  <si>
    <t>应付00199</t>
  </si>
  <si>
    <t>应付00200</t>
  </si>
  <si>
    <t>应付00201</t>
  </si>
  <si>
    <t>应付00202</t>
  </si>
  <si>
    <t>应付00203</t>
  </si>
  <si>
    <t>应付00204</t>
  </si>
  <si>
    <t>应付00205</t>
  </si>
  <si>
    <t>应付00206</t>
  </si>
  <si>
    <t>应付00207</t>
  </si>
  <si>
    <t>应付00208</t>
  </si>
  <si>
    <t>应付00209</t>
  </si>
  <si>
    <t>应付00210</t>
  </si>
  <si>
    <t>应付00211</t>
  </si>
  <si>
    <t>应付00212</t>
  </si>
  <si>
    <t>应付00213</t>
  </si>
  <si>
    <t>应付00214</t>
  </si>
  <si>
    <t>应付00215</t>
  </si>
  <si>
    <t>应付00216</t>
  </si>
  <si>
    <t>应付00217</t>
  </si>
  <si>
    <t>应付00218</t>
  </si>
  <si>
    <t>应付00219</t>
  </si>
  <si>
    <t>应付00220</t>
  </si>
  <si>
    <t>应付00221</t>
  </si>
  <si>
    <t>应付00222</t>
  </si>
  <si>
    <t>应付00223</t>
  </si>
  <si>
    <t>应付00224</t>
  </si>
  <si>
    <t>应付00225</t>
  </si>
  <si>
    <t>应付00226</t>
  </si>
  <si>
    <t>应付00227</t>
  </si>
  <si>
    <t>应付00228</t>
  </si>
  <si>
    <t>应付00229</t>
  </si>
  <si>
    <t>应付00230</t>
  </si>
  <si>
    <t>应付00231</t>
  </si>
  <si>
    <t>应付00232</t>
  </si>
  <si>
    <t>应付00233</t>
  </si>
  <si>
    <t>应付00234</t>
  </si>
  <si>
    <t>应付00235</t>
  </si>
  <si>
    <t>应付00236</t>
  </si>
  <si>
    <t>应付00237</t>
  </si>
  <si>
    <t>应付00238</t>
  </si>
  <si>
    <t>应付00239</t>
  </si>
  <si>
    <t>应付00240</t>
  </si>
  <si>
    <t>应付00241</t>
  </si>
  <si>
    <t>应付00242</t>
  </si>
  <si>
    <t>应付00243</t>
  </si>
  <si>
    <t>应付00244</t>
  </si>
  <si>
    <t>应付00245</t>
  </si>
  <si>
    <t>应付00246</t>
  </si>
  <si>
    <t>应付00247</t>
  </si>
  <si>
    <t>应付00248</t>
  </si>
  <si>
    <t>应付00249</t>
  </si>
  <si>
    <t>应付00250</t>
  </si>
  <si>
    <t>应付00251</t>
  </si>
  <si>
    <t>应付00252</t>
  </si>
  <si>
    <t>应付00253</t>
  </si>
  <si>
    <t>应付00254</t>
  </si>
  <si>
    <t>应付00255</t>
  </si>
  <si>
    <t>应付00256</t>
  </si>
  <si>
    <t>应付00257</t>
  </si>
  <si>
    <t>应付00258</t>
  </si>
  <si>
    <t>应付00259</t>
  </si>
  <si>
    <t>应付00260</t>
  </si>
  <si>
    <t>应付00261</t>
  </si>
  <si>
    <t>应付00262</t>
  </si>
  <si>
    <t>应付00263</t>
  </si>
  <si>
    <t>应付00264</t>
  </si>
  <si>
    <t>应付00265</t>
  </si>
  <si>
    <t>应付00266</t>
  </si>
  <si>
    <t>应付00267</t>
  </si>
  <si>
    <t>应付00268</t>
  </si>
  <si>
    <t>应付00269</t>
  </si>
  <si>
    <t>应付00270</t>
  </si>
  <si>
    <t>应付00271</t>
  </si>
  <si>
    <t>应付00272</t>
  </si>
  <si>
    <t>应付00273</t>
  </si>
  <si>
    <t>应付00274</t>
  </si>
  <si>
    <t>应付00275</t>
  </si>
  <si>
    <t>应付00276</t>
  </si>
  <si>
    <t>应付00277</t>
  </si>
  <si>
    <t>应付00278</t>
  </si>
  <si>
    <t>应付00279</t>
  </si>
  <si>
    <t>应付00280</t>
  </si>
  <si>
    <t>应付00281</t>
  </si>
  <si>
    <t>应付00282</t>
  </si>
  <si>
    <t>应付00283</t>
  </si>
  <si>
    <t>应付00284</t>
  </si>
  <si>
    <t>应付00285</t>
  </si>
  <si>
    <t>应付00286</t>
  </si>
  <si>
    <t>应付00287</t>
  </si>
  <si>
    <t>应付00288</t>
  </si>
  <si>
    <t>应付00289</t>
  </si>
  <si>
    <t>应付00290</t>
  </si>
  <si>
    <t>应付00291</t>
  </si>
  <si>
    <t>应付00292</t>
  </si>
  <si>
    <t>应付00293</t>
  </si>
  <si>
    <t>应付00294</t>
  </si>
  <si>
    <t>应付00295</t>
  </si>
  <si>
    <t>应付00296</t>
  </si>
  <si>
    <t>应付00297</t>
  </si>
  <si>
    <t>应付00298</t>
  </si>
  <si>
    <t>应付00299</t>
  </si>
  <si>
    <t>应付00300</t>
  </si>
  <si>
    <t>应付00301</t>
  </si>
  <si>
    <t>应付00302</t>
  </si>
  <si>
    <t>应付00303</t>
  </si>
  <si>
    <t>应付00304</t>
  </si>
  <si>
    <t>应付00305</t>
  </si>
  <si>
    <t>应付00306</t>
  </si>
  <si>
    <t>应付00307</t>
  </si>
  <si>
    <t>应付00308</t>
  </si>
  <si>
    <t>应付00309</t>
  </si>
  <si>
    <t>应付00310</t>
  </si>
  <si>
    <t>应付00311</t>
  </si>
  <si>
    <t>应付00312</t>
  </si>
  <si>
    <t>应付00313</t>
  </si>
  <si>
    <t>应付00314</t>
  </si>
  <si>
    <t>应付00315</t>
  </si>
  <si>
    <t>应付00316</t>
  </si>
  <si>
    <t>应付00317</t>
  </si>
  <si>
    <t>应付00318</t>
  </si>
  <si>
    <t>应付00319</t>
  </si>
  <si>
    <t>应付00320</t>
  </si>
  <si>
    <t>应付00321</t>
  </si>
  <si>
    <t>应付00322</t>
  </si>
  <si>
    <t>应付00323</t>
  </si>
  <si>
    <t>应付00324</t>
  </si>
  <si>
    <t>应付00325</t>
  </si>
  <si>
    <t>应付00326</t>
  </si>
  <si>
    <t>应付00327</t>
  </si>
  <si>
    <t>应付00328</t>
  </si>
  <si>
    <t>应付00329</t>
  </si>
  <si>
    <t>应付00330</t>
  </si>
  <si>
    <t>应付00331</t>
  </si>
  <si>
    <t>应付00332</t>
  </si>
  <si>
    <t>应付00333</t>
  </si>
  <si>
    <t>应付00334</t>
  </si>
  <si>
    <t>应付00335</t>
  </si>
  <si>
    <t>应付00336</t>
  </si>
  <si>
    <t>应付00337</t>
  </si>
  <si>
    <t>应付00338</t>
  </si>
  <si>
    <t>应付00339</t>
  </si>
  <si>
    <t>应付00340</t>
  </si>
  <si>
    <t>应付00341</t>
  </si>
  <si>
    <t>应付00342</t>
  </si>
  <si>
    <t>应付00343</t>
  </si>
  <si>
    <t>应付00344</t>
  </si>
  <si>
    <t>应付00345</t>
  </si>
  <si>
    <t>应付00346</t>
  </si>
  <si>
    <t>应付00347</t>
  </si>
  <si>
    <t>应付00348</t>
  </si>
  <si>
    <t>应付00349</t>
  </si>
  <si>
    <t>应付00350</t>
  </si>
  <si>
    <t>应付00351</t>
  </si>
  <si>
    <t>应付00352</t>
  </si>
  <si>
    <t>应付00353</t>
  </si>
  <si>
    <t>应付00354</t>
  </si>
  <si>
    <t>应付00355</t>
  </si>
  <si>
    <t>应付00356</t>
  </si>
  <si>
    <t>应付00357</t>
  </si>
  <si>
    <t>应付00358</t>
  </si>
  <si>
    <t>应付00359</t>
  </si>
  <si>
    <t>应付00360</t>
  </si>
  <si>
    <t>应付00361</t>
  </si>
  <si>
    <t>应付00362</t>
  </si>
  <si>
    <t>应付00363</t>
  </si>
  <si>
    <t>应付00364</t>
  </si>
  <si>
    <t>应付00365</t>
  </si>
  <si>
    <t>应付00366</t>
  </si>
  <si>
    <t>应付00367</t>
  </si>
  <si>
    <t>应付00368</t>
  </si>
  <si>
    <t>应付00369</t>
  </si>
  <si>
    <t>应付00370</t>
  </si>
  <si>
    <t>应付00371</t>
  </si>
  <si>
    <t>应付00372</t>
  </si>
  <si>
    <t>应付00373</t>
  </si>
  <si>
    <t>应付00374</t>
  </si>
  <si>
    <t>应付00375</t>
  </si>
  <si>
    <t>应付00376</t>
  </si>
  <si>
    <t>应付00377</t>
  </si>
  <si>
    <t>应付00378</t>
  </si>
  <si>
    <t>应付00379</t>
  </si>
  <si>
    <t>应付00380</t>
  </si>
  <si>
    <t>应付00381</t>
  </si>
  <si>
    <t>应付00382</t>
  </si>
  <si>
    <t>应付00383</t>
  </si>
  <si>
    <t>应付00384</t>
  </si>
  <si>
    <t>应付00385</t>
  </si>
  <si>
    <t>应付00386</t>
  </si>
  <si>
    <t>应付00387</t>
  </si>
  <si>
    <t>应付00388</t>
  </si>
  <si>
    <t>应付00389</t>
  </si>
  <si>
    <t>应付00390</t>
  </si>
  <si>
    <t>应付00391</t>
  </si>
  <si>
    <t>应付00392</t>
  </si>
  <si>
    <t>应付00393</t>
  </si>
  <si>
    <t>应付00394</t>
  </si>
  <si>
    <t>应付00395</t>
  </si>
  <si>
    <t>应付00396</t>
  </si>
  <si>
    <t>应付00397</t>
  </si>
  <si>
    <t>应付00398</t>
  </si>
  <si>
    <t>应付00399</t>
  </si>
  <si>
    <t>应付00400</t>
  </si>
  <si>
    <t>应付00401</t>
  </si>
  <si>
    <t>应付00402</t>
  </si>
  <si>
    <t>应付00403</t>
  </si>
  <si>
    <t>应付00404</t>
  </si>
  <si>
    <t>应付00405</t>
  </si>
  <si>
    <t>应付00406</t>
  </si>
  <si>
    <t>应付00407</t>
  </si>
  <si>
    <t>应付00408</t>
  </si>
  <si>
    <t>应付00409</t>
  </si>
  <si>
    <t>应付00410</t>
  </si>
  <si>
    <t>应付00411</t>
  </si>
  <si>
    <t>应付00412</t>
  </si>
  <si>
    <t>应付00413</t>
  </si>
  <si>
    <t>应付00414</t>
  </si>
  <si>
    <t>应付00415</t>
  </si>
  <si>
    <t>应付00416</t>
  </si>
  <si>
    <t>应付00417</t>
  </si>
  <si>
    <t>应付00418</t>
  </si>
  <si>
    <t>应付00419</t>
  </si>
  <si>
    <t>应付00420</t>
  </si>
  <si>
    <t>应付00421</t>
  </si>
  <si>
    <t>应付00422</t>
  </si>
  <si>
    <t>应付00423</t>
  </si>
  <si>
    <t>应付00424</t>
  </si>
  <si>
    <t>应付00425</t>
  </si>
  <si>
    <t>应付00426</t>
  </si>
  <si>
    <t>应付00427</t>
  </si>
  <si>
    <t>应付00428</t>
  </si>
  <si>
    <t>应付00429</t>
  </si>
  <si>
    <t>应付00430</t>
  </si>
  <si>
    <t>应付00431</t>
  </si>
  <si>
    <t>应付00432</t>
  </si>
  <si>
    <t>应付00433</t>
  </si>
  <si>
    <t>应付00434</t>
  </si>
  <si>
    <t>应付00435</t>
  </si>
  <si>
    <t>应付00436</t>
  </si>
  <si>
    <t>应付00437</t>
  </si>
  <si>
    <t>应付00438</t>
  </si>
  <si>
    <t>应付00439</t>
  </si>
  <si>
    <t>应付00440</t>
  </si>
  <si>
    <t>应付00441</t>
  </si>
  <si>
    <t>应付00442</t>
  </si>
  <si>
    <t>应付00443</t>
  </si>
  <si>
    <t>应付00444</t>
  </si>
  <si>
    <t>应付00445</t>
  </si>
  <si>
    <t>应付00446</t>
  </si>
  <si>
    <t>应付00447</t>
  </si>
  <si>
    <t>应付00448</t>
  </si>
  <si>
    <t>应付00449</t>
  </si>
  <si>
    <t>应付00450</t>
  </si>
  <si>
    <t>应付00451</t>
  </si>
  <si>
    <t>应付00452</t>
  </si>
  <si>
    <t>应付00453</t>
  </si>
  <si>
    <t>应付00454</t>
  </si>
  <si>
    <t>应付00455</t>
  </si>
  <si>
    <t>应付00456</t>
  </si>
  <si>
    <t>应付00457</t>
  </si>
  <si>
    <t>应付00458</t>
  </si>
  <si>
    <t>应付00459</t>
  </si>
  <si>
    <t>应付00460</t>
  </si>
  <si>
    <t>应付00461</t>
  </si>
  <si>
    <t>应付00462</t>
  </si>
  <si>
    <t>应付00463</t>
  </si>
  <si>
    <t>应付00464</t>
  </si>
  <si>
    <t>应付00465</t>
  </si>
  <si>
    <t>应付00466</t>
  </si>
  <si>
    <t>应付00467</t>
  </si>
  <si>
    <t>应付00468</t>
  </si>
  <si>
    <t>应付00469</t>
  </si>
  <si>
    <t>应付00470</t>
  </si>
  <si>
    <t>应付00471</t>
  </si>
  <si>
    <t>应付00472</t>
  </si>
  <si>
    <t>应付00473</t>
  </si>
  <si>
    <t>应付00474</t>
  </si>
  <si>
    <t>应付00475</t>
  </si>
  <si>
    <t>应付00476</t>
  </si>
  <si>
    <t>应付00477</t>
  </si>
  <si>
    <t>应付00478</t>
  </si>
  <si>
    <t>应付00479</t>
  </si>
  <si>
    <t>应付00480</t>
  </si>
  <si>
    <t>应付00481</t>
  </si>
  <si>
    <t>应付00482</t>
  </si>
  <si>
    <t>应付00483</t>
  </si>
  <si>
    <t>应付00484</t>
  </si>
  <si>
    <t>应付00485</t>
  </si>
  <si>
    <t>应付00486</t>
  </si>
  <si>
    <t>应付00487</t>
  </si>
  <si>
    <t>应付00488</t>
  </si>
  <si>
    <t>应付00489</t>
  </si>
  <si>
    <t>应付00490</t>
  </si>
  <si>
    <t>应付00491</t>
  </si>
  <si>
    <t>应付00492</t>
  </si>
  <si>
    <t>应付00493</t>
  </si>
  <si>
    <t>应付00494</t>
  </si>
  <si>
    <t>应付00495</t>
  </si>
  <si>
    <t>应付00496</t>
  </si>
  <si>
    <t>应付00497</t>
  </si>
  <si>
    <t>应付00498</t>
  </si>
  <si>
    <t>应付00499</t>
  </si>
  <si>
    <t>地标编号</t>
  </si>
  <si>
    <t>承包公司</t>
  </si>
  <si>
    <t>设备类型</t>
  </si>
  <si>
    <t>负责人</t>
  </si>
  <si>
    <t>立项时间</t>
  </si>
  <si>
    <t>需求</t>
  </si>
  <si>
    <t>项目开始日期</t>
  </si>
  <si>
    <t>地标0084-沁园公寓</t>
  </si>
  <si>
    <t>主机-溴化锂</t>
  </si>
  <si>
    <t>EMC-冷暖合同</t>
  </si>
  <si>
    <t>P20220610-000186</t>
  </si>
  <si>
    <t>星河商贸-富地广场-EMC-节能运营-20201115-P20220610-000491</t>
  </si>
  <si>
    <t>地标0007-星河商贸-富地广场</t>
  </si>
  <si>
    <t>能环</t>
  </si>
  <si>
    <t>主机-真空锅炉</t>
  </si>
  <si>
    <t>EMC-供暖合同</t>
  </si>
  <si>
    <t>P20220610-000491</t>
  </si>
  <si>
    <t>地标0103-第一太平戴维斯-宇达创意中心</t>
  </si>
  <si>
    <t>主机-常压锅炉</t>
  </si>
  <si>
    <t>P20220610-000508</t>
  </si>
  <si>
    <t>第一太平戴维斯-东方梅地亚中心-EMC-节能运营-20280316-P20220610-000494</t>
  </si>
  <si>
    <t>地标0010-第一太平戴维斯-东方梅地亚中心</t>
  </si>
  <si>
    <t>P20220610-000517</t>
  </si>
  <si>
    <t>地标0043-美洋物业-和乔丽晶</t>
  </si>
  <si>
    <t>P20220610-000579</t>
  </si>
  <si>
    <t/>
  </si>
  <si>
    <t>P20231105-001167</t>
  </si>
  <si>
    <t>应付供应商</t>
  </si>
  <si>
    <t>开户行</t>
  </si>
  <si>
    <t>账号</t>
  </si>
  <si>
    <t>联系人</t>
  </si>
  <si>
    <t>联系方式</t>
  </si>
  <si>
    <t>中国工商银行股份有限公司北京百万庄支行</t>
  </si>
  <si>
    <t>0200001429024205334</t>
  </si>
  <si>
    <t>民生银行</t>
  </si>
  <si>
    <t>6226208800280509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</si>
</sst>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yyyy/m/d;@"/>
    <numFmt numFmtId="178" formatCode="#,##0.00_ "/>
    <numFmt numFmtId="179" formatCode="yyyy/mm/dd"/>
    <numFmt numFmtId="180" formatCode="[=0]&quot;&quot;;General"/>
  </numFmts>
  <fonts count="39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u/>
      <sz val="10"/>
      <color rgb="FF0000FF"/>
      <name val="宋体"/>
      <charset val="0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b/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ajor"/>
    </font>
    <font>
      <b/>
      <sz val="9"/>
      <color theme="1"/>
      <name val="黑体"/>
      <charset val="134"/>
    </font>
    <font>
      <b/>
      <sz val="9"/>
      <color theme="1"/>
      <name val="宋体"/>
      <charset val="134"/>
    </font>
    <font>
      <b/>
      <sz val="10"/>
      <color theme="1"/>
      <name val="微软雅黑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color indexed="8"/>
      <name val="Arial"/>
      <charset val="0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4" borderId="19" applyNumberFormat="0" applyAlignment="0" applyProtection="0">
      <alignment vertical="center"/>
    </xf>
    <xf numFmtId="0" fontId="25" fillId="15" borderId="20" applyNumberFormat="0" applyAlignment="0" applyProtection="0">
      <alignment vertical="center"/>
    </xf>
    <xf numFmtId="0" fontId="26" fillId="15" borderId="19" applyNumberFormat="0" applyAlignment="0" applyProtection="0">
      <alignment vertical="center"/>
    </xf>
    <xf numFmtId="0" fontId="27" fillId="16" borderId="21" applyNumberFormat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Protection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7" fillId="0" borderId="0"/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8" fillId="0" borderId="0"/>
    <xf numFmtId="0" fontId="11" fillId="0" borderId="0"/>
    <xf numFmtId="0" fontId="35" fillId="0" borderId="0">
      <alignment vertical="center"/>
    </xf>
  </cellStyleXfs>
  <cellXfs count="256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6" applyBorder="1">
      <alignment vertical="center"/>
    </xf>
    <xf numFmtId="176" fontId="2" fillId="2" borderId="0" xfId="57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>
      <alignment vertical="center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vertical="center" wrapText="1"/>
    </xf>
    <xf numFmtId="0" fontId="4" fillId="3" borderId="0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Protection="1">
      <alignment vertical="center"/>
      <protection locked="0"/>
    </xf>
    <xf numFmtId="177" fontId="4" fillId="3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177" fontId="4" fillId="4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NumberFormat="1" applyFont="1" applyFill="1" applyBorder="1" applyAlignment="1" applyProtection="1">
      <alignment horizontal="left" vertical="center"/>
      <protection locked="0"/>
    </xf>
    <xf numFmtId="0" fontId="5" fillId="4" borderId="0" xfId="6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178" fontId="6" fillId="5" borderId="1" xfId="0" applyNumberFormat="1" applyFont="1" applyFill="1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177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>
      <alignment vertical="center"/>
    </xf>
    <xf numFmtId="0" fontId="3" fillId="4" borderId="1" xfId="0" applyNumberFormat="1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8" fillId="3" borderId="1" xfId="0" applyNumberFormat="1" applyFont="1" applyFill="1" applyBorder="1" applyAlignment="1" applyProtection="1">
      <alignment vertical="center" wrapText="1"/>
      <protection locked="0"/>
    </xf>
    <xf numFmtId="177" fontId="7" fillId="3" borderId="1" xfId="0" applyNumberFormat="1" applyFont="1" applyFill="1" applyBorder="1" applyAlignment="1" applyProtection="1">
      <alignment horizontal="left" vertical="center"/>
      <protection locked="0"/>
    </xf>
    <xf numFmtId="0" fontId="7" fillId="3" borderId="1" xfId="0" applyFont="1" applyFill="1" applyBorder="1" applyAlignment="1" applyProtection="1">
      <alignment vertical="center" wrapText="1"/>
      <protection locked="0"/>
    </xf>
    <xf numFmtId="0" fontId="7" fillId="3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>
      <alignment vertical="center" wrapText="1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177" fontId="4" fillId="3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17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177" fontId="9" fillId="3" borderId="1" xfId="0" applyNumberFormat="1" applyFont="1" applyFill="1" applyBorder="1" applyAlignment="1" applyProtection="1">
      <alignment horizontal="left" vertical="center"/>
      <protection locked="0"/>
    </xf>
    <xf numFmtId="0" fontId="9" fillId="3" borderId="1" xfId="0" applyNumberFormat="1" applyFont="1" applyFill="1" applyBorder="1" applyAlignment="1" applyProtection="1">
      <alignment horizontal="left" vertical="center"/>
      <protection locked="0"/>
    </xf>
    <xf numFmtId="177" fontId="9" fillId="4" borderId="1" xfId="0" applyNumberFormat="1" applyFont="1" applyFill="1" applyBorder="1" applyAlignment="1" applyProtection="1">
      <alignment horizontal="left" vertical="center"/>
      <protection locked="0"/>
    </xf>
    <xf numFmtId="177" fontId="7" fillId="4" borderId="1" xfId="0" applyNumberFormat="1" applyFont="1" applyFill="1" applyBorder="1" applyAlignment="1" applyProtection="1">
      <alignment horizontal="left" vertical="center"/>
      <protection locked="0"/>
    </xf>
    <xf numFmtId="0" fontId="9" fillId="3" borderId="0" xfId="0" applyNumberFormat="1" applyFont="1" applyFill="1" applyBorder="1" applyAlignment="1" applyProtection="1">
      <alignment horizontal="left" vertical="center"/>
      <protection locked="0"/>
    </xf>
    <xf numFmtId="177" fontId="7" fillId="3" borderId="0" xfId="0" applyNumberFormat="1" applyFont="1" applyFill="1" applyBorder="1" applyAlignment="1" applyProtection="1">
      <alignment horizontal="left" vertical="center"/>
      <protection locked="0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7" fillId="3" borderId="0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4" fillId="6" borderId="0" xfId="0" applyFont="1" applyFill="1">
      <alignment vertical="center"/>
    </xf>
    <xf numFmtId="0" fontId="4" fillId="6" borderId="0" xfId="0" applyFont="1" applyFill="1" applyAlignment="1">
      <alignment horizontal="left" vertical="center"/>
    </xf>
    <xf numFmtId="179" fontId="4" fillId="0" borderId="0" xfId="0" applyNumberFormat="1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1" xfId="6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177" fontId="10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6" borderId="1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>
      <alignment vertical="center" wrapText="1"/>
    </xf>
    <xf numFmtId="17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7" borderId="1" xfId="0" applyFont="1" applyFill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Fill="1" applyBorder="1" applyAlignment="1" applyProtection="1">
      <alignment horizontal="left" vertical="center"/>
      <protection locked="0"/>
    </xf>
    <xf numFmtId="178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0" applyFont="1" applyFill="1" applyBorder="1" applyAlignment="1" applyProtection="1">
      <alignment vertical="center" wrapText="1"/>
      <protection locked="0"/>
    </xf>
    <xf numFmtId="178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vertical="center" wrapText="1"/>
    </xf>
    <xf numFmtId="178" fontId="4" fillId="0" borderId="1" xfId="0" applyNumberFormat="1" applyFont="1" applyFill="1" applyBorder="1" applyAlignment="1" applyProtection="1">
      <alignment horizontal="right" vertical="center"/>
      <protection locked="0"/>
    </xf>
    <xf numFmtId="17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8" fontId="7" fillId="0" borderId="1" xfId="0" applyNumberFormat="1" applyFont="1" applyFill="1" applyBorder="1" applyAlignment="1">
      <alignment horizontal="right" vertical="center" wrapText="1"/>
    </xf>
    <xf numFmtId="178" fontId="4" fillId="0" borderId="1" xfId="0" applyNumberFormat="1" applyFont="1" applyFill="1" applyBorder="1" applyAlignment="1">
      <alignment horizontal="right" vertical="center" wrapText="1"/>
    </xf>
    <xf numFmtId="179" fontId="4" fillId="0" borderId="1" xfId="0" applyNumberFormat="1" applyFont="1" applyFill="1" applyBorder="1" applyAlignment="1">
      <alignment vertical="center" wrapText="1"/>
    </xf>
    <xf numFmtId="179" fontId="3" fillId="0" borderId="1" xfId="0" applyNumberFormat="1" applyFont="1" applyFill="1" applyBorder="1" applyAlignment="1" applyProtection="1">
      <alignment horizontal="left" vertical="center"/>
      <protection locked="0"/>
    </xf>
    <xf numFmtId="179" fontId="4" fillId="0" borderId="1" xfId="0" applyNumberFormat="1" applyFont="1" applyFill="1" applyBorder="1" applyAlignment="1">
      <alignment horizontal="left" vertical="center" wrapText="1"/>
    </xf>
    <xf numFmtId="178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7" borderId="1" xfId="0" applyNumberFormat="1" applyFont="1" applyFill="1" applyBorder="1" applyAlignment="1">
      <alignment vertical="center" wrapText="1"/>
    </xf>
    <xf numFmtId="177" fontId="10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177" fontId="3" fillId="0" borderId="1" xfId="0" applyNumberFormat="1" applyFont="1" applyBorder="1" applyAlignment="1">
      <alignment vertical="center" wrapText="1"/>
    </xf>
    <xf numFmtId="179" fontId="3" fillId="0" borderId="2" xfId="0" applyNumberFormat="1" applyFont="1" applyFill="1" applyBorder="1" applyAlignment="1" applyProtection="1">
      <alignment horizontal="left" vertical="center"/>
      <protection locked="0"/>
    </xf>
    <xf numFmtId="178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179" fontId="4" fillId="0" borderId="1" xfId="0" applyNumberFormat="1" applyFont="1" applyFill="1" applyBorder="1" applyAlignment="1">
      <alignment horizontal="left" vertical="center"/>
    </xf>
    <xf numFmtId="178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7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6" xfId="0" applyNumberFormat="1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>
      <alignment vertical="center" wrapText="1"/>
    </xf>
    <xf numFmtId="178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179" fontId="7" fillId="0" borderId="1" xfId="0" applyNumberFormat="1" applyFont="1" applyFill="1" applyBorder="1" applyAlignment="1" applyProtection="1">
      <alignment horizontal="left" vertical="center"/>
      <protection locked="0"/>
    </xf>
    <xf numFmtId="179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78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178" fontId="7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9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Border="1" applyAlignment="1">
      <alignment vertical="center" wrapText="1"/>
    </xf>
    <xf numFmtId="178" fontId="4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11" fillId="0" borderId="0" xfId="0" applyFo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0" fillId="0" borderId="0" xfId="0" applyNumberFormat="1">
      <alignment vertical="center"/>
    </xf>
    <xf numFmtId="0" fontId="11" fillId="0" borderId="0" xfId="0" applyFont="1" applyAlignment="1">
      <alignment vertical="center" wrapText="1"/>
    </xf>
    <xf numFmtId="178" fontId="11" fillId="0" borderId="0" xfId="0" applyNumberFormat="1" applyFont="1">
      <alignment vertical="center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horizontal="left" vertical="center"/>
      <protection locked="0"/>
    </xf>
    <xf numFmtId="0" fontId="14" fillId="0" borderId="1" xfId="0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11" fillId="0" borderId="1" xfId="0" applyNumberFormat="1" applyFont="1" applyFill="1" applyBorder="1" applyAlignment="1" applyProtection="1">
      <alignment horizontal="right" vertical="center"/>
      <protection locked="0"/>
    </xf>
    <xf numFmtId="178" fontId="11" fillId="0" borderId="1" xfId="0" applyNumberFormat="1" applyFont="1" applyFill="1" applyBorder="1" applyAlignment="1" applyProtection="1">
      <alignment horizontal="right" vertical="center"/>
      <protection locked="0"/>
    </xf>
    <xf numFmtId="14" fontId="11" fillId="0" borderId="1" xfId="0" applyNumberFormat="1" applyFont="1" applyFill="1" applyBorder="1" applyAlignment="1" applyProtection="1">
      <alignment horizontal="right" vertical="center"/>
      <protection locked="0"/>
    </xf>
    <xf numFmtId="0" fontId="11" fillId="4" borderId="1" xfId="0" applyFont="1" applyFill="1" applyBorder="1" applyAlignment="1" applyProtection="1">
      <alignment horizontal="center" vertical="center"/>
    </xf>
    <xf numFmtId="178" fontId="11" fillId="4" borderId="1" xfId="0" applyNumberFormat="1" applyFont="1" applyFill="1" applyBorder="1" applyAlignment="1" applyProtection="1">
      <alignment horizontal="right" vertical="center"/>
    </xf>
    <xf numFmtId="0" fontId="11" fillId="4" borderId="1" xfId="0" applyFont="1" applyFill="1" applyBorder="1" applyAlignment="1" applyProtection="1">
      <alignment horizontal="left" vertical="center"/>
    </xf>
    <xf numFmtId="0" fontId="14" fillId="4" borderId="1" xfId="0" applyFont="1" applyFill="1" applyBorder="1" applyAlignment="1" applyProtection="1">
      <alignment horizontal="left" vertical="center"/>
    </xf>
    <xf numFmtId="0" fontId="14" fillId="4" borderId="1" xfId="0" applyFont="1" applyFill="1" applyBorder="1" applyAlignment="1" applyProtection="1">
      <alignment horizontal="right" vertical="center"/>
    </xf>
    <xf numFmtId="0" fontId="13" fillId="4" borderId="1" xfId="0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177" fontId="13" fillId="4" borderId="1" xfId="0" applyNumberFormat="1" applyFont="1" applyFill="1" applyBorder="1" applyAlignment="1" applyProtection="1">
      <alignment vertical="center" wrapText="1"/>
    </xf>
    <xf numFmtId="0" fontId="13" fillId="4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right" vertical="center" wrapText="1"/>
    </xf>
    <xf numFmtId="0" fontId="11" fillId="4" borderId="1" xfId="0" applyFont="1" applyFill="1" applyBorder="1" applyProtection="1">
      <alignment vertical="center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vertical="center" wrapText="1"/>
    </xf>
    <xf numFmtId="0" fontId="14" fillId="0" borderId="0" xfId="0" applyFont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178" fontId="11" fillId="0" borderId="0" xfId="0" applyNumberFormat="1" applyFont="1" applyFill="1" applyAlignment="1" applyProtection="1">
      <alignment horizontal="right" vertical="center"/>
      <protection locked="0"/>
    </xf>
    <xf numFmtId="14" fontId="11" fillId="0" borderId="0" xfId="0" applyNumberFormat="1" applyFont="1" applyFill="1" applyAlignment="1" applyProtection="1">
      <alignment horizontal="right" vertical="center"/>
      <protection locked="0"/>
    </xf>
    <xf numFmtId="178" fontId="11" fillId="0" borderId="0" xfId="0" applyNumberFormat="1" applyFont="1" applyAlignment="1" applyProtection="1">
      <alignment horizontal="right" vertical="center"/>
      <protection locked="0"/>
    </xf>
    <xf numFmtId="0" fontId="14" fillId="4" borderId="2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 applyProtection="1">
      <alignment vertical="center" wrapText="1"/>
      <protection locked="0"/>
    </xf>
    <xf numFmtId="177" fontId="13" fillId="4" borderId="2" xfId="0" applyNumberFormat="1" applyFont="1" applyFill="1" applyBorder="1" applyAlignment="1" applyProtection="1">
      <alignment horizontal="center" vertical="center" wrapText="1"/>
      <protection locked="0"/>
    </xf>
    <xf numFmtId="177" fontId="13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0" fontId="11" fillId="4" borderId="2" xfId="0" applyFont="1" applyFill="1" applyBorder="1" applyAlignment="1">
      <alignment horizontal="left" vertical="center" wrapText="1"/>
    </xf>
    <xf numFmtId="0" fontId="11" fillId="4" borderId="10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180" fontId="11" fillId="0" borderId="0" xfId="0" applyNumberFormat="1" applyFont="1" applyAlignment="1">
      <alignment vertical="center" wrapText="1"/>
    </xf>
    <xf numFmtId="0" fontId="0" fillId="0" borderId="0" xfId="0" applyNumberFormat="1" applyProtection="1">
      <alignment vertical="center"/>
      <protection locked="0"/>
    </xf>
    <xf numFmtId="0" fontId="0" fillId="0" borderId="0" xfId="0" applyNumberFormat="1" applyFill="1" applyProtection="1">
      <alignment vertical="center"/>
      <protection locked="0"/>
    </xf>
    <xf numFmtId="0" fontId="11" fillId="0" borderId="0" xfId="0" applyFont="1" applyFill="1" applyProtection="1">
      <alignment vertical="center"/>
      <protection locked="0"/>
    </xf>
    <xf numFmtId="0" fontId="14" fillId="4" borderId="9" xfId="0" applyNumberFormat="1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4" borderId="1" xfId="0" applyFont="1" applyFill="1" applyBorder="1" applyAlignment="1" applyProtection="1">
      <alignment horizontal="right" vertical="center" wrapText="1"/>
      <protection locked="0"/>
    </xf>
    <xf numFmtId="0" fontId="13" fillId="4" borderId="1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0" applyFont="1" applyAlignment="1">
      <alignment horizontal="left" vertical="center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178" fontId="11" fillId="4" borderId="1" xfId="0" applyNumberFormat="1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vertical="center" wrapText="1"/>
    </xf>
    <xf numFmtId="180" fontId="11" fillId="4" borderId="1" xfId="0" applyNumberFormat="1" applyFont="1" applyFill="1" applyBorder="1" applyAlignment="1">
      <alignment vertical="center" wrapText="1"/>
    </xf>
    <xf numFmtId="0" fontId="11" fillId="4" borderId="1" xfId="0" applyFont="1" applyFill="1" applyBorder="1">
      <alignment vertical="center"/>
    </xf>
    <xf numFmtId="178" fontId="11" fillId="0" borderId="0" xfId="0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178" fontId="11" fillId="0" borderId="0" xfId="0" applyNumberFormat="1" applyFont="1" applyProtection="1">
      <alignment vertical="center"/>
      <protection locked="0"/>
    </xf>
    <xf numFmtId="0" fontId="11" fillId="0" borderId="0" xfId="0" applyFont="1" applyFill="1" applyAlignment="1" applyProtection="1">
      <alignment vertical="center" wrapText="1"/>
      <protection locked="0"/>
    </xf>
    <xf numFmtId="178" fontId="11" fillId="0" borderId="0" xfId="0" applyNumberFormat="1" applyFont="1" applyFill="1" applyProtection="1">
      <alignment vertical="center"/>
      <protection locked="0"/>
    </xf>
    <xf numFmtId="178" fontId="14" fillId="4" borderId="9" xfId="0" applyNumberFormat="1" applyFont="1" applyFill="1" applyBorder="1" applyAlignment="1">
      <alignment horizontal="left" vertical="center"/>
    </xf>
    <xf numFmtId="177" fontId="15" fillId="4" borderId="1" xfId="0" applyNumberFormat="1" applyFont="1" applyFill="1" applyBorder="1" applyAlignment="1" applyProtection="1">
      <alignment horizontal="center" vertical="center" wrapText="1"/>
      <protection locked="0"/>
    </xf>
    <xf numFmtId="178" fontId="15" fillId="4" borderId="1" xfId="0" applyNumberFormat="1" applyFont="1" applyFill="1" applyBorder="1" applyAlignment="1" applyProtection="1">
      <alignment horizontal="right" vertical="center" wrapText="1"/>
      <protection locked="0"/>
    </xf>
    <xf numFmtId="179" fontId="4" fillId="0" borderId="0" xfId="0" applyNumberFormat="1" applyFont="1" applyBorder="1" applyAlignment="1" applyProtection="1">
      <alignment horizontal="left" vertical="center"/>
      <protection locked="0"/>
    </xf>
    <xf numFmtId="177" fontId="0" fillId="0" borderId="0" xfId="0" applyNumberFormat="1">
      <alignment vertical="center"/>
    </xf>
    <xf numFmtId="0" fontId="1" fillId="0" borderId="1" xfId="6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7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vertical="center"/>
    </xf>
    <xf numFmtId="0" fontId="11" fillId="4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 applyProtection="1">
      <alignment vertical="center" wrapText="1"/>
      <protection locked="0"/>
    </xf>
    <xf numFmtId="178" fontId="3" fillId="7" borderId="1" xfId="0" applyNumberFormat="1" applyFont="1" applyFill="1" applyBorder="1" applyAlignment="1" applyProtection="1">
      <alignment horizontal="left" vertical="center" wrapText="1"/>
      <protection locked="0"/>
    </xf>
    <xf numFmtId="178" fontId="3" fillId="0" borderId="1" xfId="0" applyNumberFormat="1" applyFont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 applyProtection="1">
      <alignment vertical="center" wrapText="1"/>
      <protection locked="0"/>
    </xf>
    <xf numFmtId="178" fontId="3" fillId="4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>
      <alignment vertical="center"/>
    </xf>
    <xf numFmtId="177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Border="1" applyAlignment="1" applyProtection="1">
      <alignment horizontal="left" vertical="center"/>
      <protection locked="0"/>
    </xf>
    <xf numFmtId="178" fontId="1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left" vertical="center"/>
    </xf>
    <xf numFmtId="179" fontId="4" fillId="0" borderId="2" xfId="0" applyNumberFormat="1" applyFont="1" applyFill="1" applyBorder="1" applyAlignment="1">
      <alignment horizontal="left" vertical="center"/>
    </xf>
    <xf numFmtId="178" fontId="4" fillId="0" borderId="10" xfId="0" applyNumberFormat="1" applyFont="1" applyFill="1" applyBorder="1" applyAlignment="1">
      <alignment vertical="center"/>
    </xf>
    <xf numFmtId="0" fontId="4" fillId="3" borderId="1" xfId="0" applyNumberFormat="1" applyFont="1" applyFill="1" applyBorder="1" applyAlignment="1">
      <alignment horizontal="left" vertical="center"/>
    </xf>
    <xf numFmtId="178" fontId="4" fillId="2" borderId="10" xfId="0" applyNumberFormat="1" applyFont="1" applyFill="1" applyBorder="1" applyAlignment="1">
      <alignment vertical="center"/>
    </xf>
    <xf numFmtId="178" fontId="3" fillId="0" borderId="10" xfId="0" applyNumberFormat="1" applyFont="1" applyBorder="1" applyAlignment="1" applyProtection="1">
      <alignment vertical="center" wrapText="1"/>
      <protection locked="0"/>
    </xf>
    <xf numFmtId="179" fontId="4" fillId="0" borderId="2" xfId="0" applyNumberFormat="1" applyFont="1" applyFill="1" applyBorder="1" applyAlignment="1" applyProtection="1">
      <alignment horizontal="left" vertical="center" wrapText="1"/>
      <protection locked="0"/>
    </xf>
    <xf numFmtId="178" fontId="4" fillId="0" borderId="10" xfId="0" applyNumberFormat="1" applyFont="1" applyBorder="1" applyAlignment="1">
      <alignment vertical="center" wrapText="1"/>
    </xf>
    <xf numFmtId="179" fontId="4" fillId="0" borderId="2" xfId="0" applyNumberFormat="1" applyFont="1" applyFill="1" applyBorder="1" applyAlignment="1">
      <alignment horizontal="left" vertical="center" wrapText="1"/>
    </xf>
    <xf numFmtId="178" fontId="3" fillId="3" borderId="10" xfId="0" applyNumberFormat="1" applyFont="1" applyFill="1" applyBorder="1" applyAlignment="1" applyProtection="1">
      <alignment vertical="center" wrapText="1"/>
      <protection locked="0"/>
    </xf>
    <xf numFmtId="178" fontId="4" fillId="3" borderId="10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/>
    </xf>
    <xf numFmtId="178" fontId="4" fillId="2" borderId="1" xfId="0" applyNumberFormat="1" applyFont="1" applyFill="1" applyBorder="1" applyAlignment="1">
      <alignment vertical="center"/>
    </xf>
    <xf numFmtId="178" fontId="3" fillId="0" borderId="1" xfId="0" applyNumberFormat="1" applyFont="1" applyBorder="1" applyAlignment="1" applyProtection="1">
      <alignment vertical="center" wrapText="1"/>
      <protection locked="0"/>
    </xf>
    <xf numFmtId="178" fontId="4" fillId="0" borderId="1" xfId="0" applyNumberFormat="1" applyFont="1" applyBorder="1" applyAlignment="1">
      <alignment vertical="center" wrapText="1"/>
    </xf>
    <xf numFmtId="178" fontId="3" fillId="3" borderId="1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wrapText="1"/>
    </xf>
    <xf numFmtId="178" fontId="4" fillId="3" borderId="1" xfId="0" applyNumberFormat="1" applyFont="1" applyFill="1" applyBorder="1" applyAlignment="1">
      <alignment vertical="center" wrapText="1"/>
    </xf>
    <xf numFmtId="0" fontId="3" fillId="7" borderId="5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178" fontId="4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178" fontId="16" fillId="0" borderId="0" xfId="0" applyNumberFormat="1" applyFont="1" applyAlignment="1">
      <alignment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vertical="center"/>
    </xf>
    <xf numFmtId="178" fontId="4" fillId="9" borderId="1" xfId="0" applyNumberFormat="1" applyFont="1" applyFill="1" applyBorder="1" applyAlignment="1">
      <alignment horizontal="right" vertical="center"/>
    </xf>
    <xf numFmtId="0" fontId="4" fillId="8" borderId="11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4" fillId="8" borderId="0" xfId="0" applyFont="1" applyFill="1" applyAlignment="1">
      <alignment horizontal="center" vertical="center" wrapText="1"/>
    </xf>
    <xf numFmtId="0" fontId="4" fillId="10" borderId="10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vertical="center"/>
    </xf>
    <xf numFmtId="178" fontId="4" fillId="6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8" borderId="10" xfId="0" applyFont="1" applyFill="1" applyBorder="1" applyAlignment="1">
      <alignment vertical="center"/>
    </xf>
    <xf numFmtId="0" fontId="4" fillId="6" borderId="10" xfId="0" applyFont="1" applyFill="1" applyBorder="1" applyAlignment="1">
      <alignment vertical="center"/>
    </xf>
    <xf numFmtId="0" fontId="4" fillId="10" borderId="12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11" borderId="1" xfId="0" applyFont="1" applyFill="1" applyBorder="1" applyAlignment="1">
      <alignment vertical="center"/>
    </xf>
    <xf numFmtId="178" fontId="4" fillId="11" borderId="1" xfId="0" applyNumberFormat="1" applyFont="1" applyFill="1" applyBorder="1" applyAlignment="1">
      <alignment horizontal="right" vertical="center"/>
    </xf>
    <xf numFmtId="0" fontId="4" fillId="10" borderId="13" xfId="0" applyFont="1" applyFill="1" applyBorder="1" applyAlignment="1">
      <alignment horizontal="center" vertical="center" wrapText="1"/>
    </xf>
    <xf numFmtId="0" fontId="4" fillId="10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178" fontId="4" fillId="12" borderId="1" xfId="0" applyNumberFormat="1" applyFont="1" applyFill="1" applyBorder="1" applyAlignment="1">
      <alignment horizontal="right" vertical="center"/>
    </xf>
    <xf numFmtId="0" fontId="11" fillId="4" borderId="1" xfId="0" applyFont="1" applyFill="1" applyBorder="1" applyAlignment="1" applyProtection="1" quotePrefix="1">
      <alignment vertical="center" wrapText="1"/>
    </xf>
    <xf numFmtId="0" fontId="0" fillId="0" borderId="0" xfId="0" applyBorder="1" quotePrefix="1">
      <alignment vertical="center"/>
    </xf>
  </cellXfs>
  <cellStyles count="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阀门、隔膜片、橡胶垫、软连接、法兰、弯头等_4" xfId="49"/>
    <cellStyle name="常规_主板、控制系统_3" xfId="50"/>
    <cellStyle name="常规_泵类、配件、真空油_4" xfId="51"/>
    <cellStyle name="常规_Sheet1_2_蒸汽阀、电磁阀、伺服电机、马达、电机" xfId="52"/>
    <cellStyle name="常规_泵类、配件、真空油_5" xfId="53"/>
    <cellStyle name="常规_采购申请单" xfId="54"/>
    <cellStyle name="常规_复件 5.1 工程量清单 L" xfId="55"/>
    <cellStyle name="常规_主板、控制系统_2" xfId="56"/>
    <cellStyle name="常规_Sheet1_8 2" xfId="57"/>
    <cellStyle name="常规_Sheet1" xfId="58"/>
    <cellStyle name="常规_泵类、配件" xfId="59"/>
    <cellStyle name="常规_阀门、隔膜片、橡胶垫、软连接、法兰、弯头等" xfId="60"/>
    <cellStyle name="常规_蒸汽阀、电磁阀、伺服电机、马达、电机" xfId="61"/>
    <cellStyle name="常规_主板、控制系统" xfId="62"/>
    <cellStyle name="常规_电制冷空调维保配件、制冷配件_1" xfId="63"/>
    <cellStyle name="常规 2" xfId="64"/>
    <cellStyle name="常规_订货单格式" xfId="65"/>
    <cellStyle name="Normal" xfId="66"/>
    <cellStyle name="常规_Sheet1 2 2" xfId="67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tyles" Target="styles.xml"/><Relationship Id="rId23" Type="http://schemas.openxmlformats.org/officeDocument/2006/relationships/sharedStrings" Target="sharedStrings.xml"/><Relationship Id="rId22" Type="http://schemas.openxmlformats.org/officeDocument/2006/relationships/theme" Target="theme/theme1.xml"/><Relationship Id="rId21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3.xml"/><Relationship Id="rId18" Type="http://schemas.openxmlformats.org/officeDocument/2006/relationships/externalLink" Target="externalLinks/externalLink12.xml"/><Relationship Id="rId17" Type="http://schemas.openxmlformats.org/officeDocument/2006/relationships/externalLink" Target="externalLinks/externalLink1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EMC\&#19994;&#20027;&#25910;&#36153;&#34920;\&#19994;&#20027;&#25910;&#36153;&#34920;-202207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&#36130;&#21153;&#20013;&#24515;\&#24212;&#25910;&#24212;&#20184;\&#25130;&#27490;2022&#24180;7&#26376;28&#26085;&#39044;&#32467;&#31639;&#32479;&#35745;&#3492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8205;&#20919;&#26262;&#25910;&#36153;&#34920;-LK-202211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212;&#25910;\&#20250;&#35745;&#38144;&#21806;&#21512;&#21516;&#32479;&#35745;&#20998;&#26512;&#34920;20221229&#20998;&#31649;&#29256;-&#21608;&#32418;&#2675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22-LK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020;&#26102;&#25991;&#20214;&#22841;\&#25968;&#25454;&#32479;&#35745;\&#38144;&#21806;&#32479;&#35745;&#34920;\&#23458;&#26381;&#21512;&#21516;&#30331;&#35760;\&#23458;&#26381;&#37096;&#21512;&#21516;&#30331;&#35760;&#34920;202304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2023&#36130;&#24180;&#39044;&#31639;-&#27719;&#24635;2023.4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20998;&#26512;&#25253;&#34920;-2304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968;&#25454;&#32479;&#35745;\&#21830;&#36152;&#32479;&#35745;&#34920;\&#21830;&#36152;&#20013;&#24515;&#32508;&#21512;&#34920;-LK-202303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607;&#25991;&#26723;\&#37319;&#36141;&#37096;\2017-20230411&#26448;&#26009;&#32479;&#35745;&#34920;-L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2-&#36130;&#21153;&#25910;&#25903;&#32479;&#35745;&#34920;2023.3.25-2023.4.2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3458;&#26381;&#37096;&#21512;&#21516;&#30331;&#35760;&#34920;202303013-&#20852;&#21326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常用应收应付"/>
      <sheetName val="进项发票表"/>
      <sheetName val="销项发票表"/>
      <sheetName val="借款"/>
      <sheetName val="员工账户表"/>
      <sheetName val="报表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项目报表"/>
      <sheetName val="项目日报表"/>
      <sheetName val="员工账户表"/>
      <sheetName val="公司账户表"/>
      <sheetName val="基础设置"/>
      <sheetName val="应收业主表"/>
      <sheetName val="应收账单"/>
      <sheetName val="实收账单"/>
      <sheetName val="销项发票表"/>
      <sheetName val="新收"/>
      <sheetName val="2-14冷暖微邮付"/>
      <sheetName val="2-14荣辉微邮付"/>
      <sheetName val="月-周报表"/>
      <sheetName val="应付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成本报表"/>
      <sheetName val="项目立项表"/>
      <sheetName val="内转账"/>
      <sheetName val="员工账户表"/>
      <sheetName val="借款"/>
      <sheetName val="还款"/>
      <sheetName val="应收"/>
      <sheetName val="实收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期间报表"/>
      <sheetName val="日报表 "/>
      <sheetName val="公司账户表"/>
      <sheetName val="基础设置"/>
      <sheetName val="房屋信息"/>
      <sheetName val="业主信息"/>
      <sheetName val="应收账单"/>
      <sheetName val="实收账单"/>
      <sheetName val="销项发票表"/>
      <sheetName val="实收维修费"/>
      <sheetName val="项目名称"/>
      <sheetName val="地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基础设置"/>
      <sheetName val="客户"/>
      <sheetName val="地标"/>
      <sheetName val="项目"/>
      <sheetName val="应收"/>
      <sheetName val="实收"/>
      <sheetName val="开票"/>
      <sheetName val="跟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Sheet2"/>
      <sheetName val="Sheet3"/>
      <sheetName val="地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应收"/>
      <sheetName val="实收"/>
      <sheetName val="开票"/>
      <sheetName val="跟进"/>
      <sheetName val="设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设置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Sheet1"/>
      <sheetName val="实付"/>
      <sheetName val="进项"/>
      <sheetName val="销项"/>
      <sheetName val="入库"/>
      <sheetName val="出库"/>
      <sheetName val="人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进项"/>
      <sheetName val="销项"/>
      <sheetName val="入库"/>
      <sheetName val="出库"/>
      <sheetName val="设置"/>
      <sheetName val="人名"/>
      <sheetName val="Sheet1"/>
      <sheetName val="Sheet2"/>
      <sheetName val="Sheet3"/>
      <sheetName val="地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平台项目表"/>
      <sheetName val="供货商档案"/>
      <sheetName val="采购合同"/>
      <sheetName val="应付"/>
      <sheetName val="实付"/>
      <sheetName val="进项"/>
      <sheetName val="入库明细"/>
      <sheetName val="出库明细"/>
      <sheetName val="各类证书"/>
      <sheetName val="应收"/>
      <sheetName val="实收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基础设置"/>
      <sheetName val="2017-2022材料表"/>
      <sheetName val="应收单位账户表"/>
    </sheetNames>
    <sheetDataSet>
      <sheetData sheetId="0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待付款"/>
      <sheetName val="承兑"/>
      <sheetName val="进项"/>
      <sheetName val="销项"/>
      <sheetName val="入库"/>
      <sheetName val="出库"/>
      <sheetName val="设置"/>
      <sheetName val="基础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计划"/>
      <sheetName val="回款"/>
      <sheetName val="开票"/>
      <sheetName val="跟进"/>
      <sheetName val="设备"/>
      <sheetName val="基础设置"/>
      <sheetName val="公司账户表"/>
      <sheetName val="应付单位-供应商"/>
      <sheetName val="立项"/>
      <sheetName val="员工账户表"/>
      <sheetName val="应收单位-客户"/>
      <sheetName val="应收"/>
      <sheetName val="应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zhimawulian.com/SystemFrameWorkV3/javascript:PageDynamicObject.ViewProject('P20221214-000801'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workbookViewId="0">
      <selection activeCell="I6" sqref="I6:I11"/>
    </sheetView>
  </sheetViews>
  <sheetFormatPr defaultColWidth="10.7333333333333" defaultRowHeight="18" customHeight="1"/>
  <cols>
    <col min="1" max="1" width="10.7333333333333" style="53" customWidth="1"/>
    <col min="2" max="2" width="10.7333333333333" style="225" customWidth="1"/>
    <col min="3" max="3" width="10.7333333333333" style="53" customWidth="1"/>
    <col min="4" max="4" width="16.8166666666667" style="53" customWidth="1"/>
    <col min="5" max="5" width="10.7333333333333" style="53" customWidth="1"/>
    <col min="6" max="6" width="10.7333333333333" style="225" customWidth="1"/>
    <col min="7" max="7" width="10.7333333333333" style="226" customWidth="1"/>
    <col min="8" max="8" width="17" style="53" customWidth="1"/>
    <col min="9" max="9" width="14.3583333333333" style="53" customWidth="1"/>
    <col min="10" max="10" width="15.2666666666667" style="53" customWidth="1"/>
    <col min="11" max="16384" width="10.7333333333333" style="53" customWidth="1"/>
  </cols>
  <sheetData>
    <row r="1" s="53" customFormat="1" customHeight="1" spans="2:10">
      <c r="B1" s="88" t="s">
        <v>0</v>
      </c>
      <c r="C1" s="88"/>
      <c r="D1" s="88"/>
      <c r="F1" s="227" t="s">
        <v>1</v>
      </c>
      <c r="G1" s="228"/>
      <c r="H1" s="227"/>
      <c r="I1" s="228"/>
      <c r="J1" s="228"/>
    </row>
    <row r="2" s="53" customFormat="1" customHeight="1" spans="1:10">
      <c r="A2" s="229" t="s">
        <v>2</v>
      </c>
      <c r="B2" s="229" t="s">
        <v>3</v>
      </c>
      <c r="C2" s="229" t="s">
        <v>4</v>
      </c>
      <c r="D2" s="230" t="s">
        <v>5</v>
      </c>
      <c r="F2" s="229" t="s">
        <v>6</v>
      </c>
      <c r="G2" s="231" t="s">
        <v>7</v>
      </c>
      <c r="H2" s="232" t="s">
        <v>8</v>
      </c>
      <c r="I2" s="255" t="s">
        <v>9</v>
      </c>
      <c r="J2" s="255" t="s">
        <v>10</v>
      </c>
    </row>
    <row r="3" s="53" customFormat="1" customHeight="1" spans="1:10">
      <c r="A3" s="233" t="str">
        <f>_xlfn.TEXTJOIN("*",0,D5:D12)</f>
        <v>*****P20220610-000186**</v>
      </c>
      <c r="B3" s="234" t="s">
        <v>11</v>
      </c>
      <c r="C3" s="229" t="s">
        <v>12</v>
      </c>
      <c r="D3" s="235">
        <v>45017</v>
      </c>
      <c r="F3" s="229" t="s">
        <v>13</v>
      </c>
      <c r="G3" s="231" t="s">
        <v>14</v>
      </c>
      <c r="H3" s="232">
        <v>0</v>
      </c>
      <c r="I3" s="255">
        <v>0</v>
      </c>
      <c r="J3" s="255">
        <v>0</v>
      </c>
    </row>
    <row r="4" s="53" customFormat="1" customHeight="1" spans="1:10">
      <c r="A4" s="236"/>
      <c r="B4" s="234" t="s">
        <v>11</v>
      </c>
      <c r="C4" s="229" t="s">
        <v>15</v>
      </c>
      <c r="D4" s="235">
        <v>45382</v>
      </c>
      <c r="F4" s="229"/>
      <c r="G4" s="231" t="s">
        <v>16</v>
      </c>
      <c r="H4" s="232">
        <v>0</v>
      </c>
      <c r="I4" s="255">
        <v>0</v>
      </c>
      <c r="J4" s="255">
        <v>0</v>
      </c>
    </row>
    <row r="5" s="53" customFormat="1" customHeight="1" spans="1:10">
      <c r="A5" s="236"/>
      <c r="B5" s="237" t="s">
        <v>17</v>
      </c>
      <c r="C5" s="238" t="s">
        <v>18</v>
      </c>
      <c r="D5" s="235"/>
      <c r="F5" s="229"/>
      <c r="G5" s="239" t="s">
        <v>19</v>
      </c>
      <c r="H5" s="240">
        <v>0</v>
      </c>
      <c r="I5" s="240">
        <v>0</v>
      </c>
      <c r="J5" s="240">
        <v>0</v>
      </c>
    </row>
    <row r="6" s="53" customFormat="1" customHeight="1" spans="1:10">
      <c r="A6" s="236"/>
      <c r="B6" s="237" t="s">
        <v>17</v>
      </c>
      <c r="C6" s="238" t="s">
        <v>20</v>
      </c>
      <c r="D6" s="241"/>
      <c r="F6" s="229" t="s">
        <v>21</v>
      </c>
      <c r="G6" s="242" t="s">
        <v>22</v>
      </c>
      <c r="H6" s="232">
        <f>SUMIFS(预算!L:L,预算!$J:$J,"&gt;="&amp;$D$3,预算!$J:$J,"&lt;="&amp;$D$4,预算!$R:$R,$A$3,预算!$E:$E,G6)</f>
        <v>0</v>
      </c>
      <c r="I6" s="255">
        <f>SUMIFS(应付!$K:$K,应付!$J:$J,"&gt;="&amp;$D$3,应付!$J:$J,"&lt;="&amp;$D$4,应付!U:U,$A$3,应付!$F:$F,G6)</f>
        <v>0</v>
      </c>
      <c r="J6" s="255">
        <f t="shared" ref="J4:J13" si="0">H6-I6</f>
        <v>0</v>
      </c>
    </row>
    <row r="7" s="53" customFormat="1" customHeight="1" spans="1:10">
      <c r="A7" s="236"/>
      <c r="B7" s="237" t="s">
        <v>17</v>
      </c>
      <c r="C7" s="238" t="s">
        <v>23</v>
      </c>
      <c r="D7" s="241"/>
      <c r="F7" s="229"/>
      <c r="G7" s="242" t="s">
        <v>24</v>
      </c>
      <c r="H7" s="232">
        <f>SUMIFS(预算!L:L,预算!$J:$J,"&gt;="&amp;$D$3,预算!$J:$J,"&lt;="&amp;$D$4,预算!$R:$R,$A$3,预算!$E:$E,G7)</f>
        <v>763000</v>
      </c>
      <c r="I7" s="255">
        <f>SUMIFS(应付!$K:$K,应付!$J:$J,"&gt;="&amp;$D$3,应付!$J:$J,"&lt;="&amp;$D$4,应付!U:U,$A$3,应付!$F:$F,G7)</f>
        <v>275000</v>
      </c>
      <c r="J7" s="255">
        <f t="shared" si="0"/>
        <v>488000</v>
      </c>
    </row>
    <row r="8" s="53" customFormat="1" customHeight="1" spans="1:10">
      <c r="A8" s="236"/>
      <c r="B8" s="237" t="s">
        <v>17</v>
      </c>
      <c r="C8" s="238" t="s">
        <v>25</v>
      </c>
      <c r="D8" s="241"/>
      <c r="F8" s="229"/>
      <c r="G8" s="242" t="s">
        <v>26</v>
      </c>
      <c r="H8" s="232">
        <f>SUMIFS(预算!L:L,预算!$J:$J,"&gt;="&amp;$D$3,预算!$J:$J,"&lt;="&amp;$D$4,预算!$R:$R,$A$3,预算!$E:$E,G8)</f>
        <v>0</v>
      </c>
      <c r="I8" s="255">
        <f>SUMIFS(应付!$K:$K,应付!$J:$J,"&gt;="&amp;$D$3,应付!$J:$J,"&lt;="&amp;$D$4,应付!U:U,$A$3,应付!$F:$F,G8)</f>
        <v>0</v>
      </c>
      <c r="J8" s="255">
        <f t="shared" si="0"/>
        <v>0</v>
      </c>
    </row>
    <row r="9" s="53" customFormat="1" customHeight="1" spans="1:10">
      <c r="A9" s="236"/>
      <c r="B9" s="237" t="s">
        <v>17</v>
      </c>
      <c r="C9" s="238" t="s">
        <v>27</v>
      </c>
      <c r="D9" s="241"/>
      <c r="F9" s="229"/>
      <c r="G9" s="242" t="s">
        <v>28</v>
      </c>
      <c r="H9" s="232">
        <f>SUMIFS(预算!L:L,预算!$J:$J,"&gt;="&amp;$D$3,预算!$J:$J,"&lt;="&amp;$D$4,预算!$R:$R,$A$3,预算!$E:$E,G9)</f>
        <v>0</v>
      </c>
      <c r="I9" s="255">
        <f>SUMIFS(应付!$K:$K,应付!$J:$J,"&gt;="&amp;$D$3,应付!$J:$J,"&lt;="&amp;$D$4,应付!U:U,$A$3,应付!$F:$F,G9)</f>
        <v>0</v>
      </c>
      <c r="J9" s="255">
        <f t="shared" si="0"/>
        <v>0</v>
      </c>
    </row>
    <row r="10" s="53" customFormat="1" customHeight="1" spans="1:10">
      <c r="A10" s="236"/>
      <c r="B10" s="237" t="s">
        <v>17</v>
      </c>
      <c r="C10" s="238" t="s">
        <v>29</v>
      </c>
      <c r="D10" s="238" t="str">
        <f>LEFT(D13,16)</f>
        <v>P20220610-000186</v>
      </c>
      <c r="F10" s="229"/>
      <c r="G10" s="242" t="s">
        <v>30</v>
      </c>
      <c r="H10" s="232">
        <f>SUMIFS(预算!L:L,预算!$J:$J,"&gt;="&amp;$D$3,预算!$J:$J,"&lt;="&amp;$D$4,预算!$R:$R,$A$3,预算!$E:$E,G10)</f>
        <v>0</v>
      </c>
      <c r="I10" s="255">
        <f>SUMIFS(应付!$K:$K,应付!$J:$J,"&gt;="&amp;$D$3,应付!$J:$J,"&lt;="&amp;$D$4,应付!U:U,$A$3,应付!$F:$F,G10)</f>
        <v>0</v>
      </c>
      <c r="J10" s="255">
        <f t="shared" si="0"/>
        <v>0</v>
      </c>
    </row>
    <row r="11" s="53" customFormat="1" customHeight="1" spans="1:10">
      <c r="A11" s="236"/>
      <c r="B11" s="237" t="s">
        <v>17</v>
      </c>
      <c r="C11" s="238" t="s">
        <v>31</v>
      </c>
      <c r="D11" s="241"/>
      <c r="F11" s="229"/>
      <c r="G11" s="242" t="s">
        <v>32</v>
      </c>
      <c r="H11" s="232">
        <f>SUMIFS(预算!L:L,预算!$J:$J,"&gt;="&amp;$D$3,预算!$J:$J,"&lt;="&amp;$D$4,预算!$R:$R,$A$3,预算!$E:$E,G11)</f>
        <v>0</v>
      </c>
      <c r="I11" s="255">
        <f>SUMIFS(应付!$K:$K,应付!$J:$J,"&gt;="&amp;$D$3,应付!$J:$J,"&lt;="&amp;$D$4,应付!U:U,$A$3,应付!$F:$F,G11)</f>
        <v>0</v>
      </c>
      <c r="J11" s="255">
        <f t="shared" si="0"/>
        <v>0</v>
      </c>
    </row>
    <row r="12" s="53" customFormat="1" customHeight="1" spans="1:10">
      <c r="A12" s="236"/>
      <c r="B12" s="237" t="s">
        <v>17</v>
      </c>
      <c r="C12" s="238" t="s">
        <v>33</v>
      </c>
      <c r="D12" s="241"/>
      <c r="F12" s="229"/>
      <c r="G12" s="243" t="s">
        <v>19</v>
      </c>
      <c r="H12" s="240">
        <f>SUM(H6:H11)</f>
        <v>763000</v>
      </c>
      <c r="I12" s="240">
        <f>SUM(I6:I11)</f>
        <v>275000</v>
      </c>
      <c r="J12" s="240">
        <f t="shared" si="0"/>
        <v>488000</v>
      </c>
    </row>
    <row r="13" s="53" customFormat="1" customHeight="1" spans="1:10">
      <c r="A13" s="236"/>
      <c r="B13" s="244" t="s">
        <v>17</v>
      </c>
      <c r="C13" s="245" t="s">
        <v>34</v>
      </c>
      <c r="D13" s="246" t="s">
        <v>35</v>
      </c>
      <c r="F13" s="229" t="s">
        <v>36</v>
      </c>
      <c r="G13" s="247" t="s">
        <v>37</v>
      </c>
      <c r="H13" s="248">
        <f>H5-H12</f>
        <v>-763000</v>
      </c>
      <c r="I13" s="248">
        <f>I5-I12</f>
        <v>-275000</v>
      </c>
      <c r="J13" s="248">
        <f t="shared" si="0"/>
        <v>-488000</v>
      </c>
    </row>
    <row r="14" s="53" customFormat="1" customHeight="1" spans="1:7">
      <c r="A14" s="236"/>
      <c r="B14" s="249"/>
      <c r="C14" s="250"/>
      <c r="D14" s="251"/>
      <c r="F14" s="225"/>
      <c r="G14" s="226"/>
    </row>
    <row r="15" s="53" customFormat="1" customHeight="1" spans="1:4">
      <c r="A15" s="236"/>
      <c r="B15" s="249"/>
      <c r="C15" s="250"/>
      <c r="D15" s="251"/>
    </row>
    <row r="16" customHeight="1" spans="1:4">
      <c r="A16" s="236"/>
      <c r="B16" s="249"/>
      <c r="C16" s="250"/>
      <c r="D16" s="251"/>
    </row>
    <row r="17" customHeight="1" spans="1:4">
      <c r="A17" s="236"/>
      <c r="B17" s="252"/>
      <c r="C17" s="253"/>
      <c r="D17" s="254"/>
    </row>
  </sheetData>
  <mergeCells count="7">
    <mergeCell ref="B1:D1"/>
    <mergeCell ref="A3:A17"/>
    <mergeCell ref="B13:B17"/>
    <mergeCell ref="C13:C17"/>
    <mergeCell ref="D13:D17"/>
    <mergeCell ref="F3:F5"/>
    <mergeCell ref="F6:F12"/>
  </mergeCells>
  <dataValidations count="5">
    <dataValidation type="list" allowBlank="1" showInputMessage="1" showErrorMessage="1" sqref="D5">
      <formula1>"并表"</formula1>
    </dataValidation>
    <dataValidation type="list" allowBlank="1" showInputMessage="1" showErrorMessage="1" sqref="D6">
      <formula1>主体</formula1>
    </dataValidation>
    <dataValidation type="list" allowBlank="1" showInputMessage="1" showErrorMessage="1" sqref="D9">
      <formula1>INDIRECT($D$7)</formula1>
    </dataValidation>
    <dataValidation type="list" allowBlank="1" showInputMessage="1" showErrorMessage="1" sqref="D7:D8 D11:D12">
      <formula1>INDIRECT($C7)</formula1>
    </dataValidation>
    <dataValidation type="list" allowBlank="1" showInputMessage="1" showErrorMessage="1" sqref="D13:D17">
      <formula1>项目编号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W323"/>
  <sheetViews>
    <sheetView workbookViewId="0">
      <pane xSplit="6" ySplit="1" topLeftCell="I43" activePane="bottomRight" state="frozen"/>
      <selection/>
      <selection pane="topRight"/>
      <selection pane="bottomLeft"/>
      <selection pane="bottomRight" activeCell="A44" sqref="$A44:$XFD44"/>
    </sheetView>
  </sheetViews>
  <sheetFormatPr defaultColWidth="8.10833333333333" defaultRowHeight="24" customHeight="1"/>
  <cols>
    <col min="1" max="1" width="3.81666666666667" customWidth="1"/>
    <col min="2" max="2" width="7.81666666666667" customWidth="1"/>
    <col min="3" max="3" width="5.64166666666667" customWidth="1"/>
    <col min="4" max="4" width="7.81666666666667" customWidth="1"/>
    <col min="5" max="5" width="9.09166666666667" customWidth="1"/>
    <col min="6" max="6" width="11.55" customWidth="1"/>
    <col min="7" max="7" width="51.0916666666667" customWidth="1"/>
    <col min="8" max="8" width="24.6416666666667" customWidth="1"/>
    <col min="9" max="9" width="35.125" customWidth="1"/>
    <col min="10" max="10" width="11.65" customWidth="1"/>
    <col min="11" max="11" width="11.65" style="188" customWidth="1"/>
    <col min="12" max="12" width="13.4416666666667" customWidth="1"/>
    <col min="13" max="13" width="8.24166666666667" customWidth="1"/>
    <col min="14" max="14" width="8.09166666666667" customWidth="1"/>
    <col min="15" max="15" width="70.8916666666667" customWidth="1"/>
    <col min="16" max="16" width="10.5583333333333" customWidth="1"/>
    <col min="17" max="17" width="16.1083333333333" customWidth="1"/>
    <col min="18" max="18" width="40.2416666666667" customWidth="1"/>
    <col min="19" max="19" width="12.4416666666667" customWidth="1"/>
    <col min="20" max="20" width="8.33333333333333" customWidth="1"/>
    <col min="21" max="21" width="27.8916666666667" customWidth="1"/>
    <col min="22" max="24" width="8.10833333333333" customWidth="1"/>
    <col min="25" max="25" width="9.33333333333333" customWidth="1"/>
    <col min="26" max="26" width="9.10833333333333" customWidth="1"/>
    <col min="27" max="27" width="13.8916666666667" style="189" customWidth="1"/>
    <col min="28" max="28" width="14.2333333333333" customWidth="1"/>
    <col min="29" max="29" width="9.76666666666667" customWidth="1"/>
    <col min="30" max="16371" width="8.10833333333333" customWidth="1"/>
  </cols>
  <sheetData>
    <row r="1" s="51" customFormat="1" customHeight="1" spans="1:49">
      <c r="A1" s="190" t="s">
        <v>38</v>
      </c>
      <c r="B1" s="191" t="s">
        <v>39</v>
      </c>
      <c r="C1" s="191" t="s">
        <v>40</v>
      </c>
      <c r="D1" s="191" t="s">
        <v>41</v>
      </c>
      <c r="E1" s="191" t="s">
        <v>42</v>
      </c>
      <c r="F1" s="191" t="s">
        <v>43</v>
      </c>
      <c r="G1" s="192" t="s">
        <v>29</v>
      </c>
      <c r="H1" s="192" t="s">
        <v>44</v>
      </c>
      <c r="I1" s="191" t="s">
        <v>45</v>
      </c>
      <c r="J1" s="202" t="s">
        <v>46</v>
      </c>
      <c r="K1" s="203" t="s">
        <v>15</v>
      </c>
      <c r="L1" s="204" t="s">
        <v>47</v>
      </c>
      <c r="M1" s="60" t="s">
        <v>48</v>
      </c>
      <c r="N1" s="60" t="s">
        <v>49</v>
      </c>
      <c r="O1" s="70" t="s">
        <v>50</v>
      </c>
      <c r="P1" s="70" t="s">
        <v>51</v>
      </c>
      <c r="Q1" s="70" t="s">
        <v>29</v>
      </c>
      <c r="R1" s="70" t="s">
        <v>2</v>
      </c>
      <c r="S1" s="70" t="s">
        <v>52</v>
      </c>
      <c r="T1" s="70" t="s">
        <v>53</v>
      </c>
      <c r="U1" s="86" t="s">
        <v>54</v>
      </c>
      <c r="V1" s="87" t="s">
        <v>55</v>
      </c>
      <c r="W1" s="87" t="s">
        <v>56</v>
      </c>
      <c r="X1" s="87" t="s">
        <v>57</v>
      </c>
      <c r="Y1" s="221" t="s">
        <v>58</v>
      </c>
      <c r="Z1" s="221" t="s">
        <v>59</v>
      </c>
      <c r="AA1" s="189" t="s">
        <v>60</v>
      </c>
      <c r="AB1" t="s">
        <v>61</v>
      </c>
      <c r="AC1" s="88" t="s">
        <v>62</v>
      </c>
      <c r="AD1" s="88" t="s">
        <v>63</v>
      </c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</row>
    <row r="2" s="52" customFormat="1" customHeight="1" spans="1:49">
      <c r="A2" s="38"/>
      <c r="B2" s="193" t="s">
        <v>64</v>
      </c>
      <c r="C2" s="193" t="s">
        <v>65</v>
      </c>
      <c r="D2" s="193" t="s">
        <v>66</v>
      </c>
      <c r="E2" s="193" t="s">
        <v>24</v>
      </c>
      <c r="F2" s="193" t="s">
        <v>67</v>
      </c>
      <c r="G2" s="194" t="s">
        <v>68</v>
      </c>
      <c r="H2" s="195" t="s">
        <v>69</v>
      </c>
      <c r="I2" s="205" t="s">
        <v>70</v>
      </c>
      <c r="J2" s="206">
        <v>45078</v>
      </c>
      <c r="K2" s="94">
        <v>45107</v>
      </c>
      <c r="L2" s="207">
        <v>60000</v>
      </c>
      <c r="M2" s="64"/>
      <c r="N2" s="75"/>
      <c r="O2" s="76" t="str">
        <f t="shared" ref="O2:O13" si="0">IF(G2="","",_xlfn.TEXTJOIN("-",1,P2,G2,I2,TEXT(J2,"yyyymmdd"),L2))</f>
        <v>预算00001-沁园公寓-EMC-制冷与供暖运营-20210315-P20220610-000186-沁园公寓采购燃气-202306-20230601-60000</v>
      </c>
      <c r="P2" s="76" t="s">
        <v>71</v>
      </c>
      <c r="Q2" s="76" t="str">
        <f>IF(G2="","",RIGHT(G2,16))</f>
        <v>P20220610-000186</v>
      </c>
      <c r="R2" s="76" t="str">
        <f>IF(O2="","",_xlfn.TEXTJOIN("-",1,C2,D2,Q2,B2))</f>
        <v>冷暖-运维部-P20220610-000186-卢志强</v>
      </c>
      <c r="S2" s="76">
        <f t="shared" ref="S2:S13" si="1">IF(J2="","",YEAR(J2))</f>
        <v>2023</v>
      </c>
      <c r="T2" s="76">
        <f t="shared" ref="T2:T13" si="2">IF(J2="","",MONTH(J2))</f>
        <v>6</v>
      </c>
      <c r="U2" s="89"/>
      <c r="V2" s="63"/>
      <c r="W2" s="63"/>
      <c r="X2" s="63"/>
      <c r="Y2" s="222" t="str">
        <f>IF(OR(本期支付结算!$E$8="",本期支付结算!$H$8=""),"",IF(OR(AND(J2&gt;=本期支付结算!$E$8,K2&lt;=本期支付结算!$H$8,B2=本期支付结算!$E$7),AND(J2&lt;本期支付结算!$E$8,K2&gt;=本期支付结算!$E$8,B2=本期支付结算!$E$7),AND(J2&gt;本期支付结算!$H$8,J2&lt;=本期支付结算!$H$8,B2=本期支付结算!$E$7)),"在期",""))</f>
        <v/>
      </c>
      <c r="Z2" s="222" t="str">
        <f>IF(Y2="","",COUNTIF($Y$2:Y2,Y2))</f>
        <v/>
      </c>
      <c r="AA2" s="189" t="str">
        <f>IF(Y2="","",本期支付结算!$E$9)</f>
        <v/>
      </c>
      <c r="AB2" s="53" t="str">
        <f>IF(Y2="","",SUMIFS(应付!K:K,应付!J:J,AA2,应付!X:X,P2))</f>
        <v/>
      </c>
      <c r="AC2" s="53" t="str">
        <f>IF(Y2="","",SUMIFS(应付!K:K,应付!J:J,"&lt;"&amp;AA2,应付!X:X,P2))</f>
        <v/>
      </c>
      <c r="AD2" s="53" t="str">
        <f t="shared" ref="AD2:AD7" si="3">IF(Y2="","",L2-AB2-AC2)</f>
        <v/>
      </c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</row>
    <row r="3" s="52" customFormat="1" customHeight="1" spans="1:49">
      <c r="A3" s="38"/>
      <c r="B3" s="193" t="s">
        <v>64</v>
      </c>
      <c r="C3" s="193" t="s">
        <v>65</v>
      </c>
      <c r="D3" s="193" t="s">
        <v>66</v>
      </c>
      <c r="E3" s="193" t="s">
        <v>24</v>
      </c>
      <c r="F3" s="193" t="s">
        <v>67</v>
      </c>
      <c r="G3" s="194" t="s">
        <v>68</v>
      </c>
      <c r="H3" s="195" t="s">
        <v>69</v>
      </c>
      <c r="I3" s="205" t="s">
        <v>72</v>
      </c>
      <c r="J3" s="206">
        <v>45108</v>
      </c>
      <c r="K3" s="94">
        <v>45138</v>
      </c>
      <c r="L3" s="207">
        <v>80000</v>
      </c>
      <c r="M3" s="64"/>
      <c r="N3" s="75"/>
      <c r="O3" s="76" t="str">
        <f t="shared" si="0"/>
        <v>预算00002-沁园公寓-EMC-制冷与供暖运营-20210315-P20220610-000186-沁园公寓采购燃气-202307-20230701-80000</v>
      </c>
      <c r="P3" s="76" t="s">
        <v>73</v>
      </c>
      <c r="Q3" s="76" t="str">
        <f t="shared" ref="Q3:Q66" si="4">IF(G3="","",RIGHT(G3,16))</f>
        <v>P20220610-000186</v>
      </c>
      <c r="R3" s="76" t="str">
        <f t="shared" ref="R3:R66" si="5">IF(O3="","",_xlfn.TEXTJOIN("-",1,C3,D3,Q3,B3))</f>
        <v>冷暖-运维部-P20220610-000186-卢志强</v>
      </c>
      <c r="S3" s="76">
        <f t="shared" si="1"/>
        <v>2023</v>
      </c>
      <c r="T3" s="76">
        <f t="shared" si="2"/>
        <v>7</v>
      </c>
      <c r="U3" s="89"/>
      <c r="V3" s="63"/>
      <c r="W3" s="63"/>
      <c r="X3" s="63"/>
      <c r="Y3" s="222" t="str">
        <f>IF(OR(本期支付结算!$E$8="",本期支付结算!$H$8=""),"",IF(OR(AND(J3&gt;=本期支付结算!$E$8,K3&lt;=本期支付结算!$H$8,B3=本期支付结算!$E$7),AND(J3&lt;本期支付结算!$E$8,K3&gt;=本期支付结算!$E$8,B3=本期支付结算!$E$7),AND(J3&gt;本期支付结算!$H$8,J3&lt;=本期支付结算!$H$8,B3=本期支付结算!$E$7)),"在期",""))</f>
        <v/>
      </c>
      <c r="Z3" s="222" t="str">
        <f>IF(Y3="","",COUNTIF($Y$2:Y3,Y3))</f>
        <v/>
      </c>
      <c r="AA3" s="189" t="str">
        <f>IF(Y3="","",本期支付结算!$E$9)</f>
        <v/>
      </c>
      <c r="AB3" s="53" t="str">
        <f>IF(Y3="","",SUMIFS(应付!K:K,应付!J:J,AA3,应付!X:X,P3))</f>
        <v/>
      </c>
      <c r="AC3" s="53" t="str">
        <f>IF(Y3="","",SUMIFS(应付!K:K,应付!J:J,"&lt;"&amp;AA3,应付!X:X,P3))</f>
        <v/>
      </c>
      <c r="AD3" s="53" t="str">
        <f t="shared" si="3"/>
        <v/>
      </c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</row>
    <row r="4" s="52" customFormat="1" customHeight="1" spans="1:49">
      <c r="A4" s="38"/>
      <c r="B4" s="193" t="s">
        <v>64</v>
      </c>
      <c r="C4" s="193" t="s">
        <v>65</v>
      </c>
      <c r="D4" s="193" t="s">
        <v>66</v>
      </c>
      <c r="E4" s="193" t="s">
        <v>24</v>
      </c>
      <c r="F4" s="193" t="s">
        <v>67</v>
      </c>
      <c r="G4" s="194" t="s">
        <v>68</v>
      </c>
      <c r="H4" s="195" t="s">
        <v>69</v>
      </c>
      <c r="I4" s="205" t="s">
        <v>74</v>
      </c>
      <c r="J4" s="206">
        <v>45139</v>
      </c>
      <c r="K4" s="94">
        <v>45169</v>
      </c>
      <c r="L4" s="207">
        <v>80000</v>
      </c>
      <c r="M4" s="64"/>
      <c r="N4" s="75"/>
      <c r="O4" s="76" t="str">
        <f t="shared" si="0"/>
        <v>预算00003-沁园公寓-EMC-制冷与供暖运营-20210315-P20220610-000186-沁园公寓采购燃气-202308-20230801-80000</v>
      </c>
      <c r="P4" s="76" t="s">
        <v>75</v>
      </c>
      <c r="Q4" s="76" t="str">
        <f t="shared" si="4"/>
        <v>P20220610-000186</v>
      </c>
      <c r="R4" s="76" t="str">
        <f t="shared" si="5"/>
        <v>冷暖-运维部-P20220610-000186-卢志强</v>
      </c>
      <c r="S4" s="76">
        <f t="shared" si="1"/>
        <v>2023</v>
      </c>
      <c r="T4" s="76">
        <f t="shared" si="2"/>
        <v>8</v>
      </c>
      <c r="U4" s="89"/>
      <c r="V4" s="63"/>
      <c r="W4" s="63"/>
      <c r="X4" s="63"/>
      <c r="Y4" s="222" t="str">
        <f>IF(OR(本期支付结算!$E$8="",本期支付结算!$H$8=""),"",IF(OR(AND(J4&gt;=本期支付结算!$E$8,K4&lt;=本期支付结算!$H$8,B4=本期支付结算!$E$7),AND(J4&lt;本期支付结算!$E$8,K4&gt;=本期支付结算!$E$8,B4=本期支付结算!$E$7),AND(J4&gt;本期支付结算!$H$8,J4&lt;=本期支付结算!$H$8,B4=本期支付结算!$E$7)),"在期",""))</f>
        <v/>
      </c>
      <c r="Z4" s="222" t="str">
        <f>IF(Y4="","",COUNTIF($Y$2:Y4,Y4))</f>
        <v/>
      </c>
      <c r="AA4" s="189" t="str">
        <f>IF(Y4="","",本期支付结算!$E$9)</f>
        <v/>
      </c>
      <c r="AB4" s="53" t="str">
        <f>IF(Y4="","",SUMIFS(应付!K:K,应付!J:J,AA4,应付!X:X,P4))</f>
        <v/>
      </c>
      <c r="AC4" s="53" t="str">
        <f>IF(Y4="","",SUMIFS(应付!K:K,应付!J:J,"&lt;"&amp;AA4,应付!X:X,P4))</f>
        <v/>
      </c>
      <c r="AD4" s="53" t="str">
        <f t="shared" si="3"/>
        <v/>
      </c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</row>
    <row r="5" s="52" customFormat="1" customHeight="1" spans="1:49">
      <c r="A5" s="38"/>
      <c r="B5" s="193" t="s">
        <v>64</v>
      </c>
      <c r="C5" s="193" t="s">
        <v>65</v>
      </c>
      <c r="D5" s="193" t="s">
        <v>66</v>
      </c>
      <c r="E5" s="193" t="s">
        <v>24</v>
      </c>
      <c r="F5" s="193" t="s">
        <v>76</v>
      </c>
      <c r="G5" s="194" t="s">
        <v>68</v>
      </c>
      <c r="H5" s="195"/>
      <c r="I5" s="208" t="s">
        <v>77</v>
      </c>
      <c r="J5" s="206">
        <v>45047</v>
      </c>
      <c r="K5" s="94">
        <v>45230</v>
      </c>
      <c r="L5" s="209"/>
      <c r="M5" s="64"/>
      <c r="N5" s="75"/>
      <c r="O5" s="76" t="str">
        <f t="shared" si="0"/>
        <v>预算00004-沁园公寓-EMC-制冷与供暖运营-20210315-P20220610-000186-沁园公寓夏季供冷-水202304-202310-20230501</v>
      </c>
      <c r="P5" s="76" t="s">
        <v>78</v>
      </c>
      <c r="Q5" s="76" t="str">
        <f t="shared" si="4"/>
        <v>P20220610-000186</v>
      </c>
      <c r="R5" s="76" t="str">
        <f t="shared" si="5"/>
        <v>冷暖-运维部-P20220610-000186-卢志强</v>
      </c>
      <c r="S5" s="76">
        <f t="shared" si="1"/>
        <v>2023</v>
      </c>
      <c r="T5" s="76">
        <f t="shared" si="2"/>
        <v>5</v>
      </c>
      <c r="U5" s="89"/>
      <c r="V5" s="63"/>
      <c r="W5" s="63"/>
      <c r="X5" s="63"/>
      <c r="Y5" s="222" t="str">
        <f>IF(OR(本期支付结算!$E$8="",本期支付结算!$H$8=""),"",IF(OR(AND(J5&gt;=本期支付结算!$E$8,K5&lt;=本期支付结算!$H$8,B5=本期支付结算!$E$7),AND(J5&lt;本期支付结算!$E$8,K5&gt;=本期支付结算!$E$8,B5=本期支付结算!$E$7),AND(J5&gt;本期支付结算!$H$8,J5&lt;=本期支付结算!$H$8,B5=本期支付结算!$E$7)),"在期",""))</f>
        <v/>
      </c>
      <c r="Z5" s="222" t="str">
        <f>IF(Y5="","",COUNTIF($Y$2:Y5,Y5))</f>
        <v/>
      </c>
      <c r="AA5" s="189" t="str">
        <f>IF(Y5="","",本期支付结算!$E$9)</f>
        <v/>
      </c>
      <c r="AB5" s="53" t="str">
        <f>IF(Y5="","",SUMIFS(应付!K:K,应付!J:J,AA5,应付!X:X,P5))</f>
        <v/>
      </c>
      <c r="AC5" s="53" t="str">
        <f>IF(Y5="","",SUMIFS(应付!K:K,应付!J:J,"&lt;"&amp;AA5,应付!X:X,P5))</f>
        <v/>
      </c>
      <c r="AD5" s="53" t="str">
        <f t="shared" si="3"/>
        <v/>
      </c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="52" customFormat="1" customHeight="1" spans="1:49">
      <c r="A6" s="38"/>
      <c r="B6" s="193" t="s">
        <v>64</v>
      </c>
      <c r="C6" s="193" t="s">
        <v>65</v>
      </c>
      <c r="D6" s="193" t="s">
        <v>66</v>
      </c>
      <c r="E6" s="193" t="s">
        <v>24</v>
      </c>
      <c r="F6" s="193" t="s">
        <v>79</v>
      </c>
      <c r="G6" s="194" t="s">
        <v>68</v>
      </c>
      <c r="H6" s="195"/>
      <c r="I6" s="208" t="s">
        <v>80</v>
      </c>
      <c r="J6" s="206">
        <v>45047</v>
      </c>
      <c r="K6" s="94">
        <v>45230</v>
      </c>
      <c r="L6" s="209">
        <v>90000</v>
      </c>
      <c r="M6" s="64"/>
      <c r="N6" s="75"/>
      <c r="O6" s="76" t="str">
        <f t="shared" si="0"/>
        <v>预算00005-沁园公寓-EMC-制冷与供暖运营-20210315-P20220610-000186-沁园公寓夏季供冷-电202304-202310-20230501-90000</v>
      </c>
      <c r="P6" s="76" t="s">
        <v>81</v>
      </c>
      <c r="Q6" s="76" t="str">
        <f t="shared" si="4"/>
        <v>P20220610-000186</v>
      </c>
      <c r="R6" s="76" t="str">
        <f t="shared" si="5"/>
        <v>冷暖-运维部-P20220610-000186-卢志强</v>
      </c>
      <c r="S6" s="76">
        <f t="shared" si="1"/>
        <v>2023</v>
      </c>
      <c r="T6" s="76">
        <f t="shared" si="2"/>
        <v>5</v>
      </c>
      <c r="U6" s="89"/>
      <c r="V6" s="63"/>
      <c r="W6" s="63"/>
      <c r="X6" s="63"/>
      <c r="Y6" s="222" t="str">
        <f>IF(OR(本期支付结算!$E$8="",本期支付结算!$H$8=""),"",IF(OR(AND(J6&gt;=本期支付结算!$E$8,K6&lt;=本期支付结算!$H$8,B6=本期支付结算!$E$7),AND(J6&lt;本期支付结算!$E$8,K6&gt;=本期支付结算!$E$8,B6=本期支付结算!$E$7),AND(J6&gt;本期支付结算!$H$8,J6&lt;=本期支付结算!$H$8,B6=本期支付结算!$E$7)),"在期",""))</f>
        <v/>
      </c>
      <c r="Z6" s="222" t="str">
        <f>IF(Y6="","",COUNTIF($Y$2:Y6,Y6))</f>
        <v/>
      </c>
      <c r="AA6" s="189" t="str">
        <f>IF(Y6="","",本期支付结算!$E$9)</f>
        <v/>
      </c>
      <c r="AB6" s="53" t="str">
        <f>IF(Y6="","",SUMIFS(应付!K:K,应付!J:J,AA6,应付!X:X,P6))</f>
        <v/>
      </c>
      <c r="AC6" s="53" t="str">
        <f>IF(Y6="","",SUMIFS(应付!K:K,应付!J:J,"&lt;"&amp;AA6,应付!X:X,P6))</f>
        <v/>
      </c>
      <c r="AD6" s="53" t="str">
        <f t="shared" si="3"/>
        <v/>
      </c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</row>
    <row r="7" s="52" customFormat="1" customHeight="1" spans="1:49">
      <c r="A7" s="38"/>
      <c r="B7" s="193" t="s">
        <v>64</v>
      </c>
      <c r="C7" s="193" t="s">
        <v>65</v>
      </c>
      <c r="D7" s="193" t="s">
        <v>66</v>
      </c>
      <c r="E7" s="193" t="s">
        <v>24</v>
      </c>
      <c r="F7" s="193" t="s">
        <v>67</v>
      </c>
      <c r="G7" s="194" t="s">
        <v>68</v>
      </c>
      <c r="H7" s="195" t="s">
        <v>69</v>
      </c>
      <c r="I7" s="205" t="s">
        <v>82</v>
      </c>
      <c r="J7" s="206">
        <v>45231</v>
      </c>
      <c r="K7" s="94">
        <v>45260</v>
      </c>
      <c r="L7" s="207">
        <v>60000</v>
      </c>
      <c r="M7" s="64"/>
      <c r="N7" s="75"/>
      <c r="O7" s="76" t="str">
        <f t="shared" si="0"/>
        <v>预算00006-沁园公寓-EMC-制冷与供暖运营-20210315-P20220610-000186-沁园公寓采购燃气-202311-20231101-60000</v>
      </c>
      <c r="P7" s="76" t="s">
        <v>83</v>
      </c>
      <c r="Q7" s="76" t="str">
        <f t="shared" si="4"/>
        <v>P20220610-000186</v>
      </c>
      <c r="R7" s="76" t="str">
        <f t="shared" si="5"/>
        <v>冷暖-运维部-P20220610-000186-卢志强</v>
      </c>
      <c r="S7" s="76">
        <f t="shared" si="1"/>
        <v>2023</v>
      </c>
      <c r="T7" s="76">
        <f t="shared" si="2"/>
        <v>11</v>
      </c>
      <c r="U7" s="89"/>
      <c r="V7" s="63"/>
      <c r="W7" s="63"/>
      <c r="X7" s="63"/>
      <c r="Y7" s="222" t="str">
        <f>IF(OR(本期支付结算!$E$8="",本期支付结算!$H$8=""),"",IF(OR(AND(J7&gt;=本期支付结算!$E$8,K7&lt;=本期支付结算!$H$8,B7=本期支付结算!$E$7),AND(J7&lt;本期支付结算!$E$8,K7&gt;=本期支付结算!$E$8,B7=本期支付结算!$E$7),AND(J7&gt;本期支付结算!$H$8,J7&lt;=本期支付结算!$H$8,B7=本期支付结算!$E$7)),"在期",""))</f>
        <v/>
      </c>
      <c r="Z7" s="222" t="str">
        <f>IF(Y7="","",COUNTIF($Y$2:Y7,Y7))</f>
        <v/>
      </c>
      <c r="AA7" s="189" t="str">
        <f>IF(Y7="","",本期支付结算!$E$9)</f>
        <v/>
      </c>
      <c r="AB7" s="53" t="str">
        <f>IF(Y7="","",SUMIFS(应付!K:K,应付!J:J,AA7,应付!X:X,P7))</f>
        <v/>
      </c>
      <c r="AC7" s="53" t="str">
        <f>IF(Y7="","",SUMIFS(应付!K:K,应付!J:J,"&lt;"&amp;AA7,应付!X:X,P7))</f>
        <v/>
      </c>
      <c r="AD7" s="53" t="str">
        <f t="shared" si="3"/>
        <v/>
      </c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</row>
    <row r="8" s="52" customFormat="1" customHeight="1" spans="1:49">
      <c r="A8" s="38"/>
      <c r="B8" s="193" t="s">
        <v>64</v>
      </c>
      <c r="C8" s="193" t="s">
        <v>65</v>
      </c>
      <c r="D8" s="193" t="s">
        <v>66</v>
      </c>
      <c r="E8" s="193" t="s">
        <v>24</v>
      </c>
      <c r="F8" s="193" t="s">
        <v>67</v>
      </c>
      <c r="G8" s="194" t="s">
        <v>68</v>
      </c>
      <c r="H8" s="195" t="s">
        <v>69</v>
      </c>
      <c r="I8" s="205" t="s">
        <v>84</v>
      </c>
      <c r="J8" s="206">
        <v>45261</v>
      </c>
      <c r="K8" s="94">
        <v>45291</v>
      </c>
      <c r="L8" s="207">
        <v>100000</v>
      </c>
      <c r="M8" s="64"/>
      <c r="N8" s="75"/>
      <c r="O8" s="76" t="str">
        <f t="shared" si="0"/>
        <v>预算00007-沁园公寓-EMC-制冷与供暖运营-20210315-P20220610-000186-沁园公寓采购燃气-202312-20231201-100000</v>
      </c>
      <c r="P8" s="76" t="s">
        <v>85</v>
      </c>
      <c r="Q8" s="76" t="str">
        <f t="shared" si="4"/>
        <v>P20220610-000186</v>
      </c>
      <c r="R8" s="76" t="str">
        <f t="shared" si="5"/>
        <v>冷暖-运维部-P20220610-000186-卢志强</v>
      </c>
      <c r="S8" s="76">
        <f t="shared" si="1"/>
        <v>2023</v>
      </c>
      <c r="T8" s="76">
        <f t="shared" si="2"/>
        <v>12</v>
      </c>
      <c r="U8" s="89"/>
      <c r="V8" s="63"/>
      <c r="W8" s="63"/>
      <c r="X8" s="63"/>
      <c r="Y8" s="222" t="str">
        <f>IF(OR(本期支付结算!$E$8="",本期支付结算!$H$8=""),"",IF(OR(AND(J8&gt;=本期支付结算!$E$8,K8&lt;=本期支付结算!$H$8,B8=本期支付结算!$E$7),AND(J8&lt;本期支付结算!$E$8,K8&gt;=本期支付结算!$E$8,B8=本期支付结算!$E$7),AND(J8&gt;本期支付结算!$H$8,J8&lt;=本期支付结算!$H$8,B8=本期支付结算!$E$7)),"在期",""))</f>
        <v/>
      </c>
      <c r="Z8" s="222" t="str">
        <f>IF(Y8="","",COUNTIF($Y$2:Y8,Y8))</f>
        <v/>
      </c>
      <c r="AA8" s="189" t="str">
        <f>IF(Y8="","",本期支付结算!$E$9)</f>
        <v/>
      </c>
      <c r="AB8" s="53" t="str">
        <f>IF(Y8="","",SUMIFS(应付!K:K,应付!J:J,AA8,应付!X:X,P8))</f>
        <v/>
      </c>
      <c r="AC8" s="53" t="str">
        <f>IF(Y8="","",SUMIFS(应付!K:K,应付!J:J,"&lt;"&amp;AA8,应付!X:X,P8))</f>
        <v/>
      </c>
      <c r="AD8" s="53" t="str">
        <f t="shared" ref="AD8:AD71" si="6">IF(Y8="","",L8-AB8-AC8)</f>
        <v/>
      </c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</row>
    <row r="9" s="52" customFormat="1" customHeight="1" spans="1:49">
      <c r="A9" s="38"/>
      <c r="B9" s="193" t="s">
        <v>64</v>
      </c>
      <c r="C9" s="193" t="s">
        <v>65</v>
      </c>
      <c r="D9" s="193" t="s">
        <v>66</v>
      </c>
      <c r="E9" s="193" t="s">
        <v>24</v>
      </c>
      <c r="F9" s="193" t="s">
        <v>67</v>
      </c>
      <c r="G9" s="194" t="s">
        <v>68</v>
      </c>
      <c r="H9" s="195" t="s">
        <v>69</v>
      </c>
      <c r="I9" s="205" t="s">
        <v>86</v>
      </c>
      <c r="J9" s="206">
        <v>45292</v>
      </c>
      <c r="K9" s="94">
        <v>45322</v>
      </c>
      <c r="L9" s="207">
        <v>100000</v>
      </c>
      <c r="M9" s="64"/>
      <c r="N9" s="75"/>
      <c r="O9" s="76" t="str">
        <f t="shared" si="0"/>
        <v>预算00008-沁园公寓-EMC-制冷与供暖运营-20210315-P20220610-000186-沁园公寓采购燃气-202401-20240101-100000</v>
      </c>
      <c r="P9" s="76" t="s">
        <v>87</v>
      </c>
      <c r="Q9" s="76" t="str">
        <f t="shared" si="4"/>
        <v>P20220610-000186</v>
      </c>
      <c r="R9" s="76" t="str">
        <f t="shared" si="5"/>
        <v>冷暖-运维部-P20220610-000186-卢志强</v>
      </c>
      <c r="S9" s="76">
        <f t="shared" si="1"/>
        <v>2024</v>
      </c>
      <c r="T9" s="76">
        <f t="shared" si="2"/>
        <v>1</v>
      </c>
      <c r="U9" s="89"/>
      <c r="V9" s="63"/>
      <c r="W9" s="63"/>
      <c r="X9" s="63"/>
      <c r="Y9" s="222" t="str">
        <f>IF(OR(本期支付结算!$E$8="",本期支付结算!$H$8=""),"",IF(OR(AND(J9&gt;=本期支付结算!$E$8,K9&lt;=本期支付结算!$H$8,B9=本期支付结算!$E$7),AND(J9&lt;本期支付结算!$E$8,K9&gt;=本期支付结算!$E$8,B9=本期支付结算!$E$7),AND(J9&gt;本期支付结算!$H$8,J9&lt;=本期支付结算!$H$8,B9=本期支付结算!$E$7)),"在期",""))</f>
        <v/>
      </c>
      <c r="Z9" s="222" t="str">
        <f>IF(Y9="","",COUNTIF($Y$2:Y9,Y9))</f>
        <v/>
      </c>
      <c r="AA9" s="189" t="str">
        <f>IF(Y9="","",本期支付结算!$E$9)</f>
        <v/>
      </c>
      <c r="AB9" s="53" t="str">
        <f>IF(Y9="","",SUMIFS(应付!K:K,应付!J:J,AA9,应付!X:X,P9))</f>
        <v/>
      </c>
      <c r="AC9" s="53" t="str">
        <f>IF(Y9="","",SUMIFS(应付!K:K,应付!J:J,"&lt;"&amp;AA9,应付!X:X,P9))</f>
        <v/>
      </c>
      <c r="AD9" s="53" t="str">
        <f t="shared" si="6"/>
        <v/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</row>
    <row r="10" s="52" customFormat="1" customHeight="1" spans="1:49">
      <c r="A10" s="38"/>
      <c r="B10" s="193" t="s">
        <v>64</v>
      </c>
      <c r="C10" s="193" t="s">
        <v>65</v>
      </c>
      <c r="D10" s="193" t="s">
        <v>66</v>
      </c>
      <c r="E10" s="193" t="s">
        <v>24</v>
      </c>
      <c r="F10" s="193" t="s">
        <v>67</v>
      </c>
      <c r="G10" s="194" t="s">
        <v>68</v>
      </c>
      <c r="H10" s="195" t="s">
        <v>69</v>
      </c>
      <c r="I10" s="205" t="s">
        <v>88</v>
      </c>
      <c r="J10" s="206">
        <v>45323</v>
      </c>
      <c r="K10" s="94">
        <v>45350</v>
      </c>
      <c r="L10" s="207">
        <v>90000</v>
      </c>
      <c r="M10" s="64"/>
      <c r="N10" s="75"/>
      <c r="O10" s="76" t="str">
        <f t="shared" si="0"/>
        <v>预算00009-沁园公寓-EMC-制冷与供暖运营-20210315-P20220610-000186-沁园公寓采购燃气-202402-20240201-90000</v>
      </c>
      <c r="P10" s="76" t="s">
        <v>89</v>
      </c>
      <c r="Q10" s="76" t="str">
        <f t="shared" si="4"/>
        <v>P20220610-000186</v>
      </c>
      <c r="R10" s="76" t="str">
        <f t="shared" si="5"/>
        <v>冷暖-运维部-P20220610-000186-卢志强</v>
      </c>
      <c r="S10" s="76">
        <f t="shared" si="1"/>
        <v>2024</v>
      </c>
      <c r="T10" s="76">
        <f t="shared" si="2"/>
        <v>2</v>
      </c>
      <c r="U10" s="89"/>
      <c r="V10" s="63"/>
      <c r="W10" s="63"/>
      <c r="X10" s="63"/>
      <c r="Y10" s="222" t="str">
        <f>IF(OR(本期支付结算!$E$8="",本期支付结算!$H$8=""),"",IF(OR(AND(J10&gt;=本期支付结算!$E$8,K10&lt;=本期支付结算!$H$8,B10=本期支付结算!$E$7),AND(J10&lt;本期支付结算!$E$8,K10&gt;=本期支付结算!$E$8,B10=本期支付结算!$E$7),AND(J10&gt;本期支付结算!$H$8,J10&lt;=本期支付结算!$H$8,B10=本期支付结算!$E$7)),"在期",""))</f>
        <v/>
      </c>
      <c r="Z10" s="222" t="str">
        <f>IF(Y10="","",COUNTIF($Y$2:Y10,Y10))</f>
        <v/>
      </c>
      <c r="AA10" s="189" t="str">
        <f>IF(Y10="","",本期支付结算!$E$9)</f>
        <v/>
      </c>
      <c r="AB10" s="53" t="str">
        <f>IF(Y10="","",SUMIFS(应付!K:K,应付!J:J,AA10,应付!X:X,P10))</f>
        <v/>
      </c>
      <c r="AC10" s="53" t="str">
        <f>IF(Y10="","",SUMIFS(应付!K:K,应付!J:J,"&lt;"&amp;AA10,应付!X:X,P10))</f>
        <v/>
      </c>
      <c r="AD10" s="53" t="str">
        <f t="shared" si="6"/>
        <v/>
      </c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</row>
    <row r="11" s="52" customFormat="1" customHeight="1" spans="1:49">
      <c r="A11" s="38"/>
      <c r="B11" s="193" t="s">
        <v>64</v>
      </c>
      <c r="C11" s="193" t="s">
        <v>65</v>
      </c>
      <c r="D11" s="193" t="s">
        <v>66</v>
      </c>
      <c r="E11" s="193" t="s">
        <v>24</v>
      </c>
      <c r="F11" s="193" t="s">
        <v>67</v>
      </c>
      <c r="G11" s="194" t="s">
        <v>68</v>
      </c>
      <c r="H11" s="195" t="s">
        <v>69</v>
      </c>
      <c r="I11" s="205" t="s">
        <v>90</v>
      </c>
      <c r="J11" s="206">
        <v>45352</v>
      </c>
      <c r="K11" s="94">
        <v>45382</v>
      </c>
      <c r="L11" s="207">
        <v>50000</v>
      </c>
      <c r="M11" s="64"/>
      <c r="N11" s="75"/>
      <c r="O11" s="76" t="str">
        <f t="shared" si="0"/>
        <v>预算00010-沁园公寓-EMC-制冷与供暖运营-20210315-P20220610-000186-沁园公寓采购燃气-202403-20240301-50000</v>
      </c>
      <c r="P11" s="76" t="s">
        <v>91</v>
      </c>
      <c r="Q11" s="76" t="str">
        <f t="shared" si="4"/>
        <v>P20220610-000186</v>
      </c>
      <c r="R11" s="76" t="str">
        <f t="shared" si="5"/>
        <v>冷暖-运维部-P20220610-000186-卢志强</v>
      </c>
      <c r="S11" s="76">
        <f t="shared" si="1"/>
        <v>2024</v>
      </c>
      <c r="T11" s="76">
        <f t="shared" si="2"/>
        <v>3</v>
      </c>
      <c r="U11" s="89"/>
      <c r="V11" s="63"/>
      <c r="W11" s="63"/>
      <c r="X11" s="63"/>
      <c r="Y11" s="222" t="str">
        <f>IF(OR(本期支付结算!$E$8="",本期支付结算!$H$8=""),"",IF(OR(AND(J11&gt;=本期支付结算!$E$8,K11&lt;=本期支付结算!$H$8,B11=本期支付结算!$E$7),AND(J11&lt;本期支付结算!$E$8,K11&gt;=本期支付结算!$E$8,B11=本期支付结算!$E$7),AND(J11&gt;本期支付结算!$H$8,J11&lt;=本期支付结算!$H$8,B11=本期支付结算!$E$7)),"在期",""))</f>
        <v/>
      </c>
      <c r="Z11" s="222" t="str">
        <f>IF(Y11="","",COUNTIF($Y$2:Y11,Y11))</f>
        <v/>
      </c>
      <c r="AA11" s="189" t="str">
        <f>IF(Y11="","",本期支付结算!$E$9)</f>
        <v/>
      </c>
      <c r="AB11" s="53" t="str">
        <f>IF(Y11="","",SUMIFS(应付!K:K,应付!J:J,AA11,应付!X:X,P11))</f>
        <v/>
      </c>
      <c r="AC11" s="53" t="str">
        <f>IF(Y11="","",SUMIFS(应付!K:K,应付!J:J,"&lt;"&amp;AA11,应付!X:X,P11))</f>
        <v/>
      </c>
      <c r="AD11" s="53" t="str">
        <f t="shared" si="6"/>
        <v/>
      </c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</row>
    <row r="12" s="52" customFormat="1" customHeight="1" spans="1:49">
      <c r="A12" s="38"/>
      <c r="B12" s="193" t="s">
        <v>64</v>
      </c>
      <c r="C12" s="193" t="s">
        <v>65</v>
      </c>
      <c r="D12" s="193" t="s">
        <v>66</v>
      </c>
      <c r="E12" s="193" t="s">
        <v>24</v>
      </c>
      <c r="F12" s="193" t="s">
        <v>76</v>
      </c>
      <c r="G12" s="194" t="s">
        <v>68</v>
      </c>
      <c r="H12" s="195"/>
      <c r="I12" s="208" t="s">
        <v>92</v>
      </c>
      <c r="J12" s="206">
        <v>45231</v>
      </c>
      <c r="K12" s="94">
        <v>45382</v>
      </c>
      <c r="L12" s="209"/>
      <c r="M12" s="64"/>
      <c r="N12" s="75"/>
      <c r="O12" s="76" t="str">
        <f t="shared" si="0"/>
        <v>预算00011-沁园公寓-EMC-制冷与供暖运营-20210315-P20220610-000186-沁园公寓冬季供暖-水202311-202403-20231101</v>
      </c>
      <c r="P12" s="76" t="s">
        <v>93</v>
      </c>
      <c r="Q12" s="76" t="str">
        <f t="shared" si="4"/>
        <v>P20220610-000186</v>
      </c>
      <c r="R12" s="76" t="str">
        <f t="shared" si="5"/>
        <v>冷暖-运维部-P20220610-000186-卢志强</v>
      </c>
      <c r="S12" s="76">
        <f t="shared" si="1"/>
        <v>2023</v>
      </c>
      <c r="T12" s="76">
        <f t="shared" si="2"/>
        <v>11</v>
      </c>
      <c r="U12" s="89"/>
      <c r="V12" s="63"/>
      <c r="W12" s="63"/>
      <c r="X12" s="63"/>
      <c r="Y12" s="222" t="str">
        <f>IF(OR(本期支付结算!$E$8="",本期支付结算!$H$8=""),"",IF(OR(AND(J12&gt;=本期支付结算!$E$8,K12&lt;=本期支付结算!$H$8,B12=本期支付结算!$E$7),AND(J12&lt;本期支付结算!$E$8,K12&gt;=本期支付结算!$E$8,B12=本期支付结算!$E$7),AND(J12&gt;本期支付结算!$H$8,J12&lt;=本期支付结算!$H$8,B12=本期支付结算!$E$7)),"在期",""))</f>
        <v/>
      </c>
      <c r="Z12" s="222" t="str">
        <f>IF(Y12="","",COUNTIF($Y$2:Y12,Y12))</f>
        <v/>
      </c>
      <c r="AA12" s="189" t="str">
        <f>IF(Y12="","",本期支付结算!$E$9)</f>
        <v/>
      </c>
      <c r="AB12" s="53" t="str">
        <f>IF(Y12="","",SUMIFS(应付!K:K,应付!J:J,AA12,应付!X:X,P12))</f>
        <v/>
      </c>
      <c r="AC12" s="53" t="str">
        <f>IF(Y12="","",SUMIFS(应付!K:K,应付!J:J,"&lt;"&amp;AA12,应付!X:X,P12))</f>
        <v/>
      </c>
      <c r="AD12" s="53" t="str">
        <f t="shared" si="6"/>
        <v/>
      </c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</row>
    <row r="13" s="52" customFormat="1" customHeight="1" spans="1:49">
      <c r="A13" s="38"/>
      <c r="B13" s="193" t="s">
        <v>64</v>
      </c>
      <c r="C13" s="193" t="s">
        <v>65</v>
      </c>
      <c r="D13" s="193" t="s">
        <v>66</v>
      </c>
      <c r="E13" s="193" t="s">
        <v>24</v>
      </c>
      <c r="F13" s="193" t="s">
        <v>79</v>
      </c>
      <c r="G13" s="194" t="s">
        <v>68</v>
      </c>
      <c r="H13" s="195"/>
      <c r="I13" s="208" t="s">
        <v>94</v>
      </c>
      <c r="J13" s="206">
        <v>45231</v>
      </c>
      <c r="K13" s="94">
        <v>45382</v>
      </c>
      <c r="L13" s="209">
        <v>53000</v>
      </c>
      <c r="M13" s="64"/>
      <c r="N13" s="75"/>
      <c r="O13" s="76" t="str">
        <f t="shared" si="0"/>
        <v>预算00012-沁园公寓-EMC-制冷与供暖运营-20210315-P20220610-000186-沁园公寓冬季供暖-电202311-202403-20231101-53000</v>
      </c>
      <c r="P13" s="76" t="s">
        <v>95</v>
      </c>
      <c r="Q13" s="76" t="str">
        <f t="shared" si="4"/>
        <v>P20220610-000186</v>
      </c>
      <c r="R13" s="76" t="str">
        <f t="shared" si="5"/>
        <v>冷暖-运维部-P20220610-000186-卢志强</v>
      </c>
      <c r="S13" s="76">
        <f t="shared" si="1"/>
        <v>2023</v>
      </c>
      <c r="T13" s="76">
        <f t="shared" si="2"/>
        <v>11</v>
      </c>
      <c r="U13" s="89"/>
      <c r="V13" s="63"/>
      <c r="W13" s="63"/>
      <c r="X13" s="63"/>
      <c r="Y13" s="222" t="str">
        <f>IF(OR(本期支付结算!$E$8="",本期支付结算!$H$8=""),"",IF(OR(AND(J13&gt;=本期支付结算!$E$8,K13&lt;=本期支付结算!$H$8,B13=本期支付结算!$E$7),AND(J13&lt;本期支付结算!$E$8,K13&gt;=本期支付结算!$E$8,B13=本期支付结算!$E$7),AND(J13&gt;本期支付结算!$H$8,J13&lt;=本期支付结算!$H$8,B13=本期支付结算!$E$7)),"在期",""))</f>
        <v/>
      </c>
      <c r="Z13" s="222" t="str">
        <f>IF(Y13="","",COUNTIF($Y$2:Y13,Y13))</f>
        <v/>
      </c>
      <c r="AA13" s="189" t="str">
        <f>IF(Y13="","",本期支付结算!$E$9)</f>
        <v/>
      </c>
      <c r="AB13" s="53" t="str">
        <f>IF(Y13="","",SUMIFS(应付!K:K,应付!J:J,AA13,应付!X:X,P13))</f>
        <v/>
      </c>
      <c r="AC13" s="53" t="str">
        <f>IF(Y13="","",SUMIFS(应付!K:K,应付!J:J,"&lt;"&amp;AA13,应付!X:X,P13))</f>
        <v/>
      </c>
      <c r="AD13" s="53" t="str">
        <f t="shared" si="6"/>
        <v/>
      </c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</row>
    <row r="14" s="52" customFormat="1" customHeight="1" spans="1:49">
      <c r="A14" s="38"/>
      <c r="B14" s="196" t="s">
        <v>96</v>
      </c>
      <c r="C14" s="196" t="s">
        <v>65</v>
      </c>
      <c r="D14" s="196" t="s">
        <v>97</v>
      </c>
      <c r="E14" s="196" t="s">
        <v>24</v>
      </c>
      <c r="F14" s="196" t="s">
        <v>67</v>
      </c>
      <c r="G14" s="197" t="s">
        <v>98</v>
      </c>
      <c r="H14" s="198" t="s">
        <v>69</v>
      </c>
      <c r="I14" s="75" t="s">
        <v>99</v>
      </c>
      <c r="J14" s="90">
        <v>45231</v>
      </c>
      <c r="K14" s="203">
        <v>45260</v>
      </c>
      <c r="L14" s="210">
        <v>100000</v>
      </c>
      <c r="M14" s="64"/>
      <c r="N14" s="75"/>
      <c r="O14" s="76" t="str">
        <f t="shared" ref="O14:O37" si="7">IF(G14="","",_xlfn.TEXTJOIN("-",1,P14,G14,I14,TEXT(J14,"yyyymmdd"),L14))</f>
        <v>预算00013-美洋物业-和乔丽晶-EMC-制冷与供暖运营-20190518-P20220610-000579-和乔丽晶采购燃气-202311-20231101-100000</v>
      </c>
      <c r="P14" s="76" t="s">
        <v>100</v>
      </c>
      <c r="Q14" s="76" t="str">
        <f t="shared" si="4"/>
        <v>P20220610-000579</v>
      </c>
      <c r="R14" s="76" t="str">
        <f t="shared" si="5"/>
        <v>冷暖-运行部-P20220610-000579-程亚东</v>
      </c>
      <c r="S14" s="76">
        <f t="shared" ref="S14:S45" si="8">IF(J14="","",YEAR(J14))</f>
        <v>2023</v>
      </c>
      <c r="T14" s="76">
        <f t="shared" ref="T14:T45" si="9">IF(J14="","",MONTH(J14))</f>
        <v>11</v>
      </c>
      <c r="U14" s="89"/>
      <c r="V14" s="63"/>
      <c r="W14" s="63"/>
      <c r="X14" s="63"/>
      <c r="Y14" s="222" t="str">
        <f>IF(OR(本期支付结算!$E$8="",本期支付结算!$H$8=""),"",IF(OR(AND(J14&gt;=本期支付结算!$E$8,K14&lt;=本期支付结算!$H$8,B14=本期支付结算!$E$7),AND(J14&lt;本期支付结算!$E$8,K14&gt;=本期支付结算!$E$8,B14=本期支付结算!$E$7),AND(J14&gt;本期支付结算!$H$8,J14&lt;=本期支付结算!$H$8,B14=本期支付结算!$E$7)),"在期",""))</f>
        <v/>
      </c>
      <c r="Z14" s="222" t="str">
        <f>IF(Y14="","",COUNTIF($Y$2:Y14,Y14))</f>
        <v/>
      </c>
      <c r="AA14" s="189" t="str">
        <f>IF(Y14="","",本期支付结算!$E$9)</f>
        <v/>
      </c>
      <c r="AB14" s="53" t="str">
        <f>IF(Y14="","",SUMIFS(应付!K:K,应付!J:J,AA14,应付!X:X,P14))</f>
        <v/>
      </c>
      <c r="AC14" s="53" t="str">
        <f>IF(Y14="","",SUMIFS(应付!K:K,应付!J:J,"&lt;"&amp;AA14,应付!X:X,P14))</f>
        <v/>
      </c>
      <c r="AD14" s="53" t="str">
        <f t="shared" si="6"/>
        <v/>
      </c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</row>
    <row r="15" s="52" customFormat="1" customHeight="1" spans="1:49">
      <c r="A15" s="38"/>
      <c r="B15" s="196" t="s">
        <v>96</v>
      </c>
      <c r="C15" s="196" t="s">
        <v>65</v>
      </c>
      <c r="D15" s="196" t="s">
        <v>97</v>
      </c>
      <c r="E15" s="196" t="s">
        <v>24</v>
      </c>
      <c r="F15" s="196" t="s">
        <v>67</v>
      </c>
      <c r="G15" s="197" t="s">
        <v>98</v>
      </c>
      <c r="H15" s="198" t="s">
        <v>69</v>
      </c>
      <c r="I15" s="75" t="s">
        <v>101</v>
      </c>
      <c r="J15" s="211">
        <v>45261</v>
      </c>
      <c r="K15" s="203">
        <v>45291</v>
      </c>
      <c r="L15" s="212">
        <v>200000</v>
      </c>
      <c r="M15" s="64"/>
      <c r="N15" s="75"/>
      <c r="O15" s="76" t="str">
        <f t="shared" si="7"/>
        <v>预算00014-美洋物业-和乔丽晶-EMC-制冷与供暖运营-20190518-P20220610-000579-和乔丽晶采购燃气-202312-20231201-200000</v>
      </c>
      <c r="P15" s="76" t="s">
        <v>102</v>
      </c>
      <c r="Q15" s="76" t="str">
        <f t="shared" si="4"/>
        <v>P20220610-000579</v>
      </c>
      <c r="R15" s="76" t="str">
        <f t="shared" si="5"/>
        <v>冷暖-运行部-P20220610-000579-程亚东</v>
      </c>
      <c r="S15" s="76">
        <f t="shared" si="8"/>
        <v>2023</v>
      </c>
      <c r="T15" s="76">
        <f t="shared" si="9"/>
        <v>12</v>
      </c>
      <c r="U15" s="89"/>
      <c r="V15" s="63"/>
      <c r="W15" s="63"/>
      <c r="X15" s="63"/>
      <c r="Y15" s="222" t="str">
        <f>IF(OR(本期支付结算!$E$8="",本期支付结算!$H$8=""),"",IF(OR(AND(J15&gt;=本期支付结算!$E$8,K15&lt;=本期支付结算!$H$8,B15=本期支付结算!$E$7),AND(J15&lt;本期支付结算!$E$8,K15&gt;=本期支付结算!$E$8,B15=本期支付结算!$E$7),AND(J15&gt;本期支付结算!$H$8,J15&lt;=本期支付结算!$H$8,B15=本期支付结算!$E$7)),"在期",""))</f>
        <v/>
      </c>
      <c r="Z15" s="222" t="str">
        <f>IF(Y15="","",COUNTIF($Y$2:Y15,Y15))</f>
        <v/>
      </c>
      <c r="AA15" s="189" t="str">
        <f>IF(Y15="","",本期支付结算!$E$9)</f>
        <v/>
      </c>
      <c r="AB15" s="53" t="str">
        <f>IF(Y15="","",SUMIFS(应付!K:K,应付!J:J,AA15,应付!X:X,P15))</f>
        <v/>
      </c>
      <c r="AC15" s="53" t="str">
        <f>IF(Y15="","",SUMIFS(应付!K:K,应付!J:J,"&lt;"&amp;AA15,应付!X:X,P15))</f>
        <v/>
      </c>
      <c r="AD15" s="53" t="str">
        <f t="shared" si="6"/>
        <v/>
      </c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</row>
    <row r="16" s="52" customFormat="1" customHeight="1" spans="1:49">
      <c r="A16" s="38"/>
      <c r="B16" s="196" t="s">
        <v>96</v>
      </c>
      <c r="C16" s="196" t="s">
        <v>65</v>
      </c>
      <c r="D16" s="196" t="s">
        <v>97</v>
      </c>
      <c r="E16" s="196" t="s">
        <v>24</v>
      </c>
      <c r="F16" s="196" t="s">
        <v>67</v>
      </c>
      <c r="G16" s="197" t="s">
        <v>98</v>
      </c>
      <c r="H16" s="198" t="s">
        <v>69</v>
      </c>
      <c r="I16" s="75" t="s">
        <v>103</v>
      </c>
      <c r="J16" s="213">
        <v>45292</v>
      </c>
      <c r="K16" s="203">
        <v>45322</v>
      </c>
      <c r="L16" s="212">
        <v>250000</v>
      </c>
      <c r="M16" s="64"/>
      <c r="N16" s="75"/>
      <c r="O16" s="76" t="str">
        <f t="shared" si="7"/>
        <v>预算00015-美洋物业-和乔丽晶-EMC-制冷与供暖运营-20190518-P20220610-000579-和乔丽晶采购燃气-202401-20240101-250000</v>
      </c>
      <c r="P16" s="76" t="s">
        <v>104</v>
      </c>
      <c r="Q16" s="76" t="str">
        <f t="shared" si="4"/>
        <v>P20220610-000579</v>
      </c>
      <c r="R16" s="76" t="str">
        <f t="shared" si="5"/>
        <v>冷暖-运行部-P20220610-000579-程亚东</v>
      </c>
      <c r="S16" s="76">
        <f t="shared" si="8"/>
        <v>2024</v>
      </c>
      <c r="T16" s="76">
        <f t="shared" si="9"/>
        <v>1</v>
      </c>
      <c r="U16" s="89"/>
      <c r="V16" s="63"/>
      <c r="W16" s="63"/>
      <c r="X16" s="63"/>
      <c r="Y16" s="222" t="str">
        <f>IF(OR(本期支付结算!$E$8="",本期支付结算!$H$8=""),"",IF(OR(AND(J16&gt;=本期支付结算!$E$8,K16&lt;=本期支付结算!$H$8,B16=本期支付结算!$E$7),AND(J16&lt;本期支付结算!$E$8,K16&gt;=本期支付结算!$E$8,B16=本期支付结算!$E$7),AND(J16&gt;本期支付结算!$H$8,J16&lt;=本期支付结算!$H$8,B16=本期支付结算!$E$7)),"在期",""))</f>
        <v/>
      </c>
      <c r="Z16" s="222" t="str">
        <f>IF(Y16="","",COUNTIF($Y$2:Y16,Y16))</f>
        <v/>
      </c>
      <c r="AA16" s="189" t="str">
        <f>IF(Y16="","",本期支付结算!$E$9)</f>
        <v/>
      </c>
      <c r="AB16" s="53" t="str">
        <f>IF(Y16="","",SUMIFS(应付!K:K,应付!J:J,AA16,应付!X:X,P16))</f>
        <v/>
      </c>
      <c r="AC16" s="53" t="str">
        <f>IF(Y16="","",SUMIFS(应付!K:K,应付!J:J,"&lt;"&amp;AA16,应付!X:X,P16))</f>
        <v/>
      </c>
      <c r="AD16" s="53" t="str">
        <f t="shared" si="6"/>
        <v/>
      </c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</row>
    <row r="17" s="52" customFormat="1" customHeight="1" spans="1:49">
      <c r="A17" s="38"/>
      <c r="B17" s="196" t="s">
        <v>96</v>
      </c>
      <c r="C17" s="196" t="s">
        <v>65</v>
      </c>
      <c r="D17" s="196" t="s">
        <v>97</v>
      </c>
      <c r="E17" s="196" t="s">
        <v>24</v>
      </c>
      <c r="F17" s="196" t="s">
        <v>67</v>
      </c>
      <c r="G17" s="197" t="s">
        <v>98</v>
      </c>
      <c r="H17" s="198" t="s">
        <v>69</v>
      </c>
      <c r="I17" s="75" t="s">
        <v>105</v>
      </c>
      <c r="J17" s="90">
        <v>45323</v>
      </c>
      <c r="K17" s="203">
        <v>45350</v>
      </c>
      <c r="L17" s="210">
        <v>240000</v>
      </c>
      <c r="M17" s="64"/>
      <c r="N17" s="75"/>
      <c r="O17" s="76" t="str">
        <f t="shared" si="7"/>
        <v>预算00016-美洋物业-和乔丽晶-EMC-制冷与供暖运营-20190518-P20220610-000579-和乔丽晶采购燃气-202402-20240201-240000</v>
      </c>
      <c r="P17" s="76" t="s">
        <v>106</v>
      </c>
      <c r="Q17" s="76" t="str">
        <f t="shared" si="4"/>
        <v>P20220610-000579</v>
      </c>
      <c r="R17" s="76" t="str">
        <f t="shared" si="5"/>
        <v>冷暖-运行部-P20220610-000579-程亚东</v>
      </c>
      <c r="S17" s="76">
        <f t="shared" si="8"/>
        <v>2024</v>
      </c>
      <c r="T17" s="76">
        <f t="shared" si="9"/>
        <v>2</v>
      </c>
      <c r="U17" s="89"/>
      <c r="V17" s="63"/>
      <c r="W17" s="63"/>
      <c r="X17" s="63"/>
      <c r="Y17" s="222" t="str">
        <f>IF(OR(本期支付结算!$E$8="",本期支付结算!$H$8=""),"",IF(OR(AND(J17&gt;=本期支付结算!$E$8,K17&lt;=本期支付结算!$H$8,B17=本期支付结算!$E$7),AND(J17&lt;本期支付结算!$E$8,K17&gt;=本期支付结算!$E$8,B17=本期支付结算!$E$7),AND(J17&gt;本期支付结算!$H$8,J17&lt;=本期支付结算!$H$8,B17=本期支付结算!$E$7)),"在期",""))</f>
        <v/>
      </c>
      <c r="Z17" s="222" t="str">
        <f>IF(Y17="","",COUNTIF($Y$2:Y17,Y17))</f>
        <v/>
      </c>
      <c r="AA17" s="189" t="str">
        <f>IF(Y17="","",本期支付结算!$E$9)</f>
        <v/>
      </c>
      <c r="AB17" s="53" t="str">
        <f>IF(Y17="","",SUMIFS(应付!K:K,应付!J:J,AA17,应付!X:X,P17))</f>
        <v/>
      </c>
      <c r="AC17" s="53" t="str">
        <f>IF(Y17="","",SUMIFS(应付!K:K,应付!J:J,"&lt;"&amp;AA17,应付!X:X,P17))</f>
        <v/>
      </c>
      <c r="AD17" s="53" t="str">
        <f t="shared" si="6"/>
        <v/>
      </c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</row>
    <row r="18" s="52" customFormat="1" customHeight="1" spans="1:49">
      <c r="A18" s="38"/>
      <c r="B18" s="196" t="s">
        <v>96</v>
      </c>
      <c r="C18" s="196" t="s">
        <v>65</v>
      </c>
      <c r="D18" s="196" t="s">
        <v>97</v>
      </c>
      <c r="E18" s="196" t="s">
        <v>24</v>
      </c>
      <c r="F18" s="196" t="s">
        <v>67</v>
      </c>
      <c r="G18" s="197" t="s">
        <v>98</v>
      </c>
      <c r="H18" s="198" t="s">
        <v>69</v>
      </c>
      <c r="I18" s="75" t="s">
        <v>107</v>
      </c>
      <c r="J18" s="90">
        <v>45352</v>
      </c>
      <c r="K18" s="203">
        <v>45382</v>
      </c>
      <c r="L18" s="210">
        <v>79000</v>
      </c>
      <c r="M18" s="64"/>
      <c r="N18" s="75"/>
      <c r="O18" s="76" t="str">
        <f t="shared" si="7"/>
        <v>预算00017-美洋物业-和乔丽晶-EMC-制冷与供暖运营-20190518-P20220610-000579-和乔丽晶采购燃气-202403-20240301-79000</v>
      </c>
      <c r="P18" s="76" t="s">
        <v>108</v>
      </c>
      <c r="Q18" s="76" t="str">
        <f t="shared" si="4"/>
        <v>P20220610-000579</v>
      </c>
      <c r="R18" s="76" t="str">
        <f t="shared" si="5"/>
        <v>冷暖-运行部-P20220610-000579-程亚东</v>
      </c>
      <c r="S18" s="76">
        <f t="shared" si="8"/>
        <v>2024</v>
      </c>
      <c r="T18" s="76">
        <f t="shared" si="9"/>
        <v>3</v>
      </c>
      <c r="U18" s="89"/>
      <c r="V18" s="63"/>
      <c r="W18" s="63"/>
      <c r="X18" s="63"/>
      <c r="Y18" s="222" t="str">
        <f>IF(OR(本期支付结算!$E$8="",本期支付结算!$H$8=""),"",IF(OR(AND(J18&gt;=本期支付结算!$E$8,K18&lt;=本期支付结算!$H$8,B18=本期支付结算!$E$7),AND(J18&lt;本期支付结算!$E$8,K18&gt;=本期支付结算!$E$8,B18=本期支付结算!$E$7),AND(J18&gt;本期支付结算!$H$8,J18&lt;=本期支付结算!$H$8,B18=本期支付结算!$E$7)),"在期",""))</f>
        <v/>
      </c>
      <c r="Z18" s="222" t="str">
        <f>IF(Y18="","",COUNTIF($Y$2:Y18,Y18))</f>
        <v/>
      </c>
      <c r="AA18" s="189" t="str">
        <f>IF(Y18="","",本期支付结算!$E$9)</f>
        <v/>
      </c>
      <c r="AB18" s="53" t="str">
        <f>IF(Y18="","",SUMIFS(应付!K:K,应付!J:J,AA18,应付!X:X,P18))</f>
        <v/>
      </c>
      <c r="AC18" s="53" t="str">
        <f>IF(Y18="","",SUMIFS(应付!K:K,应付!J:J,"&lt;"&amp;AA18,应付!X:X,P18))</f>
        <v/>
      </c>
      <c r="AD18" s="53" t="str">
        <f t="shared" si="6"/>
        <v/>
      </c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</row>
    <row r="19" s="52" customFormat="1" customHeight="1" spans="1:49">
      <c r="A19" s="38"/>
      <c r="B19" s="196" t="s">
        <v>96</v>
      </c>
      <c r="C19" s="196" t="s">
        <v>65</v>
      </c>
      <c r="D19" s="196" t="s">
        <v>97</v>
      </c>
      <c r="E19" s="196" t="s">
        <v>24</v>
      </c>
      <c r="F19" s="196" t="s">
        <v>76</v>
      </c>
      <c r="G19" s="197" t="s">
        <v>98</v>
      </c>
      <c r="H19" s="198" t="s">
        <v>109</v>
      </c>
      <c r="I19" s="75" t="s">
        <v>110</v>
      </c>
      <c r="J19" s="90">
        <v>45017</v>
      </c>
      <c r="K19" s="203">
        <v>45230</v>
      </c>
      <c r="L19" s="214">
        <v>20000</v>
      </c>
      <c r="M19" s="64"/>
      <c r="N19" s="75"/>
      <c r="O19" s="76" t="str">
        <f t="shared" si="7"/>
        <v>预算00018-美洋物业-和乔丽晶-EMC-制冷与供暖运营-20190518-P20220610-000579-和乔丽晶夏季供冷-水202304-202310-20230401-20000</v>
      </c>
      <c r="P19" s="76" t="s">
        <v>111</v>
      </c>
      <c r="Q19" s="76" t="str">
        <f t="shared" si="4"/>
        <v>P20220610-000579</v>
      </c>
      <c r="R19" s="76" t="str">
        <f t="shared" si="5"/>
        <v>冷暖-运行部-P20220610-000579-程亚东</v>
      </c>
      <c r="S19" s="76">
        <f t="shared" si="8"/>
        <v>2023</v>
      </c>
      <c r="T19" s="76">
        <f t="shared" si="9"/>
        <v>4</v>
      </c>
      <c r="U19" s="89"/>
      <c r="V19" s="63"/>
      <c r="W19" s="63"/>
      <c r="X19" s="63"/>
      <c r="Y19" s="222" t="str">
        <f>IF(OR(本期支付结算!$E$8="",本期支付结算!$H$8=""),"",IF(OR(AND(J19&gt;=本期支付结算!$E$8,K19&lt;=本期支付结算!$H$8,B19=本期支付结算!$E$7),AND(J19&lt;本期支付结算!$E$8,K19&gt;=本期支付结算!$E$8,B19=本期支付结算!$E$7),AND(J19&gt;本期支付结算!$H$8,J19&lt;=本期支付结算!$H$8,B19=本期支付结算!$E$7)),"在期",""))</f>
        <v/>
      </c>
      <c r="Z19" s="222" t="str">
        <f>IF(Y19="","",COUNTIF($Y$2:Y19,Y19))</f>
        <v/>
      </c>
      <c r="AA19" s="189" t="str">
        <f>IF(Y19="","",本期支付结算!$E$9)</f>
        <v/>
      </c>
      <c r="AB19" s="53" t="str">
        <f>IF(Y19="","",SUMIFS(应付!K:K,应付!J:J,AA19,应付!X:X,P19))</f>
        <v/>
      </c>
      <c r="AC19" s="53" t="str">
        <f>IF(Y19="","",SUMIFS(应付!K:K,应付!J:J,"&lt;"&amp;AA19,应付!X:X,P19))</f>
        <v/>
      </c>
      <c r="AD19" s="53" t="str">
        <f t="shared" si="6"/>
        <v/>
      </c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</row>
    <row r="20" s="52" customFormat="1" customHeight="1" spans="1:49">
      <c r="A20" s="38"/>
      <c r="B20" s="196" t="s">
        <v>96</v>
      </c>
      <c r="C20" s="196" t="s">
        <v>65</v>
      </c>
      <c r="D20" s="196" t="s">
        <v>97</v>
      </c>
      <c r="E20" s="196" t="s">
        <v>24</v>
      </c>
      <c r="F20" s="196" t="s">
        <v>76</v>
      </c>
      <c r="G20" s="197" t="s">
        <v>98</v>
      </c>
      <c r="H20" s="198" t="s">
        <v>109</v>
      </c>
      <c r="I20" s="64" t="s">
        <v>112</v>
      </c>
      <c r="J20" s="90">
        <v>45231</v>
      </c>
      <c r="K20" s="203">
        <v>45016</v>
      </c>
      <c r="L20" s="214">
        <v>1300</v>
      </c>
      <c r="M20" s="64"/>
      <c r="N20" s="64"/>
      <c r="O20" s="76" t="str">
        <f t="shared" si="7"/>
        <v>预算00019-美洋物业-和乔丽晶-EMC-制冷与供暖运营-20190518-P20220610-000579-和乔丽晶冬季供暖-水202311-202403-20231101-1300</v>
      </c>
      <c r="P20" s="76" t="s">
        <v>113</v>
      </c>
      <c r="Q20" s="76" t="str">
        <f t="shared" si="4"/>
        <v>P20220610-000579</v>
      </c>
      <c r="R20" s="76" t="str">
        <f t="shared" si="5"/>
        <v>冷暖-运行部-P20220610-000579-程亚东</v>
      </c>
      <c r="S20" s="76">
        <f t="shared" si="8"/>
        <v>2023</v>
      </c>
      <c r="T20" s="76">
        <f t="shared" si="9"/>
        <v>11</v>
      </c>
      <c r="U20" s="89"/>
      <c r="V20" s="63"/>
      <c r="W20" s="63"/>
      <c r="X20" s="63"/>
      <c r="Y20" s="222" t="str">
        <f>IF(OR(本期支付结算!$E$8="",本期支付结算!$H$8=""),"",IF(OR(AND(J20&gt;=本期支付结算!$E$8,K20&lt;=本期支付结算!$H$8,B20=本期支付结算!$E$7),AND(J20&lt;本期支付结算!$E$8,K20&gt;=本期支付结算!$E$8,B20=本期支付结算!$E$7),AND(J20&gt;本期支付结算!$H$8,J20&lt;=本期支付结算!$H$8,B20=本期支付结算!$E$7)),"在期",""))</f>
        <v/>
      </c>
      <c r="Z20" s="222" t="str">
        <f>IF(Y20="","",COUNTIF($Y$2:Y20,Y20))</f>
        <v/>
      </c>
      <c r="AA20" s="189" t="str">
        <f>IF(Y20="","",本期支付结算!$E$9)</f>
        <v/>
      </c>
      <c r="AB20" s="53" t="str">
        <f>IF(Y20="","",SUMIFS(应付!K:K,应付!J:J,AA20,应付!X:X,P20))</f>
        <v/>
      </c>
      <c r="AC20" s="53" t="str">
        <f>IF(Y20="","",SUMIFS(应付!K:K,应付!J:J,"&lt;"&amp;AA20,应付!X:X,P20))</f>
        <v/>
      </c>
      <c r="AD20" s="53" t="str">
        <f t="shared" si="6"/>
        <v/>
      </c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</row>
    <row r="21" s="52" customFormat="1" customHeight="1" spans="1:49">
      <c r="A21" s="38"/>
      <c r="B21" s="196" t="s">
        <v>96</v>
      </c>
      <c r="C21" s="196" t="s">
        <v>65</v>
      </c>
      <c r="D21" s="196" t="s">
        <v>97</v>
      </c>
      <c r="E21" s="196" t="s">
        <v>24</v>
      </c>
      <c r="F21" s="196" t="s">
        <v>79</v>
      </c>
      <c r="G21" s="197" t="s">
        <v>98</v>
      </c>
      <c r="H21" s="198" t="s">
        <v>109</v>
      </c>
      <c r="I21" s="64" t="s">
        <v>114</v>
      </c>
      <c r="J21" s="90">
        <v>45017</v>
      </c>
      <c r="K21" s="203">
        <v>45230</v>
      </c>
      <c r="L21" s="214">
        <v>285000</v>
      </c>
      <c r="M21" s="64"/>
      <c r="N21" s="64"/>
      <c r="O21" s="76" t="str">
        <f t="shared" si="7"/>
        <v>预算00020-美洋物业-和乔丽晶-EMC-制冷与供暖运营-20190518-P20220610-000579-和乔丽晶夏季供冷-电202304-202310-20230401-285000</v>
      </c>
      <c r="P21" s="76" t="s">
        <v>115</v>
      </c>
      <c r="Q21" s="76" t="str">
        <f t="shared" si="4"/>
        <v>P20220610-000579</v>
      </c>
      <c r="R21" s="76" t="str">
        <f t="shared" si="5"/>
        <v>冷暖-运行部-P20220610-000579-程亚东</v>
      </c>
      <c r="S21" s="76">
        <f t="shared" si="8"/>
        <v>2023</v>
      </c>
      <c r="T21" s="76">
        <f t="shared" si="9"/>
        <v>4</v>
      </c>
      <c r="U21" s="89"/>
      <c r="V21" s="63"/>
      <c r="W21" s="63"/>
      <c r="X21" s="63"/>
      <c r="Y21" s="222" t="str">
        <f>IF(OR(本期支付结算!$E$8="",本期支付结算!$H$8=""),"",IF(OR(AND(J21&gt;=本期支付结算!$E$8,K21&lt;=本期支付结算!$H$8,B21=本期支付结算!$E$7),AND(J21&lt;本期支付结算!$E$8,K21&gt;=本期支付结算!$E$8,B21=本期支付结算!$E$7),AND(J21&gt;本期支付结算!$H$8,J21&lt;=本期支付结算!$H$8,B21=本期支付结算!$E$7)),"在期",""))</f>
        <v/>
      </c>
      <c r="Z21" s="222" t="str">
        <f>IF(Y21="","",COUNTIF($Y$2:Y21,Y21))</f>
        <v/>
      </c>
      <c r="AA21" s="189" t="str">
        <f>IF(Y21="","",本期支付结算!$E$9)</f>
        <v/>
      </c>
      <c r="AB21" s="53" t="str">
        <f>IF(Y21="","",SUMIFS(应付!K:K,应付!J:J,AA21,应付!X:X,P21))</f>
        <v/>
      </c>
      <c r="AC21" s="53" t="str">
        <f>IF(Y21="","",SUMIFS(应付!K:K,应付!J:J,"&lt;"&amp;AA21,应付!X:X,P21))</f>
        <v/>
      </c>
      <c r="AD21" s="53" t="str">
        <f t="shared" si="6"/>
        <v/>
      </c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</row>
    <row r="22" s="52" customFormat="1" customHeight="1" spans="1:49">
      <c r="A22" s="38"/>
      <c r="B22" s="196" t="s">
        <v>96</v>
      </c>
      <c r="C22" s="196" t="s">
        <v>65</v>
      </c>
      <c r="D22" s="196" t="s">
        <v>97</v>
      </c>
      <c r="E22" s="196" t="s">
        <v>24</v>
      </c>
      <c r="F22" s="196" t="s">
        <v>79</v>
      </c>
      <c r="G22" s="197" t="s">
        <v>98</v>
      </c>
      <c r="H22" s="198" t="s">
        <v>109</v>
      </c>
      <c r="I22" s="64" t="s">
        <v>116</v>
      </c>
      <c r="J22" s="90">
        <v>45231</v>
      </c>
      <c r="K22" s="203">
        <v>45016</v>
      </c>
      <c r="L22" s="214">
        <v>73500</v>
      </c>
      <c r="M22" s="64"/>
      <c r="N22" s="64"/>
      <c r="O22" s="76" t="str">
        <f t="shared" si="7"/>
        <v>预算00021-美洋物业-和乔丽晶-EMC-制冷与供暖运营-20190518-P20220610-000579-和乔丽晶冬季供暖-电202311-202403-20231101-73500</v>
      </c>
      <c r="P22" s="76" t="s">
        <v>117</v>
      </c>
      <c r="Q22" s="76" t="str">
        <f t="shared" si="4"/>
        <v>P20220610-000579</v>
      </c>
      <c r="R22" s="76" t="str">
        <f t="shared" si="5"/>
        <v>冷暖-运行部-P20220610-000579-程亚东</v>
      </c>
      <c r="S22" s="76">
        <f t="shared" si="8"/>
        <v>2023</v>
      </c>
      <c r="T22" s="76">
        <f t="shared" si="9"/>
        <v>11</v>
      </c>
      <c r="U22" s="89"/>
      <c r="V22" s="63"/>
      <c r="W22" s="63"/>
      <c r="X22" s="63"/>
      <c r="Y22" s="222" t="str">
        <f>IF(OR(本期支付结算!$E$8="",本期支付结算!$H$8=""),"",IF(OR(AND(J22&gt;=本期支付结算!$E$8,K22&lt;=本期支付结算!$H$8,B22=本期支付结算!$E$7),AND(J22&lt;本期支付结算!$E$8,K22&gt;=本期支付结算!$E$8,B22=本期支付结算!$E$7),AND(J22&gt;本期支付结算!$H$8,J22&lt;=本期支付结算!$H$8,B22=本期支付结算!$E$7)),"在期",""))</f>
        <v/>
      </c>
      <c r="Z22" s="222" t="str">
        <f>IF(Y22="","",COUNTIF($Y$2:Y22,Y22))</f>
        <v/>
      </c>
      <c r="AA22" s="189" t="str">
        <f>IF(Y22="","",本期支付结算!$E$9)</f>
        <v/>
      </c>
      <c r="AB22" s="53" t="str">
        <f>IF(Y22="","",SUMIFS(应付!K:K,应付!J:J,AA22,应付!X:X,P22))</f>
        <v/>
      </c>
      <c r="AC22" s="53" t="str">
        <f>IF(Y22="","",SUMIFS(应付!K:K,应付!J:J,"&lt;"&amp;AA22,应付!X:X,P22))</f>
        <v/>
      </c>
      <c r="AD22" s="53" t="str">
        <f t="shared" si="6"/>
        <v/>
      </c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</row>
    <row r="23" s="52" customFormat="1" customHeight="1" spans="1:49">
      <c r="A23" s="38"/>
      <c r="B23" s="199" t="s">
        <v>118</v>
      </c>
      <c r="C23" s="199" t="s">
        <v>119</v>
      </c>
      <c r="D23" s="199" t="s">
        <v>97</v>
      </c>
      <c r="E23" s="199" t="s">
        <v>24</v>
      </c>
      <c r="F23" s="199" t="s">
        <v>67</v>
      </c>
      <c r="G23" s="200" t="s">
        <v>120</v>
      </c>
      <c r="H23" s="198" t="s">
        <v>69</v>
      </c>
      <c r="I23" s="64" t="s">
        <v>121</v>
      </c>
      <c r="J23" s="90">
        <v>45061</v>
      </c>
      <c r="K23" s="203">
        <v>45077</v>
      </c>
      <c r="L23" s="214">
        <v>8000</v>
      </c>
      <c r="M23" s="64"/>
      <c r="N23" s="64"/>
      <c r="O23" s="76" t="str">
        <f t="shared" si="7"/>
        <v>预算00022-兴安嘉业物业-EMC-制冷与供暖运营-20231105-P20231105-001167-兴安嘉业采购燃气-202305-20230515-8000</v>
      </c>
      <c r="P23" s="76" t="s">
        <v>122</v>
      </c>
      <c r="Q23" s="76" t="str">
        <f t="shared" si="4"/>
        <v>P20231105-001167</v>
      </c>
      <c r="R23" s="76" t="str">
        <f t="shared" si="5"/>
        <v>荣辉-运行部-P20231105-001167-秦殿臣</v>
      </c>
      <c r="S23" s="76">
        <f t="shared" si="8"/>
        <v>2023</v>
      </c>
      <c r="T23" s="76">
        <f t="shared" si="9"/>
        <v>5</v>
      </c>
      <c r="U23" s="89"/>
      <c r="V23" s="63"/>
      <c r="W23" s="63"/>
      <c r="X23" s="63"/>
      <c r="Y23" s="222" t="str">
        <f>IF(OR(本期支付结算!$E$8="",本期支付结算!$H$8=""),"",IF(OR(AND(J23&gt;=本期支付结算!$E$8,K23&lt;=本期支付结算!$H$8,B23=本期支付结算!$E$7),AND(J23&lt;本期支付结算!$E$8,K23&gt;=本期支付结算!$E$8,B23=本期支付结算!$E$7),AND(J23&gt;本期支付结算!$H$8,J23&lt;=本期支付结算!$H$8,B23=本期支付结算!$E$7)),"在期",""))</f>
        <v/>
      </c>
      <c r="Z23" s="222" t="str">
        <f>IF(Y23="","",COUNTIF($Y$2:Y23,Y23))</f>
        <v/>
      </c>
      <c r="AA23" s="189" t="str">
        <f>IF(Y23="","",本期支付结算!$E$9)</f>
        <v/>
      </c>
      <c r="AB23" s="53" t="str">
        <f>IF(Y23="","",SUMIFS(应付!K:K,应付!J:J,AA23,应付!X:X,P23))</f>
        <v/>
      </c>
      <c r="AC23" s="53" t="str">
        <f>IF(Y23="","",SUMIFS(应付!K:K,应付!J:J,"&lt;"&amp;AA23,应付!X:X,P23))</f>
        <v/>
      </c>
      <c r="AD23" s="53" t="str">
        <f t="shared" si="6"/>
        <v/>
      </c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</row>
    <row r="24" s="52" customFormat="1" customHeight="1" spans="1:49">
      <c r="A24" s="38"/>
      <c r="B24" s="199" t="s">
        <v>118</v>
      </c>
      <c r="C24" s="199" t="s">
        <v>119</v>
      </c>
      <c r="D24" s="199" t="s">
        <v>97</v>
      </c>
      <c r="E24" s="199" t="s">
        <v>24</v>
      </c>
      <c r="F24" s="199" t="s">
        <v>67</v>
      </c>
      <c r="G24" s="200" t="s">
        <v>120</v>
      </c>
      <c r="H24" s="198" t="s">
        <v>69</v>
      </c>
      <c r="I24" s="75" t="s">
        <v>123</v>
      </c>
      <c r="J24" s="90">
        <v>45078</v>
      </c>
      <c r="K24" s="203">
        <v>45107</v>
      </c>
      <c r="L24" s="214">
        <v>15000</v>
      </c>
      <c r="M24" s="64"/>
      <c r="N24" s="75"/>
      <c r="O24" s="76" t="str">
        <f t="shared" si="7"/>
        <v>预算00023-兴安嘉业物业-EMC-制冷与供暖运营-20231105-P20231105-001167-兴安嘉业采购燃气-202306-20230601-15000</v>
      </c>
      <c r="P24" s="76" t="s">
        <v>124</v>
      </c>
      <c r="Q24" s="76" t="str">
        <f t="shared" si="4"/>
        <v>P20231105-001167</v>
      </c>
      <c r="R24" s="76" t="str">
        <f t="shared" si="5"/>
        <v>荣辉-运行部-P20231105-001167-秦殿臣</v>
      </c>
      <c r="S24" s="76">
        <f t="shared" si="8"/>
        <v>2023</v>
      </c>
      <c r="T24" s="76">
        <f t="shared" si="9"/>
        <v>6</v>
      </c>
      <c r="U24" s="89"/>
      <c r="V24" s="63"/>
      <c r="W24" s="63"/>
      <c r="X24" s="63"/>
      <c r="Y24" s="222" t="str">
        <f>IF(OR(本期支付结算!$E$8="",本期支付结算!$H$8=""),"",IF(OR(AND(J24&gt;=本期支付结算!$E$8,K24&lt;=本期支付结算!$H$8,B24=本期支付结算!$E$7),AND(J24&lt;本期支付结算!$E$8,K24&gt;=本期支付结算!$E$8,B24=本期支付结算!$E$7),AND(J24&gt;本期支付结算!$H$8,J24&lt;=本期支付结算!$H$8,B24=本期支付结算!$E$7)),"在期",""))</f>
        <v/>
      </c>
      <c r="Z24" s="222" t="str">
        <f>IF(Y24="","",COUNTIF($Y$2:Y24,Y24))</f>
        <v/>
      </c>
      <c r="AA24" s="189" t="str">
        <f>IF(Y24="","",本期支付结算!$E$9)</f>
        <v/>
      </c>
      <c r="AB24" s="53" t="str">
        <f>IF(Y24="","",SUMIFS(应付!K:K,应付!J:J,AA24,应付!X:X,P24))</f>
        <v/>
      </c>
      <c r="AC24" s="53" t="str">
        <f>IF(Y24="","",SUMIFS(应付!K:K,应付!J:J,"&lt;"&amp;AA24,应付!X:X,P24))</f>
        <v/>
      </c>
      <c r="AD24" s="53" t="str">
        <f t="shared" si="6"/>
        <v/>
      </c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</row>
    <row r="25" s="52" customFormat="1" customHeight="1" spans="1:49">
      <c r="A25" s="38"/>
      <c r="B25" s="199" t="s">
        <v>118</v>
      </c>
      <c r="C25" s="199" t="s">
        <v>119</v>
      </c>
      <c r="D25" s="199" t="s">
        <v>97</v>
      </c>
      <c r="E25" s="199" t="s">
        <v>24</v>
      </c>
      <c r="F25" s="199" t="s">
        <v>67</v>
      </c>
      <c r="G25" s="200" t="s">
        <v>120</v>
      </c>
      <c r="H25" s="198" t="s">
        <v>69</v>
      </c>
      <c r="I25" s="64" t="s">
        <v>125</v>
      </c>
      <c r="J25" s="90">
        <v>45108</v>
      </c>
      <c r="K25" s="203">
        <v>45138</v>
      </c>
      <c r="L25" s="214">
        <v>15000</v>
      </c>
      <c r="M25" s="64"/>
      <c r="N25" s="64"/>
      <c r="O25" s="76" t="str">
        <f t="shared" si="7"/>
        <v>预算00024-兴安嘉业物业-EMC-制冷与供暖运营-20231105-P20231105-001167-兴安嘉业采购燃气-202307-20230701-15000</v>
      </c>
      <c r="P25" s="76" t="s">
        <v>126</v>
      </c>
      <c r="Q25" s="76" t="str">
        <f t="shared" si="4"/>
        <v>P20231105-001167</v>
      </c>
      <c r="R25" s="76" t="str">
        <f t="shared" si="5"/>
        <v>荣辉-运行部-P20231105-001167-秦殿臣</v>
      </c>
      <c r="S25" s="76">
        <f t="shared" si="8"/>
        <v>2023</v>
      </c>
      <c r="T25" s="76">
        <f t="shared" si="9"/>
        <v>7</v>
      </c>
      <c r="U25" s="89"/>
      <c r="V25" s="63"/>
      <c r="W25" s="63"/>
      <c r="X25" s="63"/>
      <c r="Y25" s="222" t="str">
        <f>IF(OR(本期支付结算!$E$8="",本期支付结算!$H$8=""),"",IF(OR(AND(J25&gt;=本期支付结算!$E$8,K25&lt;=本期支付结算!$H$8,B25=本期支付结算!$E$7),AND(J25&lt;本期支付结算!$E$8,K25&gt;=本期支付结算!$E$8,B25=本期支付结算!$E$7),AND(J25&gt;本期支付结算!$H$8,J25&lt;=本期支付结算!$H$8,B25=本期支付结算!$E$7)),"在期",""))</f>
        <v/>
      </c>
      <c r="Z25" s="222" t="str">
        <f>IF(Y25="","",COUNTIF($Y$2:Y25,Y25))</f>
        <v/>
      </c>
      <c r="AA25" s="189" t="str">
        <f>IF(Y25="","",本期支付结算!$E$9)</f>
        <v/>
      </c>
      <c r="AB25" s="53" t="str">
        <f>IF(Y25="","",SUMIFS(应付!K:K,应付!J:J,AA25,应付!X:X,P25))</f>
        <v/>
      </c>
      <c r="AC25" s="53" t="str">
        <f>IF(Y25="","",SUMIFS(应付!K:K,应付!J:J,"&lt;"&amp;AA25,应付!X:X,P25))</f>
        <v/>
      </c>
      <c r="AD25" s="53" t="str">
        <f t="shared" si="6"/>
        <v/>
      </c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</row>
    <row r="26" s="52" customFormat="1" customHeight="1" spans="1:49">
      <c r="A26" s="38"/>
      <c r="B26" s="199" t="s">
        <v>118</v>
      </c>
      <c r="C26" s="199" t="s">
        <v>119</v>
      </c>
      <c r="D26" s="199" t="s">
        <v>97</v>
      </c>
      <c r="E26" s="199" t="s">
        <v>24</v>
      </c>
      <c r="F26" s="199" t="s">
        <v>67</v>
      </c>
      <c r="G26" s="200" t="s">
        <v>120</v>
      </c>
      <c r="H26" s="198" t="s">
        <v>69</v>
      </c>
      <c r="I26" s="64" t="s">
        <v>127</v>
      </c>
      <c r="J26" s="90">
        <v>45139</v>
      </c>
      <c r="K26" s="203">
        <v>45169</v>
      </c>
      <c r="L26" s="214">
        <v>15000</v>
      </c>
      <c r="M26" s="64"/>
      <c r="N26" s="64"/>
      <c r="O26" s="76" t="str">
        <f t="shared" si="7"/>
        <v>预算00025-兴安嘉业物业-EMC-制冷与供暖运营-20231105-P20231105-001167-兴安嘉业采购燃气-202308-20230801-15000</v>
      </c>
      <c r="P26" s="76" t="s">
        <v>128</v>
      </c>
      <c r="Q26" s="76" t="str">
        <f t="shared" si="4"/>
        <v>P20231105-001167</v>
      </c>
      <c r="R26" s="76" t="str">
        <f t="shared" si="5"/>
        <v>荣辉-运行部-P20231105-001167-秦殿臣</v>
      </c>
      <c r="S26" s="76">
        <f t="shared" si="8"/>
        <v>2023</v>
      </c>
      <c r="T26" s="76">
        <f t="shared" si="9"/>
        <v>8</v>
      </c>
      <c r="U26" s="89"/>
      <c r="V26" s="63"/>
      <c r="W26" s="63"/>
      <c r="X26" s="63"/>
      <c r="Y26" s="222" t="str">
        <f>IF(OR(本期支付结算!$E$8="",本期支付结算!$H$8=""),"",IF(OR(AND(J26&gt;=本期支付结算!$E$8,K26&lt;=本期支付结算!$H$8,B26=本期支付结算!$E$7),AND(J26&lt;本期支付结算!$E$8,K26&gt;=本期支付结算!$E$8,B26=本期支付结算!$E$7),AND(J26&gt;本期支付结算!$H$8,J26&lt;=本期支付结算!$H$8,B26=本期支付结算!$E$7)),"在期",""))</f>
        <v/>
      </c>
      <c r="Z26" s="222" t="str">
        <f>IF(Y26="","",COUNTIF($Y$2:Y26,Y26))</f>
        <v/>
      </c>
      <c r="AA26" s="189" t="str">
        <f>IF(Y26="","",本期支付结算!$E$9)</f>
        <v/>
      </c>
      <c r="AB26" s="53" t="str">
        <f>IF(Y26="","",SUMIFS(应付!K:K,应付!J:J,AA26,应付!X:X,P26))</f>
        <v/>
      </c>
      <c r="AC26" s="53" t="str">
        <f>IF(Y26="","",SUMIFS(应付!K:K,应付!J:J,"&lt;"&amp;AA26,应付!X:X,P26))</f>
        <v/>
      </c>
      <c r="AD26" s="53" t="str">
        <f t="shared" si="6"/>
        <v/>
      </c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</row>
    <row r="27" s="52" customFormat="1" customHeight="1" spans="1:49">
      <c r="A27" s="38"/>
      <c r="B27" s="199" t="s">
        <v>118</v>
      </c>
      <c r="C27" s="199" t="s">
        <v>119</v>
      </c>
      <c r="D27" s="199" t="s">
        <v>97</v>
      </c>
      <c r="E27" s="199" t="s">
        <v>24</v>
      </c>
      <c r="F27" s="199" t="s">
        <v>67</v>
      </c>
      <c r="G27" s="200" t="s">
        <v>120</v>
      </c>
      <c r="H27" s="198" t="s">
        <v>69</v>
      </c>
      <c r="I27" s="64" t="s">
        <v>129</v>
      </c>
      <c r="J27" s="90">
        <v>45170</v>
      </c>
      <c r="K27" s="203">
        <v>45199</v>
      </c>
      <c r="L27" s="214">
        <v>12000</v>
      </c>
      <c r="M27" s="64"/>
      <c r="N27" s="64"/>
      <c r="O27" s="76" t="str">
        <f t="shared" si="7"/>
        <v>预算00026-兴安嘉业物业-EMC-制冷与供暖运营-20231105-P20231105-001167-兴安嘉业采购燃气-202309-20230901-12000</v>
      </c>
      <c r="P27" s="76" t="s">
        <v>130</v>
      </c>
      <c r="Q27" s="76" t="str">
        <f t="shared" si="4"/>
        <v>P20231105-001167</v>
      </c>
      <c r="R27" s="76" t="str">
        <f t="shared" si="5"/>
        <v>荣辉-运行部-P20231105-001167-秦殿臣</v>
      </c>
      <c r="S27" s="76">
        <f t="shared" si="8"/>
        <v>2023</v>
      </c>
      <c r="T27" s="76">
        <f t="shared" si="9"/>
        <v>9</v>
      </c>
      <c r="U27" s="89"/>
      <c r="V27" s="63"/>
      <c r="W27" s="63"/>
      <c r="X27" s="63"/>
      <c r="Y27" s="222" t="str">
        <f>IF(OR(本期支付结算!$E$8="",本期支付结算!$H$8=""),"",IF(OR(AND(J27&gt;=本期支付结算!$E$8,K27&lt;=本期支付结算!$H$8,B27=本期支付结算!$E$7),AND(J27&lt;本期支付结算!$E$8,K27&gt;=本期支付结算!$E$8,B27=本期支付结算!$E$7),AND(J27&gt;本期支付结算!$H$8,J27&lt;=本期支付结算!$H$8,B27=本期支付结算!$E$7)),"在期",""))</f>
        <v/>
      </c>
      <c r="Z27" s="222" t="str">
        <f>IF(Y27="","",COUNTIF($Y$2:Y27,Y27))</f>
        <v/>
      </c>
      <c r="AA27" s="189" t="str">
        <f>IF(Y27="","",本期支付结算!$E$9)</f>
        <v/>
      </c>
      <c r="AB27" s="53" t="str">
        <f>IF(Y27="","",SUMIFS(应付!K:K,应付!J:J,AA27,应付!X:X,P27))</f>
        <v/>
      </c>
      <c r="AC27" s="53" t="str">
        <f>IF(Y27="","",SUMIFS(应付!K:K,应付!J:J,"&lt;"&amp;AA27,应付!X:X,P27))</f>
        <v/>
      </c>
      <c r="AD27" s="53" t="str">
        <f t="shared" si="6"/>
        <v/>
      </c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</row>
    <row r="28" s="52" customFormat="1" customHeight="1" spans="1:49">
      <c r="A28" s="38"/>
      <c r="B28" s="199" t="s">
        <v>118</v>
      </c>
      <c r="C28" s="199" t="s">
        <v>119</v>
      </c>
      <c r="D28" s="199" t="s">
        <v>97</v>
      </c>
      <c r="E28" s="199" t="s">
        <v>24</v>
      </c>
      <c r="F28" s="199" t="s">
        <v>67</v>
      </c>
      <c r="G28" s="200" t="s">
        <v>120</v>
      </c>
      <c r="H28" s="198" t="s">
        <v>69</v>
      </c>
      <c r="I28" s="64" t="s">
        <v>131</v>
      </c>
      <c r="J28" s="90">
        <v>45231</v>
      </c>
      <c r="K28" s="203">
        <v>45260</v>
      </c>
      <c r="L28" s="214">
        <v>10000</v>
      </c>
      <c r="M28" s="64"/>
      <c r="N28" s="64"/>
      <c r="O28" s="76" t="str">
        <f t="shared" si="7"/>
        <v>预算00027-兴安嘉业物业-EMC-制冷与供暖运营-20231105-P20231105-001167-兴安嘉业采购燃气-202311-20231101-10000</v>
      </c>
      <c r="P28" s="76" t="s">
        <v>132</v>
      </c>
      <c r="Q28" s="76" t="str">
        <f t="shared" si="4"/>
        <v>P20231105-001167</v>
      </c>
      <c r="R28" s="76" t="str">
        <f t="shared" si="5"/>
        <v>荣辉-运行部-P20231105-001167-秦殿臣</v>
      </c>
      <c r="S28" s="76">
        <f t="shared" si="8"/>
        <v>2023</v>
      </c>
      <c r="T28" s="76">
        <f t="shared" si="9"/>
        <v>11</v>
      </c>
      <c r="U28" s="89"/>
      <c r="V28" s="63"/>
      <c r="W28" s="63"/>
      <c r="X28" s="63"/>
      <c r="Y28" s="222" t="str">
        <f>IF(OR(本期支付结算!$E$8="",本期支付结算!$H$8=""),"",IF(OR(AND(J28&gt;=本期支付结算!$E$8,K28&lt;=本期支付结算!$H$8,B28=本期支付结算!$E$7),AND(J28&lt;本期支付结算!$E$8,K28&gt;=本期支付结算!$E$8,B28=本期支付结算!$E$7),AND(J28&gt;本期支付结算!$H$8,J28&lt;=本期支付结算!$H$8,B28=本期支付结算!$E$7)),"在期",""))</f>
        <v/>
      </c>
      <c r="Z28" s="222" t="str">
        <f>IF(Y28="","",COUNTIF($Y$2:Y28,Y28))</f>
        <v/>
      </c>
      <c r="AA28" s="189" t="str">
        <f>IF(Y28="","",本期支付结算!$E$9)</f>
        <v/>
      </c>
      <c r="AB28" s="53" t="str">
        <f>IF(Y28="","",SUMIFS(应付!K:K,应付!J:J,AA28,应付!X:X,P28))</f>
        <v/>
      </c>
      <c r="AC28" s="53" t="str">
        <f>IF(Y28="","",SUMIFS(应付!K:K,应付!J:J,"&lt;"&amp;AA28,应付!X:X,P28))</f>
        <v/>
      </c>
      <c r="AD28" s="53" t="str">
        <f t="shared" si="6"/>
        <v/>
      </c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</row>
    <row r="29" s="52" customFormat="1" customHeight="1" spans="1:49">
      <c r="A29" s="38"/>
      <c r="B29" s="199" t="s">
        <v>118</v>
      </c>
      <c r="C29" s="199" t="s">
        <v>119</v>
      </c>
      <c r="D29" s="199" t="s">
        <v>97</v>
      </c>
      <c r="E29" s="199" t="s">
        <v>24</v>
      </c>
      <c r="F29" s="199" t="s">
        <v>67</v>
      </c>
      <c r="G29" s="200" t="s">
        <v>120</v>
      </c>
      <c r="H29" s="198" t="s">
        <v>69</v>
      </c>
      <c r="I29" s="64" t="s">
        <v>133</v>
      </c>
      <c r="J29" s="90">
        <v>45261</v>
      </c>
      <c r="K29" s="203">
        <v>45291</v>
      </c>
      <c r="L29" s="215">
        <v>30000</v>
      </c>
      <c r="M29" s="64"/>
      <c r="N29" s="64"/>
      <c r="O29" s="76" t="str">
        <f t="shared" si="7"/>
        <v>预算00028-兴安嘉业物业-EMC-制冷与供暖运营-20231105-P20231105-001167-兴安嘉业采购燃气-202312-20231201-30000</v>
      </c>
      <c r="P29" s="76" t="s">
        <v>134</v>
      </c>
      <c r="Q29" s="76" t="str">
        <f t="shared" si="4"/>
        <v>P20231105-001167</v>
      </c>
      <c r="R29" s="76" t="str">
        <f t="shared" si="5"/>
        <v>荣辉-运行部-P20231105-001167-秦殿臣</v>
      </c>
      <c r="S29" s="76">
        <f t="shared" si="8"/>
        <v>2023</v>
      </c>
      <c r="T29" s="76">
        <f t="shared" si="9"/>
        <v>12</v>
      </c>
      <c r="U29" s="89"/>
      <c r="V29" s="63"/>
      <c r="W29" s="63"/>
      <c r="X29" s="63"/>
      <c r="Y29" s="222" t="str">
        <f>IF(OR(本期支付结算!$E$8="",本期支付结算!$H$8=""),"",IF(OR(AND(J29&gt;=本期支付结算!$E$8,K29&lt;=本期支付结算!$H$8,B29=本期支付结算!$E$7),AND(J29&lt;本期支付结算!$E$8,K29&gt;=本期支付结算!$E$8,B29=本期支付结算!$E$7),AND(J29&gt;本期支付结算!$H$8,J29&lt;=本期支付结算!$H$8,B29=本期支付结算!$E$7)),"在期",""))</f>
        <v/>
      </c>
      <c r="Z29" s="222" t="str">
        <f>IF(Y29="","",COUNTIF($Y$2:Y29,Y29))</f>
        <v/>
      </c>
      <c r="AA29" s="189" t="str">
        <f>IF(Y29="","",本期支付结算!$E$9)</f>
        <v/>
      </c>
      <c r="AB29" s="53" t="str">
        <f>IF(Y29="","",SUMIFS(应付!K:K,应付!J:J,AA29,应付!X:X,P29))</f>
        <v/>
      </c>
      <c r="AC29" s="53" t="str">
        <f>IF(Y29="","",SUMIFS(应付!K:K,应付!J:J,"&lt;"&amp;AA29,应付!X:X,P29))</f>
        <v/>
      </c>
      <c r="AD29" s="53" t="str">
        <f t="shared" si="6"/>
        <v/>
      </c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</row>
    <row r="30" s="52" customFormat="1" customHeight="1" spans="1:49">
      <c r="A30" s="38"/>
      <c r="B30" s="199" t="s">
        <v>118</v>
      </c>
      <c r="C30" s="199" t="s">
        <v>119</v>
      </c>
      <c r="D30" s="199" t="s">
        <v>97</v>
      </c>
      <c r="E30" s="199" t="s">
        <v>24</v>
      </c>
      <c r="F30" s="199" t="s">
        <v>67</v>
      </c>
      <c r="G30" s="200" t="s">
        <v>120</v>
      </c>
      <c r="H30" s="198" t="s">
        <v>69</v>
      </c>
      <c r="I30" s="64" t="s">
        <v>135</v>
      </c>
      <c r="J30" s="90">
        <v>45292</v>
      </c>
      <c r="K30" s="203">
        <v>45322</v>
      </c>
      <c r="L30" s="214">
        <v>30000</v>
      </c>
      <c r="M30" s="64"/>
      <c r="N30" s="64"/>
      <c r="O30" s="76" t="str">
        <f t="shared" si="7"/>
        <v>预算00029-兴安嘉业物业-EMC-制冷与供暖运营-20231105-P20231105-001167-兴安嘉业采购燃气-202401-20240101-30000</v>
      </c>
      <c r="P30" s="76" t="s">
        <v>136</v>
      </c>
      <c r="Q30" s="76" t="str">
        <f t="shared" si="4"/>
        <v>P20231105-001167</v>
      </c>
      <c r="R30" s="76" t="str">
        <f t="shared" si="5"/>
        <v>荣辉-运行部-P20231105-001167-秦殿臣</v>
      </c>
      <c r="S30" s="76">
        <f t="shared" si="8"/>
        <v>2024</v>
      </c>
      <c r="T30" s="76">
        <f t="shared" si="9"/>
        <v>1</v>
      </c>
      <c r="U30" s="89"/>
      <c r="V30" s="63"/>
      <c r="W30" s="63"/>
      <c r="X30" s="63"/>
      <c r="Y30" s="222" t="str">
        <f>IF(OR(本期支付结算!$E$8="",本期支付结算!$H$8=""),"",IF(OR(AND(J30&gt;=本期支付结算!$E$8,K30&lt;=本期支付结算!$H$8,B30=本期支付结算!$E$7),AND(J30&lt;本期支付结算!$E$8,K30&gt;=本期支付结算!$E$8,B30=本期支付结算!$E$7),AND(J30&gt;本期支付结算!$H$8,J30&lt;=本期支付结算!$H$8,B30=本期支付结算!$E$7)),"在期",""))</f>
        <v/>
      </c>
      <c r="Z30" s="222" t="str">
        <f>IF(Y30="","",COUNTIF($Y$2:Y30,Y30))</f>
        <v/>
      </c>
      <c r="AA30" s="189" t="str">
        <f>IF(Y30="","",本期支付结算!$E$9)</f>
        <v/>
      </c>
      <c r="AB30" s="53" t="str">
        <f>IF(Y30="","",SUMIFS(应付!K:K,应付!J:J,AA30,应付!X:X,P30))</f>
        <v/>
      </c>
      <c r="AC30" s="53" t="str">
        <f>IF(Y30="","",SUMIFS(应付!K:K,应付!J:J,"&lt;"&amp;AA30,应付!X:X,P30))</f>
        <v/>
      </c>
      <c r="AD30" s="53" t="str">
        <f t="shared" si="6"/>
        <v/>
      </c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</row>
    <row r="31" s="52" customFormat="1" customHeight="1" spans="1:49">
      <c r="A31" s="38"/>
      <c r="B31" s="199" t="s">
        <v>118</v>
      </c>
      <c r="C31" s="199" t="s">
        <v>119</v>
      </c>
      <c r="D31" s="199" t="s">
        <v>97</v>
      </c>
      <c r="E31" s="199" t="s">
        <v>24</v>
      </c>
      <c r="F31" s="199" t="s">
        <v>67</v>
      </c>
      <c r="G31" s="200" t="s">
        <v>120</v>
      </c>
      <c r="H31" s="198" t="s">
        <v>69</v>
      </c>
      <c r="I31" s="64" t="s">
        <v>137</v>
      </c>
      <c r="J31" s="90">
        <v>45323</v>
      </c>
      <c r="K31" s="203">
        <v>45350</v>
      </c>
      <c r="L31" s="214">
        <v>20000</v>
      </c>
      <c r="M31" s="64"/>
      <c r="N31" s="64"/>
      <c r="O31" s="76" t="str">
        <f t="shared" si="7"/>
        <v>预算00030-兴安嘉业物业-EMC-制冷与供暖运营-20231105-P20231105-001167-兴安嘉业采购燃气-202402-20240201-20000</v>
      </c>
      <c r="P31" s="76" t="s">
        <v>138</v>
      </c>
      <c r="Q31" s="76" t="str">
        <f t="shared" si="4"/>
        <v>P20231105-001167</v>
      </c>
      <c r="R31" s="76" t="str">
        <f t="shared" si="5"/>
        <v>荣辉-运行部-P20231105-001167-秦殿臣</v>
      </c>
      <c r="S31" s="76">
        <f t="shared" si="8"/>
        <v>2024</v>
      </c>
      <c r="T31" s="76">
        <f t="shared" si="9"/>
        <v>2</v>
      </c>
      <c r="U31" s="89"/>
      <c r="V31" s="63"/>
      <c r="W31" s="63"/>
      <c r="X31" s="63"/>
      <c r="Y31" s="222" t="str">
        <f>IF(OR(本期支付结算!$E$8="",本期支付结算!$H$8=""),"",IF(OR(AND(J31&gt;=本期支付结算!$E$8,K31&lt;=本期支付结算!$H$8,B31=本期支付结算!$E$7),AND(J31&lt;本期支付结算!$E$8,K31&gt;=本期支付结算!$E$8,B31=本期支付结算!$E$7),AND(J31&gt;本期支付结算!$H$8,J31&lt;=本期支付结算!$H$8,B31=本期支付结算!$E$7)),"在期",""))</f>
        <v/>
      </c>
      <c r="Z31" s="222" t="str">
        <f>IF(Y31="","",COUNTIF($Y$2:Y31,Y31))</f>
        <v/>
      </c>
      <c r="AA31" s="189" t="str">
        <f>IF(Y31="","",本期支付结算!$E$9)</f>
        <v/>
      </c>
      <c r="AB31" s="53" t="str">
        <f>IF(Y31="","",SUMIFS(应付!K:K,应付!J:J,AA31,应付!X:X,P31))</f>
        <v/>
      </c>
      <c r="AC31" s="53" t="str">
        <f>IF(Y31="","",SUMIFS(应付!K:K,应付!J:J,"&lt;"&amp;AA31,应付!X:X,P31))</f>
        <v/>
      </c>
      <c r="AD31" s="53" t="str">
        <f t="shared" si="6"/>
        <v/>
      </c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</row>
    <row r="32" s="52" customFormat="1" customHeight="1" spans="1:49">
      <c r="A32" s="38"/>
      <c r="B32" s="199" t="s">
        <v>118</v>
      </c>
      <c r="C32" s="199" t="s">
        <v>119</v>
      </c>
      <c r="D32" s="199" t="s">
        <v>97</v>
      </c>
      <c r="E32" s="199" t="s">
        <v>24</v>
      </c>
      <c r="F32" s="199" t="s">
        <v>67</v>
      </c>
      <c r="G32" s="200" t="s">
        <v>120</v>
      </c>
      <c r="H32" s="198" t="s">
        <v>69</v>
      </c>
      <c r="I32" s="64" t="s">
        <v>139</v>
      </c>
      <c r="J32" s="90">
        <v>45352</v>
      </c>
      <c r="K32" s="203">
        <v>45382</v>
      </c>
      <c r="L32" s="214">
        <v>12000</v>
      </c>
      <c r="M32" s="64"/>
      <c r="N32" s="64"/>
      <c r="O32" s="76" t="str">
        <f t="shared" si="7"/>
        <v>预算00031-兴安嘉业物业-EMC-制冷与供暖运营-20231105-P20231105-001167-兴安嘉业采购燃气-202403-20240301-12000</v>
      </c>
      <c r="P32" s="76" t="s">
        <v>140</v>
      </c>
      <c r="Q32" s="76" t="str">
        <f t="shared" si="4"/>
        <v>P20231105-001167</v>
      </c>
      <c r="R32" s="76" t="str">
        <f t="shared" si="5"/>
        <v>荣辉-运行部-P20231105-001167-秦殿臣</v>
      </c>
      <c r="S32" s="76">
        <f t="shared" si="8"/>
        <v>2024</v>
      </c>
      <c r="T32" s="76">
        <f t="shared" si="9"/>
        <v>3</v>
      </c>
      <c r="U32" s="89"/>
      <c r="V32" s="63"/>
      <c r="W32" s="63"/>
      <c r="X32" s="63"/>
      <c r="Y32" s="222" t="str">
        <f>IF(OR(本期支付结算!$E$8="",本期支付结算!$H$8=""),"",IF(OR(AND(J32&gt;=本期支付结算!$E$8,K32&lt;=本期支付结算!$H$8,B32=本期支付结算!$E$7),AND(J32&lt;本期支付结算!$E$8,K32&gt;=本期支付结算!$E$8,B32=本期支付结算!$E$7),AND(J32&gt;本期支付结算!$H$8,J32&lt;=本期支付结算!$H$8,B32=本期支付结算!$E$7)),"在期",""))</f>
        <v/>
      </c>
      <c r="Z32" s="222" t="str">
        <f>IF(Y32="","",COUNTIF($Y$2:Y32,Y32))</f>
        <v/>
      </c>
      <c r="AA32" s="189" t="str">
        <f>IF(Y32="","",本期支付结算!$E$9)</f>
        <v/>
      </c>
      <c r="AB32" s="53" t="str">
        <f>IF(Y32="","",SUMIFS(应付!K:K,应付!J:J,AA32,应付!X:X,P32))</f>
        <v/>
      </c>
      <c r="AC32" s="53" t="str">
        <f>IF(Y32="","",SUMIFS(应付!K:K,应付!J:J,"&lt;"&amp;AA32,应付!X:X,P32))</f>
        <v/>
      </c>
      <c r="AD32" s="53" t="str">
        <f t="shared" si="6"/>
        <v/>
      </c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</row>
    <row r="33" s="52" customFormat="1" customHeight="1" spans="1:49">
      <c r="A33" s="38"/>
      <c r="B33" s="196" t="s">
        <v>141</v>
      </c>
      <c r="C33" s="196" t="s">
        <v>119</v>
      </c>
      <c r="D33" s="196" t="s">
        <v>97</v>
      </c>
      <c r="E33" s="196" t="s">
        <v>24</v>
      </c>
      <c r="F33" s="196" t="s">
        <v>67</v>
      </c>
      <c r="G33" s="197" t="s">
        <v>142</v>
      </c>
      <c r="H33" s="198" t="s">
        <v>69</v>
      </c>
      <c r="I33" s="64" t="s">
        <v>143</v>
      </c>
      <c r="J33" s="90">
        <v>45231</v>
      </c>
      <c r="K33" s="203">
        <v>45260</v>
      </c>
      <c r="L33" s="214">
        <v>60000</v>
      </c>
      <c r="M33" s="64"/>
      <c r="N33" s="64"/>
      <c r="O33" s="76" t="str">
        <f t="shared" si="7"/>
        <v>预算00032-第一太平戴维斯-宇达创意中心-EMC-制冷与供暖运营-20171115-P20220610-000508-宇达采购燃气-202311-20231101-60000</v>
      </c>
      <c r="P33" s="76" t="s">
        <v>144</v>
      </c>
      <c r="Q33" s="76" t="str">
        <f t="shared" si="4"/>
        <v>P20220610-000508</v>
      </c>
      <c r="R33" s="76" t="str">
        <f t="shared" si="5"/>
        <v>荣辉-运行部-P20220610-000508-王晓兵</v>
      </c>
      <c r="S33" s="76">
        <f t="shared" si="8"/>
        <v>2023</v>
      </c>
      <c r="T33" s="76">
        <f t="shared" si="9"/>
        <v>11</v>
      </c>
      <c r="U33" s="89"/>
      <c r="V33" s="63"/>
      <c r="W33" s="63"/>
      <c r="X33" s="63"/>
      <c r="Y33" s="222" t="str">
        <f>IF(OR(本期支付结算!$E$8="",本期支付结算!$H$8=""),"",IF(OR(AND(J33&gt;=本期支付结算!$E$8,K33&lt;=本期支付结算!$H$8,B33=本期支付结算!$E$7),AND(J33&lt;本期支付结算!$E$8,K33&gt;=本期支付结算!$E$8,B33=本期支付结算!$E$7),AND(J33&gt;本期支付结算!$H$8,J33&lt;=本期支付结算!$H$8,B33=本期支付结算!$E$7)),"在期",""))</f>
        <v/>
      </c>
      <c r="Z33" s="222" t="str">
        <f>IF(Y33="","",COUNTIF($Y$2:Y33,Y33))</f>
        <v/>
      </c>
      <c r="AA33" s="189" t="str">
        <f>IF(Y33="","",本期支付结算!$E$9)</f>
        <v/>
      </c>
      <c r="AB33" s="53" t="str">
        <f>IF(Y33="","",SUMIFS(应付!K:K,应付!J:J,AA33,应付!X:X,P33))</f>
        <v/>
      </c>
      <c r="AC33" s="53" t="str">
        <f>IF(Y33="","",SUMIFS(应付!K:K,应付!J:J,"&lt;"&amp;AA33,应付!X:X,P33))</f>
        <v/>
      </c>
      <c r="AD33" s="53" t="str">
        <f t="shared" si="6"/>
        <v/>
      </c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</row>
    <row r="34" s="52" customFormat="1" customHeight="1" spans="1:49">
      <c r="A34" s="38"/>
      <c r="B34" s="196" t="s">
        <v>141</v>
      </c>
      <c r="C34" s="196" t="s">
        <v>119</v>
      </c>
      <c r="D34" s="196" t="s">
        <v>97</v>
      </c>
      <c r="E34" s="196" t="s">
        <v>24</v>
      </c>
      <c r="F34" s="196" t="s">
        <v>67</v>
      </c>
      <c r="G34" s="197" t="s">
        <v>142</v>
      </c>
      <c r="H34" s="198" t="s">
        <v>69</v>
      </c>
      <c r="I34" s="64" t="s">
        <v>145</v>
      </c>
      <c r="J34" s="90">
        <v>45261</v>
      </c>
      <c r="K34" s="203">
        <v>45291</v>
      </c>
      <c r="L34" s="214">
        <v>80000</v>
      </c>
      <c r="M34" s="64"/>
      <c r="N34" s="64"/>
      <c r="O34" s="76" t="str">
        <f t="shared" si="7"/>
        <v>预算00033-第一太平戴维斯-宇达创意中心-EMC-制冷与供暖运营-20171115-P20220610-000508-宇达采购燃气-202312-20231201-80000</v>
      </c>
      <c r="P34" s="76" t="s">
        <v>146</v>
      </c>
      <c r="Q34" s="76" t="str">
        <f t="shared" si="4"/>
        <v>P20220610-000508</v>
      </c>
      <c r="R34" s="76" t="str">
        <f t="shared" si="5"/>
        <v>荣辉-运行部-P20220610-000508-王晓兵</v>
      </c>
      <c r="S34" s="76">
        <f t="shared" si="8"/>
        <v>2023</v>
      </c>
      <c r="T34" s="76">
        <f t="shared" si="9"/>
        <v>12</v>
      </c>
      <c r="U34" s="89"/>
      <c r="V34" s="63"/>
      <c r="W34" s="63"/>
      <c r="X34" s="63"/>
      <c r="Y34" s="222" t="str">
        <f>IF(OR(本期支付结算!$E$8="",本期支付结算!$H$8=""),"",IF(OR(AND(J34&gt;=本期支付结算!$E$8,K34&lt;=本期支付结算!$H$8,B34=本期支付结算!$E$7),AND(J34&lt;本期支付结算!$E$8,K34&gt;=本期支付结算!$E$8,B34=本期支付结算!$E$7),AND(J34&gt;本期支付结算!$H$8,J34&lt;=本期支付结算!$H$8,B34=本期支付结算!$E$7)),"在期",""))</f>
        <v/>
      </c>
      <c r="Z34" s="222" t="str">
        <f>IF(Y34="","",COUNTIF($Y$2:Y34,Y34))</f>
        <v/>
      </c>
      <c r="AA34" s="189" t="str">
        <f>IF(Y34="","",本期支付结算!$E$9)</f>
        <v/>
      </c>
      <c r="AB34" s="53" t="str">
        <f>IF(Y34="","",SUMIFS(应付!K:K,应付!J:J,AA34,应付!X:X,P34))</f>
        <v/>
      </c>
      <c r="AC34" s="53" t="str">
        <f>IF(Y34="","",SUMIFS(应付!K:K,应付!J:J,"&lt;"&amp;AA34,应付!X:X,P34))</f>
        <v/>
      </c>
      <c r="AD34" s="53" t="str">
        <f t="shared" si="6"/>
        <v/>
      </c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</row>
    <row r="35" s="52" customFormat="1" customHeight="1" spans="1:49">
      <c r="A35" s="38"/>
      <c r="B35" s="196" t="s">
        <v>141</v>
      </c>
      <c r="C35" s="196" t="s">
        <v>119</v>
      </c>
      <c r="D35" s="196" t="s">
        <v>97</v>
      </c>
      <c r="E35" s="196" t="s">
        <v>24</v>
      </c>
      <c r="F35" s="196" t="s">
        <v>67</v>
      </c>
      <c r="G35" s="197" t="s">
        <v>142</v>
      </c>
      <c r="H35" s="198" t="s">
        <v>69</v>
      </c>
      <c r="I35" s="64" t="s">
        <v>147</v>
      </c>
      <c r="J35" s="90">
        <v>45292</v>
      </c>
      <c r="K35" s="203">
        <v>45322</v>
      </c>
      <c r="L35" s="214">
        <v>100000</v>
      </c>
      <c r="M35" s="64"/>
      <c r="N35" s="64"/>
      <c r="O35" s="76" t="str">
        <f t="shared" si="7"/>
        <v>预算00034-第一太平戴维斯-宇达创意中心-EMC-制冷与供暖运营-20171115-P20220610-000508-宇达采购燃气-202401-20240101-100000</v>
      </c>
      <c r="P35" s="76" t="s">
        <v>148</v>
      </c>
      <c r="Q35" s="76" t="str">
        <f t="shared" si="4"/>
        <v>P20220610-000508</v>
      </c>
      <c r="R35" s="76" t="str">
        <f t="shared" si="5"/>
        <v>荣辉-运行部-P20220610-000508-王晓兵</v>
      </c>
      <c r="S35" s="76">
        <f t="shared" si="8"/>
        <v>2024</v>
      </c>
      <c r="T35" s="76">
        <f t="shared" si="9"/>
        <v>1</v>
      </c>
      <c r="U35" s="89"/>
      <c r="V35" s="63"/>
      <c r="W35" s="63"/>
      <c r="X35" s="63"/>
      <c r="Y35" s="222" t="str">
        <f>IF(OR(本期支付结算!$E$8="",本期支付结算!$H$8=""),"",IF(OR(AND(J35&gt;=本期支付结算!$E$8,K35&lt;=本期支付结算!$H$8,B35=本期支付结算!$E$7),AND(J35&lt;本期支付结算!$E$8,K35&gt;=本期支付结算!$E$8,B35=本期支付结算!$E$7),AND(J35&gt;本期支付结算!$H$8,J35&lt;=本期支付结算!$H$8,B35=本期支付结算!$E$7)),"在期",""))</f>
        <v/>
      </c>
      <c r="Z35" s="222" t="str">
        <f>IF(Y35="","",COUNTIF($Y$2:Y35,Y35))</f>
        <v/>
      </c>
      <c r="AA35" s="189" t="str">
        <f>IF(Y35="","",本期支付结算!$E$9)</f>
        <v/>
      </c>
      <c r="AB35" s="53" t="str">
        <f>IF(Y35="","",SUMIFS(应付!K:K,应付!J:J,AA35,应付!X:X,P35))</f>
        <v/>
      </c>
      <c r="AC35" s="53" t="str">
        <f>IF(Y35="","",SUMIFS(应付!K:K,应付!J:J,"&lt;"&amp;AA35,应付!X:X,P35))</f>
        <v/>
      </c>
      <c r="AD35" s="53" t="str">
        <f t="shared" si="6"/>
        <v/>
      </c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</row>
    <row r="36" s="52" customFormat="1" customHeight="1" spans="1:49">
      <c r="A36" s="38"/>
      <c r="B36" s="196" t="s">
        <v>141</v>
      </c>
      <c r="C36" s="196" t="s">
        <v>119</v>
      </c>
      <c r="D36" s="196" t="s">
        <v>97</v>
      </c>
      <c r="E36" s="196" t="s">
        <v>24</v>
      </c>
      <c r="F36" s="196" t="s">
        <v>67</v>
      </c>
      <c r="G36" s="197" t="s">
        <v>142</v>
      </c>
      <c r="H36" s="198" t="s">
        <v>69</v>
      </c>
      <c r="I36" s="64" t="s">
        <v>149</v>
      </c>
      <c r="J36" s="90">
        <v>45323</v>
      </c>
      <c r="K36" s="203">
        <v>45350</v>
      </c>
      <c r="L36" s="214">
        <v>90000</v>
      </c>
      <c r="M36" s="64"/>
      <c r="N36" s="64"/>
      <c r="O36" s="76" t="str">
        <f t="shared" si="7"/>
        <v>预算00035-第一太平戴维斯-宇达创意中心-EMC-制冷与供暖运营-20171115-P20220610-000508-宇达采购燃气-202402-20240201-90000</v>
      </c>
      <c r="P36" s="76" t="s">
        <v>150</v>
      </c>
      <c r="Q36" s="76" t="str">
        <f t="shared" si="4"/>
        <v>P20220610-000508</v>
      </c>
      <c r="R36" s="76" t="str">
        <f t="shared" si="5"/>
        <v>荣辉-运行部-P20220610-000508-王晓兵</v>
      </c>
      <c r="S36" s="76">
        <f t="shared" si="8"/>
        <v>2024</v>
      </c>
      <c r="T36" s="76">
        <f t="shared" si="9"/>
        <v>2</v>
      </c>
      <c r="U36" s="89"/>
      <c r="V36" s="63"/>
      <c r="W36" s="63"/>
      <c r="X36" s="63"/>
      <c r="Y36" s="222" t="str">
        <f>IF(OR(本期支付结算!$E$8="",本期支付结算!$H$8=""),"",IF(OR(AND(J36&gt;=本期支付结算!$E$8,K36&lt;=本期支付结算!$H$8,B36=本期支付结算!$E$7),AND(J36&lt;本期支付结算!$E$8,K36&gt;=本期支付结算!$E$8,B36=本期支付结算!$E$7),AND(J36&gt;本期支付结算!$H$8,J36&lt;=本期支付结算!$H$8,B36=本期支付结算!$E$7)),"在期",""))</f>
        <v/>
      </c>
      <c r="Z36" s="222" t="str">
        <f>IF(Y36="","",COUNTIF($Y$2:Y36,Y36))</f>
        <v/>
      </c>
      <c r="AA36" s="189" t="str">
        <f>IF(Y36="","",本期支付结算!$E$9)</f>
        <v/>
      </c>
      <c r="AB36" s="53" t="str">
        <f>IF(Y36="","",SUMIFS(应付!K:K,应付!J:J,AA36,应付!X:X,P36))</f>
        <v/>
      </c>
      <c r="AC36" s="53" t="str">
        <f>IF(Y36="","",SUMIFS(应付!K:K,应付!J:J,"&lt;"&amp;AA36,应付!X:X,P36))</f>
        <v/>
      </c>
      <c r="AD36" s="53" t="str">
        <f t="shared" si="6"/>
        <v/>
      </c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</row>
    <row r="37" s="52" customFormat="1" customHeight="1" spans="1:49">
      <c r="A37" s="38"/>
      <c r="B37" s="196" t="s">
        <v>141</v>
      </c>
      <c r="C37" s="196" t="s">
        <v>119</v>
      </c>
      <c r="D37" s="196" t="s">
        <v>97</v>
      </c>
      <c r="E37" s="196" t="s">
        <v>24</v>
      </c>
      <c r="F37" s="196" t="s">
        <v>67</v>
      </c>
      <c r="G37" s="197" t="s">
        <v>142</v>
      </c>
      <c r="H37" s="198" t="s">
        <v>69</v>
      </c>
      <c r="I37" s="64" t="s">
        <v>151</v>
      </c>
      <c r="J37" s="90">
        <v>45352</v>
      </c>
      <c r="K37" s="203">
        <v>45382</v>
      </c>
      <c r="L37" s="214">
        <v>40000</v>
      </c>
      <c r="M37" s="64"/>
      <c r="N37" s="64"/>
      <c r="O37" s="76" t="str">
        <f t="shared" si="7"/>
        <v>预算00036-第一太平戴维斯-宇达创意中心-EMC-制冷与供暖运营-20171115-P20220610-000508-宇达采购燃气-202403-20240301-40000</v>
      </c>
      <c r="P37" s="76" t="s">
        <v>152</v>
      </c>
      <c r="Q37" s="76" t="str">
        <f t="shared" si="4"/>
        <v>P20220610-000508</v>
      </c>
      <c r="R37" s="76" t="str">
        <f t="shared" si="5"/>
        <v>荣辉-运行部-P20220610-000508-王晓兵</v>
      </c>
      <c r="S37" s="76">
        <f t="shared" si="8"/>
        <v>2024</v>
      </c>
      <c r="T37" s="76">
        <f t="shared" si="9"/>
        <v>3</v>
      </c>
      <c r="U37" s="89"/>
      <c r="V37" s="63"/>
      <c r="W37" s="63"/>
      <c r="X37" s="63"/>
      <c r="Y37" s="222" t="str">
        <f>IF(OR(本期支付结算!$E$8="",本期支付结算!$H$8=""),"",IF(OR(AND(J37&gt;=本期支付结算!$E$8,K37&lt;=本期支付结算!$H$8,B37=本期支付结算!$E$7),AND(J37&lt;本期支付结算!$E$8,K37&gt;=本期支付结算!$E$8,B37=本期支付结算!$E$7),AND(J37&gt;本期支付结算!$H$8,J37&lt;=本期支付结算!$H$8,B37=本期支付结算!$E$7)),"在期",""))</f>
        <v/>
      </c>
      <c r="Z37" s="222" t="str">
        <f>IF(Y37="","",COUNTIF($Y$2:Y37,Y37))</f>
        <v/>
      </c>
      <c r="AA37" s="189" t="str">
        <f>IF(Y37="","",本期支付结算!$E$9)</f>
        <v/>
      </c>
      <c r="AB37" s="53" t="str">
        <f>IF(Y37="","",SUMIFS(应付!K:K,应付!J:J,AA37,应付!X:X,P37))</f>
        <v/>
      </c>
      <c r="AC37" s="53" t="str">
        <f>IF(Y37="","",SUMIFS(应付!K:K,应付!J:J,"&lt;"&amp;AA37,应付!X:X,P37))</f>
        <v/>
      </c>
      <c r="AD37" s="53" t="str">
        <f t="shared" si="6"/>
        <v/>
      </c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</row>
    <row r="38" s="52" customFormat="1" customHeight="1" spans="1:49">
      <c r="A38" s="38"/>
      <c r="B38" s="193" t="s">
        <v>64</v>
      </c>
      <c r="C38" s="193" t="s">
        <v>65</v>
      </c>
      <c r="D38" s="193" t="s">
        <v>66</v>
      </c>
      <c r="E38" s="193" t="s">
        <v>24</v>
      </c>
      <c r="F38" s="193" t="s">
        <v>67</v>
      </c>
      <c r="G38" s="194" t="s">
        <v>68</v>
      </c>
      <c r="H38" s="195" t="s">
        <v>69</v>
      </c>
      <c r="I38" s="205" t="s">
        <v>153</v>
      </c>
      <c r="J38" s="206">
        <v>45413</v>
      </c>
      <c r="K38" s="94">
        <v>45443</v>
      </c>
      <c r="L38" s="209">
        <v>30000</v>
      </c>
      <c r="M38" s="64"/>
      <c r="N38" s="64"/>
      <c r="O38" s="76" t="str">
        <f t="shared" ref="O14:O45" si="10">IF(G38="","",_xlfn.TEXTJOIN("-",1,P38,G38,I38,TEXT(J38,"yyyymmdd"),L38))</f>
        <v>预算00037-沁园公寓-EMC-制冷与供暖运营-20210315-P20220610-000186-沁园公寓采购燃气-202405-20240501-30000</v>
      </c>
      <c r="P38" s="76" t="s">
        <v>154</v>
      </c>
      <c r="Q38" s="76" t="str">
        <f t="shared" si="4"/>
        <v>P20220610-000186</v>
      </c>
      <c r="R38" s="76" t="str">
        <f t="shared" si="5"/>
        <v>冷暖-运维部-P20220610-000186-卢志强</v>
      </c>
      <c r="S38" s="76">
        <f t="shared" si="8"/>
        <v>2024</v>
      </c>
      <c r="T38" s="76">
        <f t="shared" si="9"/>
        <v>5</v>
      </c>
      <c r="U38" s="89"/>
      <c r="V38" s="63"/>
      <c r="W38" s="63"/>
      <c r="X38" s="63"/>
      <c r="Y38" s="222" t="str">
        <f>IF(OR(本期支付结算!$E$8="",本期支付结算!$H$8=""),"",IF(OR(AND(J38&gt;=本期支付结算!$E$8,K38&lt;=本期支付结算!$H$8,B38=本期支付结算!$E$7),AND(J38&lt;本期支付结算!$E$8,K38&gt;=本期支付结算!$E$8,B38=本期支付结算!$E$7),AND(J38&gt;本期支付结算!$H$8,J38&lt;=本期支付结算!$H$8,B38=本期支付结算!$E$7)),"在期",""))</f>
        <v/>
      </c>
      <c r="Z38" s="222" t="str">
        <f>IF(Y38="","",COUNTIF($Y$2:Y38,Y38))</f>
        <v/>
      </c>
      <c r="AA38" s="189" t="str">
        <f>IF(Y38="","",本期支付结算!$E$9)</f>
        <v/>
      </c>
      <c r="AB38" s="53" t="str">
        <f>IF(Y38="","",SUMIFS(应付!K:K,应付!J:J,AA38,应付!X:X,P38))</f>
        <v/>
      </c>
      <c r="AC38" s="53" t="str">
        <f>IF(Y38="","",SUMIFS(应付!K:K,应付!J:J,"&lt;"&amp;AA38,应付!X:X,P38))</f>
        <v/>
      </c>
      <c r="AD38" s="53" t="str">
        <f t="shared" si="6"/>
        <v/>
      </c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</row>
    <row r="39" s="52" customFormat="1" customHeight="1" spans="1:49">
      <c r="A39" s="38"/>
      <c r="B39" s="193" t="s">
        <v>64</v>
      </c>
      <c r="C39" s="193" t="s">
        <v>65</v>
      </c>
      <c r="D39" s="193" t="s">
        <v>66</v>
      </c>
      <c r="E39" s="193" t="s">
        <v>24</v>
      </c>
      <c r="F39" s="193" t="s">
        <v>67</v>
      </c>
      <c r="G39" s="194" t="s">
        <v>68</v>
      </c>
      <c r="H39" s="195" t="s">
        <v>69</v>
      </c>
      <c r="I39" s="205" t="s">
        <v>155</v>
      </c>
      <c r="J39" s="206">
        <v>45444</v>
      </c>
      <c r="K39" s="94">
        <v>45473</v>
      </c>
      <c r="L39" s="207">
        <v>50000</v>
      </c>
      <c r="M39" s="64"/>
      <c r="N39" s="64"/>
      <c r="O39" s="76" t="str">
        <f t="shared" si="10"/>
        <v>预算00038-沁园公寓-EMC-制冷与供暖运营-20210315-P20220610-000186-沁园公寓采购燃气-202406-20240601-50000</v>
      </c>
      <c r="P39" s="76" t="s">
        <v>156</v>
      </c>
      <c r="Q39" s="76" t="str">
        <f t="shared" si="4"/>
        <v>P20220610-000186</v>
      </c>
      <c r="R39" s="76" t="str">
        <f t="shared" si="5"/>
        <v>冷暖-运维部-P20220610-000186-卢志强</v>
      </c>
      <c r="S39" s="76">
        <f t="shared" si="8"/>
        <v>2024</v>
      </c>
      <c r="T39" s="76">
        <f t="shared" si="9"/>
        <v>6</v>
      </c>
      <c r="U39" s="89"/>
      <c r="V39" s="63"/>
      <c r="W39" s="63"/>
      <c r="X39" s="63"/>
      <c r="Y39" s="222" t="str">
        <f>IF(OR(本期支付结算!$E$8="",本期支付结算!$H$8=""),"",IF(OR(AND(J39&gt;=本期支付结算!$E$8,K39&lt;=本期支付结算!$H$8,B39=本期支付结算!$E$7),AND(J39&lt;本期支付结算!$E$8,K39&gt;=本期支付结算!$E$8,B39=本期支付结算!$E$7),AND(J39&gt;本期支付结算!$H$8,J39&lt;=本期支付结算!$H$8,B39=本期支付结算!$E$7)),"在期",""))</f>
        <v/>
      </c>
      <c r="Z39" s="222" t="str">
        <f>IF(Y39="","",COUNTIF($Y$2:Y39,Y39))</f>
        <v/>
      </c>
      <c r="AA39" s="189" t="str">
        <f>IF(Y39="","",本期支付结算!$E$9)</f>
        <v/>
      </c>
      <c r="AB39" s="53" t="str">
        <f>IF(Y39="","",SUMIFS(应付!K:K,应付!J:J,AA39,应付!X:X,P39))</f>
        <v/>
      </c>
      <c r="AC39" s="53" t="str">
        <f>IF(Y39="","",SUMIFS(应付!K:K,应付!J:J,"&lt;"&amp;AA39,应付!X:X,P39))</f>
        <v/>
      </c>
      <c r="AD39" s="53" t="str">
        <f t="shared" si="6"/>
        <v/>
      </c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</row>
    <row r="40" s="52" customFormat="1" customHeight="1" spans="1:49">
      <c r="A40" s="38"/>
      <c r="B40" s="193" t="s">
        <v>64</v>
      </c>
      <c r="C40" s="193" t="s">
        <v>65</v>
      </c>
      <c r="D40" s="193" t="s">
        <v>66</v>
      </c>
      <c r="E40" s="193" t="s">
        <v>24</v>
      </c>
      <c r="F40" s="193" t="s">
        <v>67</v>
      </c>
      <c r="G40" s="194" t="s">
        <v>68</v>
      </c>
      <c r="H40" s="195" t="s">
        <v>69</v>
      </c>
      <c r="I40" s="205" t="s">
        <v>157</v>
      </c>
      <c r="J40" s="206">
        <v>45474</v>
      </c>
      <c r="K40" s="94">
        <v>45504</v>
      </c>
      <c r="L40" s="207">
        <v>60000</v>
      </c>
      <c r="M40" s="64"/>
      <c r="N40" s="64"/>
      <c r="O40" s="76" t="str">
        <f t="shared" si="10"/>
        <v>预算00039-沁园公寓-EMC-制冷与供暖运营-20210315-P20220610-000186-沁园公寓采购燃气-202407-20240701-60000</v>
      </c>
      <c r="P40" s="76" t="s">
        <v>158</v>
      </c>
      <c r="Q40" s="76" t="str">
        <f t="shared" si="4"/>
        <v>P20220610-000186</v>
      </c>
      <c r="R40" s="76" t="str">
        <f t="shared" si="5"/>
        <v>冷暖-运维部-P20220610-000186-卢志强</v>
      </c>
      <c r="S40" s="76">
        <f t="shared" si="8"/>
        <v>2024</v>
      </c>
      <c r="T40" s="76">
        <f t="shared" si="9"/>
        <v>7</v>
      </c>
      <c r="U40" s="89"/>
      <c r="V40" s="63"/>
      <c r="W40" s="63"/>
      <c r="X40" s="63"/>
      <c r="Y40" s="222" t="str">
        <f>IF(OR(本期支付结算!$E$8="",本期支付结算!$H$8=""),"",IF(OR(AND(J40&gt;=本期支付结算!$E$8,K40&lt;=本期支付结算!$H$8,B40=本期支付结算!$E$7),AND(J40&lt;本期支付结算!$E$8,K40&gt;=本期支付结算!$E$8,B40=本期支付结算!$E$7),AND(J40&gt;本期支付结算!$H$8,J40&lt;=本期支付结算!$H$8,B40=本期支付结算!$E$7)),"在期",""))</f>
        <v/>
      </c>
      <c r="Z40" s="222" t="str">
        <f>IF(Y40="","",COUNTIF($Y$2:Y40,Y40))</f>
        <v/>
      </c>
      <c r="AA40" s="189" t="str">
        <f>IF(Y40="","",本期支付结算!$E$9)</f>
        <v/>
      </c>
      <c r="AB40" s="53" t="str">
        <f>IF(Y40="","",SUMIFS(应付!K:K,应付!J:J,AA40,应付!X:X,P40))</f>
        <v/>
      </c>
      <c r="AC40" s="53" t="str">
        <f>IF(Y40="","",SUMIFS(应付!K:K,应付!J:J,"&lt;"&amp;AA40,应付!X:X,P40))</f>
        <v/>
      </c>
      <c r="AD40" s="53" t="str">
        <f t="shared" si="6"/>
        <v/>
      </c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</row>
    <row r="41" s="52" customFormat="1" customHeight="1" spans="1:49">
      <c r="A41" s="38"/>
      <c r="B41" s="193" t="s">
        <v>64</v>
      </c>
      <c r="C41" s="193" t="s">
        <v>65</v>
      </c>
      <c r="D41" s="193" t="s">
        <v>66</v>
      </c>
      <c r="E41" s="193" t="s">
        <v>24</v>
      </c>
      <c r="F41" s="193" t="s">
        <v>67</v>
      </c>
      <c r="G41" s="194" t="s">
        <v>68</v>
      </c>
      <c r="H41" s="195" t="s">
        <v>69</v>
      </c>
      <c r="I41" s="205" t="s">
        <v>159</v>
      </c>
      <c r="J41" s="206">
        <v>45505</v>
      </c>
      <c r="K41" s="94">
        <v>45535</v>
      </c>
      <c r="L41" s="207">
        <v>50000</v>
      </c>
      <c r="M41" s="64"/>
      <c r="N41" s="64"/>
      <c r="O41" s="76" t="str">
        <f t="shared" si="10"/>
        <v>预算00040-沁园公寓-EMC-制冷与供暖运营-20210315-P20220610-000186-沁园公寓采购燃气-202408-20240801-50000</v>
      </c>
      <c r="P41" s="76" t="s">
        <v>160</v>
      </c>
      <c r="Q41" s="76" t="str">
        <f t="shared" si="4"/>
        <v>P20220610-000186</v>
      </c>
      <c r="R41" s="76" t="str">
        <f t="shared" si="5"/>
        <v>冷暖-运维部-P20220610-000186-卢志强</v>
      </c>
      <c r="S41" s="76">
        <f t="shared" si="8"/>
        <v>2024</v>
      </c>
      <c r="T41" s="76">
        <f t="shared" si="9"/>
        <v>8</v>
      </c>
      <c r="U41" s="89"/>
      <c r="V41" s="63"/>
      <c r="W41" s="63"/>
      <c r="X41" s="63"/>
      <c r="Y41" s="222" t="str">
        <f>IF(OR(本期支付结算!$E$8="",本期支付结算!$H$8=""),"",IF(OR(AND(J41&gt;=本期支付结算!$E$8,K41&lt;=本期支付结算!$H$8,B41=本期支付结算!$E$7),AND(J41&lt;本期支付结算!$E$8,K41&gt;=本期支付结算!$E$8,B41=本期支付结算!$E$7),AND(J41&gt;本期支付结算!$H$8,J41&lt;=本期支付结算!$H$8,B41=本期支付结算!$E$7)),"在期",""))</f>
        <v/>
      </c>
      <c r="Z41" s="222" t="str">
        <f>IF(Y41="","",COUNTIF($Y$2:Y41,Y41))</f>
        <v/>
      </c>
      <c r="AA41" s="189" t="str">
        <f>IF(Y41="","",本期支付结算!$E$9)</f>
        <v/>
      </c>
      <c r="AB41" s="53" t="str">
        <f>IF(Y41="","",SUMIFS(应付!K:K,应付!J:J,AA41,应付!X:X,P41))</f>
        <v/>
      </c>
      <c r="AC41" s="53" t="str">
        <f>IF(Y41="","",SUMIFS(应付!K:K,应付!J:J,"&lt;"&amp;AA41,应付!X:X,P41))</f>
        <v/>
      </c>
      <c r="AD41" s="53" t="str">
        <f t="shared" si="6"/>
        <v/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</row>
    <row r="42" s="52" customFormat="1" customHeight="1" spans="1:49">
      <c r="A42" s="38"/>
      <c r="B42" s="193" t="s">
        <v>64</v>
      </c>
      <c r="C42" s="193" t="s">
        <v>65</v>
      </c>
      <c r="D42" s="193" t="s">
        <v>66</v>
      </c>
      <c r="E42" s="193" t="s">
        <v>24</v>
      </c>
      <c r="F42" s="193" t="s">
        <v>76</v>
      </c>
      <c r="G42" s="194" t="s">
        <v>68</v>
      </c>
      <c r="H42" s="195"/>
      <c r="I42" s="208" t="s">
        <v>161</v>
      </c>
      <c r="J42" s="206">
        <v>45413</v>
      </c>
      <c r="K42" s="94">
        <v>45596</v>
      </c>
      <c r="L42" s="209"/>
      <c r="M42" s="64"/>
      <c r="N42" s="64"/>
      <c r="O42" s="76" t="str">
        <f t="shared" si="10"/>
        <v>预算00041-沁园公寓-EMC-制冷与供暖运营-20210315-P20220610-000186-沁园公寓夏季供冷-水202404-202410-20240501</v>
      </c>
      <c r="P42" s="76" t="s">
        <v>162</v>
      </c>
      <c r="Q42" s="76" t="str">
        <f t="shared" si="4"/>
        <v>P20220610-000186</v>
      </c>
      <c r="R42" s="76" t="str">
        <f t="shared" si="5"/>
        <v>冷暖-运维部-P20220610-000186-卢志强</v>
      </c>
      <c r="S42" s="76">
        <f t="shared" si="8"/>
        <v>2024</v>
      </c>
      <c r="T42" s="76">
        <f t="shared" si="9"/>
        <v>5</v>
      </c>
      <c r="U42" s="89"/>
      <c r="V42" s="63"/>
      <c r="W42" s="63"/>
      <c r="X42" s="63"/>
      <c r="Y42" s="222" t="str">
        <f>IF(OR(本期支付结算!$E$8="",本期支付结算!$H$8=""),"",IF(OR(AND(J42&gt;=本期支付结算!$E$8,K42&lt;=本期支付结算!$H$8,B42=本期支付结算!$E$7),AND(J42&lt;本期支付结算!$E$8,K42&gt;=本期支付结算!$E$8,B42=本期支付结算!$E$7),AND(J42&gt;本期支付结算!$H$8,J42&lt;=本期支付结算!$H$8,B42=本期支付结算!$E$7)),"在期",""))</f>
        <v/>
      </c>
      <c r="Z42" s="222" t="str">
        <f>IF(Y42="","",COUNTIF($Y$2:Y42,Y42))</f>
        <v/>
      </c>
      <c r="AA42" s="189" t="str">
        <f>IF(Y42="","",本期支付结算!$E$9)</f>
        <v/>
      </c>
      <c r="AB42" s="53" t="str">
        <f>IF(Y42="","",SUMIFS(应付!K:K,应付!J:J,AA42,应付!X:X,P42))</f>
        <v/>
      </c>
      <c r="AC42" s="53" t="str">
        <f>IF(Y42="","",SUMIFS(应付!K:K,应付!J:J,"&lt;"&amp;AA42,应付!X:X,P42))</f>
        <v/>
      </c>
      <c r="AD42" s="53" t="str">
        <f t="shared" si="6"/>
        <v/>
      </c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</row>
    <row r="43" s="52" customFormat="1" customHeight="1" spans="1:49">
      <c r="A43" s="38"/>
      <c r="B43" s="193" t="s">
        <v>64</v>
      </c>
      <c r="C43" s="193" t="s">
        <v>65</v>
      </c>
      <c r="D43" s="193" t="s">
        <v>66</v>
      </c>
      <c r="E43" s="193" t="s">
        <v>24</v>
      </c>
      <c r="F43" s="193" t="s">
        <v>79</v>
      </c>
      <c r="G43" s="194" t="s">
        <v>68</v>
      </c>
      <c r="H43" s="195"/>
      <c r="I43" s="208" t="s">
        <v>163</v>
      </c>
      <c r="J43" s="206">
        <v>45413</v>
      </c>
      <c r="K43" s="94">
        <v>45596</v>
      </c>
      <c r="L43" s="209">
        <v>90000</v>
      </c>
      <c r="M43" s="64"/>
      <c r="N43" s="64"/>
      <c r="O43" s="76" t="str">
        <f t="shared" si="10"/>
        <v>预算00042-沁园公寓-EMC-制冷与供暖运营-20210315-P20220610-000186-沁园公寓夏季供冷-电202404-202410-20240501-90000</v>
      </c>
      <c r="P43" s="76" t="s">
        <v>164</v>
      </c>
      <c r="Q43" s="76" t="str">
        <f t="shared" si="4"/>
        <v>P20220610-000186</v>
      </c>
      <c r="R43" s="76" t="str">
        <f t="shared" si="5"/>
        <v>冷暖-运维部-P20220610-000186-卢志强</v>
      </c>
      <c r="S43" s="76">
        <f t="shared" si="8"/>
        <v>2024</v>
      </c>
      <c r="T43" s="76">
        <f t="shared" si="9"/>
        <v>5</v>
      </c>
      <c r="U43" s="89"/>
      <c r="V43" s="63"/>
      <c r="W43" s="63"/>
      <c r="X43" s="63"/>
      <c r="Y43" s="222" t="str">
        <f>IF(OR(本期支付结算!$E$8="",本期支付结算!$H$8=""),"",IF(OR(AND(J43&gt;=本期支付结算!$E$8,K43&lt;=本期支付结算!$H$8,B43=本期支付结算!$E$7),AND(J43&lt;本期支付结算!$E$8,K43&gt;=本期支付结算!$E$8,B43=本期支付结算!$E$7),AND(J43&gt;本期支付结算!$H$8,J43&lt;=本期支付结算!$H$8,B43=本期支付结算!$E$7)),"在期",""))</f>
        <v/>
      </c>
      <c r="Z43" s="222" t="str">
        <f>IF(Y43="","",COUNTIF($Y$2:Y43,Y43))</f>
        <v/>
      </c>
      <c r="AA43" s="189" t="str">
        <f>IF(Y43="","",本期支付结算!$E$9)</f>
        <v/>
      </c>
      <c r="AB43" s="53" t="str">
        <f>IF(Y43="","",SUMIFS(应付!K:K,应付!J:J,AA43,应付!X:X,P43))</f>
        <v/>
      </c>
      <c r="AC43" s="53" t="str">
        <f>IF(Y43="","",SUMIFS(应付!K:K,应付!J:J,"&lt;"&amp;AA43,应付!X:X,P43))</f>
        <v/>
      </c>
      <c r="AD43" s="53" t="str">
        <f t="shared" si="6"/>
        <v/>
      </c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</row>
    <row r="44" s="52" customFormat="1" customHeight="1" spans="1:49">
      <c r="A44" s="38"/>
      <c r="B44" s="193" t="s">
        <v>64</v>
      </c>
      <c r="C44" s="193" t="s">
        <v>65</v>
      </c>
      <c r="D44" s="193" t="s">
        <v>66</v>
      </c>
      <c r="E44" s="193" t="s">
        <v>24</v>
      </c>
      <c r="F44" s="193" t="s">
        <v>67</v>
      </c>
      <c r="G44" s="194" t="s">
        <v>68</v>
      </c>
      <c r="H44" s="195" t="s">
        <v>69</v>
      </c>
      <c r="I44" s="205" t="s">
        <v>165</v>
      </c>
      <c r="J44" s="206">
        <v>45597</v>
      </c>
      <c r="K44" s="94">
        <v>45626</v>
      </c>
      <c r="L44" s="207">
        <v>80000</v>
      </c>
      <c r="M44" s="64"/>
      <c r="N44" s="64"/>
      <c r="O44" s="76" t="str">
        <f t="shared" si="10"/>
        <v>预算00043-沁园公寓-EMC-制冷与供暖运营-20210315-P20220610-000186-沁园公寓采购燃气-202411-20241101-80000</v>
      </c>
      <c r="P44" s="76" t="s">
        <v>166</v>
      </c>
      <c r="Q44" s="76" t="str">
        <f t="shared" si="4"/>
        <v>P20220610-000186</v>
      </c>
      <c r="R44" s="76" t="str">
        <f t="shared" si="5"/>
        <v>冷暖-运维部-P20220610-000186-卢志强</v>
      </c>
      <c r="S44" s="76">
        <f t="shared" si="8"/>
        <v>2024</v>
      </c>
      <c r="T44" s="76">
        <f t="shared" si="9"/>
        <v>11</v>
      </c>
      <c r="U44" s="89"/>
      <c r="V44" s="63"/>
      <c r="W44" s="63"/>
      <c r="X44" s="63"/>
      <c r="Y44" s="222" t="str">
        <f>IF(OR(本期支付结算!$E$8="",本期支付结算!$H$8=""),"",IF(OR(AND(J44&gt;=本期支付结算!$E$8,K44&lt;=本期支付结算!$H$8,B44=本期支付结算!$E$7),AND(J44&lt;本期支付结算!$E$8,K44&gt;=本期支付结算!$E$8,B44=本期支付结算!$E$7),AND(J44&gt;本期支付结算!$H$8,J44&lt;=本期支付结算!$H$8,B44=本期支付结算!$E$7)),"在期",""))</f>
        <v>在期</v>
      </c>
      <c r="Z44" s="222">
        <f>IF(Y44="","",COUNTIF($Y$2:Y44,Y44))</f>
        <v>1</v>
      </c>
      <c r="AA44" s="189">
        <f>IF(Y44="","",本期支付结算!$E$9)</f>
        <v>45597</v>
      </c>
      <c r="AB44" s="53">
        <f>IF(Y44="","",SUMIFS(应付!K:K,应付!J:J,AA44,应付!X:X,P44))</f>
        <v>80000</v>
      </c>
      <c r="AC44" s="53">
        <f>IF(Y44="","",SUMIFS(应付!K:K,应付!J:J,"&lt;"&amp;AA44,应付!X:X,P44))</f>
        <v>0</v>
      </c>
      <c r="AD44" s="53">
        <f t="shared" si="6"/>
        <v>0</v>
      </c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</row>
    <row r="45" s="52" customFormat="1" customHeight="1" spans="1:49">
      <c r="A45" s="38"/>
      <c r="B45" s="193" t="s">
        <v>64</v>
      </c>
      <c r="C45" s="193" t="s">
        <v>65</v>
      </c>
      <c r="D45" s="193" t="s">
        <v>66</v>
      </c>
      <c r="E45" s="193" t="s">
        <v>24</v>
      </c>
      <c r="F45" s="193" t="s">
        <v>67</v>
      </c>
      <c r="G45" s="194" t="s">
        <v>68</v>
      </c>
      <c r="H45" s="195" t="s">
        <v>69</v>
      </c>
      <c r="I45" s="205" t="s">
        <v>167</v>
      </c>
      <c r="J45" s="206">
        <v>45627</v>
      </c>
      <c r="K45" s="94">
        <v>45657</v>
      </c>
      <c r="L45" s="207">
        <v>100000</v>
      </c>
      <c r="M45" s="64"/>
      <c r="N45" s="64"/>
      <c r="O45" s="76" t="str">
        <f t="shared" si="10"/>
        <v>预算00044-沁园公寓-EMC-制冷与供暖运营-20210315-P20220610-000186-沁园公寓采购燃气-202412-20241201-100000</v>
      </c>
      <c r="P45" s="76" t="s">
        <v>168</v>
      </c>
      <c r="Q45" s="76" t="str">
        <f t="shared" si="4"/>
        <v>P20220610-000186</v>
      </c>
      <c r="R45" s="76" t="str">
        <f t="shared" si="5"/>
        <v>冷暖-运维部-P20220610-000186-卢志强</v>
      </c>
      <c r="S45" s="76">
        <f t="shared" si="8"/>
        <v>2024</v>
      </c>
      <c r="T45" s="76">
        <f t="shared" si="9"/>
        <v>12</v>
      </c>
      <c r="U45" s="89"/>
      <c r="V45" s="63"/>
      <c r="W45" s="63"/>
      <c r="X45" s="63"/>
      <c r="Y45" s="222" t="str">
        <f>IF(OR(本期支付结算!$E$8="",本期支付结算!$H$8=""),"",IF(OR(AND(J45&gt;=本期支付结算!$E$8,K45&lt;=本期支付结算!$H$8,B45=本期支付结算!$E$7),AND(J45&lt;本期支付结算!$E$8,K45&gt;=本期支付结算!$E$8,B45=本期支付结算!$E$7),AND(J45&gt;本期支付结算!$H$8,J45&lt;=本期支付结算!$H$8,B45=本期支付结算!$E$7)),"在期",""))</f>
        <v/>
      </c>
      <c r="Z45" s="222" t="str">
        <f>IF(Y45="","",COUNTIF($Y$2:Y45,Y45))</f>
        <v/>
      </c>
      <c r="AA45" s="189" t="str">
        <f>IF(Y45="","",本期支付结算!$E$9)</f>
        <v/>
      </c>
      <c r="AB45" s="53" t="str">
        <f>IF(Y45="","",SUMIFS(应付!K:K,应付!J:J,AA45,应付!X:X,P45))</f>
        <v/>
      </c>
      <c r="AC45" s="53" t="str">
        <f>IF(Y45="","",SUMIFS(应付!K:K,应付!J:J,"&lt;"&amp;AA45,应付!X:X,P45))</f>
        <v/>
      </c>
      <c r="AD45" s="53" t="str">
        <f t="shared" si="6"/>
        <v/>
      </c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</row>
    <row r="46" customHeight="1" spans="1:30">
      <c r="A46" s="201"/>
      <c r="B46" s="193" t="s">
        <v>64</v>
      </c>
      <c r="C46" s="193" t="s">
        <v>65</v>
      </c>
      <c r="D46" s="193" t="s">
        <v>66</v>
      </c>
      <c r="E46" s="193" t="s">
        <v>24</v>
      </c>
      <c r="F46" s="193" t="s">
        <v>67</v>
      </c>
      <c r="G46" s="194" t="s">
        <v>68</v>
      </c>
      <c r="H46" s="195" t="s">
        <v>69</v>
      </c>
      <c r="I46" s="205" t="s">
        <v>169</v>
      </c>
      <c r="J46" s="94">
        <v>45658</v>
      </c>
      <c r="K46" s="94">
        <v>45688</v>
      </c>
      <c r="L46" s="216">
        <v>90000</v>
      </c>
      <c r="M46" s="201"/>
      <c r="N46" s="201"/>
      <c r="O46" s="76" t="str">
        <f t="shared" ref="O46:O108" si="11">IF(G46="","",_xlfn.TEXTJOIN("-",1,P46,G46,I46,TEXT(J46,"yyyymmdd"),L46))</f>
        <v>预算00045-沁园公寓-EMC-制冷与供暖运营-20210315-P20220610-000186-沁园公寓采购燃气-202501-20250101-90000</v>
      </c>
      <c r="P46" s="76" t="s">
        <v>170</v>
      </c>
      <c r="Q46" s="76" t="str">
        <f t="shared" si="4"/>
        <v>P20220610-000186</v>
      </c>
      <c r="R46" s="76" t="str">
        <f t="shared" si="5"/>
        <v>冷暖-运维部-P20220610-000186-卢志强</v>
      </c>
      <c r="S46" s="76">
        <f t="shared" ref="S46:S108" si="12">IF(J46="","",YEAR(J46))</f>
        <v>2025</v>
      </c>
      <c r="T46" s="76">
        <f t="shared" ref="T46:T108" si="13">IF(J46="","",MONTH(J46))</f>
        <v>1</v>
      </c>
      <c r="U46" s="201"/>
      <c r="V46" s="201"/>
      <c r="W46" s="201"/>
      <c r="X46" s="201"/>
      <c r="Y46" s="222" t="str">
        <f>IF(OR(本期支付结算!$E$8="",本期支付结算!$H$8=""),"",IF(OR(AND(J46&gt;=本期支付结算!$E$8,K46&lt;=本期支付结算!$H$8,B46=本期支付结算!$E$7),AND(J46&lt;本期支付结算!$E$8,K46&gt;=本期支付结算!$E$8,B46=本期支付结算!$E$7),AND(J46&gt;本期支付结算!$H$8,J46&lt;=本期支付结算!$H$8,B46=本期支付结算!$E$7)),"在期",""))</f>
        <v/>
      </c>
      <c r="Z46" s="222" t="str">
        <f>IF(Y46="","",COUNTIF($Y$2:Y46,Y46))</f>
        <v/>
      </c>
      <c r="AA46" s="189" t="str">
        <f>IF(Y46="","",本期支付结算!$E$9)</f>
        <v/>
      </c>
      <c r="AB46" s="53" t="str">
        <f>IF(Y46="","",SUMIFS(应付!K:K,应付!J:J,AA46,应付!X:X,P46))</f>
        <v/>
      </c>
      <c r="AC46" s="53" t="str">
        <f>IF(Y46="","",SUMIFS(应付!K:K,应付!J:J,"&lt;"&amp;AA46,应付!X:X,P46))</f>
        <v/>
      </c>
      <c r="AD46" s="53" t="str">
        <f t="shared" si="6"/>
        <v/>
      </c>
    </row>
    <row r="47" customHeight="1" spans="1:30">
      <c r="A47" s="201"/>
      <c r="B47" s="193" t="s">
        <v>64</v>
      </c>
      <c r="C47" s="193" t="s">
        <v>65</v>
      </c>
      <c r="D47" s="193" t="s">
        <v>66</v>
      </c>
      <c r="E47" s="193" t="s">
        <v>24</v>
      </c>
      <c r="F47" s="193" t="s">
        <v>67</v>
      </c>
      <c r="G47" s="194" t="s">
        <v>68</v>
      </c>
      <c r="H47" s="195" t="s">
        <v>69</v>
      </c>
      <c r="I47" s="205" t="s">
        <v>171</v>
      </c>
      <c r="J47" s="94">
        <v>45689</v>
      </c>
      <c r="K47" s="94">
        <v>45716</v>
      </c>
      <c r="L47" s="216">
        <v>90000</v>
      </c>
      <c r="M47" s="201"/>
      <c r="N47" s="201"/>
      <c r="O47" s="76" t="str">
        <f t="shared" si="11"/>
        <v>预算00046-沁园公寓-EMC-制冷与供暖运营-20210315-P20220610-000186-沁园公寓采购燃气-202502-20250201-90000</v>
      </c>
      <c r="P47" s="76" t="s">
        <v>172</v>
      </c>
      <c r="Q47" s="76" t="str">
        <f t="shared" si="4"/>
        <v>P20220610-000186</v>
      </c>
      <c r="R47" s="76" t="str">
        <f t="shared" si="5"/>
        <v>冷暖-运维部-P20220610-000186-卢志强</v>
      </c>
      <c r="S47" s="76">
        <f t="shared" si="12"/>
        <v>2025</v>
      </c>
      <c r="T47" s="76">
        <f t="shared" si="13"/>
        <v>2</v>
      </c>
      <c r="U47" s="201"/>
      <c r="V47" s="201"/>
      <c r="W47" s="201"/>
      <c r="X47" s="201"/>
      <c r="Y47" s="222" t="str">
        <f>IF(OR(本期支付结算!$E$8="",本期支付结算!$H$8=""),"",IF(OR(AND(J47&gt;=本期支付结算!$E$8,K47&lt;=本期支付结算!$H$8,B47=本期支付结算!$E$7),AND(J47&lt;本期支付结算!$E$8,K47&gt;=本期支付结算!$E$8,B47=本期支付结算!$E$7),AND(J47&gt;本期支付结算!$H$8,J47&lt;=本期支付结算!$H$8,B47=本期支付结算!$E$7)),"在期",""))</f>
        <v/>
      </c>
      <c r="Z47" s="222" t="str">
        <f>IF(Y47="","",COUNTIF($Y$2:Y47,Y47))</f>
        <v/>
      </c>
      <c r="AA47" s="189" t="str">
        <f>IF(Y47="","",本期支付结算!$E$9)</f>
        <v/>
      </c>
      <c r="AB47" s="53" t="str">
        <f>IF(Y47="","",SUMIFS(应付!K:K,应付!J:J,AA47,应付!X:X,P47))</f>
        <v/>
      </c>
      <c r="AC47" s="53" t="str">
        <f>IF(Y47="","",SUMIFS(应付!K:K,应付!J:J,"&lt;"&amp;AA47,应付!X:X,P47))</f>
        <v/>
      </c>
      <c r="AD47" s="53" t="str">
        <f t="shared" si="6"/>
        <v/>
      </c>
    </row>
    <row r="48" customHeight="1" spans="1:30">
      <c r="A48" s="201"/>
      <c r="B48" s="193" t="s">
        <v>64</v>
      </c>
      <c r="C48" s="193" t="s">
        <v>65</v>
      </c>
      <c r="D48" s="193" t="s">
        <v>66</v>
      </c>
      <c r="E48" s="193" t="s">
        <v>24</v>
      </c>
      <c r="F48" s="193" t="s">
        <v>67</v>
      </c>
      <c r="G48" s="194" t="s">
        <v>68</v>
      </c>
      <c r="H48" s="195" t="s">
        <v>69</v>
      </c>
      <c r="I48" s="205" t="s">
        <v>173</v>
      </c>
      <c r="J48" s="94">
        <v>45717</v>
      </c>
      <c r="K48" s="94">
        <v>45747</v>
      </c>
      <c r="L48" s="216">
        <v>50000</v>
      </c>
      <c r="M48" s="201"/>
      <c r="N48" s="201"/>
      <c r="O48" s="76" t="str">
        <f t="shared" si="11"/>
        <v>预算00047-沁园公寓-EMC-制冷与供暖运营-20210315-P20220610-000186-沁园公寓采购燃气-202503-20250301-50000</v>
      </c>
      <c r="P48" s="76" t="s">
        <v>174</v>
      </c>
      <c r="Q48" s="76" t="str">
        <f t="shared" si="4"/>
        <v>P20220610-000186</v>
      </c>
      <c r="R48" s="76" t="str">
        <f t="shared" si="5"/>
        <v>冷暖-运维部-P20220610-000186-卢志强</v>
      </c>
      <c r="S48" s="76">
        <f t="shared" si="12"/>
        <v>2025</v>
      </c>
      <c r="T48" s="76">
        <f t="shared" si="13"/>
        <v>3</v>
      </c>
      <c r="U48" s="201"/>
      <c r="V48" s="201"/>
      <c r="W48" s="201"/>
      <c r="X48" s="201"/>
      <c r="Y48" s="222" t="str">
        <f>IF(OR(本期支付结算!$E$8="",本期支付结算!$H$8=""),"",IF(OR(AND(J48&gt;=本期支付结算!$E$8,K48&lt;=本期支付结算!$H$8,B48=本期支付结算!$E$7),AND(J48&lt;本期支付结算!$E$8,K48&gt;=本期支付结算!$E$8,B48=本期支付结算!$E$7),AND(J48&gt;本期支付结算!$H$8,J48&lt;=本期支付结算!$H$8,B48=本期支付结算!$E$7)),"在期",""))</f>
        <v/>
      </c>
      <c r="Z48" s="222" t="str">
        <f>IF(Y48="","",COUNTIF($Y$2:Y48,Y48))</f>
        <v/>
      </c>
      <c r="AA48" s="189" t="str">
        <f>IF(Y48="","",本期支付结算!$E$9)</f>
        <v/>
      </c>
      <c r="AB48" s="53" t="str">
        <f>IF(Y48="","",SUMIFS(应付!K:K,应付!J:J,AA48,应付!X:X,P48))</f>
        <v/>
      </c>
      <c r="AC48" s="53" t="str">
        <f>IF(Y48="","",SUMIFS(应付!K:K,应付!J:J,"&lt;"&amp;AA48,应付!X:X,P48))</f>
        <v/>
      </c>
      <c r="AD48" s="53" t="str">
        <f t="shared" si="6"/>
        <v/>
      </c>
    </row>
    <row r="49" customHeight="1" spans="1:30">
      <c r="A49" s="201"/>
      <c r="B49" s="193" t="s">
        <v>64</v>
      </c>
      <c r="C49" s="193" t="s">
        <v>65</v>
      </c>
      <c r="D49" s="193" t="s">
        <v>66</v>
      </c>
      <c r="E49" s="193" t="s">
        <v>24</v>
      </c>
      <c r="F49" s="193" t="s">
        <v>76</v>
      </c>
      <c r="G49" s="194" t="s">
        <v>68</v>
      </c>
      <c r="H49" s="195"/>
      <c r="I49" s="208" t="s">
        <v>175</v>
      </c>
      <c r="J49" s="94">
        <v>45597</v>
      </c>
      <c r="K49" s="94">
        <v>45747</v>
      </c>
      <c r="L49" s="217"/>
      <c r="M49" s="201"/>
      <c r="N49" s="201"/>
      <c r="O49" s="76" t="str">
        <f t="shared" si="11"/>
        <v>预算00048-沁园公寓-EMC-制冷与供暖运营-20210315-P20220610-000186-沁园公寓冬季供暖-水202411-202503-20241101</v>
      </c>
      <c r="P49" s="76" t="s">
        <v>176</v>
      </c>
      <c r="Q49" s="76" t="str">
        <f t="shared" si="4"/>
        <v>P20220610-000186</v>
      </c>
      <c r="R49" s="76" t="str">
        <f t="shared" si="5"/>
        <v>冷暖-运维部-P20220610-000186-卢志强</v>
      </c>
      <c r="S49" s="76">
        <f t="shared" si="12"/>
        <v>2024</v>
      </c>
      <c r="T49" s="76">
        <f t="shared" si="13"/>
        <v>11</v>
      </c>
      <c r="U49" s="201"/>
      <c r="V49" s="201"/>
      <c r="W49" s="201"/>
      <c r="X49" s="201"/>
      <c r="Y49" s="222" t="str">
        <f>IF(OR(本期支付结算!$E$8="",本期支付结算!$H$8=""),"",IF(OR(AND(J49&gt;=本期支付结算!$E$8,K49&lt;=本期支付结算!$H$8,B49=本期支付结算!$E$7),AND(J49&lt;本期支付结算!$E$8,K49&gt;=本期支付结算!$E$8,B49=本期支付结算!$E$7),AND(J49&gt;本期支付结算!$H$8,J49&lt;=本期支付结算!$H$8,B49=本期支付结算!$E$7)),"在期",""))</f>
        <v/>
      </c>
      <c r="Z49" s="222" t="str">
        <f>IF(Y49="","",COUNTIF($Y$2:Y49,Y49))</f>
        <v/>
      </c>
      <c r="AA49" s="189" t="str">
        <f>IF(Y49="","",本期支付结算!$E$9)</f>
        <v/>
      </c>
      <c r="AB49" s="53" t="str">
        <f>IF(Y49="","",SUMIFS(应付!K:K,应付!J:J,AA49,应付!X:X,P49))</f>
        <v/>
      </c>
      <c r="AC49" s="53" t="str">
        <f>IF(Y49="","",SUMIFS(应付!K:K,应付!J:J,"&lt;"&amp;AA49,应付!X:X,P49))</f>
        <v/>
      </c>
      <c r="AD49" s="53" t="str">
        <f t="shared" si="6"/>
        <v/>
      </c>
    </row>
    <row r="50" customHeight="1" spans="1:30">
      <c r="A50" s="201"/>
      <c r="B50" s="193" t="s">
        <v>64</v>
      </c>
      <c r="C50" s="193" t="s">
        <v>65</v>
      </c>
      <c r="D50" s="193" t="s">
        <v>66</v>
      </c>
      <c r="E50" s="193" t="s">
        <v>24</v>
      </c>
      <c r="F50" s="193" t="s">
        <v>79</v>
      </c>
      <c r="G50" s="194" t="s">
        <v>68</v>
      </c>
      <c r="H50" s="195"/>
      <c r="I50" s="208" t="s">
        <v>177</v>
      </c>
      <c r="J50" s="94">
        <v>45597</v>
      </c>
      <c r="K50" s="94">
        <v>45747</v>
      </c>
      <c r="L50" s="217">
        <v>63000</v>
      </c>
      <c r="M50" s="201"/>
      <c r="N50" s="201"/>
      <c r="O50" s="76" t="str">
        <f t="shared" si="11"/>
        <v>预算00049-沁园公寓-EMC-制冷与供暖运营-20210315-P20220610-000186-沁园公寓冬季供暖-电202411-202503-20241101-63000</v>
      </c>
      <c r="P50" s="76" t="s">
        <v>178</v>
      </c>
      <c r="Q50" s="76" t="str">
        <f t="shared" si="4"/>
        <v>P20220610-000186</v>
      </c>
      <c r="R50" s="76" t="str">
        <f t="shared" si="5"/>
        <v>冷暖-运维部-P20220610-000186-卢志强</v>
      </c>
      <c r="S50" s="76">
        <f t="shared" si="12"/>
        <v>2024</v>
      </c>
      <c r="T50" s="76">
        <f t="shared" si="13"/>
        <v>11</v>
      </c>
      <c r="U50" s="201"/>
      <c r="V50" s="201"/>
      <c r="W50" s="201"/>
      <c r="X50" s="201"/>
      <c r="Y50" s="222" t="str">
        <f>IF(OR(本期支付结算!$E$8="",本期支付结算!$H$8=""),"",IF(OR(AND(J50&gt;=本期支付结算!$E$8,K50&lt;=本期支付结算!$H$8,B50=本期支付结算!$E$7),AND(J50&lt;本期支付结算!$E$8,K50&gt;=本期支付结算!$E$8,B50=本期支付结算!$E$7),AND(J50&gt;本期支付结算!$H$8,J50&lt;=本期支付结算!$H$8,B50=本期支付结算!$E$7)),"在期",""))</f>
        <v/>
      </c>
      <c r="Z50" s="222" t="str">
        <f>IF(Y50="","",COUNTIF($Y$2:Y50,Y50))</f>
        <v/>
      </c>
      <c r="AA50" s="189" t="str">
        <f>IF(Y50="","",本期支付结算!$E$9)</f>
        <v/>
      </c>
      <c r="AB50" s="53" t="str">
        <f>IF(Y50="","",SUMIFS(应付!K:K,应付!J:J,AA50,应付!X:X,P50))</f>
        <v/>
      </c>
      <c r="AC50" s="53" t="str">
        <f>IF(Y50="","",SUMIFS(应付!K:K,应付!J:J,"&lt;"&amp;AA50,应付!X:X,P50))</f>
        <v/>
      </c>
      <c r="AD50" s="53" t="str">
        <f t="shared" si="6"/>
        <v/>
      </c>
    </row>
    <row r="51" customHeight="1" spans="1:30">
      <c r="A51" s="201"/>
      <c r="B51" s="196" t="s">
        <v>179</v>
      </c>
      <c r="C51" s="196" t="s">
        <v>65</v>
      </c>
      <c r="D51" s="196" t="s">
        <v>97</v>
      </c>
      <c r="E51" s="196" t="s">
        <v>24</v>
      </c>
      <c r="F51" s="196" t="s">
        <v>67</v>
      </c>
      <c r="G51" s="197" t="s">
        <v>98</v>
      </c>
      <c r="H51" s="198" t="s">
        <v>69</v>
      </c>
      <c r="I51" s="75" t="s">
        <v>180</v>
      </c>
      <c r="J51" s="82">
        <v>45597</v>
      </c>
      <c r="K51" s="203">
        <v>45626</v>
      </c>
      <c r="L51" s="218">
        <v>100000</v>
      </c>
      <c r="M51" s="201"/>
      <c r="N51" s="201"/>
      <c r="O51" s="76" t="str">
        <f t="shared" si="11"/>
        <v>预算00050-美洋物业-和乔丽晶-EMC-制冷与供暖运营-20190518-P20220610-000579-和乔丽晶采购燃气-202411-20241101-100000</v>
      </c>
      <c r="P51" s="76" t="s">
        <v>181</v>
      </c>
      <c r="Q51" s="76" t="str">
        <f t="shared" si="4"/>
        <v>P20220610-000579</v>
      </c>
      <c r="R51" s="76" t="str">
        <f t="shared" si="5"/>
        <v>冷暖-运行部-P20220610-000579-陈宝华</v>
      </c>
      <c r="S51" s="76">
        <f t="shared" si="12"/>
        <v>2024</v>
      </c>
      <c r="T51" s="76">
        <f t="shared" si="13"/>
        <v>11</v>
      </c>
      <c r="U51" s="201"/>
      <c r="V51" s="201"/>
      <c r="W51" s="201"/>
      <c r="X51" s="201"/>
      <c r="Y51" s="222" t="str">
        <f>IF(OR(本期支付结算!$E$8="",本期支付结算!$H$8=""),"",IF(OR(AND(J51&gt;=本期支付结算!$E$8,K51&lt;=本期支付结算!$H$8,B51=本期支付结算!$E$7),AND(J51&lt;本期支付结算!$E$8,K51&gt;=本期支付结算!$E$8,B51=本期支付结算!$E$7),AND(J51&gt;本期支付结算!$H$8,J51&lt;=本期支付结算!$H$8,B51=本期支付结算!$E$7)),"在期",""))</f>
        <v/>
      </c>
      <c r="Z51" s="222" t="str">
        <f>IF(Y51="","",COUNTIF($Y$2:Y51,Y51))</f>
        <v/>
      </c>
      <c r="AA51" s="189" t="str">
        <f>IF(Y51="","",本期支付结算!$E$9)</f>
        <v/>
      </c>
      <c r="AB51" s="53" t="str">
        <f>IF(Y51="","",SUMIFS(应付!K:K,应付!J:J,AA51,应付!X:X,P51))</f>
        <v/>
      </c>
      <c r="AC51" s="53" t="str">
        <f>IF(Y51="","",SUMIFS(应付!K:K,应付!J:J,"&lt;"&amp;AA51,应付!X:X,P51))</f>
        <v/>
      </c>
      <c r="AD51" s="53" t="str">
        <f t="shared" si="6"/>
        <v/>
      </c>
    </row>
    <row r="52" customHeight="1" spans="1:30">
      <c r="A52" s="201"/>
      <c r="B52" s="196" t="s">
        <v>179</v>
      </c>
      <c r="C52" s="196" t="s">
        <v>65</v>
      </c>
      <c r="D52" s="196" t="s">
        <v>97</v>
      </c>
      <c r="E52" s="196" t="s">
        <v>24</v>
      </c>
      <c r="F52" s="196" t="s">
        <v>67</v>
      </c>
      <c r="G52" s="197" t="s">
        <v>98</v>
      </c>
      <c r="H52" s="198" t="s">
        <v>69</v>
      </c>
      <c r="I52" s="75" t="s">
        <v>182</v>
      </c>
      <c r="J52" s="78">
        <v>45627</v>
      </c>
      <c r="K52" s="203">
        <v>45657</v>
      </c>
      <c r="L52" s="219">
        <v>200000</v>
      </c>
      <c r="M52" s="201"/>
      <c r="N52" s="201"/>
      <c r="O52" s="76" t="str">
        <f t="shared" si="11"/>
        <v>预算00051-美洋物业-和乔丽晶-EMC-制冷与供暖运营-20190518-P20220610-000579-和乔丽晶采购燃气-202412-20241201-200000</v>
      </c>
      <c r="P52" s="76" t="s">
        <v>183</v>
      </c>
      <c r="Q52" s="76" t="str">
        <f t="shared" si="4"/>
        <v>P20220610-000579</v>
      </c>
      <c r="R52" s="76" t="str">
        <f t="shared" si="5"/>
        <v>冷暖-运行部-P20220610-000579-陈宝华</v>
      </c>
      <c r="S52" s="76">
        <f t="shared" si="12"/>
        <v>2024</v>
      </c>
      <c r="T52" s="76">
        <f t="shared" si="13"/>
        <v>12</v>
      </c>
      <c r="U52" s="201"/>
      <c r="V52" s="201"/>
      <c r="W52" s="201"/>
      <c r="X52" s="201"/>
      <c r="Y52" s="222" t="str">
        <f>IF(OR(本期支付结算!$E$8="",本期支付结算!$H$8=""),"",IF(OR(AND(J52&gt;=本期支付结算!$E$8,K52&lt;=本期支付结算!$H$8,B52=本期支付结算!$E$7),AND(J52&lt;本期支付结算!$E$8,K52&gt;=本期支付结算!$E$8,B52=本期支付结算!$E$7),AND(J52&gt;本期支付结算!$H$8,J52&lt;=本期支付结算!$H$8,B52=本期支付结算!$E$7)),"在期",""))</f>
        <v/>
      </c>
      <c r="Z52" s="222" t="str">
        <f>IF(Y52="","",COUNTIF($Y$2:Y52,Y52))</f>
        <v/>
      </c>
      <c r="AA52" s="189" t="str">
        <f>IF(Y52="","",本期支付结算!$E$9)</f>
        <v/>
      </c>
      <c r="AB52" s="53" t="str">
        <f>IF(Y52="","",SUMIFS(应付!K:K,应付!J:J,AA52,应付!X:X,P52))</f>
        <v/>
      </c>
      <c r="AC52" s="53" t="str">
        <f>IF(Y52="","",SUMIFS(应付!K:K,应付!J:J,"&lt;"&amp;AA52,应付!X:X,P52))</f>
        <v/>
      </c>
      <c r="AD52" s="53" t="str">
        <f t="shared" si="6"/>
        <v/>
      </c>
    </row>
    <row r="53" customHeight="1" spans="1:30">
      <c r="A53" s="201"/>
      <c r="B53" s="196" t="s">
        <v>179</v>
      </c>
      <c r="C53" s="196" t="s">
        <v>65</v>
      </c>
      <c r="D53" s="196" t="s">
        <v>97</v>
      </c>
      <c r="E53" s="196" t="s">
        <v>24</v>
      </c>
      <c r="F53" s="196" t="s">
        <v>67</v>
      </c>
      <c r="G53" s="197" t="s">
        <v>98</v>
      </c>
      <c r="H53" s="198" t="s">
        <v>69</v>
      </c>
      <c r="I53" s="75" t="s">
        <v>184</v>
      </c>
      <c r="J53" s="83">
        <v>45658</v>
      </c>
      <c r="K53" s="203">
        <v>45688</v>
      </c>
      <c r="L53" s="219">
        <v>250000</v>
      </c>
      <c r="M53" s="201"/>
      <c r="N53" s="201"/>
      <c r="O53" s="76" t="str">
        <f t="shared" si="11"/>
        <v>预算00052-美洋物业-和乔丽晶-EMC-制冷与供暖运营-20190518-P20220610-000579-和乔丽晶采购燃气-202501-20250101-250000</v>
      </c>
      <c r="P53" s="76" t="s">
        <v>185</v>
      </c>
      <c r="Q53" s="76" t="str">
        <f t="shared" si="4"/>
        <v>P20220610-000579</v>
      </c>
      <c r="R53" s="76" t="str">
        <f t="shared" si="5"/>
        <v>冷暖-运行部-P20220610-000579-陈宝华</v>
      </c>
      <c r="S53" s="76">
        <f t="shared" si="12"/>
        <v>2025</v>
      </c>
      <c r="T53" s="76">
        <f t="shared" si="13"/>
        <v>1</v>
      </c>
      <c r="U53" s="201"/>
      <c r="V53" s="201"/>
      <c r="W53" s="201"/>
      <c r="X53" s="201"/>
      <c r="Y53" s="222" t="str">
        <f>IF(OR(本期支付结算!$E$8="",本期支付结算!$H$8=""),"",IF(OR(AND(J53&gt;=本期支付结算!$E$8,K53&lt;=本期支付结算!$H$8,B53=本期支付结算!$E$7),AND(J53&lt;本期支付结算!$E$8,K53&gt;=本期支付结算!$E$8,B53=本期支付结算!$E$7),AND(J53&gt;本期支付结算!$H$8,J53&lt;=本期支付结算!$H$8,B53=本期支付结算!$E$7)),"在期",""))</f>
        <v/>
      </c>
      <c r="Z53" s="222" t="str">
        <f>IF(Y53="","",COUNTIF($Y$2:Y53,Y53))</f>
        <v/>
      </c>
      <c r="AA53" s="189" t="str">
        <f>IF(Y53="","",本期支付结算!$E$9)</f>
        <v/>
      </c>
      <c r="AB53" s="53" t="str">
        <f>IF(Y53="","",SUMIFS(应付!K:K,应付!J:J,AA53,应付!X:X,P53))</f>
        <v/>
      </c>
      <c r="AC53" s="53" t="str">
        <f>IF(Y53="","",SUMIFS(应付!K:K,应付!J:J,"&lt;"&amp;AA53,应付!X:X,P53))</f>
        <v/>
      </c>
      <c r="AD53" s="53" t="str">
        <f t="shared" si="6"/>
        <v/>
      </c>
    </row>
    <row r="54" customHeight="1" spans="1:30">
      <c r="A54" s="201"/>
      <c r="B54" s="196" t="s">
        <v>179</v>
      </c>
      <c r="C54" s="196" t="s">
        <v>65</v>
      </c>
      <c r="D54" s="196" t="s">
        <v>97</v>
      </c>
      <c r="E54" s="196" t="s">
        <v>24</v>
      </c>
      <c r="F54" s="196" t="s">
        <v>67</v>
      </c>
      <c r="G54" s="197" t="s">
        <v>98</v>
      </c>
      <c r="H54" s="198" t="s">
        <v>69</v>
      </c>
      <c r="I54" s="75" t="s">
        <v>186</v>
      </c>
      <c r="J54" s="82">
        <v>45689</v>
      </c>
      <c r="K54" s="203">
        <v>45716</v>
      </c>
      <c r="L54" s="218">
        <v>240000</v>
      </c>
      <c r="M54" s="201"/>
      <c r="N54" s="201"/>
      <c r="O54" s="76" t="str">
        <f t="shared" si="11"/>
        <v>预算00053-美洋物业-和乔丽晶-EMC-制冷与供暖运营-20190518-P20220610-000579-和乔丽晶采购燃气-202502-20250201-240000</v>
      </c>
      <c r="P54" s="76" t="s">
        <v>187</v>
      </c>
      <c r="Q54" s="76" t="str">
        <f t="shared" si="4"/>
        <v>P20220610-000579</v>
      </c>
      <c r="R54" s="76" t="str">
        <f t="shared" si="5"/>
        <v>冷暖-运行部-P20220610-000579-陈宝华</v>
      </c>
      <c r="S54" s="76">
        <f t="shared" si="12"/>
        <v>2025</v>
      </c>
      <c r="T54" s="76">
        <f t="shared" si="13"/>
        <v>2</v>
      </c>
      <c r="U54" s="201"/>
      <c r="V54" s="201"/>
      <c r="W54" s="201"/>
      <c r="X54" s="201"/>
      <c r="Y54" s="222" t="str">
        <f>IF(OR(本期支付结算!$E$8="",本期支付结算!$H$8=""),"",IF(OR(AND(J54&gt;=本期支付结算!$E$8,K54&lt;=本期支付结算!$H$8,B54=本期支付结算!$E$7),AND(J54&lt;本期支付结算!$E$8,K54&gt;=本期支付结算!$E$8,B54=本期支付结算!$E$7),AND(J54&gt;本期支付结算!$H$8,J54&lt;=本期支付结算!$H$8,B54=本期支付结算!$E$7)),"在期",""))</f>
        <v/>
      </c>
      <c r="Z54" s="222" t="str">
        <f>IF(Y54="","",COUNTIF($Y$2:Y54,Y54))</f>
        <v/>
      </c>
      <c r="AA54" s="189" t="str">
        <f>IF(Y54="","",本期支付结算!$E$9)</f>
        <v/>
      </c>
      <c r="AB54" s="53" t="str">
        <f>IF(Y54="","",SUMIFS(应付!K:K,应付!J:J,AA54,应付!X:X,P54))</f>
        <v/>
      </c>
      <c r="AC54" s="53" t="str">
        <f>IF(Y54="","",SUMIFS(应付!K:K,应付!J:J,"&lt;"&amp;AA54,应付!X:X,P54))</f>
        <v/>
      </c>
      <c r="AD54" s="53" t="str">
        <f t="shared" si="6"/>
        <v/>
      </c>
    </row>
    <row r="55" customHeight="1" spans="1:30">
      <c r="A55" s="201"/>
      <c r="B55" s="196" t="s">
        <v>179</v>
      </c>
      <c r="C55" s="196" t="s">
        <v>65</v>
      </c>
      <c r="D55" s="196" t="s">
        <v>97</v>
      </c>
      <c r="E55" s="196" t="s">
        <v>24</v>
      </c>
      <c r="F55" s="196" t="s">
        <v>67</v>
      </c>
      <c r="G55" s="197" t="s">
        <v>98</v>
      </c>
      <c r="H55" s="198" t="s">
        <v>69</v>
      </c>
      <c r="I55" s="75" t="s">
        <v>188</v>
      </c>
      <c r="J55" s="82">
        <v>45717</v>
      </c>
      <c r="K55" s="203">
        <v>45747</v>
      </c>
      <c r="L55" s="218">
        <v>79000</v>
      </c>
      <c r="M55" s="201"/>
      <c r="N55" s="201"/>
      <c r="O55" s="76" t="str">
        <f t="shared" si="11"/>
        <v>预算00054-美洋物业-和乔丽晶-EMC-制冷与供暖运营-20190518-P20220610-000579-和乔丽晶采购燃气-202503-20250301-79000</v>
      </c>
      <c r="P55" s="76" t="s">
        <v>189</v>
      </c>
      <c r="Q55" s="76" t="str">
        <f t="shared" si="4"/>
        <v>P20220610-000579</v>
      </c>
      <c r="R55" s="76" t="str">
        <f t="shared" si="5"/>
        <v>冷暖-运行部-P20220610-000579-陈宝华</v>
      </c>
      <c r="S55" s="76">
        <f t="shared" si="12"/>
        <v>2025</v>
      </c>
      <c r="T55" s="76">
        <f t="shared" si="13"/>
        <v>3</v>
      </c>
      <c r="U55" s="201"/>
      <c r="V55" s="201"/>
      <c r="W55" s="201"/>
      <c r="X55" s="201"/>
      <c r="Y55" s="222" t="str">
        <f>IF(OR(本期支付结算!$E$8="",本期支付结算!$H$8=""),"",IF(OR(AND(J55&gt;=本期支付结算!$E$8,K55&lt;=本期支付结算!$H$8,B55=本期支付结算!$E$7),AND(J55&lt;本期支付结算!$E$8,K55&gt;=本期支付结算!$E$8,B55=本期支付结算!$E$7),AND(J55&gt;本期支付结算!$H$8,J55&lt;=本期支付结算!$H$8,B55=本期支付结算!$E$7)),"在期",""))</f>
        <v/>
      </c>
      <c r="Z55" s="222" t="str">
        <f>IF(Y55="","",COUNTIF($Y$2:Y55,Y55))</f>
        <v/>
      </c>
      <c r="AA55" s="189" t="str">
        <f>IF(Y55="","",本期支付结算!$E$9)</f>
        <v/>
      </c>
      <c r="AB55" s="53" t="str">
        <f>IF(Y55="","",SUMIFS(应付!K:K,应付!J:J,AA55,应付!X:X,P55))</f>
        <v/>
      </c>
      <c r="AC55" s="53" t="str">
        <f>IF(Y55="","",SUMIFS(应付!K:K,应付!J:J,"&lt;"&amp;AA55,应付!X:X,P55))</f>
        <v/>
      </c>
      <c r="AD55" s="53" t="str">
        <f t="shared" si="6"/>
        <v/>
      </c>
    </row>
    <row r="56" customHeight="1" spans="1:30">
      <c r="A56" s="201"/>
      <c r="B56" s="196" t="s">
        <v>179</v>
      </c>
      <c r="C56" s="196" t="s">
        <v>65</v>
      </c>
      <c r="D56" s="196" t="s">
        <v>97</v>
      </c>
      <c r="E56" s="196" t="s">
        <v>24</v>
      </c>
      <c r="F56" s="196" t="s">
        <v>76</v>
      </c>
      <c r="G56" s="197" t="s">
        <v>98</v>
      </c>
      <c r="H56" s="198" t="s">
        <v>109</v>
      </c>
      <c r="I56" s="75" t="s">
        <v>190</v>
      </c>
      <c r="J56" s="82">
        <v>45383</v>
      </c>
      <c r="K56" s="203">
        <v>45596</v>
      </c>
      <c r="L56" s="220">
        <v>5000</v>
      </c>
      <c r="M56" s="201"/>
      <c r="N56" s="201"/>
      <c r="O56" s="76" t="str">
        <f t="shared" si="11"/>
        <v>预算00055-美洋物业-和乔丽晶-EMC-制冷与供暖运营-20190518-P20220610-000579-和乔丽晶夏季供冷-水202404-202410-20240401-5000</v>
      </c>
      <c r="P56" s="76" t="s">
        <v>191</v>
      </c>
      <c r="Q56" s="76" t="str">
        <f t="shared" si="4"/>
        <v>P20220610-000579</v>
      </c>
      <c r="R56" s="76" t="str">
        <f t="shared" si="5"/>
        <v>冷暖-运行部-P20220610-000579-陈宝华</v>
      </c>
      <c r="S56" s="76">
        <f t="shared" si="12"/>
        <v>2024</v>
      </c>
      <c r="T56" s="76">
        <f t="shared" si="13"/>
        <v>4</v>
      </c>
      <c r="U56" s="201"/>
      <c r="V56" s="201"/>
      <c r="W56" s="201"/>
      <c r="X56" s="201"/>
      <c r="Y56" s="222" t="str">
        <f>IF(OR(本期支付结算!$E$8="",本期支付结算!$H$8=""),"",IF(OR(AND(J56&gt;=本期支付结算!$E$8,K56&lt;=本期支付结算!$H$8,B56=本期支付结算!$E$7),AND(J56&lt;本期支付结算!$E$8,K56&gt;=本期支付结算!$E$8,B56=本期支付结算!$E$7),AND(J56&gt;本期支付结算!$H$8,J56&lt;=本期支付结算!$H$8,B56=本期支付结算!$E$7)),"在期",""))</f>
        <v/>
      </c>
      <c r="Z56" s="222" t="str">
        <f>IF(Y56="","",COUNTIF($Y$2:Y56,Y56))</f>
        <v/>
      </c>
      <c r="AA56" s="189" t="str">
        <f>IF(Y56="","",本期支付结算!$E$9)</f>
        <v/>
      </c>
      <c r="AB56" s="53" t="str">
        <f>IF(Y56="","",SUMIFS(应付!K:K,应付!J:J,AA56,应付!X:X,P56))</f>
        <v/>
      </c>
      <c r="AC56" s="53" t="str">
        <f>IF(Y56="","",SUMIFS(应付!K:K,应付!J:J,"&lt;"&amp;AA56,应付!X:X,P56))</f>
        <v/>
      </c>
      <c r="AD56" s="53" t="str">
        <f t="shared" si="6"/>
        <v/>
      </c>
    </row>
    <row r="57" customHeight="1" spans="1:30">
      <c r="A57" s="201"/>
      <c r="B57" s="196" t="s">
        <v>179</v>
      </c>
      <c r="C57" s="196" t="s">
        <v>65</v>
      </c>
      <c r="D57" s="196" t="s">
        <v>97</v>
      </c>
      <c r="E57" s="196" t="s">
        <v>24</v>
      </c>
      <c r="F57" s="196" t="s">
        <v>76</v>
      </c>
      <c r="G57" s="197" t="s">
        <v>98</v>
      </c>
      <c r="H57" s="198" t="s">
        <v>109</v>
      </c>
      <c r="I57" s="64" t="s">
        <v>192</v>
      </c>
      <c r="J57" s="82">
        <v>45597</v>
      </c>
      <c r="K57" s="203">
        <v>45747</v>
      </c>
      <c r="L57" s="220">
        <v>1300</v>
      </c>
      <c r="M57" s="201"/>
      <c r="N57" s="201"/>
      <c r="O57" s="76" t="str">
        <f t="shared" si="11"/>
        <v>预算00056-美洋物业-和乔丽晶-EMC-制冷与供暖运营-20190518-P20220610-000579-和乔丽晶冬季供暖-水202411-202503-20241101-1300</v>
      </c>
      <c r="P57" s="76" t="s">
        <v>193</v>
      </c>
      <c r="Q57" s="76" t="str">
        <f t="shared" si="4"/>
        <v>P20220610-000579</v>
      </c>
      <c r="R57" s="76" t="str">
        <f t="shared" si="5"/>
        <v>冷暖-运行部-P20220610-000579-陈宝华</v>
      </c>
      <c r="S57" s="76">
        <f t="shared" si="12"/>
        <v>2024</v>
      </c>
      <c r="T57" s="76">
        <f t="shared" si="13"/>
        <v>11</v>
      </c>
      <c r="U57" s="201"/>
      <c r="V57" s="201"/>
      <c r="W57" s="201"/>
      <c r="X57" s="201"/>
      <c r="Y57" s="222" t="str">
        <f>IF(OR(本期支付结算!$E$8="",本期支付结算!$H$8=""),"",IF(OR(AND(J57&gt;=本期支付结算!$E$8,K57&lt;=本期支付结算!$H$8,B57=本期支付结算!$E$7),AND(J57&lt;本期支付结算!$E$8,K57&gt;=本期支付结算!$E$8,B57=本期支付结算!$E$7),AND(J57&gt;本期支付结算!$H$8,J57&lt;=本期支付结算!$H$8,B57=本期支付结算!$E$7)),"在期",""))</f>
        <v/>
      </c>
      <c r="Z57" s="222" t="str">
        <f>IF(Y57="","",COUNTIF($Y$2:Y57,Y57))</f>
        <v/>
      </c>
      <c r="AA57" s="189" t="str">
        <f>IF(Y57="","",本期支付结算!$E$9)</f>
        <v/>
      </c>
      <c r="AB57" s="53" t="str">
        <f>IF(Y57="","",SUMIFS(应付!K:K,应付!J:J,AA57,应付!X:X,P57))</f>
        <v/>
      </c>
      <c r="AC57" s="53" t="str">
        <f>IF(Y57="","",SUMIFS(应付!K:K,应付!J:J,"&lt;"&amp;AA57,应付!X:X,P57))</f>
        <v/>
      </c>
      <c r="AD57" s="53" t="str">
        <f t="shared" si="6"/>
        <v/>
      </c>
    </row>
    <row r="58" customHeight="1" spans="1:30">
      <c r="A58" s="201"/>
      <c r="B58" s="196" t="s">
        <v>179</v>
      </c>
      <c r="C58" s="196" t="s">
        <v>65</v>
      </c>
      <c r="D58" s="196" t="s">
        <v>97</v>
      </c>
      <c r="E58" s="196" t="s">
        <v>24</v>
      </c>
      <c r="F58" s="196" t="s">
        <v>79</v>
      </c>
      <c r="G58" s="197" t="s">
        <v>98</v>
      </c>
      <c r="H58" s="198" t="s">
        <v>109</v>
      </c>
      <c r="I58" s="64" t="s">
        <v>194</v>
      </c>
      <c r="J58" s="82">
        <v>45383</v>
      </c>
      <c r="K58" s="203">
        <v>45596</v>
      </c>
      <c r="L58" s="220">
        <v>300000</v>
      </c>
      <c r="M58" s="201"/>
      <c r="N58" s="201"/>
      <c r="O58" s="76" t="str">
        <f t="shared" si="11"/>
        <v>预算00057-美洋物业-和乔丽晶-EMC-制冷与供暖运营-20190518-P20220610-000579-和乔丽晶夏季供冷-电202404-202410-20240401-300000</v>
      </c>
      <c r="P58" s="76" t="s">
        <v>195</v>
      </c>
      <c r="Q58" s="76" t="str">
        <f t="shared" si="4"/>
        <v>P20220610-000579</v>
      </c>
      <c r="R58" s="76" t="str">
        <f t="shared" si="5"/>
        <v>冷暖-运行部-P20220610-000579-陈宝华</v>
      </c>
      <c r="S58" s="76">
        <f t="shared" si="12"/>
        <v>2024</v>
      </c>
      <c r="T58" s="76">
        <f t="shared" si="13"/>
        <v>4</v>
      </c>
      <c r="U58" s="201"/>
      <c r="V58" s="201"/>
      <c r="W58" s="201"/>
      <c r="X58" s="201"/>
      <c r="Y58" s="222" t="str">
        <f>IF(OR(本期支付结算!$E$8="",本期支付结算!$H$8=""),"",IF(OR(AND(J58&gt;=本期支付结算!$E$8,K58&lt;=本期支付结算!$H$8,B58=本期支付结算!$E$7),AND(J58&lt;本期支付结算!$E$8,K58&gt;=本期支付结算!$E$8,B58=本期支付结算!$E$7),AND(J58&gt;本期支付结算!$H$8,J58&lt;=本期支付结算!$H$8,B58=本期支付结算!$E$7)),"在期",""))</f>
        <v/>
      </c>
      <c r="Z58" s="222" t="str">
        <f>IF(Y58="","",COUNTIF($Y$2:Y58,Y58))</f>
        <v/>
      </c>
      <c r="AA58" s="189" t="str">
        <f>IF(Y58="","",本期支付结算!$E$9)</f>
        <v/>
      </c>
      <c r="AB58" s="53" t="str">
        <f>IF(Y58="","",SUMIFS(应付!K:K,应付!J:J,AA58,应付!X:X,P58))</f>
        <v/>
      </c>
      <c r="AC58" s="53" t="str">
        <f>IF(Y58="","",SUMIFS(应付!K:K,应付!J:J,"&lt;"&amp;AA58,应付!X:X,P58))</f>
        <v/>
      </c>
      <c r="AD58" s="53" t="str">
        <f t="shared" si="6"/>
        <v/>
      </c>
    </row>
    <row r="59" customHeight="1" spans="1:30">
      <c r="A59" s="201"/>
      <c r="B59" s="196" t="s">
        <v>179</v>
      </c>
      <c r="C59" s="196" t="s">
        <v>65</v>
      </c>
      <c r="D59" s="196" t="s">
        <v>97</v>
      </c>
      <c r="E59" s="196" t="s">
        <v>24</v>
      </c>
      <c r="F59" s="196" t="s">
        <v>79</v>
      </c>
      <c r="G59" s="197" t="s">
        <v>98</v>
      </c>
      <c r="H59" s="198" t="s">
        <v>109</v>
      </c>
      <c r="I59" s="64" t="s">
        <v>196</v>
      </c>
      <c r="J59" s="82">
        <v>45597</v>
      </c>
      <c r="K59" s="203">
        <v>45747</v>
      </c>
      <c r="L59" s="220">
        <v>73500</v>
      </c>
      <c r="M59" s="201"/>
      <c r="N59" s="201"/>
      <c r="O59" s="76" t="str">
        <f t="shared" si="11"/>
        <v>预算00058-美洋物业-和乔丽晶-EMC-制冷与供暖运营-20190518-P20220610-000579-和乔丽晶冬季供暖-电202411-202503-20241101-73500</v>
      </c>
      <c r="P59" s="76" t="s">
        <v>197</v>
      </c>
      <c r="Q59" s="76" t="str">
        <f t="shared" si="4"/>
        <v>P20220610-000579</v>
      </c>
      <c r="R59" s="76" t="str">
        <f t="shared" si="5"/>
        <v>冷暖-运行部-P20220610-000579-陈宝华</v>
      </c>
      <c r="S59" s="76">
        <f t="shared" si="12"/>
        <v>2024</v>
      </c>
      <c r="T59" s="76">
        <f t="shared" si="13"/>
        <v>11</v>
      </c>
      <c r="U59" s="201"/>
      <c r="V59" s="201"/>
      <c r="W59" s="201"/>
      <c r="X59" s="201"/>
      <c r="Y59" s="222" t="str">
        <f>IF(OR(本期支付结算!$E$8="",本期支付结算!$H$8=""),"",IF(OR(AND(J59&gt;=本期支付结算!$E$8,K59&lt;=本期支付结算!$H$8,B59=本期支付结算!$E$7),AND(J59&lt;本期支付结算!$E$8,K59&gt;=本期支付结算!$E$8,B59=本期支付结算!$E$7),AND(J59&gt;本期支付结算!$H$8,J59&lt;=本期支付结算!$H$8,B59=本期支付结算!$E$7)),"在期",""))</f>
        <v/>
      </c>
      <c r="Z59" s="222" t="str">
        <f>IF(Y59="","",COUNTIF($Y$2:Y59,Y59))</f>
        <v/>
      </c>
      <c r="AA59" s="189" t="str">
        <f>IF(Y59="","",本期支付结算!$E$9)</f>
        <v/>
      </c>
      <c r="AB59" s="53" t="str">
        <f>IF(Y59="","",SUMIFS(应付!K:K,应付!J:J,AA59,应付!X:X,P59))</f>
        <v/>
      </c>
      <c r="AC59" s="53" t="str">
        <f>IF(Y59="","",SUMIFS(应付!K:K,应付!J:J,"&lt;"&amp;AA59,应付!X:X,P59))</f>
        <v/>
      </c>
      <c r="AD59" s="53" t="str">
        <f t="shared" si="6"/>
        <v/>
      </c>
    </row>
    <row r="60" customHeight="1" spans="1:30">
      <c r="A60" s="201"/>
      <c r="B60" s="199" t="s">
        <v>118</v>
      </c>
      <c r="C60" s="199" t="s">
        <v>119</v>
      </c>
      <c r="D60" s="199" t="s">
        <v>97</v>
      </c>
      <c r="E60" s="199" t="s">
        <v>24</v>
      </c>
      <c r="F60" s="199" t="s">
        <v>67</v>
      </c>
      <c r="G60" s="200" t="s">
        <v>120</v>
      </c>
      <c r="H60" s="198" t="s">
        <v>69</v>
      </c>
      <c r="I60" s="64" t="s">
        <v>198</v>
      </c>
      <c r="J60" s="82">
        <v>45427</v>
      </c>
      <c r="K60" s="203">
        <v>45443</v>
      </c>
      <c r="L60" s="220">
        <v>9000</v>
      </c>
      <c r="M60" s="201"/>
      <c r="N60" s="201"/>
      <c r="O60" s="76" t="str">
        <f t="shared" si="11"/>
        <v>预算00059-兴安嘉业物业-EMC-制冷与供暖运营-20231105-P20231105-001167-兴安嘉业采购燃气-202405-20240515-9000</v>
      </c>
      <c r="P60" s="76" t="s">
        <v>199</v>
      </c>
      <c r="Q60" s="76" t="str">
        <f t="shared" si="4"/>
        <v>P20231105-001167</v>
      </c>
      <c r="R60" s="76" t="str">
        <f t="shared" si="5"/>
        <v>荣辉-运行部-P20231105-001167-秦殿臣</v>
      </c>
      <c r="S60" s="76">
        <f t="shared" si="12"/>
        <v>2024</v>
      </c>
      <c r="T60" s="76">
        <f t="shared" si="13"/>
        <v>5</v>
      </c>
      <c r="U60" s="201"/>
      <c r="V60" s="201"/>
      <c r="W60" s="201"/>
      <c r="X60" s="201"/>
      <c r="Y60" s="222" t="str">
        <f>IF(OR(本期支付结算!$E$8="",本期支付结算!$H$8=""),"",IF(OR(AND(J60&gt;=本期支付结算!$E$8,K60&lt;=本期支付结算!$H$8,B60=本期支付结算!$E$7),AND(J60&lt;本期支付结算!$E$8,K60&gt;=本期支付结算!$E$8,B60=本期支付结算!$E$7),AND(J60&gt;本期支付结算!$H$8,J60&lt;=本期支付结算!$H$8,B60=本期支付结算!$E$7)),"在期",""))</f>
        <v/>
      </c>
      <c r="Z60" s="222" t="str">
        <f>IF(Y60="","",COUNTIF($Y$2:Y60,Y60))</f>
        <v/>
      </c>
      <c r="AA60" s="189" t="str">
        <f>IF(Y60="","",本期支付结算!$E$9)</f>
        <v/>
      </c>
      <c r="AB60" s="53" t="str">
        <f>IF(Y60="","",SUMIFS(应付!K:K,应付!J:J,AA60,应付!X:X,P60))</f>
        <v/>
      </c>
      <c r="AC60" s="53" t="str">
        <f>IF(Y60="","",SUMIFS(应付!K:K,应付!J:J,"&lt;"&amp;AA60,应付!X:X,P60))</f>
        <v/>
      </c>
      <c r="AD60" s="53" t="str">
        <f t="shared" si="6"/>
        <v/>
      </c>
    </row>
    <row r="61" customHeight="1" spans="1:30">
      <c r="A61" s="201"/>
      <c r="B61" s="199" t="s">
        <v>118</v>
      </c>
      <c r="C61" s="199" t="s">
        <v>119</v>
      </c>
      <c r="D61" s="199" t="s">
        <v>97</v>
      </c>
      <c r="E61" s="199" t="s">
        <v>24</v>
      </c>
      <c r="F61" s="199" t="s">
        <v>67</v>
      </c>
      <c r="G61" s="200" t="s">
        <v>120</v>
      </c>
      <c r="H61" s="198" t="s">
        <v>69</v>
      </c>
      <c r="I61" s="75" t="s">
        <v>200</v>
      </c>
      <c r="J61" s="82">
        <v>45444</v>
      </c>
      <c r="K61" s="203">
        <v>45473</v>
      </c>
      <c r="L61" s="220">
        <v>16000</v>
      </c>
      <c r="M61" s="201"/>
      <c r="N61" s="201"/>
      <c r="O61" s="76" t="str">
        <f t="shared" si="11"/>
        <v>预算00060-兴安嘉业物业-EMC-制冷与供暖运营-20231105-P20231105-001167-兴安嘉业采购燃气-202406-20240601-16000</v>
      </c>
      <c r="P61" s="76" t="s">
        <v>201</v>
      </c>
      <c r="Q61" s="76" t="str">
        <f t="shared" si="4"/>
        <v>P20231105-001167</v>
      </c>
      <c r="R61" s="76" t="str">
        <f t="shared" si="5"/>
        <v>荣辉-运行部-P20231105-001167-秦殿臣</v>
      </c>
      <c r="S61" s="76">
        <f t="shared" si="12"/>
        <v>2024</v>
      </c>
      <c r="T61" s="76">
        <f t="shared" si="13"/>
        <v>6</v>
      </c>
      <c r="U61" s="201"/>
      <c r="V61" s="201"/>
      <c r="W61" s="201"/>
      <c r="X61" s="201"/>
      <c r="Y61" s="222" t="str">
        <f>IF(OR(本期支付结算!$E$8="",本期支付结算!$H$8=""),"",IF(OR(AND(J61&gt;=本期支付结算!$E$8,K61&lt;=本期支付结算!$H$8,B61=本期支付结算!$E$7),AND(J61&lt;本期支付结算!$E$8,K61&gt;=本期支付结算!$E$8,B61=本期支付结算!$E$7),AND(J61&gt;本期支付结算!$H$8,J61&lt;=本期支付结算!$H$8,B61=本期支付结算!$E$7)),"在期",""))</f>
        <v/>
      </c>
      <c r="Z61" s="222" t="str">
        <f>IF(Y61="","",COUNTIF($Y$2:Y61,Y61))</f>
        <v/>
      </c>
      <c r="AA61" s="189" t="str">
        <f>IF(Y61="","",本期支付结算!$E$9)</f>
        <v/>
      </c>
      <c r="AB61" s="53" t="str">
        <f>IF(Y61="","",SUMIFS(应付!K:K,应付!J:J,AA61,应付!X:X,P61))</f>
        <v/>
      </c>
      <c r="AC61" s="53" t="str">
        <f>IF(Y61="","",SUMIFS(应付!K:K,应付!J:J,"&lt;"&amp;AA61,应付!X:X,P61))</f>
        <v/>
      </c>
      <c r="AD61" s="53" t="str">
        <f t="shared" si="6"/>
        <v/>
      </c>
    </row>
    <row r="62" customHeight="1" spans="1:30">
      <c r="A62" s="201"/>
      <c r="B62" s="199" t="s">
        <v>118</v>
      </c>
      <c r="C62" s="199" t="s">
        <v>119</v>
      </c>
      <c r="D62" s="199" t="s">
        <v>97</v>
      </c>
      <c r="E62" s="199" t="s">
        <v>24</v>
      </c>
      <c r="F62" s="199" t="s">
        <v>67</v>
      </c>
      <c r="G62" s="200" t="s">
        <v>120</v>
      </c>
      <c r="H62" s="198" t="s">
        <v>69</v>
      </c>
      <c r="I62" s="64" t="s">
        <v>202</v>
      </c>
      <c r="J62" s="82">
        <v>45474</v>
      </c>
      <c r="K62" s="203">
        <v>45504</v>
      </c>
      <c r="L62" s="220">
        <v>16000</v>
      </c>
      <c r="M62" s="201"/>
      <c r="N62" s="201"/>
      <c r="O62" s="76" t="str">
        <f t="shared" si="11"/>
        <v>预算00061-兴安嘉业物业-EMC-制冷与供暖运营-20231105-P20231105-001167-兴安嘉业采购燃气-202407-20240701-16000</v>
      </c>
      <c r="P62" s="76" t="s">
        <v>203</v>
      </c>
      <c r="Q62" s="76" t="str">
        <f t="shared" si="4"/>
        <v>P20231105-001167</v>
      </c>
      <c r="R62" s="76" t="str">
        <f t="shared" si="5"/>
        <v>荣辉-运行部-P20231105-001167-秦殿臣</v>
      </c>
      <c r="S62" s="76">
        <f t="shared" si="12"/>
        <v>2024</v>
      </c>
      <c r="T62" s="76">
        <f t="shared" si="13"/>
        <v>7</v>
      </c>
      <c r="U62" s="201"/>
      <c r="V62" s="201"/>
      <c r="W62" s="201"/>
      <c r="X62" s="201"/>
      <c r="Y62" s="222" t="str">
        <f>IF(OR(本期支付结算!$E$8="",本期支付结算!$H$8=""),"",IF(OR(AND(J62&gt;=本期支付结算!$E$8,K62&lt;=本期支付结算!$H$8,B62=本期支付结算!$E$7),AND(J62&lt;本期支付结算!$E$8,K62&gt;=本期支付结算!$E$8,B62=本期支付结算!$E$7),AND(J62&gt;本期支付结算!$H$8,J62&lt;=本期支付结算!$H$8,B62=本期支付结算!$E$7)),"在期",""))</f>
        <v/>
      </c>
      <c r="Z62" s="222" t="str">
        <f>IF(Y62="","",COUNTIF($Y$2:Y62,Y62))</f>
        <v/>
      </c>
      <c r="AA62" s="189" t="str">
        <f>IF(Y62="","",本期支付结算!$E$9)</f>
        <v/>
      </c>
      <c r="AB62" s="53" t="str">
        <f>IF(Y62="","",SUMIFS(应付!K:K,应付!J:J,AA62,应付!X:X,P62))</f>
        <v/>
      </c>
      <c r="AC62" s="53" t="str">
        <f>IF(Y62="","",SUMIFS(应付!K:K,应付!J:J,"&lt;"&amp;AA62,应付!X:X,P62))</f>
        <v/>
      </c>
      <c r="AD62" s="53" t="str">
        <f t="shared" si="6"/>
        <v/>
      </c>
    </row>
    <row r="63" customHeight="1" spans="1:30">
      <c r="A63" s="201"/>
      <c r="B63" s="199" t="s">
        <v>118</v>
      </c>
      <c r="C63" s="199" t="s">
        <v>119</v>
      </c>
      <c r="D63" s="199" t="s">
        <v>97</v>
      </c>
      <c r="E63" s="199" t="s">
        <v>24</v>
      </c>
      <c r="F63" s="199" t="s">
        <v>67</v>
      </c>
      <c r="G63" s="200" t="s">
        <v>120</v>
      </c>
      <c r="H63" s="198" t="s">
        <v>69</v>
      </c>
      <c r="I63" s="64" t="s">
        <v>204</v>
      </c>
      <c r="J63" s="82">
        <v>45505</v>
      </c>
      <c r="K63" s="203">
        <v>45535</v>
      </c>
      <c r="L63" s="220">
        <v>16000</v>
      </c>
      <c r="M63" s="201"/>
      <c r="N63" s="201"/>
      <c r="O63" s="76" t="str">
        <f t="shared" si="11"/>
        <v>预算00062-兴安嘉业物业-EMC-制冷与供暖运营-20231105-P20231105-001167-兴安嘉业采购燃气-202408-20240801-16000</v>
      </c>
      <c r="P63" s="76" t="s">
        <v>205</v>
      </c>
      <c r="Q63" s="76" t="str">
        <f t="shared" si="4"/>
        <v>P20231105-001167</v>
      </c>
      <c r="R63" s="76" t="str">
        <f t="shared" si="5"/>
        <v>荣辉-运行部-P20231105-001167-秦殿臣</v>
      </c>
      <c r="S63" s="76">
        <f t="shared" si="12"/>
        <v>2024</v>
      </c>
      <c r="T63" s="76">
        <f t="shared" si="13"/>
        <v>8</v>
      </c>
      <c r="U63" s="201"/>
      <c r="V63" s="201"/>
      <c r="W63" s="201"/>
      <c r="X63" s="201"/>
      <c r="Y63" s="222" t="str">
        <f>IF(OR(本期支付结算!$E$8="",本期支付结算!$H$8=""),"",IF(OR(AND(J63&gt;=本期支付结算!$E$8,K63&lt;=本期支付结算!$H$8,B63=本期支付结算!$E$7),AND(J63&lt;本期支付结算!$E$8,K63&gt;=本期支付结算!$E$8,B63=本期支付结算!$E$7),AND(J63&gt;本期支付结算!$H$8,J63&lt;=本期支付结算!$H$8,B63=本期支付结算!$E$7)),"在期",""))</f>
        <v/>
      </c>
      <c r="Z63" s="222" t="str">
        <f>IF(Y63="","",COUNTIF($Y$2:Y63,Y63))</f>
        <v/>
      </c>
      <c r="AA63" s="189" t="str">
        <f>IF(Y63="","",本期支付结算!$E$9)</f>
        <v/>
      </c>
      <c r="AB63" s="53" t="str">
        <f>IF(Y63="","",SUMIFS(应付!K:K,应付!J:J,AA63,应付!X:X,P63))</f>
        <v/>
      </c>
      <c r="AC63" s="53" t="str">
        <f>IF(Y63="","",SUMIFS(应付!K:K,应付!J:J,"&lt;"&amp;AA63,应付!X:X,P63))</f>
        <v/>
      </c>
      <c r="AD63" s="53" t="str">
        <f t="shared" si="6"/>
        <v/>
      </c>
    </row>
    <row r="64" customHeight="1" spans="1:30">
      <c r="A64" s="201"/>
      <c r="B64" s="199" t="s">
        <v>118</v>
      </c>
      <c r="C64" s="199" t="s">
        <v>119</v>
      </c>
      <c r="D64" s="199" t="s">
        <v>97</v>
      </c>
      <c r="E64" s="199" t="s">
        <v>24</v>
      </c>
      <c r="F64" s="199" t="s">
        <v>67</v>
      </c>
      <c r="G64" s="200" t="s">
        <v>120</v>
      </c>
      <c r="H64" s="198" t="s">
        <v>69</v>
      </c>
      <c r="I64" s="64" t="s">
        <v>206</v>
      </c>
      <c r="J64" s="82">
        <v>45536</v>
      </c>
      <c r="K64" s="203">
        <v>45565</v>
      </c>
      <c r="L64" s="220">
        <v>13000</v>
      </c>
      <c r="M64" s="201"/>
      <c r="N64" s="201"/>
      <c r="O64" s="76" t="str">
        <f t="shared" si="11"/>
        <v>预算00063-兴安嘉业物业-EMC-制冷与供暖运营-20231105-P20231105-001167-兴安嘉业采购燃气-202409-20240901-13000</v>
      </c>
      <c r="P64" s="76" t="s">
        <v>207</v>
      </c>
      <c r="Q64" s="76" t="str">
        <f t="shared" si="4"/>
        <v>P20231105-001167</v>
      </c>
      <c r="R64" s="76" t="str">
        <f t="shared" si="5"/>
        <v>荣辉-运行部-P20231105-001167-秦殿臣</v>
      </c>
      <c r="S64" s="76">
        <f t="shared" si="12"/>
        <v>2024</v>
      </c>
      <c r="T64" s="76">
        <f t="shared" si="13"/>
        <v>9</v>
      </c>
      <c r="U64" s="201"/>
      <c r="V64" s="201"/>
      <c r="W64" s="201"/>
      <c r="X64" s="201"/>
      <c r="Y64" s="222" t="str">
        <f>IF(OR(本期支付结算!$E$8="",本期支付结算!$H$8=""),"",IF(OR(AND(J64&gt;=本期支付结算!$E$8,K64&lt;=本期支付结算!$H$8,B64=本期支付结算!$E$7),AND(J64&lt;本期支付结算!$E$8,K64&gt;=本期支付结算!$E$8,B64=本期支付结算!$E$7),AND(J64&gt;本期支付结算!$H$8,J64&lt;=本期支付结算!$H$8,B64=本期支付结算!$E$7)),"在期",""))</f>
        <v/>
      </c>
      <c r="Z64" s="222" t="str">
        <f>IF(Y64="","",COUNTIF($Y$2:Y64,Y64))</f>
        <v/>
      </c>
      <c r="AA64" s="189" t="str">
        <f>IF(Y64="","",本期支付结算!$E$9)</f>
        <v/>
      </c>
      <c r="AB64" s="53" t="str">
        <f>IF(Y64="","",SUMIFS(应付!K:K,应付!J:J,AA64,应付!X:X,P64))</f>
        <v/>
      </c>
      <c r="AC64" s="53" t="str">
        <f>IF(Y64="","",SUMIFS(应付!K:K,应付!J:J,"&lt;"&amp;AA64,应付!X:X,P64))</f>
        <v/>
      </c>
      <c r="AD64" s="53" t="str">
        <f t="shared" si="6"/>
        <v/>
      </c>
    </row>
    <row r="65" customHeight="1" spans="1:30">
      <c r="A65" s="201"/>
      <c r="B65" s="199" t="s">
        <v>118</v>
      </c>
      <c r="C65" s="199" t="s">
        <v>119</v>
      </c>
      <c r="D65" s="199" t="s">
        <v>97</v>
      </c>
      <c r="E65" s="199" t="s">
        <v>24</v>
      </c>
      <c r="F65" s="199" t="s">
        <v>67</v>
      </c>
      <c r="G65" s="200" t="s">
        <v>120</v>
      </c>
      <c r="H65" s="198" t="s">
        <v>69</v>
      </c>
      <c r="I65" s="64" t="s">
        <v>208</v>
      </c>
      <c r="J65" s="82">
        <v>45597</v>
      </c>
      <c r="K65" s="203">
        <v>45626</v>
      </c>
      <c r="L65" s="220">
        <v>10000</v>
      </c>
      <c r="M65" s="201"/>
      <c r="N65" s="201"/>
      <c r="O65" s="76" t="str">
        <f t="shared" si="11"/>
        <v>预算00064-兴安嘉业物业-EMC-制冷与供暖运营-20231105-P20231105-001167-兴安嘉业采购燃气-202411-20241101-10000</v>
      </c>
      <c r="P65" s="76" t="s">
        <v>209</v>
      </c>
      <c r="Q65" s="76" t="str">
        <f t="shared" si="4"/>
        <v>P20231105-001167</v>
      </c>
      <c r="R65" s="76" t="str">
        <f t="shared" si="5"/>
        <v>荣辉-运行部-P20231105-001167-秦殿臣</v>
      </c>
      <c r="S65" s="76">
        <f t="shared" si="12"/>
        <v>2024</v>
      </c>
      <c r="T65" s="76">
        <f t="shared" si="13"/>
        <v>11</v>
      </c>
      <c r="U65" s="201"/>
      <c r="V65" s="201"/>
      <c r="W65" s="201"/>
      <c r="X65" s="201"/>
      <c r="Y65" s="222" t="str">
        <f>IF(OR(本期支付结算!$E$8="",本期支付结算!$H$8=""),"",IF(OR(AND(J65&gt;=本期支付结算!$E$8,K65&lt;=本期支付结算!$H$8,B65=本期支付结算!$E$7),AND(J65&lt;本期支付结算!$E$8,K65&gt;=本期支付结算!$E$8,B65=本期支付结算!$E$7),AND(J65&gt;本期支付结算!$H$8,J65&lt;=本期支付结算!$H$8,B65=本期支付结算!$E$7)),"在期",""))</f>
        <v/>
      </c>
      <c r="Z65" s="222" t="str">
        <f>IF(Y65="","",COUNTIF($Y$2:Y65,Y65))</f>
        <v/>
      </c>
      <c r="AA65" s="189" t="str">
        <f>IF(Y65="","",本期支付结算!$E$9)</f>
        <v/>
      </c>
      <c r="AB65" s="53" t="str">
        <f>IF(Y65="","",SUMIFS(应付!K:K,应付!J:J,AA65,应付!X:X,P65))</f>
        <v/>
      </c>
      <c r="AC65" s="53" t="str">
        <f>IF(Y65="","",SUMIFS(应付!K:K,应付!J:J,"&lt;"&amp;AA65,应付!X:X,P65))</f>
        <v/>
      </c>
      <c r="AD65" s="53" t="str">
        <f t="shared" si="6"/>
        <v/>
      </c>
    </row>
    <row r="66" customHeight="1" spans="1:30">
      <c r="A66" s="201"/>
      <c r="B66" s="199" t="s">
        <v>118</v>
      </c>
      <c r="C66" s="199" t="s">
        <v>119</v>
      </c>
      <c r="D66" s="199" t="s">
        <v>97</v>
      </c>
      <c r="E66" s="199" t="s">
        <v>24</v>
      </c>
      <c r="F66" s="199" t="s">
        <v>67</v>
      </c>
      <c r="G66" s="200" t="s">
        <v>120</v>
      </c>
      <c r="H66" s="198" t="s">
        <v>69</v>
      </c>
      <c r="I66" s="64" t="s">
        <v>210</v>
      </c>
      <c r="J66" s="82">
        <v>45627</v>
      </c>
      <c r="K66" s="203">
        <v>45657</v>
      </c>
      <c r="L66" s="223">
        <v>30000</v>
      </c>
      <c r="M66" s="201"/>
      <c r="N66" s="201"/>
      <c r="O66" s="76" t="str">
        <f t="shared" si="11"/>
        <v>预算00065-兴安嘉业物业-EMC-制冷与供暖运营-20231105-P20231105-001167-兴安嘉业采购燃气-202412-20241201-30000</v>
      </c>
      <c r="P66" s="76" t="s">
        <v>211</v>
      </c>
      <c r="Q66" s="76" t="str">
        <f t="shared" si="4"/>
        <v>P20231105-001167</v>
      </c>
      <c r="R66" s="76" t="str">
        <f t="shared" si="5"/>
        <v>荣辉-运行部-P20231105-001167-秦殿臣</v>
      </c>
      <c r="S66" s="76">
        <f t="shared" si="12"/>
        <v>2024</v>
      </c>
      <c r="T66" s="76">
        <f t="shared" si="13"/>
        <v>12</v>
      </c>
      <c r="U66" s="201"/>
      <c r="V66" s="201"/>
      <c r="W66" s="201"/>
      <c r="X66" s="201"/>
      <c r="Y66" s="222" t="str">
        <f>IF(OR(本期支付结算!$E$8="",本期支付结算!$H$8=""),"",IF(OR(AND(J66&gt;=本期支付结算!$E$8,K66&lt;=本期支付结算!$H$8,B66=本期支付结算!$E$7),AND(J66&lt;本期支付结算!$E$8,K66&gt;=本期支付结算!$E$8,B66=本期支付结算!$E$7),AND(J66&gt;本期支付结算!$H$8,J66&lt;=本期支付结算!$H$8,B66=本期支付结算!$E$7)),"在期",""))</f>
        <v/>
      </c>
      <c r="Z66" s="222" t="str">
        <f>IF(Y66="","",COUNTIF($Y$2:Y66,Y66))</f>
        <v/>
      </c>
      <c r="AA66" s="189" t="str">
        <f>IF(Y66="","",本期支付结算!$E$9)</f>
        <v/>
      </c>
      <c r="AB66" s="53" t="str">
        <f>IF(Y66="","",SUMIFS(应付!K:K,应付!J:J,AA66,应付!X:X,P66))</f>
        <v/>
      </c>
      <c r="AC66" s="53" t="str">
        <f>IF(Y66="","",SUMIFS(应付!K:K,应付!J:J,"&lt;"&amp;AA66,应付!X:X,P66))</f>
        <v/>
      </c>
      <c r="AD66" s="53" t="str">
        <f t="shared" si="6"/>
        <v/>
      </c>
    </row>
    <row r="67" customHeight="1" spans="1:30">
      <c r="A67" s="201"/>
      <c r="B67" s="199" t="s">
        <v>118</v>
      </c>
      <c r="C67" s="199" t="s">
        <v>119</v>
      </c>
      <c r="D67" s="199" t="s">
        <v>97</v>
      </c>
      <c r="E67" s="199" t="s">
        <v>24</v>
      </c>
      <c r="F67" s="199" t="s">
        <v>67</v>
      </c>
      <c r="G67" s="200" t="s">
        <v>120</v>
      </c>
      <c r="H67" s="198" t="s">
        <v>69</v>
      </c>
      <c r="I67" s="64" t="s">
        <v>212</v>
      </c>
      <c r="J67" s="82">
        <v>45658</v>
      </c>
      <c r="K67" s="203">
        <v>45688</v>
      </c>
      <c r="L67" s="220">
        <v>30000</v>
      </c>
      <c r="M67" s="201"/>
      <c r="N67" s="201"/>
      <c r="O67" s="76" t="str">
        <f t="shared" si="11"/>
        <v>预算00066-兴安嘉业物业-EMC-制冷与供暖运营-20231105-P20231105-001167-兴安嘉业采购燃气-202501-20250101-30000</v>
      </c>
      <c r="P67" s="76" t="s">
        <v>213</v>
      </c>
      <c r="Q67" s="76" t="str">
        <f t="shared" ref="Q67:Q130" si="14">IF(G67="","",RIGHT(G67,16))</f>
        <v>P20231105-001167</v>
      </c>
      <c r="R67" s="76" t="str">
        <f t="shared" ref="R67:R130" si="15">IF(O67="","",_xlfn.TEXTJOIN("-",1,C67,D67,Q67,B67))</f>
        <v>荣辉-运行部-P20231105-001167-秦殿臣</v>
      </c>
      <c r="S67" s="76">
        <f t="shared" si="12"/>
        <v>2025</v>
      </c>
      <c r="T67" s="76">
        <f t="shared" si="13"/>
        <v>1</v>
      </c>
      <c r="U67" s="201"/>
      <c r="V67" s="201"/>
      <c r="W67" s="201"/>
      <c r="X67" s="201"/>
      <c r="Y67" s="222" t="str">
        <f>IF(OR(本期支付结算!$E$8="",本期支付结算!$H$8=""),"",IF(OR(AND(J67&gt;=本期支付结算!$E$8,K67&lt;=本期支付结算!$H$8,B67=本期支付结算!$E$7),AND(J67&lt;本期支付结算!$E$8,K67&gt;=本期支付结算!$E$8,B67=本期支付结算!$E$7),AND(J67&gt;本期支付结算!$H$8,J67&lt;=本期支付结算!$H$8,B67=本期支付结算!$E$7)),"在期",""))</f>
        <v/>
      </c>
      <c r="Z67" s="222" t="str">
        <f>IF(Y67="","",COUNTIF($Y$2:Y67,Y67))</f>
        <v/>
      </c>
      <c r="AA67" s="189" t="str">
        <f>IF(Y67="","",本期支付结算!$E$9)</f>
        <v/>
      </c>
      <c r="AB67" s="53" t="str">
        <f>IF(Y67="","",SUMIFS(应付!K:K,应付!J:J,AA67,应付!X:X,P67))</f>
        <v/>
      </c>
      <c r="AC67" s="53" t="str">
        <f>IF(Y67="","",SUMIFS(应付!K:K,应付!J:J,"&lt;"&amp;AA67,应付!X:X,P67))</f>
        <v/>
      </c>
      <c r="AD67" s="53" t="str">
        <f t="shared" si="6"/>
        <v/>
      </c>
    </row>
    <row r="68" customHeight="1" spans="1:30">
      <c r="A68" s="201"/>
      <c r="B68" s="199" t="s">
        <v>118</v>
      </c>
      <c r="C68" s="199" t="s">
        <v>119</v>
      </c>
      <c r="D68" s="199" t="s">
        <v>97</v>
      </c>
      <c r="E68" s="199" t="s">
        <v>24</v>
      </c>
      <c r="F68" s="199" t="s">
        <v>67</v>
      </c>
      <c r="G68" s="200" t="s">
        <v>120</v>
      </c>
      <c r="H68" s="198" t="s">
        <v>69</v>
      </c>
      <c r="I68" s="64" t="s">
        <v>214</v>
      </c>
      <c r="J68" s="82">
        <v>45689</v>
      </c>
      <c r="K68" s="203">
        <v>45716</v>
      </c>
      <c r="L68" s="220">
        <v>20000</v>
      </c>
      <c r="M68" s="201"/>
      <c r="N68" s="201"/>
      <c r="O68" s="76" t="str">
        <f t="shared" si="11"/>
        <v>预算00067-兴安嘉业物业-EMC-制冷与供暖运营-20231105-P20231105-001167-兴安嘉业采购燃气-202502-20250201-20000</v>
      </c>
      <c r="P68" s="76" t="s">
        <v>215</v>
      </c>
      <c r="Q68" s="76" t="str">
        <f t="shared" si="14"/>
        <v>P20231105-001167</v>
      </c>
      <c r="R68" s="76" t="str">
        <f t="shared" si="15"/>
        <v>荣辉-运行部-P20231105-001167-秦殿臣</v>
      </c>
      <c r="S68" s="76">
        <f t="shared" si="12"/>
        <v>2025</v>
      </c>
      <c r="T68" s="76">
        <f t="shared" si="13"/>
        <v>2</v>
      </c>
      <c r="U68" s="201"/>
      <c r="V68" s="201"/>
      <c r="W68" s="201"/>
      <c r="X68" s="201"/>
      <c r="Y68" s="222" t="str">
        <f>IF(OR(本期支付结算!$E$8="",本期支付结算!$H$8=""),"",IF(OR(AND(J68&gt;=本期支付结算!$E$8,K68&lt;=本期支付结算!$H$8,B68=本期支付结算!$E$7),AND(J68&lt;本期支付结算!$E$8,K68&gt;=本期支付结算!$E$8,B68=本期支付结算!$E$7),AND(J68&gt;本期支付结算!$H$8,J68&lt;=本期支付结算!$H$8,B68=本期支付结算!$E$7)),"在期",""))</f>
        <v/>
      </c>
      <c r="Z68" s="222" t="str">
        <f>IF(Y68="","",COUNTIF($Y$2:Y68,Y68))</f>
        <v/>
      </c>
      <c r="AA68" s="189" t="str">
        <f>IF(Y68="","",本期支付结算!$E$9)</f>
        <v/>
      </c>
      <c r="AB68" s="53" t="str">
        <f>IF(Y68="","",SUMIFS(应付!K:K,应付!J:J,AA68,应付!X:X,P68))</f>
        <v/>
      </c>
      <c r="AC68" s="53" t="str">
        <f>IF(Y68="","",SUMIFS(应付!K:K,应付!J:J,"&lt;"&amp;AA68,应付!X:X,P68))</f>
        <v/>
      </c>
      <c r="AD68" s="53" t="str">
        <f t="shared" si="6"/>
        <v/>
      </c>
    </row>
    <row r="69" customHeight="1" spans="1:30">
      <c r="A69" s="201"/>
      <c r="B69" s="199" t="s">
        <v>118</v>
      </c>
      <c r="C69" s="199" t="s">
        <v>119</v>
      </c>
      <c r="D69" s="199" t="s">
        <v>97</v>
      </c>
      <c r="E69" s="199" t="s">
        <v>24</v>
      </c>
      <c r="F69" s="199" t="s">
        <v>67</v>
      </c>
      <c r="G69" s="200" t="s">
        <v>120</v>
      </c>
      <c r="H69" s="198" t="s">
        <v>69</v>
      </c>
      <c r="I69" s="64" t="s">
        <v>216</v>
      </c>
      <c r="J69" s="82">
        <v>45717</v>
      </c>
      <c r="K69" s="203">
        <v>45747</v>
      </c>
      <c r="L69" s="220">
        <v>12000</v>
      </c>
      <c r="M69" s="201"/>
      <c r="N69" s="201"/>
      <c r="O69" s="76" t="str">
        <f t="shared" si="11"/>
        <v>预算00068-兴安嘉业物业-EMC-制冷与供暖运营-20231105-P20231105-001167-兴安嘉业采购燃气-202503-20250301-12000</v>
      </c>
      <c r="P69" s="76" t="s">
        <v>217</v>
      </c>
      <c r="Q69" s="76" t="str">
        <f t="shared" si="14"/>
        <v>P20231105-001167</v>
      </c>
      <c r="R69" s="76" t="str">
        <f t="shared" si="15"/>
        <v>荣辉-运行部-P20231105-001167-秦殿臣</v>
      </c>
      <c r="S69" s="76">
        <f t="shared" si="12"/>
        <v>2025</v>
      </c>
      <c r="T69" s="76">
        <f t="shared" si="13"/>
        <v>3</v>
      </c>
      <c r="U69" s="201"/>
      <c r="V69" s="201"/>
      <c r="W69" s="201"/>
      <c r="X69" s="201"/>
      <c r="Y69" s="222" t="str">
        <f>IF(OR(本期支付结算!$E$8="",本期支付结算!$H$8=""),"",IF(OR(AND(J69&gt;=本期支付结算!$E$8,K69&lt;=本期支付结算!$H$8,B69=本期支付结算!$E$7),AND(J69&lt;本期支付结算!$E$8,K69&gt;=本期支付结算!$E$8,B69=本期支付结算!$E$7),AND(J69&gt;本期支付结算!$H$8,J69&lt;=本期支付结算!$H$8,B69=本期支付结算!$E$7)),"在期",""))</f>
        <v/>
      </c>
      <c r="Z69" s="222" t="str">
        <f>IF(Y69="","",COUNTIF($Y$2:Y69,Y69))</f>
        <v/>
      </c>
      <c r="AA69" s="189" t="str">
        <f>IF(Y69="","",本期支付结算!$E$9)</f>
        <v/>
      </c>
      <c r="AB69" s="53" t="str">
        <f>IF(Y69="","",SUMIFS(应付!K:K,应付!J:J,AA69,应付!X:X,P69))</f>
        <v/>
      </c>
      <c r="AC69" s="53" t="str">
        <f>IF(Y69="","",SUMIFS(应付!K:K,应付!J:J,"&lt;"&amp;AA69,应付!X:X,P69))</f>
        <v/>
      </c>
      <c r="AD69" s="53" t="str">
        <f t="shared" si="6"/>
        <v/>
      </c>
    </row>
    <row r="70" customHeight="1" spans="1:30">
      <c r="A70" s="201"/>
      <c r="B70" s="196" t="s">
        <v>218</v>
      </c>
      <c r="C70" s="196" t="s">
        <v>119</v>
      </c>
      <c r="D70" s="196" t="s">
        <v>97</v>
      </c>
      <c r="E70" s="196" t="s">
        <v>24</v>
      </c>
      <c r="F70" s="196" t="s">
        <v>67</v>
      </c>
      <c r="G70" s="197" t="s">
        <v>142</v>
      </c>
      <c r="H70" s="198" t="s">
        <v>69</v>
      </c>
      <c r="I70" s="64" t="s">
        <v>219</v>
      </c>
      <c r="J70" s="82">
        <v>45597</v>
      </c>
      <c r="K70" s="203">
        <v>45626</v>
      </c>
      <c r="L70" s="220">
        <v>60000</v>
      </c>
      <c r="M70" s="201"/>
      <c r="N70" s="201"/>
      <c r="O70" s="76" t="str">
        <f t="shared" si="11"/>
        <v>预算00069-第一太平戴维斯-宇达创意中心-EMC-制冷与供暖运营-20171115-P20220610-000508-宇达采购燃气-202411-20241101-60000</v>
      </c>
      <c r="P70" s="76" t="s">
        <v>220</v>
      </c>
      <c r="Q70" s="76" t="str">
        <f t="shared" si="14"/>
        <v>P20220610-000508</v>
      </c>
      <c r="R70" s="76" t="str">
        <f t="shared" si="15"/>
        <v>荣辉-运行部-P20220610-000508-景双林</v>
      </c>
      <c r="S70" s="76">
        <f t="shared" si="12"/>
        <v>2024</v>
      </c>
      <c r="T70" s="76">
        <f t="shared" si="13"/>
        <v>11</v>
      </c>
      <c r="U70" s="201"/>
      <c r="V70" s="201"/>
      <c r="W70" s="201"/>
      <c r="X70" s="201"/>
      <c r="Y70" s="222" t="str">
        <f>IF(OR(本期支付结算!$E$8="",本期支付结算!$H$8=""),"",IF(OR(AND(J70&gt;=本期支付结算!$E$8,K70&lt;=本期支付结算!$H$8,B70=本期支付结算!$E$7),AND(J70&lt;本期支付结算!$E$8,K70&gt;=本期支付结算!$E$8,B70=本期支付结算!$E$7),AND(J70&gt;本期支付结算!$H$8,J70&lt;=本期支付结算!$H$8,B70=本期支付结算!$E$7)),"在期",""))</f>
        <v/>
      </c>
      <c r="Z70" s="222" t="str">
        <f>IF(Y70="","",COUNTIF($Y$2:Y70,Y70))</f>
        <v/>
      </c>
      <c r="AA70" s="189" t="str">
        <f>IF(Y70="","",本期支付结算!$E$9)</f>
        <v/>
      </c>
      <c r="AB70" s="53" t="str">
        <f>IF(Y70="","",SUMIFS(应付!K:K,应付!J:J,AA70,应付!X:X,P70))</f>
        <v/>
      </c>
      <c r="AC70" s="53" t="str">
        <f>IF(Y70="","",SUMIFS(应付!K:K,应付!J:J,"&lt;"&amp;AA70,应付!X:X,P70))</f>
        <v/>
      </c>
      <c r="AD70" s="53" t="str">
        <f t="shared" si="6"/>
        <v/>
      </c>
    </row>
    <row r="71" customHeight="1" spans="1:30">
      <c r="A71" s="201"/>
      <c r="B71" s="196" t="s">
        <v>218</v>
      </c>
      <c r="C71" s="196" t="s">
        <v>119</v>
      </c>
      <c r="D71" s="196" t="s">
        <v>97</v>
      </c>
      <c r="E71" s="196" t="s">
        <v>24</v>
      </c>
      <c r="F71" s="196" t="s">
        <v>67</v>
      </c>
      <c r="G71" s="197" t="s">
        <v>142</v>
      </c>
      <c r="H71" s="198" t="s">
        <v>69</v>
      </c>
      <c r="I71" s="64" t="s">
        <v>221</v>
      </c>
      <c r="J71" s="82">
        <v>45627</v>
      </c>
      <c r="K71" s="203">
        <v>45657</v>
      </c>
      <c r="L71" s="220">
        <v>80000</v>
      </c>
      <c r="M71" s="201"/>
      <c r="N71" s="201"/>
      <c r="O71" s="76" t="str">
        <f t="shared" si="11"/>
        <v>预算00070-第一太平戴维斯-宇达创意中心-EMC-制冷与供暖运营-20171115-P20220610-000508-宇达采购燃气-202412-20241201-80000</v>
      </c>
      <c r="P71" s="76" t="s">
        <v>222</v>
      </c>
      <c r="Q71" s="76" t="str">
        <f t="shared" si="14"/>
        <v>P20220610-000508</v>
      </c>
      <c r="R71" s="76" t="str">
        <f t="shared" si="15"/>
        <v>荣辉-运行部-P20220610-000508-景双林</v>
      </c>
      <c r="S71" s="76">
        <f t="shared" si="12"/>
        <v>2024</v>
      </c>
      <c r="T71" s="76">
        <f t="shared" si="13"/>
        <v>12</v>
      </c>
      <c r="U71" s="201"/>
      <c r="V71" s="201"/>
      <c r="W71" s="201"/>
      <c r="X71" s="201"/>
      <c r="Y71" s="222" t="str">
        <f>IF(OR(本期支付结算!$E$8="",本期支付结算!$H$8=""),"",IF(OR(AND(J71&gt;=本期支付结算!$E$8,K71&lt;=本期支付结算!$H$8,B71=本期支付结算!$E$7),AND(J71&lt;本期支付结算!$E$8,K71&gt;=本期支付结算!$E$8,B71=本期支付结算!$E$7),AND(J71&gt;本期支付结算!$H$8,J71&lt;=本期支付结算!$H$8,B71=本期支付结算!$E$7)),"在期",""))</f>
        <v/>
      </c>
      <c r="Z71" s="222" t="str">
        <f>IF(Y71="","",COUNTIF($Y$2:Y71,Y71))</f>
        <v/>
      </c>
      <c r="AA71" s="189" t="str">
        <f>IF(Y71="","",本期支付结算!$E$9)</f>
        <v/>
      </c>
      <c r="AB71" s="53" t="str">
        <f>IF(Y71="","",SUMIFS(应付!K:K,应付!J:J,AA71,应付!X:X,P71))</f>
        <v/>
      </c>
      <c r="AC71" s="53" t="str">
        <f>IF(Y71="","",SUMIFS(应付!K:K,应付!J:J,"&lt;"&amp;AA71,应付!X:X,P71))</f>
        <v/>
      </c>
      <c r="AD71" s="53" t="str">
        <f t="shared" si="6"/>
        <v/>
      </c>
    </row>
    <row r="72" customHeight="1" spans="1:30">
      <c r="A72" s="201"/>
      <c r="B72" s="196" t="s">
        <v>218</v>
      </c>
      <c r="C72" s="196" t="s">
        <v>119</v>
      </c>
      <c r="D72" s="196" t="s">
        <v>97</v>
      </c>
      <c r="E72" s="196" t="s">
        <v>24</v>
      </c>
      <c r="F72" s="196" t="s">
        <v>67</v>
      </c>
      <c r="G72" s="197" t="s">
        <v>142</v>
      </c>
      <c r="H72" s="198" t="s">
        <v>69</v>
      </c>
      <c r="I72" s="64" t="s">
        <v>223</v>
      </c>
      <c r="J72" s="82">
        <v>45658</v>
      </c>
      <c r="K72" s="203">
        <v>45688</v>
      </c>
      <c r="L72" s="220">
        <v>100000</v>
      </c>
      <c r="M72" s="201"/>
      <c r="N72" s="201"/>
      <c r="O72" s="76" t="str">
        <f t="shared" si="11"/>
        <v>预算00071-第一太平戴维斯-宇达创意中心-EMC-制冷与供暖运营-20171115-P20220610-000508-宇达采购燃气-202501-20250101-100000</v>
      </c>
      <c r="P72" s="76" t="s">
        <v>224</v>
      </c>
      <c r="Q72" s="76" t="str">
        <f t="shared" si="14"/>
        <v>P20220610-000508</v>
      </c>
      <c r="R72" s="76" t="str">
        <f t="shared" si="15"/>
        <v>荣辉-运行部-P20220610-000508-景双林</v>
      </c>
      <c r="S72" s="76">
        <f t="shared" si="12"/>
        <v>2025</v>
      </c>
      <c r="T72" s="76">
        <f t="shared" si="13"/>
        <v>1</v>
      </c>
      <c r="U72" s="201"/>
      <c r="V72" s="201"/>
      <c r="W72" s="201"/>
      <c r="X72" s="201"/>
      <c r="Y72" s="222" t="str">
        <f>IF(OR(本期支付结算!$E$8="",本期支付结算!$H$8=""),"",IF(OR(AND(J72&gt;=本期支付结算!$E$8,K72&lt;=本期支付结算!$H$8,B72=本期支付结算!$E$7),AND(J72&lt;本期支付结算!$E$8,K72&gt;=本期支付结算!$E$8,B72=本期支付结算!$E$7),AND(J72&gt;本期支付结算!$H$8,J72&lt;=本期支付结算!$H$8,B72=本期支付结算!$E$7)),"在期",""))</f>
        <v/>
      </c>
      <c r="Z72" s="222" t="str">
        <f>IF(Y72="","",COUNTIF($Y$2:Y72,Y72))</f>
        <v/>
      </c>
      <c r="AA72" s="189" t="str">
        <f>IF(Y72="","",本期支付结算!$E$9)</f>
        <v/>
      </c>
      <c r="AB72" s="53" t="str">
        <f>IF(Y72="","",SUMIFS(应付!K:K,应付!J:J,AA72,应付!X:X,P72))</f>
        <v/>
      </c>
      <c r="AC72" s="53" t="str">
        <f>IF(Y72="","",SUMIFS(应付!K:K,应付!J:J,"&lt;"&amp;AA72,应付!X:X,P72))</f>
        <v/>
      </c>
      <c r="AD72" s="53" t="str">
        <f t="shared" ref="AD72:AD135" si="16">IF(Y72="","",L72-AB72-AC72)</f>
        <v/>
      </c>
    </row>
    <row r="73" customHeight="1" spans="1:30">
      <c r="A73" s="201"/>
      <c r="B73" s="196" t="s">
        <v>218</v>
      </c>
      <c r="C73" s="196" t="s">
        <v>119</v>
      </c>
      <c r="D73" s="196" t="s">
        <v>97</v>
      </c>
      <c r="E73" s="196" t="s">
        <v>24</v>
      </c>
      <c r="F73" s="196" t="s">
        <v>67</v>
      </c>
      <c r="G73" s="197" t="s">
        <v>142</v>
      </c>
      <c r="H73" s="198" t="s">
        <v>69</v>
      </c>
      <c r="I73" s="64" t="s">
        <v>225</v>
      </c>
      <c r="J73" s="82">
        <v>45689</v>
      </c>
      <c r="K73" s="203">
        <v>45716</v>
      </c>
      <c r="L73" s="220">
        <v>90000</v>
      </c>
      <c r="M73" s="201"/>
      <c r="N73" s="201"/>
      <c r="O73" s="76" t="str">
        <f t="shared" si="11"/>
        <v>预算00072-第一太平戴维斯-宇达创意中心-EMC-制冷与供暖运营-20171115-P20220610-000508-宇达采购燃气-202502-20250201-90000</v>
      </c>
      <c r="P73" s="76" t="s">
        <v>226</v>
      </c>
      <c r="Q73" s="76" t="str">
        <f t="shared" si="14"/>
        <v>P20220610-000508</v>
      </c>
      <c r="R73" s="76" t="str">
        <f t="shared" si="15"/>
        <v>荣辉-运行部-P20220610-000508-景双林</v>
      </c>
      <c r="S73" s="76">
        <f t="shared" si="12"/>
        <v>2025</v>
      </c>
      <c r="T73" s="76">
        <f t="shared" si="13"/>
        <v>2</v>
      </c>
      <c r="U73" s="201"/>
      <c r="V73" s="201"/>
      <c r="W73" s="201"/>
      <c r="X73" s="201"/>
      <c r="Y73" s="222" t="str">
        <f>IF(OR(本期支付结算!$E$8="",本期支付结算!$H$8=""),"",IF(OR(AND(J73&gt;=本期支付结算!$E$8,K73&lt;=本期支付结算!$H$8,B73=本期支付结算!$E$7),AND(J73&lt;本期支付结算!$E$8,K73&gt;=本期支付结算!$E$8,B73=本期支付结算!$E$7),AND(J73&gt;本期支付结算!$H$8,J73&lt;=本期支付结算!$H$8,B73=本期支付结算!$E$7)),"在期",""))</f>
        <v/>
      </c>
      <c r="Z73" s="222" t="str">
        <f>IF(Y73="","",COUNTIF($Y$2:Y73,Y73))</f>
        <v/>
      </c>
      <c r="AA73" s="189" t="str">
        <f>IF(Y73="","",本期支付结算!$E$9)</f>
        <v/>
      </c>
      <c r="AB73" s="53" t="str">
        <f>IF(Y73="","",SUMIFS(应付!K:K,应付!J:J,AA73,应付!X:X,P73))</f>
        <v/>
      </c>
      <c r="AC73" s="53" t="str">
        <f>IF(Y73="","",SUMIFS(应付!K:K,应付!J:J,"&lt;"&amp;AA73,应付!X:X,P73))</f>
        <v/>
      </c>
      <c r="AD73" s="53" t="str">
        <f t="shared" si="16"/>
        <v/>
      </c>
    </row>
    <row r="74" customHeight="1" spans="1:30">
      <c r="A74" s="201"/>
      <c r="B74" s="196" t="s">
        <v>218</v>
      </c>
      <c r="C74" s="196" t="s">
        <v>119</v>
      </c>
      <c r="D74" s="196" t="s">
        <v>97</v>
      </c>
      <c r="E74" s="196" t="s">
        <v>24</v>
      </c>
      <c r="F74" s="196" t="s">
        <v>67</v>
      </c>
      <c r="G74" s="197" t="s">
        <v>142</v>
      </c>
      <c r="H74" s="198" t="s">
        <v>69</v>
      </c>
      <c r="I74" s="64" t="s">
        <v>227</v>
      </c>
      <c r="J74" s="82">
        <v>45717</v>
      </c>
      <c r="K74" s="203">
        <v>45747</v>
      </c>
      <c r="L74" s="220">
        <v>40000</v>
      </c>
      <c r="M74" s="201"/>
      <c r="N74" s="201"/>
      <c r="O74" s="76" t="str">
        <f t="shared" si="11"/>
        <v>预算00073-第一太平戴维斯-宇达创意中心-EMC-制冷与供暖运营-20171115-P20220610-000508-宇达采购燃气-202503-20250301-40000</v>
      </c>
      <c r="P74" s="76" t="s">
        <v>228</v>
      </c>
      <c r="Q74" s="76" t="str">
        <f t="shared" si="14"/>
        <v>P20220610-000508</v>
      </c>
      <c r="R74" s="76" t="str">
        <f t="shared" si="15"/>
        <v>荣辉-运行部-P20220610-000508-景双林</v>
      </c>
      <c r="S74" s="76">
        <f t="shared" si="12"/>
        <v>2025</v>
      </c>
      <c r="T74" s="76">
        <f t="shared" si="13"/>
        <v>3</v>
      </c>
      <c r="U74" s="201"/>
      <c r="V74" s="201"/>
      <c r="W74" s="201"/>
      <c r="X74" s="201"/>
      <c r="Y74" s="222" t="str">
        <f>IF(OR(本期支付结算!$E$8="",本期支付结算!$H$8=""),"",IF(OR(AND(J74&gt;=本期支付结算!$E$8,K74&lt;=本期支付结算!$H$8,B74=本期支付结算!$E$7),AND(J74&lt;本期支付结算!$E$8,K74&gt;=本期支付结算!$E$8,B74=本期支付结算!$E$7),AND(J74&gt;本期支付结算!$H$8,J74&lt;=本期支付结算!$H$8,B74=本期支付结算!$E$7)),"在期",""))</f>
        <v/>
      </c>
      <c r="Z74" s="222" t="str">
        <f>IF(Y74="","",COUNTIF($Y$2:Y74,Y74))</f>
        <v/>
      </c>
      <c r="AA74" s="189" t="str">
        <f>IF(Y74="","",本期支付结算!$E$9)</f>
        <v/>
      </c>
      <c r="AB74" s="53" t="str">
        <f>IF(Y74="","",SUMIFS(应付!K:K,应付!J:J,AA74,应付!X:X,P74))</f>
        <v/>
      </c>
      <c r="AC74" s="53" t="str">
        <f>IF(Y74="","",SUMIFS(应付!K:K,应付!J:J,"&lt;"&amp;AA74,应付!X:X,P74))</f>
        <v/>
      </c>
      <c r="AD74" s="53" t="str">
        <f t="shared" si="16"/>
        <v/>
      </c>
    </row>
    <row r="75" customHeight="1" spans="15:30">
      <c r="O75" s="224" t="str">
        <f t="shared" si="11"/>
        <v/>
      </c>
      <c r="P75" s="224" t="s">
        <v>229</v>
      </c>
      <c r="Q75" s="224" t="str">
        <f t="shared" si="14"/>
        <v/>
      </c>
      <c r="R75" s="224" t="str">
        <f t="shared" si="15"/>
        <v/>
      </c>
      <c r="S75" s="224" t="str">
        <f t="shared" si="12"/>
        <v/>
      </c>
      <c r="T75" s="224" t="str">
        <f t="shared" si="13"/>
        <v/>
      </c>
      <c r="Y75" s="222" t="str">
        <f>IF(OR(本期支付结算!$E$8="",本期支付结算!$H$8=""),"",IF(OR(AND(J75&gt;=本期支付结算!$E$8,K75&lt;=本期支付结算!$H$8,B75=本期支付结算!$E$7),AND(J75&lt;本期支付结算!$E$8,K75&gt;=本期支付结算!$E$8,B75=本期支付结算!$E$7),AND(J75&gt;本期支付结算!$H$8,J75&lt;=本期支付结算!$H$8,B75=本期支付结算!$E$7)),"在期",""))</f>
        <v/>
      </c>
      <c r="Z75" s="222" t="str">
        <f>IF(Y75="","",COUNTIF($Y$2:Y75,Y75))</f>
        <v/>
      </c>
      <c r="AA75" s="189" t="str">
        <f>IF(Y75="","",本期支付结算!$E$9)</f>
        <v/>
      </c>
      <c r="AB75" s="53" t="str">
        <f>IF(Y75="","",SUMIFS(应付!K:K,应付!J:J,AA75,应付!X:X,P75))</f>
        <v/>
      </c>
      <c r="AC75" s="53" t="str">
        <f>IF(Y75="","",SUMIFS(应付!K:K,应付!J:J,"&lt;"&amp;AA75,应付!X:X,P75))</f>
        <v/>
      </c>
      <c r="AD75" s="53" t="str">
        <f t="shared" si="16"/>
        <v/>
      </c>
    </row>
    <row r="76" customHeight="1" spans="15:30">
      <c r="O76" s="76" t="str">
        <f t="shared" si="11"/>
        <v/>
      </c>
      <c r="P76" s="76" t="s">
        <v>230</v>
      </c>
      <c r="Q76" s="76" t="str">
        <f t="shared" si="14"/>
        <v/>
      </c>
      <c r="R76" s="76" t="str">
        <f t="shared" si="15"/>
        <v/>
      </c>
      <c r="S76" s="76" t="str">
        <f t="shared" si="12"/>
        <v/>
      </c>
      <c r="T76" s="76" t="str">
        <f t="shared" si="13"/>
        <v/>
      </c>
      <c r="Y76" s="222" t="str">
        <f>IF(OR(本期支付结算!$E$8="",本期支付结算!$H$8=""),"",IF(OR(AND(J76&gt;=本期支付结算!$E$8,K76&lt;=本期支付结算!$H$8,B76=本期支付结算!$E$7),AND(J76&lt;本期支付结算!$E$8,K76&gt;=本期支付结算!$E$8,B76=本期支付结算!$E$7),AND(J76&gt;本期支付结算!$H$8,J76&lt;=本期支付结算!$H$8,B76=本期支付结算!$E$7)),"在期",""))</f>
        <v/>
      </c>
      <c r="Z76" s="222" t="str">
        <f>IF(Y76="","",COUNTIF($Y$2:Y76,Y76))</f>
        <v/>
      </c>
      <c r="AA76" s="189" t="str">
        <f>IF(Y76="","",本期支付结算!$E$9)</f>
        <v/>
      </c>
      <c r="AB76" s="53" t="str">
        <f>IF(Y76="","",SUMIFS(应付!K:K,应付!J:J,AA76,应付!X:X,P76))</f>
        <v/>
      </c>
      <c r="AC76" s="53" t="str">
        <f>IF(Y76="","",SUMIFS(应付!K:K,应付!J:J,"&lt;"&amp;AA76,应付!X:X,P76))</f>
        <v/>
      </c>
      <c r="AD76" s="53" t="str">
        <f t="shared" si="16"/>
        <v/>
      </c>
    </row>
    <row r="77" customHeight="1" spans="15:30">
      <c r="O77" s="76" t="str">
        <f t="shared" si="11"/>
        <v/>
      </c>
      <c r="P77" s="76" t="s">
        <v>231</v>
      </c>
      <c r="Q77" s="76" t="str">
        <f t="shared" si="14"/>
        <v/>
      </c>
      <c r="R77" s="76" t="str">
        <f t="shared" si="15"/>
        <v/>
      </c>
      <c r="S77" s="76" t="str">
        <f t="shared" si="12"/>
        <v/>
      </c>
      <c r="T77" s="76" t="str">
        <f t="shared" si="13"/>
        <v/>
      </c>
      <c r="Y77" s="222" t="str">
        <f>IF(OR(本期支付结算!$E$8="",本期支付结算!$H$8=""),"",IF(OR(AND(J77&gt;=本期支付结算!$E$8,K77&lt;=本期支付结算!$H$8,B77=本期支付结算!$E$7),AND(J77&lt;本期支付结算!$E$8,K77&gt;=本期支付结算!$E$8,B77=本期支付结算!$E$7),AND(J77&gt;本期支付结算!$H$8,J77&lt;=本期支付结算!$H$8,B77=本期支付结算!$E$7)),"在期",""))</f>
        <v/>
      </c>
      <c r="Z77" s="222" t="str">
        <f>IF(Y77="","",COUNTIF($Y$2:Y77,Y77))</f>
        <v/>
      </c>
      <c r="AA77" s="189" t="str">
        <f>IF(Y77="","",本期支付结算!$E$9)</f>
        <v/>
      </c>
      <c r="AB77" s="53" t="str">
        <f>IF(Y77="","",SUMIFS(应付!K:K,应付!J:J,AA77,应付!X:X,P77))</f>
        <v/>
      </c>
      <c r="AC77" s="53" t="str">
        <f>IF(Y77="","",SUMIFS(应付!K:K,应付!J:J,"&lt;"&amp;AA77,应付!X:X,P77))</f>
        <v/>
      </c>
      <c r="AD77" s="53" t="str">
        <f t="shared" si="16"/>
        <v/>
      </c>
    </row>
    <row r="78" customHeight="1" spans="15:30">
      <c r="O78" s="76" t="str">
        <f t="shared" si="11"/>
        <v/>
      </c>
      <c r="P78" s="76" t="s">
        <v>232</v>
      </c>
      <c r="Q78" s="76" t="str">
        <f t="shared" si="14"/>
        <v/>
      </c>
      <c r="R78" s="76" t="str">
        <f t="shared" si="15"/>
        <v/>
      </c>
      <c r="S78" s="76" t="str">
        <f t="shared" si="12"/>
        <v/>
      </c>
      <c r="T78" s="76" t="str">
        <f t="shared" si="13"/>
        <v/>
      </c>
      <c r="Y78" s="222" t="str">
        <f>IF(OR(本期支付结算!$E$8="",本期支付结算!$H$8=""),"",IF(OR(AND(J78&gt;=本期支付结算!$E$8,K78&lt;=本期支付结算!$H$8,B78=本期支付结算!$E$7),AND(J78&lt;本期支付结算!$E$8,K78&gt;=本期支付结算!$E$8,B78=本期支付结算!$E$7),AND(J78&gt;本期支付结算!$H$8,J78&lt;=本期支付结算!$H$8,B78=本期支付结算!$E$7)),"在期",""))</f>
        <v/>
      </c>
      <c r="Z78" s="222" t="str">
        <f>IF(Y78="","",COUNTIF($Y$2:Y78,Y78))</f>
        <v/>
      </c>
      <c r="AA78" s="189" t="str">
        <f>IF(Y78="","",本期支付结算!$E$9)</f>
        <v/>
      </c>
      <c r="AB78" s="53" t="str">
        <f>IF(Y78="","",SUMIFS(应付!K:K,应付!J:J,AA78,应付!X:X,P78))</f>
        <v/>
      </c>
      <c r="AC78" s="53" t="str">
        <f>IF(Y78="","",SUMIFS(应付!K:K,应付!J:J,"&lt;"&amp;AA78,应付!X:X,P78))</f>
        <v/>
      </c>
      <c r="AD78" s="53" t="str">
        <f t="shared" si="16"/>
        <v/>
      </c>
    </row>
    <row r="79" customHeight="1" spans="15:30">
      <c r="O79" s="76" t="str">
        <f t="shared" si="11"/>
        <v/>
      </c>
      <c r="P79" s="76" t="s">
        <v>233</v>
      </c>
      <c r="Q79" s="76" t="str">
        <f t="shared" si="14"/>
        <v/>
      </c>
      <c r="R79" s="76" t="str">
        <f t="shared" si="15"/>
        <v/>
      </c>
      <c r="S79" s="76" t="str">
        <f t="shared" si="12"/>
        <v/>
      </c>
      <c r="T79" s="76" t="str">
        <f t="shared" si="13"/>
        <v/>
      </c>
      <c r="Y79" s="222" t="str">
        <f>IF(OR(本期支付结算!$E$8="",本期支付结算!$H$8=""),"",IF(OR(AND(J79&gt;=本期支付结算!$E$8,K79&lt;=本期支付结算!$H$8,B79=本期支付结算!$E$7),AND(J79&lt;本期支付结算!$E$8,K79&gt;=本期支付结算!$E$8,B79=本期支付结算!$E$7),AND(J79&gt;本期支付结算!$H$8,J79&lt;=本期支付结算!$H$8,B79=本期支付结算!$E$7)),"在期",""))</f>
        <v/>
      </c>
      <c r="Z79" s="222" t="str">
        <f>IF(Y79="","",COUNTIF($Y$2:Y79,Y79))</f>
        <v/>
      </c>
      <c r="AA79" s="189" t="str">
        <f>IF(Y79="","",本期支付结算!$E$9)</f>
        <v/>
      </c>
      <c r="AB79" s="53" t="str">
        <f>IF(Y79="","",SUMIFS(应付!K:K,应付!J:J,AA79,应付!X:X,P79))</f>
        <v/>
      </c>
      <c r="AC79" s="53" t="str">
        <f>IF(Y79="","",SUMIFS(应付!K:K,应付!J:J,"&lt;"&amp;AA79,应付!X:X,P79))</f>
        <v/>
      </c>
      <c r="AD79" s="53" t="str">
        <f t="shared" si="16"/>
        <v/>
      </c>
    </row>
    <row r="80" customHeight="1" spans="15:30">
      <c r="O80" s="76" t="str">
        <f t="shared" si="11"/>
        <v/>
      </c>
      <c r="P80" s="76" t="s">
        <v>234</v>
      </c>
      <c r="Q80" s="76" t="str">
        <f t="shared" si="14"/>
        <v/>
      </c>
      <c r="R80" s="76" t="str">
        <f t="shared" si="15"/>
        <v/>
      </c>
      <c r="S80" s="76" t="str">
        <f t="shared" si="12"/>
        <v/>
      </c>
      <c r="T80" s="76" t="str">
        <f t="shared" si="13"/>
        <v/>
      </c>
      <c r="Y80" s="222" t="str">
        <f>IF(OR(本期支付结算!$E$8="",本期支付结算!$H$8=""),"",IF(OR(AND(J80&gt;=本期支付结算!$E$8,K80&lt;=本期支付结算!$H$8,B80=本期支付结算!$E$7),AND(J80&lt;本期支付结算!$E$8,K80&gt;=本期支付结算!$E$8,B80=本期支付结算!$E$7),AND(J80&gt;本期支付结算!$H$8,J80&lt;=本期支付结算!$H$8,B80=本期支付结算!$E$7)),"在期",""))</f>
        <v/>
      </c>
      <c r="Z80" s="222" t="str">
        <f>IF(Y80="","",COUNTIF($Y$2:Y80,Y80))</f>
        <v/>
      </c>
      <c r="AA80" s="189" t="str">
        <f>IF(Y80="","",本期支付结算!$E$9)</f>
        <v/>
      </c>
      <c r="AB80" s="53" t="str">
        <f>IF(Y80="","",SUMIFS(应付!K:K,应付!J:J,AA80,应付!X:X,P80))</f>
        <v/>
      </c>
      <c r="AC80" s="53" t="str">
        <f>IF(Y80="","",SUMIFS(应付!K:K,应付!J:J,"&lt;"&amp;AA80,应付!X:X,P80))</f>
        <v/>
      </c>
      <c r="AD80" s="53" t="str">
        <f t="shared" si="16"/>
        <v/>
      </c>
    </row>
    <row r="81" customHeight="1" spans="15:30">
      <c r="O81" s="76" t="str">
        <f t="shared" si="11"/>
        <v/>
      </c>
      <c r="P81" s="76" t="s">
        <v>235</v>
      </c>
      <c r="Q81" s="76" t="str">
        <f t="shared" si="14"/>
        <v/>
      </c>
      <c r="R81" s="76" t="str">
        <f t="shared" si="15"/>
        <v/>
      </c>
      <c r="S81" s="76" t="str">
        <f t="shared" si="12"/>
        <v/>
      </c>
      <c r="T81" s="76" t="str">
        <f t="shared" si="13"/>
        <v/>
      </c>
      <c r="Y81" s="222" t="str">
        <f>IF(OR(本期支付结算!$E$8="",本期支付结算!$H$8=""),"",IF(OR(AND(J81&gt;=本期支付结算!$E$8,K81&lt;=本期支付结算!$H$8,B81=本期支付结算!$E$7),AND(J81&lt;本期支付结算!$E$8,K81&gt;=本期支付结算!$E$8,B81=本期支付结算!$E$7),AND(J81&gt;本期支付结算!$H$8,J81&lt;=本期支付结算!$H$8,B81=本期支付结算!$E$7)),"在期",""))</f>
        <v/>
      </c>
      <c r="Z81" s="222" t="str">
        <f>IF(Y81="","",COUNTIF($Y$2:Y81,Y81))</f>
        <v/>
      </c>
      <c r="AA81" s="189" t="str">
        <f>IF(Y81="","",本期支付结算!$E$9)</f>
        <v/>
      </c>
      <c r="AB81" s="53" t="str">
        <f>IF(Y81="","",SUMIFS(应付!K:K,应付!J:J,AA81,应付!X:X,P81))</f>
        <v/>
      </c>
      <c r="AC81" s="53" t="str">
        <f>IF(Y81="","",SUMIFS(应付!K:K,应付!J:J,"&lt;"&amp;AA81,应付!X:X,P81))</f>
        <v/>
      </c>
      <c r="AD81" s="53" t="str">
        <f t="shared" si="16"/>
        <v/>
      </c>
    </row>
    <row r="82" customHeight="1" spans="15:30">
      <c r="O82" s="76" t="str">
        <f t="shared" si="11"/>
        <v/>
      </c>
      <c r="P82" s="76" t="s">
        <v>236</v>
      </c>
      <c r="Q82" s="76" t="str">
        <f t="shared" si="14"/>
        <v/>
      </c>
      <c r="R82" s="76" t="str">
        <f t="shared" si="15"/>
        <v/>
      </c>
      <c r="S82" s="76" t="str">
        <f t="shared" si="12"/>
        <v/>
      </c>
      <c r="T82" s="76" t="str">
        <f t="shared" si="13"/>
        <v/>
      </c>
      <c r="Y82" s="222" t="str">
        <f>IF(OR(本期支付结算!$E$8="",本期支付结算!$H$8=""),"",IF(OR(AND(J82&gt;=本期支付结算!$E$8,K82&lt;=本期支付结算!$H$8,B82=本期支付结算!$E$7),AND(J82&lt;本期支付结算!$E$8,K82&gt;=本期支付结算!$E$8,B82=本期支付结算!$E$7),AND(J82&gt;本期支付结算!$H$8,J82&lt;=本期支付结算!$H$8,B82=本期支付结算!$E$7)),"在期",""))</f>
        <v/>
      </c>
      <c r="Z82" s="222" t="str">
        <f>IF(Y82="","",COUNTIF($Y$2:Y82,Y82))</f>
        <v/>
      </c>
      <c r="AA82" s="189" t="str">
        <f>IF(Y82="","",本期支付结算!$E$9)</f>
        <v/>
      </c>
      <c r="AB82" s="53" t="str">
        <f>IF(Y82="","",SUMIFS(应付!K:K,应付!J:J,AA82,应付!X:X,P82))</f>
        <v/>
      </c>
      <c r="AC82" s="53" t="str">
        <f>IF(Y82="","",SUMIFS(应付!K:K,应付!J:J,"&lt;"&amp;AA82,应付!X:X,P82))</f>
        <v/>
      </c>
      <c r="AD82" s="53" t="str">
        <f t="shared" si="16"/>
        <v/>
      </c>
    </row>
    <row r="83" customHeight="1" spans="15:30">
      <c r="O83" s="76" t="str">
        <f t="shared" si="11"/>
        <v/>
      </c>
      <c r="P83" s="76" t="s">
        <v>237</v>
      </c>
      <c r="Q83" s="76" t="str">
        <f t="shared" si="14"/>
        <v/>
      </c>
      <c r="R83" s="76" t="str">
        <f t="shared" si="15"/>
        <v/>
      </c>
      <c r="S83" s="76" t="str">
        <f t="shared" si="12"/>
        <v/>
      </c>
      <c r="T83" s="76" t="str">
        <f t="shared" si="13"/>
        <v/>
      </c>
      <c r="Y83" s="222" t="str">
        <f>IF(OR(本期支付结算!$E$8="",本期支付结算!$H$8=""),"",IF(OR(AND(J83&gt;=本期支付结算!$E$8,K83&lt;=本期支付结算!$H$8,B83=本期支付结算!$E$7),AND(J83&lt;本期支付结算!$E$8,K83&gt;=本期支付结算!$E$8,B83=本期支付结算!$E$7),AND(J83&gt;本期支付结算!$H$8,J83&lt;=本期支付结算!$H$8,B83=本期支付结算!$E$7)),"在期",""))</f>
        <v/>
      </c>
      <c r="Z83" s="222" t="str">
        <f>IF(Y83="","",COUNTIF($Y$2:Y83,Y83))</f>
        <v/>
      </c>
      <c r="AA83" s="189" t="str">
        <f>IF(Y83="","",本期支付结算!$E$9)</f>
        <v/>
      </c>
      <c r="AB83" s="53" t="str">
        <f>IF(Y83="","",SUMIFS(应付!K:K,应付!J:J,AA83,应付!X:X,P83))</f>
        <v/>
      </c>
      <c r="AC83" s="53" t="str">
        <f>IF(Y83="","",SUMIFS(应付!K:K,应付!J:J,"&lt;"&amp;AA83,应付!X:X,P83))</f>
        <v/>
      </c>
      <c r="AD83" s="53" t="str">
        <f t="shared" si="16"/>
        <v/>
      </c>
    </row>
    <row r="84" customHeight="1" spans="15:30">
      <c r="O84" s="76" t="str">
        <f t="shared" si="11"/>
        <v/>
      </c>
      <c r="P84" s="76" t="s">
        <v>238</v>
      </c>
      <c r="Q84" s="76" t="str">
        <f t="shared" si="14"/>
        <v/>
      </c>
      <c r="R84" s="76" t="str">
        <f t="shared" si="15"/>
        <v/>
      </c>
      <c r="S84" s="76" t="str">
        <f t="shared" si="12"/>
        <v/>
      </c>
      <c r="T84" s="76" t="str">
        <f t="shared" si="13"/>
        <v/>
      </c>
      <c r="Y84" s="222" t="str">
        <f>IF(OR(本期支付结算!$E$8="",本期支付结算!$H$8=""),"",IF(OR(AND(J84&gt;=本期支付结算!$E$8,K84&lt;=本期支付结算!$H$8,B84=本期支付结算!$E$7),AND(J84&lt;本期支付结算!$E$8,K84&gt;=本期支付结算!$E$8,B84=本期支付结算!$E$7),AND(J84&gt;本期支付结算!$H$8,J84&lt;=本期支付结算!$H$8,B84=本期支付结算!$E$7)),"在期",""))</f>
        <v/>
      </c>
      <c r="Z84" s="222" t="str">
        <f>IF(Y84="","",COUNTIF($Y$2:Y84,Y84))</f>
        <v/>
      </c>
      <c r="AA84" s="189" t="str">
        <f>IF(Y84="","",本期支付结算!$E$9)</f>
        <v/>
      </c>
      <c r="AB84" s="53" t="str">
        <f>IF(Y84="","",SUMIFS(应付!K:K,应付!J:J,AA84,应付!X:X,P84))</f>
        <v/>
      </c>
      <c r="AC84" s="53" t="str">
        <f>IF(Y84="","",SUMIFS(应付!K:K,应付!J:J,"&lt;"&amp;AA84,应付!X:X,P84))</f>
        <v/>
      </c>
      <c r="AD84" s="53" t="str">
        <f t="shared" si="16"/>
        <v/>
      </c>
    </row>
    <row r="85" customHeight="1" spans="15:30">
      <c r="O85" s="76" t="str">
        <f t="shared" si="11"/>
        <v/>
      </c>
      <c r="P85" s="76" t="s">
        <v>239</v>
      </c>
      <c r="Q85" s="76" t="str">
        <f t="shared" si="14"/>
        <v/>
      </c>
      <c r="R85" s="76" t="str">
        <f t="shared" si="15"/>
        <v/>
      </c>
      <c r="S85" s="76" t="str">
        <f t="shared" si="12"/>
        <v/>
      </c>
      <c r="T85" s="76" t="str">
        <f t="shared" si="13"/>
        <v/>
      </c>
      <c r="Y85" s="222" t="str">
        <f>IF(OR(本期支付结算!$E$8="",本期支付结算!$H$8=""),"",IF(OR(AND(J85&gt;=本期支付结算!$E$8,K85&lt;=本期支付结算!$H$8,B85=本期支付结算!$E$7),AND(J85&lt;本期支付结算!$E$8,K85&gt;=本期支付结算!$E$8,B85=本期支付结算!$E$7),AND(J85&gt;本期支付结算!$H$8,J85&lt;=本期支付结算!$H$8,B85=本期支付结算!$E$7)),"在期",""))</f>
        <v/>
      </c>
      <c r="Z85" s="222" t="str">
        <f>IF(Y85="","",COUNTIF($Y$2:Y85,Y85))</f>
        <v/>
      </c>
      <c r="AA85" s="189" t="str">
        <f>IF(Y85="","",本期支付结算!$E$9)</f>
        <v/>
      </c>
      <c r="AB85" s="53" t="str">
        <f>IF(Y85="","",SUMIFS(应付!K:K,应付!J:J,AA85,应付!X:X,P85))</f>
        <v/>
      </c>
      <c r="AC85" s="53" t="str">
        <f>IF(Y85="","",SUMIFS(应付!K:K,应付!J:J,"&lt;"&amp;AA85,应付!X:X,P85))</f>
        <v/>
      </c>
      <c r="AD85" s="53" t="str">
        <f t="shared" si="16"/>
        <v/>
      </c>
    </row>
    <row r="86" customHeight="1" spans="15:30">
      <c r="O86" s="76" t="str">
        <f t="shared" si="11"/>
        <v/>
      </c>
      <c r="P86" s="76" t="s">
        <v>240</v>
      </c>
      <c r="Q86" s="76" t="str">
        <f t="shared" si="14"/>
        <v/>
      </c>
      <c r="R86" s="76" t="str">
        <f t="shared" si="15"/>
        <v/>
      </c>
      <c r="S86" s="76" t="str">
        <f t="shared" si="12"/>
        <v/>
      </c>
      <c r="T86" s="76" t="str">
        <f t="shared" si="13"/>
        <v/>
      </c>
      <c r="Y86" s="222" t="str">
        <f>IF(OR(本期支付结算!$E$8="",本期支付结算!$H$8=""),"",IF(OR(AND(J86&gt;=本期支付结算!$E$8,K86&lt;=本期支付结算!$H$8,B86=本期支付结算!$E$7),AND(J86&lt;本期支付结算!$E$8,K86&gt;=本期支付结算!$E$8,B86=本期支付结算!$E$7),AND(J86&gt;本期支付结算!$H$8,J86&lt;=本期支付结算!$H$8,B86=本期支付结算!$E$7)),"在期",""))</f>
        <v/>
      </c>
      <c r="Z86" s="222" t="str">
        <f>IF(Y86="","",COUNTIF($Y$2:Y86,Y86))</f>
        <v/>
      </c>
      <c r="AA86" s="189" t="str">
        <f>IF(Y86="","",本期支付结算!$E$9)</f>
        <v/>
      </c>
      <c r="AB86" s="53" t="str">
        <f>IF(Y86="","",SUMIFS(应付!K:K,应付!J:J,AA86,应付!X:X,P86))</f>
        <v/>
      </c>
      <c r="AC86" s="53" t="str">
        <f>IF(Y86="","",SUMIFS(应付!K:K,应付!J:J,"&lt;"&amp;AA86,应付!X:X,P86))</f>
        <v/>
      </c>
      <c r="AD86" s="53" t="str">
        <f t="shared" si="16"/>
        <v/>
      </c>
    </row>
    <row r="87" customHeight="1" spans="15:30">
      <c r="O87" s="76" t="str">
        <f t="shared" si="11"/>
        <v/>
      </c>
      <c r="P87" s="76" t="s">
        <v>241</v>
      </c>
      <c r="Q87" s="76" t="str">
        <f t="shared" si="14"/>
        <v/>
      </c>
      <c r="R87" s="76" t="str">
        <f t="shared" si="15"/>
        <v/>
      </c>
      <c r="S87" s="76" t="str">
        <f t="shared" si="12"/>
        <v/>
      </c>
      <c r="T87" s="76" t="str">
        <f t="shared" si="13"/>
        <v/>
      </c>
      <c r="Y87" s="222" t="str">
        <f>IF(OR(本期支付结算!$E$8="",本期支付结算!$H$8=""),"",IF(OR(AND(J87&gt;=本期支付结算!$E$8,K87&lt;=本期支付结算!$H$8,B87=本期支付结算!$E$7),AND(J87&lt;本期支付结算!$E$8,K87&gt;=本期支付结算!$E$8,B87=本期支付结算!$E$7),AND(J87&gt;本期支付结算!$H$8,J87&lt;=本期支付结算!$H$8,B87=本期支付结算!$E$7)),"在期",""))</f>
        <v/>
      </c>
      <c r="Z87" s="222" t="str">
        <f>IF(Y87="","",COUNTIF($Y$2:Y87,Y87))</f>
        <v/>
      </c>
      <c r="AA87" s="189" t="str">
        <f>IF(Y87="","",本期支付结算!$E$9)</f>
        <v/>
      </c>
      <c r="AB87" s="53" t="str">
        <f>IF(Y87="","",SUMIFS(应付!K:K,应付!J:J,AA87,应付!X:X,P87))</f>
        <v/>
      </c>
      <c r="AC87" s="53" t="str">
        <f>IF(Y87="","",SUMIFS(应付!K:K,应付!J:J,"&lt;"&amp;AA87,应付!X:X,P87))</f>
        <v/>
      </c>
      <c r="AD87" s="53" t="str">
        <f t="shared" si="16"/>
        <v/>
      </c>
    </row>
    <row r="88" customHeight="1" spans="15:30">
      <c r="O88" s="76" t="str">
        <f t="shared" si="11"/>
        <v/>
      </c>
      <c r="P88" s="76" t="s">
        <v>242</v>
      </c>
      <c r="Q88" s="76" t="str">
        <f t="shared" si="14"/>
        <v/>
      </c>
      <c r="R88" s="76" t="str">
        <f t="shared" si="15"/>
        <v/>
      </c>
      <c r="S88" s="76" t="str">
        <f t="shared" si="12"/>
        <v/>
      </c>
      <c r="T88" s="76" t="str">
        <f t="shared" si="13"/>
        <v/>
      </c>
      <c r="Y88" s="222" t="str">
        <f>IF(OR(本期支付结算!$E$8="",本期支付结算!$H$8=""),"",IF(OR(AND(J88&gt;=本期支付结算!$E$8,K88&lt;=本期支付结算!$H$8,B88=本期支付结算!$E$7),AND(J88&lt;本期支付结算!$E$8,K88&gt;=本期支付结算!$E$8,B88=本期支付结算!$E$7),AND(J88&gt;本期支付结算!$H$8,J88&lt;=本期支付结算!$H$8,B88=本期支付结算!$E$7)),"在期",""))</f>
        <v/>
      </c>
      <c r="Z88" s="222" t="str">
        <f>IF(Y88="","",COUNTIF($Y$2:Y88,Y88))</f>
        <v/>
      </c>
      <c r="AA88" s="189" t="str">
        <f>IF(Y88="","",本期支付结算!$E$9)</f>
        <v/>
      </c>
      <c r="AB88" s="53" t="str">
        <f>IF(Y88="","",SUMIFS(应付!K:K,应付!J:J,AA88,应付!X:X,P88))</f>
        <v/>
      </c>
      <c r="AC88" s="53" t="str">
        <f>IF(Y88="","",SUMIFS(应付!K:K,应付!J:J,"&lt;"&amp;AA88,应付!X:X,P88))</f>
        <v/>
      </c>
      <c r="AD88" s="53" t="str">
        <f t="shared" si="16"/>
        <v/>
      </c>
    </row>
    <row r="89" customHeight="1" spans="15:30">
      <c r="O89" s="76" t="str">
        <f t="shared" si="11"/>
        <v/>
      </c>
      <c r="P89" s="76" t="s">
        <v>243</v>
      </c>
      <c r="Q89" s="76" t="str">
        <f t="shared" si="14"/>
        <v/>
      </c>
      <c r="R89" s="76" t="str">
        <f t="shared" si="15"/>
        <v/>
      </c>
      <c r="S89" s="76" t="str">
        <f t="shared" si="12"/>
        <v/>
      </c>
      <c r="T89" s="76" t="str">
        <f t="shared" si="13"/>
        <v/>
      </c>
      <c r="Y89" s="222" t="str">
        <f>IF(OR(本期支付结算!$E$8="",本期支付结算!$H$8=""),"",IF(OR(AND(J89&gt;=本期支付结算!$E$8,K89&lt;=本期支付结算!$H$8,B89=本期支付结算!$E$7),AND(J89&lt;本期支付结算!$E$8,K89&gt;=本期支付结算!$E$8,B89=本期支付结算!$E$7),AND(J89&gt;本期支付结算!$H$8,J89&lt;=本期支付结算!$H$8,B89=本期支付结算!$E$7)),"在期",""))</f>
        <v/>
      </c>
      <c r="Z89" s="222" t="str">
        <f>IF(Y89="","",COUNTIF($Y$2:Y89,Y89))</f>
        <v/>
      </c>
      <c r="AA89" s="189" t="str">
        <f>IF(Y89="","",本期支付结算!$E$9)</f>
        <v/>
      </c>
      <c r="AB89" s="53" t="str">
        <f>IF(Y89="","",SUMIFS(应付!K:K,应付!J:J,AA89,应付!X:X,P89))</f>
        <v/>
      </c>
      <c r="AC89" s="53" t="str">
        <f>IF(Y89="","",SUMIFS(应付!K:K,应付!J:J,"&lt;"&amp;AA89,应付!X:X,P89))</f>
        <v/>
      </c>
      <c r="AD89" s="53" t="str">
        <f t="shared" si="16"/>
        <v/>
      </c>
    </row>
    <row r="90" customHeight="1" spans="15:30">
      <c r="O90" s="76" t="str">
        <f t="shared" si="11"/>
        <v/>
      </c>
      <c r="P90" s="76" t="s">
        <v>244</v>
      </c>
      <c r="Q90" s="76" t="str">
        <f t="shared" si="14"/>
        <v/>
      </c>
      <c r="R90" s="76" t="str">
        <f t="shared" si="15"/>
        <v/>
      </c>
      <c r="S90" s="76" t="str">
        <f t="shared" si="12"/>
        <v/>
      </c>
      <c r="T90" s="76" t="str">
        <f t="shared" si="13"/>
        <v/>
      </c>
      <c r="Y90" s="222" t="str">
        <f>IF(OR(本期支付结算!$E$8="",本期支付结算!$H$8=""),"",IF(OR(AND(J90&gt;=本期支付结算!$E$8,K90&lt;=本期支付结算!$H$8,B90=本期支付结算!$E$7),AND(J90&lt;本期支付结算!$E$8,K90&gt;=本期支付结算!$E$8,B90=本期支付结算!$E$7),AND(J90&gt;本期支付结算!$H$8,J90&lt;=本期支付结算!$H$8,B90=本期支付结算!$E$7)),"在期",""))</f>
        <v/>
      </c>
      <c r="Z90" s="222" t="str">
        <f>IF(Y90="","",COUNTIF($Y$2:Y90,Y90))</f>
        <v/>
      </c>
      <c r="AA90" s="189" t="str">
        <f>IF(Y90="","",本期支付结算!$E$9)</f>
        <v/>
      </c>
      <c r="AB90" s="53" t="str">
        <f>IF(Y90="","",SUMIFS(应付!K:K,应付!J:J,AA90,应付!X:X,P90))</f>
        <v/>
      </c>
      <c r="AC90" s="53" t="str">
        <f>IF(Y90="","",SUMIFS(应付!K:K,应付!J:J,"&lt;"&amp;AA90,应付!X:X,P90))</f>
        <v/>
      </c>
      <c r="AD90" s="53" t="str">
        <f t="shared" si="16"/>
        <v/>
      </c>
    </row>
    <row r="91" customHeight="1" spans="15:30">
      <c r="O91" s="76" t="str">
        <f t="shared" si="11"/>
        <v/>
      </c>
      <c r="P91" s="76" t="s">
        <v>245</v>
      </c>
      <c r="Q91" s="76" t="str">
        <f t="shared" si="14"/>
        <v/>
      </c>
      <c r="R91" s="76" t="str">
        <f t="shared" si="15"/>
        <v/>
      </c>
      <c r="S91" s="76" t="str">
        <f t="shared" si="12"/>
        <v/>
      </c>
      <c r="T91" s="76" t="str">
        <f t="shared" si="13"/>
        <v/>
      </c>
      <c r="Y91" s="222" t="str">
        <f>IF(OR(本期支付结算!$E$8="",本期支付结算!$H$8=""),"",IF(OR(AND(J91&gt;=本期支付结算!$E$8,K91&lt;=本期支付结算!$H$8,B91=本期支付结算!$E$7),AND(J91&lt;本期支付结算!$E$8,K91&gt;=本期支付结算!$E$8,B91=本期支付结算!$E$7),AND(J91&gt;本期支付结算!$H$8,J91&lt;=本期支付结算!$H$8,B91=本期支付结算!$E$7)),"在期",""))</f>
        <v/>
      </c>
      <c r="Z91" s="222" t="str">
        <f>IF(Y91="","",COUNTIF($Y$2:Y91,Y91))</f>
        <v/>
      </c>
      <c r="AA91" s="189" t="str">
        <f>IF(Y91="","",本期支付结算!$E$9)</f>
        <v/>
      </c>
      <c r="AB91" s="53" t="str">
        <f>IF(Y91="","",SUMIFS(应付!K:K,应付!J:J,AA91,应付!X:X,P91))</f>
        <v/>
      </c>
      <c r="AC91" s="53" t="str">
        <f>IF(Y91="","",SUMIFS(应付!K:K,应付!J:J,"&lt;"&amp;AA91,应付!X:X,P91))</f>
        <v/>
      </c>
      <c r="AD91" s="53" t="str">
        <f t="shared" si="16"/>
        <v/>
      </c>
    </row>
    <row r="92" customHeight="1" spans="15:30">
      <c r="O92" s="76" t="str">
        <f t="shared" si="11"/>
        <v/>
      </c>
      <c r="P92" s="76" t="s">
        <v>246</v>
      </c>
      <c r="Q92" s="76" t="str">
        <f t="shared" si="14"/>
        <v/>
      </c>
      <c r="R92" s="76" t="str">
        <f t="shared" si="15"/>
        <v/>
      </c>
      <c r="S92" s="76" t="str">
        <f t="shared" si="12"/>
        <v/>
      </c>
      <c r="T92" s="76" t="str">
        <f t="shared" si="13"/>
        <v/>
      </c>
      <c r="Y92" s="222" t="str">
        <f>IF(OR(本期支付结算!$E$8="",本期支付结算!$H$8=""),"",IF(OR(AND(J92&gt;=本期支付结算!$E$8,K92&lt;=本期支付结算!$H$8,B92=本期支付结算!$E$7),AND(J92&lt;本期支付结算!$E$8,K92&gt;=本期支付结算!$E$8,B92=本期支付结算!$E$7),AND(J92&gt;本期支付结算!$H$8,J92&lt;=本期支付结算!$H$8,B92=本期支付结算!$E$7)),"在期",""))</f>
        <v/>
      </c>
      <c r="Z92" s="222" t="str">
        <f>IF(Y92="","",COUNTIF($Y$2:Y92,Y92))</f>
        <v/>
      </c>
      <c r="AA92" s="189" t="str">
        <f>IF(Y92="","",本期支付结算!$E$9)</f>
        <v/>
      </c>
      <c r="AB92" s="53" t="str">
        <f>IF(Y92="","",SUMIFS(应付!K:K,应付!J:J,AA92,应付!X:X,P92))</f>
        <v/>
      </c>
      <c r="AC92" s="53" t="str">
        <f>IF(Y92="","",SUMIFS(应付!K:K,应付!J:J,"&lt;"&amp;AA92,应付!X:X,P92))</f>
        <v/>
      </c>
      <c r="AD92" s="53" t="str">
        <f t="shared" si="16"/>
        <v/>
      </c>
    </row>
    <row r="93" customHeight="1" spans="15:30">
      <c r="O93" s="76" t="str">
        <f t="shared" si="11"/>
        <v/>
      </c>
      <c r="P93" s="76" t="s">
        <v>247</v>
      </c>
      <c r="Q93" s="76" t="str">
        <f t="shared" si="14"/>
        <v/>
      </c>
      <c r="R93" s="76" t="str">
        <f t="shared" si="15"/>
        <v/>
      </c>
      <c r="S93" s="76" t="str">
        <f t="shared" si="12"/>
        <v/>
      </c>
      <c r="T93" s="76" t="str">
        <f t="shared" si="13"/>
        <v/>
      </c>
      <c r="Y93" s="222" t="str">
        <f>IF(OR(本期支付结算!$E$8="",本期支付结算!$H$8=""),"",IF(OR(AND(J93&gt;=本期支付结算!$E$8,K93&lt;=本期支付结算!$H$8,B93=本期支付结算!$E$7),AND(J93&lt;本期支付结算!$E$8,K93&gt;=本期支付结算!$E$8,B93=本期支付结算!$E$7),AND(J93&gt;本期支付结算!$H$8,J93&lt;=本期支付结算!$H$8,B93=本期支付结算!$E$7)),"在期",""))</f>
        <v/>
      </c>
      <c r="Z93" s="222" t="str">
        <f>IF(Y93="","",COUNTIF($Y$2:Y93,Y93))</f>
        <v/>
      </c>
      <c r="AA93" s="189" t="str">
        <f>IF(Y93="","",本期支付结算!$E$9)</f>
        <v/>
      </c>
      <c r="AB93" s="53" t="str">
        <f>IF(Y93="","",SUMIFS(应付!K:K,应付!J:J,AA93,应付!X:X,P93))</f>
        <v/>
      </c>
      <c r="AC93" s="53" t="str">
        <f>IF(Y93="","",SUMIFS(应付!K:K,应付!J:J,"&lt;"&amp;AA93,应付!X:X,P93))</f>
        <v/>
      </c>
      <c r="AD93" s="53" t="str">
        <f t="shared" si="16"/>
        <v/>
      </c>
    </row>
    <row r="94" customHeight="1" spans="15:30">
      <c r="O94" s="76" t="str">
        <f t="shared" si="11"/>
        <v/>
      </c>
      <c r="P94" s="76" t="s">
        <v>248</v>
      </c>
      <c r="Q94" s="76" t="str">
        <f t="shared" si="14"/>
        <v/>
      </c>
      <c r="R94" s="76" t="str">
        <f t="shared" si="15"/>
        <v/>
      </c>
      <c r="S94" s="76" t="str">
        <f t="shared" si="12"/>
        <v/>
      </c>
      <c r="T94" s="76" t="str">
        <f t="shared" si="13"/>
        <v/>
      </c>
      <c r="Y94" s="222" t="str">
        <f>IF(OR(本期支付结算!$E$8="",本期支付结算!$H$8=""),"",IF(OR(AND(J94&gt;=本期支付结算!$E$8,K94&lt;=本期支付结算!$H$8,B94=本期支付结算!$E$7),AND(J94&lt;本期支付结算!$E$8,K94&gt;=本期支付结算!$E$8,B94=本期支付结算!$E$7),AND(J94&gt;本期支付结算!$H$8,J94&lt;=本期支付结算!$H$8,B94=本期支付结算!$E$7)),"在期",""))</f>
        <v/>
      </c>
      <c r="Z94" s="222" t="str">
        <f>IF(Y94="","",COUNTIF($Y$2:Y94,Y94))</f>
        <v/>
      </c>
      <c r="AA94" s="189" t="str">
        <f>IF(Y94="","",本期支付结算!$E$9)</f>
        <v/>
      </c>
      <c r="AB94" s="53" t="str">
        <f>IF(Y94="","",SUMIFS(应付!K:K,应付!J:J,AA94,应付!X:X,P94))</f>
        <v/>
      </c>
      <c r="AC94" s="53" t="str">
        <f>IF(Y94="","",SUMIFS(应付!K:K,应付!J:J,"&lt;"&amp;AA94,应付!X:X,P94))</f>
        <v/>
      </c>
      <c r="AD94" s="53" t="str">
        <f t="shared" si="16"/>
        <v/>
      </c>
    </row>
    <row r="95" customHeight="1" spans="15:30">
      <c r="O95" s="76" t="str">
        <f t="shared" si="11"/>
        <v/>
      </c>
      <c r="P95" s="76" t="s">
        <v>249</v>
      </c>
      <c r="Q95" s="76" t="str">
        <f t="shared" si="14"/>
        <v/>
      </c>
      <c r="R95" s="76" t="str">
        <f t="shared" si="15"/>
        <v/>
      </c>
      <c r="S95" s="76" t="str">
        <f t="shared" si="12"/>
        <v/>
      </c>
      <c r="T95" s="76" t="str">
        <f t="shared" si="13"/>
        <v/>
      </c>
      <c r="Y95" s="222" t="str">
        <f>IF(OR(本期支付结算!$E$8="",本期支付结算!$H$8=""),"",IF(OR(AND(J95&gt;=本期支付结算!$E$8,K95&lt;=本期支付结算!$H$8,B95=本期支付结算!$E$7),AND(J95&lt;本期支付结算!$E$8,K95&gt;=本期支付结算!$E$8,B95=本期支付结算!$E$7),AND(J95&gt;本期支付结算!$H$8,J95&lt;=本期支付结算!$H$8,B95=本期支付结算!$E$7)),"在期",""))</f>
        <v/>
      </c>
      <c r="Z95" s="222" t="str">
        <f>IF(Y95="","",COUNTIF($Y$2:Y95,Y95))</f>
        <v/>
      </c>
      <c r="AA95" s="189" t="str">
        <f>IF(Y95="","",本期支付结算!$E$9)</f>
        <v/>
      </c>
      <c r="AB95" s="53" t="str">
        <f>IF(Y95="","",SUMIFS(应付!K:K,应付!J:J,AA95,应付!X:X,P95))</f>
        <v/>
      </c>
      <c r="AC95" s="53" t="str">
        <f>IF(Y95="","",SUMIFS(应付!K:K,应付!J:J,"&lt;"&amp;AA95,应付!X:X,P95))</f>
        <v/>
      </c>
      <c r="AD95" s="53" t="str">
        <f t="shared" si="16"/>
        <v/>
      </c>
    </row>
    <row r="96" customHeight="1" spans="15:30">
      <c r="O96" s="76" t="str">
        <f t="shared" si="11"/>
        <v/>
      </c>
      <c r="P96" s="76" t="s">
        <v>250</v>
      </c>
      <c r="Q96" s="76" t="str">
        <f t="shared" si="14"/>
        <v/>
      </c>
      <c r="R96" s="76" t="str">
        <f t="shared" si="15"/>
        <v/>
      </c>
      <c r="S96" s="76" t="str">
        <f t="shared" si="12"/>
        <v/>
      </c>
      <c r="T96" s="76" t="str">
        <f t="shared" si="13"/>
        <v/>
      </c>
      <c r="Y96" s="222" t="str">
        <f>IF(OR(本期支付结算!$E$8="",本期支付结算!$H$8=""),"",IF(OR(AND(J96&gt;=本期支付结算!$E$8,K96&lt;=本期支付结算!$H$8,B96=本期支付结算!$E$7),AND(J96&lt;本期支付结算!$E$8,K96&gt;=本期支付结算!$E$8,B96=本期支付结算!$E$7),AND(J96&gt;本期支付结算!$H$8,J96&lt;=本期支付结算!$H$8,B96=本期支付结算!$E$7)),"在期",""))</f>
        <v/>
      </c>
      <c r="Z96" s="222" t="str">
        <f>IF(Y96="","",COUNTIF($Y$2:Y96,Y96))</f>
        <v/>
      </c>
      <c r="AA96" s="189" t="str">
        <f>IF(Y96="","",本期支付结算!$E$9)</f>
        <v/>
      </c>
      <c r="AB96" s="53" t="str">
        <f>IF(Y96="","",SUMIFS(应付!K:K,应付!J:J,AA96,应付!X:X,P96))</f>
        <v/>
      </c>
      <c r="AC96" s="53" t="str">
        <f>IF(Y96="","",SUMIFS(应付!K:K,应付!J:J,"&lt;"&amp;AA96,应付!X:X,P96))</f>
        <v/>
      </c>
      <c r="AD96" s="53" t="str">
        <f t="shared" si="16"/>
        <v/>
      </c>
    </row>
    <row r="97" customHeight="1" spans="15:30">
      <c r="O97" s="76" t="str">
        <f t="shared" si="11"/>
        <v/>
      </c>
      <c r="P97" s="76" t="s">
        <v>251</v>
      </c>
      <c r="Q97" s="76" t="str">
        <f t="shared" si="14"/>
        <v/>
      </c>
      <c r="R97" s="76" t="str">
        <f t="shared" si="15"/>
        <v/>
      </c>
      <c r="S97" s="76" t="str">
        <f t="shared" si="12"/>
        <v/>
      </c>
      <c r="T97" s="76" t="str">
        <f t="shared" si="13"/>
        <v/>
      </c>
      <c r="Y97" s="222" t="str">
        <f>IF(OR(本期支付结算!$E$8="",本期支付结算!$H$8=""),"",IF(OR(AND(J97&gt;=本期支付结算!$E$8,K97&lt;=本期支付结算!$H$8,B97=本期支付结算!$E$7),AND(J97&lt;本期支付结算!$E$8,K97&gt;=本期支付结算!$E$8,B97=本期支付结算!$E$7),AND(J97&gt;本期支付结算!$H$8,J97&lt;=本期支付结算!$H$8,B97=本期支付结算!$E$7)),"在期",""))</f>
        <v/>
      </c>
      <c r="Z97" s="222" t="str">
        <f>IF(Y97="","",COUNTIF($Y$2:Y97,Y97))</f>
        <v/>
      </c>
      <c r="AA97" s="189" t="str">
        <f>IF(Y97="","",本期支付结算!$E$9)</f>
        <v/>
      </c>
      <c r="AB97" s="53" t="str">
        <f>IF(Y97="","",SUMIFS(应付!K:K,应付!J:J,AA97,应付!X:X,P97))</f>
        <v/>
      </c>
      <c r="AC97" s="53" t="str">
        <f>IF(Y97="","",SUMIFS(应付!K:K,应付!J:J,"&lt;"&amp;AA97,应付!X:X,P97))</f>
        <v/>
      </c>
      <c r="AD97" s="53" t="str">
        <f t="shared" si="16"/>
        <v/>
      </c>
    </row>
    <row r="98" customHeight="1" spans="15:30">
      <c r="O98" s="76" t="str">
        <f t="shared" si="11"/>
        <v/>
      </c>
      <c r="P98" s="76" t="s">
        <v>252</v>
      </c>
      <c r="Q98" s="76" t="str">
        <f t="shared" si="14"/>
        <v/>
      </c>
      <c r="R98" s="76" t="str">
        <f t="shared" si="15"/>
        <v/>
      </c>
      <c r="S98" s="76" t="str">
        <f t="shared" si="12"/>
        <v/>
      </c>
      <c r="T98" s="76" t="str">
        <f t="shared" si="13"/>
        <v/>
      </c>
      <c r="Y98" s="222" t="str">
        <f>IF(OR(本期支付结算!$E$8="",本期支付结算!$H$8=""),"",IF(OR(AND(J98&gt;=本期支付结算!$E$8,K98&lt;=本期支付结算!$H$8,B98=本期支付结算!$E$7),AND(J98&lt;本期支付结算!$E$8,K98&gt;=本期支付结算!$E$8,B98=本期支付结算!$E$7),AND(J98&gt;本期支付结算!$H$8,J98&lt;=本期支付结算!$H$8,B98=本期支付结算!$E$7)),"在期",""))</f>
        <v/>
      </c>
      <c r="Z98" s="222" t="str">
        <f>IF(Y98="","",COUNTIF($Y$2:Y98,Y98))</f>
        <v/>
      </c>
      <c r="AA98" s="189" t="str">
        <f>IF(Y98="","",本期支付结算!$E$9)</f>
        <v/>
      </c>
      <c r="AB98" s="53" t="str">
        <f>IF(Y98="","",SUMIFS(应付!K:K,应付!J:J,AA98,应付!X:X,P98))</f>
        <v/>
      </c>
      <c r="AC98" s="53" t="str">
        <f>IF(Y98="","",SUMIFS(应付!K:K,应付!J:J,"&lt;"&amp;AA98,应付!X:X,P98))</f>
        <v/>
      </c>
      <c r="AD98" s="53" t="str">
        <f t="shared" si="16"/>
        <v/>
      </c>
    </row>
    <row r="99" customHeight="1" spans="15:30">
      <c r="O99" s="76" t="str">
        <f t="shared" si="11"/>
        <v/>
      </c>
      <c r="P99" s="76" t="s">
        <v>253</v>
      </c>
      <c r="Q99" s="76" t="str">
        <f t="shared" si="14"/>
        <v/>
      </c>
      <c r="R99" s="76" t="str">
        <f t="shared" si="15"/>
        <v/>
      </c>
      <c r="S99" s="76" t="str">
        <f t="shared" si="12"/>
        <v/>
      </c>
      <c r="T99" s="76" t="str">
        <f t="shared" si="13"/>
        <v/>
      </c>
      <c r="Y99" s="222" t="str">
        <f>IF(OR(本期支付结算!$E$8="",本期支付结算!$H$8=""),"",IF(OR(AND(J99&gt;=本期支付结算!$E$8,K99&lt;=本期支付结算!$H$8,B99=本期支付结算!$E$7),AND(J99&lt;本期支付结算!$E$8,K99&gt;=本期支付结算!$E$8,B99=本期支付结算!$E$7),AND(J99&gt;本期支付结算!$H$8,J99&lt;=本期支付结算!$H$8,B99=本期支付结算!$E$7)),"在期",""))</f>
        <v/>
      </c>
      <c r="Z99" s="222" t="str">
        <f>IF(Y99="","",COUNTIF($Y$2:Y99,Y99))</f>
        <v/>
      </c>
      <c r="AA99" s="189" t="str">
        <f>IF(Y99="","",本期支付结算!$E$9)</f>
        <v/>
      </c>
      <c r="AB99" s="53" t="str">
        <f>IF(Y99="","",SUMIFS(应付!K:K,应付!J:J,AA99,应付!X:X,P99))</f>
        <v/>
      </c>
      <c r="AC99" s="53" t="str">
        <f>IF(Y99="","",SUMIFS(应付!K:K,应付!J:J,"&lt;"&amp;AA99,应付!X:X,P99))</f>
        <v/>
      </c>
      <c r="AD99" s="53" t="str">
        <f t="shared" si="16"/>
        <v/>
      </c>
    </row>
    <row r="100" customHeight="1" spans="15:30">
      <c r="O100" s="76" t="str">
        <f t="shared" si="11"/>
        <v/>
      </c>
      <c r="P100" s="76" t="s">
        <v>254</v>
      </c>
      <c r="Q100" s="76" t="str">
        <f t="shared" si="14"/>
        <v/>
      </c>
      <c r="R100" s="76" t="str">
        <f t="shared" si="15"/>
        <v/>
      </c>
      <c r="S100" s="76" t="str">
        <f t="shared" si="12"/>
        <v/>
      </c>
      <c r="T100" s="76" t="str">
        <f t="shared" si="13"/>
        <v/>
      </c>
      <c r="Y100" s="222" t="str">
        <f>IF(OR(本期支付结算!$E$8="",本期支付结算!$H$8=""),"",IF(OR(AND(J100&gt;=本期支付结算!$E$8,K100&lt;=本期支付结算!$H$8,B100=本期支付结算!$E$7),AND(J100&lt;本期支付结算!$E$8,K100&gt;=本期支付结算!$E$8,B100=本期支付结算!$E$7),AND(J100&gt;本期支付结算!$H$8,J100&lt;=本期支付结算!$H$8,B100=本期支付结算!$E$7)),"在期",""))</f>
        <v/>
      </c>
      <c r="Z100" s="222" t="str">
        <f>IF(Y100="","",COUNTIF($Y$2:Y100,Y100))</f>
        <v/>
      </c>
      <c r="AA100" s="189" t="str">
        <f>IF(Y100="","",本期支付结算!$E$9)</f>
        <v/>
      </c>
      <c r="AB100" s="53" t="str">
        <f>IF(Y100="","",SUMIFS(应付!K:K,应付!J:J,AA100,应付!X:X,P100))</f>
        <v/>
      </c>
      <c r="AC100" s="53" t="str">
        <f>IF(Y100="","",SUMIFS(应付!K:K,应付!J:J,"&lt;"&amp;AA100,应付!X:X,P100))</f>
        <v/>
      </c>
      <c r="AD100" s="53" t="str">
        <f t="shared" si="16"/>
        <v/>
      </c>
    </row>
    <row r="101" customHeight="1" spans="15:30">
      <c r="O101" s="76" t="str">
        <f t="shared" si="11"/>
        <v/>
      </c>
      <c r="P101" s="76" t="s">
        <v>255</v>
      </c>
      <c r="Q101" s="76" t="str">
        <f t="shared" si="14"/>
        <v/>
      </c>
      <c r="R101" s="76" t="str">
        <f t="shared" si="15"/>
        <v/>
      </c>
      <c r="S101" s="76" t="str">
        <f t="shared" si="12"/>
        <v/>
      </c>
      <c r="T101" s="76" t="str">
        <f t="shared" si="13"/>
        <v/>
      </c>
      <c r="Y101" s="222" t="str">
        <f>IF(OR(本期支付结算!$E$8="",本期支付结算!$H$8=""),"",IF(OR(AND(J101&gt;=本期支付结算!$E$8,K101&lt;=本期支付结算!$H$8,B101=本期支付结算!$E$7),AND(J101&lt;本期支付结算!$E$8,K101&gt;=本期支付结算!$E$8,B101=本期支付结算!$E$7),AND(J101&gt;本期支付结算!$H$8,J101&lt;=本期支付结算!$H$8,B101=本期支付结算!$E$7)),"在期",""))</f>
        <v/>
      </c>
      <c r="Z101" s="222" t="str">
        <f>IF(Y101="","",COUNTIF($Y$2:Y101,Y101))</f>
        <v/>
      </c>
      <c r="AA101" s="189" t="str">
        <f>IF(Y101="","",本期支付结算!$E$9)</f>
        <v/>
      </c>
      <c r="AB101" s="53" t="str">
        <f>IF(Y101="","",SUMIFS(应付!K:K,应付!J:J,AA101,应付!X:X,P101))</f>
        <v/>
      </c>
      <c r="AC101" s="53" t="str">
        <f>IF(Y101="","",SUMIFS(应付!K:K,应付!J:J,"&lt;"&amp;AA101,应付!X:X,P101))</f>
        <v/>
      </c>
      <c r="AD101" s="53" t="str">
        <f t="shared" si="16"/>
        <v/>
      </c>
    </row>
    <row r="102" customHeight="1" spans="15:30">
      <c r="O102" s="76" t="str">
        <f t="shared" si="11"/>
        <v/>
      </c>
      <c r="P102" s="76" t="s">
        <v>256</v>
      </c>
      <c r="Q102" s="76" t="str">
        <f t="shared" si="14"/>
        <v/>
      </c>
      <c r="R102" s="76" t="str">
        <f t="shared" si="15"/>
        <v/>
      </c>
      <c r="S102" s="76" t="str">
        <f t="shared" si="12"/>
        <v/>
      </c>
      <c r="T102" s="76" t="str">
        <f t="shared" si="13"/>
        <v/>
      </c>
      <c r="Y102" s="222" t="str">
        <f>IF(OR(本期支付结算!$E$8="",本期支付结算!$H$8=""),"",IF(OR(AND(J102&gt;=本期支付结算!$E$8,K102&lt;=本期支付结算!$H$8,B102=本期支付结算!$E$7),AND(J102&lt;本期支付结算!$E$8,K102&gt;=本期支付结算!$E$8,B102=本期支付结算!$E$7),AND(J102&gt;本期支付结算!$H$8,J102&lt;=本期支付结算!$H$8,B102=本期支付结算!$E$7)),"在期",""))</f>
        <v/>
      </c>
      <c r="Z102" s="222" t="str">
        <f>IF(Y102="","",COUNTIF($Y$2:Y102,Y102))</f>
        <v/>
      </c>
      <c r="AA102" s="189" t="str">
        <f>IF(Y102="","",本期支付结算!$E$9)</f>
        <v/>
      </c>
      <c r="AB102" s="53" t="str">
        <f>IF(Y102="","",SUMIFS(应付!K:K,应付!J:J,AA102,应付!X:X,P102))</f>
        <v/>
      </c>
      <c r="AC102" s="53" t="str">
        <f>IF(Y102="","",SUMIFS(应付!K:K,应付!J:J,"&lt;"&amp;AA102,应付!X:X,P102))</f>
        <v/>
      </c>
      <c r="AD102" s="53" t="str">
        <f t="shared" si="16"/>
        <v/>
      </c>
    </row>
    <row r="103" customHeight="1" spans="15:30">
      <c r="O103" s="76" t="str">
        <f t="shared" si="11"/>
        <v/>
      </c>
      <c r="P103" s="76" t="s">
        <v>257</v>
      </c>
      <c r="Q103" s="76" t="str">
        <f t="shared" si="14"/>
        <v/>
      </c>
      <c r="R103" s="76" t="str">
        <f t="shared" si="15"/>
        <v/>
      </c>
      <c r="S103" s="76" t="str">
        <f t="shared" si="12"/>
        <v/>
      </c>
      <c r="T103" s="76" t="str">
        <f t="shared" si="13"/>
        <v/>
      </c>
      <c r="Y103" s="222" t="str">
        <f>IF(OR(本期支付结算!$E$8="",本期支付结算!$H$8=""),"",IF(OR(AND(J103&gt;=本期支付结算!$E$8,K103&lt;=本期支付结算!$H$8,B103=本期支付结算!$E$7),AND(J103&lt;本期支付结算!$E$8,K103&gt;=本期支付结算!$E$8,B103=本期支付结算!$E$7),AND(J103&gt;本期支付结算!$H$8,J103&lt;=本期支付结算!$H$8,B103=本期支付结算!$E$7)),"在期",""))</f>
        <v/>
      </c>
      <c r="Z103" s="222" t="str">
        <f>IF(Y103="","",COUNTIF($Y$2:Y103,Y103))</f>
        <v/>
      </c>
      <c r="AA103" s="189" t="str">
        <f>IF(Y103="","",本期支付结算!$E$9)</f>
        <v/>
      </c>
      <c r="AB103" s="53" t="str">
        <f>IF(Y103="","",SUMIFS(应付!K:K,应付!J:J,AA103,应付!X:X,P103))</f>
        <v/>
      </c>
      <c r="AC103" s="53" t="str">
        <f>IF(Y103="","",SUMIFS(应付!K:K,应付!J:J,"&lt;"&amp;AA103,应付!X:X,P103))</f>
        <v/>
      </c>
      <c r="AD103" s="53" t="str">
        <f t="shared" si="16"/>
        <v/>
      </c>
    </row>
    <row r="104" customHeight="1" spans="15:30">
      <c r="O104" s="76" t="str">
        <f t="shared" si="11"/>
        <v/>
      </c>
      <c r="P104" s="76" t="s">
        <v>258</v>
      </c>
      <c r="Q104" s="76" t="str">
        <f t="shared" si="14"/>
        <v/>
      </c>
      <c r="R104" s="76" t="str">
        <f t="shared" si="15"/>
        <v/>
      </c>
      <c r="S104" s="76" t="str">
        <f t="shared" si="12"/>
        <v/>
      </c>
      <c r="T104" s="76" t="str">
        <f t="shared" si="13"/>
        <v/>
      </c>
      <c r="Y104" s="222" t="str">
        <f>IF(OR(本期支付结算!$E$8="",本期支付结算!$H$8=""),"",IF(OR(AND(J104&gt;=本期支付结算!$E$8,K104&lt;=本期支付结算!$H$8,B104=本期支付结算!$E$7),AND(J104&lt;本期支付结算!$E$8,K104&gt;=本期支付结算!$E$8,B104=本期支付结算!$E$7),AND(J104&gt;本期支付结算!$H$8,J104&lt;=本期支付结算!$H$8,B104=本期支付结算!$E$7)),"在期",""))</f>
        <v/>
      </c>
      <c r="Z104" s="222" t="str">
        <f>IF(Y104="","",COUNTIF($Y$2:Y104,Y104))</f>
        <v/>
      </c>
      <c r="AA104" s="189" t="str">
        <f>IF(Y104="","",本期支付结算!$E$9)</f>
        <v/>
      </c>
      <c r="AB104" s="53" t="str">
        <f>IF(Y104="","",SUMIFS(应付!K:K,应付!J:J,AA104,应付!X:X,P104))</f>
        <v/>
      </c>
      <c r="AC104" s="53" t="str">
        <f>IF(Y104="","",SUMIFS(应付!K:K,应付!J:J,"&lt;"&amp;AA104,应付!X:X,P104))</f>
        <v/>
      </c>
      <c r="AD104" s="53" t="str">
        <f t="shared" si="16"/>
        <v/>
      </c>
    </row>
    <row r="105" customHeight="1" spans="15:30">
      <c r="O105" s="76" t="str">
        <f t="shared" si="11"/>
        <v/>
      </c>
      <c r="P105" s="76" t="s">
        <v>259</v>
      </c>
      <c r="Q105" s="76" t="str">
        <f t="shared" si="14"/>
        <v/>
      </c>
      <c r="R105" s="76" t="str">
        <f t="shared" si="15"/>
        <v/>
      </c>
      <c r="S105" s="76" t="str">
        <f t="shared" si="12"/>
        <v/>
      </c>
      <c r="T105" s="76" t="str">
        <f t="shared" si="13"/>
        <v/>
      </c>
      <c r="Y105" s="222" t="str">
        <f>IF(OR(本期支付结算!$E$8="",本期支付结算!$H$8=""),"",IF(OR(AND(J105&gt;=本期支付结算!$E$8,K105&lt;=本期支付结算!$H$8,B105=本期支付结算!$E$7),AND(J105&lt;本期支付结算!$E$8,K105&gt;=本期支付结算!$E$8,B105=本期支付结算!$E$7),AND(J105&gt;本期支付结算!$H$8,J105&lt;=本期支付结算!$H$8,B105=本期支付结算!$E$7)),"在期",""))</f>
        <v/>
      </c>
      <c r="Z105" s="222" t="str">
        <f>IF(Y105="","",COUNTIF($Y$2:Y105,Y105))</f>
        <v/>
      </c>
      <c r="AA105" s="189" t="str">
        <f>IF(Y105="","",本期支付结算!$E$9)</f>
        <v/>
      </c>
      <c r="AB105" s="53" t="str">
        <f>IF(Y105="","",SUMIFS(应付!K:K,应付!J:J,AA105,应付!X:X,P105))</f>
        <v/>
      </c>
      <c r="AC105" s="53" t="str">
        <f>IF(Y105="","",SUMIFS(应付!K:K,应付!J:J,"&lt;"&amp;AA105,应付!X:X,P105))</f>
        <v/>
      </c>
      <c r="AD105" s="53" t="str">
        <f t="shared" si="16"/>
        <v/>
      </c>
    </row>
    <row r="106" customHeight="1" spans="15:30">
      <c r="O106" s="76" t="str">
        <f t="shared" si="11"/>
        <v/>
      </c>
      <c r="P106" s="76" t="s">
        <v>260</v>
      </c>
      <c r="Q106" s="76" t="str">
        <f t="shared" si="14"/>
        <v/>
      </c>
      <c r="R106" s="76" t="str">
        <f t="shared" si="15"/>
        <v/>
      </c>
      <c r="S106" s="76" t="str">
        <f t="shared" si="12"/>
        <v/>
      </c>
      <c r="T106" s="76" t="str">
        <f t="shared" si="13"/>
        <v/>
      </c>
      <c r="Y106" s="222" t="str">
        <f>IF(OR(本期支付结算!$E$8="",本期支付结算!$H$8=""),"",IF(OR(AND(J106&gt;=本期支付结算!$E$8,K106&lt;=本期支付结算!$H$8,B106=本期支付结算!$E$7),AND(J106&lt;本期支付结算!$E$8,K106&gt;=本期支付结算!$E$8,B106=本期支付结算!$E$7),AND(J106&gt;本期支付结算!$H$8,J106&lt;=本期支付结算!$H$8,B106=本期支付结算!$E$7)),"在期",""))</f>
        <v/>
      </c>
      <c r="Z106" s="222" t="str">
        <f>IF(Y106="","",COUNTIF($Y$2:Y106,Y106))</f>
        <v/>
      </c>
      <c r="AA106" s="189" t="str">
        <f>IF(Y106="","",本期支付结算!$E$9)</f>
        <v/>
      </c>
      <c r="AB106" s="53" t="str">
        <f>IF(Y106="","",SUMIFS(应付!K:K,应付!J:J,AA106,应付!X:X,P106))</f>
        <v/>
      </c>
      <c r="AC106" s="53" t="str">
        <f>IF(Y106="","",SUMIFS(应付!K:K,应付!J:J,"&lt;"&amp;AA106,应付!X:X,P106))</f>
        <v/>
      </c>
      <c r="AD106" s="53" t="str">
        <f t="shared" si="16"/>
        <v/>
      </c>
    </row>
    <row r="107" customHeight="1" spans="15:30">
      <c r="O107" s="76" t="str">
        <f t="shared" si="11"/>
        <v/>
      </c>
      <c r="P107" s="76" t="s">
        <v>261</v>
      </c>
      <c r="Q107" s="76" t="str">
        <f t="shared" si="14"/>
        <v/>
      </c>
      <c r="R107" s="76" t="str">
        <f t="shared" si="15"/>
        <v/>
      </c>
      <c r="S107" s="76" t="str">
        <f t="shared" si="12"/>
        <v/>
      </c>
      <c r="T107" s="76" t="str">
        <f t="shared" si="13"/>
        <v/>
      </c>
      <c r="Y107" s="222" t="str">
        <f>IF(OR(本期支付结算!$E$8="",本期支付结算!$H$8=""),"",IF(OR(AND(J107&gt;=本期支付结算!$E$8,K107&lt;=本期支付结算!$H$8,B107=本期支付结算!$E$7),AND(J107&lt;本期支付结算!$E$8,K107&gt;=本期支付结算!$E$8,B107=本期支付结算!$E$7),AND(J107&gt;本期支付结算!$H$8,J107&lt;=本期支付结算!$H$8,B107=本期支付结算!$E$7)),"在期",""))</f>
        <v/>
      </c>
      <c r="Z107" s="222" t="str">
        <f>IF(Y107="","",COUNTIF($Y$2:Y107,Y107))</f>
        <v/>
      </c>
      <c r="AA107" s="189" t="str">
        <f>IF(Y107="","",本期支付结算!$E$9)</f>
        <v/>
      </c>
      <c r="AB107" s="53" t="str">
        <f>IF(Y107="","",SUMIFS(应付!K:K,应付!J:J,AA107,应付!X:X,P107))</f>
        <v/>
      </c>
      <c r="AC107" s="53" t="str">
        <f>IF(Y107="","",SUMIFS(应付!K:K,应付!J:J,"&lt;"&amp;AA107,应付!X:X,P107))</f>
        <v/>
      </c>
      <c r="AD107" s="53" t="str">
        <f t="shared" si="16"/>
        <v/>
      </c>
    </row>
    <row r="108" customHeight="1" spans="15:30">
      <c r="O108" s="76" t="str">
        <f t="shared" si="11"/>
        <v/>
      </c>
      <c r="P108" s="76" t="s">
        <v>262</v>
      </c>
      <c r="Q108" s="76" t="str">
        <f t="shared" si="14"/>
        <v/>
      </c>
      <c r="R108" s="76" t="str">
        <f t="shared" si="15"/>
        <v/>
      </c>
      <c r="S108" s="76" t="str">
        <f t="shared" si="12"/>
        <v/>
      </c>
      <c r="T108" s="76" t="str">
        <f t="shared" si="13"/>
        <v/>
      </c>
      <c r="Y108" s="222" t="str">
        <f>IF(OR(本期支付结算!$E$8="",本期支付结算!$H$8=""),"",IF(OR(AND(J108&gt;=本期支付结算!$E$8,K108&lt;=本期支付结算!$H$8,B108=本期支付结算!$E$7),AND(J108&lt;本期支付结算!$E$8,K108&gt;=本期支付结算!$E$8,B108=本期支付结算!$E$7),AND(J108&gt;本期支付结算!$H$8,J108&lt;=本期支付结算!$H$8,B108=本期支付结算!$E$7)),"在期",""))</f>
        <v/>
      </c>
      <c r="Z108" s="222" t="str">
        <f>IF(Y108="","",COUNTIF($Y$2:Y108,Y108))</f>
        <v/>
      </c>
      <c r="AA108" s="189" t="str">
        <f>IF(Y108="","",本期支付结算!$E$9)</f>
        <v/>
      </c>
      <c r="AB108" s="53" t="str">
        <f>IF(Y108="","",SUMIFS(应付!K:K,应付!J:J,AA108,应付!X:X,P108))</f>
        <v/>
      </c>
      <c r="AC108" s="53" t="str">
        <f>IF(Y108="","",SUMIFS(应付!K:K,应付!J:J,"&lt;"&amp;AA108,应付!X:X,P108))</f>
        <v/>
      </c>
      <c r="AD108" s="53" t="str">
        <f t="shared" si="16"/>
        <v/>
      </c>
    </row>
    <row r="109" customHeight="1" spans="15:30">
      <c r="O109" s="76" t="str">
        <f t="shared" ref="O109:O172" si="17">IF(G109="","",_xlfn.TEXTJOIN("-",1,P109,G109,I109,TEXT(J109,"yyyymmdd"),L109))</f>
        <v/>
      </c>
      <c r="P109" s="76" t="s">
        <v>263</v>
      </c>
      <c r="Q109" s="76" t="str">
        <f t="shared" si="14"/>
        <v/>
      </c>
      <c r="R109" s="76" t="str">
        <f t="shared" si="15"/>
        <v/>
      </c>
      <c r="S109" s="76" t="str">
        <f t="shared" ref="S109:S172" si="18">IF(J109="","",YEAR(J109))</f>
        <v/>
      </c>
      <c r="T109" s="76" t="str">
        <f t="shared" ref="T109:T172" si="19">IF(J109="","",MONTH(J109))</f>
        <v/>
      </c>
      <c r="Y109" s="222" t="str">
        <f>IF(OR(本期支付结算!$E$8="",本期支付结算!$H$8=""),"",IF(OR(AND(J109&gt;=本期支付结算!$E$8,K109&lt;=本期支付结算!$H$8,B109=本期支付结算!$E$7),AND(J109&lt;本期支付结算!$E$8,K109&gt;=本期支付结算!$E$8,B109=本期支付结算!$E$7),AND(J109&gt;本期支付结算!$H$8,J109&lt;=本期支付结算!$H$8,B109=本期支付结算!$E$7)),"在期",""))</f>
        <v/>
      </c>
      <c r="Z109" s="222" t="str">
        <f>IF(Y109="","",COUNTIF($Y$2:Y109,Y109))</f>
        <v/>
      </c>
      <c r="AA109" s="189" t="str">
        <f>IF(Y109="","",本期支付结算!$E$9)</f>
        <v/>
      </c>
      <c r="AB109" s="53" t="str">
        <f>IF(Y109="","",SUMIFS(应付!K:K,应付!J:J,AA109,应付!X:X,P109))</f>
        <v/>
      </c>
      <c r="AC109" s="53" t="str">
        <f>IF(Y109="","",SUMIFS(应付!K:K,应付!J:J,"&lt;"&amp;AA109,应付!X:X,P109))</f>
        <v/>
      </c>
      <c r="AD109" s="53" t="str">
        <f t="shared" si="16"/>
        <v/>
      </c>
    </row>
    <row r="110" customHeight="1" spans="15:30">
      <c r="O110" s="76" t="str">
        <f t="shared" si="17"/>
        <v/>
      </c>
      <c r="P110" s="76" t="s">
        <v>264</v>
      </c>
      <c r="Q110" s="76" t="str">
        <f t="shared" si="14"/>
        <v/>
      </c>
      <c r="R110" s="76" t="str">
        <f t="shared" si="15"/>
        <v/>
      </c>
      <c r="S110" s="76" t="str">
        <f t="shared" si="18"/>
        <v/>
      </c>
      <c r="T110" s="76" t="str">
        <f t="shared" si="19"/>
        <v/>
      </c>
      <c r="Y110" s="222" t="str">
        <f>IF(OR(本期支付结算!$E$8="",本期支付结算!$H$8=""),"",IF(OR(AND(J110&gt;=本期支付结算!$E$8,K110&lt;=本期支付结算!$H$8,B110=本期支付结算!$E$7),AND(J110&lt;本期支付结算!$E$8,K110&gt;=本期支付结算!$E$8,B110=本期支付结算!$E$7),AND(J110&gt;本期支付结算!$H$8,J110&lt;=本期支付结算!$H$8,B110=本期支付结算!$E$7)),"在期",""))</f>
        <v/>
      </c>
      <c r="Z110" s="222" t="str">
        <f>IF(Y110="","",COUNTIF($Y$2:Y110,Y110))</f>
        <v/>
      </c>
      <c r="AA110" s="189" t="str">
        <f>IF(Y110="","",本期支付结算!$E$9)</f>
        <v/>
      </c>
      <c r="AB110" s="53" t="str">
        <f>IF(Y110="","",SUMIFS(应付!K:K,应付!J:J,AA110,应付!X:X,P110))</f>
        <v/>
      </c>
      <c r="AC110" s="53" t="str">
        <f>IF(Y110="","",SUMIFS(应付!K:K,应付!J:J,"&lt;"&amp;AA110,应付!X:X,P110))</f>
        <v/>
      </c>
      <c r="AD110" s="53" t="str">
        <f t="shared" si="16"/>
        <v/>
      </c>
    </row>
    <row r="111" customHeight="1" spans="15:30">
      <c r="O111" s="76" t="str">
        <f t="shared" si="17"/>
        <v/>
      </c>
      <c r="P111" s="76" t="s">
        <v>265</v>
      </c>
      <c r="Q111" s="76" t="str">
        <f t="shared" si="14"/>
        <v/>
      </c>
      <c r="R111" s="76" t="str">
        <f t="shared" si="15"/>
        <v/>
      </c>
      <c r="S111" s="76" t="str">
        <f t="shared" si="18"/>
        <v/>
      </c>
      <c r="T111" s="76" t="str">
        <f t="shared" si="19"/>
        <v/>
      </c>
      <c r="Y111" s="222" t="str">
        <f>IF(OR(本期支付结算!$E$8="",本期支付结算!$H$8=""),"",IF(OR(AND(J111&gt;=本期支付结算!$E$8,K111&lt;=本期支付结算!$H$8,B111=本期支付结算!$E$7),AND(J111&lt;本期支付结算!$E$8,K111&gt;=本期支付结算!$E$8,B111=本期支付结算!$E$7),AND(J111&gt;本期支付结算!$H$8,J111&lt;=本期支付结算!$H$8,B111=本期支付结算!$E$7)),"在期",""))</f>
        <v/>
      </c>
      <c r="Z111" s="222" t="str">
        <f>IF(Y111="","",COUNTIF($Y$2:Y111,Y111))</f>
        <v/>
      </c>
      <c r="AA111" s="189" t="str">
        <f>IF(Y111="","",本期支付结算!$E$9)</f>
        <v/>
      </c>
      <c r="AB111" s="53" t="str">
        <f>IF(Y111="","",SUMIFS(应付!K:K,应付!J:J,AA111,应付!X:X,P111))</f>
        <v/>
      </c>
      <c r="AC111" s="53" t="str">
        <f>IF(Y111="","",SUMIFS(应付!K:K,应付!J:J,"&lt;"&amp;AA111,应付!X:X,P111))</f>
        <v/>
      </c>
      <c r="AD111" s="53" t="str">
        <f t="shared" si="16"/>
        <v/>
      </c>
    </row>
    <row r="112" customHeight="1" spans="15:30">
      <c r="O112" s="76" t="str">
        <f t="shared" si="17"/>
        <v/>
      </c>
      <c r="P112" s="76" t="s">
        <v>266</v>
      </c>
      <c r="Q112" s="76" t="str">
        <f t="shared" si="14"/>
        <v/>
      </c>
      <c r="R112" s="76" t="str">
        <f t="shared" si="15"/>
        <v/>
      </c>
      <c r="S112" s="76" t="str">
        <f t="shared" si="18"/>
        <v/>
      </c>
      <c r="T112" s="76" t="str">
        <f t="shared" si="19"/>
        <v/>
      </c>
      <c r="Y112" s="222" t="str">
        <f>IF(OR(本期支付结算!$E$8="",本期支付结算!$H$8=""),"",IF(OR(AND(J112&gt;=本期支付结算!$E$8,K112&lt;=本期支付结算!$H$8,B112=本期支付结算!$E$7),AND(J112&lt;本期支付结算!$E$8,K112&gt;=本期支付结算!$E$8,B112=本期支付结算!$E$7),AND(J112&gt;本期支付结算!$H$8,J112&lt;=本期支付结算!$H$8,B112=本期支付结算!$E$7)),"在期",""))</f>
        <v/>
      </c>
      <c r="Z112" s="222" t="str">
        <f>IF(Y112="","",COUNTIF($Y$2:Y112,Y112))</f>
        <v/>
      </c>
      <c r="AA112" s="189" t="str">
        <f>IF(Y112="","",本期支付结算!$E$9)</f>
        <v/>
      </c>
      <c r="AB112" s="53" t="str">
        <f>IF(Y112="","",SUMIFS(应付!K:K,应付!J:J,AA112,应付!X:X,P112))</f>
        <v/>
      </c>
      <c r="AC112" s="53" t="str">
        <f>IF(Y112="","",SUMIFS(应付!K:K,应付!J:J,"&lt;"&amp;AA112,应付!X:X,P112))</f>
        <v/>
      </c>
      <c r="AD112" s="53" t="str">
        <f t="shared" si="16"/>
        <v/>
      </c>
    </row>
    <row r="113" customHeight="1" spans="15:30">
      <c r="O113" s="76" t="str">
        <f t="shared" si="17"/>
        <v/>
      </c>
      <c r="P113" s="76" t="s">
        <v>267</v>
      </c>
      <c r="Q113" s="76" t="str">
        <f t="shared" si="14"/>
        <v/>
      </c>
      <c r="R113" s="76" t="str">
        <f t="shared" si="15"/>
        <v/>
      </c>
      <c r="S113" s="76" t="str">
        <f t="shared" si="18"/>
        <v/>
      </c>
      <c r="T113" s="76" t="str">
        <f t="shared" si="19"/>
        <v/>
      </c>
      <c r="Y113" s="222" t="str">
        <f>IF(OR(本期支付结算!$E$8="",本期支付结算!$H$8=""),"",IF(OR(AND(J113&gt;=本期支付结算!$E$8,K113&lt;=本期支付结算!$H$8,B113=本期支付结算!$E$7),AND(J113&lt;本期支付结算!$E$8,K113&gt;=本期支付结算!$E$8,B113=本期支付结算!$E$7),AND(J113&gt;本期支付结算!$H$8,J113&lt;=本期支付结算!$H$8,B113=本期支付结算!$E$7)),"在期",""))</f>
        <v/>
      </c>
      <c r="Z113" s="222" t="str">
        <f>IF(Y113="","",COUNTIF($Y$2:Y113,Y113))</f>
        <v/>
      </c>
      <c r="AA113" s="189" t="str">
        <f>IF(Y113="","",本期支付结算!$E$9)</f>
        <v/>
      </c>
      <c r="AB113" s="53" t="str">
        <f>IF(Y113="","",SUMIFS(应付!K:K,应付!J:J,AA113,应付!X:X,P113))</f>
        <v/>
      </c>
      <c r="AC113" s="53" t="str">
        <f>IF(Y113="","",SUMIFS(应付!K:K,应付!J:J,"&lt;"&amp;AA113,应付!X:X,P113))</f>
        <v/>
      </c>
      <c r="AD113" s="53" t="str">
        <f t="shared" si="16"/>
        <v/>
      </c>
    </row>
    <row r="114" customHeight="1" spans="15:30">
      <c r="O114" s="76" t="str">
        <f t="shared" si="17"/>
        <v/>
      </c>
      <c r="P114" s="76" t="s">
        <v>268</v>
      </c>
      <c r="Q114" s="76" t="str">
        <f t="shared" si="14"/>
        <v/>
      </c>
      <c r="R114" s="76" t="str">
        <f t="shared" si="15"/>
        <v/>
      </c>
      <c r="S114" s="76" t="str">
        <f t="shared" si="18"/>
        <v/>
      </c>
      <c r="T114" s="76" t="str">
        <f t="shared" si="19"/>
        <v/>
      </c>
      <c r="Y114" s="222" t="str">
        <f>IF(OR(本期支付结算!$E$8="",本期支付结算!$H$8=""),"",IF(OR(AND(J114&gt;=本期支付结算!$E$8,K114&lt;=本期支付结算!$H$8,B114=本期支付结算!$E$7),AND(J114&lt;本期支付结算!$E$8,K114&gt;=本期支付结算!$E$8,B114=本期支付结算!$E$7),AND(J114&gt;本期支付结算!$H$8,J114&lt;=本期支付结算!$H$8,B114=本期支付结算!$E$7)),"在期",""))</f>
        <v/>
      </c>
      <c r="Z114" s="222" t="str">
        <f>IF(Y114="","",COUNTIF($Y$2:Y114,Y114))</f>
        <v/>
      </c>
      <c r="AA114" s="189" t="str">
        <f>IF(Y114="","",本期支付结算!$E$9)</f>
        <v/>
      </c>
      <c r="AB114" s="53" t="str">
        <f>IF(Y114="","",SUMIFS(应付!K:K,应付!J:J,AA114,应付!X:X,P114))</f>
        <v/>
      </c>
      <c r="AC114" s="53" t="str">
        <f>IF(Y114="","",SUMIFS(应付!K:K,应付!J:J,"&lt;"&amp;AA114,应付!X:X,P114))</f>
        <v/>
      </c>
      <c r="AD114" s="53" t="str">
        <f t="shared" si="16"/>
        <v/>
      </c>
    </row>
    <row r="115" customHeight="1" spans="15:30">
      <c r="O115" s="76" t="str">
        <f t="shared" si="17"/>
        <v/>
      </c>
      <c r="P115" s="76" t="s">
        <v>269</v>
      </c>
      <c r="Q115" s="76" t="str">
        <f t="shared" si="14"/>
        <v/>
      </c>
      <c r="R115" s="76" t="str">
        <f t="shared" si="15"/>
        <v/>
      </c>
      <c r="S115" s="76" t="str">
        <f t="shared" si="18"/>
        <v/>
      </c>
      <c r="T115" s="76" t="str">
        <f t="shared" si="19"/>
        <v/>
      </c>
      <c r="Y115" s="222" t="str">
        <f>IF(OR(本期支付结算!$E$8="",本期支付结算!$H$8=""),"",IF(OR(AND(J115&gt;=本期支付结算!$E$8,K115&lt;=本期支付结算!$H$8,B115=本期支付结算!$E$7),AND(J115&lt;本期支付结算!$E$8,K115&gt;=本期支付结算!$E$8,B115=本期支付结算!$E$7),AND(J115&gt;本期支付结算!$H$8,J115&lt;=本期支付结算!$H$8,B115=本期支付结算!$E$7)),"在期",""))</f>
        <v/>
      </c>
      <c r="Z115" s="222" t="str">
        <f>IF(Y115="","",COUNTIF($Y$2:Y115,Y115))</f>
        <v/>
      </c>
      <c r="AA115" s="189" t="str">
        <f>IF(Y115="","",本期支付结算!$E$9)</f>
        <v/>
      </c>
      <c r="AB115" s="53" t="str">
        <f>IF(Y115="","",SUMIFS(应付!K:K,应付!J:J,AA115,应付!X:X,P115))</f>
        <v/>
      </c>
      <c r="AC115" s="53" t="str">
        <f>IF(Y115="","",SUMIFS(应付!K:K,应付!J:J,"&lt;"&amp;AA115,应付!X:X,P115))</f>
        <v/>
      </c>
      <c r="AD115" s="53" t="str">
        <f t="shared" si="16"/>
        <v/>
      </c>
    </row>
    <row r="116" customHeight="1" spans="15:30">
      <c r="O116" s="76" t="str">
        <f t="shared" si="17"/>
        <v/>
      </c>
      <c r="P116" s="76" t="s">
        <v>270</v>
      </c>
      <c r="Q116" s="76" t="str">
        <f t="shared" si="14"/>
        <v/>
      </c>
      <c r="R116" s="76" t="str">
        <f t="shared" si="15"/>
        <v/>
      </c>
      <c r="S116" s="76" t="str">
        <f t="shared" si="18"/>
        <v/>
      </c>
      <c r="T116" s="76" t="str">
        <f t="shared" si="19"/>
        <v/>
      </c>
      <c r="Y116" s="222" t="str">
        <f>IF(OR(本期支付结算!$E$8="",本期支付结算!$H$8=""),"",IF(OR(AND(J116&gt;=本期支付结算!$E$8,K116&lt;=本期支付结算!$H$8,B116=本期支付结算!$E$7),AND(J116&lt;本期支付结算!$E$8,K116&gt;=本期支付结算!$E$8,B116=本期支付结算!$E$7),AND(J116&gt;本期支付结算!$H$8,J116&lt;=本期支付结算!$H$8,B116=本期支付结算!$E$7)),"在期",""))</f>
        <v/>
      </c>
      <c r="Z116" s="222" t="str">
        <f>IF(Y116="","",COUNTIF($Y$2:Y116,Y116))</f>
        <v/>
      </c>
      <c r="AA116" s="189" t="str">
        <f>IF(Y116="","",本期支付结算!$E$9)</f>
        <v/>
      </c>
      <c r="AB116" s="53" t="str">
        <f>IF(Y116="","",SUMIFS(应付!K:K,应付!J:J,AA116,应付!X:X,P116))</f>
        <v/>
      </c>
      <c r="AC116" s="53" t="str">
        <f>IF(Y116="","",SUMIFS(应付!K:K,应付!J:J,"&lt;"&amp;AA116,应付!X:X,P116))</f>
        <v/>
      </c>
      <c r="AD116" s="53" t="str">
        <f t="shared" si="16"/>
        <v/>
      </c>
    </row>
    <row r="117" customHeight="1" spans="15:30">
      <c r="O117" s="76" t="str">
        <f t="shared" si="17"/>
        <v/>
      </c>
      <c r="P117" s="76" t="s">
        <v>271</v>
      </c>
      <c r="Q117" s="76" t="str">
        <f t="shared" si="14"/>
        <v/>
      </c>
      <c r="R117" s="76" t="str">
        <f t="shared" si="15"/>
        <v/>
      </c>
      <c r="S117" s="76" t="str">
        <f t="shared" si="18"/>
        <v/>
      </c>
      <c r="T117" s="76" t="str">
        <f t="shared" si="19"/>
        <v/>
      </c>
      <c r="Y117" s="222" t="str">
        <f>IF(OR(本期支付结算!$E$8="",本期支付结算!$H$8=""),"",IF(OR(AND(J117&gt;=本期支付结算!$E$8,K117&lt;=本期支付结算!$H$8,B117=本期支付结算!$E$7),AND(J117&lt;本期支付结算!$E$8,K117&gt;=本期支付结算!$E$8,B117=本期支付结算!$E$7),AND(J117&gt;本期支付结算!$H$8,J117&lt;=本期支付结算!$H$8,B117=本期支付结算!$E$7)),"在期",""))</f>
        <v/>
      </c>
      <c r="Z117" s="222" t="str">
        <f>IF(Y117="","",COUNTIF($Y$2:Y117,Y117))</f>
        <v/>
      </c>
      <c r="AA117" s="189" t="str">
        <f>IF(Y117="","",本期支付结算!$E$9)</f>
        <v/>
      </c>
      <c r="AB117" s="53" t="str">
        <f>IF(Y117="","",SUMIFS(应付!K:K,应付!J:J,AA117,应付!X:X,P117))</f>
        <v/>
      </c>
      <c r="AC117" s="53" t="str">
        <f>IF(Y117="","",SUMIFS(应付!K:K,应付!J:J,"&lt;"&amp;AA117,应付!X:X,P117))</f>
        <v/>
      </c>
      <c r="AD117" s="53" t="str">
        <f t="shared" si="16"/>
        <v/>
      </c>
    </row>
    <row r="118" customHeight="1" spans="15:30">
      <c r="O118" s="76" t="str">
        <f t="shared" si="17"/>
        <v/>
      </c>
      <c r="P118" s="76" t="s">
        <v>272</v>
      </c>
      <c r="Q118" s="76" t="str">
        <f t="shared" si="14"/>
        <v/>
      </c>
      <c r="R118" s="76" t="str">
        <f t="shared" si="15"/>
        <v/>
      </c>
      <c r="S118" s="76" t="str">
        <f t="shared" si="18"/>
        <v/>
      </c>
      <c r="T118" s="76" t="str">
        <f t="shared" si="19"/>
        <v/>
      </c>
      <c r="Y118" s="222" t="str">
        <f>IF(OR(本期支付结算!$E$8="",本期支付结算!$H$8=""),"",IF(OR(AND(J118&gt;=本期支付结算!$E$8,K118&lt;=本期支付结算!$H$8,B118=本期支付结算!$E$7),AND(J118&lt;本期支付结算!$E$8,K118&gt;=本期支付结算!$E$8,B118=本期支付结算!$E$7),AND(J118&gt;本期支付结算!$H$8,J118&lt;=本期支付结算!$H$8,B118=本期支付结算!$E$7)),"在期",""))</f>
        <v/>
      </c>
      <c r="Z118" s="222" t="str">
        <f>IF(Y118="","",COUNTIF($Y$2:Y118,Y118))</f>
        <v/>
      </c>
      <c r="AA118" s="189" t="str">
        <f>IF(Y118="","",本期支付结算!$E$9)</f>
        <v/>
      </c>
      <c r="AB118" s="53" t="str">
        <f>IF(Y118="","",SUMIFS(应付!K:K,应付!J:J,AA118,应付!X:X,P118))</f>
        <v/>
      </c>
      <c r="AC118" s="53" t="str">
        <f>IF(Y118="","",SUMIFS(应付!K:K,应付!J:J,"&lt;"&amp;AA118,应付!X:X,P118))</f>
        <v/>
      </c>
      <c r="AD118" s="53" t="str">
        <f t="shared" si="16"/>
        <v/>
      </c>
    </row>
    <row r="119" customHeight="1" spans="15:30">
      <c r="O119" s="76" t="str">
        <f t="shared" si="17"/>
        <v/>
      </c>
      <c r="P119" s="76" t="s">
        <v>273</v>
      </c>
      <c r="Q119" s="76" t="str">
        <f t="shared" si="14"/>
        <v/>
      </c>
      <c r="R119" s="76" t="str">
        <f t="shared" si="15"/>
        <v/>
      </c>
      <c r="S119" s="76" t="str">
        <f t="shared" si="18"/>
        <v/>
      </c>
      <c r="T119" s="76" t="str">
        <f t="shared" si="19"/>
        <v/>
      </c>
      <c r="Y119" s="222" t="str">
        <f>IF(OR(本期支付结算!$E$8="",本期支付结算!$H$8=""),"",IF(OR(AND(J119&gt;=本期支付结算!$E$8,K119&lt;=本期支付结算!$H$8,B119=本期支付结算!$E$7),AND(J119&lt;本期支付结算!$E$8,K119&gt;=本期支付结算!$E$8,B119=本期支付结算!$E$7),AND(J119&gt;本期支付结算!$H$8,J119&lt;=本期支付结算!$H$8,B119=本期支付结算!$E$7)),"在期",""))</f>
        <v/>
      </c>
      <c r="Z119" s="222" t="str">
        <f>IF(Y119="","",COUNTIF($Y$2:Y119,Y119))</f>
        <v/>
      </c>
      <c r="AA119" s="189" t="str">
        <f>IF(Y119="","",本期支付结算!$E$9)</f>
        <v/>
      </c>
      <c r="AB119" s="53" t="str">
        <f>IF(Y119="","",SUMIFS(应付!K:K,应付!J:J,AA119,应付!X:X,P119))</f>
        <v/>
      </c>
      <c r="AC119" s="53" t="str">
        <f>IF(Y119="","",SUMIFS(应付!K:K,应付!J:J,"&lt;"&amp;AA119,应付!X:X,P119))</f>
        <v/>
      </c>
      <c r="AD119" s="53" t="str">
        <f t="shared" si="16"/>
        <v/>
      </c>
    </row>
    <row r="120" customHeight="1" spans="15:30">
      <c r="O120" s="76" t="str">
        <f t="shared" si="17"/>
        <v/>
      </c>
      <c r="P120" s="76" t="s">
        <v>274</v>
      </c>
      <c r="Q120" s="76" t="str">
        <f t="shared" si="14"/>
        <v/>
      </c>
      <c r="R120" s="76" t="str">
        <f t="shared" si="15"/>
        <v/>
      </c>
      <c r="S120" s="76" t="str">
        <f t="shared" si="18"/>
        <v/>
      </c>
      <c r="T120" s="76" t="str">
        <f t="shared" si="19"/>
        <v/>
      </c>
      <c r="Y120" s="222" t="str">
        <f>IF(OR(本期支付结算!$E$8="",本期支付结算!$H$8=""),"",IF(OR(AND(J120&gt;=本期支付结算!$E$8,K120&lt;=本期支付结算!$H$8,B120=本期支付结算!$E$7),AND(J120&lt;本期支付结算!$E$8,K120&gt;=本期支付结算!$E$8,B120=本期支付结算!$E$7),AND(J120&gt;本期支付结算!$H$8,J120&lt;=本期支付结算!$H$8,B120=本期支付结算!$E$7)),"在期",""))</f>
        <v/>
      </c>
      <c r="Z120" s="222" t="str">
        <f>IF(Y120="","",COUNTIF($Y$2:Y120,Y120))</f>
        <v/>
      </c>
      <c r="AA120" s="189" t="str">
        <f>IF(Y120="","",本期支付结算!$E$9)</f>
        <v/>
      </c>
      <c r="AB120" s="53" t="str">
        <f>IF(Y120="","",SUMIFS(应付!K:K,应付!J:J,AA120,应付!X:X,P120))</f>
        <v/>
      </c>
      <c r="AC120" s="53" t="str">
        <f>IF(Y120="","",SUMIFS(应付!K:K,应付!J:J,"&lt;"&amp;AA120,应付!X:X,P120))</f>
        <v/>
      </c>
      <c r="AD120" s="53" t="str">
        <f t="shared" si="16"/>
        <v/>
      </c>
    </row>
    <row r="121" customHeight="1" spans="15:30">
      <c r="O121" s="76" t="str">
        <f t="shared" si="17"/>
        <v/>
      </c>
      <c r="P121" s="76" t="s">
        <v>275</v>
      </c>
      <c r="Q121" s="76" t="str">
        <f t="shared" si="14"/>
        <v/>
      </c>
      <c r="R121" s="76" t="str">
        <f t="shared" si="15"/>
        <v/>
      </c>
      <c r="S121" s="76" t="str">
        <f t="shared" si="18"/>
        <v/>
      </c>
      <c r="T121" s="76" t="str">
        <f t="shared" si="19"/>
        <v/>
      </c>
      <c r="Y121" s="222" t="str">
        <f>IF(OR(本期支付结算!$E$8="",本期支付结算!$H$8=""),"",IF(OR(AND(J121&gt;=本期支付结算!$E$8,K121&lt;=本期支付结算!$H$8,B121=本期支付结算!$E$7),AND(J121&lt;本期支付结算!$E$8,K121&gt;=本期支付结算!$E$8,B121=本期支付结算!$E$7),AND(J121&gt;本期支付结算!$H$8,J121&lt;=本期支付结算!$H$8,B121=本期支付结算!$E$7)),"在期",""))</f>
        <v/>
      </c>
      <c r="Z121" s="222" t="str">
        <f>IF(Y121="","",COUNTIF($Y$2:Y121,Y121))</f>
        <v/>
      </c>
      <c r="AA121" s="189" t="str">
        <f>IF(Y121="","",本期支付结算!$E$9)</f>
        <v/>
      </c>
      <c r="AB121" s="53" t="str">
        <f>IF(Y121="","",SUMIFS(应付!K:K,应付!J:J,AA121,应付!X:X,P121))</f>
        <v/>
      </c>
      <c r="AC121" s="53" t="str">
        <f>IF(Y121="","",SUMIFS(应付!K:K,应付!J:J,"&lt;"&amp;AA121,应付!X:X,P121))</f>
        <v/>
      </c>
      <c r="AD121" s="53" t="str">
        <f t="shared" si="16"/>
        <v/>
      </c>
    </row>
    <row r="122" customHeight="1" spans="15:30">
      <c r="O122" s="76" t="str">
        <f t="shared" si="17"/>
        <v/>
      </c>
      <c r="P122" s="76" t="s">
        <v>276</v>
      </c>
      <c r="Q122" s="76" t="str">
        <f t="shared" si="14"/>
        <v/>
      </c>
      <c r="R122" s="76" t="str">
        <f t="shared" si="15"/>
        <v/>
      </c>
      <c r="S122" s="76" t="str">
        <f t="shared" si="18"/>
        <v/>
      </c>
      <c r="T122" s="76" t="str">
        <f t="shared" si="19"/>
        <v/>
      </c>
      <c r="Y122" s="222" t="str">
        <f>IF(OR(本期支付结算!$E$8="",本期支付结算!$H$8=""),"",IF(OR(AND(J122&gt;=本期支付结算!$E$8,K122&lt;=本期支付结算!$H$8,B122=本期支付结算!$E$7),AND(J122&lt;本期支付结算!$E$8,K122&gt;=本期支付结算!$E$8,B122=本期支付结算!$E$7),AND(J122&gt;本期支付结算!$H$8,J122&lt;=本期支付结算!$H$8,B122=本期支付结算!$E$7)),"在期",""))</f>
        <v/>
      </c>
      <c r="Z122" s="222" t="str">
        <f>IF(Y122="","",COUNTIF($Y$2:Y122,Y122))</f>
        <v/>
      </c>
      <c r="AA122" s="189" t="str">
        <f>IF(Y122="","",本期支付结算!$E$9)</f>
        <v/>
      </c>
      <c r="AB122" s="53" t="str">
        <f>IF(Y122="","",SUMIFS(应付!K:K,应付!J:J,AA122,应付!X:X,P122))</f>
        <v/>
      </c>
      <c r="AC122" s="53" t="str">
        <f>IF(Y122="","",SUMIFS(应付!K:K,应付!J:J,"&lt;"&amp;AA122,应付!X:X,P122))</f>
        <v/>
      </c>
      <c r="AD122" s="53" t="str">
        <f t="shared" si="16"/>
        <v/>
      </c>
    </row>
    <row r="123" customHeight="1" spans="15:30">
      <c r="O123" s="76" t="str">
        <f t="shared" si="17"/>
        <v/>
      </c>
      <c r="P123" s="76" t="s">
        <v>277</v>
      </c>
      <c r="Q123" s="76" t="str">
        <f t="shared" si="14"/>
        <v/>
      </c>
      <c r="R123" s="76" t="str">
        <f t="shared" si="15"/>
        <v/>
      </c>
      <c r="S123" s="76" t="str">
        <f t="shared" si="18"/>
        <v/>
      </c>
      <c r="T123" s="76" t="str">
        <f t="shared" si="19"/>
        <v/>
      </c>
      <c r="Y123" s="222" t="str">
        <f>IF(OR(本期支付结算!$E$8="",本期支付结算!$H$8=""),"",IF(OR(AND(J123&gt;=本期支付结算!$E$8,K123&lt;=本期支付结算!$H$8,B123=本期支付结算!$E$7),AND(J123&lt;本期支付结算!$E$8,K123&gt;=本期支付结算!$E$8,B123=本期支付结算!$E$7),AND(J123&gt;本期支付结算!$H$8,J123&lt;=本期支付结算!$H$8,B123=本期支付结算!$E$7)),"在期",""))</f>
        <v/>
      </c>
      <c r="Z123" s="222" t="str">
        <f>IF(Y123="","",COUNTIF($Y$2:Y123,Y123))</f>
        <v/>
      </c>
      <c r="AA123" s="189" t="str">
        <f>IF(Y123="","",本期支付结算!$E$9)</f>
        <v/>
      </c>
      <c r="AB123" s="53" t="str">
        <f>IF(Y123="","",SUMIFS(应付!K:K,应付!J:J,AA123,应付!X:X,P123))</f>
        <v/>
      </c>
      <c r="AC123" s="53" t="str">
        <f>IF(Y123="","",SUMIFS(应付!K:K,应付!J:J,"&lt;"&amp;AA123,应付!X:X,P123))</f>
        <v/>
      </c>
      <c r="AD123" s="53" t="str">
        <f t="shared" si="16"/>
        <v/>
      </c>
    </row>
    <row r="124" customHeight="1" spans="15:30">
      <c r="O124" s="76" t="str">
        <f t="shared" si="17"/>
        <v/>
      </c>
      <c r="P124" s="76" t="s">
        <v>278</v>
      </c>
      <c r="Q124" s="76" t="str">
        <f t="shared" si="14"/>
        <v/>
      </c>
      <c r="R124" s="76" t="str">
        <f t="shared" si="15"/>
        <v/>
      </c>
      <c r="S124" s="76" t="str">
        <f t="shared" si="18"/>
        <v/>
      </c>
      <c r="T124" s="76" t="str">
        <f t="shared" si="19"/>
        <v/>
      </c>
      <c r="Y124" s="222" t="str">
        <f>IF(OR(本期支付结算!$E$8="",本期支付结算!$H$8=""),"",IF(OR(AND(J124&gt;=本期支付结算!$E$8,K124&lt;=本期支付结算!$H$8,B124=本期支付结算!$E$7),AND(J124&lt;本期支付结算!$E$8,K124&gt;=本期支付结算!$E$8,B124=本期支付结算!$E$7),AND(J124&gt;本期支付结算!$H$8,J124&lt;=本期支付结算!$H$8,B124=本期支付结算!$E$7)),"在期",""))</f>
        <v/>
      </c>
      <c r="Z124" s="222" t="str">
        <f>IF(Y124="","",COUNTIF($Y$2:Y124,Y124))</f>
        <v/>
      </c>
      <c r="AA124" s="189" t="str">
        <f>IF(Y124="","",本期支付结算!$E$9)</f>
        <v/>
      </c>
      <c r="AB124" s="53" t="str">
        <f>IF(Y124="","",SUMIFS(应付!K:K,应付!J:J,AA124,应付!X:X,P124))</f>
        <v/>
      </c>
      <c r="AC124" s="53" t="str">
        <f>IF(Y124="","",SUMIFS(应付!K:K,应付!J:J,"&lt;"&amp;AA124,应付!X:X,P124))</f>
        <v/>
      </c>
      <c r="AD124" s="53" t="str">
        <f t="shared" si="16"/>
        <v/>
      </c>
    </row>
    <row r="125" customHeight="1" spans="15:30">
      <c r="O125" s="76" t="str">
        <f t="shared" si="17"/>
        <v/>
      </c>
      <c r="P125" s="76" t="s">
        <v>279</v>
      </c>
      <c r="Q125" s="76" t="str">
        <f t="shared" si="14"/>
        <v/>
      </c>
      <c r="R125" s="76" t="str">
        <f t="shared" si="15"/>
        <v/>
      </c>
      <c r="S125" s="76" t="str">
        <f t="shared" si="18"/>
        <v/>
      </c>
      <c r="T125" s="76" t="str">
        <f t="shared" si="19"/>
        <v/>
      </c>
      <c r="Y125" s="222" t="str">
        <f>IF(OR(本期支付结算!$E$8="",本期支付结算!$H$8=""),"",IF(OR(AND(J125&gt;=本期支付结算!$E$8,K125&lt;=本期支付结算!$H$8,B125=本期支付结算!$E$7),AND(J125&lt;本期支付结算!$E$8,K125&gt;=本期支付结算!$E$8,B125=本期支付结算!$E$7),AND(J125&gt;本期支付结算!$H$8,J125&lt;=本期支付结算!$H$8,B125=本期支付结算!$E$7)),"在期",""))</f>
        <v/>
      </c>
      <c r="Z125" s="222" t="str">
        <f>IF(Y125="","",COUNTIF($Y$2:Y125,Y125))</f>
        <v/>
      </c>
      <c r="AA125" s="189" t="str">
        <f>IF(Y125="","",本期支付结算!$E$9)</f>
        <v/>
      </c>
      <c r="AB125" s="53" t="str">
        <f>IF(Y125="","",SUMIFS(应付!K:K,应付!J:J,AA125,应付!X:X,P125))</f>
        <v/>
      </c>
      <c r="AC125" s="53" t="str">
        <f>IF(Y125="","",SUMIFS(应付!K:K,应付!J:J,"&lt;"&amp;AA125,应付!X:X,P125))</f>
        <v/>
      </c>
      <c r="AD125" s="53" t="str">
        <f t="shared" si="16"/>
        <v/>
      </c>
    </row>
    <row r="126" customHeight="1" spans="15:30">
      <c r="O126" s="76" t="str">
        <f t="shared" si="17"/>
        <v/>
      </c>
      <c r="P126" s="76" t="s">
        <v>280</v>
      </c>
      <c r="Q126" s="76" t="str">
        <f t="shared" si="14"/>
        <v/>
      </c>
      <c r="R126" s="76" t="str">
        <f t="shared" si="15"/>
        <v/>
      </c>
      <c r="S126" s="76" t="str">
        <f t="shared" si="18"/>
        <v/>
      </c>
      <c r="T126" s="76" t="str">
        <f t="shared" si="19"/>
        <v/>
      </c>
      <c r="Y126" s="222" t="str">
        <f>IF(OR(本期支付结算!$E$8="",本期支付结算!$H$8=""),"",IF(OR(AND(J126&gt;=本期支付结算!$E$8,K126&lt;=本期支付结算!$H$8,B126=本期支付结算!$E$7),AND(J126&lt;本期支付结算!$E$8,K126&gt;=本期支付结算!$E$8,B126=本期支付结算!$E$7),AND(J126&gt;本期支付结算!$H$8,J126&lt;=本期支付结算!$H$8,B126=本期支付结算!$E$7)),"在期",""))</f>
        <v/>
      </c>
      <c r="Z126" s="222" t="str">
        <f>IF(Y126="","",COUNTIF($Y$2:Y126,Y126))</f>
        <v/>
      </c>
      <c r="AA126" s="189" t="str">
        <f>IF(Y126="","",本期支付结算!$E$9)</f>
        <v/>
      </c>
      <c r="AB126" s="53" t="str">
        <f>IF(Y126="","",SUMIFS(应付!K:K,应付!J:J,AA126,应付!X:X,P126))</f>
        <v/>
      </c>
      <c r="AC126" s="53" t="str">
        <f>IF(Y126="","",SUMIFS(应付!K:K,应付!J:J,"&lt;"&amp;AA126,应付!X:X,P126))</f>
        <v/>
      </c>
      <c r="AD126" s="53" t="str">
        <f t="shared" si="16"/>
        <v/>
      </c>
    </row>
    <row r="127" customHeight="1" spans="15:30">
      <c r="O127" s="76" t="str">
        <f t="shared" si="17"/>
        <v/>
      </c>
      <c r="P127" s="76" t="s">
        <v>281</v>
      </c>
      <c r="Q127" s="76" t="str">
        <f t="shared" si="14"/>
        <v/>
      </c>
      <c r="R127" s="76" t="str">
        <f t="shared" si="15"/>
        <v/>
      </c>
      <c r="S127" s="76" t="str">
        <f t="shared" si="18"/>
        <v/>
      </c>
      <c r="T127" s="76" t="str">
        <f t="shared" si="19"/>
        <v/>
      </c>
      <c r="Y127" s="222" t="str">
        <f>IF(OR(本期支付结算!$E$8="",本期支付结算!$H$8=""),"",IF(OR(AND(J127&gt;=本期支付结算!$E$8,K127&lt;=本期支付结算!$H$8,B127=本期支付结算!$E$7),AND(J127&lt;本期支付结算!$E$8,K127&gt;=本期支付结算!$E$8,B127=本期支付结算!$E$7),AND(J127&gt;本期支付结算!$H$8,J127&lt;=本期支付结算!$H$8,B127=本期支付结算!$E$7)),"在期",""))</f>
        <v/>
      </c>
      <c r="Z127" s="222" t="str">
        <f>IF(Y127="","",COUNTIF($Y$2:Y127,Y127))</f>
        <v/>
      </c>
      <c r="AA127" s="189" t="str">
        <f>IF(Y127="","",本期支付结算!$E$9)</f>
        <v/>
      </c>
      <c r="AB127" s="53" t="str">
        <f>IF(Y127="","",SUMIFS(应付!K:K,应付!J:J,AA127,应付!X:X,P127))</f>
        <v/>
      </c>
      <c r="AC127" s="53" t="str">
        <f>IF(Y127="","",SUMIFS(应付!K:K,应付!J:J,"&lt;"&amp;AA127,应付!X:X,P127))</f>
        <v/>
      </c>
      <c r="AD127" s="53" t="str">
        <f t="shared" si="16"/>
        <v/>
      </c>
    </row>
    <row r="128" customHeight="1" spans="15:30">
      <c r="O128" s="76" t="str">
        <f t="shared" si="17"/>
        <v/>
      </c>
      <c r="P128" s="76" t="s">
        <v>282</v>
      </c>
      <c r="Q128" s="76" t="str">
        <f t="shared" si="14"/>
        <v/>
      </c>
      <c r="R128" s="76" t="str">
        <f t="shared" si="15"/>
        <v/>
      </c>
      <c r="S128" s="76" t="str">
        <f t="shared" si="18"/>
        <v/>
      </c>
      <c r="T128" s="76" t="str">
        <f t="shared" si="19"/>
        <v/>
      </c>
      <c r="Y128" s="222" t="str">
        <f>IF(OR(本期支付结算!$E$8="",本期支付结算!$H$8=""),"",IF(OR(AND(J128&gt;=本期支付结算!$E$8,K128&lt;=本期支付结算!$H$8,B128=本期支付结算!$E$7),AND(J128&lt;本期支付结算!$E$8,K128&gt;=本期支付结算!$E$8,B128=本期支付结算!$E$7),AND(J128&gt;本期支付结算!$H$8,J128&lt;=本期支付结算!$H$8,B128=本期支付结算!$E$7)),"在期",""))</f>
        <v/>
      </c>
      <c r="Z128" s="222" t="str">
        <f>IF(Y128="","",COUNTIF($Y$2:Y128,Y128))</f>
        <v/>
      </c>
      <c r="AA128" s="189" t="str">
        <f>IF(Y128="","",本期支付结算!$E$9)</f>
        <v/>
      </c>
      <c r="AB128" s="53" t="str">
        <f>IF(Y128="","",SUMIFS(应付!K:K,应付!J:J,AA128,应付!X:X,P128))</f>
        <v/>
      </c>
      <c r="AC128" s="53" t="str">
        <f>IF(Y128="","",SUMIFS(应付!K:K,应付!J:J,"&lt;"&amp;AA128,应付!X:X,P128))</f>
        <v/>
      </c>
      <c r="AD128" s="53" t="str">
        <f t="shared" si="16"/>
        <v/>
      </c>
    </row>
    <row r="129" customHeight="1" spans="15:30">
      <c r="O129" s="76" t="str">
        <f t="shared" si="17"/>
        <v/>
      </c>
      <c r="P129" s="76" t="s">
        <v>283</v>
      </c>
      <c r="Q129" s="76" t="str">
        <f t="shared" si="14"/>
        <v/>
      </c>
      <c r="R129" s="76" t="str">
        <f t="shared" si="15"/>
        <v/>
      </c>
      <c r="S129" s="76" t="str">
        <f t="shared" si="18"/>
        <v/>
      </c>
      <c r="T129" s="76" t="str">
        <f t="shared" si="19"/>
        <v/>
      </c>
      <c r="Y129" s="222" t="str">
        <f>IF(OR(本期支付结算!$E$8="",本期支付结算!$H$8=""),"",IF(OR(AND(J129&gt;=本期支付结算!$E$8,K129&lt;=本期支付结算!$H$8,B129=本期支付结算!$E$7),AND(J129&lt;本期支付结算!$E$8,K129&gt;=本期支付结算!$E$8,B129=本期支付结算!$E$7),AND(J129&gt;本期支付结算!$H$8,J129&lt;=本期支付结算!$H$8,B129=本期支付结算!$E$7)),"在期",""))</f>
        <v/>
      </c>
      <c r="Z129" s="222" t="str">
        <f>IF(Y129="","",COUNTIF($Y$2:Y129,Y129))</f>
        <v/>
      </c>
      <c r="AA129" s="189" t="str">
        <f>IF(Y129="","",本期支付结算!$E$9)</f>
        <v/>
      </c>
      <c r="AB129" s="53" t="str">
        <f>IF(Y129="","",SUMIFS(应付!K:K,应付!J:J,AA129,应付!X:X,P129))</f>
        <v/>
      </c>
      <c r="AC129" s="53" t="str">
        <f>IF(Y129="","",SUMIFS(应付!K:K,应付!J:J,"&lt;"&amp;AA129,应付!X:X,P129))</f>
        <v/>
      </c>
      <c r="AD129" s="53" t="str">
        <f t="shared" si="16"/>
        <v/>
      </c>
    </row>
    <row r="130" customHeight="1" spans="15:30">
      <c r="O130" s="76" t="str">
        <f t="shared" si="17"/>
        <v/>
      </c>
      <c r="P130" s="76" t="s">
        <v>284</v>
      </c>
      <c r="Q130" s="76" t="str">
        <f t="shared" si="14"/>
        <v/>
      </c>
      <c r="R130" s="76" t="str">
        <f t="shared" si="15"/>
        <v/>
      </c>
      <c r="S130" s="76" t="str">
        <f t="shared" si="18"/>
        <v/>
      </c>
      <c r="T130" s="76" t="str">
        <f t="shared" si="19"/>
        <v/>
      </c>
      <c r="Y130" s="222" t="str">
        <f>IF(OR(本期支付结算!$E$8="",本期支付结算!$H$8=""),"",IF(OR(AND(J130&gt;=本期支付结算!$E$8,K130&lt;=本期支付结算!$H$8,B130=本期支付结算!$E$7),AND(J130&lt;本期支付结算!$E$8,K130&gt;=本期支付结算!$E$8,B130=本期支付结算!$E$7),AND(J130&gt;本期支付结算!$H$8,J130&lt;=本期支付结算!$H$8,B130=本期支付结算!$E$7)),"在期",""))</f>
        <v/>
      </c>
      <c r="Z130" s="222" t="str">
        <f>IF(Y130="","",COUNTIF($Y$2:Y130,Y130))</f>
        <v/>
      </c>
      <c r="AA130" s="189" t="str">
        <f>IF(Y130="","",本期支付结算!$E$9)</f>
        <v/>
      </c>
      <c r="AB130" s="53" t="str">
        <f>IF(Y130="","",SUMIFS(应付!K:K,应付!J:J,AA130,应付!X:X,P130))</f>
        <v/>
      </c>
      <c r="AC130" s="53" t="str">
        <f>IF(Y130="","",SUMIFS(应付!K:K,应付!J:J,"&lt;"&amp;AA130,应付!X:X,P130))</f>
        <v/>
      </c>
      <c r="AD130" s="53" t="str">
        <f t="shared" si="16"/>
        <v/>
      </c>
    </row>
    <row r="131" customHeight="1" spans="15:30">
      <c r="O131" s="76" t="str">
        <f t="shared" si="17"/>
        <v/>
      </c>
      <c r="P131" s="76" t="s">
        <v>285</v>
      </c>
      <c r="Q131" s="76" t="str">
        <f t="shared" ref="Q131:Q194" si="20">IF(G131="","",RIGHT(G131,16))</f>
        <v/>
      </c>
      <c r="R131" s="76" t="str">
        <f t="shared" ref="R131:R194" si="21">IF(O131="","",_xlfn.TEXTJOIN("-",1,C131,D131,Q131,B131))</f>
        <v/>
      </c>
      <c r="S131" s="76" t="str">
        <f t="shared" si="18"/>
        <v/>
      </c>
      <c r="T131" s="76" t="str">
        <f t="shared" si="19"/>
        <v/>
      </c>
      <c r="Y131" s="222" t="str">
        <f>IF(OR(本期支付结算!$E$8="",本期支付结算!$H$8=""),"",IF(OR(AND(J131&gt;=本期支付结算!$E$8,K131&lt;=本期支付结算!$H$8,B131=本期支付结算!$E$7),AND(J131&lt;本期支付结算!$E$8,K131&gt;=本期支付结算!$E$8,B131=本期支付结算!$E$7),AND(J131&gt;本期支付结算!$H$8,J131&lt;=本期支付结算!$H$8,B131=本期支付结算!$E$7)),"在期",""))</f>
        <v/>
      </c>
      <c r="Z131" s="222" t="str">
        <f>IF(Y131="","",COUNTIF($Y$2:Y131,Y131))</f>
        <v/>
      </c>
      <c r="AA131" s="189" t="str">
        <f>IF(Y131="","",本期支付结算!$E$9)</f>
        <v/>
      </c>
      <c r="AB131" s="53" t="str">
        <f>IF(Y131="","",SUMIFS(应付!K:K,应付!J:J,AA131,应付!X:X,P131))</f>
        <v/>
      </c>
      <c r="AC131" s="53" t="str">
        <f>IF(Y131="","",SUMIFS(应付!K:K,应付!J:J,"&lt;"&amp;AA131,应付!X:X,P131))</f>
        <v/>
      </c>
      <c r="AD131" s="53" t="str">
        <f t="shared" si="16"/>
        <v/>
      </c>
    </row>
    <row r="132" customHeight="1" spans="15:30">
      <c r="O132" s="76" t="str">
        <f t="shared" si="17"/>
        <v/>
      </c>
      <c r="P132" s="76" t="s">
        <v>286</v>
      </c>
      <c r="Q132" s="76" t="str">
        <f t="shared" si="20"/>
        <v/>
      </c>
      <c r="R132" s="76" t="str">
        <f t="shared" si="21"/>
        <v/>
      </c>
      <c r="S132" s="76" t="str">
        <f t="shared" si="18"/>
        <v/>
      </c>
      <c r="T132" s="76" t="str">
        <f t="shared" si="19"/>
        <v/>
      </c>
      <c r="Y132" s="222" t="str">
        <f>IF(OR(本期支付结算!$E$8="",本期支付结算!$H$8=""),"",IF(OR(AND(J132&gt;=本期支付结算!$E$8,K132&lt;=本期支付结算!$H$8,B132=本期支付结算!$E$7),AND(J132&lt;本期支付结算!$E$8,K132&gt;=本期支付结算!$E$8,B132=本期支付结算!$E$7),AND(J132&gt;本期支付结算!$H$8,J132&lt;=本期支付结算!$H$8,B132=本期支付结算!$E$7)),"在期",""))</f>
        <v/>
      </c>
      <c r="Z132" s="222" t="str">
        <f>IF(Y132="","",COUNTIF($Y$2:Y132,Y132))</f>
        <v/>
      </c>
      <c r="AA132" s="189" t="str">
        <f>IF(Y132="","",本期支付结算!$E$9)</f>
        <v/>
      </c>
      <c r="AB132" s="53" t="str">
        <f>IF(Y132="","",SUMIFS(应付!K:K,应付!J:J,AA132,应付!X:X,P132))</f>
        <v/>
      </c>
      <c r="AC132" s="53" t="str">
        <f>IF(Y132="","",SUMIFS(应付!K:K,应付!J:J,"&lt;"&amp;AA132,应付!X:X,P132))</f>
        <v/>
      </c>
      <c r="AD132" s="53" t="str">
        <f t="shared" si="16"/>
        <v/>
      </c>
    </row>
    <row r="133" customHeight="1" spans="15:30">
      <c r="O133" s="76" t="str">
        <f t="shared" si="17"/>
        <v/>
      </c>
      <c r="P133" s="76" t="s">
        <v>287</v>
      </c>
      <c r="Q133" s="76" t="str">
        <f t="shared" si="20"/>
        <v/>
      </c>
      <c r="R133" s="76" t="str">
        <f t="shared" si="21"/>
        <v/>
      </c>
      <c r="S133" s="76" t="str">
        <f t="shared" si="18"/>
        <v/>
      </c>
      <c r="T133" s="76" t="str">
        <f t="shared" si="19"/>
        <v/>
      </c>
      <c r="Y133" s="222" t="str">
        <f>IF(OR(本期支付结算!$E$8="",本期支付结算!$H$8=""),"",IF(OR(AND(J133&gt;=本期支付结算!$E$8,K133&lt;=本期支付结算!$H$8,B133=本期支付结算!$E$7),AND(J133&lt;本期支付结算!$E$8,K133&gt;=本期支付结算!$E$8,B133=本期支付结算!$E$7),AND(J133&gt;本期支付结算!$H$8,J133&lt;=本期支付结算!$H$8,B133=本期支付结算!$E$7)),"在期",""))</f>
        <v/>
      </c>
      <c r="Z133" s="222" t="str">
        <f>IF(Y133="","",COUNTIF($Y$2:Y133,Y133))</f>
        <v/>
      </c>
      <c r="AA133" s="189" t="str">
        <f>IF(Y133="","",本期支付结算!$E$9)</f>
        <v/>
      </c>
      <c r="AB133" s="53" t="str">
        <f>IF(Y133="","",SUMIFS(应付!K:K,应付!J:J,AA133,应付!X:X,P133))</f>
        <v/>
      </c>
      <c r="AC133" s="53" t="str">
        <f>IF(Y133="","",SUMIFS(应付!K:K,应付!J:J,"&lt;"&amp;AA133,应付!X:X,P133))</f>
        <v/>
      </c>
      <c r="AD133" s="53" t="str">
        <f t="shared" si="16"/>
        <v/>
      </c>
    </row>
    <row r="134" customHeight="1" spans="15:30">
      <c r="O134" s="76" t="str">
        <f t="shared" si="17"/>
        <v/>
      </c>
      <c r="P134" s="76" t="s">
        <v>288</v>
      </c>
      <c r="Q134" s="76" t="str">
        <f t="shared" si="20"/>
        <v/>
      </c>
      <c r="R134" s="76" t="str">
        <f t="shared" si="21"/>
        <v/>
      </c>
      <c r="S134" s="76" t="str">
        <f t="shared" si="18"/>
        <v/>
      </c>
      <c r="T134" s="76" t="str">
        <f t="shared" si="19"/>
        <v/>
      </c>
      <c r="Y134" s="222" t="str">
        <f>IF(OR(本期支付结算!$E$8="",本期支付结算!$H$8=""),"",IF(OR(AND(J134&gt;=本期支付结算!$E$8,K134&lt;=本期支付结算!$H$8,B134=本期支付结算!$E$7),AND(J134&lt;本期支付结算!$E$8,K134&gt;=本期支付结算!$E$8,B134=本期支付结算!$E$7),AND(J134&gt;本期支付结算!$H$8,J134&lt;=本期支付结算!$H$8,B134=本期支付结算!$E$7)),"在期",""))</f>
        <v/>
      </c>
      <c r="Z134" s="222" t="str">
        <f>IF(Y134="","",COUNTIF($Y$2:Y134,Y134))</f>
        <v/>
      </c>
      <c r="AA134" s="189" t="str">
        <f>IF(Y134="","",本期支付结算!$E$9)</f>
        <v/>
      </c>
      <c r="AB134" s="53" t="str">
        <f>IF(Y134="","",SUMIFS(应付!K:K,应付!J:J,AA134,应付!X:X,P134))</f>
        <v/>
      </c>
      <c r="AC134" s="53" t="str">
        <f>IF(Y134="","",SUMIFS(应付!K:K,应付!J:J,"&lt;"&amp;AA134,应付!X:X,P134))</f>
        <v/>
      </c>
      <c r="AD134" s="53" t="str">
        <f t="shared" si="16"/>
        <v/>
      </c>
    </row>
    <row r="135" customHeight="1" spans="15:30">
      <c r="O135" s="76" t="str">
        <f t="shared" si="17"/>
        <v/>
      </c>
      <c r="P135" s="76" t="s">
        <v>289</v>
      </c>
      <c r="Q135" s="76" t="str">
        <f t="shared" si="20"/>
        <v/>
      </c>
      <c r="R135" s="76" t="str">
        <f t="shared" si="21"/>
        <v/>
      </c>
      <c r="S135" s="76" t="str">
        <f t="shared" si="18"/>
        <v/>
      </c>
      <c r="T135" s="76" t="str">
        <f t="shared" si="19"/>
        <v/>
      </c>
      <c r="Y135" s="222" t="str">
        <f>IF(OR(本期支付结算!$E$8="",本期支付结算!$H$8=""),"",IF(OR(AND(J135&gt;=本期支付结算!$E$8,K135&lt;=本期支付结算!$H$8,B135=本期支付结算!$E$7),AND(J135&lt;本期支付结算!$E$8,K135&gt;=本期支付结算!$E$8,B135=本期支付结算!$E$7),AND(J135&gt;本期支付结算!$H$8,J135&lt;=本期支付结算!$H$8,B135=本期支付结算!$E$7)),"在期",""))</f>
        <v/>
      </c>
      <c r="Z135" s="222" t="str">
        <f>IF(Y135="","",COUNTIF($Y$2:Y135,Y135))</f>
        <v/>
      </c>
      <c r="AA135" s="189" t="str">
        <f>IF(Y135="","",本期支付结算!$E$9)</f>
        <v/>
      </c>
      <c r="AB135" s="53" t="str">
        <f>IF(Y135="","",SUMIFS(应付!K:K,应付!J:J,AA135,应付!X:X,P135))</f>
        <v/>
      </c>
      <c r="AC135" s="53" t="str">
        <f>IF(Y135="","",SUMIFS(应付!K:K,应付!J:J,"&lt;"&amp;AA135,应付!X:X,P135))</f>
        <v/>
      </c>
      <c r="AD135" s="53" t="str">
        <f t="shared" si="16"/>
        <v/>
      </c>
    </row>
    <row r="136" customHeight="1" spans="15:30">
      <c r="O136" s="76" t="str">
        <f t="shared" si="17"/>
        <v/>
      </c>
      <c r="P136" s="76" t="s">
        <v>290</v>
      </c>
      <c r="Q136" s="76" t="str">
        <f t="shared" si="20"/>
        <v/>
      </c>
      <c r="R136" s="76" t="str">
        <f t="shared" si="21"/>
        <v/>
      </c>
      <c r="S136" s="76" t="str">
        <f t="shared" si="18"/>
        <v/>
      </c>
      <c r="T136" s="76" t="str">
        <f t="shared" si="19"/>
        <v/>
      </c>
      <c r="Y136" s="222" t="str">
        <f>IF(OR(本期支付结算!$E$8="",本期支付结算!$H$8=""),"",IF(OR(AND(J136&gt;=本期支付结算!$E$8,K136&lt;=本期支付结算!$H$8,B136=本期支付结算!$E$7),AND(J136&lt;本期支付结算!$E$8,K136&gt;=本期支付结算!$E$8,B136=本期支付结算!$E$7),AND(J136&gt;本期支付结算!$H$8,J136&lt;=本期支付结算!$H$8,B136=本期支付结算!$E$7)),"在期",""))</f>
        <v/>
      </c>
      <c r="Z136" s="222" t="str">
        <f>IF(Y136="","",COUNTIF($Y$2:Y136,Y136))</f>
        <v/>
      </c>
      <c r="AA136" s="189" t="str">
        <f>IF(Y136="","",本期支付结算!$E$9)</f>
        <v/>
      </c>
      <c r="AB136" s="53" t="str">
        <f>IF(Y136="","",SUMIFS(应付!K:K,应付!J:J,AA136,应付!X:X,P136))</f>
        <v/>
      </c>
      <c r="AC136" s="53" t="str">
        <f>IF(Y136="","",SUMIFS(应付!K:K,应付!J:J,"&lt;"&amp;AA136,应付!X:X,P136))</f>
        <v/>
      </c>
      <c r="AD136" s="53" t="str">
        <f t="shared" ref="AD136:AD199" si="22">IF(Y136="","",L136-AB136-AC136)</f>
        <v/>
      </c>
    </row>
    <row r="137" customHeight="1" spans="15:30">
      <c r="O137" s="76" t="str">
        <f t="shared" si="17"/>
        <v/>
      </c>
      <c r="P137" s="76" t="s">
        <v>291</v>
      </c>
      <c r="Q137" s="76" t="str">
        <f t="shared" si="20"/>
        <v/>
      </c>
      <c r="R137" s="76" t="str">
        <f t="shared" si="21"/>
        <v/>
      </c>
      <c r="S137" s="76" t="str">
        <f t="shared" si="18"/>
        <v/>
      </c>
      <c r="T137" s="76" t="str">
        <f t="shared" si="19"/>
        <v/>
      </c>
      <c r="Y137" s="222" t="str">
        <f>IF(OR(本期支付结算!$E$8="",本期支付结算!$H$8=""),"",IF(OR(AND(J137&gt;=本期支付结算!$E$8,K137&lt;=本期支付结算!$H$8,B137=本期支付结算!$E$7),AND(J137&lt;本期支付结算!$E$8,K137&gt;=本期支付结算!$E$8,B137=本期支付结算!$E$7),AND(J137&gt;本期支付结算!$H$8,J137&lt;=本期支付结算!$H$8,B137=本期支付结算!$E$7)),"在期",""))</f>
        <v/>
      </c>
      <c r="Z137" s="222" t="str">
        <f>IF(Y137="","",COUNTIF($Y$2:Y137,Y137))</f>
        <v/>
      </c>
      <c r="AA137" s="189" t="str">
        <f>IF(Y137="","",本期支付结算!$E$9)</f>
        <v/>
      </c>
      <c r="AB137" s="53" t="str">
        <f>IF(Y137="","",SUMIFS(应付!K:K,应付!J:J,AA137,应付!X:X,P137))</f>
        <v/>
      </c>
      <c r="AC137" s="53" t="str">
        <f>IF(Y137="","",SUMIFS(应付!K:K,应付!J:J,"&lt;"&amp;AA137,应付!X:X,P137))</f>
        <v/>
      </c>
      <c r="AD137" s="53" t="str">
        <f t="shared" si="22"/>
        <v/>
      </c>
    </row>
    <row r="138" customHeight="1" spans="15:30">
      <c r="O138" s="76" t="str">
        <f t="shared" si="17"/>
        <v/>
      </c>
      <c r="P138" s="76" t="s">
        <v>292</v>
      </c>
      <c r="Q138" s="76" t="str">
        <f t="shared" si="20"/>
        <v/>
      </c>
      <c r="R138" s="76" t="str">
        <f t="shared" si="21"/>
        <v/>
      </c>
      <c r="S138" s="76" t="str">
        <f t="shared" si="18"/>
        <v/>
      </c>
      <c r="T138" s="76" t="str">
        <f t="shared" si="19"/>
        <v/>
      </c>
      <c r="Y138" s="222" t="str">
        <f>IF(OR(本期支付结算!$E$8="",本期支付结算!$H$8=""),"",IF(OR(AND(J138&gt;=本期支付结算!$E$8,K138&lt;=本期支付结算!$H$8,B138=本期支付结算!$E$7),AND(J138&lt;本期支付结算!$E$8,K138&gt;=本期支付结算!$E$8,B138=本期支付结算!$E$7),AND(J138&gt;本期支付结算!$H$8,J138&lt;=本期支付结算!$H$8,B138=本期支付结算!$E$7)),"在期",""))</f>
        <v/>
      </c>
      <c r="Z138" s="222" t="str">
        <f>IF(Y138="","",COUNTIF($Y$2:Y138,Y138))</f>
        <v/>
      </c>
      <c r="AA138" s="189" t="str">
        <f>IF(Y138="","",本期支付结算!$E$9)</f>
        <v/>
      </c>
      <c r="AB138" s="53" t="str">
        <f>IF(Y138="","",SUMIFS(应付!K:K,应付!J:J,AA138,应付!X:X,P138))</f>
        <v/>
      </c>
      <c r="AC138" s="53" t="str">
        <f>IF(Y138="","",SUMIFS(应付!K:K,应付!J:J,"&lt;"&amp;AA138,应付!X:X,P138))</f>
        <v/>
      </c>
      <c r="AD138" s="53" t="str">
        <f t="shared" si="22"/>
        <v/>
      </c>
    </row>
    <row r="139" customHeight="1" spans="15:30">
      <c r="O139" s="76" t="str">
        <f t="shared" si="17"/>
        <v/>
      </c>
      <c r="P139" s="76" t="s">
        <v>293</v>
      </c>
      <c r="Q139" s="76" t="str">
        <f t="shared" si="20"/>
        <v/>
      </c>
      <c r="R139" s="76" t="str">
        <f t="shared" si="21"/>
        <v/>
      </c>
      <c r="S139" s="76" t="str">
        <f t="shared" si="18"/>
        <v/>
      </c>
      <c r="T139" s="76" t="str">
        <f t="shared" si="19"/>
        <v/>
      </c>
      <c r="Y139" s="222" t="str">
        <f>IF(OR(本期支付结算!$E$8="",本期支付结算!$H$8=""),"",IF(OR(AND(J139&gt;=本期支付结算!$E$8,K139&lt;=本期支付结算!$H$8,B139=本期支付结算!$E$7),AND(J139&lt;本期支付结算!$E$8,K139&gt;=本期支付结算!$E$8,B139=本期支付结算!$E$7),AND(J139&gt;本期支付结算!$H$8,J139&lt;=本期支付结算!$H$8,B139=本期支付结算!$E$7)),"在期",""))</f>
        <v/>
      </c>
      <c r="Z139" s="222" t="str">
        <f>IF(Y139="","",COUNTIF($Y$2:Y139,Y139))</f>
        <v/>
      </c>
      <c r="AA139" s="189" t="str">
        <f>IF(Y139="","",本期支付结算!$E$9)</f>
        <v/>
      </c>
      <c r="AB139" s="53" t="str">
        <f>IF(Y139="","",SUMIFS(应付!K:K,应付!J:J,AA139,应付!X:X,P139))</f>
        <v/>
      </c>
      <c r="AC139" s="53" t="str">
        <f>IF(Y139="","",SUMIFS(应付!K:K,应付!J:J,"&lt;"&amp;AA139,应付!X:X,P139))</f>
        <v/>
      </c>
      <c r="AD139" s="53" t="str">
        <f t="shared" si="22"/>
        <v/>
      </c>
    </row>
    <row r="140" customHeight="1" spans="15:30">
      <c r="O140" s="76" t="str">
        <f t="shared" si="17"/>
        <v/>
      </c>
      <c r="P140" s="76" t="s">
        <v>294</v>
      </c>
      <c r="Q140" s="76" t="str">
        <f t="shared" si="20"/>
        <v/>
      </c>
      <c r="R140" s="76" t="str">
        <f t="shared" si="21"/>
        <v/>
      </c>
      <c r="S140" s="76" t="str">
        <f t="shared" si="18"/>
        <v/>
      </c>
      <c r="T140" s="76" t="str">
        <f t="shared" si="19"/>
        <v/>
      </c>
      <c r="Y140" s="222" t="str">
        <f>IF(OR(本期支付结算!$E$8="",本期支付结算!$H$8=""),"",IF(OR(AND(J140&gt;=本期支付结算!$E$8,K140&lt;=本期支付结算!$H$8,B140=本期支付结算!$E$7),AND(J140&lt;本期支付结算!$E$8,K140&gt;=本期支付结算!$E$8,B140=本期支付结算!$E$7),AND(J140&gt;本期支付结算!$H$8,J140&lt;=本期支付结算!$H$8,B140=本期支付结算!$E$7)),"在期",""))</f>
        <v/>
      </c>
      <c r="Z140" s="222" t="str">
        <f>IF(Y140="","",COUNTIF($Y$2:Y140,Y140))</f>
        <v/>
      </c>
      <c r="AA140" s="189" t="str">
        <f>IF(Y140="","",本期支付结算!$E$9)</f>
        <v/>
      </c>
      <c r="AB140" s="53" t="str">
        <f>IF(Y140="","",SUMIFS(应付!K:K,应付!J:J,AA140,应付!X:X,P140))</f>
        <v/>
      </c>
      <c r="AC140" s="53" t="str">
        <f>IF(Y140="","",SUMIFS(应付!K:K,应付!J:J,"&lt;"&amp;AA140,应付!X:X,P140))</f>
        <v/>
      </c>
      <c r="AD140" s="53" t="str">
        <f t="shared" si="22"/>
        <v/>
      </c>
    </row>
    <row r="141" customHeight="1" spans="15:30">
      <c r="O141" s="76" t="str">
        <f t="shared" si="17"/>
        <v/>
      </c>
      <c r="P141" s="76" t="s">
        <v>295</v>
      </c>
      <c r="Q141" s="76" t="str">
        <f t="shared" si="20"/>
        <v/>
      </c>
      <c r="R141" s="76" t="str">
        <f t="shared" si="21"/>
        <v/>
      </c>
      <c r="S141" s="76" t="str">
        <f t="shared" si="18"/>
        <v/>
      </c>
      <c r="T141" s="76" t="str">
        <f t="shared" si="19"/>
        <v/>
      </c>
      <c r="Y141" s="222" t="str">
        <f>IF(OR(本期支付结算!$E$8="",本期支付结算!$H$8=""),"",IF(OR(AND(J141&gt;=本期支付结算!$E$8,K141&lt;=本期支付结算!$H$8,B141=本期支付结算!$E$7),AND(J141&lt;本期支付结算!$E$8,K141&gt;=本期支付结算!$E$8,B141=本期支付结算!$E$7),AND(J141&gt;本期支付结算!$H$8,J141&lt;=本期支付结算!$H$8,B141=本期支付结算!$E$7)),"在期",""))</f>
        <v/>
      </c>
      <c r="Z141" s="222" t="str">
        <f>IF(Y141="","",COUNTIF($Y$2:Y141,Y141))</f>
        <v/>
      </c>
      <c r="AA141" s="189" t="str">
        <f>IF(Y141="","",本期支付结算!$E$9)</f>
        <v/>
      </c>
      <c r="AB141" s="53" t="str">
        <f>IF(Y141="","",SUMIFS(应付!K:K,应付!J:J,AA141,应付!X:X,P141))</f>
        <v/>
      </c>
      <c r="AC141" s="53" t="str">
        <f>IF(Y141="","",SUMIFS(应付!K:K,应付!J:J,"&lt;"&amp;AA141,应付!X:X,P141))</f>
        <v/>
      </c>
      <c r="AD141" s="53" t="str">
        <f t="shared" si="22"/>
        <v/>
      </c>
    </row>
    <row r="142" customHeight="1" spans="15:30">
      <c r="O142" s="76" t="str">
        <f t="shared" si="17"/>
        <v/>
      </c>
      <c r="P142" s="76" t="s">
        <v>296</v>
      </c>
      <c r="Q142" s="76" t="str">
        <f t="shared" si="20"/>
        <v/>
      </c>
      <c r="R142" s="76" t="str">
        <f t="shared" si="21"/>
        <v/>
      </c>
      <c r="S142" s="76" t="str">
        <f t="shared" si="18"/>
        <v/>
      </c>
      <c r="T142" s="76" t="str">
        <f t="shared" si="19"/>
        <v/>
      </c>
      <c r="Y142" s="222" t="str">
        <f>IF(OR(本期支付结算!$E$8="",本期支付结算!$H$8=""),"",IF(OR(AND(J142&gt;=本期支付结算!$E$8,K142&lt;=本期支付结算!$H$8,B142=本期支付结算!$E$7),AND(J142&lt;本期支付结算!$E$8,K142&gt;=本期支付结算!$E$8,B142=本期支付结算!$E$7),AND(J142&gt;本期支付结算!$H$8,J142&lt;=本期支付结算!$H$8,B142=本期支付结算!$E$7)),"在期",""))</f>
        <v/>
      </c>
      <c r="Z142" s="222" t="str">
        <f>IF(Y142="","",COUNTIF($Y$2:Y142,Y142))</f>
        <v/>
      </c>
      <c r="AA142" s="189" t="str">
        <f>IF(Y142="","",本期支付结算!$E$9)</f>
        <v/>
      </c>
      <c r="AB142" s="53" t="str">
        <f>IF(Y142="","",SUMIFS(应付!K:K,应付!J:J,AA142,应付!X:X,P142))</f>
        <v/>
      </c>
      <c r="AC142" s="53" t="str">
        <f>IF(Y142="","",SUMIFS(应付!K:K,应付!J:J,"&lt;"&amp;AA142,应付!X:X,P142))</f>
        <v/>
      </c>
      <c r="AD142" s="53" t="str">
        <f t="shared" si="22"/>
        <v/>
      </c>
    </row>
    <row r="143" customHeight="1" spans="15:30">
      <c r="O143" s="76" t="str">
        <f t="shared" si="17"/>
        <v/>
      </c>
      <c r="P143" s="76" t="s">
        <v>297</v>
      </c>
      <c r="Q143" s="76" t="str">
        <f t="shared" si="20"/>
        <v/>
      </c>
      <c r="R143" s="76" t="str">
        <f t="shared" si="21"/>
        <v/>
      </c>
      <c r="S143" s="76" t="str">
        <f t="shared" si="18"/>
        <v/>
      </c>
      <c r="T143" s="76" t="str">
        <f t="shared" si="19"/>
        <v/>
      </c>
      <c r="Y143" s="222" t="str">
        <f>IF(OR(本期支付结算!$E$8="",本期支付结算!$H$8=""),"",IF(OR(AND(J143&gt;=本期支付结算!$E$8,K143&lt;=本期支付结算!$H$8,B143=本期支付结算!$E$7),AND(J143&lt;本期支付结算!$E$8,K143&gt;=本期支付结算!$E$8,B143=本期支付结算!$E$7),AND(J143&gt;本期支付结算!$H$8,J143&lt;=本期支付结算!$H$8,B143=本期支付结算!$E$7)),"在期",""))</f>
        <v/>
      </c>
      <c r="Z143" s="222" t="str">
        <f>IF(Y143="","",COUNTIF($Y$2:Y143,Y143))</f>
        <v/>
      </c>
      <c r="AA143" s="189" t="str">
        <f>IF(Y143="","",本期支付结算!$E$9)</f>
        <v/>
      </c>
      <c r="AB143" s="53" t="str">
        <f>IF(Y143="","",SUMIFS(应付!K:K,应付!J:J,AA143,应付!X:X,P143))</f>
        <v/>
      </c>
      <c r="AC143" s="53" t="str">
        <f>IF(Y143="","",SUMIFS(应付!K:K,应付!J:J,"&lt;"&amp;AA143,应付!X:X,P143))</f>
        <v/>
      </c>
      <c r="AD143" s="53" t="str">
        <f t="shared" si="22"/>
        <v/>
      </c>
    </row>
    <row r="144" customHeight="1" spans="15:30">
      <c r="O144" s="76" t="str">
        <f t="shared" si="17"/>
        <v/>
      </c>
      <c r="P144" s="76" t="s">
        <v>298</v>
      </c>
      <c r="Q144" s="76" t="str">
        <f t="shared" si="20"/>
        <v/>
      </c>
      <c r="R144" s="76" t="str">
        <f t="shared" si="21"/>
        <v/>
      </c>
      <c r="S144" s="76" t="str">
        <f t="shared" si="18"/>
        <v/>
      </c>
      <c r="T144" s="76" t="str">
        <f t="shared" si="19"/>
        <v/>
      </c>
      <c r="Y144" s="222" t="str">
        <f>IF(OR(本期支付结算!$E$8="",本期支付结算!$H$8=""),"",IF(OR(AND(J144&gt;=本期支付结算!$E$8,K144&lt;=本期支付结算!$H$8,B144=本期支付结算!$E$7),AND(J144&lt;本期支付结算!$E$8,K144&gt;=本期支付结算!$E$8,B144=本期支付结算!$E$7),AND(J144&gt;本期支付结算!$H$8,J144&lt;=本期支付结算!$H$8,B144=本期支付结算!$E$7)),"在期",""))</f>
        <v/>
      </c>
      <c r="Z144" s="222" t="str">
        <f>IF(Y144="","",COUNTIF($Y$2:Y144,Y144))</f>
        <v/>
      </c>
      <c r="AA144" s="189" t="str">
        <f>IF(Y144="","",本期支付结算!$E$9)</f>
        <v/>
      </c>
      <c r="AB144" s="53" t="str">
        <f>IF(Y144="","",SUMIFS(应付!K:K,应付!J:J,AA144,应付!X:X,P144))</f>
        <v/>
      </c>
      <c r="AC144" s="53" t="str">
        <f>IF(Y144="","",SUMIFS(应付!K:K,应付!J:J,"&lt;"&amp;AA144,应付!X:X,P144))</f>
        <v/>
      </c>
      <c r="AD144" s="53" t="str">
        <f t="shared" si="22"/>
        <v/>
      </c>
    </row>
    <row r="145" customHeight="1" spans="15:30">
      <c r="O145" s="76" t="str">
        <f t="shared" si="17"/>
        <v/>
      </c>
      <c r="P145" s="76" t="s">
        <v>299</v>
      </c>
      <c r="Q145" s="76" t="str">
        <f t="shared" si="20"/>
        <v/>
      </c>
      <c r="R145" s="76" t="str">
        <f t="shared" si="21"/>
        <v/>
      </c>
      <c r="S145" s="76" t="str">
        <f t="shared" si="18"/>
        <v/>
      </c>
      <c r="T145" s="76" t="str">
        <f t="shared" si="19"/>
        <v/>
      </c>
      <c r="Y145" s="222" t="str">
        <f>IF(OR(本期支付结算!$E$8="",本期支付结算!$H$8=""),"",IF(OR(AND(J145&gt;=本期支付结算!$E$8,K145&lt;=本期支付结算!$H$8,B145=本期支付结算!$E$7),AND(J145&lt;本期支付结算!$E$8,K145&gt;=本期支付结算!$E$8,B145=本期支付结算!$E$7),AND(J145&gt;本期支付结算!$H$8,J145&lt;=本期支付结算!$H$8,B145=本期支付结算!$E$7)),"在期",""))</f>
        <v/>
      </c>
      <c r="Z145" s="222" t="str">
        <f>IF(Y145="","",COUNTIF($Y$2:Y145,Y145))</f>
        <v/>
      </c>
      <c r="AA145" s="189" t="str">
        <f>IF(Y145="","",本期支付结算!$E$9)</f>
        <v/>
      </c>
      <c r="AB145" s="53" t="str">
        <f>IF(Y145="","",SUMIFS(应付!K:K,应付!J:J,AA145,应付!X:X,P145))</f>
        <v/>
      </c>
      <c r="AC145" s="53" t="str">
        <f>IF(Y145="","",SUMIFS(应付!K:K,应付!J:J,"&lt;"&amp;AA145,应付!X:X,P145))</f>
        <v/>
      </c>
      <c r="AD145" s="53" t="str">
        <f t="shared" si="22"/>
        <v/>
      </c>
    </row>
    <row r="146" customHeight="1" spans="15:30">
      <c r="O146" s="76" t="str">
        <f t="shared" si="17"/>
        <v/>
      </c>
      <c r="P146" s="76" t="s">
        <v>300</v>
      </c>
      <c r="Q146" s="76" t="str">
        <f t="shared" si="20"/>
        <v/>
      </c>
      <c r="R146" s="76" t="str">
        <f t="shared" si="21"/>
        <v/>
      </c>
      <c r="S146" s="76" t="str">
        <f t="shared" si="18"/>
        <v/>
      </c>
      <c r="T146" s="76" t="str">
        <f t="shared" si="19"/>
        <v/>
      </c>
      <c r="Y146" s="222" t="str">
        <f>IF(OR(本期支付结算!$E$8="",本期支付结算!$H$8=""),"",IF(OR(AND(J146&gt;=本期支付结算!$E$8,K146&lt;=本期支付结算!$H$8,B146=本期支付结算!$E$7),AND(J146&lt;本期支付结算!$E$8,K146&gt;=本期支付结算!$E$8,B146=本期支付结算!$E$7),AND(J146&gt;本期支付结算!$H$8,J146&lt;=本期支付结算!$H$8,B146=本期支付结算!$E$7)),"在期",""))</f>
        <v/>
      </c>
      <c r="Z146" s="222" t="str">
        <f>IF(Y146="","",COUNTIF($Y$2:Y146,Y146))</f>
        <v/>
      </c>
      <c r="AA146" s="189" t="str">
        <f>IF(Y146="","",本期支付结算!$E$9)</f>
        <v/>
      </c>
      <c r="AB146" s="53" t="str">
        <f>IF(Y146="","",SUMIFS(应付!K:K,应付!J:J,AA146,应付!X:X,P146))</f>
        <v/>
      </c>
      <c r="AC146" s="53" t="str">
        <f>IF(Y146="","",SUMIFS(应付!K:K,应付!J:J,"&lt;"&amp;AA146,应付!X:X,P146))</f>
        <v/>
      </c>
      <c r="AD146" s="53" t="str">
        <f t="shared" si="22"/>
        <v/>
      </c>
    </row>
    <row r="147" customHeight="1" spans="15:30">
      <c r="O147" s="76" t="str">
        <f t="shared" si="17"/>
        <v/>
      </c>
      <c r="P147" s="76" t="s">
        <v>301</v>
      </c>
      <c r="Q147" s="76" t="str">
        <f t="shared" si="20"/>
        <v/>
      </c>
      <c r="R147" s="76" t="str">
        <f t="shared" si="21"/>
        <v/>
      </c>
      <c r="S147" s="76" t="str">
        <f t="shared" si="18"/>
        <v/>
      </c>
      <c r="T147" s="76" t="str">
        <f t="shared" si="19"/>
        <v/>
      </c>
      <c r="Y147" s="222" t="str">
        <f>IF(OR(本期支付结算!$E$8="",本期支付结算!$H$8=""),"",IF(OR(AND(J147&gt;=本期支付结算!$E$8,K147&lt;=本期支付结算!$H$8,B147=本期支付结算!$E$7),AND(J147&lt;本期支付结算!$E$8,K147&gt;=本期支付结算!$E$8,B147=本期支付结算!$E$7),AND(J147&gt;本期支付结算!$H$8,J147&lt;=本期支付结算!$H$8,B147=本期支付结算!$E$7)),"在期",""))</f>
        <v/>
      </c>
      <c r="Z147" s="222" t="str">
        <f>IF(Y147="","",COUNTIF($Y$2:Y147,Y147))</f>
        <v/>
      </c>
      <c r="AA147" s="189" t="str">
        <f>IF(Y147="","",本期支付结算!$E$9)</f>
        <v/>
      </c>
      <c r="AB147" s="53" t="str">
        <f>IF(Y147="","",SUMIFS(应付!K:K,应付!J:J,AA147,应付!X:X,P147))</f>
        <v/>
      </c>
      <c r="AC147" s="53" t="str">
        <f>IF(Y147="","",SUMIFS(应付!K:K,应付!J:J,"&lt;"&amp;AA147,应付!X:X,P147))</f>
        <v/>
      </c>
      <c r="AD147" s="53" t="str">
        <f t="shared" si="22"/>
        <v/>
      </c>
    </row>
    <row r="148" customHeight="1" spans="15:30">
      <c r="O148" s="76" t="str">
        <f t="shared" si="17"/>
        <v/>
      </c>
      <c r="P148" s="76" t="s">
        <v>302</v>
      </c>
      <c r="Q148" s="76" t="str">
        <f t="shared" si="20"/>
        <v/>
      </c>
      <c r="R148" s="76" t="str">
        <f t="shared" si="21"/>
        <v/>
      </c>
      <c r="S148" s="76" t="str">
        <f t="shared" si="18"/>
        <v/>
      </c>
      <c r="T148" s="76" t="str">
        <f t="shared" si="19"/>
        <v/>
      </c>
      <c r="Y148" s="222" t="str">
        <f>IF(OR(本期支付结算!$E$8="",本期支付结算!$H$8=""),"",IF(OR(AND(J148&gt;=本期支付结算!$E$8,K148&lt;=本期支付结算!$H$8,B148=本期支付结算!$E$7),AND(J148&lt;本期支付结算!$E$8,K148&gt;=本期支付结算!$E$8,B148=本期支付结算!$E$7),AND(J148&gt;本期支付结算!$H$8,J148&lt;=本期支付结算!$H$8,B148=本期支付结算!$E$7)),"在期",""))</f>
        <v/>
      </c>
      <c r="Z148" s="222" t="str">
        <f>IF(Y148="","",COUNTIF($Y$2:Y148,Y148))</f>
        <v/>
      </c>
      <c r="AA148" s="189" t="str">
        <f>IF(Y148="","",本期支付结算!$E$9)</f>
        <v/>
      </c>
      <c r="AB148" s="53" t="str">
        <f>IF(Y148="","",SUMIFS(应付!K:K,应付!J:J,AA148,应付!X:X,P148))</f>
        <v/>
      </c>
      <c r="AC148" s="53" t="str">
        <f>IF(Y148="","",SUMIFS(应付!K:K,应付!J:J,"&lt;"&amp;AA148,应付!X:X,P148))</f>
        <v/>
      </c>
      <c r="AD148" s="53" t="str">
        <f t="shared" si="22"/>
        <v/>
      </c>
    </row>
    <row r="149" customHeight="1" spans="15:30">
      <c r="O149" s="76" t="str">
        <f t="shared" si="17"/>
        <v/>
      </c>
      <c r="P149" s="76" t="s">
        <v>303</v>
      </c>
      <c r="Q149" s="76" t="str">
        <f t="shared" si="20"/>
        <v/>
      </c>
      <c r="R149" s="76" t="str">
        <f t="shared" si="21"/>
        <v/>
      </c>
      <c r="S149" s="76" t="str">
        <f t="shared" si="18"/>
        <v/>
      </c>
      <c r="T149" s="76" t="str">
        <f t="shared" si="19"/>
        <v/>
      </c>
      <c r="Y149" s="222" t="str">
        <f>IF(OR(本期支付结算!$E$8="",本期支付结算!$H$8=""),"",IF(OR(AND(J149&gt;=本期支付结算!$E$8,K149&lt;=本期支付结算!$H$8,B149=本期支付结算!$E$7),AND(J149&lt;本期支付结算!$E$8,K149&gt;=本期支付结算!$E$8,B149=本期支付结算!$E$7),AND(J149&gt;本期支付结算!$H$8,J149&lt;=本期支付结算!$H$8,B149=本期支付结算!$E$7)),"在期",""))</f>
        <v/>
      </c>
      <c r="Z149" s="222" t="str">
        <f>IF(Y149="","",COUNTIF($Y$2:Y149,Y149))</f>
        <v/>
      </c>
      <c r="AA149" s="189" t="str">
        <f>IF(Y149="","",本期支付结算!$E$9)</f>
        <v/>
      </c>
      <c r="AB149" s="53" t="str">
        <f>IF(Y149="","",SUMIFS(应付!K:K,应付!J:J,AA149,应付!X:X,P149))</f>
        <v/>
      </c>
      <c r="AC149" s="53" t="str">
        <f>IF(Y149="","",SUMIFS(应付!K:K,应付!J:J,"&lt;"&amp;AA149,应付!X:X,P149))</f>
        <v/>
      </c>
      <c r="AD149" s="53" t="str">
        <f t="shared" si="22"/>
        <v/>
      </c>
    </row>
    <row r="150" customHeight="1" spans="15:30">
      <c r="O150" s="76" t="str">
        <f t="shared" si="17"/>
        <v/>
      </c>
      <c r="P150" s="76" t="s">
        <v>304</v>
      </c>
      <c r="Q150" s="76" t="str">
        <f t="shared" si="20"/>
        <v/>
      </c>
      <c r="R150" s="76" t="str">
        <f t="shared" si="21"/>
        <v/>
      </c>
      <c r="S150" s="76" t="str">
        <f t="shared" si="18"/>
        <v/>
      </c>
      <c r="T150" s="76" t="str">
        <f t="shared" si="19"/>
        <v/>
      </c>
      <c r="Y150" s="222" t="str">
        <f>IF(OR(本期支付结算!$E$8="",本期支付结算!$H$8=""),"",IF(OR(AND(J150&gt;=本期支付结算!$E$8,K150&lt;=本期支付结算!$H$8,B150=本期支付结算!$E$7),AND(J150&lt;本期支付结算!$E$8,K150&gt;=本期支付结算!$E$8,B150=本期支付结算!$E$7),AND(J150&gt;本期支付结算!$H$8,J150&lt;=本期支付结算!$H$8,B150=本期支付结算!$E$7)),"在期",""))</f>
        <v/>
      </c>
      <c r="Z150" s="222" t="str">
        <f>IF(Y150="","",COUNTIF($Y$2:Y150,Y150))</f>
        <v/>
      </c>
      <c r="AA150" s="189" t="str">
        <f>IF(Y150="","",本期支付结算!$E$9)</f>
        <v/>
      </c>
      <c r="AB150" s="53" t="str">
        <f>IF(Y150="","",SUMIFS(应付!K:K,应付!J:J,AA150,应付!X:X,P150))</f>
        <v/>
      </c>
      <c r="AC150" s="53" t="str">
        <f>IF(Y150="","",SUMIFS(应付!K:K,应付!J:J,"&lt;"&amp;AA150,应付!X:X,P150))</f>
        <v/>
      </c>
      <c r="AD150" s="53" t="str">
        <f t="shared" si="22"/>
        <v/>
      </c>
    </row>
    <row r="151" customHeight="1" spans="15:30">
      <c r="O151" s="76" t="str">
        <f t="shared" si="17"/>
        <v/>
      </c>
      <c r="P151" s="76" t="s">
        <v>305</v>
      </c>
      <c r="Q151" s="76" t="str">
        <f t="shared" si="20"/>
        <v/>
      </c>
      <c r="R151" s="76" t="str">
        <f t="shared" si="21"/>
        <v/>
      </c>
      <c r="S151" s="76" t="str">
        <f t="shared" si="18"/>
        <v/>
      </c>
      <c r="T151" s="76" t="str">
        <f t="shared" si="19"/>
        <v/>
      </c>
      <c r="Y151" s="222" t="str">
        <f>IF(OR(本期支付结算!$E$8="",本期支付结算!$H$8=""),"",IF(OR(AND(J151&gt;=本期支付结算!$E$8,K151&lt;=本期支付结算!$H$8,B151=本期支付结算!$E$7),AND(J151&lt;本期支付结算!$E$8,K151&gt;=本期支付结算!$E$8,B151=本期支付结算!$E$7),AND(J151&gt;本期支付结算!$H$8,J151&lt;=本期支付结算!$H$8,B151=本期支付结算!$E$7)),"在期",""))</f>
        <v/>
      </c>
      <c r="Z151" s="222" t="str">
        <f>IF(Y151="","",COUNTIF($Y$2:Y151,Y151))</f>
        <v/>
      </c>
      <c r="AA151" s="189" t="str">
        <f>IF(Y151="","",本期支付结算!$E$9)</f>
        <v/>
      </c>
      <c r="AB151" s="53" t="str">
        <f>IF(Y151="","",SUMIFS(应付!K:K,应付!J:J,AA151,应付!X:X,P151))</f>
        <v/>
      </c>
      <c r="AC151" s="53" t="str">
        <f>IF(Y151="","",SUMIFS(应付!K:K,应付!J:J,"&lt;"&amp;AA151,应付!X:X,P151))</f>
        <v/>
      </c>
      <c r="AD151" s="53" t="str">
        <f t="shared" si="22"/>
        <v/>
      </c>
    </row>
    <row r="152" customHeight="1" spans="15:30">
      <c r="O152" s="76" t="str">
        <f t="shared" si="17"/>
        <v/>
      </c>
      <c r="P152" s="76" t="s">
        <v>306</v>
      </c>
      <c r="Q152" s="76" t="str">
        <f t="shared" si="20"/>
        <v/>
      </c>
      <c r="R152" s="76" t="str">
        <f t="shared" si="21"/>
        <v/>
      </c>
      <c r="S152" s="76" t="str">
        <f t="shared" si="18"/>
        <v/>
      </c>
      <c r="T152" s="76" t="str">
        <f t="shared" si="19"/>
        <v/>
      </c>
      <c r="Y152" s="222" t="str">
        <f>IF(OR(本期支付结算!$E$8="",本期支付结算!$H$8=""),"",IF(OR(AND(J152&gt;=本期支付结算!$E$8,K152&lt;=本期支付结算!$H$8,B152=本期支付结算!$E$7),AND(J152&lt;本期支付结算!$E$8,K152&gt;=本期支付结算!$E$8,B152=本期支付结算!$E$7),AND(J152&gt;本期支付结算!$H$8,J152&lt;=本期支付结算!$H$8,B152=本期支付结算!$E$7)),"在期",""))</f>
        <v/>
      </c>
      <c r="Z152" s="222" t="str">
        <f>IF(Y152="","",COUNTIF($Y$2:Y152,Y152))</f>
        <v/>
      </c>
      <c r="AA152" s="189" t="str">
        <f>IF(Y152="","",本期支付结算!$E$9)</f>
        <v/>
      </c>
      <c r="AB152" s="53" t="str">
        <f>IF(Y152="","",SUMIFS(应付!K:K,应付!J:J,AA152,应付!X:X,P152))</f>
        <v/>
      </c>
      <c r="AC152" s="53" t="str">
        <f>IF(Y152="","",SUMIFS(应付!K:K,应付!J:J,"&lt;"&amp;AA152,应付!X:X,P152))</f>
        <v/>
      </c>
      <c r="AD152" s="53" t="str">
        <f t="shared" si="22"/>
        <v/>
      </c>
    </row>
    <row r="153" customHeight="1" spans="15:30">
      <c r="O153" s="76" t="str">
        <f t="shared" si="17"/>
        <v/>
      </c>
      <c r="P153" s="76" t="s">
        <v>307</v>
      </c>
      <c r="Q153" s="76" t="str">
        <f t="shared" si="20"/>
        <v/>
      </c>
      <c r="R153" s="76" t="str">
        <f t="shared" si="21"/>
        <v/>
      </c>
      <c r="S153" s="76" t="str">
        <f t="shared" si="18"/>
        <v/>
      </c>
      <c r="T153" s="76" t="str">
        <f t="shared" si="19"/>
        <v/>
      </c>
      <c r="Y153" s="222" t="str">
        <f>IF(OR(本期支付结算!$E$8="",本期支付结算!$H$8=""),"",IF(OR(AND(J153&gt;=本期支付结算!$E$8,K153&lt;=本期支付结算!$H$8,B153=本期支付结算!$E$7),AND(J153&lt;本期支付结算!$E$8,K153&gt;=本期支付结算!$E$8,B153=本期支付结算!$E$7),AND(J153&gt;本期支付结算!$H$8,J153&lt;=本期支付结算!$H$8,B153=本期支付结算!$E$7)),"在期",""))</f>
        <v/>
      </c>
      <c r="Z153" s="222" t="str">
        <f>IF(Y153="","",COUNTIF($Y$2:Y153,Y153))</f>
        <v/>
      </c>
      <c r="AA153" s="189" t="str">
        <f>IF(Y153="","",本期支付结算!$E$9)</f>
        <v/>
      </c>
      <c r="AB153" s="53" t="str">
        <f>IF(Y153="","",SUMIFS(应付!K:K,应付!J:J,AA153,应付!X:X,P153))</f>
        <v/>
      </c>
      <c r="AC153" s="53" t="str">
        <f>IF(Y153="","",SUMIFS(应付!K:K,应付!J:J,"&lt;"&amp;AA153,应付!X:X,P153))</f>
        <v/>
      </c>
      <c r="AD153" s="53" t="str">
        <f t="shared" si="22"/>
        <v/>
      </c>
    </row>
    <row r="154" customHeight="1" spans="15:30">
      <c r="O154" s="76" t="str">
        <f t="shared" si="17"/>
        <v/>
      </c>
      <c r="P154" s="76" t="s">
        <v>308</v>
      </c>
      <c r="Q154" s="76" t="str">
        <f t="shared" si="20"/>
        <v/>
      </c>
      <c r="R154" s="76" t="str">
        <f t="shared" si="21"/>
        <v/>
      </c>
      <c r="S154" s="76" t="str">
        <f t="shared" si="18"/>
        <v/>
      </c>
      <c r="T154" s="76" t="str">
        <f t="shared" si="19"/>
        <v/>
      </c>
      <c r="Y154" s="222" t="str">
        <f>IF(OR(本期支付结算!$E$8="",本期支付结算!$H$8=""),"",IF(OR(AND(J154&gt;=本期支付结算!$E$8,K154&lt;=本期支付结算!$H$8,B154=本期支付结算!$E$7),AND(J154&lt;本期支付结算!$E$8,K154&gt;=本期支付结算!$E$8,B154=本期支付结算!$E$7),AND(J154&gt;本期支付结算!$H$8,J154&lt;=本期支付结算!$H$8,B154=本期支付结算!$E$7)),"在期",""))</f>
        <v/>
      </c>
      <c r="Z154" s="222" t="str">
        <f>IF(Y154="","",COUNTIF($Y$2:Y154,Y154))</f>
        <v/>
      </c>
      <c r="AA154" s="189" t="str">
        <f>IF(Y154="","",本期支付结算!$E$9)</f>
        <v/>
      </c>
      <c r="AB154" s="53" t="str">
        <f>IF(Y154="","",SUMIFS(应付!K:K,应付!J:J,AA154,应付!X:X,P154))</f>
        <v/>
      </c>
      <c r="AC154" s="53" t="str">
        <f>IF(Y154="","",SUMIFS(应付!K:K,应付!J:J,"&lt;"&amp;AA154,应付!X:X,P154))</f>
        <v/>
      </c>
      <c r="AD154" s="53" t="str">
        <f t="shared" si="22"/>
        <v/>
      </c>
    </row>
    <row r="155" customHeight="1" spans="15:30">
      <c r="O155" s="76" t="str">
        <f t="shared" si="17"/>
        <v/>
      </c>
      <c r="P155" s="76" t="s">
        <v>309</v>
      </c>
      <c r="Q155" s="76" t="str">
        <f t="shared" si="20"/>
        <v/>
      </c>
      <c r="R155" s="76" t="str">
        <f t="shared" si="21"/>
        <v/>
      </c>
      <c r="S155" s="76" t="str">
        <f t="shared" si="18"/>
        <v/>
      </c>
      <c r="T155" s="76" t="str">
        <f t="shared" si="19"/>
        <v/>
      </c>
      <c r="Y155" s="222" t="str">
        <f>IF(OR(本期支付结算!$E$8="",本期支付结算!$H$8=""),"",IF(OR(AND(J155&gt;=本期支付结算!$E$8,K155&lt;=本期支付结算!$H$8,B155=本期支付结算!$E$7),AND(J155&lt;本期支付结算!$E$8,K155&gt;=本期支付结算!$E$8,B155=本期支付结算!$E$7),AND(J155&gt;本期支付结算!$H$8,J155&lt;=本期支付结算!$H$8,B155=本期支付结算!$E$7)),"在期",""))</f>
        <v/>
      </c>
      <c r="Z155" s="222" t="str">
        <f>IF(Y155="","",COUNTIF($Y$2:Y155,Y155))</f>
        <v/>
      </c>
      <c r="AA155" s="189" t="str">
        <f>IF(Y155="","",本期支付结算!$E$9)</f>
        <v/>
      </c>
      <c r="AB155" s="53" t="str">
        <f>IF(Y155="","",SUMIFS(应付!K:K,应付!J:J,AA155,应付!X:X,P155))</f>
        <v/>
      </c>
      <c r="AC155" s="53" t="str">
        <f>IF(Y155="","",SUMIFS(应付!K:K,应付!J:J,"&lt;"&amp;AA155,应付!X:X,P155))</f>
        <v/>
      </c>
      <c r="AD155" s="53" t="str">
        <f t="shared" si="22"/>
        <v/>
      </c>
    </row>
    <row r="156" customHeight="1" spans="15:30">
      <c r="O156" s="76" t="str">
        <f t="shared" si="17"/>
        <v/>
      </c>
      <c r="P156" s="76" t="s">
        <v>310</v>
      </c>
      <c r="Q156" s="76" t="str">
        <f t="shared" si="20"/>
        <v/>
      </c>
      <c r="R156" s="76" t="str">
        <f t="shared" si="21"/>
        <v/>
      </c>
      <c r="S156" s="76" t="str">
        <f t="shared" si="18"/>
        <v/>
      </c>
      <c r="T156" s="76" t="str">
        <f t="shared" si="19"/>
        <v/>
      </c>
      <c r="Y156" s="222" t="str">
        <f>IF(OR(本期支付结算!$E$8="",本期支付结算!$H$8=""),"",IF(OR(AND(J156&gt;=本期支付结算!$E$8,K156&lt;=本期支付结算!$H$8,B156=本期支付结算!$E$7),AND(J156&lt;本期支付结算!$E$8,K156&gt;=本期支付结算!$E$8,B156=本期支付结算!$E$7),AND(J156&gt;本期支付结算!$H$8,J156&lt;=本期支付结算!$H$8,B156=本期支付结算!$E$7)),"在期",""))</f>
        <v/>
      </c>
      <c r="Z156" s="222" t="str">
        <f>IF(Y156="","",COUNTIF($Y$2:Y156,Y156))</f>
        <v/>
      </c>
      <c r="AA156" s="189" t="str">
        <f>IF(Y156="","",本期支付结算!$E$9)</f>
        <v/>
      </c>
      <c r="AB156" s="53" t="str">
        <f>IF(Y156="","",SUMIFS(应付!K:K,应付!J:J,AA156,应付!X:X,P156))</f>
        <v/>
      </c>
      <c r="AC156" s="53" t="str">
        <f>IF(Y156="","",SUMIFS(应付!K:K,应付!J:J,"&lt;"&amp;AA156,应付!X:X,P156))</f>
        <v/>
      </c>
      <c r="AD156" s="53" t="str">
        <f t="shared" si="22"/>
        <v/>
      </c>
    </row>
    <row r="157" customHeight="1" spans="15:30">
      <c r="O157" s="76" t="str">
        <f t="shared" si="17"/>
        <v/>
      </c>
      <c r="P157" s="76" t="s">
        <v>311</v>
      </c>
      <c r="Q157" s="76" t="str">
        <f t="shared" si="20"/>
        <v/>
      </c>
      <c r="R157" s="76" t="str">
        <f t="shared" si="21"/>
        <v/>
      </c>
      <c r="S157" s="76" t="str">
        <f t="shared" si="18"/>
        <v/>
      </c>
      <c r="T157" s="76" t="str">
        <f t="shared" si="19"/>
        <v/>
      </c>
      <c r="Y157" s="222" t="str">
        <f>IF(OR(本期支付结算!$E$8="",本期支付结算!$H$8=""),"",IF(OR(AND(J157&gt;=本期支付结算!$E$8,K157&lt;=本期支付结算!$H$8,B157=本期支付结算!$E$7),AND(J157&lt;本期支付结算!$E$8,K157&gt;=本期支付结算!$E$8,B157=本期支付结算!$E$7),AND(J157&gt;本期支付结算!$H$8,J157&lt;=本期支付结算!$H$8,B157=本期支付结算!$E$7)),"在期",""))</f>
        <v/>
      </c>
      <c r="Z157" s="222" t="str">
        <f>IF(Y157="","",COUNTIF($Y$2:Y157,Y157))</f>
        <v/>
      </c>
      <c r="AA157" s="189" t="str">
        <f>IF(Y157="","",本期支付结算!$E$9)</f>
        <v/>
      </c>
      <c r="AB157" s="53" t="str">
        <f>IF(Y157="","",SUMIFS(应付!K:K,应付!J:J,AA157,应付!X:X,P157))</f>
        <v/>
      </c>
      <c r="AC157" s="53" t="str">
        <f>IF(Y157="","",SUMIFS(应付!K:K,应付!J:J,"&lt;"&amp;AA157,应付!X:X,P157))</f>
        <v/>
      </c>
      <c r="AD157" s="53" t="str">
        <f t="shared" si="22"/>
        <v/>
      </c>
    </row>
    <row r="158" customHeight="1" spans="15:30">
      <c r="O158" s="76" t="str">
        <f t="shared" si="17"/>
        <v/>
      </c>
      <c r="P158" s="76" t="s">
        <v>312</v>
      </c>
      <c r="Q158" s="76" t="str">
        <f t="shared" si="20"/>
        <v/>
      </c>
      <c r="R158" s="76" t="str">
        <f t="shared" si="21"/>
        <v/>
      </c>
      <c r="S158" s="76" t="str">
        <f t="shared" si="18"/>
        <v/>
      </c>
      <c r="T158" s="76" t="str">
        <f t="shared" si="19"/>
        <v/>
      </c>
      <c r="Y158" s="222" t="str">
        <f>IF(OR(本期支付结算!$E$8="",本期支付结算!$H$8=""),"",IF(OR(AND(J158&gt;=本期支付结算!$E$8,K158&lt;=本期支付结算!$H$8,B158=本期支付结算!$E$7),AND(J158&lt;本期支付结算!$E$8,K158&gt;=本期支付结算!$E$8,B158=本期支付结算!$E$7),AND(J158&gt;本期支付结算!$H$8,J158&lt;=本期支付结算!$H$8,B158=本期支付结算!$E$7)),"在期",""))</f>
        <v/>
      </c>
      <c r="Z158" s="222" t="str">
        <f>IF(Y158="","",COUNTIF($Y$2:Y158,Y158))</f>
        <v/>
      </c>
      <c r="AA158" s="189" t="str">
        <f>IF(Y158="","",本期支付结算!$E$9)</f>
        <v/>
      </c>
      <c r="AB158" s="53" t="str">
        <f>IF(Y158="","",SUMIFS(应付!K:K,应付!J:J,AA158,应付!X:X,P158))</f>
        <v/>
      </c>
      <c r="AC158" s="53" t="str">
        <f>IF(Y158="","",SUMIFS(应付!K:K,应付!J:J,"&lt;"&amp;AA158,应付!X:X,P158))</f>
        <v/>
      </c>
      <c r="AD158" s="53" t="str">
        <f t="shared" si="22"/>
        <v/>
      </c>
    </row>
    <row r="159" customHeight="1" spans="15:30">
      <c r="O159" s="76" t="str">
        <f t="shared" si="17"/>
        <v/>
      </c>
      <c r="P159" s="76" t="s">
        <v>313</v>
      </c>
      <c r="Q159" s="76" t="str">
        <f t="shared" si="20"/>
        <v/>
      </c>
      <c r="R159" s="76" t="str">
        <f t="shared" si="21"/>
        <v/>
      </c>
      <c r="S159" s="76" t="str">
        <f t="shared" si="18"/>
        <v/>
      </c>
      <c r="T159" s="76" t="str">
        <f t="shared" si="19"/>
        <v/>
      </c>
      <c r="Y159" s="222" t="str">
        <f>IF(OR(本期支付结算!$E$8="",本期支付结算!$H$8=""),"",IF(OR(AND(J159&gt;=本期支付结算!$E$8,K159&lt;=本期支付结算!$H$8,B159=本期支付结算!$E$7),AND(J159&lt;本期支付结算!$E$8,K159&gt;=本期支付结算!$E$8,B159=本期支付结算!$E$7),AND(J159&gt;本期支付结算!$H$8,J159&lt;=本期支付结算!$H$8,B159=本期支付结算!$E$7)),"在期",""))</f>
        <v/>
      </c>
      <c r="Z159" s="222" t="str">
        <f>IF(Y159="","",COUNTIF($Y$2:Y159,Y159))</f>
        <v/>
      </c>
      <c r="AA159" s="189" t="str">
        <f>IF(Y159="","",本期支付结算!$E$9)</f>
        <v/>
      </c>
      <c r="AB159" s="53" t="str">
        <f>IF(Y159="","",SUMIFS(应付!K:K,应付!J:J,AA159,应付!X:X,P159))</f>
        <v/>
      </c>
      <c r="AC159" s="53" t="str">
        <f>IF(Y159="","",SUMIFS(应付!K:K,应付!J:J,"&lt;"&amp;AA159,应付!X:X,P159))</f>
        <v/>
      </c>
      <c r="AD159" s="53" t="str">
        <f t="shared" si="22"/>
        <v/>
      </c>
    </row>
    <row r="160" customHeight="1" spans="15:30">
      <c r="O160" s="76" t="str">
        <f t="shared" si="17"/>
        <v/>
      </c>
      <c r="P160" s="76" t="s">
        <v>314</v>
      </c>
      <c r="Q160" s="76" t="str">
        <f t="shared" si="20"/>
        <v/>
      </c>
      <c r="R160" s="76" t="str">
        <f t="shared" si="21"/>
        <v/>
      </c>
      <c r="S160" s="76" t="str">
        <f t="shared" si="18"/>
        <v/>
      </c>
      <c r="T160" s="76" t="str">
        <f t="shared" si="19"/>
        <v/>
      </c>
      <c r="Y160" s="222" t="str">
        <f>IF(OR(本期支付结算!$E$8="",本期支付结算!$H$8=""),"",IF(OR(AND(J160&gt;=本期支付结算!$E$8,K160&lt;=本期支付结算!$H$8,B160=本期支付结算!$E$7),AND(J160&lt;本期支付结算!$E$8,K160&gt;=本期支付结算!$E$8,B160=本期支付结算!$E$7),AND(J160&gt;本期支付结算!$H$8,J160&lt;=本期支付结算!$H$8,B160=本期支付结算!$E$7)),"在期",""))</f>
        <v/>
      </c>
      <c r="Z160" s="222" t="str">
        <f>IF(Y160="","",COUNTIF($Y$2:Y160,Y160))</f>
        <v/>
      </c>
      <c r="AA160" s="189" t="str">
        <f>IF(Y160="","",本期支付结算!$E$9)</f>
        <v/>
      </c>
      <c r="AB160" s="53" t="str">
        <f>IF(Y160="","",SUMIFS(应付!K:K,应付!J:J,AA160,应付!X:X,P160))</f>
        <v/>
      </c>
      <c r="AC160" s="53" t="str">
        <f>IF(Y160="","",SUMIFS(应付!K:K,应付!J:J,"&lt;"&amp;AA160,应付!X:X,P160))</f>
        <v/>
      </c>
      <c r="AD160" s="53" t="str">
        <f t="shared" si="22"/>
        <v/>
      </c>
    </row>
    <row r="161" customHeight="1" spans="15:30">
      <c r="O161" s="76" t="str">
        <f t="shared" si="17"/>
        <v/>
      </c>
      <c r="P161" s="76" t="s">
        <v>315</v>
      </c>
      <c r="Q161" s="76" t="str">
        <f t="shared" si="20"/>
        <v/>
      </c>
      <c r="R161" s="76" t="str">
        <f t="shared" si="21"/>
        <v/>
      </c>
      <c r="S161" s="76" t="str">
        <f t="shared" si="18"/>
        <v/>
      </c>
      <c r="T161" s="76" t="str">
        <f t="shared" si="19"/>
        <v/>
      </c>
      <c r="Y161" s="222" t="str">
        <f>IF(OR(本期支付结算!$E$8="",本期支付结算!$H$8=""),"",IF(OR(AND(J161&gt;=本期支付结算!$E$8,K161&lt;=本期支付结算!$H$8,B161=本期支付结算!$E$7),AND(J161&lt;本期支付结算!$E$8,K161&gt;=本期支付结算!$E$8,B161=本期支付结算!$E$7),AND(J161&gt;本期支付结算!$H$8,J161&lt;=本期支付结算!$H$8,B161=本期支付结算!$E$7)),"在期",""))</f>
        <v/>
      </c>
      <c r="Z161" s="222" t="str">
        <f>IF(Y161="","",COUNTIF($Y$2:Y161,Y161))</f>
        <v/>
      </c>
      <c r="AA161" s="189" t="str">
        <f>IF(Y161="","",本期支付结算!$E$9)</f>
        <v/>
      </c>
      <c r="AB161" s="53" t="str">
        <f>IF(Y161="","",SUMIFS(应付!K:K,应付!J:J,AA161,应付!X:X,P161))</f>
        <v/>
      </c>
      <c r="AC161" s="53" t="str">
        <f>IF(Y161="","",SUMIFS(应付!K:K,应付!J:J,"&lt;"&amp;AA161,应付!X:X,P161))</f>
        <v/>
      </c>
      <c r="AD161" s="53" t="str">
        <f t="shared" si="22"/>
        <v/>
      </c>
    </row>
    <row r="162" customHeight="1" spans="15:30">
      <c r="O162" s="76" t="str">
        <f t="shared" si="17"/>
        <v/>
      </c>
      <c r="P162" s="76" t="s">
        <v>316</v>
      </c>
      <c r="Q162" s="76" t="str">
        <f t="shared" si="20"/>
        <v/>
      </c>
      <c r="R162" s="76" t="str">
        <f t="shared" si="21"/>
        <v/>
      </c>
      <c r="S162" s="76" t="str">
        <f t="shared" si="18"/>
        <v/>
      </c>
      <c r="T162" s="76" t="str">
        <f t="shared" si="19"/>
        <v/>
      </c>
      <c r="Y162" s="222" t="str">
        <f>IF(OR(本期支付结算!$E$8="",本期支付结算!$H$8=""),"",IF(OR(AND(J162&gt;=本期支付结算!$E$8,K162&lt;=本期支付结算!$H$8,B162=本期支付结算!$E$7),AND(J162&lt;本期支付结算!$E$8,K162&gt;=本期支付结算!$E$8,B162=本期支付结算!$E$7),AND(J162&gt;本期支付结算!$H$8,J162&lt;=本期支付结算!$H$8,B162=本期支付结算!$E$7)),"在期",""))</f>
        <v/>
      </c>
      <c r="Z162" s="222" t="str">
        <f>IF(Y162="","",COUNTIF($Y$2:Y162,Y162))</f>
        <v/>
      </c>
      <c r="AA162" s="189" t="str">
        <f>IF(Y162="","",本期支付结算!$E$9)</f>
        <v/>
      </c>
      <c r="AB162" s="53" t="str">
        <f>IF(Y162="","",SUMIFS(应付!K:K,应付!J:J,AA162,应付!X:X,P162))</f>
        <v/>
      </c>
      <c r="AC162" s="53" t="str">
        <f>IF(Y162="","",SUMIFS(应付!K:K,应付!J:J,"&lt;"&amp;AA162,应付!X:X,P162))</f>
        <v/>
      </c>
      <c r="AD162" s="53" t="str">
        <f t="shared" si="22"/>
        <v/>
      </c>
    </row>
    <row r="163" customHeight="1" spans="15:30">
      <c r="O163" s="76" t="str">
        <f t="shared" si="17"/>
        <v/>
      </c>
      <c r="P163" s="76" t="s">
        <v>317</v>
      </c>
      <c r="Q163" s="76" t="str">
        <f t="shared" si="20"/>
        <v/>
      </c>
      <c r="R163" s="76" t="str">
        <f t="shared" si="21"/>
        <v/>
      </c>
      <c r="S163" s="76" t="str">
        <f t="shared" si="18"/>
        <v/>
      </c>
      <c r="T163" s="76" t="str">
        <f t="shared" si="19"/>
        <v/>
      </c>
      <c r="Y163" s="222" t="str">
        <f>IF(OR(本期支付结算!$E$8="",本期支付结算!$H$8=""),"",IF(OR(AND(J163&gt;=本期支付结算!$E$8,K163&lt;=本期支付结算!$H$8,B163=本期支付结算!$E$7),AND(J163&lt;本期支付结算!$E$8,K163&gt;=本期支付结算!$E$8,B163=本期支付结算!$E$7),AND(J163&gt;本期支付结算!$H$8,J163&lt;=本期支付结算!$H$8,B163=本期支付结算!$E$7)),"在期",""))</f>
        <v/>
      </c>
      <c r="Z163" s="222" t="str">
        <f>IF(Y163="","",COUNTIF($Y$2:Y163,Y163))</f>
        <v/>
      </c>
      <c r="AA163" s="189" t="str">
        <f>IF(Y163="","",本期支付结算!$E$9)</f>
        <v/>
      </c>
      <c r="AB163" s="53" t="str">
        <f>IF(Y163="","",SUMIFS(应付!K:K,应付!J:J,AA163,应付!X:X,P163))</f>
        <v/>
      </c>
      <c r="AC163" s="53" t="str">
        <f>IF(Y163="","",SUMIFS(应付!K:K,应付!J:J,"&lt;"&amp;AA163,应付!X:X,P163))</f>
        <v/>
      </c>
      <c r="AD163" s="53" t="str">
        <f t="shared" si="22"/>
        <v/>
      </c>
    </row>
    <row r="164" customHeight="1" spans="15:30">
      <c r="O164" s="76" t="str">
        <f t="shared" si="17"/>
        <v/>
      </c>
      <c r="P164" s="76" t="s">
        <v>318</v>
      </c>
      <c r="Q164" s="76" t="str">
        <f t="shared" si="20"/>
        <v/>
      </c>
      <c r="R164" s="76" t="str">
        <f t="shared" si="21"/>
        <v/>
      </c>
      <c r="S164" s="76" t="str">
        <f t="shared" si="18"/>
        <v/>
      </c>
      <c r="T164" s="76" t="str">
        <f t="shared" si="19"/>
        <v/>
      </c>
      <c r="Y164" s="222" t="str">
        <f>IF(OR(本期支付结算!$E$8="",本期支付结算!$H$8=""),"",IF(OR(AND(J164&gt;=本期支付结算!$E$8,K164&lt;=本期支付结算!$H$8,B164=本期支付结算!$E$7),AND(J164&lt;本期支付结算!$E$8,K164&gt;=本期支付结算!$E$8,B164=本期支付结算!$E$7),AND(J164&gt;本期支付结算!$H$8,J164&lt;=本期支付结算!$H$8,B164=本期支付结算!$E$7)),"在期",""))</f>
        <v/>
      </c>
      <c r="Z164" s="222" t="str">
        <f>IF(Y164="","",COUNTIF($Y$2:Y164,Y164))</f>
        <v/>
      </c>
      <c r="AA164" s="189" t="str">
        <f>IF(Y164="","",本期支付结算!$E$9)</f>
        <v/>
      </c>
      <c r="AB164" s="53" t="str">
        <f>IF(Y164="","",SUMIFS(应付!K:K,应付!J:J,AA164,应付!X:X,P164))</f>
        <v/>
      </c>
      <c r="AC164" s="53" t="str">
        <f>IF(Y164="","",SUMIFS(应付!K:K,应付!J:J,"&lt;"&amp;AA164,应付!X:X,P164))</f>
        <v/>
      </c>
      <c r="AD164" s="53" t="str">
        <f t="shared" si="22"/>
        <v/>
      </c>
    </row>
    <row r="165" customHeight="1" spans="15:30">
      <c r="O165" s="76" t="str">
        <f t="shared" si="17"/>
        <v/>
      </c>
      <c r="P165" s="76" t="s">
        <v>319</v>
      </c>
      <c r="Q165" s="76" t="str">
        <f t="shared" si="20"/>
        <v/>
      </c>
      <c r="R165" s="76" t="str">
        <f t="shared" si="21"/>
        <v/>
      </c>
      <c r="S165" s="76" t="str">
        <f t="shared" si="18"/>
        <v/>
      </c>
      <c r="T165" s="76" t="str">
        <f t="shared" si="19"/>
        <v/>
      </c>
      <c r="Y165" s="222" t="str">
        <f>IF(OR(本期支付结算!$E$8="",本期支付结算!$H$8=""),"",IF(OR(AND(J165&gt;=本期支付结算!$E$8,K165&lt;=本期支付结算!$H$8,B165=本期支付结算!$E$7),AND(J165&lt;本期支付结算!$E$8,K165&gt;=本期支付结算!$E$8,B165=本期支付结算!$E$7),AND(J165&gt;本期支付结算!$H$8,J165&lt;=本期支付结算!$H$8,B165=本期支付结算!$E$7)),"在期",""))</f>
        <v/>
      </c>
      <c r="Z165" s="222" t="str">
        <f>IF(Y165="","",COUNTIF($Y$2:Y165,Y165))</f>
        <v/>
      </c>
      <c r="AA165" s="189" t="str">
        <f>IF(Y165="","",本期支付结算!$E$9)</f>
        <v/>
      </c>
      <c r="AB165" s="53" t="str">
        <f>IF(Y165="","",SUMIFS(应付!K:K,应付!J:J,AA165,应付!X:X,P165))</f>
        <v/>
      </c>
      <c r="AC165" s="53" t="str">
        <f>IF(Y165="","",SUMIFS(应付!K:K,应付!J:J,"&lt;"&amp;AA165,应付!X:X,P165))</f>
        <v/>
      </c>
      <c r="AD165" s="53" t="str">
        <f t="shared" si="22"/>
        <v/>
      </c>
    </row>
    <row r="166" customHeight="1" spans="15:30">
      <c r="O166" s="76" t="str">
        <f t="shared" si="17"/>
        <v/>
      </c>
      <c r="P166" s="76" t="s">
        <v>320</v>
      </c>
      <c r="Q166" s="76" t="str">
        <f t="shared" si="20"/>
        <v/>
      </c>
      <c r="R166" s="76" t="str">
        <f t="shared" si="21"/>
        <v/>
      </c>
      <c r="S166" s="76" t="str">
        <f t="shared" si="18"/>
        <v/>
      </c>
      <c r="T166" s="76" t="str">
        <f t="shared" si="19"/>
        <v/>
      </c>
      <c r="Y166" s="222" t="str">
        <f>IF(OR(本期支付结算!$E$8="",本期支付结算!$H$8=""),"",IF(OR(AND(J166&gt;=本期支付结算!$E$8,K166&lt;=本期支付结算!$H$8,B166=本期支付结算!$E$7),AND(J166&lt;本期支付结算!$E$8,K166&gt;=本期支付结算!$E$8,B166=本期支付结算!$E$7),AND(J166&gt;本期支付结算!$H$8,J166&lt;=本期支付结算!$H$8,B166=本期支付结算!$E$7)),"在期",""))</f>
        <v/>
      </c>
      <c r="Z166" s="222" t="str">
        <f>IF(Y166="","",COUNTIF($Y$2:Y166,Y166))</f>
        <v/>
      </c>
      <c r="AA166" s="189" t="str">
        <f>IF(Y166="","",本期支付结算!$E$9)</f>
        <v/>
      </c>
      <c r="AB166" s="53" t="str">
        <f>IF(Y166="","",SUMIFS(应付!K:K,应付!J:J,AA166,应付!X:X,P166))</f>
        <v/>
      </c>
      <c r="AC166" s="53" t="str">
        <f>IF(Y166="","",SUMIFS(应付!K:K,应付!J:J,"&lt;"&amp;AA166,应付!X:X,P166))</f>
        <v/>
      </c>
      <c r="AD166" s="53" t="str">
        <f t="shared" si="22"/>
        <v/>
      </c>
    </row>
    <row r="167" customHeight="1" spans="15:30">
      <c r="O167" s="76" t="str">
        <f t="shared" si="17"/>
        <v/>
      </c>
      <c r="P167" s="76" t="s">
        <v>321</v>
      </c>
      <c r="Q167" s="76" t="str">
        <f t="shared" si="20"/>
        <v/>
      </c>
      <c r="R167" s="76" t="str">
        <f t="shared" si="21"/>
        <v/>
      </c>
      <c r="S167" s="76" t="str">
        <f t="shared" si="18"/>
        <v/>
      </c>
      <c r="T167" s="76" t="str">
        <f t="shared" si="19"/>
        <v/>
      </c>
      <c r="Y167" s="222" t="str">
        <f>IF(OR(本期支付结算!$E$8="",本期支付结算!$H$8=""),"",IF(OR(AND(J167&gt;=本期支付结算!$E$8,K167&lt;=本期支付结算!$H$8,B167=本期支付结算!$E$7),AND(J167&lt;本期支付结算!$E$8,K167&gt;=本期支付结算!$E$8,B167=本期支付结算!$E$7),AND(J167&gt;本期支付结算!$H$8,J167&lt;=本期支付结算!$H$8,B167=本期支付结算!$E$7)),"在期",""))</f>
        <v/>
      </c>
      <c r="Z167" s="222" t="str">
        <f>IF(Y167="","",COUNTIF($Y$2:Y167,Y167))</f>
        <v/>
      </c>
      <c r="AA167" s="189" t="str">
        <f>IF(Y167="","",本期支付结算!$E$9)</f>
        <v/>
      </c>
      <c r="AB167" s="53" t="str">
        <f>IF(Y167="","",SUMIFS(应付!K:K,应付!J:J,AA167,应付!X:X,P167))</f>
        <v/>
      </c>
      <c r="AC167" s="53" t="str">
        <f>IF(Y167="","",SUMIFS(应付!K:K,应付!J:J,"&lt;"&amp;AA167,应付!X:X,P167))</f>
        <v/>
      </c>
      <c r="AD167" s="53" t="str">
        <f t="shared" si="22"/>
        <v/>
      </c>
    </row>
    <row r="168" customHeight="1" spans="15:30">
      <c r="O168" s="76" t="str">
        <f t="shared" si="17"/>
        <v/>
      </c>
      <c r="P168" s="76" t="s">
        <v>322</v>
      </c>
      <c r="Q168" s="76" t="str">
        <f t="shared" si="20"/>
        <v/>
      </c>
      <c r="R168" s="76" t="str">
        <f t="shared" si="21"/>
        <v/>
      </c>
      <c r="S168" s="76" t="str">
        <f t="shared" si="18"/>
        <v/>
      </c>
      <c r="T168" s="76" t="str">
        <f t="shared" si="19"/>
        <v/>
      </c>
      <c r="Y168" s="222" t="str">
        <f>IF(OR(本期支付结算!$E$8="",本期支付结算!$H$8=""),"",IF(OR(AND(J168&gt;=本期支付结算!$E$8,K168&lt;=本期支付结算!$H$8,B168=本期支付结算!$E$7),AND(J168&lt;本期支付结算!$E$8,K168&gt;=本期支付结算!$E$8,B168=本期支付结算!$E$7),AND(J168&gt;本期支付结算!$H$8,J168&lt;=本期支付结算!$H$8,B168=本期支付结算!$E$7)),"在期",""))</f>
        <v/>
      </c>
      <c r="Z168" s="222" t="str">
        <f>IF(Y168="","",COUNTIF($Y$2:Y168,Y168))</f>
        <v/>
      </c>
      <c r="AA168" s="189" t="str">
        <f>IF(Y168="","",本期支付结算!$E$9)</f>
        <v/>
      </c>
      <c r="AB168" s="53" t="str">
        <f>IF(Y168="","",SUMIFS(应付!K:K,应付!J:J,AA168,应付!X:X,P168))</f>
        <v/>
      </c>
      <c r="AC168" s="53" t="str">
        <f>IF(Y168="","",SUMIFS(应付!K:K,应付!J:J,"&lt;"&amp;AA168,应付!X:X,P168))</f>
        <v/>
      </c>
      <c r="AD168" s="53" t="str">
        <f t="shared" si="22"/>
        <v/>
      </c>
    </row>
    <row r="169" customHeight="1" spans="15:30">
      <c r="O169" s="76" t="str">
        <f t="shared" si="17"/>
        <v/>
      </c>
      <c r="P169" s="76" t="s">
        <v>323</v>
      </c>
      <c r="Q169" s="76" t="str">
        <f t="shared" si="20"/>
        <v/>
      </c>
      <c r="R169" s="76" t="str">
        <f t="shared" si="21"/>
        <v/>
      </c>
      <c r="S169" s="76" t="str">
        <f t="shared" si="18"/>
        <v/>
      </c>
      <c r="T169" s="76" t="str">
        <f t="shared" si="19"/>
        <v/>
      </c>
      <c r="Y169" s="222" t="str">
        <f>IF(OR(本期支付结算!$E$8="",本期支付结算!$H$8=""),"",IF(OR(AND(J169&gt;=本期支付结算!$E$8,K169&lt;=本期支付结算!$H$8,B169=本期支付结算!$E$7),AND(J169&lt;本期支付结算!$E$8,K169&gt;=本期支付结算!$E$8,B169=本期支付结算!$E$7),AND(J169&gt;本期支付结算!$H$8,J169&lt;=本期支付结算!$H$8,B169=本期支付结算!$E$7)),"在期",""))</f>
        <v/>
      </c>
      <c r="Z169" s="222" t="str">
        <f>IF(Y169="","",COUNTIF($Y$2:Y169,Y169))</f>
        <v/>
      </c>
      <c r="AA169" s="189" t="str">
        <f>IF(Y169="","",本期支付结算!$E$9)</f>
        <v/>
      </c>
      <c r="AB169" s="53" t="str">
        <f>IF(Y169="","",SUMIFS(应付!K:K,应付!J:J,AA169,应付!X:X,P169))</f>
        <v/>
      </c>
      <c r="AC169" s="53" t="str">
        <f>IF(Y169="","",SUMIFS(应付!K:K,应付!J:J,"&lt;"&amp;AA169,应付!X:X,P169))</f>
        <v/>
      </c>
      <c r="AD169" s="53" t="str">
        <f t="shared" si="22"/>
        <v/>
      </c>
    </row>
    <row r="170" customHeight="1" spans="15:30">
      <c r="O170" s="76" t="str">
        <f t="shared" si="17"/>
        <v/>
      </c>
      <c r="P170" s="76" t="s">
        <v>324</v>
      </c>
      <c r="Q170" s="76" t="str">
        <f t="shared" si="20"/>
        <v/>
      </c>
      <c r="R170" s="76" t="str">
        <f t="shared" si="21"/>
        <v/>
      </c>
      <c r="S170" s="76" t="str">
        <f t="shared" si="18"/>
        <v/>
      </c>
      <c r="T170" s="76" t="str">
        <f t="shared" si="19"/>
        <v/>
      </c>
      <c r="Y170" s="222" t="str">
        <f>IF(OR(本期支付结算!$E$8="",本期支付结算!$H$8=""),"",IF(OR(AND(J170&gt;=本期支付结算!$E$8,K170&lt;=本期支付结算!$H$8,B170=本期支付结算!$E$7),AND(J170&lt;本期支付结算!$E$8,K170&gt;=本期支付结算!$E$8,B170=本期支付结算!$E$7),AND(J170&gt;本期支付结算!$H$8,J170&lt;=本期支付结算!$H$8,B170=本期支付结算!$E$7)),"在期",""))</f>
        <v/>
      </c>
      <c r="Z170" s="222" t="str">
        <f>IF(Y170="","",COUNTIF($Y$2:Y170,Y170))</f>
        <v/>
      </c>
      <c r="AA170" s="189" t="str">
        <f>IF(Y170="","",本期支付结算!$E$9)</f>
        <v/>
      </c>
      <c r="AB170" s="53" t="str">
        <f>IF(Y170="","",SUMIFS(应付!K:K,应付!J:J,AA170,应付!X:X,P170))</f>
        <v/>
      </c>
      <c r="AC170" s="53" t="str">
        <f>IF(Y170="","",SUMIFS(应付!K:K,应付!J:J,"&lt;"&amp;AA170,应付!X:X,P170))</f>
        <v/>
      </c>
      <c r="AD170" s="53" t="str">
        <f t="shared" si="22"/>
        <v/>
      </c>
    </row>
    <row r="171" customHeight="1" spans="15:30">
      <c r="O171" s="76" t="str">
        <f t="shared" si="17"/>
        <v/>
      </c>
      <c r="P171" s="76" t="s">
        <v>325</v>
      </c>
      <c r="Q171" s="76" t="str">
        <f t="shared" si="20"/>
        <v/>
      </c>
      <c r="R171" s="76" t="str">
        <f t="shared" si="21"/>
        <v/>
      </c>
      <c r="S171" s="76" t="str">
        <f t="shared" si="18"/>
        <v/>
      </c>
      <c r="T171" s="76" t="str">
        <f t="shared" si="19"/>
        <v/>
      </c>
      <c r="Y171" s="222" t="str">
        <f>IF(OR(本期支付结算!$E$8="",本期支付结算!$H$8=""),"",IF(OR(AND(J171&gt;=本期支付结算!$E$8,K171&lt;=本期支付结算!$H$8,B171=本期支付结算!$E$7),AND(J171&lt;本期支付结算!$E$8,K171&gt;=本期支付结算!$E$8,B171=本期支付结算!$E$7),AND(J171&gt;本期支付结算!$H$8,J171&lt;=本期支付结算!$H$8,B171=本期支付结算!$E$7)),"在期",""))</f>
        <v/>
      </c>
      <c r="Z171" s="222" t="str">
        <f>IF(Y171="","",COUNTIF($Y$2:Y171,Y171))</f>
        <v/>
      </c>
      <c r="AA171" s="189" t="str">
        <f>IF(Y171="","",本期支付结算!$E$9)</f>
        <v/>
      </c>
      <c r="AB171" s="53" t="str">
        <f>IF(Y171="","",SUMIFS(应付!K:K,应付!J:J,AA171,应付!X:X,P171))</f>
        <v/>
      </c>
      <c r="AC171" s="53" t="str">
        <f>IF(Y171="","",SUMIFS(应付!K:K,应付!J:J,"&lt;"&amp;AA171,应付!X:X,P171))</f>
        <v/>
      </c>
      <c r="AD171" s="53" t="str">
        <f t="shared" si="22"/>
        <v/>
      </c>
    </row>
    <row r="172" customHeight="1" spans="15:30">
      <c r="O172" s="76" t="str">
        <f t="shared" si="17"/>
        <v/>
      </c>
      <c r="P172" s="76" t="s">
        <v>326</v>
      </c>
      <c r="Q172" s="76" t="str">
        <f t="shared" si="20"/>
        <v/>
      </c>
      <c r="R172" s="76" t="str">
        <f t="shared" si="21"/>
        <v/>
      </c>
      <c r="S172" s="76" t="str">
        <f t="shared" si="18"/>
        <v/>
      </c>
      <c r="T172" s="76" t="str">
        <f t="shared" si="19"/>
        <v/>
      </c>
      <c r="Y172" s="222" t="str">
        <f>IF(OR(本期支付结算!$E$8="",本期支付结算!$H$8=""),"",IF(OR(AND(J172&gt;=本期支付结算!$E$8,K172&lt;=本期支付结算!$H$8,B172=本期支付结算!$E$7),AND(J172&lt;本期支付结算!$E$8,K172&gt;=本期支付结算!$E$8,B172=本期支付结算!$E$7),AND(J172&gt;本期支付结算!$H$8,J172&lt;=本期支付结算!$H$8,B172=本期支付结算!$E$7)),"在期",""))</f>
        <v/>
      </c>
      <c r="Z172" s="222" t="str">
        <f>IF(Y172="","",COUNTIF($Y$2:Y172,Y172))</f>
        <v/>
      </c>
      <c r="AA172" s="189" t="str">
        <f>IF(Y172="","",本期支付结算!$E$9)</f>
        <v/>
      </c>
      <c r="AB172" s="53" t="str">
        <f>IF(Y172="","",SUMIFS(应付!K:K,应付!J:J,AA172,应付!X:X,P172))</f>
        <v/>
      </c>
      <c r="AC172" s="53" t="str">
        <f>IF(Y172="","",SUMIFS(应付!K:K,应付!J:J,"&lt;"&amp;AA172,应付!X:X,P172))</f>
        <v/>
      </c>
      <c r="AD172" s="53" t="str">
        <f t="shared" si="22"/>
        <v/>
      </c>
    </row>
    <row r="173" customHeight="1" spans="15:30">
      <c r="O173" s="76" t="str">
        <f t="shared" ref="O173:O236" si="23">IF(G173="","",_xlfn.TEXTJOIN("-",1,P173,G173,I173,TEXT(J173,"yyyymmdd"),L173))</f>
        <v/>
      </c>
      <c r="P173" s="76" t="s">
        <v>327</v>
      </c>
      <c r="Q173" s="76" t="str">
        <f t="shared" si="20"/>
        <v/>
      </c>
      <c r="R173" s="76" t="str">
        <f t="shared" si="21"/>
        <v/>
      </c>
      <c r="S173" s="76" t="str">
        <f t="shared" ref="S173:S236" si="24">IF(J173="","",YEAR(J173))</f>
        <v/>
      </c>
      <c r="T173" s="76" t="str">
        <f t="shared" ref="T173:T236" si="25">IF(J173="","",MONTH(J173))</f>
        <v/>
      </c>
      <c r="Y173" s="222" t="str">
        <f>IF(OR(本期支付结算!$E$8="",本期支付结算!$H$8=""),"",IF(OR(AND(J173&gt;=本期支付结算!$E$8,K173&lt;=本期支付结算!$H$8,B173=本期支付结算!$E$7),AND(J173&lt;本期支付结算!$E$8,K173&gt;=本期支付结算!$E$8,B173=本期支付结算!$E$7),AND(J173&gt;本期支付结算!$H$8,J173&lt;=本期支付结算!$H$8,B173=本期支付结算!$E$7)),"在期",""))</f>
        <v/>
      </c>
      <c r="Z173" s="222" t="str">
        <f>IF(Y173="","",COUNTIF($Y$2:Y173,Y173))</f>
        <v/>
      </c>
      <c r="AA173" s="189" t="str">
        <f>IF(Y173="","",本期支付结算!$E$9)</f>
        <v/>
      </c>
      <c r="AB173" s="53" t="str">
        <f>IF(Y173="","",SUMIFS(应付!K:K,应付!J:J,AA173,应付!X:X,P173))</f>
        <v/>
      </c>
      <c r="AC173" s="53" t="str">
        <f>IF(Y173="","",SUMIFS(应付!K:K,应付!J:J,"&lt;"&amp;AA173,应付!X:X,P173))</f>
        <v/>
      </c>
      <c r="AD173" s="53" t="str">
        <f t="shared" si="22"/>
        <v/>
      </c>
    </row>
    <row r="174" customHeight="1" spans="15:30">
      <c r="O174" s="76" t="str">
        <f t="shared" si="23"/>
        <v/>
      </c>
      <c r="P174" s="76" t="s">
        <v>328</v>
      </c>
      <c r="Q174" s="76" t="str">
        <f t="shared" si="20"/>
        <v/>
      </c>
      <c r="R174" s="76" t="str">
        <f t="shared" si="21"/>
        <v/>
      </c>
      <c r="S174" s="76" t="str">
        <f t="shared" si="24"/>
        <v/>
      </c>
      <c r="T174" s="76" t="str">
        <f t="shared" si="25"/>
        <v/>
      </c>
      <c r="Y174" s="222" t="str">
        <f>IF(OR(本期支付结算!$E$8="",本期支付结算!$H$8=""),"",IF(OR(AND(J174&gt;=本期支付结算!$E$8,K174&lt;=本期支付结算!$H$8,B174=本期支付结算!$E$7),AND(J174&lt;本期支付结算!$E$8,K174&gt;=本期支付结算!$E$8,B174=本期支付结算!$E$7),AND(J174&gt;本期支付结算!$H$8,J174&lt;=本期支付结算!$H$8,B174=本期支付结算!$E$7)),"在期",""))</f>
        <v/>
      </c>
      <c r="Z174" s="222" t="str">
        <f>IF(Y174="","",COUNTIF($Y$2:Y174,Y174))</f>
        <v/>
      </c>
      <c r="AA174" s="189" t="str">
        <f>IF(Y174="","",本期支付结算!$E$9)</f>
        <v/>
      </c>
      <c r="AB174" s="53" t="str">
        <f>IF(Y174="","",SUMIFS(应付!K:K,应付!J:J,AA174,应付!X:X,P174))</f>
        <v/>
      </c>
      <c r="AC174" s="53" t="str">
        <f>IF(Y174="","",SUMIFS(应付!K:K,应付!J:J,"&lt;"&amp;AA174,应付!X:X,P174))</f>
        <v/>
      </c>
      <c r="AD174" s="53" t="str">
        <f t="shared" si="22"/>
        <v/>
      </c>
    </row>
    <row r="175" customHeight="1" spans="15:30">
      <c r="O175" s="76" t="str">
        <f t="shared" si="23"/>
        <v/>
      </c>
      <c r="P175" s="76" t="s">
        <v>329</v>
      </c>
      <c r="Q175" s="76" t="str">
        <f t="shared" si="20"/>
        <v/>
      </c>
      <c r="R175" s="76" t="str">
        <f t="shared" si="21"/>
        <v/>
      </c>
      <c r="S175" s="76" t="str">
        <f t="shared" si="24"/>
        <v/>
      </c>
      <c r="T175" s="76" t="str">
        <f t="shared" si="25"/>
        <v/>
      </c>
      <c r="Y175" s="222" t="str">
        <f>IF(OR(本期支付结算!$E$8="",本期支付结算!$H$8=""),"",IF(OR(AND(J175&gt;=本期支付结算!$E$8,K175&lt;=本期支付结算!$H$8,B175=本期支付结算!$E$7),AND(J175&lt;本期支付结算!$E$8,K175&gt;=本期支付结算!$E$8,B175=本期支付结算!$E$7),AND(J175&gt;本期支付结算!$H$8,J175&lt;=本期支付结算!$H$8,B175=本期支付结算!$E$7)),"在期",""))</f>
        <v/>
      </c>
      <c r="Z175" s="222" t="str">
        <f>IF(Y175="","",COUNTIF($Y$2:Y175,Y175))</f>
        <v/>
      </c>
      <c r="AA175" s="189" t="str">
        <f>IF(Y175="","",本期支付结算!$E$9)</f>
        <v/>
      </c>
      <c r="AB175" s="53" t="str">
        <f>IF(Y175="","",SUMIFS(应付!K:K,应付!J:J,AA175,应付!X:X,P175))</f>
        <v/>
      </c>
      <c r="AC175" s="53" t="str">
        <f>IF(Y175="","",SUMIFS(应付!K:K,应付!J:J,"&lt;"&amp;AA175,应付!X:X,P175))</f>
        <v/>
      </c>
      <c r="AD175" s="53" t="str">
        <f t="shared" si="22"/>
        <v/>
      </c>
    </row>
    <row r="176" customHeight="1" spans="15:30">
      <c r="O176" s="76" t="str">
        <f t="shared" si="23"/>
        <v/>
      </c>
      <c r="P176" s="76" t="s">
        <v>330</v>
      </c>
      <c r="Q176" s="76" t="str">
        <f t="shared" si="20"/>
        <v/>
      </c>
      <c r="R176" s="76" t="str">
        <f t="shared" si="21"/>
        <v/>
      </c>
      <c r="S176" s="76" t="str">
        <f t="shared" si="24"/>
        <v/>
      </c>
      <c r="T176" s="76" t="str">
        <f t="shared" si="25"/>
        <v/>
      </c>
      <c r="Y176" s="222" t="str">
        <f>IF(OR(本期支付结算!$E$8="",本期支付结算!$H$8=""),"",IF(OR(AND(J176&gt;=本期支付结算!$E$8,K176&lt;=本期支付结算!$H$8,B176=本期支付结算!$E$7),AND(J176&lt;本期支付结算!$E$8,K176&gt;=本期支付结算!$E$8,B176=本期支付结算!$E$7),AND(J176&gt;本期支付结算!$H$8,J176&lt;=本期支付结算!$H$8,B176=本期支付结算!$E$7)),"在期",""))</f>
        <v/>
      </c>
      <c r="Z176" s="222" t="str">
        <f>IF(Y176="","",COUNTIF($Y$2:Y176,Y176))</f>
        <v/>
      </c>
      <c r="AA176" s="189" t="str">
        <f>IF(Y176="","",本期支付结算!$E$9)</f>
        <v/>
      </c>
      <c r="AB176" s="53" t="str">
        <f>IF(Y176="","",SUMIFS(应付!K:K,应付!J:J,AA176,应付!X:X,P176))</f>
        <v/>
      </c>
      <c r="AC176" s="53" t="str">
        <f>IF(Y176="","",SUMIFS(应付!K:K,应付!J:J,"&lt;"&amp;AA176,应付!X:X,P176))</f>
        <v/>
      </c>
      <c r="AD176" s="53" t="str">
        <f t="shared" si="22"/>
        <v/>
      </c>
    </row>
    <row r="177" customHeight="1" spans="15:30">
      <c r="O177" s="76" t="str">
        <f t="shared" si="23"/>
        <v/>
      </c>
      <c r="P177" s="76" t="s">
        <v>331</v>
      </c>
      <c r="Q177" s="76" t="str">
        <f t="shared" si="20"/>
        <v/>
      </c>
      <c r="R177" s="76" t="str">
        <f t="shared" si="21"/>
        <v/>
      </c>
      <c r="S177" s="76" t="str">
        <f t="shared" si="24"/>
        <v/>
      </c>
      <c r="T177" s="76" t="str">
        <f t="shared" si="25"/>
        <v/>
      </c>
      <c r="Y177" s="222" t="str">
        <f>IF(OR(本期支付结算!$E$8="",本期支付结算!$H$8=""),"",IF(OR(AND(J177&gt;=本期支付结算!$E$8,K177&lt;=本期支付结算!$H$8,B177=本期支付结算!$E$7),AND(J177&lt;本期支付结算!$E$8,K177&gt;=本期支付结算!$E$8,B177=本期支付结算!$E$7),AND(J177&gt;本期支付结算!$H$8,J177&lt;=本期支付结算!$H$8,B177=本期支付结算!$E$7)),"在期",""))</f>
        <v/>
      </c>
      <c r="Z177" s="222" t="str">
        <f>IF(Y177="","",COUNTIF($Y$2:Y177,Y177))</f>
        <v/>
      </c>
      <c r="AA177" s="189" t="str">
        <f>IF(Y177="","",本期支付结算!$E$9)</f>
        <v/>
      </c>
      <c r="AB177" s="53" t="str">
        <f>IF(Y177="","",SUMIFS(应付!K:K,应付!J:J,AA177,应付!X:X,P177))</f>
        <v/>
      </c>
      <c r="AC177" s="53" t="str">
        <f>IF(Y177="","",SUMIFS(应付!K:K,应付!J:J,"&lt;"&amp;AA177,应付!X:X,P177))</f>
        <v/>
      </c>
      <c r="AD177" s="53" t="str">
        <f t="shared" si="22"/>
        <v/>
      </c>
    </row>
    <row r="178" customHeight="1" spans="15:30">
      <c r="O178" s="76" t="str">
        <f t="shared" si="23"/>
        <v/>
      </c>
      <c r="P178" s="76" t="s">
        <v>332</v>
      </c>
      <c r="Q178" s="76" t="str">
        <f t="shared" si="20"/>
        <v/>
      </c>
      <c r="R178" s="76" t="str">
        <f t="shared" si="21"/>
        <v/>
      </c>
      <c r="S178" s="76" t="str">
        <f t="shared" si="24"/>
        <v/>
      </c>
      <c r="T178" s="76" t="str">
        <f t="shared" si="25"/>
        <v/>
      </c>
      <c r="Y178" s="222" t="str">
        <f>IF(OR(本期支付结算!$E$8="",本期支付结算!$H$8=""),"",IF(OR(AND(J178&gt;=本期支付结算!$E$8,K178&lt;=本期支付结算!$H$8,B178=本期支付结算!$E$7),AND(J178&lt;本期支付结算!$E$8,K178&gt;=本期支付结算!$E$8,B178=本期支付结算!$E$7),AND(J178&gt;本期支付结算!$H$8,J178&lt;=本期支付结算!$H$8,B178=本期支付结算!$E$7)),"在期",""))</f>
        <v/>
      </c>
      <c r="Z178" s="222" t="str">
        <f>IF(Y178="","",COUNTIF($Y$2:Y178,Y178))</f>
        <v/>
      </c>
      <c r="AA178" s="189" t="str">
        <f>IF(Y178="","",本期支付结算!$E$9)</f>
        <v/>
      </c>
      <c r="AB178" s="53" t="str">
        <f>IF(Y178="","",SUMIFS(应付!K:K,应付!J:J,AA178,应付!X:X,P178))</f>
        <v/>
      </c>
      <c r="AC178" s="53" t="str">
        <f>IF(Y178="","",SUMIFS(应付!K:K,应付!J:J,"&lt;"&amp;AA178,应付!X:X,P178))</f>
        <v/>
      </c>
      <c r="AD178" s="53" t="str">
        <f t="shared" si="22"/>
        <v/>
      </c>
    </row>
    <row r="179" customHeight="1" spans="15:30">
      <c r="O179" s="76" t="str">
        <f t="shared" si="23"/>
        <v/>
      </c>
      <c r="P179" s="76" t="s">
        <v>333</v>
      </c>
      <c r="Q179" s="76" t="str">
        <f t="shared" si="20"/>
        <v/>
      </c>
      <c r="R179" s="76" t="str">
        <f t="shared" si="21"/>
        <v/>
      </c>
      <c r="S179" s="76" t="str">
        <f t="shared" si="24"/>
        <v/>
      </c>
      <c r="T179" s="76" t="str">
        <f t="shared" si="25"/>
        <v/>
      </c>
      <c r="Y179" s="222" t="str">
        <f>IF(OR(本期支付结算!$E$8="",本期支付结算!$H$8=""),"",IF(OR(AND(J179&gt;=本期支付结算!$E$8,K179&lt;=本期支付结算!$H$8,B179=本期支付结算!$E$7),AND(J179&lt;本期支付结算!$E$8,K179&gt;=本期支付结算!$E$8,B179=本期支付结算!$E$7),AND(J179&gt;本期支付结算!$H$8,J179&lt;=本期支付结算!$H$8,B179=本期支付结算!$E$7)),"在期",""))</f>
        <v/>
      </c>
      <c r="Z179" s="222" t="str">
        <f>IF(Y179="","",COUNTIF($Y$2:Y179,Y179))</f>
        <v/>
      </c>
      <c r="AA179" s="189" t="str">
        <f>IF(Y179="","",本期支付结算!$E$9)</f>
        <v/>
      </c>
      <c r="AB179" s="53" t="str">
        <f>IF(Y179="","",SUMIFS(应付!K:K,应付!J:J,AA179,应付!X:X,P179))</f>
        <v/>
      </c>
      <c r="AC179" s="53" t="str">
        <f>IF(Y179="","",SUMIFS(应付!K:K,应付!J:J,"&lt;"&amp;AA179,应付!X:X,P179))</f>
        <v/>
      </c>
      <c r="AD179" s="53" t="str">
        <f t="shared" si="22"/>
        <v/>
      </c>
    </row>
    <row r="180" customHeight="1" spans="15:30">
      <c r="O180" s="76" t="str">
        <f t="shared" si="23"/>
        <v/>
      </c>
      <c r="P180" s="76" t="s">
        <v>334</v>
      </c>
      <c r="Q180" s="76" t="str">
        <f t="shared" si="20"/>
        <v/>
      </c>
      <c r="R180" s="76" t="str">
        <f t="shared" si="21"/>
        <v/>
      </c>
      <c r="S180" s="76" t="str">
        <f t="shared" si="24"/>
        <v/>
      </c>
      <c r="T180" s="76" t="str">
        <f t="shared" si="25"/>
        <v/>
      </c>
      <c r="Y180" s="222" t="str">
        <f>IF(OR(本期支付结算!$E$8="",本期支付结算!$H$8=""),"",IF(OR(AND(J180&gt;=本期支付结算!$E$8,K180&lt;=本期支付结算!$H$8,B180=本期支付结算!$E$7),AND(J180&lt;本期支付结算!$E$8,K180&gt;=本期支付结算!$E$8,B180=本期支付结算!$E$7),AND(J180&gt;本期支付结算!$H$8,J180&lt;=本期支付结算!$H$8,B180=本期支付结算!$E$7)),"在期",""))</f>
        <v/>
      </c>
      <c r="Z180" s="222" t="str">
        <f>IF(Y180="","",COUNTIF($Y$2:Y180,Y180))</f>
        <v/>
      </c>
      <c r="AA180" s="189" t="str">
        <f>IF(Y180="","",本期支付结算!$E$9)</f>
        <v/>
      </c>
      <c r="AB180" s="53" t="str">
        <f>IF(Y180="","",SUMIFS(应付!K:K,应付!J:J,AA180,应付!X:X,P180))</f>
        <v/>
      </c>
      <c r="AC180" s="53" t="str">
        <f>IF(Y180="","",SUMIFS(应付!K:K,应付!J:J,"&lt;"&amp;AA180,应付!X:X,P180))</f>
        <v/>
      </c>
      <c r="AD180" s="53" t="str">
        <f t="shared" si="22"/>
        <v/>
      </c>
    </row>
    <row r="181" customHeight="1" spans="15:30">
      <c r="O181" s="76" t="str">
        <f t="shared" si="23"/>
        <v/>
      </c>
      <c r="P181" s="76" t="s">
        <v>335</v>
      </c>
      <c r="Q181" s="76" t="str">
        <f t="shared" si="20"/>
        <v/>
      </c>
      <c r="R181" s="76" t="str">
        <f t="shared" si="21"/>
        <v/>
      </c>
      <c r="S181" s="76" t="str">
        <f t="shared" si="24"/>
        <v/>
      </c>
      <c r="T181" s="76" t="str">
        <f t="shared" si="25"/>
        <v/>
      </c>
      <c r="Y181" s="222" t="str">
        <f>IF(OR(本期支付结算!$E$8="",本期支付结算!$H$8=""),"",IF(OR(AND(J181&gt;=本期支付结算!$E$8,K181&lt;=本期支付结算!$H$8,B181=本期支付结算!$E$7),AND(J181&lt;本期支付结算!$E$8,K181&gt;=本期支付结算!$E$8,B181=本期支付结算!$E$7),AND(J181&gt;本期支付结算!$H$8,J181&lt;=本期支付结算!$H$8,B181=本期支付结算!$E$7)),"在期",""))</f>
        <v/>
      </c>
      <c r="Z181" s="222" t="str">
        <f>IF(Y181="","",COUNTIF($Y$2:Y181,Y181))</f>
        <v/>
      </c>
      <c r="AA181" s="189" t="str">
        <f>IF(Y181="","",本期支付结算!$E$9)</f>
        <v/>
      </c>
      <c r="AB181" s="53" t="str">
        <f>IF(Y181="","",SUMIFS(应付!K:K,应付!J:J,AA181,应付!X:X,P181))</f>
        <v/>
      </c>
      <c r="AC181" s="53" t="str">
        <f>IF(Y181="","",SUMIFS(应付!K:K,应付!J:J,"&lt;"&amp;AA181,应付!X:X,P181))</f>
        <v/>
      </c>
      <c r="AD181" s="53" t="str">
        <f t="shared" si="22"/>
        <v/>
      </c>
    </row>
    <row r="182" customHeight="1" spans="15:30">
      <c r="O182" s="76" t="str">
        <f t="shared" si="23"/>
        <v/>
      </c>
      <c r="P182" s="76" t="s">
        <v>336</v>
      </c>
      <c r="Q182" s="76" t="str">
        <f t="shared" si="20"/>
        <v/>
      </c>
      <c r="R182" s="76" t="str">
        <f t="shared" si="21"/>
        <v/>
      </c>
      <c r="S182" s="76" t="str">
        <f t="shared" si="24"/>
        <v/>
      </c>
      <c r="T182" s="76" t="str">
        <f t="shared" si="25"/>
        <v/>
      </c>
      <c r="Y182" s="222" t="str">
        <f>IF(OR(本期支付结算!$E$8="",本期支付结算!$H$8=""),"",IF(OR(AND(J182&gt;=本期支付结算!$E$8,K182&lt;=本期支付结算!$H$8,B182=本期支付结算!$E$7),AND(J182&lt;本期支付结算!$E$8,K182&gt;=本期支付结算!$E$8,B182=本期支付结算!$E$7),AND(J182&gt;本期支付结算!$H$8,J182&lt;=本期支付结算!$H$8,B182=本期支付结算!$E$7)),"在期",""))</f>
        <v/>
      </c>
      <c r="Z182" s="222" t="str">
        <f>IF(Y182="","",COUNTIF($Y$2:Y182,Y182))</f>
        <v/>
      </c>
      <c r="AA182" s="189" t="str">
        <f>IF(Y182="","",本期支付结算!$E$9)</f>
        <v/>
      </c>
      <c r="AB182" s="53" t="str">
        <f>IF(Y182="","",SUMIFS(应付!K:K,应付!J:J,AA182,应付!X:X,P182))</f>
        <v/>
      </c>
      <c r="AC182" s="53" t="str">
        <f>IF(Y182="","",SUMIFS(应付!K:K,应付!J:J,"&lt;"&amp;AA182,应付!X:X,P182))</f>
        <v/>
      </c>
      <c r="AD182" s="53" t="str">
        <f t="shared" si="22"/>
        <v/>
      </c>
    </row>
    <row r="183" customHeight="1" spans="15:30">
      <c r="O183" s="76" t="str">
        <f t="shared" si="23"/>
        <v/>
      </c>
      <c r="P183" s="76" t="s">
        <v>337</v>
      </c>
      <c r="Q183" s="76" t="str">
        <f t="shared" si="20"/>
        <v/>
      </c>
      <c r="R183" s="76" t="str">
        <f t="shared" si="21"/>
        <v/>
      </c>
      <c r="S183" s="76" t="str">
        <f t="shared" si="24"/>
        <v/>
      </c>
      <c r="T183" s="76" t="str">
        <f t="shared" si="25"/>
        <v/>
      </c>
      <c r="Y183" s="222" t="str">
        <f>IF(OR(本期支付结算!$E$8="",本期支付结算!$H$8=""),"",IF(OR(AND(J183&gt;=本期支付结算!$E$8,K183&lt;=本期支付结算!$H$8,B183=本期支付结算!$E$7),AND(J183&lt;本期支付结算!$E$8,K183&gt;=本期支付结算!$E$8,B183=本期支付结算!$E$7),AND(J183&gt;本期支付结算!$H$8,J183&lt;=本期支付结算!$H$8,B183=本期支付结算!$E$7)),"在期",""))</f>
        <v/>
      </c>
      <c r="Z183" s="222" t="str">
        <f>IF(Y183="","",COUNTIF($Y$2:Y183,Y183))</f>
        <v/>
      </c>
      <c r="AA183" s="189" t="str">
        <f>IF(Y183="","",本期支付结算!$E$9)</f>
        <v/>
      </c>
      <c r="AB183" s="53" t="str">
        <f>IF(Y183="","",SUMIFS(应付!K:K,应付!J:J,AA183,应付!X:X,P183))</f>
        <v/>
      </c>
      <c r="AC183" s="53" t="str">
        <f>IF(Y183="","",SUMIFS(应付!K:K,应付!J:J,"&lt;"&amp;AA183,应付!X:X,P183))</f>
        <v/>
      </c>
      <c r="AD183" s="53" t="str">
        <f t="shared" si="22"/>
        <v/>
      </c>
    </row>
    <row r="184" customHeight="1" spans="15:30">
      <c r="O184" s="76" t="str">
        <f t="shared" si="23"/>
        <v/>
      </c>
      <c r="P184" s="76" t="s">
        <v>338</v>
      </c>
      <c r="Q184" s="76" t="str">
        <f t="shared" si="20"/>
        <v/>
      </c>
      <c r="R184" s="76" t="str">
        <f t="shared" si="21"/>
        <v/>
      </c>
      <c r="S184" s="76" t="str">
        <f t="shared" si="24"/>
        <v/>
      </c>
      <c r="T184" s="76" t="str">
        <f t="shared" si="25"/>
        <v/>
      </c>
      <c r="Y184" s="222" t="str">
        <f>IF(OR(本期支付结算!$E$8="",本期支付结算!$H$8=""),"",IF(OR(AND(J184&gt;=本期支付结算!$E$8,K184&lt;=本期支付结算!$H$8,B184=本期支付结算!$E$7),AND(J184&lt;本期支付结算!$E$8,K184&gt;=本期支付结算!$E$8,B184=本期支付结算!$E$7),AND(J184&gt;本期支付结算!$H$8,J184&lt;=本期支付结算!$H$8,B184=本期支付结算!$E$7)),"在期",""))</f>
        <v/>
      </c>
      <c r="Z184" s="222" t="str">
        <f>IF(Y184="","",COUNTIF($Y$2:Y184,Y184))</f>
        <v/>
      </c>
      <c r="AA184" s="189" t="str">
        <f>IF(Y184="","",本期支付结算!$E$9)</f>
        <v/>
      </c>
      <c r="AB184" s="53" t="str">
        <f>IF(Y184="","",SUMIFS(应付!K:K,应付!J:J,AA184,应付!X:X,P184))</f>
        <v/>
      </c>
      <c r="AC184" s="53" t="str">
        <f>IF(Y184="","",SUMIFS(应付!K:K,应付!J:J,"&lt;"&amp;AA184,应付!X:X,P184))</f>
        <v/>
      </c>
      <c r="AD184" s="53" t="str">
        <f t="shared" si="22"/>
        <v/>
      </c>
    </row>
    <row r="185" customHeight="1" spans="15:30">
      <c r="O185" s="76" t="str">
        <f t="shared" si="23"/>
        <v/>
      </c>
      <c r="P185" s="76" t="s">
        <v>339</v>
      </c>
      <c r="Q185" s="76" t="str">
        <f t="shared" si="20"/>
        <v/>
      </c>
      <c r="R185" s="76" t="str">
        <f t="shared" si="21"/>
        <v/>
      </c>
      <c r="S185" s="76" t="str">
        <f t="shared" si="24"/>
        <v/>
      </c>
      <c r="T185" s="76" t="str">
        <f t="shared" si="25"/>
        <v/>
      </c>
      <c r="Y185" s="222" t="str">
        <f>IF(OR(本期支付结算!$E$8="",本期支付结算!$H$8=""),"",IF(OR(AND(J185&gt;=本期支付结算!$E$8,K185&lt;=本期支付结算!$H$8,B185=本期支付结算!$E$7),AND(J185&lt;本期支付结算!$E$8,K185&gt;=本期支付结算!$E$8,B185=本期支付结算!$E$7),AND(J185&gt;本期支付结算!$H$8,J185&lt;=本期支付结算!$H$8,B185=本期支付结算!$E$7)),"在期",""))</f>
        <v/>
      </c>
      <c r="Z185" s="222" t="str">
        <f>IF(Y185="","",COUNTIF($Y$2:Y185,Y185))</f>
        <v/>
      </c>
      <c r="AA185" s="189" t="str">
        <f>IF(Y185="","",本期支付结算!$E$9)</f>
        <v/>
      </c>
      <c r="AB185" s="53" t="str">
        <f>IF(Y185="","",SUMIFS(应付!K:K,应付!J:J,AA185,应付!X:X,P185))</f>
        <v/>
      </c>
      <c r="AC185" s="53" t="str">
        <f>IF(Y185="","",SUMIFS(应付!K:K,应付!J:J,"&lt;"&amp;AA185,应付!X:X,P185))</f>
        <v/>
      </c>
      <c r="AD185" s="53" t="str">
        <f t="shared" si="22"/>
        <v/>
      </c>
    </row>
    <row r="186" customHeight="1" spans="15:30">
      <c r="O186" s="76" t="str">
        <f t="shared" si="23"/>
        <v/>
      </c>
      <c r="P186" s="76" t="s">
        <v>340</v>
      </c>
      <c r="Q186" s="76" t="str">
        <f t="shared" si="20"/>
        <v/>
      </c>
      <c r="R186" s="76" t="str">
        <f t="shared" si="21"/>
        <v/>
      </c>
      <c r="S186" s="76" t="str">
        <f t="shared" si="24"/>
        <v/>
      </c>
      <c r="T186" s="76" t="str">
        <f t="shared" si="25"/>
        <v/>
      </c>
      <c r="Y186" s="222" t="str">
        <f>IF(OR(本期支付结算!$E$8="",本期支付结算!$H$8=""),"",IF(OR(AND(J186&gt;=本期支付结算!$E$8,K186&lt;=本期支付结算!$H$8,B186=本期支付结算!$E$7),AND(J186&lt;本期支付结算!$E$8,K186&gt;=本期支付结算!$E$8,B186=本期支付结算!$E$7),AND(J186&gt;本期支付结算!$H$8,J186&lt;=本期支付结算!$H$8,B186=本期支付结算!$E$7)),"在期",""))</f>
        <v/>
      </c>
      <c r="Z186" s="222" t="str">
        <f>IF(Y186="","",COUNTIF($Y$2:Y186,Y186))</f>
        <v/>
      </c>
      <c r="AA186" s="189" t="str">
        <f>IF(Y186="","",本期支付结算!$E$9)</f>
        <v/>
      </c>
      <c r="AB186" s="53" t="str">
        <f>IF(Y186="","",SUMIFS(应付!K:K,应付!J:J,AA186,应付!X:X,P186))</f>
        <v/>
      </c>
      <c r="AC186" s="53" t="str">
        <f>IF(Y186="","",SUMIFS(应付!K:K,应付!J:J,"&lt;"&amp;AA186,应付!X:X,P186))</f>
        <v/>
      </c>
      <c r="AD186" s="53" t="str">
        <f t="shared" si="22"/>
        <v/>
      </c>
    </row>
    <row r="187" customHeight="1" spans="15:30">
      <c r="O187" s="76" t="str">
        <f t="shared" si="23"/>
        <v/>
      </c>
      <c r="P187" s="76" t="s">
        <v>341</v>
      </c>
      <c r="Q187" s="76" t="str">
        <f t="shared" si="20"/>
        <v/>
      </c>
      <c r="R187" s="76" t="str">
        <f t="shared" si="21"/>
        <v/>
      </c>
      <c r="S187" s="76" t="str">
        <f t="shared" si="24"/>
        <v/>
      </c>
      <c r="T187" s="76" t="str">
        <f t="shared" si="25"/>
        <v/>
      </c>
      <c r="Y187" s="222" t="str">
        <f>IF(OR(本期支付结算!$E$8="",本期支付结算!$H$8=""),"",IF(OR(AND(J187&gt;=本期支付结算!$E$8,K187&lt;=本期支付结算!$H$8,B187=本期支付结算!$E$7),AND(J187&lt;本期支付结算!$E$8,K187&gt;=本期支付结算!$E$8,B187=本期支付结算!$E$7),AND(J187&gt;本期支付结算!$H$8,J187&lt;=本期支付结算!$H$8,B187=本期支付结算!$E$7)),"在期",""))</f>
        <v/>
      </c>
      <c r="Z187" s="222" t="str">
        <f>IF(Y187="","",COUNTIF($Y$2:Y187,Y187))</f>
        <v/>
      </c>
      <c r="AA187" s="189" t="str">
        <f>IF(Y187="","",本期支付结算!$E$9)</f>
        <v/>
      </c>
      <c r="AB187" s="53" t="str">
        <f>IF(Y187="","",SUMIFS(应付!K:K,应付!J:J,AA187,应付!X:X,P187))</f>
        <v/>
      </c>
      <c r="AC187" s="53" t="str">
        <f>IF(Y187="","",SUMIFS(应付!K:K,应付!J:J,"&lt;"&amp;AA187,应付!X:X,P187))</f>
        <v/>
      </c>
      <c r="AD187" s="53" t="str">
        <f t="shared" si="22"/>
        <v/>
      </c>
    </row>
    <row r="188" customHeight="1" spans="15:30">
      <c r="O188" s="76" t="str">
        <f t="shared" si="23"/>
        <v/>
      </c>
      <c r="P188" s="76" t="s">
        <v>342</v>
      </c>
      <c r="Q188" s="76" t="str">
        <f t="shared" si="20"/>
        <v/>
      </c>
      <c r="R188" s="76" t="str">
        <f t="shared" si="21"/>
        <v/>
      </c>
      <c r="S188" s="76" t="str">
        <f t="shared" si="24"/>
        <v/>
      </c>
      <c r="T188" s="76" t="str">
        <f t="shared" si="25"/>
        <v/>
      </c>
      <c r="Y188" s="222" t="str">
        <f>IF(OR(本期支付结算!$E$8="",本期支付结算!$H$8=""),"",IF(OR(AND(J188&gt;=本期支付结算!$E$8,K188&lt;=本期支付结算!$H$8,B188=本期支付结算!$E$7),AND(J188&lt;本期支付结算!$E$8,K188&gt;=本期支付结算!$E$8,B188=本期支付结算!$E$7),AND(J188&gt;本期支付结算!$H$8,J188&lt;=本期支付结算!$H$8,B188=本期支付结算!$E$7)),"在期",""))</f>
        <v/>
      </c>
      <c r="Z188" s="222" t="str">
        <f>IF(Y188="","",COUNTIF($Y$2:Y188,Y188))</f>
        <v/>
      </c>
      <c r="AA188" s="189" t="str">
        <f>IF(Y188="","",本期支付结算!$E$9)</f>
        <v/>
      </c>
      <c r="AB188" s="53" t="str">
        <f>IF(Y188="","",SUMIFS(应付!K:K,应付!J:J,AA188,应付!X:X,P188))</f>
        <v/>
      </c>
      <c r="AC188" s="53" t="str">
        <f>IF(Y188="","",SUMIFS(应付!K:K,应付!J:J,"&lt;"&amp;AA188,应付!X:X,P188))</f>
        <v/>
      </c>
      <c r="AD188" s="53" t="str">
        <f t="shared" si="22"/>
        <v/>
      </c>
    </row>
    <row r="189" customHeight="1" spans="15:30">
      <c r="O189" s="76" t="str">
        <f t="shared" si="23"/>
        <v/>
      </c>
      <c r="P189" s="76" t="s">
        <v>343</v>
      </c>
      <c r="Q189" s="76" t="str">
        <f t="shared" si="20"/>
        <v/>
      </c>
      <c r="R189" s="76" t="str">
        <f t="shared" si="21"/>
        <v/>
      </c>
      <c r="S189" s="76" t="str">
        <f t="shared" si="24"/>
        <v/>
      </c>
      <c r="T189" s="76" t="str">
        <f t="shared" si="25"/>
        <v/>
      </c>
      <c r="Y189" s="222" t="str">
        <f>IF(OR(本期支付结算!$E$8="",本期支付结算!$H$8=""),"",IF(OR(AND(J189&gt;=本期支付结算!$E$8,K189&lt;=本期支付结算!$H$8,B189=本期支付结算!$E$7),AND(J189&lt;本期支付结算!$E$8,K189&gt;=本期支付结算!$E$8,B189=本期支付结算!$E$7),AND(J189&gt;本期支付结算!$H$8,J189&lt;=本期支付结算!$H$8,B189=本期支付结算!$E$7)),"在期",""))</f>
        <v/>
      </c>
      <c r="Z189" s="222" t="str">
        <f>IF(Y189="","",COUNTIF($Y$2:Y189,Y189))</f>
        <v/>
      </c>
      <c r="AA189" s="189" t="str">
        <f>IF(Y189="","",本期支付结算!$E$9)</f>
        <v/>
      </c>
      <c r="AB189" s="53" t="str">
        <f>IF(Y189="","",SUMIFS(应付!K:K,应付!J:J,AA189,应付!X:X,P189))</f>
        <v/>
      </c>
      <c r="AC189" s="53" t="str">
        <f>IF(Y189="","",SUMIFS(应付!K:K,应付!J:J,"&lt;"&amp;AA189,应付!X:X,P189))</f>
        <v/>
      </c>
      <c r="AD189" s="53" t="str">
        <f t="shared" si="22"/>
        <v/>
      </c>
    </row>
    <row r="190" customHeight="1" spans="15:30">
      <c r="O190" s="76" t="str">
        <f t="shared" si="23"/>
        <v/>
      </c>
      <c r="P190" s="76" t="s">
        <v>344</v>
      </c>
      <c r="Q190" s="76" t="str">
        <f t="shared" si="20"/>
        <v/>
      </c>
      <c r="R190" s="76" t="str">
        <f t="shared" si="21"/>
        <v/>
      </c>
      <c r="S190" s="76" t="str">
        <f t="shared" si="24"/>
        <v/>
      </c>
      <c r="T190" s="76" t="str">
        <f t="shared" si="25"/>
        <v/>
      </c>
      <c r="Y190" s="222" t="str">
        <f>IF(OR(本期支付结算!$E$8="",本期支付结算!$H$8=""),"",IF(OR(AND(J190&gt;=本期支付结算!$E$8,K190&lt;=本期支付结算!$H$8,B190=本期支付结算!$E$7),AND(J190&lt;本期支付结算!$E$8,K190&gt;=本期支付结算!$E$8,B190=本期支付结算!$E$7),AND(J190&gt;本期支付结算!$H$8,J190&lt;=本期支付结算!$H$8,B190=本期支付结算!$E$7)),"在期",""))</f>
        <v/>
      </c>
      <c r="Z190" s="222" t="str">
        <f>IF(Y190="","",COUNTIF($Y$2:Y190,Y190))</f>
        <v/>
      </c>
      <c r="AA190" s="189" t="str">
        <f>IF(Y190="","",本期支付结算!$E$9)</f>
        <v/>
      </c>
      <c r="AB190" s="53" t="str">
        <f>IF(Y190="","",SUMIFS(应付!K:K,应付!J:J,AA190,应付!X:X,P190))</f>
        <v/>
      </c>
      <c r="AC190" s="53" t="str">
        <f>IF(Y190="","",SUMIFS(应付!K:K,应付!J:J,"&lt;"&amp;AA190,应付!X:X,P190))</f>
        <v/>
      </c>
      <c r="AD190" s="53" t="str">
        <f t="shared" si="22"/>
        <v/>
      </c>
    </row>
    <row r="191" customHeight="1" spans="15:30">
      <c r="O191" s="76" t="str">
        <f t="shared" si="23"/>
        <v/>
      </c>
      <c r="P191" s="76" t="s">
        <v>345</v>
      </c>
      <c r="Q191" s="76" t="str">
        <f t="shared" si="20"/>
        <v/>
      </c>
      <c r="R191" s="76" t="str">
        <f t="shared" si="21"/>
        <v/>
      </c>
      <c r="S191" s="76" t="str">
        <f t="shared" si="24"/>
        <v/>
      </c>
      <c r="T191" s="76" t="str">
        <f t="shared" si="25"/>
        <v/>
      </c>
      <c r="Y191" s="222" t="str">
        <f>IF(OR(本期支付结算!$E$8="",本期支付结算!$H$8=""),"",IF(OR(AND(J191&gt;=本期支付结算!$E$8,K191&lt;=本期支付结算!$H$8,B191=本期支付结算!$E$7),AND(J191&lt;本期支付结算!$E$8,K191&gt;=本期支付结算!$E$8,B191=本期支付结算!$E$7),AND(J191&gt;本期支付结算!$H$8,J191&lt;=本期支付结算!$H$8,B191=本期支付结算!$E$7)),"在期",""))</f>
        <v/>
      </c>
      <c r="Z191" s="222" t="str">
        <f>IF(Y191="","",COUNTIF($Y$2:Y191,Y191))</f>
        <v/>
      </c>
      <c r="AA191" s="189" t="str">
        <f>IF(Y191="","",本期支付结算!$E$9)</f>
        <v/>
      </c>
      <c r="AB191" s="53" t="str">
        <f>IF(Y191="","",SUMIFS(应付!K:K,应付!J:J,AA191,应付!X:X,P191))</f>
        <v/>
      </c>
      <c r="AC191" s="53" t="str">
        <f>IF(Y191="","",SUMIFS(应付!K:K,应付!J:J,"&lt;"&amp;AA191,应付!X:X,P191))</f>
        <v/>
      </c>
      <c r="AD191" s="53" t="str">
        <f t="shared" si="22"/>
        <v/>
      </c>
    </row>
    <row r="192" customHeight="1" spans="15:30">
      <c r="O192" s="76" t="str">
        <f t="shared" si="23"/>
        <v/>
      </c>
      <c r="P192" s="76" t="s">
        <v>346</v>
      </c>
      <c r="Q192" s="76" t="str">
        <f t="shared" si="20"/>
        <v/>
      </c>
      <c r="R192" s="76" t="str">
        <f t="shared" si="21"/>
        <v/>
      </c>
      <c r="S192" s="76" t="str">
        <f t="shared" si="24"/>
        <v/>
      </c>
      <c r="T192" s="76" t="str">
        <f t="shared" si="25"/>
        <v/>
      </c>
      <c r="Y192" s="222" t="str">
        <f>IF(OR(本期支付结算!$E$8="",本期支付结算!$H$8=""),"",IF(OR(AND(J192&gt;=本期支付结算!$E$8,K192&lt;=本期支付结算!$H$8,B192=本期支付结算!$E$7),AND(J192&lt;本期支付结算!$E$8,K192&gt;=本期支付结算!$E$8,B192=本期支付结算!$E$7),AND(J192&gt;本期支付结算!$H$8,J192&lt;=本期支付结算!$H$8,B192=本期支付结算!$E$7)),"在期",""))</f>
        <v/>
      </c>
      <c r="Z192" s="222" t="str">
        <f>IF(Y192="","",COUNTIF($Y$2:Y192,Y192))</f>
        <v/>
      </c>
      <c r="AA192" s="189" t="str">
        <f>IF(Y192="","",本期支付结算!$E$9)</f>
        <v/>
      </c>
      <c r="AB192" s="53" t="str">
        <f>IF(Y192="","",SUMIFS(应付!K:K,应付!J:J,AA192,应付!X:X,P192))</f>
        <v/>
      </c>
      <c r="AC192" s="53" t="str">
        <f>IF(Y192="","",SUMIFS(应付!K:K,应付!J:J,"&lt;"&amp;AA192,应付!X:X,P192))</f>
        <v/>
      </c>
      <c r="AD192" s="53" t="str">
        <f t="shared" si="22"/>
        <v/>
      </c>
    </row>
    <row r="193" customHeight="1" spans="15:30">
      <c r="O193" s="76" t="str">
        <f t="shared" si="23"/>
        <v/>
      </c>
      <c r="P193" s="76" t="s">
        <v>347</v>
      </c>
      <c r="Q193" s="76" t="str">
        <f t="shared" si="20"/>
        <v/>
      </c>
      <c r="R193" s="76" t="str">
        <f t="shared" si="21"/>
        <v/>
      </c>
      <c r="S193" s="76" t="str">
        <f t="shared" si="24"/>
        <v/>
      </c>
      <c r="T193" s="76" t="str">
        <f t="shared" si="25"/>
        <v/>
      </c>
      <c r="Y193" s="222" t="str">
        <f>IF(OR(本期支付结算!$E$8="",本期支付结算!$H$8=""),"",IF(OR(AND(J193&gt;=本期支付结算!$E$8,K193&lt;=本期支付结算!$H$8,B193=本期支付结算!$E$7),AND(J193&lt;本期支付结算!$E$8,K193&gt;=本期支付结算!$E$8,B193=本期支付结算!$E$7),AND(J193&gt;本期支付结算!$H$8,J193&lt;=本期支付结算!$H$8,B193=本期支付结算!$E$7)),"在期",""))</f>
        <v/>
      </c>
      <c r="Z193" s="222" t="str">
        <f>IF(Y193="","",COUNTIF($Y$2:Y193,Y193))</f>
        <v/>
      </c>
      <c r="AA193" s="189" t="str">
        <f>IF(Y193="","",本期支付结算!$E$9)</f>
        <v/>
      </c>
      <c r="AB193" s="53" t="str">
        <f>IF(Y193="","",SUMIFS(应付!K:K,应付!J:J,AA193,应付!X:X,P193))</f>
        <v/>
      </c>
      <c r="AC193" s="53" t="str">
        <f>IF(Y193="","",SUMIFS(应付!K:K,应付!J:J,"&lt;"&amp;AA193,应付!X:X,P193))</f>
        <v/>
      </c>
      <c r="AD193" s="53" t="str">
        <f t="shared" si="22"/>
        <v/>
      </c>
    </row>
    <row r="194" customHeight="1" spans="15:30">
      <c r="O194" s="76" t="str">
        <f t="shared" si="23"/>
        <v/>
      </c>
      <c r="P194" s="76" t="s">
        <v>348</v>
      </c>
      <c r="Q194" s="76" t="str">
        <f t="shared" si="20"/>
        <v/>
      </c>
      <c r="R194" s="76" t="str">
        <f t="shared" si="21"/>
        <v/>
      </c>
      <c r="S194" s="76" t="str">
        <f t="shared" si="24"/>
        <v/>
      </c>
      <c r="T194" s="76" t="str">
        <f t="shared" si="25"/>
        <v/>
      </c>
      <c r="Y194" s="222" t="str">
        <f>IF(OR(本期支付结算!$E$8="",本期支付结算!$H$8=""),"",IF(OR(AND(J194&gt;=本期支付结算!$E$8,K194&lt;=本期支付结算!$H$8,B194=本期支付结算!$E$7),AND(J194&lt;本期支付结算!$E$8,K194&gt;=本期支付结算!$E$8,B194=本期支付结算!$E$7),AND(J194&gt;本期支付结算!$H$8,J194&lt;=本期支付结算!$H$8,B194=本期支付结算!$E$7)),"在期",""))</f>
        <v/>
      </c>
      <c r="Z194" s="222" t="str">
        <f>IF(Y194="","",COUNTIF($Y$2:Y194,Y194))</f>
        <v/>
      </c>
      <c r="AA194" s="189" t="str">
        <f>IF(Y194="","",本期支付结算!$E$9)</f>
        <v/>
      </c>
      <c r="AB194" s="53" t="str">
        <f>IF(Y194="","",SUMIFS(应付!K:K,应付!J:J,AA194,应付!X:X,P194))</f>
        <v/>
      </c>
      <c r="AC194" s="53" t="str">
        <f>IF(Y194="","",SUMIFS(应付!K:K,应付!J:J,"&lt;"&amp;AA194,应付!X:X,P194))</f>
        <v/>
      </c>
      <c r="AD194" s="53" t="str">
        <f t="shared" si="22"/>
        <v/>
      </c>
    </row>
    <row r="195" customHeight="1" spans="15:30">
      <c r="O195" s="76" t="str">
        <f t="shared" si="23"/>
        <v/>
      </c>
      <c r="P195" s="76" t="s">
        <v>349</v>
      </c>
      <c r="Q195" s="76" t="str">
        <f t="shared" ref="Q195:Q258" si="26">IF(G195="","",RIGHT(G195,16))</f>
        <v/>
      </c>
      <c r="R195" s="76" t="str">
        <f t="shared" ref="R195:R258" si="27">IF(O195="","",_xlfn.TEXTJOIN("-",1,C195,D195,Q195,B195))</f>
        <v/>
      </c>
      <c r="S195" s="76" t="str">
        <f t="shared" si="24"/>
        <v/>
      </c>
      <c r="T195" s="76" t="str">
        <f t="shared" si="25"/>
        <v/>
      </c>
      <c r="Y195" s="222" t="str">
        <f>IF(OR(本期支付结算!$E$8="",本期支付结算!$H$8=""),"",IF(OR(AND(J195&gt;=本期支付结算!$E$8,K195&lt;=本期支付结算!$H$8,B195=本期支付结算!$E$7),AND(J195&lt;本期支付结算!$E$8,K195&gt;=本期支付结算!$E$8,B195=本期支付结算!$E$7),AND(J195&gt;本期支付结算!$H$8,J195&lt;=本期支付结算!$H$8,B195=本期支付结算!$E$7)),"在期",""))</f>
        <v/>
      </c>
      <c r="Z195" s="222" t="str">
        <f>IF(Y195="","",COUNTIF($Y$2:Y195,Y195))</f>
        <v/>
      </c>
      <c r="AA195" s="189" t="str">
        <f>IF(Y195="","",本期支付结算!$E$9)</f>
        <v/>
      </c>
      <c r="AB195" s="53" t="str">
        <f>IF(Y195="","",SUMIFS(应付!K:K,应付!J:J,AA195,应付!X:X,P195))</f>
        <v/>
      </c>
      <c r="AC195" s="53" t="str">
        <f>IF(Y195="","",SUMIFS(应付!K:K,应付!J:J,"&lt;"&amp;AA195,应付!X:X,P195))</f>
        <v/>
      </c>
      <c r="AD195" s="53" t="str">
        <f t="shared" si="22"/>
        <v/>
      </c>
    </row>
    <row r="196" customHeight="1" spans="15:30">
      <c r="O196" s="76" t="str">
        <f t="shared" si="23"/>
        <v/>
      </c>
      <c r="P196" s="76" t="s">
        <v>350</v>
      </c>
      <c r="Q196" s="76" t="str">
        <f t="shared" si="26"/>
        <v/>
      </c>
      <c r="R196" s="76" t="str">
        <f t="shared" si="27"/>
        <v/>
      </c>
      <c r="S196" s="76" t="str">
        <f t="shared" si="24"/>
        <v/>
      </c>
      <c r="T196" s="76" t="str">
        <f t="shared" si="25"/>
        <v/>
      </c>
      <c r="Y196" s="222" t="str">
        <f>IF(OR(本期支付结算!$E$8="",本期支付结算!$H$8=""),"",IF(OR(AND(J196&gt;=本期支付结算!$E$8,K196&lt;=本期支付结算!$H$8,B196=本期支付结算!$E$7),AND(J196&lt;本期支付结算!$E$8,K196&gt;=本期支付结算!$E$8,B196=本期支付结算!$E$7),AND(J196&gt;本期支付结算!$H$8,J196&lt;=本期支付结算!$H$8,B196=本期支付结算!$E$7)),"在期",""))</f>
        <v/>
      </c>
      <c r="Z196" s="222" t="str">
        <f>IF(Y196="","",COUNTIF($Y$2:Y196,Y196))</f>
        <v/>
      </c>
      <c r="AA196" s="189" t="str">
        <f>IF(Y196="","",本期支付结算!$E$9)</f>
        <v/>
      </c>
      <c r="AB196" s="53" t="str">
        <f>IF(Y196="","",SUMIFS(应付!K:K,应付!J:J,AA196,应付!X:X,P196))</f>
        <v/>
      </c>
      <c r="AC196" s="53" t="str">
        <f>IF(Y196="","",SUMIFS(应付!K:K,应付!J:J,"&lt;"&amp;AA196,应付!X:X,P196))</f>
        <v/>
      </c>
      <c r="AD196" s="53" t="str">
        <f t="shared" si="22"/>
        <v/>
      </c>
    </row>
    <row r="197" customHeight="1" spans="15:30">
      <c r="O197" s="76" t="str">
        <f t="shared" si="23"/>
        <v/>
      </c>
      <c r="P197" s="76" t="s">
        <v>351</v>
      </c>
      <c r="Q197" s="76" t="str">
        <f t="shared" si="26"/>
        <v/>
      </c>
      <c r="R197" s="76" t="str">
        <f t="shared" si="27"/>
        <v/>
      </c>
      <c r="S197" s="76" t="str">
        <f t="shared" si="24"/>
        <v/>
      </c>
      <c r="T197" s="76" t="str">
        <f t="shared" si="25"/>
        <v/>
      </c>
      <c r="Y197" s="222" t="str">
        <f>IF(OR(本期支付结算!$E$8="",本期支付结算!$H$8=""),"",IF(OR(AND(J197&gt;=本期支付结算!$E$8,K197&lt;=本期支付结算!$H$8,B197=本期支付结算!$E$7),AND(J197&lt;本期支付结算!$E$8,K197&gt;=本期支付结算!$E$8,B197=本期支付结算!$E$7),AND(J197&gt;本期支付结算!$H$8,J197&lt;=本期支付结算!$H$8,B197=本期支付结算!$E$7)),"在期",""))</f>
        <v/>
      </c>
      <c r="Z197" s="222" t="str">
        <f>IF(Y197="","",COUNTIF($Y$2:Y197,Y197))</f>
        <v/>
      </c>
      <c r="AA197" s="189" t="str">
        <f>IF(Y197="","",本期支付结算!$E$9)</f>
        <v/>
      </c>
      <c r="AB197" s="53" t="str">
        <f>IF(Y197="","",SUMIFS(应付!K:K,应付!J:J,AA197,应付!X:X,P197))</f>
        <v/>
      </c>
      <c r="AC197" s="53" t="str">
        <f>IF(Y197="","",SUMIFS(应付!K:K,应付!J:J,"&lt;"&amp;AA197,应付!X:X,P197))</f>
        <v/>
      </c>
      <c r="AD197" s="53" t="str">
        <f t="shared" si="22"/>
        <v/>
      </c>
    </row>
    <row r="198" customHeight="1" spans="15:30">
      <c r="O198" s="76" t="str">
        <f t="shared" si="23"/>
        <v/>
      </c>
      <c r="P198" s="76" t="s">
        <v>352</v>
      </c>
      <c r="Q198" s="76" t="str">
        <f t="shared" si="26"/>
        <v/>
      </c>
      <c r="R198" s="76" t="str">
        <f t="shared" si="27"/>
        <v/>
      </c>
      <c r="S198" s="76" t="str">
        <f t="shared" si="24"/>
        <v/>
      </c>
      <c r="T198" s="76" t="str">
        <f t="shared" si="25"/>
        <v/>
      </c>
      <c r="Y198" s="222" t="str">
        <f>IF(OR(本期支付结算!$E$8="",本期支付结算!$H$8=""),"",IF(OR(AND(J198&gt;=本期支付结算!$E$8,K198&lt;=本期支付结算!$H$8,B198=本期支付结算!$E$7),AND(J198&lt;本期支付结算!$E$8,K198&gt;=本期支付结算!$E$8,B198=本期支付结算!$E$7),AND(J198&gt;本期支付结算!$H$8,J198&lt;=本期支付结算!$H$8,B198=本期支付结算!$E$7)),"在期",""))</f>
        <v/>
      </c>
      <c r="Z198" s="222" t="str">
        <f>IF(Y198="","",COUNTIF($Y$2:Y198,Y198))</f>
        <v/>
      </c>
      <c r="AA198" s="189" t="str">
        <f>IF(Y198="","",本期支付结算!$E$9)</f>
        <v/>
      </c>
      <c r="AB198" s="53" t="str">
        <f>IF(Y198="","",SUMIFS(应付!K:K,应付!J:J,AA198,应付!X:X,P198))</f>
        <v/>
      </c>
      <c r="AC198" s="53" t="str">
        <f>IF(Y198="","",SUMIFS(应付!K:K,应付!J:J,"&lt;"&amp;AA198,应付!X:X,P198))</f>
        <v/>
      </c>
      <c r="AD198" s="53" t="str">
        <f t="shared" si="22"/>
        <v/>
      </c>
    </row>
    <row r="199" customHeight="1" spans="15:30">
      <c r="O199" s="76" t="str">
        <f t="shared" si="23"/>
        <v/>
      </c>
      <c r="P199" s="76" t="s">
        <v>353</v>
      </c>
      <c r="Q199" s="76" t="str">
        <f t="shared" si="26"/>
        <v/>
      </c>
      <c r="R199" s="76" t="str">
        <f t="shared" si="27"/>
        <v/>
      </c>
      <c r="S199" s="76" t="str">
        <f t="shared" si="24"/>
        <v/>
      </c>
      <c r="T199" s="76" t="str">
        <f t="shared" si="25"/>
        <v/>
      </c>
      <c r="Y199" s="222" t="str">
        <f>IF(OR(本期支付结算!$E$8="",本期支付结算!$H$8=""),"",IF(OR(AND(J199&gt;=本期支付结算!$E$8,K199&lt;=本期支付结算!$H$8,B199=本期支付结算!$E$7),AND(J199&lt;本期支付结算!$E$8,K199&gt;=本期支付结算!$E$8,B199=本期支付结算!$E$7),AND(J199&gt;本期支付结算!$H$8,J199&lt;=本期支付结算!$H$8,B199=本期支付结算!$E$7)),"在期",""))</f>
        <v/>
      </c>
      <c r="Z199" s="222" t="str">
        <f>IF(Y199="","",COUNTIF($Y$2:Y199,Y199))</f>
        <v/>
      </c>
      <c r="AA199" s="189" t="str">
        <f>IF(Y199="","",本期支付结算!$E$9)</f>
        <v/>
      </c>
      <c r="AB199" s="53" t="str">
        <f>IF(Y199="","",SUMIFS(应付!K:K,应付!J:J,AA199,应付!X:X,P199))</f>
        <v/>
      </c>
      <c r="AC199" s="53" t="str">
        <f>IF(Y199="","",SUMIFS(应付!K:K,应付!J:J,"&lt;"&amp;AA199,应付!X:X,P199))</f>
        <v/>
      </c>
      <c r="AD199" s="53" t="str">
        <f t="shared" si="22"/>
        <v/>
      </c>
    </row>
    <row r="200" customHeight="1" spans="15:30">
      <c r="O200" s="76" t="str">
        <f t="shared" si="23"/>
        <v/>
      </c>
      <c r="P200" s="76" t="s">
        <v>354</v>
      </c>
      <c r="Q200" s="76" t="str">
        <f t="shared" si="26"/>
        <v/>
      </c>
      <c r="R200" s="76" t="str">
        <f t="shared" si="27"/>
        <v/>
      </c>
      <c r="S200" s="76" t="str">
        <f t="shared" si="24"/>
        <v/>
      </c>
      <c r="T200" s="76" t="str">
        <f t="shared" si="25"/>
        <v/>
      </c>
      <c r="Y200" s="222" t="str">
        <f>IF(OR(本期支付结算!$E$8="",本期支付结算!$H$8=""),"",IF(OR(AND(J200&gt;=本期支付结算!$E$8,K200&lt;=本期支付结算!$H$8,B200=本期支付结算!$E$7),AND(J200&lt;本期支付结算!$E$8,K200&gt;=本期支付结算!$E$8,B200=本期支付结算!$E$7),AND(J200&gt;本期支付结算!$H$8,J200&lt;=本期支付结算!$H$8,B200=本期支付结算!$E$7)),"在期",""))</f>
        <v/>
      </c>
      <c r="Z200" s="222" t="str">
        <f>IF(Y200="","",COUNTIF($Y$2:Y200,Y200))</f>
        <v/>
      </c>
      <c r="AA200" s="189" t="str">
        <f>IF(Y200="","",本期支付结算!$E$9)</f>
        <v/>
      </c>
      <c r="AB200" s="53" t="str">
        <f>IF(Y200="","",SUMIFS(应付!K:K,应付!J:J,AA200,应付!X:X,P200))</f>
        <v/>
      </c>
      <c r="AC200" s="53" t="str">
        <f>IF(Y200="","",SUMIFS(应付!K:K,应付!J:J,"&lt;"&amp;AA200,应付!X:X,P200))</f>
        <v/>
      </c>
      <c r="AD200" s="53" t="str">
        <f t="shared" ref="AD200:AD263" si="28">IF(Y200="","",L200-AB200-AC200)</f>
        <v/>
      </c>
    </row>
    <row r="201" customHeight="1" spans="15:30">
      <c r="O201" s="76" t="str">
        <f t="shared" si="23"/>
        <v/>
      </c>
      <c r="P201" s="76" t="s">
        <v>355</v>
      </c>
      <c r="Q201" s="76" t="str">
        <f t="shared" si="26"/>
        <v/>
      </c>
      <c r="R201" s="76" t="str">
        <f t="shared" si="27"/>
        <v/>
      </c>
      <c r="S201" s="76" t="str">
        <f t="shared" si="24"/>
        <v/>
      </c>
      <c r="T201" s="76" t="str">
        <f t="shared" si="25"/>
        <v/>
      </c>
      <c r="Y201" s="222" t="str">
        <f>IF(OR(本期支付结算!$E$8="",本期支付结算!$H$8=""),"",IF(OR(AND(J201&gt;=本期支付结算!$E$8,K201&lt;=本期支付结算!$H$8,B201=本期支付结算!$E$7),AND(J201&lt;本期支付结算!$E$8,K201&gt;=本期支付结算!$E$8,B201=本期支付结算!$E$7),AND(J201&gt;本期支付结算!$H$8,J201&lt;=本期支付结算!$H$8,B201=本期支付结算!$E$7)),"在期",""))</f>
        <v/>
      </c>
      <c r="Z201" s="222" t="str">
        <f>IF(Y201="","",COUNTIF($Y$2:Y201,Y201))</f>
        <v/>
      </c>
      <c r="AA201" s="189" t="str">
        <f>IF(Y201="","",本期支付结算!$E$9)</f>
        <v/>
      </c>
      <c r="AB201" s="53" t="str">
        <f>IF(Y201="","",SUMIFS(应付!K:K,应付!J:J,AA201,应付!X:X,P201))</f>
        <v/>
      </c>
      <c r="AC201" s="53" t="str">
        <f>IF(Y201="","",SUMIFS(应付!K:K,应付!J:J,"&lt;"&amp;AA201,应付!X:X,P201))</f>
        <v/>
      </c>
      <c r="AD201" s="53" t="str">
        <f t="shared" si="28"/>
        <v/>
      </c>
    </row>
    <row r="202" customHeight="1" spans="15:30">
      <c r="O202" s="76" t="str">
        <f t="shared" si="23"/>
        <v/>
      </c>
      <c r="P202" s="76" t="s">
        <v>356</v>
      </c>
      <c r="Q202" s="76" t="str">
        <f t="shared" si="26"/>
        <v/>
      </c>
      <c r="R202" s="76" t="str">
        <f t="shared" si="27"/>
        <v/>
      </c>
      <c r="S202" s="76" t="str">
        <f t="shared" si="24"/>
        <v/>
      </c>
      <c r="T202" s="76" t="str">
        <f t="shared" si="25"/>
        <v/>
      </c>
      <c r="Y202" s="222" t="str">
        <f>IF(OR(本期支付结算!$E$8="",本期支付结算!$H$8=""),"",IF(OR(AND(J202&gt;=本期支付结算!$E$8,K202&lt;=本期支付结算!$H$8,B202=本期支付结算!$E$7),AND(J202&lt;本期支付结算!$E$8,K202&gt;=本期支付结算!$E$8,B202=本期支付结算!$E$7),AND(J202&gt;本期支付结算!$H$8,J202&lt;=本期支付结算!$H$8,B202=本期支付结算!$E$7)),"在期",""))</f>
        <v/>
      </c>
      <c r="Z202" s="222" t="str">
        <f>IF(Y202="","",COUNTIF($Y$2:Y202,Y202))</f>
        <v/>
      </c>
      <c r="AA202" s="189" t="str">
        <f>IF(Y202="","",本期支付结算!$E$9)</f>
        <v/>
      </c>
      <c r="AB202" s="53" t="str">
        <f>IF(Y202="","",SUMIFS(应付!K:K,应付!J:J,AA202,应付!X:X,P202))</f>
        <v/>
      </c>
      <c r="AC202" s="53" t="str">
        <f>IF(Y202="","",SUMIFS(应付!K:K,应付!J:J,"&lt;"&amp;AA202,应付!X:X,P202))</f>
        <v/>
      </c>
      <c r="AD202" s="53" t="str">
        <f t="shared" si="28"/>
        <v/>
      </c>
    </row>
    <row r="203" customHeight="1" spans="15:30">
      <c r="O203" s="76" t="str">
        <f t="shared" si="23"/>
        <v/>
      </c>
      <c r="P203" s="76" t="s">
        <v>357</v>
      </c>
      <c r="Q203" s="76" t="str">
        <f t="shared" si="26"/>
        <v/>
      </c>
      <c r="R203" s="76" t="str">
        <f t="shared" si="27"/>
        <v/>
      </c>
      <c r="S203" s="76" t="str">
        <f t="shared" si="24"/>
        <v/>
      </c>
      <c r="T203" s="76" t="str">
        <f t="shared" si="25"/>
        <v/>
      </c>
      <c r="Y203" s="222" t="str">
        <f>IF(OR(本期支付结算!$E$8="",本期支付结算!$H$8=""),"",IF(OR(AND(J203&gt;=本期支付结算!$E$8,K203&lt;=本期支付结算!$H$8,B203=本期支付结算!$E$7),AND(J203&lt;本期支付结算!$E$8,K203&gt;=本期支付结算!$E$8,B203=本期支付结算!$E$7),AND(J203&gt;本期支付结算!$H$8,J203&lt;=本期支付结算!$H$8,B203=本期支付结算!$E$7)),"在期",""))</f>
        <v/>
      </c>
      <c r="Z203" s="222" t="str">
        <f>IF(Y203="","",COUNTIF($Y$2:Y203,Y203))</f>
        <v/>
      </c>
      <c r="AA203" s="189" t="str">
        <f>IF(Y203="","",本期支付结算!$E$9)</f>
        <v/>
      </c>
      <c r="AB203" s="53" t="str">
        <f>IF(Y203="","",SUMIFS(应付!K:K,应付!J:J,AA203,应付!X:X,P203))</f>
        <v/>
      </c>
      <c r="AC203" s="53" t="str">
        <f>IF(Y203="","",SUMIFS(应付!K:K,应付!J:J,"&lt;"&amp;AA203,应付!X:X,P203))</f>
        <v/>
      </c>
      <c r="AD203" s="53" t="str">
        <f t="shared" si="28"/>
        <v/>
      </c>
    </row>
    <row r="204" customHeight="1" spans="15:30">
      <c r="O204" s="76" t="str">
        <f t="shared" si="23"/>
        <v/>
      </c>
      <c r="P204" s="76" t="s">
        <v>358</v>
      </c>
      <c r="Q204" s="76" t="str">
        <f t="shared" si="26"/>
        <v/>
      </c>
      <c r="R204" s="76" t="str">
        <f t="shared" si="27"/>
        <v/>
      </c>
      <c r="S204" s="76" t="str">
        <f t="shared" si="24"/>
        <v/>
      </c>
      <c r="T204" s="76" t="str">
        <f t="shared" si="25"/>
        <v/>
      </c>
      <c r="Y204" s="222" t="str">
        <f>IF(OR(本期支付结算!$E$8="",本期支付结算!$H$8=""),"",IF(OR(AND(J204&gt;=本期支付结算!$E$8,K204&lt;=本期支付结算!$H$8,B204=本期支付结算!$E$7),AND(J204&lt;本期支付结算!$E$8,K204&gt;=本期支付结算!$E$8,B204=本期支付结算!$E$7),AND(J204&gt;本期支付结算!$H$8,J204&lt;=本期支付结算!$H$8,B204=本期支付结算!$E$7)),"在期",""))</f>
        <v/>
      </c>
      <c r="Z204" s="222" t="str">
        <f>IF(Y204="","",COUNTIF($Y$2:Y204,Y204))</f>
        <v/>
      </c>
      <c r="AA204" s="189" t="str">
        <f>IF(Y204="","",本期支付结算!$E$9)</f>
        <v/>
      </c>
      <c r="AB204" s="53" t="str">
        <f>IF(Y204="","",SUMIFS(应付!K:K,应付!J:J,AA204,应付!X:X,P204))</f>
        <v/>
      </c>
      <c r="AC204" s="53" t="str">
        <f>IF(Y204="","",SUMIFS(应付!K:K,应付!J:J,"&lt;"&amp;AA204,应付!X:X,P204))</f>
        <v/>
      </c>
      <c r="AD204" s="53" t="str">
        <f t="shared" si="28"/>
        <v/>
      </c>
    </row>
    <row r="205" customHeight="1" spans="15:30">
      <c r="O205" s="76" t="str">
        <f t="shared" si="23"/>
        <v/>
      </c>
      <c r="P205" s="76" t="s">
        <v>359</v>
      </c>
      <c r="Q205" s="76" t="str">
        <f t="shared" si="26"/>
        <v/>
      </c>
      <c r="R205" s="76" t="str">
        <f t="shared" si="27"/>
        <v/>
      </c>
      <c r="S205" s="76" t="str">
        <f t="shared" si="24"/>
        <v/>
      </c>
      <c r="T205" s="76" t="str">
        <f t="shared" si="25"/>
        <v/>
      </c>
      <c r="Y205" s="222" t="str">
        <f>IF(OR(本期支付结算!$E$8="",本期支付结算!$H$8=""),"",IF(OR(AND(J205&gt;=本期支付结算!$E$8,K205&lt;=本期支付结算!$H$8,B205=本期支付结算!$E$7),AND(J205&lt;本期支付结算!$E$8,K205&gt;=本期支付结算!$E$8,B205=本期支付结算!$E$7),AND(J205&gt;本期支付结算!$H$8,J205&lt;=本期支付结算!$H$8,B205=本期支付结算!$E$7)),"在期",""))</f>
        <v/>
      </c>
      <c r="Z205" s="222" t="str">
        <f>IF(Y205="","",COUNTIF($Y$2:Y205,Y205))</f>
        <v/>
      </c>
      <c r="AA205" s="189" t="str">
        <f>IF(Y205="","",本期支付结算!$E$9)</f>
        <v/>
      </c>
      <c r="AB205" s="53" t="str">
        <f>IF(Y205="","",SUMIFS(应付!K:K,应付!J:J,AA205,应付!X:X,P205))</f>
        <v/>
      </c>
      <c r="AC205" s="53" t="str">
        <f>IF(Y205="","",SUMIFS(应付!K:K,应付!J:J,"&lt;"&amp;AA205,应付!X:X,P205))</f>
        <v/>
      </c>
      <c r="AD205" s="53" t="str">
        <f t="shared" si="28"/>
        <v/>
      </c>
    </row>
    <row r="206" customHeight="1" spans="15:30">
      <c r="O206" s="76" t="str">
        <f t="shared" si="23"/>
        <v/>
      </c>
      <c r="P206" s="76" t="s">
        <v>360</v>
      </c>
      <c r="Q206" s="76" t="str">
        <f t="shared" si="26"/>
        <v/>
      </c>
      <c r="R206" s="76" t="str">
        <f t="shared" si="27"/>
        <v/>
      </c>
      <c r="S206" s="76" t="str">
        <f t="shared" si="24"/>
        <v/>
      </c>
      <c r="T206" s="76" t="str">
        <f t="shared" si="25"/>
        <v/>
      </c>
      <c r="Y206" s="222" t="str">
        <f>IF(OR(本期支付结算!$E$8="",本期支付结算!$H$8=""),"",IF(OR(AND(J206&gt;=本期支付结算!$E$8,K206&lt;=本期支付结算!$H$8,B206=本期支付结算!$E$7),AND(J206&lt;本期支付结算!$E$8,K206&gt;=本期支付结算!$E$8,B206=本期支付结算!$E$7),AND(J206&gt;本期支付结算!$H$8,J206&lt;=本期支付结算!$H$8,B206=本期支付结算!$E$7)),"在期",""))</f>
        <v/>
      </c>
      <c r="Z206" s="222" t="str">
        <f>IF(Y206="","",COUNTIF($Y$2:Y206,Y206))</f>
        <v/>
      </c>
      <c r="AA206" s="189" t="str">
        <f>IF(Y206="","",本期支付结算!$E$9)</f>
        <v/>
      </c>
      <c r="AB206" s="53" t="str">
        <f>IF(Y206="","",SUMIFS(应付!K:K,应付!J:J,AA206,应付!X:X,P206))</f>
        <v/>
      </c>
      <c r="AC206" s="53" t="str">
        <f>IF(Y206="","",SUMIFS(应付!K:K,应付!J:J,"&lt;"&amp;AA206,应付!X:X,P206))</f>
        <v/>
      </c>
      <c r="AD206" s="53" t="str">
        <f t="shared" si="28"/>
        <v/>
      </c>
    </row>
    <row r="207" customHeight="1" spans="15:30">
      <c r="O207" s="76" t="str">
        <f t="shared" si="23"/>
        <v/>
      </c>
      <c r="P207" s="76" t="s">
        <v>361</v>
      </c>
      <c r="Q207" s="76" t="str">
        <f t="shared" si="26"/>
        <v/>
      </c>
      <c r="R207" s="76" t="str">
        <f t="shared" si="27"/>
        <v/>
      </c>
      <c r="S207" s="76" t="str">
        <f t="shared" si="24"/>
        <v/>
      </c>
      <c r="T207" s="76" t="str">
        <f t="shared" si="25"/>
        <v/>
      </c>
      <c r="Y207" s="222" t="str">
        <f>IF(OR(本期支付结算!$E$8="",本期支付结算!$H$8=""),"",IF(OR(AND(J207&gt;=本期支付结算!$E$8,K207&lt;=本期支付结算!$H$8,B207=本期支付结算!$E$7),AND(J207&lt;本期支付结算!$E$8,K207&gt;=本期支付结算!$E$8,B207=本期支付结算!$E$7),AND(J207&gt;本期支付结算!$H$8,J207&lt;=本期支付结算!$H$8,B207=本期支付结算!$E$7)),"在期",""))</f>
        <v/>
      </c>
      <c r="Z207" s="222" t="str">
        <f>IF(Y207="","",COUNTIF($Y$2:Y207,Y207))</f>
        <v/>
      </c>
      <c r="AA207" s="189" t="str">
        <f>IF(Y207="","",本期支付结算!$E$9)</f>
        <v/>
      </c>
      <c r="AB207" s="53" t="str">
        <f>IF(Y207="","",SUMIFS(应付!K:K,应付!J:J,AA207,应付!X:X,P207))</f>
        <v/>
      </c>
      <c r="AC207" s="53" t="str">
        <f>IF(Y207="","",SUMIFS(应付!K:K,应付!J:J,"&lt;"&amp;AA207,应付!X:X,P207))</f>
        <v/>
      </c>
      <c r="AD207" s="53" t="str">
        <f t="shared" si="28"/>
        <v/>
      </c>
    </row>
    <row r="208" customHeight="1" spans="15:30">
      <c r="O208" s="76" t="str">
        <f t="shared" si="23"/>
        <v/>
      </c>
      <c r="P208" s="76" t="s">
        <v>362</v>
      </c>
      <c r="Q208" s="76" t="str">
        <f t="shared" si="26"/>
        <v/>
      </c>
      <c r="R208" s="76" t="str">
        <f t="shared" si="27"/>
        <v/>
      </c>
      <c r="S208" s="76" t="str">
        <f t="shared" si="24"/>
        <v/>
      </c>
      <c r="T208" s="76" t="str">
        <f t="shared" si="25"/>
        <v/>
      </c>
      <c r="Y208" s="222" t="str">
        <f>IF(OR(本期支付结算!$E$8="",本期支付结算!$H$8=""),"",IF(OR(AND(J208&gt;=本期支付结算!$E$8,K208&lt;=本期支付结算!$H$8,B208=本期支付结算!$E$7),AND(J208&lt;本期支付结算!$E$8,K208&gt;=本期支付结算!$E$8,B208=本期支付结算!$E$7),AND(J208&gt;本期支付结算!$H$8,J208&lt;=本期支付结算!$H$8,B208=本期支付结算!$E$7)),"在期",""))</f>
        <v/>
      </c>
      <c r="Z208" s="222" t="str">
        <f>IF(Y208="","",COUNTIF($Y$2:Y208,Y208))</f>
        <v/>
      </c>
      <c r="AA208" s="189" t="str">
        <f>IF(Y208="","",本期支付结算!$E$9)</f>
        <v/>
      </c>
      <c r="AB208" s="53" t="str">
        <f>IF(Y208="","",SUMIFS(应付!K:K,应付!J:J,AA208,应付!X:X,P208))</f>
        <v/>
      </c>
      <c r="AC208" s="53" t="str">
        <f>IF(Y208="","",SUMIFS(应付!K:K,应付!J:J,"&lt;"&amp;AA208,应付!X:X,P208))</f>
        <v/>
      </c>
      <c r="AD208" s="53" t="str">
        <f t="shared" si="28"/>
        <v/>
      </c>
    </row>
    <row r="209" customHeight="1" spans="15:30">
      <c r="O209" s="76" t="str">
        <f t="shared" si="23"/>
        <v/>
      </c>
      <c r="P209" s="76" t="s">
        <v>363</v>
      </c>
      <c r="Q209" s="76" t="str">
        <f t="shared" si="26"/>
        <v/>
      </c>
      <c r="R209" s="76" t="str">
        <f t="shared" si="27"/>
        <v/>
      </c>
      <c r="S209" s="76" t="str">
        <f t="shared" si="24"/>
        <v/>
      </c>
      <c r="T209" s="76" t="str">
        <f t="shared" si="25"/>
        <v/>
      </c>
      <c r="Y209" s="222" t="str">
        <f>IF(OR(本期支付结算!$E$8="",本期支付结算!$H$8=""),"",IF(OR(AND(J209&gt;=本期支付结算!$E$8,K209&lt;=本期支付结算!$H$8,B209=本期支付结算!$E$7),AND(J209&lt;本期支付结算!$E$8,K209&gt;=本期支付结算!$E$8,B209=本期支付结算!$E$7),AND(J209&gt;本期支付结算!$H$8,J209&lt;=本期支付结算!$H$8,B209=本期支付结算!$E$7)),"在期",""))</f>
        <v/>
      </c>
      <c r="Z209" s="222" t="str">
        <f>IF(Y209="","",COUNTIF($Y$2:Y209,Y209))</f>
        <v/>
      </c>
      <c r="AA209" s="189" t="str">
        <f>IF(Y209="","",本期支付结算!$E$9)</f>
        <v/>
      </c>
      <c r="AB209" s="53" t="str">
        <f>IF(Y209="","",SUMIFS(应付!K:K,应付!J:J,AA209,应付!X:X,P209))</f>
        <v/>
      </c>
      <c r="AC209" s="53" t="str">
        <f>IF(Y209="","",SUMIFS(应付!K:K,应付!J:J,"&lt;"&amp;AA209,应付!X:X,P209))</f>
        <v/>
      </c>
      <c r="AD209" s="53" t="str">
        <f t="shared" si="28"/>
        <v/>
      </c>
    </row>
    <row r="210" customHeight="1" spans="15:30">
      <c r="O210" s="76" t="str">
        <f t="shared" si="23"/>
        <v/>
      </c>
      <c r="P210" s="76" t="s">
        <v>364</v>
      </c>
      <c r="Q210" s="76" t="str">
        <f t="shared" si="26"/>
        <v/>
      </c>
      <c r="R210" s="76" t="str">
        <f t="shared" si="27"/>
        <v/>
      </c>
      <c r="S210" s="76" t="str">
        <f t="shared" si="24"/>
        <v/>
      </c>
      <c r="T210" s="76" t="str">
        <f t="shared" si="25"/>
        <v/>
      </c>
      <c r="Y210" s="222" t="str">
        <f>IF(OR(本期支付结算!$E$8="",本期支付结算!$H$8=""),"",IF(OR(AND(J210&gt;=本期支付结算!$E$8,K210&lt;=本期支付结算!$H$8,B210=本期支付结算!$E$7),AND(J210&lt;本期支付结算!$E$8,K210&gt;=本期支付结算!$E$8,B210=本期支付结算!$E$7),AND(J210&gt;本期支付结算!$H$8,J210&lt;=本期支付结算!$H$8,B210=本期支付结算!$E$7)),"在期",""))</f>
        <v/>
      </c>
      <c r="Z210" s="222" t="str">
        <f>IF(Y210="","",COUNTIF($Y$2:Y210,Y210))</f>
        <v/>
      </c>
      <c r="AA210" s="189" t="str">
        <f>IF(Y210="","",本期支付结算!$E$9)</f>
        <v/>
      </c>
      <c r="AB210" s="53" t="str">
        <f>IF(Y210="","",SUMIFS(应付!K:K,应付!J:J,AA210,应付!X:X,P210))</f>
        <v/>
      </c>
      <c r="AC210" s="53" t="str">
        <f>IF(Y210="","",SUMIFS(应付!K:K,应付!J:J,"&lt;"&amp;AA210,应付!X:X,P210))</f>
        <v/>
      </c>
      <c r="AD210" s="53" t="str">
        <f t="shared" si="28"/>
        <v/>
      </c>
    </row>
    <row r="211" customHeight="1" spans="15:30">
      <c r="O211" s="76" t="str">
        <f t="shared" si="23"/>
        <v/>
      </c>
      <c r="P211" s="76" t="s">
        <v>365</v>
      </c>
      <c r="Q211" s="76" t="str">
        <f t="shared" si="26"/>
        <v/>
      </c>
      <c r="R211" s="76" t="str">
        <f t="shared" si="27"/>
        <v/>
      </c>
      <c r="S211" s="76" t="str">
        <f t="shared" si="24"/>
        <v/>
      </c>
      <c r="T211" s="76" t="str">
        <f t="shared" si="25"/>
        <v/>
      </c>
      <c r="Y211" s="222" t="str">
        <f>IF(OR(本期支付结算!$E$8="",本期支付结算!$H$8=""),"",IF(OR(AND(J211&gt;=本期支付结算!$E$8,K211&lt;=本期支付结算!$H$8,B211=本期支付结算!$E$7),AND(J211&lt;本期支付结算!$E$8,K211&gt;=本期支付结算!$E$8,B211=本期支付结算!$E$7),AND(J211&gt;本期支付结算!$H$8,J211&lt;=本期支付结算!$H$8,B211=本期支付结算!$E$7)),"在期",""))</f>
        <v/>
      </c>
      <c r="Z211" s="222" t="str">
        <f>IF(Y211="","",COUNTIF($Y$2:Y211,Y211))</f>
        <v/>
      </c>
      <c r="AA211" s="189" t="str">
        <f>IF(Y211="","",本期支付结算!$E$9)</f>
        <v/>
      </c>
      <c r="AB211" s="53" t="str">
        <f>IF(Y211="","",SUMIFS(应付!K:K,应付!J:J,AA211,应付!X:X,P211))</f>
        <v/>
      </c>
      <c r="AC211" s="53" t="str">
        <f>IF(Y211="","",SUMIFS(应付!K:K,应付!J:J,"&lt;"&amp;AA211,应付!X:X,P211))</f>
        <v/>
      </c>
      <c r="AD211" s="53" t="str">
        <f t="shared" si="28"/>
        <v/>
      </c>
    </row>
    <row r="212" customHeight="1" spans="15:30">
      <c r="O212" s="76" t="str">
        <f t="shared" si="23"/>
        <v/>
      </c>
      <c r="P212" s="76" t="s">
        <v>366</v>
      </c>
      <c r="Q212" s="76" t="str">
        <f t="shared" si="26"/>
        <v/>
      </c>
      <c r="R212" s="76" t="str">
        <f t="shared" si="27"/>
        <v/>
      </c>
      <c r="S212" s="76" t="str">
        <f t="shared" si="24"/>
        <v/>
      </c>
      <c r="T212" s="76" t="str">
        <f t="shared" si="25"/>
        <v/>
      </c>
      <c r="Y212" s="222" t="str">
        <f>IF(OR(本期支付结算!$E$8="",本期支付结算!$H$8=""),"",IF(OR(AND(J212&gt;=本期支付结算!$E$8,K212&lt;=本期支付结算!$H$8,B212=本期支付结算!$E$7),AND(J212&lt;本期支付结算!$E$8,K212&gt;=本期支付结算!$E$8,B212=本期支付结算!$E$7),AND(J212&gt;本期支付结算!$H$8,J212&lt;=本期支付结算!$H$8,B212=本期支付结算!$E$7)),"在期",""))</f>
        <v/>
      </c>
      <c r="Z212" s="222" t="str">
        <f>IF(Y212="","",COUNTIF($Y$2:Y212,Y212))</f>
        <v/>
      </c>
      <c r="AA212" s="189" t="str">
        <f>IF(Y212="","",本期支付结算!$E$9)</f>
        <v/>
      </c>
      <c r="AB212" s="53" t="str">
        <f>IF(Y212="","",SUMIFS(应付!K:K,应付!J:J,AA212,应付!X:X,P212))</f>
        <v/>
      </c>
      <c r="AC212" s="53" t="str">
        <f>IF(Y212="","",SUMIFS(应付!K:K,应付!J:J,"&lt;"&amp;AA212,应付!X:X,P212))</f>
        <v/>
      </c>
      <c r="AD212" s="53" t="str">
        <f t="shared" si="28"/>
        <v/>
      </c>
    </row>
    <row r="213" customHeight="1" spans="15:30">
      <c r="O213" s="76" t="str">
        <f t="shared" si="23"/>
        <v/>
      </c>
      <c r="P213" s="76" t="s">
        <v>367</v>
      </c>
      <c r="Q213" s="76" t="str">
        <f t="shared" si="26"/>
        <v/>
      </c>
      <c r="R213" s="76" t="str">
        <f t="shared" si="27"/>
        <v/>
      </c>
      <c r="S213" s="76" t="str">
        <f t="shared" si="24"/>
        <v/>
      </c>
      <c r="T213" s="76" t="str">
        <f t="shared" si="25"/>
        <v/>
      </c>
      <c r="Y213" s="222" t="str">
        <f>IF(OR(本期支付结算!$E$8="",本期支付结算!$H$8=""),"",IF(OR(AND(J213&gt;=本期支付结算!$E$8,K213&lt;=本期支付结算!$H$8,B213=本期支付结算!$E$7),AND(J213&lt;本期支付结算!$E$8,K213&gt;=本期支付结算!$E$8,B213=本期支付结算!$E$7),AND(J213&gt;本期支付结算!$H$8,J213&lt;=本期支付结算!$H$8,B213=本期支付结算!$E$7)),"在期",""))</f>
        <v/>
      </c>
      <c r="Z213" s="222" t="str">
        <f>IF(Y213="","",COUNTIF($Y$2:Y213,Y213))</f>
        <v/>
      </c>
      <c r="AA213" s="189" t="str">
        <f>IF(Y213="","",本期支付结算!$E$9)</f>
        <v/>
      </c>
      <c r="AB213" s="53" t="str">
        <f>IF(Y213="","",SUMIFS(应付!K:K,应付!J:J,AA213,应付!X:X,P213))</f>
        <v/>
      </c>
      <c r="AC213" s="53" t="str">
        <f>IF(Y213="","",SUMIFS(应付!K:K,应付!J:J,"&lt;"&amp;AA213,应付!X:X,P213))</f>
        <v/>
      </c>
      <c r="AD213" s="53" t="str">
        <f t="shared" si="28"/>
        <v/>
      </c>
    </row>
    <row r="214" customHeight="1" spans="15:30">
      <c r="O214" s="76" t="str">
        <f t="shared" si="23"/>
        <v/>
      </c>
      <c r="P214" s="76" t="s">
        <v>368</v>
      </c>
      <c r="Q214" s="76" t="str">
        <f t="shared" si="26"/>
        <v/>
      </c>
      <c r="R214" s="76" t="str">
        <f t="shared" si="27"/>
        <v/>
      </c>
      <c r="S214" s="76" t="str">
        <f t="shared" si="24"/>
        <v/>
      </c>
      <c r="T214" s="76" t="str">
        <f t="shared" si="25"/>
        <v/>
      </c>
      <c r="Y214" s="222" t="str">
        <f>IF(OR(本期支付结算!$E$8="",本期支付结算!$H$8=""),"",IF(OR(AND(J214&gt;=本期支付结算!$E$8,K214&lt;=本期支付结算!$H$8,B214=本期支付结算!$E$7),AND(J214&lt;本期支付结算!$E$8,K214&gt;=本期支付结算!$E$8,B214=本期支付结算!$E$7),AND(J214&gt;本期支付结算!$H$8,J214&lt;=本期支付结算!$H$8,B214=本期支付结算!$E$7)),"在期",""))</f>
        <v/>
      </c>
      <c r="Z214" s="222" t="str">
        <f>IF(Y214="","",COUNTIF($Y$2:Y214,Y214))</f>
        <v/>
      </c>
      <c r="AA214" s="189" t="str">
        <f>IF(Y214="","",本期支付结算!$E$9)</f>
        <v/>
      </c>
      <c r="AB214" s="53" t="str">
        <f>IF(Y214="","",SUMIFS(应付!K:K,应付!J:J,AA214,应付!X:X,P214))</f>
        <v/>
      </c>
      <c r="AC214" s="53" t="str">
        <f>IF(Y214="","",SUMIFS(应付!K:K,应付!J:J,"&lt;"&amp;AA214,应付!X:X,P214))</f>
        <v/>
      </c>
      <c r="AD214" s="53" t="str">
        <f t="shared" si="28"/>
        <v/>
      </c>
    </row>
    <row r="215" customHeight="1" spans="15:30">
      <c r="O215" s="76" t="str">
        <f t="shared" si="23"/>
        <v/>
      </c>
      <c r="P215" s="76" t="s">
        <v>369</v>
      </c>
      <c r="Q215" s="76" t="str">
        <f t="shared" si="26"/>
        <v/>
      </c>
      <c r="R215" s="76" t="str">
        <f t="shared" si="27"/>
        <v/>
      </c>
      <c r="S215" s="76" t="str">
        <f t="shared" si="24"/>
        <v/>
      </c>
      <c r="T215" s="76" t="str">
        <f t="shared" si="25"/>
        <v/>
      </c>
      <c r="Y215" s="222" t="str">
        <f>IF(OR(本期支付结算!$E$8="",本期支付结算!$H$8=""),"",IF(OR(AND(J215&gt;=本期支付结算!$E$8,K215&lt;=本期支付结算!$H$8,B215=本期支付结算!$E$7),AND(J215&lt;本期支付结算!$E$8,K215&gt;=本期支付结算!$E$8,B215=本期支付结算!$E$7),AND(J215&gt;本期支付结算!$H$8,J215&lt;=本期支付结算!$H$8,B215=本期支付结算!$E$7)),"在期",""))</f>
        <v/>
      </c>
      <c r="Z215" s="222" t="str">
        <f>IF(Y215="","",COUNTIF($Y$2:Y215,Y215))</f>
        <v/>
      </c>
      <c r="AA215" s="189" t="str">
        <f>IF(Y215="","",本期支付结算!$E$9)</f>
        <v/>
      </c>
      <c r="AB215" s="53" t="str">
        <f>IF(Y215="","",SUMIFS(应付!K:K,应付!J:J,AA215,应付!X:X,P215))</f>
        <v/>
      </c>
      <c r="AC215" s="53" t="str">
        <f>IF(Y215="","",SUMIFS(应付!K:K,应付!J:J,"&lt;"&amp;AA215,应付!X:X,P215))</f>
        <v/>
      </c>
      <c r="AD215" s="53" t="str">
        <f t="shared" si="28"/>
        <v/>
      </c>
    </row>
    <row r="216" customHeight="1" spans="15:30">
      <c r="O216" s="76" t="str">
        <f t="shared" si="23"/>
        <v/>
      </c>
      <c r="P216" s="76" t="s">
        <v>370</v>
      </c>
      <c r="Q216" s="76" t="str">
        <f t="shared" si="26"/>
        <v/>
      </c>
      <c r="R216" s="76" t="str">
        <f t="shared" si="27"/>
        <v/>
      </c>
      <c r="S216" s="76" t="str">
        <f t="shared" si="24"/>
        <v/>
      </c>
      <c r="T216" s="76" t="str">
        <f t="shared" si="25"/>
        <v/>
      </c>
      <c r="Y216" s="222" t="str">
        <f>IF(OR(本期支付结算!$E$8="",本期支付结算!$H$8=""),"",IF(OR(AND(J216&gt;=本期支付结算!$E$8,K216&lt;=本期支付结算!$H$8,B216=本期支付结算!$E$7),AND(J216&lt;本期支付结算!$E$8,K216&gt;=本期支付结算!$E$8,B216=本期支付结算!$E$7),AND(J216&gt;本期支付结算!$H$8,J216&lt;=本期支付结算!$H$8,B216=本期支付结算!$E$7)),"在期",""))</f>
        <v/>
      </c>
      <c r="Z216" s="222" t="str">
        <f>IF(Y216="","",COUNTIF($Y$2:Y216,Y216))</f>
        <v/>
      </c>
      <c r="AA216" s="189" t="str">
        <f>IF(Y216="","",本期支付结算!$E$9)</f>
        <v/>
      </c>
      <c r="AB216" s="53" t="str">
        <f>IF(Y216="","",SUMIFS(应付!K:K,应付!J:J,AA216,应付!X:X,P216))</f>
        <v/>
      </c>
      <c r="AC216" s="53" t="str">
        <f>IF(Y216="","",SUMIFS(应付!K:K,应付!J:J,"&lt;"&amp;AA216,应付!X:X,P216))</f>
        <v/>
      </c>
      <c r="AD216" s="53" t="str">
        <f t="shared" si="28"/>
        <v/>
      </c>
    </row>
    <row r="217" customHeight="1" spans="15:30">
      <c r="O217" s="76" t="str">
        <f t="shared" si="23"/>
        <v/>
      </c>
      <c r="P217" s="76" t="s">
        <v>371</v>
      </c>
      <c r="Q217" s="76" t="str">
        <f t="shared" si="26"/>
        <v/>
      </c>
      <c r="R217" s="76" t="str">
        <f t="shared" si="27"/>
        <v/>
      </c>
      <c r="S217" s="76" t="str">
        <f t="shared" si="24"/>
        <v/>
      </c>
      <c r="T217" s="76" t="str">
        <f t="shared" si="25"/>
        <v/>
      </c>
      <c r="Y217" s="222" t="str">
        <f>IF(OR(本期支付结算!$E$8="",本期支付结算!$H$8=""),"",IF(OR(AND(J217&gt;=本期支付结算!$E$8,K217&lt;=本期支付结算!$H$8,B217=本期支付结算!$E$7),AND(J217&lt;本期支付结算!$E$8,K217&gt;=本期支付结算!$E$8,B217=本期支付结算!$E$7),AND(J217&gt;本期支付结算!$H$8,J217&lt;=本期支付结算!$H$8,B217=本期支付结算!$E$7)),"在期",""))</f>
        <v/>
      </c>
      <c r="Z217" s="222" t="str">
        <f>IF(Y217="","",COUNTIF($Y$2:Y217,Y217))</f>
        <v/>
      </c>
      <c r="AA217" s="189" t="str">
        <f>IF(Y217="","",本期支付结算!$E$9)</f>
        <v/>
      </c>
      <c r="AB217" s="53" t="str">
        <f>IF(Y217="","",SUMIFS(应付!K:K,应付!J:J,AA217,应付!X:X,P217))</f>
        <v/>
      </c>
      <c r="AC217" s="53" t="str">
        <f>IF(Y217="","",SUMIFS(应付!K:K,应付!J:J,"&lt;"&amp;AA217,应付!X:X,P217))</f>
        <v/>
      </c>
      <c r="AD217" s="53" t="str">
        <f t="shared" si="28"/>
        <v/>
      </c>
    </row>
    <row r="218" customHeight="1" spans="15:30">
      <c r="O218" s="76" t="str">
        <f t="shared" si="23"/>
        <v/>
      </c>
      <c r="P218" s="76" t="s">
        <v>372</v>
      </c>
      <c r="Q218" s="76" t="str">
        <f t="shared" si="26"/>
        <v/>
      </c>
      <c r="R218" s="76" t="str">
        <f t="shared" si="27"/>
        <v/>
      </c>
      <c r="S218" s="76" t="str">
        <f t="shared" si="24"/>
        <v/>
      </c>
      <c r="T218" s="76" t="str">
        <f t="shared" si="25"/>
        <v/>
      </c>
      <c r="Y218" s="222" t="str">
        <f>IF(OR(本期支付结算!$E$8="",本期支付结算!$H$8=""),"",IF(OR(AND(J218&gt;=本期支付结算!$E$8,K218&lt;=本期支付结算!$H$8,B218=本期支付结算!$E$7),AND(J218&lt;本期支付结算!$E$8,K218&gt;=本期支付结算!$E$8,B218=本期支付结算!$E$7),AND(J218&gt;本期支付结算!$H$8,J218&lt;=本期支付结算!$H$8,B218=本期支付结算!$E$7)),"在期",""))</f>
        <v/>
      </c>
      <c r="Z218" s="222" t="str">
        <f>IF(Y218="","",COUNTIF($Y$2:Y218,Y218))</f>
        <v/>
      </c>
      <c r="AA218" s="189" t="str">
        <f>IF(Y218="","",本期支付结算!$E$9)</f>
        <v/>
      </c>
      <c r="AB218" s="53" t="str">
        <f>IF(Y218="","",SUMIFS(应付!K:K,应付!J:J,AA218,应付!X:X,P218))</f>
        <v/>
      </c>
      <c r="AC218" s="53" t="str">
        <f>IF(Y218="","",SUMIFS(应付!K:K,应付!J:J,"&lt;"&amp;AA218,应付!X:X,P218))</f>
        <v/>
      </c>
      <c r="AD218" s="53" t="str">
        <f t="shared" si="28"/>
        <v/>
      </c>
    </row>
    <row r="219" customHeight="1" spans="15:30">
      <c r="O219" s="76" t="str">
        <f t="shared" si="23"/>
        <v/>
      </c>
      <c r="P219" s="76" t="s">
        <v>373</v>
      </c>
      <c r="Q219" s="76" t="str">
        <f t="shared" si="26"/>
        <v/>
      </c>
      <c r="R219" s="76" t="str">
        <f t="shared" si="27"/>
        <v/>
      </c>
      <c r="S219" s="76" t="str">
        <f t="shared" si="24"/>
        <v/>
      </c>
      <c r="T219" s="76" t="str">
        <f t="shared" si="25"/>
        <v/>
      </c>
      <c r="Y219" s="222" t="str">
        <f>IF(OR(本期支付结算!$E$8="",本期支付结算!$H$8=""),"",IF(OR(AND(J219&gt;=本期支付结算!$E$8,K219&lt;=本期支付结算!$H$8,B219=本期支付结算!$E$7),AND(J219&lt;本期支付结算!$E$8,K219&gt;=本期支付结算!$E$8,B219=本期支付结算!$E$7),AND(J219&gt;本期支付结算!$H$8,J219&lt;=本期支付结算!$H$8,B219=本期支付结算!$E$7)),"在期",""))</f>
        <v/>
      </c>
      <c r="Z219" s="222" t="str">
        <f>IF(Y219="","",COUNTIF($Y$2:Y219,Y219))</f>
        <v/>
      </c>
      <c r="AA219" s="189" t="str">
        <f>IF(Y219="","",本期支付结算!$E$9)</f>
        <v/>
      </c>
      <c r="AB219" s="53" t="str">
        <f>IF(Y219="","",SUMIFS(应付!K:K,应付!J:J,AA219,应付!X:X,P219))</f>
        <v/>
      </c>
      <c r="AC219" s="53" t="str">
        <f>IF(Y219="","",SUMIFS(应付!K:K,应付!J:J,"&lt;"&amp;AA219,应付!X:X,P219))</f>
        <v/>
      </c>
      <c r="AD219" s="53" t="str">
        <f t="shared" si="28"/>
        <v/>
      </c>
    </row>
    <row r="220" customHeight="1" spans="15:30">
      <c r="O220" s="76" t="str">
        <f t="shared" si="23"/>
        <v/>
      </c>
      <c r="P220" s="76" t="s">
        <v>374</v>
      </c>
      <c r="Q220" s="76" t="str">
        <f t="shared" si="26"/>
        <v/>
      </c>
      <c r="R220" s="76" t="str">
        <f t="shared" si="27"/>
        <v/>
      </c>
      <c r="S220" s="76" t="str">
        <f t="shared" si="24"/>
        <v/>
      </c>
      <c r="T220" s="76" t="str">
        <f t="shared" si="25"/>
        <v/>
      </c>
      <c r="Y220" s="222" t="str">
        <f>IF(OR(本期支付结算!$E$8="",本期支付结算!$H$8=""),"",IF(OR(AND(J220&gt;=本期支付结算!$E$8,K220&lt;=本期支付结算!$H$8,B220=本期支付结算!$E$7),AND(J220&lt;本期支付结算!$E$8,K220&gt;=本期支付结算!$E$8,B220=本期支付结算!$E$7),AND(J220&gt;本期支付结算!$H$8,J220&lt;=本期支付结算!$H$8,B220=本期支付结算!$E$7)),"在期",""))</f>
        <v/>
      </c>
      <c r="Z220" s="222" t="str">
        <f>IF(Y220="","",COUNTIF($Y$2:Y220,Y220))</f>
        <v/>
      </c>
      <c r="AA220" s="189" t="str">
        <f>IF(Y220="","",本期支付结算!$E$9)</f>
        <v/>
      </c>
      <c r="AB220" s="53" t="str">
        <f>IF(Y220="","",SUMIFS(应付!K:K,应付!J:J,AA220,应付!X:X,P220))</f>
        <v/>
      </c>
      <c r="AC220" s="53" t="str">
        <f>IF(Y220="","",SUMIFS(应付!K:K,应付!J:J,"&lt;"&amp;AA220,应付!X:X,P220))</f>
        <v/>
      </c>
      <c r="AD220" s="53" t="str">
        <f t="shared" si="28"/>
        <v/>
      </c>
    </row>
    <row r="221" customHeight="1" spans="15:30">
      <c r="O221" s="76" t="str">
        <f t="shared" si="23"/>
        <v/>
      </c>
      <c r="P221" s="76" t="s">
        <v>375</v>
      </c>
      <c r="Q221" s="76" t="str">
        <f t="shared" si="26"/>
        <v/>
      </c>
      <c r="R221" s="76" t="str">
        <f t="shared" si="27"/>
        <v/>
      </c>
      <c r="S221" s="76" t="str">
        <f t="shared" si="24"/>
        <v/>
      </c>
      <c r="T221" s="76" t="str">
        <f t="shared" si="25"/>
        <v/>
      </c>
      <c r="Y221" s="222" t="str">
        <f>IF(OR(本期支付结算!$E$8="",本期支付结算!$H$8=""),"",IF(OR(AND(J221&gt;=本期支付结算!$E$8,K221&lt;=本期支付结算!$H$8,B221=本期支付结算!$E$7),AND(J221&lt;本期支付结算!$E$8,K221&gt;=本期支付结算!$E$8,B221=本期支付结算!$E$7),AND(J221&gt;本期支付结算!$H$8,J221&lt;=本期支付结算!$H$8,B221=本期支付结算!$E$7)),"在期",""))</f>
        <v/>
      </c>
      <c r="Z221" s="222" t="str">
        <f>IF(Y221="","",COUNTIF($Y$2:Y221,Y221))</f>
        <v/>
      </c>
      <c r="AA221" s="189" t="str">
        <f>IF(Y221="","",本期支付结算!$E$9)</f>
        <v/>
      </c>
      <c r="AB221" s="53" t="str">
        <f>IF(Y221="","",SUMIFS(应付!K:K,应付!J:J,AA221,应付!X:X,P221))</f>
        <v/>
      </c>
      <c r="AC221" s="53" t="str">
        <f>IF(Y221="","",SUMIFS(应付!K:K,应付!J:J,"&lt;"&amp;AA221,应付!X:X,P221))</f>
        <v/>
      </c>
      <c r="AD221" s="53" t="str">
        <f t="shared" si="28"/>
        <v/>
      </c>
    </row>
    <row r="222" customHeight="1" spans="15:30">
      <c r="O222" s="76" t="str">
        <f t="shared" si="23"/>
        <v/>
      </c>
      <c r="P222" s="76" t="s">
        <v>376</v>
      </c>
      <c r="Q222" s="76" t="str">
        <f t="shared" si="26"/>
        <v/>
      </c>
      <c r="R222" s="76" t="str">
        <f t="shared" si="27"/>
        <v/>
      </c>
      <c r="S222" s="76" t="str">
        <f t="shared" si="24"/>
        <v/>
      </c>
      <c r="T222" s="76" t="str">
        <f t="shared" si="25"/>
        <v/>
      </c>
      <c r="Y222" s="222" t="str">
        <f>IF(OR(本期支付结算!$E$8="",本期支付结算!$H$8=""),"",IF(OR(AND(J222&gt;=本期支付结算!$E$8,K222&lt;=本期支付结算!$H$8,B222=本期支付结算!$E$7),AND(J222&lt;本期支付结算!$E$8,K222&gt;=本期支付结算!$E$8,B222=本期支付结算!$E$7),AND(J222&gt;本期支付结算!$H$8,J222&lt;=本期支付结算!$H$8,B222=本期支付结算!$E$7)),"在期",""))</f>
        <v/>
      </c>
      <c r="Z222" s="222" t="str">
        <f>IF(Y222="","",COUNTIF($Y$2:Y222,Y222))</f>
        <v/>
      </c>
      <c r="AA222" s="189" t="str">
        <f>IF(Y222="","",本期支付结算!$E$9)</f>
        <v/>
      </c>
      <c r="AB222" s="53" t="str">
        <f>IF(Y222="","",SUMIFS(应付!K:K,应付!J:J,AA222,应付!X:X,P222))</f>
        <v/>
      </c>
      <c r="AC222" s="53" t="str">
        <f>IF(Y222="","",SUMIFS(应付!K:K,应付!J:J,"&lt;"&amp;AA222,应付!X:X,P222))</f>
        <v/>
      </c>
      <c r="AD222" s="53" t="str">
        <f t="shared" si="28"/>
        <v/>
      </c>
    </row>
    <row r="223" customHeight="1" spans="15:30">
      <c r="O223" s="76" t="str">
        <f t="shared" si="23"/>
        <v/>
      </c>
      <c r="P223" s="76" t="s">
        <v>377</v>
      </c>
      <c r="Q223" s="76" t="str">
        <f t="shared" si="26"/>
        <v/>
      </c>
      <c r="R223" s="76" t="str">
        <f t="shared" si="27"/>
        <v/>
      </c>
      <c r="S223" s="76" t="str">
        <f t="shared" si="24"/>
        <v/>
      </c>
      <c r="T223" s="76" t="str">
        <f t="shared" si="25"/>
        <v/>
      </c>
      <c r="Y223" s="222" t="str">
        <f>IF(OR(本期支付结算!$E$8="",本期支付结算!$H$8=""),"",IF(OR(AND(J223&gt;=本期支付结算!$E$8,K223&lt;=本期支付结算!$H$8,B223=本期支付结算!$E$7),AND(J223&lt;本期支付结算!$E$8,K223&gt;=本期支付结算!$E$8,B223=本期支付结算!$E$7),AND(J223&gt;本期支付结算!$H$8,J223&lt;=本期支付结算!$H$8,B223=本期支付结算!$E$7)),"在期",""))</f>
        <v/>
      </c>
      <c r="Z223" s="222" t="str">
        <f>IF(Y223="","",COUNTIF($Y$2:Y223,Y223))</f>
        <v/>
      </c>
      <c r="AA223" s="189" t="str">
        <f>IF(Y223="","",本期支付结算!$E$9)</f>
        <v/>
      </c>
      <c r="AB223" s="53" t="str">
        <f>IF(Y223="","",SUMIFS(应付!K:K,应付!J:J,AA223,应付!X:X,P223))</f>
        <v/>
      </c>
      <c r="AC223" s="53" t="str">
        <f>IF(Y223="","",SUMIFS(应付!K:K,应付!J:J,"&lt;"&amp;AA223,应付!X:X,P223))</f>
        <v/>
      </c>
      <c r="AD223" s="53" t="str">
        <f t="shared" si="28"/>
        <v/>
      </c>
    </row>
    <row r="224" customHeight="1" spans="15:30">
      <c r="O224" s="76" t="str">
        <f t="shared" si="23"/>
        <v/>
      </c>
      <c r="P224" s="76" t="s">
        <v>378</v>
      </c>
      <c r="Q224" s="76" t="str">
        <f t="shared" si="26"/>
        <v/>
      </c>
      <c r="R224" s="76" t="str">
        <f t="shared" si="27"/>
        <v/>
      </c>
      <c r="S224" s="76" t="str">
        <f t="shared" si="24"/>
        <v/>
      </c>
      <c r="T224" s="76" t="str">
        <f t="shared" si="25"/>
        <v/>
      </c>
      <c r="Y224" s="222" t="str">
        <f>IF(OR(本期支付结算!$E$8="",本期支付结算!$H$8=""),"",IF(OR(AND(J224&gt;=本期支付结算!$E$8,K224&lt;=本期支付结算!$H$8,B224=本期支付结算!$E$7),AND(J224&lt;本期支付结算!$E$8,K224&gt;=本期支付结算!$E$8,B224=本期支付结算!$E$7),AND(J224&gt;本期支付结算!$H$8,J224&lt;=本期支付结算!$H$8,B224=本期支付结算!$E$7)),"在期",""))</f>
        <v/>
      </c>
      <c r="Z224" s="222" t="str">
        <f>IF(Y224="","",COUNTIF($Y$2:Y224,Y224))</f>
        <v/>
      </c>
      <c r="AA224" s="189" t="str">
        <f>IF(Y224="","",本期支付结算!$E$9)</f>
        <v/>
      </c>
      <c r="AB224" s="53" t="str">
        <f>IF(Y224="","",SUMIFS(应付!K:K,应付!J:J,AA224,应付!X:X,P224))</f>
        <v/>
      </c>
      <c r="AC224" s="53" t="str">
        <f>IF(Y224="","",SUMIFS(应付!K:K,应付!J:J,"&lt;"&amp;AA224,应付!X:X,P224))</f>
        <v/>
      </c>
      <c r="AD224" s="53" t="str">
        <f t="shared" si="28"/>
        <v/>
      </c>
    </row>
    <row r="225" customHeight="1" spans="15:30">
      <c r="O225" s="76" t="str">
        <f t="shared" si="23"/>
        <v/>
      </c>
      <c r="P225" s="76" t="s">
        <v>379</v>
      </c>
      <c r="Q225" s="76" t="str">
        <f t="shared" si="26"/>
        <v/>
      </c>
      <c r="R225" s="76" t="str">
        <f t="shared" si="27"/>
        <v/>
      </c>
      <c r="S225" s="76" t="str">
        <f t="shared" si="24"/>
        <v/>
      </c>
      <c r="T225" s="76" t="str">
        <f t="shared" si="25"/>
        <v/>
      </c>
      <c r="Y225" s="222" t="str">
        <f>IF(OR(本期支付结算!$E$8="",本期支付结算!$H$8=""),"",IF(OR(AND(J225&gt;=本期支付结算!$E$8,K225&lt;=本期支付结算!$H$8,B225=本期支付结算!$E$7),AND(J225&lt;本期支付结算!$E$8,K225&gt;=本期支付结算!$E$8,B225=本期支付结算!$E$7),AND(J225&gt;本期支付结算!$H$8,J225&lt;=本期支付结算!$H$8,B225=本期支付结算!$E$7)),"在期",""))</f>
        <v/>
      </c>
      <c r="Z225" s="222" t="str">
        <f>IF(Y225="","",COUNTIF($Y$2:Y225,Y225))</f>
        <v/>
      </c>
      <c r="AA225" s="189" t="str">
        <f>IF(Y225="","",本期支付结算!$E$9)</f>
        <v/>
      </c>
      <c r="AB225" s="53" t="str">
        <f>IF(Y225="","",SUMIFS(应付!K:K,应付!J:J,AA225,应付!X:X,P225))</f>
        <v/>
      </c>
      <c r="AC225" s="53" t="str">
        <f>IF(Y225="","",SUMIFS(应付!K:K,应付!J:J,"&lt;"&amp;AA225,应付!X:X,P225))</f>
        <v/>
      </c>
      <c r="AD225" s="53" t="str">
        <f t="shared" si="28"/>
        <v/>
      </c>
    </row>
    <row r="226" customHeight="1" spans="15:30">
      <c r="O226" s="76" t="str">
        <f t="shared" si="23"/>
        <v/>
      </c>
      <c r="P226" s="76" t="s">
        <v>380</v>
      </c>
      <c r="Q226" s="76" t="str">
        <f t="shared" si="26"/>
        <v/>
      </c>
      <c r="R226" s="76" t="str">
        <f t="shared" si="27"/>
        <v/>
      </c>
      <c r="S226" s="76" t="str">
        <f t="shared" si="24"/>
        <v/>
      </c>
      <c r="T226" s="76" t="str">
        <f t="shared" si="25"/>
        <v/>
      </c>
      <c r="Y226" s="222" t="str">
        <f>IF(OR(本期支付结算!$E$8="",本期支付结算!$H$8=""),"",IF(OR(AND(J226&gt;=本期支付结算!$E$8,K226&lt;=本期支付结算!$H$8,B226=本期支付结算!$E$7),AND(J226&lt;本期支付结算!$E$8,K226&gt;=本期支付结算!$E$8,B226=本期支付结算!$E$7),AND(J226&gt;本期支付结算!$H$8,J226&lt;=本期支付结算!$H$8,B226=本期支付结算!$E$7)),"在期",""))</f>
        <v/>
      </c>
      <c r="Z226" s="222" t="str">
        <f>IF(Y226="","",COUNTIF($Y$2:Y226,Y226))</f>
        <v/>
      </c>
      <c r="AA226" s="189" t="str">
        <f>IF(Y226="","",本期支付结算!$E$9)</f>
        <v/>
      </c>
      <c r="AB226" s="53" t="str">
        <f>IF(Y226="","",SUMIFS(应付!K:K,应付!J:J,AA226,应付!X:X,P226))</f>
        <v/>
      </c>
      <c r="AC226" s="53" t="str">
        <f>IF(Y226="","",SUMIFS(应付!K:K,应付!J:J,"&lt;"&amp;AA226,应付!X:X,P226))</f>
        <v/>
      </c>
      <c r="AD226" s="53" t="str">
        <f t="shared" si="28"/>
        <v/>
      </c>
    </row>
    <row r="227" customHeight="1" spans="15:30">
      <c r="O227" s="76" t="str">
        <f t="shared" si="23"/>
        <v/>
      </c>
      <c r="P227" s="76" t="s">
        <v>381</v>
      </c>
      <c r="Q227" s="76" t="str">
        <f t="shared" si="26"/>
        <v/>
      </c>
      <c r="R227" s="76" t="str">
        <f t="shared" si="27"/>
        <v/>
      </c>
      <c r="S227" s="76" t="str">
        <f t="shared" si="24"/>
        <v/>
      </c>
      <c r="T227" s="76" t="str">
        <f t="shared" si="25"/>
        <v/>
      </c>
      <c r="Y227" s="222" t="str">
        <f>IF(OR(本期支付结算!$E$8="",本期支付结算!$H$8=""),"",IF(OR(AND(J227&gt;=本期支付结算!$E$8,K227&lt;=本期支付结算!$H$8,B227=本期支付结算!$E$7),AND(J227&lt;本期支付结算!$E$8,K227&gt;=本期支付结算!$E$8,B227=本期支付结算!$E$7),AND(J227&gt;本期支付结算!$H$8,J227&lt;=本期支付结算!$H$8,B227=本期支付结算!$E$7)),"在期",""))</f>
        <v/>
      </c>
      <c r="Z227" s="222" t="str">
        <f>IF(Y227="","",COUNTIF($Y$2:Y227,Y227))</f>
        <v/>
      </c>
      <c r="AA227" s="189" t="str">
        <f>IF(Y227="","",本期支付结算!$E$9)</f>
        <v/>
      </c>
      <c r="AB227" s="53" t="str">
        <f>IF(Y227="","",SUMIFS(应付!K:K,应付!J:J,AA227,应付!X:X,P227))</f>
        <v/>
      </c>
      <c r="AC227" s="53" t="str">
        <f>IF(Y227="","",SUMIFS(应付!K:K,应付!J:J,"&lt;"&amp;AA227,应付!X:X,P227))</f>
        <v/>
      </c>
      <c r="AD227" s="53" t="str">
        <f t="shared" si="28"/>
        <v/>
      </c>
    </row>
    <row r="228" customHeight="1" spans="15:30">
      <c r="O228" s="76" t="str">
        <f t="shared" si="23"/>
        <v/>
      </c>
      <c r="P228" s="76" t="s">
        <v>382</v>
      </c>
      <c r="Q228" s="76" t="str">
        <f t="shared" si="26"/>
        <v/>
      </c>
      <c r="R228" s="76" t="str">
        <f t="shared" si="27"/>
        <v/>
      </c>
      <c r="S228" s="76" t="str">
        <f t="shared" si="24"/>
        <v/>
      </c>
      <c r="T228" s="76" t="str">
        <f t="shared" si="25"/>
        <v/>
      </c>
      <c r="Y228" s="222" t="str">
        <f>IF(OR(本期支付结算!$E$8="",本期支付结算!$H$8=""),"",IF(OR(AND(J228&gt;=本期支付结算!$E$8,K228&lt;=本期支付结算!$H$8,B228=本期支付结算!$E$7),AND(J228&lt;本期支付结算!$E$8,K228&gt;=本期支付结算!$E$8,B228=本期支付结算!$E$7),AND(J228&gt;本期支付结算!$H$8,J228&lt;=本期支付结算!$H$8,B228=本期支付结算!$E$7)),"在期",""))</f>
        <v/>
      </c>
      <c r="Z228" s="222" t="str">
        <f>IF(Y228="","",COUNTIF($Y$2:Y228,Y228))</f>
        <v/>
      </c>
      <c r="AA228" s="189" t="str">
        <f>IF(Y228="","",本期支付结算!$E$9)</f>
        <v/>
      </c>
      <c r="AB228" s="53" t="str">
        <f>IF(Y228="","",SUMIFS(应付!K:K,应付!J:J,AA228,应付!X:X,P228))</f>
        <v/>
      </c>
      <c r="AC228" s="53" t="str">
        <f>IF(Y228="","",SUMIFS(应付!K:K,应付!J:J,"&lt;"&amp;AA228,应付!X:X,P228))</f>
        <v/>
      </c>
      <c r="AD228" s="53" t="str">
        <f t="shared" si="28"/>
        <v/>
      </c>
    </row>
    <row r="229" customHeight="1" spans="15:30">
      <c r="O229" s="76" t="str">
        <f t="shared" si="23"/>
        <v/>
      </c>
      <c r="P229" s="76" t="s">
        <v>383</v>
      </c>
      <c r="Q229" s="76" t="str">
        <f t="shared" si="26"/>
        <v/>
      </c>
      <c r="R229" s="76" t="str">
        <f t="shared" si="27"/>
        <v/>
      </c>
      <c r="S229" s="76" t="str">
        <f t="shared" si="24"/>
        <v/>
      </c>
      <c r="T229" s="76" t="str">
        <f t="shared" si="25"/>
        <v/>
      </c>
      <c r="Y229" s="222" t="str">
        <f>IF(OR(本期支付结算!$E$8="",本期支付结算!$H$8=""),"",IF(OR(AND(J229&gt;=本期支付结算!$E$8,K229&lt;=本期支付结算!$H$8,B229=本期支付结算!$E$7),AND(J229&lt;本期支付结算!$E$8,K229&gt;=本期支付结算!$E$8,B229=本期支付结算!$E$7),AND(J229&gt;本期支付结算!$H$8,J229&lt;=本期支付结算!$H$8,B229=本期支付结算!$E$7)),"在期",""))</f>
        <v/>
      </c>
      <c r="Z229" s="222" t="str">
        <f>IF(Y229="","",COUNTIF($Y$2:Y229,Y229))</f>
        <v/>
      </c>
      <c r="AA229" s="189" t="str">
        <f>IF(Y229="","",本期支付结算!$E$9)</f>
        <v/>
      </c>
      <c r="AB229" s="53" t="str">
        <f>IF(Y229="","",SUMIFS(应付!K:K,应付!J:J,AA229,应付!X:X,P229))</f>
        <v/>
      </c>
      <c r="AC229" s="53" t="str">
        <f>IF(Y229="","",SUMIFS(应付!K:K,应付!J:J,"&lt;"&amp;AA229,应付!X:X,P229))</f>
        <v/>
      </c>
      <c r="AD229" s="53" t="str">
        <f t="shared" si="28"/>
        <v/>
      </c>
    </row>
    <row r="230" customHeight="1" spans="15:30">
      <c r="O230" s="76" t="str">
        <f t="shared" si="23"/>
        <v/>
      </c>
      <c r="P230" s="76" t="s">
        <v>384</v>
      </c>
      <c r="Q230" s="76" t="str">
        <f t="shared" si="26"/>
        <v/>
      </c>
      <c r="R230" s="76" t="str">
        <f t="shared" si="27"/>
        <v/>
      </c>
      <c r="S230" s="76" t="str">
        <f t="shared" si="24"/>
        <v/>
      </c>
      <c r="T230" s="76" t="str">
        <f t="shared" si="25"/>
        <v/>
      </c>
      <c r="Y230" s="222" t="str">
        <f>IF(OR(本期支付结算!$E$8="",本期支付结算!$H$8=""),"",IF(OR(AND(J230&gt;=本期支付结算!$E$8,K230&lt;=本期支付结算!$H$8,B230=本期支付结算!$E$7),AND(J230&lt;本期支付结算!$E$8,K230&gt;=本期支付结算!$E$8,B230=本期支付结算!$E$7),AND(J230&gt;本期支付结算!$H$8,J230&lt;=本期支付结算!$H$8,B230=本期支付结算!$E$7)),"在期",""))</f>
        <v/>
      </c>
      <c r="Z230" s="222" t="str">
        <f>IF(Y230="","",COUNTIF($Y$2:Y230,Y230))</f>
        <v/>
      </c>
      <c r="AA230" s="189" t="str">
        <f>IF(Y230="","",本期支付结算!$E$9)</f>
        <v/>
      </c>
      <c r="AB230" s="53" t="str">
        <f>IF(Y230="","",SUMIFS(应付!K:K,应付!J:J,AA230,应付!X:X,P230))</f>
        <v/>
      </c>
      <c r="AC230" s="53" t="str">
        <f>IF(Y230="","",SUMIFS(应付!K:K,应付!J:J,"&lt;"&amp;AA230,应付!X:X,P230))</f>
        <v/>
      </c>
      <c r="AD230" s="53" t="str">
        <f t="shared" si="28"/>
        <v/>
      </c>
    </row>
    <row r="231" customHeight="1" spans="15:30">
      <c r="O231" s="76" t="str">
        <f t="shared" si="23"/>
        <v/>
      </c>
      <c r="P231" s="76" t="s">
        <v>385</v>
      </c>
      <c r="Q231" s="76" t="str">
        <f t="shared" si="26"/>
        <v/>
      </c>
      <c r="R231" s="76" t="str">
        <f t="shared" si="27"/>
        <v/>
      </c>
      <c r="S231" s="76" t="str">
        <f t="shared" si="24"/>
        <v/>
      </c>
      <c r="T231" s="76" t="str">
        <f t="shared" si="25"/>
        <v/>
      </c>
      <c r="Y231" s="222" t="str">
        <f>IF(OR(本期支付结算!$E$8="",本期支付结算!$H$8=""),"",IF(OR(AND(J231&gt;=本期支付结算!$E$8,K231&lt;=本期支付结算!$H$8,B231=本期支付结算!$E$7),AND(J231&lt;本期支付结算!$E$8,K231&gt;=本期支付结算!$E$8,B231=本期支付结算!$E$7),AND(J231&gt;本期支付结算!$H$8,J231&lt;=本期支付结算!$H$8,B231=本期支付结算!$E$7)),"在期",""))</f>
        <v/>
      </c>
      <c r="Z231" s="222" t="str">
        <f>IF(Y231="","",COUNTIF($Y$2:Y231,Y231))</f>
        <v/>
      </c>
      <c r="AA231" s="189" t="str">
        <f>IF(Y231="","",本期支付结算!$E$9)</f>
        <v/>
      </c>
      <c r="AB231" s="53" t="str">
        <f>IF(Y231="","",SUMIFS(应付!K:K,应付!J:J,AA231,应付!X:X,P231))</f>
        <v/>
      </c>
      <c r="AC231" s="53" t="str">
        <f>IF(Y231="","",SUMIFS(应付!K:K,应付!J:J,"&lt;"&amp;AA231,应付!X:X,P231))</f>
        <v/>
      </c>
      <c r="AD231" s="53" t="str">
        <f t="shared" si="28"/>
        <v/>
      </c>
    </row>
    <row r="232" customHeight="1" spans="15:30">
      <c r="O232" s="76" t="str">
        <f t="shared" si="23"/>
        <v/>
      </c>
      <c r="P232" s="76" t="s">
        <v>386</v>
      </c>
      <c r="Q232" s="76" t="str">
        <f t="shared" si="26"/>
        <v/>
      </c>
      <c r="R232" s="76" t="str">
        <f t="shared" si="27"/>
        <v/>
      </c>
      <c r="S232" s="76" t="str">
        <f t="shared" si="24"/>
        <v/>
      </c>
      <c r="T232" s="76" t="str">
        <f t="shared" si="25"/>
        <v/>
      </c>
      <c r="Y232" s="222" t="str">
        <f>IF(OR(本期支付结算!$E$8="",本期支付结算!$H$8=""),"",IF(OR(AND(J232&gt;=本期支付结算!$E$8,K232&lt;=本期支付结算!$H$8,B232=本期支付结算!$E$7),AND(J232&lt;本期支付结算!$E$8,K232&gt;=本期支付结算!$E$8,B232=本期支付结算!$E$7),AND(J232&gt;本期支付结算!$H$8,J232&lt;=本期支付结算!$H$8,B232=本期支付结算!$E$7)),"在期",""))</f>
        <v/>
      </c>
      <c r="Z232" s="222" t="str">
        <f>IF(Y232="","",COUNTIF($Y$2:Y232,Y232))</f>
        <v/>
      </c>
      <c r="AA232" s="189" t="str">
        <f>IF(Y232="","",本期支付结算!$E$9)</f>
        <v/>
      </c>
      <c r="AB232" s="53" t="str">
        <f>IF(Y232="","",SUMIFS(应付!K:K,应付!J:J,AA232,应付!X:X,P232))</f>
        <v/>
      </c>
      <c r="AC232" s="53" t="str">
        <f>IF(Y232="","",SUMIFS(应付!K:K,应付!J:J,"&lt;"&amp;AA232,应付!X:X,P232))</f>
        <v/>
      </c>
      <c r="AD232" s="53" t="str">
        <f t="shared" si="28"/>
        <v/>
      </c>
    </row>
    <row r="233" customHeight="1" spans="15:30">
      <c r="O233" s="76" t="str">
        <f t="shared" si="23"/>
        <v/>
      </c>
      <c r="P233" s="76" t="s">
        <v>387</v>
      </c>
      <c r="Q233" s="76" t="str">
        <f t="shared" si="26"/>
        <v/>
      </c>
      <c r="R233" s="76" t="str">
        <f t="shared" si="27"/>
        <v/>
      </c>
      <c r="S233" s="76" t="str">
        <f t="shared" si="24"/>
        <v/>
      </c>
      <c r="T233" s="76" t="str">
        <f t="shared" si="25"/>
        <v/>
      </c>
      <c r="Y233" s="222" t="str">
        <f>IF(OR(本期支付结算!$E$8="",本期支付结算!$H$8=""),"",IF(OR(AND(J233&gt;=本期支付结算!$E$8,K233&lt;=本期支付结算!$H$8,B233=本期支付结算!$E$7),AND(J233&lt;本期支付结算!$E$8,K233&gt;=本期支付结算!$E$8,B233=本期支付结算!$E$7),AND(J233&gt;本期支付结算!$H$8,J233&lt;=本期支付结算!$H$8,B233=本期支付结算!$E$7)),"在期",""))</f>
        <v/>
      </c>
      <c r="Z233" s="222" t="str">
        <f>IF(Y233="","",COUNTIF($Y$2:Y233,Y233))</f>
        <v/>
      </c>
      <c r="AA233" s="189" t="str">
        <f>IF(Y233="","",本期支付结算!$E$9)</f>
        <v/>
      </c>
      <c r="AB233" s="53" t="str">
        <f>IF(Y233="","",SUMIFS(应付!K:K,应付!J:J,AA233,应付!X:X,P233))</f>
        <v/>
      </c>
      <c r="AC233" s="53" t="str">
        <f>IF(Y233="","",SUMIFS(应付!K:K,应付!J:J,"&lt;"&amp;AA233,应付!X:X,P233))</f>
        <v/>
      </c>
      <c r="AD233" s="53" t="str">
        <f t="shared" si="28"/>
        <v/>
      </c>
    </row>
    <row r="234" customHeight="1" spans="15:30">
      <c r="O234" s="76" t="str">
        <f t="shared" si="23"/>
        <v/>
      </c>
      <c r="P234" s="76" t="s">
        <v>388</v>
      </c>
      <c r="Q234" s="76" t="str">
        <f t="shared" si="26"/>
        <v/>
      </c>
      <c r="R234" s="76" t="str">
        <f t="shared" si="27"/>
        <v/>
      </c>
      <c r="S234" s="76" t="str">
        <f t="shared" si="24"/>
        <v/>
      </c>
      <c r="T234" s="76" t="str">
        <f t="shared" si="25"/>
        <v/>
      </c>
      <c r="Y234" s="222" t="str">
        <f>IF(OR(本期支付结算!$E$8="",本期支付结算!$H$8=""),"",IF(OR(AND(J234&gt;=本期支付结算!$E$8,K234&lt;=本期支付结算!$H$8,B234=本期支付结算!$E$7),AND(J234&lt;本期支付结算!$E$8,K234&gt;=本期支付结算!$E$8,B234=本期支付结算!$E$7),AND(J234&gt;本期支付结算!$H$8,J234&lt;=本期支付结算!$H$8,B234=本期支付结算!$E$7)),"在期",""))</f>
        <v/>
      </c>
      <c r="Z234" s="222" t="str">
        <f>IF(Y234="","",COUNTIF($Y$2:Y234,Y234))</f>
        <v/>
      </c>
      <c r="AA234" s="189" t="str">
        <f>IF(Y234="","",本期支付结算!$E$9)</f>
        <v/>
      </c>
      <c r="AB234" s="53" t="str">
        <f>IF(Y234="","",SUMIFS(应付!K:K,应付!J:J,AA234,应付!X:X,P234))</f>
        <v/>
      </c>
      <c r="AC234" s="53" t="str">
        <f>IF(Y234="","",SUMIFS(应付!K:K,应付!J:J,"&lt;"&amp;AA234,应付!X:X,P234))</f>
        <v/>
      </c>
      <c r="AD234" s="53" t="str">
        <f t="shared" si="28"/>
        <v/>
      </c>
    </row>
    <row r="235" customHeight="1" spans="15:30">
      <c r="O235" s="76" t="str">
        <f t="shared" si="23"/>
        <v/>
      </c>
      <c r="P235" s="76" t="s">
        <v>389</v>
      </c>
      <c r="Q235" s="76" t="str">
        <f t="shared" si="26"/>
        <v/>
      </c>
      <c r="R235" s="76" t="str">
        <f t="shared" si="27"/>
        <v/>
      </c>
      <c r="S235" s="76" t="str">
        <f t="shared" si="24"/>
        <v/>
      </c>
      <c r="T235" s="76" t="str">
        <f t="shared" si="25"/>
        <v/>
      </c>
      <c r="Y235" s="222" t="str">
        <f>IF(OR(本期支付结算!$E$8="",本期支付结算!$H$8=""),"",IF(OR(AND(J235&gt;=本期支付结算!$E$8,K235&lt;=本期支付结算!$H$8,B235=本期支付结算!$E$7),AND(J235&lt;本期支付结算!$E$8,K235&gt;=本期支付结算!$E$8,B235=本期支付结算!$E$7),AND(J235&gt;本期支付结算!$H$8,J235&lt;=本期支付结算!$H$8,B235=本期支付结算!$E$7)),"在期",""))</f>
        <v/>
      </c>
      <c r="Z235" s="222" t="str">
        <f>IF(Y235="","",COUNTIF($Y$2:Y235,Y235))</f>
        <v/>
      </c>
      <c r="AA235" s="189" t="str">
        <f>IF(Y235="","",本期支付结算!$E$9)</f>
        <v/>
      </c>
      <c r="AB235" s="53" t="str">
        <f>IF(Y235="","",SUMIFS(应付!K:K,应付!J:J,AA235,应付!X:X,P235))</f>
        <v/>
      </c>
      <c r="AC235" s="53" t="str">
        <f>IF(Y235="","",SUMIFS(应付!K:K,应付!J:J,"&lt;"&amp;AA235,应付!X:X,P235))</f>
        <v/>
      </c>
      <c r="AD235" s="53" t="str">
        <f t="shared" si="28"/>
        <v/>
      </c>
    </row>
    <row r="236" customHeight="1" spans="15:30">
      <c r="O236" s="76" t="str">
        <f t="shared" si="23"/>
        <v/>
      </c>
      <c r="P236" s="76" t="s">
        <v>390</v>
      </c>
      <c r="Q236" s="76" t="str">
        <f t="shared" si="26"/>
        <v/>
      </c>
      <c r="R236" s="76" t="str">
        <f t="shared" si="27"/>
        <v/>
      </c>
      <c r="S236" s="76" t="str">
        <f t="shared" si="24"/>
        <v/>
      </c>
      <c r="T236" s="76" t="str">
        <f t="shared" si="25"/>
        <v/>
      </c>
      <c r="Y236" s="222" t="str">
        <f>IF(OR(本期支付结算!$E$8="",本期支付结算!$H$8=""),"",IF(OR(AND(J236&gt;=本期支付结算!$E$8,K236&lt;=本期支付结算!$H$8,B236=本期支付结算!$E$7),AND(J236&lt;本期支付结算!$E$8,K236&gt;=本期支付结算!$E$8,B236=本期支付结算!$E$7),AND(J236&gt;本期支付结算!$H$8,J236&lt;=本期支付结算!$H$8,B236=本期支付结算!$E$7)),"在期",""))</f>
        <v/>
      </c>
      <c r="Z236" s="222" t="str">
        <f>IF(Y236="","",COUNTIF($Y$2:Y236,Y236))</f>
        <v/>
      </c>
      <c r="AA236" s="189" t="str">
        <f>IF(Y236="","",本期支付结算!$E$9)</f>
        <v/>
      </c>
      <c r="AB236" s="53" t="str">
        <f>IF(Y236="","",SUMIFS(应付!K:K,应付!J:J,AA236,应付!X:X,P236))</f>
        <v/>
      </c>
      <c r="AC236" s="53" t="str">
        <f>IF(Y236="","",SUMIFS(应付!K:K,应付!J:J,"&lt;"&amp;AA236,应付!X:X,P236))</f>
        <v/>
      </c>
      <c r="AD236" s="53" t="str">
        <f t="shared" si="28"/>
        <v/>
      </c>
    </row>
    <row r="237" customHeight="1" spans="15:30">
      <c r="O237" s="76" t="str">
        <f t="shared" ref="O237:O300" si="29">IF(G237="","",_xlfn.TEXTJOIN("-",1,P237,G237,I237,TEXT(J237,"yyyymmdd"),L237))</f>
        <v/>
      </c>
      <c r="P237" s="76" t="s">
        <v>391</v>
      </c>
      <c r="Q237" s="76" t="str">
        <f t="shared" si="26"/>
        <v/>
      </c>
      <c r="R237" s="76" t="str">
        <f t="shared" si="27"/>
        <v/>
      </c>
      <c r="S237" s="76" t="str">
        <f t="shared" ref="S237:S300" si="30">IF(J237="","",YEAR(J237))</f>
        <v/>
      </c>
      <c r="T237" s="76" t="str">
        <f t="shared" ref="T237:T300" si="31">IF(J237="","",MONTH(J237))</f>
        <v/>
      </c>
      <c r="Y237" s="222" t="str">
        <f>IF(OR(本期支付结算!$E$8="",本期支付结算!$H$8=""),"",IF(OR(AND(J237&gt;=本期支付结算!$E$8,K237&lt;=本期支付结算!$H$8,B237=本期支付结算!$E$7),AND(J237&lt;本期支付结算!$E$8,K237&gt;=本期支付结算!$E$8,B237=本期支付结算!$E$7),AND(J237&gt;本期支付结算!$H$8,J237&lt;=本期支付结算!$H$8,B237=本期支付结算!$E$7)),"在期",""))</f>
        <v/>
      </c>
      <c r="Z237" s="222" t="str">
        <f>IF(Y237="","",COUNTIF($Y$2:Y237,Y237))</f>
        <v/>
      </c>
      <c r="AA237" s="189" t="str">
        <f>IF(Y237="","",本期支付结算!$E$9)</f>
        <v/>
      </c>
      <c r="AB237" s="53" t="str">
        <f>IF(Y237="","",SUMIFS(应付!K:K,应付!J:J,AA237,应付!X:X,P237))</f>
        <v/>
      </c>
      <c r="AC237" s="53" t="str">
        <f>IF(Y237="","",SUMIFS(应付!K:K,应付!J:J,"&lt;"&amp;AA237,应付!X:X,P237))</f>
        <v/>
      </c>
      <c r="AD237" s="53" t="str">
        <f t="shared" si="28"/>
        <v/>
      </c>
    </row>
    <row r="238" customHeight="1" spans="15:30">
      <c r="O238" s="76" t="str">
        <f t="shared" si="29"/>
        <v/>
      </c>
      <c r="P238" s="76" t="s">
        <v>392</v>
      </c>
      <c r="Q238" s="76" t="str">
        <f t="shared" si="26"/>
        <v/>
      </c>
      <c r="R238" s="76" t="str">
        <f t="shared" si="27"/>
        <v/>
      </c>
      <c r="S238" s="76" t="str">
        <f t="shared" si="30"/>
        <v/>
      </c>
      <c r="T238" s="76" t="str">
        <f t="shared" si="31"/>
        <v/>
      </c>
      <c r="Y238" s="222" t="str">
        <f>IF(OR(本期支付结算!$E$8="",本期支付结算!$H$8=""),"",IF(OR(AND(J238&gt;=本期支付结算!$E$8,K238&lt;=本期支付结算!$H$8,B238=本期支付结算!$E$7),AND(J238&lt;本期支付结算!$E$8,K238&gt;=本期支付结算!$E$8,B238=本期支付结算!$E$7),AND(J238&gt;本期支付结算!$H$8,J238&lt;=本期支付结算!$H$8,B238=本期支付结算!$E$7)),"在期",""))</f>
        <v/>
      </c>
      <c r="Z238" s="222" t="str">
        <f>IF(Y238="","",COUNTIF($Y$2:Y238,Y238))</f>
        <v/>
      </c>
      <c r="AA238" s="189" t="str">
        <f>IF(Y238="","",本期支付结算!$E$9)</f>
        <v/>
      </c>
      <c r="AB238" s="53" t="str">
        <f>IF(Y238="","",SUMIFS(应付!K:K,应付!J:J,AA238,应付!X:X,P238))</f>
        <v/>
      </c>
      <c r="AC238" s="53" t="str">
        <f>IF(Y238="","",SUMIFS(应付!K:K,应付!J:J,"&lt;"&amp;AA238,应付!X:X,P238))</f>
        <v/>
      </c>
      <c r="AD238" s="53" t="str">
        <f t="shared" si="28"/>
        <v/>
      </c>
    </row>
    <row r="239" customHeight="1" spans="15:30">
      <c r="O239" s="76" t="str">
        <f t="shared" si="29"/>
        <v/>
      </c>
      <c r="P239" s="76" t="s">
        <v>393</v>
      </c>
      <c r="Q239" s="76" t="str">
        <f t="shared" si="26"/>
        <v/>
      </c>
      <c r="R239" s="76" t="str">
        <f t="shared" si="27"/>
        <v/>
      </c>
      <c r="S239" s="76" t="str">
        <f t="shared" si="30"/>
        <v/>
      </c>
      <c r="T239" s="76" t="str">
        <f t="shared" si="31"/>
        <v/>
      </c>
      <c r="Y239" s="222" t="str">
        <f>IF(OR(本期支付结算!$E$8="",本期支付结算!$H$8=""),"",IF(OR(AND(J239&gt;=本期支付结算!$E$8,K239&lt;=本期支付结算!$H$8,B239=本期支付结算!$E$7),AND(J239&lt;本期支付结算!$E$8,K239&gt;=本期支付结算!$E$8,B239=本期支付结算!$E$7),AND(J239&gt;本期支付结算!$H$8,J239&lt;=本期支付结算!$H$8,B239=本期支付结算!$E$7)),"在期",""))</f>
        <v/>
      </c>
      <c r="Z239" s="222" t="str">
        <f>IF(Y239="","",COUNTIF($Y$2:Y239,Y239))</f>
        <v/>
      </c>
      <c r="AA239" s="189" t="str">
        <f>IF(Y239="","",本期支付结算!$E$9)</f>
        <v/>
      </c>
      <c r="AB239" s="53" t="str">
        <f>IF(Y239="","",SUMIFS(应付!K:K,应付!J:J,AA239,应付!X:X,P239))</f>
        <v/>
      </c>
      <c r="AC239" s="53" t="str">
        <f>IF(Y239="","",SUMIFS(应付!K:K,应付!J:J,"&lt;"&amp;AA239,应付!X:X,P239))</f>
        <v/>
      </c>
      <c r="AD239" s="53" t="str">
        <f t="shared" si="28"/>
        <v/>
      </c>
    </row>
    <row r="240" customHeight="1" spans="15:30">
      <c r="O240" s="76" t="str">
        <f t="shared" si="29"/>
        <v/>
      </c>
      <c r="P240" s="76" t="s">
        <v>394</v>
      </c>
      <c r="Q240" s="76" t="str">
        <f t="shared" si="26"/>
        <v/>
      </c>
      <c r="R240" s="76" t="str">
        <f t="shared" si="27"/>
        <v/>
      </c>
      <c r="S240" s="76" t="str">
        <f t="shared" si="30"/>
        <v/>
      </c>
      <c r="T240" s="76" t="str">
        <f t="shared" si="31"/>
        <v/>
      </c>
      <c r="Y240" s="222" t="str">
        <f>IF(OR(本期支付结算!$E$8="",本期支付结算!$H$8=""),"",IF(OR(AND(J240&gt;=本期支付结算!$E$8,K240&lt;=本期支付结算!$H$8,B240=本期支付结算!$E$7),AND(J240&lt;本期支付结算!$E$8,K240&gt;=本期支付结算!$E$8,B240=本期支付结算!$E$7),AND(J240&gt;本期支付结算!$H$8,J240&lt;=本期支付结算!$H$8,B240=本期支付结算!$E$7)),"在期",""))</f>
        <v/>
      </c>
      <c r="Z240" s="222" t="str">
        <f>IF(Y240="","",COUNTIF($Y$2:Y240,Y240))</f>
        <v/>
      </c>
      <c r="AA240" s="189" t="str">
        <f>IF(Y240="","",本期支付结算!$E$9)</f>
        <v/>
      </c>
      <c r="AB240" s="53" t="str">
        <f>IF(Y240="","",SUMIFS(应付!K:K,应付!J:J,AA240,应付!X:X,P240))</f>
        <v/>
      </c>
      <c r="AC240" s="53" t="str">
        <f>IF(Y240="","",SUMIFS(应付!K:K,应付!J:J,"&lt;"&amp;AA240,应付!X:X,P240))</f>
        <v/>
      </c>
      <c r="AD240" s="53" t="str">
        <f t="shared" si="28"/>
        <v/>
      </c>
    </row>
    <row r="241" customHeight="1" spans="15:30">
      <c r="O241" s="76" t="str">
        <f t="shared" si="29"/>
        <v/>
      </c>
      <c r="P241" s="76" t="s">
        <v>395</v>
      </c>
      <c r="Q241" s="76" t="str">
        <f t="shared" si="26"/>
        <v/>
      </c>
      <c r="R241" s="76" t="str">
        <f t="shared" si="27"/>
        <v/>
      </c>
      <c r="S241" s="76" t="str">
        <f t="shared" si="30"/>
        <v/>
      </c>
      <c r="T241" s="76" t="str">
        <f t="shared" si="31"/>
        <v/>
      </c>
      <c r="Y241" s="222" t="str">
        <f>IF(OR(本期支付结算!$E$8="",本期支付结算!$H$8=""),"",IF(OR(AND(J241&gt;=本期支付结算!$E$8,K241&lt;=本期支付结算!$H$8,B241=本期支付结算!$E$7),AND(J241&lt;本期支付结算!$E$8,K241&gt;=本期支付结算!$E$8,B241=本期支付结算!$E$7),AND(J241&gt;本期支付结算!$H$8,J241&lt;=本期支付结算!$H$8,B241=本期支付结算!$E$7)),"在期",""))</f>
        <v/>
      </c>
      <c r="Z241" s="222" t="str">
        <f>IF(Y241="","",COUNTIF($Y$2:Y241,Y241))</f>
        <v/>
      </c>
      <c r="AA241" s="189" t="str">
        <f>IF(Y241="","",本期支付结算!$E$9)</f>
        <v/>
      </c>
      <c r="AB241" s="53" t="str">
        <f>IF(Y241="","",SUMIFS(应付!K:K,应付!J:J,AA241,应付!X:X,P241))</f>
        <v/>
      </c>
      <c r="AC241" s="53" t="str">
        <f>IF(Y241="","",SUMIFS(应付!K:K,应付!J:J,"&lt;"&amp;AA241,应付!X:X,P241))</f>
        <v/>
      </c>
      <c r="AD241" s="53" t="str">
        <f t="shared" si="28"/>
        <v/>
      </c>
    </row>
    <row r="242" customHeight="1" spans="15:30">
      <c r="O242" s="76" t="str">
        <f t="shared" si="29"/>
        <v/>
      </c>
      <c r="P242" s="76" t="s">
        <v>396</v>
      </c>
      <c r="Q242" s="76" t="str">
        <f t="shared" si="26"/>
        <v/>
      </c>
      <c r="R242" s="76" t="str">
        <f t="shared" si="27"/>
        <v/>
      </c>
      <c r="S242" s="76" t="str">
        <f t="shared" si="30"/>
        <v/>
      </c>
      <c r="T242" s="76" t="str">
        <f t="shared" si="31"/>
        <v/>
      </c>
      <c r="Y242" s="222" t="str">
        <f>IF(OR(本期支付结算!$E$8="",本期支付结算!$H$8=""),"",IF(OR(AND(J242&gt;=本期支付结算!$E$8,K242&lt;=本期支付结算!$H$8,B242=本期支付结算!$E$7),AND(J242&lt;本期支付结算!$E$8,K242&gt;=本期支付结算!$E$8,B242=本期支付结算!$E$7),AND(J242&gt;本期支付结算!$H$8,J242&lt;=本期支付结算!$H$8,B242=本期支付结算!$E$7)),"在期",""))</f>
        <v/>
      </c>
      <c r="Z242" s="222" t="str">
        <f>IF(Y242="","",COUNTIF($Y$2:Y242,Y242))</f>
        <v/>
      </c>
      <c r="AA242" s="189" t="str">
        <f>IF(Y242="","",本期支付结算!$E$9)</f>
        <v/>
      </c>
      <c r="AB242" s="53" t="str">
        <f>IF(Y242="","",SUMIFS(应付!K:K,应付!J:J,AA242,应付!X:X,P242))</f>
        <v/>
      </c>
      <c r="AC242" s="53" t="str">
        <f>IF(Y242="","",SUMIFS(应付!K:K,应付!J:J,"&lt;"&amp;AA242,应付!X:X,P242))</f>
        <v/>
      </c>
      <c r="AD242" s="53" t="str">
        <f t="shared" si="28"/>
        <v/>
      </c>
    </row>
    <row r="243" customHeight="1" spans="15:30">
      <c r="O243" s="76" t="str">
        <f t="shared" si="29"/>
        <v/>
      </c>
      <c r="P243" s="76" t="s">
        <v>397</v>
      </c>
      <c r="Q243" s="76" t="str">
        <f t="shared" si="26"/>
        <v/>
      </c>
      <c r="R243" s="76" t="str">
        <f t="shared" si="27"/>
        <v/>
      </c>
      <c r="S243" s="76" t="str">
        <f t="shared" si="30"/>
        <v/>
      </c>
      <c r="T243" s="76" t="str">
        <f t="shared" si="31"/>
        <v/>
      </c>
      <c r="Y243" s="222" t="str">
        <f>IF(OR(本期支付结算!$E$8="",本期支付结算!$H$8=""),"",IF(OR(AND(J243&gt;=本期支付结算!$E$8,K243&lt;=本期支付结算!$H$8,B243=本期支付结算!$E$7),AND(J243&lt;本期支付结算!$E$8,K243&gt;=本期支付结算!$E$8,B243=本期支付结算!$E$7),AND(J243&gt;本期支付结算!$H$8,J243&lt;=本期支付结算!$H$8,B243=本期支付结算!$E$7)),"在期",""))</f>
        <v/>
      </c>
      <c r="Z243" s="222" t="str">
        <f>IF(Y243="","",COUNTIF($Y$2:Y243,Y243))</f>
        <v/>
      </c>
      <c r="AA243" s="189" t="str">
        <f>IF(Y243="","",本期支付结算!$E$9)</f>
        <v/>
      </c>
      <c r="AB243" s="53" t="str">
        <f>IF(Y243="","",SUMIFS(应付!K:K,应付!J:J,AA243,应付!X:X,P243))</f>
        <v/>
      </c>
      <c r="AC243" s="53" t="str">
        <f>IF(Y243="","",SUMIFS(应付!K:K,应付!J:J,"&lt;"&amp;AA243,应付!X:X,P243))</f>
        <v/>
      </c>
      <c r="AD243" s="53" t="str">
        <f t="shared" si="28"/>
        <v/>
      </c>
    </row>
    <row r="244" customHeight="1" spans="15:30">
      <c r="O244" s="76" t="str">
        <f t="shared" si="29"/>
        <v/>
      </c>
      <c r="P244" s="76" t="s">
        <v>398</v>
      </c>
      <c r="Q244" s="76" t="str">
        <f t="shared" si="26"/>
        <v/>
      </c>
      <c r="R244" s="76" t="str">
        <f t="shared" si="27"/>
        <v/>
      </c>
      <c r="S244" s="76" t="str">
        <f t="shared" si="30"/>
        <v/>
      </c>
      <c r="T244" s="76" t="str">
        <f t="shared" si="31"/>
        <v/>
      </c>
      <c r="Y244" s="222" t="str">
        <f>IF(OR(本期支付结算!$E$8="",本期支付结算!$H$8=""),"",IF(OR(AND(J244&gt;=本期支付结算!$E$8,K244&lt;=本期支付结算!$H$8,B244=本期支付结算!$E$7),AND(J244&lt;本期支付结算!$E$8,K244&gt;=本期支付结算!$E$8,B244=本期支付结算!$E$7),AND(J244&gt;本期支付结算!$H$8,J244&lt;=本期支付结算!$H$8,B244=本期支付结算!$E$7)),"在期",""))</f>
        <v/>
      </c>
      <c r="Z244" s="222" t="str">
        <f>IF(Y244="","",COUNTIF($Y$2:Y244,Y244))</f>
        <v/>
      </c>
      <c r="AA244" s="189" t="str">
        <f>IF(Y244="","",本期支付结算!$E$9)</f>
        <v/>
      </c>
      <c r="AB244" s="53" t="str">
        <f>IF(Y244="","",SUMIFS(应付!K:K,应付!J:J,AA244,应付!X:X,P244))</f>
        <v/>
      </c>
      <c r="AC244" s="53" t="str">
        <f>IF(Y244="","",SUMIFS(应付!K:K,应付!J:J,"&lt;"&amp;AA244,应付!X:X,P244))</f>
        <v/>
      </c>
      <c r="AD244" s="53" t="str">
        <f t="shared" si="28"/>
        <v/>
      </c>
    </row>
    <row r="245" customHeight="1" spans="15:30">
      <c r="O245" s="76" t="str">
        <f t="shared" si="29"/>
        <v/>
      </c>
      <c r="P245" s="76" t="s">
        <v>399</v>
      </c>
      <c r="Q245" s="76" t="str">
        <f t="shared" si="26"/>
        <v/>
      </c>
      <c r="R245" s="76" t="str">
        <f t="shared" si="27"/>
        <v/>
      </c>
      <c r="S245" s="76" t="str">
        <f t="shared" si="30"/>
        <v/>
      </c>
      <c r="T245" s="76" t="str">
        <f t="shared" si="31"/>
        <v/>
      </c>
      <c r="Y245" s="222" t="str">
        <f>IF(OR(本期支付结算!$E$8="",本期支付结算!$H$8=""),"",IF(OR(AND(J245&gt;=本期支付结算!$E$8,K245&lt;=本期支付结算!$H$8,B245=本期支付结算!$E$7),AND(J245&lt;本期支付结算!$E$8,K245&gt;=本期支付结算!$E$8,B245=本期支付结算!$E$7),AND(J245&gt;本期支付结算!$H$8,J245&lt;=本期支付结算!$H$8,B245=本期支付结算!$E$7)),"在期",""))</f>
        <v/>
      </c>
      <c r="Z245" s="222" t="str">
        <f>IF(Y245="","",COUNTIF($Y$2:Y245,Y245))</f>
        <v/>
      </c>
      <c r="AA245" s="189" t="str">
        <f>IF(Y245="","",本期支付结算!$E$9)</f>
        <v/>
      </c>
      <c r="AB245" s="53" t="str">
        <f>IF(Y245="","",SUMIFS(应付!K:K,应付!J:J,AA245,应付!X:X,P245))</f>
        <v/>
      </c>
      <c r="AC245" s="53" t="str">
        <f>IF(Y245="","",SUMIFS(应付!K:K,应付!J:J,"&lt;"&amp;AA245,应付!X:X,P245))</f>
        <v/>
      </c>
      <c r="AD245" s="53" t="str">
        <f t="shared" si="28"/>
        <v/>
      </c>
    </row>
    <row r="246" customHeight="1" spans="15:30">
      <c r="O246" s="76" t="str">
        <f t="shared" si="29"/>
        <v/>
      </c>
      <c r="P246" s="76" t="s">
        <v>400</v>
      </c>
      <c r="Q246" s="76" t="str">
        <f t="shared" si="26"/>
        <v/>
      </c>
      <c r="R246" s="76" t="str">
        <f t="shared" si="27"/>
        <v/>
      </c>
      <c r="S246" s="76" t="str">
        <f t="shared" si="30"/>
        <v/>
      </c>
      <c r="T246" s="76" t="str">
        <f t="shared" si="31"/>
        <v/>
      </c>
      <c r="Y246" s="222" t="str">
        <f>IF(OR(本期支付结算!$E$8="",本期支付结算!$H$8=""),"",IF(OR(AND(J246&gt;=本期支付结算!$E$8,K246&lt;=本期支付结算!$H$8,B246=本期支付结算!$E$7),AND(J246&lt;本期支付结算!$E$8,K246&gt;=本期支付结算!$E$8,B246=本期支付结算!$E$7),AND(J246&gt;本期支付结算!$H$8,J246&lt;=本期支付结算!$H$8,B246=本期支付结算!$E$7)),"在期",""))</f>
        <v/>
      </c>
      <c r="Z246" s="222" t="str">
        <f>IF(Y246="","",COUNTIF($Y$2:Y246,Y246))</f>
        <v/>
      </c>
      <c r="AA246" s="189" t="str">
        <f>IF(Y246="","",本期支付结算!$E$9)</f>
        <v/>
      </c>
      <c r="AB246" s="53" t="str">
        <f>IF(Y246="","",SUMIFS(应付!K:K,应付!J:J,AA246,应付!X:X,P246))</f>
        <v/>
      </c>
      <c r="AC246" s="53" t="str">
        <f>IF(Y246="","",SUMIFS(应付!K:K,应付!J:J,"&lt;"&amp;AA246,应付!X:X,P246))</f>
        <v/>
      </c>
      <c r="AD246" s="53" t="str">
        <f t="shared" si="28"/>
        <v/>
      </c>
    </row>
    <row r="247" customHeight="1" spans="15:30">
      <c r="O247" s="76" t="str">
        <f t="shared" si="29"/>
        <v/>
      </c>
      <c r="P247" s="76" t="s">
        <v>401</v>
      </c>
      <c r="Q247" s="76" t="str">
        <f t="shared" si="26"/>
        <v/>
      </c>
      <c r="R247" s="76" t="str">
        <f t="shared" si="27"/>
        <v/>
      </c>
      <c r="S247" s="76" t="str">
        <f t="shared" si="30"/>
        <v/>
      </c>
      <c r="T247" s="76" t="str">
        <f t="shared" si="31"/>
        <v/>
      </c>
      <c r="Y247" s="222" t="str">
        <f>IF(OR(本期支付结算!$E$8="",本期支付结算!$H$8=""),"",IF(OR(AND(J247&gt;=本期支付结算!$E$8,K247&lt;=本期支付结算!$H$8,B247=本期支付结算!$E$7),AND(J247&lt;本期支付结算!$E$8,K247&gt;=本期支付结算!$E$8,B247=本期支付结算!$E$7),AND(J247&gt;本期支付结算!$H$8,J247&lt;=本期支付结算!$H$8,B247=本期支付结算!$E$7)),"在期",""))</f>
        <v/>
      </c>
      <c r="Z247" s="222" t="str">
        <f>IF(Y247="","",COUNTIF($Y$2:Y247,Y247))</f>
        <v/>
      </c>
      <c r="AA247" s="189" t="str">
        <f>IF(Y247="","",本期支付结算!$E$9)</f>
        <v/>
      </c>
      <c r="AB247" s="53" t="str">
        <f>IF(Y247="","",SUMIFS(应付!K:K,应付!J:J,AA247,应付!X:X,P247))</f>
        <v/>
      </c>
      <c r="AC247" s="53" t="str">
        <f>IF(Y247="","",SUMIFS(应付!K:K,应付!J:J,"&lt;"&amp;AA247,应付!X:X,P247))</f>
        <v/>
      </c>
      <c r="AD247" s="53" t="str">
        <f t="shared" si="28"/>
        <v/>
      </c>
    </row>
    <row r="248" customHeight="1" spans="15:30">
      <c r="O248" s="76" t="str">
        <f t="shared" si="29"/>
        <v/>
      </c>
      <c r="P248" s="76" t="s">
        <v>402</v>
      </c>
      <c r="Q248" s="76" t="str">
        <f t="shared" si="26"/>
        <v/>
      </c>
      <c r="R248" s="76" t="str">
        <f t="shared" si="27"/>
        <v/>
      </c>
      <c r="S248" s="76" t="str">
        <f t="shared" si="30"/>
        <v/>
      </c>
      <c r="T248" s="76" t="str">
        <f t="shared" si="31"/>
        <v/>
      </c>
      <c r="Y248" s="222" t="str">
        <f>IF(OR(本期支付结算!$E$8="",本期支付结算!$H$8=""),"",IF(OR(AND(J248&gt;=本期支付结算!$E$8,K248&lt;=本期支付结算!$H$8,B248=本期支付结算!$E$7),AND(J248&lt;本期支付结算!$E$8,K248&gt;=本期支付结算!$E$8,B248=本期支付结算!$E$7),AND(J248&gt;本期支付结算!$H$8,J248&lt;=本期支付结算!$H$8,B248=本期支付结算!$E$7)),"在期",""))</f>
        <v/>
      </c>
      <c r="Z248" s="222" t="str">
        <f>IF(Y248="","",COUNTIF($Y$2:Y248,Y248))</f>
        <v/>
      </c>
      <c r="AA248" s="189" t="str">
        <f>IF(Y248="","",本期支付结算!$E$9)</f>
        <v/>
      </c>
      <c r="AB248" s="53" t="str">
        <f>IF(Y248="","",SUMIFS(应付!K:K,应付!J:J,AA248,应付!X:X,P248))</f>
        <v/>
      </c>
      <c r="AC248" s="53" t="str">
        <f>IF(Y248="","",SUMIFS(应付!K:K,应付!J:J,"&lt;"&amp;AA248,应付!X:X,P248))</f>
        <v/>
      </c>
      <c r="AD248" s="53" t="str">
        <f t="shared" si="28"/>
        <v/>
      </c>
    </row>
    <row r="249" customHeight="1" spans="15:30">
      <c r="O249" s="76" t="str">
        <f t="shared" si="29"/>
        <v/>
      </c>
      <c r="P249" s="76" t="s">
        <v>403</v>
      </c>
      <c r="Q249" s="76" t="str">
        <f t="shared" si="26"/>
        <v/>
      </c>
      <c r="R249" s="76" t="str">
        <f t="shared" si="27"/>
        <v/>
      </c>
      <c r="S249" s="76" t="str">
        <f t="shared" si="30"/>
        <v/>
      </c>
      <c r="T249" s="76" t="str">
        <f t="shared" si="31"/>
        <v/>
      </c>
      <c r="Y249" s="222" t="str">
        <f>IF(OR(本期支付结算!$E$8="",本期支付结算!$H$8=""),"",IF(OR(AND(J249&gt;=本期支付结算!$E$8,K249&lt;=本期支付结算!$H$8,B249=本期支付结算!$E$7),AND(J249&lt;本期支付结算!$E$8,K249&gt;=本期支付结算!$E$8,B249=本期支付结算!$E$7),AND(J249&gt;本期支付结算!$H$8,J249&lt;=本期支付结算!$H$8,B249=本期支付结算!$E$7)),"在期",""))</f>
        <v/>
      </c>
      <c r="Z249" s="222" t="str">
        <f>IF(Y249="","",COUNTIF($Y$2:Y249,Y249))</f>
        <v/>
      </c>
      <c r="AA249" s="189" t="str">
        <f>IF(Y249="","",本期支付结算!$E$9)</f>
        <v/>
      </c>
      <c r="AB249" s="53" t="str">
        <f>IF(Y249="","",SUMIFS(应付!K:K,应付!J:J,AA249,应付!X:X,P249))</f>
        <v/>
      </c>
      <c r="AC249" s="53" t="str">
        <f>IF(Y249="","",SUMIFS(应付!K:K,应付!J:J,"&lt;"&amp;AA249,应付!X:X,P249))</f>
        <v/>
      </c>
      <c r="AD249" s="53" t="str">
        <f t="shared" si="28"/>
        <v/>
      </c>
    </row>
    <row r="250" customHeight="1" spans="15:30">
      <c r="O250" s="76" t="str">
        <f t="shared" si="29"/>
        <v/>
      </c>
      <c r="P250" s="76" t="s">
        <v>404</v>
      </c>
      <c r="Q250" s="76" t="str">
        <f t="shared" si="26"/>
        <v/>
      </c>
      <c r="R250" s="76" t="str">
        <f t="shared" si="27"/>
        <v/>
      </c>
      <c r="S250" s="76" t="str">
        <f t="shared" si="30"/>
        <v/>
      </c>
      <c r="T250" s="76" t="str">
        <f t="shared" si="31"/>
        <v/>
      </c>
      <c r="Y250" s="222" t="str">
        <f>IF(OR(本期支付结算!$E$8="",本期支付结算!$H$8=""),"",IF(OR(AND(J250&gt;=本期支付结算!$E$8,K250&lt;=本期支付结算!$H$8,B250=本期支付结算!$E$7),AND(J250&lt;本期支付结算!$E$8,K250&gt;=本期支付结算!$E$8,B250=本期支付结算!$E$7),AND(J250&gt;本期支付结算!$H$8,J250&lt;=本期支付结算!$H$8,B250=本期支付结算!$E$7)),"在期",""))</f>
        <v/>
      </c>
      <c r="Z250" s="222" t="str">
        <f>IF(Y250="","",COUNTIF($Y$2:Y250,Y250))</f>
        <v/>
      </c>
      <c r="AA250" s="189" t="str">
        <f>IF(Y250="","",本期支付结算!$E$9)</f>
        <v/>
      </c>
      <c r="AB250" s="53" t="str">
        <f>IF(Y250="","",SUMIFS(应付!K:K,应付!J:J,AA250,应付!X:X,P250))</f>
        <v/>
      </c>
      <c r="AC250" s="53" t="str">
        <f>IF(Y250="","",SUMIFS(应付!K:K,应付!J:J,"&lt;"&amp;AA250,应付!X:X,P250))</f>
        <v/>
      </c>
      <c r="AD250" s="53" t="str">
        <f t="shared" si="28"/>
        <v/>
      </c>
    </row>
    <row r="251" customHeight="1" spans="15:30">
      <c r="O251" s="76" t="str">
        <f t="shared" si="29"/>
        <v/>
      </c>
      <c r="P251" s="76" t="s">
        <v>405</v>
      </c>
      <c r="Q251" s="76" t="str">
        <f t="shared" si="26"/>
        <v/>
      </c>
      <c r="R251" s="76" t="str">
        <f t="shared" si="27"/>
        <v/>
      </c>
      <c r="S251" s="76" t="str">
        <f t="shared" si="30"/>
        <v/>
      </c>
      <c r="T251" s="76" t="str">
        <f t="shared" si="31"/>
        <v/>
      </c>
      <c r="Y251" s="222" t="str">
        <f>IF(OR(本期支付结算!$E$8="",本期支付结算!$H$8=""),"",IF(OR(AND(J251&gt;=本期支付结算!$E$8,K251&lt;=本期支付结算!$H$8,B251=本期支付结算!$E$7),AND(J251&lt;本期支付结算!$E$8,K251&gt;=本期支付结算!$E$8,B251=本期支付结算!$E$7),AND(J251&gt;本期支付结算!$H$8,J251&lt;=本期支付结算!$H$8,B251=本期支付结算!$E$7)),"在期",""))</f>
        <v/>
      </c>
      <c r="Z251" s="222" t="str">
        <f>IF(Y251="","",COUNTIF($Y$2:Y251,Y251))</f>
        <v/>
      </c>
      <c r="AA251" s="189" t="str">
        <f>IF(Y251="","",本期支付结算!$E$9)</f>
        <v/>
      </c>
      <c r="AB251" s="53" t="str">
        <f>IF(Y251="","",SUMIFS(应付!K:K,应付!J:J,AA251,应付!X:X,P251))</f>
        <v/>
      </c>
      <c r="AC251" s="53" t="str">
        <f>IF(Y251="","",SUMIFS(应付!K:K,应付!J:J,"&lt;"&amp;AA251,应付!X:X,P251))</f>
        <v/>
      </c>
      <c r="AD251" s="53" t="str">
        <f t="shared" si="28"/>
        <v/>
      </c>
    </row>
    <row r="252" customHeight="1" spans="15:30">
      <c r="O252" s="76" t="str">
        <f t="shared" si="29"/>
        <v/>
      </c>
      <c r="P252" s="76" t="s">
        <v>406</v>
      </c>
      <c r="Q252" s="76" t="str">
        <f t="shared" si="26"/>
        <v/>
      </c>
      <c r="R252" s="76" t="str">
        <f t="shared" si="27"/>
        <v/>
      </c>
      <c r="S252" s="76" t="str">
        <f t="shared" si="30"/>
        <v/>
      </c>
      <c r="T252" s="76" t="str">
        <f t="shared" si="31"/>
        <v/>
      </c>
      <c r="Y252" s="222" t="str">
        <f>IF(OR(本期支付结算!$E$8="",本期支付结算!$H$8=""),"",IF(OR(AND(J252&gt;=本期支付结算!$E$8,K252&lt;=本期支付结算!$H$8,B252=本期支付结算!$E$7),AND(J252&lt;本期支付结算!$E$8,K252&gt;=本期支付结算!$E$8,B252=本期支付结算!$E$7),AND(J252&gt;本期支付结算!$H$8,J252&lt;=本期支付结算!$H$8,B252=本期支付结算!$E$7)),"在期",""))</f>
        <v/>
      </c>
      <c r="Z252" s="222" t="str">
        <f>IF(Y252="","",COUNTIF($Y$2:Y252,Y252))</f>
        <v/>
      </c>
      <c r="AA252" s="189" t="str">
        <f>IF(Y252="","",本期支付结算!$E$9)</f>
        <v/>
      </c>
      <c r="AB252" s="53" t="str">
        <f>IF(Y252="","",SUMIFS(应付!K:K,应付!J:J,AA252,应付!X:X,P252))</f>
        <v/>
      </c>
      <c r="AC252" s="53" t="str">
        <f>IF(Y252="","",SUMIFS(应付!K:K,应付!J:J,"&lt;"&amp;AA252,应付!X:X,P252))</f>
        <v/>
      </c>
      <c r="AD252" s="53" t="str">
        <f t="shared" si="28"/>
        <v/>
      </c>
    </row>
    <row r="253" customHeight="1" spans="15:30">
      <c r="O253" s="76" t="str">
        <f t="shared" si="29"/>
        <v/>
      </c>
      <c r="P253" s="76" t="s">
        <v>407</v>
      </c>
      <c r="Q253" s="76" t="str">
        <f t="shared" si="26"/>
        <v/>
      </c>
      <c r="R253" s="76" t="str">
        <f t="shared" si="27"/>
        <v/>
      </c>
      <c r="S253" s="76" t="str">
        <f t="shared" si="30"/>
        <v/>
      </c>
      <c r="T253" s="76" t="str">
        <f t="shared" si="31"/>
        <v/>
      </c>
      <c r="Y253" s="222" t="str">
        <f>IF(OR(本期支付结算!$E$8="",本期支付结算!$H$8=""),"",IF(OR(AND(J253&gt;=本期支付结算!$E$8,K253&lt;=本期支付结算!$H$8,B253=本期支付结算!$E$7),AND(J253&lt;本期支付结算!$E$8,K253&gt;=本期支付结算!$E$8,B253=本期支付结算!$E$7),AND(J253&gt;本期支付结算!$H$8,J253&lt;=本期支付结算!$H$8,B253=本期支付结算!$E$7)),"在期",""))</f>
        <v/>
      </c>
      <c r="Z253" s="222" t="str">
        <f>IF(Y253="","",COUNTIF($Y$2:Y253,Y253))</f>
        <v/>
      </c>
      <c r="AA253" s="189" t="str">
        <f>IF(Y253="","",本期支付结算!$E$9)</f>
        <v/>
      </c>
      <c r="AB253" s="53" t="str">
        <f>IF(Y253="","",SUMIFS(应付!K:K,应付!J:J,AA253,应付!X:X,P253))</f>
        <v/>
      </c>
      <c r="AC253" s="53" t="str">
        <f>IF(Y253="","",SUMIFS(应付!K:K,应付!J:J,"&lt;"&amp;AA253,应付!X:X,P253))</f>
        <v/>
      </c>
      <c r="AD253" s="53" t="str">
        <f t="shared" si="28"/>
        <v/>
      </c>
    </row>
    <row r="254" customHeight="1" spans="15:30">
      <c r="O254" s="76" t="str">
        <f t="shared" si="29"/>
        <v/>
      </c>
      <c r="P254" s="76" t="s">
        <v>408</v>
      </c>
      <c r="Q254" s="76" t="str">
        <f t="shared" si="26"/>
        <v/>
      </c>
      <c r="R254" s="76" t="str">
        <f t="shared" si="27"/>
        <v/>
      </c>
      <c r="S254" s="76" t="str">
        <f t="shared" si="30"/>
        <v/>
      </c>
      <c r="T254" s="76" t="str">
        <f t="shared" si="31"/>
        <v/>
      </c>
      <c r="Y254" s="222" t="str">
        <f>IF(OR(本期支付结算!$E$8="",本期支付结算!$H$8=""),"",IF(OR(AND(J254&gt;=本期支付结算!$E$8,K254&lt;=本期支付结算!$H$8,B254=本期支付结算!$E$7),AND(J254&lt;本期支付结算!$E$8,K254&gt;=本期支付结算!$E$8,B254=本期支付结算!$E$7),AND(J254&gt;本期支付结算!$H$8,J254&lt;=本期支付结算!$H$8,B254=本期支付结算!$E$7)),"在期",""))</f>
        <v/>
      </c>
      <c r="Z254" s="222" t="str">
        <f>IF(Y254="","",COUNTIF($Y$2:Y254,Y254))</f>
        <v/>
      </c>
      <c r="AA254" s="189" t="str">
        <f>IF(Y254="","",本期支付结算!$E$9)</f>
        <v/>
      </c>
      <c r="AB254" s="53" t="str">
        <f>IF(Y254="","",SUMIFS(应付!K:K,应付!J:J,AA254,应付!X:X,P254))</f>
        <v/>
      </c>
      <c r="AC254" s="53" t="str">
        <f>IF(Y254="","",SUMIFS(应付!K:K,应付!J:J,"&lt;"&amp;AA254,应付!X:X,P254))</f>
        <v/>
      </c>
      <c r="AD254" s="53" t="str">
        <f t="shared" si="28"/>
        <v/>
      </c>
    </row>
    <row r="255" customHeight="1" spans="15:30">
      <c r="O255" s="76" t="str">
        <f t="shared" si="29"/>
        <v/>
      </c>
      <c r="P255" s="76" t="s">
        <v>409</v>
      </c>
      <c r="Q255" s="76" t="str">
        <f t="shared" si="26"/>
        <v/>
      </c>
      <c r="R255" s="76" t="str">
        <f t="shared" si="27"/>
        <v/>
      </c>
      <c r="S255" s="76" t="str">
        <f t="shared" si="30"/>
        <v/>
      </c>
      <c r="T255" s="76" t="str">
        <f t="shared" si="31"/>
        <v/>
      </c>
      <c r="Y255" s="222" t="str">
        <f>IF(OR(本期支付结算!$E$8="",本期支付结算!$H$8=""),"",IF(OR(AND(J255&gt;=本期支付结算!$E$8,K255&lt;=本期支付结算!$H$8,B255=本期支付结算!$E$7),AND(J255&lt;本期支付结算!$E$8,K255&gt;=本期支付结算!$E$8,B255=本期支付结算!$E$7),AND(J255&gt;本期支付结算!$H$8,J255&lt;=本期支付结算!$H$8,B255=本期支付结算!$E$7)),"在期",""))</f>
        <v/>
      </c>
      <c r="Z255" s="222" t="str">
        <f>IF(Y255="","",COUNTIF($Y$2:Y255,Y255))</f>
        <v/>
      </c>
      <c r="AA255" s="189" t="str">
        <f>IF(Y255="","",本期支付结算!$E$9)</f>
        <v/>
      </c>
      <c r="AB255" s="53" t="str">
        <f>IF(Y255="","",SUMIFS(应付!K:K,应付!J:J,AA255,应付!X:X,P255))</f>
        <v/>
      </c>
      <c r="AC255" s="53" t="str">
        <f>IF(Y255="","",SUMIFS(应付!K:K,应付!J:J,"&lt;"&amp;AA255,应付!X:X,P255))</f>
        <v/>
      </c>
      <c r="AD255" s="53" t="str">
        <f t="shared" si="28"/>
        <v/>
      </c>
    </row>
    <row r="256" customHeight="1" spans="15:30">
      <c r="O256" s="76" t="str">
        <f t="shared" si="29"/>
        <v/>
      </c>
      <c r="P256" s="76" t="s">
        <v>410</v>
      </c>
      <c r="Q256" s="76" t="str">
        <f t="shared" si="26"/>
        <v/>
      </c>
      <c r="R256" s="76" t="str">
        <f t="shared" si="27"/>
        <v/>
      </c>
      <c r="S256" s="76" t="str">
        <f t="shared" si="30"/>
        <v/>
      </c>
      <c r="T256" s="76" t="str">
        <f t="shared" si="31"/>
        <v/>
      </c>
      <c r="Y256" s="222" t="str">
        <f>IF(OR(本期支付结算!$E$8="",本期支付结算!$H$8=""),"",IF(OR(AND(J256&gt;=本期支付结算!$E$8,K256&lt;=本期支付结算!$H$8,B256=本期支付结算!$E$7),AND(J256&lt;本期支付结算!$E$8,K256&gt;=本期支付结算!$E$8,B256=本期支付结算!$E$7),AND(J256&gt;本期支付结算!$H$8,J256&lt;=本期支付结算!$H$8,B256=本期支付结算!$E$7)),"在期",""))</f>
        <v/>
      </c>
      <c r="Z256" s="222" t="str">
        <f>IF(Y256="","",COUNTIF($Y$2:Y256,Y256))</f>
        <v/>
      </c>
      <c r="AA256" s="189" t="str">
        <f>IF(Y256="","",本期支付结算!$E$9)</f>
        <v/>
      </c>
      <c r="AB256" s="53" t="str">
        <f>IF(Y256="","",SUMIFS(应付!K:K,应付!J:J,AA256,应付!X:X,P256))</f>
        <v/>
      </c>
      <c r="AC256" s="53" t="str">
        <f>IF(Y256="","",SUMIFS(应付!K:K,应付!J:J,"&lt;"&amp;AA256,应付!X:X,P256))</f>
        <v/>
      </c>
      <c r="AD256" s="53" t="str">
        <f t="shared" si="28"/>
        <v/>
      </c>
    </row>
    <row r="257" customHeight="1" spans="15:30">
      <c r="O257" s="76" t="str">
        <f t="shared" si="29"/>
        <v/>
      </c>
      <c r="P257" s="76" t="s">
        <v>411</v>
      </c>
      <c r="Q257" s="76" t="str">
        <f t="shared" si="26"/>
        <v/>
      </c>
      <c r="R257" s="76" t="str">
        <f t="shared" si="27"/>
        <v/>
      </c>
      <c r="S257" s="76" t="str">
        <f t="shared" si="30"/>
        <v/>
      </c>
      <c r="T257" s="76" t="str">
        <f t="shared" si="31"/>
        <v/>
      </c>
      <c r="Y257" s="222" t="str">
        <f>IF(OR(本期支付结算!$E$8="",本期支付结算!$H$8=""),"",IF(OR(AND(J257&gt;=本期支付结算!$E$8,K257&lt;=本期支付结算!$H$8,B257=本期支付结算!$E$7),AND(J257&lt;本期支付结算!$E$8,K257&gt;=本期支付结算!$E$8,B257=本期支付结算!$E$7),AND(J257&gt;本期支付结算!$H$8,J257&lt;=本期支付结算!$H$8,B257=本期支付结算!$E$7)),"在期",""))</f>
        <v/>
      </c>
      <c r="Z257" s="222" t="str">
        <f>IF(Y257="","",COUNTIF($Y$2:Y257,Y257))</f>
        <v/>
      </c>
      <c r="AA257" s="189" t="str">
        <f>IF(Y257="","",本期支付结算!$E$9)</f>
        <v/>
      </c>
      <c r="AB257" s="53" t="str">
        <f>IF(Y257="","",SUMIFS(应付!K:K,应付!J:J,AA257,应付!X:X,P257))</f>
        <v/>
      </c>
      <c r="AC257" s="53" t="str">
        <f>IF(Y257="","",SUMIFS(应付!K:K,应付!J:J,"&lt;"&amp;AA257,应付!X:X,P257))</f>
        <v/>
      </c>
      <c r="AD257" s="53" t="str">
        <f t="shared" si="28"/>
        <v/>
      </c>
    </row>
    <row r="258" customHeight="1" spans="15:30">
      <c r="O258" s="76" t="str">
        <f t="shared" si="29"/>
        <v/>
      </c>
      <c r="P258" s="76" t="s">
        <v>412</v>
      </c>
      <c r="Q258" s="76" t="str">
        <f t="shared" si="26"/>
        <v/>
      </c>
      <c r="R258" s="76" t="str">
        <f t="shared" si="27"/>
        <v/>
      </c>
      <c r="S258" s="76" t="str">
        <f t="shared" si="30"/>
        <v/>
      </c>
      <c r="T258" s="76" t="str">
        <f t="shared" si="31"/>
        <v/>
      </c>
      <c r="Y258" s="222" t="str">
        <f>IF(OR(本期支付结算!$E$8="",本期支付结算!$H$8=""),"",IF(OR(AND(J258&gt;=本期支付结算!$E$8,K258&lt;=本期支付结算!$H$8,B258=本期支付结算!$E$7),AND(J258&lt;本期支付结算!$E$8,K258&gt;=本期支付结算!$E$8,B258=本期支付结算!$E$7),AND(J258&gt;本期支付结算!$H$8,J258&lt;=本期支付结算!$H$8,B258=本期支付结算!$E$7)),"在期",""))</f>
        <v/>
      </c>
      <c r="Z258" s="222" t="str">
        <f>IF(Y258="","",COUNTIF($Y$2:Y258,Y258))</f>
        <v/>
      </c>
      <c r="AA258" s="189" t="str">
        <f>IF(Y258="","",本期支付结算!$E$9)</f>
        <v/>
      </c>
      <c r="AB258" s="53" t="str">
        <f>IF(Y258="","",SUMIFS(应付!K:K,应付!J:J,AA258,应付!X:X,P258))</f>
        <v/>
      </c>
      <c r="AC258" s="53" t="str">
        <f>IF(Y258="","",SUMIFS(应付!K:K,应付!J:J,"&lt;"&amp;AA258,应付!X:X,P258))</f>
        <v/>
      </c>
      <c r="AD258" s="53" t="str">
        <f t="shared" si="28"/>
        <v/>
      </c>
    </row>
    <row r="259" customHeight="1" spans="15:30">
      <c r="O259" s="76" t="str">
        <f t="shared" si="29"/>
        <v/>
      </c>
      <c r="P259" s="76" t="s">
        <v>413</v>
      </c>
      <c r="Q259" s="76" t="str">
        <f t="shared" ref="Q259:Q322" si="32">IF(G259="","",RIGHT(G259,16))</f>
        <v/>
      </c>
      <c r="R259" s="76" t="str">
        <f t="shared" ref="R259:R322" si="33">IF(O259="","",_xlfn.TEXTJOIN("-",1,C259,D259,Q259,B259))</f>
        <v/>
      </c>
      <c r="S259" s="76" t="str">
        <f t="shared" si="30"/>
        <v/>
      </c>
      <c r="T259" s="76" t="str">
        <f t="shared" si="31"/>
        <v/>
      </c>
      <c r="Y259" s="222" t="str">
        <f>IF(OR(本期支付结算!$E$8="",本期支付结算!$H$8=""),"",IF(OR(AND(J259&gt;=本期支付结算!$E$8,K259&lt;=本期支付结算!$H$8,B259=本期支付结算!$E$7),AND(J259&lt;本期支付结算!$E$8,K259&gt;=本期支付结算!$E$8,B259=本期支付结算!$E$7),AND(J259&gt;本期支付结算!$H$8,J259&lt;=本期支付结算!$H$8,B259=本期支付结算!$E$7)),"在期",""))</f>
        <v/>
      </c>
      <c r="Z259" s="222" t="str">
        <f>IF(Y259="","",COUNTIF($Y$2:Y259,Y259))</f>
        <v/>
      </c>
      <c r="AA259" s="189" t="str">
        <f>IF(Y259="","",本期支付结算!$E$9)</f>
        <v/>
      </c>
      <c r="AB259" s="53" t="str">
        <f>IF(Y259="","",SUMIFS(应付!K:K,应付!J:J,AA259,应付!X:X,P259))</f>
        <v/>
      </c>
      <c r="AC259" s="53" t="str">
        <f>IF(Y259="","",SUMIFS(应付!K:K,应付!J:J,"&lt;"&amp;AA259,应付!X:X,P259))</f>
        <v/>
      </c>
      <c r="AD259" s="53" t="str">
        <f t="shared" si="28"/>
        <v/>
      </c>
    </row>
    <row r="260" customHeight="1" spans="15:30">
      <c r="O260" s="76" t="str">
        <f t="shared" si="29"/>
        <v/>
      </c>
      <c r="P260" s="76" t="s">
        <v>414</v>
      </c>
      <c r="Q260" s="76" t="str">
        <f t="shared" si="32"/>
        <v/>
      </c>
      <c r="R260" s="76" t="str">
        <f t="shared" si="33"/>
        <v/>
      </c>
      <c r="S260" s="76" t="str">
        <f t="shared" si="30"/>
        <v/>
      </c>
      <c r="T260" s="76" t="str">
        <f t="shared" si="31"/>
        <v/>
      </c>
      <c r="Y260" s="222" t="str">
        <f>IF(OR(本期支付结算!$E$8="",本期支付结算!$H$8=""),"",IF(OR(AND(J260&gt;=本期支付结算!$E$8,K260&lt;=本期支付结算!$H$8,B260=本期支付结算!$E$7),AND(J260&lt;本期支付结算!$E$8,K260&gt;=本期支付结算!$E$8,B260=本期支付结算!$E$7),AND(J260&gt;本期支付结算!$H$8,J260&lt;=本期支付结算!$H$8,B260=本期支付结算!$E$7)),"在期",""))</f>
        <v/>
      </c>
      <c r="Z260" s="222" t="str">
        <f>IF(Y260="","",COUNTIF($Y$2:Y260,Y260))</f>
        <v/>
      </c>
      <c r="AA260" s="189" t="str">
        <f>IF(Y260="","",本期支付结算!$E$9)</f>
        <v/>
      </c>
      <c r="AB260" s="53" t="str">
        <f>IF(Y260="","",SUMIFS(应付!K:K,应付!J:J,AA260,应付!X:X,P260))</f>
        <v/>
      </c>
      <c r="AC260" s="53" t="str">
        <f>IF(Y260="","",SUMIFS(应付!K:K,应付!J:J,"&lt;"&amp;AA260,应付!X:X,P260))</f>
        <v/>
      </c>
      <c r="AD260" s="53" t="str">
        <f t="shared" si="28"/>
        <v/>
      </c>
    </row>
    <row r="261" customHeight="1" spans="15:30">
      <c r="O261" s="76" t="str">
        <f t="shared" si="29"/>
        <v/>
      </c>
      <c r="P261" s="76" t="s">
        <v>415</v>
      </c>
      <c r="Q261" s="76" t="str">
        <f t="shared" si="32"/>
        <v/>
      </c>
      <c r="R261" s="76" t="str">
        <f t="shared" si="33"/>
        <v/>
      </c>
      <c r="S261" s="76" t="str">
        <f t="shared" si="30"/>
        <v/>
      </c>
      <c r="T261" s="76" t="str">
        <f t="shared" si="31"/>
        <v/>
      </c>
      <c r="Y261" s="222" t="str">
        <f>IF(OR(本期支付结算!$E$8="",本期支付结算!$H$8=""),"",IF(OR(AND(J261&gt;=本期支付结算!$E$8,K261&lt;=本期支付结算!$H$8,B261=本期支付结算!$E$7),AND(J261&lt;本期支付结算!$E$8,K261&gt;=本期支付结算!$E$8,B261=本期支付结算!$E$7),AND(J261&gt;本期支付结算!$H$8,J261&lt;=本期支付结算!$H$8,B261=本期支付结算!$E$7)),"在期",""))</f>
        <v/>
      </c>
      <c r="Z261" s="222" t="str">
        <f>IF(Y261="","",COUNTIF($Y$2:Y261,Y261))</f>
        <v/>
      </c>
      <c r="AA261" s="189" t="str">
        <f>IF(Y261="","",本期支付结算!$E$9)</f>
        <v/>
      </c>
      <c r="AB261" s="53" t="str">
        <f>IF(Y261="","",SUMIFS(应付!K:K,应付!J:J,AA261,应付!X:X,P261))</f>
        <v/>
      </c>
      <c r="AC261" s="53" t="str">
        <f>IF(Y261="","",SUMIFS(应付!K:K,应付!J:J,"&lt;"&amp;AA261,应付!X:X,P261))</f>
        <v/>
      </c>
      <c r="AD261" s="53" t="str">
        <f t="shared" si="28"/>
        <v/>
      </c>
    </row>
    <row r="262" customHeight="1" spans="15:30">
      <c r="O262" s="76" t="str">
        <f t="shared" si="29"/>
        <v/>
      </c>
      <c r="P262" s="76" t="s">
        <v>416</v>
      </c>
      <c r="Q262" s="76" t="str">
        <f t="shared" si="32"/>
        <v/>
      </c>
      <c r="R262" s="76" t="str">
        <f t="shared" si="33"/>
        <v/>
      </c>
      <c r="S262" s="76" t="str">
        <f t="shared" si="30"/>
        <v/>
      </c>
      <c r="T262" s="76" t="str">
        <f t="shared" si="31"/>
        <v/>
      </c>
      <c r="Y262" s="222" t="str">
        <f>IF(OR(本期支付结算!$E$8="",本期支付结算!$H$8=""),"",IF(OR(AND(J262&gt;=本期支付结算!$E$8,K262&lt;=本期支付结算!$H$8,B262=本期支付结算!$E$7),AND(J262&lt;本期支付结算!$E$8,K262&gt;=本期支付结算!$E$8,B262=本期支付结算!$E$7),AND(J262&gt;本期支付结算!$H$8,J262&lt;=本期支付结算!$H$8,B262=本期支付结算!$E$7)),"在期",""))</f>
        <v/>
      </c>
      <c r="Z262" s="222" t="str">
        <f>IF(Y262="","",COUNTIF($Y$2:Y262,Y262))</f>
        <v/>
      </c>
      <c r="AA262" s="189" t="str">
        <f>IF(Y262="","",本期支付结算!$E$9)</f>
        <v/>
      </c>
      <c r="AB262" s="53" t="str">
        <f>IF(Y262="","",SUMIFS(应付!K:K,应付!J:J,AA262,应付!X:X,P262))</f>
        <v/>
      </c>
      <c r="AC262" s="53" t="str">
        <f>IF(Y262="","",SUMIFS(应付!K:K,应付!J:J,"&lt;"&amp;AA262,应付!X:X,P262))</f>
        <v/>
      </c>
      <c r="AD262" s="53" t="str">
        <f t="shared" si="28"/>
        <v/>
      </c>
    </row>
    <row r="263" customHeight="1" spans="15:30">
      <c r="O263" s="76" t="str">
        <f t="shared" si="29"/>
        <v/>
      </c>
      <c r="P263" s="76" t="s">
        <v>417</v>
      </c>
      <c r="Q263" s="76" t="str">
        <f t="shared" si="32"/>
        <v/>
      </c>
      <c r="R263" s="76" t="str">
        <f t="shared" si="33"/>
        <v/>
      </c>
      <c r="S263" s="76" t="str">
        <f t="shared" si="30"/>
        <v/>
      </c>
      <c r="T263" s="76" t="str">
        <f t="shared" si="31"/>
        <v/>
      </c>
      <c r="Y263" s="222" t="str">
        <f>IF(OR(本期支付结算!$E$8="",本期支付结算!$H$8=""),"",IF(OR(AND(J263&gt;=本期支付结算!$E$8,K263&lt;=本期支付结算!$H$8,B263=本期支付结算!$E$7),AND(J263&lt;本期支付结算!$E$8,K263&gt;=本期支付结算!$E$8,B263=本期支付结算!$E$7),AND(J263&gt;本期支付结算!$H$8,J263&lt;=本期支付结算!$H$8,B263=本期支付结算!$E$7)),"在期",""))</f>
        <v/>
      </c>
      <c r="Z263" s="222" t="str">
        <f>IF(Y263="","",COUNTIF($Y$2:Y263,Y263))</f>
        <v/>
      </c>
      <c r="AA263" s="189" t="str">
        <f>IF(Y263="","",本期支付结算!$E$9)</f>
        <v/>
      </c>
      <c r="AB263" s="53" t="str">
        <f>IF(Y263="","",SUMIFS(应付!K:K,应付!J:J,AA263,应付!X:X,P263))</f>
        <v/>
      </c>
      <c r="AC263" s="53" t="str">
        <f>IF(Y263="","",SUMIFS(应付!K:K,应付!J:J,"&lt;"&amp;AA263,应付!X:X,P263))</f>
        <v/>
      </c>
      <c r="AD263" s="53" t="str">
        <f t="shared" si="28"/>
        <v/>
      </c>
    </row>
    <row r="264" customHeight="1" spans="15:30">
      <c r="O264" s="76" t="str">
        <f t="shared" si="29"/>
        <v/>
      </c>
      <c r="P264" s="76" t="s">
        <v>418</v>
      </c>
      <c r="Q264" s="76" t="str">
        <f t="shared" si="32"/>
        <v/>
      </c>
      <c r="R264" s="76" t="str">
        <f t="shared" si="33"/>
        <v/>
      </c>
      <c r="S264" s="76" t="str">
        <f t="shared" si="30"/>
        <v/>
      </c>
      <c r="T264" s="76" t="str">
        <f t="shared" si="31"/>
        <v/>
      </c>
      <c r="Y264" s="222" t="str">
        <f>IF(OR(本期支付结算!$E$8="",本期支付结算!$H$8=""),"",IF(OR(AND(J264&gt;=本期支付结算!$E$8,K264&lt;=本期支付结算!$H$8,B264=本期支付结算!$E$7),AND(J264&lt;本期支付结算!$E$8,K264&gt;=本期支付结算!$E$8,B264=本期支付结算!$E$7),AND(J264&gt;本期支付结算!$H$8,J264&lt;=本期支付结算!$H$8,B264=本期支付结算!$E$7)),"在期",""))</f>
        <v/>
      </c>
      <c r="Z264" s="222" t="str">
        <f>IF(Y264="","",COUNTIF($Y$2:Y264,Y264))</f>
        <v/>
      </c>
      <c r="AA264" s="189" t="str">
        <f>IF(Y264="","",本期支付结算!$E$9)</f>
        <v/>
      </c>
      <c r="AB264" s="53" t="str">
        <f>IF(Y264="","",SUMIFS(应付!K:K,应付!J:J,AA264,应付!X:X,P264))</f>
        <v/>
      </c>
      <c r="AC264" s="53" t="str">
        <f>IF(Y264="","",SUMIFS(应付!K:K,应付!J:J,"&lt;"&amp;AA264,应付!X:X,P264))</f>
        <v/>
      </c>
      <c r="AD264" s="53" t="str">
        <f t="shared" ref="AD264:AD323" si="34">IF(Y264="","",L264-AB264-AC264)</f>
        <v/>
      </c>
    </row>
    <row r="265" customHeight="1" spans="15:30">
      <c r="O265" s="76" t="str">
        <f t="shared" si="29"/>
        <v/>
      </c>
      <c r="P265" s="76" t="s">
        <v>419</v>
      </c>
      <c r="Q265" s="76" t="str">
        <f t="shared" si="32"/>
        <v/>
      </c>
      <c r="R265" s="76" t="str">
        <f t="shared" si="33"/>
        <v/>
      </c>
      <c r="S265" s="76" t="str">
        <f t="shared" si="30"/>
        <v/>
      </c>
      <c r="T265" s="76" t="str">
        <f t="shared" si="31"/>
        <v/>
      </c>
      <c r="Y265" s="222" t="str">
        <f>IF(OR(本期支付结算!$E$8="",本期支付结算!$H$8=""),"",IF(OR(AND(J265&gt;=本期支付结算!$E$8,K265&lt;=本期支付结算!$H$8,B265=本期支付结算!$E$7),AND(J265&lt;本期支付结算!$E$8,K265&gt;=本期支付结算!$E$8,B265=本期支付结算!$E$7),AND(J265&gt;本期支付结算!$H$8,J265&lt;=本期支付结算!$H$8,B265=本期支付结算!$E$7)),"在期",""))</f>
        <v/>
      </c>
      <c r="Z265" s="222" t="str">
        <f>IF(Y265="","",COUNTIF($Y$2:Y265,Y265))</f>
        <v/>
      </c>
      <c r="AA265" s="189" t="str">
        <f>IF(Y265="","",本期支付结算!$E$9)</f>
        <v/>
      </c>
      <c r="AB265" s="53" t="str">
        <f>IF(Y265="","",SUMIFS(应付!K:K,应付!J:J,AA265,应付!X:X,P265))</f>
        <v/>
      </c>
      <c r="AC265" s="53" t="str">
        <f>IF(Y265="","",SUMIFS(应付!K:K,应付!J:J,"&lt;"&amp;AA265,应付!X:X,P265))</f>
        <v/>
      </c>
      <c r="AD265" s="53" t="str">
        <f t="shared" si="34"/>
        <v/>
      </c>
    </row>
    <row r="266" customHeight="1" spans="15:30">
      <c r="O266" s="76" t="str">
        <f t="shared" si="29"/>
        <v/>
      </c>
      <c r="P266" s="76" t="s">
        <v>420</v>
      </c>
      <c r="Q266" s="76" t="str">
        <f t="shared" si="32"/>
        <v/>
      </c>
      <c r="R266" s="76" t="str">
        <f t="shared" si="33"/>
        <v/>
      </c>
      <c r="S266" s="76" t="str">
        <f t="shared" si="30"/>
        <v/>
      </c>
      <c r="T266" s="76" t="str">
        <f t="shared" si="31"/>
        <v/>
      </c>
      <c r="Y266" s="222" t="str">
        <f>IF(OR(本期支付结算!$E$8="",本期支付结算!$H$8=""),"",IF(OR(AND(J266&gt;=本期支付结算!$E$8,K266&lt;=本期支付结算!$H$8,B266=本期支付结算!$E$7),AND(J266&lt;本期支付结算!$E$8,K266&gt;=本期支付结算!$E$8,B266=本期支付结算!$E$7),AND(J266&gt;本期支付结算!$H$8,J266&lt;=本期支付结算!$H$8,B266=本期支付结算!$E$7)),"在期",""))</f>
        <v/>
      </c>
      <c r="Z266" s="222" t="str">
        <f>IF(Y266="","",COUNTIF($Y$2:Y266,Y266))</f>
        <v/>
      </c>
      <c r="AA266" s="189" t="str">
        <f>IF(Y266="","",本期支付结算!$E$9)</f>
        <v/>
      </c>
      <c r="AB266" s="53" t="str">
        <f>IF(Y266="","",SUMIFS(应付!K:K,应付!J:J,AA266,应付!X:X,P266))</f>
        <v/>
      </c>
      <c r="AC266" s="53" t="str">
        <f>IF(Y266="","",SUMIFS(应付!K:K,应付!J:J,"&lt;"&amp;AA266,应付!X:X,P266))</f>
        <v/>
      </c>
      <c r="AD266" s="53" t="str">
        <f t="shared" si="34"/>
        <v/>
      </c>
    </row>
    <row r="267" customHeight="1" spans="15:30">
      <c r="O267" s="76" t="str">
        <f t="shared" si="29"/>
        <v/>
      </c>
      <c r="P267" s="76" t="s">
        <v>421</v>
      </c>
      <c r="Q267" s="76" t="str">
        <f t="shared" si="32"/>
        <v/>
      </c>
      <c r="R267" s="76" t="str">
        <f t="shared" si="33"/>
        <v/>
      </c>
      <c r="S267" s="76" t="str">
        <f t="shared" si="30"/>
        <v/>
      </c>
      <c r="T267" s="76" t="str">
        <f t="shared" si="31"/>
        <v/>
      </c>
      <c r="Y267" s="222" t="str">
        <f>IF(OR(本期支付结算!$E$8="",本期支付结算!$H$8=""),"",IF(OR(AND(J267&gt;=本期支付结算!$E$8,K267&lt;=本期支付结算!$H$8,B267=本期支付结算!$E$7),AND(J267&lt;本期支付结算!$E$8,K267&gt;=本期支付结算!$E$8,B267=本期支付结算!$E$7),AND(J267&gt;本期支付结算!$H$8,J267&lt;=本期支付结算!$H$8,B267=本期支付结算!$E$7)),"在期",""))</f>
        <v/>
      </c>
      <c r="Z267" s="222" t="str">
        <f>IF(Y267="","",COUNTIF($Y$2:Y267,Y267))</f>
        <v/>
      </c>
      <c r="AA267" s="189" t="str">
        <f>IF(Y267="","",本期支付结算!$E$9)</f>
        <v/>
      </c>
      <c r="AB267" s="53" t="str">
        <f>IF(Y267="","",SUMIFS(应付!K:K,应付!J:J,AA267,应付!X:X,P267))</f>
        <v/>
      </c>
      <c r="AC267" s="53" t="str">
        <f>IF(Y267="","",SUMIFS(应付!K:K,应付!J:J,"&lt;"&amp;AA267,应付!X:X,P267))</f>
        <v/>
      </c>
      <c r="AD267" s="53" t="str">
        <f t="shared" si="34"/>
        <v/>
      </c>
    </row>
    <row r="268" customHeight="1" spans="15:30">
      <c r="O268" s="76" t="str">
        <f t="shared" si="29"/>
        <v/>
      </c>
      <c r="P268" s="76" t="s">
        <v>422</v>
      </c>
      <c r="Q268" s="76" t="str">
        <f t="shared" si="32"/>
        <v/>
      </c>
      <c r="R268" s="76" t="str">
        <f t="shared" si="33"/>
        <v/>
      </c>
      <c r="S268" s="76" t="str">
        <f t="shared" si="30"/>
        <v/>
      </c>
      <c r="T268" s="76" t="str">
        <f t="shared" si="31"/>
        <v/>
      </c>
      <c r="Y268" s="222" t="str">
        <f>IF(OR(本期支付结算!$E$8="",本期支付结算!$H$8=""),"",IF(OR(AND(J268&gt;=本期支付结算!$E$8,K268&lt;=本期支付结算!$H$8,B268=本期支付结算!$E$7),AND(J268&lt;本期支付结算!$E$8,K268&gt;=本期支付结算!$E$8,B268=本期支付结算!$E$7),AND(J268&gt;本期支付结算!$H$8,J268&lt;=本期支付结算!$H$8,B268=本期支付结算!$E$7)),"在期",""))</f>
        <v/>
      </c>
      <c r="Z268" s="222" t="str">
        <f>IF(Y268="","",COUNTIF($Y$2:Y268,Y268))</f>
        <v/>
      </c>
      <c r="AA268" s="189" t="str">
        <f>IF(Y268="","",本期支付结算!$E$9)</f>
        <v/>
      </c>
      <c r="AB268" s="53" t="str">
        <f>IF(Y268="","",SUMIFS(应付!K:K,应付!J:J,AA268,应付!X:X,P268))</f>
        <v/>
      </c>
      <c r="AC268" s="53" t="str">
        <f>IF(Y268="","",SUMIFS(应付!K:K,应付!J:J,"&lt;"&amp;AA268,应付!X:X,P268))</f>
        <v/>
      </c>
      <c r="AD268" s="53" t="str">
        <f t="shared" si="34"/>
        <v/>
      </c>
    </row>
    <row r="269" customHeight="1" spans="15:30">
      <c r="O269" s="76" t="str">
        <f t="shared" si="29"/>
        <v/>
      </c>
      <c r="P269" s="76" t="s">
        <v>423</v>
      </c>
      <c r="Q269" s="76" t="str">
        <f t="shared" si="32"/>
        <v/>
      </c>
      <c r="R269" s="76" t="str">
        <f t="shared" si="33"/>
        <v/>
      </c>
      <c r="S269" s="76" t="str">
        <f t="shared" si="30"/>
        <v/>
      </c>
      <c r="T269" s="76" t="str">
        <f t="shared" si="31"/>
        <v/>
      </c>
      <c r="Y269" s="222" t="str">
        <f>IF(OR(本期支付结算!$E$8="",本期支付结算!$H$8=""),"",IF(OR(AND(J269&gt;=本期支付结算!$E$8,K269&lt;=本期支付结算!$H$8,B269=本期支付结算!$E$7),AND(J269&lt;本期支付结算!$E$8,K269&gt;=本期支付结算!$E$8,B269=本期支付结算!$E$7),AND(J269&gt;本期支付结算!$H$8,J269&lt;=本期支付结算!$H$8,B269=本期支付结算!$E$7)),"在期",""))</f>
        <v/>
      </c>
      <c r="Z269" s="222" t="str">
        <f>IF(Y269="","",COUNTIF($Y$2:Y269,Y269))</f>
        <v/>
      </c>
      <c r="AA269" s="189" t="str">
        <f>IF(Y269="","",本期支付结算!$E$9)</f>
        <v/>
      </c>
      <c r="AB269" s="53" t="str">
        <f>IF(Y269="","",SUMIFS(应付!K:K,应付!J:J,AA269,应付!X:X,P269))</f>
        <v/>
      </c>
      <c r="AC269" s="53" t="str">
        <f>IF(Y269="","",SUMIFS(应付!K:K,应付!J:J,"&lt;"&amp;AA269,应付!X:X,P269))</f>
        <v/>
      </c>
      <c r="AD269" s="53" t="str">
        <f t="shared" si="34"/>
        <v/>
      </c>
    </row>
    <row r="270" customHeight="1" spans="15:30">
      <c r="O270" s="76" t="str">
        <f t="shared" si="29"/>
        <v/>
      </c>
      <c r="P270" s="76" t="s">
        <v>424</v>
      </c>
      <c r="Q270" s="76" t="str">
        <f t="shared" si="32"/>
        <v/>
      </c>
      <c r="R270" s="76" t="str">
        <f t="shared" si="33"/>
        <v/>
      </c>
      <c r="S270" s="76" t="str">
        <f t="shared" si="30"/>
        <v/>
      </c>
      <c r="T270" s="76" t="str">
        <f t="shared" si="31"/>
        <v/>
      </c>
      <c r="Y270" s="222" t="str">
        <f>IF(OR(本期支付结算!$E$8="",本期支付结算!$H$8=""),"",IF(OR(AND(J270&gt;=本期支付结算!$E$8,K270&lt;=本期支付结算!$H$8,B270=本期支付结算!$E$7),AND(J270&lt;本期支付结算!$E$8,K270&gt;=本期支付结算!$E$8,B270=本期支付结算!$E$7),AND(J270&gt;本期支付结算!$H$8,J270&lt;=本期支付结算!$H$8,B270=本期支付结算!$E$7)),"在期",""))</f>
        <v/>
      </c>
      <c r="Z270" s="222" t="str">
        <f>IF(Y270="","",COUNTIF($Y$2:Y270,Y270))</f>
        <v/>
      </c>
      <c r="AA270" s="189" t="str">
        <f>IF(Y270="","",本期支付结算!$E$9)</f>
        <v/>
      </c>
      <c r="AB270" s="53" t="str">
        <f>IF(Y270="","",SUMIFS(应付!K:K,应付!J:J,AA270,应付!X:X,P270))</f>
        <v/>
      </c>
      <c r="AC270" s="53" t="str">
        <f>IF(Y270="","",SUMIFS(应付!K:K,应付!J:J,"&lt;"&amp;AA270,应付!X:X,P270))</f>
        <v/>
      </c>
      <c r="AD270" s="53" t="str">
        <f t="shared" si="34"/>
        <v/>
      </c>
    </row>
    <row r="271" customHeight="1" spans="15:30">
      <c r="O271" s="76" t="str">
        <f t="shared" si="29"/>
        <v/>
      </c>
      <c r="P271" s="76" t="s">
        <v>425</v>
      </c>
      <c r="Q271" s="76" t="str">
        <f t="shared" si="32"/>
        <v/>
      </c>
      <c r="R271" s="76" t="str">
        <f t="shared" si="33"/>
        <v/>
      </c>
      <c r="S271" s="76" t="str">
        <f t="shared" si="30"/>
        <v/>
      </c>
      <c r="T271" s="76" t="str">
        <f t="shared" si="31"/>
        <v/>
      </c>
      <c r="Y271" s="222" t="str">
        <f>IF(OR(本期支付结算!$E$8="",本期支付结算!$H$8=""),"",IF(OR(AND(J271&gt;=本期支付结算!$E$8,K271&lt;=本期支付结算!$H$8,B271=本期支付结算!$E$7),AND(J271&lt;本期支付结算!$E$8,K271&gt;=本期支付结算!$E$8,B271=本期支付结算!$E$7),AND(J271&gt;本期支付结算!$H$8,J271&lt;=本期支付结算!$H$8,B271=本期支付结算!$E$7)),"在期",""))</f>
        <v/>
      </c>
      <c r="Z271" s="222" t="str">
        <f>IF(Y271="","",COUNTIF($Y$2:Y271,Y271))</f>
        <v/>
      </c>
      <c r="AA271" s="189" t="str">
        <f>IF(Y271="","",本期支付结算!$E$9)</f>
        <v/>
      </c>
      <c r="AB271" s="53" t="str">
        <f>IF(Y271="","",SUMIFS(应付!K:K,应付!J:J,AA271,应付!X:X,P271))</f>
        <v/>
      </c>
      <c r="AC271" s="53" t="str">
        <f>IF(Y271="","",SUMIFS(应付!K:K,应付!J:J,"&lt;"&amp;AA271,应付!X:X,P271))</f>
        <v/>
      </c>
      <c r="AD271" s="53" t="str">
        <f t="shared" si="34"/>
        <v/>
      </c>
    </row>
    <row r="272" customHeight="1" spans="15:30">
      <c r="O272" s="76" t="str">
        <f t="shared" si="29"/>
        <v/>
      </c>
      <c r="P272" s="76" t="s">
        <v>426</v>
      </c>
      <c r="Q272" s="76" t="str">
        <f t="shared" si="32"/>
        <v/>
      </c>
      <c r="R272" s="76" t="str">
        <f t="shared" si="33"/>
        <v/>
      </c>
      <c r="S272" s="76" t="str">
        <f t="shared" si="30"/>
        <v/>
      </c>
      <c r="T272" s="76" t="str">
        <f t="shared" si="31"/>
        <v/>
      </c>
      <c r="Y272" s="222" t="str">
        <f>IF(OR(本期支付结算!$E$8="",本期支付结算!$H$8=""),"",IF(OR(AND(J272&gt;=本期支付结算!$E$8,K272&lt;=本期支付结算!$H$8,B272=本期支付结算!$E$7),AND(J272&lt;本期支付结算!$E$8,K272&gt;=本期支付结算!$E$8,B272=本期支付结算!$E$7),AND(J272&gt;本期支付结算!$H$8,J272&lt;=本期支付结算!$H$8,B272=本期支付结算!$E$7)),"在期",""))</f>
        <v/>
      </c>
      <c r="Z272" s="222" t="str">
        <f>IF(Y272="","",COUNTIF($Y$2:Y272,Y272))</f>
        <v/>
      </c>
      <c r="AA272" s="189" t="str">
        <f>IF(Y272="","",本期支付结算!$E$9)</f>
        <v/>
      </c>
      <c r="AB272" s="53" t="str">
        <f>IF(Y272="","",SUMIFS(应付!K:K,应付!J:J,AA272,应付!X:X,P272))</f>
        <v/>
      </c>
      <c r="AC272" s="53" t="str">
        <f>IF(Y272="","",SUMIFS(应付!K:K,应付!J:J,"&lt;"&amp;AA272,应付!X:X,P272))</f>
        <v/>
      </c>
      <c r="AD272" s="53" t="str">
        <f t="shared" si="34"/>
        <v/>
      </c>
    </row>
    <row r="273" customHeight="1" spans="15:30">
      <c r="O273" s="76" t="str">
        <f t="shared" si="29"/>
        <v/>
      </c>
      <c r="P273" s="76" t="s">
        <v>427</v>
      </c>
      <c r="Q273" s="76" t="str">
        <f t="shared" si="32"/>
        <v/>
      </c>
      <c r="R273" s="76" t="str">
        <f t="shared" si="33"/>
        <v/>
      </c>
      <c r="S273" s="76" t="str">
        <f t="shared" si="30"/>
        <v/>
      </c>
      <c r="T273" s="76" t="str">
        <f t="shared" si="31"/>
        <v/>
      </c>
      <c r="Y273" s="222" t="str">
        <f>IF(OR(本期支付结算!$E$8="",本期支付结算!$H$8=""),"",IF(OR(AND(J273&gt;=本期支付结算!$E$8,K273&lt;=本期支付结算!$H$8,B273=本期支付结算!$E$7),AND(J273&lt;本期支付结算!$E$8,K273&gt;=本期支付结算!$E$8,B273=本期支付结算!$E$7),AND(J273&gt;本期支付结算!$H$8,J273&lt;=本期支付结算!$H$8,B273=本期支付结算!$E$7)),"在期",""))</f>
        <v/>
      </c>
      <c r="Z273" s="222" t="str">
        <f>IF(Y273="","",COUNTIF($Y$2:Y273,Y273))</f>
        <v/>
      </c>
      <c r="AA273" s="189" t="str">
        <f>IF(Y273="","",本期支付结算!$E$9)</f>
        <v/>
      </c>
      <c r="AB273" s="53" t="str">
        <f>IF(Y273="","",SUMIFS(应付!K:K,应付!J:J,AA273,应付!X:X,P273))</f>
        <v/>
      </c>
      <c r="AC273" s="53" t="str">
        <f>IF(Y273="","",SUMIFS(应付!K:K,应付!J:J,"&lt;"&amp;AA273,应付!X:X,P273))</f>
        <v/>
      </c>
      <c r="AD273" s="53" t="str">
        <f t="shared" si="34"/>
        <v/>
      </c>
    </row>
    <row r="274" customHeight="1" spans="15:30">
      <c r="O274" s="76" t="str">
        <f t="shared" si="29"/>
        <v/>
      </c>
      <c r="P274" s="76" t="s">
        <v>428</v>
      </c>
      <c r="Q274" s="76" t="str">
        <f t="shared" si="32"/>
        <v/>
      </c>
      <c r="R274" s="76" t="str">
        <f t="shared" si="33"/>
        <v/>
      </c>
      <c r="S274" s="76" t="str">
        <f t="shared" si="30"/>
        <v/>
      </c>
      <c r="T274" s="76" t="str">
        <f t="shared" si="31"/>
        <v/>
      </c>
      <c r="Y274" s="222" t="str">
        <f>IF(OR(本期支付结算!$E$8="",本期支付结算!$H$8=""),"",IF(OR(AND(J274&gt;=本期支付结算!$E$8,K274&lt;=本期支付结算!$H$8,B274=本期支付结算!$E$7),AND(J274&lt;本期支付结算!$E$8,K274&gt;=本期支付结算!$E$8,B274=本期支付结算!$E$7),AND(J274&gt;本期支付结算!$H$8,J274&lt;=本期支付结算!$H$8,B274=本期支付结算!$E$7)),"在期",""))</f>
        <v/>
      </c>
      <c r="Z274" s="222" t="str">
        <f>IF(Y274="","",COUNTIF($Y$2:Y274,Y274))</f>
        <v/>
      </c>
      <c r="AA274" s="189" t="str">
        <f>IF(Y274="","",本期支付结算!$E$9)</f>
        <v/>
      </c>
      <c r="AB274" s="53" t="str">
        <f>IF(Y274="","",SUMIFS(应付!K:K,应付!J:J,AA274,应付!X:X,P274))</f>
        <v/>
      </c>
      <c r="AC274" s="53" t="str">
        <f>IF(Y274="","",SUMIFS(应付!K:K,应付!J:J,"&lt;"&amp;AA274,应付!X:X,P274))</f>
        <v/>
      </c>
      <c r="AD274" s="53" t="str">
        <f t="shared" si="34"/>
        <v/>
      </c>
    </row>
    <row r="275" customHeight="1" spans="15:30">
      <c r="O275" s="76" t="str">
        <f t="shared" si="29"/>
        <v/>
      </c>
      <c r="P275" s="76" t="s">
        <v>429</v>
      </c>
      <c r="Q275" s="76" t="str">
        <f t="shared" si="32"/>
        <v/>
      </c>
      <c r="R275" s="76" t="str">
        <f t="shared" si="33"/>
        <v/>
      </c>
      <c r="S275" s="76" t="str">
        <f t="shared" si="30"/>
        <v/>
      </c>
      <c r="T275" s="76" t="str">
        <f t="shared" si="31"/>
        <v/>
      </c>
      <c r="Y275" s="222" t="str">
        <f>IF(OR(本期支付结算!$E$8="",本期支付结算!$H$8=""),"",IF(OR(AND(J275&gt;=本期支付结算!$E$8,K275&lt;=本期支付结算!$H$8,B275=本期支付结算!$E$7),AND(J275&lt;本期支付结算!$E$8,K275&gt;=本期支付结算!$E$8,B275=本期支付结算!$E$7),AND(J275&gt;本期支付结算!$H$8,J275&lt;=本期支付结算!$H$8,B275=本期支付结算!$E$7)),"在期",""))</f>
        <v/>
      </c>
      <c r="Z275" s="222" t="str">
        <f>IF(Y275="","",COUNTIF($Y$2:Y275,Y275))</f>
        <v/>
      </c>
      <c r="AA275" s="189" t="str">
        <f>IF(Y275="","",本期支付结算!$E$9)</f>
        <v/>
      </c>
      <c r="AB275" s="53" t="str">
        <f>IF(Y275="","",SUMIFS(应付!K:K,应付!J:J,AA275,应付!X:X,P275))</f>
        <v/>
      </c>
      <c r="AC275" s="53" t="str">
        <f>IF(Y275="","",SUMIFS(应付!K:K,应付!J:J,"&lt;"&amp;AA275,应付!X:X,P275))</f>
        <v/>
      </c>
      <c r="AD275" s="53" t="str">
        <f t="shared" si="34"/>
        <v/>
      </c>
    </row>
    <row r="276" customHeight="1" spans="15:30">
      <c r="O276" s="76" t="str">
        <f t="shared" si="29"/>
        <v/>
      </c>
      <c r="P276" s="76" t="s">
        <v>430</v>
      </c>
      <c r="Q276" s="76" t="str">
        <f t="shared" si="32"/>
        <v/>
      </c>
      <c r="R276" s="76" t="str">
        <f t="shared" si="33"/>
        <v/>
      </c>
      <c r="S276" s="76" t="str">
        <f t="shared" si="30"/>
        <v/>
      </c>
      <c r="T276" s="76" t="str">
        <f t="shared" si="31"/>
        <v/>
      </c>
      <c r="Y276" s="222" t="str">
        <f>IF(OR(本期支付结算!$E$8="",本期支付结算!$H$8=""),"",IF(OR(AND(J276&gt;=本期支付结算!$E$8,K276&lt;=本期支付结算!$H$8,B276=本期支付结算!$E$7),AND(J276&lt;本期支付结算!$E$8,K276&gt;=本期支付结算!$E$8,B276=本期支付结算!$E$7),AND(J276&gt;本期支付结算!$H$8,J276&lt;=本期支付结算!$H$8,B276=本期支付结算!$E$7)),"在期",""))</f>
        <v/>
      </c>
      <c r="Z276" s="222" t="str">
        <f>IF(Y276="","",COUNTIF($Y$2:Y276,Y276))</f>
        <v/>
      </c>
      <c r="AA276" s="189" t="str">
        <f>IF(Y276="","",本期支付结算!$E$9)</f>
        <v/>
      </c>
      <c r="AB276" s="53" t="str">
        <f>IF(Y276="","",SUMIFS(应付!K:K,应付!J:J,AA276,应付!X:X,P276))</f>
        <v/>
      </c>
      <c r="AC276" s="53" t="str">
        <f>IF(Y276="","",SUMIFS(应付!K:K,应付!J:J,"&lt;"&amp;AA276,应付!X:X,P276))</f>
        <v/>
      </c>
      <c r="AD276" s="53" t="str">
        <f t="shared" si="34"/>
        <v/>
      </c>
    </row>
    <row r="277" customHeight="1" spans="15:30">
      <c r="O277" s="76" t="str">
        <f t="shared" si="29"/>
        <v/>
      </c>
      <c r="P277" s="76" t="s">
        <v>431</v>
      </c>
      <c r="Q277" s="76" t="str">
        <f t="shared" si="32"/>
        <v/>
      </c>
      <c r="R277" s="76" t="str">
        <f t="shared" si="33"/>
        <v/>
      </c>
      <c r="S277" s="76" t="str">
        <f t="shared" si="30"/>
        <v/>
      </c>
      <c r="T277" s="76" t="str">
        <f t="shared" si="31"/>
        <v/>
      </c>
      <c r="Y277" s="222" t="str">
        <f>IF(OR(本期支付结算!$E$8="",本期支付结算!$H$8=""),"",IF(OR(AND(J277&gt;=本期支付结算!$E$8,K277&lt;=本期支付结算!$H$8,B277=本期支付结算!$E$7),AND(J277&lt;本期支付结算!$E$8,K277&gt;=本期支付结算!$E$8,B277=本期支付结算!$E$7),AND(J277&gt;本期支付结算!$H$8,J277&lt;=本期支付结算!$H$8,B277=本期支付结算!$E$7)),"在期",""))</f>
        <v/>
      </c>
      <c r="Z277" s="222" t="str">
        <f>IF(Y277="","",COUNTIF($Y$2:Y277,Y277))</f>
        <v/>
      </c>
      <c r="AA277" s="189" t="str">
        <f>IF(Y277="","",本期支付结算!$E$9)</f>
        <v/>
      </c>
      <c r="AB277" s="53" t="str">
        <f>IF(Y277="","",SUMIFS(应付!K:K,应付!J:J,AA277,应付!X:X,P277))</f>
        <v/>
      </c>
      <c r="AC277" s="53" t="str">
        <f>IF(Y277="","",SUMIFS(应付!K:K,应付!J:J,"&lt;"&amp;AA277,应付!X:X,P277))</f>
        <v/>
      </c>
      <c r="AD277" s="53" t="str">
        <f t="shared" si="34"/>
        <v/>
      </c>
    </row>
    <row r="278" customHeight="1" spans="15:30">
      <c r="O278" s="76" t="str">
        <f t="shared" si="29"/>
        <v/>
      </c>
      <c r="P278" s="76" t="s">
        <v>432</v>
      </c>
      <c r="Q278" s="76" t="str">
        <f t="shared" si="32"/>
        <v/>
      </c>
      <c r="R278" s="76" t="str">
        <f t="shared" si="33"/>
        <v/>
      </c>
      <c r="S278" s="76" t="str">
        <f t="shared" si="30"/>
        <v/>
      </c>
      <c r="T278" s="76" t="str">
        <f t="shared" si="31"/>
        <v/>
      </c>
      <c r="Y278" s="222" t="str">
        <f>IF(OR(本期支付结算!$E$8="",本期支付结算!$H$8=""),"",IF(OR(AND(J278&gt;=本期支付结算!$E$8,K278&lt;=本期支付结算!$H$8,B278=本期支付结算!$E$7),AND(J278&lt;本期支付结算!$E$8,K278&gt;=本期支付结算!$E$8,B278=本期支付结算!$E$7),AND(J278&gt;本期支付结算!$H$8,J278&lt;=本期支付结算!$H$8,B278=本期支付结算!$E$7)),"在期",""))</f>
        <v/>
      </c>
      <c r="Z278" s="222" t="str">
        <f>IF(Y278="","",COUNTIF($Y$2:Y278,Y278))</f>
        <v/>
      </c>
      <c r="AA278" s="189" t="str">
        <f>IF(Y278="","",本期支付结算!$E$9)</f>
        <v/>
      </c>
      <c r="AB278" s="53" t="str">
        <f>IF(Y278="","",SUMIFS(应付!K:K,应付!J:J,AA278,应付!X:X,P278))</f>
        <v/>
      </c>
      <c r="AC278" s="53" t="str">
        <f>IF(Y278="","",SUMIFS(应付!K:K,应付!J:J,"&lt;"&amp;AA278,应付!X:X,P278))</f>
        <v/>
      </c>
      <c r="AD278" s="53" t="str">
        <f t="shared" si="34"/>
        <v/>
      </c>
    </row>
    <row r="279" customHeight="1" spans="15:30">
      <c r="O279" s="76" t="str">
        <f t="shared" si="29"/>
        <v/>
      </c>
      <c r="P279" s="76" t="s">
        <v>433</v>
      </c>
      <c r="Q279" s="76" t="str">
        <f t="shared" si="32"/>
        <v/>
      </c>
      <c r="R279" s="76" t="str">
        <f t="shared" si="33"/>
        <v/>
      </c>
      <c r="S279" s="76" t="str">
        <f t="shared" si="30"/>
        <v/>
      </c>
      <c r="T279" s="76" t="str">
        <f t="shared" si="31"/>
        <v/>
      </c>
      <c r="Y279" s="222" t="str">
        <f>IF(OR(本期支付结算!$E$8="",本期支付结算!$H$8=""),"",IF(OR(AND(J279&gt;=本期支付结算!$E$8,K279&lt;=本期支付结算!$H$8,B279=本期支付结算!$E$7),AND(J279&lt;本期支付结算!$E$8,K279&gt;=本期支付结算!$E$8,B279=本期支付结算!$E$7),AND(J279&gt;本期支付结算!$H$8,J279&lt;=本期支付结算!$H$8,B279=本期支付结算!$E$7)),"在期",""))</f>
        <v/>
      </c>
      <c r="Z279" s="222" t="str">
        <f>IF(Y279="","",COUNTIF($Y$2:Y279,Y279))</f>
        <v/>
      </c>
      <c r="AA279" s="189" t="str">
        <f>IF(Y279="","",本期支付结算!$E$9)</f>
        <v/>
      </c>
      <c r="AB279" s="53" t="str">
        <f>IF(Y279="","",SUMIFS(应付!K:K,应付!J:J,AA279,应付!X:X,P279))</f>
        <v/>
      </c>
      <c r="AC279" s="53" t="str">
        <f>IF(Y279="","",SUMIFS(应付!K:K,应付!J:J,"&lt;"&amp;AA279,应付!X:X,P279))</f>
        <v/>
      </c>
      <c r="AD279" s="53" t="str">
        <f t="shared" si="34"/>
        <v/>
      </c>
    </row>
    <row r="280" customHeight="1" spans="15:30">
      <c r="O280" s="76" t="str">
        <f t="shared" si="29"/>
        <v/>
      </c>
      <c r="P280" s="76" t="s">
        <v>434</v>
      </c>
      <c r="Q280" s="76" t="str">
        <f t="shared" si="32"/>
        <v/>
      </c>
      <c r="R280" s="76" t="str">
        <f t="shared" si="33"/>
        <v/>
      </c>
      <c r="S280" s="76" t="str">
        <f t="shared" si="30"/>
        <v/>
      </c>
      <c r="T280" s="76" t="str">
        <f t="shared" si="31"/>
        <v/>
      </c>
      <c r="Y280" s="222" t="str">
        <f>IF(OR(本期支付结算!$E$8="",本期支付结算!$H$8=""),"",IF(OR(AND(J280&gt;=本期支付结算!$E$8,K280&lt;=本期支付结算!$H$8,B280=本期支付结算!$E$7),AND(J280&lt;本期支付结算!$E$8,K280&gt;=本期支付结算!$E$8,B280=本期支付结算!$E$7),AND(J280&gt;本期支付结算!$H$8,J280&lt;=本期支付结算!$H$8,B280=本期支付结算!$E$7)),"在期",""))</f>
        <v/>
      </c>
      <c r="Z280" s="222" t="str">
        <f>IF(Y280="","",COUNTIF($Y$2:Y280,Y280))</f>
        <v/>
      </c>
      <c r="AA280" s="189" t="str">
        <f>IF(Y280="","",本期支付结算!$E$9)</f>
        <v/>
      </c>
      <c r="AB280" s="53" t="str">
        <f>IF(Y280="","",SUMIFS(应付!K:K,应付!J:J,AA280,应付!X:X,P280))</f>
        <v/>
      </c>
      <c r="AC280" s="53" t="str">
        <f>IF(Y280="","",SUMIFS(应付!K:K,应付!J:J,"&lt;"&amp;AA280,应付!X:X,P280))</f>
        <v/>
      </c>
      <c r="AD280" s="53" t="str">
        <f t="shared" si="34"/>
        <v/>
      </c>
    </row>
    <row r="281" customHeight="1" spans="15:30">
      <c r="O281" s="76" t="str">
        <f t="shared" si="29"/>
        <v/>
      </c>
      <c r="P281" s="76" t="s">
        <v>435</v>
      </c>
      <c r="Q281" s="76" t="str">
        <f t="shared" si="32"/>
        <v/>
      </c>
      <c r="R281" s="76" t="str">
        <f t="shared" si="33"/>
        <v/>
      </c>
      <c r="S281" s="76" t="str">
        <f t="shared" si="30"/>
        <v/>
      </c>
      <c r="T281" s="76" t="str">
        <f t="shared" si="31"/>
        <v/>
      </c>
      <c r="Y281" s="222" t="str">
        <f>IF(OR(本期支付结算!$E$8="",本期支付结算!$H$8=""),"",IF(OR(AND(J281&gt;=本期支付结算!$E$8,K281&lt;=本期支付结算!$H$8,B281=本期支付结算!$E$7),AND(J281&lt;本期支付结算!$E$8,K281&gt;=本期支付结算!$E$8,B281=本期支付结算!$E$7),AND(J281&gt;本期支付结算!$H$8,J281&lt;=本期支付结算!$H$8,B281=本期支付结算!$E$7)),"在期",""))</f>
        <v/>
      </c>
      <c r="Z281" s="222" t="str">
        <f>IF(Y281="","",COUNTIF($Y$2:Y281,Y281))</f>
        <v/>
      </c>
      <c r="AA281" s="189" t="str">
        <f>IF(Y281="","",本期支付结算!$E$9)</f>
        <v/>
      </c>
      <c r="AB281" s="53" t="str">
        <f>IF(Y281="","",SUMIFS(应付!K:K,应付!J:J,AA281,应付!X:X,P281))</f>
        <v/>
      </c>
      <c r="AC281" s="53" t="str">
        <f>IF(Y281="","",SUMIFS(应付!K:K,应付!J:J,"&lt;"&amp;AA281,应付!X:X,P281))</f>
        <v/>
      </c>
      <c r="AD281" s="53" t="str">
        <f t="shared" si="34"/>
        <v/>
      </c>
    </row>
    <row r="282" customHeight="1" spans="15:30">
      <c r="O282" s="76" t="str">
        <f t="shared" si="29"/>
        <v/>
      </c>
      <c r="P282" s="76" t="s">
        <v>436</v>
      </c>
      <c r="Q282" s="76" t="str">
        <f t="shared" si="32"/>
        <v/>
      </c>
      <c r="R282" s="76" t="str">
        <f t="shared" si="33"/>
        <v/>
      </c>
      <c r="S282" s="76" t="str">
        <f t="shared" si="30"/>
        <v/>
      </c>
      <c r="T282" s="76" t="str">
        <f t="shared" si="31"/>
        <v/>
      </c>
      <c r="Y282" s="222" t="str">
        <f>IF(OR(本期支付结算!$E$8="",本期支付结算!$H$8=""),"",IF(OR(AND(J282&gt;=本期支付结算!$E$8,K282&lt;=本期支付结算!$H$8,B282=本期支付结算!$E$7),AND(J282&lt;本期支付结算!$E$8,K282&gt;=本期支付结算!$E$8,B282=本期支付结算!$E$7),AND(J282&gt;本期支付结算!$H$8,J282&lt;=本期支付结算!$H$8,B282=本期支付结算!$E$7)),"在期",""))</f>
        <v/>
      </c>
      <c r="Z282" s="222" t="str">
        <f>IF(Y282="","",COUNTIF($Y$2:Y282,Y282))</f>
        <v/>
      </c>
      <c r="AA282" s="189" t="str">
        <f>IF(Y282="","",本期支付结算!$E$9)</f>
        <v/>
      </c>
      <c r="AB282" s="53" t="str">
        <f>IF(Y282="","",SUMIFS(应付!K:K,应付!J:J,AA282,应付!X:X,P282))</f>
        <v/>
      </c>
      <c r="AC282" s="53" t="str">
        <f>IF(Y282="","",SUMIFS(应付!K:K,应付!J:J,"&lt;"&amp;AA282,应付!X:X,P282))</f>
        <v/>
      </c>
      <c r="AD282" s="53" t="str">
        <f t="shared" si="34"/>
        <v/>
      </c>
    </row>
    <row r="283" customHeight="1" spans="15:30">
      <c r="O283" s="76" t="str">
        <f t="shared" si="29"/>
        <v/>
      </c>
      <c r="P283" s="76" t="s">
        <v>437</v>
      </c>
      <c r="Q283" s="76" t="str">
        <f t="shared" si="32"/>
        <v/>
      </c>
      <c r="R283" s="76" t="str">
        <f t="shared" si="33"/>
        <v/>
      </c>
      <c r="S283" s="76" t="str">
        <f t="shared" si="30"/>
        <v/>
      </c>
      <c r="T283" s="76" t="str">
        <f t="shared" si="31"/>
        <v/>
      </c>
      <c r="Y283" s="222" t="str">
        <f>IF(OR(本期支付结算!$E$8="",本期支付结算!$H$8=""),"",IF(OR(AND(J283&gt;=本期支付结算!$E$8,K283&lt;=本期支付结算!$H$8,B283=本期支付结算!$E$7),AND(J283&lt;本期支付结算!$E$8,K283&gt;=本期支付结算!$E$8,B283=本期支付结算!$E$7),AND(J283&gt;本期支付结算!$H$8,J283&lt;=本期支付结算!$H$8,B283=本期支付结算!$E$7)),"在期",""))</f>
        <v/>
      </c>
      <c r="Z283" s="222" t="str">
        <f>IF(Y283="","",COUNTIF($Y$2:Y283,Y283))</f>
        <v/>
      </c>
      <c r="AA283" s="189" t="str">
        <f>IF(Y283="","",本期支付结算!$E$9)</f>
        <v/>
      </c>
      <c r="AB283" s="53" t="str">
        <f>IF(Y283="","",SUMIFS(应付!K:K,应付!J:J,AA283,应付!X:X,P283))</f>
        <v/>
      </c>
      <c r="AC283" s="53" t="str">
        <f>IF(Y283="","",SUMIFS(应付!K:K,应付!J:J,"&lt;"&amp;AA283,应付!X:X,P283))</f>
        <v/>
      </c>
      <c r="AD283" s="53" t="str">
        <f t="shared" si="34"/>
        <v/>
      </c>
    </row>
    <row r="284" customHeight="1" spans="15:30">
      <c r="O284" s="76" t="str">
        <f t="shared" si="29"/>
        <v/>
      </c>
      <c r="P284" s="76" t="s">
        <v>438</v>
      </c>
      <c r="Q284" s="76" t="str">
        <f t="shared" si="32"/>
        <v/>
      </c>
      <c r="R284" s="76" t="str">
        <f t="shared" si="33"/>
        <v/>
      </c>
      <c r="S284" s="76" t="str">
        <f t="shared" si="30"/>
        <v/>
      </c>
      <c r="T284" s="76" t="str">
        <f t="shared" si="31"/>
        <v/>
      </c>
      <c r="Y284" s="222" t="str">
        <f>IF(OR(本期支付结算!$E$8="",本期支付结算!$H$8=""),"",IF(OR(AND(J284&gt;=本期支付结算!$E$8,K284&lt;=本期支付结算!$H$8,B284=本期支付结算!$E$7),AND(J284&lt;本期支付结算!$E$8,K284&gt;=本期支付结算!$E$8,B284=本期支付结算!$E$7),AND(J284&gt;本期支付结算!$H$8,J284&lt;=本期支付结算!$H$8,B284=本期支付结算!$E$7)),"在期",""))</f>
        <v/>
      </c>
      <c r="Z284" s="222" t="str">
        <f>IF(Y284="","",COUNTIF($Y$2:Y284,Y284))</f>
        <v/>
      </c>
      <c r="AA284" s="189" t="str">
        <f>IF(Y284="","",本期支付结算!$E$9)</f>
        <v/>
      </c>
      <c r="AB284" s="53" t="str">
        <f>IF(Y284="","",SUMIFS(应付!K:K,应付!J:J,AA284,应付!X:X,P284))</f>
        <v/>
      </c>
      <c r="AC284" s="53" t="str">
        <f>IF(Y284="","",SUMIFS(应付!K:K,应付!J:J,"&lt;"&amp;AA284,应付!X:X,P284))</f>
        <v/>
      </c>
      <c r="AD284" s="53" t="str">
        <f t="shared" si="34"/>
        <v/>
      </c>
    </row>
    <row r="285" customHeight="1" spans="15:30">
      <c r="O285" s="76" t="str">
        <f t="shared" si="29"/>
        <v/>
      </c>
      <c r="P285" s="76" t="s">
        <v>439</v>
      </c>
      <c r="Q285" s="76" t="str">
        <f t="shared" si="32"/>
        <v/>
      </c>
      <c r="R285" s="76" t="str">
        <f t="shared" si="33"/>
        <v/>
      </c>
      <c r="S285" s="76" t="str">
        <f t="shared" si="30"/>
        <v/>
      </c>
      <c r="T285" s="76" t="str">
        <f t="shared" si="31"/>
        <v/>
      </c>
      <c r="Y285" s="222" t="str">
        <f>IF(OR(本期支付结算!$E$8="",本期支付结算!$H$8=""),"",IF(OR(AND(J285&gt;=本期支付结算!$E$8,K285&lt;=本期支付结算!$H$8,B285=本期支付结算!$E$7),AND(J285&lt;本期支付结算!$E$8,K285&gt;=本期支付结算!$E$8,B285=本期支付结算!$E$7),AND(J285&gt;本期支付结算!$H$8,J285&lt;=本期支付结算!$H$8,B285=本期支付结算!$E$7)),"在期",""))</f>
        <v/>
      </c>
      <c r="Z285" s="222" t="str">
        <f>IF(Y285="","",COUNTIF($Y$2:Y285,Y285))</f>
        <v/>
      </c>
      <c r="AA285" s="189" t="str">
        <f>IF(Y285="","",本期支付结算!$E$9)</f>
        <v/>
      </c>
      <c r="AB285" s="53" t="str">
        <f>IF(Y285="","",SUMIFS(应付!K:K,应付!J:J,AA285,应付!X:X,P285))</f>
        <v/>
      </c>
      <c r="AC285" s="53" t="str">
        <f>IF(Y285="","",SUMIFS(应付!K:K,应付!J:J,"&lt;"&amp;AA285,应付!X:X,P285))</f>
        <v/>
      </c>
      <c r="AD285" s="53" t="str">
        <f t="shared" si="34"/>
        <v/>
      </c>
    </row>
    <row r="286" customHeight="1" spans="15:30">
      <c r="O286" s="76" t="str">
        <f t="shared" si="29"/>
        <v/>
      </c>
      <c r="P286" s="76" t="s">
        <v>440</v>
      </c>
      <c r="Q286" s="76" t="str">
        <f t="shared" si="32"/>
        <v/>
      </c>
      <c r="R286" s="76" t="str">
        <f t="shared" si="33"/>
        <v/>
      </c>
      <c r="S286" s="76" t="str">
        <f t="shared" si="30"/>
        <v/>
      </c>
      <c r="T286" s="76" t="str">
        <f t="shared" si="31"/>
        <v/>
      </c>
      <c r="Y286" s="222" t="str">
        <f>IF(OR(本期支付结算!$E$8="",本期支付结算!$H$8=""),"",IF(OR(AND(J286&gt;=本期支付结算!$E$8,K286&lt;=本期支付结算!$H$8,B286=本期支付结算!$E$7),AND(J286&lt;本期支付结算!$E$8,K286&gt;=本期支付结算!$E$8,B286=本期支付结算!$E$7),AND(J286&gt;本期支付结算!$H$8,J286&lt;=本期支付结算!$H$8,B286=本期支付结算!$E$7)),"在期",""))</f>
        <v/>
      </c>
      <c r="Z286" s="222" t="str">
        <f>IF(Y286="","",COUNTIF($Y$2:Y286,Y286))</f>
        <v/>
      </c>
      <c r="AA286" s="189" t="str">
        <f>IF(Y286="","",本期支付结算!$E$9)</f>
        <v/>
      </c>
      <c r="AB286" s="53" t="str">
        <f>IF(Y286="","",SUMIFS(应付!K:K,应付!J:J,AA286,应付!X:X,P286))</f>
        <v/>
      </c>
      <c r="AC286" s="53" t="str">
        <f>IF(Y286="","",SUMIFS(应付!K:K,应付!J:J,"&lt;"&amp;AA286,应付!X:X,P286))</f>
        <v/>
      </c>
      <c r="AD286" s="53" t="str">
        <f t="shared" si="34"/>
        <v/>
      </c>
    </row>
    <row r="287" customHeight="1" spans="15:30">
      <c r="O287" s="76" t="str">
        <f t="shared" si="29"/>
        <v/>
      </c>
      <c r="P287" s="76" t="s">
        <v>441</v>
      </c>
      <c r="Q287" s="76" t="str">
        <f t="shared" si="32"/>
        <v/>
      </c>
      <c r="R287" s="76" t="str">
        <f t="shared" si="33"/>
        <v/>
      </c>
      <c r="S287" s="76" t="str">
        <f t="shared" si="30"/>
        <v/>
      </c>
      <c r="T287" s="76" t="str">
        <f t="shared" si="31"/>
        <v/>
      </c>
      <c r="Y287" s="222" t="str">
        <f>IF(OR(本期支付结算!$E$8="",本期支付结算!$H$8=""),"",IF(OR(AND(J287&gt;=本期支付结算!$E$8,K287&lt;=本期支付结算!$H$8,B287=本期支付结算!$E$7),AND(J287&lt;本期支付结算!$E$8,K287&gt;=本期支付结算!$E$8,B287=本期支付结算!$E$7),AND(J287&gt;本期支付结算!$H$8,J287&lt;=本期支付结算!$H$8,B287=本期支付结算!$E$7)),"在期",""))</f>
        <v/>
      </c>
      <c r="Z287" s="222" t="str">
        <f>IF(Y287="","",COUNTIF($Y$2:Y287,Y287))</f>
        <v/>
      </c>
      <c r="AA287" s="189" t="str">
        <f>IF(Y287="","",本期支付结算!$E$9)</f>
        <v/>
      </c>
      <c r="AB287" s="53" t="str">
        <f>IF(Y287="","",SUMIFS(应付!K:K,应付!J:J,AA287,应付!X:X,P287))</f>
        <v/>
      </c>
      <c r="AC287" s="53" t="str">
        <f>IF(Y287="","",SUMIFS(应付!K:K,应付!J:J,"&lt;"&amp;AA287,应付!X:X,P287))</f>
        <v/>
      </c>
      <c r="AD287" s="53" t="str">
        <f t="shared" si="34"/>
        <v/>
      </c>
    </row>
    <row r="288" customHeight="1" spans="15:30">
      <c r="O288" s="76" t="str">
        <f t="shared" si="29"/>
        <v/>
      </c>
      <c r="P288" s="76" t="s">
        <v>442</v>
      </c>
      <c r="Q288" s="76" t="str">
        <f t="shared" si="32"/>
        <v/>
      </c>
      <c r="R288" s="76" t="str">
        <f t="shared" si="33"/>
        <v/>
      </c>
      <c r="S288" s="76" t="str">
        <f t="shared" si="30"/>
        <v/>
      </c>
      <c r="T288" s="76" t="str">
        <f t="shared" si="31"/>
        <v/>
      </c>
      <c r="Y288" s="222" t="str">
        <f>IF(OR(本期支付结算!$E$8="",本期支付结算!$H$8=""),"",IF(OR(AND(J288&gt;=本期支付结算!$E$8,K288&lt;=本期支付结算!$H$8,B288=本期支付结算!$E$7),AND(J288&lt;本期支付结算!$E$8,K288&gt;=本期支付结算!$E$8,B288=本期支付结算!$E$7),AND(J288&gt;本期支付结算!$H$8,J288&lt;=本期支付结算!$H$8,B288=本期支付结算!$E$7)),"在期",""))</f>
        <v/>
      </c>
      <c r="Z288" s="222" t="str">
        <f>IF(Y288="","",COUNTIF($Y$2:Y288,Y288))</f>
        <v/>
      </c>
      <c r="AA288" s="189" t="str">
        <f>IF(Y288="","",本期支付结算!$E$9)</f>
        <v/>
      </c>
      <c r="AB288" s="53" t="str">
        <f>IF(Y288="","",SUMIFS(应付!K:K,应付!J:J,AA288,应付!X:X,P288))</f>
        <v/>
      </c>
      <c r="AC288" s="53" t="str">
        <f>IF(Y288="","",SUMIFS(应付!K:K,应付!J:J,"&lt;"&amp;AA288,应付!X:X,P288))</f>
        <v/>
      </c>
      <c r="AD288" s="53" t="str">
        <f t="shared" si="34"/>
        <v/>
      </c>
    </row>
    <row r="289" customHeight="1" spans="15:30">
      <c r="O289" s="76" t="str">
        <f t="shared" si="29"/>
        <v/>
      </c>
      <c r="P289" s="76" t="s">
        <v>443</v>
      </c>
      <c r="Q289" s="76" t="str">
        <f t="shared" si="32"/>
        <v/>
      </c>
      <c r="R289" s="76" t="str">
        <f t="shared" si="33"/>
        <v/>
      </c>
      <c r="S289" s="76" t="str">
        <f t="shared" si="30"/>
        <v/>
      </c>
      <c r="T289" s="76" t="str">
        <f t="shared" si="31"/>
        <v/>
      </c>
      <c r="Y289" s="222" t="str">
        <f>IF(OR(本期支付结算!$E$8="",本期支付结算!$H$8=""),"",IF(OR(AND(J289&gt;=本期支付结算!$E$8,K289&lt;=本期支付结算!$H$8,B289=本期支付结算!$E$7),AND(J289&lt;本期支付结算!$E$8,K289&gt;=本期支付结算!$E$8,B289=本期支付结算!$E$7),AND(J289&gt;本期支付结算!$H$8,J289&lt;=本期支付结算!$H$8,B289=本期支付结算!$E$7)),"在期",""))</f>
        <v/>
      </c>
      <c r="Z289" s="222" t="str">
        <f>IF(Y289="","",COUNTIF($Y$2:Y289,Y289))</f>
        <v/>
      </c>
      <c r="AA289" s="189" t="str">
        <f>IF(Y289="","",本期支付结算!$E$9)</f>
        <v/>
      </c>
      <c r="AB289" s="53" t="str">
        <f>IF(Y289="","",SUMIFS(应付!K:K,应付!J:J,AA289,应付!X:X,P289))</f>
        <v/>
      </c>
      <c r="AC289" s="53" t="str">
        <f>IF(Y289="","",SUMIFS(应付!K:K,应付!J:J,"&lt;"&amp;AA289,应付!X:X,P289))</f>
        <v/>
      </c>
      <c r="AD289" s="53" t="str">
        <f t="shared" si="34"/>
        <v/>
      </c>
    </row>
    <row r="290" customHeight="1" spans="15:30">
      <c r="O290" s="76" t="str">
        <f t="shared" si="29"/>
        <v/>
      </c>
      <c r="P290" s="76" t="s">
        <v>444</v>
      </c>
      <c r="Q290" s="76" t="str">
        <f t="shared" si="32"/>
        <v/>
      </c>
      <c r="R290" s="76" t="str">
        <f t="shared" si="33"/>
        <v/>
      </c>
      <c r="S290" s="76" t="str">
        <f t="shared" si="30"/>
        <v/>
      </c>
      <c r="T290" s="76" t="str">
        <f t="shared" si="31"/>
        <v/>
      </c>
      <c r="Y290" s="222" t="str">
        <f>IF(OR(本期支付结算!$E$8="",本期支付结算!$H$8=""),"",IF(OR(AND(J290&gt;=本期支付结算!$E$8,K290&lt;=本期支付结算!$H$8,B290=本期支付结算!$E$7),AND(J290&lt;本期支付结算!$E$8,K290&gt;=本期支付结算!$E$8,B290=本期支付结算!$E$7),AND(J290&gt;本期支付结算!$H$8,J290&lt;=本期支付结算!$H$8,B290=本期支付结算!$E$7)),"在期",""))</f>
        <v/>
      </c>
      <c r="Z290" s="222" t="str">
        <f>IF(Y290="","",COUNTIF($Y$2:Y290,Y290))</f>
        <v/>
      </c>
      <c r="AA290" s="189" t="str">
        <f>IF(Y290="","",本期支付结算!$E$9)</f>
        <v/>
      </c>
      <c r="AB290" s="53" t="str">
        <f>IF(Y290="","",SUMIFS(应付!K:K,应付!J:J,AA290,应付!X:X,P290))</f>
        <v/>
      </c>
      <c r="AC290" s="53" t="str">
        <f>IF(Y290="","",SUMIFS(应付!K:K,应付!J:J,"&lt;"&amp;AA290,应付!X:X,P290))</f>
        <v/>
      </c>
      <c r="AD290" s="53" t="str">
        <f t="shared" si="34"/>
        <v/>
      </c>
    </row>
    <row r="291" customHeight="1" spans="15:30">
      <c r="O291" s="76" t="str">
        <f t="shared" si="29"/>
        <v/>
      </c>
      <c r="P291" s="76" t="s">
        <v>445</v>
      </c>
      <c r="Q291" s="76" t="str">
        <f t="shared" si="32"/>
        <v/>
      </c>
      <c r="R291" s="76" t="str">
        <f t="shared" si="33"/>
        <v/>
      </c>
      <c r="S291" s="76" t="str">
        <f t="shared" si="30"/>
        <v/>
      </c>
      <c r="T291" s="76" t="str">
        <f t="shared" si="31"/>
        <v/>
      </c>
      <c r="Y291" s="222" t="str">
        <f>IF(OR(本期支付结算!$E$8="",本期支付结算!$H$8=""),"",IF(OR(AND(J291&gt;=本期支付结算!$E$8,K291&lt;=本期支付结算!$H$8,B291=本期支付结算!$E$7),AND(J291&lt;本期支付结算!$E$8,K291&gt;=本期支付结算!$E$8,B291=本期支付结算!$E$7),AND(J291&gt;本期支付结算!$H$8,J291&lt;=本期支付结算!$H$8,B291=本期支付结算!$E$7)),"在期",""))</f>
        <v/>
      </c>
      <c r="Z291" s="222" t="str">
        <f>IF(Y291="","",COUNTIF($Y$2:Y291,Y291))</f>
        <v/>
      </c>
      <c r="AA291" s="189" t="str">
        <f>IF(Y291="","",本期支付结算!$E$9)</f>
        <v/>
      </c>
      <c r="AB291" s="53" t="str">
        <f>IF(Y291="","",SUMIFS(应付!K:K,应付!J:J,AA291,应付!X:X,P291))</f>
        <v/>
      </c>
      <c r="AC291" s="53" t="str">
        <f>IF(Y291="","",SUMIFS(应付!K:K,应付!J:J,"&lt;"&amp;AA291,应付!X:X,P291))</f>
        <v/>
      </c>
      <c r="AD291" s="53" t="str">
        <f t="shared" si="34"/>
        <v/>
      </c>
    </row>
    <row r="292" customHeight="1" spans="15:30">
      <c r="O292" s="76" t="str">
        <f t="shared" si="29"/>
        <v/>
      </c>
      <c r="P292" s="76" t="s">
        <v>446</v>
      </c>
      <c r="Q292" s="76" t="str">
        <f t="shared" si="32"/>
        <v/>
      </c>
      <c r="R292" s="76" t="str">
        <f t="shared" si="33"/>
        <v/>
      </c>
      <c r="S292" s="76" t="str">
        <f t="shared" si="30"/>
        <v/>
      </c>
      <c r="T292" s="76" t="str">
        <f t="shared" si="31"/>
        <v/>
      </c>
      <c r="Y292" s="222" t="str">
        <f>IF(OR(本期支付结算!$E$8="",本期支付结算!$H$8=""),"",IF(OR(AND(J292&gt;=本期支付结算!$E$8,K292&lt;=本期支付结算!$H$8,B292=本期支付结算!$E$7),AND(J292&lt;本期支付结算!$E$8,K292&gt;=本期支付结算!$E$8,B292=本期支付结算!$E$7),AND(J292&gt;本期支付结算!$H$8,J292&lt;=本期支付结算!$H$8,B292=本期支付结算!$E$7)),"在期",""))</f>
        <v/>
      </c>
      <c r="Z292" s="222" t="str">
        <f>IF(Y292="","",COUNTIF($Y$2:Y292,Y292))</f>
        <v/>
      </c>
      <c r="AA292" s="189" t="str">
        <f>IF(Y292="","",本期支付结算!$E$9)</f>
        <v/>
      </c>
      <c r="AB292" s="53" t="str">
        <f>IF(Y292="","",SUMIFS(应付!K:K,应付!J:J,AA292,应付!X:X,P292))</f>
        <v/>
      </c>
      <c r="AC292" s="53" t="str">
        <f>IF(Y292="","",SUMIFS(应付!K:K,应付!J:J,"&lt;"&amp;AA292,应付!X:X,P292))</f>
        <v/>
      </c>
      <c r="AD292" s="53" t="str">
        <f t="shared" si="34"/>
        <v/>
      </c>
    </row>
    <row r="293" customHeight="1" spans="15:30">
      <c r="O293" s="76" t="str">
        <f t="shared" si="29"/>
        <v/>
      </c>
      <c r="P293" s="76" t="s">
        <v>447</v>
      </c>
      <c r="Q293" s="76" t="str">
        <f t="shared" si="32"/>
        <v/>
      </c>
      <c r="R293" s="76" t="str">
        <f t="shared" si="33"/>
        <v/>
      </c>
      <c r="S293" s="76" t="str">
        <f t="shared" si="30"/>
        <v/>
      </c>
      <c r="T293" s="76" t="str">
        <f t="shared" si="31"/>
        <v/>
      </c>
      <c r="Y293" s="222" t="str">
        <f>IF(OR(本期支付结算!$E$8="",本期支付结算!$H$8=""),"",IF(OR(AND(J293&gt;=本期支付结算!$E$8,K293&lt;=本期支付结算!$H$8,B293=本期支付结算!$E$7),AND(J293&lt;本期支付结算!$E$8,K293&gt;=本期支付结算!$E$8,B293=本期支付结算!$E$7),AND(J293&gt;本期支付结算!$H$8,J293&lt;=本期支付结算!$H$8,B293=本期支付结算!$E$7)),"在期",""))</f>
        <v/>
      </c>
      <c r="Z293" s="222" t="str">
        <f>IF(Y293="","",COUNTIF($Y$2:Y293,Y293))</f>
        <v/>
      </c>
      <c r="AA293" s="189" t="str">
        <f>IF(Y293="","",本期支付结算!$E$9)</f>
        <v/>
      </c>
      <c r="AB293" s="53" t="str">
        <f>IF(Y293="","",SUMIFS(应付!K:K,应付!J:J,AA293,应付!X:X,P293))</f>
        <v/>
      </c>
      <c r="AC293" s="53" t="str">
        <f>IF(Y293="","",SUMIFS(应付!K:K,应付!J:J,"&lt;"&amp;AA293,应付!X:X,P293))</f>
        <v/>
      </c>
      <c r="AD293" s="53" t="str">
        <f t="shared" si="34"/>
        <v/>
      </c>
    </row>
    <row r="294" customHeight="1" spans="15:30">
      <c r="O294" s="76" t="str">
        <f t="shared" si="29"/>
        <v/>
      </c>
      <c r="P294" s="76" t="s">
        <v>448</v>
      </c>
      <c r="Q294" s="76" t="str">
        <f t="shared" si="32"/>
        <v/>
      </c>
      <c r="R294" s="76" t="str">
        <f t="shared" si="33"/>
        <v/>
      </c>
      <c r="S294" s="76" t="str">
        <f t="shared" si="30"/>
        <v/>
      </c>
      <c r="T294" s="76" t="str">
        <f t="shared" si="31"/>
        <v/>
      </c>
      <c r="Y294" s="222" t="str">
        <f>IF(OR(本期支付结算!$E$8="",本期支付结算!$H$8=""),"",IF(OR(AND(J294&gt;=本期支付结算!$E$8,K294&lt;=本期支付结算!$H$8,B294=本期支付结算!$E$7),AND(J294&lt;本期支付结算!$E$8,K294&gt;=本期支付结算!$E$8,B294=本期支付结算!$E$7),AND(J294&gt;本期支付结算!$H$8,J294&lt;=本期支付结算!$H$8,B294=本期支付结算!$E$7)),"在期",""))</f>
        <v/>
      </c>
      <c r="Z294" s="222" t="str">
        <f>IF(Y294="","",COUNTIF($Y$2:Y294,Y294))</f>
        <v/>
      </c>
      <c r="AA294" s="189" t="str">
        <f>IF(Y294="","",本期支付结算!$E$9)</f>
        <v/>
      </c>
      <c r="AB294" s="53" t="str">
        <f>IF(Y294="","",SUMIFS(应付!K:K,应付!J:J,AA294,应付!X:X,P294))</f>
        <v/>
      </c>
      <c r="AC294" s="53" t="str">
        <f>IF(Y294="","",SUMIFS(应付!K:K,应付!J:J,"&lt;"&amp;AA294,应付!X:X,P294))</f>
        <v/>
      </c>
      <c r="AD294" s="53" t="str">
        <f t="shared" si="34"/>
        <v/>
      </c>
    </row>
    <row r="295" customHeight="1" spans="15:30">
      <c r="O295" s="76" t="str">
        <f t="shared" si="29"/>
        <v/>
      </c>
      <c r="P295" s="76" t="s">
        <v>449</v>
      </c>
      <c r="Q295" s="76" t="str">
        <f t="shared" si="32"/>
        <v/>
      </c>
      <c r="R295" s="76" t="str">
        <f t="shared" si="33"/>
        <v/>
      </c>
      <c r="S295" s="76" t="str">
        <f t="shared" si="30"/>
        <v/>
      </c>
      <c r="T295" s="76" t="str">
        <f t="shared" si="31"/>
        <v/>
      </c>
      <c r="Y295" s="222" t="str">
        <f>IF(OR(本期支付结算!$E$8="",本期支付结算!$H$8=""),"",IF(OR(AND(J295&gt;=本期支付结算!$E$8,K295&lt;=本期支付结算!$H$8,B295=本期支付结算!$E$7),AND(J295&lt;本期支付结算!$E$8,K295&gt;=本期支付结算!$E$8,B295=本期支付结算!$E$7),AND(J295&gt;本期支付结算!$H$8,J295&lt;=本期支付结算!$H$8,B295=本期支付结算!$E$7)),"在期",""))</f>
        <v/>
      </c>
      <c r="Z295" s="222" t="str">
        <f>IF(Y295="","",COUNTIF($Y$2:Y295,Y295))</f>
        <v/>
      </c>
      <c r="AA295" s="189" t="str">
        <f>IF(Y295="","",本期支付结算!$E$9)</f>
        <v/>
      </c>
      <c r="AB295" s="53" t="str">
        <f>IF(Y295="","",SUMIFS(应付!K:K,应付!J:J,AA295,应付!X:X,P295))</f>
        <v/>
      </c>
      <c r="AC295" s="53" t="str">
        <f>IF(Y295="","",SUMIFS(应付!K:K,应付!J:J,"&lt;"&amp;AA295,应付!X:X,P295))</f>
        <v/>
      </c>
      <c r="AD295" s="53" t="str">
        <f t="shared" si="34"/>
        <v/>
      </c>
    </row>
    <row r="296" customHeight="1" spans="15:30">
      <c r="O296" s="76" t="str">
        <f t="shared" si="29"/>
        <v/>
      </c>
      <c r="P296" s="76" t="s">
        <v>450</v>
      </c>
      <c r="Q296" s="76" t="str">
        <f t="shared" si="32"/>
        <v/>
      </c>
      <c r="R296" s="76" t="str">
        <f t="shared" si="33"/>
        <v/>
      </c>
      <c r="S296" s="76" t="str">
        <f t="shared" si="30"/>
        <v/>
      </c>
      <c r="T296" s="76" t="str">
        <f t="shared" si="31"/>
        <v/>
      </c>
      <c r="Y296" s="222" t="str">
        <f>IF(OR(本期支付结算!$E$8="",本期支付结算!$H$8=""),"",IF(OR(AND(J296&gt;=本期支付结算!$E$8,K296&lt;=本期支付结算!$H$8,B296=本期支付结算!$E$7),AND(J296&lt;本期支付结算!$E$8,K296&gt;=本期支付结算!$E$8,B296=本期支付结算!$E$7),AND(J296&gt;本期支付结算!$H$8,J296&lt;=本期支付结算!$H$8,B296=本期支付结算!$E$7)),"在期",""))</f>
        <v/>
      </c>
      <c r="Z296" s="222" t="str">
        <f>IF(Y296="","",COUNTIF($Y$2:Y296,Y296))</f>
        <v/>
      </c>
      <c r="AA296" s="189" t="str">
        <f>IF(Y296="","",本期支付结算!$E$9)</f>
        <v/>
      </c>
      <c r="AB296" s="53" t="str">
        <f>IF(Y296="","",SUMIFS(应付!K:K,应付!J:J,AA296,应付!X:X,P296))</f>
        <v/>
      </c>
      <c r="AC296" s="53" t="str">
        <f>IF(Y296="","",SUMIFS(应付!K:K,应付!J:J,"&lt;"&amp;AA296,应付!X:X,P296))</f>
        <v/>
      </c>
      <c r="AD296" s="53" t="str">
        <f t="shared" si="34"/>
        <v/>
      </c>
    </row>
    <row r="297" customHeight="1" spans="15:30">
      <c r="O297" s="76" t="str">
        <f t="shared" si="29"/>
        <v/>
      </c>
      <c r="P297" s="76" t="s">
        <v>451</v>
      </c>
      <c r="Q297" s="76" t="str">
        <f t="shared" si="32"/>
        <v/>
      </c>
      <c r="R297" s="76" t="str">
        <f t="shared" si="33"/>
        <v/>
      </c>
      <c r="S297" s="76" t="str">
        <f t="shared" si="30"/>
        <v/>
      </c>
      <c r="T297" s="76" t="str">
        <f t="shared" si="31"/>
        <v/>
      </c>
      <c r="Y297" s="222" t="str">
        <f>IF(OR(本期支付结算!$E$8="",本期支付结算!$H$8=""),"",IF(OR(AND(J297&gt;=本期支付结算!$E$8,K297&lt;=本期支付结算!$H$8,B297=本期支付结算!$E$7),AND(J297&lt;本期支付结算!$E$8,K297&gt;=本期支付结算!$E$8,B297=本期支付结算!$E$7),AND(J297&gt;本期支付结算!$H$8,J297&lt;=本期支付结算!$H$8,B297=本期支付结算!$E$7)),"在期",""))</f>
        <v/>
      </c>
      <c r="Z297" s="222" t="str">
        <f>IF(Y297="","",COUNTIF($Y$2:Y297,Y297))</f>
        <v/>
      </c>
      <c r="AA297" s="189" t="str">
        <f>IF(Y297="","",本期支付结算!$E$9)</f>
        <v/>
      </c>
      <c r="AB297" s="53" t="str">
        <f>IF(Y297="","",SUMIFS(应付!K:K,应付!J:J,AA297,应付!X:X,P297))</f>
        <v/>
      </c>
      <c r="AC297" s="53" t="str">
        <f>IF(Y297="","",SUMIFS(应付!K:K,应付!J:J,"&lt;"&amp;AA297,应付!X:X,P297))</f>
        <v/>
      </c>
      <c r="AD297" s="53" t="str">
        <f t="shared" si="34"/>
        <v/>
      </c>
    </row>
    <row r="298" customHeight="1" spans="15:30">
      <c r="O298" s="76" t="str">
        <f t="shared" si="29"/>
        <v/>
      </c>
      <c r="P298" s="76" t="s">
        <v>452</v>
      </c>
      <c r="Q298" s="76" t="str">
        <f t="shared" si="32"/>
        <v/>
      </c>
      <c r="R298" s="76" t="str">
        <f t="shared" si="33"/>
        <v/>
      </c>
      <c r="S298" s="76" t="str">
        <f t="shared" si="30"/>
        <v/>
      </c>
      <c r="T298" s="76" t="str">
        <f t="shared" si="31"/>
        <v/>
      </c>
      <c r="Y298" s="222" t="str">
        <f>IF(OR(本期支付结算!$E$8="",本期支付结算!$H$8=""),"",IF(OR(AND(J298&gt;=本期支付结算!$E$8,K298&lt;=本期支付结算!$H$8,B298=本期支付结算!$E$7),AND(J298&lt;本期支付结算!$E$8,K298&gt;=本期支付结算!$E$8,B298=本期支付结算!$E$7),AND(J298&gt;本期支付结算!$H$8,J298&lt;=本期支付结算!$H$8,B298=本期支付结算!$E$7)),"在期",""))</f>
        <v/>
      </c>
      <c r="Z298" s="222" t="str">
        <f>IF(Y298="","",COUNTIF($Y$2:Y298,Y298))</f>
        <v/>
      </c>
      <c r="AA298" s="189" t="str">
        <f>IF(Y298="","",本期支付结算!$E$9)</f>
        <v/>
      </c>
      <c r="AB298" s="53" t="str">
        <f>IF(Y298="","",SUMIFS(应付!K:K,应付!J:J,AA298,应付!X:X,P298))</f>
        <v/>
      </c>
      <c r="AC298" s="53" t="str">
        <f>IF(Y298="","",SUMIFS(应付!K:K,应付!J:J,"&lt;"&amp;AA298,应付!X:X,P298))</f>
        <v/>
      </c>
      <c r="AD298" s="53" t="str">
        <f t="shared" si="34"/>
        <v/>
      </c>
    </row>
    <row r="299" customHeight="1" spans="15:30">
      <c r="O299" s="76" t="str">
        <f t="shared" si="29"/>
        <v/>
      </c>
      <c r="P299" s="76" t="s">
        <v>453</v>
      </c>
      <c r="Q299" s="76" t="str">
        <f t="shared" si="32"/>
        <v/>
      </c>
      <c r="R299" s="76" t="str">
        <f t="shared" si="33"/>
        <v/>
      </c>
      <c r="S299" s="76" t="str">
        <f t="shared" si="30"/>
        <v/>
      </c>
      <c r="T299" s="76" t="str">
        <f t="shared" si="31"/>
        <v/>
      </c>
      <c r="Y299" s="222" t="str">
        <f>IF(OR(本期支付结算!$E$8="",本期支付结算!$H$8=""),"",IF(OR(AND(J299&gt;=本期支付结算!$E$8,K299&lt;=本期支付结算!$H$8,B299=本期支付结算!$E$7),AND(J299&lt;本期支付结算!$E$8,K299&gt;=本期支付结算!$E$8,B299=本期支付结算!$E$7),AND(J299&gt;本期支付结算!$H$8,J299&lt;=本期支付结算!$H$8,B299=本期支付结算!$E$7)),"在期",""))</f>
        <v/>
      </c>
      <c r="Z299" s="222" t="str">
        <f>IF(Y299="","",COUNTIF($Y$2:Y299,Y299))</f>
        <v/>
      </c>
      <c r="AA299" s="189" t="str">
        <f>IF(Y299="","",本期支付结算!$E$9)</f>
        <v/>
      </c>
      <c r="AB299" s="53" t="str">
        <f>IF(Y299="","",SUMIFS(应付!K:K,应付!J:J,AA299,应付!X:X,P299))</f>
        <v/>
      </c>
      <c r="AC299" s="53" t="str">
        <f>IF(Y299="","",SUMIFS(应付!K:K,应付!J:J,"&lt;"&amp;AA299,应付!X:X,P299))</f>
        <v/>
      </c>
      <c r="AD299" s="53" t="str">
        <f t="shared" si="34"/>
        <v/>
      </c>
    </row>
    <row r="300" customHeight="1" spans="15:30">
      <c r="O300" s="76" t="str">
        <f t="shared" si="29"/>
        <v/>
      </c>
      <c r="P300" s="76" t="s">
        <v>454</v>
      </c>
      <c r="Q300" s="76" t="str">
        <f t="shared" si="32"/>
        <v/>
      </c>
      <c r="R300" s="76" t="str">
        <f t="shared" si="33"/>
        <v/>
      </c>
      <c r="S300" s="76" t="str">
        <f t="shared" si="30"/>
        <v/>
      </c>
      <c r="T300" s="76" t="str">
        <f t="shared" si="31"/>
        <v/>
      </c>
      <c r="Y300" s="222" t="str">
        <f>IF(OR(本期支付结算!$E$8="",本期支付结算!$H$8=""),"",IF(OR(AND(J300&gt;=本期支付结算!$E$8,K300&lt;=本期支付结算!$H$8,B300=本期支付结算!$E$7),AND(J300&lt;本期支付结算!$E$8,K300&gt;=本期支付结算!$E$8,B300=本期支付结算!$E$7),AND(J300&gt;本期支付结算!$H$8,J300&lt;=本期支付结算!$H$8,B300=本期支付结算!$E$7)),"在期",""))</f>
        <v/>
      </c>
      <c r="Z300" s="222" t="str">
        <f>IF(Y300="","",COUNTIF($Y$2:Y300,Y300))</f>
        <v/>
      </c>
      <c r="AA300" s="189" t="str">
        <f>IF(Y300="","",本期支付结算!$E$9)</f>
        <v/>
      </c>
      <c r="AB300" s="53" t="str">
        <f>IF(Y300="","",SUMIFS(应付!K:K,应付!J:J,AA300,应付!X:X,P300))</f>
        <v/>
      </c>
      <c r="AC300" s="53" t="str">
        <f>IF(Y300="","",SUMIFS(应付!K:K,应付!J:J,"&lt;"&amp;AA300,应付!X:X,P300))</f>
        <v/>
      </c>
      <c r="AD300" s="53" t="str">
        <f t="shared" si="34"/>
        <v/>
      </c>
    </row>
    <row r="301" customHeight="1" spans="15:30">
      <c r="O301" s="76" t="str">
        <f t="shared" ref="O301:O323" si="35">IF(G301="","",_xlfn.TEXTJOIN("-",1,P301,G301,I301,TEXT(J301,"yyyymmdd"),L301))</f>
        <v/>
      </c>
      <c r="P301" s="76" t="s">
        <v>455</v>
      </c>
      <c r="Q301" s="76" t="str">
        <f t="shared" si="32"/>
        <v/>
      </c>
      <c r="R301" s="76" t="str">
        <f t="shared" si="33"/>
        <v/>
      </c>
      <c r="S301" s="76" t="str">
        <f t="shared" ref="S301:S323" si="36">IF(J301="","",YEAR(J301))</f>
        <v/>
      </c>
      <c r="T301" s="76" t="str">
        <f t="shared" ref="T301:T323" si="37">IF(J301="","",MONTH(J301))</f>
        <v/>
      </c>
      <c r="Y301" s="222" t="str">
        <f>IF(OR(本期支付结算!$E$8="",本期支付结算!$H$8=""),"",IF(OR(AND(J301&gt;=本期支付结算!$E$8,K301&lt;=本期支付结算!$H$8,B301=本期支付结算!$E$7),AND(J301&lt;本期支付结算!$E$8,K301&gt;=本期支付结算!$E$8,B301=本期支付结算!$E$7),AND(J301&gt;本期支付结算!$H$8,J301&lt;=本期支付结算!$H$8,B301=本期支付结算!$E$7)),"在期",""))</f>
        <v/>
      </c>
      <c r="Z301" s="222" t="str">
        <f>IF(Y301="","",COUNTIF($Y$2:Y301,Y301))</f>
        <v/>
      </c>
      <c r="AA301" s="189" t="str">
        <f>IF(Y301="","",本期支付结算!$E$9)</f>
        <v/>
      </c>
      <c r="AB301" s="53" t="str">
        <f>IF(Y301="","",SUMIFS(应付!K:K,应付!J:J,AA301,应付!X:X,P301))</f>
        <v/>
      </c>
      <c r="AC301" s="53" t="str">
        <f>IF(Y301="","",SUMIFS(应付!K:K,应付!J:J,"&lt;"&amp;AA301,应付!X:X,P301))</f>
        <v/>
      </c>
      <c r="AD301" s="53" t="str">
        <f t="shared" si="34"/>
        <v/>
      </c>
    </row>
    <row r="302" customHeight="1" spans="15:30">
      <c r="O302" s="76" t="str">
        <f t="shared" si="35"/>
        <v/>
      </c>
      <c r="P302" s="76" t="s">
        <v>456</v>
      </c>
      <c r="Q302" s="76" t="str">
        <f t="shared" si="32"/>
        <v/>
      </c>
      <c r="R302" s="76" t="str">
        <f t="shared" si="33"/>
        <v/>
      </c>
      <c r="S302" s="76" t="str">
        <f t="shared" si="36"/>
        <v/>
      </c>
      <c r="T302" s="76" t="str">
        <f t="shared" si="37"/>
        <v/>
      </c>
      <c r="Y302" s="222" t="str">
        <f>IF(OR(本期支付结算!$E$8="",本期支付结算!$H$8=""),"",IF(OR(AND(J302&gt;=本期支付结算!$E$8,K302&lt;=本期支付结算!$H$8,B302=本期支付结算!$E$7),AND(J302&lt;本期支付结算!$E$8,K302&gt;=本期支付结算!$E$8,B302=本期支付结算!$E$7),AND(J302&gt;本期支付结算!$H$8,J302&lt;=本期支付结算!$H$8,B302=本期支付结算!$E$7)),"在期",""))</f>
        <v/>
      </c>
      <c r="Z302" s="222" t="str">
        <f>IF(Y302="","",COUNTIF($Y$2:Y302,Y302))</f>
        <v/>
      </c>
      <c r="AA302" s="189" t="str">
        <f>IF(Y302="","",本期支付结算!$E$9)</f>
        <v/>
      </c>
      <c r="AB302" s="53" t="str">
        <f>IF(Y302="","",SUMIFS(应付!K:K,应付!J:J,AA302,应付!X:X,P302))</f>
        <v/>
      </c>
      <c r="AC302" s="53" t="str">
        <f>IF(Y302="","",SUMIFS(应付!K:K,应付!J:J,"&lt;"&amp;AA302,应付!X:X,P302))</f>
        <v/>
      </c>
      <c r="AD302" s="53" t="str">
        <f t="shared" si="34"/>
        <v/>
      </c>
    </row>
    <row r="303" customHeight="1" spans="15:30">
      <c r="O303" s="76" t="str">
        <f t="shared" si="35"/>
        <v/>
      </c>
      <c r="P303" s="76" t="s">
        <v>457</v>
      </c>
      <c r="Q303" s="76" t="str">
        <f t="shared" si="32"/>
        <v/>
      </c>
      <c r="R303" s="76" t="str">
        <f t="shared" si="33"/>
        <v/>
      </c>
      <c r="S303" s="76" t="str">
        <f t="shared" si="36"/>
        <v/>
      </c>
      <c r="T303" s="76" t="str">
        <f t="shared" si="37"/>
        <v/>
      </c>
      <c r="Y303" s="222" t="str">
        <f>IF(OR(本期支付结算!$E$8="",本期支付结算!$H$8=""),"",IF(OR(AND(J303&gt;=本期支付结算!$E$8,K303&lt;=本期支付结算!$H$8,B303=本期支付结算!$E$7),AND(J303&lt;本期支付结算!$E$8,K303&gt;=本期支付结算!$E$8,B303=本期支付结算!$E$7),AND(J303&gt;本期支付结算!$H$8,J303&lt;=本期支付结算!$H$8,B303=本期支付结算!$E$7)),"在期",""))</f>
        <v/>
      </c>
      <c r="Z303" s="222" t="str">
        <f>IF(Y303="","",COUNTIF($Y$2:Y303,Y303))</f>
        <v/>
      </c>
      <c r="AA303" s="189" t="str">
        <f>IF(Y303="","",本期支付结算!$E$9)</f>
        <v/>
      </c>
      <c r="AB303" s="53" t="str">
        <f>IF(Y303="","",SUMIFS(应付!K:K,应付!J:J,AA303,应付!X:X,P303))</f>
        <v/>
      </c>
      <c r="AC303" s="53" t="str">
        <f>IF(Y303="","",SUMIFS(应付!K:K,应付!J:J,"&lt;"&amp;AA303,应付!X:X,P303))</f>
        <v/>
      </c>
      <c r="AD303" s="53" t="str">
        <f t="shared" si="34"/>
        <v/>
      </c>
    </row>
    <row r="304" customHeight="1" spans="15:30">
      <c r="O304" s="76" t="str">
        <f t="shared" si="35"/>
        <v/>
      </c>
      <c r="P304" s="76" t="s">
        <v>458</v>
      </c>
      <c r="Q304" s="76" t="str">
        <f t="shared" si="32"/>
        <v/>
      </c>
      <c r="R304" s="76" t="str">
        <f t="shared" si="33"/>
        <v/>
      </c>
      <c r="S304" s="76" t="str">
        <f t="shared" si="36"/>
        <v/>
      </c>
      <c r="T304" s="76" t="str">
        <f t="shared" si="37"/>
        <v/>
      </c>
      <c r="Y304" s="222" t="str">
        <f>IF(OR(本期支付结算!$E$8="",本期支付结算!$H$8=""),"",IF(OR(AND(J304&gt;=本期支付结算!$E$8,K304&lt;=本期支付结算!$H$8,B304=本期支付结算!$E$7),AND(J304&lt;本期支付结算!$E$8,K304&gt;=本期支付结算!$E$8,B304=本期支付结算!$E$7),AND(J304&gt;本期支付结算!$H$8,J304&lt;=本期支付结算!$H$8,B304=本期支付结算!$E$7)),"在期",""))</f>
        <v/>
      </c>
      <c r="Z304" s="222" t="str">
        <f>IF(Y304="","",COUNTIF($Y$2:Y304,Y304))</f>
        <v/>
      </c>
      <c r="AA304" s="189" t="str">
        <f>IF(Y304="","",本期支付结算!$E$9)</f>
        <v/>
      </c>
      <c r="AB304" s="53" t="str">
        <f>IF(Y304="","",SUMIFS(应付!K:K,应付!J:J,AA304,应付!X:X,P304))</f>
        <v/>
      </c>
      <c r="AC304" s="53" t="str">
        <f>IF(Y304="","",SUMIFS(应付!K:K,应付!J:J,"&lt;"&amp;AA304,应付!X:X,P304))</f>
        <v/>
      </c>
      <c r="AD304" s="53" t="str">
        <f t="shared" si="34"/>
        <v/>
      </c>
    </row>
    <row r="305" customHeight="1" spans="15:30">
      <c r="O305" s="76" t="str">
        <f t="shared" si="35"/>
        <v/>
      </c>
      <c r="P305" s="76" t="s">
        <v>459</v>
      </c>
      <c r="Q305" s="76" t="str">
        <f t="shared" si="32"/>
        <v/>
      </c>
      <c r="R305" s="76" t="str">
        <f t="shared" si="33"/>
        <v/>
      </c>
      <c r="S305" s="76" t="str">
        <f t="shared" si="36"/>
        <v/>
      </c>
      <c r="T305" s="76" t="str">
        <f t="shared" si="37"/>
        <v/>
      </c>
      <c r="Y305" s="222" t="str">
        <f>IF(OR(本期支付结算!$E$8="",本期支付结算!$H$8=""),"",IF(OR(AND(J305&gt;=本期支付结算!$E$8,K305&lt;=本期支付结算!$H$8,B305=本期支付结算!$E$7),AND(J305&lt;本期支付结算!$E$8,K305&gt;=本期支付结算!$E$8,B305=本期支付结算!$E$7),AND(J305&gt;本期支付结算!$H$8,J305&lt;=本期支付结算!$H$8,B305=本期支付结算!$E$7)),"在期",""))</f>
        <v/>
      </c>
      <c r="Z305" s="222" t="str">
        <f>IF(Y305="","",COUNTIF($Y$2:Y305,Y305))</f>
        <v/>
      </c>
      <c r="AA305" s="189" t="str">
        <f>IF(Y305="","",本期支付结算!$E$9)</f>
        <v/>
      </c>
      <c r="AB305" s="53" t="str">
        <f>IF(Y305="","",SUMIFS(应付!K:K,应付!J:J,AA305,应付!X:X,P305))</f>
        <v/>
      </c>
      <c r="AC305" s="53" t="str">
        <f>IF(Y305="","",SUMIFS(应付!K:K,应付!J:J,"&lt;"&amp;AA305,应付!X:X,P305))</f>
        <v/>
      </c>
      <c r="AD305" s="53" t="str">
        <f t="shared" si="34"/>
        <v/>
      </c>
    </row>
    <row r="306" customHeight="1" spans="15:30">
      <c r="O306" s="76" t="str">
        <f t="shared" si="35"/>
        <v/>
      </c>
      <c r="P306" s="76" t="s">
        <v>460</v>
      </c>
      <c r="Q306" s="76" t="str">
        <f t="shared" si="32"/>
        <v/>
      </c>
      <c r="R306" s="76" t="str">
        <f t="shared" si="33"/>
        <v/>
      </c>
      <c r="S306" s="76" t="str">
        <f t="shared" si="36"/>
        <v/>
      </c>
      <c r="T306" s="76" t="str">
        <f t="shared" si="37"/>
        <v/>
      </c>
      <c r="Y306" s="222" t="str">
        <f>IF(OR(本期支付结算!$E$8="",本期支付结算!$H$8=""),"",IF(OR(AND(J306&gt;=本期支付结算!$E$8,K306&lt;=本期支付结算!$H$8,B306=本期支付结算!$E$7),AND(J306&lt;本期支付结算!$E$8,K306&gt;=本期支付结算!$E$8,B306=本期支付结算!$E$7),AND(J306&gt;本期支付结算!$H$8,J306&lt;=本期支付结算!$H$8,B306=本期支付结算!$E$7)),"在期",""))</f>
        <v/>
      </c>
      <c r="Z306" s="222" t="str">
        <f>IF(Y306="","",COUNTIF($Y$2:Y306,Y306))</f>
        <v/>
      </c>
      <c r="AA306" s="189" t="str">
        <f>IF(Y306="","",本期支付结算!$E$9)</f>
        <v/>
      </c>
      <c r="AB306" s="53" t="str">
        <f>IF(Y306="","",SUMIFS(应付!K:K,应付!J:J,AA306,应付!X:X,P306))</f>
        <v/>
      </c>
      <c r="AC306" s="53" t="str">
        <f>IF(Y306="","",SUMIFS(应付!K:K,应付!J:J,"&lt;"&amp;AA306,应付!X:X,P306))</f>
        <v/>
      </c>
      <c r="AD306" s="53" t="str">
        <f t="shared" si="34"/>
        <v/>
      </c>
    </row>
    <row r="307" customHeight="1" spans="15:30">
      <c r="O307" s="76" t="str">
        <f t="shared" si="35"/>
        <v/>
      </c>
      <c r="P307" s="76" t="s">
        <v>461</v>
      </c>
      <c r="Q307" s="76" t="str">
        <f t="shared" si="32"/>
        <v/>
      </c>
      <c r="R307" s="76" t="str">
        <f t="shared" si="33"/>
        <v/>
      </c>
      <c r="S307" s="76" t="str">
        <f t="shared" si="36"/>
        <v/>
      </c>
      <c r="T307" s="76" t="str">
        <f t="shared" si="37"/>
        <v/>
      </c>
      <c r="Y307" s="222" t="str">
        <f>IF(OR(本期支付结算!$E$8="",本期支付结算!$H$8=""),"",IF(OR(AND(J307&gt;=本期支付结算!$E$8,K307&lt;=本期支付结算!$H$8,B307=本期支付结算!$E$7),AND(J307&lt;本期支付结算!$E$8,K307&gt;=本期支付结算!$E$8,B307=本期支付结算!$E$7),AND(J307&gt;本期支付结算!$H$8,J307&lt;=本期支付结算!$H$8,B307=本期支付结算!$E$7)),"在期",""))</f>
        <v/>
      </c>
      <c r="Z307" s="222" t="str">
        <f>IF(Y307="","",COUNTIF($Y$2:Y307,Y307))</f>
        <v/>
      </c>
      <c r="AA307" s="189" t="str">
        <f>IF(Y307="","",本期支付结算!$E$9)</f>
        <v/>
      </c>
      <c r="AB307" s="53" t="str">
        <f>IF(Y307="","",SUMIFS(应付!K:K,应付!J:J,AA307,应付!X:X,P307))</f>
        <v/>
      </c>
      <c r="AC307" s="53" t="str">
        <f>IF(Y307="","",SUMIFS(应付!K:K,应付!J:J,"&lt;"&amp;AA307,应付!X:X,P307))</f>
        <v/>
      </c>
      <c r="AD307" s="53" t="str">
        <f t="shared" si="34"/>
        <v/>
      </c>
    </row>
    <row r="308" customHeight="1" spans="15:30">
      <c r="O308" s="76" t="str">
        <f t="shared" si="35"/>
        <v/>
      </c>
      <c r="P308" s="76" t="s">
        <v>462</v>
      </c>
      <c r="Q308" s="76" t="str">
        <f t="shared" si="32"/>
        <v/>
      </c>
      <c r="R308" s="76" t="str">
        <f t="shared" si="33"/>
        <v/>
      </c>
      <c r="S308" s="76" t="str">
        <f t="shared" si="36"/>
        <v/>
      </c>
      <c r="T308" s="76" t="str">
        <f t="shared" si="37"/>
        <v/>
      </c>
      <c r="Y308" s="222" t="str">
        <f>IF(OR(本期支付结算!$E$8="",本期支付结算!$H$8=""),"",IF(OR(AND(J308&gt;=本期支付结算!$E$8,K308&lt;=本期支付结算!$H$8,B308=本期支付结算!$E$7),AND(J308&lt;本期支付结算!$E$8,K308&gt;=本期支付结算!$E$8,B308=本期支付结算!$E$7),AND(J308&gt;本期支付结算!$H$8,J308&lt;=本期支付结算!$H$8,B308=本期支付结算!$E$7)),"在期",""))</f>
        <v/>
      </c>
      <c r="Z308" s="222" t="str">
        <f>IF(Y308="","",COUNTIF($Y$2:Y308,Y308))</f>
        <v/>
      </c>
      <c r="AA308" s="189" t="str">
        <f>IF(Y308="","",本期支付结算!$E$9)</f>
        <v/>
      </c>
      <c r="AB308" s="53" t="str">
        <f>IF(Y308="","",SUMIFS(应付!K:K,应付!J:J,AA308,应付!X:X,P308))</f>
        <v/>
      </c>
      <c r="AC308" s="53" t="str">
        <f>IF(Y308="","",SUMIFS(应付!K:K,应付!J:J,"&lt;"&amp;AA308,应付!X:X,P308))</f>
        <v/>
      </c>
      <c r="AD308" s="53" t="str">
        <f t="shared" si="34"/>
        <v/>
      </c>
    </row>
    <row r="309" customHeight="1" spans="15:30">
      <c r="O309" s="76" t="str">
        <f t="shared" si="35"/>
        <v/>
      </c>
      <c r="P309" s="76" t="s">
        <v>463</v>
      </c>
      <c r="Q309" s="76" t="str">
        <f t="shared" si="32"/>
        <v/>
      </c>
      <c r="R309" s="76" t="str">
        <f t="shared" si="33"/>
        <v/>
      </c>
      <c r="S309" s="76" t="str">
        <f t="shared" si="36"/>
        <v/>
      </c>
      <c r="T309" s="76" t="str">
        <f t="shared" si="37"/>
        <v/>
      </c>
      <c r="Y309" s="222" t="str">
        <f>IF(OR(本期支付结算!$E$8="",本期支付结算!$H$8=""),"",IF(OR(AND(J309&gt;=本期支付结算!$E$8,K309&lt;=本期支付结算!$H$8,B309=本期支付结算!$E$7),AND(J309&lt;本期支付结算!$E$8,K309&gt;=本期支付结算!$E$8,B309=本期支付结算!$E$7),AND(J309&gt;本期支付结算!$H$8,J309&lt;=本期支付结算!$H$8,B309=本期支付结算!$E$7)),"在期",""))</f>
        <v/>
      </c>
      <c r="Z309" s="222" t="str">
        <f>IF(Y309="","",COUNTIF($Y$2:Y309,Y309))</f>
        <v/>
      </c>
      <c r="AA309" s="189" t="str">
        <f>IF(Y309="","",本期支付结算!$E$9)</f>
        <v/>
      </c>
      <c r="AB309" s="53" t="str">
        <f>IF(Y309="","",SUMIFS(应付!K:K,应付!J:J,AA309,应付!X:X,P309))</f>
        <v/>
      </c>
      <c r="AC309" s="53" t="str">
        <f>IF(Y309="","",SUMIFS(应付!K:K,应付!J:J,"&lt;"&amp;AA309,应付!X:X,P309))</f>
        <v/>
      </c>
      <c r="AD309" s="53" t="str">
        <f t="shared" si="34"/>
        <v/>
      </c>
    </row>
    <row r="310" customHeight="1" spans="15:30">
      <c r="O310" s="76" t="str">
        <f t="shared" si="35"/>
        <v/>
      </c>
      <c r="P310" s="76" t="s">
        <v>464</v>
      </c>
      <c r="Q310" s="76" t="str">
        <f t="shared" si="32"/>
        <v/>
      </c>
      <c r="R310" s="76" t="str">
        <f t="shared" si="33"/>
        <v/>
      </c>
      <c r="S310" s="76" t="str">
        <f t="shared" si="36"/>
        <v/>
      </c>
      <c r="T310" s="76" t="str">
        <f t="shared" si="37"/>
        <v/>
      </c>
      <c r="Y310" s="222" t="str">
        <f>IF(OR(本期支付结算!$E$8="",本期支付结算!$H$8=""),"",IF(OR(AND(J310&gt;=本期支付结算!$E$8,K310&lt;=本期支付结算!$H$8,B310=本期支付结算!$E$7),AND(J310&lt;本期支付结算!$E$8,K310&gt;=本期支付结算!$E$8,B310=本期支付结算!$E$7),AND(J310&gt;本期支付结算!$H$8,J310&lt;=本期支付结算!$H$8,B310=本期支付结算!$E$7)),"在期",""))</f>
        <v/>
      </c>
      <c r="Z310" s="222" t="str">
        <f>IF(Y310="","",COUNTIF($Y$2:Y310,Y310))</f>
        <v/>
      </c>
      <c r="AA310" s="189" t="str">
        <f>IF(Y310="","",本期支付结算!$E$9)</f>
        <v/>
      </c>
      <c r="AB310" s="53" t="str">
        <f>IF(Y310="","",SUMIFS(应付!K:K,应付!J:J,AA310,应付!X:X,P310))</f>
        <v/>
      </c>
      <c r="AC310" s="53" t="str">
        <f>IF(Y310="","",SUMIFS(应付!K:K,应付!J:J,"&lt;"&amp;AA310,应付!X:X,P310))</f>
        <v/>
      </c>
      <c r="AD310" s="53" t="str">
        <f t="shared" si="34"/>
        <v/>
      </c>
    </row>
    <row r="311" customHeight="1" spans="15:30">
      <c r="O311" s="76" t="str">
        <f t="shared" si="35"/>
        <v/>
      </c>
      <c r="P311" s="76" t="s">
        <v>465</v>
      </c>
      <c r="Q311" s="76" t="str">
        <f t="shared" si="32"/>
        <v/>
      </c>
      <c r="R311" s="76" t="str">
        <f t="shared" si="33"/>
        <v/>
      </c>
      <c r="S311" s="76" t="str">
        <f t="shared" si="36"/>
        <v/>
      </c>
      <c r="T311" s="76" t="str">
        <f t="shared" si="37"/>
        <v/>
      </c>
      <c r="Y311" s="222" t="str">
        <f>IF(OR(本期支付结算!$E$8="",本期支付结算!$H$8=""),"",IF(OR(AND(J311&gt;=本期支付结算!$E$8,K311&lt;=本期支付结算!$H$8,B311=本期支付结算!$E$7),AND(J311&lt;本期支付结算!$E$8,K311&gt;=本期支付结算!$E$8,B311=本期支付结算!$E$7),AND(J311&gt;本期支付结算!$H$8,J311&lt;=本期支付结算!$H$8,B311=本期支付结算!$E$7)),"在期",""))</f>
        <v/>
      </c>
      <c r="Z311" s="222" t="str">
        <f>IF(Y311="","",COUNTIF($Y$2:Y311,Y311))</f>
        <v/>
      </c>
      <c r="AA311" s="189" t="str">
        <f>IF(Y311="","",本期支付结算!$E$9)</f>
        <v/>
      </c>
      <c r="AB311" s="53" t="str">
        <f>IF(Y311="","",SUMIFS(应付!K:K,应付!J:J,AA311,应付!X:X,P311))</f>
        <v/>
      </c>
      <c r="AC311" s="53" t="str">
        <f>IF(Y311="","",SUMIFS(应付!K:K,应付!J:J,"&lt;"&amp;AA311,应付!X:X,P311))</f>
        <v/>
      </c>
      <c r="AD311" s="53" t="str">
        <f t="shared" si="34"/>
        <v/>
      </c>
    </row>
    <row r="312" customHeight="1" spans="15:30">
      <c r="O312" s="76" t="str">
        <f t="shared" si="35"/>
        <v/>
      </c>
      <c r="P312" s="76" t="s">
        <v>466</v>
      </c>
      <c r="Q312" s="76" t="str">
        <f t="shared" si="32"/>
        <v/>
      </c>
      <c r="R312" s="76" t="str">
        <f t="shared" si="33"/>
        <v/>
      </c>
      <c r="S312" s="76" t="str">
        <f t="shared" si="36"/>
        <v/>
      </c>
      <c r="T312" s="76" t="str">
        <f t="shared" si="37"/>
        <v/>
      </c>
      <c r="Y312" s="222" t="str">
        <f>IF(OR(本期支付结算!$E$8="",本期支付结算!$H$8=""),"",IF(OR(AND(J312&gt;=本期支付结算!$E$8,K312&lt;=本期支付结算!$H$8,B312=本期支付结算!$E$7),AND(J312&lt;本期支付结算!$E$8,K312&gt;=本期支付结算!$E$8,B312=本期支付结算!$E$7),AND(J312&gt;本期支付结算!$H$8,J312&lt;=本期支付结算!$H$8,B312=本期支付结算!$E$7)),"在期",""))</f>
        <v/>
      </c>
      <c r="Z312" s="222" t="str">
        <f>IF(Y312="","",COUNTIF($Y$2:Y312,Y312))</f>
        <v/>
      </c>
      <c r="AA312" s="189" t="str">
        <f>IF(Y312="","",本期支付结算!$E$9)</f>
        <v/>
      </c>
      <c r="AB312" s="53" t="str">
        <f>IF(Y312="","",SUMIFS(应付!K:K,应付!J:J,AA312,应付!X:X,P312))</f>
        <v/>
      </c>
      <c r="AC312" s="53" t="str">
        <f>IF(Y312="","",SUMIFS(应付!K:K,应付!J:J,"&lt;"&amp;AA312,应付!X:X,P312))</f>
        <v/>
      </c>
      <c r="AD312" s="53" t="str">
        <f t="shared" si="34"/>
        <v/>
      </c>
    </row>
    <row r="313" customHeight="1" spans="15:30">
      <c r="O313" s="76" t="str">
        <f t="shared" si="35"/>
        <v/>
      </c>
      <c r="P313" s="76" t="s">
        <v>467</v>
      </c>
      <c r="Q313" s="76" t="str">
        <f t="shared" si="32"/>
        <v/>
      </c>
      <c r="R313" s="76" t="str">
        <f t="shared" si="33"/>
        <v/>
      </c>
      <c r="S313" s="76" t="str">
        <f t="shared" si="36"/>
        <v/>
      </c>
      <c r="T313" s="76" t="str">
        <f t="shared" si="37"/>
        <v/>
      </c>
      <c r="Y313" s="222" t="str">
        <f>IF(OR(本期支付结算!$E$8="",本期支付结算!$H$8=""),"",IF(OR(AND(J313&gt;=本期支付结算!$E$8,K313&lt;=本期支付结算!$H$8,B313=本期支付结算!$E$7),AND(J313&lt;本期支付结算!$E$8,K313&gt;=本期支付结算!$E$8,B313=本期支付结算!$E$7),AND(J313&gt;本期支付结算!$H$8,J313&lt;=本期支付结算!$H$8,B313=本期支付结算!$E$7)),"在期",""))</f>
        <v/>
      </c>
      <c r="Z313" s="222" t="str">
        <f>IF(Y313="","",COUNTIF($Y$2:Y313,Y313))</f>
        <v/>
      </c>
      <c r="AA313" s="189" t="str">
        <f>IF(Y313="","",本期支付结算!$E$9)</f>
        <v/>
      </c>
      <c r="AB313" s="53" t="str">
        <f>IF(Y313="","",SUMIFS(应付!K:K,应付!J:J,AA313,应付!X:X,P313))</f>
        <v/>
      </c>
      <c r="AC313" s="53" t="str">
        <f>IF(Y313="","",SUMIFS(应付!K:K,应付!J:J,"&lt;"&amp;AA313,应付!X:X,P313))</f>
        <v/>
      </c>
      <c r="AD313" s="53" t="str">
        <f t="shared" si="34"/>
        <v/>
      </c>
    </row>
    <row r="314" customHeight="1" spans="15:30">
      <c r="O314" s="76" t="str">
        <f t="shared" si="35"/>
        <v/>
      </c>
      <c r="P314" s="76" t="s">
        <v>468</v>
      </c>
      <c r="Q314" s="76" t="str">
        <f t="shared" si="32"/>
        <v/>
      </c>
      <c r="R314" s="76" t="str">
        <f t="shared" si="33"/>
        <v/>
      </c>
      <c r="S314" s="76" t="str">
        <f t="shared" si="36"/>
        <v/>
      </c>
      <c r="T314" s="76" t="str">
        <f t="shared" si="37"/>
        <v/>
      </c>
      <c r="Y314" s="222" t="str">
        <f>IF(OR(本期支付结算!$E$8="",本期支付结算!$H$8=""),"",IF(OR(AND(J314&gt;=本期支付结算!$E$8,K314&lt;=本期支付结算!$H$8,B314=本期支付结算!$E$7),AND(J314&lt;本期支付结算!$E$8,K314&gt;=本期支付结算!$E$8,B314=本期支付结算!$E$7),AND(J314&gt;本期支付结算!$H$8,J314&lt;=本期支付结算!$H$8,B314=本期支付结算!$E$7)),"在期",""))</f>
        <v/>
      </c>
      <c r="Z314" s="222" t="str">
        <f>IF(Y314="","",COUNTIF($Y$2:Y314,Y314))</f>
        <v/>
      </c>
      <c r="AA314" s="189" t="str">
        <f>IF(Y314="","",本期支付结算!$E$9)</f>
        <v/>
      </c>
      <c r="AB314" s="53" t="str">
        <f>IF(Y314="","",SUMIFS(应付!K:K,应付!J:J,AA314,应付!X:X,P314))</f>
        <v/>
      </c>
      <c r="AC314" s="53" t="str">
        <f>IF(Y314="","",SUMIFS(应付!K:K,应付!J:J,"&lt;"&amp;AA314,应付!X:X,P314))</f>
        <v/>
      </c>
      <c r="AD314" s="53" t="str">
        <f t="shared" si="34"/>
        <v/>
      </c>
    </row>
    <row r="315" customHeight="1" spans="15:30">
      <c r="O315" s="76" t="str">
        <f t="shared" si="35"/>
        <v/>
      </c>
      <c r="P315" s="76" t="s">
        <v>469</v>
      </c>
      <c r="Q315" s="76" t="str">
        <f t="shared" si="32"/>
        <v/>
      </c>
      <c r="R315" s="76" t="str">
        <f t="shared" si="33"/>
        <v/>
      </c>
      <c r="S315" s="76" t="str">
        <f t="shared" si="36"/>
        <v/>
      </c>
      <c r="T315" s="76" t="str">
        <f t="shared" si="37"/>
        <v/>
      </c>
      <c r="Y315" s="222" t="str">
        <f>IF(OR(本期支付结算!$E$8="",本期支付结算!$H$8=""),"",IF(OR(AND(J315&gt;=本期支付结算!$E$8,K315&lt;=本期支付结算!$H$8,B315=本期支付结算!$E$7),AND(J315&lt;本期支付结算!$E$8,K315&gt;=本期支付结算!$E$8,B315=本期支付结算!$E$7),AND(J315&gt;本期支付结算!$H$8,J315&lt;=本期支付结算!$H$8,B315=本期支付结算!$E$7)),"在期",""))</f>
        <v/>
      </c>
      <c r="Z315" s="222" t="str">
        <f>IF(Y315="","",COUNTIF($Y$2:Y315,Y315))</f>
        <v/>
      </c>
      <c r="AA315" s="189" t="str">
        <f>IF(Y315="","",本期支付结算!$E$9)</f>
        <v/>
      </c>
      <c r="AB315" s="53" t="str">
        <f>IF(Y315="","",SUMIFS(应付!K:K,应付!J:J,AA315,应付!X:X,P315))</f>
        <v/>
      </c>
      <c r="AC315" s="53" t="str">
        <f>IF(Y315="","",SUMIFS(应付!K:K,应付!J:J,"&lt;"&amp;AA315,应付!X:X,P315))</f>
        <v/>
      </c>
      <c r="AD315" s="53" t="str">
        <f t="shared" si="34"/>
        <v/>
      </c>
    </row>
    <row r="316" customHeight="1" spans="15:30">
      <c r="O316" s="76" t="str">
        <f t="shared" si="35"/>
        <v/>
      </c>
      <c r="P316" s="76" t="s">
        <v>470</v>
      </c>
      <c r="Q316" s="76" t="str">
        <f t="shared" si="32"/>
        <v/>
      </c>
      <c r="R316" s="76" t="str">
        <f t="shared" si="33"/>
        <v/>
      </c>
      <c r="S316" s="76" t="str">
        <f t="shared" si="36"/>
        <v/>
      </c>
      <c r="T316" s="76" t="str">
        <f t="shared" si="37"/>
        <v/>
      </c>
      <c r="Y316" s="222" t="str">
        <f>IF(OR(本期支付结算!$E$8="",本期支付结算!$H$8=""),"",IF(OR(AND(J316&gt;=本期支付结算!$E$8,K316&lt;=本期支付结算!$H$8,B316=本期支付结算!$E$7),AND(J316&lt;本期支付结算!$E$8,K316&gt;=本期支付结算!$E$8,B316=本期支付结算!$E$7),AND(J316&gt;本期支付结算!$H$8,J316&lt;=本期支付结算!$H$8,B316=本期支付结算!$E$7)),"在期",""))</f>
        <v/>
      </c>
      <c r="Z316" s="222" t="str">
        <f>IF(Y316="","",COUNTIF($Y$2:Y316,Y316))</f>
        <v/>
      </c>
      <c r="AA316" s="189" t="str">
        <f>IF(Y316="","",本期支付结算!$E$9)</f>
        <v/>
      </c>
      <c r="AB316" s="53" t="str">
        <f>IF(Y316="","",SUMIFS(应付!K:K,应付!J:J,AA316,应付!X:X,P316))</f>
        <v/>
      </c>
      <c r="AC316" s="53" t="str">
        <f>IF(Y316="","",SUMIFS(应付!K:K,应付!J:J,"&lt;"&amp;AA316,应付!X:X,P316))</f>
        <v/>
      </c>
      <c r="AD316" s="53" t="str">
        <f t="shared" si="34"/>
        <v/>
      </c>
    </row>
    <row r="317" customHeight="1" spans="15:30">
      <c r="O317" s="76" t="str">
        <f t="shared" si="35"/>
        <v/>
      </c>
      <c r="P317" s="76" t="s">
        <v>471</v>
      </c>
      <c r="Q317" s="76" t="str">
        <f t="shared" si="32"/>
        <v/>
      </c>
      <c r="R317" s="76" t="str">
        <f t="shared" si="33"/>
        <v/>
      </c>
      <c r="S317" s="76" t="str">
        <f t="shared" si="36"/>
        <v/>
      </c>
      <c r="T317" s="76" t="str">
        <f t="shared" si="37"/>
        <v/>
      </c>
      <c r="Y317" s="222" t="str">
        <f>IF(OR(本期支付结算!$E$8="",本期支付结算!$H$8=""),"",IF(OR(AND(J317&gt;=本期支付结算!$E$8,K317&lt;=本期支付结算!$H$8,B317=本期支付结算!$E$7),AND(J317&lt;本期支付结算!$E$8,K317&gt;=本期支付结算!$E$8,B317=本期支付结算!$E$7),AND(J317&gt;本期支付结算!$H$8,J317&lt;=本期支付结算!$H$8,B317=本期支付结算!$E$7)),"在期",""))</f>
        <v/>
      </c>
      <c r="Z317" s="222" t="str">
        <f>IF(Y317="","",COUNTIF($Y$2:Y317,Y317))</f>
        <v/>
      </c>
      <c r="AA317" s="189" t="str">
        <f>IF(Y317="","",本期支付结算!$E$9)</f>
        <v/>
      </c>
      <c r="AB317" s="53" t="str">
        <f>IF(Y317="","",SUMIFS(应付!K:K,应付!J:J,AA317,应付!X:X,P317))</f>
        <v/>
      </c>
      <c r="AC317" s="53" t="str">
        <f>IF(Y317="","",SUMIFS(应付!K:K,应付!J:J,"&lt;"&amp;AA317,应付!X:X,P317))</f>
        <v/>
      </c>
      <c r="AD317" s="53" t="str">
        <f t="shared" si="34"/>
        <v/>
      </c>
    </row>
    <row r="318" customHeight="1" spans="15:30">
      <c r="O318" s="76" t="str">
        <f t="shared" si="35"/>
        <v/>
      </c>
      <c r="P318" s="76" t="s">
        <v>472</v>
      </c>
      <c r="Q318" s="76" t="str">
        <f t="shared" si="32"/>
        <v/>
      </c>
      <c r="R318" s="76" t="str">
        <f t="shared" si="33"/>
        <v/>
      </c>
      <c r="S318" s="76" t="str">
        <f t="shared" si="36"/>
        <v/>
      </c>
      <c r="T318" s="76" t="str">
        <f t="shared" si="37"/>
        <v/>
      </c>
      <c r="Y318" s="222" t="str">
        <f>IF(OR(本期支付结算!$E$8="",本期支付结算!$H$8=""),"",IF(OR(AND(J318&gt;=本期支付结算!$E$8,K318&lt;=本期支付结算!$H$8,B318=本期支付结算!$E$7),AND(J318&lt;本期支付结算!$E$8,K318&gt;=本期支付结算!$E$8,B318=本期支付结算!$E$7),AND(J318&gt;本期支付结算!$H$8,J318&lt;=本期支付结算!$H$8,B318=本期支付结算!$E$7)),"在期",""))</f>
        <v/>
      </c>
      <c r="Z318" s="222" t="str">
        <f>IF(Y318="","",COUNTIF($Y$2:Y318,Y318))</f>
        <v/>
      </c>
      <c r="AA318" s="189" t="str">
        <f>IF(Y318="","",本期支付结算!$E$9)</f>
        <v/>
      </c>
      <c r="AB318" s="53" t="str">
        <f>IF(Y318="","",SUMIFS(应付!K:K,应付!J:J,AA318,应付!X:X,P318))</f>
        <v/>
      </c>
      <c r="AC318" s="53" t="str">
        <f>IF(Y318="","",SUMIFS(应付!K:K,应付!J:J,"&lt;"&amp;AA318,应付!X:X,P318))</f>
        <v/>
      </c>
      <c r="AD318" s="53" t="str">
        <f t="shared" si="34"/>
        <v/>
      </c>
    </row>
    <row r="319" customHeight="1" spans="15:30">
      <c r="O319" s="76" t="str">
        <f t="shared" si="35"/>
        <v/>
      </c>
      <c r="P319" s="76" t="s">
        <v>473</v>
      </c>
      <c r="Q319" s="76" t="str">
        <f t="shared" si="32"/>
        <v/>
      </c>
      <c r="R319" s="76" t="str">
        <f t="shared" si="33"/>
        <v/>
      </c>
      <c r="S319" s="76" t="str">
        <f t="shared" si="36"/>
        <v/>
      </c>
      <c r="T319" s="76" t="str">
        <f t="shared" si="37"/>
        <v/>
      </c>
      <c r="Y319" s="222" t="str">
        <f>IF(OR(本期支付结算!$E$8="",本期支付结算!$H$8=""),"",IF(OR(AND(J319&gt;=本期支付结算!$E$8,K319&lt;=本期支付结算!$H$8,B319=本期支付结算!$E$7),AND(J319&lt;本期支付结算!$E$8,K319&gt;=本期支付结算!$E$8,B319=本期支付结算!$E$7),AND(J319&gt;本期支付结算!$H$8,J319&lt;=本期支付结算!$H$8,B319=本期支付结算!$E$7)),"在期",""))</f>
        <v/>
      </c>
      <c r="Z319" s="222" t="str">
        <f>IF(Y319="","",COUNTIF($Y$2:Y319,Y319))</f>
        <v/>
      </c>
      <c r="AA319" s="189" t="str">
        <f>IF(Y319="","",本期支付结算!$E$9)</f>
        <v/>
      </c>
      <c r="AB319" s="53" t="str">
        <f>IF(Y319="","",SUMIFS(应付!K:K,应付!J:J,AA319,应付!X:X,P319))</f>
        <v/>
      </c>
      <c r="AC319" s="53" t="str">
        <f>IF(Y319="","",SUMIFS(应付!K:K,应付!J:J,"&lt;"&amp;AA319,应付!X:X,P319))</f>
        <v/>
      </c>
      <c r="AD319" s="53" t="str">
        <f t="shared" si="34"/>
        <v/>
      </c>
    </row>
    <row r="320" customHeight="1" spans="15:30">
      <c r="O320" s="76" t="str">
        <f t="shared" si="35"/>
        <v/>
      </c>
      <c r="P320" s="76" t="s">
        <v>474</v>
      </c>
      <c r="Q320" s="76" t="str">
        <f t="shared" si="32"/>
        <v/>
      </c>
      <c r="R320" s="76" t="str">
        <f t="shared" si="33"/>
        <v/>
      </c>
      <c r="S320" s="76" t="str">
        <f t="shared" si="36"/>
        <v/>
      </c>
      <c r="T320" s="76" t="str">
        <f t="shared" si="37"/>
        <v/>
      </c>
      <c r="Y320" s="222" t="str">
        <f>IF(OR(本期支付结算!$E$8="",本期支付结算!$H$8=""),"",IF(OR(AND(J320&gt;=本期支付结算!$E$8,K320&lt;=本期支付结算!$H$8,B320=本期支付结算!$E$7),AND(J320&lt;本期支付结算!$E$8,K320&gt;=本期支付结算!$E$8,B320=本期支付结算!$E$7),AND(J320&gt;本期支付结算!$H$8,J320&lt;=本期支付结算!$H$8,B320=本期支付结算!$E$7)),"在期",""))</f>
        <v/>
      </c>
      <c r="Z320" s="222" t="str">
        <f>IF(Y320="","",COUNTIF($Y$2:Y320,Y320))</f>
        <v/>
      </c>
      <c r="AA320" s="189" t="str">
        <f>IF(Y320="","",本期支付结算!$E$9)</f>
        <v/>
      </c>
      <c r="AB320" s="53" t="str">
        <f>IF(Y320="","",SUMIFS(应付!K:K,应付!J:J,AA320,应付!X:X,P320))</f>
        <v/>
      </c>
      <c r="AC320" s="53" t="str">
        <f>IF(Y320="","",SUMIFS(应付!K:K,应付!J:J,"&lt;"&amp;AA320,应付!X:X,P320))</f>
        <v/>
      </c>
      <c r="AD320" s="53" t="str">
        <f t="shared" si="34"/>
        <v/>
      </c>
    </row>
    <row r="321" customHeight="1" spans="15:30">
      <c r="O321" s="76" t="str">
        <f t="shared" si="35"/>
        <v/>
      </c>
      <c r="P321" s="76" t="s">
        <v>475</v>
      </c>
      <c r="Q321" s="76" t="str">
        <f t="shared" si="32"/>
        <v/>
      </c>
      <c r="R321" s="76" t="str">
        <f t="shared" si="33"/>
        <v/>
      </c>
      <c r="S321" s="76" t="str">
        <f t="shared" si="36"/>
        <v/>
      </c>
      <c r="T321" s="76" t="str">
        <f t="shared" si="37"/>
        <v/>
      </c>
      <c r="Y321" s="222" t="str">
        <f>IF(OR(本期支付结算!$E$8="",本期支付结算!$H$8=""),"",IF(OR(AND(J321&gt;=本期支付结算!$E$8,K321&lt;=本期支付结算!$H$8,B321=本期支付结算!$E$7),AND(J321&lt;本期支付结算!$E$8,K321&gt;=本期支付结算!$E$8,B321=本期支付结算!$E$7),AND(J321&gt;本期支付结算!$H$8,J321&lt;=本期支付结算!$H$8,B321=本期支付结算!$E$7)),"在期",""))</f>
        <v/>
      </c>
      <c r="Z321" s="222" t="str">
        <f>IF(Y321="","",COUNTIF($Y$2:Y321,Y321))</f>
        <v/>
      </c>
      <c r="AA321" s="189" t="str">
        <f>IF(Y321="","",本期支付结算!$E$9)</f>
        <v/>
      </c>
      <c r="AB321" s="53" t="str">
        <f>IF(Y321="","",SUMIFS(应付!K:K,应付!J:J,AA321,应付!X:X,P321))</f>
        <v/>
      </c>
      <c r="AC321" s="53" t="str">
        <f>IF(Y321="","",SUMIFS(应付!K:K,应付!J:J,"&lt;"&amp;AA321,应付!X:X,P321))</f>
        <v/>
      </c>
      <c r="AD321" s="53" t="str">
        <f t="shared" si="34"/>
        <v/>
      </c>
    </row>
    <row r="322" customHeight="1" spans="15:30">
      <c r="O322" s="76" t="str">
        <f t="shared" si="35"/>
        <v/>
      </c>
      <c r="P322" s="76" t="s">
        <v>476</v>
      </c>
      <c r="Q322" s="76" t="str">
        <f t="shared" si="32"/>
        <v/>
      </c>
      <c r="R322" s="76" t="str">
        <f t="shared" si="33"/>
        <v/>
      </c>
      <c r="S322" s="76" t="str">
        <f t="shared" si="36"/>
        <v/>
      </c>
      <c r="T322" s="76" t="str">
        <f t="shared" si="37"/>
        <v/>
      </c>
      <c r="Y322" s="222" t="str">
        <f>IF(OR(本期支付结算!$E$8="",本期支付结算!$H$8=""),"",IF(OR(AND(J322&gt;=本期支付结算!$E$8,K322&lt;=本期支付结算!$H$8,B322=本期支付结算!$E$7),AND(J322&lt;本期支付结算!$E$8,K322&gt;=本期支付结算!$E$8,B322=本期支付结算!$E$7),AND(J322&gt;本期支付结算!$H$8,J322&lt;=本期支付结算!$H$8,B322=本期支付结算!$E$7)),"在期",""))</f>
        <v/>
      </c>
      <c r="Z322" s="222" t="str">
        <f>IF(Y322="","",COUNTIF($Y$2:Y322,Y322))</f>
        <v/>
      </c>
      <c r="AA322" s="189" t="str">
        <f>IF(Y322="","",本期支付结算!$E$9)</f>
        <v/>
      </c>
      <c r="AB322" s="53" t="str">
        <f>IF(Y322="","",SUMIFS(应付!K:K,应付!J:J,AA322,应付!X:X,P322))</f>
        <v/>
      </c>
      <c r="AC322" s="53" t="str">
        <f>IF(Y322="","",SUMIFS(应付!K:K,应付!J:J,"&lt;"&amp;AA322,应付!X:X,P322))</f>
        <v/>
      </c>
      <c r="AD322" s="53" t="str">
        <f t="shared" si="34"/>
        <v/>
      </c>
    </row>
    <row r="323" customHeight="1" spans="15:30">
      <c r="O323" s="76" t="str">
        <f t="shared" si="35"/>
        <v/>
      </c>
      <c r="P323" s="76" t="s">
        <v>477</v>
      </c>
      <c r="Q323" s="76" t="str">
        <f>IF(G323="","",RIGHT(G323,16))</f>
        <v/>
      </c>
      <c r="R323" s="76" t="str">
        <f>IF(O323="","",_xlfn.TEXTJOIN("-",1,C323,D323,Q323,B323))</f>
        <v/>
      </c>
      <c r="S323" s="76" t="str">
        <f t="shared" si="36"/>
        <v/>
      </c>
      <c r="T323" s="76" t="str">
        <f t="shared" si="37"/>
        <v/>
      </c>
      <c r="Y323" s="222" t="str">
        <f>IF(OR(本期支付结算!$E$8="",本期支付结算!$H$8=""),"",IF(OR(AND(J323&gt;=本期支付结算!$E$8,K323&lt;=本期支付结算!$H$8,B323=本期支付结算!$E$7),AND(J323&lt;本期支付结算!$E$8,K323&gt;=本期支付结算!$E$8,B323=本期支付结算!$E$7),AND(J323&gt;本期支付结算!$H$8,J323&lt;=本期支付结算!$H$8,B323=本期支付结算!$E$7)),"在期",""))</f>
        <v/>
      </c>
      <c r="Z323" s="222" t="str">
        <f>IF(Y323="","",COUNTIF($Y$2:Y323,Y323))</f>
        <v/>
      </c>
      <c r="AA323" s="189" t="str">
        <f>IF(Y323="","",本期支付结算!$E$9)</f>
        <v/>
      </c>
      <c r="AB323" s="53" t="str">
        <f>IF(Y323="","",SUMIFS(应付!K:K,应付!J:J,AA323,应付!X:X,P323))</f>
        <v/>
      </c>
      <c r="AC323" s="53" t="str">
        <f>IF(Y323="","",SUMIFS(应付!K:K,应付!J:J,"&lt;"&amp;AA323,应付!X:X,P323))</f>
        <v/>
      </c>
      <c r="AD323" s="53" t="str">
        <f t="shared" si="34"/>
        <v/>
      </c>
    </row>
  </sheetData>
  <autoFilter xmlns:etc="http://www.wps.cn/officeDocument/2017/etCustomData" ref="A1:XFD2508" etc:filterBottomFollowUsedRange="0">
    <extLst/>
  </autoFilter>
  <dataValidations count="10">
    <dataValidation type="list" allowBlank="1" showInputMessage="1" showErrorMessage="1" sqref="C1:D1">
      <formula1>归属主体</formula1>
    </dataValidation>
    <dataValidation type="list" allowBlank="1" showInputMessage="1" showErrorMessage="1" sqref="B2:B544">
      <formula1>姓名</formula1>
    </dataValidation>
    <dataValidation type="list" allowBlank="1" showInputMessage="1" showErrorMessage="1" sqref="C2:C1048576">
      <formula1>主体</formula1>
    </dataValidation>
    <dataValidation type="list" allowBlank="1" showInputMessage="1" showErrorMessage="1" sqref="D2:D1048576">
      <formula1>部门</formula1>
    </dataValidation>
    <dataValidation type="list" showInputMessage="1" showErrorMessage="1" sqref="E2:E1048576">
      <formula1>支出一类</formula1>
    </dataValidation>
    <dataValidation type="list" showInputMessage="1" showErrorMessage="1" sqref="F2:F74">
      <formula1>INDIRECT($E2)</formula1>
    </dataValidation>
    <dataValidation type="list" showInputMessage="1" showErrorMessage="1" sqref="G2:G1048576 H14:H37 H51:H1048576">
      <formula1>项目编号</formula1>
    </dataValidation>
    <dataValidation type="list" allowBlank="1" showInputMessage="1" showErrorMessage="1" sqref="H2:H13 H38:H50">
      <formula1>应付供应商</formula1>
    </dataValidation>
    <dataValidation type="list" showInputMessage="1" showErrorMessage="1" sqref="M2:M544">
      <formula1>财务部</formula1>
    </dataValidation>
    <dataValidation type="list" showInputMessage="1" showErrorMessage="1" sqref="W2:W544">
      <formula1>审核状态</formula1>
    </dataValidation>
  </dataValidations>
  <hyperlinks>
    <hyperlink ref="A1" location="'Sheet1'!A1" display="返回目录"/>
  </hyperlink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5"/>
  <sheetViews>
    <sheetView tabSelected="1" workbookViewId="0">
      <selection activeCell="E16" sqref="E16"/>
    </sheetView>
  </sheetViews>
  <sheetFormatPr defaultColWidth="8.89166666666667" defaultRowHeight="27" customHeight="1"/>
  <cols>
    <col min="1" max="1" width="1.89166666666667" customWidth="1"/>
    <col min="2" max="2" width="4.34166666666667" style="113" customWidth="1"/>
    <col min="3" max="3" width="8.89166666666667" style="114" customWidth="1"/>
    <col min="4" max="4" width="12.7666666666667" style="114" customWidth="1"/>
    <col min="5" max="5" width="18.8916666666667" style="113" customWidth="1"/>
    <col min="6" max="6" width="17.4416666666667" style="113" customWidth="1"/>
    <col min="7" max="7" width="10.6416666666667" style="115" customWidth="1"/>
    <col min="8" max="8" width="11" style="116" customWidth="1"/>
    <col min="9" max="9" width="4.81666666666667" style="116" customWidth="1"/>
    <col min="10" max="10" width="2.90833333333333" customWidth="1"/>
    <col min="11" max="18" width="11" customWidth="1"/>
    <col min="19" max="19" width="7.55" customWidth="1"/>
    <col min="20" max="21" width="10.2333333333333" style="117" customWidth="1"/>
    <col min="22" max="23" width="11" customWidth="1"/>
    <col min="24" max="25" width="8.89166666666667" style="113"/>
    <col min="26" max="26" width="34.7666666666667" style="113" customWidth="1"/>
    <col min="27" max="27" width="27.1083333333333" style="118" customWidth="1"/>
    <col min="28" max="28" width="11.6666666666667" style="113" customWidth="1"/>
    <col min="29" max="29" width="11.4416666666667" style="119" customWidth="1"/>
    <col min="30" max="31" width="10.2333333333333" style="119" customWidth="1"/>
    <col min="32" max="32" width="8.89166666666667" style="119"/>
    <col min="33" max="33" width="8.89166666666667" style="113"/>
  </cols>
  <sheetData>
    <row r="1" s="110" customFormat="1" ht="13" customHeight="1" spans="2:32">
      <c r="B1" s="120" t="s">
        <v>478</v>
      </c>
      <c r="C1" s="120"/>
      <c r="D1" s="120"/>
      <c r="E1" s="120"/>
      <c r="F1" s="120"/>
      <c r="G1" s="121"/>
      <c r="H1" s="122"/>
      <c r="I1" s="122"/>
      <c r="J1" s="111"/>
      <c r="K1" s="120"/>
      <c r="T1" s="163"/>
      <c r="U1" s="163"/>
      <c r="AA1" s="181"/>
      <c r="AC1" s="182"/>
      <c r="AD1" s="182"/>
      <c r="AE1" s="182"/>
      <c r="AF1" s="182"/>
    </row>
    <row r="2" s="111" customFormat="1" customHeight="1" spans="1:33">
      <c r="A2" s="110"/>
      <c r="B2" s="123" t="s">
        <v>479</v>
      </c>
      <c r="C2" s="121"/>
      <c r="D2" s="121"/>
      <c r="E2" s="121"/>
      <c r="F2" s="121"/>
      <c r="G2" s="121"/>
      <c r="H2" s="122"/>
      <c r="I2" s="122"/>
      <c r="K2" s="145"/>
      <c r="T2" s="163"/>
      <c r="U2" s="163"/>
      <c r="X2" s="110"/>
      <c r="Y2" s="110"/>
      <c r="Z2" s="110"/>
      <c r="AA2" s="181"/>
      <c r="AB2" s="110"/>
      <c r="AC2" s="182"/>
      <c r="AD2" s="182"/>
      <c r="AE2" s="182"/>
      <c r="AF2" s="182"/>
      <c r="AG2" s="110"/>
    </row>
    <row r="3" s="112" customFormat="1" ht="12" customHeight="1" spans="2:33">
      <c r="B3" s="124" t="s">
        <v>480</v>
      </c>
      <c r="C3" s="124"/>
      <c r="D3" s="124"/>
      <c r="E3" s="124"/>
      <c r="F3" s="124"/>
      <c r="G3" s="124"/>
      <c r="H3" s="125"/>
      <c r="I3" s="125"/>
      <c r="K3" s="146"/>
      <c r="T3" s="164"/>
      <c r="U3" s="164"/>
      <c r="X3" s="165"/>
      <c r="Y3" s="165"/>
      <c r="Z3" s="165"/>
      <c r="AA3" s="183"/>
      <c r="AB3" s="165"/>
      <c r="AC3" s="184"/>
      <c r="AD3" s="184"/>
      <c r="AE3" s="184"/>
      <c r="AF3" s="184"/>
      <c r="AG3" s="165"/>
    </row>
    <row r="4" s="112" customFormat="1" ht="12" customHeight="1" spans="2:33">
      <c r="B4" s="126" t="s">
        <v>481</v>
      </c>
      <c r="C4" s="126"/>
      <c r="D4" s="126"/>
      <c r="E4" s="127" t="s">
        <v>482</v>
      </c>
      <c r="F4" s="127"/>
      <c r="G4" s="128" t="s">
        <v>483</v>
      </c>
      <c r="H4" s="127" t="s">
        <v>484</v>
      </c>
      <c r="I4" s="127"/>
      <c r="K4" s="147"/>
      <c r="T4" s="164"/>
      <c r="U4" s="164"/>
      <c r="X4" s="165"/>
      <c r="Y4" s="165"/>
      <c r="Z4" s="165"/>
      <c r="AA4" s="183"/>
      <c r="AB4" s="165"/>
      <c r="AC4" s="184"/>
      <c r="AD4" s="184"/>
      <c r="AE4" s="184"/>
      <c r="AF4" s="184"/>
      <c r="AG4" s="165"/>
    </row>
    <row r="5" s="112" customFormat="1" ht="12" customHeight="1" spans="2:33">
      <c r="B5" s="126" t="s">
        <v>485</v>
      </c>
      <c r="C5" s="126"/>
      <c r="D5" s="126"/>
      <c r="E5" s="129">
        <v>1</v>
      </c>
      <c r="F5" s="129"/>
      <c r="G5" s="128" t="s">
        <v>486</v>
      </c>
      <c r="H5" s="130">
        <v>80000</v>
      </c>
      <c r="I5" s="130"/>
      <c r="K5" s="146"/>
      <c r="T5" s="164"/>
      <c r="U5" s="164"/>
      <c r="X5" s="165"/>
      <c r="Y5" s="165"/>
      <c r="Z5" s="165"/>
      <c r="AA5" s="183"/>
      <c r="AB5" s="165"/>
      <c r="AC5" s="184"/>
      <c r="AD5" s="184"/>
      <c r="AE5" s="184"/>
      <c r="AF5" s="184"/>
      <c r="AG5" s="165"/>
    </row>
    <row r="6" s="112" customFormat="1" ht="13" customHeight="1" spans="2:33">
      <c r="B6" s="126" t="s">
        <v>487</v>
      </c>
      <c r="C6" s="126"/>
      <c r="D6" s="126"/>
      <c r="E6" s="127" t="s">
        <v>488</v>
      </c>
      <c r="F6" s="127"/>
      <c r="G6" s="128" t="s">
        <v>489</v>
      </c>
      <c r="H6" s="127" t="s">
        <v>66</v>
      </c>
      <c r="I6" s="127"/>
      <c r="K6" s="146"/>
      <c r="T6" s="164"/>
      <c r="U6" s="164"/>
      <c r="X6" s="165"/>
      <c r="Y6" s="165"/>
      <c r="Z6" s="165"/>
      <c r="AA6" s="183"/>
      <c r="AB6" s="165"/>
      <c r="AC6" s="184"/>
      <c r="AD6" s="184"/>
      <c r="AE6" s="184"/>
      <c r="AF6" s="184"/>
      <c r="AG6" s="165"/>
    </row>
    <row r="7" s="112" customFormat="1" ht="13" customHeight="1" spans="2:33">
      <c r="B7" s="126" t="s">
        <v>490</v>
      </c>
      <c r="C7" s="126"/>
      <c r="D7" s="126"/>
      <c r="E7" s="127" t="s">
        <v>64</v>
      </c>
      <c r="F7" s="127"/>
      <c r="G7" s="128" t="s">
        <v>491</v>
      </c>
      <c r="H7" s="131">
        <v>45597</v>
      </c>
      <c r="I7" s="127"/>
      <c r="K7" s="148"/>
      <c r="T7" s="164"/>
      <c r="U7" s="164"/>
      <c r="X7" s="165"/>
      <c r="Y7" s="165"/>
      <c r="Z7" s="165"/>
      <c r="AA7" s="183"/>
      <c r="AB7" s="165"/>
      <c r="AC7" s="184"/>
      <c r="AD7" s="184"/>
      <c r="AE7" s="184"/>
      <c r="AF7" s="184"/>
      <c r="AG7" s="165"/>
    </row>
    <row r="8" s="112" customFormat="1" ht="14" customHeight="1" spans="2:33">
      <c r="B8" s="126" t="s">
        <v>492</v>
      </c>
      <c r="C8" s="126"/>
      <c r="D8" s="126"/>
      <c r="E8" s="131">
        <v>45597</v>
      </c>
      <c r="F8" s="127"/>
      <c r="G8" s="128" t="s">
        <v>493</v>
      </c>
      <c r="H8" s="131">
        <v>45626</v>
      </c>
      <c r="I8" s="127"/>
      <c r="K8" s="147"/>
      <c r="T8" s="164"/>
      <c r="U8" s="164"/>
      <c r="X8" s="165"/>
      <c r="Y8" s="165"/>
      <c r="Z8" s="165"/>
      <c r="AA8" s="183"/>
      <c r="AB8" s="165"/>
      <c r="AC8" s="184"/>
      <c r="AD8" s="184"/>
      <c r="AE8" s="184"/>
      <c r="AF8" s="184"/>
      <c r="AG8" s="165"/>
    </row>
    <row r="9" s="112" customFormat="1" ht="13" customHeight="1" spans="2:33">
      <c r="B9" s="126" t="s">
        <v>494</v>
      </c>
      <c r="C9" s="126"/>
      <c r="D9" s="126"/>
      <c r="E9" s="131">
        <v>45597</v>
      </c>
      <c r="F9" s="127"/>
      <c r="G9" s="128" t="s">
        <v>495</v>
      </c>
      <c r="H9" s="130" t="s">
        <v>496</v>
      </c>
      <c r="I9" s="130"/>
      <c r="K9" s="148"/>
      <c r="T9" s="164"/>
      <c r="U9" s="164"/>
      <c r="X9" s="165"/>
      <c r="Y9" s="165"/>
      <c r="Z9" s="165"/>
      <c r="AA9" s="183"/>
      <c r="AB9" s="165"/>
      <c r="AC9" s="184"/>
      <c r="AD9" s="184"/>
      <c r="AE9" s="184"/>
      <c r="AF9" s="184"/>
      <c r="AG9" s="165"/>
    </row>
    <row r="10" s="111" customFormat="1" ht="20" customHeight="1" spans="2:33">
      <c r="B10" s="132" t="s">
        <v>497</v>
      </c>
      <c r="C10" s="132"/>
      <c r="D10" s="132"/>
      <c r="E10" s="133">
        <f>SUM(AB14:AB24)</f>
        <v>80000</v>
      </c>
      <c r="F10" s="133"/>
      <c r="G10" s="134" t="s">
        <v>62</v>
      </c>
      <c r="H10" s="133">
        <f>SUM(AD14:AD24)</f>
        <v>0</v>
      </c>
      <c r="I10" s="133"/>
      <c r="K10" s="149"/>
      <c r="T10" s="163"/>
      <c r="U10" s="163"/>
      <c r="X10" s="110"/>
      <c r="Y10" s="110"/>
      <c r="Z10" s="110"/>
      <c r="AA10" s="181"/>
      <c r="AB10" s="110"/>
      <c r="AC10" s="182"/>
      <c r="AD10" s="182"/>
      <c r="AE10" s="182"/>
      <c r="AF10" s="182"/>
      <c r="AG10" s="110"/>
    </row>
    <row r="11" s="111" customFormat="1" ht="20" customHeight="1" spans="2:33">
      <c r="B11" s="132" t="s">
        <v>61</v>
      </c>
      <c r="C11" s="132"/>
      <c r="D11" s="132"/>
      <c r="E11" s="133">
        <f>SUM(AC14:AC24)</f>
        <v>80000</v>
      </c>
      <c r="F11" s="133"/>
      <c r="G11" s="134" t="s">
        <v>63</v>
      </c>
      <c r="H11" s="133">
        <f>E10-H10-E11</f>
        <v>0</v>
      </c>
      <c r="I11" s="133"/>
      <c r="K11" s="145"/>
      <c r="T11" s="163"/>
      <c r="U11" s="163"/>
      <c r="X11" s="110"/>
      <c r="Y11" s="110"/>
      <c r="Z11" s="110"/>
      <c r="AA11" s="181"/>
      <c r="AB11" s="110"/>
      <c r="AC11" s="182"/>
      <c r="AD11" s="182"/>
      <c r="AE11" s="182"/>
      <c r="AF11" s="182"/>
      <c r="AG11" s="110"/>
    </row>
    <row r="12" customHeight="1" spans="2:32">
      <c r="B12" s="135" t="s">
        <v>498</v>
      </c>
      <c r="C12" s="135"/>
      <c r="D12" s="135"/>
      <c r="E12" s="135"/>
      <c r="F12" s="135"/>
      <c r="G12" s="135"/>
      <c r="H12" s="136"/>
      <c r="I12" s="136"/>
      <c r="K12" s="150" t="s">
        <v>499</v>
      </c>
      <c r="L12" s="151"/>
      <c r="M12" s="151"/>
      <c r="N12" s="151"/>
      <c r="O12" s="151"/>
      <c r="P12" s="151"/>
      <c r="Q12" s="151"/>
      <c r="R12" s="151"/>
      <c r="S12" s="166"/>
      <c r="T12" s="166"/>
      <c r="U12" s="167"/>
      <c r="V12" s="168"/>
      <c r="W12" s="150" t="s">
        <v>500</v>
      </c>
      <c r="X12" s="151"/>
      <c r="Y12" s="151"/>
      <c r="Z12" s="151"/>
      <c r="AA12" s="151"/>
      <c r="AB12" s="185"/>
      <c r="AC12" s="185"/>
      <c r="AD12" s="185"/>
      <c r="AE12" s="185"/>
      <c r="AF12" s="167"/>
    </row>
    <row r="13" customHeight="1" spans="2:32">
      <c r="B13" s="137" t="s">
        <v>501</v>
      </c>
      <c r="C13" s="138" t="s">
        <v>502</v>
      </c>
      <c r="D13" s="138"/>
      <c r="E13" s="139" t="s">
        <v>503</v>
      </c>
      <c r="F13" s="139" t="s">
        <v>504</v>
      </c>
      <c r="G13" s="140" t="s">
        <v>505</v>
      </c>
      <c r="H13" s="141" t="s">
        <v>47</v>
      </c>
      <c r="I13" s="141"/>
      <c r="K13" s="152" t="s">
        <v>501</v>
      </c>
      <c r="L13" s="153" t="s">
        <v>42</v>
      </c>
      <c r="M13" s="153" t="s">
        <v>43</v>
      </c>
      <c r="N13" s="154" t="s">
        <v>29</v>
      </c>
      <c r="O13" s="155"/>
      <c r="P13" s="156" t="s">
        <v>45</v>
      </c>
      <c r="Q13" s="169" t="s">
        <v>47</v>
      </c>
      <c r="R13" s="169" t="s">
        <v>502</v>
      </c>
      <c r="S13" s="170" t="s">
        <v>506</v>
      </c>
      <c r="T13" s="170" t="s">
        <v>507</v>
      </c>
      <c r="U13" s="152" t="s">
        <v>49</v>
      </c>
      <c r="V13" s="171"/>
      <c r="W13" s="152" t="s">
        <v>501</v>
      </c>
      <c r="X13" s="172" t="s">
        <v>42</v>
      </c>
      <c r="Y13" s="172" t="s">
        <v>43</v>
      </c>
      <c r="Z13" s="186" t="s">
        <v>29</v>
      </c>
      <c r="AA13" s="172" t="s">
        <v>45</v>
      </c>
      <c r="AB13" s="187" t="s">
        <v>8</v>
      </c>
      <c r="AC13" s="187" t="s">
        <v>61</v>
      </c>
      <c r="AD13" s="187" t="s">
        <v>62</v>
      </c>
      <c r="AE13" s="187" t="s">
        <v>63</v>
      </c>
      <c r="AF13" s="176" t="s">
        <v>49</v>
      </c>
    </row>
    <row r="14" ht="44" customHeight="1" spans="2:32">
      <c r="B14" s="142">
        <v>1</v>
      </c>
      <c r="C14" s="143" t="str">
        <f>_xlfn.XLOOKUP($B14,$T:$T,R:R,"")</f>
        <v>北京市燃气集团有限责任公司</v>
      </c>
      <c r="D14" s="143"/>
      <c r="E14" s="144" t="str">
        <f>IF(C14="","",_xlfn.XLOOKUP($C14,供应商!$C:$C,供应商!D:D))</f>
        <v>中国工商银行股份有限公司北京百万庄支行</v>
      </c>
      <c r="F14" s="256" t="str">
        <f>IF(C14="","",_xlfn.XLOOKUP($C14,供应商!$C:$C,供应商!E:E))</f>
        <v>0200001429024205334</v>
      </c>
      <c r="G14" s="134">
        <f>IF(C14="","",COUNTIF(R:R,C14))</f>
        <v>1</v>
      </c>
      <c r="H14" s="133">
        <f>IF(C14="","",SUMIFS(Q:Q,R:R,C14))</f>
        <v>80000</v>
      </c>
      <c r="I14" s="133"/>
      <c r="K14" s="157">
        <v>1</v>
      </c>
      <c r="L14" s="158" t="str">
        <f>_xlfn.XLOOKUP($K14,应付!$AD:$AD,应付!F:F,"")</f>
        <v>采购成本</v>
      </c>
      <c r="M14" s="158" t="str">
        <f>_xlfn.XLOOKUP($K14,应付!$AD:$AD,应付!G:G,"")</f>
        <v>能耗-燃气</v>
      </c>
      <c r="N14" s="159" t="str">
        <f>_xlfn.XLOOKUP($K14,应付!$AD:$AD,应付!H:H,"")</f>
        <v>沁园公寓-EMC-制冷与供暖运营-20210315-P20220610-000186</v>
      </c>
      <c r="O14" s="160"/>
      <c r="P14" s="161" t="str">
        <f>_xlfn.XLOOKUP($K14,应付!$AD:$AD,应付!I:I,"")</f>
        <v>沁园公寓采购燃气-202411</v>
      </c>
      <c r="Q14" s="173">
        <f>_xlfn.XLOOKUP($K14,应付!$AD:$AD,应付!K:K,"")</f>
        <v>80000</v>
      </c>
      <c r="R14" s="173" t="str">
        <f>_xlfn.XLOOKUP($K14,应付!$AD:$AD,应付!L:L,"")</f>
        <v>北京市燃气集团有限责任公司</v>
      </c>
      <c r="S14" s="174">
        <f>IF(R14="","",COUNTIF($R$14:R14,R14))</f>
        <v>1</v>
      </c>
      <c r="T14" s="174">
        <f>IF(S14=1,COUNTIF($S$14:S14,1),"")</f>
        <v>1</v>
      </c>
      <c r="U14" s="175">
        <f>_xlfn.XLOOKUP($K14,应付!$AD:$AD,应付!O:O,"")</f>
        <v>0</v>
      </c>
      <c r="V14" s="116"/>
      <c r="W14" s="157">
        <v>1</v>
      </c>
      <c r="X14" s="176" t="str">
        <f>_xlfn.XLOOKUP($W14,预算!$Z:$Z,预算!E:E,"")</f>
        <v>采购成本</v>
      </c>
      <c r="Y14" s="176" t="str">
        <f>_xlfn.XLOOKUP($W14,预算!$Z:$Z,预算!F:F,"")</f>
        <v>能耗-燃气</v>
      </c>
      <c r="Z14" s="161" t="str">
        <f>_xlfn.XLOOKUP($W14,预算!$Z:$Z,预算!G:G,"")</f>
        <v>沁园公寓-EMC-制冷与供暖运营-20210315-P20220610-000186</v>
      </c>
      <c r="AA14" s="161" t="str">
        <f>_xlfn.XLOOKUP($W14,预算!$Z:$Z,预算!I:I,"")</f>
        <v>沁园公寓采购燃气-202411</v>
      </c>
      <c r="AB14" s="173">
        <f>_xlfn.XLOOKUP($W14,预算!$Z:$Z,预算!L:L,"")</f>
        <v>80000</v>
      </c>
      <c r="AC14" s="173">
        <f>_xlfn.XLOOKUP($W14,预算!$Z:$Z,预算!AB:AB,"")</f>
        <v>80000</v>
      </c>
      <c r="AD14" s="173">
        <f>_xlfn.XLOOKUP($W14,预算!$Z:$Z,预算!AC:AC,"")</f>
        <v>0</v>
      </c>
      <c r="AE14" s="173">
        <f>_xlfn.XLOOKUP($W14,预算!$Z:$Z,预算!AD:AD,"")</f>
        <v>0</v>
      </c>
      <c r="AF14" s="176"/>
    </row>
    <row r="15" customHeight="1" spans="2:32">
      <c r="B15" s="142">
        <v>2</v>
      </c>
      <c r="C15" s="143" t="str">
        <f>_xlfn.XLOOKUP($B15,$U:$U,R:R,"")</f>
        <v/>
      </c>
      <c r="D15" s="143"/>
      <c r="E15" s="144" t="str">
        <f>IF(C15="","",_xlfn.XLOOKUP($C15,供应商!$C:$C,供应商!D:D))</f>
        <v/>
      </c>
      <c r="F15" s="144" t="str">
        <f>IF(C15="","",_xlfn.XLOOKUP($C15,供应商!$C:$C,供应商!E:E))</f>
        <v/>
      </c>
      <c r="G15" s="134" t="str">
        <f t="shared" ref="G15:G46" si="0">IF(C15="","",COUNTIF(S:S,C15))</f>
        <v/>
      </c>
      <c r="H15" s="133" t="str">
        <f t="shared" ref="H15:H46" si="1">IF(C15="","",SUMIFS(R:R,S:S,C15))</f>
        <v/>
      </c>
      <c r="I15" s="133"/>
      <c r="K15" s="157">
        <v>2</v>
      </c>
      <c r="L15" s="158" t="str">
        <f>_xlfn.XLOOKUP($K15,应付!$AD:$AD,应付!F:F,"")</f>
        <v/>
      </c>
      <c r="M15" s="158" t="str">
        <f>_xlfn.XLOOKUP($K15,应付!$AD:$AD,应付!G:G,"")</f>
        <v/>
      </c>
      <c r="N15" s="159" t="str">
        <f>_xlfn.XLOOKUP($K15,应付!$AD:$AD,应付!H:H,"")</f>
        <v/>
      </c>
      <c r="O15" s="160"/>
      <c r="P15" s="161" t="str">
        <f>_xlfn.XLOOKUP($K15,应付!$AD:$AD,应付!I:I,"")</f>
        <v/>
      </c>
      <c r="Q15" s="173" t="str">
        <f>_xlfn.XLOOKUP($K15,应付!$AD:$AD,应付!K:K,"")</f>
        <v/>
      </c>
      <c r="R15" s="173" t="str">
        <f>_xlfn.XLOOKUP($K15,应付!$AD:$AD,应付!L:L,"")</f>
        <v/>
      </c>
      <c r="S15" s="174" t="str">
        <f>IF(R15="","",COUNTIF($R$14:R15,R15))</f>
        <v/>
      </c>
      <c r="T15" s="174" t="str">
        <f>IF(S15=1,COUNTIF($S$14:S15,1),"")</f>
        <v/>
      </c>
      <c r="U15" s="175" t="str">
        <f>_xlfn.XLOOKUP($K15,应付!$AD:$AD,应付!O:O,"")</f>
        <v/>
      </c>
      <c r="V15" s="177"/>
      <c r="W15" s="157">
        <v>2</v>
      </c>
      <c r="X15" s="176" t="str">
        <f>_xlfn.XLOOKUP($W15,预算!$Z:$Z,预算!E:E,"")</f>
        <v/>
      </c>
      <c r="Y15" s="176" t="str">
        <f>_xlfn.XLOOKUP($W15,预算!$Z:$Z,预算!F:F,"")</f>
        <v/>
      </c>
      <c r="Z15" s="161" t="str">
        <f>_xlfn.XLOOKUP($W15,预算!$Z:$Z,预算!G:G,"")</f>
        <v/>
      </c>
      <c r="AA15" s="161" t="str">
        <f>_xlfn.XLOOKUP($W15,预算!$Z:$Z,预算!I:I,"")</f>
        <v/>
      </c>
      <c r="AB15" s="173" t="str">
        <f>_xlfn.XLOOKUP($W15,预算!$Z:$Z,预算!L:L,"")</f>
        <v/>
      </c>
      <c r="AC15" s="173" t="str">
        <f>_xlfn.XLOOKUP($W15,预算!$Z:$Z,预算!AB:AB,"")</f>
        <v/>
      </c>
      <c r="AD15" s="173" t="str">
        <f>_xlfn.XLOOKUP($W15,预算!$Z:$Z,预算!AC:AC,"")</f>
        <v/>
      </c>
      <c r="AE15" s="173" t="str">
        <f>_xlfn.XLOOKUP($W15,预算!$Z:$Z,预算!AD:AD,"")</f>
        <v/>
      </c>
      <c r="AF15" s="176"/>
    </row>
    <row r="16" customHeight="1" spans="2:32">
      <c r="B16" s="142">
        <v>3</v>
      </c>
      <c r="C16" s="143" t="str">
        <f t="shared" ref="C15:C46" si="2">_xlfn.XLOOKUP($B16,$U:$U,S:S,"")</f>
        <v/>
      </c>
      <c r="D16" s="143"/>
      <c r="E16" s="144" t="str">
        <f>IF(C16="","",_xlfn.XLOOKUP($C16,供应商!$C:$C,供应商!D:D))</f>
        <v/>
      </c>
      <c r="F16" s="144" t="str">
        <f>IF(C16="","",_xlfn.XLOOKUP($C16,供应商!$C:$C,供应商!E:E))</f>
        <v/>
      </c>
      <c r="G16" s="134" t="str">
        <f t="shared" si="0"/>
        <v/>
      </c>
      <c r="H16" s="133" t="str">
        <f t="shared" si="1"/>
        <v/>
      </c>
      <c r="I16" s="133"/>
      <c r="K16" s="157">
        <v>3</v>
      </c>
      <c r="L16" s="158" t="str">
        <f>_xlfn.XLOOKUP($K16,应付!$AD:$AD,应付!F:F,"")</f>
        <v/>
      </c>
      <c r="M16" s="158"/>
      <c r="N16" s="159" t="str">
        <f>_xlfn.XLOOKUP($K16,应付!$AD:$AD,应付!H:H,"")</f>
        <v/>
      </c>
      <c r="O16" s="160"/>
      <c r="P16" s="161" t="str">
        <f>_xlfn.XLOOKUP($K16,应付!$AD:$AD,应付!I:I,"")</f>
        <v/>
      </c>
      <c r="Q16" s="173" t="str">
        <f>_xlfn.XLOOKUP($K16,应付!$AD:$AD,应付!K:K,"")</f>
        <v/>
      </c>
      <c r="R16" s="173" t="str">
        <f>_xlfn.XLOOKUP($K16,应付!$AD:$AD,应付!L:L,"")</f>
        <v/>
      </c>
      <c r="S16" s="174" t="str">
        <f>IF(R16="","",COUNTIF($R$14:R16,R16))</f>
        <v/>
      </c>
      <c r="T16" s="174" t="str">
        <f>IF(S16=1,COUNTIF($S$14:S16,1),"")</f>
        <v/>
      </c>
      <c r="U16" s="175" t="str">
        <f>_xlfn.XLOOKUP($K16,应付!$AD:$AD,应付!O:O,"")</f>
        <v/>
      </c>
      <c r="V16" s="116"/>
      <c r="W16" s="157">
        <v>3</v>
      </c>
      <c r="X16" s="176" t="str">
        <f>_xlfn.XLOOKUP($W16,预算!$Z:$Z,预算!E:E,"")</f>
        <v/>
      </c>
      <c r="Y16" s="176" t="str">
        <f>_xlfn.XLOOKUP($W16,预算!$Z:$Z,预算!F:F,"")</f>
        <v/>
      </c>
      <c r="Z16" s="161" t="str">
        <f>_xlfn.XLOOKUP($W16,预算!$Z:$Z,预算!G:G,"")</f>
        <v/>
      </c>
      <c r="AA16" s="161" t="str">
        <f>_xlfn.XLOOKUP($W16,预算!$Z:$Z,预算!I:I,"")</f>
        <v/>
      </c>
      <c r="AB16" s="173" t="str">
        <f>_xlfn.XLOOKUP($W16,预算!$Z:$Z,预算!L:L,"")</f>
        <v/>
      </c>
      <c r="AC16" s="173" t="str">
        <f>_xlfn.XLOOKUP($W16,预算!$Z:$Z,预算!AB:AB,"")</f>
        <v/>
      </c>
      <c r="AD16" s="173" t="str">
        <f>_xlfn.XLOOKUP($W16,预算!$Z:$Z,预算!AC:AC,"")</f>
        <v/>
      </c>
      <c r="AE16" s="173" t="str">
        <f>_xlfn.XLOOKUP($W16,预算!$Z:$Z,预算!AD:AD,"")</f>
        <v/>
      </c>
      <c r="AF16" s="176"/>
    </row>
    <row r="17" customHeight="1" spans="2:32">
      <c r="B17" s="142">
        <v>4</v>
      </c>
      <c r="C17" s="143" t="str">
        <f t="shared" si="2"/>
        <v/>
      </c>
      <c r="D17" s="143"/>
      <c r="E17" s="144" t="str">
        <f>IF(C17="","",_xlfn.XLOOKUP($C17,供应商!$C:$C,供应商!D:D))</f>
        <v/>
      </c>
      <c r="F17" s="144" t="str">
        <f>IF(C17="","",_xlfn.XLOOKUP($C17,供应商!$C:$C,供应商!E:E))</f>
        <v/>
      </c>
      <c r="G17" s="134" t="str">
        <f t="shared" si="0"/>
        <v/>
      </c>
      <c r="H17" s="133" t="str">
        <f t="shared" si="1"/>
        <v/>
      </c>
      <c r="I17" s="133"/>
      <c r="K17" s="157">
        <v>4</v>
      </c>
      <c r="L17" s="158" t="str">
        <f>_xlfn.XLOOKUP($K17,应付!$AD:$AD,应付!F:F,"")</f>
        <v/>
      </c>
      <c r="M17" s="158"/>
      <c r="N17" s="159" t="str">
        <f>_xlfn.XLOOKUP($K17,应付!$AD:$AD,应付!H:H,"")</f>
        <v/>
      </c>
      <c r="O17" s="160"/>
      <c r="P17" s="161" t="str">
        <f>_xlfn.XLOOKUP($K17,应付!$AD:$AD,应付!I:I,"")</f>
        <v/>
      </c>
      <c r="Q17" s="173" t="str">
        <f>_xlfn.XLOOKUP($K17,应付!$AD:$AD,应付!K:K,"")</f>
        <v/>
      </c>
      <c r="R17" s="173" t="str">
        <f>_xlfn.XLOOKUP($K17,应付!$AD:$AD,应付!L:L,"")</f>
        <v/>
      </c>
      <c r="S17" s="174" t="str">
        <f>IF(R17="","",COUNTIF($R$14:R17,R17))</f>
        <v/>
      </c>
      <c r="T17" s="174" t="str">
        <f>IF(S17=1,COUNTIF($S$14:S17,1),"")</f>
        <v/>
      </c>
      <c r="U17" s="175" t="str">
        <f>_xlfn.XLOOKUP($K17,应付!$AD:$AD,应付!O:O,"")</f>
        <v/>
      </c>
      <c r="V17" s="116"/>
      <c r="W17" s="157">
        <v>4</v>
      </c>
      <c r="X17" s="176" t="str">
        <f>_xlfn.XLOOKUP($W17,预算!$Z:$Z,预算!E:E,"")</f>
        <v/>
      </c>
      <c r="Y17" s="176" t="str">
        <f>_xlfn.XLOOKUP($W17,预算!$Z:$Z,预算!F:F,"")</f>
        <v/>
      </c>
      <c r="Z17" s="161" t="str">
        <f>_xlfn.XLOOKUP($W17,预算!$Z:$Z,预算!G:G,"")</f>
        <v/>
      </c>
      <c r="AA17" s="161" t="str">
        <f>_xlfn.XLOOKUP($W17,预算!$Z:$Z,预算!I:I,"")</f>
        <v/>
      </c>
      <c r="AB17" s="173" t="str">
        <f>_xlfn.XLOOKUP($W17,预算!$Z:$Z,预算!L:L,"")</f>
        <v/>
      </c>
      <c r="AC17" s="173" t="str">
        <f>_xlfn.XLOOKUP($W17,预算!$Z:$Z,预算!AB:AB,"")</f>
        <v/>
      </c>
      <c r="AD17" s="173" t="str">
        <f>_xlfn.XLOOKUP($W17,预算!$Z:$Z,预算!AC:AC,"")</f>
        <v/>
      </c>
      <c r="AE17" s="173" t="str">
        <f>_xlfn.XLOOKUP($W17,预算!$Z:$Z,预算!AD:AD,"")</f>
        <v/>
      </c>
      <c r="AF17" s="176"/>
    </row>
    <row r="18" customHeight="1" spans="2:32">
      <c r="B18" s="142">
        <v>5</v>
      </c>
      <c r="C18" s="143" t="str">
        <f t="shared" si="2"/>
        <v/>
      </c>
      <c r="D18" s="143"/>
      <c r="E18" s="144" t="str">
        <f>IF(C18="","",_xlfn.XLOOKUP($C18,供应商!$C:$C,供应商!D:D))</f>
        <v/>
      </c>
      <c r="F18" s="144" t="str">
        <f>IF(C18="","",_xlfn.XLOOKUP($C18,供应商!$C:$C,供应商!E:E))</f>
        <v/>
      </c>
      <c r="G18" s="134" t="str">
        <f t="shared" si="0"/>
        <v/>
      </c>
      <c r="H18" s="133" t="str">
        <f t="shared" si="1"/>
        <v/>
      </c>
      <c r="I18" s="133"/>
      <c r="K18" s="157">
        <v>5</v>
      </c>
      <c r="L18" s="158" t="str">
        <f>_xlfn.XLOOKUP($K18,应付!$AD:$AD,应付!F:F,"")</f>
        <v/>
      </c>
      <c r="M18" s="158"/>
      <c r="N18" s="159" t="str">
        <f>_xlfn.XLOOKUP($K18,应付!$AD:$AD,应付!H:H,"")</f>
        <v/>
      </c>
      <c r="O18" s="160"/>
      <c r="P18" s="161" t="str">
        <f>_xlfn.XLOOKUP($K18,应付!$AD:$AD,应付!I:I,"")</f>
        <v/>
      </c>
      <c r="Q18" s="173" t="str">
        <f>_xlfn.XLOOKUP($K18,应付!$AD:$AD,应付!K:K,"")</f>
        <v/>
      </c>
      <c r="R18" s="173" t="str">
        <f>_xlfn.XLOOKUP($K18,应付!$AD:$AD,应付!L:L,"")</f>
        <v/>
      </c>
      <c r="S18" s="174" t="str">
        <f>IF(R18="","",COUNTIF($R$14:R18,R18))</f>
        <v/>
      </c>
      <c r="T18" s="174" t="str">
        <f>IF(S18=1,COUNTIF($S$14:S18,1),"")</f>
        <v/>
      </c>
      <c r="U18" s="175" t="str">
        <f>_xlfn.XLOOKUP($K18,应付!$AD:$AD,应付!O:O,"")</f>
        <v/>
      </c>
      <c r="V18" s="178"/>
      <c r="W18" s="157">
        <v>5</v>
      </c>
      <c r="X18" s="176" t="str">
        <f>_xlfn.XLOOKUP($W18,预算!$Z:$Z,预算!E:E,"")</f>
        <v/>
      </c>
      <c r="Y18" s="176" t="str">
        <f>_xlfn.XLOOKUP($W18,预算!$Z:$Z,预算!F:F,"")</f>
        <v/>
      </c>
      <c r="Z18" s="161" t="str">
        <f>_xlfn.XLOOKUP($W18,预算!$Z:$Z,预算!G:G,"")</f>
        <v/>
      </c>
      <c r="AA18" s="161" t="str">
        <f>_xlfn.XLOOKUP($W18,预算!$Z:$Z,预算!I:I,"")</f>
        <v/>
      </c>
      <c r="AB18" s="173" t="str">
        <f>_xlfn.XLOOKUP($W18,预算!$Z:$Z,预算!L:L,"")</f>
        <v/>
      </c>
      <c r="AC18" s="173" t="str">
        <f>_xlfn.XLOOKUP($W18,预算!$Z:$Z,预算!AB:AB,"")</f>
        <v/>
      </c>
      <c r="AD18" s="173" t="str">
        <f>_xlfn.XLOOKUP($W18,预算!$Z:$Z,预算!AC:AC,"")</f>
        <v/>
      </c>
      <c r="AE18" s="173" t="str">
        <f>_xlfn.XLOOKUP($W18,预算!$Z:$Z,预算!AD:AD,"")</f>
        <v/>
      </c>
      <c r="AF18" s="176"/>
    </row>
    <row r="19" customHeight="1" spans="2:32">
      <c r="B19" s="142">
        <v>6</v>
      </c>
      <c r="C19" s="143" t="str">
        <f t="shared" si="2"/>
        <v/>
      </c>
      <c r="D19" s="143"/>
      <c r="E19" s="144" t="str">
        <f>IF(C19="","",_xlfn.XLOOKUP($C19,供应商!$C:$C,供应商!D:D))</f>
        <v/>
      </c>
      <c r="F19" s="144" t="str">
        <f>IF(C19="","",_xlfn.XLOOKUP($C19,供应商!$C:$C,供应商!E:E))</f>
        <v/>
      </c>
      <c r="G19" s="134" t="str">
        <f t="shared" si="0"/>
        <v/>
      </c>
      <c r="H19" s="133" t="str">
        <f t="shared" si="1"/>
        <v/>
      </c>
      <c r="I19" s="133"/>
      <c r="K19" s="157">
        <v>6</v>
      </c>
      <c r="L19" s="158" t="str">
        <f>_xlfn.XLOOKUP($K19,应付!$AD:$AD,应付!F:F,"")</f>
        <v/>
      </c>
      <c r="M19" s="158"/>
      <c r="N19" s="159" t="str">
        <f>_xlfn.XLOOKUP($K19,应付!$AD:$AD,应付!H:H,"")</f>
        <v/>
      </c>
      <c r="O19" s="160"/>
      <c r="P19" s="161" t="str">
        <f>_xlfn.XLOOKUP($K19,应付!$AD:$AD,应付!I:I,"")</f>
        <v/>
      </c>
      <c r="Q19" s="173" t="str">
        <f>_xlfn.XLOOKUP($K19,应付!$AD:$AD,应付!K:K,"")</f>
        <v/>
      </c>
      <c r="R19" s="173" t="str">
        <f>_xlfn.XLOOKUP($K19,应付!$AD:$AD,应付!L:L,"")</f>
        <v/>
      </c>
      <c r="S19" s="174" t="str">
        <f>IF(R19="","",COUNTIF($R$14:R19,R19))</f>
        <v/>
      </c>
      <c r="T19" s="174" t="str">
        <f>IF(S19=1,COUNTIF($S$14:S19,1),"")</f>
        <v/>
      </c>
      <c r="U19" s="175" t="str">
        <f>_xlfn.XLOOKUP($K19,应付!$AD:$AD,应付!O:O,"")</f>
        <v/>
      </c>
      <c r="V19" s="177"/>
      <c r="W19" s="157">
        <v>6</v>
      </c>
      <c r="X19" s="176" t="str">
        <f>_xlfn.XLOOKUP($W19,预算!$Z:$Z,预算!E:E,"")</f>
        <v/>
      </c>
      <c r="Y19" s="176" t="str">
        <f>_xlfn.XLOOKUP($W19,预算!$Z:$Z,预算!F:F,"")</f>
        <v/>
      </c>
      <c r="Z19" s="161" t="str">
        <f>_xlfn.XLOOKUP($W19,预算!$Z:$Z,预算!G:G,"")</f>
        <v/>
      </c>
      <c r="AA19" s="161" t="str">
        <f>_xlfn.XLOOKUP($W19,预算!$Z:$Z,预算!I:I,"")</f>
        <v/>
      </c>
      <c r="AB19" s="173" t="str">
        <f>_xlfn.XLOOKUP($W19,预算!$Z:$Z,预算!L:L,"")</f>
        <v/>
      </c>
      <c r="AC19" s="173" t="str">
        <f>_xlfn.XLOOKUP($W19,预算!$Z:$Z,预算!AB:AB,"")</f>
        <v/>
      </c>
      <c r="AD19" s="173" t="str">
        <f>_xlfn.XLOOKUP($W19,预算!$Z:$Z,预算!AC:AC,"")</f>
        <v/>
      </c>
      <c r="AE19" s="173" t="str">
        <f>_xlfn.XLOOKUP($W19,预算!$Z:$Z,预算!AD:AD,"")</f>
        <v/>
      </c>
      <c r="AF19" s="176"/>
    </row>
    <row r="20" customHeight="1" spans="2:32">
      <c r="B20" s="142">
        <v>7</v>
      </c>
      <c r="C20" s="143" t="str">
        <f t="shared" si="2"/>
        <v/>
      </c>
      <c r="D20" s="143"/>
      <c r="E20" s="144" t="str">
        <f>IF(C20="","",_xlfn.XLOOKUP($C20,供应商!$C:$C,供应商!D:D))</f>
        <v/>
      </c>
      <c r="F20" s="144" t="str">
        <f>IF(C20="","",_xlfn.XLOOKUP($C20,供应商!$C:$C,供应商!E:E))</f>
        <v/>
      </c>
      <c r="G20" s="134" t="str">
        <f t="shared" si="0"/>
        <v/>
      </c>
      <c r="H20" s="133" t="str">
        <f t="shared" si="1"/>
        <v/>
      </c>
      <c r="I20" s="133"/>
      <c r="K20" s="157">
        <v>7</v>
      </c>
      <c r="L20" s="158" t="str">
        <f>_xlfn.XLOOKUP($K20,应付!$AD:$AD,应付!F:F,"")</f>
        <v/>
      </c>
      <c r="M20" s="158"/>
      <c r="N20" s="159" t="str">
        <f>_xlfn.XLOOKUP($K20,应付!$AD:$AD,应付!H:H,"")</f>
        <v/>
      </c>
      <c r="O20" s="160"/>
      <c r="P20" s="161" t="str">
        <f>_xlfn.XLOOKUP($K20,应付!$AD:$AD,应付!I:I,"")</f>
        <v/>
      </c>
      <c r="Q20" s="173" t="str">
        <f>_xlfn.XLOOKUP($K20,应付!$AD:$AD,应付!K:K,"")</f>
        <v/>
      </c>
      <c r="R20" s="173" t="str">
        <f>_xlfn.XLOOKUP($K20,应付!$AD:$AD,应付!L:L,"")</f>
        <v/>
      </c>
      <c r="S20" s="174" t="str">
        <f>IF(R20="","",COUNTIF($R$14:R20,R20))</f>
        <v/>
      </c>
      <c r="T20" s="174" t="str">
        <f>IF(S20=1,COUNTIF($S$14:S20,1),"")</f>
        <v/>
      </c>
      <c r="U20" s="175" t="str">
        <f>_xlfn.XLOOKUP($K20,应付!$AD:$AD,应付!O:O,"")</f>
        <v/>
      </c>
      <c r="V20" s="177"/>
      <c r="W20" s="157">
        <v>7</v>
      </c>
      <c r="X20" s="176" t="str">
        <f>_xlfn.XLOOKUP($W20,预算!$Z:$Z,预算!E:E,"")</f>
        <v/>
      </c>
      <c r="Y20" s="176" t="str">
        <f>_xlfn.XLOOKUP($W20,预算!$Z:$Z,预算!F:F,"")</f>
        <v/>
      </c>
      <c r="Z20" s="161" t="str">
        <f>_xlfn.XLOOKUP($W20,预算!$Z:$Z,预算!G:G,"")</f>
        <v/>
      </c>
      <c r="AA20" s="161" t="str">
        <f>_xlfn.XLOOKUP($W20,预算!$Z:$Z,预算!I:I,"")</f>
        <v/>
      </c>
      <c r="AB20" s="173" t="str">
        <f>_xlfn.XLOOKUP($W20,预算!$Z:$Z,预算!L:L,"")</f>
        <v/>
      </c>
      <c r="AC20" s="173" t="str">
        <f>_xlfn.XLOOKUP($W20,预算!$Z:$Z,预算!AB:AB,"")</f>
        <v/>
      </c>
      <c r="AD20" s="173" t="str">
        <f>_xlfn.XLOOKUP($W20,预算!$Z:$Z,预算!AC:AC,"")</f>
        <v/>
      </c>
      <c r="AE20" s="173" t="str">
        <f>_xlfn.XLOOKUP($W20,预算!$Z:$Z,预算!AD:AD,"")</f>
        <v/>
      </c>
      <c r="AF20" s="176"/>
    </row>
    <row r="21" customHeight="1" spans="2:32">
      <c r="B21" s="142">
        <v>8</v>
      </c>
      <c r="C21" s="143" t="str">
        <f t="shared" si="2"/>
        <v/>
      </c>
      <c r="D21" s="143"/>
      <c r="E21" s="144" t="str">
        <f>IF(C21="","",_xlfn.XLOOKUP($C21,供应商!$C:$C,供应商!D:D))</f>
        <v/>
      </c>
      <c r="F21" s="144" t="str">
        <f>IF(C21="","",_xlfn.XLOOKUP($C21,供应商!$C:$C,供应商!E:E))</f>
        <v/>
      </c>
      <c r="G21" s="134" t="str">
        <f t="shared" si="0"/>
        <v/>
      </c>
      <c r="H21" s="133" t="str">
        <f t="shared" si="1"/>
        <v/>
      </c>
      <c r="I21" s="133"/>
      <c r="K21" s="157">
        <v>8</v>
      </c>
      <c r="L21" s="158" t="str">
        <f>_xlfn.XLOOKUP($K21,应付!$AD:$AD,应付!F:F,"")</f>
        <v/>
      </c>
      <c r="M21" s="158"/>
      <c r="N21" s="159" t="str">
        <f>_xlfn.XLOOKUP($K21,应付!$AD:$AD,应付!H:H,"")</f>
        <v/>
      </c>
      <c r="O21" s="160"/>
      <c r="P21" s="161" t="str">
        <f>_xlfn.XLOOKUP($K21,应付!$AD:$AD,应付!I:I,"")</f>
        <v/>
      </c>
      <c r="Q21" s="173" t="str">
        <f>_xlfn.XLOOKUP($K21,应付!$AD:$AD,应付!K:K,"")</f>
        <v/>
      </c>
      <c r="R21" s="173" t="str">
        <f>_xlfn.XLOOKUP($K21,应付!$AD:$AD,应付!L:L,"")</f>
        <v/>
      </c>
      <c r="S21" s="174" t="str">
        <f>IF(R21="","",COUNTIF($R$14:R21,R21))</f>
        <v/>
      </c>
      <c r="T21" s="174" t="str">
        <f>IF(S21=1,COUNTIF($S$14:S21,1),"")</f>
        <v/>
      </c>
      <c r="U21" s="175" t="str">
        <f>_xlfn.XLOOKUP($K21,应付!$AD:$AD,应付!O:O,"")</f>
        <v/>
      </c>
      <c r="V21" s="171"/>
      <c r="W21" s="157">
        <v>8</v>
      </c>
      <c r="X21" s="176" t="str">
        <f>_xlfn.XLOOKUP($W21,预算!$Z:$Z,预算!E:E,"")</f>
        <v/>
      </c>
      <c r="Y21" s="176" t="str">
        <f>_xlfn.XLOOKUP($W21,预算!$Z:$Z,预算!F:F,"")</f>
        <v/>
      </c>
      <c r="Z21" s="161" t="str">
        <f>_xlfn.XLOOKUP($W21,预算!$Z:$Z,预算!G:G,"")</f>
        <v/>
      </c>
      <c r="AA21" s="161" t="str">
        <f>_xlfn.XLOOKUP($W21,预算!$Z:$Z,预算!I:I,"")</f>
        <v/>
      </c>
      <c r="AB21" s="173" t="str">
        <f>_xlfn.XLOOKUP($W21,预算!$Z:$Z,预算!L:L,"")</f>
        <v/>
      </c>
      <c r="AC21" s="173" t="str">
        <f>_xlfn.XLOOKUP($W21,预算!$Z:$Z,预算!AB:AB,"")</f>
        <v/>
      </c>
      <c r="AD21" s="173" t="str">
        <f>_xlfn.XLOOKUP($W21,预算!$Z:$Z,预算!AC:AC,"")</f>
        <v/>
      </c>
      <c r="AE21" s="173" t="str">
        <f>_xlfn.XLOOKUP($W21,预算!$Z:$Z,预算!AD:AD,"")</f>
        <v/>
      </c>
      <c r="AF21" s="176"/>
    </row>
    <row r="22" customHeight="1" spans="2:32">
      <c r="B22" s="142">
        <v>9</v>
      </c>
      <c r="C22" s="143" t="str">
        <f t="shared" si="2"/>
        <v/>
      </c>
      <c r="D22" s="143"/>
      <c r="E22" s="144" t="str">
        <f>IF(C22="","",_xlfn.XLOOKUP($C22,供应商!$C:$C,供应商!D:D))</f>
        <v/>
      </c>
      <c r="F22" s="144" t="str">
        <f>IF(C22="","",_xlfn.XLOOKUP($C22,供应商!$C:$C,供应商!E:E))</f>
        <v/>
      </c>
      <c r="G22" s="134" t="str">
        <f t="shared" si="0"/>
        <v/>
      </c>
      <c r="H22" s="133" t="str">
        <f t="shared" si="1"/>
        <v/>
      </c>
      <c r="I22" s="133"/>
      <c r="K22" s="157">
        <v>9</v>
      </c>
      <c r="L22" s="158" t="str">
        <f>_xlfn.XLOOKUP($K22,应付!$AD:$AD,应付!F:F,"")</f>
        <v/>
      </c>
      <c r="M22" s="158"/>
      <c r="N22" s="159" t="str">
        <f>_xlfn.XLOOKUP($K22,应付!$AD:$AD,应付!H:H,"")</f>
        <v/>
      </c>
      <c r="O22" s="160"/>
      <c r="P22" s="161" t="str">
        <f>_xlfn.XLOOKUP($K22,应付!$AD:$AD,应付!I:I,"")</f>
        <v/>
      </c>
      <c r="Q22" s="173" t="str">
        <f>_xlfn.XLOOKUP($K22,应付!$AD:$AD,应付!K:K,"")</f>
        <v/>
      </c>
      <c r="R22" s="173" t="str">
        <f>_xlfn.XLOOKUP($K22,应付!$AD:$AD,应付!L:L,"")</f>
        <v/>
      </c>
      <c r="S22" s="174" t="str">
        <f>IF(R22="","",COUNTIF($R$14:R22,R22))</f>
        <v/>
      </c>
      <c r="T22" s="174" t="str">
        <f>IF(S22=1,COUNTIF($S$14:S22,1),"")</f>
        <v/>
      </c>
      <c r="U22" s="175" t="str">
        <f>_xlfn.XLOOKUP($K22,应付!$AD:$AD,应付!O:O,"")</f>
        <v/>
      </c>
      <c r="V22" s="178"/>
      <c r="W22" s="157">
        <v>9</v>
      </c>
      <c r="X22" s="176" t="str">
        <f>_xlfn.XLOOKUP($W22,预算!$Z:$Z,预算!E:E,"")</f>
        <v/>
      </c>
      <c r="Y22" s="176" t="str">
        <f>_xlfn.XLOOKUP($W22,预算!$Z:$Z,预算!F:F,"")</f>
        <v/>
      </c>
      <c r="Z22" s="161" t="str">
        <f>_xlfn.XLOOKUP($W22,预算!$Z:$Z,预算!G:G,"")</f>
        <v/>
      </c>
      <c r="AA22" s="161" t="str">
        <f>_xlfn.XLOOKUP($W22,预算!$Z:$Z,预算!I:I,"")</f>
        <v/>
      </c>
      <c r="AB22" s="173" t="str">
        <f>_xlfn.XLOOKUP($W22,预算!$Z:$Z,预算!L:L,"")</f>
        <v/>
      </c>
      <c r="AC22" s="173" t="str">
        <f>_xlfn.XLOOKUP($W22,预算!$Z:$Z,预算!AB:AB,"")</f>
        <v/>
      </c>
      <c r="AD22" s="173" t="str">
        <f>_xlfn.XLOOKUP($W22,预算!$Z:$Z,预算!AC:AC,"")</f>
        <v/>
      </c>
      <c r="AE22" s="173" t="str">
        <f>_xlfn.XLOOKUP($W22,预算!$Z:$Z,预算!AD:AD,"")</f>
        <v/>
      </c>
      <c r="AF22" s="176"/>
    </row>
    <row r="23" customHeight="1" spans="2:32">
      <c r="B23" s="142">
        <v>10</v>
      </c>
      <c r="C23" s="143" t="str">
        <f t="shared" si="2"/>
        <v/>
      </c>
      <c r="D23" s="143"/>
      <c r="E23" s="144" t="str">
        <f>IF(C23="","",_xlfn.XLOOKUP($C23,供应商!$C:$C,供应商!D:D))</f>
        <v/>
      </c>
      <c r="F23" s="144" t="str">
        <f>IF(C23="","",_xlfn.XLOOKUP($C23,供应商!$C:$C,供应商!E:E))</f>
        <v/>
      </c>
      <c r="G23" s="134" t="str">
        <f t="shared" si="0"/>
        <v/>
      </c>
      <c r="H23" s="133" t="str">
        <f t="shared" si="1"/>
        <v/>
      </c>
      <c r="I23" s="133"/>
      <c r="K23" s="157">
        <v>10</v>
      </c>
      <c r="L23" s="158" t="str">
        <f>_xlfn.XLOOKUP($K23,应付!$AD:$AD,应付!F:F,"")</f>
        <v/>
      </c>
      <c r="M23" s="158"/>
      <c r="N23" s="159" t="str">
        <f>_xlfn.XLOOKUP($K23,应付!$AD:$AD,应付!H:H,"")</f>
        <v/>
      </c>
      <c r="O23" s="160"/>
      <c r="P23" s="161" t="str">
        <f>_xlfn.XLOOKUP($K23,应付!$AD:$AD,应付!I:I,"")</f>
        <v/>
      </c>
      <c r="Q23" s="173" t="str">
        <f>_xlfn.XLOOKUP($K23,应付!$AD:$AD,应付!K:K,"")</f>
        <v/>
      </c>
      <c r="R23" s="173" t="str">
        <f>_xlfn.XLOOKUP($K23,应付!$AD:$AD,应付!L:L,"")</f>
        <v/>
      </c>
      <c r="S23" s="174" t="str">
        <f>IF(R23="","",COUNTIF($R$14:R23,R23))</f>
        <v/>
      </c>
      <c r="T23" s="174" t="str">
        <f>IF(S23=1,COUNTIF($S$14:S23,1),"")</f>
        <v/>
      </c>
      <c r="U23" s="175" t="str">
        <f>_xlfn.XLOOKUP($K23,应付!$AD:$AD,应付!O:O,"")</f>
        <v/>
      </c>
      <c r="V23" s="179"/>
      <c r="W23" s="157">
        <v>10</v>
      </c>
      <c r="X23" s="176" t="str">
        <f>_xlfn.XLOOKUP($W23,预算!$Z:$Z,预算!E:E,"")</f>
        <v/>
      </c>
      <c r="Y23" s="176" t="str">
        <f>_xlfn.XLOOKUP($W23,预算!$Z:$Z,预算!F:F,"")</f>
        <v/>
      </c>
      <c r="Z23" s="161" t="str">
        <f>_xlfn.XLOOKUP($W23,预算!$Z:$Z,预算!G:G,"")</f>
        <v/>
      </c>
      <c r="AA23" s="161" t="str">
        <f>_xlfn.XLOOKUP($W23,预算!$Z:$Z,预算!I:I,"")</f>
        <v/>
      </c>
      <c r="AB23" s="173" t="str">
        <f>_xlfn.XLOOKUP($W23,预算!$Z:$Z,预算!L:L,"")</f>
        <v/>
      </c>
      <c r="AC23" s="173" t="str">
        <f>_xlfn.XLOOKUP($W23,预算!$Z:$Z,预算!AB:AB,"")</f>
        <v/>
      </c>
      <c r="AD23" s="173" t="str">
        <f>_xlfn.XLOOKUP($W23,预算!$Z:$Z,预算!AC:AC,"")</f>
        <v/>
      </c>
      <c r="AE23" s="173" t="str">
        <f>_xlfn.XLOOKUP($W23,预算!$Z:$Z,预算!AD:AD,"")</f>
        <v/>
      </c>
      <c r="AF23" s="176"/>
    </row>
    <row r="24" customHeight="1" spans="2:32">
      <c r="B24" s="142">
        <v>11</v>
      </c>
      <c r="C24" s="143" t="str">
        <f t="shared" si="2"/>
        <v/>
      </c>
      <c r="D24" s="143"/>
      <c r="E24" s="144" t="str">
        <f>IF(C24="","",_xlfn.XLOOKUP($C24,供应商!$C:$C,供应商!D:D))</f>
        <v/>
      </c>
      <c r="F24" s="144" t="str">
        <f>IF(C24="","",_xlfn.XLOOKUP($C24,供应商!$C:$C,供应商!E:E))</f>
        <v/>
      </c>
      <c r="G24" s="134" t="str">
        <f t="shared" si="0"/>
        <v/>
      </c>
      <c r="H24" s="133" t="str">
        <f t="shared" si="1"/>
        <v/>
      </c>
      <c r="I24" s="133"/>
      <c r="K24" s="157">
        <v>11</v>
      </c>
      <c r="L24" s="158" t="str">
        <f>_xlfn.XLOOKUP($K24,应付!$AD:$AD,应付!F:F,"")</f>
        <v/>
      </c>
      <c r="M24" s="158"/>
      <c r="N24" s="159" t="str">
        <f>_xlfn.XLOOKUP($K24,应付!$AD:$AD,应付!H:H,"")</f>
        <v/>
      </c>
      <c r="O24" s="160"/>
      <c r="P24" s="161" t="str">
        <f>_xlfn.XLOOKUP($K24,应付!$AD:$AD,应付!I:I,"")</f>
        <v/>
      </c>
      <c r="Q24" s="173" t="str">
        <f>_xlfn.XLOOKUP($K24,应付!$AD:$AD,应付!K:K,"")</f>
        <v/>
      </c>
      <c r="R24" s="173" t="str">
        <f>_xlfn.XLOOKUP($K24,应付!$AD:$AD,应付!L:L,"")</f>
        <v/>
      </c>
      <c r="S24" s="174" t="str">
        <f>IF(R24="","",COUNTIF($R$14:R24,R24))</f>
        <v/>
      </c>
      <c r="T24" s="174" t="str">
        <f>IF(S24=1,COUNTIF($S$14:S24,1),"")</f>
        <v/>
      </c>
      <c r="U24" s="175" t="str">
        <f>_xlfn.XLOOKUP($K24,应付!$AD:$AD,应付!O:O,"")</f>
        <v/>
      </c>
      <c r="V24" s="177"/>
      <c r="W24" s="157">
        <v>11</v>
      </c>
      <c r="X24" s="176" t="str">
        <f>_xlfn.XLOOKUP($W24,预算!$Z:$Z,预算!E:E,"")</f>
        <v/>
      </c>
      <c r="Y24" s="176" t="str">
        <f>_xlfn.XLOOKUP($W24,预算!$Z:$Z,预算!F:F,"")</f>
        <v/>
      </c>
      <c r="Z24" s="161" t="str">
        <f>_xlfn.XLOOKUP($W24,预算!$Z:$Z,预算!G:G,"")</f>
        <v/>
      </c>
      <c r="AA24" s="161" t="str">
        <f>_xlfn.XLOOKUP($W24,预算!$Z:$Z,预算!I:I,"")</f>
        <v/>
      </c>
      <c r="AB24" s="173" t="str">
        <f>_xlfn.XLOOKUP($W24,预算!$Z:$Z,预算!L:L,"")</f>
        <v/>
      </c>
      <c r="AC24" s="173" t="str">
        <f>_xlfn.XLOOKUP($W24,预算!$Z:$Z,预算!AB:AB,"")</f>
        <v/>
      </c>
      <c r="AD24" s="173" t="str">
        <f>_xlfn.XLOOKUP($W24,预算!$Z:$Z,预算!AC:AC,"")</f>
        <v/>
      </c>
      <c r="AE24" s="173" t="str">
        <f>_xlfn.XLOOKUP($W24,预算!$Z:$Z,预算!AD:AD,"")</f>
        <v/>
      </c>
      <c r="AF24" s="176"/>
    </row>
    <row r="25" customHeight="1" spans="11:23">
      <c r="K25" s="162"/>
      <c r="L25" s="162"/>
      <c r="M25" s="162"/>
      <c r="N25" s="162"/>
      <c r="O25" s="162"/>
      <c r="P25" s="162"/>
      <c r="Q25" s="162"/>
      <c r="R25" s="162"/>
      <c r="S25" s="162"/>
      <c r="T25" s="180"/>
      <c r="U25" s="180"/>
      <c r="V25" s="162"/>
      <c r="W25" s="162"/>
    </row>
  </sheetData>
  <sheetProtection selectLockedCells="1" sort="0" autoFilter="0" pivotTables="0"/>
  <mergeCells count="66">
    <mergeCell ref="B1:I1"/>
    <mergeCell ref="B2:I2"/>
    <mergeCell ref="B3:I3"/>
    <mergeCell ref="B4:D4"/>
    <mergeCell ref="E4:F4"/>
    <mergeCell ref="H4:I4"/>
    <mergeCell ref="B5:D5"/>
    <mergeCell ref="E5:F5"/>
    <mergeCell ref="H5:I5"/>
    <mergeCell ref="B6:D6"/>
    <mergeCell ref="E6:F6"/>
    <mergeCell ref="H6:I6"/>
    <mergeCell ref="B7:D7"/>
    <mergeCell ref="E7:F7"/>
    <mergeCell ref="H7:I7"/>
    <mergeCell ref="B8:D8"/>
    <mergeCell ref="E8:F8"/>
    <mergeCell ref="H8:I8"/>
    <mergeCell ref="B9:D9"/>
    <mergeCell ref="E9:F9"/>
    <mergeCell ref="H9:I9"/>
    <mergeCell ref="B10:D10"/>
    <mergeCell ref="E10:F10"/>
    <mergeCell ref="H10:I10"/>
    <mergeCell ref="B11:D11"/>
    <mergeCell ref="E11:F11"/>
    <mergeCell ref="H11:I11"/>
    <mergeCell ref="B12:I12"/>
    <mergeCell ref="K12:U12"/>
    <mergeCell ref="W12:AF12"/>
    <mergeCell ref="C13:D13"/>
    <mergeCell ref="H13:I13"/>
    <mergeCell ref="N13:O13"/>
    <mergeCell ref="C14:D14"/>
    <mergeCell ref="H14:I14"/>
    <mergeCell ref="N14:O14"/>
    <mergeCell ref="C15:D15"/>
    <mergeCell ref="H15:I15"/>
    <mergeCell ref="N15:O15"/>
    <mergeCell ref="C16:D16"/>
    <mergeCell ref="H16:I16"/>
    <mergeCell ref="N16:O16"/>
    <mergeCell ref="C17:D17"/>
    <mergeCell ref="H17:I17"/>
    <mergeCell ref="N17:O17"/>
    <mergeCell ref="C18:D18"/>
    <mergeCell ref="H18:I18"/>
    <mergeCell ref="N18:O18"/>
    <mergeCell ref="C19:D19"/>
    <mergeCell ref="H19:I19"/>
    <mergeCell ref="N19:O19"/>
    <mergeCell ref="C20:D20"/>
    <mergeCell ref="H20:I20"/>
    <mergeCell ref="N20:O20"/>
    <mergeCell ref="C21:D21"/>
    <mergeCell ref="H21:I21"/>
    <mergeCell ref="N21:O21"/>
    <mergeCell ref="C22:D22"/>
    <mergeCell ref="H22:I22"/>
    <mergeCell ref="N22:O22"/>
    <mergeCell ref="C23:D23"/>
    <mergeCell ref="H23:I23"/>
    <mergeCell ref="N23:O23"/>
    <mergeCell ref="C24:D24"/>
    <mergeCell ref="H24:I24"/>
    <mergeCell ref="N24:O24"/>
  </mergeCells>
  <dataValidations count="4">
    <dataValidation type="list" allowBlank="1" showInputMessage="1" showErrorMessage="1" sqref="K3 H4:J4 V14">
      <formula1>支付结算凭证</formula1>
    </dataValidation>
    <dataValidation type="list" allowBlank="1" showInputMessage="1" showErrorMessage="1" sqref="E4:F4">
      <formula1>支出结算类型</formula1>
    </dataValidation>
    <dataValidation type="list" allowBlank="1" showInputMessage="1" showErrorMessage="1" sqref="K5 H6:J6 V16">
      <formula1>部门</formula1>
    </dataValidation>
    <dataValidation type="list" allowBlank="1" showInputMessage="1" showErrorMessage="1" sqref="E6:F6">
      <formula1>主体</formula1>
    </dataValidation>
  </dataValidations>
  <pageMargins left="0.0388888888888889" right="0.118055555555556" top="0.984027777777778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Y1000"/>
  <sheetViews>
    <sheetView zoomScale="90" zoomScaleNormal="90" topLeftCell="A13" workbookViewId="0">
      <selection activeCell="L26" sqref="L26"/>
    </sheetView>
  </sheetViews>
  <sheetFormatPr defaultColWidth="8.10833333333333" defaultRowHeight="28" customHeight="1"/>
  <cols>
    <col min="1" max="1" width="3.81666666666667" style="53" customWidth="1"/>
    <col min="2" max="2" width="55.8166666666667" style="54" customWidth="1"/>
    <col min="3" max="3" width="7.26666666666667" style="55" customWidth="1"/>
    <col min="4" max="4" width="6.19166666666667" style="55" customWidth="1"/>
    <col min="5" max="5" width="7.16666666666667" style="55" customWidth="1"/>
    <col min="6" max="6" width="9.75" style="55" customWidth="1"/>
    <col min="7" max="7" width="12" style="55" customWidth="1"/>
    <col min="8" max="8" width="45.4333333333333" style="56" customWidth="1"/>
    <col min="9" max="9" width="31.1916666666667" style="55" customWidth="1"/>
    <col min="10" max="10" width="12.075" style="57" customWidth="1"/>
    <col min="11" max="11" width="13.1416666666667" style="54" customWidth="1"/>
    <col min="12" max="12" width="25.1083333333333" style="58" customWidth="1"/>
    <col min="13" max="13" width="6.64166666666667" style="54" customWidth="1"/>
    <col min="14" max="14" width="8.24166666666667" style="54" customWidth="1"/>
    <col min="15" max="15" width="9.44166666666667" style="54" customWidth="1"/>
    <col min="16" max="16" width="24.3416666666667" style="53" customWidth="1"/>
    <col min="17" max="17" width="10.5583333333333" style="53" customWidth="1"/>
    <col min="18" max="18" width="13.1416666666667" style="53" customWidth="1"/>
    <col min="19" max="19" width="11.1416666666667" style="53" customWidth="1"/>
    <col min="20" max="20" width="16.1083333333333" style="53" customWidth="1"/>
    <col min="21" max="21" width="40.2416666666667" style="53" customWidth="1"/>
    <col min="22" max="22" width="12.4416666666667" style="53" customWidth="1"/>
    <col min="23" max="23" width="8.33333333333333" style="53" customWidth="1"/>
    <col min="24" max="24" width="10.0583333333333" style="53" customWidth="1"/>
    <col min="25" max="25" width="27.8916666666667" style="53" customWidth="1"/>
    <col min="26" max="28" width="8.10833333333333" style="53" customWidth="1"/>
    <col min="29" max="29" width="8.98333333333333" style="53" customWidth="1"/>
    <col min="30" max="30" width="9.35" style="53" customWidth="1"/>
    <col min="31" max="16373" width="8.10833333333333" style="53" customWidth="1"/>
    <col min="16374" max="16384" width="8.10833333333333" style="53"/>
  </cols>
  <sheetData>
    <row r="1" s="51" customFormat="1" customHeight="1" spans="1:51">
      <c r="A1" s="59" t="s">
        <v>38</v>
      </c>
      <c r="B1" s="60" t="s">
        <v>50</v>
      </c>
      <c r="C1" s="61" t="s">
        <v>39</v>
      </c>
      <c r="D1" s="61" t="s">
        <v>40</v>
      </c>
      <c r="E1" s="61" t="s">
        <v>41</v>
      </c>
      <c r="F1" s="61" t="s">
        <v>42</v>
      </c>
      <c r="G1" s="61" t="s">
        <v>43</v>
      </c>
      <c r="H1" s="62" t="s">
        <v>29</v>
      </c>
      <c r="I1" s="61" t="s">
        <v>45</v>
      </c>
      <c r="J1" s="67" t="s">
        <v>60</v>
      </c>
      <c r="K1" s="68" t="s">
        <v>47</v>
      </c>
      <c r="L1" s="69" t="s">
        <v>508</v>
      </c>
      <c r="M1" s="60" t="s">
        <v>18</v>
      </c>
      <c r="N1" s="60" t="s">
        <v>48</v>
      </c>
      <c r="O1" s="60" t="s">
        <v>49</v>
      </c>
      <c r="P1" s="70" t="s">
        <v>509</v>
      </c>
      <c r="Q1" s="70" t="s">
        <v>510</v>
      </c>
      <c r="R1" s="84" t="s">
        <v>511</v>
      </c>
      <c r="S1" s="84" t="s">
        <v>512</v>
      </c>
      <c r="T1" s="70" t="s">
        <v>29</v>
      </c>
      <c r="U1" s="70" t="s">
        <v>2</v>
      </c>
      <c r="V1" s="70" t="s">
        <v>52</v>
      </c>
      <c r="W1" s="70" t="s">
        <v>53</v>
      </c>
      <c r="X1" s="70" t="s">
        <v>50</v>
      </c>
      <c r="Y1" s="86" t="s">
        <v>54</v>
      </c>
      <c r="Z1" s="87" t="s">
        <v>55</v>
      </c>
      <c r="AA1" s="87" t="s">
        <v>56</v>
      </c>
      <c r="AB1" s="87" t="s">
        <v>57</v>
      </c>
      <c r="AC1" s="53" t="s">
        <v>513</v>
      </c>
      <c r="AD1" s="53" t="s">
        <v>514</v>
      </c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</row>
    <row r="2" s="52" customFormat="1" customHeight="1" spans="1:51">
      <c r="A2" s="63"/>
      <c r="B2" s="64" t="s">
        <v>515</v>
      </c>
      <c r="C2" s="65" t="str">
        <f>IF($B2="","",_xlfn.XLOOKUP($X2,预算!$P:$P,预算!B:B))</f>
        <v>卢志强</v>
      </c>
      <c r="D2" s="65" t="str">
        <f>IF($B2="","",_xlfn.XLOOKUP($X2,预算!$P:$P,预算!C:C))</f>
        <v>冷暖</v>
      </c>
      <c r="E2" s="65" t="str">
        <f>IF($B2="","",_xlfn.XLOOKUP($X2,预算!$P:$P,预算!D:D))</f>
        <v>运维部</v>
      </c>
      <c r="F2" s="65" t="str">
        <f>IF($B2="","",_xlfn.XLOOKUP($X2,预算!$P:$P,预算!E:E))</f>
        <v>采购成本</v>
      </c>
      <c r="G2" s="65" t="str">
        <f>IF($B2="","",_xlfn.XLOOKUP($X2,预算!$P:$P,预算!F:F))</f>
        <v>能耗-燃气</v>
      </c>
      <c r="H2" s="65" t="str">
        <f>IF($B2="","",_xlfn.XLOOKUP($X2,预算!$P:$P,预算!G:G))</f>
        <v>沁园公寓-EMC-制冷与供暖运营-20210315-P20220610-000186</v>
      </c>
      <c r="I2" s="65" t="str">
        <f>IF($B2="","",_xlfn.XLOOKUP($X2,预算!$P:$P,预算!I:I))</f>
        <v>沁园公寓采购燃气-202307</v>
      </c>
      <c r="J2" s="71">
        <v>45108</v>
      </c>
      <c r="K2" s="72">
        <v>80000</v>
      </c>
      <c r="L2" s="73" t="s">
        <v>69</v>
      </c>
      <c r="M2" s="74" t="s">
        <v>516</v>
      </c>
      <c r="N2" s="64"/>
      <c r="O2" s="75"/>
      <c r="P2" s="76" t="str">
        <f t="shared" ref="P2:P65" si="0">IF(H2="","",_xlfn.TEXTJOIN("-",1,Q2,H2,I2,TEXT(J2,"yyyymmdd"),M2))</f>
        <v>应付00001-沁园公寓-EMC-制冷与供暖运营-20210315-P20220610-000186-沁园公寓采购燃气-202307-20230701-除表</v>
      </c>
      <c r="Q2" s="76" t="s">
        <v>517</v>
      </c>
      <c r="R2" s="85">
        <f>IF(P2="","",SUMIFS(K:K,P:P,P2))</f>
        <v>80000</v>
      </c>
      <c r="S2" s="85">
        <f t="shared" ref="S2:S65" si="1">IF(P2="","",K2-R2)</f>
        <v>0</v>
      </c>
      <c r="T2" s="76" t="str">
        <f>IF(P2="","",RIGHT(H2,16))</f>
        <v>P20220610-000186</v>
      </c>
      <c r="U2" s="76" t="str">
        <f>IF(P2="","",_xlfn.TEXTJOIN("-",1,D2,E2,T2,C2))</f>
        <v>冷暖-运维部-P20220610-000186-卢志强</v>
      </c>
      <c r="V2" s="76">
        <f>IF(J2="","",YEAR(J2))</f>
        <v>2023</v>
      </c>
      <c r="W2" s="76">
        <f>IF(J2="","",MONTH(J2))</f>
        <v>7</v>
      </c>
      <c r="X2" s="76" t="str">
        <f>IF(B2="","",LEFT(B2,7))</f>
        <v>预算00002</v>
      </c>
      <c r="Y2" s="89"/>
      <c r="Z2" s="63"/>
      <c r="AA2" s="63"/>
      <c r="AB2" s="63"/>
      <c r="AC2" s="53" t="str">
        <f>IF(本期支付结算!$E$9="","",IF(AND(J2=本期支付结算!$E$9,C2=本期支付结算!$E$7),"在期",""))</f>
        <v/>
      </c>
      <c r="AD2" s="53" t="str">
        <f>IF($AC2="","",COUNTIF($AC$2:$AC2,AC2))</f>
        <v/>
      </c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</row>
    <row r="3" s="52" customFormat="1" customHeight="1" spans="1:51">
      <c r="A3" s="63"/>
      <c r="B3" s="64" t="s">
        <v>518</v>
      </c>
      <c r="C3" s="65" t="str">
        <f>IF($B3="","",_xlfn.XLOOKUP($X3,预算!$P:$P,预算!B:B))</f>
        <v>秦殿臣</v>
      </c>
      <c r="D3" s="65" t="str">
        <f>IF($B3="","",_xlfn.XLOOKUP($X3,预算!$P:$P,预算!C:C))</f>
        <v>荣辉</v>
      </c>
      <c r="E3" s="65" t="str">
        <f>IF($B3="","",_xlfn.XLOOKUP($X3,预算!$P:$P,预算!D:D))</f>
        <v>运行部</v>
      </c>
      <c r="F3" s="65" t="str">
        <f>IF($B3="","",_xlfn.XLOOKUP($X3,预算!$P:$P,预算!E:E))</f>
        <v>采购成本</v>
      </c>
      <c r="G3" s="65" t="str">
        <f>IF($B3="","",_xlfn.XLOOKUP($X3,预算!$P:$P,预算!F:F))</f>
        <v>能耗-燃气</v>
      </c>
      <c r="H3" s="65" t="str">
        <f>IF($B3="","",_xlfn.XLOOKUP($X3,预算!$P:$P,预算!G:G))</f>
        <v>兴安嘉业物业-EMC-制冷与供暖运营-20231105-P20231105-001167</v>
      </c>
      <c r="I3" s="65" t="str">
        <f>IF($B3="","",_xlfn.XLOOKUP($X3,预算!$P:$P,预算!I:I))</f>
        <v>兴安嘉业采购燃气-202305</v>
      </c>
      <c r="J3" s="71">
        <v>45078</v>
      </c>
      <c r="K3" s="72">
        <v>8000</v>
      </c>
      <c r="L3" s="73" t="s">
        <v>69</v>
      </c>
      <c r="M3" s="74" t="s">
        <v>516</v>
      </c>
      <c r="N3" s="64"/>
      <c r="O3" s="75"/>
      <c r="P3" s="76" t="str">
        <f t="shared" si="0"/>
        <v>应付00002-兴安嘉业物业-EMC-制冷与供暖运营-20231105-P20231105-001167-兴安嘉业采购燃气-202305-20230601-除表</v>
      </c>
      <c r="Q3" s="76" t="s">
        <v>519</v>
      </c>
      <c r="R3" s="85">
        <f t="shared" ref="R3:R66" si="2">IF(P3="","",SUMIFS(K:K,P:P,P3))</f>
        <v>8000</v>
      </c>
      <c r="S3" s="85">
        <f t="shared" si="1"/>
        <v>0</v>
      </c>
      <c r="T3" s="76" t="str">
        <f t="shared" ref="T3:T66" si="3">IF(P3="","",RIGHT(H3,16))</f>
        <v>P20231105-001167</v>
      </c>
      <c r="U3" s="76" t="str">
        <f t="shared" ref="U3:U66" si="4">IF(P3="","",_xlfn.TEXTJOIN("-",1,D3,E3,T3,C3))</f>
        <v>荣辉-运行部-P20231105-001167-秦殿臣</v>
      </c>
      <c r="V3" s="76">
        <f t="shared" ref="V3:V66" si="5">IF(J3="","",YEAR(J3))</f>
        <v>2023</v>
      </c>
      <c r="W3" s="76">
        <f t="shared" ref="W3:W66" si="6">IF(J3="","",MONTH(J3))</f>
        <v>6</v>
      </c>
      <c r="X3" s="76" t="str">
        <f t="shared" ref="X3:X66" si="7">IF(B3="","",LEFT(B3,7))</f>
        <v>预算00022</v>
      </c>
      <c r="Y3" s="89"/>
      <c r="Z3" s="63"/>
      <c r="AA3" s="63"/>
      <c r="AB3" s="63"/>
      <c r="AC3" s="53" t="str">
        <f>IF(本期支付结算!$E$9="","",IF(AND(J3=本期支付结算!$E$9,C3=本期支付结算!$E$7),"在期",""))</f>
        <v/>
      </c>
      <c r="AD3" s="53" t="str">
        <f>IF($AC3="","",COUNTIF($AC$2:$AC3,AC3))</f>
        <v/>
      </c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</row>
    <row r="4" s="52" customFormat="1" customHeight="1" spans="1:51">
      <c r="A4" s="63"/>
      <c r="B4" s="64" t="s">
        <v>520</v>
      </c>
      <c r="C4" s="65" t="str">
        <f>IF($B4="","",_xlfn.XLOOKUP($X4,预算!$P:$P,预算!B:B))</f>
        <v>秦殿臣</v>
      </c>
      <c r="D4" s="65" t="str">
        <f>IF($B4="","",_xlfn.XLOOKUP($X4,预算!$P:$P,预算!C:C))</f>
        <v>荣辉</v>
      </c>
      <c r="E4" s="65" t="str">
        <f>IF($B4="","",_xlfn.XLOOKUP($X4,预算!$P:$P,预算!D:D))</f>
        <v>运行部</v>
      </c>
      <c r="F4" s="65" t="str">
        <f>IF($B4="","",_xlfn.XLOOKUP($X4,预算!$P:$P,预算!E:E))</f>
        <v>采购成本</v>
      </c>
      <c r="G4" s="65" t="str">
        <f>IF($B4="","",_xlfn.XLOOKUP($X4,预算!$P:$P,预算!F:F))</f>
        <v>能耗-燃气</v>
      </c>
      <c r="H4" s="65" t="str">
        <f>IF($B4="","",_xlfn.XLOOKUP($X4,预算!$P:$P,预算!G:G))</f>
        <v>兴安嘉业物业-EMC-制冷与供暖运营-20231105-P20231105-001167</v>
      </c>
      <c r="I4" s="65" t="str">
        <f>IF($B4="","",_xlfn.XLOOKUP($X4,预算!$P:$P,预算!I:I))</f>
        <v>兴安嘉业采购燃气-202306</v>
      </c>
      <c r="J4" s="71">
        <v>45078</v>
      </c>
      <c r="K4" s="77">
        <v>12000</v>
      </c>
      <c r="L4" s="73" t="s">
        <v>69</v>
      </c>
      <c r="M4" s="74" t="s">
        <v>516</v>
      </c>
      <c r="N4" s="64"/>
      <c r="O4" s="75"/>
      <c r="P4" s="76" t="str">
        <f t="shared" si="0"/>
        <v>应付00003-兴安嘉业物业-EMC-制冷与供暖运营-20231105-P20231105-001167-兴安嘉业采购燃气-202306-20230601-除表</v>
      </c>
      <c r="Q4" s="76" t="s">
        <v>521</v>
      </c>
      <c r="R4" s="85">
        <f t="shared" si="2"/>
        <v>12000</v>
      </c>
      <c r="S4" s="85">
        <f t="shared" si="1"/>
        <v>0</v>
      </c>
      <c r="T4" s="76" t="str">
        <f t="shared" si="3"/>
        <v>P20231105-001167</v>
      </c>
      <c r="U4" s="76" t="str">
        <f t="shared" si="4"/>
        <v>荣辉-运行部-P20231105-001167-秦殿臣</v>
      </c>
      <c r="V4" s="76">
        <f t="shared" si="5"/>
        <v>2023</v>
      </c>
      <c r="W4" s="76">
        <f t="shared" si="6"/>
        <v>6</v>
      </c>
      <c r="X4" s="76" t="str">
        <f t="shared" si="7"/>
        <v>预算00023</v>
      </c>
      <c r="Y4" s="89"/>
      <c r="Z4" s="63"/>
      <c r="AA4" s="63"/>
      <c r="AB4" s="63"/>
      <c r="AC4" s="53" t="str">
        <f>IF(本期支付结算!$E$9="","",IF(AND(J4=本期支付结算!$E$9,C4=本期支付结算!$E$7),"在期",""))</f>
        <v/>
      </c>
      <c r="AD4" s="53" t="str">
        <f>IF($AC4="","",COUNTIF($AC$2:$AC4,AC4))</f>
        <v/>
      </c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</row>
    <row r="5" s="52" customFormat="1" customHeight="1" spans="1:51">
      <c r="A5" s="63"/>
      <c r="B5" s="64" t="s">
        <v>515</v>
      </c>
      <c r="C5" s="65" t="str">
        <f>IF($B5="","",_xlfn.XLOOKUP($X5,预算!$P:$P,预算!B:B))</f>
        <v>卢志强</v>
      </c>
      <c r="D5" s="65" t="str">
        <f>IF($B5="","",_xlfn.XLOOKUP($X5,预算!$P:$P,预算!C:C))</f>
        <v>冷暖</v>
      </c>
      <c r="E5" s="65" t="str">
        <f>IF($B5="","",_xlfn.XLOOKUP($X5,预算!$P:$P,预算!D:D))</f>
        <v>运维部</v>
      </c>
      <c r="F5" s="65" t="str">
        <f>IF($B5="","",_xlfn.XLOOKUP($X5,预算!$P:$P,预算!E:E))</f>
        <v>采购成本</v>
      </c>
      <c r="G5" s="65" t="str">
        <f>IF($B5="","",_xlfn.XLOOKUP($X5,预算!$P:$P,预算!F:F))</f>
        <v>能耗-燃气</v>
      </c>
      <c r="H5" s="65" t="str">
        <f>IF($B5="","",_xlfn.XLOOKUP($X5,预算!$P:$P,预算!G:G))</f>
        <v>沁园公寓-EMC-制冷与供暖运营-20210315-P20220610-000186</v>
      </c>
      <c r="I5" s="65" t="str">
        <f>IF($B5="","",_xlfn.XLOOKUP($X5,预算!$P:$P,预算!I:I))</f>
        <v>沁园公寓采购燃气-202307</v>
      </c>
      <c r="J5" s="71">
        <v>45118</v>
      </c>
      <c r="K5" s="72">
        <v>15000</v>
      </c>
      <c r="L5" s="73" t="s">
        <v>69</v>
      </c>
      <c r="M5" s="74" t="s">
        <v>516</v>
      </c>
      <c r="N5" s="64"/>
      <c r="O5" s="75"/>
      <c r="P5" s="76" t="str">
        <f t="shared" si="0"/>
        <v>应付00004-沁园公寓-EMC-制冷与供暖运营-20210315-P20220610-000186-沁园公寓采购燃气-202307-20230711-除表</v>
      </c>
      <c r="Q5" s="76" t="s">
        <v>522</v>
      </c>
      <c r="R5" s="85">
        <f t="shared" si="2"/>
        <v>15000</v>
      </c>
      <c r="S5" s="85">
        <f t="shared" si="1"/>
        <v>0</v>
      </c>
      <c r="T5" s="76" t="str">
        <f t="shared" si="3"/>
        <v>P20220610-000186</v>
      </c>
      <c r="U5" s="76" t="str">
        <f t="shared" si="4"/>
        <v>冷暖-运维部-P20220610-000186-卢志强</v>
      </c>
      <c r="V5" s="76">
        <f t="shared" si="5"/>
        <v>2023</v>
      </c>
      <c r="W5" s="76">
        <f t="shared" si="6"/>
        <v>7</v>
      </c>
      <c r="X5" s="76" t="str">
        <f t="shared" si="7"/>
        <v>预算00002</v>
      </c>
      <c r="Y5" s="89"/>
      <c r="Z5" s="63"/>
      <c r="AA5" s="63"/>
      <c r="AB5" s="63"/>
      <c r="AC5" s="53" t="str">
        <f>IF(本期支付结算!$E$9="","",IF(AND(J5=本期支付结算!$E$9,C5=本期支付结算!$E$7),"在期",""))</f>
        <v/>
      </c>
      <c r="AD5" s="53" t="str">
        <f>IF($AC5="","",COUNTIF($AC$2:$AC5,AC5))</f>
        <v/>
      </c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</row>
    <row r="6" s="52" customFormat="1" customHeight="1" spans="1:51">
      <c r="A6" s="63"/>
      <c r="B6" s="64" t="s">
        <v>523</v>
      </c>
      <c r="C6" s="65" t="str">
        <f>IF($B6="","",_xlfn.XLOOKUP($X6,预算!$P:$P,预算!B:B))</f>
        <v>卢志强</v>
      </c>
      <c r="D6" s="65" t="str">
        <f>IF($B6="","",_xlfn.XLOOKUP($X6,预算!$P:$P,预算!C:C))</f>
        <v>冷暖</v>
      </c>
      <c r="E6" s="65" t="str">
        <f>IF($B6="","",_xlfn.XLOOKUP($X6,预算!$P:$P,预算!D:D))</f>
        <v>运维部</v>
      </c>
      <c r="F6" s="65" t="str">
        <f>IF($B6="","",_xlfn.XLOOKUP($X6,预算!$P:$P,预算!E:E))</f>
        <v>采购成本</v>
      </c>
      <c r="G6" s="65" t="str">
        <f>IF($B6="","",_xlfn.XLOOKUP($X6,预算!$P:$P,预算!F:F))</f>
        <v>能耗-燃气</v>
      </c>
      <c r="H6" s="65" t="str">
        <f>IF($B6="","",_xlfn.XLOOKUP($X6,预算!$P:$P,预算!G:G))</f>
        <v>沁园公寓-EMC-制冷与供暖运营-20210315-P20220610-000186</v>
      </c>
      <c r="I6" s="65" t="str">
        <f>IF($B6="","",_xlfn.XLOOKUP($X6,预算!$P:$P,预算!I:I))</f>
        <v>沁园公寓采购燃气-202308</v>
      </c>
      <c r="J6" s="71">
        <v>45139</v>
      </c>
      <c r="K6" s="72">
        <v>20000</v>
      </c>
      <c r="L6" s="73" t="s">
        <v>69</v>
      </c>
      <c r="M6" s="74" t="s">
        <v>516</v>
      </c>
      <c r="N6" s="64"/>
      <c r="O6" s="75"/>
      <c r="P6" s="76" t="str">
        <f t="shared" si="0"/>
        <v>应付00005-沁园公寓-EMC-制冷与供暖运营-20210315-P20220610-000186-沁园公寓采购燃气-202308-20230801-除表</v>
      </c>
      <c r="Q6" s="76" t="s">
        <v>524</v>
      </c>
      <c r="R6" s="85">
        <f t="shared" si="2"/>
        <v>20000</v>
      </c>
      <c r="S6" s="85">
        <f t="shared" si="1"/>
        <v>0</v>
      </c>
      <c r="T6" s="76" t="str">
        <f t="shared" si="3"/>
        <v>P20220610-000186</v>
      </c>
      <c r="U6" s="76" t="str">
        <f t="shared" si="4"/>
        <v>冷暖-运维部-P20220610-000186-卢志强</v>
      </c>
      <c r="V6" s="76">
        <f t="shared" si="5"/>
        <v>2023</v>
      </c>
      <c r="W6" s="76">
        <f t="shared" si="6"/>
        <v>8</v>
      </c>
      <c r="X6" s="76" t="str">
        <f t="shared" si="7"/>
        <v>预算00003</v>
      </c>
      <c r="Y6" s="89"/>
      <c r="Z6" s="63"/>
      <c r="AA6" s="63"/>
      <c r="AB6" s="63"/>
      <c r="AC6" s="53" t="str">
        <f>IF(本期支付结算!$E$9="","",IF(AND(J6=本期支付结算!$E$9,C6=本期支付结算!$E$7),"在期",""))</f>
        <v/>
      </c>
      <c r="AD6" s="53" t="str">
        <f>IF($AC6="","",COUNTIF($AC$2:$AC6,AC6))</f>
        <v/>
      </c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</row>
    <row r="7" s="52" customFormat="1" customHeight="1" spans="1:51">
      <c r="A7" s="63"/>
      <c r="B7" s="64" t="s">
        <v>523</v>
      </c>
      <c r="C7" s="65" t="str">
        <f>IF($B7="","",_xlfn.XLOOKUP($X7,预算!$P:$P,预算!B:B))</f>
        <v>卢志强</v>
      </c>
      <c r="D7" s="65" t="str">
        <f>IF($B7="","",_xlfn.XLOOKUP($X7,预算!$P:$P,预算!C:C))</f>
        <v>冷暖</v>
      </c>
      <c r="E7" s="65" t="str">
        <f>IF($B7="","",_xlfn.XLOOKUP($X7,预算!$P:$P,预算!D:D))</f>
        <v>运维部</v>
      </c>
      <c r="F7" s="65" t="str">
        <f>IF($B7="","",_xlfn.XLOOKUP($X7,预算!$P:$P,预算!E:E))</f>
        <v>采购成本</v>
      </c>
      <c r="G7" s="65" t="str">
        <f>IF($B7="","",_xlfn.XLOOKUP($X7,预算!$P:$P,预算!F:F))</f>
        <v>能耗-燃气</v>
      </c>
      <c r="H7" s="65" t="str">
        <f>IF($B7="","",_xlfn.XLOOKUP($X7,预算!$P:$P,预算!G:G))</f>
        <v>沁园公寓-EMC-制冷与供暖运营-20210315-P20220610-000186</v>
      </c>
      <c r="I7" s="65" t="str">
        <f>IF($B7="","",_xlfn.XLOOKUP($X7,预算!$P:$P,预算!I:I))</f>
        <v>沁园公寓采购燃气-202308</v>
      </c>
      <c r="J7" s="71">
        <v>45177</v>
      </c>
      <c r="K7" s="72">
        <v>8000</v>
      </c>
      <c r="L7" s="73" t="s">
        <v>69</v>
      </c>
      <c r="M7" s="74"/>
      <c r="N7" s="64"/>
      <c r="O7" s="75"/>
      <c r="P7" s="76" t="str">
        <f t="shared" si="0"/>
        <v>应付00006-沁园公寓-EMC-制冷与供暖运营-20210315-P20220610-000186-沁园公寓采购燃气-202308-20230908</v>
      </c>
      <c r="Q7" s="76" t="s">
        <v>525</v>
      </c>
      <c r="R7" s="85">
        <f t="shared" si="2"/>
        <v>8000</v>
      </c>
      <c r="S7" s="85">
        <f t="shared" si="1"/>
        <v>0</v>
      </c>
      <c r="T7" s="76" t="str">
        <f t="shared" si="3"/>
        <v>P20220610-000186</v>
      </c>
      <c r="U7" s="76" t="str">
        <f t="shared" si="4"/>
        <v>冷暖-运维部-P20220610-000186-卢志强</v>
      </c>
      <c r="V7" s="76">
        <f t="shared" si="5"/>
        <v>2023</v>
      </c>
      <c r="W7" s="76">
        <f t="shared" si="6"/>
        <v>9</v>
      </c>
      <c r="X7" s="76" t="str">
        <f t="shared" si="7"/>
        <v>预算00003</v>
      </c>
      <c r="Y7" s="89"/>
      <c r="Z7" s="63"/>
      <c r="AA7" s="63"/>
      <c r="AB7" s="63"/>
      <c r="AC7" s="53" t="str">
        <f>IF(本期支付结算!$E$9="","",IF(AND(J7=本期支付结算!$E$9,C7=本期支付结算!$E$7),"在期",""))</f>
        <v/>
      </c>
      <c r="AD7" s="53" t="str">
        <f>IF($AC7="","",COUNTIF($AC$2:$AC7,AC7))</f>
        <v/>
      </c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</row>
    <row r="8" s="52" customFormat="1" ht="40" customHeight="1" spans="1:51">
      <c r="A8" s="63"/>
      <c r="B8" s="64" t="s">
        <v>526</v>
      </c>
      <c r="C8" s="65" t="str">
        <f>IF($B8="","",_xlfn.XLOOKUP($X8,预算!$P:$P,预算!B:B))</f>
        <v>卢志强</v>
      </c>
      <c r="D8" s="65" t="str">
        <f>IF($B8="","",_xlfn.XLOOKUP($X8,预算!$P:$P,预算!C:C))</f>
        <v>冷暖</v>
      </c>
      <c r="E8" s="65" t="str">
        <f>IF($B8="","",_xlfn.XLOOKUP($X8,预算!$P:$P,预算!D:D))</f>
        <v>运维部</v>
      </c>
      <c r="F8" s="65" t="str">
        <f>IF($B8="","",_xlfn.XLOOKUP($X8,预算!$P:$P,预算!E:E))</f>
        <v>采购成本</v>
      </c>
      <c r="G8" s="65" t="str">
        <f>IF($B8="","",_xlfn.XLOOKUP($X8,预算!$P:$P,预算!F:F))</f>
        <v>能耗-电</v>
      </c>
      <c r="H8" s="65" t="str">
        <f>IF($B8="","",_xlfn.XLOOKUP($X8,预算!$P:$P,预算!G:G))</f>
        <v>沁园公寓-EMC-制冷与供暖运营-20210315-P20220610-000186</v>
      </c>
      <c r="I8" s="65" t="str">
        <f>IF($B8="","",_xlfn.XLOOKUP($X8,预算!$P:$P,预算!I:I))</f>
        <v>沁园公寓夏季供冷-电202304-202310</v>
      </c>
      <c r="J8" s="71">
        <v>45191</v>
      </c>
      <c r="K8" s="72">
        <v>2000</v>
      </c>
      <c r="L8" s="74" t="s">
        <v>64</v>
      </c>
      <c r="M8" s="74"/>
      <c r="N8" s="64"/>
      <c r="O8" s="75" t="s">
        <v>527</v>
      </c>
      <c r="P8" s="76" t="str">
        <f t="shared" si="0"/>
        <v>应付00007-沁园公寓-EMC-制冷与供暖运营-20210315-P20220610-000186-沁园公寓夏季供冷-电202304-202310-20230922</v>
      </c>
      <c r="Q8" s="76" t="s">
        <v>528</v>
      </c>
      <c r="R8" s="85">
        <f t="shared" si="2"/>
        <v>2000</v>
      </c>
      <c r="S8" s="85">
        <f t="shared" si="1"/>
        <v>0</v>
      </c>
      <c r="T8" s="76" t="str">
        <f t="shared" si="3"/>
        <v>P20220610-000186</v>
      </c>
      <c r="U8" s="76" t="str">
        <f t="shared" si="4"/>
        <v>冷暖-运维部-P20220610-000186-卢志强</v>
      </c>
      <c r="V8" s="76">
        <f t="shared" si="5"/>
        <v>2023</v>
      </c>
      <c r="W8" s="76">
        <f t="shared" si="6"/>
        <v>9</v>
      </c>
      <c r="X8" s="76" t="str">
        <f t="shared" si="7"/>
        <v>预算00005</v>
      </c>
      <c r="Y8" s="89"/>
      <c r="Z8" s="63"/>
      <c r="AA8" s="63"/>
      <c r="AB8" s="63"/>
      <c r="AC8" s="53" t="str">
        <f>IF(本期支付结算!$E$9="","",IF(AND(J8=本期支付结算!$E$9,C8=本期支付结算!$E$7),"在期",""))</f>
        <v/>
      </c>
      <c r="AD8" s="53" t="str">
        <f>IF($AC8="","",COUNTIF($AC$2:$AC8,AC8))</f>
        <v/>
      </c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</row>
    <row r="9" s="52" customFormat="1" customHeight="1" spans="1:51">
      <c r="A9" s="64"/>
      <c r="B9" s="64" t="s">
        <v>529</v>
      </c>
      <c r="C9" s="65" t="str">
        <f>IF($B9="","",_xlfn.XLOOKUP($X9,预算!$P:$P,预算!B:B))</f>
        <v>卢志强</v>
      </c>
      <c r="D9" s="65" t="str">
        <f>IF($B9="","",_xlfn.XLOOKUP($X9,预算!$P:$P,预算!C:C))</f>
        <v>冷暖</v>
      </c>
      <c r="E9" s="65" t="str">
        <f>IF($B9="","",_xlfn.XLOOKUP($X9,预算!$P:$P,预算!D:D))</f>
        <v>运维部</v>
      </c>
      <c r="F9" s="65" t="str">
        <f>IF($B9="","",_xlfn.XLOOKUP($X9,预算!$P:$P,预算!E:E))</f>
        <v>采购成本</v>
      </c>
      <c r="G9" s="65" t="str">
        <f>IF($B9="","",_xlfn.XLOOKUP($X9,预算!$P:$P,预算!F:F))</f>
        <v>能耗-燃气</v>
      </c>
      <c r="H9" s="65" t="str">
        <f>IF($B9="","",_xlfn.XLOOKUP($X9,预算!$P:$P,预算!G:G))</f>
        <v>沁园公寓-EMC-制冷与供暖运营-20210315-P20220610-000186</v>
      </c>
      <c r="I9" s="65" t="str">
        <f>IF($B9="","",_xlfn.XLOOKUP($X9,预算!$P:$P,预算!I:I))</f>
        <v>沁园公寓采购燃气-202311</v>
      </c>
      <c r="J9" s="71">
        <v>45237</v>
      </c>
      <c r="K9" s="72">
        <v>50000</v>
      </c>
      <c r="L9" s="74" t="s">
        <v>69</v>
      </c>
      <c r="M9" s="74"/>
      <c r="N9" s="64"/>
      <c r="O9" s="75"/>
      <c r="P9" s="76" t="str">
        <f t="shared" si="0"/>
        <v>应付00008-沁园公寓-EMC-制冷与供暖运营-20210315-P20220610-000186-沁园公寓采购燃气-202311-20231107</v>
      </c>
      <c r="Q9" s="76" t="s">
        <v>530</v>
      </c>
      <c r="R9" s="85">
        <f t="shared" si="2"/>
        <v>50000</v>
      </c>
      <c r="S9" s="85">
        <f t="shared" si="1"/>
        <v>0</v>
      </c>
      <c r="T9" s="76" t="str">
        <f t="shared" si="3"/>
        <v>P20220610-000186</v>
      </c>
      <c r="U9" s="76" t="str">
        <f t="shared" si="4"/>
        <v>冷暖-运维部-P20220610-000186-卢志强</v>
      </c>
      <c r="V9" s="76">
        <f t="shared" si="5"/>
        <v>2023</v>
      </c>
      <c r="W9" s="76">
        <f t="shared" si="6"/>
        <v>11</v>
      </c>
      <c r="X9" s="76" t="str">
        <f t="shared" si="7"/>
        <v>预算00006</v>
      </c>
      <c r="Y9" s="89"/>
      <c r="Z9" s="63"/>
      <c r="AA9" s="63"/>
      <c r="AB9" s="63"/>
      <c r="AC9" s="53" t="str">
        <f>IF(本期支付结算!$E$9="","",IF(AND(J9=本期支付结算!$E$9,C9=本期支付结算!$E$7),"在期",""))</f>
        <v/>
      </c>
      <c r="AD9" s="53" t="str">
        <f>IF($AC9="","",COUNTIF($AC$2:$AC9,AC9))</f>
        <v/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</row>
    <row r="10" s="52" customFormat="1" ht="39" customHeight="1" spans="1:51">
      <c r="A10" s="64"/>
      <c r="B10" s="64" t="s">
        <v>531</v>
      </c>
      <c r="C10" s="65" t="str">
        <f>IF($B10="","",_xlfn.XLOOKUP($X10,预算!$P:$P,预算!B:B))</f>
        <v>卢志强</v>
      </c>
      <c r="D10" s="65" t="str">
        <f>IF($B10="","",_xlfn.XLOOKUP($X10,预算!$P:$P,预算!C:C))</f>
        <v>冷暖</v>
      </c>
      <c r="E10" s="65" t="str">
        <f>IF($B10="","",_xlfn.XLOOKUP($X10,预算!$P:$P,预算!D:D))</f>
        <v>运维部</v>
      </c>
      <c r="F10" s="65" t="str">
        <f>IF($B10="","",_xlfn.XLOOKUP($X10,预算!$P:$P,预算!E:E))</f>
        <v>采购成本</v>
      </c>
      <c r="G10" s="65" t="str">
        <f>IF($B10="","",_xlfn.XLOOKUP($X10,预算!$P:$P,预算!F:F))</f>
        <v>能耗-电</v>
      </c>
      <c r="H10" s="65" t="str">
        <f>IF($B10="","",_xlfn.XLOOKUP($X10,预算!$P:$P,预算!G:G))</f>
        <v>沁园公寓-EMC-制冷与供暖运营-20210315-P20220610-000186</v>
      </c>
      <c r="I10" s="65" t="str">
        <f>IF($B10="","",_xlfn.XLOOKUP($X10,预算!$P:$P,预算!I:I))</f>
        <v>沁园公寓冬季供暖-电202311-202403</v>
      </c>
      <c r="J10" s="71">
        <v>45238</v>
      </c>
      <c r="K10" s="72">
        <v>20000</v>
      </c>
      <c r="L10" s="74" t="s">
        <v>64</v>
      </c>
      <c r="M10" s="74"/>
      <c r="N10" s="64"/>
      <c r="O10" s="75" t="s">
        <v>527</v>
      </c>
      <c r="P10" s="76" t="str">
        <f t="shared" si="0"/>
        <v>应付00009-沁园公寓-EMC-制冷与供暖运营-20210315-P20220610-000186-沁园公寓冬季供暖-电202311-202403-20231108</v>
      </c>
      <c r="Q10" s="76" t="s">
        <v>532</v>
      </c>
      <c r="R10" s="85">
        <f t="shared" si="2"/>
        <v>20000</v>
      </c>
      <c r="S10" s="85">
        <f t="shared" si="1"/>
        <v>0</v>
      </c>
      <c r="T10" s="76" t="str">
        <f t="shared" si="3"/>
        <v>P20220610-000186</v>
      </c>
      <c r="U10" s="76" t="str">
        <f t="shared" si="4"/>
        <v>冷暖-运维部-P20220610-000186-卢志强</v>
      </c>
      <c r="V10" s="76">
        <f t="shared" si="5"/>
        <v>2023</v>
      </c>
      <c r="W10" s="76">
        <f t="shared" si="6"/>
        <v>11</v>
      </c>
      <c r="X10" s="76" t="str">
        <f t="shared" si="7"/>
        <v>预算00012</v>
      </c>
      <c r="Y10" s="89"/>
      <c r="Z10" s="63"/>
      <c r="AA10" s="63"/>
      <c r="AB10" s="63"/>
      <c r="AC10" s="53" t="str">
        <f>IF(本期支付结算!$E$9="","",IF(AND(J10=本期支付结算!$E$9,C10=本期支付结算!$E$7),"在期",""))</f>
        <v/>
      </c>
      <c r="AD10" s="53" t="str">
        <f>IF($AC10="","",COUNTIF($AC$2:$AC10,AC10))</f>
        <v/>
      </c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</row>
    <row r="11" s="52" customFormat="1" ht="36" customHeight="1" spans="1:51">
      <c r="A11" s="64"/>
      <c r="B11" s="64" t="s">
        <v>533</v>
      </c>
      <c r="C11" s="65" t="str">
        <f>IF($B11="","",_xlfn.XLOOKUP($X11,预算!$P:$P,预算!B:B))</f>
        <v>卢志强</v>
      </c>
      <c r="D11" s="65" t="str">
        <f>IF($B11="","",_xlfn.XLOOKUP($X11,预算!$P:$P,预算!C:C))</f>
        <v>冷暖</v>
      </c>
      <c r="E11" s="65" t="str">
        <f>IF($B11="","",_xlfn.XLOOKUP($X11,预算!$P:$P,预算!D:D))</f>
        <v>运维部</v>
      </c>
      <c r="F11" s="65" t="str">
        <f>IF($B11="","",_xlfn.XLOOKUP($X11,预算!$P:$P,预算!E:E))</f>
        <v>采购成本</v>
      </c>
      <c r="G11" s="65" t="str">
        <f>IF($B11="","",_xlfn.XLOOKUP($X11,预算!$P:$P,预算!F:F))</f>
        <v>能耗-燃气</v>
      </c>
      <c r="H11" s="65" t="str">
        <f>IF($B11="","",_xlfn.XLOOKUP($X11,预算!$P:$P,预算!G:G))</f>
        <v>沁园公寓-EMC-制冷与供暖运营-20210315-P20220610-000186</v>
      </c>
      <c r="I11" s="65" t="str">
        <f>IF($B11="","",_xlfn.XLOOKUP($X11,预算!$P:$P,预算!I:I))</f>
        <v>沁园公寓采购燃气-202312</v>
      </c>
      <c r="J11" s="71">
        <v>45260</v>
      </c>
      <c r="K11" s="72">
        <v>60000</v>
      </c>
      <c r="L11" s="74" t="s">
        <v>69</v>
      </c>
      <c r="M11" s="74"/>
      <c r="N11" s="64"/>
      <c r="O11" s="75"/>
      <c r="P11" s="76" t="str">
        <f t="shared" si="0"/>
        <v>应付00010-沁园公寓-EMC-制冷与供暖运营-20210315-P20220610-000186-沁园公寓采购燃气-202312-20231130</v>
      </c>
      <c r="Q11" s="76" t="s">
        <v>534</v>
      </c>
      <c r="R11" s="85">
        <f t="shared" si="2"/>
        <v>60000</v>
      </c>
      <c r="S11" s="85">
        <f t="shared" si="1"/>
        <v>0</v>
      </c>
      <c r="T11" s="76" t="str">
        <f t="shared" si="3"/>
        <v>P20220610-000186</v>
      </c>
      <c r="U11" s="76" t="str">
        <f t="shared" si="4"/>
        <v>冷暖-运维部-P20220610-000186-卢志强</v>
      </c>
      <c r="V11" s="76">
        <f t="shared" si="5"/>
        <v>2023</v>
      </c>
      <c r="W11" s="76">
        <f t="shared" si="6"/>
        <v>11</v>
      </c>
      <c r="X11" s="76" t="str">
        <f t="shared" si="7"/>
        <v>预算00007</v>
      </c>
      <c r="Y11" s="89"/>
      <c r="Z11" s="63"/>
      <c r="AA11" s="63"/>
      <c r="AB11" s="63"/>
      <c r="AC11" s="53" t="str">
        <f>IF(本期支付结算!$E$9="","",IF(AND(J11=本期支付结算!$E$9,C11=本期支付结算!$E$7),"在期",""))</f>
        <v/>
      </c>
      <c r="AD11" s="53" t="str">
        <f>IF($AC11="","",COUNTIF($AC$2:$AC11,AC11))</f>
        <v/>
      </c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</row>
    <row r="12" s="52" customFormat="1" customHeight="1" spans="1:51">
      <c r="A12" s="38"/>
      <c r="B12" s="66" t="s">
        <v>535</v>
      </c>
      <c r="C12" s="65" t="str">
        <f>IF($B12="","",_xlfn.XLOOKUP($X12,预算!$P:$P,预算!B:B))</f>
        <v>程亚东</v>
      </c>
      <c r="D12" s="65" t="str">
        <f>IF($B12="","",_xlfn.XLOOKUP($X12,预算!$P:$P,预算!C:C))</f>
        <v>冷暖</v>
      </c>
      <c r="E12" s="65" t="str">
        <f>IF($B12="","",_xlfn.XLOOKUP($X12,预算!$P:$P,预算!D:D))</f>
        <v>运行部</v>
      </c>
      <c r="F12" s="65" t="str">
        <f>IF($B12="","",_xlfn.XLOOKUP($X12,预算!$P:$P,预算!E:E))</f>
        <v>采购成本</v>
      </c>
      <c r="G12" s="65" t="str">
        <f>IF($B12="","",_xlfn.XLOOKUP($X12,预算!$P:$P,预算!F:F))</f>
        <v>能耗-燃气</v>
      </c>
      <c r="H12" s="65" t="str">
        <f>IF($B12="","",_xlfn.XLOOKUP($X12,预算!$P:$P,预算!G:G))</f>
        <v>美洋物业-和乔丽晶-EMC-制冷与供暖运营-20190518-P20220610-000579</v>
      </c>
      <c r="I12" s="65" t="str">
        <f>IF($B12="","",_xlfn.XLOOKUP($X12,预算!$P:$P,预算!I:I))</f>
        <v>和乔丽晶采购燃气-202312</v>
      </c>
      <c r="J12" s="71">
        <v>45268</v>
      </c>
      <c r="K12" s="72">
        <v>100000</v>
      </c>
      <c r="L12" s="74" t="s">
        <v>69</v>
      </c>
      <c r="M12" s="74"/>
      <c r="N12" s="64"/>
      <c r="O12" s="75"/>
      <c r="P12" s="76" t="str">
        <f t="shared" si="0"/>
        <v>应付00011-美洋物业-和乔丽晶-EMC-制冷与供暖运营-20190518-P20220610-000579-和乔丽晶采购燃气-202312-20231208</v>
      </c>
      <c r="Q12" s="76" t="s">
        <v>536</v>
      </c>
      <c r="R12" s="85">
        <f t="shared" si="2"/>
        <v>100000</v>
      </c>
      <c r="S12" s="85">
        <f t="shared" si="1"/>
        <v>0</v>
      </c>
      <c r="T12" s="76" t="str">
        <f t="shared" si="3"/>
        <v>P20220610-000579</v>
      </c>
      <c r="U12" s="76" t="str">
        <f t="shared" si="4"/>
        <v>冷暖-运行部-P20220610-000579-程亚东</v>
      </c>
      <c r="V12" s="76">
        <f t="shared" si="5"/>
        <v>2023</v>
      </c>
      <c r="W12" s="76">
        <f t="shared" si="6"/>
        <v>12</v>
      </c>
      <c r="X12" s="76" t="str">
        <f t="shared" si="7"/>
        <v>预算00014</v>
      </c>
      <c r="Y12" s="89"/>
      <c r="Z12" s="63"/>
      <c r="AA12" s="63"/>
      <c r="AB12" s="63"/>
      <c r="AC12" s="53" t="str">
        <f>IF(本期支付结算!$E$9="","",IF(AND(J12=本期支付结算!$E$9,C12=本期支付结算!$E$7),"在期",""))</f>
        <v/>
      </c>
      <c r="AD12" s="53" t="str">
        <f>IF($AC12="","",COUNTIF($AC$2:$AC12,AC12))</f>
        <v/>
      </c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</row>
    <row r="13" s="52" customFormat="1" ht="60" spans="1:51">
      <c r="A13" s="38"/>
      <c r="B13" s="66" t="s">
        <v>531</v>
      </c>
      <c r="C13" s="65" t="str">
        <f>IF($B13="","",_xlfn.XLOOKUP($X13,预算!$P:$P,预算!B:B))</f>
        <v>卢志强</v>
      </c>
      <c r="D13" s="65" t="str">
        <f>IF($B13="","",_xlfn.XLOOKUP($X13,预算!$P:$P,预算!C:C))</f>
        <v>冷暖</v>
      </c>
      <c r="E13" s="65" t="str">
        <f>IF($B13="","",_xlfn.XLOOKUP($X13,预算!$P:$P,预算!D:D))</f>
        <v>运维部</v>
      </c>
      <c r="F13" s="65" t="str">
        <f>IF($B13="","",_xlfn.XLOOKUP($X13,预算!$P:$P,预算!E:E))</f>
        <v>采购成本</v>
      </c>
      <c r="G13" s="65" t="str">
        <f>IF($B13="","",_xlfn.XLOOKUP($X13,预算!$P:$P,预算!F:F))</f>
        <v>能耗-电</v>
      </c>
      <c r="H13" s="65" t="str">
        <f>IF($B13="","",_xlfn.XLOOKUP($X13,预算!$P:$P,预算!G:G))</f>
        <v>沁园公寓-EMC-制冷与供暖运营-20210315-P20220610-000186</v>
      </c>
      <c r="I13" s="65" t="str">
        <f>IF($B13="","",_xlfn.XLOOKUP($X13,预算!$P:$P,预算!I:I))</f>
        <v>沁园公寓冬季供暖-电202311-202403</v>
      </c>
      <c r="J13" s="71">
        <v>45274</v>
      </c>
      <c r="K13" s="72">
        <v>20000</v>
      </c>
      <c r="L13" s="74" t="s">
        <v>64</v>
      </c>
      <c r="M13" s="74"/>
      <c r="N13" s="64"/>
      <c r="O13" s="75" t="s">
        <v>527</v>
      </c>
      <c r="P13" s="76" t="str">
        <f t="shared" si="0"/>
        <v>应付00012-沁园公寓-EMC-制冷与供暖运营-20210315-P20220610-000186-沁园公寓冬季供暖-电202311-202403-20231214</v>
      </c>
      <c r="Q13" s="76" t="s">
        <v>537</v>
      </c>
      <c r="R13" s="85">
        <f t="shared" si="2"/>
        <v>20000</v>
      </c>
      <c r="S13" s="85">
        <f t="shared" si="1"/>
        <v>0</v>
      </c>
      <c r="T13" s="76" t="str">
        <f t="shared" si="3"/>
        <v>P20220610-000186</v>
      </c>
      <c r="U13" s="76" t="str">
        <f t="shared" si="4"/>
        <v>冷暖-运维部-P20220610-000186-卢志强</v>
      </c>
      <c r="V13" s="76">
        <f t="shared" si="5"/>
        <v>2023</v>
      </c>
      <c r="W13" s="76">
        <f t="shared" si="6"/>
        <v>12</v>
      </c>
      <c r="X13" s="76" t="str">
        <f t="shared" si="7"/>
        <v>预算00012</v>
      </c>
      <c r="Y13" s="89"/>
      <c r="Z13" s="63"/>
      <c r="AA13" s="63"/>
      <c r="AB13" s="63"/>
      <c r="AC13" s="53" t="str">
        <f>IF(本期支付结算!$E$9="","",IF(AND(J13=本期支付结算!$E$9,C13=本期支付结算!$E$7),"在期",""))</f>
        <v/>
      </c>
      <c r="AD13" s="53" t="str">
        <f>IF($AC13="","",COUNTIF($AC$2:$AC13,AC13))</f>
        <v/>
      </c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</row>
    <row r="14" s="52" customFormat="1" customHeight="1" spans="1:51">
      <c r="A14" s="38"/>
      <c r="B14" s="66" t="s">
        <v>538</v>
      </c>
      <c r="C14" s="65" t="str">
        <f>IF($B14="","",_xlfn.XLOOKUP($X14,预算!$P:$P,预算!B:B))</f>
        <v>秦殿臣</v>
      </c>
      <c r="D14" s="65" t="str">
        <f>IF($B14="","",_xlfn.XLOOKUP($X14,预算!$P:$P,预算!C:C))</f>
        <v>荣辉</v>
      </c>
      <c r="E14" s="65" t="str">
        <f>IF($B14="","",_xlfn.XLOOKUP($X14,预算!$P:$P,预算!D:D))</f>
        <v>运行部</v>
      </c>
      <c r="F14" s="65" t="str">
        <f>IF($B14="","",_xlfn.XLOOKUP($X14,预算!$P:$P,预算!E:E))</f>
        <v>采购成本</v>
      </c>
      <c r="G14" s="65" t="str">
        <f>IF($B14="","",_xlfn.XLOOKUP($X14,预算!$P:$P,预算!F:F))</f>
        <v>能耗-燃气</v>
      </c>
      <c r="H14" s="65" t="str">
        <f>IF($B14="","",_xlfn.XLOOKUP($X14,预算!$P:$P,预算!G:G))</f>
        <v>兴安嘉业物业-EMC-制冷与供暖运营-20231105-P20231105-001167</v>
      </c>
      <c r="I14" s="65" t="str">
        <f>IF($B14="","",_xlfn.XLOOKUP($X14,预算!$P:$P,预算!I:I))</f>
        <v>兴安嘉业采购燃气-202401</v>
      </c>
      <c r="J14" s="71">
        <v>45274</v>
      </c>
      <c r="K14" s="72">
        <v>15000</v>
      </c>
      <c r="L14" s="74" t="s">
        <v>69</v>
      </c>
      <c r="M14" s="74"/>
      <c r="N14" s="64"/>
      <c r="O14" s="75"/>
      <c r="P14" s="76" t="str">
        <f t="shared" si="0"/>
        <v>应付00013-兴安嘉业物业-EMC-制冷与供暖运营-20231105-P20231105-001167-兴安嘉业采购燃气-202401-20231214</v>
      </c>
      <c r="Q14" s="76" t="s">
        <v>539</v>
      </c>
      <c r="R14" s="85">
        <f t="shared" si="2"/>
        <v>15000</v>
      </c>
      <c r="S14" s="85">
        <f t="shared" si="1"/>
        <v>0</v>
      </c>
      <c r="T14" s="76" t="str">
        <f t="shared" si="3"/>
        <v>P20231105-001167</v>
      </c>
      <c r="U14" s="76" t="str">
        <f t="shared" si="4"/>
        <v>荣辉-运行部-P20231105-001167-秦殿臣</v>
      </c>
      <c r="V14" s="76">
        <f t="shared" si="5"/>
        <v>2023</v>
      </c>
      <c r="W14" s="76">
        <f t="shared" si="6"/>
        <v>12</v>
      </c>
      <c r="X14" s="76" t="str">
        <f t="shared" si="7"/>
        <v>预算00029</v>
      </c>
      <c r="Y14" s="89"/>
      <c r="Z14" s="63"/>
      <c r="AA14" s="63"/>
      <c r="AB14" s="63"/>
      <c r="AC14" s="53" t="str">
        <f>IF(本期支付结算!$E$9="","",IF(AND(J14=本期支付结算!$E$9,C14=本期支付结算!$E$7),"在期",""))</f>
        <v/>
      </c>
      <c r="AD14" s="53" t="str">
        <f>IF($AC14="","",COUNTIF($AC$2:$AC14,AC14))</f>
        <v/>
      </c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</row>
    <row r="15" s="52" customFormat="1" customHeight="1" spans="1:51">
      <c r="A15" s="38"/>
      <c r="B15" s="66" t="s">
        <v>540</v>
      </c>
      <c r="C15" s="65" t="str">
        <f>IF($B15="","",_xlfn.XLOOKUP($X15,预算!$P:$P,预算!B:B))</f>
        <v>秦殿臣</v>
      </c>
      <c r="D15" s="65" t="str">
        <f>IF($B15="","",_xlfn.XLOOKUP($X15,预算!$P:$P,预算!C:C))</f>
        <v>荣辉</v>
      </c>
      <c r="E15" s="65" t="str">
        <f>IF($B15="","",_xlfn.XLOOKUP($X15,预算!$P:$P,预算!D:D))</f>
        <v>运行部</v>
      </c>
      <c r="F15" s="65" t="str">
        <f>IF($B15="","",_xlfn.XLOOKUP($X15,预算!$P:$P,预算!E:E))</f>
        <v>采购成本</v>
      </c>
      <c r="G15" s="65" t="str">
        <f>IF($B15="","",_xlfn.XLOOKUP($X15,预算!$P:$P,预算!F:F))</f>
        <v>能耗-燃气</v>
      </c>
      <c r="H15" s="65" t="str">
        <f>IF($B15="","",_xlfn.XLOOKUP($X15,预算!$P:$P,预算!G:G))</f>
        <v>兴安嘉业物业-EMC-制冷与供暖运营-20231105-P20231105-001167</v>
      </c>
      <c r="I15" s="65" t="str">
        <f>IF($B15="","",_xlfn.XLOOKUP($X15,预算!$P:$P,预算!I:I))</f>
        <v>兴安嘉业采购燃气-202312</v>
      </c>
      <c r="J15" s="71">
        <v>45288</v>
      </c>
      <c r="K15" s="72">
        <v>15000</v>
      </c>
      <c r="L15" s="74" t="s">
        <v>69</v>
      </c>
      <c r="M15" s="74"/>
      <c r="N15" s="64"/>
      <c r="O15" s="75"/>
      <c r="P15" s="76" t="str">
        <f t="shared" si="0"/>
        <v>应付00014-兴安嘉业物业-EMC-制冷与供暖运营-20231105-P20231105-001167-兴安嘉业采购燃气-202312-20231228</v>
      </c>
      <c r="Q15" s="76" t="s">
        <v>541</v>
      </c>
      <c r="R15" s="85">
        <f t="shared" si="2"/>
        <v>15000</v>
      </c>
      <c r="S15" s="85">
        <f t="shared" si="1"/>
        <v>0</v>
      </c>
      <c r="T15" s="76" t="str">
        <f t="shared" si="3"/>
        <v>P20231105-001167</v>
      </c>
      <c r="U15" s="76" t="str">
        <f t="shared" si="4"/>
        <v>荣辉-运行部-P20231105-001167-秦殿臣</v>
      </c>
      <c r="V15" s="76">
        <f t="shared" si="5"/>
        <v>2023</v>
      </c>
      <c r="W15" s="76">
        <f t="shared" si="6"/>
        <v>12</v>
      </c>
      <c r="X15" s="76" t="str">
        <f t="shared" si="7"/>
        <v>预算00028</v>
      </c>
      <c r="Y15" s="89"/>
      <c r="Z15" s="63"/>
      <c r="AA15" s="63"/>
      <c r="AB15" s="63"/>
      <c r="AC15" s="53" t="str">
        <f>IF(本期支付结算!$E$9="","",IF(AND(J15=本期支付结算!$E$9,C15=本期支付结算!$E$7),"在期",""))</f>
        <v/>
      </c>
      <c r="AD15" s="53" t="str">
        <f>IF($AC15="","",COUNTIF($AC$2:$AC15,AC15))</f>
        <v/>
      </c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</row>
    <row r="16" s="52" customFormat="1" customHeight="1" spans="1:51">
      <c r="A16" s="38"/>
      <c r="B16" s="66" t="s">
        <v>538</v>
      </c>
      <c r="C16" s="65" t="str">
        <f>IF($B16="","",_xlfn.XLOOKUP($X16,预算!$P:$P,预算!B:B))</f>
        <v>秦殿臣</v>
      </c>
      <c r="D16" s="65" t="str">
        <f>IF($B16="","",_xlfn.XLOOKUP($X16,预算!$P:$P,预算!C:C))</f>
        <v>荣辉</v>
      </c>
      <c r="E16" s="65" t="str">
        <f>IF($B16="","",_xlfn.XLOOKUP($X16,预算!$P:$P,预算!D:D))</f>
        <v>运行部</v>
      </c>
      <c r="F16" s="65" t="str">
        <f>IF($B16="","",_xlfn.XLOOKUP($X16,预算!$P:$P,预算!E:E))</f>
        <v>采购成本</v>
      </c>
      <c r="G16" s="65" t="str">
        <f>IF($B16="","",_xlfn.XLOOKUP($X16,预算!$P:$P,预算!F:F))</f>
        <v>能耗-燃气</v>
      </c>
      <c r="H16" s="65" t="str">
        <f>IF($B16="","",_xlfn.XLOOKUP($X16,预算!$P:$P,预算!G:G))</f>
        <v>兴安嘉业物业-EMC-制冷与供暖运营-20231105-P20231105-001167</v>
      </c>
      <c r="I16" s="65" t="str">
        <f>IF($B16="","",_xlfn.XLOOKUP($X16,预算!$P:$P,预算!I:I))</f>
        <v>兴安嘉业采购燃气-202401</v>
      </c>
      <c r="J16" s="71">
        <v>45288</v>
      </c>
      <c r="K16" s="72">
        <v>15000</v>
      </c>
      <c r="L16" s="74" t="s">
        <v>69</v>
      </c>
      <c r="M16" s="74"/>
      <c r="N16" s="64"/>
      <c r="O16" s="75"/>
      <c r="P16" s="76" t="str">
        <f t="shared" si="0"/>
        <v>应付00015-兴安嘉业物业-EMC-制冷与供暖运营-20231105-P20231105-001167-兴安嘉业采购燃气-202401-20231228</v>
      </c>
      <c r="Q16" s="76" t="s">
        <v>542</v>
      </c>
      <c r="R16" s="85">
        <f t="shared" si="2"/>
        <v>15000</v>
      </c>
      <c r="S16" s="85">
        <f t="shared" si="1"/>
        <v>0</v>
      </c>
      <c r="T16" s="76" t="str">
        <f t="shared" si="3"/>
        <v>P20231105-001167</v>
      </c>
      <c r="U16" s="76" t="str">
        <f t="shared" si="4"/>
        <v>荣辉-运行部-P20231105-001167-秦殿臣</v>
      </c>
      <c r="V16" s="76">
        <f t="shared" si="5"/>
        <v>2023</v>
      </c>
      <c r="W16" s="76">
        <f t="shared" si="6"/>
        <v>12</v>
      </c>
      <c r="X16" s="76" t="str">
        <f t="shared" si="7"/>
        <v>预算00029</v>
      </c>
      <c r="Y16" s="89"/>
      <c r="Z16" s="63"/>
      <c r="AA16" s="63"/>
      <c r="AB16" s="63"/>
      <c r="AC16" s="53" t="str">
        <f>IF(本期支付结算!$E$9="","",IF(AND(J16=本期支付结算!$E$9,C16=本期支付结算!$E$7),"在期",""))</f>
        <v/>
      </c>
      <c r="AD16" s="53" t="str">
        <f>IF($AC16="","",COUNTIF($AC$2:$AC16,AC16))</f>
        <v/>
      </c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</row>
    <row r="17" s="52" customFormat="1" customHeight="1" spans="1:51">
      <c r="A17" s="38"/>
      <c r="B17" s="66" t="s">
        <v>543</v>
      </c>
      <c r="C17" s="65" t="str">
        <f>IF($B17="","",_xlfn.XLOOKUP($X17,预算!$P:$P,预算!B:B))</f>
        <v>秦殿臣</v>
      </c>
      <c r="D17" s="65" t="str">
        <f>IF($B17="","",_xlfn.XLOOKUP($X17,预算!$P:$P,预算!C:C))</f>
        <v>荣辉</v>
      </c>
      <c r="E17" s="65" t="str">
        <f>IF($B17="","",_xlfn.XLOOKUP($X17,预算!$P:$P,预算!D:D))</f>
        <v>运行部</v>
      </c>
      <c r="F17" s="65" t="str">
        <f>IF($B17="","",_xlfn.XLOOKUP($X17,预算!$P:$P,预算!E:E))</f>
        <v>采购成本</v>
      </c>
      <c r="G17" s="65" t="str">
        <f>IF($B17="","",_xlfn.XLOOKUP($X17,预算!$P:$P,预算!F:F))</f>
        <v>能耗-燃气</v>
      </c>
      <c r="H17" s="65" t="str">
        <f>IF($B17="","",_xlfn.XLOOKUP($X17,预算!$P:$P,预算!G:G))</f>
        <v>兴安嘉业物业-EMC-制冷与供暖运营-20231105-P20231105-001167</v>
      </c>
      <c r="I17" s="65" t="str">
        <f>IF($B17="","",_xlfn.XLOOKUP($X17,预算!$P:$P,预算!I:I))</f>
        <v>兴安嘉业采购燃气-202402</v>
      </c>
      <c r="J17" s="71">
        <v>45323</v>
      </c>
      <c r="K17" s="72">
        <v>20000</v>
      </c>
      <c r="L17" s="74" t="s">
        <v>69</v>
      </c>
      <c r="M17" s="74"/>
      <c r="N17" s="64"/>
      <c r="O17" s="75"/>
      <c r="P17" s="76" t="str">
        <f t="shared" si="0"/>
        <v>应付00016-兴安嘉业物业-EMC-制冷与供暖运营-20231105-P20231105-001167-兴安嘉业采购燃气-202402-20240201</v>
      </c>
      <c r="Q17" s="76" t="s">
        <v>544</v>
      </c>
      <c r="R17" s="85">
        <f t="shared" si="2"/>
        <v>20000</v>
      </c>
      <c r="S17" s="85">
        <f t="shared" si="1"/>
        <v>0</v>
      </c>
      <c r="T17" s="76" t="str">
        <f t="shared" si="3"/>
        <v>P20231105-001167</v>
      </c>
      <c r="U17" s="76" t="str">
        <f t="shared" si="4"/>
        <v>荣辉-运行部-P20231105-001167-秦殿臣</v>
      </c>
      <c r="V17" s="76">
        <f t="shared" si="5"/>
        <v>2024</v>
      </c>
      <c r="W17" s="76">
        <f t="shared" si="6"/>
        <v>2</v>
      </c>
      <c r="X17" s="76" t="str">
        <f t="shared" si="7"/>
        <v>预算00030</v>
      </c>
      <c r="Y17" s="89"/>
      <c r="Z17" s="63"/>
      <c r="AA17" s="63"/>
      <c r="AB17" s="63"/>
      <c r="AC17" s="53" t="str">
        <f>IF(本期支付结算!$E$9="","",IF(AND(J17=本期支付结算!$E$9,C17=本期支付结算!$E$7),"在期",""))</f>
        <v/>
      </c>
      <c r="AD17" s="53" t="str">
        <f>IF($AC17="","",COUNTIF($AC$2:$AC17,AC17))</f>
        <v/>
      </c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</row>
    <row r="18" s="52" customFormat="1" customHeight="1" spans="1:51">
      <c r="A18" s="38"/>
      <c r="B18" s="66" t="s">
        <v>545</v>
      </c>
      <c r="C18" s="65" t="str">
        <f>IF($B18="","",_xlfn.XLOOKUP($X18,预算!$P:$P,预算!B:B))</f>
        <v>秦殿臣</v>
      </c>
      <c r="D18" s="65" t="str">
        <f>IF($B18="","",_xlfn.XLOOKUP($X18,预算!$P:$P,预算!C:C))</f>
        <v>荣辉</v>
      </c>
      <c r="E18" s="65" t="str">
        <f>IF($B18="","",_xlfn.XLOOKUP($X18,预算!$P:$P,预算!D:D))</f>
        <v>运行部</v>
      </c>
      <c r="F18" s="65" t="str">
        <f>IF($B18="","",_xlfn.XLOOKUP($X18,预算!$P:$P,预算!E:E))</f>
        <v>采购成本</v>
      </c>
      <c r="G18" s="65" t="str">
        <f>IF($B18="","",_xlfn.XLOOKUP($X18,预算!$P:$P,预算!F:F))</f>
        <v>能耗-燃气</v>
      </c>
      <c r="H18" s="65" t="str">
        <f>IF($B18="","",_xlfn.XLOOKUP($X18,预算!$P:$P,预算!G:G))</f>
        <v>兴安嘉业物业-EMC-制冷与供暖运营-20231105-P20231105-001167</v>
      </c>
      <c r="I18" s="65" t="str">
        <f>IF($B18="","",_xlfn.XLOOKUP($X18,预算!$P:$P,预算!I:I))</f>
        <v>兴安嘉业采购燃气-202403</v>
      </c>
      <c r="J18" s="71">
        <v>45350</v>
      </c>
      <c r="K18" s="72">
        <v>10000</v>
      </c>
      <c r="L18" s="74" t="s">
        <v>69</v>
      </c>
      <c r="M18" s="74"/>
      <c r="N18" s="64"/>
      <c r="O18" s="75"/>
      <c r="P18" s="76" t="str">
        <f t="shared" si="0"/>
        <v>应付00017-兴安嘉业物业-EMC-制冷与供暖运营-20231105-P20231105-001167-兴安嘉业采购燃气-202403-20240228</v>
      </c>
      <c r="Q18" s="76" t="s">
        <v>546</v>
      </c>
      <c r="R18" s="85">
        <f t="shared" si="2"/>
        <v>10000</v>
      </c>
      <c r="S18" s="85">
        <f t="shared" si="1"/>
        <v>0</v>
      </c>
      <c r="T18" s="76" t="str">
        <f t="shared" si="3"/>
        <v>P20231105-001167</v>
      </c>
      <c r="U18" s="76" t="str">
        <f t="shared" si="4"/>
        <v>荣辉-运行部-P20231105-001167-秦殿臣</v>
      </c>
      <c r="V18" s="76">
        <f t="shared" si="5"/>
        <v>2024</v>
      </c>
      <c r="W18" s="76">
        <f t="shared" si="6"/>
        <v>2</v>
      </c>
      <c r="X18" s="76" t="str">
        <f t="shared" si="7"/>
        <v>预算00031</v>
      </c>
      <c r="Y18" s="89"/>
      <c r="Z18" s="63"/>
      <c r="AA18" s="63"/>
      <c r="AB18" s="63"/>
      <c r="AC18" s="53" t="str">
        <f>IF(本期支付结算!$E$9="","",IF(AND(J18=本期支付结算!$E$9,C18=本期支付结算!$E$7),"在期",""))</f>
        <v/>
      </c>
      <c r="AD18" s="53" t="str">
        <f>IF($AC18="","",COUNTIF($AC$2:$AC18,AC18))</f>
        <v/>
      </c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</row>
    <row r="19" s="52" customFormat="1" customHeight="1" spans="1:51">
      <c r="A19" s="38"/>
      <c r="B19" s="66" t="s">
        <v>547</v>
      </c>
      <c r="C19" s="65" t="str">
        <f>IF($B19="","",_xlfn.XLOOKUP($X19,预算!$P:$P,预算!B:B))</f>
        <v>秦殿臣</v>
      </c>
      <c r="D19" s="65" t="str">
        <f>IF($B19="","",_xlfn.XLOOKUP($X19,预算!$P:$P,预算!C:C))</f>
        <v>荣辉</v>
      </c>
      <c r="E19" s="65" t="str">
        <f>IF($B19="","",_xlfn.XLOOKUP($X19,预算!$P:$P,预算!D:D))</f>
        <v>运行部</v>
      </c>
      <c r="F19" s="65" t="str">
        <f>IF($B19="","",_xlfn.XLOOKUP($X19,预算!$P:$P,预算!E:E))</f>
        <v>采购成本</v>
      </c>
      <c r="G19" s="65" t="str">
        <f>IF($B19="","",_xlfn.XLOOKUP($X19,预算!$P:$P,预算!F:F))</f>
        <v>能耗-燃气</v>
      </c>
      <c r="H19" s="65" t="str">
        <f>IF($B19="","",_xlfn.XLOOKUP($X19,预算!$P:$P,预算!G:G))</f>
        <v>兴安嘉业物业-EMC-制冷与供暖运营-20231105-P20231105-001167</v>
      </c>
      <c r="I19" s="65" t="str">
        <f>IF($B19="","",_xlfn.XLOOKUP($X19,预算!$P:$P,预算!I:I))</f>
        <v>兴安嘉业采购燃气-202405</v>
      </c>
      <c r="J19" s="71">
        <v>45423</v>
      </c>
      <c r="K19" s="72">
        <v>9000</v>
      </c>
      <c r="L19" s="74" t="s">
        <v>69</v>
      </c>
      <c r="M19" s="74"/>
      <c r="N19" s="64"/>
      <c r="O19" s="75"/>
      <c r="P19" s="76" t="str">
        <f t="shared" si="0"/>
        <v>应付00018-兴安嘉业物业-EMC-制冷与供暖运营-20231105-P20231105-001167-兴安嘉业采购燃气-202405-20240511</v>
      </c>
      <c r="Q19" s="76" t="s">
        <v>548</v>
      </c>
      <c r="R19" s="85">
        <f t="shared" si="2"/>
        <v>9000</v>
      </c>
      <c r="S19" s="85">
        <f t="shared" si="1"/>
        <v>0</v>
      </c>
      <c r="T19" s="76" t="str">
        <f t="shared" si="3"/>
        <v>P20231105-001167</v>
      </c>
      <c r="U19" s="76" t="str">
        <f t="shared" si="4"/>
        <v>荣辉-运行部-P20231105-001167-秦殿臣</v>
      </c>
      <c r="V19" s="76">
        <f t="shared" si="5"/>
        <v>2024</v>
      </c>
      <c r="W19" s="76">
        <f t="shared" si="6"/>
        <v>5</v>
      </c>
      <c r="X19" s="76" t="str">
        <f t="shared" si="7"/>
        <v>预算00059</v>
      </c>
      <c r="Y19" s="89"/>
      <c r="Z19" s="63"/>
      <c r="AA19" s="63"/>
      <c r="AB19" s="63"/>
      <c r="AC19" s="53" t="str">
        <f>IF(本期支付结算!$E$9="","",IF(AND(J19=本期支付结算!$E$9,C19=本期支付结算!$E$7),"在期",""))</f>
        <v/>
      </c>
      <c r="AD19" s="53" t="str">
        <f>IF($AC19="","",COUNTIF($AC$2:$AC19,AC19))</f>
        <v/>
      </c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</row>
    <row r="20" s="52" customFormat="1" customHeight="1" spans="1:51">
      <c r="A20" s="38"/>
      <c r="B20" s="66" t="s">
        <v>549</v>
      </c>
      <c r="C20" s="65" t="str">
        <f>IF($B20="","",_xlfn.XLOOKUP($X20,预算!$P:$P,预算!B:B))</f>
        <v>秦殿臣</v>
      </c>
      <c r="D20" s="65" t="str">
        <f>IF($B20="","",_xlfn.XLOOKUP($X20,预算!$P:$P,预算!C:C))</f>
        <v>荣辉</v>
      </c>
      <c r="E20" s="65" t="str">
        <f>IF($B20="","",_xlfn.XLOOKUP($X20,预算!$P:$P,预算!D:D))</f>
        <v>运行部</v>
      </c>
      <c r="F20" s="65" t="str">
        <f>IF($B20="","",_xlfn.XLOOKUP($X20,预算!$P:$P,预算!E:E))</f>
        <v>采购成本</v>
      </c>
      <c r="G20" s="65" t="str">
        <f>IF($B20="","",_xlfn.XLOOKUP($X20,预算!$P:$P,预算!F:F))</f>
        <v>能耗-燃气</v>
      </c>
      <c r="H20" s="65" t="str">
        <f>IF($B20="","",_xlfn.XLOOKUP($X20,预算!$P:$P,预算!G:G))</f>
        <v>兴安嘉业物业-EMC-制冷与供暖运营-20231105-P20231105-001167</v>
      </c>
      <c r="I20" s="65" t="str">
        <f>IF($B20="","",_xlfn.XLOOKUP($X20,预算!$P:$P,预算!I:I))</f>
        <v>兴安嘉业采购燃气-202406</v>
      </c>
      <c r="J20" s="71">
        <v>45423</v>
      </c>
      <c r="K20" s="72">
        <v>16000</v>
      </c>
      <c r="L20" s="74" t="s">
        <v>69</v>
      </c>
      <c r="M20" s="74"/>
      <c r="N20" s="64"/>
      <c r="O20" s="75"/>
      <c r="P20" s="76" t="str">
        <f t="shared" si="0"/>
        <v>应付00019-兴安嘉业物业-EMC-制冷与供暖运营-20231105-P20231105-001167-兴安嘉业采购燃气-202406-20240511</v>
      </c>
      <c r="Q20" s="76" t="s">
        <v>550</v>
      </c>
      <c r="R20" s="85">
        <f t="shared" si="2"/>
        <v>16000</v>
      </c>
      <c r="S20" s="85">
        <f t="shared" si="1"/>
        <v>0</v>
      </c>
      <c r="T20" s="76" t="str">
        <f t="shared" si="3"/>
        <v>P20231105-001167</v>
      </c>
      <c r="U20" s="76" t="str">
        <f t="shared" si="4"/>
        <v>荣辉-运行部-P20231105-001167-秦殿臣</v>
      </c>
      <c r="V20" s="76">
        <f t="shared" si="5"/>
        <v>2024</v>
      </c>
      <c r="W20" s="76">
        <f t="shared" si="6"/>
        <v>5</v>
      </c>
      <c r="X20" s="76" t="str">
        <f t="shared" si="7"/>
        <v>预算00060</v>
      </c>
      <c r="Y20" s="89"/>
      <c r="Z20" s="63"/>
      <c r="AA20" s="63"/>
      <c r="AB20" s="63"/>
      <c r="AC20" s="53" t="str">
        <f>IF(本期支付结算!$E$9="","",IF(AND(J20=本期支付结算!$E$9,C20=本期支付结算!$E$7),"在期",""))</f>
        <v/>
      </c>
      <c r="AD20" s="53" t="str">
        <f>IF($AC20="","",COUNTIF($AC$2:$AC20,AC20))</f>
        <v/>
      </c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</row>
    <row r="21" s="52" customFormat="1" ht="60" spans="1:51">
      <c r="A21" s="38"/>
      <c r="B21" s="66" t="s">
        <v>551</v>
      </c>
      <c r="C21" s="65" t="str">
        <f>IF($B21="","",_xlfn.XLOOKUP($X21,预算!$P:$P,预算!B:B))</f>
        <v>卢志强</v>
      </c>
      <c r="D21" s="65" t="str">
        <f>IF($B21="","",_xlfn.XLOOKUP($X21,预算!$P:$P,预算!C:C))</f>
        <v>冷暖</v>
      </c>
      <c r="E21" s="65" t="str">
        <f>IF($B21="","",_xlfn.XLOOKUP($X21,预算!$P:$P,预算!D:D))</f>
        <v>运维部</v>
      </c>
      <c r="F21" s="65" t="str">
        <f>IF($B21="","",_xlfn.XLOOKUP($X21,预算!$P:$P,预算!E:E))</f>
        <v>采购成本</v>
      </c>
      <c r="G21" s="65" t="str">
        <f>IF($B21="","",_xlfn.XLOOKUP($X21,预算!$P:$P,预算!F:F))</f>
        <v>能耗-电</v>
      </c>
      <c r="H21" s="65" t="str">
        <f>IF($B21="","",_xlfn.XLOOKUP($X21,预算!$P:$P,预算!G:G))</f>
        <v>沁园公寓-EMC-制冷与供暖运营-20210315-P20220610-000186</v>
      </c>
      <c r="I21" s="65" t="str">
        <f>IF($B21="","",_xlfn.XLOOKUP($X21,预算!$P:$P,预算!I:I))</f>
        <v>沁园公寓夏季供冷-电202404-202410</v>
      </c>
      <c r="J21" s="71">
        <v>45427</v>
      </c>
      <c r="K21" s="72">
        <v>30000</v>
      </c>
      <c r="L21" s="74" t="s">
        <v>64</v>
      </c>
      <c r="M21" s="74"/>
      <c r="N21" s="64"/>
      <c r="O21" s="75" t="s">
        <v>527</v>
      </c>
      <c r="P21" s="76" t="str">
        <f t="shared" si="0"/>
        <v>应付00020-沁园公寓-EMC-制冷与供暖运营-20210315-P20220610-000186-沁园公寓夏季供冷-电202404-202410-20240515</v>
      </c>
      <c r="Q21" s="76" t="s">
        <v>552</v>
      </c>
      <c r="R21" s="85">
        <f t="shared" si="2"/>
        <v>30000</v>
      </c>
      <c r="S21" s="85">
        <f t="shared" si="1"/>
        <v>0</v>
      </c>
      <c r="T21" s="76" t="str">
        <f t="shared" si="3"/>
        <v>P20220610-000186</v>
      </c>
      <c r="U21" s="76" t="str">
        <f t="shared" si="4"/>
        <v>冷暖-运维部-P20220610-000186-卢志强</v>
      </c>
      <c r="V21" s="76">
        <f t="shared" si="5"/>
        <v>2024</v>
      </c>
      <c r="W21" s="76">
        <f t="shared" si="6"/>
        <v>5</v>
      </c>
      <c r="X21" s="76" t="str">
        <f t="shared" si="7"/>
        <v>预算00042</v>
      </c>
      <c r="Y21" s="89"/>
      <c r="Z21" s="63"/>
      <c r="AA21" s="63"/>
      <c r="AB21" s="63"/>
      <c r="AC21" s="53" t="str">
        <f>IF(本期支付结算!$E$9="","",IF(AND(J21=本期支付结算!$E$9,C21=本期支付结算!$E$7),"在期",""))</f>
        <v/>
      </c>
      <c r="AD21" s="53" t="str">
        <f>IF($AC21="","",COUNTIF($AC$2:$AC21,AC21))</f>
        <v/>
      </c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</row>
    <row r="22" s="52" customFormat="1" customHeight="1" spans="1:51">
      <c r="A22" s="38"/>
      <c r="B22" s="66" t="s">
        <v>553</v>
      </c>
      <c r="C22" s="65" t="str">
        <f>IF($B22="","",_xlfn.XLOOKUP($X22,预算!$P:$P,预算!B:B))</f>
        <v>卢志强</v>
      </c>
      <c r="D22" s="65" t="str">
        <f>IF($B22="","",_xlfn.XLOOKUP($X22,预算!$P:$P,预算!C:C))</f>
        <v>冷暖</v>
      </c>
      <c r="E22" s="65" t="str">
        <f>IF($B22="","",_xlfn.XLOOKUP($X22,预算!$P:$P,预算!D:D))</f>
        <v>运维部</v>
      </c>
      <c r="F22" s="65" t="str">
        <f>IF($B22="","",_xlfn.XLOOKUP($X22,预算!$P:$P,预算!E:E))</f>
        <v>采购成本</v>
      </c>
      <c r="G22" s="65" t="str">
        <f>IF($B22="","",_xlfn.XLOOKUP($X22,预算!$P:$P,预算!F:F))</f>
        <v>能耗-燃气</v>
      </c>
      <c r="H22" s="65" t="str">
        <f>IF($B22="","",_xlfn.XLOOKUP($X22,预算!$P:$P,预算!G:G))</f>
        <v>沁园公寓-EMC-制冷与供暖运营-20210315-P20220610-000186</v>
      </c>
      <c r="I22" s="65" t="str">
        <f>IF($B22="","",_xlfn.XLOOKUP($X22,预算!$P:$P,预算!I:I))</f>
        <v>沁园公寓采购燃气-202405</v>
      </c>
      <c r="J22" s="71">
        <v>45427</v>
      </c>
      <c r="K22" s="72">
        <v>30000</v>
      </c>
      <c r="L22" s="74" t="s">
        <v>69</v>
      </c>
      <c r="M22" s="74"/>
      <c r="N22" s="64"/>
      <c r="O22" s="75"/>
      <c r="P22" s="76" t="str">
        <f t="shared" si="0"/>
        <v>应付00021-沁园公寓-EMC-制冷与供暖运营-20210315-P20220610-000186-沁园公寓采购燃气-202405-20240515</v>
      </c>
      <c r="Q22" s="76" t="s">
        <v>554</v>
      </c>
      <c r="R22" s="85">
        <f t="shared" si="2"/>
        <v>30000</v>
      </c>
      <c r="S22" s="85">
        <f t="shared" si="1"/>
        <v>0</v>
      </c>
      <c r="T22" s="76" t="str">
        <f t="shared" si="3"/>
        <v>P20220610-000186</v>
      </c>
      <c r="U22" s="76" t="str">
        <f t="shared" si="4"/>
        <v>冷暖-运维部-P20220610-000186-卢志强</v>
      </c>
      <c r="V22" s="76">
        <f t="shared" si="5"/>
        <v>2024</v>
      </c>
      <c r="W22" s="76">
        <f t="shared" si="6"/>
        <v>5</v>
      </c>
      <c r="X22" s="76" t="str">
        <f t="shared" si="7"/>
        <v>预算00037</v>
      </c>
      <c r="Y22" s="89"/>
      <c r="Z22" s="63"/>
      <c r="AA22" s="63"/>
      <c r="AB22" s="63"/>
      <c r="AC22" s="53" t="str">
        <f>IF(本期支付结算!$E$9="","",IF(AND(J22=本期支付结算!$E$9,C22=本期支付结算!$E$7),"在期",""))</f>
        <v/>
      </c>
      <c r="AD22" s="53" t="str">
        <f>IF($AC22="","",COUNTIF($AC$2:$AC22,AC22))</f>
        <v/>
      </c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</row>
    <row r="23" s="52" customFormat="1" customHeight="1" spans="1:51">
      <c r="A23" s="38"/>
      <c r="B23" s="66" t="s">
        <v>555</v>
      </c>
      <c r="C23" s="65" t="str">
        <f>IF($B23="","",_xlfn.XLOOKUP($X23,预算!$P:$P,预算!B:B))</f>
        <v>卢志强</v>
      </c>
      <c r="D23" s="65" t="str">
        <f>IF($B23="","",_xlfn.XLOOKUP($X23,预算!$P:$P,预算!C:C))</f>
        <v>冷暖</v>
      </c>
      <c r="E23" s="65" t="str">
        <f>IF($B23="","",_xlfn.XLOOKUP($X23,预算!$P:$P,预算!D:D))</f>
        <v>运维部</v>
      </c>
      <c r="F23" s="65" t="str">
        <f>IF($B23="","",_xlfn.XLOOKUP($X23,预算!$P:$P,预算!E:E))</f>
        <v>采购成本</v>
      </c>
      <c r="G23" s="65" t="str">
        <f>IF($B23="","",_xlfn.XLOOKUP($X23,预算!$P:$P,预算!F:F))</f>
        <v>能耗-燃气</v>
      </c>
      <c r="H23" s="65" t="str">
        <f>IF($B23="","",_xlfn.XLOOKUP($X23,预算!$P:$P,预算!G:G))</f>
        <v>沁园公寓-EMC-制冷与供暖运营-20210315-P20220610-000186</v>
      </c>
      <c r="I23" s="65" t="str">
        <f>IF($B23="","",_xlfn.XLOOKUP($X23,预算!$P:$P,预算!I:I))</f>
        <v>沁园公寓采购燃气-202406</v>
      </c>
      <c r="J23" s="71">
        <v>45460</v>
      </c>
      <c r="K23" s="72">
        <v>50000</v>
      </c>
      <c r="L23" s="74" t="s">
        <v>69</v>
      </c>
      <c r="M23" s="74"/>
      <c r="N23" s="64"/>
      <c r="O23" s="75"/>
      <c r="P23" s="76" t="str">
        <f t="shared" si="0"/>
        <v>应付00022-沁园公寓-EMC-制冷与供暖运营-20210315-P20220610-000186-沁园公寓采购燃气-202406-20240617</v>
      </c>
      <c r="Q23" s="76" t="s">
        <v>556</v>
      </c>
      <c r="R23" s="85">
        <f t="shared" si="2"/>
        <v>50000</v>
      </c>
      <c r="S23" s="85">
        <f t="shared" si="1"/>
        <v>0</v>
      </c>
      <c r="T23" s="76" t="str">
        <f t="shared" si="3"/>
        <v>P20220610-000186</v>
      </c>
      <c r="U23" s="76" t="str">
        <f t="shared" si="4"/>
        <v>冷暖-运维部-P20220610-000186-卢志强</v>
      </c>
      <c r="V23" s="76">
        <f t="shared" si="5"/>
        <v>2024</v>
      </c>
      <c r="W23" s="76">
        <f t="shared" si="6"/>
        <v>6</v>
      </c>
      <c r="X23" s="76" t="str">
        <f t="shared" si="7"/>
        <v>预算00038</v>
      </c>
      <c r="Y23" s="89"/>
      <c r="Z23" s="63"/>
      <c r="AA23" s="63"/>
      <c r="AB23" s="63"/>
      <c r="AC23" s="53" t="str">
        <f>IF(本期支付结算!$E$9="","",IF(AND(J23=本期支付结算!$E$9,C23=本期支付结算!$E$7),"在期",""))</f>
        <v/>
      </c>
      <c r="AD23" s="53" t="str">
        <f>IF($AC23="","",COUNTIF($AC$2:$AC23,AC23))</f>
        <v/>
      </c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</row>
    <row r="24" s="52" customFormat="1" customHeight="1" spans="1:51">
      <c r="A24" s="38"/>
      <c r="B24" s="66" t="s">
        <v>557</v>
      </c>
      <c r="C24" s="65" t="str">
        <f>IF($B24="","",_xlfn.XLOOKUP($X24,预算!$P:$P,预算!B:B))</f>
        <v>卢志强</v>
      </c>
      <c r="D24" s="65" t="str">
        <f>IF($B24="","",_xlfn.XLOOKUP($X24,预算!$P:$P,预算!C:C))</f>
        <v>冷暖</v>
      </c>
      <c r="E24" s="65" t="str">
        <f>IF($B24="","",_xlfn.XLOOKUP($X24,预算!$P:$P,预算!D:D))</f>
        <v>运维部</v>
      </c>
      <c r="F24" s="65" t="str">
        <f>IF($B24="","",_xlfn.XLOOKUP($X24,预算!$P:$P,预算!E:E))</f>
        <v>采购成本</v>
      </c>
      <c r="G24" s="65" t="str">
        <f>IF($B24="","",_xlfn.XLOOKUP($X24,预算!$P:$P,预算!F:F))</f>
        <v>能耗-燃气</v>
      </c>
      <c r="H24" s="65" t="str">
        <f>IF($B24="","",_xlfn.XLOOKUP($X24,预算!$P:$P,预算!G:G))</f>
        <v>沁园公寓-EMC-制冷与供暖运营-20210315-P20220610-000186</v>
      </c>
      <c r="I24" s="65" t="str">
        <f>IF($B24="","",_xlfn.XLOOKUP($X24,预算!$P:$P,预算!I:I))</f>
        <v>沁园公寓采购燃气-202407</v>
      </c>
      <c r="J24" s="71">
        <v>45488</v>
      </c>
      <c r="K24" s="72">
        <v>60000</v>
      </c>
      <c r="L24" s="74" t="s">
        <v>69</v>
      </c>
      <c r="M24" s="74"/>
      <c r="N24" s="64"/>
      <c r="O24" s="75"/>
      <c r="P24" s="76" t="str">
        <f t="shared" si="0"/>
        <v>应付00023-沁园公寓-EMC-制冷与供暖运营-20210315-P20220610-000186-沁园公寓采购燃气-202407-20240715</v>
      </c>
      <c r="Q24" s="76" t="s">
        <v>558</v>
      </c>
      <c r="R24" s="85">
        <f t="shared" si="2"/>
        <v>60000</v>
      </c>
      <c r="S24" s="85">
        <f t="shared" si="1"/>
        <v>0</v>
      </c>
      <c r="T24" s="76" t="str">
        <f t="shared" si="3"/>
        <v>P20220610-000186</v>
      </c>
      <c r="U24" s="76" t="str">
        <f t="shared" si="4"/>
        <v>冷暖-运维部-P20220610-000186-卢志强</v>
      </c>
      <c r="V24" s="76">
        <f t="shared" si="5"/>
        <v>2024</v>
      </c>
      <c r="W24" s="76">
        <f t="shared" si="6"/>
        <v>7</v>
      </c>
      <c r="X24" s="76" t="str">
        <f t="shared" si="7"/>
        <v>预算00039</v>
      </c>
      <c r="Y24" s="89"/>
      <c r="Z24" s="63"/>
      <c r="AA24" s="63"/>
      <c r="AB24" s="63"/>
      <c r="AC24" s="53" t="str">
        <f>IF(本期支付结算!$E$9="","",IF(AND(J24=本期支付结算!$E$9,C24=本期支付结算!$E$7),"在期",""))</f>
        <v/>
      </c>
      <c r="AD24" s="53" t="str">
        <f>IF($AC24="","",COUNTIF($AC$2:$AC24,AC24))</f>
        <v/>
      </c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</row>
    <row r="25" s="52" customFormat="1" ht="48" spans="1:51">
      <c r="A25" s="38"/>
      <c r="B25" s="66" t="s">
        <v>559</v>
      </c>
      <c r="C25" s="65" t="str">
        <f>IF($B25="","",_xlfn.XLOOKUP($X25,预算!$P:$P,预算!B:B))</f>
        <v>卢志强</v>
      </c>
      <c r="D25" s="65" t="str">
        <f>IF($B25="","",_xlfn.XLOOKUP($X25,预算!$P:$P,预算!C:C))</f>
        <v>冷暖</v>
      </c>
      <c r="E25" s="65" t="str">
        <f>IF($B25="","",_xlfn.XLOOKUP($X25,预算!$P:$P,预算!D:D))</f>
        <v>运维部</v>
      </c>
      <c r="F25" s="65" t="str">
        <f>IF($B25="","",_xlfn.XLOOKUP($X25,预算!$P:$P,预算!E:E))</f>
        <v>采购成本</v>
      </c>
      <c r="G25" s="65" t="str">
        <f>IF($B25="","",_xlfn.XLOOKUP($X25,预算!$P:$P,预算!F:F))</f>
        <v>能耗-燃气</v>
      </c>
      <c r="H25" s="65" t="str">
        <f>IF($B25="","",_xlfn.XLOOKUP($X25,预算!$P:$P,预算!G:G))</f>
        <v>沁园公寓-EMC-制冷与供暖运营-20210315-P20220610-000186</v>
      </c>
      <c r="I25" s="65" t="str">
        <f>IF($B25="","",_xlfn.XLOOKUP($X25,预算!$P:$P,预算!I:I))</f>
        <v>沁园公寓采购燃气-202408</v>
      </c>
      <c r="J25" s="78">
        <v>45523</v>
      </c>
      <c r="K25" s="79">
        <v>25000</v>
      </c>
      <c r="L25" s="74" t="s">
        <v>64</v>
      </c>
      <c r="M25" s="74"/>
      <c r="N25" s="64"/>
      <c r="O25" s="75" t="s">
        <v>527</v>
      </c>
      <c r="P25" s="76" t="str">
        <f t="shared" si="0"/>
        <v>应付00024-沁园公寓-EMC-制冷与供暖运营-20210315-P20220610-000186-沁园公寓采购燃气-202408-20240819</v>
      </c>
      <c r="Q25" s="76" t="s">
        <v>560</v>
      </c>
      <c r="R25" s="85">
        <f t="shared" si="2"/>
        <v>25000</v>
      </c>
      <c r="S25" s="85">
        <f t="shared" si="1"/>
        <v>0</v>
      </c>
      <c r="T25" s="76" t="str">
        <f t="shared" si="3"/>
        <v>P20220610-000186</v>
      </c>
      <c r="U25" s="76" t="str">
        <f t="shared" si="4"/>
        <v>冷暖-运维部-P20220610-000186-卢志强</v>
      </c>
      <c r="V25" s="76">
        <f t="shared" si="5"/>
        <v>2024</v>
      </c>
      <c r="W25" s="76">
        <f t="shared" si="6"/>
        <v>8</v>
      </c>
      <c r="X25" s="76" t="str">
        <f t="shared" si="7"/>
        <v>预算00040</v>
      </c>
      <c r="Y25" s="89"/>
      <c r="Z25" s="63"/>
      <c r="AA25" s="63"/>
      <c r="AB25" s="63"/>
      <c r="AC25" s="53" t="str">
        <f>IF(本期支付结算!$E$9="","",IF(AND(J25=本期支付结算!$E$9,C25=本期支付结算!$E$7),"在期",""))</f>
        <v/>
      </c>
      <c r="AD25" s="53" t="str">
        <f>IF($AC25="","",COUNTIF($AC$2:$AC25,AC25))</f>
        <v/>
      </c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</row>
    <row r="26" s="52" customFormat="1" customHeight="1" spans="1:51">
      <c r="A26" s="38"/>
      <c r="B26" s="66" t="s">
        <v>561</v>
      </c>
      <c r="C26" s="65" t="str">
        <f>IF($B26="","",_xlfn.XLOOKUP($X26,预算!$P:$P,预算!B:B))</f>
        <v>卢志强</v>
      </c>
      <c r="D26" s="65" t="str">
        <f>IF($B26="","",_xlfn.XLOOKUP($X26,预算!$P:$P,预算!C:C))</f>
        <v>冷暖</v>
      </c>
      <c r="E26" s="65" t="str">
        <f>IF($B26="","",_xlfn.XLOOKUP($X26,预算!$P:$P,预算!D:D))</f>
        <v>运维部</v>
      </c>
      <c r="F26" s="65" t="str">
        <f>IF($B26="","",_xlfn.XLOOKUP($X26,预算!$P:$P,预算!E:E))</f>
        <v>采购成本</v>
      </c>
      <c r="G26" s="65" t="str">
        <f>IF($B26="","",_xlfn.XLOOKUP($X26,预算!$P:$P,预算!F:F))</f>
        <v>能耗-燃气</v>
      </c>
      <c r="H26" s="65" t="str">
        <f>IF($B26="","",_xlfn.XLOOKUP($X26,预算!$P:$P,预算!G:G))</f>
        <v>沁园公寓-EMC-制冷与供暖运营-20210315-P20220610-000186</v>
      </c>
      <c r="I26" s="65" t="str">
        <f>IF($B26="","",_xlfn.XLOOKUP($X26,预算!$P:$P,预算!I:I))</f>
        <v>沁园公寓采购燃气-202411</v>
      </c>
      <c r="J26" s="78">
        <v>45597</v>
      </c>
      <c r="K26" s="79">
        <v>80000</v>
      </c>
      <c r="L26" s="74" t="s">
        <v>69</v>
      </c>
      <c r="M26" s="74"/>
      <c r="N26" s="64"/>
      <c r="O26" s="75"/>
      <c r="P26" s="76" t="str">
        <f t="shared" si="0"/>
        <v>应付00025-沁园公寓-EMC-制冷与供暖运营-20210315-P20220610-000186-沁园公寓采购燃气-202411-20241101</v>
      </c>
      <c r="Q26" s="76" t="s">
        <v>562</v>
      </c>
      <c r="R26" s="85">
        <f t="shared" si="2"/>
        <v>80000</v>
      </c>
      <c r="S26" s="85">
        <f t="shared" si="1"/>
        <v>0</v>
      </c>
      <c r="T26" s="76" t="str">
        <f t="shared" si="3"/>
        <v>P20220610-000186</v>
      </c>
      <c r="U26" s="76" t="str">
        <f t="shared" si="4"/>
        <v>冷暖-运维部-P20220610-000186-卢志强</v>
      </c>
      <c r="V26" s="76">
        <f t="shared" si="5"/>
        <v>2024</v>
      </c>
      <c r="W26" s="76">
        <f t="shared" si="6"/>
        <v>11</v>
      </c>
      <c r="X26" s="76" t="str">
        <f t="shared" si="7"/>
        <v>预算00043</v>
      </c>
      <c r="Y26" s="89"/>
      <c r="Z26" s="63"/>
      <c r="AA26" s="63"/>
      <c r="AB26" s="63"/>
      <c r="AC26" s="53" t="str">
        <f>IF(本期支付结算!$E$9="","",IF(AND(J26=本期支付结算!$E$9,C26=本期支付结算!$E$7),"在期",""))</f>
        <v>在期</v>
      </c>
      <c r="AD26" s="53">
        <f>IF($AC26="","",COUNTIF($AC$2:$AC26,AC26))</f>
        <v>1</v>
      </c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</row>
    <row r="27" s="52" customFormat="1" customHeight="1" spans="1:51">
      <c r="A27" s="38"/>
      <c r="B27" s="66"/>
      <c r="C27" s="65" t="str">
        <f>IF($B27="","",_xlfn.XLOOKUP($X27,预算!$P:$P,预算!B:B))</f>
        <v/>
      </c>
      <c r="D27" s="65" t="str">
        <f>IF($B27="","",_xlfn.XLOOKUP($X27,预算!$P:$P,预算!C:C))</f>
        <v/>
      </c>
      <c r="E27" s="65" t="str">
        <f>IF($B27="","",_xlfn.XLOOKUP($X27,预算!$P:$P,预算!D:D))</f>
        <v/>
      </c>
      <c r="F27" s="65" t="str">
        <f>IF($B27="","",_xlfn.XLOOKUP($X27,预算!$P:$P,预算!E:E))</f>
        <v/>
      </c>
      <c r="G27" s="65" t="str">
        <f>IF($B27="","",_xlfn.XLOOKUP($X27,预算!$P:$P,预算!F:F))</f>
        <v/>
      </c>
      <c r="H27" s="65" t="str">
        <f>IF($B27="","",_xlfn.XLOOKUP($X27,预算!$P:$P,预算!G:G))</f>
        <v/>
      </c>
      <c r="I27" s="65" t="str">
        <f>IF($B27="","",_xlfn.XLOOKUP($X27,预算!$P:$P,预算!I:I))</f>
        <v/>
      </c>
      <c r="J27" s="78"/>
      <c r="K27" s="79"/>
      <c r="L27" s="74"/>
      <c r="M27" s="74"/>
      <c r="N27" s="64"/>
      <c r="O27" s="75"/>
      <c r="P27" s="76" t="str">
        <f t="shared" si="0"/>
        <v/>
      </c>
      <c r="Q27" s="76" t="s">
        <v>563</v>
      </c>
      <c r="R27" s="85" t="str">
        <f t="shared" si="2"/>
        <v/>
      </c>
      <c r="S27" s="85" t="str">
        <f t="shared" si="1"/>
        <v/>
      </c>
      <c r="T27" s="76" t="str">
        <f t="shared" si="3"/>
        <v/>
      </c>
      <c r="U27" s="76" t="str">
        <f t="shared" si="4"/>
        <v/>
      </c>
      <c r="V27" s="76" t="str">
        <f t="shared" si="5"/>
        <v/>
      </c>
      <c r="W27" s="76" t="str">
        <f t="shared" si="6"/>
        <v/>
      </c>
      <c r="X27" s="76" t="str">
        <f t="shared" si="7"/>
        <v/>
      </c>
      <c r="Y27" s="89"/>
      <c r="Z27" s="63"/>
      <c r="AA27" s="63"/>
      <c r="AB27" s="63"/>
      <c r="AC27" s="53" t="str">
        <f>IF(本期支付结算!$E$9="","",IF(AND(J27=本期支付结算!$E$9,C27=本期支付结算!$E$7),"在期",""))</f>
        <v/>
      </c>
      <c r="AD27" s="53" t="str">
        <f>IF($AC27="","",COUNTIF($AC$2:$AC27,AC27))</f>
        <v/>
      </c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</row>
    <row r="28" s="52" customFormat="1" customHeight="1" spans="1:51">
      <c r="A28" s="38"/>
      <c r="B28" s="66"/>
      <c r="C28" s="65" t="str">
        <f>IF($B28="","",_xlfn.XLOOKUP($X28,预算!$P:$P,预算!B:B))</f>
        <v/>
      </c>
      <c r="D28" s="65" t="str">
        <f>IF($B28="","",_xlfn.XLOOKUP($X28,预算!$P:$P,预算!C:C))</f>
        <v/>
      </c>
      <c r="E28" s="65" t="str">
        <f>IF($B28="","",_xlfn.XLOOKUP($X28,预算!$P:$P,预算!D:D))</f>
        <v/>
      </c>
      <c r="F28" s="65" t="str">
        <f>IF($B28="","",_xlfn.XLOOKUP($X28,预算!$P:$P,预算!E:E))</f>
        <v/>
      </c>
      <c r="G28" s="65" t="str">
        <f>IF($B28="","",_xlfn.XLOOKUP($X28,预算!$P:$P,预算!F:F))</f>
        <v/>
      </c>
      <c r="H28" s="65" t="str">
        <f>IF($B28="","",_xlfn.XLOOKUP($X28,预算!$P:$P,预算!G:G))</f>
        <v/>
      </c>
      <c r="I28" s="65" t="str">
        <f>IF($B28="","",_xlfn.XLOOKUP($X28,预算!$P:$P,预算!I:I))</f>
        <v/>
      </c>
      <c r="J28" s="78"/>
      <c r="K28" s="80"/>
      <c r="L28" s="74"/>
      <c r="M28" s="74"/>
      <c r="N28" s="64"/>
      <c r="O28" s="75"/>
      <c r="P28" s="76" t="str">
        <f t="shared" si="0"/>
        <v/>
      </c>
      <c r="Q28" s="76" t="s">
        <v>564</v>
      </c>
      <c r="R28" s="85" t="str">
        <f t="shared" si="2"/>
        <v/>
      </c>
      <c r="S28" s="85" t="str">
        <f t="shared" si="1"/>
        <v/>
      </c>
      <c r="T28" s="76" t="str">
        <f t="shared" si="3"/>
        <v/>
      </c>
      <c r="U28" s="76" t="str">
        <f t="shared" si="4"/>
        <v/>
      </c>
      <c r="V28" s="76" t="str">
        <f t="shared" si="5"/>
        <v/>
      </c>
      <c r="W28" s="76" t="str">
        <f t="shared" si="6"/>
        <v/>
      </c>
      <c r="X28" s="76" t="str">
        <f t="shared" si="7"/>
        <v/>
      </c>
      <c r="Y28" s="89"/>
      <c r="Z28" s="63"/>
      <c r="AA28" s="63"/>
      <c r="AB28" s="63"/>
      <c r="AC28" s="53" t="str">
        <f>IF(本期支付结算!$E$9="","",IF(AND(J28=本期支付结算!$E$9,C28=本期支付结算!$E$7),"在期",""))</f>
        <v/>
      </c>
      <c r="AD28" s="53" t="str">
        <f>IF($AC28="","",COUNTIF($AC$2:$AC28,AC28))</f>
        <v/>
      </c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</row>
    <row r="29" s="52" customFormat="1" customHeight="1" spans="1:51">
      <c r="A29" s="38"/>
      <c r="B29" s="66"/>
      <c r="C29" s="65" t="str">
        <f>IF($B29="","",_xlfn.XLOOKUP($X29,预算!$P:$P,预算!B:B))</f>
        <v/>
      </c>
      <c r="D29" s="65" t="str">
        <f>IF($B29="","",_xlfn.XLOOKUP($X29,预算!$P:$P,预算!C:C))</f>
        <v/>
      </c>
      <c r="E29" s="65" t="str">
        <f>IF($B29="","",_xlfn.XLOOKUP($X29,预算!$P:$P,预算!D:D))</f>
        <v/>
      </c>
      <c r="F29" s="65" t="str">
        <f>IF($B29="","",_xlfn.XLOOKUP($X29,预算!$P:$P,预算!E:E))</f>
        <v/>
      </c>
      <c r="G29" s="65" t="str">
        <f>IF($B29="","",_xlfn.XLOOKUP($X29,预算!$P:$P,预算!F:F))</f>
        <v/>
      </c>
      <c r="H29" s="65" t="str">
        <f>IF($B29="","",_xlfn.XLOOKUP($X29,预算!$P:$P,预算!G:G))</f>
        <v/>
      </c>
      <c r="I29" s="65" t="str">
        <f>IF($B29="","",_xlfn.XLOOKUP($X29,预算!$P:$P,预算!I:I))</f>
        <v/>
      </c>
      <c r="J29" s="78"/>
      <c r="K29" s="80"/>
      <c r="L29" s="74"/>
      <c r="M29" s="74"/>
      <c r="N29" s="64"/>
      <c r="O29" s="75"/>
      <c r="P29" s="76" t="str">
        <f t="shared" si="0"/>
        <v/>
      </c>
      <c r="Q29" s="76" t="s">
        <v>565</v>
      </c>
      <c r="R29" s="85" t="str">
        <f t="shared" si="2"/>
        <v/>
      </c>
      <c r="S29" s="85" t="str">
        <f t="shared" si="1"/>
        <v/>
      </c>
      <c r="T29" s="76" t="str">
        <f t="shared" si="3"/>
        <v/>
      </c>
      <c r="U29" s="76" t="str">
        <f t="shared" si="4"/>
        <v/>
      </c>
      <c r="V29" s="76" t="str">
        <f t="shared" si="5"/>
        <v/>
      </c>
      <c r="W29" s="76" t="str">
        <f t="shared" si="6"/>
        <v/>
      </c>
      <c r="X29" s="76" t="str">
        <f t="shared" si="7"/>
        <v/>
      </c>
      <c r="Y29" s="89"/>
      <c r="Z29" s="63"/>
      <c r="AA29" s="63"/>
      <c r="AB29" s="63"/>
      <c r="AC29" s="53" t="str">
        <f>IF(本期支付结算!$E$9="","",IF(AND(J29=本期支付结算!$E$9,C29=本期支付结算!$E$7),"在期",""))</f>
        <v/>
      </c>
      <c r="AD29" s="53" t="str">
        <f>IF($AC29="","",COUNTIF($AC$2:$AC29,AC29))</f>
        <v/>
      </c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</row>
    <row r="30" s="52" customFormat="1" customHeight="1" spans="1:51">
      <c r="A30" s="38"/>
      <c r="B30" s="66"/>
      <c r="C30" s="65" t="str">
        <f>IF($B30="","",_xlfn.XLOOKUP($X30,预算!$P:$P,预算!B:B))</f>
        <v/>
      </c>
      <c r="D30" s="65" t="str">
        <f>IF($B30="","",_xlfn.XLOOKUP($X30,预算!$P:$P,预算!C:C))</f>
        <v/>
      </c>
      <c r="E30" s="65" t="str">
        <f>IF($B30="","",_xlfn.XLOOKUP($X30,预算!$P:$P,预算!D:D))</f>
        <v/>
      </c>
      <c r="F30" s="65" t="str">
        <f>IF($B30="","",_xlfn.XLOOKUP($X30,预算!$P:$P,预算!E:E))</f>
        <v/>
      </c>
      <c r="G30" s="65" t="str">
        <f>IF($B30="","",_xlfn.XLOOKUP($X30,预算!$P:$P,预算!F:F))</f>
        <v/>
      </c>
      <c r="H30" s="65" t="str">
        <f>IF($B30="","",_xlfn.XLOOKUP($X30,预算!$P:$P,预算!G:G))</f>
        <v/>
      </c>
      <c r="I30" s="65" t="str">
        <f>IF($B30="","",_xlfn.XLOOKUP($X30,预算!$P:$P,预算!I:I))</f>
        <v/>
      </c>
      <c r="J30" s="81"/>
      <c r="K30" s="80"/>
      <c r="L30" s="74"/>
      <c r="M30" s="74"/>
      <c r="N30" s="64"/>
      <c r="O30" s="75"/>
      <c r="P30" s="76" t="str">
        <f t="shared" si="0"/>
        <v/>
      </c>
      <c r="Q30" s="76" t="s">
        <v>566</v>
      </c>
      <c r="R30" s="85" t="str">
        <f t="shared" si="2"/>
        <v/>
      </c>
      <c r="S30" s="85" t="str">
        <f t="shared" si="1"/>
        <v/>
      </c>
      <c r="T30" s="76" t="str">
        <f t="shared" si="3"/>
        <v/>
      </c>
      <c r="U30" s="76" t="str">
        <f t="shared" si="4"/>
        <v/>
      </c>
      <c r="V30" s="76" t="str">
        <f t="shared" si="5"/>
        <v/>
      </c>
      <c r="W30" s="76" t="str">
        <f t="shared" si="6"/>
        <v/>
      </c>
      <c r="X30" s="76" t="str">
        <f t="shared" si="7"/>
        <v/>
      </c>
      <c r="Y30" s="89"/>
      <c r="Z30" s="63"/>
      <c r="AA30" s="63"/>
      <c r="AB30" s="63"/>
      <c r="AC30" s="53" t="str">
        <f>IF(本期支付结算!$E$9="","",IF(AND(J30=本期支付结算!$E$9,C30=本期支付结算!$E$7),"在期",""))</f>
        <v/>
      </c>
      <c r="AD30" s="53" t="str">
        <f>IF($AC30="","",COUNTIF($AC$2:$AC30,AC30))</f>
        <v/>
      </c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</row>
    <row r="31" s="52" customFormat="1" customHeight="1" spans="1:51">
      <c r="A31" s="38"/>
      <c r="B31" s="66"/>
      <c r="C31" s="65" t="str">
        <f>IF($B31="","",_xlfn.XLOOKUP($X31,预算!$P:$P,预算!B:B))</f>
        <v/>
      </c>
      <c r="D31" s="65" t="str">
        <f>IF($B31="","",_xlfn.XLOOKUP($X31,预算!$P:$P,预算!C:C))</f>
        <v/>
      </c>
      <c r="E31" s="65" t="str">
        <f>IF($B31="","",_xlfn.XLOOKUP($X31,预算!$P:$P,预算!D:D))</f>
        <v/>
      </c>
      <c r="F31" s="65" t="str">
        <f>IF($B31="","",_xlfn.XLOOKUP($X31,预算!$P:$P,预算!E:E))</f>
        <v/>
      </c>
      <c r="G31" s="65" t="str">
        <f>IF($B31="","",_xlfn.XLOOKUP($X31,预算!$P:$P,预算!F:F))</f>
        <v/>
      </c>
      <c r="H31" s="65" t="str">
        <f>IF($B31="","",_xlfn.XLOOKUP($X31,预算!$P:$P,预算!G:G))</f>
        <v/>
      </c>
      <c r="I31" s="65" t="str">
        <f>IF($B31="","",_xlfn.XLOOKUP($X31,预算!$P:$P,预算!I:I))</f>
        <v/>
      </c>
      <c r="J31" s="82"/>
      <c r="K31" s="72"/>
      <c r="L31" s="74"/>
      <c r="M31" s="74"/>
      <c r="N31" s="64"/>
      <c r="O31" s="75"/>
      <c r="P31" s="76" t="str">
        <f t="shared" si="0"/>
        <v/>
      </c>
      <c r="Q31" s="76" t="s">
        <v>567</v>
      </c>
      <c r="R31" s="85" t="str">
        <f t="shared" si="2"/>
        <v/>
      </c>
      <c r="S31" s="85" t="str">
        <f t="shared" si="1"/>
        <v/>
      </c>
      <c r="T31" s="76" t="str">
        <f t="shared" si="3"/>
        <v/>
      </c>
      <c r="U31" s="76" t="str">
        <f t="shared" si="4"/>
        <v/>
      </c>
      <c r="V31" s="76" t="str">
        <f t="shared" si="5"/>
        <v/>
      </c>
      <c r="W31" s="76" t="str">
        <f t="shared" si="6"/>
        <v/>
      </c>
      <c r="X31" s="76" t="str">
        <f t="shared" si="7"/>
        <v/>
      </c>
      <c r="Y31" s="89"/>
      <c r="Z31" s="63"/>
      <c r="AA31" s="63"/>
      <c r="AB31" s="63"/>
      <c r="AC31" s="53" t="str">
        <f>IF(本期支付结算!$E$9="","",IF(AND(J31=本期支付结算!$E$9,C31=本期支付结算!$E$7),"在期",""))</f>
        <v/>
      </c>
      <c r="AD31" s="53" t="str">
        <f>IF($AC31="","",COUNTIF($AC$2:$AC31,AC31))</f>
        <v/>
      </c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</row>
    <row r="32" s="52" customFormat="1" customHeight="1" spans="1:51">
      <c r="A32" s="38"/>
      <c r="B32" s="66"/>
      <c r="C32" s="65" t="str">
        <f>IF($B32="","",_xlfn.XLOOKUP($X32,预算!$P:$P,预算!B:B))</f>
        <v/>
      </c>
      <c r="D32" s="65" t="str">
        <f>IF($B32="","",_xlfn.XLOOKUP($X32,预算!$P:$P,预算!C:C))</f>
        <v/>
      </c>
      <c r="E32" s="65" t="str">
        <f>IF($B32="","",_xlfn.XLOOKUP($X32,预算!$P:$P,预算!D:D))</f>
        <v/>
      </c>
      <c r="F32" s="65" t="str">
        <f>IF($B32="","",_xlfn.XLOOKUP($X32,预算!$P:$P,预算!E:E))</f>
        <v/>
      </c>
      <c r="G32" s="65" t="str">
        <f>IF($B32="","",_xlfn.XLOOKUP($X32,预算!$P:$P,预算!F:F))</f>
        <v/>
      </c>
      <c r="H32" s="65" t="str">
        <f>IF($B32="","",_xlfn.XLOOKUP($X32,预算!$P:$P,预算!G:G))</f>
        <v/>
      </c>
      <c r="I32" s="65" t="str">
        <f>IF($B32="","",_xlfn.XLOOKUP($X32,预算!$P:$P,预算!I:I))</f>
        <v/>
      </c>
      <c r="J32" s="82"/>
      <c r="K32" s="72"/>
      <c r="L32" s="74"/>
      <c r="M32" s="74"/>
      <c r="N32" s="64"/>
      <c r="O32" s="75"/>
      <c r="P32" s="76" t="str">
        <f t="shared" si="0"/>
        <v/>
      </c>
      <c r="Q32" s="76" t="s">
        <v>568</v>
      </c>
      <c r="R32" s="85" t="str">
        <f t="shared" si="2"/>
        <v/>
      </c>
      <c r="S32" s="85" t="str">
        <f t="shared" si="1"/>
        <v/>
      </c>
      <c r="T32" s="76" t="str">
        <f t="shared" si="3"/>
        <v/>
      </c>
      <c r="U32" s="76" t="str">
        <f t="shared" si="4"/>
        <v/>
      </c>
      <c r="V32" s="76" t="str">
        <f t="shared" si="5"/>
        <v/>
      </c>
      <c r="W32" s="76" t="str">
        <f t="shared" si="6"/>
        <v/>
      </c>
      <c r="X32" s="76" t="str">
        <f t="shared" si="7"/>
        <v/>
      </c>
      <c r="Y32" s="89"/>
      <c r="Z32" s="63"/>
      <c r="AA32" s="63"/>
      <c r="AB32" s="63"/>
      <c r="AC32" s="53" t="str">
        <f>IF(本期支付结算!$E$9="","",IF(AND(J32=本期支付结算!$E$9,C32=本期支付结算!$E$7),"在期",""))</f>
        <v/>
      </c>
      <c r="AD32" s="53" t="str">
        <f>IF($AC32="","",COUNTIF($AC$2:$AC32,AC32))</f>
        <v/>
      </c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</row>
    <row r="33" s="52" customFormat="1" customHeight="1" spans="1:51">
      <c r="A33" s="38"/>
      <c r="B33" s="66"/>
      <c r="C33" s="65" t="str">
        <f>IF($B33="","",_xlfn.XLOOKUP($X33,预算!$P:$P,预算!B:B))</f>
        <v/>
      </c>
      <c r="D33" s="65" t="str">
        <f>IF($B33="","",_xlfn.XLOOKUP($X33,预算!$P:$P,预算!C:C))</f>
        <v/>
      </c>
      <c r="E33" s="65" t="str">
        <f>IF($B33="","",_xlfn.XLOOKUP($X33,预算!$P:$P,预算!D:D))</f>
        <v/>
      </c>
      <c r="F33" s="65" t="str">
        <f>IF($B33="","",_xlfn.XLOOKUP($X33,预算!$P:$P,预算!E:E))</f>
        <v/>
      </c>
      <c r="G33" s="65" t="str">
        <f>IF($B33="","",_xlfn.XLOOKUP($X33,预算!$P:$P,预算!F:F))</f>
        <v/>
      </c>
      <c r="H33" s="65" t="str">
        <f>IF($B33="","",_xlfn.XLOOKUP($X33,预算!$P:$P,预算!G:G))</f>
        <v/>
      </c>
      <c r="I33" s="65" t="str">
        <f>IF($B33="","",_xlfn.XLOOKUP($X33,预算!$P:$P,预算!I:I))</f>
        <v/>
      </c>
      <c r="J33" s="82"/>
      <c r="K33" s="72"/>
      <c r="L33" s="74"/>
      <c r="M33" s="74"/>
      <c r="N33" s="64"/>
      <c r="O33" s="75"/>
      <c r="P33" s="76" t="str">
        <f t="shared" si="0"/>
        <v/>
      </c>
      <c r="Q33" s="76" t="s">
        <v>569</v>
      </c>
      <c r="R33" s="85" t="str">
        <f t="shared" si="2"/>
        <v/>
      </c>
      <c r="S33" s="85" t="str">
        <f t="shared" si="1"/>
        <v/>
      </c>
      <c r="T33" s="76" t="str">
        <f t="shared" si="3"/>
        <v/>
      </c>
      <c r="U33" s="76" t="str">
        <f t="shared" si="4"/>
        <v/>
      </c>
      <c r="V33" s="76" t="str">
        <f t="shared" si="5"/>
        <v/>
      </c>
      <c r="W33" s="76" t="str">
        <f t="shared" si="6"/>
        <v/>
      </c>
      <c r="X33" s="76" t="str">
        <f t="shared" si="7"/>
        <v/>
      </c>
      <c r="Y33" s="89"/>
      <c r="Z33" s="63"/>
      <c r="AA33" s="63"/>
      <c r="AB33" s="63"/>
      <c r="AC33" s="53" t="str">
        <f>IF(本期支付结算!$E$9="","",IF(AND(J33=本期支付结算!$E$9,C33=本期支付结算!$E$7),"在期",""))</f>
        <v/>
      </c>
      <c r="AD33" s="53" t="str">
        <f>IF($AC33="","",COUNTIF($AC$2:$AC33,AC33))</f>
        <v/>
      </c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</row>
    <row r="34" s="52" customFormat="1" customHeight="1" spans="1:51">
      <c r="A34" s="38"/>
      <c r="B34" s="66"/>
      <c r="C34" s="65" t="str">
        <f>IF($B34="","",_xlfn.XLOOKUP($X34,预算!$P:$P,预算!B:B))</f>
        <v/>
      </c>
      <c r="D34" s="65" t="str">
        <f>IF($B34="","",_xlfn.XLOOKUP($X34,预算!$P:$P,预算!C:C))</f>
        <v/>
      </c>
      <c r="E34" s="65" t="str">
        <f>IF($B34="","",_xlfn.XLOOKUP($X34,预算!$P:$P,预算!D:D))</f>
        <v/>
      </c>
      <c r="F34" s="65" t="str">
        <f>IF($B34="","",_xlfn.XLOOKUP($X34,预算!$P:$P,预算!E:E))</f>
        <v/>
      </c>
      <c r="G34" s="65" t="str">
        <f>IF($B34="","",_xlfn.XLOOKUP($X34,预算!$P:$P,预算!F:F))</f>
        <v/>
      </c>
      <c r="H34" s="65" t="str">
        <f>IF($B34="","",_xlfn.XLOOKUP($X34,预算!$P:$P,预算!G:G))</f>
        <v/>
      </c>
      <c r="I34" s="65" t="str">
        <f>IF($B34="","",_xlfn.XLOOKUP($X34,预算!$P:$P,预算!I:I))</f>
        <v/>
      </c>
      <c r="J34" s="82"/>
      <c r="K34" s="72"/>
      <c r="L34" s="74"/>
      <c r="M34" s="74"/>
      <c r="N34" s="64"/>
      <c r="O34" s="75"/>
      <c r="P34" s="76" t="str">
        <f t="shared" si="0"/>
        <v/>
      </c>
      <c r="Q34" s="76" t="s">
        <v>570</v>
      </c>
      <c r="R34" s="85" t="str">
        <f t="shared" si="2"/>
        <v/>
      </c>
      <c r="S34" s="85" t="str">
        <f t="shared" si="1"/>
        <v/>
      </c>
      <c r="T34" s="76" t="str">
        <f t="shared" si="3"/>
        <v/>
      </c>
      <c r="U34" s="76" t="str">
        <f t="shared" si="4"/>
        <v/>
      </c>
      <c r="V34" s="76" t="str">
        <f t="shared" si="5"/>
        <v/>
      </c>
      <c r="W34" s="76" t="str">
        <f t="shared" si="6"/>
        <v/>
      </c>
      <c r="X34" s="76" t="str">
        <f t="shared" si="7"/>
        <v/>
      </c>
      <c r="Y34" s="89"/>
      <c r="Z34" s="63"/>
      <c r="AA34" s="63"/>
      <c r="AB34" s="63"/>
      <c r="AC34" s="53" t="str">
        <f>IF(本期支付结算!$E$9="","",IF(AND(J34=本期支付结算!$E$9,C34=本期支付结算!$E$7),"在期",""))</f>
        <v/>
      </c>
      <c r="AD34" s="53" t="str">
        <f>IF($AC34="","",COUNTIF($AC$2:$AC34,AC34))</f>
        <v/>
      </c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</row>
    <row r="35" s="52" customFormat="1" customHeight="1" spans="1:51">
      <c r="A35" s="38"/>
      <c r="B35" s="66"/>
      <c r="C35" s="65" t="str">
        <f>IF($B35="","",_xlfn.XLOOKUP($X35,预算!$P:$P,预算!B:B))</f>
        <v/>
      </c>
      <c r="D35" s="65" t="str">
        <f>IF($B35="","",_xlfn.XLOOKUP($X35,预算!$P:$P,预算!C:C))</f>
        <v/>
      </c>
      <c r="E35" s="65" t="str">
        <f>IF($B35="","",_xlfn.XLOOKUP($X35,预算!$P:$P,预算!D:D))</f>
        <v/>
      </c>
      <c r="F35" s="65" t="str">
        <f>IF($B35="","",_xlfn.XLOOKUP($X35,预算!$P:$P,预算!E:E))</f>
        <v/>
      </c>
      <c r="G35" s="65" t="str">
        <f>IF($B35="","",_xlfn.XLOOKUP($X35,预算!$P:$P,预算!F:F))</f>
        <v/>
      </c>
      <c r="H35" s="65" t="str">
        <f>IF($B35="","",_xlfn.XLOOKUP($X35,预算!$P:$P,预算!G:G))</f>
        <v/>
      </c>
      <c r="I35" s="65" t="str">
        <f>IF($B35="","",_xlfn.XLOOKUP($X35,预算!$P:$P,预算!I:I))</f>
        <v/>
      </c>
      <c r="J35" s="78"/>
      <c r="K35" s="80"/>
      <c r="L35" s="74"/>
      <c r="M35" s="74"/>
      <c r="N35" s="64"/>
      <c r="O35" s="75"/>
      <c r="P35" s="76" t="str">
        <f t="shared" si="0"/>
        <v/>
      </c>
      <c r="Q35" s="76" t="s">
        <v>571</v>
      </c>
      <c r="R35" s="85" t="str">
        <f t="shared" si="2"/>
        <v/>
      </c>
      <c r="S35" s="85" t="str">
        <f t="shared" si="1"/>
        <v/>
      </c>
      <c r="T35" s="76" t="str">
        <f t="shared" si="3"/>
        <v/>
      </c>
      <c r="U35" s="76" t="str">
        <f t="shared" si="4"/>
        <v/>
      </c>
      <c r="V35" s="76" t="str">
        <f t="shared" si="5"/>
        <v/>
      </c>
      <c r="W35" s="76" t="str">
        <f t="shared" si="6"/>
        <v/>
      </c>
      <c r="X35" s="76" t="str">
        <f t="shared" si="7"/>
        <v/>
      </c>
      <c r="Y35" s="89"/>
      <c r="Z35" s="63"/>
      <c r="AA35" s="63"/>
      <c r="AB35" s="63"/>
      <c r="AC35" s="53" t="str">
        <f>IF(本期支付结算!$E$9="","",IF(AND(J35=本期支付结算!$E$9,C35=本期支付结算!$E$7),"在期",""))</f>
        <v/>
      </c>
      <c r="AD35" s="53" t="str">
        <f>IF($AC35="","",COUNTIF($AC$2:$AC35,AC35))</f>
        <v/>
      </c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</row>
    <row r="36" s="52" customFormat="1" customHeight="1" spans="1:51">
      <c r="A36" s="38"/>
      <c r="B36" s="66"/>
      <c r="C36" s="65" t="str">
        <f>IF($B36="","",_xlfn.XLOOKUP($X36,预算!$P:$P,预算!B:B))</f>
        <v/>
      </c>
      <c r="D36" s="65" t="str">
        <f>IF($B36="","",_xlfn.XLOOKUP($X36,预算!$P:$P,预算!C:C))</f>
        <v/>
      </c>
      <c r="E36" s="65" t="str">
        <f>IF($B36="","",_xlfn.XLOOKUP($X36,预算!$P:$P,预算!D:D))</f>
        <v/>
      </c>
      <c r="F36" s="65" t="str">
        <f>IF($B36="","",_xlfn.XLOOKUP($X36,预算!$P:$P,预算!E:E))</f>
        <v/>
      </c>
      <c r="G36" s="65" t="str">
        <f>IF($B36="","",_xlfn.XLOOKUP($X36,预算!$P:$P,预算!F:F))</f>
        <v/>
      </c>
      <c r="H36" s="65" t="str">
        <f>IF($B36="","",_xlfn.XLOOKUP($X36,预算!$P:$P,预算!G:G))</f>
        <v/>
      </c>
      <c r="I36" s="65" t="str">
        <f>IF($B36="","",_xlfn.XLOOKUP($X36,预算!$P:$P,预算!I:I))</f>
        <v/>
      </c>
      <c r="J36" s="83"/>
      <c r="K36" s="80"/>
      <c r="L36" s="74"/>
      <c r="M36" s="74"/>
      <c r="N36" s="64"/>
      <c r="O36" s="75"/>
      <c r="P36" s="76" t="str">
        <f t="shared" si="0"/>
        <v/>
      </c>
      <c r="Q36" s="76" t="s">
        <v>572</v>
      </c>
      <c r="R36" s="85" t="str">
        <f t="shared" si="2"/>
        <v/>
      </c>
      <c r="S36" s="85" t="str">
        <f t="shared" si="1"/>
        <v/>
      </c>
      <c r="T36" s="76" t="str">
        <f t="shared" si="3"/>
        <v/>
      </c>
      <c r="U36" s="76" t="str">
        <f t="shared" si="4"/>
        <v/>
      </c>
      <c r="V36" s="76" t="str">
        <f t="shared" si="5"/>
        <v/>
      </c>
      <c r="W36" s="76" t="str">
        <f t="shared" si="6"/>
        <v/>
      </c>
      <c r="X36" s="76" t="str">
        <f t="shared" si="7"/>
        <v/>
      </c>
      <c r="Y36" s="89"/>
      <c r="Z36" s="63"/>
      <c r="AA36" s="63"/>
      <c r="AB36" s="63"/>
      <c r="AC36" s="53" t="str">
        <f>IF(本期支付结算!$E$9="","",IF(AND(J36=本期支付结算!$E$9,C36=本期支付结算!$E$7),"在期",""))</f>
        <v/>
      </c>
      <c r="AD36" s="53" t="str">
        <f>IF($AC36="","",COUNTIF($AC$2:$AC36,AC36))</f>
        <v/>
      </c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</row>
    <row r="37" s="52" customFormat="1" customHeight="1" spans="1:51">
      <c r="A37" s="38"/>
      <c r="B37" s="66"/>
      <c r="C37" s="65" t="str">
        <f>IF($B37="","",_xlfn.XLOOKUP($X37,预算!$P:$P,预算!B:B))</f>
        <v/>
      </c>
      <c r="D37" s="65" t="str">
        <f>IF($B37="","",_xlfn.XLOOKUP($X37,预算!$P:$P,预算!C:C))</f>
        <v/>
      </c>
      <c r="E37" s="65" t="str">
        <f>IF($B37="","",_xlfn.XLOOKUP($X37,预算!$P:$P,预算!D:D))</f>
        <v/>
      </c>
      <c r="F37" s="65" t="str">
        <f>IF($B37="","",_xlfn.XLOOKUP($X37,预算!$P:$P,预算!E:E))</f>
        <v/>
      </c>
      <c r="G37" s="65" t="str">
        <f>IF($B37="","",_xlfn.XLOOKUP($X37,预算!$P:$P,预算!F:F))</f>
        <v/>
      </c>
      <c r="H37" s="65" t="str">
        <f>IF($B37="","",_xlfn.XLOOKUP($X37,预算!$P:$P,预算!G:G))</f>
        <v/>
      </c>
      <c r="I37" s="65" t="str">
        <f>IF($B37="","",_xlfn.XLOOKUP($X37,预算!$P:$P,预算!I:I))</f>
        <v/>
      </c>
      <c r="J37" s="82"/>
      <c r="K37" s="72"/>
      <c r="L37" s="74"/>
      <c r="M37" s="74"/>
      <c r="N37" s="64"/>
      <c r="O37" s="75"/>
      <c r="P37" s="76" t="str">
        <f t="shared" si="0"/>
        <v/>
      </c>
      <c r="Q37" s="76" t="s">
        <v>573</v>
      </c>
      <c r="R37" s="85" t="str">
        <f t="shared" si="2"/>
        <v/>
      </c>
      <c r="S37" s="85" t="str">
        <f t="shared" si="1"/>
        <v/>
      </c>
      <c r="T37" s="76" t="str">
        <f t="shared" si="3"/>
        <v/>
      </c>
      <c r="U37" s="76" t="str">
        <f t="shared" si="4"/>
        <v/>
      </c>
      <c r="V37" s="76" t="str">
        <f t="shared" si="5"/>
        <v/>
      </c>
      <c r="W37" s="76" t="str">
        <f t="shared" si="6"/>
        <v/>
      </c>
      <c r="X37" s="76" t="str">
        <f t="shared" si="7"/>
        <v/>
      </c>
      <c r="Y37" s="89"/>
      <c r="Z37" s="63"/>
      <c r="AA37" s="63"/>
      <c r="AB37" s="63"/>
      <c r="AC37" s="53" t="str">
        <f>IF(本期支付结算!$E$9="","",IF(AND(J37=本期支付结算!$E$9,C37=本期支付结算!$E$7),"在期",""))</f>
        <v/>
      </c>
      <c r="AD37" s="53" t="str">
        <f>IF($AC37="","",COUNTIF($AC$2:$AC37,AC37))</f>
        <v/>
      </c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</row>
    <row r="38" s="52" customFormat="1" customHeight="1" spans="1:51">
      <c r="A38" s="38"/>
      <c r="B38" s="66"/>
      <c r="C38" s="65" t="str">
        <f>IF($B38="","",_xlfn.XLOOKUP($X38,预算!$P:$P,预算!B:B))</f>
        <v/>
      </c>
      <c r="D38" s="65" t="str">
        <f>IF($B38="","",_xlfn.XLOOKUP($X38,预算!$P:$P,预算!C:C))</f>
        <v/>
      </c>
      <c r="E38" s="65" t="str">
        <f>IF($B38="","",_xlfn.XLOOKUP($X38,预算!$P:$P,预算!D:D))</f>
        <v/>
      </c>
      <c r="F38" s="65" t="str">
        <f>IF($B38="","",_xlfn.XLOOKUP($X38,预算!$P:$P,预算!E:E))</f>
        <v/>
      </c>
      <c r="G38" s="65" t="str">
        <f>IF($B38="","",_xlfn.XLOOKUP($X38,预算!$P:$P,预算!F:F))</f>
        <v/>
      </c>
      <c r="H38" s="65" t="str">
        <f>IF($B38="","",_xlfn.XLOOKUP($X38,预算!$P:$P,预算!G:G))</f>
        <v/>
      </c>
      <c r="I38" s="65" t="str">
        <f>IF($B38="","",_xlfn.XLOOKUP($X38,预算!$P:$P,预算!I:I))</f>
        <v/>
      </c>
      <c r="J38" s="82"/>
      <c r="K38" s="72"/>
      <c r="L38" s="74"/>
      <c r="M38" s="74"/>
      <c r="N38" s="64"/>
      <c r="O38" s="75"/>
      <c r="P38" s="76" t="str">
        <f t="shared" si="0"/>
        <v/>
      </c>
      <c r="Q38" s="76" t="s">
        <v>574</v>
      </c>
      <c r="R38" s="85" t="str">
        <f t="shared" si="2"/>
        <v/>
      </c>
      <c r="S38" s="85" t="str">
        <f t="shared" si="1"/>
        <v/>
      </c>
      <c r="T38" s="76" t="str">
        <f t="shared" si="3"/>
        <v/>
      </c>
      <c r="U38" s="76" t="str">
        <f t="shared" si="4"/>
        <v/>
      </c>
      <c r="V38" s="76" t="str">
        <f t="shared" si="5"/>
        <v/>
      </c>
      <c r="W38" s="76" t="str">
        <f t="shared" si="6"/>
        <v/>
      </c>
      <c r="X38" s="76" t="str">
        <f t="shared" si="7"/>
        <v/>
      </c>
      <c r="Y38" s="89"/>
      <c r="Z38" s="63"/>
      <c r="AA38" s="63"/>
      <c r="AB38" s="63"/>
      <c r="AC38" s="53" t="str">
        <f>IF(本期支付结算!$E$9="","",IF(AND(J38=本期支付结算!$E$9,C38=本期支付结算!$E$7),"在期",""))</f>
        <v/>
      </c>
      <c r="AD38" s="53" t="str">
        <f>IF($AC38="","",COUNTIF($AC$2:$AC38,AC38))</f>
        <v/>
      </c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</row>
    <row r="39" s="52" customFormat="1" customHeight="1" spans="1:51">
      <c r="A39" s="38"/>
      <c r="B39" s="66"/>
      <c r="C39" s="65" t="str">
        <f>IF($B39="","",_xlfn.XLOOKUP($X39,预算!$P:$P,预算!B:B))</f>
        <v/>
      </c>
      <c r="D39" s="65" t="str">
        <f>IF($B39="","",_xlfn.XLOOKUP($X39,预算!$P:$P,预算!C:C))</f>
        <v/>
      </c>
      <c r="E39" s="65" t="str">
        <f>IF($B39="","",_xlfn.XLOOKUP($X39,预算!$P:$P,预算!D:D))</f>
        <v/>
      </c>
      <c r="F39" s="65" t="str">
        <f>IF($B39="","",_xlfn.XLOOKUP($X39,预算!$P:$P,预算!E:E))</f>
        <v/>
      </c>
      <c r="G39" s="65" t="str">
        <f>IF($B39="","",_xlfn.XLOOKUP($X39,预算!$P:$P,预算!F:F))</f>
        <v/>
      </c>
      <c r="H39" s="65" t="str">
        <f>IF($B39="","",_xlfn.XLOOKUP($X39,预算!$P:$P,预算!G:G))</f>
        <v/>
      </c>
      <c r="I39" s="65" t="str">
        <f>IF($B39="","",_xlfn.XLOOKUP($X39,预算!$P:$P,预算!I:I))</f>
        <v/>
      </c>
      <c r="J39" s="82"/>
      <c r="K39" s="72"/>
      <c r="L39" s="74"/>
      <c r="M39" s="74"/>
      <c r="N39" s="64"/>
      <c r="O39" s="75"/>
      <c r="P39" s="76" t="str">
        <f t="shared" si="0"/>
        <v/>
      </c>
      <c r="Q39" s="76" t="s">
        <v>575</v>
      </c>
      <c r="R39" s="85" t="str">
        <f t="shared" si="2"/>
        <v/>
      </c>
      <c r="S39" s="85" t="str">
        <f t="shared" si="1"/>
        <v/>
      </c>
      <c r="T39" s="76" t="str">
        <f t="shared" si="3"/>
        <v/>
      </c>
      <c r="U39" s="76" t="str">
        <f t="shared" si="4"/>
        <v/>
      </c>
      <c r="V39" s="76" t="str">
        <f t="shared" si="5"/>
        <v/>
      </c>
      <c r="W39" s="76" t="str">
        <f t="shared" si="6"/>
        <v/>
      </c>
      <c r="X39" s="76" t="str">
        <f t="shared" si="7"/>
        <v/>
      </c>
      <c r="Y39" s="89"/>
      <c r="Z39" s="63"/>
      <c r="AA39" s="63"/>
      <c r="AB39" s="63"/>
      <c r="AC39" s="53" t="str">
        <f>IF(本期支付结算!$E$9="","",IF(AND(J39=本期支付结算!$E$9,C39=本期支付结算!$E$7),"在期",""))</f>
        <v/>
      </c>
      <c r="AD39" s="53" t="str">
        <f>IF($AC39="","",COUNTIF($AC$2:$AC39,AC39))</f>
        <v/>
      </c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</row>
    <row r="40" s="52" customFormat="1" customHeight="1" spans="1:51">
      <c r="A40" s="38"/>
      <c r="B40" s="66"/>
      <c r="C40" s="65" t="str">
        <f>IF($B40="","",_xlfn.XLOOKUP($X40,预算!$P:$P,预算!B:B))</f>
        <v/>
      </c>
      <c r="D40" s="65" t="str">
        <f>IF($B40="","",_xlfn.XLOOKUP($X40,预算!$P:$P,预算!C:C))</f>
        <v/>
      </c>
      <c r="E40" s="65" t="str">
        <f>IF($B40="","",_xlfn.XLOOKUP($X40,预算!$P:$P,预算!D:D))</f>
        <v/>
      </c>
      <c r="F40" s="65" t="str">
        <f>IF($B40="","",_xlfn.XLOOKUP($X40,预算!$P:$P,预算!E:E))</f>
        <v/>
      </c>
      <c r="G40" s="65" t="str">
        <f>IF($B40="","",_xlfn.XLOOKUP($X40,预算!$P:$P,预算!F:F))</f>
        <v/>
      </c>
      <c r="H40" s="65" t="str">
        <f>IF($B40="","",_xlfn.XLOOKUP($X40,预算!$P:$P,预算!G:G))</f>
        <v/>
      </c>
      <c r="I40" s="65" t="str">
        <f>IF($B40="","",_xlfn.XLOOKUP($X40,预算!$P:$P,预算!I:I))</f>
        <v/>
      </c>
      <c r="J40" s="82"/>
      <c r="K40" s="72"/>
      <c r="L40" s="74"/>
      <c r="M40" s="74"/>
      <c r="N40" s="64"/>
      <c r="O40" s="64"/>
      <c r="P40" s="76" t="str">
        <f t="shared" si="0"/>
        <v/>
      </c>
      <c r="Q40" s="76" t="s">
        <v>576</v>
      </c>
      <c r="R40" s="85" t="str">
        <f t="shared" si="2"/>
        <v/>
      </c>
      <c r="S40" s="85" t="str">
        <f t="shared" si="1"/>
        <v/>
      </c>
      <c r="T40" s="76" t="str">
        <f t="shared" si="3"/>
        <v/>
      </c>
      <c r="U40" s="76" t="str">
        <f t="shared" si="4"/>
        <v/>
      </c>
      <c r="V40" s="76" t="str">
        <f t="shared" si="5"/>
        <v/>
      </c>
      <c r="W40" s="76" t="str">
        <f t="shared" si="6"/>
        <v/>
      </c>
      <c r="X40" s="76" t="str">
        <f t="shared" si="7"/>
        <v/>
      </c>
      <c r="Y40" s="89"/>
      <c r="Z40" s="63"/>
      <c r="AA40" s="63"/>
      <c r="AB40" s="63"/>
      <c r="AC40" s="53" t="str">
        <f>IF(本期支付结算!$E$9="","",IF(AND(J40=本期支付结算!$E$9,C40=本期支付结算!$E$7),"在期",""))</f>
        <v/>
      </c>
      <c r="AD40" s="53" t="str">
        <f>IF($AC40="","",COUNTIF($AC$2:$AC40,AC40))</f>
        <v/>
      </c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</row>
    <row r="41" s="52" customFormat="1" customHeight="1" spans="1:51">
      <c r="A41" s="38"/>
      <c r="B41" s="66"/>
      <c r="C41" s="65" t="str">
        <f>IF($B41="","",_xlfn.XLOOKUP($X41,预算!$P:$P,预算!B:B))</f>
        <v/>
      </c>
      <c r="D41" s="65" t="str">
        <f>IF($B41="","",_xlfn.XLOOKUP($X41,预算!$P:$P,预算!C:C))</f>
        <v/>
      </c>
      <c r="E41" s="65" t="str">
        <f>IF($B41="","",_xlfn.XLOOKUP($X41,预算!$P:$P,预算!D:D))</f>
        <v/>
      </c>
      <c r="F41" s="65" t="str">
        <f>IF($B41="","",_xlfn.XLOOKUP($X41,预算!$P:$P,预算!E:E))</f>
        <v/>
      </c>
      <c r="G41" s="65" t="str">
        <f>IF($B41="","",_xlfn.XLOOKUP($X41,预算!$P:$P,预算!F:F))</f>
        <v/>
      </c>
      <c r="H41" s="65" t="str">
        <f>IF($B41="","",_xlfn.XLOOKUP($X41,预算!$P:$P,预算!G:G))</f>
        <v/>
      </c>
      <c r="I41" s="65" t="str">
        <f>IF($B41="","",_xlfn.XLOOKUP($X41,预算!$P:$P,预算!I:I))</f>
        <v/>
      </c>
      <c r="J41" s="82"/>
      <c r="K41" s="72"/>
      <c r="L41" s="74"/>
      <c r="M41" s="74"/>
      <c r="N41" s="64"/>
      <c r="O41" s="64"/>
      <c r="P41" s="76" t="str">
        <f t="shared" si="0"/>
        <v/>
      </c>
      <c r="Q41" s="76" t="s">
        <v>577</v>
      </c>
      <c r="R41" s="85" t="str">
        <f t="shared" si="2"/>
        <v/>
      </c>
      <c r="S41" s="85" t="str">
        <f t="shared" si="1"/>
        <v/>
      </c>
      <c r="T41" s="76" t="str">
        <f t="shared" si="3"/>
        <v/>
      </c>
      <c r="U41" s="76" t="str">
        <f t="shared" si="4"/>
        <v/>
      </c>
      <c r="V41" s="76" t="str">
        <f t="shared" si="5"/>
        <v/>
      </c>
      <c r="W41" s="76" t="str">
        <f t="shared" si="6"/>
        <v/>
      </c>
      <c r="X41" s="76" t="str">
        <f t="shared" si="7"/>
        <v/>
      </c>
      <c r="Y41" s="89"/>
      <c r="Z41" s="63"/>
      <c r="AA41" s="63"/>
      <c r="AB41" s="63"/>
      <c r="AC41" s="53" t="str">
        <f>IF(本期支付结算!$E$9="","",IF(AND(J41=本期支付结算!$E$9,C41=本期支付结算!$E$7),"在期",""))</f>
        <v/>
      </c>
      <c r="AD41" s="53" t="str">
        <f>IF($AC41="","",COUNTIF($AC$2:$AC41,AC41))</f>
        <v/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</row>
    <row r="42" s="52" customFormat="1" customHeight="1" spans="1:51">
      <c r="A42" s="38"/>
      <c r="B42" s="66"/>
      <c r="C42" s="65" t="str">
        <f>IF($B42="","",_xlfn.XLOOKUP($X42,预算!$P:$P,预算!B:B))</f>
        <v/>
      </c>
      <c r="D42" s="65" t="str">
        <f>IF($B42="","",_xlfn.XLOOKUP($X42,预算!$P:$P,预算!C:C))</f>
        <v/>
      </c>
      <c r="E42" s="65" t="str">
        <f>IF($B42="","",_xlfn.XLOOKUP($X42,预算!$P:$P,预算!D:D))</f>
        <v/>
      </c>
      <c r="F42" s="65" t="str">
        <f>IF($B42="","",_xlfn.XLOOKUP($X42,预算!$P:$P,预算!E:E))</f>
        <v/>
      </c>
      <c r="G42" s="65" t="str">
        <f>IF($B42="","",_xlfn.XLOOKUP($X42,预算!$P:$P,预算!F:F))</f>
        <v/>
      </c>
      <c r="H42" s="65" t="str">
        <f>IF($B42="","",_xlfn.XLOOKUP($X42,预算!$P:$P,预算!G:G))</f>
        <v/>
      </c>
      <c r="I42" s="65" t="str">
        <f>IF($B42="","",_xlfn.XLOOKUP($X42,预算!$P:$P,预算!I:I))</f>
        <v/>
      </c>
      <c r="J42" s="82"/>
      <c r="K42" s="72"/>
      <c r="L42" s="74"/>
      <c r="M42" s="74"/>
      <c r="N42" s="64"/>
      <c r="O42" s="64"/>
      <c r="P42" s="76" t="str">
        <f t="shared" si="0"/>
        <v/>
      </c>
      <c r="Q42" s="76" t="s">
        <v>578</v>
      </c>
      <c r="R42" s="85" t="str">
        <f t="shared" si="2"/>
        <v/>
      </c>
      <c r="S42" s="85" t="str">
        <f t="shared" si="1"/>
        <v/>
      </c>
      <c r="T42" s="76" t="str">
        <f t="shared" si="3"/>
        <v/>
      </c>
      <c r="U42" s="76" t="str">
        <f t="shared" si="4"/>
        <v/>
      </c>
      <c r="V42" s="76" t="str">
        <f t="shared" si="5"/>
        <v/>
      </c>
      <c r="W42" s="76" t="str">
        <f t="shared" si="6"/>
        <v/>
      </c>
      <c r="X42" s="76" t="str">
        <f t="shared" si="7"/>
        <v/>
      </c>
      <c r="Y42" s="89"/>
      <c r="Z42" s="63"/>
      <c r="AA42" s="63"/>
      <c r="AB42" s="63"/>
      <c r="AC42" s="53" t="str">
        <f>IF(本期支付结算!$E$9="","",IF(AND(J42=本期支付结算!$E$9,C42=本期支付结算!$E$7),"在期",""))</f>
        <v/>
      </c>
      <c r="AD42" s="53" t="str">
        <f>IF($AC42="","",COUNTIF($AC$2:$AC42,AC42))</f>
        <v/>
      </c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</row>
    <row r="43" s="52" customFormat="1" customHeight="1" spans="1:51">
      <c r="A43" s="38"/>
      <c r="B43" s="66"/>
      <c r="C43" s="65" t="str">
        <f>IF($B43="","",_xlfn.XLOOKUP($X43,预算!$P:$P,预算!B:B))</f>
        <v/>
      </c>
      <c r="D43" s="65" t="str">
        <f>IF($B43="","",_xlfn.XLOOKUP($X43,预算!$P:$P,预算!C:C))</f>
        <v/>
      </c>
      <c r="E43" s="65" t="str">
        <f>IF($B43="","",_xlfn.XLOOKUP($X43,预算!$P:$P,预算!D:D))</f>
        <v/>
      </c>
      <c r="F43" s="65" t="str">
        <f>IF($B43="","",_xlfn.XLOOKUP($X43,预算!$P:$P,预算!E:E))</f>
        <v/>
      </c>
      <c r="G43" s="65" t="str">
        <f>IF($B43="","",_xlfn.XLOOKUP($X43,预算!$P:$P,预算!F:F))</f>
        <v/>
      </c>
      <c r="H43" s="65" t="str">
        <f>IF($B43="","",_xlfn.XLOOKUP($X43,预算!$P:$P,预算!G:G))</f>
        <v/>
      </c>
      <c r="I43" s="65" t="str">
        <f>IF($B43="","",_xlfn.XLOOKUP($X43,预算!$P:$P,预算!I:I))</f>
        <v/>
      </c>
      <c r="J43" s="82"/>
      <c r="K43" s="72"/>
      <c r="L43" s="74"/>
      <c r="M43" s="74"/>
      <c r="N43" s="64"/>
      <c r="O43" s="64"/>
      <c r="P43" s="76" t="str">
        <f t="shared" si="0"/>
        <v/>
      </c>
      <c r="Q43" s="76" t="s">
        <v>579</v>
      </c>
      <c r="R43" s="85" t="str">
        <f t="shared" si="2"/>
        <v/>
      </c>
      <c r="S43" s="85" t="str">
        <f t="shared" si="1"/>
        <v/>
      </c>
      <c r="T43" s="76" t="str">
        <f t="shared" si="3"/>
        <v/>
      </c>
      <c r="U43" s="76" t="str">
        <f t="shared" si="4"/>
        <v/>
      </c>
      <c r="V43" s="76" t="str">
        <f t="shared" si="5"/>
        <v/>
      </c>
      <c r="W43" s="76" t="str">
        <f t="shared" si="6"/>
        <v/>
      </c>
      <c r="X43" s="76" t="str">
        <f t="shared" si="7"/>
        <v/>
      </c>
      <c r="Y43" s="89"/>
      <c r="Z43" s="63"/>
      <c r="AA43" s="63"/>
      <c r="AB43" s="63"/>
      <c r="AC43" s="53" t="str">
        <f>IF(本期支付结算!$E$9="","",IF(AND(J43=本期支付结算!$E$9,C43=本期支付结算!$E$7),"在期",""))</f>
        <v/>
      </c>
      <c r="AD43" s="53" t="str">
        <f>IF($AC43="","",COUNTIF($AC$2:$AC43,AC43))</f>
        <v/>
      </c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</row>
    <row r="44" s="52" customFormat="1" customHeight="1" spans="1:51">
      <c r="A44" s="38"/>
      <c r="B44" s="66"/>
      <c r="C44" s="65" t="str">
        <f>IF($B44="","",_xlfn.XLOOKUP($X44,预算!$P:$P,预算!B:B))</f>
        <v/>
      </c>
      <c r="D44" s="65" t="str">
        <f>IF($B44="","",_xlfn.XLOOKUP($X44,预算!$P:$P,预算!C:C))</f>
        <v/>
      </c>
      <c r="E44" s="65" t="str">
        <f>IF($B44="","",_xlfn.XLOOKUP($X44,预算!$P:$P,预算!D:D))</f>
        <v/>
      </c>
      <c r="F44" s="65" t="str">
        <f>IF($B44="","",_xlfn.XLOOKUP($X44,预算!$P:$P,预算!E:E))</f>
        <v/>
      </c>
      <c r="G44" s="65" t="str">
        <f>IF($B44="","",_xlfn.XLOOKUP($X44,预算!$P:$P,预算!F:F))</f>
        <v/>
      </c>
      <c r="H44" s="65" t="str">
        <f>IF($B44="","",_xlfn.XLOOKUP($X44,预算!$P:$P,预算!G:G))</f>
        <v/>
      </c>
      <c r="I44" s="65" t="str">
        <f>IF($B44="","",_xlfn.XLOOKUP($X44,预算!$P:$P,预算!I:I))</f>
        <v/>
      </c>
      <c r="J44" s="82"/>
      <c r="K44" s="72"/>
      <c r="L44" s="74"/>
      <c r="M44" s="74"/>
      <c r="N44" s="64"/>
      <c r="O44" s="75"/>
      <c r="P44" s="76" t="str">
        <f t="shared" si="0"/>
        <v/>
      </c>
      <c r="Q44" s="76" t="s">
        <v>580</v>
      </c>
      <c r="R44" s="85" t="str">
        <f t="shared" si="2"/>
        <v/>
      </c>
      <c r="S44" s="85" t="str">
        <f t="shared" si="1"/>
        <v/>
      </c>
      <c r="T44" s="76" t="str">
        <f t="shared" si="3"/>
        <v/>
      </c>
      <c r="U44" s="76" t="str">
        <f t="shared" si="4"/>
        <v/>
      </c>
      <c r="V44" s="76" t="str">
        <f t="shared" si="5"/>
        <v/>
      </c>
      <c r="W44" s="76" t="str">
        <f t="shared" si="6"/>
        <v/>
      </c>
      <c r="X44" s="76" t="str">
        <f t="shared" si="7"/>
        <v/>
      </c>
      <c r="Y44" s="89"/>
      <c r="Z44" s="63"/>
      <c r="AA44" s="63"/>
      <c r="AB44" s="63"/>
      <c r="AC44" s="53" t="str">
        <f>IF(本期支付结算!$E$9="","",IF(AND(J44=本期支付结算!$E$9,C44=本期支付结算!$E$7),"在期",""))</f>
        <v/>
      </c>
      <c r="AD44" s="53" t="str">
        <f>IF($AC44="","",COUNTIF($AC$2:$AC44,AC44))</f>
        <v/>
      </c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</row>
    <row r="45" s="52" customFormat="1" customHeight="1" spans="1:51">
      <c r="A45" s="38"/>
      <c r="B45" s="66"/>
      <c r="C45" s="65" t="str">
        <f>IF($B45="","",_xlfn.XLOOKUP($X45,预算!$P:$P,预算!B:B))</f>
        <v/>
      </c>
      <c r="D45" s="65" t="str">
        <f>IF($B45="","",_xlfn.XLOOKUP($X45,预算!$P:$P,预算!C:C))</f>
        <v/>
      </c>
      <c r="E45" s="65" t="str">
        <f>IF($B45="","",_xlfn.XLOOKUP($X45,预算!$P:$P,预算!D:D))</f>
        <v/>
      </c>
      <c r="F45" s="65" t="str">
        <f>IF($B45="","",_xlfn.XLOOKUP($X45,预算!$P:$P,预算!E:E))</f>
        <v/>
      </c>
      <c r="G45" s="65" t="str">
        <f>IF($B45="","",_xlfn.XLOOKUP($X45,预算!$P:$P,预算!F:F))</f>
        <v/>
      </c>
      <c r="H45" s="65" t="str">
        <f>IF($B45="","",_xlfn.XLOOKUP($X45,预算!$P:$P,预算!G:G))</f>
        <v/>
      </c>
      <c r="I45" s="65" t="str">
        <f>IF($B45="","",_xlfn.XLOOKUP($X45,预算!$P:$P,预算!I:I))</f>
        <v/>
      </c>
      <c r="J45" s="82"/>
      <c r="K45" s="72"/>
      <c r="L45" s="74"/>
      <c r="M45" s="74"/>
      <c r="N45" s="64"/>
      <c r="O45" s="64"/>
      <c r="P45" s="76" t="str">
        <f t="shared" si="0"/>
        <v/>
      </c>
      <c r="Q45" s="76" t="s">
        <v>581</v>
      </c>
      <c r="R45" s="85" t="str">
        <f t="shared" si="2"/>
        <v/>
      </c>
      <c r="S45" s="85" t="str">
        <f t="shared" si="1"/>
        <v/>
      </c>
      <c r="T45" s="76" t="str">
        <f t="shared" si="3"/>
        <v/>
      </c>
      <c r="U45" s="76" t="str">
        <f t="shared" si="4"/>
        <v/>
      </c>
      <c r="V45" s="76" t="str">
        <f t="shared" si="5"/>
        <v/>
      </c>
      <c r="W45" s="76" t="str">
        <f t="shared" si="6"/>
        <v/>
      </c>
      <c r="X45" s="76" t="str">
        <f t="shared" si="7"/>
        <v/>
      </c>
      <c r="Y45" s="89"/>
      <c r="Z45" s="63"/>
      <c r="AA45" s="63"/>
      <c r="AB45" s="63"/>
      <c r="AC45" s="53" t="str">
        <f>IF(本期支付结算!$E$9="","",IF(AND(J45=本期支付结算!$E$9,C45=本期支付结算!$E$7),"在期",""))</f>
        <v/>
      </c>
      <c r="AD45" s="53" t="str">
        <f>IF($AC45="","",COUNTIF($AC$2:$AC45,AC45))</f>
        <v/>
      </c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</row>
    <row r="46" s="52" customFormat="1" customHeight="1" spans="1:51">
      <c r="A46" s="38"/>
      <c r="B46" s="66"/>
      <c r="C46" s="65" t="str">
        <f>IF($B46="","",_xlfn.XLOOKUP($X46,预算!$P:$P,预算!B:B))</f>
        <v/>
      </c>
      <c r="D46" s="65" t="str">
        <f>IF($B46="","",_xlfn.XLOOKUP($X46,预算!$P:$P,预算!C:C))</f>
        <v/>
      </c>
      <c r="E46" s="65" t="str">
        <f>IF($B46="","",_xlfn.XLOOKUP($X46,预算!$P:$P,预算!D:D))</f>
        <v/>
      </c>
      <c r="F46" s="65" t="str">
        <f>IF($B46="","",_xlfn.XLOOKUP($X46,预算!$P:$P,预算!E:E))</f>
        <v/>
      </c>
      <c r="G46" s="65" t="str">
        <f>IF($B46="","",_xlfn.XLOOKUP($X46,预算!$P:$P,预算!F:F))</f>
        <v/>
      </c>
      <c r="H46" s="65" t="str">
        <f>IF($B46="","",_xlfn.XLOOKUP($X46,预算!$P:$P,预算!G:G))</f>
        <v/>
      </c>
      <c r="I46" s="65" t="str">
        <f>IF($B46="","",_xlfn.XLOOKUP($X46,预算!$P:$P,预算!I:I))</f>
        <v/>
      </c>
      <c r="J46" s="82"/>
      <c r="K46" s="72"/>
      <c r="L46" s="74"/>
      <c r="M46" s="74"/>
      <c r="N46" s="64"/>
      <c r="O46" s="64"/>
      <c r="P46" s="76" t="str">
        <f t="shared" si="0"/>
        <v/>
      </c>
      <c r="Q46" s="76" t="s">
        <v>582</v>
      </c>
      <c r="R46" s="85" t="str">
        <f t="shared" si="2"/>
        <v/>
      </c>
      <c r="S46" s="85" t="str">
        <f t="shared" si="1"/>
        <v/>
      </c>
      <c r="T46" s="76" t="str">
        <f t="shared" si="3"/>
        <v/>
      </c>
      <c r="U46" s="76" t="str">
        <f t="shared" si="4"/>
        <v/>
      </c>
      <c r="V46" s="76" t="str">
        <f t="shared" si="5"/>
        <v/>
      </c>
      <c r="W46" s="76" t="str">
        <f t="shared" si="6"/>
        <v/>
      </c>
      <c r="X46" s="76" t="str">
        <f t="shared" si="7"/>
        <v/>
      </c>
      <c r="Y46" s="89"/>
      <c r="Z46" s="63"/>
      <c r="AA46" s="63"/>
      <c r="AB46" s="63"/>
      <c r="AC46" s="53" t="str">
        <f>IF(本期支付结算!$E$9="","",IF(AND(J46=本期支付结算!$E$9,C46=本期支付结算!$E$7),"在期",""))</f>
        <v/>
      </c>
      <c r="AD46" s="53" t="str">
        <f>IF($AC46="","",COUNTIF($AC$2:$AC46,AC46))</f>
        <v/>
      </c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</row>
    <row r="47" s="52" customFormat="1" customHeight="1" spans="1:51">
      <c r="A47" s="38"/>
      <c r="B47" s="66"/>
      <c r="C47" s="65" t="str">
        <f>IF($B47="","",_xlfn.XLOOKUP($X47,预算!$P:$P,预算!B:B))</f>
        <v/>
      </c>
      <c r="D47" s="65" t="str">
        <f>IF($B47="","",_xlfn.XLOOKUP($X47,预算!$P:$P,预算!C:C))</f>
        <v/>
      </c>
      <c r="E47" s="65" t="str">
        <f>IF($B47="","",_xlfn.XLOOKUP($X47,预算!$P:$P,预算!D:D))</f>
        <v/>
      </c>
      <c r="F47" s="65" t="str">
        <f>IF($B47="","",_xlfn.XLOOKUP($X47,预算!$P:$P,预算!E:E))</f>
        <v/>
      </c>
      <c r="G47" s="65" t="str">
        <f>IF($B47="","",_xlfn.XLOOKUP($X47,预算!$P:$P,预算!F:F))</f>
        <v/>
      </c>
      <c r="H47" s="65" t="str">
        <f>IF($B47="","",_xlfn.XLOOKUP($X47,预算!$P:$P,预算!G:G))</f>
        <v/>
      </c>
      <c r="I47" s="65" t="str">
        <f>IF($B47="","",_xlfn.XLOOKUP($X47,预算!$P:$P,预算!I:I))</f>
        <v/>
      </c>
      <c r="J47" s="82"/>
      <c r="K47" s="72"/>
      <c r="L47" s="74"/>
      <c r="M47" s="74"/>
      <c r="N47" s="64"/>
      <c r="O47" s="64"/>
      <c r="P47" s="76" t="str">
        <f t="shared" si="0"/>
        <v/>
      </c>
      <c r="Q47" s="76" t="s">
        <v>583</v>
      </c>
      <c r="R47" s="85" t="str">
        <f t="shared" si="2"/>
        <v/>
      </c>
      <c r="S47" s="85" t="str">
        <f t="shared" si="1"/>
        <v/>
      </c>
      <c r="T47" s="76" t="str">
        <f t="shared" si="3"/>
        <v/>
      </c>
      <c r="U47" s="76" t="str">
        <f t="shared" si="4"/>
        <v/>
      </c>
      <c r="V47" s="76" t="str">
        <f t="shared" si="5"/>
        <v/>
      </c>
      <c r="W47" s="76" t="str">
        <f t="shared" si="6"/>
        <v/>
      </c>
      <c r="X47" s="76" t="str">
        <f t="shared" si="7"/>
        <v/>
      </c>
      <c r="Y47" s="89"/>
      <c r="Z47" s="63"/>
      <c r="AA47" s="63"/>
      <c r="AB47" s="63"/>
      <c r="AC47" s="53" t="str">
        <f>IF(本期支付结算!$E$9="","",IF(AND(J47=本期支付结算!$E$9,C47=本期支付结算!$E$7),"在期",""))</f>
        <v/>
      </c>
      <c r="AD47" s="53" t="str">
        <f>IF($AC47="","",COUNTIF($AC$2:$AC47,AC47))</f>
        <v/>
      </c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</row>
    <row r="48" s="52" customFormat="1" customHeight="1" spans="1:51">
      <c r="A48" s="38"/>
      <c r="B48" s="66"/>
      <c r="C48" s="65" t="str">
        <f>IF($B48="","",_xlfn.XLOOKUP($X48,预算!$P:$P,预算!B:B))</f>
        <v/>
      </c>
      <c r="D48" s="65" t="str">
        <f>IF($B48="","",_xlfn.XLOOKUP($X48,预算!$P:$P,预算!C:C))</f>
        <v/>
      </c>
      <c r="E48" s="65" t="str">
        <f>IF($B48="","",_xlfn.XLOOKUP($X48,预算!$P:$P,预算!D:D))</f>
        <v/>
      </c>
      <c r="F48" s="65" t="str">
        <f>IF($B48="","",_xlfn.XLOOKUP($X48,预算!$P:$P,预算!E:E))</f>
        <v/>
      </c>
      <c r="G48" s="65" t="str">
        <f>IF($B48="","",_xlfn.XLOOKUP($X48,预算!$P:$P,预算!F:F))</f>
        <v/>
      </c>
      <c r="H48" s="65" t="str">
        <f>IF($B48="","",_xlfn.XLOOKUP($X48,预算!$P:$P,预算!G:G))</f>
        <v/>
      </c>
      <c r="I48" s="65" t="str">
        <f>IF($B48="","",_xlfn.XLOOKUP($X48,预算!$P:$P,预算!I:I))</f>
        <v/>
      </c>
      <c r="J48" s="82"/>
      <c r="K48" s="72"/>
      <c r="L48" s="74"/>
      <c r="M48" s="74"/>
      <c r="N48" s="64"/>
      <c r="O48" s="64"/>
      <c r="P48" s="76" t="str">
        <f t="shared" si="0"/>
        <v/>
      </c>
      <c r="Q48" s="76" t="s">
        <v>584</v>
      </c>
      <c r="R48" s="85" t="str">
        <f t="shared" si="2"/>
        <v/>
      </c>
      <c r="S48" s="85" t="str">
        <f t="shared" si="1"/>
        <v/>
      </c>
      <c r="T48" s="76" t="str">
        <f t="shared" si="3"/>
        <v/>
      </c>
      <c r="U48" s="76" t="str">
        <f t="shared" si="4"/>
        <v/>
      </c>
      <c r="V48" s="76" t="str">
        <f t="shared" si="5"/>
        <v/>
      </c>
      <c r="W48" s="76" t="str">
        <f t="shared" si="6"/>
        <v/>
      </c>
      <c r="X48" s="76" t="str">
        <f t="shared" si="7"/>
        <v/>
      </c>
      <c r="Y48" s="89"/>
      <c r="Z48" s="63"/>
      <c r="AA48" s="63"/>
      <c r="AB48" s="63"/>
      <c r="AC48" s="53" t="str">
        <f>IF(本期支付结算!$E$9="","",IF(AND(J48=本期支付结算!$E$9,C48=本期支付结算!$E$7),"在期",""))</f>
        <v/>
      </c>
      <c r="AD48" s="53" t="str">
        <f>IF($AC48="","",COUNTIF($AC$2:$AC48,AC48))</f>
        <v/>
      </c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</row>
    <row r="49" s="52" customFormat="1" customHeight="1" spans="1:51">
      <c r="A49" s="38"/>
      <c r="B49" s="66"/>
      <c r="C49" s="65" t="str">
        <f>IF($B49="","",_xlfn.XLOOKUP($X49,预算!$P:$P,预算!B:B))</f>
        <v/>
      </c>
      <c r="D49" s="65" t="str">
        <f>IF($B49="","",_xlfn.XLOOKUP($X49,预算!$P:$P,预算!C:C))</f>
        <v/>
      </c>
      <c r="E49" s="65" t="str">
        <f>IF($B49="","",_xlfn.XLOOKUP($X49,预算!$P:$P,预算!D:D))</f>
        <v/>
      </c>
      <c r="F49" s="65" t="str">
        <f>IF($B49="","",_xlfn.XLOOKUP($X49,预算!$P:$P,预算!E:E))</f>
        <v/>
      </c>
      <c r="G49" s="65" t="str">
        <f>IF($B49="","",_xlfn.XLOOKUP($X49,预算!$P:$P,预算!F:F))</f>
        <v/>
      </c>
      <c r="H49" s="65" t="str">
        <f>IF($B49="","",_xlfn.XLOOKUP($X49,预算!$P:$P,预算!G:G))</f>
        <v/>
      </c>
      <c r="I49" s="65" t="str">
        <f>IF($B49="","",_xlfn.XLOOKUP($X49,预算!$P:$P,预算!I:I))</f>
        <v/>
      </c>
      <c r="J49" s="82"/>
      <c r="K49" s="80"/>
      <c r="L49" s="74"/>
      <c r="M49" s="74"/>
      <c r="N49" s="64"/>
      <c r="O49" s="64"/>
      <c r="P49" s="76" t="str">
        <f t="shared" si="0"/>
        <v/>
      </c>
      <c r="Q49" s="76" t="s">
        <v>585</v>
      </c>
      <c r="R49" s="85" t="str">
        <f t="shared" si="2"/>
        <v/>
      </c>
      <c r="S49" s="85" t="str">
        <f t="shared" si="1"/>
        <v/>
      </c>
      <c r="T49" s="76" t="str">
        <f t="shared" si="3"/>
        <v/>
      </c>
      <c r="U49" s="76" t="str">
        <f t="shared" si="4"/>
        <v/>
      </c>
      <c r="V49" s="76" t="str">
        <f t="shared" si="5"/>
        <v/>
      </c>
      <c r="W49" s="76" t="str">
        <f t="shared" si="6"/>
        <v/>
      </c>
      <c r="X49" s="76" t="str">
        <f t="shared" si="7"/>
        <v/>
      </c>
      <c r="Y49" s="89"/>
      <c r="Z49" s="63"/>
      <c r="AA49" s="63"/>
      <c r="AB49" s="63"/>
      <c r="AC49" s="53" t="str">
        <f>IF(本期支付结算!$E$9="","",IF(AND(J49=本期支付结算!$E$9,C49=本期支付结算!$E$7),"在期",""))</f>
        <v/>
      </c>
      <c r="AD49" s="53" t="str">
        <f>IF($AC49="","",COUNTIF($AC$2:$AC49,AC49))</f>
        <v/>
      </c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</row>
    <row r="50" s="52" customFormat="1" customHeight="1" spans="1:51">
      <c r="A50" s="38"/>
      <c r="B50" s="66"/>
      <c r="C50" s="65" t="str">
        <f>IF($B50="","",_xlfn.XLOOKUP($X50,预算!$P:$P,预算!B:B))</f>
        <v/>
      </c>
      <c r="D50" s="65" t="str">
        <f>IF($B50="","",_xlfn.XLOOKUP($X50,预算!$P:$P,预算!C:C))</f>
        <v/>
      </c>
      <c r="E50" s="65" t="str">
        <f>IF($B50="","",_xlfn.XLOOKUP($X50,预算!$P:$P,预算!D:D))</f>
        <v/>
      </c>
      <c r="F50" s="65" t="str">
        <f>IF($B50="","",_xlfn.XLOOKUP($X50,预算!$P:$P,预算!E:E))</f>
        <v/>
      </c>
      <c r="G50" s="65" t="str">
        <f>IF($B50="","",_xlfn.XLOOKUP($X50,预算!$P:$P,预算!F:F))</f>
        <v/>
      </c>
      <c r="H50" s="65" t="str">
        <f>IF($B50="","",_xlfn.XLOOKUP($X50,预算!$P:$P,预算!G:G))</f>
        <v/>
      </c>
      <c r="I50" s="65" t="str">
        <f>IF($B50="","",_xlfn.XLOOKUP($X50,预算!$P:$P,预算!I:I))</f>
        <v/>
      </c>
      <c r="J50" s="82"/>
      <c r="K50" s="72"/>
      <c r="L50" s="74"/>
      <c r="M50" s="74"/>
      <c r="N50" s="64"/>
      <c r="O50" s="64"/>
      <c r="P50" s="76" t="str">
        <f t="shared" si="0"/>
        <v/>
      </c>
      <c r="Q50" s="76" t="s">
        <v>586</v>
      </c>
      <c r="R50" s="85" t="str">
        <f t="shared" si="2"/>
        <v/>
      </c>
      <c r="S50" s="85" t="str">
        <f t="shared" si="1"/>
        <v/>
      </c>
      <c r="T50" s="76" t="str">
        <f t="shared" si="3"/>
        <v/>
      </c>
      <c r="U50" s="76" t="str">
        <f t="shared" si="4"/>
        <v/>
      </c>
      <c r="V50" s="76" t="str">
        <f t="shared" si="5"/>
        <v/>
      </c>
      <c r="W50" s="76" t="str">
        <f t="shared" si="6"/>
        <v/>
      </c>
      <c r="X50" s="76" t="str">
        <f t="shared" si="7"/>
        <v/>
      </c>
      <c r="Y50" s="89"/>
      <c r="Z50" s="63"/>
      <c r="AA50" s="63"/>
      <c r="AB50" s="63"/>
      <c r="AC50" s="53" t="str">
        <f>IF(本期支付结算!$E$9="","",IF(AND(J50=本期支付结算!$E$9,C50=本期支付结算!$E$7),"在期",""))</f>
        <v/>
      </c>
      <c r="AD50" s="53" t="str">
        <f>IF($AC50="","",COUNTIF($AC$2:$AC50,AC50))</f>
        <v/>
      </c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</row>
    <row r="51" s="52" customFormat="1" customHeight="1" spans="1:51">
      <c r="A51" s="38"/>
      <c r="B51" s="66"/>
      <c r="C51" s="65" t="str">
        <f>IF($B51="","",_xlfn.XLOOKUP($X51,预算!$P:$P,预算!B:B))</f>
        <v/>
      </c>
      <c r="D51" s="65" t="str">
        <f>IF($B51="","",_xlfn.XLOOKUP($X51,预算!$P:$P,预算!C:C))</f>
        <v/>
      </c>
      <c r="E51" s="65" t="str">
        <f>IF($B51="","",_xlfn.XLOOKUP($X51,预算!$P:$P,预算!D:D))</f>
        <v/>
      </c>
      <c r="F51" s="65" t="str">
        <f>IF($B51="","",_xlfn.XLOOKUP($X51,预算!$P:$P,预算!E:E))</f>
        <v/>
      </c>
      <c r="G51" s="65" t="str">
        <f>IF($B51="","",_xlfn.XLOOKUP($X51,预算!$P:$P,预算!F:F))</f>
        <v/>
      </c>
      <c r="H51" s="65" t="str">
        <f>IF($B51="","",_xlfn.XLOOKUP($X51,预算!$P:$P,预算!G:G))</f>
        <v/>
      </c>
      <c r="I51" s="65" t="str">
        <f>IF($B51="","",_xlfn.XLOOKUP($X51,预算!$P:$P,预算!I:I))</f>
        <v/>
      </c>
      <c r="J51" s="82"/>
      <c r="K51" s="72"/>
      <c r="L51" s="74"/>
      <c r="M51" s="74"/>
      <c r="N51" s="64"/>
      <c r="O51" s="64"/>
      <c r="P51" s="76" t="str">
        <f t="shared" si="0"/>
        <v/>
      </c>
      <c r="Q51" s="76" t="s">
        <v>587</v>
      </c>
      <c r="R51" s="85" t="str">
        <f t="shared" si="2"/>
        <v/>
      </c>
      <c r="S51" s="85" t="str">
        <f t="shared" si="1"/>
        <v/>
      </c>
      <c r="T51" s="76" t="str">
        <f t="shared" si="3"/>
        <v/>
      </c>
      <c r="U51" s="76" t="str">
        <f t="shared" si="4"/>
        <v/>
      </c>
      <c r="V51" s="76" t="str">
        <f t="shared" si="5"/>
        <v/>
      </c>
      <c r="W51" s="76" t="str">
        <f t="shared" si="6"/>
        <v/>
      </c>
      <c r="X51" s="76" t="str">
        <f t="shared" si="7"/>
        <v/>
      </c>
      <c r="Y51" s="89"/>
      <c r="Z51" s="63"/>
      <c r="AA51" s="63"/>
      <c r="AB51" s="63"/>
      <c r="AC51" s="53" t="str">
        <f>IF(本期支付结算!$E$9="","",IF(AND(J51=本期支付结算!$E$9,C51=本期支付结算!$E$7),"在期",""))</f>
        <v/>
      </c>
      <c r="AD51" s="53" t="str">
        <f>IF($AC51="","",COUNTIF($AC$2:$AC51,AC51))</f>
        <v/>
      </c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</row>
    <row r="52" s="52" customFormat="1" customHeight="1" spans="1:51">
      <c r="A52" s="38"/>
      <c r="B52" s="66"/>
      <c r="C52" s="65" t="str">
        <f>IF($B52="","",_xlfn.XLOOKUP($X52,预算!$P:$P,预算!B:B))</f>
        <v/>
      </c>
      <c r="D52" s="65" t="str">
        <f>IF($B52="","",_xlfn.XLOOKUP($X52,预算!$P:$P,预算!C:C))</f>
        <v/>
      </c>
      <c r="E52" s="65" t="str">
        <f>IF($B52="","",_xlfn.XLOOKUP($X52,预算!$P:$P,预算!D:D))</f>
        <v/>
      </c>
      <c r="F52" s="65" t="str">
        <f>IF($B52="","",_xlfn.XLOOKUP($X52,预算!$P:$P,预算!E:E))</f>
        <v/>
      </c>
      <c r="G52" s="65" t="str">
        <f>IF($B52="","",_xlfn.XLOOKUP($X52,预算!$P:$P,预算!F:F))</f>
        <v/>
      </c>
      <c r="H52" s="65" t="str">
        <f>IF($B52="","",_xlfn.XLOOKUP($X52,预算!$P:$P,预算!G:G))</f>
        <v/>
      </c>
      <c r="I52" s="65" t="str">
        <f>IF($B52="","",_xlfn.XLOOKUP($X52,预算!$P:$P,预算!I:I))</f>
        <v/>
      </c>
      <c r="J52" s="82"/>
      <c r="K52" s="72"/>
      <c r="L52" s="74"/>
      <c r="M52" s="74"/>
      <c r="N52" s="64"/>
      <c r="O52" s="64"/>
      <c r="P52" s="76" t="str">
        <f t="shared" si="0"/>
        <v/>
      </c>
      <c r="Q52" s="76" t="s">
        <v>588</v>
      </c>
      <c r="R52" s="85" t="str">
        <f t="shared" si="2"/>
        <v/>
      </c>
      <c r="S52" s="85" t="str">
        <f t="shared" si="1"/>
        <v/>
      </c>
      <c r="T52" s="76" t="str">
        <f t="shared" si="3"/>
        <v/>
      </c>
      <c r="U52" s="76" t="str">
        <f t="shared" si="4"/>
        <v/>
      </c>
      <c r="V52" s="76" t="str">
        <f t="shared" si="5"/>
        <v/>
      </c>
      <c r="W52" s="76" t="str">
        <f t="shared" si="6"/>
        <v/>
      </c>
      <c r="X52" s="76" t="str">
        <f t="shared" si="7"/>
        <v/>
      </c>
      <c r="Y52" s="89"/>
      <c r="Z52" s="63"/>
      <c r="AA52" s="63"/>
      <c r="AB52" s="63"/>
      <c r="AC52" s="53" t="str">
        <f>IF(本期支付结算!$E$9="","",IF(AND(J52=本期支付结算!$E$9,C52=本期支付结算!$E$7),"在期",""))</f>
        <v/>
      </c>
      <c r="AD52" s="53" t="str">
        <f>IF($AC52="","",COUNTIF($AC$2:$AC52,AC52))</f>
        <v/>
      </c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</row>
    <row r="53" s="52" customFormat="1" customHeight="1" spans="1:51">
      <c r="A53" s="38"/>
      <c r="B53" s="66"/>
      <c r="C53" s="65" t="str">
        <f>IF($B53="","",_xlfn.XLOOKUP($X53,预算!$P:$P,预算!B:B))</f>
        <v/>
      </c>
      <c r="D53" s="65" t="str">
        <f>IF($B53="","",_xlfn.XLOOKUP($X53,预算!$P:$P,预算!C:C))</f>
        <v/>
      </c>
      <c r="E53" s="65" t="str">
        <f>IF($B53="","",_xlfn.XLOOKUP($X53,预算!$P:$P,预算!D:D))</f>
        <v/>
      </c>
      <c r="F53" s="65" t="str">
        <f>IF($B53="","",_xlfn.XLOOKUP($X53,预算!$P:$P,预算!E:E))</f>
        <v/>
      </c>
      <c r="G53" s="65" t="str">
        <f>IF($B53="","",_xlfn.XLOOKUP($X53,预算!$P:$P,预算!F:F))</f>
        <v/>
      </c>
      <c r="H53" s="65" t="str">
        <f>IF($B53="","",_xlfn.XLOOKUP($X53,预算!$P:$P,预算!G:G))</f>
        <v/>
      </c>
      <c r="I53" s="65" t="str">
        <f>IF($B53="","",_xlfn.XLOOKUP($X53,预算!$P:$P,预算!I:I))</f>
        <v/>
      </c>
      <c r="J53" s="82"/>
      <c r="K53" s="72"/>
      <c r="L53" s="74"/>
      <c r="M53" s="74"/>
      <c r="N53" s="64"/>
      <c r="O53" s="64"/>
      <c r="P53" s="76" t="str">
        <f t="shared" si="0"/>
        <v/>
      </c>
      <c r="Q53" s="76" t="s">
        <v>589</v>
      </c>
      <c r="R53" s="85" t="str">
        <f t="shared" si="2"/>
        <v/>
      </c>
      <c r="S53" s="85" t="str">
        <f t="shared" si="1"/>
        <v/>
      </c>
      <c r="T53" s="76" t="str">
        <f t="shared" si="3"/>
        <v/>
      </c>
      <c r="U53" s="76" t="str">
        <f t="shared" si="4"/>
        <v/>
      </c>
      <c r="V53" s="76" t="str">
        <f t="shared" si="5"/>
        <v/>
      </c>
      <c r="W53" s="76" t="str">
        <f t="shared" si="6"/>
        <v/>
      </c>
      <c r="X53" s="76" t="str">
        <f t="shared" si="7"/>
        <v/>
      </c>
      <c r="Y53" s="89"/>
      <c r="Z53" s="63"/>
      <c r="AA53" s="63"/>
      <c r="AB53" s="63"/>
      <c r="AC53" s="53" t="str">
        <f>IF(本期支付结算!$E$9="","",IF(AND(J53=本期支付结算!$E$9,C53=本期支付结算!$E$7),"在期",""))</f>
        <v/>
      </c>
      <c r="AD53" s="53" t="str">
        <f>IF($AC53="","",COUNTIF($AC$2:$AC53,AC53))</f>
        <v/>
      </c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</row>
    <row r="54" s="52" customFormat="1" customHeight="1" spans="1:51">
      <c r="A54" s="38"/>
      <c r="B54" s="66"/>
      <c r="C54" s="65" t="str">
        <f>IF($B54="","",_xlfn.XLOOKUP($X54,预算!$P:$P,预算!B:B))</f>
        <v/>
      </c>
      <c r="D54" s="65" t="str">
        <f>IF($B54="","",_xlfn.XLOOKUP($X54,预算!$P:$P,预算!C:C))</f>
        <v/>
      </c>
      <c r="E54" s="65" t="str">
        <f>IF($B54="","",_xlfn.XLOOKUP($X54,预算!$P:$P,预算!D:D))</f>
        <v/>
      </c>
      <c r="F54" s="65" t="str">
        <f>IF($B54="","",_xlfn.XLOOKUP($X54,预算!$P:$P,预算!E:E))</f>
        <v/>
      </c>
      <c r="G54" s="65" t="str">
        <f>IF($B54="","",_xlfn.XLOOKUP($X54,预算!$P:$P,预算!F:F))</f>
        <v/>
      </c>
      <c r="H54" s="65" t="str">
        <f>IF($B54="","",_xlfn.XLOOKUP($X54,预算!$P:$P,预算!G:G))</f>
        <v/>
      </c>
      <c r="I54" s="65" t="str">
        <f>IF($B54="","",_xlfn.XLOOKUP($X54,预算!$P:$P,预算!I:I))</f>
        <v/>
      </c>
      <c r="J54" s="82"/>
      <c r="K54" s="72"/>
      <c r="L54" s="74"/>
      <c r="M54" s="74"/>
      <c r="N54" s="64"/>
      <c r="O54" s="64"/>
      <c r="P54" s="76" t="str">
        <f t="shared" si="0"/>
        <v/>
      </c>
      <c r="Q54" s="76" t="s">
        <v>590</v>
      </c>
      <c r="R54" s="85" t="str">
        <f t="shared" si="2"/>
        <v/>
      </c>
      <c r="S54" s="85" t="str">
        <f t="shared" si="1"/>
        <v/>
      </c>
      <c r="T54" s="76" t="str">
        <f t="shared" si="3"/>
        <v/>
      </c>
      <c r="U54" s="76" t="str">
        <f t="shared" si="4"/>
        <v/>
      </c>
      <c r="V54" s="76" t="str">
        <f t="shared" si="5"/>
        <v/>
      </c>
      <c r="W54" s="76" t="str">
        <f t="shared" si="6"/>
        <v/>
      </c>
      <c r="X54" s="76" t="str">
        <f t="shared" si="7"/>
        <v/>
      </c>
      <c r="Y54" s="89"/>
      <c r="Z54" s="63"/>
      <c r="AA54" s="63"/>
      <c r="AB54" s="63"/>
      <c r="AC54" s="53" t="str">
        <f>IF(本期支付结算!$E$9="","",IF(AND(J54=本期支付结算!$E$9,C54=本期支付结算!$E$7),"在期",""))</f>
        <v/>
      </c>
      <c r="AD54" s="53" t="str">
        <f>IF($AC54="","",COUNTIF($AC$2:$AC54,AC54))</f>
        <v/>
      </c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</row>
    <row r="55" s="52" customFormat="1" customHeight="1" spans="1:51">
      <c r="A55" s="38"/>
      <c r="B55" s="66"/>
      <c r="C55" s="65" t="str">
        <f>IF($B55="","",_xlfn.XLOOKUP($X55,预算!$P:$P,预算!B:B))</f>
        <v/>
      </c>
      <c r="D55" s="65" t="str">
        <f>IF($B55="","",_xlfn.XLOOKUP($X55,预算!$P:$P,预算!C:C))</f>
        <v/>
      </c>
      <c r="E55" s="65" t="str">
        <f>IF($B55="","",_xlfn.XLOOKUP($X55,预算!$P:$P,预算!D:D))</f>
        <v/>
      </c>
      <c r="F55" s="65" t="str">
        <f>IF($B55="","",_xlfn.XLOOKUP($X55,预算!$P:$P,预算!E:E))</f>
        <v/>
      </c>
      <c r="G55" s="65" t="str">
        <f>IF($B55="","",_xlfn.XLOOKUP($X55,预算!$P:$P,预算!F:F))</f>
        <v/>
      </c>
      <c r="H55" s="65" t="str">
        <f>IF($B55="","",_xlfn.XLOOKUP($X55,预算!$P:$P,预算!G:G))</f>
        <v/>
      </c>
      <c r="I55" s="65" t="str">
        <f>IF($B55="","",_xlfn.XLOOKUP($X55,预算!$P:$P,预算!I:I))</f>
        <v/>
      </c>
      <c r="J55" s="82"/>
      <c r="K55" s="72"/>
      <c r="L55" s="74"/>
      <c r="M55" s="74"/>
      <c r="N55" s="64"/>
      <c r="O55" s="64"/>
      <c r="P55" s="76" t="str">
        <f t="shared" si="0"/>
        <v/>
      </c>
      <c r="Q55" s="76" t="s">
        <v>591</v>
      </c>
      <c r="R55" s="85" t="str">
        <f t="shared" si="2"/>
        <v/>
      </c>
      <c r="S55" s="85" t="str">
        <f t="shared" si="1"/>
        <v/>
      </c>
      <c r="T55" s="76" t="str">
        <f t="shared" si="3"/>
        <v/>
      </c>
      <c r="U55" s="76" t="str">
        <f t="shared" si="4"/>
        <v/>
      </c>
      <c r="V55" s="76" t="str">
        <f t="shared" si="5"/>
        <v/>
      </c>
      <c r="W55" s="76" t="str">
        <f t="shared" si="6"/>
        <v/>
      </c>
      <c r="X55" s="76" t="str">
        <f t="shared" si="7"/>
        <v/>
      </c>
      <c r="Y55" s="89"/>
      <c r="Z55" s="63"/>
      <c r="AA55" s="63"/>
      <c r="AB55" s="63"/>
      <c r="AC55" s="53" t="str">
        <f>IF(本期支付结算!$E$9="","",IF(AND(J55=本期支付结算!$E$9,C55=本期支付结算!$E$7),"在期",""))</f>
        <v/>
      </c>
      <c r="AD55" s="53" t="str">
        <f>IF($AC55="","",COUNTIF($AC$2:$AC55,AC55))</f>
        <v/>
      </c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</row>
    <row r="56" s="52" customFormat="1" customHeight="1" spans="1:51">
      <c r="A56" s="38"/>
      <c r="B56" s="66"/>
      <c r="C56" s="65" t="str">
        <f>IF($B56="","",_xlfn.XLOOKUP($X56,预算!$P:$P,预算!B:B))</f>
        <v/>
      </c>
      <c r="D56" s="65" t="str">
        <f>IF($B56="","",_xlfn.XLOOKUP($X56,预算!$P:$P,预算!C:C))</f>
        <v/>
      </c>
      <c r="E56" s="65" t="str">
        <f>IF($B56="","",_xlfn.XLOOKUP($X56,预算!$P:$P,预算!D:D))</f>
        <v/>
      </c>
      <c r="F56" s="65" t="str">
        <f>IF($B56="","",_xlfn.XLOOKUP($X56,预算!$P:$P,预算!E:E))</f>
        <v/>
      </c>
      <c r="G56" s="65" t="str">
        <f>IF($B56="","",_xlfn.XLOOKUP($X56,预算!$P:$P,预算!F:F))</f>
        <v/>
      </c>
      <c r="H56" s="65" t="str">
        <f>IF($B56="","",_xlfn.XLOOKUP($X56,预算!$P:$P,预算!G:G))</f>
        <v/>
      </c>
      <c r="I56" s="65" t="str">
        <f>IF($B56="","",_xlfn.XLOOKUP($X56,预算!$P:$P,预算!I:I))</f>
        <v/>
      </c>
      <c r="J56" s="82"/>
      <c r="K56" s="72"/>
      <c r="L56" s="74"/>
      <c r="M56" s="74"/>
      <c r="N56" s="64"/>
      <c r="O56" s="64"/>
      <c r="P56" s="76" t="str">
        <f t="shared" si="0"/>
        <v/>
      </c>
      <c r="Q56" s="76" t="s">
        <v>592</v>
      </c>
      <c r="R56" s="85" t="str">
        <f t="shared" si="2"/>
        <v/>
      </c>
      <c r="S56" s="85" t="str">
        <f t="shared" si="1"/>
        <v/>
      </c>
      <c r="T56" s="76" t="str">
        <f t="shared" si="3"/>
        <v/>
      </c>
      <c r="U56" s="76" t="str">
        <f t="shared" si="4"/>
        <v/>
      </c>
      <c r="V56" s="76" t="str">
        <f t="shared" si="5"/>
        <v/>
      </c>
      <c r="W56" s="76" t="str">
        <f t="shared" si="6"/>
        <v/>
      </c>
      <c r="X56" s="76" t="str">
        <f t="shared" si="7"/>
        <v/>
      </c>
      <c r="Y56" s="89"/>
      <c r="Z56" s="63"/>
      <c r="AA56" s="63"/>
      <c r="AB56" s="63"/>
      <c r="AC56" s="53" t="str">
        <f>IF(本期支付结算!$E$9="","",IF(AND(J56=本期支付结算!$E$9,C56=本期支付结算!$E$7),"在期",""))</f>
        <v/>
      </c>
      <c r="AD56" s="53" t="str">
        <f>IF($AC56="","",COUNTIF($AC$2:$AC56,AC56))</f>
        <v/>
      </c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</row>
    <row r="57" s="52" customFormat="1" customHeight="1" spans="1:51">
      <c r="A57" s="38"/>
      <c r="B57" s="66"/>
      <c r="C57" s="65" t="str">
        <f>IF($B57="","",_xlfn.XLOOKUP($X57,预算!$P:$P,预算!B:B))</f>
        <v/>
      </c>
      <c r="D57" s="65" t="str">
        <f>IF($B57="","",_xlfn.XLOOKUP($X57,预算!$P:$P,预算!C:C))</f>
        <v/>
      </c>
      <c r="E57" s="65" t="str">
        <f>IF($B57="","",_xlfn.XLOOKUP($X57,预算!$P:$P,预算!D:D))</f>
        <v/>
      </c>
      <c r="F57" s="65" t="str">
        <f>IF($B57="","",_xlfn.XLOOKUP($X57,预算!$P:$P,预算!E:E))</f>
        <v/>
      </c>
      <c r="G57" s="65" t="str">
        <f>IF($B57="","",_xlfn.XLOOKUP($X57,预算!$P:$P,预算!F:F))</f>
        <v/>
      </c>
      <c r="H57" s="65" t="str">
        <f>IF($B57="","",_xlfn.XLOOKUP($X57,预算!$P:$P,预算!G:G))</f>
        <v/>
      </c>
      <c r="I57" s="65" t="str">
        <f>IF($B57="","",_xlfn.XLOOKUP($X57,预算!$P:$P,预算!I:I))</f>
        <v/>
      </c>
      <c r="J57" s="82"/>
      <c r="K57" s="72"/>
      <c r="L57" s="74"/>
      <c r="M57" s="74"/>
      <c r="N57" s="64"/>
      <c r="O57" s="64"/>
      <c r="P57" s="76" t="str">
        <f t="shared" si="0"/>
        <v/>
      </c>
      <c r="Q57" s="76" t="s">
        <v>593</v>
      </c>
      <c r="R57" s="85" t="str">
        <f t="shared" si="2"/>
        <v/>
      </c>
      <c r="S57" s="85" t="str">
        <f t="shared" si="1"/>
        <v/>
      </c>
      <c r="T57" s="76" t="str">
        <f t="shared" si="3"/>
        <v/>
      </c>
      <c r="U57" s="76" t="str">
        <f t="shared" si="4"/>
        <v/>
      </c>
      <c r="V57" s="76" t="str">
        <f t="shared" si="5"/>
        <v/>
      </c>
      <c r="W57" s="76" t="str">
        <f t="shared" si="6"/>
        <v/>
      </c>
      <c r="X57" s="76" t="str">
        <f t="shared" si="7"/>
        <v/>
      </c>
      <c r="Y57" s="89"/>
      <c r="Z57" s="63"/>
      <c r="AA57" s="63"/>
      <c r="AB57" s="63"/>
      <c r="AC57" s="53" t="str">
        <f>IF(本期支付结算!$E$9="","",IF(AND(J57=本期支付结算!$E$9,C57=本期支付结算!$E$7),"在期",""))</f>
        <v/>
      </c>
      <c r="AD57" s="53" t="str">
        <f>IF($AC57="","",COUNTIF($AC$2:$AC57,AC57))</f>
        <v/>
      </c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</row>
    <row r="58" s="52" customFormat="1" customHeight="1" spans="1:51">
      <c r="A58" s="38"/>
      <c r="B58" s="66"/>
      <c r="C58" s="65" t="str">
        <f>IF($B58="","",_xlfn.XLOOKUP($X58,预算!$P:$P,预算!B:B))</f>
        <v/>
      </c>
      <c r="D58" s="65" t="str">
        <f>IF($B58="","",_xlfn.XLOOKUP($X58,预算!$P:$P,预算!C:C))</f>
        <v/>
      </c>
      <c r="E58" s="65" t="str">
        <f>IF($B58="","",_xlfn.XLOOKUP($X58,预算!$P:$P,预算!D:D))</f>
        <v/>
      </c>
      <c r="F58" s="65" t="str">
        <f>IF($B58="","",_xlfn.XLOOKUP($X58,预算!$P:$P,预算!E:E))</f>
        <v/>
      </c>
      <c r="G58" s="65" t="str">
        <f>IF($B58="","",_xlfn.XLOOKUP($X58,预算!$P:$P,预算!F:F))</f>
        <v/>
      </c>
      <c r="H58" s="65" t="str">
        <f>IF($B58="","",_xlfn.XLOOKUP($X58,预算!$P:$P,预算!G:G))</f>
        <v/>
      </c>
      <c r="I58" s="65" t="str">
        <f>IF($B58="","",_xlfn.XLOOKUP($X58,预算!$P:$P,预算!I:I))</f>
        <v/>
      </c>
      <c r="J58" s="82"/>
      <c r="K58" s="72"/>
      <c r="L58" s="74"/>
      <c r="M58" s="74"/>
      <c r="N58" s="64"/>
      <c r="O58" s="64"/>
      <c r="P58" s="76" t="str">
        <f t="shared" si="0"/>
        <v/>
      </c>
      <c r="Q58" s="76" t="s">
        <v>594</v>
      </c>
      <c r="R58" s="85" t="str">
        <f t="shared" si="2"/>
        <v/>
      </c>
      <c r="S58" s="85" t="str">
        <f t="shared" si="1"/>
        <v/>
      </c>
      <c r="T58" s="76" t="str">
        <f t="shared" si="3"/>
        <v/>
      </c>
      <c r="U58" s="76" t="str">
        <f t="shared" si="4"/>
        <v/>
      </c>
      <c r="V58" s="76" t="str">
        <f t="shared" si="5"/>
        <v/>
      </c>
      <c r="W58" s="76" t="str">
        <f t="shared" si="6"/>
        <v/>
      </c>
      <c r="X58" s="76" t="str">
        <f t="shared" si="7"/>
        <v/>
      </c>
      <c r="Y58" s="89"/>
      <c r="Z58" s="63"/>
      <c r="AA58" s="63"/>
      <c r="AB58" s="63"/>
      <c r="AC58" s="53" t="str">
        <f>IF(本期支付结算!$E$9="","",IF(AND(J58=本期支付结算!$E$9,C58=本期支付结算!$E$7),"在期",""))</f>
        <v/>
      </c>
      <c r="AD58" s="53" t="str">
        <f>IF($AC58="","",COUNTIF($AC$2:$AC58,AC58))</f>
        <v/>
      </c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</row>
    <row r="59" s="52" customFormat="1" customHeight="1" spans="1:51">
      <c r="A59" s="38"/>
      <c r="B59" s="66"/>
      <c r="C59" s="65" t="str">
        <f>IF($B59="","",_xlfn.XLOOKUP($X59,预算!$P:$P,预算!B:B))</f>
        <v/>
      </c>
      <c r="D59" s="65" t="str">
        <f>IF($B59="","",_xlfn.XLOOKUP($X59,预算!$P:$P,预算!C:C))</f>
        <v/>
      </c>
      <c r="E59" s="65" t="str">
        <f>IF($B59="","",_xlfn.XLOOKUP($X59,预算!$P:$P,预算!D:D))</f>
        <v/>
      </c>
      <c r="F59" s="65" t="str">
        <f>IF($B59="","",_xlfn.XLOOKUP($X59,预算!$P:$P,预算!E:E))</f>
        <v/>
      </c>
      <c r="G59" s="65" t="str">
        <f>IF($B59="","",_xlfn.XLOOKUP($X59,预算!$P:$P,预算!F:F))</f>
        <v/>
      </c>
      <c r="H59" s="65" t="str">
        <f>IF($B59="","",_xlfn.XLOOKUP($X59,预算!$P:$P,预算!G:G))</f>
        <v/>
      </c>
      <c r="I59" s="65" t="str">
        <f>IF($B59="","",_xlfn.XLOOKUP($X59,预算!$P:$P,预算!I:I))</f>
        <v/>
      </c>
      <c r="J59" s="82"/>
      <c r="K59" s="72"/>
      <c r="L59" s="74"/>
      <c r="M59" s="74"/>
      <c r="N59" s="64"/>
      <c r="O59" s="64"/>
      <c r="P59" s="76" t="str">
        <f t="shared" si="0"/>
        <v/>
      </c>
      <c r="Q59" s="76" t="s">
        <v>595</v>
      </c>
      <c r="R59" s="85" t="str">
        <f t="shared" si="2"/>
        <v/>
      </c>
      <c r="S59" s="85" t="str">
        <f t="shared" si="1"/>
        <v/>
      </c>
      <c r="T59" s="76" t="str">
        <f t="shared" si="3"/>
        <v/>
      </c>
      <c r="U59" s="76" t="str">
        <f t="shared" si="4"/>
        <v/>
      </c>
      <c r="V59" s="76" t="str">
        <f t="shared" si="5"/>
        <v/>
      </c>
      <c r="W59" s="76" t="str">
        <f t="shared" si="6"/>
        <v/>
      </c>
      <c r="X59" s="76" t="str">
        <f t="shared" si="7"/>
        <v/>
      </c>
      <c r="Y59" s="89"/>
      <c r="Z59" s="63"/>
      <c r="AA59" s="63"/>
      <c r="AB59" s="63"/>
      <c r="AC59" s="53" t="str">
        <f>IF(本期支付结算!$E$9="","",IF(AND(J59=本期支付结算!$E$9,C59=本期支付结算!$E$7),"在期",""))</f>
        <v/>
      </c>
      <c r="AD59" s="53" t="str">
        <f>IF($AC59="","",COUNTIF($AC$2:$AC59,AC59))</f>
        <v/>
      </c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</row>
    <row r="60" s="52" customFormat="1" customHeight="1" spans="1:51">
      <c r="A60" s="38"/>
      <c r="B60" s="66"/>
      <c r="C60" s="65" t="str">
        <f>IF($B60="","",_xlfn.XLOOKUP($X60,预算!$P:$P,预算!B:B))</f>
        <v/>
      </c>
      <c r="D60" s="65" t="str">
        <f>IF($B60="","",_xlfn.XLOOKUP($X60,预算!$P:$P,预算!C:C))</f>
        <v/>
      </c>
      <c r="E60" s="65" t="str">
        <f>IF($B60="","",_xlfn.XLOOKUP($X60,预算!$P:$P,预算!D:D))</f>
        <v/>
      </c>
      <c r="F60" s="65" t="str">
        <f>IF($B60="","",_xlfn.XLOOKUP($X60,预算!$P:$P,预算!E:E))</f>
        <v/>
      </c>
      <c r="G60" s="65" t="str">
        <f>IF($B60="","",_xlfn.XLOOKUP($X60,预算!$P:$P,预算!F:F))</f>
        <v/>
      </c>
      <c r="H60" s="65" t="str">
        <f>IF($B60="","",_xlfn.XLOOKUP($X60,预算!$P:$P,预算!G:G))</f>
        <v/>
      </c>
      <c r="I60" s="65" t="str">
        <f>IF($B60="","",_xlfn.XLOOKUP($X60,预算!$P:$P,预算!I:I))</f>
        <v/>
      </c>
      <c r="J60" s="82"/>
      <c r="K60" s="72"/>
      <c r="L60" s="74"/>
      <c r="M60" s="74"/>
      <c r="N60" s="64"/>
      <c r="O60" s="64"/>
      <c r="P60" s="76" t="str">
        <f t="shared" si="0"/>
        <v/>
      </c>
      <c r="Q60" s="76" t="s">
        <v>596</v>
      </c>
      <c r="R60" s="85" t="str">
        <f t="shared" si="2"/>
        <v/>
      </c>
      <c r="S60" s="85" t="str">
        <f t="shared" si="1"/>
        <v/>
      </c>
      <c r="T60" s="76" t="str">
        <f t="shared" si="3"/>
        <v/>
      </c>
      <c r="U60" s="76" t="str">
        <f t="shared" si="4"/>
        <v/>
      </c>
      <c r="V60" s="76" t="str">
        <f t="shared" si="5"/>
        <v/>
      </c>
      <c r="W60" s="76" t="str">
        <f t="shared" si="6"/>
        <v/>
      </c>
      <c r="X60" s="76" t="str">
        <f t="shared" si="7"/>
        <v/>
      </c>
      <c r="Y60" s="89"/>
      <c r="Z60" s="63"/>
      <c r="AA60" s="63"/>
      <c r="AB60" s="63"/>
      <c r="AC60" s="53" t="str">
        <f>IF(本期支付结算!$E$9="","",IF(AND(J60=本期支付结算!$E$9,C60=本期支付结算!$E$7),"在期",""))</f>
        <v/>
      </c>
      <c r="AD60" s="53" t="str">
        <f>IF($AC60="","",COUNTIF($AC$2:$AC60,AC60))</f>
        <v/>
      </c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</row>
    <row r="61" s="52" customFormat="1" customHeight="1" spans="1:51">
      <c r="A61" s="38"/>
      <c r="B61" s="66"/>
      <c r="C61" s="65" t="str">
        <f>IF($B61="","",_xlfn.XLOOKUP($X61,预算!$P:$P,预算!B:B))</f>
        <v/>
      </c>
      <c r="D61" s="65" t="str">
        <f>IF($B61="","",_xlfn.XLOOKUP($X61,预算!$P:$P,预算!C:C))</f>
        <v/>
      </c>
      <c r="E61" s="65" t="str">
        <f>IF($B61="","",_xlfn.XLOOKUP($X61,预算!$P:$P,预算!D:D))</f>
        <v/>
      </c>
      <c r="F61" s="65" t="str">
        <f>IF($B61="","",_xlfn.XLOOKUP($X61,预算!$P:$P,预算!E:E))</f>
        <v/>
      </c>
      <c r="G61" s="65" t="str">
        <f>IF($B61="","",_xlfn.XLOOKUP($X61,预算!$P:$P,预算!F:F))</f>
        <v/>
      </c>
      <c r="H61" s="65" t="str">
        <f>IF($B61="","",_xlfn.XLOOKUP($X61,预算!$P:$P,预算!G:G))</f>
        <v/>
      </c>
      <c r="I61" s="65" t="str">
        <f>IF($B61="","",_xlfn.XLOOKUP($X61,预算!$P:$P,预算!I:I))</f>
        <v/>
      </c>
      <c r="J61" s="82"/>
      <c r="K61" s="72"/>
      <c r="L61" s="74"/>
      <c r="M61" s="74"/>
      <c r="N61" s="64"/>
      <c r="O61" s="64"/>
      <c r="P61" s="76" t="str">
        <f t="shared" si="0"/>
        <v/>
      </c>
      <c r="Q61" s="76" t="s">
        <v>597</v>
      </c>
      <c r="R61" s="85" t="str">
        <f t="shared" si="2"/>
        <v/>
      </c>
      <c r="S61" s="85" t="str">
        <f t="shared" si="1"/>
        <v/>
      </c>
      <c r="T61" s="76" t="str">
        <f t="shared" si="3"/>
        <v/>
      </c>
      <c r="U61" s="76" t="str">
        <f t="shared" si="4"/>
        <v/>
      </c>
      <c r="V61" s="76" t="str">
        <f t="shared" si="5"/>
        <v/>
      </c>
      <c r="W61" s="76" t="str">
        <f t="shared" si="6"/>
        <v/>
      </c>
      <c r="X61" s="76" t="str">
        <f t="shared" si="7"/>
        <v/>
      </c>
      <c r="Y61" s="89"/>
      <c r="Z61" s="63"/>
      <c r="AA61" s="63"/>
      <c r="AB61" s="63"/>
      <c r="AC61" s="53" t="str">
        <f>IF(本期支付结算!$E$9="","",IF(AND(J61=本期支付结算!$E$9,C61=本期支付结算!$E$7),"在期",""))</f>
        <v/>
      </c>
      <c r="AD61" s="53" t="str">
        <f>IF($AC61="","",COUNTIF($AC$2:$AC61,AC61))</f>
        <v/>
      </c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</row>
    <row r="62" s="52" customFormat="1" customHeight="1" spans="1:51">
      <c r="A62" s="38"/>
      <c r="B62" s="66"/>
      <c r="C62" s="65" t="str">
        <f>IF($B62="","",_xlfn.XLOOKUP($X62,预算!$P:$P,预算!B:B))</f>
        <v/>
      </c>
      <c r="D62" s="65" t="str">
        <f>IF($B62="","",_xlfn.XLOOKUP($X62,预算!$P:$P,预算!C:C))</f>
        <v/>
      </c>
      <c r="E62" s="65" t="str">
        <f>IF($B62="","",_xlfn.XLOOKUP($X62,预算!$P:$P,预算!D:D))</f>
        <v/>
      </c>
      <c r="F62" s="65" t="str">
        <f>IF($B62="","",_xlfn.XLOOKUP($X62,预算!$P:$P,预算!E:E))</f>
        <v/>
      </c>
      <c r="G62" s="65" t="str">
        <f>IF($B62="","",_xlfn.XLOOKUP($X62,预算!$P:$P,预算!F:F))</f>
        <v/>
      </c>
      <c r="H62" s="65" t="str">
        <f>IF($B62="","",_xlfn.XLOOKUP($X62,预算!$P:$P,预算!G:G))</f>
        <v/>
      </c>
      <c r="I62" s="65" t="str">
        <f>IF($B62="","",_xlfn.XLOOKUP($X62,预算!$P:$P,预算!I:I))</f>
        <v/>
      </c>
      <c r="J62" s="82"/>
      <c r="K62" s="72"/>
      <c r="L62" s="74"/>
      <c r="M62" s="74"/>
      <c r="N62" s="64"/>
      <c r="O62" s="64"/>
      <c r="P62" s="76" t="str">
        <f t="shared" si="0"/>
        <v/>
      </c>
      <c r="Q62" s="76" t="s">
        <v>598</v>
      </c>
      <c r="R62" s="85" t="str">
        <f t="shared" si="2"/>
        <v/>
      </c>
      <c r="S62" s="85" t="str">
        <f t="shared" si="1"/>
        <v/>
      </c>
      <c r="T62" s="76" t="str">
        <f t="shared" si="3"/>
        <v/>
      </c>
      <c r="U62" s="76" t="str">
        <f t="shared" si="4"/>
        <v/>
      </c>
      <c r="V62" s="76" t="str">
        <f t="shared" si="5"/>
        <v/>
      </c>
      <c r="W62" s="76" t="str">
        <f t="shared" si="6"/>
        <v/>
      </c>
      <c r="X62" s="76" t="str">
        <f t="shared" si="7"/>
        <v/>
      </c>
      <c r="Y62" s="89"/>
      <c r="Z62" s="63"/>
      <c r="AA62" s="63"/>
      <c r="AB62" s="63"/>
      <c r="AC62" s="53" t="str">
        <f>IF(本期支付结算!$E$9="","",IF(AND(J62=本期支付结算!$E$9,C62=本期支付结算!$E$7),"在期",""))</f>
        <v/>
      </c>
      <c r="AD62" s="53" t="str">
        <f>IF($AC62="","",COUNTIF($AC$2:$AC62,AC62))</f>
        <v/>
      </c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</row>
    <row r="63" s="52" customFormat="1" customHeight="1" spans="1:51">
      <c r="A63" s="38"/>
      <c r="B63" s="66"/>
      <c r="C63" s="65" t="str">
        <f>IF($B63="","",_xlfn.XLOOKUP($X63,预算!$P:$P,预算!B:B))</f>
        <v/>
      </c>
      <c r="D63" s="65" t="str">
        <f>IF($B63="","",_xlfn.XLOOKUP($X63,预算!$P:$P,预算!C:C))</f>
        <v/>
      </c>
      <c r="E63" s="65" t="str">
        <f>IF($B63="","",_xlfn.XLOOKUP($X63,预算!$P:$P,预算!D:D))</f>
        <v/>
      </c>
      <c r="F63" s="65" t="str">
        <f>IF($B63="","",_xlfn.XLOOKUP($X63,预算!$P:$P,预算!E:E))</f>
        <v/>
      </c>
      <c r="G63" s="65" t="str">
        <f>IF($B63="","",_xlfn.XLOOKUP($X63,预算!$P:$P,预算!F:F))</f>
        <v/>
      </c>
      <c r="H63" s="65" t="str">
        <f>IF($B63="","",_xlfn.XLOOKUP($X63,预算!$P:$P,预算!G:G))</f>
        <v/>
      </c>
      <c r="I63" s="65" t="str">
        <f>IF($B63="","",_xlfn.XLOOKUP($X63,预算!$P:$P,预算!I:I))</f>
        <v/>
      </c>
      <c r="J63" s="82"/>
      <c r="K63" s="72"/>
      <c r="L63" s="74"/>
      <c r="M63" s="74"/>
      <c r="N63" s="64"/>
      <c r="O63" s="64"/>
      <c r="P63" s="76" t="str">
        <f t="shared" si="0"/>
        <v/>
      </c>
      <c r="Q63" s="76" t="s">
        <v>599</v>
      </c>
      <c r="R63" s="85" t="str">
        <f t="shared" si="2"/>
        <v/>
      </c>
      <c r="S63" s="85" t="str">
        <f t="shared" si="1"/>
        <v/>
      </c>
      <c r="T63" s="76" t="str">
        <f t="shared" si="3"/>
        <v/>
      </c>
      <c r="U63" s="76" t="str">
        <f t="shared" si="4"/>
        <v/>
      </c>
      <c r="V63" s="76" t="str">
        <f t="shared" si="5"/>
        <v/>
      </c>
      <c r="W63" s="76" t="str">
        <f t="shared" si="6"/>
        <v/>
      </c>
      <c r="X63" s="76" t="str">
        <f t="shared" si="7"/>
        <v/>
      </c>
      <c r="Y63" s="89"/>
      <c r="Z63" s="63"/>
      <c r="AA63" s="63"/>
      <c r="AB63" s="63"/>
      <c r="AC63" s="53" t="str">
        <f>IF(本期支付结算!$E$9="","",IF(AND(J63=本期支付结算!$E$9,C63=本期支付结算!$E$7),"在期",""))</f>
        <v/>
      </c>
      <c r="AD63" s="53" t="str">
        <f>IF($AC63="","",COUNTIF($AC$2:$AC63,AC63))</f>
        <v/>
      </c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</row>
    <row r="64" s="52" customFormat="1" customHeight="1" spans="1:51">
      <c r="A64" s="38"/>
      <c r="B64" s="66"/>
      <c r="C64" s="65" t="str">
        <f>IF($B64="","",_xlfn.XLOOKUP($X64,预算!$P:$P,预算!B:B))</f>
        <v/>
      </c>
      <c r="D64" s="65" t="str">
        <f>IF($B64="","",_xlfn.XLOOKUP($X64,预算!$P:$P,预算!C:C))</f>
        <v/>
      </c>
      <c r="E64" s="65" t="str">
        <f>IF($B64="","",_xlfn.XLOOKUP($X64,预算!$P:$P,预算!D:D))</f>
        <v/>
      </c>
      <c r="F64" s="65" t="str">
        <f>IF($B64="","",_xlfn.XLOOKUP($X64,预算!$P:$P,预算!E:E))</f>
        <v/>
      </c>
      <c r="G64" s="65" t="str">
        <f>IF($B64="","",_xlfn.XLOOKUP($X64,预算!$P:$P,预算!F:F))</f>
        <v/>
      </c>
      <c r="H64" s="65" t="str">
        <f>IF($B64="","",_xlfn.XLOOKUP($X64,预算!$P:$P,预算!G:G))</f>
        <v/>
      </c>
      <c r="I64" s="65" t="str">
        <f>IF($B64="","",_xlfn.XLOOKUP($X64,预算!$P:$P,预算!I:I))</f>
        <v/>
      </c>
      <c r="J64" s="82"/>
      <c r="K64" s="72"/>
      <c r="L64" s="74"/>
      <c r="M64" s="74"/>
      <c r="N64" s="64"/>
      <c r="O64" s="64"/>
      <c r="P64" s="76" t="str">
        <f t="shared" si="0"/>
        <v/>
      </c>
      <c r="Q64" s="76" t="s">
        <v>600</v>
      </c>
      <c r="R64" s="85" t="str">
        <f t="shared" si="2"/>
        <v/>
      </c>
      <c r="S64" s="85" t="str">
        <f t="shared" si="1"/>
        <v/>
      </c>
      <c r="T64" s="76" t="str">
        <f t="shared" si="3"/>
        <v/>
      </c>
      <c r="U64" s="76" t="str">
        <f t="shared" si="4"/>
        <v/>
      </c>
      <c r="V64" s="76" t="str">
        <f t="shared" si="5"/>
        <v/>
      </c>
      <c r="W64" s="76" t="str">
        <f t="shared" si="6"/>
        <v/>
      </c>
      <c r="X64" s="76" t="str">
        <f t="shared" si="7"/>
        <v/>
      </c>
      <c r="Y64" s="89"/>
      <c r="Z64" s="63"/>
      <c r="AA64" s="63"/>
      <c r="AB64" s="63"/>
      <c r="AC64" s="53" t="str">
        <f>IF(本期支付结算!$E$9="","",IF(AND(J64=本期支付结算!$E$9,C64=本期支付结算!$E$7),"在期",""))</f>
        <v/>
      </c>
      <c r="AD64" s="53" t="str">
        <f>IF($AC64="","",COUNTIF($AC$2:$AC64,AC64))</f>
        <v/>
      </c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</row>
    <row r="65" s="52" customFormat="1" customHeight="1" spans="1:51">
      <c r="A65" s="38"/>
      <c r="B65" s="66"/>
      <c r="C65" s="65" t="str">
        <f>IF($B65="","",_xlfn.XLOOKUP($X65,预算!$P:$P,预算!B:B))</f>
        <v/>
      </c>
      <c r="D65" s="65" t="str">
        <f>IF($B65="","",_xlfn.XLOOKUP($X65,预算!$P:$P,预算!C:C))</f>
        <v/>
      </c>
      <c r="E65" s="65" t="str">
        <f>IF($B65="","",_xlfn.XLOOKUP($X65,预算!$P:$P,预算!D:D))</f>
        <v/>
      </c>
      <c r="F65" s="65" t="str">
        <f>IF($B65="","",_xlfn.XLOOKUP($X65,预算!$P:$P,预算!E:E))</f>
        <v/>
      </c>
      <c r="G65" s="65" t="str">
        <f>IF($B65="","",_xlfn.XLOOKUP($X65,预算!$P:$P,预算!F:F))</f>
        <v/>
      </c>
      <c r="H65" s="65" t="str">
        <f>IF($B65="","",_xlfn.XLOOKUP($X65,预算!$P:$P,预算!G:G))</f>
        <v/>
      </c>
      <c r="I65" s="65" t="str">
        <f>IF($B65="","",_xlfn.XLOOKUP($X65,预算!$P:$P,预算!I:I))</f>
        <v/>
      </c>
      <c r="J65" s="82"/>
      <c r="K65" s="72"/>
      <c r="L65" s="74"/>
      <c r="M65" s="74"/>
      <c r="N65" s="64"/>
      <c r="O65" s="64"/>
      <c r="P65" s="76" t="str">
        <f t="shared" si="0"/>
        <v/>
      </c>
      <c r="Q65" s="76" t="s">
        <v>601</v>
      </c>
      <c r="R65" s="85" t="str">
        <f t="shared" si="2"/>
        <v/>
      </c>
      <c r="S65" s="85" t="str">
        <f t="shared" si="1"/>
        <v/>
      </c>
      <c r="T65" s="76" t="str">
        <f t="shared" si="3"/>
        <v/>
      </c>
      <c r="U65" s="76" t="str">
        <f t="shared" si="4"/>
        <v/>
      </c>
      <c r="V65" s="76" t="str">
        <f t="shared" si="5"/>
        <v/>
      </c>
      <c r="W65" s="76" t="str">
        <f t="shared" si="6"/>
        <v/>
      </c>
      <c r="X65" s="76" t="str">
        <f t="shared" si="7"/>
        <v/>
      </c>
      <c r="Y65" s="89"/>
      <c r="Z65" s="63"/>
      <c r="AA65" s="63"/>
      <c r="AB65" s="63"/>
      <c r="AC65" s="53" t="str">
        <f>IF(本期支付结算!$E$9="","",IF(AND(J65=本期支付结算!$E$9,C65=本期支付结算!$E$7),"在期",""))</f>
        <v/>
      </c>
      <c r="AD65" s="53" t="str">
        <f>IF($AC65="","",COUNTIF($AC$2:$AC65,AC65))</f>
        <v/>
      </c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</row>
    <row r="66" s="52" customFormat="1" customHeight="1" spans="1:51">
      <c r="A66" s="38"/>
      <c r="B66" s="66"/>
      <c r="C66" s="65" t="str">
        <f>IF($B66="","",_xlfn.XLOOKUP($X66,预算!$P:$P,预算!B:B))</f>
        <v/>
      </c>
      <c r="D66" s="65" t="str">
        <f>IF($B66="","",_xlfn.XLOOKUP($X66,预算!$P:$P,预算!C:C))</f>
        <v/>
      </c>
      <c r="E66" s="65" t="str">
        <f>IF($B66="","",_xlfn.XLOOKUP($X66,预算!$P:$P,预算!D:D))</f>
        <v/>
      </c>
      <c r="F66" s="65" t="str">
        <f>IF($B66="","",_xlfn.XLOOKUP($X66,预算!$P:$P,预算!E:E))</f>
        <v/>
      </c>
      <c r="G66" s="65" t="str">
        <f>IF($B66="","",_xlfn.XLOOKUP($X66,预算!$P:$P,预算!F:F))</f>
        <v/>
      </c>
      <c r="H66" s="65" t="str">
        <f>IF($B66="","",_xlfn.XLOOKUP($X66,预算!$P:$P,预算!G:G))</f>
        <v/>
      </c>
      <c r="I66" s="65" t="str">
        <f>IF($B66="","",_xlfn.XLOOKUP($X66,预算!$P:$P,预算!I:I))</f>
        <v/>
      </c>
      <c r="J66" s="82"/>
      <c r="K66" s="72"/>
      <c r="L66" s="74"/>
      <c r="M66" s="74"/>
      <c r="N66" s="64"/>
      <c r="O66" s="64"/>
      <c r="P66" s="76" t="str">
        <f t="shared" ref="P66:P129" si="8">IF(H66="","",_xlfn.TEXTJOIN("-",1,Q66,H66,I66,TEXT(J66,"yyyymmdd"),M66))</f>
        <v/>
      </c>
      <c r="Q66" s="76" t="s">
        <v>602</v>
      </c>
      <c r="R66" s="85" t="str">
        <f t="shared" si="2"/>
        <v/>
      </c>
      <c r="S66" s="85" t="str">
        <f t="shared" ref="S66:S129" si="9">IF(P66="","",K66-R66)</f>
        <v/>
      </c>
      <c r="T66" s="76" t="str">
        <f t="shared" si="3"/>
        <v/>
      </c>
      <c r="U66" s="76" t="str">
        <f t="shared" si="4"/>
        <v/>
      </c>
      <c r="V66" s="76" t="str">
        <f t="shared" si="5"/>
        <v/>
      </c>
      <c r="W66" s="76" t="str">
        <f t="shared" si="6"/>
        <v/>
      </c>
      <c r="X66" s="76" t="str">
        <f t="shared" si="7"/>
        <v/>
      </c>
      <c r="Y66" s="89"/>
      <c r="Z66" s="63"/>
      <c r="AA66" s="63"/>
      <c r="AB66" s="63"/>
      <c r="AC66" s="53" t="str">
        <f>IF(本期支付结算!$E$9="","",IF(AND(J66=本期支付结算!$E$9,C66=本期支付结算!$E$7),"在期",""))</f>
        <v/>
      </c>
      <c r="AD66" s="53" t="str">
        <f>IF($AC66="","",COUNTIF($AC$2:$AC66,AC66))</f>
        <v/>
      </c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</row>
    <row r="67" s="52" customFormat="1" customHeight="1" spans="1:51">
      <c r="A67" s="38"/>
      <c r="B67" s="66"/>
      <c r="C67" s="65" t="str">
        <f>IF($B67="","",_xlfn.XLOOKUP($X67,预算!$P:$P,预算!B:B))</f>
        <v/>
      </c>
      <c r="D67" s="65" t="str">
        <f>IF($B67="","",_xlfn.XLOOKUP($X67,预算!$P:$P,预算!C:C))</f>
        <v/>
      </c>
      <c r="E67" s="65" t="str">
        <f>IF($B67="","",_xlfn.XLOOKUP($X67,预算!$P:$P,预算!D:D))</f>
        <v/>
      </c>
      <c r="F67" s="65" t="str">
        <f>IF($B67="","",_xlfn.XLOOKUP($X67,预算!$P:$P,预算!E:E))</f>
        <v/>
      </c>
      <c r="G67" s="65" t="str">
        <f>IF($B67="","",_xlfn.XLOOKUP($X67,预算!$P:$P,预算!F:F))</f>
        <v/>
      </c>
      <c r="H67" s="65" t="str">
        <f>IF($B67="","",_xlfn.XLOOKUP($X67,预算!$P:$P,预算!G:G))</f>
        <v/>
      </c>
      <c r="I67" s="65" t="str">
        <f>IF($B67="","",_xlfn.XLOOKUP($X67,预算!$P:$P,预算!I:I))</f>
        <v/>
      </c>
      <c r="J67" s="82"/>
      <c r="K67" s="72"/>
      <c r="L67" s="74"/>
      <c r="M67" s="74"/>
      <c r="N67" s="64"/>
      <c r="O67" s="75"/>
      <c r="P67" s="76" t="str">
        <f t="shared" si="8"/>
        <v/>
      </c>
      <c r="Q67" s="76" t="s">
        <v>603</v>
      </c>
      <c r="R67" s="85" t="str">
        <f t="shared" ref="R67:R130" si="10">IF(P67="","",SUMIFS(K:K,P:P,P67))</f>
        <v/>
      </c>
      <c r="S67" s="85" t="str">
        <f t="shared" si="9"/>
        <v/>
      </c>
      <c r="T67" s="76" t="str">
        <f t="shared" ref="T67:T130" si="11">IF(P67="","",RIGHT(H67,16))</f>
        <v/>
      </c>
      <c r="U67" s="76" t="str">
        <f t="shared" ref="U67:U130" si="12">IF(P67="","",_xlfn.TEXTJOIN("-",1,D67,E67,T67,C67))</f>
        <v/>
      </c>
      <c r="V67" s="76" t="str">
        <f t="shared" ref="V67:V130" si="13">IF(J67="","",YEAR(J67))</f>
        <v/>
      </c>
      <c r="W67" s="76" t="str">
        <f t="shared" ref="W67:W130" si="14">IF(J67="","",MONTH(J67))</f>
        <v/>
      </c>
      <c r="X67" s="76" t="str">
        <f t="shared" ref="X67:X130" si="15">IF(B67="","",LEFT(B67,7))</f>
        <v/>
      </c>
      <c r="Y67" s="89"/>
      <c r="Z67" s="63"/>
      <c r="AA67" s="63"/>
      <c r="AB67" s="63"/>
      <c r="AC67" s="53" t="str">
        <f>IF(本期支付结算!$E$9="","",IF(AND(J67=本期支付结算!$E$9,C67=本期支付结算!$E$7),"在期",""))</f>
        <v/>
      </c>
      <c r="AD67" s="53" t="str">
        <f>IF($AC67="","",COUNTIF($AC$2:$AC67,AC67))</f>
        <v/>
      </c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</row>
    <row r="68" s="52" customFormat="1" customHeight="1" spans="1:51">
      <c r="A68" s="38"/>
      <c r="B68" s="66"/>
      <c r="C68" s="65" t="str">
        <f>IF($B68="","",_xlfn.XLOOKUP($X68,预算!$P:$P,预算!B:B))</f>
        <v/>
      </c>
      <c r="D68" s="65" t="str">
        <f>IF($B68="","",_xlfn.XLOOKUP($X68,预算!$P:$P,预算!C:C))</f>
        <v/>
      </c>
      <c r="E68" s="65" t="str">
        <f>IF($B68="","",_xlfn.XLOOKUP($X68,预算!$P:$P,预算!D:D))</f>
        <v/>
      </c>
      <c r="F68" s="65" t="str">
        <f>IF($B68="","",_xlfn.XLOOKUP($X68,预算!$P:$P,预算!E:E))</f>
        <v/>
      </c>
      <c r="G68" s="65" t="str">
        <f>IF($B68="","",_xlfn.XLOOKUP($X68,预算!$P:$P,预算!F:F))</f>
        <v/>
      </c>
      <c r="H68" s="65" t="str">
        <f>IF($B68="","",_xlfn.XLOOKUP($X68,预算!$P:$P,预算!G:G))</f>
        <v/>
      </c>
      <c r="I68" s="65" t="str">
        <f>IF($B68="","",_xlfn.XLOOKUP($X68,预算!$P:$P,预算!I:I))</f>
        <v/>
      </c>
      <c r="J68" s="90"/>
      <c r="K68" s="91"/>
      <c r="L68" s="74"/>
      <c r="M68" s="74"/>
      <c r="N68" s="64"/>
      <c r="O68" s="64"/>
      <c r="P68" s="76" t="str">
        <f t="shared" si="8"/>
        <v/>
      </c>
      <c r="Q68" s="76" t="s">
        <v>604</v>
      </c>
      <c r="R68" s="85" t="str">
        <f t="shared" si="10"/>
        <v/>
      </c>
      <c r="S68" s="85" t="str">
        <f t="shared" si="9"/>
        <v/>
      </c>
      <c r="T68" s="76" t="str">
        <f t="shared" si="11"/>
        <v/>
      </c>
      <c r="U68" s="76" t="str">
        <f t="shared" si="12"/>
        <v/>
      </c>
      <c r="V68" s="76" t="str">
        <f t="shared" si="13"/>
        <v/>
      </c>
      <c r="W68" s="76" t="str">
        <f t="shared" si="14"/>
        <v/>
      </c>
      <c r="X68" s="76" t="str">
        <f t="shared" si="15"/>
        <v/>
      </c>
      <c r="Y68" s="89"/>
      <c r="Z68" s="63"/>
      <c r="AA68" s="63"/>
      <c r="AB68" s="63"/>
      <c r="AC68" s="53" t="str">
        <f>IF(本期支付结算!$E$9="","",IF(AND(J68=本期支付结算!$E$9,C68=本期支付结算!$E$7),"在期",""))</f>
        <v/>
      </c>
      <c r="AD68" s="53" t="str">
        <f>IF($AC68="","",COUNTIF($AC$2:$AC68,AC68))</f>
        <v/>
      </c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</row>
    <row r="69" s="52" customFormat="1" customHeight="1" spans="1:51">
      <c r="A69" s="38"/>
      <c r="B69" s="66"/>
      <c r="C69" s="65" t="str">
        <f>IF($B69="","",_xlfn.XLOOKUP($X69,预算!$P:$P,预算!B:B))</f>
        <v/>
      </c>
      <c r="D69" s="65" t="str">
        <f>IF($B69="","",_xlfn.XLOOKUP($X69,预算!$P:$P,预算!C:C))</f>
        <v/>
      </c>
      <c r="E69" s="65" t="str">
        <f>IF($B69="","",_xlfn.XLOOKUP($X69,预算!$P:$P,预算!D:D))</f>
        <v/>
      </c>
      <c r="F69" s="65" t="str">
        <f>IF($B69="","",_xlfn.XLOOKUP($X69,预算!$P:$P,预算!E:E))</f>
        <v/>
      </c>
      <c r="G69" s="65" t="str">
        <f>IF($B69="","",_xlfn.XLOOKUP($X69,预算!$P:$P,预算!F:F))</f>
        <v/>
      </c>
      <c r="H69" s="65" t="str">
        <f>IF($B69="","",_xlfn.XLOOKUP($X69,预算!$P:$P,预算!G:G))</f>
        <v/>
      </c>
      <c r="I69" s="65" t="str">
        <f>IF($B69="","",_xlfn.XLOOKUP($X69,预算!$P:$P,预算!I:I))</f>
        <v/>
      </c>
      <c r="J69" s="90"/>
      <c r="K69" s="92"/>
      <c r="L69" s="74"/>
      <c r="M69" s="74"/>
      <c r="N69" s="64"/>
      <c r="O69" s="64"/>
      <c r="P69" s="76" t="str">
        <f t="shared" si="8"/>
        <v/>
      </c>
      <c r="Q69" s="76" t="s">
        <v>605</v>
      </c>
      <c r="R69" s="85" t="str">
        <f t="shared" si="10"/>
        <v/>
      </c>
      <c r="S69" s="85" t="str">
        <f t="shared" si="9"/>
        <v/>
      </c>
      <c r="T69" s="76" t="str">
        <f t="shared" si="11"/>
        <v/>
      </c>
      <c r="U69" s="76" t="str">
        <f t="shared" si="12"/>
        <v/>
      </c>
      <c r="V69" s="76" t="str">
        <f t="shared" si="13"/>
        <v/>
      </c>
      <c r="W69" s="76" t="str">
        <f t="shared" si="14"/>
        <v/>
      </c>
      <c r="X69" s="76" t="str">
        <f t="shared" si="15"/>
        <v/>
      </c>
      <c r="Y69" s="89"/>
      <c r="Z69" s="63"/>
      <c r="AA69" s="63"/>
      <c r="AB69" s="63"/>
      <c r="AC69" s="53" t="str">
        <f>IF(本期支付结算!$E$9="","",IF(AND(J69=本期支付结算!$E$9,C69=本期支付结算!$E$7),"在期",""))</f>
        <v/>
      </c>
      <c r="AD69" s="53" t="str">
        <f>IF($AC69="","",COUNTIF($AC$2:$AC69,AC69))</f>
        <v/>
      </c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</row>
    <row r="70" s="52" customFormat="1" customHeight="1" spans="1:51">
      <c r="A70" s="38"/>
      <c r="B70" s="66"/>
      <c r="C70" s="65" t="str">
        <f>IF($B70="","",_xlfn.XLOOKUP($X70,预算!$P:$P,预算!B:B))</f>
        <v/>
      </c>
      <c r="D70" s="65" t="str">
        <f>IF($B70="","",_xlfn.XLOOKUP($X70,预算!$P:$P,预算!C:C))</f>
        <v/>
      </c>
      <c r="E70" s="65" t="str">
        <f>IF($B70="","",_xlfn.XLOOKUP($X70,预算!$P:$P,预算!D:D))</f>
        <v/>
      </c>
      <c r="F70" s="65" t="str">
        <f>IF($B70="","",_xlfn.XLOOKUP($X70,预算!$P:$P,预算!E:E))</f>
        <v/>
      </c>
      <c r="G70" s="65" t="str">
        <f>IF($B70="","",_xlfn.XLOOKUP($X70,预算!$P:$P,预算!F:F))</f>
        <v/>
      </c>
      <c r="H70" s="65" t="str">
        <f>IF($B70="","",_xlfn.XLOOKUP($X70,预算!$P:$P,预算!G:G))</f>
        <v/>
      </c>
      <c r="I70" s="65" t="str">
        <f>IF($B70="","",_xlfn.XLOOKUP($X70,预算!$P:$P,预算!I:I))</f>
        <v/>
      </c>
      <c r="J70" s="82"/>
      <c r="K70" s="93"/>
      <c r="L70" s="74"/>
      <c r="M70" s="74"/>
      <c r="N70" s="64"/>
      <c r="O70" s="75"/>
      <c r="P70" s="76" t="str">
        <f t="shared" si="8"/>
        <v/>
      </c>
      <c r="Q70" s="76" t="s">
        <v>606</v>
      </c>
      <c r="R70" s="85" t="str">
        <f t="shared" si="10"/>
        <v/>
      </c>
      <c r="S70" s="85" t="str">
        <f t="shared" si="9"/>
        <v/>
      </c>
      <c r="T70" s="76" t="str">
        <f t="shared" si="11"/>
        <v/>
      </c>
      <c r="U70" s="76" t="str">
        <f t="shared" si="12"/>
        <v/>
      </c>
      <c r="V70" s="76" t="str">
        <f t="shared" si="13"/>
        <v/>
      </c>
      <c r="W70" s="76" t="str">
        <f t="shared" si="14"/>
        <v/>
      </c>
      <c r="X70" s="76" t="str">
        <f t="shared" si="15"/>
        <v/>
      </c>
      <c r="Y70" s="89"/>
      <c r="Z70" s="63"/>
      <c r="AA70" s="63"/>
      <c r="AB70" s="63"/>
      <c r="AC70" s="53" t="str">
        <f>IF(本期支付结算!$E$9="","",IF(AND(J70=本期支付结算!$E$9,C70=本期支付结算!$E$7),"在期",""))</f>
        <v/>
      </c>
      <c r="AD70" s="53" t="str">
        <f>IF($AC70="","",COUNTIF($AC$2:$AC70,AC70))</f>
        <v/>
      </c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</row>
    <row r="71" s="52" customFormat="1" customHeight="1" spans="1:51">
      <c r="A71" s="38"/>
      <c r="B71" s="66"/>
      <c r="C71" s="65" t="str">
        <f>IF($B71="","",_xlfn.XLOOKUP($X71,预算!$P:$P,预算!B:B))</f>
        <v/>
      </c>
      <c r="D71" s="65" t="str">
        <f>IF($B71="","",_xlfn.XLOOKUP($X71,预算!$P:$P,预算!C:C))</f>
        <v/>
      </c>
      <c r="E71" s="65" t="str">
        <f>IF($B71="","",_xlfn.XLOOKUP($X71,预算!$P:$P,预算!D:D))</f>
        <v/>
      </c>
      <c r="F71" s="65" t="str">
        <f>IF($B71="","",_xlfn.XLOOKUP($X71,预算!$P:$P,预算!E:E))</f>
        <v/>
      </c>
      <c r="G71" s="65" t="str">
        <f>IF($B71="","",_xlfn.XLOOKUP($X71,预算!$P:$P,预算!F:F))</f>
        <v/>
      </c>
      <c r="H71" s="65" t="str">
        <f>IF($B71="","",_xlfn.XLOOKUP($X71,预算!$P:$P,预算!G:G))</f>
        <v/>
      </c>
      <c r="I71" s="65" t="str">
        <f>IF($B71="","",_xlfn.XLOOKUP($X71,预算!$P:$P,预算!I:I))</f>
        <v/>
      </c>
      <c r="J71" s="82"/>
      <c r="K71" s="72"/>
      <c r="L71" s="74"/>
      <c r="M71" s="74"/>
      <c r="N71" s="64"/>
      <c r="O71" s="75"/>
      <c r="P71" s="76" t="str">
        <f t="shared" si="8"/>
        <v/>
      </c>
      <c r="Q71" s="76" t="s">
        <v>607</v>
      </c>
      <c r="R71" s="85" t="str">
        <f t="shared" si="10"/>
        <v/>
      </c>
      <c r="S71" s="85" t="str">
        <f t="shared" si="9"/>
        <v/>
      </c>
      <c r="T71" s="76" t="str">
        <f t="shared" si="11"/>
        <v/>
      </c>
      <c r="U71" s="76" t="str">
        <f t="shared" si="12"/>
        <v/>
      </c>
      <c r="V71" s="76" t="str">
        <f t="shared" si="13"/>
        <v/>
      </c>
      <c r="W71" s="76" t="str">
        <f t="shared" si="14"/>
        <v/>
      </c>
      <c r="X71" s="76" t="str">
        <f t="shared" si="15"/>
        <v/>
      </c>
      <c r="Y71" s="89"/>
      <c r="Z71" s="63"/>
      <c r="AA71" s="63"/>
      <c r="AB71" s="63"/>
      <c r="AC71" s="53" t="str">
        <f>IF(本期支付结算!$E$9="","",IF(AND(J71=本期支付结算!$E$9,C71=本期支付结算!$E$7),"在期",""))</f>
        <v/>
      </c>
      <c r="AD71" s="53" t="str">
        <f>IF($AC71="","",COUNTIF($AC$2:$AC71,AC71))</f>
        <v/>
      </c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</row>
    <row r="72" s="52" customFormat="1" customHeight="1" spans="1:51">
      <c r="A72" s="38"/>
      <c r="B72" s="66"/>
      <c r="C72" s="65" t="str">
        <f>IF($B72="","",_xlfn.XLOOKUP($X72,预算!$P:$P,预算!B:B))</f>
        <v/>
      </c>
      <c r="D72" s="65" t="str">
        <f>IF($B72="","",_xlfn.XLOOKUP($X72,预算!$P:$P,预算!C:C))</f>
        <v/>
      </c>
      <c r="E72" s="65" t="str">
        <f>IF($B72="","",_xlfn.XLOOKUP($X72,预算!$P:$P,预算!D:D))</f>
        <v/>
      </c>
      <c r="F72" s="65" t="str">
        <f>IF($B72="","",_xlfn.XLOOKUP($X72,预算!$P:$P,预算!E:E))</f>
        <v/>
      </c>
      <c r="G72" s="65" t="str">
        <f>IF($B72="","",_xlfn.XLOOKUP($X72,预算!$P:$P,预算!F:F))</f>
        <v/>
      </c>
      <c r="H72" s="65" t="str">
        <f>IF($B72="","",_xlfn.XLOOKUP($X72,预算!$P:$P,预算!G:G))</f>
        <v/>
      </c>
      <c r="I72" s="65" t="str">
        <f>IF($B72="","",_xlfn.XLOOKUP($X72,预算!$P:$P,预算!I:I))</f>
        <v/>
      </c>
      <c r="J72" s="82"/>
      <c r="K72" s="72"/>
      <c r="L72" s="74"/>
      <c r="M72" s="74"/>
      <c r="N72" s="64"/>
      <c r="O72" s="75"/>
      <c r="P72" s="76" t="str">
        <f t="shared" si="8"/>
        <v/>
      </c>
      <c r="Q72" s="76" t="s">
        <v>608</v>
      </c>
      <c r="R72" s="85" t="str">
        <f t="shared" si="10"/>
        <v/>
      </c>
      <c r="S72" s="85" t="str">
        <f t="shared" si="9"/>
        <v/>
      </c>
      <c r="T72" s="76" t="str">
        <f t="shared" si="11"/>
        <v/>
      </c>
      <c r="U72" s="76" t="str">
        <f t="shared" si="12"/>
        <v/>
      </c>
      <c r="V72" s="76" t="str">
        <f t="shared" si="13"/>
        <v/>
      </c>
      <c r="W72" s="76" t="str">
        <f t="shared" si="14"/>
        <v/>
      </c>
      <c r="X72" s="76" t="str">
        <f t="shared" si="15"/>
        <v/>
      </c>
      <c r="Y72" s="89"/>
      <c r="Z72" s="63"/>
      <c r="AA72" s="63"/>
      <c r="AB72" s="63"/>
      <c r="AC72" s="53" t="str">
        <f>IF(本期支付结算!$E$9="","",IF(AND(J72=本期支付结算!$E$9,C72=本期支付结算!$E$7),"在期",""))</f>
        <v/>
      </c>
      <c r="AD72" s="53" t="str">
        <f>IF($AC72="","",COUNTIF($AC$2:$AC72,AC72))</f>
        <v/>
      </c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</row>
    <row r="73" s="52" customFormat="1" customHeight="1" spans="1:51">
      <c r="A73" s="38"/>
      <c r="B73" s="66"/>
      <c r="C73" s="65" t="str">
        <f>IF($B73="","",_xlfn.XLOOKUP($X73,预算!$P:$P,预算!B:B))</f>
        <v/>
      </c>
      <c r="D73" s="65" t="str">
        <f>IF($B73="","",_xlfn.XLOOKUP($X73,预算!$P:$P,预算!C:C))</f>
        <v/>
      </c>
      <c r="E73" s="65" t="str">
        <f>IF($B73="","",_xlfn.XLOOKUP($X73,预算!$P:$P,预算!D:D))</f>
        <v/>
      </c>
      <c r="F73" s="65" t="str">
        <f>IF($B73="","",_xlfn.XLOOKUP($X73,预算!$P:$P,预算!E:E))</f>
        <v/>
      </c>
      <c r="G73" s="65" t="str">
        <f>IF($B73="","",_xlfn.XLOOKUP($X73,预算!$P:$P,预算!F:F))</f>
        <v/>
      </c>
      <c r="H73" s="65" t="str">
        <f>IF($B73="","",_xlfn.XLOOKUP($X73,预算!$P:$P,预算!G:G))</f>
        <v/>
      </c>
      <c r="I73" s="65" t="str">
        <f>IF($B73="","",_xlfn.XLOOKUP($X73,预算!$P:$P,预算!I:I))</f>
        <v/>
      </c>
      <c r="J73" s="82"/>
      <c r="K73" s="72"/>
      <c r="L73" s="74"/>
      <c r="M73" s="74"/>
      <c r="N73" s="64"/>
      <c r="O73" s="75"/>
      <c r="P73" s="76" t="str">
        <f t="shared" si="8"/>
        <v/>
      </c>
      <c r="Q73" s="76" t="s">
        <v>609</v>
      </c>
      <c r="R73" s="85" t="str">
        <f t="shared" si="10"/>
        <v/>
      </c>
      <c r="S73" s="85" t="str">
        <f t="shared" si="9"/>
        <v/>
      </c>
      <c r="T73" s="76" t="str">
        <f t="shared" si="11"/>
        <v/>
      </c>
      <c r="U73" s="76" t="str">
        <f t="shared" si="12"/>
        <v/>
      </c>
      <c r="V73" s="76" t="str">
        <f t="shared" si="13"/>
        <v/>
      </c>
      <c r="W73" s="76" t="str">
        <f t="shared" si="14"/>
        <v/>
      </c>
      <c r="X73" s="76" t="str">
        <f t="shared" si="15"/>
        <v/>
      </c>
      <c r="Y73" s="89"/>
      <c r="Z73" s="63"/>
      <c r="AA73" s="63"/>
      <c r="AB73" s="63"/>
      <c r="AC73" s="53" t="str">
        <f>IF(本期支付结算!$E$9="","",IF(AND(J73=本期支付结算!$E$9,C73=本期支付结算!$E$7),"在期",""))</f>
        <v/>
      </c>
      <c r="AD73" s="53" t="str">
        <f>IF($AC73="","",COUNTIF($AC$2:$AC73,AC73))</f>
        <v/>
      </c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</row>
    <row r="74" s="52" customFormat="1" customHeight="1" spans="1:51">
      <c r="A74" s="38"/>
      <c r="B74" s="66"/>
      <c r="C74" s="65" t="str">
        <f>IF($B74="","",_xlfn.XLOOKUP($X74,预算!$P:$P,预算!B:B))</f>
        <v/>
      </c>
      <c r="D74" s="65" t="str">
        <f>IF($B74="","",_xlfn.XLOOKUP($X74,预算!$P:$P,预算!C:C))</f>
        <v/>
      </c>
      <c r="E74" s="65" t="str">
        <f>IF($B74="","",_xlfn.XLOOKUP($X74,预算!$P:$P,预算!D:D))</f>
        <v/>
      </c>
      <c r="F74" s="65" t="str">
        <f>IF($B74="","",_xlfn.XLOOKUP($X74,预算!$P:$P,预算!E:E))</f>
        <v/>
      </c>
      <c r="G74" s="65" t="str">
        <f>IF($B74="","",_xlfn.XLOOKUP($X74,预算!$P:$P,预算!F:F))</f>
        <v/>
      </c>
      <c r="H74" s="65" t="str">
        <f>IF($B74="","",_xlfn.XLOOKUP($X74,预算!$P:$P,预算!G:G))</f>
        <v/>
      </c>
      <c r="I74" s="65" t="str">
        <f>IF($B74="","",_xlfn.XLOOKUP($X74,预算!$P:$P,预算!I:I))</f>
        <v/>
      </c>
      <c r="J74" s="82"/>
      <c r="K74" s="72"/>
      <c r="L74" s="74"/>
      <c r="M74" s="74"/>
      <c r="N74" s="64"/>
      <c r="O74" s="75"/>
      <c r="P74" s="76" t="str">
        <f t="shared" si="8"/>
        <v/>
      </c>
      <c r="Q74" s="76" t="s">
        <v>610</v>
      </c>
      <c r="R74" s="85" t="str">
        <f t="shared" si="10"/>
        <v/>
      </c>
      <c r="S74" s="85" t="str">
        <f t="shared" si="9"/>
        <v/>
      </c>
      <c r="T74" s="76" t="str">
        <f t="shared" si="11"/>
        <v/>
      </c>
      <c r="U74" s="76" t="str">
        <f t="shared" si="12"/>
        <v/>
      </c>
      <c r="V74" s="76" t="str">
        <f t="shared" si="13"/>
        <v/>
      </c>
      <c r="W74" s="76" t="str">
        <f t="shared" si="14"/>
        <v/>
      </c>
      <c r="X74" s="76" t="str">
        <f t="shared" si="15"/>
        <v/>
      </c>
      <c r="Y74" s="89"/>
      <c r="Z74" s="63"/>
      <c r="AA74" s="63"/>
      <c r="AB74" s="63"/>
      <c r="AC74" s="53" t="str">
        <f>IF(本期支付结算!$E$9="","",IF(AND(J74=本期支付结算!$E$9,C74=本期支付结算!$E$7),"在期",""))</f>
        <v/>
      </c>
      <c r="AD74" s="53" t="str">
        <f>IF($AC74="","",COUNTIF($AC$2:$AC74,AC74))</f>
        <v/>
      </c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</row>
    <row r="75" s="52" customFormat="1" customHeight="1" spans="1:51">
      <c r="A75" s="38"/>
      <c r="B75" s="66"/>
      <c r="C75" s="65" t="str">
        <f>IF($B75="","",_xlfn.XLOOKUP($X75,预算!$P:$P,预算!B:B))</f>
        <v/>
      </c>
      <c r="D75" s="65" t="str">
        <f>IF($B75="","",_xlfn.XLOOKUP($X75,预算!$P:$P,预算!C:C))</f>
        <v/>
      </c>
      <c r="E75" s="65" t="str">
        <f>IF($B75="","",_xlfn.XLOOKUP($X75,预算!$P:$P,预算!D:D))</f>
        <v/>
      </c>
      <c r="F75" s="65" t="str">
        <f>IF($B75="","",_xlfn.XLOOKUP($X75,预算!$P:$P,预算!E:E))</f>
        <v/>
      </c>
      <c r="G75" s="65" t="str">
        <f>IF($B75="","",_xlfn.XLOOKUP($X75,预算!$P:$P,预算!F:F))</f>
        <v/>
      </c>
      <c r="H75" s="65" t="str">
        <f>IF($B75="","",_xlfn.XLOOKUP($X75,预算!$P:$P,预算!G:G))</f>
        <v/>
      </c>
      <c r="I75" s="65" t="str">
        <f>IF($B75="","",_xlfn.XLOOKUP($X75,预算!$P:$P,预算!I:I))</f>
        <v/>
      </c>
      <c r="J75" s="82"/>
      <c r="K75" s="72"/>
      <c r="L75" s="74"/>
      <c r="M75" s="74"/>
      <c r="N75" s="64"/>
      <c r="O75" s="75"/>
      <c r="P75" s="76" t="str">
        <f t="shared" si="8"/>
        <v/>
      </c>
      <c r="Q75" s="76" t="s">
        <v>611</v>
      </c>
      <c r="R75" s="85" t="str">
        <f t="shared" si="10"/>
        <v/>
      </c>
      <c r="S75" s="85" t="str">
        <f t="shared" si="9"/>
        <v/>
      </c>
      <c r="T75" s="76" t="str">
        <f t="shared" si="11"/>
        <v/>
      </c>
      <c r="U75" s="76" t="str">
        <f t="shared" si="12"/>
        <v/>
      </c>
      <c r="V75" s="76" t="str">
        <f t="shared" si="13"/>
        <v/>
      </c>
      <c r="W75" s="76" t="str">
        <f t="shared" si="14"/>
        <v/>
      </c>
      <c r="X75" s="76" t="str">
        <f t="shared" si="15"/>
        <v/>
      </c>
      <c r="Y75" s="89"/>
      <c r="Z75" s="63"/>
      <c r="AA75" s="63"/>
      <c r="AB75" s="63"/>
      <c r="AC75" s="53" t="str">
        <f>IF(本期支付结算!$E$9="","",IF(AND(J75=本期支付结算!$E$9,C75=本期支付结算!$E$7),"在期",""))</f>
        <v/>
      </c>
      <c r="AD75" s="53" t="str">
        <f>IF($AC75="","",COUNTIF($AC$2:$AC75,AC75))</f>
        <v/>
      </c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</row>
    <row r="76" s="52" customFormat="1" customHeight="1" spans="1:51">
      <c r="A76" s="38"/>
      <c r="B76" s="66"/>
      <c r="C76" s="65" t="str">
        <f>IF($B76="","",_xlfn.XLOOKUP($X76,预算!$P:$P,预算!B:B))</f>
        <v/>
      </c>
      <c r="D76" s="65" t="str">
        <f>IF($B76="","",_xlfn.XLOOKUP($X76,预算!$P:$P,预算!C:C))</f>
        <v/>
      </c>
      <c r="E76" s="65" t="str">
        <f>IF($B76="","",_xlfn.XLOOKUP($X76,预算!$P:$P,预算!D:D))</f>
        <v/>
      </c>
      <c r="F76" s="65" t="str">
        <f>IF($B76="","",_xlfn.XLOOKUP($X76,预算!$P:$P,预算!E:E))</f>
        <v/>
      </c>
      <c r="G76" s="65" t="str">
        <f>IF($B76="","",_xlfn.XLOOKUP($X76,预算!$P:$P,预算!F:F))</f>
        <v/>
      </c>
      <c r="H76" s="65" t="str">
        <f>IF($B76="","",_xlfn.XLOOKUP($X76,预算!$P:$P,预算!G:G))</f>
        <v/>
      </c>
      <c r="I76" s="65" t="str">
        <f>IF($B76="","",_xlfn.XLOOKUP($X76,预算!$P:$P,预算!I:I))</f>
        <v/>
      </c>
      <c r="J76" s="82"/>
      <c r="K76" s="72"/>
      <c r="L76" s="74"/>
      <c r="M76" s="74"/>
      <c r="N76" s="64"/>
      <c r="O76" s="75"/>
      <c r="P76" s="76" t="str">
        <f t="shared" si="8"/>
        <v/>
      </c>
      <c r="Q76" s="76" t="s">
        <v>612</v>
      </c>
      <c r="R76" s="85" t="str">
        <f t="shared" si="10"/>
        <v/>
      </c>
      <c r="S76" s="85" t="str">
        <f t="shared" si="9"/>
        <v/>
      </c>
      <c r="T76" s="76" t="str">
        <f t="shared" si="11"/>
        <v/>
      </c>
      <c r="U76" s="76" t="str">
        <f t="shared" si="12"/>
        <v/>
      </c>
      <c r="V76" s="76" t="str">
        <f t="shared" si="13"/>
        <v/>
      </c>
      <c r="W76" s="76" t="str">
        <f t="shared" si="14"/>
        <v/>
      </c>
      <c r="X76" s="76" t="str">
        <f t="shared" si="15"/>
        <v/>
      </c>
      <c r="Y76" s="89"/>
      <c r="Z76" s="63"/>
      <c r="AA76" s="63"/>
      <c r="AB76" s="63"/>
      <c r="AC76" s="53" t="str">
        <f>IF(本期支付结算!$E$9="","",IF(AND(J76=本期支付结算!$E$9,C76=本期支付结算!$E$7),"在期",""))</f>
        <v/>
      </c>
      <c r="AD76" s="53" t="str">
        <f>IF($AC76="","",COUNTIF($AC$2:$AC76,AC76))</f>
        <v/>
      </c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</row>
    <row r="77" s="52" customFormat="1" customHeight="1" spans="1:51">
      <c r="A77" s="38"/>
      <c r="B77" s="66"/>
      <c r="C77" s="65" t="str">
        <f>IF($B77="","",_xlfn.XLOOKUP($X77,预算!$P:$P,预算!B:B))</f>
        <v/>
      </c>
      <c r="D77" s="65" t="str">
        <f>IF($B77="","",_xlfn.XLOOKUP($X77,预算!$P:$P,预算!C:C))</f>
        <v/>
      </c>
      <c r="E77" s="65" t="str">
        <f>IF($B77="","",_xlfn.XLOOKUP($X77,预算!$P:$P,预算!D:D))</f>
        <v/>
      </c>
      <c r="F77" s="65" t="str">
        <f>IF($B77="","",_xlfn.XLOOKUP($X77,预算!$P:$P,预算!E:E))</f>
        <v/>
      </c>
      <c r="G77" s="65" t="str">
        <f>IF($B77="","",_xlfn.XLOOKUP($X77,预算!$P:$P,预算!F:F))</f>
        <v/>
      </c>
      <c r="H77" s="65" t="str">
        <f>IF($B77="","",_xlfn.XLOOKUP($X77,预算!$P:$P,预算!G:G))</f>
        <v/>
      </c>
      <c r="I77" s="65" t="str">
        <f>IF($B77="","",_xlfn.XLOOKUP($X77,预算!$P:$P,预算!I:I))</f>
        <v/>
      </c>
      <c r="J77" s="82"/>
      <c r="K77" s="72"/>
      <c r="L77" s="74"/>
      <c r="M77" s="74"/>
      <c r="N77" s="64"/>
      <c r="O77" s="75"/>
      <c r="P77" s="76" t="str">
        <f t="shared" si="8"/>
        <v/>
      </c>
      <c r="Q77" s="76" t="s">
        <v>613</v>
      </c>
      <c r="R77" s="85" t="str">
        <f t="shared" si="10"/>
        <v/>
      </c>
      <c r="S77" s="85" t="str">
        <f t="shared" si="9"/>
        <v/>
      </c>
      <c r="T77" s="76" t="str">
        <f t="shared" si="11"/>
        <v/>
      </c>
      <c r="U77" s="76" t="str">
        <f t="shared" si="12"/>
        <v/>
      </c>
      <c r="V77" s="76" t="str">
        <f t="shared" si="13"/>
        <v/>
      </c>
      <c r="W77" s="76" t="str">
        <f t="shared" si="14"/>
        <v/>
      </c>
      <c r="X77" s="76" t="str">
        <f t="shared" si="15"/>
        <v/>
      </c>
      <c r="Y77" s="89"/>
      <c r="Z77" s="63"/>
      <c r="AA77" s="63"/>
      <c r="AB77" s="63"/>
      <c r="AC77" s="53" t="str">
        <f>IF(本期支付结算!$E$9="","",IF(AND(J77=本期支付结算!$E$9,C77=本期支付结算!$E$7),"在期",""))</f>
        <v/>
      </c>
      <c r="AD77" s="53" t="str">
        <f>IF($AC77="","",COUNTIF($AC$2:$AC77,AC77))</f>
        <v/>
      </c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</row>
    <row r="78" s="52" customFormat="1" customHeight="1" spans="1:51">
      <c r="A78" s="38"/>
      <c r="B78" s="66"/>
      <c r="C78" s="65" t="str">
        <f>IF($B78="","",_xlfn.XLOOKUP($X78,预算!$P:$P,预算!B:B))</f>
        <v/>
      </c>
      <c r="D78" s="65" t="str">
        <f>IF($B78="","",_xlfn.XLOOKUP($X78,预算!$P:$P,预算!C:C))</f>
        <v/>
      </c>
      <c r="E78" s="65" t="str">
        <f>IF($B78="","",_xlfn.XLOOKUP($X78,预算!$P:$P,预算!D:D))</f>
        <v/>
      </c>
      <c r="F78" s="65" t="str">
        <f>IF($B78="","",_xlfn.XLOOKUP($X78,预算!$P:$P,预算!E:E))</f>
        <v/>
      </c>
      <c r="G78" s="65" t="str">
        <f>IF($B78="","",_xlfn.XLOOKUP($X78,预算!$P:$P,预算!F:F))</f>
        <v/>
      </c>
      <c r="H78" s="65" t="str">
        <f>IF($B78="","",_xlfn.XLOOKUP($X78,预算!$P:$P,预算!G:G))</f>
        <v/>
      </c>
      <c r="I78" s="65" t="str">
        <f>IF($B78="","",_xlfn.XLOOKUP($X78,预算!$P:$P,预算!I:I))</f>
        <v/>
      </c>
      <c r="J78" s="82"/>
      <c r="K78" s="72"/>
      <c r="L78" s="74"/>
      <c r="M78" s="74"/>
      <c r="N78" s="64"/>
      <c r="O78" s="75"/>
      <c r="P78" s="76" t="str">
        <f t="shared" si="8"/>
        <v/>
      </c>
      <c r="Q78" s="76" t="s">
        <v>614</v>
      </c>
      <c r="R78" s="85" t="str">
        <f t="shared" si="10"/>
        <v/>
      </c>
      <c r="S78" s="85" t="str">
        <f t="shared" si="9"/>
        <v/>
      </c>
      <c r="T78" s="76" t="str">
        <f t="shared" si="11"/>
        <v/>
      </c>
      <c r="U78" s="76" t="str">
        <f t="shared" si="12"/>
        <v/>
      </c>
      <c r="V78" s="76" t="str">
        <f t="shared" si="13"/>
        <v/>
      </c>
      <c r="W78" s="76" t="str">
        <f t="shared" si="14"/>
        <v/>
      </c>
      <c r="X78" s="76" t="str">
        <f t="shared" si="15"/>
        <v/>
      </c>
      <c r="Y78" s="89"/>
      <c r="Z78" s="63"/>
      <c r="AA78" s="63"/>
      <c r="AB78" s="63"/>
      <c r="AC78" s="53" t="str">
        <f>IF(本期支付结算!$E$9="","",IF(AND(J78=本期支付结算!$E$9,C78=本期支付结算!$E$7),"在期",""))</f>
        <v/>
      </c>
      <c r="AD78" s="53" t="str">
        <f>IF($AC78="","",COUNTIF($AC$2:$AC78,AC78))</f>
        <v/>
      </c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</row>
    <row r="79" s="52" customFormat="1" customHeight="1" spans="1:51">
      <c r="A79" s="38"/>
      <c r="B79" s="66"/>
      <c r="C79" s="65" t="str">
        <f>IF($B79="","",_xlfn.XLOOKUP($X79,预算!$P:$P,预算!B:B))</f>
        <v/>
      </c>
      <c r="D79" s="65" t="str">
        <f>IF($B79="","",_xlfn.XLOOKUP($X79,预算!$P:$P,预算!C:C))</f>
        <v/>
      </c>
      <c r="E79" s="65" t="str">
        <f>IF($B79="","",_xlfn.XLOOKUP($X79,预算!$P:$P,预算!D:D))</f>
        <v/>
      </c>
      <c r="F79" s="65" t="str">
        <f>IF($B79="","",_xlfn.XLOOKUP($X79,预算!$P:$P,预算!E:E))</f>
        <v/>
      </c>
      <c r="G79" s="65" t="str">
        <f>IF($B79="","",_xlfn.XLOOKUP($X79,预算!$P:$P,预算!F:F))</f>
        <v/>
      </c>
      <c r="H79" s="65" t="str">
        <f>IF($B79="","",_xlfn.XLOOKUP($X79,预算!$P:$P,预算!G:G))</f>
        <v/>
      </c>
      <c r="I79" s="65" t="str">
        <f>IF($B79="","",_xlfn.XLOOKUP($X79,预算!$P:$P,预算!I:I))</f>
        <v/>
      </c>
      <c r="J79" s="82"/>
      <c r="K79" s="72"/>
      <c r="L79" s="74"/>
      <c r="M79" s="74"/>
      <c r="N79" s="64"/>
      <c r="O79" s="75"/>
      <c r="P79" s="76" t="str">
        <f t="shared" si="8"/>
        <v/>
      </c>
      <c r="Q79" s="76" t="s">
        <v>615</v>
      </c>
      <c r="R79" s="85" t="str">
        <f t="shared" si="10"/>
        <v/>
      </c>
      <c r="S79" s="85" t="str">
        <f t="shared" si="9"/>
        <v/>
      </c>
      <c r="T79" s="76" t="str">
        <f t="shared" si="11"/>
        <v/>
      </c>
      <c r="U79" s="76" t="str">
        <f t="shared" si="12"/>
        <v/>
      </c>
      <c r="V79" s="76" t="str">
        <f t="shared" si="13"/>
        <v/>
      </c>
      <c r="W79" s="76" t="str">
        <f t="shared" si="14"/>
        <v/>
      </c>
      <c r="X79" s="76" t="str">
        <f t="shared" si="15"/>
        <v/>
      </c>
      <c r="Y79" s="89"/>
      <c r="Z79" s="63"/>
      <c r="AA79" s="63"/>
      <c r="AB79" s="63"/>
      <c r="AC79" s="53" t="str">
        <f>IF(本期支付结算!$E$9="","",IF(AND(J79=本期支付结算!$E$9,C79=本期支付结算!$E$7),"在期",""))</f>
        <v/>
      </c>
      <c r="AD79" s="53" t="str">
        <f>IF($AC79="","",COUNTIF($AC$2:$AC79,AC79))</f>
        <v/>
      </c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</row>
    <row r="80" s="52" customFormat="1" customHeight="1" spans="1:51">
      <c r="A80" s="38"/>
      <c r="B80" s="66"/>
      <c r="C80" s="65" t="str">
        <f>IF($B80="","",_xlfn.XLOOKUP($X80,预算!$P:$P,预算!B:B))</f>
        <v/>
      </c>
      <c r="D80" s="65" t="str">
        <f>IF($B80="","",_xlfn.XLOOKUP($X80,预算!$P:$P,预算!C:C))</f>
        <v/>
      </c>
      <c r="E80" s="65" t="str">
        <f>IF($B80="","",_xlfn.XLOOKUP($X80,预算!$P:$P,预算!D:D))</f>
        <v/>
      </c>
      <c r="F80" s="65" t="str">
        <f>IF($B80="","",_xlfn.XLOOKUP($X80,预算!$P:$P,预算!E:E))</f>
        <v/>
      </c>
      <c r="G80" s="65" t="str">
        <f>IF($B80="","",_xlfn.XLOOKUP($X80,预算!$P:$P,预算!F:F))</f>
        <v/>
      </c>
      <c r="H80" s="65" t="str">
        <f>IF($B80="","",_xlfn.XLOOKUP($X80,预算!$P:$P,预算!G:G))</f>
        <v/>
      </c>
      <c r="I80" s="65" t="str">
        <f>IF($B80="","",_xlfn.XLOOKUP($X80,预算!$P:$P,预算!I:I))</f>
        <v/>
      </c>
      <c r="J80" s="82"/>
      <c r="K80" s="72"/>
      <c r="L80" s="74"/>
      <c r="M80" s="74"/>
      <c r="N80" s="64"/>
      <c r="O80" s="75"/>
      <c r="P80" s="76" t="str">
        <f t="shared" si="8"/>
        <v/>
      </c>
      <c r="Q80" s="76" t="s">
        <v>616</v>
      </c>
      <c r="R80" s="85" t="str">
        <f t="shared" si="10"/>
        <v/>
      </c>
      <c r="S80" s="85" t="str">
        <f t="shared" si="9"/>
        <v/>
      </c>
      <c r="T80" s="76" t="str">
        <f t="shared" si="11"/>
        <v/>
      </c>
      <c r="U80" s="76" t="str">
        <f t="shared" si="12"/>
        <v/>
      </c>
      <c r="V80" s="76" t="str">
        <f t="shared" si="13"/>
        <v/>
      </c>
      <c r="W80" s="76" t="str">
        <f t="shared" si="14"/>
        <v/>
      </c>
      <c r="X80" s="76" t="str">
        <f t="shared" si="15"/>
        <v/>
      </c>
      <c r="Y80" s="89"/>
      <c r="Z80" s="63"/>
      <c r="AA80" s="63"/>
      <c r="AB80" s="63"/>
      <c r="AC80" s="53" t="str">
        <f>IF(本期支付结算!$E$9="","",IF(AND(J80=本期支付结算!$E$9,C80=本期支付结算!$E$7),"在期",""))</f>
        <v/>
      </c>
      <c r="AD80" s="53" t="str">
        <f>IF($AC80="","",COUNTIF($AC$2:$AC80,AC80))</f>
        <v/>
      </c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</row>
    <row r="81" s="52" customFormat="1" customHeight="1" spans="1:51">
      <c r="A81" s="38"/>
      <c r="B81" s="66"/>
      <c r="C81" s="65" t="str">
        <f>IF($B81="","",_xlfn.XLOOKUP($X81,预算!$P:$P,预算!B:B))</f>
        <v/>
      </c>
      <c r="D81" s="65" t="str">
        <f>IF($B81="","",_xlfn.XLOOKUP($X81,预算!$P:$P,预算!C:C))</f>
        <v/>
      </c>
      <c r="E81" s="65" t="str">
        <f>IF($B81="","",_xlfn.XLOOKUP($X81,预算!$P:$P,预算!D:D))</f>
        <v/>
      </c>
      <c r="F81" s="65" t="str">
        <f>IF($B81="","",_xlfn.XLOOKUP($X81,预算!$P:$P,预算!E:E))</f>
        <v/>
      </c>
      <c r="G81" s="65" t="str">
        <f>IF($B81="","",_xlfn.XLOOKUP($X81,预算!$P:$P,预算!F:F))</f>
        <v/>
      </c>
      <c r="H81" s="65" t="str">
        <f>IF($B81="","",_xlfn.XLOOKUP($X81,预算!$P:$P,预算!G:G))</f>
        <v/>
      </c>
      <c r="I81" s="65" t="str">
        <f>IF($B81="","",_xlfn.XLOOKUP($X81,预算!$P:$P,预算!I:I))</f>
        <v/>
      </c>
      <c r="J81" s="82"/>
      <c r="K81" s="72"/>
      <c r="L81" s="74"/>
      <c r="M81" s="74"/>
      <c r="N81" s="64"/>
      <c r="O81" s="75"/>
      <c r="P81" s="76" t="str">
        <f t="shared" si="8"/>
        <v/>
      </c>
      <c r="Q81" s="76" t="s">
        <v>617</v>
      </c>
      <c r="R81" s="85" t="str">
        <f t="shared" si="10"/>
        <v/>
      </c>
      <c r="S81" s="85" t="str">
        <f t="shared" si="9"/>
        <v/>
      </c>
      <c r="T81" s="76" t="str">
        <f t="shared" si="11"/>
        <v/>
      </c>
      <c r="U81" s="76" t="str">
        <f t="shared" si="12"/>
        <v/>
      </c>
      <c r="V81" s="76" t="str">
        <f t="shared" si="13"/>
        <v/>
      </c>
      <c r="W81" s="76" t="str">
        <f t="shared" si="14"/>
        <v/>
      </c>
      <c r="X81" s="76" t="str">
        <f t="shared" si="15"/>
        <v/>
      </c>
      <c r="Y81" s="89"/>
      <c r="Z81" s="63"/>
      <c r="AA81" s="63"/>
      <c r="AB81" s="63"/>
      <c r="AC81" s="53" t="str">
        <f>IF(本期支付结算!$E$9="","",IF(AND(J81=本期支付结算!$E$9,C81=本期支付结算!$E$7),"在期",""))</f>
        <v/>
      </c>
      <c r="AD81" s="53" t="str">
        <f>IF($AC81="","",COUNTIF($AC$2:$AC81,AC81))</f>
        <v/>
      </c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</row>
    <row r="82" s="52" customFormat="1" customHeight="1" spans="1:51">
      <c r="A82" s="38"/>
      <c r="B82" s="66"/>
      <c r="C82" s="65" t="str">
        <f>IF($B82="","",_xlfn.XLOOKUP($X82,预算!$P:$P,预算!B:B))</f>
        <v/>
      </c>
      <c r="D82" s="65" t="str">
        <f>IF($B82="","",_xlfn.XLOOKUP($X82,预算!$P:$P,预算!C:C))</f>
        <v/>
      </c>
      <c r="E82" s="65" t="str">
        <f>IF($B82="","",_xlfn.XLOOKUP($X82,预算!$P:$P,预算!D:D))</f>
        <v/>
      </c>
      <c r="F82" s="65" t="str">
        <f>IF($B82="","",_xlfn.XLOOKUP($X82,预算!$P:$P,预算!E:E))</f>
        <v/>
      </c>
      <c r="G82" s="65" t="str">
        <f>IF($B82="","",_xlfn.XLOOKUP($X82,预算!$P:$P,预算!F:F))</f>
        <v/>
      </c>
      <c r="H82" s="65" t="str">
        <f>IF($B82="","",_xlfn.XLOOKUP($X82,预算!$P:$P,预算!G:G))</f>
        <v/>
      </c>
      <c r="I82" s="65" t="str">
        <f>IF($B82="","",_xlfn.XLOOKUP($X82,预算!$P:$P,预算!I:I))</f>
        <v/>
      </c>
      <c r="J82" s="82"/>
      <c r="K82" s="72"/>
      <c r="L82" s="74"/>
      <c r="M82" s="74"/>
      <c r="N82" s="64"/>
      <c r="O82" s="75"/>
      <c r="P82" s="76" t="str">
        <f t="shared" si="8"/>
        <v/>
      </c>
      <c r="Q82" s="76" t="s">
        <v>618</v>
      </c>
      <c r="R82" s="85" t="str">
        <f t="shared" si="10"/>
        <v/>
      </c>
      <c r="S82" s="85" t="str">
        <f t="shared" si="9"/>
        <v/>
      </c>
      <c r="T82" s="76" t="str">
        <f t="shared" si="11"/>
        <v/>
      </c>
      <c r="U82" s="76" t="str">
        <f t="shared" si="12"/>
        <v/>
      </c>
      <c r="V82" s="76" t="str">
        <f t="shared" si="13"/>
        <v/>
      </c>
      <c r="W82" s="76" t="str">
        <f t="shared" si="14"/>
        <v/>
      </c>
      <c r="X82" s="76" t="str">
        <f t="shared" si="15"/>
        <v/>
      </c>
      <c r="Y82" s="89"/>
      <c r="Z82" s="63"/>
      <c r="AA82" s="63"/>
      <c r="AB82" s="63"/>
      <c r="AC82" s="53" t="str">
        <f>IF(本期支付结算!$E$9="","",IF(AND(J82=本期支付结算!$E$9,C82=本期支付结算!$E$7),"在期",""))</f>
        <v/>
      </c>
      <c r="AD82" s="53" t="str">
        <f>IF($AC82="","",COUNTIF($AC$2:$AC82,AC82))</f>
        <v/>
      </c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</row>
    <row r="83" s="52" customFormat="1" customHeight="1" spans="1:51">
      <c r="A83" s="38"/>
      <c r="B83" s="66"/>
      <c r="C83" s="65" t="str">
        <f>IF($B83="","",_xlfn.XLOOKUP($X83,预算!$P:$P,预算!B:B))</f>
        <v/>
      </c>
      <c r="D83" s="65" t="str">
        <f>IF($B83="","",_xlfn.XLOOKUP($X83,预算!$P:$P,预算!C:C))</f>
        <v/>
      </c>
      <c r="E83" s="65" t="str">
        <f>IF($B83="","",_xlfn.XLOOKUP($X83,预算!$P:$P,预算!D:D))</f>
        <v/>
      </c>
      <c r="F83" s="65" t="str">
        <f>IF($B83="","",_xlfn.XLOOKUP($X83,预算!$P:$P,预算!E:E))</f>
        <v/>
      </c>
      <c r="G83" s="65" t="str">
        <f>IF($B83="","",_xlfn.XLOOKUP($X83,预算!$P:$P,预算!F:F))</f>
        <v/>
      </c>
      <c r="H83" s="65" t="str">
        <f>IF($B83="","",_xlfn.XLOOKUP($X83,预算!$P:$P,预算!G:G))</f>
        <v/>
      </c>
      <c r="I83" s="65" t="str">
        <f>IF($B83="","",_xlfn.XLOOKUP($X83,预算!$P:$P,预算!I:I))</f>
        <v/>
      </c>
      <c r="J83" s="94"/>
      <c r="K83" s="72"/>
      <c r="L83" s="74"/>
      <c r="M83" s="74"/>
      <c r="N83" s="64"/>
      <c r="O83" s="75"/>
      <c r="P83" s="76" t="str">
        <f t="shared" si="8"/>
        <v/>
      </c>
      <c r="Q83" s="76" t="s">
        <v>619</v>
      </c>
      <c r="R83" s="85" t="str">
        <f t="shared" si="10"/>
        <v/>
      </c>
      <c r="S83" s="85" t="str">
        <f t="shared" si="9"/>
        <v/>
      </c>
      <c r="T83" s="76" t="str">
        <f t="shared" si="11"/>
        <v/>
      </c>
      <c r="U83" s="76" t="str">
        <f t="shared" si="12"/>
        <v/>
      </c>
      <c r="V83" s="76" t="str">
        <f t="shared" si="13"/>
        <v/>
      </c>
      <c r="W83" s="76" t="str">
        <f t="shared" si="14"/>
        <v/>
      </c>
      <c r="X83" s="76" t="str">
        <f t="shared" si="15"/>
        <v/>
      </c>
      <c r="Y83" s="89"/>
      <c r="Z83" s="63"/>
      <c r="AA83" s="63"/>
      <c r="AB83" s="63"/>
      <c r="AC83" s="53" t="str">
        <f>IF(本期支付结算!$E$9="","",IF(AND(J83=本期支付结算!$E$9,C83=本期支付结算!$E$7),"在期",""))</f>
        <v/>
      </c>
      <c r="AD83" s="53" t="str">
        <f>IF($AC83="","",COUNTIF($AC$2:$AC83,AC83))</f>
        <v/>
      </c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</row>
    <row r="84" s="52" customFormat="1" customHeight="1" spans="1:51">
      <c r="A84" s="38"/>
      <c r="B84" s="66"/>
      <c r="C84" s="65" t="str">
        <f>IF($B84="","",_xlfn.XLOOKUP($X84,预算!$P:$P,预算!B:B))</f>
        <v/>
      </c>
      <c r="D84" s="65" t="str">
        <f>IF($B84="","",_xlfn.XLOOKUP($X84,预算!$P:$P,预算!C:C))</f>
        <v/>
      </c>
      <c r="E84" s="65" t="str">
        <f>IF($B84="","",_xlfn.XLOOKUP($X84,预算!$P:$P,预算!D:D))</f>
        <v/>
      </c>
      <c r="F84" s="65" t="str">
        <f>IF($B84="","",_xlfn.XLOOKUP($X84,预算!$P:$P,预算!E:E))</f>
        <v/>
      </c>
      <c r="G84" s="65" t="str">
        <f>IF($B84="","",_xlfn.XLOOKUP($X84,预算!$P:$P,预算!F:F))</f>
        <v/>
      </c>
      <c r="H84" s="65" t="str">
        <f>IF($B84="","",_xlfn.XLOOKUP($X84,预算!$P:$P,预算!G:G))</f>
        <v/>
      </c>
      <c r="I84" s="65" t="str">
        <f>IF($B84="","",_xlfn.XLOOKUP($X84,预算!$P:$P,预算!I:I))</f>
        <v/>
      </c>
      <c r="J84" s="94"/>
      <c r="K84" s="72"/>
      <c r="L84" s="74"/>
      <c r="M84" s="74"/>
      <c r="N84" s="64"/>
      <c r="O84" s="75"/>
      <c r="P84" s="76" t="str">
        <f t="shared" si="8"/>
        <v/>
      </c>
      <c r="Q84" s="76" t="s">
        <v>620</v>
      </c>
      <c r="R84" s="85" t="str">
        <f t="shared" si="10"/>
        <v/>
      </c>
      <c r="S84" s="85" t="str">
        <f t="shared" si="9"/>
        <v/>
      </c>
      <c r="T84" s="76" t="str">
        <f t="shared" si="11"/>
        <v/>
      </c>
      <c r="U84" s="76" t="str">
        <f t="shared" si="12"/>
        <v/>
      </c>
      <c r="V84" s="76" t="str">
        <f t="shared" si="13"/>
        <v/>
      </c>
      <c r="W84" s="76" t="str">
        <f t="shared" si="14"/>
        <v/>
      </c>
      <c r="X84" s="76" t="str">
        <f t="shared" si="15"/>
        <v/>
      </c>
      <c r="Y84" s="89"/>
      <c r="Z84" s="63"/>
      <c r="AA84" s="63"/>
      <c r="AB84" s="63"/>
      <c r="AC84" s="53" t="str">
        <f>IF(本期支付结算!$E$9="","",IF(AND(J84=本期支付结算!$E$9,C84=本期支付结算!$E$7),"在期",""))</f>
        <v/>
      </c>
      <c r="AD84" s="53" t="str">
        <f>IF($AC84="","",COUNTIF($AC$2:$AC84,AC84))</f>
        <v/>
      </c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</row>
    <row r="85" s="52" customFormat="1" customHeight="1" spans="1:51">
      <c r="A85" s="38"/>
      <c r="B85" s="66"/>
      <c r="C85" s="65" t="str">
        <f>IF($B85="","",_xlfn.XLOOKUP($X85,预算!$P:$P,预算!B:B))</f>
        <v/>
      </c>
      <c r="D85" s="65" t="str">
        <f>IF($B85="","",_xlfn.XLOOKUP($X85,预算!$P:$P,预算!C:C))</f>
        <v/>
      </c>
      <c r="E85" s="65" t="str">
        <f>IF($B85="","",_xlfn.XLOOKUP($X85,预算!$P:$P,预算!D:D))</f>
        <v/>
      </c>
      <c r="F85" s="65" t="str">
        <f>IF($B85="","",_xlfn.XLOOKUP($X85,预算!$P:$P,预算!E:E))</f>
        <v/>
      </c>
      <c r="G85" s="65" t="str">
        <f>IF($B85="","",_xlfn.XLOOKUP($X85,预算!$P:$P,预算!F:F))</f>
        <v/>
      </c>
      <c r="H85" s="65" t="str">
        <f>IF($B85="","",_xlfn.XLOOKUP($X85,预算!$P:$P,预算!G:G))</f>
        <v/>
      </c>
      <c r="I85" s="65" t="str">
        <f>IF($B85="","",_xlfn.XLOOKUP($X85,预算!$P:$P,预算!I:I))</f>
        <v/>
      </c>
      <c r="J85" s="82"/>
      <c r="K85" s="72"/>
      <c r="L85" s="74"/>
      <c r="M85" s="74"/>
      <c r="N85" s="64"/>
      <c r="O85" s="75"/>
      <c r="P85" s="76" t="str">
        <f t="shared" si="8"/>
        <v/>
      </c>
      <c r="Q85" s="76" t="s">
        <v>621</v>
      </c>
      <c r="R85" s="85" t="str">
        <f t="shared" si="10"/>
        <v/>
      </c>
      <c r="S85" s="85" t="str">
        <f t="shared" si="9"/>
        <v/>
      </c>
      <c r="T85" s="76" t="str">
        <f t="shared" si="11"/>
        <v/>
      </c>
      <c r="U85" s="76" t="str">
        <f t="shared" si="12"/>
        <v/>
      </c>
      <c r="V85" s="76" t="str">
        <f t="shared" si="13"/>
        <v/>
      </c>
      <c r="W85" s="76" t="str">
        <f t="shared" si="14"/>
        <v/>
      </c>
      <c r="X85" s="76" t="str">
        <f t="shared" si="15"/>
        <v/>
      </c>
      <c r="Y85" s="89"/>
      <c r="Z85" s="63"/>
      <c r="AA85" s="63"/>
      <c r="AB85" s="63"/>
      <c r="AC85" s="53" t="str">
        <f>IF(本期支付结算!$E$9="","",IF(AND(J85=本期支付结算!$E$9,C85=本期支付结算!$E$7),"在期",""))</f>
        <v/>
      </c>
      <c r="AD85" s="53" t="str">
        <f>IF($AC85="","",COUNTIF($AC$2:$AC85,AC85))</f>
        <v/>
      </c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</row>
    <row r="86" s="52" customFormat="1" customHeight="1" spans="1:51">
      <c r="A86" s="38"/>
      <c r="B86" s="66"/>
      <c r="C86" s="65" t="str">
        <f>IF($B86="","",_xlfn.XLOOKUP($X86,预算!$P:$P,预算!B:B))</f>
        <v/>
      </c>
      <c r="D86" s="65" t="str">
        <f>IF($B86="","",_xlfn.XLOOKUP($X86,预算!$P:$P,预算!C:C))</f>
        <v/>
      </c>
      <c r="E86" s="65" t="str">
        <f>IF($B86="","",_xlfn.XLOOKUP($X86,预算!$P:$P,预算!D:D))</f>
        <v/>
      </c>
      <c r="F86" s="65" t="str">
        <f>IF($B86="","",_xlfn.XLOOKUP($X86,预算!$P:$P,预算!E:E))</f>
        <v/>
      </c>
      <c r="G86" s="65" t="str">
        <f>IF($B86="","",_xlfn.XLOOKUP($X86,预算!$P:$P,预算!F:F))</f>
        <v/>
      </c>
      <c r="H86" s="65" t="str">
        <f>IF($B86="","",_xlfn.XLOOKUP($X86,预算!$P:$P,预算!G:G))</f>
        <v/>
      </c>
      <c r="I86" s="65" t="str">
        <f>IF($B86="","",_xlfn.XLOOKUP($X86,预算!$P:$P,预算!I:I))</f>
        <v/>
      </c>
      <c r="J86" s="94"/>
      <c r="K86" s="72"/>
      <c r="L86" s="74"/>
      <c r="M86" s="74"/>
      <c r="N86" s="64"/>
      <c r="O86" s="75"/>
      <c r="P86" s="76" t="str">
        <f t="shared" si="8"/>
        <v/>
      </c>
      <c r="Q86" s="76" t="s">
        <v>622</v>
      </c>
      <c r="R86" s="85" t="str">
        <f t="shared" si="10"/>
        <v/>
      </c>
      <c r="S86" s="85" t="str">
        <f t="shared" si="9"/>
        <v/>
      </c>
      <c r="T86" s="76" t="str">
        <f t="shared" si="11"/>
        <v/>
      </c>
      <c r="U86" s="76" t="str">
        <f t="shared" si="12"/>
        <v/>
      </c>
      <c r="V86" s="76" t="str">
        <f t="shared" si="13"/>
        <v/>
      </c>
      <c r="W86" s="76" t="str">
        <f t="shared" si="14"/>
        <v/>
      </c>
      <c r="X86" s="76" t="str">
        <f t="shared" si="15"/>
        <v/>
      </c>
      <c r="Y86" s="89"/>
      <c r="Z86" s="63"/>
      <c r="AA86" s="63"/>
      <c r="AB86" s="63"/>
      <c r="AC86" s="53" t="str">
        <f>IF(本期支付结算!$E$9="","",IF(AND(J86=本期支付结算!$E$9,C86=本期支付结算!$E$7),"在期",""))</f>
        <v/>
      </c>
      <c r="AD86" s="53" t="str">
        <f>IF($AC86="","",COUNTIF($AC$2:$AC86,AC86))</f>
        <v/>
      </c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</row>
    <row r="87" s="52" customFormat="1" customHeight="1" spans="1:51">
      <c r="A87" s="38"/>
      <c r="B87" s="66"/>
      <c r="C87" s="65" t="str">
        <f>IF($B87="","",_xlfn.XLOOKUP($X87,预算!$P:$P,预算!B:B))</f>
        <v/>
      </c>
      <c r="D87" s="65" t="str">
        <f>IF($B87="","",_xlfn.XLOOKUP($X87,预算!$P:$P,预算!C:C))</f>
        <v/>
      </c>
      <c r="E87" s="65" t="str">
        <f>IF($B87="","",_xlfn.XLOOKUP($X87,预算!$P:$P,预算!D:D))</f>
        <v/>
      </c>
      <c r="F87" s="65" t="str">
        <f>IF($B87="","",_xlfn.XLOOKUP($X87,预算!$P:$P,预算!E:E))</f>
        <v/>
      </c>
      <c r="G87" s="65" t="str">
        <f>IF($B87="","",_xlfn.XLOOKUP($X87,预算!$P:$P,预算!F:F))</f>
        <v/>
      </c>
      <c r="H87" s="65" t="str">
        <f>IF($B87="","",_xlfn.XLOOKUP($X87,预算!$P:$P,预算!G:G))</f>
        <v/>
      </c>
      <c r="I87" s="65" t="str">
        <f>IF($B87="","",_xlfn.XLOOKUP($X87,预算!$P:$P,预算!I:I))</f>
        <v/>
      </c>
      <c r="J87" s="82"/>
      <c r="K87" s="72"/>
      <c r="L87" s="74"/>
      <c r="M87" s="74"/>
      <c r="N87" s="64"/>
      <c r="O87" s="75"/>
      <c r="P87" s="76" t="str">
        <f t="shared" si="8"/>
        <v/>
      </c>
      <c r="Q87" s="76" t="s">
        <v>623</v>
      </c>
      <c r="R87" s="85" t="str">
        <f t="shared" si="10"/>
        <v/>
      </c>
      <c r="S87" s="85" t="str">
        <f t="shared" si="9"/>
        <v/>
      </c>
      <c r="T87" s="76" t="str">
        <f t="shared" si="11"/>
        <v/>
      </c>
      <c r="U87" s="76" t="str">
        <f t="shared" si="12"/>
        <v/>
      </c>
      <c r="V87" s="76" t="str">
        <f t="shared" si="13"/>
        <v/>
      </c>
      <c r="W87" s="76" t="str">
        <f t="shared" si="14"/>
        <v/>
      </c>
      <c r="X87" s="76" t="str">
        <f t="shared" si="15"/>
        <v/>
      </c>
      <c r="Y87" s="89"/>
      <c r="Z87" s="63"/>
      <c r="AA87" s="63"/>
      <c r="AB87" s="63"/>
      <c r="AC87" s="53" t="str">
        <f>IF(本期支付结算!$E$9="","",IF(AND(J87=本期支付结算!$E$9,C87=本期支付结算!$E$7),"在期",""))</f>
        <v/>
      </c>
      <c r="AD87" s="53" t="str">
        <f>IF($AC87="","",COUNTIF($AC$2:$AC87,AC87))</f>
        <v/>
      </c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</row>
    <row r="88" s="52" customFormat="1" customHeight="1" spans="1:51">
      <c r="A88" s="38"/>
      <c r="B88" s="66"/>
      <c r="C88" s="65" t="str">
        <f>IF($B88="","",_xlfn.XLOOKUP($X88,预算!$P:$P,预算!B:B))</f>
        <v/>
      </c>
      <c r="D88" s="65" t="str">
        <f>IF($B88="","",_xlfn.XLOOKUP($X88,预算!$P:$P,预算!C:C))</f>
        <v/>
      </c>
      <c r="E88" s="65" t="str">
        <f>IF($B88="","",_xlfn.XLOOKUP($X88,预算!$P:$P,预算!D:D))</f>
        <v/>
      </c>
      <c r="F88" s="65" t="str">
        <f>IF($B88="","",_xlfn.XLOOKUP($X88,预算!$P:$P,预算!E:E))</f>
        <v/>
      </c>
      <c r="G88" s="65" t="str">
        <f>IF($B88="","",_xlfn.XLOOKUP($X88,预算!$P:$P,预算!F:F))</f>
        <v/>
      </c>
      <c r="H88" s="65" t="str">
        <f>IF($B88="","",_xlfn.XLOOKUP($X88,预算!$P:$P,预算!G:G))</f>
        <v/>
      </c>
      <c r="I88" s="65" t="str">
        <f>IF($B88="","",_xlfn.XLOOKUP($X88,预算!$P:$P,预算!I:I))</f>
        <v/>
      </c>
      <c r="J88" s="82"/>
      <c r="K88" s="95"/>
      <c r="L88" s="74"/>
      <c r="M88" s="74"/>
      <c r="N88" s="64"/>
      <c r="O88" s="75"/>
      <c r="P88" s="76" t="str">
        <f t="shared" si="8"/>
        <v/>
      </c>
      <c r="Q88" s="76" t="s">
        <v>624</v>
      </c>
      <c r="R88" s="85" t="str">
        <f t="shared" si="10"/>
        <v/>
      </c>
      <c r="S88" s="85" t="str">
        <f t="shared" si="9"/>
        <v/>
      </c>
      <c r="T88" s="76" t="str">
        <f t="shared" si="11"/>
        <v/>
      </c>
      <c r="U88" s="76" t="str">
        <f t="shared" si="12"/>
        <v/>
      </c>
      <c r="V88" s="76" t="str">
        <f t="shared" si="13"/>
        <v/>
      </c>
      <c r="W88" s="76" t="str">
        <f t="shared" si="14"/>
        <v/>
      </c>
      <c r="X88" s="76" t="str">
        <f t="shared" si="15"/>
        <v/>
      </c>
      <c r="Y88" s="89"/>
      <c r="Z88" s="63"/>
      <c r="AA88" s="63"/>
      <c r="AB88" s="63"/>
      <c r="AC88" s="53" t="str">
        <f>IF(本期支付结算!$E$9="","",IF(AND(J88=本期支付结算!$E$9,C88=本期支付结算!$E$7),"在期",""))</f>
        <v/>
      </c>
      <c r="AD88" s="53" t="str">
        <f>IF($AC88="","",COUNTIF($AC$2:$AC88,AC88))</f>
        <v/>
      </c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</row>
    <row r="89" s="52" customFormat="1" customHeight="1" spans="1:51">
      <c r="A89" s="38"/>
      <c r="B89" s="66"/>
      <c r="C89" s="65" t="str">
        <f>IF($B89="","",_xlfn.XLOOKUP($X89,预算!$P:$P,预算!B:B))</f>
        <v/>
      </c>
      <c r="D89" s="65" t="str">
        <f>IF($B89="","",_xlfn.XLOOKUP($X89,预算!$P:$P,预算!C:C))</f>
        <v/>
      </c>
      <c r="E89" s="65" t="str">
        <f>IF($B89="","",_xlfn.XLOOKUP($X89,预算!$P:$P,预算!D:D))</f>
        <v/>
      </c>
      <c r="F89" s="65" t="str">
        <f>IF($B89="","",_xlfn.XLOOKUP($X89,预算!$P:$P,预算!E:E))</f>
        <v/>
      </c>
      <c r="G89" s="65" t="str">
        <f>IF($B89="","",_xlfn.XLOOKUP($X89,预算!$P:$P,预算!F:F))</f>
        <v/>
      </c>
      <c r="H89" s="65" t="str">
        <f>IF($B89="","",_xlfn.XLOOKUP($X89,预算!$P:$P,预算!G:G))</f>
        <v/>
      </c>
      <c r="I89" s="65" t="str">
        <f>IF($B89="","",_xlfn.XLOOKUP($X89,预算!$P:$P,预算!I:I))</f>
        <v/>
      </c>
      <c r="J89" s="90"/>
      <c r="K89" s="96"/>
      <c r="L89" s="97"/>
      <c r="M89" s="74"/>
      <c r="N89" s="64"/>
      <c r="O89" s="98"/>
      <c r="P89" s="76" t="str">
        <f t="shared" si="8"/>
        <v/>
      </c>
      <c r="Q89" s="76" t="s">
        <v>625</v>
      </c>
      <c r="R89" s="85" t="str">
        <f t="shared" si="10"/>
        <v/>
      </c>
      <c r="S89" s="85" t="str">
        <f t="shared" si="9"/>
        <v/>
      </c>
      <c r="T89" s="76" t="str">
        <f t="shared" si="11"/>
        <v/>
      </c>
      <c r="U89" s="76" t="str">
        <f t="shared" si="12"/>
        <v/>
      </c>
      <c r="V89" s="76" t="str">
        <f t="shared" si="13"/>
        <v/>
      </c>
      <c r="W89" s="76" t="str">
        <f t="shared" si="14"/>
        <v/>
      </c>
      <c r="X89" s="76" t="str">
        <f t="shared" si="15"/>
        <v/>
      </c>
      <c r="Y89" s="89"/>
      <c r="Z89" s="63"/>
      <c r="AA89" s="63"/>
      <c r="AB89" s="63"/>
      <c r="AC89" s="53" t="str">
        <f>IF(本期支付结算!$E$9="","",IF(AND(J89=本期支付结算!$E$9,C89=本期支付结算!$E$7),"在期",""))</f>
        <v/>
      </c>
      <c r="AD89" s="53" t="str">
        <f>IF($AC89="","",COUNTIF($AC$2:$AC89,AC89))</f>
        <v/>
      </c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</row>
    <row r="90" s="52" customFormat="1" customHeight="1" spans="1:51">
      <c r="A90" s="38"/>
      <c r="B90" s="66"/>
      <c r="C90" s="65" t="str">
        <f>IF($B90="","",_xlfn.XLOOKUP($X90,预算!$P:$P,预算!B:B))</f>
        <v/>
      </c>
      <c r="D90" s="65" t="str">
        <f>IF($B90="","",_xlfn.XLOOKUP($X90,预算!$P:$P,预算!C:C))</f>
        <v/>
      </c>
      <c r="E90" s="65" t="str">
        <f>IF($B90="","",_xlfn.XLOOKUP($X90,预算!$P:$P,预算!D:D))</f>
        <v/>
      </c>
      <c r="F90" s="65" t="str">
        <f>IF($B90="","",_xlfn.XLOOKUP($X90,预算!$P:$P,预算!E:E))</f>
        <v/>
      </c>
      <c r="G90" s="65" t="str">
        <f>IF($B90="","",_xlfn.XLOOKUP($X90,预算!$P:$P,预算!F:F))</f>
        <v/>
      </c>
      <c r="H90" s="65" t="str">
        <f>IF($B90="","",_xlfn.XLOOKUP($X90,预算!$P:$P,预算!G:G))</f>
        <v/>
      </c>
      <c r="I90" s="65" t="str">
        <f>IF($B90="","",_xlfn.XLOOKUP($X90,预算!$P:$P,预算!I:I))</f>
        <v/>
      </c>
      <c r="J90" s="90"/>
      <c r="K90" s="99"/>
      <c r="L90" s="97"/>
      <c r="M90" s="74"/>
      <c r="N90" s="64"/>
      <c r="O90" s="98"/>
      <c r="P90" s="76" t="str">
        <f t="shared" si="8"/>
        <v/>
      </c>
      <c r="Q90" s="76" t="s">
        <v>626</v>
      </c>
      <c r="R90" s="85" t="str">
        <f t="shared" si="10"/>
        <v/>
      </c>
      <c r="S90" s="85" t="str">
        <f t="shared" si="9"/>
        <v/>
      </c>
      <c r="T90" s="76" t="str">
        <f t="shared" si="11"/>
        <v/>
      </c>
      <c r="U90" s="76" t="str">
        <f t="shared" si="12"/>
        <v/>
      </c>
      <c r="V90" s="76" t="str">
        <f t="shared" si="13"/>
        <v/>
      </c>
      <c r="W90" s="76" t="str">
        <f t="shared" si="14"/>
        <v/>
      </c>
      <c r="X90" s="76" t="str">
        <f t="shared" si="15"/>
        <v/>
      </c>
      <c r="Y90" s="89"/>
      <c r="Z90" s="63"/>
      <c r="AA90" s="63"/>
      <c r="AB90" s="63"/>
      <c r="AC90" s="53" t="str">
        <f>IF(本期支付结算!$E$9="","",IF(AND(J90=本期支付结算!$E$9,C90=本期支付结算!$E$7),"在期",""))</f>
        <v/>
      </c>
      <c r="AD90" s="53" t="str">
        <f>IF($AC90="","",COUNTIF($AC$2:$AC90,AC90))</f>
        <v/>
      </c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</row>
    <row r="91" s="52" customFormat="1" customHeight="1" spans="1:51">
      <c r="A91" s="38"/>
      <c r="B91" s="66"/>
      <c r="C91" s="65" t="str">
        <f>IF($B91="","",_xlfn.XLOOKUP($X91,预算!$P:$P,预算!B:B))</f>
        <v/>
      </c>
      <c r="D91" s="65" t="str">
        <f>IF($B91="","",_xlfn.XLOOKUP($X91,预算!$P:$P,预算!C:C))</f>
        <v/>
      </c>
      <c r="E91" s="65" t="str">
        <f>IF($B91="","",_xlfn.XLOOKUP($X91,预算!$P:$P,预算!D:D))</f>
        <v/>
      </c>
      <c r="F91" s="65" t="str">
        <f>IF($B91="","",_xlfn.XLOOKUP($X91,预算!$P:$P,预算!E:E))</f>
        <v/>
      </c>
      <c r="G91" s="65" t="str">
        <f>IF($B91="","",_xlfn.XLOOKUP($X91,预算!$P:$P,预算!F:F))</f>
        <v/>
      </c>
      <c r="H91" s="65" t="str">
        <f>IF($B91="","",_xlfn.XLOOKUP($X91,预算!$P:$P,预算!G:G))</f>
        <v/>
      </c>
      <c r="I91" s="65" t="str">
        <f>IF($B91="","",_xlfn.XLOOKUP($X91,预算!$P:$P,预算!I:I))</f>
        <v/>
      </c>
      <c r="J91" s="90"/>
      <c r="K91" s="99"/>
      <c r="L91" s="97"/>
      <c r="M91" s="74"/>
      <c r="N91" s="64"/>
      <c r="O91" s="98"/>
      <c r="P91" s="76" t="str">
        <f t="shared" si="8"/>
        <v/>
      </c>
      <c r="Q91" s="76" t="s">
        <v>627</v>
      </c>
      <c r="R91" s="85" t="str">
        <f t="shared" si="10"/>
        <v/>
      </c>
      <c r="S91" s="85" t="str">
        <f t="shared" si="9"/>
        <v/>
      </c>
      <c r="T91" s="76" t="str">
        <f t="shared" si="11"/>
        <v/>
      </c>
      <c r="U91" s="76" t="str">
        <f t="shared" si="12"/>
        <v/>
      </c>
      <c r="V91" s="76" t="str">
        <f t="shared" si="13"/>
        <v/>
      </c>
      <c r="W91" s="76" t="str">
        <f t="shared" si="14"/>
        <v/>
      </c>
      <c r="X91" s="76" t="str">
        <f t="shared" si="15"/>
        <v/>
      </c>
      <c r="Y91" s="89"/>
      <c r="Z91" s="63"/>
      <c r="AA91" s="63"/>
      <c r="AB91" s="63"/>
      <c r="AC91" s="53" t="str">
        <f>IF(本期支付结算!$E$9="","",IF(AND(J91=本期支付结算!$E$9,C91=本期支付结算!$E$7),"在期",""))</f>
        <v/>
      </c>
      <c r="AD91" s="53" t="str">
        <f>IF($AC91="","",COUNTIF($AC$2:$AC91,AC91))</f>
        <v/>
      </c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</row>
    <row r="92" s="52" customFormat="1" customHeight="1" spans="1:51">
      <c r="A92" s="38"/>
      <c r="B92" s="66"/>
      <c r="C92" s="65" t="str">
        <f>IF($B92="","",_xlfn.XLOOKUP($X92,预算!$P:$P,预算!B:B))</f>
        <v/>
      </c>
      <c r="D92" s="65" t="str">
        <f>IF($B92="","",_xlfn.XLOOKUP($X92,预算!$P:$P,预算!C:C))</f>
        <v/>
      </c>
      <c r="E92" s="65" t="str">
        <f>IF($B92="","",_xlfn.XLOOKUP($X92,预算!$P:$P,预算!D:D))</f>
        <v/>
      </c>
      <c r="F92" s="65" t="str">
        <f>IF($B92="","",_xlfn.XLOOKUP($X92,预算!$P:$P,预算!E:E))</f>
        <v/>
      </c>
      <c r="G92" s="65" t="str">
        <f>IF($B92="","",_xlfn.XLOOKUP($X92,预算!$P:$P,预算!F:F))</f>
        <v/>
      </c>
      <c r="H92" s="65" t="str">
        <f>IF($B92="","",_xlfn.XLOOKUP($X92,预算!$P:$P,预算!G:G))</f>
        <v/>
      </c>
      <c r="I92" s="65" t="str">
        <f>IF($B92="","",_xlfn.XLOOKUP($X92,预算!$P:$P,预算!I:I))</f>
        <v/>
      </c>
      <c r="J92" s="90"/>
      <c r="K92" s="92"/>
      <c r="L92" s="97"/>
      <c r="M92" s="74"/>
      <c r="N92" s="64"/>
      <c r="O92" s="98"/>
      <c r="P92" s="76" t="str">
        <f t="shared" si="8"/>
        <v/>
      </c>
      <c r="Q92" s="76" t="s">
        <v>628</v>
      </c>
      <c r="R92" s="85" t="str">
        <f t="shared" si="10"/>
        <v/>
      </c>
      <c r="S92" s="85" t="str">
        <f t="shared" si="9"/>
        <v/>
      </c>
      <c r="T92" s="76" t="str">
        <f t="shared" si="11"/>
        <v/>
      </c>
      <c r="U92" s="76" t="str">
        <f t="shared" si="12"/>
        <v/>
      </c>
      <c r="V92" s="76" t="str">
        <f t="shared" si="13"/>
        <v/>
      </c>
      <c r="W92" s="76" t="str">
        <f t="shared" si="14"/>
        <v/>
      </c>
      <c r="X92" s="76" t="str">
        <f t="shared" si="15"/>
        <v/>
      </c>
      <c r="Y92" s="89"/>
      <c r="Z92" s="63"/>
      <c r="AA92" s="63"/>
      <c r="AB92" s="63"/>
      <c r="AC92" s="53" t="str">
        <f>IF(本期支付结算!$E$9="","",IF(AND(J92=本期支付结算!$E$9,C92=本期支付结算!$E$7),"在期",""))</f>
        <v/>
      </c>
      <c r="AD92" s="53" t="str">
        <f>IF($AC92="","",COUNTIF($AC$2:$AC92,AC92))</f>
        <v/>
      </c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</row>
    <row r="93" s="52" customFormat="1" customHeight="1" spans="1:51">
      <c r="A93" s="38"/>
      <c r="B93" s="66"/>
      <c r="C93" s="65" t="str">
        <f>IF($B93="","",_xlfn.XLOOKUP($X93,预算!$P:$P,预算!B:B))</f>
        <v/>
      </c>
      <c r="D93" s="65" t="str">
        <f>IF($B93="","",_xlfn.XLOOKUP($X93,预算!$P:$P,预算!C:C))</f>
        <v/>
      </c>
      <c r="E93" s="65" t="str">
        <f>IF($B93="","",_xlfn.XLOOKUP($X93,预算!$P:$P,预算!D:D))</f>
        <v/>
      </c>
      <c r="F93" s="65" t="str">
        <f>IF($B93="","",_xlfn.XLOOKUP($X93,预算!$P:$P,预算!E:E))</f>
        <v/>
      </c>
      <c r="G93" s="65" t="str">
        <f>IF($B93="","",_xlfn.XLOOKUP($X93,预算!$P:$P,预算!F:F))</f>
        <v/>
      </c>
      <c r="H93" s="65" t="str">
        <f>IF($B93="","",_xlfn.XLOOKUP($X93,预算!$P:$P,预算!G:G))</f>
        <v/>
      </c>
      <c r="I93" s="65" t="str">
        <f>IF($B93="","",_xlfn.XLOOKUP($X93,预算!$P:$P,预算!I:I))</f>
        <v/>
      </c>
      <c r="J93" s="82"/>
      <c r="K93" s="93"/>
      <c r="L93" s="74"/>
      <c r="M93" s="74"/>
      <c r="N93" s="64"/>
      <c r="O93" s="75"/>
      <c r="P93" s="76" t="str">
        <f t="shared" si="8"/>
        <v/>
      </c>
      <c r="Q93" s="76" t="s">
        <v>629</v>
      </c>
      <c r="R93" s="85" t="str">
        <f t="shared" si="10"/>
        <v/>
      </c>
      <c r="S93" s="85" t="str">
        <f t="shared" si="9"/>
        <v/>
      </c>
      <c r="T93" s="76" t="str">
        <f t="shared" si="11"/>
        <v/>
      </c>
      <c r="U93" s="76" t="str">
        <f t="shared" si="12"/>
        <v/>
      </c>
      <c r="V93" s="76" t="str">
        <f t="shared" si="13"/>
        <v/>
      </c>
      <c r="W93" s="76" t="str">
        <f t="shared" si="14"/>
        <v/>
      </c>
      <c r="X93" s="76" t="str">
        <f t="shared" si="15"/>
        <v/>
      </c>
      <c r="Y93" s="89"/>
      <c r="Z93" s="63"/>
      <c r="AA93" s="63"/>
      <c r="AB93" s="63"/>
      <c r="AC93" s="53" t="str">
        <f>IF(本期支付结算!$E$9="","",IF(AND(J93=本期支付结算!$E$9,C93=本期支付结算!$E$7),"在期",""))</f>
        <v/>
      </c>
      <c r="AD93" s="53" t="str">
        <f>IF($AC93="","",COUNTIF($AC$2:$AC93,AC93))</f>
        <v/>
      </c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</row>
    <row r="94" s="52" customFormat="1" customHeight="1" spans="1:51">
      <c r="A94" s="38"/>
      <c r="B94" s="66"/>
      <c r="C94" s="65" t="str">
        <f>IF($B94="","",_xlfn.XLOOKUP($X94,预算!$P:$P,预算!B:B))</f>
        <v/>
      </c>
      <c r="D94" s="65" t="str">
        <f>IF($B94="","",_xlfn.XLOOKUP($X94,预算!$P:$P,预算!C:C))</f>
        <v/>
      </c>
      <c r="E94" s="65" t="str">
        <f>IF($B94="","",_xlfn.XLOOKUP($X94,预算!$P:$P,预算!D:D))</f>
        <v/>
      </c>
      <c r="F94" s="65" t="str">
        <f>IF($B94="","",_xlfn.XLOOKUP($X94,预算!$P:$P,预算!E:E))</f>
        <v/>
      </c>
      <c r="G94" s="65" t="str">
        <f>IF($B94="","",_xlfn.XLOOKUP($X94,预算!$P:$P,预算!F:F))</f>
        <v/>
      </c>
      <c r="H94" s="65" t="str">
        <f>IF($B94="","",_xlfn.XLOOKUP($X94,预算!$P:$P,预算!G:G))</f>
        <v/>
      </c>
      <c r="I94" s="65" t="str">
        <f>IF($B94="","",_xlfn.XLOOKUP($X94,预算!$P:$P,预算!I:I))</f>
        <v/>
      </c>
      <c r="J94" s="82"/>
      <c r="K94" s="72"/>
      <c r="L94" s="74"/>
      <c r="M94" s="74"/>
      <c r="N94" s="64"/>
      <c r="O94" s="75"/>
      <c r="P94" s="76" t="str">
        <f t="shared" si="8"/>
        <v/>
      </c>
      <c r="Q94" s="76" t="s">
        <v>630</v>
      </c>
      <c r="R94" s="85" t="str">
        <f t="shared" si="10"/>
        <v/>
      </c>
      <c r="S94" s="85" t="str">
        <f t="shared" si="9"/>
        <v/>
      </c>
      <c r="T94" s="76" t="str">
        <f t="shared" si="11"/>
        <v/>
      </c>
      <c r="U94" s="76" t="str">
        <f t="shared" si="12"/>
        <v/>
      </c>
      <c r="V94" s="76" t="str">
        <f t="shared" si="13"/>
        <v/>
      </c>
      <c r="W94" s="76" t="str">
        <f t="shared" si="14"/>
        <v/>
      </c>
      <c r="X94" s="76" t="str">
        <f t="shared" si="15"/>
        <v/>
      </c>
      <c r="Y94" s="89"/>
      <c r="Z94" s="63"/>
      <c r="AA94" s="63"/>
      <c r="AB94" s="63"/>
      <c r="AC94" s="53" t="str">
        <f>IF(本期支付结算!$E$9="","",IF(AND(J94=本期支付结算!$E$9,C94=本期支付结算!$E$7),"在期",""))</f>
        <v/>
      </c>
      <c r="AD94" s="53" t="str">
        <f>IF($AC94="","",COUNTIF($AC$2:$AC94,AC94))</f>
        <v/>
      </c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</row>
    <row r="95" s="52" customFormat="1" customHeight="1" spans="1:51">
      <c r="A95" s="38"/>
      <c r="B95" s="66"/>
      <c r="C95" s="65" t="str">
        <f>IF($B95="","",_xlfn.XLOOKUP($X95,预算!$P:$P,预算!B:B))</f>
        <v/>
      </c>
      <c r="D95" s="65" t="str">
        <f>IF($B95="","",_xlfn.XLOOKUP($X95,预算!$P:$P,预算!C:C))</f>
        <v/>
      </c>
      <c r="E95" s="65" t="str">
        <f>IF($B95="","",_xlfn.XLOOKUP($X95,预算!$P:$P,预算!D:D))</f>
        <v/>
      </c>
      <c r="F95" s="65" t="str">
        <f>IF($B95="","",_xlfn.XLOOKUP($X95,预算!$P:$P,预算!E:E))</f>
        <v/>
      </c>
      <c r="G95" s="65" t="str">
        <f>IF($B95="","",_xlfn.XLOOKUP($X95,预算!$P:$P,预算!F:F))</f>
        <v/>
      </c>
      <c r="H95" s="65" t="str">
        <f>IF($B95="","",_xlfn.XLOOKUP($X95,预算!$P:$P,预算!G:G))</f>
        <v/>
      </c>
      <c r="I95" s="65" t="str">
        <f>IF($B95="","",_xlfn.XLOOKUP($X95,预算!$P:$P,预算!I:I))</f>
        <v/>
      </c>
      <c r="J95" s="82"/>
      <c r="K95" s="95"/>
      <c r="L95" s="74"/>
      <c r="M95" s="74"/>
      <c r="N95" s="64"/>
      <c r="O95" s="75"/>
      <c r="P95" s="76" t="str">
        <f t="shared" si="8"/>
        <v/>
      </c>
      <c r="Q95" s="76" t="s">
        <v>631</v>
      </c>
      <c r="R95" s="85" t="str">
        <f t="shared" si="10"/>
        <v/>
      </c>
      <c r="S95" s="85" t="str">
        <f t="shared" si="9"/>
        <v/>
      </c>
      <c r="T95" s="76" t="str">
        <f t="shared" si="11"/>
        <v/>
      </c>
      <c r="U95" s="76" t="str">
        <f t="shared" si="12"/>
        <v/>
      </c>
      <c r="V95" s="76" t="str">
        <f t="shared" si="13"/>
        <v/>
      </c>
      <c r="W95" s="76" t="str">
        <f t="shared" si="14"/>
        <v/>
      </c>
      <c r="X95" s="76" t="str">
        <f t="shared" si="15"/>
        <v/>
      </c>
      <c r="Y95" s="89"/>
      <c r="Z95" s="63"/>
      <c r="AA95" s="63"/>
      <c r="AB95" s="63"/>
      <c r="AC95" s="53" t="str">
        <f>IF(本期支付结算!$E$9="","",IF(AND(J95=本期支付结算!$E$9,C95=本期支付结算!$E$7),"在期",""))</f>
        <v/>
      </c>
      <c r="AD95" s="53" t="str">
        <f>IF($AC95="","",COUNTIF($AC$2:$AC95,AC95))</f>
        <v/>
      </c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</row>
    <row r="96" s="52" customFormat="1" customHeight="1" spans="1:51">
      <c r="A96" s="38"/>
      <c r="B96" s="66"/>
      <c r="C96" s="65" t="str">
        <f>IF($B96="","",_xlfn.XLOOKUP($X96,预算!$P:$P,预算!B:B))</f>
        <v/>
      </c>
      <c r="D96" s="65" t="str">
        <f>IF($B96="","",_xlfn.XLOOKUP($X96,预算!$P:$P,预算!C:C))</f>
        <v/>
      </c>
      <c r="E96" s="65" t="str">
        <f>IF($B96="","",_xlfn.XLOOKUP($X96,预算!$P:$P,预算!D:D))</f>
        <v/>
      </c>
      <c r="F96" s="65" t="str">
        <f>IF($B96="","",_xlfn.XLOOKUP($X96,预算!$P:$P,预算!E:E))</f>
        <v/>
      </c>
      <c r="G96" s="65" t="str">
        <f>IF($B96="","",_xlfn.XLOOKUP($X96,预算!$P:$P,预算!F:F))</f>
        <v/>
      </c>
      <c r="H96" s="65" t="str">
        <f>IF($B96="","",_xlfn.XLOOKUP($X96,预算!$P:$P,预算!G:G))</f>
        <v/>
      </c>
      <c r="I96" s="65" t="str">
        <f>IF($B96="","",_xlfn.XLOOKUP($X96,预算!$P:$P,预算!I:I))</f>
        <v/>
      </c>
      <c r="J96" s="90"/>
      <c r="K96" s="96"/>
      <c r="L96" s="97"/>
      <c r="M96" s="74"/>
      <c r="N96" s="64"/>
      <c r="O96" s="98"/>
      <c r="P96" s="76" t="str">
        <f t="shared" si="8"/>
        <v/>
      </c>
      <c r="Q96" s="76" t="s">
        <v>632</v>
      </c>
      <c r="R96" s="85" t="str">
        <f t="shared" si="10"/>
        <v/>
      </c>
      <c r="S96" s="85" t="str">
        <f t="shared" si="9"/>
        <v/>
      </c>
      <c r="T96" s="76" t="str">
        <f t="shared" si="11"/>
        <v/>
      </c>
      <c r="U96" s="76" t="str">
        <f t="shared" si="12"/>
        <v/>
      </c>
      <c r="V96" s="76" t="str">
        <f t="shared" si="13"/>
        <v/>
      </c>
      <c r="W96" s="76" t="str">
        <f t="shared" si="14"/>
        <v/>
      </c>
      <c r="X96" s="76" t="str">
        <f t="shared" si="15"/>
        <v/>
      </c>
      <c r="Y96" s="89"/>
      <c r="Z96" s="63"/>
      <c r="AA96" s="63"/>
      <c r="AB96" s="63"/>
      <c r="AC96" s="53" t="str">
        <f>IF(本期支付结算!$E$9="","",IF(AND(J96=本期支付结算!$E$9,C96=本期支付结算!$E$7),"在期",""))</f>
        <v/>
      </c>
      <c r="AD96" s="53" t="str">
        <f>IF($AC96="","",COUNTIF($AC$2:$AC96,AC96))</f>
        <v/>
      </c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</row>
    <row r="97" s="52" customFormat="1" customHeight="1" spans="1:51">
      <c r="A97" s="38"/>
      <c r="B97" s="66"/>
      <c r="C97" s="65" t="str">
        <f>IF($B97="","",_xlfn.XLOOKUP($X97,预算!$P:$P,预算!B:B))</f>
        <v/>
      </c>
      <c r="D97" s="65" t="str">
        <f>IF($B97="","",_xlfn.XLOOKUP($X97,预算!$P:$P,预算!C:C))</f>
        <v/>
      </c>
      <c r="E97" s="65" t="str">
        <f>IF($B97="","",_xlfn.XLOOKUP($X97,预算!$P:$P,预算!D:D))</f>
        <v/>
      </c>
      <c r="F97" s="65" t="str">
        <f>IF($B97="","",_xlfn.XLOOKUP($X97,预算!$P:$P,预算!E:E))</f>
        <v/>
      </c>
      <c r="G97" s="65" t="str">
        <f>IF($B97="","",_xlfn.XLOOKUP($X97,预算!$P:$P,预算!F:F))</f>
        <v/>
      </c>
      <c r="H97" s="65" t="str">
        <f>IF($B97="","",_xlfn.XLOOKUP($X97,预算!$P:$P,预算!G:G))</f>
        <v/>
      </c>
      <c r="I97" s="65" t="str">
        <f>IF($B97="","",_xlfn.XLOOKUP($X97,预算!$P:$P,预算!I:I))</f>
        <v/>
      </c>
      <c r="J97" s="90"/>
      <c r="K97" s="93"/>
      <c r="L97" s="97"/>
      <c r="M97" s="74"/>
      <c r="N97" s="64"/>
      <c r="O97" s="98"/>
      <c r="P97" s="76" t="str">
        <f t="shared" si="8"/>
        <v/>
      </c>
      <c r="Q97" s="76" t="s">
        <v>633</v>
      </c>
      <c r="R97" s="85" t="str">
        <f t="shared" si="10"/>
        <v/>
      </c>
      <c r="S97" s="85" t="str">
        <f t="shared" si="9"/>
        <v/>
      </c>
      <c r="T97" s="76" t="str">
        <f t="shared" si="11"/>
        <v/>
      </c>
      <c r="U97" s="76" t="str">
        <f t="shared" si="12"/>
        <v/>
      </c>
      <c r="V97" s="76" t="str">
        <f t="shared" si="13"/>
        <v/>
      </c>
      <c r="W97" s="76" t="str">
        <f t="shared" si="14"/>
        <v/>
      </c>
      <c r="X97" s="76" t="str">
        <f t="shared" si="15"/>
        <v/>
      </c>
      <c r="Y97" s="89"/>
      <c r="Z97" s="63"/>
      <c r="AA97" s="63"/>
      <c r="AB97" s="63"/>
      <c r="AC97" s="53" t="str">
        <f>IF(本期支付结算!$E$9="","",IF(AND(J97=本期支付结算!$E$9,C97=本期支付结算!$E$7),"在期",""))</f>
        <v/>
      </c>
      <c r="AD97" s="53" t="str">
        <f>IF($AC97="","",COUNTIF($AC$2:$AC97,AC97))</f>
        <v/>
      </c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</row>
    <row r="98" s="52" customFormat="1" customHeight="1" spans="1:51">
      <c r="A98" s="38"/>
      <c r="B98" s="66"/>
      <c r="C98" s="65" t="str">
        <f>IF($B98="","",_xlfn.XLOOKUP($X98,预算!$P:$P,预算!B:B))</f>
        <v/>
      </c>
      <c r="D98" s="65" t="str">
        <f>IF($B98="","",_xlfn.XLOOKUP($X98,预算!$P:$P,预算!C:C))</f>
        <v/>
      </c>
      <c r="E98" s="65" t="str">
        <f>IF($B98="","",_xlfn.XLOOKUP($X98,预算!$P:$P,预算!D:D))</f>
        <v/>
      </c>
      <c r="F98" s="65" t="str">
        <f>IF($B98="","",_xlfn.XLOOKUP($X98,预算!$P:$P,预算!E:E))</f>
        <v/>
      </c>
      <c r="G98" s="65" t="str">
        <f>IF($B98="","",_xlfn.XLOOKUP($X98,预算!$P:$P,预算!F:F))</f>
        <v/>
      </c>
      <c r="H98" s="65" t="str">
        <f>IF($B98="","",_xlfn.XLOOKUP($X98,预算!$P:$P,预算!G:G))</f>
        <v/>
      </c>
      <c r="I98" s="65" t="str">
        <f>IF($B98="","",_xlfn.XLOOKUP($X98,预算!$P:$P,预算!I:I))</f>
        <v/>
      </c>
      <c r="J98" s="82"/>
      <c r="K98" s="93"/>
      <c r="L98" s="74"/>
      <c r="M98" s="74"/>
      <c r="N98" s="64"/>
      <c r="O98" s="75"/>
      <c r="P98" s="76" t="str">
        <f t="shared" si="8"/>
        <v/>
      </c>
      <c r="Q98" s="76" t="s">
        <v>634</v>
      </c>
      <c r="R98" s="85" t="str">
        <f t="shared" si="10"/>
        <v/>
      </c>
      <c r="S98" s="85" t="str">
        <f t="shared" si="9"/>
        <v/>
      </c>
      <c r="T98" s="76" t="str">
        <f t="shared" si="11"/>
        <v/>
      </c>
      <c r="U98" s="76" t="str">
        <f t="shared" si="12"/>
        <v/>
      </c>
      <c r="V98" s="76" t="str">
        <f t="shared" si="13"/>
        <v/>
      </c>
      <c r="W98" s="76" t="str">
        <f t="shared" si="14"/>
        <v/>
      </c>
      <c r="X98" s="76" t="str">
        <f t="shared" si="15"/>
        <v/>
      </c>
      <c r="Y98" s="89"/>
      <c r="Z98" s="63"/>
      <c r="AA98" s="63"/>
      <c r="AB98" s="63"/>
      <c r="AC98" s="53" t="str">
        <f>IF(本期支付结算!$E$9="","",IF(AND(J98=本期支付结算!$E$9,C98=本期支付结算!$E$7),"在期",""))</f>
        <v/>
      </c>
      <c r="AD98" s="53" t="str">
        <f>IF($AC98="","",COUNTIF($AC$2:$AC98,AC98))</f>
        <v/>
      </c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</row>
    <row r="99" s="52" customFormat="1" customHeight="1" spans="1:51">
      <c r="A99" s="38"/>
      <c r="B99" s="66"/>
      <c r="C99" s="65" t="str">
        <f>IF($B99="","",_xlfn.XLOOKUP($X99,预算!$P:$P,预算!B:B))</f>
        <v/>
      </c>
      <c r="D99" s="65" t="str">
        <f>IF($B99="","",_xlfn.XLOOKUP($X99,预算!$P:$P,预算!C:C))</f>
        <v/>
      </c>
      <c r="E99" s="65" t="str">
        <f>IF($B99="","",_xlfn.XLOOKUP($X99,预算!$P:$P,预算!D:D))</f>
        <v/>
      </c>
      <c r="F99" s="65" t="str">
        <f>IF($B99="","",_xlfn.XLOOKUP($X99,预算!$P:$P,预算!E:E))</f>
        <v/>
      </c>
      <c r="G99" s="65" t="str">
        <f>IF($B99="","",_xlfn.XLOOKUP($X99,预算!$P:$P,预算!F:F))</f>
        <v/>
      </c>
      <c r="H99" s="65" t="str">
        <f>IF($B99="","",_xlfn.XLOOKUP($X99,预算!$P:$P,预算!G:G))</f>
        <v/>
      </c>
      <c r="I99" s="65" t="str">
        <f>IF($B99="","",_xlfn.XLOOKUP($X99,预算!$P:$P,预算!I:I))</f>
        <v/>
      </c>
      <c r="J99" s="100"/>
      <c r="K99" s="72"/>
      <c r="L99" s="74"/>
      <c r="M99" s="74"/>
      <c r="N99" s="64"/>
      <c r="O99" s="75"/>
      <c r="P99" s="76" t="str">
        <f t="shared" si="8"/>
        <v/>
      </c>
      <c r="Q99" s="76" t="s">
        <v>635</v>
      </c>
      <c r="R99" s="85" t="str">
        <f t="shared" si="10"/>
        <v/>
      </c>
      <c r="S99" s="85" t="str">
        <f t="shared" si="9"/>
        <v/>
      </c>
      <c r="T99" s="76" t="str">
        <f t="shared" si="11"/>
        <v/>
      </c>
      <c r="U99" s="76" t="str">
        <f t="shared" si="12"/>
        <v/>
      </c>
      <c r="V99" s="76" t="str">
        <f t="shared" si="13"/>
        <v/>
      </c>
      <c r="W99" s="76" t="str">
        <f t="shared" si="14"/>
        <v/>
      </c>
      <c r="X99" s="76" t="str">
        <f t="shared" si="15"/>
        <v/>
      </c>
      <c r="Y99" s="89"/>
      <c r="Z99" s="63"/>
      <c r="AA99" s="63"/>
      <c r="AB99" s="63"/>
      <c r="AC99" s="53" t="str">
        <f>IF(本期支付结算!$E$9="","",IF(AND(J99=本期支付结算!$E$9,C99=本期支付结算!$E$7),"在期",""))</f>
        <v/>
      </c>
      <c r="AD99" s="53" t="str">
        <f>IF($AC99="","",COUNTIF($AC$2:$AC99,AC99))</f>
        <v/>
      </c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</row>
    <row r="100" s="52" customFormat="1" customHeight="1" spans="1:51">
      <c r="A100" s="38"/>
      <c r="B100" s="66"/>
      <c r="C100" s="65" t="str">
        <f>IF($B100="","",_xlfn.XLOOKUP($X100,预算!$P:$P,预算!B:B))</f>
        <v/>
      </c>
      <c r="D100" s="65" t="str">
        <f>IF($B100="","",_xlfn.XLOOKUP($X100,预算!$P:$P,预算!C:C))</f>
        <v/>
      </c>
      <c r="E100" s="65" t="str">
        <f>IF($B100="","",_xlfn.XLOOKUP($X100,预算!$P:$P,预算!D:D))</f>
        <v/>
      </c>
      <c r="F100" s="65" t="str">
        <f>IF($B100="","",_xlfn.XLOOKUP($X100,预算!$P:$P,预算!E:E))</f>
        <v/>
      </c>
      <c r="G100" s="65" t="str">
        <f>IF($B100="","",_xlfn.XLOOKUP($X100,预算!$P:$P,预算!F:F))</f>
        <v/>
      </c>
      <c r="H100" s="65" t="str">
        <f>IF($B100="","",_xlfn.XLOOKUP($X100,预算!$P:$P,预算!G:G))</f>
        <v/>
      </c>
      <c r="I100" s="65" t="str">
        <f>IF($B100="","",_xlfn.XLOOKUP($X100,预算!$P:$P,预算!I:I))</f>
        <v/>
      </c>
      <c r="J100" s="82"/>
      <c r="K100" s="72"/>
      <c r="L100" s="74"/>
      <c r="M100" s="74"/>
      <c r="N100" s="64"/>
      <c r="O100" s="75"/>
      <c r="P100" s="76" t="str">
        <f t="shared" si="8"/>
        <v/>
      </c>
      <c r="Q100" s="76" t="s">
        <v>636</v>
      </c>
      <c r="R100" s="85" t="str">
        <f t="shared" si="10"/>
        <v/>
      </c>
      <c r="S100" s="85" t="str">
        <f t="shared" si="9"/>
        <v/>
      </c>
      <c r="T100" s="76" t="str">
        <f t="shared" si="11"/>
        <v/>
      </c>
      <c r="U100" s="76" t="str">
        <f t="shared" si="12"/>
        <v/>
      </c>
      <c r="V100" s="76" t="str">
        <f t="shared" si="13"/>
        <v/>
      </c>
      <c r="W100" s="76" t="str">
        <f t="shared" si="14"/>
        <v/>
      </c>
      <c r="X100" s="76" t="str">
        <f t="shared" si="15"/>
        <v/>
      </c>
      <c r="Y100" s="89"/>
      <c r="Z100" s="63"/>
      <c r="AA100" s="63"/>
      <c r="AB100" s="63"/>
      <c r="AC100" s="53" t="str">
        <f>IF(本期支付结算!$E$9="","",IF(AND(J100=本期支付结算!$E$9,C100=本期支付结算!$E$7),"在期",""))</f>
        <v/>
      </c>
      <c r="AD100" s="53" t="str">
        <f>IF($AC100="","",COUNTIF($AC$2:$AC100,AC100))</f>
        <v/>
      </c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</row>
    <row r="101" s="52" customFormat="1" customHeight="1" spans="1:51">
      <c r="A101" s="38"/>
      <c r="B101" s="66"/>
      <c r="C101" s="65" t="str">
        <f>IF($B101="","",_xlfn.XLOOKUP($X101,预算!$P:$P,预算!B:B))</f>
        <v/>
      </c>
      <c r="D101" s="65" t="str">
        <f>IF($B101="","",_xlfn.XLOOKUP($X101,预算!$P:$P,预算!C:C))</f>
        <v/>
      </c>
      <c r="E101" s="65" t="str">
        <f>IF($B101="","",_xlfn.XLOOKUP($X101,预算!$P:$P,预算!D:D))</f>
        <v/>
      </c>
      <c r="F101" s="65" t="str">
        <f>IF($B101="","",_xlfn.XLOOKUP($X101,预算!$P:$P,预算!E:E))</f>
        <v/>
      </c>
      <c r="G101" s="65" t="str">
        <f>IF($B101="","",_xlfn.XLOOKUP($X101,预算!$P:$P,预算!F:F))</f>
        <v/>
      </c>
      <c r="H101" s="65" t="str">
        <f>IF($B101="","",_xlfn.XLOOKUP($X101,预算!$P:$P,预算!G:G))</f>
        <v/>
      </c>
      <c r="I101" s="65" t="str">
        <f>IF($B101="","",_xlfn.XLOOKUP($X101,预算!$P:$P,预算!I:I))</f>
        <v/>
      </c>
      <c r="J101" s="82"/>
      <c r="K101" s="72"/>
      <c r="L101" s="74"/>
      <c r="M101" s="74"/>
      <c r="N101" s="64"/>
      <c r="O101" s="75"/>
      <c r="P101" s="76" t="str">
        <f t="shared" si="8"/>
        <v/>
      </c>
      <c r="Q101" s="76" t="s">
        <v>637</v>
      </c>
      <c r="R101" s="85" t="str">
        <f t="shared" si="10"/>
        <v/>
      </c>
      <c r="S101" s="85" t="str">
        <f t="shared" si="9"/>
        <v/>
      </c>
      <c r="T101" s="76" t="str">
        <f t="shared" si="11"/>
        <v/>
      </c>
      <c r="U101" s="76" t="str">
        <f t="shared" si="12"/>
        <v/>
      </c>
      <c r="V101" s="76" t="str">
        <f t="shared" si="13"/>
        <v/>
      </c>
      <c r="W101" s="76" t="str">
        <f t="shared" si="14"/>
        <v/>
      </c>
      <c r="X101" s="76" t="str">
        <f t="shared" si="15"/>
        <v/>
      </c>
      <c r="Y101" s="89"/>
      <c r="Z101" s="63"/>
      <c r="AA101" s="63"/>
      <c r="AB101" s="63"/>
      <c r="AC101" s="53" t="str">
        <f>IF(本期支付结算!$E$9="","",IF(AND(J101=本期支付结算!$E$9,C101=本期支付结算!$E$7),"在期",""))</f>
        <v/>
      </c>
      <c r="AD101" s="53" t="str">
        <f>IF($AC101="","",COUNTIF($AC$2:$AC101,AC101))</f>
        <v/>
      </c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</row>
    <row r="102" s="52" customFormat="1" customHeight="1" spans="1:51">
      <c r="A102" s="38"/>
      <c r="B102" s="66"/>
      <c r="C102" s="65" t="str">
        <f>IF($B102="","",_xlfn.XLOOKUP($X102,预算!$P:$P,预算!B:B))</f>
        <v/>
      </c>
      <c r="D102" s="65" t="str">
        <f>IF($B102="","",_xlfn.XLOOKUP($X102,预算!$P:$P,预算!C:C))</f>
        <v/>
      </c>
      <c r="E102" s="65" t="str">
        <f>IF($B102="","",_xlfn.XLOOKUP($X102,预算!$P:$P,预算!D:D))</f>
        <v/>
      </c>
      <c r="F102" s="65" t="str">
        <f>IF($B102="","",_xlfn.XLOOKUP($X102,预算!$P:$P,预算!E:E))</f>
        <v/>
      </c>
      <c r="G102" s="65" t="str">
        <f>IF($B102="","",_xlfn.XLOOKUP($X102,预算!$P:$P,预算!F:F))</f>
        <v/>
      </c>
      <c r="H102" s="65" t="str">
        <f>IF($B102="","",_xlfn.XLOOKUP($X102,预算!$P:$P,预算!G:G))</f>
        <v/>
      </c>
      <c r="I102" s="65" t="str">
        <f>IF($B102="","",_xlfn.XLOOKUP($X102,预算!$P:$P,预算!I:I))</f>
        <v/>
      </c>
      <c r="J102" s="82"/>
      <c r="K102" s="72"/>
      <c r="L102" s="74"/>
      <c r="M102" s="74"/>
      <c r="N102" s="64"/>
      <c r="O102" s="75"/>
      <c r="P102" s="76" t="str">
        <f t="shared" si="8"/>
        <v/>
      </c>
      <c r="Q102" s="76" t="s">
        <v>638</v>
      </c>
      <c r="R102" s="85" t="str">
        <f t="shared" si="10"/>
        <v/>
      </c>
      <c r="S102" s="85" t="str">
        <f t="shared" si="9"/>
        <v/>
      </c>
      <c r="T102" s="76" t="str">
        <f t="shared" si="11"/>
        <v/>
      </c>
      <c r="U102" s="76" t="str">
        <f t="shared" si="12"/>
        <v/>
      </c>
      <c r="V102" s="76" t="str">
        <f t="shared" si="13"/>
        <v/>
      </c>
      <c r="W102" s="76" t="str">
        <f t="shared" si="14"/>
        <v/>
      </c>
      <c r="X102" s="76" t="str">
        <f t="shared" si="15"/>
        <v/>
      </c>
      <c r="Y102" s="89"/>
      <c r="Z102" s="63"/>
      <c r="AA102" s="63"/>
      <c r="AB102" s="63"/>
      <c r="AC102" s="53" t="str">
        <f>IF(本期支付结算!$E$9="","",IF(AND(J102=本期支付结算!$E$9,C102=本期支付结算!$E$7),"在期",""))</f>
        <v/>
      </c>
      <c r="AD102" s="53" t="str">
        <f>IF($AC102="","",COUNTIF($AC$2:$AC102,AC102))</f>
        <v/>
      </c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</row>
    <row r="103" s="52" customFormat="1" customHeight="1" spans="1:51">
      <c r="A103" s="38"/>
      <c r="B103" s="66"/>
      <c r="C103" s="65" t="str">
        <f>IF($B103="","",_xlfn.XLOOKUP($X103,预算!$P:$P,预算!B:B))</f>
        <v/>
      </c>
      <c r="D103" s="65" t="str">
        <f>IF($B103="","",_xlfn.XLOOKUP($X103,预算!$P:$P,预算!C:C))</f>
        <v/>
      </c>
      <c r="E103" s="65" t="str">
        <f>IF($B103="","",_xlfn.XLOOKUP($X103,预算!$P:$P,预算!D:D))</f>
        <v/>
      </c>
      <c r="F103" s="65" t="str">
        <f>IF($B103="","",_xlfn.XLOOKUP($X103,预算!$P:$P,预算!E:E))</f>
        <v/>
      </c>
      <c r="G103" s="65" t="str">
        <f>IF($B103="","",_xlfn.XLOOKUP($X103,预算!$P:$P,预算!F:F))</f>
        <v/>
      </c>
      <c r="H103" s="65" t="str">
        <f>IF($B103="","",_xlfn.XLOOKUP($X103,预算!$P:$P,预算!G:G))</f>
        <v/>
      </c>
      <c r="I103" s="65" t="str">
        <f>IF($B103="","",_xlfn.XLOOKUP($X103,预算!$P:$P,预算!I:I))</f>
        <v/>
      </c>
      <c r="J103" s="82"/>
      <c r="K103" s="72"/>
      <c r="L103" s="74"/>
      <c r="M103" s="74"/>
      <c r="N103" s="64"/>
      <c r="O103" s="75"/>
      <c r="P103" s="76" t="str">
        <f t="shared" si="8"/>
        <v/>
      </c>
      <c r="Q103" s="76" t="s">
        <v>639</v>
      </c>
      <c r="R103" s="85" t="str">
        <f t="shared" si="10"/>
        <v/>
      </c>
      <c r="S103" s="85" t="str">
        <f t="shared" si="9"/>
        <v/>
      </c>
      <c r="T103" s="76" t="str">
        <f t="shared" si="11"/>
        <v/>
      </c>
      <c r="U103" s="76" t="str">
        <f t="shared" si="12"/>
        <v/>
      </c>
      <c r="V103" s="76" t="str">
        <f t="shared" si="13"/>
        <v/>
      </c>
      <c r="W103" s="76" t="str">
        <f t="shared" si="14"/>
        <v/>
      </c>
      <c r="X103" s="76" t="str">
        <f t="shared" si="15"/>
        <v/>
      </c>
      <c r="Y103" s="89"/>
      <c r="Z103" s="63"/>
      <c r="AA103" s="63"/>
      <c r="AB103" s="63"/>
      <c r="AC103" s="53" t="str">
        <f>IF(本期支付结算!$E$9="","",IF(AND(J103=本期支付结算!$E$9,C103=本期支付结算!$E$7),"在期",""))</f>
        <v/>
      </c>
      <c r="AD103" s="53" t="str">
        <f>IF($AC103="","",COUNTIF($AC$2:$AC103,AC103))</f>
        <v/>
      </c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</row>
    <row r="104" s="52" customFormat="1" customHeight="1" spans="1:51">
      <c r="A104" s="38"/>
      <c r="B104" s="66"/>
      <c r="C104" s="65" t="str">
        <f>IF($B104="","",_xlfn.XLOOKUP($X104,预算!$P:$P,预算!B:B))</f>
        <v/>
      </c>
      <c r="D104" s="65" t="str">
        <f>IF($B104="","",_xlfn.XLOOKUP($X104,预算!$P:$P,预算!C:C))</f>
        <v/>
      </c>
      <c r="E104" s="65" t="str">
        <f>IF($B104="","",_xlfn.XLOOKUP($X104,预算!$P:$P,预算!D:D))</f>
        <v/>
      </c>
      <c r="F104" s="65" t="str">
        <f>IF($B104="","",_xlfn.XLOOKUP($X104,预算!$P:$P,预算!E:E))</f>
        <v/>
      </c>
      <c r="G104" s="65" t="str">
        <f>IF($B104="","",_xlfn.XLOOKUP($X104,预算!$P:$P,预算!F:F))</f>
        <v/>
      </c>
      <c r="H104" s="65" t="str">
        <f>IF($B104="","",_xlfn.XLOOKUP($X104,预算!$P:$P,预算!G:G))</f>
        <v/>
      </c>
      <c r="I104" s="65" t="str">
        <f>IF($B104="","",_xlfn.XLOOKUP($X104,预算!$P:$P,预算!I:I))</f>
        <v/>
      </c>
      <c r="J104" s="82"/>
      <c r="K104" s="72"/>
      <c r="L104" s="74"/>
      <c r="M104" s="74"/>
      <c r="N104" s="64"/>
      <c r="O104" s="75"/>
      <c r="P104" s="76" t="str">
        <f t="shared" si="8"/>
        <v/>
      </c>
      <c r="Q104" s="76" t="s">
        <v>640</v>
      </c>
      <c r="R104" s="85" t="str">
        <f t="shared" si="10"/>
        <v/>
      </c>
      <c r="S104" s="85" t="str">
        <f t="shared" si="9"/>
        <v/>
      </c>
      <c r="T104" s="76" t="str">
        <f t="shared" si="11"/>
        <v/>
      </c>
      <c r="U104" s="76" t="str">
        <f t="shared" si="12"/>
        <v/>
      </c>
      <c r="V104" s="76" t="str">
        <f t="shared" si="13"/>
        <v/>
      </c>
      <c r="W104" s="76" t="str">
        <f t="shared" si="14"/>
        <v/>
      </c>
      <c r="X104" s="76" t="str">
        <f t="shared" si="15"/>
        <v/>
      </c>
      <c r="Y104" s="89"/>
      <c r="Z104" s="63"/>
      <c r="AA104" s="63"/>
      <c r="AB104" s="63"/>
      <c r="AC104" s="53" t="str">
        <f>IF(本期支付结算!$E$9="","",IF(AND(J104=本期支付结算!$E$9,C104=本期支付结算!$E$7),"在期",""))</f>
        <v/>
      </c>
      <c r="AD104" s="53" t="str">
        <f>IF($AC104="","",COUNTIF($AC$2:$AC104,AC104))</f>
        <v/>
      </c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</row>
    <row r="105" s="52" customFormat="1" customHeight="1" spans="1:51">
      <c r="A105" s="38"/>
      <c r="B105" s="66"/>
      <c r="C105" s="65" t="str">
        <f>IF($B105="","",_xlfn.XLOOKUP($X105,预算!$P:$P,预算!B:B))</f>
        <v/>
      </c>
      <c r="D105" s="65" t="str">
        <f>IF($B105="","",_xlfn.XLOOKUP($X105,预算!$P:$P,预算!C:C))</f>
        <v/>
      </c>
      <c r="E105" s="65" t="str">
        <f>IF($B105="","",_xlfn.XLOOKUP($X105,预算!$P:$P,预算!D:D))</f>
        <v/>
      </c>
      <c r="F105" s="65" t="str">
        <f>IF($B105="","",_xlfn.XLOOKUP($X105,预算!$P:$P,预算!E:E))</f>
        <v/>
      </c>
      <c r="G105" s="65" t="str">
        <f>IF($B105="","",_xlfn.XLOOKUP($X105,预算!$P:$P,预算!F:F))</f>
        <v/>
      </c>
      <c r="H105" s="65" t="str">
        <f>IF($B105="","",_xlfn.XLOOKUP($X105,预算!$P:$P,预算!G:G))</f>
        <v/>
      </c>
      <c r="I105" s="65" t="str">
        <f>IF($B105="","",_xlfn.XLOOKUP($X105,预算!$P:$P,预算!I:I))</f>
        <v/>
      </c>
      <c r="J105" s="100"/>
      <c r="K105" s="72"/>
      <c r="L105" s="74"/>
      <c r="M105" s="74"/>
      <c r="N105" s="64"/>
      <c r="O105" s="75"/>
      <c r="P105" s="76" t="str">
        <f t="shared" si="8"/>
        <v/>
      </c>
      <c r="Q105" s="76" t="s">
        <v>641</v>
      </c>
      <c r="R105" s="85" t="str">
        <f t="shared" si="10"/>
        <v/>
      </c>
      <c r="S105" s="85" t="str">
        <f t="shared" si="9"/>
        <v/>
      </c>
      <c r="T105" s="76" t="str">
        <f t="shared" si="11"/>
        <v/>
      </c>
      <c r="U105" s="76" t="str">
        <f t="shared" si="12"/>
        <v/>
      </c>
      <c r="V105" s="76" t="str">
        <f t="shared" si="13"/>
        <v/>
      </c>
      <c r="W105" s="76" t="str">
        <f t="shared" si="14"/>
        <v/>
      </c>
      <c r="X105" s="76" t="str">
        <f t="shared" si="15"/>
        <v/>
      </c>
      <c r="Y105" s="89"/>
      <c r="Z105" s="63"/>
      <c r="AA105" s="63"/>
      <c r="AB105" s="63"/>
      <c r="AC105" s="53" t="str">
        <f>IF(本期支付结算!$E$9="","",IF(AND(J105=本期支付结算!$E$9,C105=本期支付结算!$E$7),"在期",""))</f>
        <v/>
      </c>
      <c r="AD105" s="53" t="str">
        <f>IF($AC105="","",COUNTIF($AC$2:$AC105,AC105))</f>
        <v/>
      </c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</row>
    <row r="106" s="52" customFormat="1" customHeight="1" spans="1:51">
      <c r="A106" s="38"/>
      <c r="B106" s="66"/>
      <c r="C106" s="65" t="str">
        <f>IF($B106="","",_xlfn.XLOOKUP($X106,预算!$P:$P,预算!B:B))</f>
        <v/>
      </c>
      <c r="D106" s="65" t="str">
        <f>IF($B106="","",_xlfn.XLOOKUP($X106,预算!$P:$P,预算!C:C))</f>
        <v/>
      </c>
      <c r="E106" s="65" t="str">
        <f>IF($B106="","",_xlfn.XLOOKUP($X106,预算!$P:$P,预算!D:D))</f>
        <v/>
      </c>
      <c r="F106" s="65" t="str">
        <f>IF($B106="","",_xlfn.XLOOKUP($X106,预算!$P:$P,预算!E:E))</f>
        <v/>
      </c>
      <c r="G106" s="65" t="str">
        <f>IF($B106="","",_xlfn.XLOOKUP($X106,预算!$P:$P,预算!F:F))</f>
        <v/>
      </c>
      <c r="H106" s="65" t="str">
        <f>IF($B106="","",_xlfn.XLOOKUP($X106,预算!$P:$P,预算!G:G))</f>
        <v/>
      </c>
      <c r="I106" s="65" t="str">
        <f>IF($B106="","",_xlfn.XLOOKUP($X106,预算!$P:$P,预算!I:I))</f>
        <v/>
      </c>
      <c r="J106" s="100"/>
      <c r="K106" s="72"/>
      <c r="L106" s="74"/>
      <c r="M106" s="74"/>
      <c r="N106" s="64"/>
      <c r="O106" s="75"/>
      <c r="P106" s="76" t="str">
        <f t="shared" si="8"/>
        <v/>
      </c>
      <c r="Q106" s="76" t="s">
        <v>642</v>
      </c>
      <c r="R106" s="85" t="str">
        <f t="shared" si="10"/>
        <v/>
      </c>
      <c r="S106" s="85" t="str">
        <f t="shared" si="9"/>
        <v/>
      </c>
      <c r="T106" s="76" t="str">
        <f t="shared" si="11"/>
        <v/>
      </c>
      <c r="U106" s="76" t="str">
        <f t="shared" si="12"/>
        <v/>
      </c>
      <c r="V106" s="76" t="str">
        <f t="shared" si="13"/>
        <v/>
      </c>
      <c r="W106" s="76" t="str">
        <f t="shared" si="14"/>
        <v/>
      </c>
      <c r="X106" s="76" t="str">
        <f t="shared" si="15"/>
        <v/>
      </c>
      <c r="Y106" s="89"/>
      <c r="Z106" s="63"/>
      <c r="AA106" s="63"/>
      <c r="AB106" s="63"/>
      <c r="AC106" s="53" t="str">
        <f>IF(本期支付结算!$E$9="","",IF(AND(J106=本期支付结算!$E$9,C106=本期支付结算!$E$7),"在期",""))</f>
        <v/>
      </c>
      <c r="AD106" s="53" t="str">
        <f>IF($AC106="","",COUNTIF($AC$2:$AC106,AC106))</f>
        <v/>
      </c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</row>
    <row r="107" s="52" customFormat="1" customHeight="1" spans="1:51">
      <c r="A107" s="38"/>
      <c r="B107" s="66"/>
      <c r="C107" s="65" t="str">
        <f>IF($B107="","",_xlfn.XLOOKUP($X107,预算!$P:$P,预算!B:B))</f>
        <v/>
      </c>
      <c r="D107" s="65" t="str">
        <f>IF($B107="","",_xlfn.XLOOKUP($X107,预算!$P:$P,预算!C:C))</f>
        <v/>
      </c>
      <c r="E107" s="65" t="str">
        <f>IF($B107="","",_xlfn.XLOOKUP($X107,预算!$P:$P,预算!D:D))</f>
        <v/>
      </c>
      <c r="F107" s="65" t="str">
        <f>IF($B107="","",_xlfn.XLOOKUP($X107,预算!$P:$P,预算!E:E))</f>
        <v/>
      </c>
      <c r="G107" s="65" t="str">
        <f>IF($B107="","",_xlfn.XLOOKUP($X107,预算!$P:$P,预算!F:F))</f>
        <v/>
      </c>
      <c r="H107" s="65" t="str">
        <f>IF($B107="","",_xlfn.XLOOKUP($X107,预算!$P:$P,预算!G:G))</f>
        <v/>
      </c>
      <c r="I107" s="65" t="str">
        <f>IF($B107="","",_xlfn.XLOOKUP($X107,预算!$P:$P,预算!I:I))</f>
        <v/>
      </c>
      <c r="J107" s="82"/>
      <c r="K107" s="72"/>
      <c r="L107" s="74"/>
      <c r="M107" s="74"/>
      <c r="N107" s="64"/>
      <c r="O107" s="75"/>
      <c r="P107" s="76" t="str">
        <f t="shared" si="8"/>
        <v/>
      </c>
      <c r="Q107" s="76" t="s">
        <v>643</v>
      </c>
      <c r="R107" s="85" t="str">
        <f t="shared" si="10"/>
        <v/>
      </c>
      <c r="S107" s="85" t="str">
        <f t="shared" si="9"/>
        <v/>
      </c>
      <c r="T107" s="76" t="str">
        <f t="shared" si="11"/>
        <v/>
      </c>
      <c r="U107" s="76" t="str">
        <f t="shared" si="12"/>
        <v/>
      </c>
      <c r="V107" s="76" t="str">
        <f t="shared" si="13"/>
        <v/>
      </c>
      <c r="W107" s="76" t="str">
        <f t="shared" si="14"/>
        <v/>
      </c>
      <c r="X107" s="76" t="str">
        <f t="shared" si="15"/>
        <v/>
      </c>
      <c r="Y107" s="89"/>
      <c r="Z107" s="63"/>
      <c r="AA107" s="63"/>
      <c r="AB107" s="63"/>
      <c r="AC107" s="53" t="str">
        <f>IF(本期支付结算!$E$9="","",IF(AND(J107=本期支付结算!$E$9,C107=本期支付结算!$E$7),"在期",""))</f>
        <v/>
      </c>
      <c r="AD107" s="53" t="str">
        <f>IF($AC107="","",COUNTIF($AC$2:$AC107,AC107))</f>
        <v/>
      </c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</row>
    <row r="108" s="52" customFormat="1" customHeight="1" spans="1:51">
      <c r="A108" s="38"/>
      <c r="B108" s="66"/>
      <c r="C108" s="65" t="str">
        <f>IF($B108="","",_xlfn.XLOOKUP($X108,预算!$P:$P,预算!B:B))</f>
        <v/>
      </c>
      <c r="D108" s="65" t="str">
        <f>IF($B108="","",_xlfn.XLOOKUP($X108,预算!$P:$P,预算!C:C))</f>
        <v/>
      </c>
      <c r="E108" s="65" t="str">
        <f>IF($B108="","",_xlfn.XLOOKUP($X108,预算!$P:$P,预算!D:D))</f>
        <v/>
      </c>
      <c r="F108" s="65" t="str">
        <f>IF($B108="","",_xlfn.XLOOKUP($X108,预算!$P:$P,预算!E:E))</f>
        <v/>
      </c>
      <c r="G108" s="65" t="str">
        <f>IF($B108="","",_xlfn.XLOOKUP($X108,预算!$P:$P,预算!F:F))</f>
        <v/>
      </c>
      <c r="H108" s="65" t="str">
        <f>IF($B108="","",_xlfn.XLOOKUP($X108,预算!$P:$P,预算!G:G))</f>
        <v/>
      </c>
      <c r="I108" s="65" t="str">
        <f>IF($B108="","",_xlfn.XLOOKUP($X108,预算!$P:$P,预算!I:I))</f>
        <v/>
      </c>
      <c r="J108" s="82"/>
      <c r="K108" s="72"/>
      <c r="L108" s="74"/>
      <c r="M108" s="74"/>
      <c r="N108" s="64"/>
      <c r="O108" s="75"/>
      <c r="P108" s="76" t="str">
        <f t="shared" si="8"/>
        <v/>
      </c>
      <c r="Q108" s="76" t="s">
        <v>644</v>
      </c>
      <c r="R108" s="85" t="str">
        <f t="shared" si="10"/>
        <v/>
      </c>
      <c r="S108" s="85" t="str">
        <f t="shared" si="9"/>
        <v/>
      </c>
      <c r="T108" s="76" t="str">
        <f t="shared" si="11"/>
        <v/>
      </c>
      <c r="U108" s="76" t="str">
        <f t="shared" si="12"/>
        <v/>
      </c>
      <c r="V108" s="76" t="str">
        <f t="shared" si="13"/>
        <v/>
      </c>
      <c r="W108" s="76" t="str">
        <f t="shared" si="14"/>
        <v/>
      </c>
      <c r="X108" s="76" t="str">
        <f t="shared" si="15"/>
        <v/>
      </c>
      <c r="Y108" s="89"/>
      <c r="Z108" s="63"/>
      <c r="AA108" s="63"/>
      <c r="AB108" s="63"/>
      <c r="AC108" s="53" t="str">
        <f>IF(本期支付结算!$E$9="","",IF(AND(J108=本期支付结算!$E$9,C108=本期支付结算!$E$7),"在期",""))</f>
        <v/>
      </c>
      <c r="AD108" s="53" t="str">
        <f>IF($AC108="","",COUNTIF($AC$2:$AC108,AC108))</f>
        <v/>
      </c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</row>
    <row r="109" s="52" customFormat="1" customHeight="1" spans="1:51">
      <c r="A109" s="38"/>
      <c r="B109" s="66"/>
      <c r="C109" s="65" t="str">
        <f>IF($B109="","",_xlfn.XLOOKUP($X109,预算!$P:$P,预算!B:B))</f>
        <v/>
      </c>
      <c r="D109" s="65" t="str">
        <f>IF($B109="","",_xlfn.XLOOKUP($X109,预算!$P:$P,预算!C:C))</f>
        <v/>
      </c>
      <c r="E109" s="65" t="str">
        <f>IF($B109="","",_xlfn.XLOOKUP($X109,预算!$P:$P,预算!D:D))</f>
        <v/>
      </c>
      <c r="F109" s="65" t="str">
        <f>IF($B109="","",_xlfn.XLOOKUP($X109,预算!$P:$P,预算!E:E))</f>
        <v/>
      </c>
      <c r="G109" s="65" t="str">
        <f>IF($B109="","",_xlfn.XLOOKUP($X109,预算!$P:$P,预算!F:F))</f>
        <v/>
      </c>
      <c r="H109" s="65" t="str">
        <f>IF($B109="","",_xlfn.XLOOKUP($X109,预算!$P:$P,预算!G:G))</f>
        <v/>
      </c>
      <c r="I109" s="65" t="str">
        <f>IF($B109="","",_xlfn.XLOOKUP($X109,预算!$P:$P,预算!I:I))</f>
        <v/>
      </c>
      <c r="J109" s="82"/>
      <c r="K109" s="72"/>
      <c r="L109" s="74"/>
      <c r="M109" s="74"/>
      <c r="N109" s="64"/>
      <c r="O109" s="75"/>
      <c r="P109" s="76" t="str">
        <f t="shared" si="8"/>
        <v/>
      </c>
      <c r="Q109" s="76" t="s">
        <v>645</v>
      </c>
      <c r="R109" s="85" t="str">
        <f t="shared" si="10"/>
        <v/>
      </c>
      <c r="S109" s="85" t="str">
        <f t="shared" si="9"/>
        <v/>
      </c>
      <c r="T109" s="76" t="str">
        <f t="shared" si="11"/>
        <v/>
      </c>
      <c r="U109" s="76" t="str">
        <f t="shared" si="12"/>
        <v/>
      </c>
      <c r="V109" s="76" t="str">
        <f t="shared" si="13"/>
        <v/>
      </c>
      <c r="W109" s="76" t="str">
        <f t="shared" si="14"/>
        <v/>
      </c>
      <c r="X109" s="76" t="str">
        <f t="shared" si="15"/>
        <v/>
      </c>
      <c r="Y109" s="89"/>
      <c r="Z109" s="63"/>
      <c r="AA109" s="63"/>
      <c r="AB109" s="63"/>
      <c r="AC109" s="53" t="str">
        <f>IF(本期支付结算!$E$9="","",IF(AND(J109=本期支付结算!$E$9,C109=本期支付结算!$E$7),"在期",""))</f>
        <v/>
      </c>
      <c r="AD109" s="53" t="str">
        <f>IF($AC109="","",COUNTIF($AC$2:$AC109,AC109))</f>
        <v/>
      </c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</row>
    <row r="110" s="52" customFormat="1" customHeight="1" spans="1:51">
      <c r="A110" s="38"/>
      <c r="B110" s="66"/>
      <c r="C110" s="65" t="str">
        <f>IF($B110="","",_xlfn.XLOOKUP($X110,预算!$P:$P,预算!B:B))</f>
        <v/>
      </c>
      <c r="D110" s="65" t="str">
        <f>IF($B110="","",_xlfn.XLOOKUP($X110,预算!$P:$P,预算!C:C))</f>
        <v/>
      </c>
      <c r="E110" s="65" t="str">
        <f>IF($B110="","",_xlfn.XLOOKUP($X110,预算!$P:$P,预算!D:D))</f>
        <v/>
      </c>
      <c r="F110" s="65" t="str">
        <f>IF($B110="","",_xlfn.XLOOKUP($X110,预算!$P:$P,预算!E:E))</f>
        <v/>
      </c>
      <c r="G110" s="65" t="str">
        <f>IF($B110="","",_xlfn.XLOOKUP($X110,预算!$P:$P,预算!F:F))</f>
        <v/>
      </c>
      <c r="H110" s="65" t="str">
        <f>IF($B110="","",_xlfn.XLOOKUP($X110,预算!$P:$P,预算!G:G))</f>
        <v/>
      </c>
      <c r="I110" s="65" t="str">
        <f>IF($B110="","",_xlfn.XLOOKUP($X110,预算!$P:$P,预算!I:I))</f>
        <v/>
      </c>
      <c r="J110" s="82"/>
      <c r="K110" s="72"/>
      <c r="L110" s="74"/>
      <c r="M110" s="74"/>
      <c r="N110" s="64"/>
      <c r="O110" s="75"/>
      <c r="P110" s="76" t="str">
        <f t="shared" si="8"/>
        <v/>
      </c>
      <c r="Q110" s="76" t="s">
        <v>646</v>
      </c>
      <c r="R110" s="85" t="str">
        <f t="shared" si="10"/>
        <v/>
      </c>
      <c r="S110" s="85" t="str">
        <f t="shared" si="9"/>
        <v/>
      </c>
      <c r="T110" s="76" t="str">
        <f t="shared" si="11"/>
        <v/>
      </c>
      <c r="U110" s="76" t="str">
        <f t="shared" si="12"/>
        <v/>
      </c>
      <c r="V110" s="76" t="str">
        <f t="shared" si="13"/>
        <v/>
      </c>
      <c r="W110" s="76" t="str">
        <f t="shared" si="14"/>
        <v/>
      </c>
      <c r="X110" s="76" t="str">
        <f t="shared" si="15"/>
        <v/>
      </c>
      <c r="Y110" s="89"/>
      <c r="Z110" s="63"/>
      <c r="AA110" s="63"/>
      <c r="AB110" s="63"/>
      <c r="AC110" s="53" t="str">
        <f>IF(本期支付结算!$E$9="","",IF(AND(J110=本期支付结算!$E$9,C110=本期支付结算!$E$7),"在期",""))</f>
        <v/>
      </c>
      <c r="AD110" s="53" t="str">
        <f>IF($AC110="","",COUNTIF($AC$2:$AC110,AC110))</f>
        <v/>
      </c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</row>
    <row r="111" s="52" customFormat="1" customHeight="1" spans="1:51">
      <c r="A111" s="38"/>
      <c r="B111" s="66"/>
      <c r="C111" s="65" t="str">
        <f>IF($B111="","",_xlfn.XLOOKUP($X111,预算!$P:$P,预算!B:B))</f>
        <v/>
      </c>
      <c r="D111" s="65" t="str">
        <f>IF($B111="","",_xlfn.XLOOKUP($X111,预算!$P:$P,预算!C:C))</f>
        <v/>
      </c>
      <c r="E111" s="65" t="str">
        <f>IF($B111="","",_xlfn.XLOOKUP($X111,预算!$P:$P,预算!D:D))</f>
        <v/>
      </c>
      <c r="F111" s="65" t="str">
        <f>IF($B111="","",_xlfn.XLOOKUP($X111,预算!$P:$P,预算!E:E))</f>
        <v/>
      </c>
      <c r="G111" s="65" t="str">
        <f>IF($B111="","",_xlfn.XLOOKUP($X111,预算!$P:$P,预算!F:F))</f>
        <v/>
      </c>
      <c r="H111" s="65" t="str">
        <f>IF($B111="","",_xlfn.XLOOKUP($X111,预算!$P:$P,预算!G:G))</f>
        <v/>
      </c>
      <c r="I111" s="65" t="str">
        <f>IF($B111="","",_xlfn.XLOOKUP($X111,预算!$P:$P,预算!I:I))</f>
        <v/>
      </c>
      <c r="J111" s="82"/>
      <c r="K111" s="72"/>
      <c r="L111" s="74"/>
      <c r="M111" s="74"/>
      <c r="N111" s="64"/>
      <c r="O111" s="75"/>
      <c r="P111" s="76" t="str">
        <f t="shared" si="8"/>
        <v/>
      </c>
      <c r="Q111" s="76" t="s">
        <v>647</v>
      </c>
      <c r="R111" s="85" t="str">
        <f t="shared" si="10"/>
        <v/>
      </c>
      <c r="S111" s="85" t="str">
        <f t="shared" si="9"/>
        <v/>
      </c>
      <c r="T111" s="76" t="str">
        <f t="shared" si="11"/>
        <v/>
      </c>
      <c r="U111" s="76" t="str">
        <f t="shared" si="12"/>
        <v/>
      </c>
      <c r="V111" s="76" t="str">
        <f t="shared" si="13"/>
        <v/>
      </c>
      <c r="W111" s="76" t="str">
        <f t="shared" si="14"/>
        <v/>
      </c>
      <c r="X111" s="76" t="str">
        <f t="shared" si="15"/>
        <v/>
      </c>
      <c r="Y111" s="89"/>
      <c r="Z111" s="63"/>
      <c r="AA111" s="63"/>
      <c r="AB111" s="63"/>
      <c r="AC111" s="53" t="str">
        <f>IF(本期支付结算!$E$9="","",IF(AND(J111=本期支付结算!$E$9,C111=本期支付结算!$E$7),"在期",""))</f>
        <v/>
      </c>
      <c r="AD111" s="53" t="str">
        <f>IF($AC111="","",COUNTIF($AC$2:$AC111,AC111))</f>
        <v/>
      </c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</row>
    <row r="112" s="52" customFormat="1" customHeight="1" spans="1:51">
      <c r="A112" s="38"/>
      <c r="B112" s="66"/>
      <c r="C112" s="65" t="str">
        <f>IF($B112="","",_xlfn.XLOOKUP($X112,预算!$P:$P,预算!B:B))</f>
        <v/>
      </c>
      <c r="D112" s="65" t="str">
        <f>IF($B112="","",_xlfn.XLOOKUP($X112,预算!$P:$P,预算!C:C))</f>
        <v/>
      </c>
      <c r="E112" s="65" t="str">
        <f>IF($B112="","",_xlfn.XLOOKUP($X112,预算!$P:$P,预算!D:D))</f>
        <v/>
      </c>
      <c r="F112" s="65" t="str">
        <f>IF($B112="","",_xlfn.XLOOKUP($X112,预算!$P:$P,预算!E:E))</f>
        <v/>
      </c>
      <c r="G112" s="65" t="str">
        <f>IF($B112="","",_xlfn.XLOOKUP($X112,预算!$P:$P,预算!F:F))</f>
        <v/>
      </c>
      <c r="H112" s="65" t="str">
        <f>IF($B112="","",_xlfn.XLOOKUP($X112,预算!$P:$P,预算!G:G))</f>
        <v/>
      </c>
      <c r="I112" s="65" t="str">
        <f>IF($B112="","",_xlfn.XLOOKUP($X112,预算!$P:$P,预算!I:I))</f>
        <v/>
      </c>
      <c r="J112" s="82"/>
      <c r="K112" s="72"/>
      <c r="L112" s="74"/>
      <c r="M112" s="74"/>
      <c r="N112" s="64"/>
      <c r="O112" s="75"/>
      <c r="P112" s="76" t="str">
        <f t="shared" si="8"/>
        <v/>
      </c>
      <c r="Q112" s="76" t="s">
        <v>648</v>
      </c>
      <c r="R112" s="85" t="str">
        <f t="shared" si="10"/>
        <v/>
      </c>
      <c r="S112" s="85" t="str">
        <f t="shared" si="9"/>
        <v/>
      </c>
      <c r="T112" s="76" t="str">
        <f t="shared" si="11"/>
        <v/>
      </c>
      <c r="U112" s="76" t="str">
        <f t="shared" si="12"/>
        <v/>
      </c>
      <c r="V112" s="76" t="str">
        <f t="shared" si="13"/>
        <v/>
      </c>
      <c r="W112" s="76" t="str">
        <f t="shared" si="14"/>
        <v/>
      </c>
      <c r="X112" s="76" t="str">
        <f t="shared" si="15"/>
        <v/>
      </c>
      <c r="Y112" s="89"/>
      <c r="Z112" s="63"/>
      <c r="AA112" s="63"/>
      <c r="AB112" s="63"/>
      <c r="AC112" s="53" t="str">
        <f>IF(本期支付结算!$E$9="","",IF(AND(J112=本期支付结算!$E$9,C112=本期支付结算!$E$7),"在期",""))</f>
        <v/>
      </c>
      <c r="AD112" s="53" t="str">
        <f>IF($AC112="","",COUNTIF($AC$2:$AC112,AC112))</f>
        <v/>
      </c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</row>
    <row r="113" s="52" customFormat="1" customHeight="1" spans="1:51">
      <c r="A113" s="38"/>
      <c r="B113" s="66"/>
      <c r="C113" s="65" t="str">
        <f>IF($B113="","",_xlfn.XLOOKUP($X113,预算!$P:$P,预算!B:B))</f>
        <v/>
      </c>
      <c r="D113" s="65" t="str">
        <f>IF($B113="","",_xlfn.XLOOKUP($X113,预算!$P:$P,预算!C:C))</f>
        <v/>
      </c>
      <c r="E113" s="65" t="str">
        <f>IF($B113="","",_xlfn.XLOOKUP($X113,预算!$P:$P,预算!D:D))</f>
        <v/>
      </c>
      <c r="F113" s="65" t="str">
        <f>IF($B113="","",_xlfn.XLOOKUP($X113,预算!$P:$P,预算!E:E))</f>
        <v/>
      </c>
      <c r="G113" s="65" t="str">
        <f>IF($B113="","",_xlfn.XLOOKUP($X113,预算!$P:$P,预算!F:F))</f>
        <v/>
      </c>
      <c r="H113" s="65" t="str">
        <f>IF($B113="","",_xlfn.XLOOKUP($X113,预算!$P:$P,预算!G:G))</f>
        <v/>
      </c>
      <c r="I113" s="65" t="str">
        <f>IF($B113="","",_xlfn.XLOOKUP($X113,预算!$P:$P,预算!I:I))</f>
        <v/>
      </c>
      <c r="J113" s="101"/>
      <c r="K113" s="72"/>
      <c r="L113" s="74"/>
      <c r="M113" s="74"/>
      <c r="N113" s="64"/>
      <c r="O113" s="75"/>
      <c r="P113" s="76" t="str">
        <f t="shared" si="8"/>
        <v/>
      </c>
      <c r="Q113" s="76" t="s">
        <v>649</v>
      </c>
      <c r="R113" s="85" t="str">
        <f t="shared" si="10"/>
        <v/>
      </c>
      <c r="S113" s="85" t="str">
        <f t="shared" si="9"/>
        <v/>
      </c>
      <c r="T113" s="76" t="str">
        <f t="shared" si="11"/>
        <v/>
      </c>
      <c r="U113" s="76" t="str">
        <f t="shared" si="12"/>
        <v/>
      </c>
      <c r="V113" s="76" t="str">
        <f t="shared" si="13"/>
        <v/>
      </c>
      <c r="W113" s="76" t="str">
        <f t="shared" si="14"/>
        <v/>
      </c>
      <c r="X113" s="76" t="str">
        <f t="shared" si="15"/>
        <v/>
      </c>
      <c r="Y113" s="89"/>
      <c r="Z113" s="63"/>
      <c r="AA113" s="63"/>
      <c r="AB113" s="63"/>
      <c r="AC113" s="53" t="str">
        <f>IF(本期支付结算!$E$9="","",IF(AND(J113=本期支付结算!$E$9,C113=本期支付结算!$E$7),"在期",""))</f>
        <v/>
      </c>
      <c r="AD113" s="53" t="str">
        <f>IF($AC113="","",COUNTIF($AC$2:$AC113,AC113))</f>
        <v/>
      </c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</row>
    <row r="114" s="52" customFormat="1" customHeight="1" spans="1:51">
      <c r="A114" s="38"/>
      <c r="B114" s="66"/>
      <c r="C114" s="65" t="str">
        <f>IF($B114="","",_xlfn.XLOOKUP($X114,预算!$P:$P,预算!B:B))</f>
        <v/>
      </c>
      <c r="D114" s="65" t="str">
        <f>IF($B114="","",_xlfn.XLOOKUP($X114,预算!$P:$P,预算!C:C))</f>
        <v/>
      </c>
      <c r="E114" s="65" t="str">
        <f>IF($B114="","",_xlfn.XLOOKUP($X114,预算!$P:$P,预算!D:D))</f>
        <v/>
      </c>
      <c r="F114" s="65" t="str">
        <f>IF($B114="","",_xlfn.XLOOKUP($X114,预算!$P:$P,预算!E:E))</f>
        <v/>
      </c>
      <c r="G114" s="65" t="str">
        <f>IF($B114="","",_xlfn.XLOOKUP($X114,预算!$P:$P,预算!F:F))</f>
        <v/>
      </c>
      <c r="H114" s="65" t="str">
        <f>IF($B114="","",_xlfn.XLOOKUP($X114,预算!$P:$P,预算!G:G))</f>
        <v/>
      </c>
      <c r="I114" s="65" t="str">
        <f>IF($B114="","",_xlfn.XLOOKUP($X114,预算!$P:$P,预算!I:I))</f>
        <v/>
      </c>
      <c r="J114" s="82"/>
      <c r="K114" s="72"/>
      <c r="L114" s="74"/>
      <c r="M114" s="74"/>
      <c r="N114" s="64"/>
      <c r="O114" s="75"/>
      <c r="P114" s="76" t="str">
        <f t="shared" si="8"/>
        <v/>
      </c>
      <c r="Q114" s="76" t="s">
        <v>650</v>
      </c>
      <c r="R114" s="85" t="str">
        <f t="shared" si="10"/>
        <v/>
      </c>
      <c r="S114" s="85" t="str">
        <f t="shared" si="9"/>
        <v/>
      </c>
      <c r="T114" s="76" t="str">
        <f t="shared" si="11"/>
        <v/>
      </c>
      <c r="U114" s="76" t="str">
        <f t="shared" si="12"/>
        <v/>
      </c>
      <c r="V114" s="76" t="str">
        <f t="shared" si="13"/>
        <v/>
      </c>
      <c r="W114" s="76" t="str">
        <f t="shared" si="14"/>
        <v/>
      </c>
      <c r="X114" s="76" t="str">
        <f t="shared" si="15"/>
        <v/>
      </c>
      <c r="Y114" s="89"/>
      <c r="Z114" s="63"/>
      <c r="AA114" s="63"/>
      <c r="AB114" s="63"/>
      <c r="AC114" s="53" t="str">
        <f>IF(本期支付结算!$E$9="","",IF(AND(J114=本期支付结算!$E$9,C114=本期支付结算!$E$7),"在期",""))</f>
        <v/>
      </c>
      <c r="AD114" s="53" t="str">
        <f>IF($AC114="","",COUNTIF($AC$2:$AC114,AC114))</f>
        <v/>
      </c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</row>
    <row r="115" s="52" customFormat="1" customHeight="1" spans="1:51">
      <c r="A115" s="38"/>
      <c r="B115" s="66"/>
      <c r="C115" s="65" t="str">
        <f>IF($B115="","",_xlfn.XLOOKUP($X115,预算!$P:$P,预算!B:B))</f>
        <v/>
      </c>
      <c r="D115" s="65" t="str">
        <f>IF($B115="","",_xlfn.XLOOKUP($X115,预算!$P:$P,预算!C:C))</f>
        <v/>
      </c>
      <c r="E115" s="65" t="str">
        <f>IF($B115="","",_xlfn.XLOOKUP($X115,预算!$P:$P,预算!D:D))</f>
        <v/>
      </c>
      <c r="F115" s="65" t="str">
        <f>IF($B115="","",_xlfn.XLOOKUP($X115,预算!$P:$P,预算!E:E))</f>
        <v/>
      </c>
      <c r="G115" s="65" t="str">
        <f>IF($B115="","",_xlfn.XLOOKUP($X115,预算!$P:$P,预算!F:F))</f>
        <v/>
      </c>
      <c r="H115" s="65" t="str">
        <f>IF($B115="","",_xlfn.XLOOKUP($X115,预算!$P:$P,预算!G:G))</f>
        <v/>
      </c>
      <c r="I115" s="65" t="str">
        <f>IF($B115="","",_xlfn.XLOOKUP($X115,预算!$P:$P,预算!I:I))</f>
        <v/>
      </c>
      <c r="J115" s="100"/>
      <c r="K115" s="72"/>
      <c r="L115" s="74"/>
      <c r="M115" s="74"/>
      <c r="N115" s="64"/>
      <c r="O115" s="75"/>
      <c r="P115" s="76" t="str">
        <f t="shared" si="8"/>
        <v/>
      </c>
      <c r="Q115" s="76" t="s">
        <v>651</v>
      </c>
      <c r="R115" s="85" t="str">
        <f t="shared" si="10"/>
        <v/>
      </c>
      <c r="S115" s="85" t="str">
        <f t="shared" si="9"/>
        <v/>
      </c>
      <c r="T115" s="76" t="str">
        <f t="shared" si="11"/>
        <v/>
      </c>
      <c r="U115" s="76" t="str">
        <f t="shared" si="12"/>
        <v/>
      </c>
      <c r="V115" s="76" t="str">
        <f t="shared" si="13"/>
        <v/>
      </c>
      <c r="W115" s="76" t="str">
        <f t="shared" si="14"/>
        <v/>
      </c>
      <c r="X115" s="76" t="str">
        <f t="shared" si="15"/>
        <v/>
      </c>
      <c r="Y115" s="89"/>
      <c r="Z115" s="63"/>
      <c r="AA115" s="63"/>
      <c r="AB115" s="63"/>
      <c r="AC115" s="53" t="str">
        <f>IF(本期支付结算!$E$9="","",IF(AND(J115=本期支付结算!$E$9,C115=本期支付结算!$E$7),"在期",""))</f>
        <v/>
      </c>
      <c r="AD115" s="53" t="str">
        <f>IF($AC115="","",COUNTIF($AC$2:$AC115,AC115))</f>
        <v/>
      </c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</row>
    <row r="116" s="52" customFormat="1" customHeight="1" spans="1:51">
      <c r="A116" s="38"/>
      <c r="B116" s="66"/>
      <c r="C116" s="65" t="str">
        <f>IF($B116="","",_xlfn.XLOOKUP($X116,预算!$P:$P,预算!B:B))</f>
        <v/>
      </c>
      <c r="D116" s="65" t="str">
        <f>IF($B116="","",_xlfn.XLOOKUP($X116,预算!$P:$P,预算!C:C))</f>
        <v/>
      </c>
      <c r="E116" s="65" t="str">
        <f>IF($B116="","",_xlfn.XLOOKUP($X116,预算!$P:$P,预算!D:D))</f>
        <v/>
      </c>
      <c r="F116" s="65" t="str">
        <f>IF($B116="","",_xlfn.XLOOKUP($X116,预算!$P:$P,预算!E:E))</f>
        <v/>
      </c>
      <c r="G116" s="65" t="str">
        <f>IF($B116="","",_xlfn.XLOOKUP($X116,预算!$P:$P,预算!F:F))</f>
        <v/>
      </c>
      <c r="H116" s="65" t="str">
        <f>IF($B116="","",_xlfn.XLOOKUP($X116,预算!$P:$P,预算!G:G))</f>
        <v/>
      </c>
      <c r="I116" s="65" t="str">
        <f>IF($B116="","",_xlfn.XLOOKUP($X116,预算!$P:$P,预算!I:I))</f>
        <v/>
      </c>
      <c r="J116" s="100"/>
      <c r="K116" s="72"/>
      <c r="L116" s="74"/>
      <c r="M116" s="74"/>
      <c r="N116" s="64"/>
      <c r="O116" s="75"/>
      <c r="P116" s="76" t="str">
        <f t="shared" si="8"/>
        <v/>
      </c>
      <c r="Q116" s="76" t="s">
        <v>652</v>
      </c>
      <c r="R116" s="85" t="str">
        <f t="shared" si="10"/>
        <v/>
      </c>
      <c r="S116" s="85" t="str">
        <f t="shared" si="9"/>
        <v/>
      </c>
      <c r="T116" s="76" t="str">
        <f t="shared" si="11"/>
        <v/>
      </c>
      <c r="U116" s="76" t="str">
        <f t="shared" si="12"/>
        <v/>
      </c>
      <c r="V116" s="76" t="str">
        <f t="shared" si="13"/>
        <v/>
      </c>
      <c r="W116" s="76" t="str">
        <f t="shared" si="14"/>
        <v/>
      </c>
      <c r="X116" s="76" t="str">
        <f t="shared" si="15"/>
        <v/>
      </c>
      <c r="Y116" s="89"/>
      <c r="Z116" s="63"/>
      <c r="AA116" s="63"/>
      <c r="AB116" s="63"/>
      <c r="AC116" s="53" t="str">
        <f>IF(本期支付结算!$E$9="","",IF(AND(J116=本期支付结算!$E$9,C116=本期支付结算!$E$7),"在期",""))</f>
        <v/>
      </c>
      <c r="AD116" s="53" t="str">
        <f>IF($AC116="","",COUNTIF($AC$2:$AC116,AC116))</f>
        <v/>
      </c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</row>
    <row r="117" s="52" customFormat="1" customHeight="1" spans="1:51">
      <c r="A117" s="38"/>
      <c r="B117" s="66"/>
      <c r="C117" s="65" t="str">
        <f>IF($B117="","",_xlfn.XLOOKUP($X117,预算!$P:$P,预算!B:B))</f>
        <v/>
      </c>
      <c r="D117" s="65" t="str">
        <f>IF($B117="","",_xlfn.XLOOKUP($X117,预算!$P:$P,预算!C:C))</f>
        <v/>
      </c>
      <c r="E117" s="65" t="str">
        <f>IF($B117="","",_xlfn.XLOOKUP($X117,预算!$P:$P,预算!D:D))</f>
        <v/>
      </c>
      <c r="F117" s="65" t="str">
        <f>IF($B117="","",_xlfn.XLOOKUP($X117,预算!$P:$P,预算!E:E))</f>
        <v/>
      </c>
      <c r="G117" s="65" t="str">
        <f>IF($B117="","",_xlfn.XLOOKUP($X117,预算!$P:$P,预算!F:F))</f>
        <v/>
      </c>
      <c r="H117" s="65" t="str">
        <f>IF($B117="","",_xlfn.XLOOKUP($X117,预算!$P:$P,预算!G:G))</f>
        <v/>
      </c>
      <c r="I117" s="65" t="str">
        <f>IF($B117="","",_xlfn.XLOOKUP($X117,预算!$P:$P,预算!I:I))</f>
        <v/>
      </c>
      <c r="J117" s="82"/>
      <c r="K117" s="72"/>
      <c r="L117" s="74"/>
      <c r="M117" s="74"/>
      <c r="N117" s="64"/>
      <c r="O117" s="75"/>
      <c r="P117" s="76" t="str">
        <f t="shared" si="8"/>
        <v/>
      </c>
      <c r="Q117" s="76" t="s">
        <v>653</v>
      </c>
      <c r="R117" s="85" t="str">
        <f t="shared" si="10"/>
        <v/>
      </c>
      <c r="S117" s="85" t="str">
        <f t="shared" si="9"/>
        <v/>
      </c>
      <c r="T117" s="76" t="str">
        <f t="shared" si="11"/>
        <v/>
      </c>
      <c r="U117" s="76" t="str">
        <f t="shared" si="12"/>
        <v/>
      </c>
      <c r="V117" s="76" t="str">
        <f t="shared" si="13"/>
        <v/>
      </c>
      <c r="W117" s="76" t="str">
        <f t="shared" si="14"/>
        <v/>
      </c>
      <c r="X117" s="76" t="str">
        <f t="shared" si="15"/>
        <v/>
      </c>
      <c r="Y117" s="89"/>
      <c r="Z117" s="63"/>
      <c r="AA117" s="63"/>
      <c r="AB117" s="63"/>
      <c r="AC117" s="53" t="str">
        <f>IF(本期支付结算!$E$9="","",IF(AND(J117=本期支付结算!$E$9,C117=本期支付结算!$E$7),"在期",""))</f>
        <v/>
      </c>
      <c r="AD117" s="53" t="str">
        <f>IF($AC117="","",COUNTIF($AC$2:$AC117,AC117))</f>
        <v/>
      </c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</row>
    <row r="118" s="52" customFormat="1" customHeight="1" spans="1:51">
      <c r="A118" s="38"/>
      <c r="B118" s="66"/>
      <c r="C118" s="65" t="str">
        <f>IF($B118="","",_xlfn.XLOOKUP($X118,预算!$P:$P,预算!B:B))</f>
        <v/>
      </c>
      <c r="D118" s="65" t="str">
        <f>IF($B118="","",_xlfn.XLOOKUP($X118,预算!$P:$P,预算!C:C))</f>
        <v/>
      </c>
      <c r="E118" s="65" t="str">
        <f>IF($B118="","",_xlfn.XLOOKUP($X118,预算!$P:$P,预算!D:D))</f>
        <v/>
      </c>
      <c r="F118" s="65" t="str">
        <f>IF($B118="","",_xlfn.XLOOKUP($X118,预算!$P:$P,预算!E:E))</f>
        <v/>
      </c>
      <c r="G118" s="65" t="str">
        <f>IF($B118="","",_xlfn.XLOOKUP($X118,预算!$P:$P,预算!F:F))</f>
        <v/>
      </c>
      <c r="H118" s="65" t="str">
        <f>IF($B118="","",_xlfn.XLOOKUP($X118,预算!$P:$P,预算!G:G))</f>
        <v/>
      </c>
      <c r="I118" s="65" t="str">
        <f>IF($B118="","",_xlfn.XLOOKUP($X118,预算!$P:$P,预算!I:I))</f>
        <v/>
      </c>
      <c r="J118" s="100"/>
      <c r="K118" s="72"/>
      <c r="L118" s="74"/>
      <c r="M118" s="74"/>
      <c r="N118" s="64"/>
      <c r="O118" s="75"/>
      <c r="P118" s="76" t="str">
        <f t="shared" si="8"/>
        <v/>
      </c>
      <c r="Q118" s="76" t="s">
        <v>654</v>
      </c>
      <c r="R118" s="85" t="str">
        <f t="shared" si="10"/>
        <v/>
      </c>
      <c r="S118" s="85" t="str">
        <f t="shared" si="9"/>
        <v/>
      </c>
      <c r="T118" s="76" t="str">
        <f t="shared" si="11"/>
        <v/>
      </c>
      <c r="U118" s="76" t="str">
        <f t="shared" si="12"/>
        <v/>
      </c>
      <c r="V118" s="76" t="str">
        <f t="shared" si="13"/>
        <v/>
      </c>
      <c r="W118" s="76" t="str">
        <f t="shared" si="14"/>
        <v/>
      </c>
      <c r="X118" s="76" t="str">
        <f t="shared" si="15"/>
        <v/>
      </c>
      <c r="Y118" s="89"/>
      <c r="Z118" s="63"/>
      <c r="AA118" s="63"/>
      <c r="AB118" s="63"/>
      <c r="AC118" s="53" t="str">
        <f>IF(本期支付结算!$E$9="","",IF(AND(J118=本期支付结算!$E$9,C118=本期支付结算!$E$7),"在期",""))</f>
        <v/>
      </c>
      <c r="AD118" s="53" t="str">
        <f>IF($AC118="","",COUNTIF($AC$2:$AC118,AC118))</f>
        <v/>
      </c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</row>
    <row r="119" s="52" customFormat="1" customHeight="1" spans="1:51">
      <c r="A119" s="38"/>
      <c r="B119" s="66"/>
      <c r="C119" s="65" t="str">
        <f>IF($B119="","",_xlfn.XLOOKUP($X119,预算!$P:$P,预算!B:B))</f>
        <v/>
      </c>
      <c r="D119" s="65" t="str">
        <f>IF($B119="","",_xlfn.XLOOKUP($X119,预算!$P:$P,预算!C:C))</f>
        <v/>
      </c>
      <c r="E119" s="65" t="str">
        <f>IF($B119="","",_xlfn.XLOOKUP($X119,预算!$P:$P,预算!D:D))</f>
        <v/>
      </c>
      <c r="F119" s="65" t="str">
        <f>IF($B119="","",_xlfn.XLOOKUP($X119,预算!$P:$P,预算!E:E))</f>
        <v/>
      </c>
      <c r="G119" s="65" t="str">
        <f>IF($B119="","",_xlfn.XLOOKUP($X119,预算!$P:$P,预算!F:F))</f>
        <v/>
      </c>
      <c r="H119" s="65" t="str">
        <f>IF($B119="","",_xlfn.XLOOKUP($X119,预算!$P:$P,预算!G:G))</f>
        <v/>
      </c>
      <c r="I119" s="65" t="str">
        <f>IF($B119="","",_xlfn.XLOOKUP($X119,预算!$P:$P,预算!I:I))</f>
        <v/>
      </c>
      <c r="J119" s="100"/>
      <c r="K119" s="72"/>
      <c r="L119" s="74"/>
      <c r="M119" s="74"/>
      <c r="N119" s="64"/>
      <c r="O119" s="75"/>
      <c r="P119" s="76" t="str">
        <f t="shared" si="8"/>
        <v/>
      </c>
      <c r="Q119" s="76" t="s">
        <v>655</v>
      </c>
      <c r="R119" s="85" t="str">
        <f t="shared" si="10"/>
        <v/>
      </c>
      <c r="S119" s="85" t="str">
        <f t="shared" si="9"/>
        <v/>
      </c>
      <c r="T119" s="76" t="str">
        <f t="shared" si="11"/>
        <v/>
      </c>
      <c r="U119" s="76" t="str">
        <f t="shared" si="12"/>
        <v/>
      </c>
      <c r="V119" s="76" t="str">
        <f t="shared" si="13"/>
        <v/>
      </c>
      <c r="W119" s="76" t="str">
        <f t="shared" si="14"/>
        <v/>
      </c>
      <c r="X119" s="76" t="str">
        <f t="shared" si="15"/>
        <v/>
      </c>
      <c r="Y119" s="89"/>
      <c r="Z119" s="63"/>
      <c r="AA119" s="63"/>
      <c r="AB119" s="63"/>
      <c r="AC119" s="53" t="str">
        <f>IF(本期支付结算!$E$9="","",IF(AND(J119=本期支付结算!$E$9,C119=本期支付结算!$E$7),"在期",""))</f>
        <v/>
      </c>
      <c r="AD119" s="53" t="str">
        <f>IF($AC119="","",COUNTIF($AC$2:$AC119,AC119))</f>
        <v/>
      </c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</row>
    <row r="120" s="52" customFormat="1" customHeight="1" spans="1:51">
      <c r="A120" s="38"/>
      <c r="B120" s="66"/>
      <c r="C120" s="65" t="str">
        <f>IF($B120="","",_xlfn.XLOOKUP($X120,预算!$P:$P,预算!B:B))</f>
        <v/>
      </c>
      <c r="D120" s="65" t="str">
        <f>IF($B120="","",_xlfn.XLOOKUP($X120,预算!$P:$P,预算!C:C))</f>
        <v/>
      </c>
      <c r="E120" s="65" t="str">
        <f>IF($B120="","",_xlfn.XLOOKUP($X120,预算!$P:$P,预算!D:D))</f>
        <v/>
      </c>
      <c r="F120" s="65" t="str">
        <f>IF($B120="","",_xlfn.XLOOKUP($X120,预算!$P:$P,预算!E:E))</f>
        <v/>
      </c>
      <c r="G120" s="65" t="str">
        <f>IF($B120="","",_xlfn.XLOOKUP($X120,预算!$P:$P,预算!F:F))</f>
        <v/>
      </c>
      <c r="H120" s="65" t="str">
        <f>IF($B120="","",_xlfn.XLOOKUP($X120,预算!$P:$P,预算!G:G))</f>
        <v/>
      </c>
      <c r="I120" s="65" t="str">
        <f>IF($B120="","",_xlfn.XLOOKUP($X120,预算!$P:$P,预算!I:I))</f>
        <v/>
      </c>
      <c r="J120" s="100"/>
      <c r="K120" s="72"/>
      <c r="L120" s="74"/>
      <c r="M120" s="74"/>
      <c r="N120" s="64"/>
      <c r="O120" s="75"/>
      <c r="P120" s="76" t="str">
        <f t="shared" si="8"/>
        <v/>
      </c>
      <c r="Q120" s="76" t="s">
        <v>656</v>
      </c>
      <c r="R120" s="85" t="str">
        <f t="shared" si="10"/>
        <v/>
      </c>
      <c r="S120" s="85" t="str">
        <f t="shared" si="9"/>
        <v/>
      </c>
      <c r="T120" s="76" t="str">
        <f t="shared" si="11"/>
        <v/>
      </c>
      <c r="U120" s="76" t="str">
        <f t="shared" si="12"/>
        <v/>
      </c>
      <c r="V120" s="76" t="str">
        <f t="shared" si="13"/>
        <v/>
      </c>
      <c r="W120" s="76" t="str">
        <f t="shared" si="14"/>
        <v/>
      </c>
      <c r="X120" s="76" t="str">
        <f t="shared" si="15"/>
        <v/>
      </c>
      <c r="Y120" s="89"/>
      <c r="Z120" s="63"/>
      <c r="AA120" s="63"/>
      <c r="AB120" s="63"/>
      <c r="AC120" s="53" t="str">
        <f>IF(本期支付结算!$E$9="","",IF(AND(J120=本期支付结算!$E$9,C120=本期支付结算!$E$7),"在期",""))</f>
        <v/>
      </c>
      <c r="AD120" s="53" t="str">
        <f>IF($AC120="","",COUNTIF($AC$2:$AC120,AC120))</f>
        <v/>
      </c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</row>
    <row r="121" s="52" customFormat="1" customHeight="1" spans="1:51">
      <c r="A121" s="38"/>
      <c r="B121" s="66"/>
      <c r="C121" s="65" t="str">
        <f>IF($B121="","",_xlfn.XLOOKUP($X121,预算!$P:$P,预算!B:B))</f>
        <v/>
      </c>
      <c r="D121" s="65" t="str">
        <f>IF($B121="","",_xlfn.XLOOKUP($X121,预算!$P:$P,预算!C:C))</f>
        <v/>
      </c>
      <c r="E121" s="65" t="str">
        <f>IF($B121="","",_xlfn.XLOOKUP($X121,预算!$P:$P,预算!D:D))</f>
        <v/>
      </c>
      <c r="F121" s="65" t="str">
        <f>IF($B121="","",_xlfn.XLOOKUP($X121,预算!$P:$P,预算!E:E))</f>
        <v/>
      </c>
      <c r="G121" s="65" t="str">
        <f>IF($B121="","",_xlfn.XLOOKUP($X121,预算!$P:$P,预算!F:F))</f>
        <v/>
      </c>
      <c r="H121" s="65" t="str">
        <f>IF($B121="","",_xlfn.XLOOKUP($X121,预算!$P:$P,预算!G:G))</f>
        <v/>
      </c>
      <c r="I121" s="65" t="str">
        <f>IF($B121="","",_xlfn.XLOOKUP($X121,预算!$P:$P,预算!I:I))</f>
        <v/>
      </c>
      <c r="J121" s="100"/>
      <c r="K121" s="72"/>
      <c r="L121" s="74"/>
      <c r="M121" s="74"/>
      <c r="N121" s="64"/>
      <c r="O121" s="75"/>
      <c r="P121" s="76" t="str">
        <f t="shared" si="8"/>
        <v/>
      </c>
      <c r="Q121" s="76" t="s">
        <v>657</v>
      </c>
      <c r="R121" s="85" t="str">
        <f t="shared" si="10"/>
        <v/>
      </c>
      <c r="S121" s="85" t="str">
        <f t="shared" si="9"/>
        <v/>
      </c>
      <c r="T121" s="76" t="str">
        <f t="shared" si="11"/>
        <v/>
      </c>
      <c r="U121" s="76" t="str">
        <f t="shared" si="12"/>
        <v/>
      </c>
      <c r="V121" s="76" t="str">
        <f t="shared" si="13"/>
        <v/>
      </c>
      <c r="W121" s="76" t="str">
        <f t="shared" si="14"/>
        <v/>
      </c>
      <c r="X121" s="76" t="str">
        <f t="shared" si="15"/>
        <v/>
      </c>
      <c r="Y121" s="89"/>
      <c r="Z121" s="63"/>
      <c r="AA121" s="63"/>
      <c r="AB121" s="63"/>
      <c r="AC121" s="53" t="str">
        <f>IF(本期支付结算!$E$9="","",IF(AND(J121=本期支付结算!$E$9,C121=本期支付结算!$E$7),"在期",""))</f>
        <v/>
      </c>
      <c r="AD121" s="53" t="str">
        <f>IF($AC121="","",COUNTIF($AC$2:$AC121,AC121))</f>
        <v/>
      </c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</row>
    <row r="122" s="52" customFormat="1" customHeight="1" spans="1:51">
      <c r="A122" s="38"/>
      <c r="B122" s="66"/>
      <c r="C122" s="65" t="str">
        <f>IF($B122="","",_xlfn.XLOOKUP($X122,预算!$P:$P,预算!B:B))</f>
        <v/>
      </c>
      <c r="D122" s="65" t="str">
        <f>IF($B122="","",_xlfn.XLOOKUP($X122,预算!$P:$P,预算!C:C))</f>
        <v/>
      </c>
      <c r="E122" s="65" t="str">
        <f>IF($B122="","",_xlfn.XLOOKUP($X122,预算!$P:$P,预算!D:D))</f>
        <v/>
      </c>
      <c r="F122" s="65" t="str">
        <f>IF($B122="","",_xlfn.XLOOKUP($X122,预算!$P:$P,预算!E:E))</f>
        <v/>
      </c>
      <c r="G122" s="65" t="str">
        <f>IF($B122="","",_xlfn.XLOOKUP($X122,预算!$P:$P,预算!F:F))</f>
        <v/>
      </c>
      <c r="H122" s="65" t="str">
        <f>IF($B122="","",_xlfn.XLOOKUP($X122,预算!$P:$P,预算!G:G))</f>
        <v/>
      </c>
      <c r="I122" s="65" t="str">
        <f>IF($B122="","",_xlfn.XLOOKUP($X122,预算!$P:$P,预算!I:I))</f>
        <v/>
      </c>
      <c r="J122" s="100"/>
      <c r="K122" s="72"/>
      <c r="L122" s="74"/>
      <c r="M122" s="74"/>
      <c r="N122" s="64"/>
      <c r="O122" s="102"/>
      <c r="P122" s="76" t="str">
        <f t="shared" si="8"/>
        <v/>
      </c>
      <c r="Q122" s="76" t="s">
        <v>658</v>
      </c>
      <c r="R122" s="85" t="str">
        <f t="shared" si="10"/>
        <v/>
      </c>
      <c r="S122" s="85" t="str">
        <f t="shared" si="9"/>
        <v/>
      </c>
      <c r="T122" s="76" t="str">
        <f t="shared" si="11"/>
        <v/>
      </c>
      <c r="U122" s="76" t="str">
        <f t="shared" si="12"/>
        <v/>
      </c>
      <c r="V122" s="76" t="str">
        <f t="shared" si="13"/>
        <v/>
      </c>
      <c r="W122" s="76" t="str">
        <f t="shared" si="14"/>
        <v/>
      </c>
      <c r="X122" s="76" t="str">
        <f t="shared" si="15"/>
        <v/>
      </c>
      <c r="Y122" s="89"/>
      <c r="Z122" s="63"/>
      <c r="AA122" s="63"/>
      <c r="AB122" s="63"/>
      <c r="AC122" s="53" t="str">
        <f>IF(本期支付结算!$E$9="","",IF(AND(J122=本期支付结算!$E$9,C122=本期支付结算!$E$7),"在期",""))</f>
        <v/>
      </c>
      <c r="AD122" s="53" t="str">
        <f>IF($AC122="","",COUNTIF($AC$2:$AC122,AC122))</f>
        <v/>
      </c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</row>
    <row r="123" s="52" customFormat="1" customHeight="1" spans="1:51">
      <c r="A123" s="38"/>
      <c r="B123" s="66"/>
      <c r="C123" s="65" t="str">
        <f>IF($B123="","",_xlfn.XLOOKUP($X123,预算!$P:$P,预算!B:B))</f>
        <v/>
      </c>
      <c r="D123" s="65" t="str">
        <f>IF($B123="","",_xlfn.XLOOKUP($X123,预算!$P:$P,预算!C:C))</f>
        <v/>
      </c>
      <c r="E123" s="65" t="str">
        <f>IF($B123="","",_xlfn.XLOOKUP($X123,预算!$P:$P,预算!D:D))</f>
        <v/>
      </c>
      <c r="F123" s="65" t="str">
        <f>IF($B123="","",_xlfn.XLOOKUP($X123,预算!$P:$P,预算!E:E))</f>
        <v/>
      </c>
      <c r="G123" s="65" t="str">
        <f>IF($B123="","",_xlfn.XLOOKUP($X123,预算!$P:$P,预算!F:F))</f>
        <v/>
      </c>
      <c r="H123" s="65" t="str">
        <f>IF($B123="","",_xlfn.XLOOKUP($X123,预算!$P:$P,预算!G:G))</f>
        <v/>
      </c>
      <c r="I123" s="65" t="str">
        <f>IF($B123="","",_xlfn.XLOOKUP($X123,预算!$P:$P,预算!I:I))</f>
        <v/>
      </c>
      <c r="J123" s="100"/>
      <c r="K123" s="103"/>
      <c r="L123" s="74"/>
      <c r="M123" s="74"/>
      <c r="N123" s="64"/>
      <c r="O123" s="102"/>
      <c r="P123" s="76" t="str">
        <f t="shared" si="8"/>
        <v/>
      </c>
      <c r="Q123" s="76" t="s">
        <v>659</v>
      </c>
      <c r="R123" s="85" t="str">
        <f t="shared" si="10"/>
        <v/>
      </c>
      <c r="S123" s="85" t="str">
        <f t="shared" si="9"/>
        <v/>
      </c>
      <c r="T123" s="76" t="str">
        <f t="shared" si="11"/>
        <v/>
      </c>
      <c r="U123" s="76" t="str">
        <f t="shared" si="12"/>
        <v/>
      </c>
      <c r="V123" s="76" t="str">
        <f t="shared" si="13"/>
        <v/>
      </c>
      <c r="W123" s="76" t="str">
        <f t="shared" si="14"/>
        <v/>
      </c>
      <c r="X123" s="76" t="str">
        <f t="shared" si="15"/>
        <v/>
      </c>
      <c r="Y123" s="89"/>
      <c r="Z123" s="63"/>
      <c r="AA123" s="63"/>
      <c r="AB123" s="63"/>
      <c r="AC123" s="53" t="str">
        <f>IF(本期支付结算!$E$9="","",IF(AND(J123=本期支付结算!$E$9,C123=本期支付结算!$E$7),"在期",""))</f>
        <v/>
      </c>
      <c r="AD123" s="53" t="str">
        <f>IF($AC123="","",COUNTIF($AC$2:$AC123,AC123))</f>
        <v/>
      </c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</row>
    <row r="124" s="52" customFormat="1" customHeight="1" spans="1:51">
      <c r="A124" s="38"/>
      <c r="B124" s="66"/>
      <c r="C124" s="65" t="str">
        <f>IF($B124="","",_xlfn.XLOOKUP($X124,预算!$P:$P,预算!B:B))</f>
        <v/>
      </c>
      <c r="D124" s="65" t="str">
        <f>IF($B124="","",_xlfn.XLOOKUP($X124,预算!$P:$P,预算!C:C))</f>
        <v/>
      </c>
      <c r="E124" s="65" t="str">
        <f>IF($B124="","",_xlfn.XLOOKUP($X124,预算!$P:$P,预算!D:D))</f>
        <v/>
      </c>
      <c r="F124" s="65" t="str">
        <f>IF($B124="","",_xlfn.XLOOKUP($X124,预算!$P:$P,预算!E:E))</f>
        <v/>
      </c>
      <c r="G124" s="65" t="str">
        <f>IF($B124="","",_xlfn.XLOOKUP($X124,预算!$P:$P,预算!F:F))</f>
        <v/>
      </c>
      <c r="H124" s="65" t="str">
        <f>IF($B124="","",_xlfn.XLOOKUP($X124,预算!$P:$P,预算!G:G))</f>
        <v/>
      </c>
      <c r="I124" s="65" t="str">
        <f>IF($B124="","",_xlfn.XLOOKUP($X124,预算!$P:$P,预算!I:I))</f>
        <v/>
      </c>
      <c r="J124" s="100"/>
      <c r="K124" s="72"/>
      <c r="L124" s="74"/>
      <c r="M124" s="74"/>
      <c r="N124" s="64"/>
      <c r="O124" s="102"/>
      <c r="P124" s="76" t="str">
        <f t="shared" si="8"/>
        <v/>
      </c>
      <c r="Q124" s="76" t="s">
        <v>660</v>
      </c>
      <c r="R124" s="85" t="str">
        <f t="shared" si="10"/>
        <v/>
      </c>
      <c r="S124" s="85" t="str">
        <f t="shared" si="9"/>
        <v/>
      </c>
      <c r="T124" s="76" t="str">
        <f t="shared" si="11"/>
        <v/>
      </c>
      <c r="U124" s="76" t="str">
        <f t="shared" si="12"/>
        <v/>
      </c>
      <c r="V124" s="76" t="str">
        <f t="shared" si="13"/>
        <v/>
      </c>
      <c r="W124" s="76" t="str">
        <f t="shared" si="14"/>
        <v/>
      </c>
      <c r="X124" s="76" t="str">
        <f t="shared" si="15"/>
        <v/>
      </c>
      <c r="Y124" s="89"/>
      <c r="Z124" s="63"/>
      <c r="AA124" s="63"/>
      <c r="AB124" s="63"/>
      <c r="AC124" s="53" t="str">
        <f>IF(本期支付结算!$E$9="","",IF(AND(J124=本期支付结算!$E$9,C124=本期支付结算!$E$7),"在期",""))</f>
        <v/>
      </c>
      <c r="AD124" s="53" t="str">
        <f>IF($AC124="","",COUNTIF($AC$2:$AC124,AC124))</f>
        <v/>
      </c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</row>
    <row r="125" s="52" customFormat="1" customHeight="1" spans="1:51">
      <c r="A125" s="38"/>
      <c r="B125" s="66"/>
      <c r="C125" s="65" t="str">
        <f>IF($B125="","",_xlfn.XLOOKUP($X125,预算!$P:$P,预算!B:B))</f>
        <v/>
      </c>
      <c r="D125" s="65" t="str">
        <f>IF($B125="","",_xlfn.XLOOKUP($X125,预算!$P:$P,预算!C:C))</f>
        <v/>
      </c>
      <c r="E125" s="65" t="str">
        <f>IF($B125="","",_xlfn.XLOOKUP($X125,预算!$P:$P,预算!D:D))</f>
        <v/>
      </c>
      <c r="F125" s="65" t="str">
        <f>IF($B125="","",_xlfn.XLOOKUP($X125,预算!$P:$P,预算!E:E))</f>
        <v/>
      </c>
      <c r="G125" s="65" t="str">
        <f>IF($B125="","",_xlfn.XLOOKUP($X125,预算!$P:$P,预算!F:F))</f>
        <v/>
      </c>
      <c r="H125" s="65" t="str">
        <f>IF($B125="","",_xlfn.XLOOKUP($X125,预算!$P:$P,预算!G:G))</f>
        <v/>
      </c>
      <c r="I125" s="65" t="str">
        <f>IF($B125="","",_xlfn.XLOOKUP($X125,预算!$P:$P,预算!I:I))</f>
        <v/>
      </c>
      <c r="J125" s="100"/>
      <c r="K125" s="72"/>
      <c r="L125" s="74"/>
      <c r="M125" s="74"/>
      <c r="N125" s="64"/>
      <c r="O125" s="102"/>
      <c r="P125" s="76" t="str">
        <f t="shared" si="8"/>
        <v/>
      </c>
      <c r="Q125" s="76" t="s">
        <v>661</v>
      </c>
      <c r="R125" s="85" t="str">
        <f t="shared" si="10"/>
        <v/>
      </c>
      <c r="S125" s="85" t="str">
        <f t="shared" si="9"/>
        <v/>
      </c>
      <c r="T125" s="76" t="str">
        <f t="shared" si="11"/>
        <v/>
      </c>
      <c r="U125" s="76" t="str">
        <f t="shared" si="12"/>
        <v/>
      </c>
      <c r="V125" s="76" t="str">
        <f t="shared" si="13"/>
        <v/>
      </c>
      <c r="W125" s="76" t="str">
        <f t="shared" si="14"/>
        <v/>
      </c>
      <c r="X125" s="76" t="str">
        <f t="shared" si="15"/>
        <v/>
      </c>
      <c r="Y125" s="89"/>
      <c r="Z125" s="63"/>
      <c r="AA125" s="63"/>
      <c r="AB125" s="63"/>
      <c r="AC125" s="53" t="str">
        <f>IF(本期支付结算!$E$9="","",IF(AND(J125=本期支付结算!$E$9,C125=本期支付结算!$E$7),"在期",""))</f>
        <v/>
      </c>
      <c r="AD125" s="53" t="str">
        <f>IF($AC125="","",COUNTIF($AC$2:$AC125,AC125))</f>
        <v/>
      </c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</row>
    <row r="126" s="52" customFormat="1" customHeight="1" spans="1:51">
      <c r="A126" s="38"/>
      <c r="B126" s="66"/>
      <c r="C126" s="65" t="str">
        <f>IF($B126="","",_xlfn.XLOOKUP($X126,预算!$P:$P,预算!B:B))</f>
        <v/>
      </c>
      <c r="D126" s="65" t="str">
        <f>IF($B126="","",_xlfn.XLOOKUP($X126,预算!$P:$P,预算!C:C))</f>
        <v/>
      </c>
      <c r="E126" s="65" t="str">
        <f>IF($B126="","",_xlfn.XLOOKUP($X126,预算!$P:$P,预算!D:D))</f>
        <v/>
      </c>
      <c r="F126" s="65" t="str">
        <f>IF($B126="","",_xlfn.XLOOKUP($X126,预算!$P:$P,预算!E:E))</f>
        <v/>
      </c>
      <c r="G126" s="65" t="str">
        <f>IF($B126="","",_xlfn.XLOOKUP($X126,预算!$P:$P,预算!F:F))</f>
        <v/>
      </c>
      <c r="H126" s="65" t="str">
        <f>IF($B126="","",_xlfn.XLOOKUP($X126,预算!$P:$P,预算!G:G))</f>
        <v/>
      </c>
      <c r="I126" s="65" t="str">
        <f>IF($B126="","",_xlfn.XLOOKUP($X126,预算!$P:$P,预算!I:I))</f>
        <v/>
      </c>
      <c r="J126" s="100"/>
      <c r="K126" s="72"/>
      <c r="L126" s="74"/>
      <c r="M126" s="74"/>
      <c r="N126" s="64"/>
      <c r="O126" s="102"/>
      <c r="P126" s="76" t="str">
        <f t="shared" si="8"/>
        <v/>
      </c>
      <c r="Q126" s="76" t="s">
        <v>662</v>
      </c>
      <c r="R126" s="85" t="str">
        <f t="shared" si="10"/>
        <v/>
      </c>
      <c r="S126" s="85" t="str">
        <f t="shared" si="9"/>
        <v/>
      </c>
      <c r="T126" s="76" t="str">
        <f t="shared" si="11"/>
        <v/>
      </c>
      <c r="U126" s="76" t="str">
        <f t="shared" si="12"/>
        <v/>
      </c>
      <c r="V126" s="76" t="str">
        <f t="shared" si="13"/>
        <v/>
      </c>
      <c r="W126" s="76" t="str">
        <f t="shared" si="14"/>
        <v/>
      </c>
      <c r="X126" s="76" t="str">
        <f t="shared" si="15"/>
        <v/>
      </c>
      <c r="Y126" s="89"/>
      <c r="Z126" s="63"/>
      <c r="AA126" s="63"/>
      <c r="AB126" s="63"/>
      <c r="AC126" s="53" t="str">
        <f>IF(本期支付结算!$E$9="","",IF(AND(J126=本期支付结算!$E$9,C126=本期支付结算!$E$7),"在期",""))</f>
        <v/>
      </c>
      <c r="AD126" s="53" t="str">
        <f>IF($AC126="","",COUNTIF($AC$2:$AC126,AC126))</f>
        <v/>
      </c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</row>
    <row r="127" s="52" customFormat="1" customHeight="1" spans="1:51">
      <c r="A127" s="38"/>
      <c r="B127" s="66"/>
      <c r="C127" s="65" t="str">
        <f>IF($B127="","",_xlfn.XLOOKUP($X127,预算!$P:$P,预算!B:B))</f>
        <v/>
      </c>
      <c r="D127" s="65" t="str">
        <f>IF($B127="","",_xlfn.XLOOKUP($X127,预算!$P:$P,预算!C:C))</f>
        <v/>
      </c>
      <c r="E127" s="65" t="str">
        <f>IF($B127="","",_xlfn.XLOOKUP($X127,预算!$P:$P,预算!D:D))</f>
        <v/>
      </c>
      <c r="F127" s="65" t="str">
        <f>IF($B127="","",_xlfn.XLOOKUP($X127,预算!$P:$P,预算!E:E))</f>
        <v/>
      </c>
      <c r="G127" s="65" t="str">
        <f>IF($B127="","",_xlfn.XLOOKUP($X127,预算!$P:$P,预算!F:F))</f>
        <v/>
      </c>
      <c r="H127" s="65" t="str">
        <f>IF($B127="","",_xlfn.XLOOKUP($X127,预算!$P:$P,预算!G:G))</f>
        <v/>
      </c>
      <c r="I127" s="65" t="str">
        <f>IF($B127="","",_xlfn.XLOOKUP($X127,预算!$P:$P,预算!I:I))</f>
        <v/>
      </c>
      <c r="J127" s="100"/>
      <c r="K127" s="72"/>
      <c r="L127" s="74"/>
      <c r="M127" s="74"/>
      <c r="N127" s="64"/>
      <c r="O127" s="102"/>
      <c r="P127" s="76" t="str">
        <f t="shared" si="8"/>
        <v/>
      </c>
      <c r="Q127" s="76" t="s">
        <v>663</v>
      </c>
      <c r="R127" s="85" t="str">
        <f t="shared" si="10"/>
        <v/>
      </c>
      <c r="S127" s="85" t="str">
        <f t="shared" si="9"/>
        <v/>
      </c>
      <c r="T127" s="76" t="str">
        <f t="shared" si="11"/>
        <v/>
      </c>
      <c r="U127" s="76" t="str">
        <f t="shared" si="12"/>
        <v/>
      </c>
      <c r="V127" s="76" t="str">
        <f t="shared" si="13"/>
        <v/>
      </c>
      <c r="W127" s="76" t="str">
        <f t="shared" si="14"/>
        <v/>
      </c>
      <c r="X127" s="76" t="str">
        <f t="shared" si="15"/>
        <v/>
      </c>
      <c r="Y127" s="89"/>
      <c r="Z127" s="63"/>
      <c r="AA127" s="63"/>
      <c r="AB127" s="63"/>
      <c r="AC127" s="53" t="str">
        <f>IF(本期支付结算!$E$9="","",IF(AND(J127=本期支付结算!$E$9,C127=本期支付结算!$E$7),"在期",""))</f>
        <v/>
      </c>
      <c r="AD127" s="53" t="str">
        <f>IF($AC127="","",COUNTIF($AC$2:$AC127,AC127))</f>
        <v/>
      </c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</row>
    <row r="128" s="52" customFormat="1" customHeight="1" spans="1:51">
      <c r="A128" s="38"/>
      <c r="B128" s="66"/>
      <c r="C128" s="65" t="str">
        <f>IF($B128="","",_xlfn.XLOOKUP($X128,预算!$P:$P,预算!B:B))</f>
        <v/>
      </c>
      <c r="D128" s="65" t="str">
        <f>IF($B128="","",_xlfn.XLOOKUP($X128,预算!$P:$P,预算!C:C))</f>
        <v/>
      </c>
      <c r="E128" s="65" t="str">
        <f>IF($B128="","",_xlfn.XLOOKUP($X128,预算!$P:$P,预算!D:D))</f>
        <v/>
      </c>
      <c r="F128" s="65" t="str">
        <f>IF($B128="","",_xlfn.XLOOKUP($X128,预算!$P:$P,预算!E:E))</f>
        <v/>
      </c>
      <c r="G128" s="65" t="str">
        <f>IF($B128="","",_xlfn.XLOOKUP($X128,预算!$P:$P,预算!F:F))</f>
        <v/>
      </c>
      <c r="H128" s="65" t="str">
        <f>IF($B128="","",_xlfn.XLOOKUP($X128,预算!$P:$P,预算!G:G))</f>
        <v/>
      </c>
      <c r="I128" s="65" t="str">
        <f>IF($B128="","",_xlfn.XLOOKUP($X128,预算!$P:$P,预算!I:I))</f>
        <v/>
      </c>
      <c r="J128" s="100"/>
      <c r="K128" s="72"/>
      <c r="L128" s="74"/>
      <c r="M128" s="74"/>
      <c r="N128" s="64"/>
      <c r="O128" s="102"/>
      <c r="P128" s="76" t="str">
        <f t="shared" si="8"/>
        <v/>
      </c>
      <c r="Q128" s="76" t="s">
        <v>664</v>
      </c>
      <c r="R128" s="85" t="str">
        <f t="shared" si="10"/>
        <v/>
      </c>
      <c r="S128" s="85" t="str">
        <f t="shared" si="9"/>
        <v/>
      </c>
      <c r="T128" s="76" t="str">
        <f t="shared" si="11"/>
        <v/>
      </c>
      <c r="U128" s="76" t="str">
        <f t="shared" si="12"/>
        <v/>
      </c>
      <c r="V128" s="76" t="str">
        <f t="shared" si="13"/>
        <v/>
      </c>
      <c r="W128" s="76" t="str">
        <f t="shared" si="14"/>
        <v/>
      </c>
      <c r="X128" s="76" t="str">
        <f t="shared" si="15"/>
        <v/>
      </c>
      <c r="Y128" s="89"/>
      <c r="Z128" s="63"/>
      <c r="AA128" s="63"/>
      <c r="AB128" s="63"/>
      <c r="AC128" s="53" t="str">
        <f>IF(本期支付结算!$E$9="","",IF(AND(J128=本期支付结算!$E$9,C128=本期支付结算!$E$7),"在期",""))</f>
        <v/>
      </c>
      <c r="AD128" s="53" t="str">
        <f>IF($AC128="","",COUNTIF($AC$2:$AC128,AC128))</f>
        <v/>
      </c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</row>
    <row r="129" s="52" customFormat="1" customHeight="1" spans="1:51">
      <c r="A129" s="38"/>
      <c r="B129" s="66"/>
      <c r="C129" s="65" t="str">
        <f>IF($B129="","",_xlfn.XLOOKUP($X129,预算!$P:$P,预算!B:B))</f>
        <v/>
      </c>
      <c r="D129" s="65" t="str">
        <f>IF($B129="","",_xlfn.XLOOKUP($X129,预算!$P:$P,预算!C:C))</f>
        <v/>
      </c>
      <c r="E129" s="65" t="str">
        <f>IF($B129="","",_xlfn.XLOOKUP($X129,预算!$P:$P,预算!D:D))</f>
        <v/>
      </c>
      <c r="F129" s="65" t="str">
        <f>IF($B129="","",_xlfn.XLOOKUP($X129,预算!$P:$P,预算!E:E))</f>
        <v/>
      </c>
      <c r="G129" s="65" t="str">
        <f>IF($B129="","",_xlfn.XLOOKUP($X129,预算!$P:$P,预算!F:F))</f>
        <v/>
      </c>
      <c r="H129" s="65" t="str">
        <f>IF($B129="","",_xlfn.XLOOKUP($X129,预算!$P:$P,预算!G:G))</f>
        <v/>
      </c>
      <c r="I129" s="65" t="str">
        <f>IF($B129="","",_xlfn.XLOOKUP($X129,预算!$P:$P,预算!I:I))</f>
        <v/>
      </c>
      <c r="J129" s="100"/>
      <c r="K129" s="72"/>
      <c r="L129" s="74"/>
      <c r="M129" s="74"/>
      <c r="N129" s="64"/>
      <c r="O129" s="102"/>
      <c r="P129" s="76" t="str">
        <f t="shared" si="8"/>
        <v/>
      </c>
      <c r="Q129" s="76" t="s">
        <v>665</v>
      </c>
      <c r="R129" s="85" t="str">
        <f t="shared" si="10"/>
        <v/>
      </c>
      <c r="S129" s="85" t="str">
        <f t="shared" si="9"/>
        <v/>
      </c>
      <c r="T129" s="76" t="str">
        <f t="shared" si="11"/>
        <v/>
      </c>
      <c r="U129" s="76" t="str">
        <f t="shared" si="12"/>
        <v/>
      </c>
      <c r="V129" s="76" t="str">
        <f t="shared" si="13"/>
        <v/>
      </c>
      <c r="W129" s="76" t="str">
        <f t="shared" si="14"/>
        <v/>
      </c>
      <c r="X129" s="76" t="str">
        <f t="shared" si="15"/>
        <v/>
      </c>
      <c r="Y129" s="89"/>
      <c r="Z129" s="63"/>
      <c r="AA129" s="63"/>
      <c r="AB129" s="63"/>
      <c r="AC129" s="53" t="str">
        <f>IF(本期支付结算!$E$9="","",IF(AND(J129=本期支付结算!$E$9,C129=本期支付结算!$E$7),"在期",""))</f>
        <v/>
      </c>
      <c r="AD129" s="53" t="str">
        <f>IF($AC129="","",COUNTIF($AC$2:$AC129,AC129))</f>
        <v/>
      </c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</row>
    <row r="130" s="52" customFormat="1" customHeight="1" spans="1:51">
      <c r="A130" s="38"/>
      <c r="B130" s="66"/>
      <c r="C130" s="65" t="str">
        <f>IF($B130="","",_xlfn.XLOOKUP($X130,预算!$P:$P,预算!B:B))</f>
        <v/>
      </c>
      <c r="D130" s="65" t="str">
        <f>IF($B130="","",_xlfn.XLOOKUP($X130,预算!$P:$P,预算!C:C))</f>
        <v/>
      </c>
      <c r="E130" s="65" t="str">
        <f>IF($B130="","",_xlfn.XLOOKUP($X130,预算!$P:$P,预算!D:D))</f>
        <v/>
      </c>
      <c r="F130" s="65" t="str">
        <f>IF($B130="","",_xlfn.XLOOKUP($X130,预算!$P:$P,预算!E:E))</f>
        <v/>
      </c>
      <c r="G130" s="65" t="str">
        <f>IF($B130="","",_xlfn.XLOOKUP($X130,预算!$P:$P,预算!F:F))</f>
        <v/>
      </c>
      <c r="H130" s="65" t="str">
        <f>IF($B130="","",_xlfn.XLOOKUP($X130,预算!$P:$P,预算!G:G))</f>
        <v/>
      </c>
      <c r="I130" s="65" t="str">
        <f>IF($B130="","",_xlfn.XLOOKUP($X130,预算!$P:$P,预算!I:I))</f>
        <v/>
      </c>
      <c r="J130" s="100"/>
      <c r="K130" s="72"/>
      <c r="L130" s="74"/>
      <c r="M130" s="74"/>
      <c r="N130" s="64"/>
      <c r="O130" s="102"/>
      <c r="P130" s="76" t="str">
        <f t="shared" ref="P130:P193" si="16">IF(H130="","",_xlfn.TEXTJOIN("-",1,Q130,H130,I130,TEXT(J130,"yyyymmdd"),M130))</f>
        <v/>
      </c>
      <c r="Q130" s="76" t="s">
        <v>666</v>
      </c>
      <c r="R130" s="85" t="str">
        <f t="shared" si="10"/>
        <v/>
      </c>
      <c r="S130" s="85" t="str">
        <f t="shared" ref="S130:S193" si="17">IF(P130="","",K130-R130)</f>
        <v/>
      </c>
      <c r="T130" s="76" t="str">
        <f t="shared" si="11"/>
        <v/>
      </c>
      <c r="U130" s="76" t="str">
        <f t="shared" si="12"/>
        <v/>
      </c>
      <c r="V130" s="76" t="str">
        <f t="shared" si="13"/>
        <v/>
      </c>
      <c r="W130" s="76" t="str">
        <f t="shared" si="14"/>
        <v/>
      </c>
      <c r="X130" s="76" t="str">
        <f t="shared" si="15"/>
        <v/>
      </c>
      <c r="Y130" s="89"/>
      <c r="Z130" s="63"/>
      <c r="AA130" s="63"/>
      <c r="AB130" s="63"/>
      <c r="AC130" s="53" t="str">
        <f>IF(本期支付结算!$E$9="","",IF(AND(J130=本期支付结算!$E$9,C130=本期支付结算!$E$7),"在期",""))</f>
        <v/>
      </c>
      <c r="AD130" s="53" t="str">
        <f>IF($AC130="","",COUNTIF($AC$2:$AC130,AC130))</f>
        <v/>
      </c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</row>
    <row r="131" s="52" customFormat="1" customHeight="1" spans="1:51">
      <c r="A131" s="38"/>
      <c r="B131" s="66"/>
      <c r="C131" s="65" t="str">
        <f>IF($B131="","",_xlfn.XLOOKUP($X131,预算!$P:$P,预算!B:B))</f>
        <v/>
      </c>
      <c r="D131" s="65" t="str">
        <f>IF($B131="","",_xlfn.XLOOKUP($X131,预算!$P:$P,预算!C:C))</f>
        <v/>
      </c>
      <c r="E131" s="65" t="str">
        <f>IF($B131="","",_xlfn.XLOOKUP($X131,预算!$P:$P,预算!D:D))</f>
        <v/>
      </c>
      <c r="F131" s="65" t="str">
        <f>IF($B131="","",_xlfn.XLOOKUP($X131,预算!$P:$P,预算!E:E))</f>
        <v/>
      </c>
      <c r="G131" s="65" t="str">
        <f>IF($B131="","",_xlfn.XLOOKUP($X131,预算!$P:$P,预算!F:F))</f>
        <v/>
      </c>
      <c r="H131" s="65" t="str">
        <f>IF($B131="","",_xlfn.XLOOKUP($X131,预算!$P:$P,预算!G:G))</f>
        <v/>
      </c>
      <c r="I131" s="65" t="str">
        <f>IF($B131="","",_xlfn.XLOOKUP($X131,预算!$P:$P,预算!I:I))</f>
        <v/>
      </c>
      <c r="J131" s="100"/>
      <c r="K131" s="72"/>
      <c r="L131" s="74"/>
      <c r="M131" s="74"/>
      <c r="N131" s="64"/>
      <c r="O131" s="102"/>
      <c r="P131" s="76" t="str">
        <f t="shared" si="16"/>
        <v/>
      </c>
      <c r="Q131" s="76" t="s">
        <v>667</v>
      </c>
      <c r="R131" s="85" t="str">
        <f t="shared" ref="R131:R194" si="18">IF(P131="","",SUMIFS(K:K,P:P,P131))</f>
        <v/>
      </c>
      <c r="S131" s="85" t="str">
        <f t="shared" si="17"/>
        <v/>
      </c>
      <c r="T131" s="76" t="str">
        <f t="shared" ref="T131:T194" si="19">IF(P131="","",RIGHT(H131,16))</f>
        <v/>
      </c>
      <c r="U131" s="76" t="str">
        <f t="shared" ref="U131:U194" si="20">IF(P131="","",_xlfn.TEXTJOIN("-",1,D131,E131,T131,C131))</f>
        <v/>
      </c>
      <c r="V131" s="76" t="str">
        <f t="shared" ref="V131:V194" si="21">IF(J131="","",YEAR(J131))</f>
        <v/>
      </c>
      <c r="W131" s="76" t="str">
        <f t="shared" ref="W131:W194" si="22">IF(J131="","",MONTH(J131))</f>
        <v/>
      </c>
      <c r="X131" s="76" t="str">
        <f t="shared" ref="X131:X194" si="23">IF(B131="","",LEFT(B131,7))</f>
        <v/>
      </c>
      <c r="Y131" s="89"/>
      <c r="Z131" s="63"/>
      <c r="AA131" s="63"/>
      <c r="AB131" s="63"/>
      <c r="AC131" s="53" t="str">
        <f>IF(本期支付结算!$E$9="","",IF(AND(J131=本期支付结算!$E$9,C131=本期支付结算!$E$7),"在期",""))</f>
        <v/>
      </c>
      <c r="AD131" s="53" t="str">
        <f>IF($AC131="","",COUNTIF($AC$2:$AC131,AC131))</f>
        <v/>
      </c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</row>
    <row r="132" s="52" customFormat="1" customHeight="1" spans="1:51">
      <c r="A132" s="38"/>
      <c r="B132" s="66"/>
      <c r="C132" s="65" t="str">
        <f>IF($B132="","",_xlfn.XLOOKUP($X132,预算!$P:$P,预算!B:B))</f>
        <v/>
      </c>
      <c r="D132" s="65" t="str">
        <f>IF($B132="","",_xlfn.XLOOKUP($X132,预算!$P:$P,预算!C:C))</f>
        <v/>
      </c>
      <c r="E132" s="65" t="str">
        <f>IF($B132="","",_xlfn.XLOOKUP($X132,预算!$P:$P,预算!D:D))</f>
        <v/>
      </c>
      <c r="F132" s="65" t="str">
        <f>IF($B132="","",_xlfn.XLOOKUP($X132,预算!$P:$P,预算!E:E))</f>
        <v/>
      </c>
      <c r="G132" s="65" t="str">
        <f>IF($B132="","",_xlfn.XLOOKUP($X132,预算!$P:$P,预算!F:F))</f>
        <v/>
      </c>
      <c r="H132" s="65" t="str">
        <f>IF($B132="","",_xlfn.XLOOKUP($X132,预算!$P:$P,预算!G:G))</f>
        <v/>
      </c>
      <c r="I132" s="65" t="str">
        <f>IF($B132="","",_xlfn.XLOOKUP($X132,预算!$P:$P,预算!I:I))</f>
        <v/>
      </c>
      <c r="J132" s="100"/>
      <c r="K132" s="72"/>
      <c r="L132" s="74"/>
      <c r="M132" s="74"/>
      <c r="N132" s="64"/>
      <c r="O132" s="102"/>
      <c r="P132" s="76" t="str">
        <f t="shared" si="16"/>
        <v/>
      </c>
      <c r="Q132" s="76" t="s">
        <v>668</v>
      </c>
      <c r="R132" s="85" t="str">
        <f t="shared" si="18"/>
        <v/>
      </c>
      <c r="S132" s="85" t="str">
        <f t="shared" si="17"/>
        <v/>
      </c>
      <c r="T132" s="76" t="str">
        <f t="shared" si="19"/>
        <v/>
      </c>
      <c r="U132" s="76" t="str">
        <f t="shared" si="20"/>
        <v/>
      </c>
      <c r="V132" s="76" t="str">
        <f t="shared" si="21"/>
        <v/>
      </c>
      <c r="W132" s="76" t="str">
        <f t="shared" si="22"/>
        <v/>
      </c>
      <c r="X132" s="76" t="str">
        <f t="shared" si="23"/>
        <v/>
      </c>
      <c r="Y132" s="89"/>
      <c r="Z132" s="63"/>
      <c r="AA132" s="63"/>
      <c r="AB132" s="63"/>
      <c r="AC132" s="53" t="str">
        <f>IF(本期支付结算!$E$9="","",IF(AND(J132=本期支付结算!$E$9,C132=本期支付结算!$E$7),"在期",""))</f>
        <v/>
      </c>
      <c r="AD132" s="53" t="str">
        <f>IF($AC132="","",COUNTIF($AC$2:$AC132,AC132))</f>
        <v/>
      </c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</row>
    <row r="133" s="52" customFormat="1" customHeight="1" spans="1:51">
      <c r="A133" s="38"/>
      <c r="B133" s="66"/>
      <c r="C133" s="65" t="str">
        <f>IF($B133="","",_xlfn.XLOOKUP($X133,预算!$P:$P,预算!B:B))</f>
        <v/>
      </c>
      <c r="D133" s="65" t="str">
        <f>IF($B133="","",_xlfn.XLOOKUP($X133,预算!$P:$P,预算!C:C))</f>
        <v/>
      </c>
      <c r="E133" s="65" t="str">
        <f>IF($B133="","",_xlfn.XLOOKUP($X133,预算!$P:$P,预算!D:D))</f>
        <v/>
      </c>
      <c r="F133" s="65" t="str">
        <f>IF($B133="","",_xlfn.XLOOKUP($X133,预算!$P:$P,预算!E:E))</f>
        <v/>
      </c>
      <c r="G133" s="65" t="str">
        <f>IF($B133="","",_xlfn.XLOOKUP($X133,预算!$P:$P,预算!F:F))</f>
        <v/>
      </c>
      <c r="H133" s="65" t="str">
        <f>IF($B133="","",_xlfn.XLOOKUP($X133,预算!$P:$P,预算!G:G))</f>
        <v/>
      </c>
      <c r="I133" s="65" t="str">
        <f>IF($B133="","",_xlfn.XLOOKUP($X133,预算!$P:$P,预算!I:I))</f>
        <v/>
      </c>
      <c r="J133" s="100"/>
      <c r="K133" s="72"/>
      <c r="L133" s="74"/>
      <c r="M133" s="74"/>
      <c r="N133" s="64"/>
      <c r="O133" s="102"/>
      <c r="P133" s="76" t="str">
        <f t="shared" si="16"/>
        <v/>
      </c>
      <c r="Q133" s="76" t="s">
        <v>669</v>
      </c>
      <c r="R133" s="85" t="str">
        <f t="shared" si="18"/>
        <v/>
      </c>
      <c r="S133" s="85" t="str">
        <f t="shared" si="17"/>
        <v/>
      </c>
      <c r="T133" s="76" t="str">
        <f t="shared" si="19"/>
        <v/>
      </c>
      <c r="U133" s="76" t="str">
        <f t="shared" si="20"/>
        <v/>
      </c>
      <c r="V133" s="76" t="str">
        <f t="shared" si="21"/>
        <v/>
      </c>
      <c r="W133" s="76" t="str">
        <f t="shared" si="22"/>
        <v/>
      </c>
      <c r="X133" s="76" t="str">
        <f t="shared" si="23"/>
        <v/>
      </c>
      <c r="Y133" s="89"/>
      <c r="Z133" s="63"/>
      <c r="AA133" s="63"/>
      <c r="AB133" s="63"/>
      <c r="AC133" s="53" t="str">
        <f>IF(本期支付结算!$E$9="","",IF(AND(J133=本期支付结算!$E$9,C133=本期支付结算!$E$7),"在期",""))</f>
        <v/>
      </c>
      <c r="AD133" s="53" t="str">
        <f>IF($AC133="","",COUNTIF($AC$2:$AC133,AC133))</f>
        <v/>
      </c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</row>
    <row r="134" s="52" customFormat="1" customHeight="1" spans="1:51">
      <c r="A134" s="38"/>
      <c r="B134" s="66"/>
      <c r="C134" s="65" t="str">
        <f>IF($B134="","",_xlfn.XLOOKUP($X134,预算!$P:$P,预算!B:B))</f>
        <v/>
      </c>
      <c r="D134" s="65" t="str">
        <f>IF($B134="","",_xlfn.XLOOKUP($X134,预算!$P:$P,预算!C:C))</f>
        <v/>
      </c>
      <c r="E134" s="65" t="str">
        <f>IF($B134="","",_xlfn.XLOOKUP($X134,预算!$P:$P,预算!D:D))</f>
        <v/>
      </c>
      <c r="F134" s="65" t="str">
        <f>IF($B134="","",_xlfn.XLOOKUP($X134,预算!$P:$P,预算!E:E))</f>
        <v/>
      </c>
      <c r="G134" s="65" t="str">
        <f>IF($B134="","",_xlfn.XLOOKUP($X134,预算!$P:$P,预算!F:F))</f>
        <v/>
      </c>
      <c r="H134" s="65" t="str">
        <f>IF($B134="","",_xlfn.XLOOKUP($X134,预算!$P:$P,预算!G:G))</f>
        <v/>
      </c>
      <c r="I134" s="65" t="str">
        <f>IF($B134="","",_xlfn.XLOOKUP($X134,预算!$P:$P,预算!I:I))</f>
        <v/>
      </c>
      <c r="J134" s="100"/>
      <c r="K134" s="72"/>
      <c r="L134" s="74"/>
      <c r="M134" s="74"/>
      <c r="N134" s="64"/>
      <c r="O134" s="102"/>
      <c r="P134" s="76" t="str">
        <f t="shared" si="16"/>
        <v/>
      </c>
      <c r="Q134" s="76" t="s">
        <v>670</v>
      </c>
      <c r="R134" s="85" t="str">
        <f t="shared" si="18"/>
        <v/>
      </c>
      <c r="S134" s="85" t="str">
        <f t="shared" si="17"/>
        <v/>
      </c>
      <c r="T134" s="76" t="str">
        <f t="shared" si="19"/>
        <v/>
      </c>
      <c r="U134" s="76" t="str">
        <f t="shared" si="20"/>
        <v/>
      </c>
      <c r="V134" s="76" t="str">
        <f t="shared" si="21"/>
        <v/>
      </c>
      <c r="W134" s="76" t="str">
        <f t="shared" si="22"/>
        <v/>
      </c>
      <c r="X134" s="76" t="str">
        <f t="shared" si="23"/>
        <v/>
      </c>
      <c r="Y134" s="89"/>
      <c r="Z134" s="63"/>
      <c r="AA134" s="63"/>
      <c r="AB134" s="63"/>
      <c r="AC134" s="53" t="str">
        <f>IF(本期支付结算!$E$9="","",IF(AND(J134=本期支付结算!$E$9,C134=本期支付结算!$E$7),"在期",""))</f>
        <v/>
      </c>
      <c r="AD134" s="53" t="str">
        <f>IF($AC134="","",COUNTIF($AC$2:$AC134,AC134))</f>
        <v/>
      </c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</row>
    <row r="135" s="52" customFormat="1" customHeight="1" spans="1:51">
      <c r="A135" s="38"/>
      <c r="B135" s="66"/>
      <c r="C135" s="65" t="str">
        <f>IF($B135="","",_xlfn.XLOOKUP($X135,预算!$P:$P,预算!B:B))</f>
        <v/>
      </c>
      <c r="D135" s="65" t="str">
        <f>IF($B135="","",_xlfn.XLOOKUP($X135,预算!$P:$P,预算!C:C))</f>
        <v/>
      </c>
      <c r="E135" s="65" t="str">
        <f>IF($B135="","",_xlfn.XLOOKUP($X135,预算!$P:$P,预算!D:D))</f>
        <v/>
      </c>
      <c r="F135" s="65" t="str">
        <f>IF($B135="","",_xlfn.XLOOKUP($X135,预算!$P:$P,预算!E:E))</f>
        <v/>
      </c>
      <c r="G135" s="65" t="str">
        <f>IF($B135="","",_xlfn.XLOOKUP($X135,预算!$P:$P,预算!F:F))</f>
        <v/>
      </c>
      <c r="H135" s="65" t="str">
        <f>IF($B135="","",_xlfn.XLOOKUP($X135,预算!$P:$P,预算!G:G))</f>
        <v/>
      </c>
      <c r="I135" s="65" t="str">
        <f>IF($B135="","",_xlfn.XLOOKUP($X135,预算!$P:$P,预算!I:I))</f>
        <v/>
      </c>
      <c r="J135" s="100"/>
      <c r="K135" s="72"/>
      <c r="L135" s="74"/>
      <c r="M135" s="74"/>
      <c r="N135" s="64"/>
      <c r="O135" s="102"/>
      <c r="P135" s="76" t="str">
        <f t="shared" si="16"/>
        <v/>
      </c>
      <c r="Q135" s="76" t="s">
        <v>671</v>
      </c>
      <c r="R135" s="85" t="str">
        <f t="shared" si="18"/>
        <v/>
      </c>
      <c r="S135" s="85" t="str">
        <f t="shared" si="17"/>
        <v/>
      </c>
      <c r="T135" s="76" t="str">
        <f t="shared" si="19"/>
        <v/>
      </c>
      <c r="U135" s="76" t="str">
        <f t="shared" si="20"/>
        <v/>
      </c>
      <c r="V135" s="76" t="str">
        <f t="shared" si="21"/>
        <v/>
      </c>
      <c r="W135" s="76" t="str">
        <f t="shared" si="22"/>
        <v/>
      </c>
      <c r="X135" s="76" t="str">
        <f t="shared" si="23"/>
        <v/>
      </c>
      <c r="Y135" s="89"/>
      <c r="Z135" s="63"/>
      <c r="AA135" s="63"/>
      <c r="AB135" s="63"/>
      <c r="AC135" s="53" t="str">
        <f>IF(本期支付结算!$E$9="","",IF(AND(J135=本期支付结算!$E$9,C135=本期支付结算!$E$7),"在期",""))</f>
        <v/>
      </c>
      <c r="AD135" s="53" t="str">
        <f>IF($AC135="","",COUNTIF($AC$2:$AC135,AC135))</f>
        <v/>
      </c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</row>
    <row r="136" s="52" customFormat="1" customHeight="1" spans="1:51">
      <c r="A136" s="38"/>
      <c r="B136" s="66"/>
      <c r="C136" s="65" t="str">
        <f>IF($B136="","",_xlfn.XLOOKUP($X136,预算!$P:$P,预算!B:B))</f>
        <v/>
      </c>
      <c r="D136" s="65" t="str">
        <f>IF($B136="","",_xlfn.XLOOKUP($X136,预算!$P:$P,预算!C:C))</f>
        <v/>
      </c>
      <c r="E136" s="65" t="str">
        <f>IF($B136="","",_xlfn.XLOOKUP($X136,预算!$P:$P,预算!D:D))</f>
        <v/>
      </c>
      <c r="F136" s="65" t="str">
        <f>IF($B136="","",_xlfn.XLOOKUP($X136,预算!$P:$P,预算!E:E))</f>
        <v/>
      </c>
      <c r="G136" s="65" t="str">
        <f>IF($B136="","",_xlfn.XLOOKUP($X136,预算!$P:$P,预算!F:F))</f>
        <v/>
      </c>
      <c r="H136" s="65" t="str">
        <f>IF($B136="","",_xlfn.XLOOKUP($X136,预算!$P:$P,预算!G:G))</f>
        <v/>
      </c>
      <c r="I136" s="65" t="str">
        <f>IF($B136="","",_xlfn.XLOOKUP($X136,预算!$P:$P,预算!I:I))</f>
        <v/>
      </c>
      <c r="J136" s="100"/>
      <c r="K136" s="72"/>
      <c r="L136" s="74"/>
      <c r="M136" s="74"/>
      <c r="N136" s="64"/>
      <c r="O136" s="102"/>
      <c r="P136" s="76" t="str">
        <f t="shared" si="16"/>
        <v/>
      </c>
      <c r="Q136" s="76" t="s">
        <v>672</v>
      </c>
      <c r="R136" s="85" t="str">
        <f t="shared" si="18"/>
        <v/>
      </c>
      <c r="S136" s="85" t="str">
        <f t="shared" si="17"/>
        <v/>
      </c>
      <c r="T136" s="76" t="str">
        <f t="shared" si="19"/>
        <v/>
      </c>
      <c r="U136" s="76" t="str">
        <f t="shared" si="20"/>
        <v/>
      </c>
      <c r="V136" s="76" t="str">
        <f t="shared" si="21"/>
        <v/>
      </c>
      <c r="W136" s="76" t="str">
        <f t="shared" si="22"/>
        <v/>
      </c>
      <c r="X136" s="76" t="str">
        <f t="shared" si="23"/>
        <v/>
      </c>
      <c r="Y136" s="89"/>
      <c r="Z136" s="63"/>
      <c r="AA136" s="63"/>
      <c r="AB136" s="63"/>
      <c r="AC136" s="53" t="str">
        <f>IF(本期支付结算!$E$9="","",IF(AND(J136=本期支付结算!$E$9,C136=本期支付结算!$E$7),"在期",""))</f>
        <v/>
      </c>
      <c r="AD136" s="53" t="str">
        <f>IF($AC136="","",COUNTIF($AC$2:$AC136,AC136))</f>
        <v/>
      </c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</row>
    <row r="137" s="52" customFormat="1" customHeight="1" spans="1:51">
      <c r="A137" s="38"/>
      <c r="B137" s="66"/>
      <c r="C137" s="65" t="str">
        <f>IF($B137="","",_xlfn.XLOOKUP($X137,预算!$P:$P,预算!B:B))</f>
        <v/>
      </c>
      <c r="D137" s="65" t="str">
        <f>IF($B137="","",_xlfn.XLOOKUP($X137,预算!$P:$P,预算!C:C))</f>
        <v/>
      </c>
      <c r="E137" s="65" t="str">
        <f>IF($B137="","",_xlfn.XLOOKUP($X137,预算!$P:$P,预算!D:D))</f>
        <v/>
      </c>
      <c r="F137" s="65" t="str">
        <f>IF($B137="","",_xlfn.XLOOKUP($X137,预算!$P:$P,预算!E:E))</f>
        <v/>
      </c>
      <c r="G137" s="65" t="str">
        <f>IF($B137="","",_xlfn.XLOOKUP($X137,预算!$P:$P,预算!F:F))</f>
        <v/>
      </c>
      <c r="H137" s="65" t="str">
        <f>IF($B137="","",_xlfn.XLOOKUP($X137,预算!$P:$P,预算!G:G))</f>
        <v/>
      </c>
      <c r="I137" s="65" t="str">
        <f>IF($B137="","",_xlfn.XLOOKUP($X137,预算!$P:$P,预算!I:I))</f>
        <v/>
      </c>
      <c r="J137" s="100"/>
      <c r="K137" s="72"/>
      <c r="L137" s="74"/>
      <c r="M137" s="74"/>
      <c r="N137" s="64"/>
      <c r="O137" s="64"/>
      <c r="P137" s="76" t="str">
        <f t="shared" si="16"/>
        <v/>
      </c>
      <c r="Q137" s="76" t="s">
        <v>673</v>
      </c>
      <c r="R137" s="85" t="str">
        <f t="shared" si="18"/>
        <v/>
      </c>
      <c r="S137" s="85" t="str">
        <f t="shared" si="17"/>
        <v/>
      </c>
      <c r="T137" s="76" t="str">
        <f t="shared" si="19"/>
        <v/>
      </c>
      <c r="U137" s="76" t="str">
        <f t="shared" si="20"/>
        <v/>
      </c>
      <c r="V137" s="76" t="str">
        <f t="shared" si="21"/>
        <v/>
      </c>
      <c r="W137" s="76" t="str">
        <f t="shared" si="22"/>
        <v/>
      </c>
      <c r="X137" s="76" t="str">
        <f t="shared" si="23"/>
        <v/>
      </c>
      <c r="Y137" s="89"/>
      <c r="Z137" s="63"/>
      <c r="AA137" s="63"/>
      <c r="AB137" s="63"/>
      <c r="AC137" s="53" t="str">
        <f>IF(本期支付结算!$E$9="","",IF(AND(J137=本期支付结算!$E$9,C137=本期支付结算!$E$7),"在期",""))</f>
        <v/>
      </c>
      <c r="AD137" s="53" t="str">
        <f>IF($AC137="","",COUNTIF($AC$2:$AC137,AC137))</f>
        <v/>
      </c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</row>
    <row r="138" s="52" customFormat="1" customHeight="1" spans="1:51">
      <c r="A138" s="38"/>
      <c r="B138" s="66"/>
      <c r="C138" s="65" t="str">
        <f>IF($B138="","",_xlfn.XLOOKUP($X138,预算!$P:$P,预算!B:B))</f>
        <v/>
      </c>
      <c r="D138" s="65" t="str">
        <f>IF($B138="","",_xlfn.XLOOKUP($X138,预算!$P:$P,预算!C:C))</f>
        <v/>
      </c>
      <c r="E138" s="65" t="str">
        <f>IF($B138="","",_xlfn.XLOOKUP($X138,预算!$P:$P,预算!D:D))</f>
        <v/>
      </c>
      <c r="F138" s="65" t="str">
        <f>IF($B138="","",_xlfn.XLOOKUP($X138,预算!$P:$P,预算!E:E))</f>
        <v/>
      </c>
      <c r="G138" s="65" t="str">
        <f>IF($B138="","",_xlfn.XLOOKUP($X138,预算!$P:$P,预算!F:F))</f>
        <v/>
      </c>
      <c r="H138" s="65" t="str">
        <f>IF($B138="","",_xlfn.XLOOKUP($X138,预算!$P:$P,预算!G:G))</f>
        <v/>
      </c>
      <c r="I138" s="65" t="str">
        <f>IF($B138="","",_xlfn.XLOOKUP($X138,预算!$P:$P,预算!I:I))</f>
        <v/>
      </c>
      <c r="J138" s="100"/>
      <c r="K138" s="72"/>
      <c r="L138" s="74"/>
      <c r="M138" s="74"/>
      <c r="N138" s="64"/>
      <c r="O138" s="64"/>
      <c r="P138" s="76" t="str">
        <f t="shared" si="16"/>
        <v/>
      </c>
      <c r="Q138" s="76" t="s">
        <v>674</v>
      </c>
      <c r="R138" s="85" t="str">
        <f t="shared" si="18"/>
        <v/>
      </c>
      <c r="S138" s="85" t="str">
        <f t="shared" si="17"/>
        <v/>
      </c>
      <c r="T138" s="76" t="str">
        <f t="shared" si="19"/>
        <v/>
      </c>
      <c r="U138" s="76" t="str">
        <f t="shared" si="20"/>
        <v/>
      </c>
      <c r="V138" s="76" t="str">
        <f t="shared" si="21"/>
        <v/>
      </c>
      <c r="W138" s="76" t="str">
        <f t="shared" si="22"/>
        <v/>
      </c>
      <c r="X138" s="76" t="str">
        <f t="shared" si="23"/>
        <v/>
      </c>
      <c r="Y138" s="89"/>
      <c r="Z138" s="63"/>
      <c r="AA138" s="63"/>
      <c r="AB138" s="63"/>
      <c r="AC138" s="53" t="str">
        <f>IF(本期支付结算!$E$9="","",IF(AND(J138=本期支付结算!$E$9,C138=本期支付结算!$E$7),"在期",""))</f>
        <v/>
      </c>
      <c r="AD138" s="53" t="str">
        <f>IF($AC138="","",COUNTIF($AC$2:$AC138,AC138))</f>
        <v/>
      </c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</row>
    <row r="139" s="52" customFormat="1" customHeight="1" spans="1:51">
      <c r="A139" s="38"/>
      <c r="B139" s="66"/>
      <c r="C139" s="65" t="str">
        <f>IF($B139="","",_xlfn.XLOOKUP($X139,预算!$P:$P,预算!B:B))</f>
        <v/>
      </c>
      <c r="D139" s="65" t="str">
        <f>IF($B139="","",_xlfn.XLOOKUP($X139,预算!$P:$P,预算!C:C))</f>
        <v/>
      </c>
      <c r="E139" s="65" t="str">
        <f>IF($B139="","",_xlfn.XLOOKUP($X139,预算!$P:$P,预算!D:D))</f>
        <v/>
      </c>
      <c r="F139" s="65" t="str">
        <f>IF($B139="","",_xlfn.XLOOKUP($X139,预算!$P:$P,预算!E:E))</f>
        <v/>
      </c>
      <c r="G139" s="65" t="str">
        <f>IF($B139="","",_xlfn.XLOOKUP($X139,预算!$P:$P,预算!F:F))</f>
        <v/>
      </c>
      <c r="H139" s="65" t="str">
        <f>IF($B139="","",_xlfn.XLOOKUP($X139,预算!$P:$P,预算!G:G))</f>
        <v/>
      </c>
      <c r="I139" s="65" t="str">
        <f>IF($B139="","",_xlfn.XLOOKUP($X139,预算!$P:$P,预算!I:I))</f>
        <v/>
      </c>
      <c r="J139" s="100"/>
      <c r="K139" s="72"/>
      <c r="L139" s="74"/>
      <c r="M139" s="74"/>
      <c r="N139" s="64"/>
      <c r="O139" s="102"/>
      <c r="P139" s="76" t="str">
        <f t="shared" si="16"/>
        <v/>
      </c>
      <c r="Q139" s="76" t="s">
        <v>675</v>
      </c>
      <c r="R139" s="85" t="str">
        <f t="shared" si="18"/>
        <v/>
      </c>
      <c r="S139" s="85" t="str">
        <f t="shared" si="17"/>
        <v/>
      </c>
      <c r="T139" s="76" t="str">
        <f t="shared" si="19"/>
        <v/>
      </c>
      <c r="U139" s="76" t="str">
        <f t="shared" si="20"/>
        <v/>
      </c>
      <c r="V139" s="76" t="str">
        <f t="shared" si="21"/>
        <v/>
      </c>
      <c r="W139" s="76" t="str">
        <f t="shared" si="22"/>
        <v/>
      </c>
      <c r="X139" s="76" t="str">
        <f t="shared" si="23"/>
        <v/>
      </c>
      <c r="Y139" s="89"/>
      <c r="Z139" s="63"/>
      <c r="AA139" s="63"/>
      <c r="AB139" s="63"/>
      <c r="AC139" s="53" t="str">
        <f>IF(本期支付结算!$E$9="","",IF(AND(J139=本期支付结算!$E$9,C139=本期支付结算!$E$7),"在期",""))</f>
        <v/>
      </c>
      <c r="AD139" s="53" t="str">
        <f>IF($AC139="","",COUNTIF($AC$2:$AC139,AC139))</f>
        <v/>
      </c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</row>
    <row r="140" s="52" customFormat="1" customHeight="1" spans="1:51">
      <c r="A140" s="38"/>
      <c r="B140" s="66"/>
      <c r="C140" s="65" t="str">
        <f>IF($B140="","",_xlfn.XLOOKUP($X140,预算!$P:$P,预算!B:B))</f>
        <v/>
      </c>
      <c r="D140" s="65" t="str">
        <f>IF($B140="","",_xlfn.XLOOKUP($X140,预算!$P:$P,预算!C:C))</f>
        <v/>
      </c>
      <c r="E140" s="65" t="str">
        <f>IF($B140="","",_xlfn.XLOOKUP($X140,预算!$P:$P,预算!D:D))</f>
        <v/>
      </c>
      <c r="F140" s="65" t="str">
        <f>IF($B140="","",_xlfn.XLOOKUP($X140,预算!$P:$P,预算!E:E))</f>
        <v/>
      </c>
      <c r="G140" s="65" t="str">
        <f>IF($B140="","",_xlfn.XLOOKUP($X140,预算!$P:$P,预算!F:F))</f>
        <v/>
      </c>
      <c r="H140" s="65" t="str">
        <f>IF($B140="","",_xlfn.XLOOKUP($X140,预算!$P:$P,预算!G:G))</f>
        <v/>
      </c>
      <c r="I140" s="65" t="str">
        <f>IF($B140="","",_xlfn.XLOOKUP($X140,预算!$P:$P,预算!I:I))</f>
        <v/>
      </c>
      <c r="J140" s="100"/>
      <c r="K140" s="72"/>
      <c r="L140" s="74"/>
      <c r="M140" s="74"/>
      <c r="N140" s="64"/>
      <c r="O140" s="102"/>
      <c r="P140" s="76" t="str">
        <f t="shared" si="16"/>
        <v/>
      </c>
      <c r="Q140" s="76" t="s">
        <v>676</v>
      </c>
      <c r="R140" s="85" t="str">
        <f t="shared" si="18"/>
        <v/>
      </c>
      <c r="S140" s="85" t="str">
        <f t="shared" si="17"/>
        <v/>
      </c>
      <c r="T140" s="76" t="str">
        <f t="shared" si="19"/>
        <v/>
      </c>
      <c r="U140" s="76" t="str">
        <f t="shared" si="20"/>
        <v/>
      </c>
      <c r="V140" s="76" t="str">
        <f t="shared" si="21"/>
        <v/>
      </c>
      <c r="W140" s="76" t="str">
        <f t="shared" si="22"/>
        <v/>
      </c>
      <c r="X140" s="76" t="str">
        <f t="shared" si="23"/>
        <v/>
      </c>
      <c r="Y140" s="89"/>
      <c r="Z140" s="63"/>
      <c r="AA140" s="63"/>
      <c r="AB140" s="63"/>
      <c r="AC140" s="53" t="str">
        <f>IF(本期支付结算!$E$9="","",IF(AND(J140=本期支付结算!$E$9,C140=本期支付结算!$E$7),"在期",""))</f>
        <v/>
      </c>
      <c r="AD140" s="53" t="str">
        <f>IF($AC140="","",COUNTIF($AC$2:$AC140,AC140))</f>
        <v/>
      </c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</row>
    <row r="141" s="52" customFormat="1" customHeight="1" spans="1:51">
      <c r="A141" s="38"/>
      <c r="B141" s="66"/>
      <c r="C141" s="65" t="str">
        <f>IF($B141="","",_xlfn.XLOOKUP($X141,预算!$P:$P,预算!B:B))</f>
        <v/>
      </c>
      <c r="D141" s="65" t="str">
        <f>IF($B141="","",_xlfn.XLOOKUP($X141,预算!$P:$P,预算!C:C))</f>
        <v/>
      </c>
      <c r="E141" s="65" t="str">
        <f>IF($B141="","",_xlfn.XLOOKUP($X141,预算!$P:$P,预算!D:D))</f>
        <v/>
      </c>
      <c r="F141" s="65" t="str">
        <f>IF($B141="","",_xlfn.XLOOKUP($X141,预算!$P:$P,预算!E:E))</f>
        <v/>
      </c>
      <c r="G141" s="65" t="str">
        <f>IF($B141="","",_xlfn.XLOOKUP($X141,预算!$P:$P,预算!F:F))</f>
        <v/>
      </c>
      <c r="H141" s="65" t="str">
        <f>IF($B141="","",_xlfn.XLOOKUP($X141,预算!$P:$P,预算!G:G))</f>
        <v/>
      </c>
      <c r="I141" s="65" t="str">
        <f>IF($B141="","",_xlfn.XLOOKUP($X141,预算!$P:$P,预算!I:I))</f>
        <v/>
      </c>
      <c r="J141" s="100"/>
      <c r="K141" s="72"/>
      <c r="L141" s="74"/>
      <c r="M141" s="74"/>
      <c r="N141" s="64"/>
      <c r="O141" s="104"/>
      <c r="P141" s="76" t="str">
        <f t="shared" si="16"/>
        <v/>
      </c>
      <c r="Q141" s="76" t="s">
        <v>677</v>
      </c>
      <c r="R141" s="85" t="str">
        <f t="shared" si="18"/>
        <v/>
      </c>
      <c r="S141" s="85" t="str">
        <f t="shared" si="17"/>
        <v/>
      </c>
      <c r="T141" s="76" t="str">
        <f t="shared" si="19"/>
        <v/>
      </c>
      <c r="U141" s="76" t="str">
        <f t="shared" si="20"/>
        <v/>
      </c>
      <c r="V141" s="76" t="str">
        <f t="shared" si="21"/>
        <v/>
      </c>
      <c r="W141" s="76" t="str">
        <f t="shared" si="22"/>
        <v/>
      </c>
      <c r="X141" s="76" t="str">
        <f t="shared" si="23"/>
        <v/>
      </c>
      <c r="Y141" s="89"/>
      <c r="Z141" s="63"/>
      <c r="AA141" s="63"/>
      <c r="AB141" s="63"/>
      <c r="AC141" s="53" t="str">
        <f>IF(本期支付结算!$E$9="","",IF(AND(J141=本期支付结算!$E$9,C141=本期支付结算!$E$7),"在期",""))</f>
        <v/>
      </c>
      <c r="AD141" s="53" t="str">
        <f>IF($AC141="","",COUNTIF($AC$2:$AC141,AC141))</f>
        <v/>
      </c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</row>
    <row r="142" s="52" customFormat="1" customHeight="1" spans="1:51">
      <c r="A142" s="38"/>
      <c r="B142" s="66"/>
      <c r="C142" s="65" t="str">
        <f>IF($B142="","",_xlfn.XLOOKUP($X142,预算!$P:$P,预算!B:B))</f>
        <v/>
      </c>
      <c r="D142" s="65" t="str">
        <f>IF($B142="","",_xlfn.XLOOKUP($X142,预算!$P:$P,预算!C:C))</f>
        <v/>
      </c>
      <c r="E142" s="65" t="str">
        <f>IF($B142="","",_xlfn.XLOOKUP($X142,预算!$P:$P,预算!D:D))</f>
        <v/>
      </c>
      <c r="F142" s="65" t="str">
        <f>IF($B142="","",_xlfn.XLOOKUP($X142,预算!$P:$P,预算!E:E))</f>
        <v/>
      </c>
      <c r="G142" s="65" t="str">
        <f>IF($B142="","",_xlfn.XLOOKUP($X142,预算!$P:$P,预算!F:F))</f>
        <v/>
      </c>
      <c r="H142" s="65" t="str">
        <f>IF($B142="","",_xlfn.XLOOKUP($X142,预算!$P:$P,预算!G:G))</f>
        <v/>
      </c>
      <c r="I142" s="65" t="str">
        <f>IF($B142="","",_xlfn.XLOOKUP($X142,预算!$P:$P,预算!I:I))</f>
        <v/>
      </c>
      <c r="J142" s="100"/>
      <c r="K142" s="72"/>
      <c r="L142" s="74"/>
      <c r="M142" s="74"/>
      <c r="N142" s="64"/>
      <c r="O142" s="104"/>
      <c r="P142" s="76" t="str">
        <f t="shared" si="16"/>
        <v/>
      </c>
      <c r="Q142" s="76" t="s">
        <v>678</v>
      </c>
      <c r="R142" s="85" t="str">
        <f t="shared" si="18"/>
        <v/>
      </c>
      <c r="S142" s="85" t="str">
        <f t="shared" si="17"/>
        <v/>
      </c>
      <c r="T142" s="76" t="str">
        <f t="shared" si="19"/>
        <v/>
      </c>
      <c r="U142" s="76" t="str">
        <f t="shared" si="20"/>
        <v/>
      </c>
      <c r="V142" s="76" t="str">
        <f t="shared" si="21"/>
        <v/>
      </c>
      <c r="W142" s="76" t="str">
        <f t="shared" si="22"/>
        <v/>
      </c>
      <c r="X142" s="76" t="str">
        <f t="shared" si="23"/>
        <v/>
      </c>
      <c r="Y142" s="89"/>
      <c r="Z142" s="63"/>
      <c r="AA142" s="63"/>
      <c r="AB142" s="63"/>
      <c r="AC142" s="53" t="str">
        <f>IF(本期支付结算!$E$9="","",IF(AND(J142=本期支付结算!$E$9,C142=本期支付结算!$E$7),"在期",""))</f>
        <v/>
      </c>
      <c r="AD142" s="53" t="str">
        <f>IF($AC142="","",COUNTIF($AC$2:$AC142,AC142))</f>
        <v/>
      </c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</row>
    <row r="143" s="52" customFormat="1" customHeight="1" spans="1:51">
      <c r="A143" s="38"/>
      <c r="B143" s="66"/>
      <c r="C143" s="65" t="str">
        <f>IF($B143="","",_xlfn.XLOOKUP($X143,预算!$P:$P,预算!B:B))</f>
        <v/>
      </c>
      <c r="D143" s="65" t="str">
        <f>IF($B143="","",_xlfn.XLOOKUP($X143,预算!$P:$P,预算!C:C))</f>
        <v/>
      </c>
      <c r="E143" s="65" t="str">
        <f>IF($B143="","",_xlfn.XLOOKUP($X143,预算!$P:$P,预算!D:D))</f>
        <v/>
      </c>
      <c r="F143" s="65" t="str">
        <f>IF($B143="","",_xlfn.XLOOKUP($X143,预算!$P:$P,预算!E:E))</f>
        <v/>
      </c>
      <c r="G143" s="65" t="str">
        <f>IF($B143="","",_xlfn.XLOOKUP($X143,预算!$P:$P,预算!F:F))</f>
        <v/>
      </c>
      <c r="H143" s="65" t="str">
        <f>IF($B143="","",_xlfn.XLOOKUP($X143,预算!$P:$P,预算!G:G))</f>
        <v/>
      </c>
      <c r="I143" s="65" t="str">
        <f>IF($B143="","",_xlfn.XLOOKUP($X143,预算!$P:$P,预算!I:I))</f>
        <v/>
      </c>
      <c r="J143" s="100"/>
      <c r="K143" s="72"/>
      <c r="L143" s="74"/>
      <c r="M143" s="74"/>
      <c r="N143" s="64"/>
      <c r="O143" s="104"/>
      <c r="P143" s="76" t="str">
        <f t="shared" si="16"/>
        <v/>
      </c>
      <c r="Q143" s="76" t="s">
        <v>679</v>
      </c>
      <c r="R143" s="85" t="str">
        <f t="shared" si="18"/>
        <v/>
      </c>
      <c r="S143" s="85" t="str">
        <f t="shared" si="17"/>
        <v/>
      </c>
      <c r="T143" s="76" t="str">
        <f t="shared" si="19"/>
        <v/>
      </c>
      <c r="U143" s="76" t="str">
        <f t="shared" si="20"/>
        <v/>
      </c>
      <c r="V143" s="76" t="str">
        <f t="shared" si="21"/>
        <v/>
      </c>
      <c r="W143" s="76" t="str">
        <f t="shared" si="22"/>
        <v/>
      </c>
      <c r="X143" s="76" t="str">
        <f t="shared" si="23"/>
        <v/>
      </c>
      <c r="Y143" s="89"/>
      <c r="Z143" s="63"/>
      <c r="AA143" s="63"/>
      <c r="AB143" s="63"/>
      <c r="AC143" s="53" t="str">
        <f>IF(本期支付结算!$E$9="","",IF(AND(J143=本期支付结算!$E$9,C143=本期支付结算!$E$7),"在期",""))</f>
        <v/>
      </c>
      <c r="AD143" s="53" t="str">
        <f>IF($AC143="","",COUNTIF($AC$2:$AC143,AC143))</f>
        <v/>
      </c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</row>
    <row r="144" s="52" customFormat="1" customHeight="1" spans="1:51">
      <c r="A144" s="38"/>
      <c r="B144" s="66"/>
      <c r="C144" s="65" t="str">
        <f>IF($B144="","",_xlfn.XLOOKUP($X144,预算!$P:$P,预算!B:B))</f>
        <v/>
      </c>
      <c r="D144" s="65" t="str">
        <f>IF($B144="","",_xlfn.XLOOKUP($X144,预算!$P:$P,预算!C:C))</f>
        <v/>
      </c>
      <c r="E144" s="65" t="str">
        <f>IF($B144="","",_xlfn.XLOOKUP($X144,预算!$P:$P,预算!D:D))</f>
        <v/>
      </c>
      <c r="F144" s="65" t="str">
        <f>IF($B144="","",_xlfn.XLOOKUP($X144,预算!$P:$P,预算!E:E))</f>
        <v/>
      </c>
      <c r="G144" s="65" t="str">
        <f>IF($B144="","",_xlfn.XLOOKUP($X144,预算!$P:$P,预算!F:F))</f>
        <v/>
      </c>
      <c r="H144" s="65" t="str">
        <f>IF($B144="","",_xlfn.XLOOKUP($X144,预算!$P:$P,预算!G:G))</f>
        <v/>
      </c>
      <c r="I144" s="65" t="str">
        <f>IF($B144="","",_xlfn.XLOOKUP($X144,预算!$P:$P,预算!I:I))</f>
        <v/>
      </c>
      <c r="J144" s="100"/>
      <c r="K144" s="72"/>
      <c r="L144" s="74"/>
      <c r="M144" s="74"/>
      <c r="N144" s="64"/>
      <c r="O144" s="104"/>
      <c r="P144" s="76" t="str">
        <f t="shared" si="16"/>
        <v/>
      </c>
      <c r="Q144" s="76" t="s">
        <v>680</v>
      </c>
      <c r="R144" s="85" t="str">
        <f t="shared" si="18"/>
        <v/>
      </c>
      <c r="S144" s="85" t="str">
        <f t="shared" si="17"/>
        <v/>
      </c>
      <c r="T144" s="76" t="str">
        <f t="shared" si="19"/>
        <v/>
      </c>
      <c r="U144" s="76" t="str">
        <f t="shared" si="20"/>
        <v/>
      </c>
      <c r="V144" s="76" t="str">
        <f t="shared" si="21"/>
        <v/>
      </c>
      <c r="W144" s="76" t="str">
        <f t="shared" si="22"/>
        <v/>
      </c>
      <c r="X144" s="76" t="str">
        <f t="shared" si="23"/>
        <v/>
      </c>
      <c r="Y144" s="89"/>
      <c r="Z144" s="63"/>
      <c r="AA144" s="63"/>
      <c r="AB144" s="63"/>
      <c r="AC144" s="53" t="str">
        <f>IF(本期支付结算!$E$9="","",IF(AND(J144=本期支付结算!$E$9,C144=本期支付结算!$E$7),"在期",""))</f>
        <v/>
      </c>
      <c r="AD144" s="53" t="str">
        <f>IF($AC144="","",COUNTIF($AC$2:$AC144,AC144))</f>
        <v/>
      </c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</row>
    <row r="145" s="52" customFormat="1" customHeight="1" spans="1:51">
      <c r="A145" s="38"/>
      <c r="B145" s="66"/>
      <c r="C145" s="65" t="str">
        <f>IF($B145="","",_xlfn.XLOOKUP($X145,预算!$P:$P,预算!B:B))</f>
        <v/>
      </c>
      <c r="D145" s="65" t="str">
        <f>IF($B145="","",_xlfn.XLOOKUP($X145,预算!$P:$P,预算!C:C))</f>
        <v/>
      </c>
      <c r="E145" s="65" t="str">
        <f>IF($B145="","",_xlfn.XLOOKUP($X145,预算!$P:$P,预算!D:D))</f>
        <v/>
      </c>
      <c r="F145" s="65" t="str">
        <f>IF($B145="","",_xlfn.XLOOKUP($X145,预算!$P:$P,预算!E:E))</f>
        <v/>
      </c>
      <c r="G145" s="65" t="str">
        <f>IF($B145="","",_xlfn.XLOOKUP($X145,预算!$P:$P,预算!F:F))</f>
        <v/>
      </c>
      <c r="H145" s="65" t="str">
        <f>IF($B145="","",_xlfn.XLOOKUP($X145,预算!$P:$P,预算!G:G))</f>
        <v/>
      </c>
      <c r="I145" s="65" t="str">
        <f>IF($B145="","",_xlfn.XLOOKUP($X145,预算!$P:$P,预算!I:I))</f>
        <v/>
      </c>
      <c r="J145" s="100"/>
      <c r="K145" s="72"/>
      <c r="L145" s="74"/>
      <c r="M145" s="74"/>
      <c r="N145" s="64"/>
      <c r="O145" s="104"/>
      <c r="P145" s="76" t="str">
        <f t="shared" si="16"/>
        <v/>
      </c>
      <c r="Q145" s="76" t="s">
        <v>681</v>
      </c>
      <c r="R145" s="85" t="str">
        <f t="shared" si="18"/>
        <v/>
      </c>
      <c r="S145" s="85" t="str">
        <f t="shared" si="17"/>
        <v/>
      </c>
      <c r="T145" s="76" t="str">
        <f t="shared" si="19"/>
        <v/>
      </c>
      <c r="U145" s="76" t="str">
        <f t="shared" si="20"/>
        <v/>
      </c>
      <c r="V145" s="76" t="str">
        <f t="shared" si="21"/>
        <v/>
      </c>
      <c r="W145" s="76" t="str">
        <f t="shared" si="22"/>
        <v/>
      </c>
      <c r="X145" s="76" t="str">
        <f t="shared" si="23"/>
        <v/>
      </c>
      <c r="Y145" s="89"/>
      <c r="Z145" s="63"/>
      <c r="AA145" s="63"/>
      <c r="AB145" s="63"/>
      <c r="AC145" s="53" t="str">
        <f>IF(本期支付结算!$E$9="","",IF(AND(J145=本期支付结算!$E$9,C145=本期支付结算!$E$7),"在期",""))</f>
        <v/>
      </c>
      <c r="AD145" s="53" t="str">
        <f>IF($AC145="","",COUNTIF($AC$2:$AC145,AC145))</f>
        <v/>
      </c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</row>
    <row r="146" s="52" customFormat="1" customHeight="1" spans="1:51">
      <c r="A146" s="38"/>
      <c r="B146" s="66"/>
      <c r="C146" s="65" t="str">
        <f>IF($B146="","",_xlfn.XLOOKUP($X146,预算!$P:$P,预算!B:B))</f>
        <v/>
      </c>
      <c r="D146" s="65" t="str">
        <f>IF($B146="","",_xlfn.XLOOKUP($X146,预算!$P:$P,预算!C:C))</f>
        <v/>
      </c>
      <c r="E146" s="65" t="str">
        <f>IF($B146="","",_xlfn.XLOOKUP($X146,预算!$P:$P,预算!D:D))</f>
        <v/>
      </c>
      <c r="F146" s="65" t="str">
        <f>IF($B146="","",_xlfn.XLOOKUP($X146,预算!$P:$P,预算!E:E))</f>
        <v/>
      </c>
      <c r="G146" s="65" t="str">
        <f>IF($B146="","",_xlfn.XLOOKUP($X146,预算!$P:$P,预算!F:F))</f>
        <v/>
      </c>
      <c r="H146" s="65" t="str">
        <f>IF($B146="","",_xlfn.XLOOKUP($X146,预算!$P:$P,预算!G:G))</f>
        <v/>
      </c>
      <c r="I146" s="65" t="str">
        <f>IF($B146="","",_xlfn.XLOOKUP($X146,预算!$P:$P,预算!I:I))</f>
        <v/>
      </c>
      <c r="J146" s="100"/>
      <c r="K146" s="72"/>
      <c r="L146" s="74"/>
      <c r="M146" s="74"/>
      <c r="N146" s="64"/>
      <c r="O146" s="104"/>
      <c r="P146" s="76" t="str">
        <f t="shared" si="16"/>
        <v/>
      </c>
      <c r="Q146" s="76" t="s">
        <v>682</v>
      </c>
      <c r="R146" s="85" t="str">
        <f t="shared" si="18"/>
        <v/>
      </c>
      <c r="S146" s="85" t="str">
        <f t="shared" si="17"/>
        <v/>
      </c>
      <c r="T146" s="76" t="str">
        <f t="shared" si="19"/>
        <v/>
      </c>
      <c r="U146" s="76" t="str">
        <f t="shared" si="20"/>
        <v/>
      </c>
      <c r="V146" s="76" t="str">
        <f t="shared" si="21"/>
        <v/>
      </c>
      <c r="W146" s="76" t="str">
        <f t="shared" si="22"/>
        <v/>
      </c>
      <c r="X146" s="76" t="str">
        <f t="shared" si="23"/>
        <v/>
      </c>
      <c r="Y146" s="89"/>
      <c r="Z146" s="63"/>
      <c r="AA146" s="63"/>
      <c r="AB146" s="63"/>
      <c r="AC146" s="53" t="str">
        <f>IF(本期支付结算!$E$9="","",IF(AND(J146=本期支付结算!$E$9,C146=本期支付结算!$E$7),"在期",""))</f>
        <v/>
      </c>
      <c r="AD146" s="53" t="str">
        <f>IF($AC146="","",COUNTIF($AC$2:$AC146,AC146))</f>
        <v/>
      </c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</row>
    <row r="147" s="52" customFormat="1" customHeight="1" spans="1:51">
      <c r="A147" s="38"/>
      <c r="B147" s="66"/>
      <c r="C147" s="65" t="str">
        <f>IF($B147="","",_xlfn.XLOOKUP($X147,预算!$P:$P,预算!B:B))</f>
        <v/>
      </c>
      <c r="D147" s="65" t="str">
        <f>IF($B147="","",_xlfn.XLOOKUP($X147,预算!$P:$P,预算!C:C))</f>
        <v/>
      </c>
      <c r="E147" s="65" t="str">
        <f>IF($B147="","",_xlfn.XLOOKUP($X147,预算!$P:$P,预算!D:D))</f>
        <v/>
      </c>
      <c r="F147" s="65" t="str">
        <f>IF($B147="","",_xlfn.XLOOKUP($X147,预算!$P:$P,预算!E:E))</f>
        <v/>
      </c>
      <c r="G147" s="65" t="str">
        <f>IF($B147="","",_xlfn.XLOOKUP($X147,预算!$P:$P,预算!F:F))</f>
        <v/>
      </c>
      <c r="H147" s="65" t="str">
        <f>IF($B147="","",_xlfn.XLOOKUP($X147,预算!$P:$P,预算!G:G))</f>
        <v/>
      </c>
      <c r="I147" s="65" t="str">
        <f>IF($B147="","",_xlfn.XLOOKUP($X147,预算!$P:$P,预算!I:I))</f>
        <v/>
      </c>
      <c r="J147" s="100"/>
      <c r="K147" s="72"/>
      <c r="L147" s="74"/>
      <c r="M147" s="74"/>
      <c r="N147" s="64"/>
      <c r="O147" s="104"/>
      <c r="P147" s="76" t="str">
        <f t="shared" si="16"/>
        <v/>
      </c>
      <c r="Q147" s="76" t="s">
        <v>683</v>
      </c>
      <c r="R147" s="85" t="str">
        <f t="shared" si="18"/>
        <v/>
      </c>
      <c r="S147" s="85" t="str">
        <f t="shared" si="17"/>
        <v/>
      </c>
      <c r="T147" s="76" t="str">
        <f t="shared" si="19"/>
        <v/>
      </c>
      <c r="U147" s="76" t="str">
        <f t="shared" si="20"/>
        <v/>
      </c>
      <c r="V147" s="76" t="str">
        <f t="shared" si="21"/>
        <v/>
      </c>
      <c r="W147" s="76" t="str">
        <f t="shared" si="22"/>
        <v/>
      </c>
      <c r="X147" s="76" t="str">
        <f t="shared" si="23"/>
        <v/>
      </c>
      <c r="Y147" s="89"/>
      <c r="Z147" s="63"/>
      <c r="AA147" s="63"/>
      <c r="AB147" s="63"/>
      <c r="AC147" s="53" t="str">
        <f>IF(本期支付结算!$E$9="","",IF(AND(J147=本期支付结算!$E$9,C147=本期支付结算!$E$7),"在期",""))</f>
        <v/>
      </c>
      <c r="AD147" s="53" t="str">
        <f>IF($AC147="","",COUNTIF($AC$2:$AC147,AC147))</f>
        <v/>
      </c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</row>
    <row r="148" s="52" customFormat="1" customHeight="1" spans="1:51">
      <c r="A148" s="38"/>
      <c r="B148" s="66"/>
      <c r="C148" s="65" t="str">
        <f>IF($B148="","",_xlfn.XLOOKUP($X148,预算!$P:$P,预算!B:B))</f>
        <v/>
      </c>
      <c r="D148" s="65" t="str">
        <f>IF($B148="","",_xlfn.XLOOKUP($X148,预算!$P:$P,预算!C:C))</f>
        <v/>
      </c>
      <c r="E148" s="65" t="str">
        <f>IF($B148="","",_xlfn.XLOOKUP($X148,预算!$P:$P,预算!D:D))</f>
        <v/>
      </c>
      <c r="F148" s="65" t="str">
        <f>IF($B148="","",_xlfn.XLOOKUP($X148,预算!$P:$P,预算!E:E))</f>
        <v/>
      </c>
      <c r="G148" s="65" t="str">
        <f>IF($B148="","",_xlfn.XLOOKUP($X148,预算!$P:$P,预算!F:F))</f>
        <v/>
      </c>
      <c r="H148" s="65" t="str">
        <f>IF($B148="","",_xlfn.XLOOKUP($X148,预算!$P:$P,预算!G:G))</f>
        <v/>
      </c>
      <c r="I148" s="65" t="str">
        <f>IF($B148="","",_xlfn.XLOOKUP($X148,预算!$P:$P,预算!I:I))</f>
        <v/>
      </c>
      <c r="J148" s="100"/>
      <c r="K148" s="72"/>
      <c r="L148" s="74"/>
      <c r="M148" s="74"/>
      <c r="N148" s="64"/>
      <c r="O148" s="104"/>
      <c r="P148" s="76" t="str">
        <f t="shared" si="16"/>
        <v/>
      </c>
      <c r="Q148" s="76" t="s">
        <v>684</v>
      </c>
      <c r="R148" s="85" t="str">
        <f t="shared" si="18"/>
        <v/>
      </c>
      <c r="S148" s="85" t="str">
        <f t="shared" si="17"/>
        <v/>
      </c>
      <c r="T148" s="76" t="str">
        <f t="shared" si="19"/>
        <v/>
      </c>
      <c r="U148" s="76" t="str">
        <f t="shared" si="20"/>
        <v/>
      </c>
      <c r="V148" s="76" t="str">
        <f t="shared" si="21"/>
        <v/>
      </c>
      <c r="W148" s="76" t="str">
        <f t="shared" si="22"/>
        <v/>
      </c>
      <c r="X148" s="76" t="str">
        <f t="shared" si="23"/>
        <v/>
      </c>
      <c r="Y148" s="89"/>
      <c r="Z148" s="63"/>
      <c r="AA148" s="63"/>
      <c r="AB148" s="63"/>
      <c r="AC148" s="53" t="str">
        <f>IF(本期支付结算!$E$9="","",IF(AND(J148=本期支付结算!$E$9,C148=本期支付结算!$E$7),"在期",""))</f>
        <v/>
      </c>
      <c r="AD148" s="53" t="str">
        <f>IF($AC148="","",COUNTIF($AC$2:$AC148,AC148))</f>
        <v/>
      </c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</row>
    <row r="149" s="52" customFormat="1" customHeight="1" spans="1:51">
      <c r="A149" s="38"/>
      <c r="B149" s="66"/>
      <c r="C149" s="65" t="str">
        <f>IF($B149="","",_xlfn.XLOOKUP($X149,预算!$P:$P,预算!B:B))</f>
        <v/>
      </c>
      <c r="D149" s="65" t="str">
        <f>IF($B149="","",_xlfn.XLOOKUP($X149,预算!$P:$P,预算!C:C))</f>
        <v/>
      </c>
      <c r="E149" s="65" t="str">
        <f>IF($B149="","",_xlfn.XLOOKUP($X149,预算!$P:$P,预算!D:D))</f>
        <v/>
      </c>
      <c r="F149" s="65" t="str">
        <f>IF($B149="","",_xlfn.XLOOKUP($X149,预算!$P:$P,预算!E:E))</f>
        <v/>
      </c>
      <c r="G149" s="65" t="str">
        <f>IF($B149="","",_xlfn.XLOOKUP($X149,预算!$P:$P,预算!F:F))</f>
        <v/>
      </c>
      <c r="H149" s="65" t="str">
        <f>IF($B149="","",_xlfn.XLOOKUP($X149,预算!$P:$P,预算!G:G))</f>
        <v/>
      </c>
      <c r="I149" s="65" t="str">
        <f>IF($B149="","",_xlfn.XLOOKUP($X149,预算!$P:$P,预算!I:I))</f>
        <v/>
      </c>
      <c r="J149" s="100"/>
      <c r="K149" s="72"/>
      <c r="L149" s="74"/>
      <c r="M149" s="74"/>
      <c r="N149" s="64"/>
      <c r="O149" s="104"/>
      <c r="P149" s="76" t="str">
        <f t="shared" si="16"/>
        <v/>
      </c>
      <c r="Q149" s="76" t="s">
        <v>685</v>
      </c>
      <c r="R149" s="85" t="str">
        <f t="shared" si="18"/>
        <v/>
      </c>
      <c r="S149" s="85" t="str">
        <f t="shared" si="17"/>
        <v/>
      </c>
      <c r="T149" s="76" t="str">
        <f t="shared" si="19"/>
        <v/>
      </c>
      <c r="U149" s="76" t="str">
        <f t="shared" si="20"/>
        <v/>
      </c>
      <c r="V149" s="76" t="str">
        <f t="shared" si="21"/>
        <v/>
      </c>
      <c r="W149" s="76" t="str">
        <f t="shared" si="22"/>
        <v/>
      </c>
      <c r="X149" s="76" t="str">
        <f t="shared" si="23"/>
        <v/>
      </c>
      <c r="Y149" s="89"/>
      <c r="Z149" s="63"/>
      <c r="AA149" s="63"/>
      <c r="AB149" s="63"/>
      <c r="AC149" s="53" t="str">
        <f>IF(本期支付结算!$E$9="","",IF(AND(J149=本期支付结算!$E$9,C149=本期支付结算!$E$7),"在期",""))</f>
        <v/>
      </c>
      <c r="AD149" s="53" t="str">
        <f>IF($AC149="","",COUNTIF($AC$2:$AC149,AC149))</f>
        <v/>
      </c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</row>
    <row r="150" s="52" customFormat="1" customHeight="1" spans="1:51">
      <c r="A150" s="38"/>
      <c r="B150" s="66"/>
      <c r="C150" s="65" t="str">
        <f>IF($B150="","",_xlfn.XLOOKUP($X150,预算!$P:$P,预算!B:B))</f>
        <v/>
      </c>
      <c r="D150" s="65" t="str">
        <f>IF($B150="","",_xlfn.XLOOKUP($X150,预算!$P:$P,预算!C:C))</f>
        <v/>
      </c>
      <c r="E150" s="65" t="str">
        <f>IF($B150="","",_xlfn.XLOOKUP($X150,预算!$P:$P,预算!D:D))</f>
        <v/>
      </c>
      <c r="F150" s="65" t="str">
        <f>IF($B150="","",_xlfn.XLOOKUP($X150,预算!$P:$P,预算!E:E))</f>
        <v/>
      </c>
      <c r="G150" s="65" t="str">
        <f>IF($B150="","",_xlfn.XLOOKUP($X150,预算!$P:$P,预算!F:F))</f>
        <v/>
      </c>
      <c r="H150" s="65" t="str">
        <f>IF($B150="","",_xlfn.XLOOKUP($X150,预算!$P:$P,预算!G:G))</f>
        <v/>
      </c>
      <c r="I150" s="65" t="str">
        <f>IF($B150="","",_xlfn.XLOOKUP($X150,预算!$P:$P,预算!I:I))</f>
        <v/>
      </c>
      <c r="J150" s="100"/>
      <c r="K150" s="72"/>
      <c r="L150" s="74"/>
      <c r="M150" s="74"/>
      <c r="N150" s="64"/>
      <c r="O150" s="104"/>
      <c r="P150" s="76" t="str">
        <f t="shared" si="16"/>
        <v/>
      </c>
      <c r="Q150" s="76" t="s">
        <v>686</v>
      </c>
      <c r="R150" s="85" t="str">
        <f t="shared" si="18"/>
        <v/>
      </c>
      <c r="S150" s="85" t="str">
        <f t="shared" si="17"/>
        <v/>
      </c>
      <c r="T150" s="76" t="str">
        <f t="shared" si="19"/>
        <v/>
      </c>
      <c r="U150" s="76" t="str">
        <f t="shared" si="20"/>
        <v/>
      </c>
      <c r="V150" s="76" t="str">
        <f t="shared" si="21"/>
        <v/>
      </c>
      <c r="W150" s="76" t="str">
        <f t="shared" si="22"/>
        <v/>
      </c>
      <c r="X150" s="76" t="str">
        <f t="shared" si="23"/>
        <v/>
      </c>
      <c r="Y150" s="89"/>
      <c r="Z150" s="63"/>
      <c r="AA150" s="63"/>
      <c r="AB150" s="63"/>
      <c r="AC150" s="53" t="str">
        <f>IF(本期支付结算!$E$9="","",IF(AND(J150=本期支付结算!$E$9,C150=本期支付结算!$E$7),"在期",""))</f>
        <v/>
      </c>
      <c r="AD150" s="53" t="str">
        <f>IF($AC150="","",COUNTIF($AC$2:$AC150,AC150))</f>
        <v/>
      </c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</row>
    <row r="151" s="52" customFormat="1" customHeight="1" spans="1:51">
      <c r="A151" s="38"/>
      <c r="B151" s="66"/>
      <c r="C151" s="65" t="str">
        <f>IF($B151="","",_xlfn.XLOOKUP($X151,预算!$P:$P,预算!B:B))</f>
        <v/>
      </c>
      <c r="D151" s="65" t="str">
        <f>IF($B151="","",_xlfn.XLOOKUP($X151,预算!$P:$P,预算!C:C))</f>
        <v/>
      </c>
      <c r="E151" s="65" t="str">
        <f>IF($B151="","",_xlfn.XLOOKUP($X151,预算!$P:$P,预算!D:D))</f>
        <v/>
      </c>
      <c r="F151" s="65" t="str">
        <f>IF($B151="","",_xlfn.XLOOKUP($X151,预算!$P:$P,预算!E:E))</f>
        <v/>
      </c>
      <c r="G151" s="65" t="str">
        <f>IF($B151="","",_xlfn.XLOOKUP($X151,预算!$P:$P,预算!F:F))</f>
        <v/>
      </c>
      <c r="H151" s="65" t="str">
        <f>IF($B151="","",_xlfn.XLOOKUP($X151,预算!$P:$P,预算!G:G))</f>
        <v/>
      </c>
      <c r="I151" s="65" t="str">
        <f>IF($B151="","",_xlfn.XLOOKUP($X151,预算!$P:$P,预算!I:I))</f>
        <v/>
      </c>
      <c r="J151" s="100"/>
      <c r="K151" s="72"/>
      <c r="L151" s="74"/>
      <c r="M151" s="74"/>
      <c r="N151" s="64"/>
      <c r="O151" s="104"/>
      <c r="P151" s="76" t="str">
        <f t="shared" si="16"/>
        <v/>
      </c>
      <c r="Q151" s="76" t="s">
        <v>687</v>
      </c>
      <c r="R151" s="85" t="str">
        <f t="shared" si="18"/>
        <v/>
      </c>
      <c r="S151" s="85" t="str">
        <f t="shared" si="17"/>
        <v/>
      </c>
      <c r="T151" s="76" t="str">
        <f t="shared" si="19"/>
        <v/>
      </c>
      <c r="U151" s="76" t="str">
        <f t="shared" si="20"/>
        <v/>
      </c>
      <c r="V151" s="76" t="str">
        <f t="shared" si="21"/>
        <v/>
      </c>
      <c r="W151" s="76" t="str">
        <f t="shared" si="22"/>
        <v/>
      </c>
      <c r="X151" s="76" t="str">
        <f t="shared" si="23"/>
        <v/>
      </c>
      <c r="Y151" s="89"/>
      <c r="Z151" s="63"/>
      <c r="AA151" s="63"/>
      <c r="AB151" s="63"/>
      <c r="AC151" s="53" t="str">
        <f>IF(本期支付结算!$E$9="","",IF(AND(J151=本期支付结算!$E$9,C151=本期支付结算!$E$7),"在期",""))</f>
        <v/>
      </c>
      <c r="AD151" s="53" t="str">
        <f>IF($AC151="","",COUNTIF($AC$2:$AC151,AC151))</f>
        <v/>
      </c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</row>
    <row r="152" s="52" customFormat="1" customHeight="1" spans="1:51">
      <c r="A152" s="38"/>
      <c r="B152" s="66"/>
      <c r="C152" s="65" t="str">
        <f>IF($B152="","",_xlfn.XLOOKUP($X152,预算!$P:$P,预算!B:B))</f>
        <v/>
      </c>
      <c r="D152" s="65" t="str">
        <f>IF($B152="","",_xlfn.XLOOKUP($X152,预算!$P:$P,预算!C:C))</f>
        <v/>
      </c>
      <c r="E152" s="65" t="str">
        <f>IF($B152="","",_xlfn.XLOOKUP($X152,预算!$P:$P,预算!D:D))</f>
        <v/>
      </c>
      <c r="F152" s="65" t="str">
        <f>IF($B152="","",_xlfn.XLOOKUP($X152,预算!$P:$P,预算!E:E))</f>
        <v/>
      </c>
      <c r="G152" s="65" t="str">
        <f>IF($B152="","",_xlfn.XLOOKUP($X152,预算!$P:$P,预算!F:F))</f>
        <v/>
      </c>
      <c r="H152" s="65" t="str">
        <f>IF($B152="","",_xlfn.XLOOKUP($X152,预算!$P:$P,预算!G:G))</f>
        <v/>
      </c>
      <c r="I152" s="65" t="str">
        <f>IF($B152="","",_xlfn.XLOOKUP($X152,预算!$P:$P,预算!I:I))</f>
        <v/>
      </c>
      <c r="J152" s="100"/>
      <c r="K152" s="72"/>
      <c r="L152" s="74"/>
      <c r="M152" s="74"/>
      <c r="N152" s="64"/>
      <c r="O152" s="104"/>
      <c r="P152" s="76" t="str">
        <f t="shared" si="16"/>
        <v/>
      </c>
      <c r="Q152" s="76" t="s">
        <v>688</v>
      </c>
      <c r="R152" s="85" t="str">
        <f t="shared" si="18"/>
        <v/>
      </c>
      <c r="S152" s="85" t="str">
        <f t="shared" si="17"/>
        <v/>
      </c>
      <c r="T152" s="76" t="str">
        <f t="shared" si="19"/>
        <v/>
      </c>
      <c r="U152" s="76" t="str">
        <f t="shared" si="20"/>
        <v/>
      </c>
      <c r="V152" s="76" t="str">
        <f t="shared" si="21"/>
        <v/>
      </c>
      <c r="W152" s="76" t="str">
        <f t="shared" si="22"/>
        <v/>
      </c>
      <c r="X152" s="76" t="str">
        <f t="shared" si="23"/>
        <v/>
      </c>
      <c r="Y152" s="89"/>
      <c r="Z152" s="63"/>
      <c r="AA152" s="63"/>
      <c r="AB152" s="63"/>
      <c r="AC152" s="53" t="str">
        <f>IF(本期支付结算!$E$9="","",IF(AND(J152=本期支付结算!$E$9,C152=本期支付结算!$E$7),"在期",""))</f>
        <v/>
      </c>
      <c r="AD152" s="53" t="str">
        <f>IF($AC152="","",COUNTIF($AC$2:$AC152,AC152))</f>
        <v/>
      </c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</row>
    <row r="153" s="52" customFormat="1" customHeight="1" spans="1:51">
      <c r="A153" s="38"/>
      <c r="B153" s="66"/>
      <c r="C153" s="65" t="str">
        <f>IF($B153="","",_xlfn.XLOOKUP($X153,预算!$P:$P,预算!B:B))</f>
        <v/>
      </c>
      <c r="D153" s="65" t="str">
        <f>IF($B153="","",_xlfn.XLOOKUP($X153,预算!$P:$P,预算!C:C))</f>
        <v/>
      </c>
      <c r="E153" s="65" t="str">
        <f>IF($B153="","",_xlfn.XLOOKUP($X153,预算!$P:$P,预算!D:D))</f>
        <v/>
      </c>
      <c r="F153" s="65" t="str">
        <f>IF($B153="","",_xlfn.XLOOKUP($X153,预算!$P:$P,预算!E:E))</f>
        <v/>
      </c>
      <c r="G153" s="65" t="str">
        <f>IF($B153="","",_xlfn.XLOOKUP($X153,预算!$P:$P,预算!F:F))</f>
        <v/>
      </c>
      <c r="H153" s="65" t="str">
        <f>IF($B153="","",_xlfn.XLOOKUP($X153,预算!$P:$P,预算!G:G))</f>
        <v/>
      </c>
      <c r="I153" s="65" t="str">
        <f>IF($B153="","",_xlfn.XLOOKUP($X153,预算!$P:$P,预算!I:I))</f>
        <v/>
      </c>
      <c r="J153" s="100"/>
      <c r="K153" s="72"/>
      <c r="L153" s="74"/>
      <c r="M153" s="74"/>
      <c r="N153" s="64"/>
      <c r="O153" s="104"/>
      <c r="P153" s="76" t="str">
        <f t="shared" si="16"/>
        <v/>
      </c>
      <c r="Q153" s="76" t="s">
        <v>689</v>
      </c>
      <c r="R153" s="85" t="str">
        <f t="shared" si="18"/>
        <v/>
      </c>
      <c r="S153" s="85" t="str">
        <f t="shared" si="17"/>
        <v/>
      </c>
      <c r="T153" s="76" t="str">
        <f t="shared" si="19"/>
        <v/>
      </c>
      <c r="U153" s="76" t="str">
        <f t="shared" si="20"/>
        <v/>
      </c>
      <c r="V153" s="76" t="str">
        <f t="shared" si="21"/>
        <v/>
      </c>
      <c r="W153" s="76" t="str">
        <f t="shared" si="22"/>
        <v/>
      </c>
      <c r="X153" s="76" t="str">
        <f t="shared" si="23"/>
        <v/>
      </c>
      <c r="Y153" s="89"/>
      <c r="Z153" s="63"/>
      <c r="AA153" s="63"/>
      <c r="AB153" s="63"/>
      <c r="AC153" s="53" t="str">
        <f>IF(本期支付结算!$E$9="","",IF(AND(J153=本期支付结算!$E$9,C153=本期支付结算!$E$7),"在期",""))</f>
        <v/>
      </c>
      <c r="AD153" s="53" t="str">
        <f>IF($AC153="","",COUNTIF($AC$2:$AC153,AC153))</f>
        <v/>
      </c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</row>
    <row r="154" s="52" customFormat="1" customHeight="1" spans="1:51">
      <c r="A154" s="38"/>
      <c r="B154" s="66"/>
      <c r="C154" s="65" t="str">
        <f>IF($B154="","",_xlfn.XLOOKUP($X154,预算!$P:$P,预算!B:B))</f>
        <v/>
      </c>
      <c r="D154" s="65" t="str">
        <f>IF($B154="","",_xlfn.XLOOKUP($X154,预算!$P:$P,预算!C:C))</f>
        <v/>
      </c>
      <c r="E154" s="65" t="str">
        <f>IF($B154="","",_xlfn.XLOOKUP($X154,预算!$P:$P,预算!D:D))</f>
        <v/>
      </c>
      <c r="F154" s="65" t="str">
        <f>IF($B154="","",_xlfn.XLOOKUP($X154,预算!$P:$P,预算!E:E))</f>
        <v/>
      </c>
      <c r="G154" s="65" t="str">
        <f>IF($B154="","",_xlfn.XLOOKUP($X154,预算!$P:$P,预算!F:F))</f>
        <v/>
      </c>
      <c r="H154" s="65" t="str">
        <f>IF($B154="","",_xlfn.XLOOKUP($X154,预算!$P:$P,预算!G:G))</f>
        <v/>
      </c>
      <c r="I154" s="65" t="str">
        <f>IF($B154="","",_xlfn.XLOOKUP($X154,预算!$P:$P,预算!I:I))</f>
        <v/>
      </c>
      <c r="J154" s="100"/>
      <c r="K154" s="72"/>
      <c r="L154" s="74"/>
      <c r="M154" s="74"/>
      <c r="N154" s="64"/>
      <c r="O154" s="104"/>
      <c r="P154" s="76" t="str">
        <f t="shared" si="16"/>
        <v/>
      </c>
      <c r="Q154" s="76" t="s">
        <v>690</v>
      </c>
      <c r="R154" s="85" t="str">
        <f t="shared" si="18"/>
        <v/>
      </c>
      <c r="S154" s="85" t="str">
        <f t="shared" si="17"/>
        <v/>
      </c>
      <c r="T154" s="76" t="str">
        <f t="shared" si="19"/>
        <v/>
      </c>
      <c r="U154" s="76" t="str">
        <f t="shared" si="20"/>
        <v/>
      </c>
      <c r="V154" s="76" t="str">
        <f t="shared" si="21"/>
        <v/>
      </c>
      <c r="W154" s="76" t="str">
        <f t="shared" si="22"/>
        <v/>
      </c>
      <c r="X154" s="76" t="str">
        <f t="shared" si="23"/>
        <v/>
      </c>
      <c r="Y154" s="89"/>
      <c r="Z154" s="63"/>
      <c r="AA154" s="63"/>
      <c r="AB154" s="63"/>
      <c r="AC154" s="53" t="str">
        <f>IF(本期支付结算!$E$9="","",IF(AND(J154=本期支付结算!$E$9,C154=本期支付结算!$E$7),"在期",""))</f>
        <v/>
      </c>
      <c r="AD154" s="53" t="str">
        <f>IF($AC154="","",COUNTIF($AC$2:$AC154,AC154))</f>
        <v/>
      </c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</row>
    <row r="155" s="52" customFormat="1" customHeight="1" spans="1:51">
      <c r="A155" s="38"/>
      <c r="B155" s="66"/>
      <c r="C155" s="65" t="str">
        <f>IF($B155="","",_xlfn.XLOOKUP($X155,预算!$P:$P,预算!B:B))</f>
        <v/>
      </c>
      <c r="D155" s="65" t="str">
        <f>IF($B155="","",_xlfn.XLOOKUP($X155,预算!$P:$P,预算!C:C))</f>
        <v/>
      </c>
      <c r="E155" s="65" t="str">
        <f>IF($B155="","",_xlfn.XLOOKUP($X155,预算!$P:$P,预算!D:D))</f>
        <v/>
      </c>
      <c r="F155" s="65" t="str">
        <f>IF($B155="","",_xlfn.XLOOKUP($X155,预算!$P:$P,预算!E:E))</f>
        <v/>
      </c>
      <c r="G155" s="65" t="str">
        <f>IF($B155="","",_xlfn.XLOOKUP($X155,预算!$P:$P,预算!F:F))</f>
        <v/>
      </c>
      <c r="H155" s="65" t="str">
        <f>IF($B155="","",_xlfn.XLOOKUP($X155,预算!$P:$P,预算!G:G))</f>
        <v/>
      </c>
      <c r="I155" s="65" t="str">
        <f>IF($B155="","",_xlfn.XLOOKUP($X155,预算!$P:$P,预算!I:I))</f>
        <v/>
      </c>
      <c r="J155" s="100"/>
      <c r="K155" s="72"/>
      <c r="L155" s="74"/>
      <c r="M155" s="74"/>
      <c r="N155" s="64"/>
      <c r="O155" s="104"/>
      <c r="P155" s="76" t="str">
        <f t="shared" si="16"/>
        <v/>
      </c>
      <c r="Q155" s="76" t="s">
        <v>691</v>
      </c>
      <c r="R155" s="85" t="str">
        <f t="shared" si="18"/>
        <v/>
      </c>
      <c r="S155" s="85" t="str">
        <f t="shared" si="17"/>
        <v/>
      </c>
      <c r="T155" s="76" t="str">
        <f t="shared" si="19"/>
        <v/>
      </c>
      <c r="U155" s="76" t="str">
        <f t="shared" si="20"/>
        <v/>
      </c>
      <c r="V155" s="76" t="str">
        <f t="shared" si="21"/>
        <v/>
      </c>
      <c r="W155" s="76" t="str">
        <f t="shared" si="22"/>
        <v/>
      </c>
      <c r="X155" s="76" t="str">
        <f t="shared" si="23"/>
        <v/>
      </c>
      <c r="Y155" s="89"/>
      <c r="Z155" s="63"/>
      <c r="AA155" s="63"/>
      <c r="AB155" s="63"/>
      <c r="AC155" s="53" t="str">
        <f>IF(本期支付结算!$E$9="","",IF(AND(J155=本期支付结算!$E$9,C155=本期支付结算!$E$7),"在期",""))</f>
        <v/>
      </c>
      <c r="AD155" s="53" t="str">
        <f>IF($AC155="","",COUNTIF($AC$2:$AC155,AC155))</f>
        <v/>
      </c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</row>
    <row r="156" s="52" customFormat="1" customHeight="1" spans="1:51">
      <c r="A156" s="38"/>
      <c r="B156" s="66"/>
      <c r="C156" s="65" t="str">
        <f>IF($B156="","",_xlfn.XLOOKUP($X156,预算!$P:$P,预算!B:B))</f>
        <v/>
      </c>
      <c r="D156" s="65" t="str">
        <f>IF($B156="","",_xlfn.XLOOKUP($X156,预算!$P:$P,预算!C:C))</f>
        <v/>
      </c>
      <c r="E156" s="65" t="str">
        <f>IF($B156="","",_xlfn.XLOOKUP($X156,预算!$P:$P,预算!D:D))</f>
        <v/>
      </c>
      <c r="F156" s="65" t="str">
        <f>IF($B156="","",_xlfn.XLOOKUP($X156,预算!$P:$P,预算!E:E))</f>
        <v/>
      </c>
      <c r="G156" s="65" t="str">
        <f>IF($B156="","",_xlfn.XLOOKUP($X156,预算!$P:$P,预算!F:F))</f>
        <v/>
      </c>
      <c r="H156" s="65" t="str">
        <f>IF($B156="","",_xlfn.XLOOKUP($X156,预算!$P:$P,预算!G:G))</f>
        <v/>
      </c>
      <c r="I156" s="65" t="str">
        <f>IF($B156="","",_xlfn.XLOOKUP($X156,预算!$P:$P,预算!I:I))</f>
        <v/>
      </c>
      <c r="J156" s="100"/>
      <c r="K156" s="72"/>
      <c r="L156" s="74"/>
      <c r="M156" s="74"/>
      <c r="N156" s="64"/>
      <c r="O156" s="104"/>
      <c r="P156" s="76" t="str">
        <f t="shared" si="16"/>
        <v/>
      </c>
      <c r="Q156" s="76" t="s">
        <v>692</v>
      </c>
      <c r="R156" s="85" t="str">
        <f t="shared" si="18"/>
        <v/>
      </c>
      <c r="S156" s="85" t="str">
        <f t="shared" si="17"/>
        <v/>
      </c>
      <c r="T156" s="76" t="str">
        <f t="shared" si="19"/>
        <v/>
      </c>
      <c r="U156" s="76" t="str">
        <f t="shared" si="20"/>
        <v/>
      </c>
      <c r="V156" s="76" t="str">
        <f t="shared" si="21"/>
        <v/>
      </c>
      <c r="W156" s="76" t="str">
        <f t="shared" si="22"/>
        <v/>
      </c>
      <c r="X156" s="76" t="str">
        <f t="shared" si="23"/>
        <v/>
      </c>
      <c r="Y156" s="89"/>
      <c r="Z156" s="63"/>
      <c r="AA156" s="63"/>
      <c r="AB156" s="63"/>
      <c r="AC156" s="53" t="str">
        <f>IF(本期支付结算!$E$9="","",IF(AND(J156=本期支付结算!$E$9,C156=本期支付结算!$E$7),"在期",""))</f>
        <v/>
      </c>
      <c r="AD156" s="53" t="str">
        <f>IF($AC156="","",COUNTIF($AC$2:$AC156,AC156))</f>
        <v/>
      </c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</row>
    <row r="157" s="52" customFormat="1" customHeight="1" spans="1:51">
      <c r="A157" s="38"/>
      <c r="B157" s="66"/>
      <c r="C157" s="65" t="str">
        <f>IF($B157="","",_xlfn.XLOOKUP($X157,预算!$P:$P,预算!B:B))</f>
        <v/>
      </c>
      <c r="D157" s="65" t="str">
        <f>IF($B157="","",_xlfn.XLOOKUP($X157,预算!$P:$P,预算!C:C))</f>
        <v/>
      </c>
      <c r="E157" s="65" t="str">
        <f>IF($B157="","",_xlfn.XLOOKUP($X157,预算!$P:$P,预算!D:D))</f>
        <v/>
      </c>
      <c r="F157" s="65" t="str">
        <f>IF($B157="","",_xlfn.XLOOKUP($X157,预算!$P:$P,预算!E:E))</f>
        <v/>
      </c>
      <c r="G157" s="65" t="str">
        <f>IF($B157="","",_xlfn.XLOOKUP($X157,预算!$P:$P,预算!F:F))</f>
        <v/>
      </c>
      <c r="H157" s="65" t="str">
        <f>IF($B157="","",_xlfn.XLOOKUP($X157,预算!$P:$P,预算!G:G))</f>
        <v/>
      </c>
      <c r="I157" s="65" t="str">
        <f>IF($B157="","",_xlfn.XLOOKUP($X157,预算!$P:$P,预算!I:I))</f>
        <v/>
      </c>
      <c r="J157" s="100"/>
      <c r="K157" s="72"/>
      <c r="L157" s="74"/>
      <c r="M157" s="74"/>
      <c r="N157" s="64"/>
      <c r="O157" s="104"/>
      <c r="P157" s="76" t="str">
        <f t="shared" si="16"/>
        <v/>
      </c>
      <c r="Q157" s="76" t="s">
        <v>693</v>
      </c>
      <c r="R157" s="85" t="str">
        <f t="shared" si="18"/>
        <v/>
      </c>
      <c r="S157" s="85" t="str">
        <f t="shared" si="17"/>
        <v/>
      </c>
      <c r="T157" s="76" t="str">
        <f t="shared" si="19"/>
        <v/>
      </c>
      <c r="U157" s="76" t="str">
        <f t="shared" si="20"/>
        <v/>
      </c>
      <c r="V157" s="76" t="str">
        <f t="shared" si="21"/>
        <v/>
      </c>
      <c r="W157" s="76" t="str">
        <f t="shared" si="22"/>
        <v/>
      </c>
      <c r="X157" s="76" t="str">
        <f t="shared" si="23"/>
        <v/>
      </c>
      <c r="Y157" s="89"/>
      <c r="Z157" s="63"/>
      <c r="AA157" s="63"/>
      <c r="AB157" s="63"/>
      <c r="AC157" s="53" t="str">
        <f>IF(本期支付结算!$E$9="","",IF(AND(J157=本期支付结算!$E$9,C157=本期支付结算!$E$7),"在期",""))</f>
        <v/>
      </c>
      <c r="AD157" s="53" t="str">
        <f>IF($AC157="","",COUNTIF($AC$2:$AC157,AC157))</f>
        <v/>
      </c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</row>
    <row r="158" s="52" customFormat="1" customHeight="1" spans="1:51">
      <c r="A158" s="38"/>
      <c r="B158" s="66"/>
      <c r="C158" s="65" t="str">
        <f>IF($B158="","",_xlfn.XLOOKUP($X158,预算!$P:$P,预算!B:B))</f>
        <v/>
      </c>
      <c r="D158" s="65" t="str">
        <f>IF($B158="","",_xlfn.XLOOKUP($X158,预算!$P:$P,预算!C:C))</f>
        <v/>
      </c>
      <c r="E158" s="65" t="str">
        <f>IF($B158="","",_xlfn.XLOOKUP($X158,预算!$P:$P,预算!D:D))</f>
        <v/>
      </c>
      <c r="F158" s="65" t="str">
        <f>IF($B158="","",_xlfn.XLOOKUP($X158,预算!$P:$P,预算!E:E))</f>
        <v/>
      </c>
      <c r="G158" s="65" t="str">
        <f>IF($B158="","",_xlfn.XLOOKUP($X158,预算!$P:$P,预算!F:F))</f>
        <v/>
      </c>
      <c r="H158" s="65" t="str">
        <f>IF($B158="","",_xlfn.XLOOKUP($X158,预算!$P:$P,预算!G:G))</f>
        <v/>
      </c>
      <c r="I158" s="65" t="str">
        <f>IF($B158="","",_xlfn.XLOOKUP($X158,预算!$P:$P,预算!I:I))</f>
        <v/>
      </c>
      <c r="J158" s="100"/>
      <c r="K158" s="72"/>
      <c r="L158" s="74"/>
      <c r="M158" s="74"/>
      <c r="N158" s="64"/>
      <c r="O158" s="104"/>
      <c r="P158" s="76" t="str">
        <f t="shared" si="16"/>
        <v/>
      </c>
      <c r="Q158" s="76" t="s">
        <v>694</v>
      </c>
      <c r="R158" s="85" t="str">
        <f t="shared" si="18"/>
        <v/>
      </c>
      <c r="S158" s="85" t="str">
        <f t="shared" si="17"/>
        <v/>
      </c>
      <c r="T158" s="76" t="str">
        <f t="shared" si="19"/>
        <v/>
      </c>
      <c r="U158" s="76" t="str">
        <f t="shared" si="20"/>
        <v/>
      </c>
      <c r="V158" s="76" t="str">
        <f t="shared" si="21"/>
        <v/>
      </c>
      <c r="W158" s="76" t="str">
        <f t="shared" si="22"/>
        <v/>
      </c>
      <c r="X158" s="76" t="str">
        <f t="shared" si="23"/>
        <v/>
      </c>
      <c r="Y158" s="89"/>
      <c r="Z158" s="63"/>
      <c r="AA158" s="63"/>
      <c r="AB158" s="63"/>
      <c r="AC158" s="53" t="str">
        <f>IF(本期支付结算!$E$9="","",IF(AND(J158=本期支付结算!$E$9,C158=本期支付结算!$E$7),"在期",""))</f>
        <v/>
      </c>
      <c r="AD158" s="53" t="str">
        <f>IF($AC158="","",COUNTIF($AC$2:$AC158,AC158))</f>
        <v/>
      </c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</row>
    <row r="159" s="52" customFormat="1" customHeight="1" spans="1:51">
      <c r="A159" s="38"/>
      <c r="B159" s="66"/>
      <c r="C159" s="65" t="str">
        <f>IF($B159="","",_xlfn.XLOOKUP($X159,预算!$P:$P,预算!B:B))</f>
        <v/>
      </c>
      <c r="D159" s="65" t="str">
        <f>IF($B159="","",_xlfn.XLOOKUP($X159,预算!$P:$P,预算!C:C))</f>
        <v/>
      </c>
      <c r="E159" s="65" t="str">
        <f>IF($B159="","",_xlfn.XLOOKUP($X159,预算!$P:$P,预算!D:D))</f>
        <v/>
      </c>
      <c r="F159" s="65" t="str">
        <f>IF($B159="","",_xlfn.XLOOKUP($X159,预算!$P:$P,预算!E:E))</f>
        <v/>
      </c>
      <c r="G159" s="65" t="str">
        <f>IF($B159="","",_xlfn.XLOOKUP($X159,预算!$P:$P,预算!F:F))</f>
        <v/>
      </c>
      <c r="H159" s="65" t="str">
        <f>IF($B159="","",_xlfn.XLOOKUP($X159,预算!$P:$P,预算!G:G))</f>
        <v/>
      </c>
      <c r="I159" s="65" t="str">
        <f>IF($B159="","",_xlfn.XLOOKUP($X159,预算!$P:$P,预算!I:I))</f>
        <v/>
      </c>
      <c r="J159" s="100"/>
      <c r="K159" s="72"/>
      <c r="L159" s="74"/>
      <c r="M159" s="74"/>
      <c r="N159" s="64"/>
      <c r="O159" s="104"/>
      <c r="P159" s="76" t="str">
        <f t="shared" si="16"/>
        <v/>
      </c>
      <c r="Q159" s="76" t="s">
        <v>695</v>
      </c>
      <c r="R159" s="85" t="str">
        <f t="shared" si="18"/>
        <v/>
      </c>
      <c r="S159" s="85" t="str">
        <f t="shared" si="17"/>
        <v/>
      </c>
      <c r="T159" s="76" t="str">
        <f t="shared" si="19"/>
        <v/>
      </c>
      <c r="U159" s="76" t="str">
        <f t="shared" si="20"/>
        <v/>
      </c>
      <c r="V159" s="76" t="str">
        <f t="shared" si="21"/>
        <v/>
      </c>
      <c r="W159" s="76" t="str">
        <f t="shared" si="22"/>
        <v/>
      </c>
      <c r="X159" s="76" t="str">
        <f t="shared" si="23"/>
        <v/>
      </c>
      <c r="Y159" s="89"/>
      <c r="Z159" s="63"/>
      <c r="AA159" s="63"/>
      <c r="AB159" s="63"/>
      <c r="AC159" s="53" t="str">
        <f>IF(本期支付结算!$E$9="","",IF(AND(J159=本期支付结算!$E$9,C159=本期支付结算!$E$7),"在期",""))</f>
        <v/>
      </c>
      <c r="AD159" s="53" t="str">
        <f>IF($AC159="","",COUNTIF($AC$2:$AC159,AC159))</f>
        <v/>
      </c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</row>
    <row r="160" s="52" customFormat="1" customHeight="1" spans="1:51">
      <c r="A160" s="38"/>
      <c r="B160" s="66"/>
      <c r="C160" s="65" t="str">
        <f>IF($B160="","",_xlfn.XLOOKUP($X160,预算!$P:$P,预算!B:B))</f>
        <v/>
      </c>
      <c r="D160" s="65" t="str">
        <f>IF($B160="","",_xlfn.XLOOKUP($X160,预算!$P:$P,预算!C:C))</f>
        <v/>
      </c>
      <c r="E160" s="65" t="str">
        <f>IF($B160="","",_xlfn.XLOOKUP($X160,预算!$P:$P,预算!D:D))</f>
        <v/>
      </c>
      <c r="F160" s="65" t="str">
        <f>IF($B160="","",_xlfn.XLOOKUP($X160,预算!$P:$P,预算!E:E))</f>
        <v/>
      </c>
      <c r="G160" s="65" t="str">
        <f>IF($B160="","",_xlfn.XLOOKUP($X160,预算!$P:$P,预算!F:F))</f>
        <v/>
      </c>
      <c r="H160" s="65" t="str">
        <f>IF($B160="","",_xlfn.XLOOKUP($X160,预算!$P:$P,预算!G:G))</f>
        <v/>
      </c>
      <c r="I160" s="65" t="str">
        <f>IF($B160="","",_xlfn.XLOOKUP($X160,预算!$P:$P,预算!I:I))</f>
        <v/>
      </c>
      <c r="J160" s="100"/>
      <c r="K160" s="72"/>
      <c r="L160" s="74"/>
      <c r="M160" s="74"/>
      <c r="N160" s="64"/>
      <c r="O160" s="104"/>
      <c r="P160" s="76" t="str">
        <f t="shared" si="16"/>
        <v/>
      </c>
      <c r="Q160" s="76" t="s">
        <v>696</v>
      </c>
      <c r="R160" s="85" t="str">
        <f t="shared" si="18"/>
        <v/>
      </c>
      <c r="S160" s="85" t="str">
        <f t="shared" si="17"/>
        <v/>
      </c>
      <c r="T160" s="76" t="str">
        <f t="shared" si="19"/>
        <v/>
      </c>
      <c r="U160" s="76" t="str">
        <f t="shared" si="20"/>
        <v/>
      </c>
      <c r="V160" s="76" t="str">
        <f t="shared" si="21"/>
        <v/>
      </c>
      <c r="W160" s="76" t="str">
        <f t="shared" si="22"/>
        <v/>
      </c>
      <c r="X160" s="76" t="str">
        <f t="shared" si="23"/>
        <v/>
      </c>
      <c r="Y160" s="89"/>
      <c r="Z160" s="63"/>
      <c r="AA160" s="63"/>
      <c r="AB160" s="63"/>
      <c r="AC160" s="53" t="str">
        <f>IF(本期支付结算!$E$9="","",IF(AND(J160=本期支付结算!$E$9,C160=本期支付结算!$E$7),"在期",""))</f>
        <v/>
      </c>
      <c r="AD160" s="53" t="str">
        <f>IF($AC160="","",COUNTIF($AC$2:$AC160,AC160))</f>
        <v/>
      </c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</row>
    <row r="161" s="52" customFormat="1" customHeight="1" spans="1:51">
      <c r="A161" s="38"/>
      <c r="B161" s="66"/>
      <c r="C161" s="65" t="str">
        <f>IF($B161="","",_xlfn.XLOOKUP($X161,预算!$P:$P,预算!B:B))</f>
        <v/>
      </c>
      <c r="D161" s="65" t="str">
        <f>IF($B161="","",_xlfn.XLOOKUP($X161,预算!$P:$P,预算!C:C))</f>
        <v/>
      </c>
      <c r="E161" s="65" t="str">
        <f>IF($B161="","",_xlfn.XLOOKUP($X161,预算!$P:$P,预算!D:D))</f>
        <v/>
      </c>
      <c r="F161" s="65" t="str">
        <f>IF($B161="","",_xlfn.XLOOKUP($X161,预算!$P:$P,预算!E:E))</f>
        <v/>
      </c>
      <c r="G161" s="65" t="str">
        <f>IF($B161="","",_xlfn.XLOOKUP($X161,预算!$P:$P,预算!F:F))</f>
        <v/>
      </c>
      <c r="H161" s="65" t="str">
        <f>IF($B161="","",_xlfn.XLOOKUP($X161,预算!$P:$P,预算!G:G))</f>
        <v/>
      </c>
      <c r="I161" s="65" t="str">
        <f>IF($B161="","",_xlfn.XLOOKUP($X161,预算!$P:$P,预算!I:I))</f>
        <v/>
      </c>
      <c r="J161" s="100"/>
      <c r="K161" s="72"/>
      <c r="L161" s="74"/>
      <c r="M161" s="74"/>
      <c r="N161" s="64"/>
      <c r="O161" s="104"/>
      <c r="P161" s="76" t="str">
        <f t="shared" si="16"/>
        <v/>
      </c>
      <c r="Q161" s="76" t="s">
        <v>697</v>
      </c>
      <c r="R161" s="85" t="str">
        <f t="shared" si="18"/>
        <v/>
      </c>
      <c r="S161" s="85" t="str">
        <f t="shared" si="17"/>
        <v/>
      </c>
      <c r="T161" s="76" t="str">
        <f t="shared" si="19"/>
        <v/>
      </c>
      <c r="U161" s="76" t="str">
        <f t="shared" si="20"/>
        <v/>
      </c>
      <c r="V161" s="76" t="str">
        <f t="shared" si="21"/>
        <v/>
      </c>
      <c r="W161" s="76" t="str">
        <f t="shared" si="22"/>
        <v/>
      </c>
      <c r="X161" s="76" t="str">
        <f t="shared" si="23"/>
        <v/>
      </c>
      <c r="Y161" s="89"/>
      <c r="Z161" s="63"/>
      <c r="AA161" s="63"/>
      <c r="AB161" s="63"/>
      <c r="AC161" s="53" t="str">
        <f>IF(本期支付结算!$E$9="","",IF(AND(J161=本期支付结算!$E$9,C161=本期支付结算!$E$7),"在期",""))</f>
        <v/>
      </c>
      <c r="AD161" s="53" t="str">
        <f>IF($AC161="","",COUNTIF($AC$2:$AC161,AC161))</f>
        <v/>
      </c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</row>
    <row r="162" s="52" customFormat="1" customHeight="1" spans="1:51">
      <c r="A162" s="38"/>
      <c r="B162" s="66"/>
      <c r="C162" s="65" t="str">
        <f>IF($B162="","",_xlfn.XLOOKUP($X162,预算!$P:$P,预算!B:B))</f>
        <v/>
      </c>
      <c r="D162" s="65" t="str">
        <f>IF($B162="","",_xlfn.XLOOKUP($X162,预算!$P:$P,预算!C:C))</f>
        <v/>
      </c>
      <c r="E162" s="65" t="str">
        <f>IF($B162="","",_xlfn.XLOOKUP($X162,预算!$P:$P,预算!D:D))</f>
        <v/>
      </c>
      <c r="F162" s="65" t="str">
        <f>IF($B162="","",_xlfn.XLOOKUP($X162,预算!$P:$P,预算!E:E))</f>
        <v/>
      </c>
      <c r="G162" s="65" t="str">
        <f>IF($B162="","",_xlfn.XLOOKUP($X162,预算!$P:$P,预算!F:F))</f>
        <v/>
      </c>
      <c r="H162" s="65" t="str">
        <f>IF($B162="","",_xlfn.XLOOKUP($X162,预算!$P:$P,预算!G:G))</f>
        <v/>
      </c>
      <c r="I162" s="65" t="str">
        <f>IF($B162="","",_xlfn.XLOOKUP($X162,预算!$P:$P,预算!I:I))</f>
        <v/>
      </c>
      <c r="J162" s="100"/>
      <c r="K162" s="72"/>
      <c r="L162" s="74"/>
      <c r="M162" s="74"/>
      <c r="N162" s="64"/>
      <c r="O162" s="102"/>
      <c r="P162" s="76" t="str">
        <f t="shared" si="16"/>
        <v/>
      </c>
      <c r="Q162" s="76" t="s">
        <v>698</v>
      </c>
      <c r="R162" s="85" t="str">
        <f t="shared" si="18"/>
        <v/>
      </c>
      <c r="S162" s="85" t="str">
        <f t="shared" si="17"/>
        <v/>
      </c>
      <c r="T162" s="76" t="str">
        <f t="shared" si="19"/>
        <v/>
      </c>
      <c r="U162" s="76" t="str">
        <f t="shared" si="20"/>
        <v/>
      </c>
      <c r="V162" s="76" t="str">
        <f t="shared" si="21"/>
        <v/>
      </c>
      <c r="W162" s="76" t="str">
        <f t="shared" si="22"/>
        <v/>
      </c>
      <c r="X162" s="76" t="str">
        <f t="shared" si="23"/>
        <v/>
      </c>
      <c r="Y162" s="89"/>
      <c r="Z162" s="63"/>
      <c r="AA162" s="63"/>
      <c r="AB162" s="63"/>
      <c r="AC162" s="53" t="str">
        <f>IF(本期支付结算!$E$9="","",IF(AND(J162=本期支付结算!$E$9,C162=本期支付结算!$E$7),"在期",""))</f>
        <v/>
      </c>
      <c r="AD162" s="53" t="str">
        <f>IF($AC162="","",COUNTIF($AC$2:$AC162,AC162))</f>
        <v/>
      </c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</row>
    <row r="163" s="52" customFormat="1" customHeight="1" spans="1:51">
      <c r="A163" s="38"/>
      <c r="B163" s="66"/>
      <c r="C163" s="65" t="str">
        <f>IF($B163="","",_xlfn.XLOOKUP($X163,预算!$P:$P,预算!B:B))</f>
        <v/>
      </c>
      <c r="D163" s="65" t="str">
        <f>IF($B163="","",_xlfn.XLOOKUP($X163,预算!$P:$P,预算!C:C))</f>
        <v/>
      </c>
      <c r="E163" s="65" t="str">
        <f>IF($B163="","",_xlfn.XLOOKUP($X163,预算!$P:$P,预算!D:D))</f>
        <v/>
      </c>
      <c r="F163" s="65" t="str">
        <f>IF($B163="","",_xlfn.XLOOKUP($X163,预算!$P:$P,预算!E:E))</f>
        <v/>
      </c>
      <c r="G163" s="65" t="str">
        <f>IF($B163="","",_xlfn.XLOOKUP($X163,预算!$P:$P,预算!F:F))</f>
        <v/>
      </c>
      <c r="H163" s="65" t="str">
        <f>IF($B163="","",_xlfn.XLOOKUP($X163,预算!$P:$P,预算!G:G))</f>
        <v/>
      </c>
      <c r="I163" s="65" t="str">
        <f>IF($B163="","",_xlfn.XLOOKUP($X163,预算!$P:$P,预算!I:I))</f>
        <v/>
      </c>
      <c r="J163" s="100"/>
      <c r="K163" s="72"/>
      <c r="L163" s="74"/>
      <c r="M163" s="74"/>
      <c r="N163" s="64"/>
      <c r="O163" s="102"/>
      <c r="P163" s="76" t="str">
        <f t="shared" si="16"/>
        <v/>
      </c>
      <c r="Q163" s="76" t="s">
        <v>699</v>
      </c>
      <c r="R163" s="85" t="str">
        <f t="shared" si="18"/>
        <v/>
      </c>
      <c r="S163" s="85" t="str">
        <f t="shared" si="17"/>
        <v/>
      </c>
      <c r="T163" s="76" t="str">
        <f t="shared" si="19"/>
        <v/>
      </c>
      <c r="U163" s="76" t="str">
        <f t="shared" si="20"/>
        <v/>
      </c>
      <c r="V163" s="76" t="str">
        <f t="shared" si="21"/>
        <v/>
      </c>
      <c r="W163" s="76" t="str">
        <f t="shared" si="22"/>
        <v/>
      </c>
      <c r="X163" s="76" t="str">
        <f t="shared" si="23"/>
        <v/>
      </c>
      <c r="Y163" s="89"/>
      <c r="Z163" s="63"/>
      <c r="AA163" s="63"/>
      <c r="AB163" s="63"/>
      <c r="AC163" s="53" t="str">
        <f>IF(本期支付结算!$E$9="","",IF(AND(J163=本期支付结算!$E$9,C163=本期支付结算!$E$7),"在期",""))</f>
        <v/>
      </c>
      <c r="AD163" s="53" t="str">
        <f>IF($AC163="","",COUNTIF($AC$2:$AC163,AC163))</f>
        <v/>
      </c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</row>
    <row r="164" s="52" customFormat="1" customHeight="1" spans="1:51">
      <c r="A164" s="38"/>
      <c r="B164" s="66"/>
      <c r="C164" s="65" t="str">
        <f>IF($B164="","",_xlfn.XLOOKUP($X164,预算!$P:$P,预算!B:B))</f>
        <v/>
      </c>
      <c r="D164" s="65" t="str">
        <f>IF($B164="","",_xlfn.XLOOKUP($X164,预算!$P:$P,预算!C:C))</f>
        <v/>
      </c>
      <c r="E164" s="65" t="str">
        <f>IF($B164="","",_xlfn.XLOOKUP($X164,预算!$P:$P,预算!D:D))</f>
        <v/>
      </c>
      <c r="F164" s="65" t="str">
        <f>IF($B164="","",_xlfn.XLOOKUP($X164,预算!$P:$P,预算!E:E))</f>
        <v/>
      </c>
      <c r="G164" s="65" t="str">
        <f>IF($B164="","",_xlfn.XLOOKUP($X164,预算!$P:$P,预算!F:F))</f>
        <v/>
      </c>
      <c r="H164" s="65" t="str">
        <f>IF($B164="","",_xlfn.XLOOKUP($X164,预算!$P:$P,预算!G:G))</f>
        <v/>
      </c>
      <c r="I164" s="65" t="str">
        <f>IF($B164="","",_xlfn.XLOOKUP($X164,预算!$P:$P,预算!I:I))</f>
        <v/>
      </c>
      <c r="J164" s="100"/>
      <c r="K164" s="72"/>
      <c r="L164" s="74"/>
      <c r="M164" s="74"/>
      <c r="N164" s="64"/>
      <c r="O164" s="102"/>
      <c r="P164" s="76" t="str">
        <f t="shared" si="16"/>
        <v/>
      </c>
      <c r="Q164" s="76" t="s">
        <v>700</v>
      </c>
      <c r="R164" s="85" t="str">
        <f t="shared" si="18"/>
        <v/>
      </c>
      <c r="S164" s="85" t="str">
        <f t="shared" si="17"/>
        <v/>
      </c>
      <c r="T164" s="76" t="str">
        <f t="shared" si="19"/>
        <v/>
      </c>
      <c r="U164" s="76" t="str">
        <f t="shared" si="20"/>
        <v/>
      </c>
      <c r="V164" s="76" t="str">
        <f t="shared" si="21"/>
        <v/>
      </c>
      <c r="W164" s="76" t="str">
        <f t="shared" si="22"/>
        <v/>
      </c>
      <c r="X164" s="76" t="str">
        <f t="shared" si="23"/>
        <v/>
      </c>
      <c r="Y164" s="89"/>
      <c r="Z164" s="63"/>
      <c r="AA164" s="63"/>
      <c r="AB164" s="63"/>
      <c r="AC164" s="53" t="str">
        <f>IF(本期支付结算!$E$9="","",IF(AND(J164=本期支付结算!$E$9,C164=本期支付结算!$E$7),"在期",""))</f>
        <v/>
      </c>
      <c r="AD164" s="53" t="str">
        <f>IF($AC164="","",COUNTIF($AC$2:$AC164,AC164))</f>
        <v/>
      </c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</row>
    <row r="165" s="52" customFormat="1" customHeight="1" spans="1:51">
      <c r="A165" s="38"/>
      <c r="B165" s="66"/>
      <c r="C165" s="65" t="str">
        <f>IF($B165="","",_xlfn.XLOOKUP($X165,预算!$P:$P,预算!B:B))</f>
        <v/>
      </c>
      <c r="D165" s="65" t="str">
        <f>IF($B165="","",_xlfn.XLOOKUP($X165,预算!$P:$P,预算!C:C))</f>
        <v/>
      </c>
      <c r="E165" s="65" t="str">
        <f>IF($B165="","",_xlfn.XLOOKUP($X165,预算!$P:$P,预算!D:D))</f>
        <v/>
      </c>
      <c r="F165" s="65" t="str">
        <f>IF($B165="","",_xlfn.XLOOKUP($X165,预算!$P:$P,预算!E:E))</f>
        <v/>
      </c>
      <c r="G165" s="65" t="str">
        <f>IF($B165="","",_xlfn.XLOOKUP($X165,预算!$P:$P,预算!F:F))</f>
        <v/>
      </c>
      <c r="H165" s="65" t="str">
        <f>IF($B165="","",_xlfn.XLOOKUP($X165,预算!$P:$P,预算!G:G))</f>
        <v/>
      </c>
      <c r="I165" s="65" t="str">
        <f>IF($B165="","",_xlfn.XLOOKUP($X165,预算!$P:$P,预算!I:I))</f>
        <v/>
      </c>
      <c r="J165" s="100"/>
      <c r="K165" s="72"/>
      <c r="L165" s="74"/>
      <c r="M165" s="74"/>
      <c r="N165" s="64"/>
      <c r="O165" s="102"/>
      <c r="P165" s="76" t="str">
        <f t="shared" si="16"/>
        <v/>
      </c>
      <c r="Q165" s="76" t="s">
        <v>701</v>
      </c>
      <c r="R165" s="85" t="str">
        <f t="shared" si="18"/>
        <v/>
      </c>
      <c r="S165" s="85" t="str">
        <f t="shared" si="17"/>
        <v/>
      </c>
      <c r="T165" s="76" t="str">
        <f t="shared" si="19"/>
        <v/>
      </c>
      <c r="U165" s="76" t="str">
        <f t="shared" si="20"/>
        <v/>
      </c>
      <c r="V165" s="76" t="str">
        <f t="shared" si="21"/>
        <v/>
      </c>
      <c r="W165" s="76" t="str">
        <f t="shared" si="22"/>
        <v/>
      </c>
      <c r="X165" s="76" t="str">
        <f t="shared" si="23"/>
        <v/>
      </c>
      <c r="Y165" s="89"/>
      <c r="Z165" s="63"/>
      <c r="AA165" s="63"/>
      <c r="AB165" s="63"/>
      <c r="AC165" s="53" t="str">
        <f>IF(本期支付结算!$E$9="","",IF(AND(J165=本期支付结算!$E$9,C165=本期支付结算!$E$7),"在期",""))</f>
        <v/>
      </c>
      <c r="AD165" s="53" t="str">
        <f>IF($AC165="","",COUNTIF($AC$2:$AC165,AC165))</f>
        <v/>
      </c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</row>
    <row r="166" s="52" customFormat="1" customHeight="1" spans="1:51">
      <c r="A166" s="38"/>
      <c r="B166" s="66"/>
      <c r="C166" s="65" t="str">
        <f>IF($B166="","",_xlfn.XLOOKUP($X166,预算!$P:$P,预算!B:B))</f>
        <v/>
      </c>
      <c r="D166" s="65" t="str">
        <f>IF($B166="","",_xlfn.XLOOKUP($X166,预算!$P:$P,预算!C:C))</f>
        <v/>
      </c>
      <c r="E166" s="65" t="str">
        <f>IF($B166="","",_xlfn.XLOOKUP($X166,预算!$P:$P,预算!D:D))</f>
        <v/>
      </c>
      <c r="F166" s="65" t="str">
        <f>IF($B166="","",_xlfn.XLOOKUP($X166,预算!$P:$P,预算!E:E))</f>
        <v/>
      </c>
      <c r="G166" s="65" t="str">
        <f>IF($B166="","",_xlfn.XLOOKUP($X166,预算!$P:$P,预算!F:F))</f>
        <v/>
      </c>
      <c r="H166" s="65" t="str">
        <f>IF($B166="","",_xlfn.XLOOKUP($X166,预算!$P:$P,预算!G:G))</f>
        <v/>
      </c>
      <c r="I166" s="65" t="str">
        <f>IF($B166="","",_xlfn.XLOOKUP($X166,预算!$P:$P,预算!I:I))</f>
        <v/>
      </c>
      <c r="J166" s="100"/>
      <c r="K166" s="72"/>
      <c r="L166" s="74"/>
      <c r="M166" s="74"/>
      <c r="N166" s="64"/>
      <c r="O166" s="102"/>
      <c r="P166" s="76" t="str">
        <f t="shared" si="16"/>
        <v/>
      </c>
      <c r="Q166" s="76" t="s">
        <v>702</v>
      </c>
      <c r="R166" s="85" t="str">
        <f t="shared" si="18"/>
        <v/>
      </c>
      <c r="S166" s="85" t="str">
        <f t="shared" si="17"/>
        <v/>
      </c>
      <c r="T166" s="76" t="str">
        <f t="shared" si="19"/>
        <v/>
      </c>
      <c r="U166" s="76" t="str">
        <f t="shared" si="20"/>
        <v/>
      </c>
      <c r="V166" s="76" t="str">
        <f t="shared" si="21"/>
        <v/>
      </c>
      <c r="W166" s="76" t="str">
        <f t="shared" si="22"/>
        <v/>
      </c>
      <c r="X166" s="76" t="str">
        <f t="shared" si="23"/>
        <v/>
      </c>
      <c r="Y166" s="105"/>
      <c r="Z166" s="64"/>
      <c r="AA166" s="64"/>
      <c r="AB166" s="64"/>
      <c r="AC166" s="53" t="str">
        <f>IF(本期支付结算!$E$9="","",IF(AND(J166=本期支付结算!$E$9,C166=本期支付结算!$E$7),"在期",""))</f>
        <v/>
      </c>
      <c r="AD166" s="53" t="str">
        <f>IF($AC166="","",COUNTIF($AC$2:$AC166,AC166))</f>
        <v/>
      </c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</row>
    <row r="167" s="52" customFormat="1" customHeight="1" spans="1:51">
      <c r="A167" s="38"/>
      <c r="B167" s="66"/>
      <c r="C167" s="65" t="str">
        <f>IF($B167="","",_xlfn.XLOOKUP($X167,预算!$P:$P,预算!B:B))</f>
        <v/>
      </c>
      <c r="D167" s="65" t="str">
        <f>IF($B167="","",_xlfn.XLOOKUP($X167,预算!$P:$P,预算!C:C))</f>
        <v/>
      </c>
      <c r="E167" s="65" t="str">
        <f>IF($B167="","",_xlfn.XLOOKUP($X167,预算!$P:$P,预算!D:D))</f>
        <v/>
      </c>
      <c r="F167" s="65" t="str">
        <f>IF($B167="","",_xlfn.XLOOKUP($X167,预算!$P:$P,预算!E:E))</f>
        <v/>
      </c>
      <c r="G167" s="65" t="str">
        <f>IF($B167="","",_xlfn.XLOOKUP($X167,预算!$P:$P,预算!F:F))</f>
        <v/>
      </c>
      <c r="H167" s="65" t="str">
        <f>IF($B167="","",_xlfn.XLOOKUP($X167,预算!$P:$P,预算!G:G))</f>
        <v/>
      </c>
      <c r="I167" s="65" t="str">
        <f>IF($B167="","",_xlfn.XLOOKUP($X167,预算!$P:$P,预算!I:I))</f>
        <v/>
      </c>
      <c r="J167" s="100"/>
      <c r="K167" s="72"/>
      <c r="L167" s="74"/>
      <c r="M167" s="74"/>
      <c r="N167" s="64"/>
      <c r="O167" s="102"/>
      <c r="P167" s="76" t="str">
        <f t="shared" si="16"/>
        <v/>
      </c>
      <c r="Q167" s="76" t="s">
        <v>703</v>
      </c>
      <c r="R167" s="85" t="str">
        <f t="shared" si="18"/>
        <v/>
      </c>
      <c r="S167" s="85" t="str">
        <f t="shared" si="17"/>
        <v/>
      </c>
      <c r="T167" s="76" t="str">
        <f t="shared" si="19"/>
        <v/>
      </c>
      <c r="U167" s="76" t="str">
        <f t="shared" si="20"/>
        <v/>
      </c>
      <c r="V167" s="76" t="str">
        <f t="shared" si="21"/>
        <v/>
      </c>
      <c r="W167" s="76" t="str">
        <f t="shared" si="22"/>
        <v/>
      </c>
      <c r="X167" s="76" t="str">
        <f t="shared" si="23"/>
        <v/>
      </c>
      <c r="Y167" s="105"/>
      <c r="Z167" s="64"/>
      <c r="AA167" s="64"/>
      <c r="AB167" s="64"/>
      <c r="AC167" s="53" t="str">
        <f>IF(本期支付结算!$E$9="","",IF(AND(J167=本期支付结算!$E$9,C167=本期支付结算!$E$7),"在期",""))</f>
        <v/>
      </c>
      <c r="AD167" s="53" t="str">
        <f>IF($AC167="","",COUNTIF($AC$2:$AC167,AC167))</f>
        <v/>
      </c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</row>
    <row r="168" s="52" customFormat="1" customHeight="1" spans="1:51">
      <c r="A168" s="38"/>
      <c r="B168" s="66"/>
      <c r="C168" s="65" t="str">
        <f>IF($B168="","",_xlfn.XLOOKUP($X168,预算!$P:$P,预算!B:B))</f>
        <v/>
      </c>
      <c r="D168" s="65" t="str">
        <f>IF($B168="","",_xlfn.XLOOKUP($X168,预算!$P:$P,预算!C:C))</f>
        <v/>
      </c>
      <c r="E168" s="65" t="str">
        <f>IF($B168="","",_xlfn.XLOOKUP($X168,预算!$P:$P,预算!D:D))</f>
        <v/>
      </c>
      <c r="F168" s="65" t="str">
        <f>IF($B168="","",_xlfn.XLOOKUP($X168,预算!$P:$P,预算!E:E))</f>
        <v/>
      </c>
      <c r="G168" s="65" t="str">
        <f>IF($B168="","",_xlfn.XLOOKUP($X168,预算!$P:$P,预算!F:F))</f>
        <v/>
      </c>
      <c r="H168" s="65" t="str">
        <f>IF($B168="","",_xlfn.XLOOKUP($X168,预算!$P:$P,预算!G:G))</f>
        <v/>
      </c>
      <c r="I168" s="65" t="str">
        <f>IF($B168="","",_xlfn.XLOOKUP($X168,预算!$P:$P,预算!I:I))</f>
        <v/>
      </c>
      <c r="J168" s="100"/>
      <c r="K168" s="72"/>
      <c r="L168" s="74"/>
      <c r="M168" s="74"/>
      <c r="N168" s="64"/>
      <c r="O168" s="102"/>
      <c r="P168" s="76" t="str">
        <f t="shared" si="16"/>
        <v/>
      </c>
      <c r="Q168" s="76" t="s">
        <v>704</v>
      </c>
      <c r="R168" s="85" t="str">
        <f t="shared" si="18"/>
        <v/>
      </c>
      <c r="S168" s="85" t="str">
        <f t="shared" si="17"/>
        <v/>
      </c>
      <c r="T168" s="76" t="str">
        <f t="shared" si="19"/>
        <v/>
      </c>
      <c r="U168" s="76" t="str">
        <f t="shared" si="20"/>
        <v/>
      </c>
      <c r="V168" s="76" t="str">
        <f t="shared" si="21"/>
        <v/>
      </c>
      <c r="W168" s="76" t="str">
        <f t="shared" si="22"/>
        <v/>
      </c>
      <c r="X168" s="76" t="str">
        <f t="shared" si="23"/>
        <v/>
      </c>
      <c r="Y168" s="105"/>
      <c r="Z168" s="64"/>
      <c r="AA168" s="64"/>
      <c r="AB168" s="64"/>
      <c r="AC168" s="53" t="str">
        <f>IF(本期支付结算!$E$9="","",IF(AND(J168=本期支付结算!$E$9,C168=本期支付结算!$E$7),"在期",""))</f>
        <v/>
      </c>
      <c r="AD168" s="53" t="str">
        <f>IF($AC168="","",COUNTIF($AC$2:$AC168,AC168))</f>
        <v/>
      </c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</row>
    <row r="169" s="52" customFormat="1" customHeight="1" spans="1:51">
      <c r="A169" s="38"/>
      <c r="B169" s="66"/>
      <c r="C169" s="65" t="str">
        <f>IF($B169="","",_xlfn.XLOOKUP($X169,预算!$P:$P,预算!B:B))</f>
        <v/>
      </c>
      <c r="D169" s="65" t="str">
        <f>IF($B169="","",_xlfn.XLOOKUP($X169,预算!$P:$P,预算!C:C))</f>
        <v/>
      </c>
      <c r="E169" s="65" t="str">
        <f>IF($B169="","",_xlfn.XLOOKUP($X169,预算!$P:$P,预算!D:D))</f>
        <v/>
      </c>
      <c r="F169" s="65" t="str">
        <f>IF($B169="","",_xlfn.XLOOKUP($X169,预算!$P:$P,预算!E:E))</f>
        <v/>
      </c>
      <c r="G169" s="65" t="str">
        <f>IF($B169="","",_xlfn.XLOOKUP($X169,预算!$P:$P,预算!F:F))</f>
        <v/>
      </c>
      <c r="H169" s="65" t="str">
        <f>IF($B169="","",_xlfn.XLOOKUP($X169,预算!$P:$P,预算!G:G))</f>
        <v/>
      </c>
      <c r="I169" s="65" t="str">
        <f>IF($B169="","",_xlfn.XLOOKUP($X169,预算!$P:$P,预算!I:I))</f>
        <v/>
      </c>
      <c r="J169" s="100"/>
      <c r="K169" s="72"/>
      <c r="L169" s="74"/>
      <c r="M169" s="74"/>
      <c r="N169" s="64"/>
      <c r="O169" s="102"/>
      <c r="P169" s="76" t="str">
        <f t="shared" si="16"/>
        <v/>
      </c>
      <c r="Q169" s="76" t="s">
        <v>705</v>
      </c>
      <c r="R169" s="85" t="str">
        <f t="shared" si="18"/>
        <v/>
      </c>
      <c r="S169" s="85" t="str">
        <f t="shared" si="17"/>
        <v/>
      </c>
      <c r="T169" s="76" t="str">
        <f t="shared" si="19"/>
        <v/>
      </c>
      <c r="U169" s="76" t="str">
        <f t="shared" si="20"/>
        <v/>
      </c>
      <c r="V169" s="76" t="str">
        <f t="shared" si="21"/>
        <v/>
      </c>
      <c r="W169" s="76" t="str">
        <f t="shared" si="22"/>
        <v/>
      </c>
      <c r="X169" s="76" t="str">
        <f t="shared" si="23"/>
        <v/>
      </c>
      <c r="Y169" s="105"/>
      <c r="Z169" s="64"/>
      <c r="AA169" s="64"/>
      <c r="AB169" s="64"/>
      <c r="AC169" s="53" t="str">
        <f>IF(本期支付结算!$E$9="","",IF(AND(J169=本期支付结算!$E$9,C169=本期支付结算!$E$7),"在期",""))</f>
        <v/>
      </c>
      <c r="AD169" s="53" t="str">
        <f>IF($AC169="","",COUNTIF($AC$2:$AC169,AC169))</f>
        <v/>
      </c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</row>
    <row r="170" s="52" customFormat="1" customHeight="1" spans="1:51">
      <c r="A170" s="38"/>
      <c r="B170" s="66"/>
      <c r="C170" s="65" t="str">
        <f>IF($B170="","",_xlfn.XLOOKUP($X170,预算!$P:$P,预算!B:B))</f>
        <v/>
      </c>
      <c r="D170" s="65" t="str">
        <f>IF($B170="","",_xlfn.XLOOKUP($X170,预算!$P:$P,预算!C:C))</f>
        <v/>
      </c>
      <c r="E170" s="65" t="str">
        <f>IF($B170="","",_xlfn.XLOOKUP($X170,预算!$P:$P,预算!D:D))</f>
        <v/>
      </c>
      <c r="F170" s="65" t="str">
        <f>IF($B170="","",_xlfn.XLOOKUP($X170,预算!$P:$P,预算!E:E))</f>
        <v/>
      </c>
      <c r="G170" s="65" t="str">
        <f>IF($B170="","",_xlfn.XLOOKUP($X170,预算!$P:$P,预算!F:F))</f>
        <v/>
      </c>
      <c r="H170" s="65" t="str">
        <f>IF($B170="","",_xlfn.XLOOKUP($X170,预算!$P:$P,预算!G:G))</f>
        <v/>
      </c>
      <c r="I170" s="65" t="str">
        <f>IF($B170="","",_xlfn.XLOOKUP($X170,预算!$P:$P,预算!I:I))</f>
        <v/>
      </c>
      <c r="J170" s="100"/>
      <c r="K170" s="72"/>
      <c r="L170" s="74"/>
      <c r="M170" s="74"/>
      <c r="N170" s="64"/>
      <c r="O170" s="102"/>
      <c r="P170" s="76" t="str">
        <f t="shared" si="16"/>
        <v/>
      </c>
      <c r="Q170" s="76" t="s">
        <v>706</v>
      </c>
      <c r="R170" s="85" t="str">
        <f t="shared" si="18"/>
        <v/>
      </c>
      <c r="S170" s="85" t="str">
        <f t="shared" si="17"/>
        <v/>
      </c>
      <c r="T170" s="76" t="str">
        <f t="shared" si="19"/>
        <v/>
      </c>
      <c r="U170" s="76" t="str">
        <f t="shared" si="20"/>
        <v/>
      </c>
      <c r="V170" s="76" t="str">
        <f t="shared" si="21"/>
        <v/>
      </c>
      <c r="W170" s="76" t="str">
        <f t="shared" si="22"/>
        <v/>
      </c>
      <c r="X170" s="76" t="str">
        <f t="shared" si="23"/>
        <v/>
      </c>
      <c r="Y170" s="105"/>
      <c r="Z170" s="64"/>
      <c r="AA170" s="64"/>
      <c r="AB170" s="64"/>
      <c r="AC170" s="53" t="str">
        <f>IF(本期支付结算!$E$9="","",IF(AND(J170=本期支付结算!$E$9,C170=本期支付结算!$E$7),"在期",""))</f>
        <v/>
      </c>
      <c r="AD170" s="53" t="str">
        <f>IF($AC170="","",COUNTIF($AC$2:$AC170,AC170))</f>
        <v/>
      </c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</row>
    <row r="171" s="52" customFormat="1" customHeight="1" spans="1:51">
      <c r="A171" s="38"/>
      <c r="B171" s="66"/>
      <c r="C171" s="65" t="str">
        <f>IF($B171="","",_xlfn.XLOOKUP($X171,预算!$P:$P,预算!B:B))</f>
        <v/>
      </c>
      <c r="D171" s="65" t="str">
        <f>IF($B171="","",_xlfn.XLOOKUP($X171,预算!$P:$P,预算!C:C))</f>
        <v/>
      </c>
      <c r="E171" s="65" t="str">
        <f>IF($B171="","",_xlfn.XLOOKUP($X171,预算!$P:$P,预算!D:D))</f>
        <v/>
      </c>
      <c r="F171" s="65" t="str">
        <f>IF($B171="","",_xlfn.XLOOKUP($X171,预算!$P:$P,预算!E:E))</f>
        <v/>
      </c>
      <c r="G171" s="65" t="str">
        <f>IF($B171="","",_xlfn.XLOOKUP($X171,预算!$P:$P,预算!F:F))</f>
        <v/>
      </c>
      <c r="H171" s="65" t="str">
        <f>IF($B171="","",_xlfn.XLOOKUP($X171,预算!$P:$P,预算!G:G))</f>
        <v/>
      </c>
      <c r="I171" s="65" t="str">
        <f>IF($B171="","",_xlfn.XLOOKUP($X171,预算!$P:$P,预算!I:I))</f>
        <v/>
      </c>
      <c r="J171" s="100"/>
      <c r="K171" s="72"/>
      <c r="L171" s="74"/>
      <c r="M171" s="74"/>
      <c r="N171" s="64"/>
      <c r="O171" s="102"/>
      <c r="P171" s="76" t="str">
        <f t="shared" si="16"/>
        <v/>
      </c>
      <c r="Q171" s="76" t="s">
        <v>707</v>
      </c>
      <c r="R171" s="85" t="str">
        <f t="shared" si="18"/>
        <v/>
      </c>
      <c r="S171" s="85" t="str">
        <f t="shared" si="17"/>
        <v/>
      </c>
      <c r="T171" s="76" t="str">
        <f t="shared" si="19"/>
        <v/>
      </c>
      <c r="U171" s="76" t="str">
        <f t="shared" si="20"/>
        <v/>
      </c>
      <c r="V171" s="76" t="str">
        <f t="shared" si="21"/>
        <v/>
      </c>
      <c r="W171" s="76" t="str">
        <f t="shared" si="22"/>
        <v/>
      </c>
      <c r="X171" s="76" t="str">
        <f t="shared" si="23"/>
        <v/>
      </c>
      <c r="Y171" s="105"/>
      <c r="Z171" s="64"/>
      <c r="AA171" s="64"/>
      <c r="AB171" s="64"/>
      <c r="AC171" s="53" t="str">
        <f>IF(本期支付结算!$E$9="","",IF(AND(J171=本期支付结算!$E$9,C171=本期支付结算!$E$7),"在期",""))</f>
        <v/>
      </c>
      <c r="AD171" s="53" t="str">
        <f>IF($AC171="","",COUNTIF($AC$2:$AC171,AC171))</f>
        <v/>
      </c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</row>
    <row r="172" s="52" customFormat="1" customHeight="1" spans="1:51">
      <c r="A172" s="38"/>
      <c r="B172" s="66"/>
      <c r="C172" s="65" t="str">
        <f>IF($B172="","",_xlfn.XLOOKUP($X172,预算!$P:$P,预算!B:B))</f>
        <v/>
      </c>
      <c r="D172" s="65" t="str">
        <f>IF($B172="","",_xlfn.XLOOKUP($X172,预算!$P:$P,预算!C:C))</f>
        <v/>
      </c>
      <c r="E172" s="65" t="str">
        <f>IF($B172="","",_xlfn.XLOOKUP($X172,预算!$P:$P,预算!D:D))</f>
        <v/>
      </c>
      <c r="F172" s="65" t="str">
        <f>IF($B172="","",_xlfn.XLOOKUP($X172,预算!$P:$P,预算!E:E))</f>
        <v/>
      </c>
      <c r="G172" s="65" t="str">
        <f>IF($B172="","",_xlfn.XLOOKUP($X172,预算!$P:$P,预算!F:F))</f>
        <v/>
      </c>
      <c r="H172" s="65" t="str">
        <f>IF($B172="","",_xlfn.XLOOKUP($X172,预算!$P:$P,预算!G:G))</f>
        <v/>
      </c>
      <c r="I172" s="65" t="str">
        <f>IF($B172="","",_xlfn.XLOOKUP($X172,预算!$P:$P,预算!I:I))</f>
        <v/>
      </c>
      <c r="J172" s="100"/>
      <c r="K172" s="72"/>
      <c r="L172" s="74"/>
      <c r="M172" s="74"/>
      <c r="N172" s="64"/>
      <c r="O172" s="102"/>
      <c r="P172" s="76" t="str">
        <f t="shared" si="16"/>
        <v/>
      </c>
      <c r="Q172" s="76" t="s">
        <v>708</v>
      </c>
      <c r="R172" s="85" t="str">
        <f t="shared" si="18"/>
        <v/>
      </c>
      <c r="S172" s="85" t="str">
        <f t="shared" si="17"/>
        <v/>
      </c>
      <c r="T172" s="76" t="str">
        <f t="shared" si="19"/>
        <v/>
      </c>
      <c r="U172" s="76" t="str">
        <f t="shared" si="20"/>
        <v/>
      </c>
      <c r="V172" s="76" t="str">
        <f t="shared" si="21"/>
        <v/>
      </c>
      <c r="W172" s="76" t="str">
        <f t="shared" si="22"/>
        <v/>
      </c>
      <c r="X172" s="76" t="str">
        <f t="shared" si="23"/>
        <v/>
      </c>
      <c r="Y172" s="105"/>
      <c r="Z172" s="64"/>
      <c r="AA172" s="64"/>
      <c r="AB172" s="64"/>
      <c r="AC172" s="53" t="str">
        <f>IF(本期支付结算!$E$9="","",IF(AND(J172=本期支付结算!$E$9,C172=本期支付结算!$E$7),"在期",""))</f>
        <v/>
      </c>
      <c r="AD172" s="53" t="str">
        <f>IF($AC172="","",COUNTIF($AC$2:$AC172,AC172))</f>
        <v/>
      </c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</row>
    <row r="173" s="52" customFormat="1" customHeight="1" spans="1:51">
      <c r="A173" s="38"/>
      <c r="B173" s="66"/>
      <c r="C173" s="65" t="str">
        <f>IF($B173="","",_xlfn.XLOOKUP($X173,预算!$P:$P,预算!B:B))</f>
        <v/>
      </c>
      <c r="D173" s="65" t="str">
        <f>IF($B173="","",_xlfn.XLOOKUP($X173,预算!$P:$P,预算!C:C))</f>
        <v/>
      </c>
      <c r="E173" s="65" t="str">
        <f>IF($B173="","",_xlfn.XLOOKUP($X173,预算!$P:$P,预算!D:D))</f>
        <v/>
      </c>
      <c r="F173" s="65" t="str">
        <f>IF($B173="","",_xlfn.XLOOKUP($X173,预算!$P:$P,预算!E:E))</f>
        <v/>
      </c>
      <c r="G173" s="65" t="str">
        <f>IF($B173="","",_xlfn.XLOOKUP($X173,预算!$P:$P,预算!F:F))</f>
        <v/>
      </c>
      <c r="H173" s="65" t="str">
        <f>IF($B173="","",_xlfn.XLOOKUP($X173,预算!$P:$P,预算!G:G))</f>
        <v/>
      </c>
      <c r="I173" s="65" t="str">
        <f>IF($B173="","",_xlfn.XLOOKUP($X173,预算!$P:$P,预算!I:I))</f>
        <v/>
      </c>
      <c r="J173" s="100"/>
      <c r="K173" s="72"/>
      <c r="L173" s="74"/>
      <c r="M173" s="74"/>
      <c r="N173" s="64"/>
      <c r="O173" s="102"/>
      <c r="P173" s="76" t="str">
        <f t="shared" si="16"/>
        <v/>
      </c>
      <c r="Q173" s="76" t="s">
        <v>709</v>
      </c>
      <c r="R173" s="85" t="str">
        <f t="shared" si="18"/>
        <v/>
      </c>
      <c r="S173" s="85" t="str">
        <f t="shared" si="17"/>
        <v/>
      </c>
      <c r="T173" s="76" t="str">
        <f t="shared" si="19"/>
        <v/>
      </c>
      <c r="U173" s="76" t="str">
        <f t="shared" si="20"/>
        <v/>
      </c>
      <c r="V173" s="76" t="str">
        <f t="shared" si="21"/>
        <v/>
      </c>
      <c r="W173" s="76" t="str">
        <f t="shared" si="22"/>
        <v/>
      </c>
      <c r="X173" s="76" t="str">
        <f t="shared" si="23"/>
        <v/>
      </c>
      <c r="Y173" s="105"/>
      <c r="Z173" s="64"/>
      <c r="AA173" s="64"/>
      <c r="AB173" s="64"/>
      <c r="AC173" s="53" t="str">
        <f>IF(本期支付结算!$E$9="","",IF(AND(J173=本期支付结算!$E$9,C173=本期支付结算!$E$7),"在期",""))</f>
        <v/>
      </c>
      <c r="AD173" s="53" t="str">
        <f>IF($AC173="","",COUNTIF($AC$2:$AC173,AC173))</f>
        <v/>
      </c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</row>
    <row r="174" s="52" customFormat="1" customHeight="1" spans="1:51">
      <c r="A174" s="38"/>
      <c r="B174" s="66"/>
      <c r="C174" s="65" t="str">
        <f>IF($B174="","",_xlfn.XLOOKUP($X174,预算!$P:$P,预算!B:B))</f>
        <v/>
      </c>
      <c r="D174" s="65" t="str">
        <f>IF($B174="","",_xlfn.XLOOKUP($X174,预算!$P:$P,预算!C:C))</f>
        <v/>
      </c>
      <c r="E174" s="65" t="str">
        <f>IF($B174="","",_xlfn.XLOOKUP($X174,预算!$P:$P,预算!D:D))</f>
        <v/>
      </c>
      <c r="F174" s="65" t="str">
        <f>IF($B174="","",_xlfn.XLOOKUP($X174,预算!$P:$P,预算!E:E))</f>
        <v/>
      </c>
      <c r="G174" s="65" t="str">
        <f>IF($B174="","",_xlfn.XLOOKUP($X174,预算!$P:$P,预算!F:F))</f>
        <v/>
      </c>
      <c r="H174" s="65" t="str">
        <f>IF($B174="","",_xlfn.XLOOKUP($X174,预算!$P:$P,预算!G:G))</f>
        <v/>
      </c>
      <c r="I174" s="65" t="str">
        <f>IF($B174="","",_xlfn.XLOOKUP($X174,预算!$P:$P,预算!I:I))</f>
        <v/>
      </c>
      <c r="J174" s="100"/>
      <c r="K174" s="72"/>
      <c r="L174" s="74"/>
      <c r="M174" s="74"/>
      <c r="N174" s="64"/>
      <c r="O174" s="102"/>
      <c r="P174" s="76" t="str">
        <f t="shared" si="16"/>
        <v/>
      </c>
      <c r="Q174" s="76" t="s">
        <v>710</v>
      </c>
      <c r="R174" s="85" t="str">
        <f t="shared" si="18"/>
        <v/>
      </c>
      <c r="S174" s="85" t="str">
        <f t="shared" si="17"/>
        <v/>
      </c>
      <c r="T174" s="76" t="str">
        <f t="shared" si="19"/>
        <v/>
      </c>
      <c r="U174" s="76" t="str">
        <f t="shared" si="20"/>
        <v/>
      </c>
      <c r="V174" s="76" t="str">
        <f t="shared" si="21"/>
        <v/>
      </c>
      <c r="W174" s="76" t="str">
        <f t="shared" si="22"/>
        <v/>
      </c>
      <c r="X174" s="76" t="str">
        <f t="shared" si="23"/>
        <v/>
      </c>
      <c r="Y174" s="105"/>
      <c r="Z174" s="64"/>
      <c r="AA174" s="64"/>
      <c r="AB174" s="64"/>
      <c r="AC174" s="53" t="str">
        <f>IF(本期支付结算!$E$9="","",IF(AND(J174=本期支付结算!$E$9,C174=本期支付结算!$E$7),"在期",""))</f>
        <v/>
      </c>
      <c r="AD174" s="53" t="str">
        <f>IF($AC174="","",COUNTIF($AC$2:$AC174,AC174))</f>
        <v/>
      </c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</row>
    <row r="175" s="52" customFormat="1" customHeight="1" spans="1:51">
      <c r="A175" s="38"/>
      <c r="B175" s="66"/>
      <c r="C175" s="65" t="str">
        <f>IF($B175="","",_xlfn.XLOOKUP($X175,预算!$P:$P,预算!B:B))</f>
        <v/>
      </c>
      <c r="D175" s="65" t="str">
        <f>IF($B175="","",_xlfn.XLOOKUP($X175,预算!$P:$P,预算!C:C))</f>
        <v/>
      </c>
      <c r="E175" s="65" t="str">
        <f>IF($B175="","",_xlfn.XLOOKUP($X175,预算!$P:$P,预算!D:D))</f>
        <v/>
      </c>
      <c r="F175" s="65" t="str">
        <f>IF($B175="","",_xlfn.XLOOKUP($X175,预算!$P:$P,预算!E:E))</f>
        <v/>
      </c>
      <c r="G175" s="65" t="str">
        <f>IF($B175="","",_xlfn.XLOOKUP($X175,预算!$P:$P,预算!F:F))</f>
        <v/>
      </c>
      <c r="H175" s="65" t="str">
        <f>IF($B175="","",_xlfn.XLOOKUP($X175,预算!$P:$P,预算!G:G))</f>
        <v/>
      </c>
      <c r="I175" s="65" t="str">
        <f>IF($B175="","",_xlfn.XLOOKUP($X175,预算!$P:$P,预算!I:I))</f>
        <v/>
      </c>
      <c r="J175" s="100"/>
      <c r="K175" s="72"/>
      <c r="L175" s="74"/>
      <c r="M175" s="74"/>
      <c r="N175" s="64"/>
      <c r="O175" s="102"/>
      <c r="P175" s="76" t="str">
        <f t="shared" si="16"/>
        <v/>
      </c>
      <c r="Q175" s="76" t="s">
        <v>711</v>
      </c>
      <c r="R175" s="85" t="str">
        <f t="shared" si="18"/>
        <v/>
      </c>
      <c r="S175" s="85" t="str">
        <f t="shared" si="17"/>
        <v/>
      </c>
      <c r="T175" s="76" t="str">
        <f t="shared" si="19"/>
        <v/>
      </c>
      <c r="U175" s="76" t="str">
        <f t="shared" si="20"/>
        <v/>
      </c>
      <c r="V175" s="76" t="str">
        <f t="shared" si="21"/>
        <v/>
      </c>
      <c r="W175" s="76" t="str">
        <f t="shared" si="22"/>
        <v/>
      </c>
      <c r="X175" s="76" t="str">
        <f t="shared" si="23"/>
        <v/>
      </c>
      <c r="Y175" s="105"/>
      <c r="Z175" s="64"/>
      <c r="AA175" s="64"/>
      <c r="AB175" s="64"/>
      <c r="AC175" s="53" t="str">
        <f>IF(本期支付结算!$E$9="","",IF(AND(J175=本期支付结算!$E$9,C175=本期支付结算!$E$7),"在期",""))</f>
        <v/>
      </c>
      <c r="AD175" s="53" t="str">
        <f>IF($AC175="","",COUNTIF($AC$2:$AC175,AC175))</f>
        <v/>
      </c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</row>
    <row r="176" s="52" customFormat="1" customHeight="1" spans="1:51">
      <c r="A176" s="38"/>
      <c r="B176" s="66"/>
      <c r="C176" s="65" t="str">
        <f>IF($B176="","",_xlfn.XLOOKUP($X176,预算!$P:$P,预算!B:B))</f>
        <v/>
      </c>
      <c r="D176" s="65" t="str">
        <f>IF($B176="","",_xlfn.XLOOKUP($X176,预算!$P:$P,预算!C:C))</f>
        <v/>
      </c>
      <c r="E176" s="65" t="str">
        <f>IF($B176="","",_xlfn.XLOOKUP($X176,预算!$P:$P,预算!D:D))</f>
        <v/>
      </c>
      <c r="F176" s="65" t="str">
        <f>IF($B176="","",_xlfn.XLOOKUP($X176,预算!$P:$P,预算!E:E))</f>
        <v/>
      </c>
      <c r="G176" s="65" t="str">
        <f>IF($B176="","",_xlfn.XLOOKUP($X176,预算!$P:$P,预算!F:F))</f>
        <v/>
      </c>
      <c r="H176" s="65" t="str">
        <f>IF($B176="","",_xlfn.XLOOKUP($X176,预算!$P:$P,预算!G:G))</f>
        <v/>
      </c>
      <c r="I176" s="65" t="str">
        <f>IF($B176="","",_xlfn.XLOOKUP($X176,预算!$P:$P,预算!I:I))</f>
        <v/>
      </c>
      <c r="J176" s="100"/>
      <c r="K176" s="72"/>
      <c r="L176" s="74"/>
      <c r="M176" s="74"/>
      <c r="N176" s="64"/>
      <c r="O176" s="102"/>
      <c r="P176" s="76" t="str">
        <f t="shared" si="16"/>
        <v/>
      </c>
      <c r="Q176" s="76" t="s">
        <v>712</v>
      </c>
      <c r="R176" s="85" t="str">
        <f t="shared" si="18"/>
        <v/>
      </c>
      <c r="S176" s="85" t="str">
        <f t="shared" si="17"/>
        <v/>
      </c>
      <c r="T176" s="76" t="str">
        <f t="shared" si="19"/>
        <v/>
      </c>
      <c r="U176" s="76" t="str">
        <f t="shared" si="20"/>
        <v/>
      </c>
      <c r="V176" s="76" t="str">
        <f t="shared" si="21"/>
        <v/>
      </c>
      <c r="W176" s="76" t="str">
        <f t="shared" si="22"/>
        <v/>
      </c>
      <c r="X176" s="76" t="str">
        <f t="shared" si="23"/>
        <v/>
      </c>
      <c r="Y176" s="105"/>
      <c r="Z176" s="64"/>
      <c r="AA176" s="64"/>
      <c r="AB176" s="64"/>
      <c r="AC176" s="53" t="str">
        <f>IF(本期支付结算!$E$9="","",IF(AND(J176=本期支付结算!$E$9,C176=本期支付结算!$E$7),"在期",""))</f>
        <v/>
      </c>
      <c r="AD176" s="53" t="str">
        <f>IF($AC176="","",COUNTIF($AC$2:$AC176,AC176))</f>
        <v/>
      </c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</row>
    <row r="177" s="52" customFormat="1" customHeight="1" spans="1:51">
      <c r="A177" s="38"/>
      <c r="B177" s="66"/>
      <c r="C177" s="65" t="str">
        <f>IF($B177="","",_xlfn.XLOOKUP($X177,预算!$P:$P,预算!B:B))</f>
        <v/>
      </c>
      <c r="D177" s="65" t="str">
        <f>IF($B177="","",_xlfn.XLOOKUP($X177,预算!$P:$P,预算!C:C))</f>
        <v/>
      </c>
      <c r="E177" s="65" t="str">
        <f>IF($B177="","",_xlfn.XLOOKUP($X177,预算!$P:$P,预算!D:D))</f>
        <v/>
      </c>
      <c r="F177" s="65" t="str">
        <f>IF($B177="","",_xlfn.XLOOKUP($X177,预算!$P:$P,预算!E:E))</f>
        <v/>
      </c>
      <c r="G177" s="65" t="str">
        <f>IF($B177="","",_xlfn.XLOOKUP($X177,预算!$P:$P,预算!F:F))</f>
        <v/>
      </c>
      <c r="H177" s="65" t="str">
        <f>IF($B177="","",_xlfn.XLOOKUP($X177,预算!$P:$P,预算!G:G))</f>
        <v/>
      </c>
      <c r="I177" s="65" t="str">
        <f>IF($B177="","",_xlfn.XLOOKUP($X177,预算!$P:$P,预算!I:I))</f>
        <v/>
      </c>
      <c r="J177" s="100"/>
      <c r="K177" s="72"/>
      <c r="L177" s="74"/>
      <c r="M177" s="74"/>
      <c r="N177" s="64"/>
      <c r="O177" s="102"/>
      <c r="P177" s="76" t="str">
        <f t="shared" si="16"/>
        <v/>
      </c>
      <c r="Q177" s="76" t="s">
        <v>713</v>
      </c>
      <c r="R177" s="85" t="str">
        <f t="shared" si="18"/>
        <v/>
      </c>
      <c r="S177" s="85" t="str">
        <f t="shared" si="17"/>
        <v/>
      </c>
      <c r="T177" s="76" t="str">
        <f t="shared" si="19"/>
        <v/>
      </c>
      <c r="U177" s="76" t="str">
        <f t="shared" si="20"/>
        <v/>
      </c>
      <c r="V177" s="76" t="str">
        <f t="shared" si="21"/>
        <v/>
      </c>
      <c r="W177" s="76" t="str">
        <f t="shared" si="22"/>
        <v/>
      </c>
      <c r="X177" s="76" t="str">
        <f t="shared" si="23"/>
        <v/>
      </c>
      <c r="Y177" s="105"/>
      <c r="Z177" s="64"/>
      <c r="AA177" s="64"/>
      <c r="AB177" s="64"/>
      <c r="AC177" s="53" t="str">
        <f>IF(本期支付结算!$E$9="","",IF(AND(J177=本期支付结算!$E$9,C177=本期支付结算!$E$7),"在期",""))</f>
        <v/>
      </c>
      <c r="AD177" s="53" t="str">
        <f>IF($AC177="","",COUNTIF($AC$2:$AC177,AC177))</f>
        <v/>
      </c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</row>
    <row r="178" s="52" customFormat="1" customHeight="1" spans="1:51">
      <c r="A178" s="38"/>
      <c r="B178" s="66"/>
      <c r="C178" s="65" t="str">
        <f>IF($B178="","",_xlfn.XLOOKUP($X178,预算!$P:$P,预算!B:B))</f>
        <v/>
      </c>
      <c r="D178" s="65" t="str">
        <f>IF($B178="","",_xlfn.XLOOKUP($X178,预算!$P:$P,预算!C:C))</f>
        <v/>
      </c>
      <c r="E178" s="65" t="str">
        <f>IF($B178="","",_xlfn.XLOOKUP($X178,预算!$P:$P,预算!D:D))</f>
        <v/>
      </c>
      <c r="F178" s="65" t="str">
        <f>IF($B178="","",_xlfn.XLOOKUP($X178,预算!$P:$P,预算!E:E))</f>
        <v/>
      </c>
      <c r="G178" s="65" t="str">
        <f>IF($B178="","",_xlfn.XLOOKUP($X178,预算!$P:$P,预算!F:F))</f>
        <v/>
      </c>
      <c r="H178" s="65" t="str">
        <f>IF($B178="","",_xlfn.XLOOKUP($X178,预算!$P:$P,预算!G:G))</f>
        <v/>
      </c>
      <c r="I178" s="65" t="str">
        <f>IF($B178="","",_xlfn.XLOOKUP($X178,预算!$P:$P,预算!I:I))</f>
        <v/>
      </c>
      <c r="J178" s="100"/>
      <c r="K178" s="72"/>
      <c r="L178" s="74"/>
      <c r="M178" s="74"/>
      <c r="N178" s="64"/>
      <c r="O178" s="102"/>
      <c r="P178" s="76" t="str">
        <f t="shared" si="16"/>
        <v/>
      </c>
      <c r="Q178" s="76" t="s">
        <v>714</v>
      </c>
      <c r="R178" s="85" t="str">
        <f t="shared" si="18"/>
        <v/>
      </c>
      <c r="S178" s="85" t="str">
        <f t="shared" si="17"/>
        <v/>
      </c>
      <c r="T178" s="76" t="str">
        <f t="shared" si="19"/>
        <v/>
      </c>
      <c r="U178" s="76" t="str">
        <f t="shared" si="20"/>
        <v/>
      </c>
      <c r="V178" s="76" t="str">
        <f t="shared" si="21"/>
        <v/>
      </c>
      <c r="W178" s="76" t="str">
        <f t="shared" si="22"/>
        <v/>
      </c>
      <c r="X178" s="76" t="str">
        <f t="shared" si="23"/>
        <v/>
      </c>
      <c r="Y178" s="105"/>
      <c r="Z178" s="64"/>
      <c r="AA178" s="64"/>
      <c r="AB178" s="64"/>
      <c r="AC178" s="53" t="str">
        <f>IF(本期支付结算!$E$9="","",IF(AND(J178=本期支付结算!$E$9,C178=本期支付结算!$E$7),"在期",""))</f>
        <v/>
      </c>
      <c r="AD178" s="53" t="str">
        <f>IF($AC178="","",COUNTIF($AC$2:$AC178,AC178))</f>
        <v/>
      </c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</row>
    <row r="179" s="52" customFormat="1" customHeight="1" spans="1:51">
      <c r="A179" s="38"/>
      <c r="B179" s="66"/>
      <c r="C179" s="65" t="str">
        <f>IF($B179="","",_xlfn.XLOOKUP($X179,预算!$P:$P,预算!B:B))</f>
        <v/>
      </c>
      <c r="D179" s="65" t="str">
        <f>IF($B179="","",_xlfn.XLOOKUP($X179,预算!$P:$P,预算!C:C))</f>
        <v/>
      </c>
      <c r="E179" s="65" t="str">
        <f>IF($B179="","",_xlfn.XLOOKUP($X179,预算!$P:$P,预算!D:D))</f>
        <v/>
      </c>
      <c r="F179" s="65" t="str">
        <f>IF($B179="","",_xlfn.XLOOKUP($X179,预算!$P:$P,预算!E:E))</f>
        <v/>
      </c>
      <c r="G179" s="65" t="str">
        <f>IF($B179="","",_xlfn.XLOOKUP($X179,预算!$P:$P,预算!F:F))</f>
        <v/>
      </c>
      <c r="H179" s="65" t="str">
        <f>IF($B179="","",_xlfn.XLOOKUP($X179,预算!$P:$P,预算!G:G))</f>
        <v/>
      </c>
      <c r="I179" s="65" t="str">
        <f>IF($B179="","",_xlfn.XLOOKUP($X179,预算!$P:$P,预算!I:I))</f>
        <v/>
      </c>
      <c r="J179" s="100"/>
      <c r="K179" s="72"/>
      <c r="L179" s="74"/>
      <c r="M179" s="74"/>
      <c r="N179" s="64"/>
      <c r="O179" s="102"/>
      <c r="P179" s="76" t="str">
        <f t="shared" si="16"/>
        <v/>
      </c>
      <c r="Q179" s="76" t="s">
        <v>715</v>
      </c>
      <c r="R179" s="85" t="str">
        <f t="shared" si="18"/>
        <v/>
      </c>
      <c r="S179" s="85" t="str">
        <f t="shared" si="17"/>
        <v/>
      </c>
      <c r="T179" s="76" t="str">
        <f t="shared" si="19"/>
        <v/>
      </c>
      <c r="U179" s="76" t="str">
        <f t="shared" si="20"/>
        <v/>
      </c>
      <c r="V179" s="76" t="str">
        <f t="shared" si="21"/>
        <v/>
      </c>
      <c r="W179" s="76" t="str">
        <f t="shared" si="22"/>
        <v/>
      </c>
      <c r="X179" s="76" t="str">
        <f t="shared" si="23"/>
        <v/>
      </c>
      <c r="Y179" s="105"/>
      <c r="Z179" s="64"/>
      <c r="AA179" s="64"/>
      <c r="AB179" s="64"/>
      <c r="AC179" s="53" t="str">
        <f>IF(本期支付结算!$E$9="","",IF(AND(J179=本期支付结算!$E$9,C179=本期支付结算!$E$7),"在期",""))</f>
        <v/>
      </c>
      <c r="AD179" s="53" t="str">
        <f>IF($AC179="","",COUNTIF($AC$2:$AC179,AC179))</f>
        <v/>
      </c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</row>
    <row r="180" s="52" customFormat="1" customHeight="1" spans="1:51">
      <c r="A180" s="38"/>
      <c r="B180" s="66"/>
      <c r="C180" s="65" t="str">
        <f>IF($B180="","",_xlfn.XLOOKUP($X180,预算!$P:$P,预算!B:B))</f>
        <v/>
      </c>
      <c r="D180" s="65" t="str">
        <f>IF($B180="","",_xlfn.XLOOKUP($X180,预算!$P:$P,预算!C:C))</f>
        <v/>
      </c>
      <c r="E180" s="65" t="str">
        <f>IF($B180="","",_xlfn.XLOOKUP($X180,预算!$P:$P,预算!D:D))</f>
        <v/>
      </c>
      <c r="F180" s="65" t="str">
        <f>IF($B180="","",_xlfn.XLOOKUP($X180,预算!$P:$P,预算!E:E))</f>
        <v/>
      </c>
      <c r="G180" s="65" t="str">
        <f>IF($B180="","",_xlfn.XLOOKUP($X180,预算!$P:$P,预算!F:F))</f>
        <v/>
      </c>
      <c r="H180" s="65" t="str">
        <f>IF($B180="","",_xlfn.XLOOKUP($X180,预算!$P:$P,预算!G:G))</f>
        <v/>
      </c>
      <c r="I180" s="65" t="str">
        <f>IF($B180="","",_xlfn.XLOOKUP($X180,预算!$P:$P,预算!I:I))</f>
        <v/>
      </c>
      <c r="J180" s="100"/>
      <c r="K180" s="72"/>
      <c r="L180" s="74"/>
      <c r="M180" s="74"/>
      <c r="N180" s="64"/>
      <c r="O180" s="102"/>
      <c r="P180" s="76" t="str">
        <f t="shared" si="16"/>
        <v/>
      </c>
      <c r="Q180" s="76" t="s">
        <v>716</v>
      </c>
      <c r="R180" s="85" t="str">
        <f t="shared" si="18"/>
        <v/>
      </c>
      <c r="S180" s="85" t="str">
        <f t="shared" si="17"/>
        <v/>
      </c>
      <c r="T180" s="76" t="str">
        <f t="shared" si="19"/>
        <v/>
      </c>
      <c r="U180" s="76" t="str">
        <f t="shared" si="20"/>
        <v/>
      </c>
      <c r="V180" s="76" t="str">
        <f t="shared" si="21"/>
        <v/>
      </c>
      <c r="W180" s="76" t="str">
        <f t="shared" si="22"/>
        <v/>
      </c>
      <c r="X180" s="76" t="str">
        <f t="shared" si="23"/>
        <v/>
      </c>
      <c r="Y180" s="105"/>
      <c r="Z180" s="64"/>
      <c r="AA180" s="64"/>
      <c r="AB180" s="64"/>
      <c r="AC180" s="53" t="str">
        <f>IF(本期支付结算!$E$9="","",IF(AND(J180=本期支付结算!$E$9,C180=本期支付结算!$E$7),"在期",""))</f>
        <v/>
      </c>
      <c r="AD180" s="53" t="str">
        <f>IF($AC180="","",COUNTIF($AC$2:$AC180,AC180))</f>
        <v/>
      </c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</row>
    <row r="181" s="52" customFormat="1" customHeight="1" spans="1:51">
      <c r="A181" s="38"/>
      <c r="B181" s="66"/>
      <c r="C181" s="65" t="str">
        <f>IF($B181="","",_xlfn.XLOOKUP($X181,预算!$P:$P,预算!B:B))</f>
        <v/>
      </c>
      <c r="D181" s="65" t="str">
        <f>IF($B181="","",_xlfn.XLOOKUP($X181,预算!$P:$P,预算!C:C))</f>
        <v/>
      </c>
      <c r="E181" s="65" t="str">
        <f>IF($B181="","",_xlfn.XLOOKUP($X181,预算!$P:$P,预算!D:D))</f>
        <v/>
      </c>
      <c r="F181" s="65" t="str">
        <f>IF($B181="","",_xlfn.XLOOKUP($X181,预算!$P:$P,预算!E:E))</f>
        <v/>
      </c>
      <c r="G181" s="65" t="str">
        <f>IF($B181="","",_xlfn.XLOOKUP($X181,预算!$P:$P,预算!F:F))</f>
        <v/>
      </c>
      <c r="H181" s="65" t="str">
        <f>IF($B181="","",_xlfn.XLOOKUP($X181,预算!$P:$P,预算!G:G))</f>
        <v/>
      </c>
      <c r="I181" s="65" t="str">
        <f>IF($B181="","",_xlfn.XLOOKUP($X181,预算!$P:$P,预算!I:I))</f>
        <v/>
      </c>
      <c r="J181" s="100"/>
      <c r="K181" s="72"/>
      <c r="L181" s="74"/>
      <c r="M181" s="74"/>
      <c r="N181" s="64"/>
      <c r="O181" s="75"/>
      <c r="P181" s="76" t="str">
        <f t="shared" si="16"/>
        <v/>
      </c>
      <c r="Q181" s="76" t="s">
        <v>717</v>
      </c>
      <c r="R181" s="85" t="str">
        <f t="shared" si="18"/>
        <v/>
      </c>
      <c r="S181" s="85" t="str">
        <f t="shared" si="17"/>
        <v/>
      </c>
      <c r="T181" s="76" t="str">
        <f t="shared" si="19"/>
        <v/>
      </c>
      <c r="U181" s="76" t="str">
        <f t="shared" si="20"/>
        <v/>
      </c>
      <c r="V181" s="76" t="str">
        <f t="shared" si="21"/>
        <v/>
      </c>
      <c r="W181" s="76" t="str">
        <f t="shared" si="22"/>
        <v/>
      </c>
      <c r="X181" s="76" t="str">
        <f t="shared" si="23"/>
        <v/>
      </c>
      <c r="Y181" s="105"/>
      <c r="Z181" s="64"/>
      <c r="AA181" s="64"/>
      <c r="AB181" s="64"/>
      <c r="AC181" s="53" t="str">
        <f>IF(本期支付结算!$E$9="","",IF(AND(J181=本期支付结算!$E$9,C181=本期支付结算!$E$7),"在期",""))</f>
        <v/>
      </c>
      <c r="AD181" s="53" t="str">
        <f>IF($AC181="","",COUNTIF($AC$2:$AC181,AC181))</f>
        <v/>
      </c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</row>
    <row r="182" s="52" customFormat="1" customHeight="1" spans="1:51">
      <c r="A182" s="38"/>
      <c r="B182" s="66"/>
      <c r="C182" s="65" t="str">
        <f>IF($B182="","",_xlfn.XLOOKUP($X182,预算!$P:$P,预算!B:B))</f>
        <v/>
      </c>
      <c r="D182" s="65" t="str">
        <f>IF($B182="","",_xlfn.XLOOKUP($X182,预算!$P:$P,预算!C:C))</f>
        <v/>
      </c>
      <c r="E182" s="65" t="str">
        <f>IF($B182="","",_xlfn.XLOOKUP($X182,预算!$P:$P,预算!D:D))</f>
        <v/>
      </c>
      <c r="F182" s="65" t="str">
        <f>IF($B182="","",_xlfn.XLOOKUP($X182,预算!$P:$P,预算!E:E))</f>
        <v/>
      </c>
      <c r="G182" s="65" t="str">
        <f>IF($B182="","",_xlfn.XLOOKUP($X182,预算!$P:$P,预算!F:F))</f>
        <v/>
      </c>
      <c r="H182" s="65" t="str">
        <f>IF($B182="","",_xlfn.XLOOKUP($X182,预算!$P:$P,预算!G:G))</f>
        <v/>
      </c>
      <c r="I182" s="65" t="str">
        <f>IF($B182="","",_xlfn.XLOOKUP($X182,预算!$P:$P,预算!I:I))</f>
        <v/>
      </c>
      <c r="J182" s="100"/>
      <c r="K182" s="72"/>
      <c r="L182" s="74"/>
      <c r="M182" s="74"/>
      <c r="N182" s="64"/>
      <c r="O182" s="75"/>
      <c r="P182" s="76" t="str">
        <f t="shared" si="16"/>
        <v/>
      </c>
      <c r="Q182" s="76" t="s">
        <v>718</v>
      </c>
      <c r="R182" s="85" t="str">
        <f t="shared" si="18"/>
        <v/>
      </c>
      <c r="S182" s="85" t="str">
        <f t="shared" si="17"/>
        <v/>
      </c>
      <c r="T182" s="76" t="str">
        <f t="shared" si="19"/>
        <v/>
      </c>
      <c r="U182" s="76" t="str">
        <f t="shared" si="20"/>
        <v/>
      </c>
      <c r="V182" s="76" t="str">
        <f t="shared" si="21"/>
        <v/>
      </c>
      <c r="W182" s="76" t="str">
        <f t="shared" si="22"/>
        <v/>
      </c>
      <c r="X182" s="76" t="str">
        <f t="shared" si="23"/>
        <v/>
      </c>
      <c r="Y182" s="105"/>
      <c r="Z182" s="64"/>
      <c r="AA182" s="64"/>
      <c r="AB182" s="64"/>
      <c r="AC182" s="53" t="str">
        <f>IF(本期支付结算!$E$9="","",IF(AND(J182=本期支付结算!$E$9,C182=本期支付结算!$E$7),"在期",""))</f>
        <v/>
      </c>
      <c r="AD182" s="53" t="str">
        <f>IF($AC182="","",COUNTIF($AC$2:$AC182,AC182))</f>
        <v/>
      </c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</row>
    <row r="183" s="52" customFormat="1" customHeight="1" spans="1:51">
      <c r="A183" s="38"/>
      <c r="B183" s="66"/>
      <c r="C183" s="65" t="str">
        <f>IF($B183="","",_xlfn.XLOOKUP($X183,预算!$P:$P,预算!B:B))</f>
        <v/>
      </c>
      <c r="D183" s="65" t="str">
        <f>IF($B183="","",_xlfn.XLOOKUP($X183,预算!$P:$P,预算!C:C))</f>
        <v/>
      </c>
      <c r="E183" s="65" t="str">
        <f>IF($B183="","",_xlfn.XLOOKUP($X183,预算!$P:$P,预算!D:D))</f>
        <v/>
      </c>
      <c r="F183" s="65" t="str">
        <f>IF($B183="","",_xlfn.XLOOKUP($X183,预算!$P:$P,预算!E:E))</f>
        <v/>
      </c>
      <c r="G183" s="65" t="str">
        <f>IF($B183="","",_xlfn.XLOOKUP($X183,预算!$P:$P,预算!F:F))</f>
        <v/>
      </c>
      <c r="H183" s="65" t="str">
        <f>IF($B183="","",_xlfn.XLOOKUP($X183,预算!$P:$P,预算!G:G))</f>
        <v/>
      </c>
      <c r="I183" s="65" t="str">
        <f>IF($B183="","",_xlfn.XLOOKUP($X183,预算!$P:$P,预算!I:I))</f>
        <v/>
      </c>
      <c r="J183" s="100"/>
      <c r="K183" s="72"/>
      <c r="L183" s="74"/>
      <c r="M183" s="74"/>
      <c r="N183" s="64"/>
      <c r="O183" s="75"/>
      <c r="P183" s="76" t="str">
        <f t="shared" si="16"/>
        <v/>
      </c>
      <c r="Q183" s="76" t="s">
        <v>719</v>
      </c>
      <c r="R183" s="85" t="str">
        <f t="shared" si="18"/>
        <v/>
      </c>
      <c r="S183" s="85" t="str">
        <f t="shared" si="17"/>
        <v/>
      </c>
      <c r="T183" s="76" t="str">
        <f t="shared" si="19"/>
        <v/>
      </c>
      <c r="U183" s="76" t="str">
        <f t="shared" si="20"/>
        <v/>
      </c>
      <c r="V183" s="76" t="str">
        <f t="shared" si="21"/>
        <v/>
      </c>
      <c r="W183" s="76" t="str">
        <f t="shared" si="22"/>
        <v/>
      </c>
      <c r="X183" s="76" t="str">
        <f t="shared" si="23"/>
        <v/>
      </c>
      <c r="Y183" s="105"/>
      <c r="Z183" s="64"/>
      <c r="AA183" s="64"/>
      <c r="AB183" s="64"/>
      <c r="AC183" s="53" t="str">
        <f>IF(本期支付结算!$E$9="","",IF(AND(J183=本期支付结算!$E$9,C183=本期支付结算!$E$7),"在期",""))</f>
        <v/>
      </c>
      <c r="AD183" s="53" t="str">
        <f>IF($AC183="","",COUNTIF($AC$2:$AC183,AC183))</f>
        <v/>
      </c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</row>
    <row r="184" s="52" customFormat="1" customHeight="1" spans="1:51">
      <c r="A184" s="38"/>
      <c r="B184" s="66"/>
      <c r="C184" s="65" t="str">
        <f>IF($B184="","",_xlfn.XLOOKUP($X184,预算!$P:$P,预算!B:B))</f>
        <v/>
      </c>
      <c r="D184" s="65" t="str">
        <f>IF($B184="","",_xlfn.XLOOKUP($X184,预算!$P:$P,预算!C:C))</f>
        <v/>
      </c>
      <c r="E184" s="65" t="str">
        <f>IF($B184="","",_xlfn.XLOOKUP($X184,预算!$P:$P,预算!D:D))</f>
        <v/>
      </c>
      <c r="F184" s="65" t="str">
        <f>IF($B184="","",_xlfn.XLOOKUP($X184,预算!$P:$P,预算!E:E))</f>
        <v/>
      </c>
      <c r="G184" s="65" t="str">
        <f>IF($B184="","",_xlfn.XLOOKUP($X184,预算!$P:$P,预算!F:F))</f>
        <v/>
      </c>
      <c r="H184" s="65" t="str">
        <f>IF($B184="","",_xlfn.XLOOKUP($X184,预算!$P:$P,预算!G:G))</f>
        <v/>
      </c>
      <c r="I184" s="65" t="str">
        <f>IF($B184="","",_xlfn.XLOOKUP($X184,预算!$P:$P,预算!I:I))</f>
        <v/>
      </c>
      <c r="J184" s="100"/>
      <c r="K184" s="72"/>
      <c r="L184" s="74"/>
      <c r="M184" s="74"/>
      <c r="N184" s="64"/>
      <c r="O184" s="75"/>
      <c r="P184" s="76" t="str">
        <f t="shared" si="16"/>
        <v/>
      </c>
      <c r="Q184" s="76" t="s">
        <v>720</v>
      </c>
      <c r="R184" s="85" t="str">
        <f t="shared" si="18"/>
        <v/>
      </c>
      <c r="S184" s="85" t="str">
        <f t="shared" si="17"/>
        <v/>
      </c>
      <c r="T184" s="76" t="str">
        <f t="shared" si="19"/>
        <v/>
      </c>
      <c r="U184" s="76" t="str">
        <f t="shared" si="20"/>
        <v/>
      </c>
      <c r="V184" s="76" t="str">
        <f t="shared" si="21"/>
        <v/>
      </c>
      <c r="W184" s="76" t="str">
        <f t="shared" si="22"/>
        <v/>
      </c>
      <c r="X184" s="76" t="str">
        <f t="shared" si="23"/>
        <v/>
      </c>
      <c r="Y184" s="105"/>
      <c r="Z184" s="64"/>
      <c r="AA184" s="64"/>
      <c r="AB184" s="64"/>
      <c r="AC184" s="53" t="str">
        <f>IF(本期支付结算!$E$9="","",IF(AND(J184=本期支付结算!$E$9,C184=本期支付结算!$E$7),"在期",""))</f>
        <v/>
      </c>
      <c r="AD184" s="53" t="str">
        <f>IF($AC184="","",COUNTIF($AC$2:$AC184,AC184))</f>
        <v/>
      </c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</row>
    <row r="185" s="52" customFormat="1" customHeight="1" spans="1:51">
      <c r="A185" s="38"/>
      <c r="B185" s="66"/>
      <c r="C185" s="65" t="str">
        <f>IF($B185="","",_xlfn.XLOOKUP($X185,预算!$P:$P,预算!B:B))</f>
        <v/>
      </c>
      <c r="D185" s="65" t="str">
        <f>IF($B185="","",_xlfn.XLOOKUP($X185,预算!$P:$P,预算!C:C))</f>
        <v/>
      </c>
      <c r="E185" s="65" t="str">
        <f>IF($B185="","",_xlfn.XLOOKUP($X185,预算!$P:$P,预算!D:D))</f>
        <v/>
      </c>
      <c r="F185" s="65" t="str">
        <f>IF($B185="","",_xlfn.XLOOKUP($X185,预算!$P:$P,预算!E:E))</f>
        <v/>
      </c>
      <c r="G185" s="65" t="str">
        <f>IF($B185="","",_xlfn.XLOOKUP($X185,预算!$P:$P,预算!F:F))</f>
        <v/>
      </c>
      <c r="H185" s="65" t="str">
        <f>IF($B185="","",_xlfn.XLOOKUP($X185,预算!$P:$P,预算!G:G))</f>
        <v/>
      </c>
      <c r="I185" s="65" t="str">
        <f>IF($B185="","",_xlfn.XLOOKUP($X185,预算!$P:$P,预算!I:I))</f>
        <v/>
      </c>
      <c r="J185" s="100"/>
      <c r="K185" s="72"/>
      <c r="L185" s="74"/>
      <c r="M185" s="74"/>
      <c r="N185" s="64"/>
      <c r="O185" s="75"/>
      <c r="P185" s="76" t="str">
        <f t="shared" si="16"/>
        <v/>
      </c>
      <c r="Q185" s="76" t="s">
        <v>721</v>
      </c>
      <c r="R185" s="85" t="str">
        <f t="shared" si="18"/>
        <v/>
      </c>
      <c r="S185" s="85" t="str">
        <f t="shared" si="17"/>
        <v/>
      </c>
      <c r="T185" s="76" t="str">
        <f t="shared" si="19"/>
        <v/>
      </c>
      <c r="U185" s="76" t="str">
        <f t="shared" si="20"/>
        <v/>
      </c>
      <c r="V185" s="76" t="str">
        <f t="shared" si="21"/>
        <v/>
      </c>
      <c r="W185" s="76" t="str">
        <f t="shared" si="22"/>
        <v/>
      </c>
      <c r="X185" s="76" t="str">
        <f t="shared" si="23"/>
        <v/>
      </c>
      <c r="Y185" s="105"/>
      <c r="Z185" s="64"/>
      <c r="AA185" s="64"/>
      <c r="AB185" s="64"/>
      <c r="AC185" s="53" t="str">
        <f>IF(本期支付结算!$E$9="","",IF(AND(J185=本期支付结算!$E$9,C185=本期支付结算!$E$7),"在期",""))</f>
        <v/>
      </c>
      <c r="AD185" s="53" t="str">
        <f>IF($AC185="","",COUNTIF($AC$2:$AC185,AC185))</f>
        <v/>
      </c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</row>
    <row r="186" s="52" customFormat="1" customHeight="1" spans="1:51">
      <c r="A186" s="38"/>
      <c r="B186" s="66"/>
      <c r="C186" s="65" t="str">
        <f>IF($B186="","",_xlfn.XLOOKUP($X186,预算!$P:$P,预算!B:B))</f>
        <v/>
      </c>
      <c r="D186" s="65" t="str">
        <f>IF($B186="","",_xlfn.XLOOKUP($X186,预算!$P:$P,预算!C:C))</f>
        <v/>
      </c>
      <c r="E186" s="65" t="str">
        <f>IF($B186="","",_xlfn.XLOOKUP($X186,预算!$P:$P,预算!D:D))</f>
        <v/>
      </c>
      <c r="F186" s="65" t="str">
        <f>IF($B186="","",_xlfn.XLOOKUP($X186,预算!$P:$P,预算!E:E))</f>
        <v/>
      </c>
      <c r="G186" s="65" t="str">
        <f>IF($B186="","",_xlfn.XLOOKUP($X186,预算!$P:$P,预算!F:F))</f>
        <v/>
      </c>
      <c r="H186" s="65" t="str">
        <f>IF($B186="","",_xlfn.XLOOKUP($X186,预算!$P:$P,预算!G:G))</f>
        <v/>
      </c>
      <c r="I186" s="65" t="str">
        <f>IF($B186="","",_xlfn.XLOOKUP($X186,预算!$P:$P,预算!I:I))</f>
        <v/>
      </c>
      <c r="J186" s="100"/>
      <c r="K186" s="72"/>
      <c r="L186" s="74"/>
      <c r="M186" s="74"/>
      <c r="N186" s="64"/>
      <c r="O186" s="75"/>
      <c r="P186" s="76" t="str">
        <f t="shared" si="16"/>
        <v/>
      </c>
      <c r="Q186" s="76" t="s">
        <v>722</v>
      </c>
      <c r="R186" s="85" t="str">
        <f t="shared" si="18"/>
        <v/>
      </c>
      <c r="S186" s="85" t="str">
        <f t="shared" si="17"/>
        <v/>
      </c>
      <c r="T186" s="76" t="str">
        <f t="shared" si="19"/>
        <v/>
      </c>
      <c r="U186" s="76" t="str">
        <f t="shared" si="20"/>
        <v/>
      </c>
      <c r="V186" s="76" t="str">
        <f t="shared" si="21"/>
        <v/>
      </c>
      <c r="W186" s="76" t="str">
        <f t="shared" si="22"/>
        <v/>
      </c>
      <c r="X186" s="76" t="str">
        <f t="shared" si="23"/>
        <v/>
      </c>
      <c r="Y186" s="105"/>
      <c r="Z186" s="64"/>
      <c r="AA186" s="64"/>
      <c r="AB186" s="64"/>
      <c r="AC186" s="53" t="str">
        <f>IF(本期支付结算!$E$9="","",IF(AND(J186=本期支付结算!$E$9,C186=本期支付结算!$E$7),"在期",""))</f>
        <v/>
      </c>
      <c r="AD186" s="53" t="str">
        <f>IF($AC186="","",COUNTIF($AC$2:$AC186,AC186))</f>
        <v/>
      </c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</row>
    <row r="187" s="52" customFormat="1" customHeight="1" spans="1:51">
      <c r="A187" s="38"/>
      <c r="B187" s="66"/>
      <c r="C187" s="65" t="str">
        <f>IF($B187="","",_xlfn.XLOOKUP($X187,预算!$P:$P,预算!B:B))</f>
        <v/>
      </c>
      <c r="D187" s="65" t="str">
        <f>IF($B187="","",_xlfn.XLOOKUP($X187,预算!$P:$P,预算!C:C))</f>
        <v/>
      </c>
      <c r="E187" s="65" t="str">
        <f>IF($B187="","",_xlfn.XLOOKUP($X187,预算!$P:$P,预算!D:D))</f>
        <v/>
      </c>
      <c r="F187" s="65" t="str">
        <f>IF($B187="","",_xlfn.XLOOKUP($X187,预算!$P:$P,预算!E:E))</f>
        <v/>
      </c>
      <c r="G187" s="65" t="str">
        <f>IF($B187="","",_xlfn.XLOOKUP($X187,预算!$P:$P,预算!F:F))</f>
        <v/>
      </c>
      <c r="H187" s="65" t="str">
        <f>IF($B187="","",_xlfn.XLOOKUP($X187,预算!$P:$P,预算!G:G))</f>
        <v/>
      </c>
      <c r="I187" s="65" t="str">
        <f>IF($B187="","",_xlfn.XLOOKUP($X187,预算!$P:$P,预算!I:I))</f>
        <v/>
      </c>
      <c r="J187" s="100"/>
      <c r="K187" s="72"/>
      <c r="L187" s="74"/>
      <c r="M187" s="74"/>
      <c r="N187" s="64"/>
      <c r="O187" s="75"/>
      <c r="P187" s="76" t="str">
        <f t="shared" si="16"/>
        <v/>
      </c>
      <c r="Q187" s="76" t="s">
        <v>723</v>
      </c>
      <c r="R187" s="85" t="str">
        <f t="shared" si="18"/>
        <v/>
      </c>
      <c r="S187" s="85" t="str">
        <f t="shared" si="17"/>
        <v/>
      </c>
      <c r="T187" s="76" t="str">
        <f t="shared" si="19"/>
        <v/>
      </c>
      <c r="U187" s="76" t="str">
        <f t="shared" si="20"/>
        <v/>
      </c>
      <c r="V187" s="76" t="str">
        <f t="shared" si="21"/>
        <v/>
      </c>
      <c r="W187" s="76" t="str">
        <f t="shared" si="22"/>
        <v/>
      </c>
      <c r="X187" s="76" t="str">
        <f t="shared" si="23"/>
        <v/>
      </c>
      <c r="Y187" s="105"/>
      <c r="Z187" s="64"/>
      <c r="AA187" s="64"/>
      <c r="AB187" s="64"/>
      <c r="AC187" s="53" t="str">
        <f>IF(本期支付结算!$E$9="","",IF(AND(J187=本期支付结算!$E$9,C187=本期支付结算!$E$7),"在期",""))</f>
        <v/>
      </c>
      <c r="AD187" s="53" t="str">
        <f>IF($AC187="","",COUNTIF($AC$2:$AC187,AC187))</f>
        <v/>
      </c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</row>
    <row r="188" s="52" customFormat="1" customHeight="1" spans="1:51">
      <c r="A188" s="38"/>
      <c r="B188" s="66"/>
      <c r="C188" s="65" t="str">
        <f>IF($B188="","",_xlfn.XLOOKUP($X188,预算!$P:$P,预算!B:B))</f>
        <v/>
      </c>
      <c r="D188" s="65" t="str">
        <f>IF($B188="","",_xlfn.XLOOKUP($X188,预算!$P:$P,预算!C:C))</f>
        <v/>
      </c>
      <c r="E188" s="65" t="str">
        <f>IF($B188="","",_xlfn.XLOOKUP($X188,预算!$P:$P,预算!D:D))</f>
        <v/>
      </c>
      <c r="F188" s="65" t="str">
        <f>IF($B188="","",_xlfn.XLOOKUP($X188,预算!$P:$P,预算!E:E))</f>
        <v/>
      </c>
      <c r="G188" s="65" t="str">
        <f>IF($B188="","",_xlfn.XLOOKUP($X188,预算!$P:$P,预算!F:F))</f>
        <v/>
      </c>
      <c r="H188" s="65" t="str">
        <f>IF($B188="","",_xlfn.XLOOKUP($X188,预算!$P:$P,预算!G:G))</f>
        <v/>
      </c>
      <c r="I188" s="65" t="str">
        <f>IF($B188="","",_xlfn.XLOOKUP($X188,预算!$P:$P,预算!I:I))</f>
        <v/>
      </c>
      <c r="J188" s="100"/>
      <c r="K188" s="72"/>
      <c r="L188" s="74"/>
      <c r="M188" s="74"/>
      <c r="N188" s="64"/>
      <c r="O188" s="75"/>
      <c r="P188" s="76" t="str">
        <f t="shared" si="16"/>
        <v/>
      </c>
      <c r="Q188" s="76" t="s">
        <v>724</v>
      </c>
      <c r="R188" s="85" t="str">
        <f t="shared" si="18"/>
        <v/>
      </c>
      <c r="S188" s="85" t="str">
        <f t="shared" si="17"/>
        <v/>
      </c>
      <c r="T188" s="76" t="str">
        <f t="shared" si="19"/>
        <v/>
      </c>
      <c r="U188" s="76" t="str">
        <f t="shared" si="20"/>
        <v/>
      </c>
      <c r="V188" s="76" t="str">
        <f t="shared" si="21"/>
        <v/>
      </c>
      <c r="W188" s="76" t="str">
        <f t="shared" si="22"/>
        <v/>
      </c>
      <c r="X188" s="76" t="str">
        <f t="shared" si="23"/>
        <v/>
      </c>
      <c r="Y188" s="105"/>
      <c r="Z188" s="64"/>
      <c r="AA188" s="64"/>
      <c r="AB188" s="64"/>
      <c r="AC188" s="53" t="str">
        <f>IF(本期支付结算!$E$9="","",IF(AND(J188=本期支付结算!$E$9,C188=本期支付结算!$E$7),"在期",""))</f>
        <v/>
      </c>
      <c r="AD188" s="53" t="str">
        <f>IF($AC188="","",COUNTIF($AC$2:$AC188,AC188))</f>
        <v/>
      </c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</row>
    <row r="189" s="52" customFormat="1" customHeight="1" spans="1:51">
      <c r="A189" s="38"/>
      <c r="B189" s="66"/>
      <c r="C189" s="65" t="str">
        <f>IF($B189="","",_xlfn.XLOOKUP($X189,预算!$P:$P,预算!B:B))</f>
        <v/>
      </c>
      <c r="D189" s="65" t="str">
        <f>IF($B189="","",_xlfn.XLOOKUP($X189,预算!$P:$P,预算!C:C))</f>
        <v/>
      </c>
      <c r="E189" s="65" t="str">
        <f>IF($B189="","",_xlfn.XLOOKUP($X189,预算!$P:$P,预算!D:D))</f>
        <v/>
      </c>
      <c r="F189" s="65" t="str">
        <f>IF($B189="","",_xlfn.XLOOKUP($X189,预算!$P:$P,预算!E:E))</f>
        <v/>
      </c>
      <c r="G189" s="65" t="str">
        <f>IF($B189="","",_xlfn.XLOOKUP($X189,预算!$P:$P,预算!F:F))</f>
        <v/>
      </c>
      <c r="H189" s="65" t="str">
        <f>IF($B189="","",_xlfn.XLOOKUP($X189,预算!$P:$P,预算!G:G))</f>
        <v/>
      </c>
      <c r="I189" s="65" t="str">
        <f>IF($B189="","",_xlfn.XLOOKUP($X189,预算!$P:$P,预算!I:I))</f>
        <v/>
      </c>
      <c r="J189" s="100"/>
      <c r="K189" s="72"/>
      <c r="L189" s="74"/>
      <c r="M189" s="74"/>
      <c r="N189" s="64"/>
      <c r="O189" s="75"/>
      <c r="P189" s="76" t="str">
        <f t="shared" si="16"/>
        <v/>
      </c>
      <c r="Q189" s="76" t="s">
        <v>725</v>
      </c>
      <c r="R189" s="85" t="str">
        <f t="shared" si="18"/>
        <v/>
      </c>
      <c r="S189" s="85" t="str">
        <f t="shared" si="17"/>
        <v/>
      </c>
      <c r="T189" s="76" t="str">
        <f t="shared" si="19"/>
        <v/>
      </c>
      <c r="U189" s="76" t="str">
        <f t="shared" si="20"/>
        <v/>
      </c>
      <c r="V189" s="76" t="str">
        <f t="shared" si="21"/>
        <v/>
      </c>
      <c r="W189" s="76" t="str">
        <f t="shared" si="22"/>
        <v/>
      </c>
      <c r="X189" s="76" t="str">
        <f t="shared" si="23"/>
        <v/>
      </c>
      <c r="Y189" s="105"/>
      <c r="Z189" s="64"/>
      <c r="AA189" s="64"/>
      <c r="AB189" s="64"/>
      <c r="AC189" s="53" t="str">
        <f>IF(本期支付结算!$E$9="","",IF(AND(J189=本期支付结算!$E$9,C189=本期支付结算!$E$7),"在期",""))</f>
        <v/>
      </c>
      <c r="AD189" s="53" t="str">
        <f>IF($AC189="","",COUNTIF($AC$2:$AC189,AC189))</f>
        <v/>
      </c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</row>
    <row r="190" s="52" customFormat="1" customHeight="1" spans="1:51">
      <c r="A190" s="38"/>
      <c r="B190" s="66"/>
      <c r="C190" s="65" t="str">
        <f>IF($B190="","",_xlfn.XLOOKUP($X190,预算!$P:$P,预算!B:B))</f>
        <v/>
      </c>
      <c r="D190" s="65" t="str">
        <f>IF($B190="","",_xlfn.XLOOKUP($X190,预算!$P:$P,预算!C:C))</f>
        <v/>
      </c>
      <c r="E190" s="65" t="str">
        <f>IF($B190="","",_xlfn.XLOOKUP($X190,预算!$P:$P,预算!D:D))</f>
        <v/>
      </c>
      <c r="F190" s="65" t="str">
        <f>IF($B190="","",_xlfn.XLOOKUP($X190,预算!$P:$P,预算!E:E))</f>
        <v/>
      </c>
      <c r="G190" s="65" t="str">
        <f>IF($B190="","",_xlfn.XLOOKUP($X190,预算!$P:$P,预算!F:F))</f>
        <v/>
      </c>
      <c r="H190" s="65" t="str">
        <f>IF($B190="","",_xlfn.XLOOKUP($X190,预算!$P:$P,预算!G:G))</f>
        <v/>
      </c>
      <c r="I190" s="65" t="str">
        <f>IF($B190="","",_xlfn.XLOOKUP($X190,预算!$P:$P,预算!I:I))</f>
        <v/>
      </c>
      <c r="J190" s="100"/>
      <c r="K190" s="72"/>
      <c r="L190" s="74"/>
      <c r="M190" s="74"/>
      <c r="N190" s="64"/>
      <c r="O190" s="75"/>
      <c r="P190" s="76" t="str">
        <f t="shared" si="16"/>
        <v/>
      </c>
      <c r="Q190" s="76" t="s">
        <v>726</v>
      </c>
      <c r="R190" s="85" t="str">
        <f t="shared" si="18"/>
        <v/>
      </c>
      <c r="S190" s="85" t="str">
        <f t="shared" si="17"/>
        <v/>
      </c>
      <c r="T190" s="76" t="str">
        <f t="shared" si="19"/>
        <v/>
      </c>
      <c r="U190" s="76" t="str">
        <f t="shared" si="20"/>
        <v/>
      </c>
      <c r="V190" s="76" t="str">
        <f t="shared" si="21"/>
        <v/>
      </c>
      <c r="W190" s="76" t="str">
        <f t="shared" si="22"/>
        <v/>
      </c>
      <c r="X190" s="76" t="str">
        <f t="shared" si="23"/>
        <v/>
      </c>
      <c r="Y190" s="105"/>
      <c r="Z190" s="64"/>
      <c r="AA190" s="64"/>
      <c r="AB190" s="64"/>
      <c r="AC190" s="53" t="str">
        <f>IF(本期支付结算!$E$9="","",IF(AND(J190=本期支付结算!$E$9,C190=本期支付结算!$E$7),"在期",""))</f>
        <v/>
      </c>
      <c r="AD190" s="53" t="str">
        <f>IF($AC190="","",COUNTIF($AC$2:$AC190,AC190))</f>
        <v/>
      </c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</row>
    <row r="191" s="52" customFormat="1" customHeight="1" spans="1:51">
      <c r="A191" s="38"/>
      <c r="B191" s="66"/>
      <c r="C191" s="65" t="str">
        <f>IF($B191="","",_xlfn.XLOOKUP($X191,预算!$P:$P,预算!B:B))</f>
        <v/>
      </c>
      <c r="D191" s="65" t="str">
        <f>IF($B191="","",_xlfn.XLOOKUP($X191,预算!$P:$P,预算!C:C))</f>
        <v/>
      </c>
      <c r="E191" s="65" t="str">
        <f>IF($B191="","",_xlfn.XLOOKUP($X191,预算!$P:$P,预算!D:D))</f>
        <v/>
      </c>
      <c r="F191" s="65" t="str">
        <f>IF($B191="","",_xlfn.XLOOKUP($X191,预算!$P:$P,预算!E:E))</f>
        <v/>
      </c>
      <c r="G191" s="65" t="str">
        <f>IF($B191="","",_xlfn.XLOOKUP($X191,预算!$P:$P,预算!F:F))</f>
        <v/>
      </c>
      <c r="H191" s="65" t="str">
        <f>IF($B191="","",_xlfn.XLOOKUP($X191,预算!$P:$P,预算!G:G))</f>
        <v/>
      </c>
      <c r="I191" s="65" t="str">
        <f>IF($B191="","",_xlfn.XLOOKUP($X191,预算!$P:$P,预算!I:I))</f>
        <v/>
      </c>
      <c r="J191" s="100"/>
      <c r="K191" s="72"/>
      <c r="L191" s="74"/>
      <c r="M191" s="74"/>
      <c r="N191" s="64"/>
      <c r="O191" s="75"/>
      <c r="P191" s="76" t="str">
        <f t="shared" si="16"/>
        <v/>
      </c>
      <c r="Q191" s="76" t="s">
        <v>727</v>
      </c>
      <c r="R191" s="85" t="str">
        <f t="shared" si="18"/>
        <v/>
      </c>
      <c r="S191" s="85" t="str">
        <f t="shared" si="17"/>
        <v/>
      </c>
      <c r="T191" s="76" t="str">
        <f t="shared" si="19"/>
        <v/>
      </c>
      <c r="U191" s="76" t="str">
        <f t="shared" si="20"/>
        <v/>
      </c>
      <c r="V191" s="76" t="str">
        <f t="shared" si="21"/>
        <v/>
      </c>
      <c r="W191" s="76" t="str">
        <f t="shared" si="22"/>
        <v/>
      </c>
      <c r="X191" s="76" t="str">
        <f t="shared" si="23"/>
        <v/>
      </c>
      <c r="Y191" s="105"/>
      <c r="Z191" s="64"/>
      <c r="AA191" s="64"/>
      <c r="AB191" s="64"/>
      <c r="AC191" s="53" t="str">
        <f>IF(本期支付结算!$E$9="","",IF(AND(J191=本期支付结算!$E$9,C191=本期支付结算!$E$7),"在期",""))</f>
        <v/>
      </c>
      <c r="AD191" s="53" t="str">
        <f>IF($AC191="","",COUNTIF($AC$2:$AC191,AC191))</f>
        <v/>
      </c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</row>
    <row r="192" s="52" customFormat="1" customHeight="1" spans="1:51">
      <c r="A192" s="38"/>
      <c r="B192" s="66"/>
      <c r="C192" s="65" t="str">
        <f>IF($B192="","",_xlfn.XLOOKUP($X192,预算!$P:$P,预算!B:B))</f>
        <v/>
      </c>
      <c r="D192" s="65" t="str">
        <f>IF($B192="","",_xlfn.XLOOKUP($X192,预算!$P:$P,预算!C:C))</f>
        <v/>
      </c>
      <c r="E192" s="65" t="str">
        <f>IF($B192="","",_xlfn.XLOOKUP($X192,预算!$P:$P,预算!D:D))</f>
        <v/>
      </c>
      <c r="F192" s="65" t="str">
        <f>IF($B192="","",_xlfn.XLOOKUP($X192,预算!$P:$P,预算!E:E))</f>
        <v/>
      </c>
      <c r="G192" s="65" t="str">
        <f>IF($B192="","",_xlfn.XLOOKUP($X192,预算!$P:$P,预算!F:F))</f>
        <v/>
      </c>
      <c r="H192" s="65" t="str">
        <f>IF($B192="","",_xlfn.XLOOKUP($X192,预算!$P:$P,预算!G:G))</f>
        <v/>
      </c>
      <c r="I192" s="65" t="str">
        <f>IF($B192="","",_xlfn.XLOOKUP($X192,预算!$P:$P,预算!I:I))</f>
        <v/>
      </c>
      <c r="J192" s="100"/>
      <c r="K192" s="72"/>
      <c r="L192" s="74"/>
      <c r="M192" s="74"/>
      <c r="N192" s="64"/>
      <c r="O192" s="75"/>
      <c r="P192" s="76" t="str">
        <f t="shared" si="16"/>
        <v/>
      </c>
      <c r="Q192" s="76" t="s">
        <v>728</v>
      </c>
      <c r="R192" s="85" t="str">
        <f t="shared" si="18"/>
        <v/>
      </c>
      <c r="S192" s="85" t="str">
        <f t="shared" si="17"/>
        <v/>
      </c>
      <c r="T192" s="76" t="str">
        <f t="shared" si="19"/>
        <v/>
      </c>
      <c r="U192" s="76" t="str">
        <f t="shared" si="20"/>
        <v/>
      </c>
      <c r="V192" s="76" t="str">
        <f t="shared" si="21"/>
        <v/>
      </c>
      <c r="W192" s="76" t="str">
        <f t="shared" si="22"/>
        <v/>
      </c>
      <c r="X192" s="76" t="str">
        <f t="shared" si="23"/>
        <v/>
      </c>
      <c r="Y192" s="105"/>
      <c r="Z192" s="64"/>
      <c r="AA192" s="64"/>
      <c r="AB192" s="64"/>
      <c r="AC192" s="53" t="str">
        <f>IF(本期支付结算!$E$9="","",IF(AND(J192=本期支付结算!$E$9,C192=本期支付结算!$E$7),"在期",""))</f>
        <v/>
      </c>
      <c r="AD192" s="53" t="str">
        <f>IF($AC192="","",COUNTIF($AC$2:$AC192,AC192))</f>
        <v/>
      </c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</row>
    <row r="193" s="52" customFormat="1" customHeight="1" spans="1:51">
      <c r="A193" s="38"/>
      <c r="B193" s="66"/>
      <c r="C193" s="65" t="str">
        <f>IF($B193="","",_xlfn.XLOOKUP($X193,预算!$P:$P,预算!B:B))</f>
        <v/>
      </c>
      <c r="D193" s="65" t="str">
        <f>IF($B193="","",_xlfn.XLOOKUP($X193,预算!$P:$P,预算!C:C))</f>
        <v/>
      </c>
      <c r="E193" s="65" t="str">
        <f>IF($B193="","",_xlfn.XLOOKUP($X193,预算!$P:$P,预算!D:D))</f>
        <v/>
      </c>
      <c r="F193" s="65" t="str">
        <f>IF($B193="","",_xlfn.XLOOKUP($X193,预算!$P:$P,预算!E:E))</f>
        <v/>
      </c>
      <c r="G193" s="65" t="str">
        <f>IF($B193="","",_xlfn.XLOOKUP($X193,预算!$P:$P,预算!F:F))</f>
        <v/>
      </c>
      <c r="H193" s="65" t="str">
        <f>IF($B193="","",_xlfn.XLOOKUP($X193,预算!$P:$P,预算!G:G))</f>
        <v/>
      </c>
      <c r="I193" s="65" t="str">
        <f>IF($B193="","",_xlfn.XLOOKUP($X193,预算!$P:$P,预算!I:I))</f>
        <v/>
      </c>
      <c r="J193" s="100"/>
      <c r="K193" s="72"/>
      <c r="L193" s="74"/>
      <c r="M193" s="74"/>
      <c r="N193" s="64"/>
      <c r="O193" s="75"/>
      <c r="P193" s="76" t="str">
        <f t="shared" si="16"/>
        <v/>
      </c>
      <c r="Q193" s="76" t="s">
        <v>729</v>
      </c>
      <c r="R193" s="85" t="str">
        <f t="shared" si="18"/>
        <v/>
      </c>
      <c r="S193" s="85" t="str">
        <f t="shared" si="17"/>
        <v/>
      </c>
      <c r="T193" s="76" t="str">
        <f t="shared" si="19"/>
        <v/>
      </c>
      <c r="U193" s="76" t="str">
        <f t="shared" si="20"/>
        <v/>
      </c>
      <c r="V193" s="76" t="str">
        <f t="shared" si="21"/>
        <v/>
      </c>
      <c r="W193" s="76" t="str">
        <f t="shared" si="22"/>
        <v/>
      </c>
      <c r="X193" s="76" t="str">
        <f t="shared" si="23"/>
        <v/>
      </c>
      <c r="Y193" s="105"/>
      <c r="Z193" s="64"/>
      <c r="AA193" s="64"/>
      <c r="AB193" s="64"/>
      <c r="AC193" s="53" t="str">
        <f>IF(本期支付结算!$E$9="","",IF(AND(J193=本期支付结算!$E$9,C193=本期支付结算!$E$7),"在期",""))</f>
        <v/>
      </c>
      <c r="AD193" s="53" t="str">
        <f>IF($AC193="","",COUNTIF($AC$2:$AC193,AC193))</f>
        <v/>
      </c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</row>
    <row r="194" s="52" customFormat="1" customHeight="1" spans="1:51">
      <c r="A194" s="38"/>
      <c r="B194" s="66"/>
      <c r="C194" s="65" t="str">
        <f>IF($B194="","",_xlfn.XLOOKUP($X194,预算!$P:$P,预算!B:B))</f>
        <v/>
      </c>
      <c r="D194" s="65" t="str">
        <f>IF($B194="","",_xlfn.XLOOKUP($X194,预算!$P:$P,预算!C:C))</f>
        <v/>
      </c>
      <c r="E194" s="65" t="str">
        <f>IF($B194="","",_xlfn.XLOOKUP($X194,预算!$P:$P,预算!D:D))</f>
        <v/>
      </c>
      <c r="F194" s="65" t="str">
        <f>IF($B194="","",_xlfn.XLOOKUP($X194,预算!$P:$P,预算!E:E))</f>
        <v/>
      </c>
      <c r="G194" s="65" t="str">
        <f>IF($B194="","",_xlfn.XLOOKUP($X194,预算!$P:$P,预算!F:F))</f>
        <v/>
      </c>
      <c r="H194" s="65" t="str">
        <f>IF($B194="","",_xlfn.XLOOKUP($X194,预算!$P:$P,预算!G:G))</f>
        <v/>
      </c>
      <c r="I194" s="65" t="str">
        <f>IF($B194="","",_xlfn.XLOOKUP($X194,预算!$P:$P,预算!I:I))</f>
        <v/>
      </c>
      <c r="J194" s="100"/>
      <c r="K194" s="72"/>
      <c r="L194" s="74"/>
      <c r="M194" s="74"/>
      <c r="N194" s="64"/>
      <c r="O194" s="75"/>
      <c r="P194" s="76" t="str">
        <f t="shared" ref="P194:P257" si="24">IF(H194="","",_xlfn.TEXTJOIN("-",1,Q194,H194,I194,TEXT(J194,"yyyymmdd"),M194))</f>
        <v/>
      </c>
      <c r="Q194" s="76" t="s">
        <v>730</v>
      </c>
      <c r="R194" s="85" t="str">
        <f t="shared" si="18"/>
        <v/>
      </c>
      <c r="S194" s="85" t="str">
        <f t="shared" ref="S194:S257" si="25">IF(P194="","",K194-R194)</f>
        <v/>
      </c>
      <c r="T194" s="76" t="str">
        <f t="shared" si="19"/>
        <v/>
      </c>
      <c r="U194" s="76" t="str">
        <f t="shared" si="20"/>
        <v/>
      </c>
      <c r="V194" s="76" t="str">
        <f t="shared" si="21"/>
        <v/>
      </c>
      <c r="W194" s="76" t="str">
        <f t="shared" si="22"/>
        <v/>
      </c>
      <c r="X194" s="76" t="str">
        <f t="shared" si="23"/>
        <v/>
      </c>
      <c r="Y194" s="105"/>
      <c r="Z194" s="64"/>
      <c r="AA194" s="64"/>
      <c r="AB194" s="64"/>
      <c r="AC194" s="53" t="str">
        <f>IF(本期支付结算!$E$9="","",IF(AND(J194=本期支付结算!$E$9,C194=本期支付结算!$E$7),"在期",""))</f>
        <v/>
      </c>
      <c r="AD194" s="53" t="str">
        <f>IF($AC194="","",COUNTIF($AC$2:$AC194,AC194))</f>
        <v/>
      </c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</row>
    <row r="195" s="52" customFormat="1" customHeight="1" spans="1:51">
      <c r="A195" s="38"/>
      <c r="B195" s="66"/>
      <c r="C195" s="65" t="str">
        <f>IF($B195="","",_xlfn.XLOOKUP($X195,预算!$P:$P,预算!B:B))</f>
        <v/>
      </c>
      <c r="D195" s="65" t="str">
        <f>IF($B195="","",_xlfn.XLOOKUP($X195,预算!$P:$P,预算!C:C))</f>
        <v/>
      </c>
      <c r="E195" s="65" t="str">
        <f>IF($B195="","",_xlfn.XLOOKUP($X195,预算!$P:$P,预算!D:D))</f>
        <v/>
      </c>
      <c r="F195" s="65" t="str">
        <f>IF($B195="","",_xlfn.XLOOKUP($X195,预算!$P:$P,预算!E:E))</f>
        <v/>
      </c>
      <c r="G195" s="65" t="str">
        <f>IF($B195="","",_xlfn.XLOOKUP($X195,预算!$P:$P,预算!F:F))</f>
        <v/>
      </c>
      <c r="H195" s="65" t="str">
        <f>IF($B195="","",_xlfn.XLOOKUP($X195,预算!$P:$P,预算!G:G))</f>
        <v/>
      </c>
      <c r="I195" s="65" t="str">
        <f>IF($B195="","",_xlfn.XLOOKUP($X195,预算!$P:$P,预算!I:I))</f>
        <v/>
      </c>
      <c r="J195" s="100"/>
      <c r="K195" s="72"/>
      <c r="L195" s="74"/>
      <c r="M195" s="74"/>
      <c r="N195" s="64"/>
      <c r="O195" s="75"/>
      <c r="P195" s="76" t="str">
        <f t="shared" si="24"/>
        <v/>
      </c>
      <c r="Q195" s="76" t="s">
        <v>731</v>
      </c>
      <c r="R195" s="85" t="str">
        <f t="shared" ref="R195:R258" si="26">IF(P195="","",SUMIFS(K:K,P:P,P195))</f>
        <v/>
      </c>
      <c r="S195" s="85" t="str">
        <f t="shared" si="25"/>
        <v/>
      </c>
      <c r="T195" s="76" t="str">
        <f t="shared" ref="T195:T258" si="27">IF(P195="","",RIGHT(H195,16))</f>
        <v/>
      </c>
      <c r="U195" s="76" t="str">
        <f t="shared" ref="U195:U258" si="28">IF(P195="","",_xlfn.TEXTJOIN("-",1,D195,E195,T195,C195))</f>
        <v/>
      </c>
      <c r="V195" s="76" t="str">
        <f t="shared" ref="V195:V258" si="29">IF(J195="","",YEAR(J195))</f>
        <v/>
      </c>
      <c r="W195" s="76" t="str">
        <f t="shared" ref="W195:W258" si="30">IF(J195="","",MONTH(J195))</f>
        <v/>
      </c>
      <c r="X195" s="76" t="str">
        <f t="shared" ref="X195:X258" si="31">IF(B195="","",LEFT(B195,7))</f>
        <v/>
      </c>
      <c r="Y195" s="105"/>
      <c r="Z195" s="64"/>
      <c r="AA195" s="64"/>
      <c r="AB195" s="64"/>
      <c r="AC195" s="53" t="str">
        <f>IF(本期支付结算!$E$9="","",IF(AND(J195=本期支付结算!$E$9,C195=本期支付结算!$E$7),"在期",""))</f>
        <v/>
      </c>
      <c r="AD195" s="53" t="str">
        <f>IF($AC195="","",COUNTIF($AC$2:$AC195,AC195))</f>
        <v/>
      </c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</row>
    <row r="196" s="52" customFormat="1" customHeight="1" spans="1:51">
      <c r="A196" s="38"/>
      <c r="B196" s="66"/>
      <c r="C196" s="65" t="str">
        <f>IF($B196="","",_xlfn.XLOOKUP($X196,预算!$P:$P,预算!B:B))</f>
        <v/>
      </c>
      <c r="D196" s="65" t="str">
        <f>IF($B196="","",_xlfn.XLOOKUP($X196,预算!$P:$P,预算!C:C))</f>
        <v/>
      </c>
      <c r="E196" s="65" t="str">
        <f>IF($B196="","",_xlfn.XLOOKUP($X196,预算!$P:$P,预算!D:D))</f>
        <v/>
      </c>
      <c r="F196" s="65" t="str">
        <f>IF($B196="","",_xlfn.XLOOKUP($X196,预算!$P:$P,预算!E:E))</f>
        <v/>
      </c>
      <c r="G196" s="65" t="str">
        <f>IF($B196="","",_xlfn.XLOOKUP($X196,预算!$P:$P,预算!F:F))</f>
        <v/>
      </c>
      <c r="H196" s="65" t="str">
        <f>IF($B196="","",_xlfn.XLOOKUP($X196,预算!$P:$P,预算!G:G))</f>
        <v/>
      </c>
      <c r="I196" s="65" t="str">
        <f>IF($B196="","",_xlfn.XLOOKUP($X196,预算!$P:$P,预算!I:I))</f>
        <v/>
      </c>
      <c r="J196" s="100"/>
      <c r="K196" s="72"/>
      <c r="L196" s="74"/>
      <c r="M196" s="74"/>
      <c r="N196" s="64"/>
      <c r="O196" s="75"/>
      <c r="P196" s="76" t="str">
        <f t="shared" si="24"/>
        <v/>
      </c>
      <c r="Q196" s="76" t="s">
        <v>732</v>
      </c>
      <c r="R196" s="85" t="str">
        <f t="shared" si="26"/>
        <v/>
      </c>
      <c r="S196" s="85" t="str">
        <f t="shared" si="25"/>
        <v/>
      </c>
      <c r="T196" s="76" t="str">
        <f t="shared" si="27"/>
        <v/>
      </c>
      <c r="U196" s="76" t="str">
        <f t="shared" si="28"/>
        <v/>
      </c>
      <c r="V196" s="76" t="str">
        <f t="shared" si="29"/>
        <v/>
      </c>
      <c r="W196" s="76" t="str">
        <f t="shared" si="30"/>
        <v/>
      </c>
      <c r="X196" s="76" t="str">
        <f t="shared" si="31"/>
        <v/>
      </c>
      <c r="Y196" s="105"/>
      <c r="Z196" s="64"/>
      <c r="AA196" s="64"/>
      <c r="AB196" s="64"/>
      <c r="AC196" s="53" t="str">
        <f>IF(本期支付结算!$E$9="","",IF(AND(J196=本期支付结算!$E$9,C196=本期支付结算!$E$7),"在期",""))</f>
        <v/>
      </c>
      <c r="AD196" s="53" t="str">
        <f>IF($AC196="","",COUNTIF($AC$2:$AC196,AC196))</f>
        <v/>
      </c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</row>
    <row r="197" s="52" customFormat="1" customHeight="1" spans="1:51">
      <c r="A197" s="38"/>
      <c r="B197" s="66"/>
      <c r="C197" s="65" t="str">
        <f>IF($B197="","",_xlfn.XLOOKUP($X197,预算!$P:$P,预算!B:B))</f>
        <v/>
      </c>
      <c r="D197" s="65" t="str">
        <f>IF($B197="","",_xlfn.XLOOKUP($X197,预算!$P:$P,预算!C:C))</f>
        <v/>
      </c>
      <c r="E197" s="65" t="str">
        <f>IF($B197="","",_xlfn.XLOOKUP($X197,预算!$P:$P,预算!D:D))</f>
        <v/>
      </c>
      <c r="F197" s="65" t="str">
        <f>IF($B197="","",_xlfn.XLOOKUP($X197,预算!$P:$P,预算!E:E))</f>
        <v/>
      </c>
      <c r="G197" s="65" t="str">
        <f>IF($B197="","",_xlfn.XLOOKUP($X197,预算!$P:$P,预算!F:F))</f>
        <v/>
      </c>
      <c r="H197" s="65" t="str">
        <f>IF($B197="","",_xlfn.XLOOKUP($X197,预算!$P:$P,预算!G:G))</f>
        <v/>
      </c>
      <c r="I197" s="65" t="str">
        <f>IF($B197="","",_xlfn.XLOOKUP($X197,预算!$P:$P,预算!I:I))</f>
        <v/>
      </c>
      <c r="J197" s="100"/>
      <c r="K197" s="72"/>
      <c r="L197" s="74"/>
      <c r="M197" s="74"/>
      <c r="N197" s="64"/>
      <c r="O197" s="75"/>
      <c r="P197" s="76" t="str">
        <f t="shared" si="24"/>
        <v/>
      </c>
      <c r="Q197" s="76" t="s">
        <v>733</v>
      </c>
      <c r="R197" s="85" t="str">
        <f t="shared" si="26"/>
        <v/>
      </c>
      <c r="S197" s="85" t="str">
        <f t="shared" si="25"/>
        <v/>
      </c>
      <c r="T197" s="76" t="str">
        <f t="shared" si="27"/>
        <v/>
      </c>
      <c r="U197" s="76" t="str">
        <f t="shared" si="28"/>
        <v/>
      </c>
      <c r="V197" s="76" t="str">
        <f t="shared" si="29"/>
        <v/>
      </c>
      <c r="W197" s="76" t="str">
        <f t="shared" si="30"/>
        <v/>
      </c>
      <c r="X197" s="76" t="str">
        <f t="shared" si="31"/>
        <v/>
      </c>
      <c r="Y197" s="105"/>
      <c r="Z197" s="64"/>
      <c r="AA197" s="64"/>
      <c r="AB197" s="64"/>
      <c r="AC197" s="53" t="str">
        <f>IF(本期支付结算!$E$9="","",IF(AND(J197=本期支付结算!$E$9,C197=本期支付结算!$E$7),"在期",""))</f>
        <v/>
      </c>
      <c r="AD197" s="53" t="str">
        <f>IF($AC197="","",COUNTIF($AC$2:$AC197,AC197))</f>
        <v/>
      </c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</row>
    <row r="198" s="52" customFormat="1" customHeight="1" spans="1:51">
      <c r="A198" s="38"/>
      <c r="B198" s="66"/>
      <c r="C198" s="65" t="str">
        <f>IF($B198="","",_xlfn.XLOOKUP($X198,预算!$P:$P,预算!B:B))</f>
        <v/>
      </c>
      <c r="D198" s="65" t="str">
        <f>IF($B198="","",_xlfn.XLOOKUP($X198,预算!$P:$P,预算!C:C))</f>
        <v/>
      </c>
      <c r="E198" s="65" t="str">
        <f>IF($B198="","",_xlfn.XLOOKUP($X198,预算!$P:$P,预算!D:D))</f>
        <v/>
      </c>
      <c r="F198" s="65" t="str">
        <f>IF($B198="","",_xlfn.XLOOKUP($X198,预算!$P:$P,预算!E:E))</f>
        <v/>
      </c>
      <c r="G198" s="65" t="str">
        <f>IF($B198="","",_xlfn.XLOOKUP($X198,预算!$P:$P,预算!F:F))</f>
        <v/>
      </c>
      <c r="H198" s="65" t="str">
        <f>IF($B198="","",_xlfn.XLOOKUP($X198,预算!$P:$P,预算!G:G))</f>
        <v/>
      </c>
      <c r="I198" s="65" t="str">
        <f>IF($B198="","",_xlfn.XLOOKUP($X198,预算!$P:$P,预算!I:I))</f>
        <v/>
      </c>
      <c r="J198" s="100"/>
      <c r="K198" s="72"/>
      <c r="L198" s="74"/>
      <c r="M198" s="74"/>
      <c r="N198" s="64"/>
      <c r="O198" s="75"/>
      <c r="P198" s="76" t="str">
        <f t="shared" si="24"/>
        <v/>
      </c>
      <c r="Q198" s="76" t="s">
        <v>734</v>
      </c>
      <c r="R198" s="85" t="str">
        <f t="shared" si="26"/>
        <v/>
      </c>
      <c r="S198" s="85" t="str">
        <f t="shared" si="25"/>
        <v/>
      </c>
      <c r="T198" s="76" t="str">
        <f t="shared" si="27"/>
        <v/>
      </c>
      <c r="U198" s="76" t="str">
        <f t="shared" si="28"/>
        <v/>
      </c>
      <c r="V198" s="76" t="str">
        <f t="shared" si="29"/>
        <v/>
      </c>
      <c r="W198" s="76" t="str">
        <f t="shared" si="30"/>
        <v/>
      </c>
      <c r="X198" s="76" t="str">
        <f t="shared" si="31"/>
        <v/>
      </c>
      <c r="Y198" s="105"/>
      <c r="Z198" s="64"/>
      <c r="AA198" s="64"/>
      <c r="AB198" s="64"/>
      <c r="AC198" s="53" t="str">
        <f>IF(本期支付结算!$E$9="","",IF(AND(J198=本期支付结算!$E$9,C198=本期支付结算!$E$7),"在期",""))</f>
        <v/>
      </c>
      <c r="AD198" s="53" t="str">
        <f>IF($AC198="","",COUNTIF($AC$2:$AC198,AC198))</f>
        <v/>
      </c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</row>
    <row r="199" s="52" customFormat="1" customHeight="1" spans="1:51">
      <c r="A199" s="38"/>
      <c r="B199" s="66"/>
      <c r="C199" s="65" t="str">
        <f>IF($B199="","",_xlfn.XLOOKUP($X199,预算!$P:$P,预算!B:B))</f>
        <v/>
      </c>
      <c r="D199" s="65" t="str">
        <f>IF($B199="","",_xlfn.XLOOKUP($X199,预算!$P:$P,预算!C:C))</f>
        <v/>
      </c>
      <c r="E199" s="65" t="str">
        <f>IF($B199="","",_xlfn.XLOOKUP($X199,预算!$P:$P,预算!D:D))</f>
        <v/>
      </c>
      <c r="F199" s="65" t="str">
        <f>IF($B199="","",_xlfn.XLOOKUP($X199,预算!$P:$P,预算!E:E))</f>
        <v/>
      </c>
      <c r="G199" s="65" t="str">
        <f>IF($B199="","",_xlfn.XLOOKUP($X199,预算!$P:$P,预算!F:F))</f>
        <v/>
      </c>
      <c r="H199" s="65" t="str">
        <f>IF($B199="","",_xlfn.XLOOKUP($X199,预算!$P:$P,预算!G:G))</f>
        <v/>
      </c>
      <c r="I199" s="65" t="str">
        <f>IF($B199="","",_xlfn.XLOOKUP($X199,预算!$P:$P,预算!I:I))</f>
        <v/>
      </c>
      <c r="J199" s="100"/>
      <c r="K199" s="72"/>
      <c r="L199" s="74"/>
      <c r="M199" s="74"/>
      <c r="N199" s="64"/>
      <c r="O199" s="75"/>
      <c r="P199" s="76" t="str">
        <f t="shared" si="24"/>
        <v/>
      </c>
      <c r="Q199" s="76" t="s">
        <v>735</v>
      </c>
      <c r="R199" s="85" t="str">
        <f t="shared" si="26"/>
        <v/>
      </c>
      <c r="S199" s="85" t="str">
        <f t="shared" si="25"/>
        <v/>
      </c>
      <c r="T199" s="76" t="str">
        <f t="shared" si="27"/>
        <v/>
      </c>
      <c r="U199" s="76" t="str">
        <f t="shared" si="28"/>
        <v/>
      </c>
      <c r="V199" s="76" t="str">
        <f t="shared" si="29"/>
        <v/>
      </c>
      <c r="W199" s="76" t="str">
        <f t="shared" si="30"/>
        <v/>
      </c>
      <c r="X199" s="76" t="str">
        <f t="shared" si="31"/>
        <v/>
      </c>
      <c r="Y199" s="105"/>
      <c r="Z199" s="64"/>
      <c r="AA199" s="64"/>
      <c r="AB199" s="64"/>
      <c r="AC199" s="53" t="str">
        <f>IF(本期支付结算!$E$9="","",IF(AND(J199=本期支付结算!$E$9,C199=本期支付结算!$E$7),"在期",""))</f>
        <v/>
      </c>
      <c r="AD199" s="53" t="str">
        <f>IF($AC199="","",COUNTIF($AC$2:$AC199,AC199))</f>
        <v/>
      </c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</row>
    <row r="200" s="52" customFormat="1" customHeight="1" spans="1:51">
      <c r="A200" s="38"/>
      <c r="B200" s="66"/>
      <c r="C200" s="65" t="str">
        <f>IF($B200="","",_xlfn.XLOOKUP($X200,预算!$P:$P,预算!B:B))</f>
        <v/>
      </c>
      <c r="D200" s="65" t="str">
        <f>IF($B200="","",_xlfn.XLOOKUP($X200,预算!$P:$P,预算!C:C))</f>
        <v/>
      </c>
      <c r="E200" s="65" t="str">
        <f>IF($B200="","",_xlfn.XLOOKUP($X200,预算!$P:$P,预算!D:D))</f>
        <v/>
      </c>
      <c r="F200" s="65" t="str">
        <f>IF($B200="","",_xlfn.XLOOKUP($X200,预算!$P:$P,预算!E:E))</f>
        <v/>
      </c>
      <c r="G200" s="65" t="str">
        <f>IF($B200="","",_xlfn.XLOOKUP($X200,预算!$P:$P,预算!F:F))</f>
        <v/>
      </c>
      <c r="H200" s="65" t="str">
        <f>IF($B200="","",_xlfn.XLOOKUP($X200,预算!$P:$P,预算!G:G))</f>
        <v/>
      </c>
      <c r="I200" s="65" t="str">
        <f>IF($B200="","",_xlfn.XLOOKUP($X200,预算!$P:$P,预算!I:I))</f>
        <v/>
      </c>
      <c r="J200" s="100"/>
      <c r="K200" s="72"/>
      <c r="L200" s="74"/>
      <c r="M200" s="74"/>
      <c r="N200" s="64"/>
      <c r="O200" s="75"/>
      <c r="P200" s="76" t="str">
        <f t="shared" si="24"/>
        <v/>
      </c>
      <c r="Q200" s="76" t="s">
        <v>736</v>
      </c>
      <c r="R200" s="85" t="str">
        <f t="shared" si="26"/>
        <v/>
      </c>
      <c r="S200" s="85" t="str">
        <f t="shared" si="25"/>
        <v/>
      </c>
      <c r="T200" s="76" t="str">
        <f t="shared" si="27"/>
        <v/>
      </c>
      <c r="U200" s="76" t="str">
        <f t="shared" si="28"/>
        <v/>
      </c>
      <c r="V200" s="76" t="str">
        <f t="shared" si="29"/>
        <v/>
      </c>
      <c r="W200" s="76" t="str">
        <f t="shared" si="30"/>
        <v/>
      </c>
      <c r="X200" s="76" t="str">
        <f t="shared" si="31"/>
        <v/>
      </c>
      <c r="Y200" s="105"/>
      <c r="Z200" s="64"/>
      <c r="AA200" s="64"/>
      <c r="AB200" s="64"/>
      <c r="AC200" s="53" t="str">
        <f>IF(本期支付结算!$E$9="","",IF(AND(J200=本期支付结算!$E$9,C200=本期支付结算!$E$7),"在期",""))</f>
        <v/>
      </c>
      <c r="AD200" s="53" t="str">
        <f>IF($AC200="","",COUNTIF($AC$2:$AC200,AC200))</f>
        <v/>
      </c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</row>
    <row r="201" s="52" customFormat="1" customHeight="1" spans="1:51">
      <c r="A201" s="38"/>
      <c r="B201" s="66"/>
      <c r="C201" s="65" t="str">
        <f>IF($B201="","",_xlfn.XLOOKUP($X201,预算!$P:$P,预算!B:B))</f>
        <v/>
      </c>
      <c r="D201" s="65" t="str">
        <f>IF($B201="","",_xlfn.XLOOKUP($X201,预算!$P:$P,预算!C:C))</f>
        <v/>
      </c>
      <c r="E201" s="65" t="str">
        <f>IF($B201="","",_xlfn.XLOOKUP($X201,预算!$P:$P,预算!D:D))</f>
        <v/>
      </c>
      <c r="F201" s="65" t="str">
        <f>IF($B201="","",_xlfn.XLOOKUP($X201,预算!$P:$P,预算!E:E))</f>
        <v/>
      </c>
      <c r="G201" s="65" t="str">
        <f>IF($B201="","",_xlfn.XLOOKUP($X201,预算!$P:$P,预算!F:F))</f>
        <v/>
      </c>
      <c r="H201" s="65" t="str">
        <f>IF($B201="","",_xlfn.XLOOKUP($X201,预算!$P:$P,预算!G:G))</f>
        <v/>
      </c>
      <c r="I201" s="65" t="str">
        <f>IF($B201="","",_xlfn.XLOOKUP($X201,预算!$P:$P,预算!I:I))</f>
        <v/>
      </c>
      <c r="J201" s="100"/>
      <c r="K201" s="72"/>
      <c r="L201" s="74"/>
      <c r="M201" s="74"/>
      <c r="N201" s="64"/>
      <c r="O201" s="75"/>
      <c r="P201" s="76" t="str">
        <f t="shared" si="24"/>
        <v/>
      </c>
      <c r="Q201" s="76" t="s">
        <v>737</v>
      </c>
      <c r="R201" s="85" t="str">
        <f t="shared" si="26"/>
        <v/>
      </c>
      <c r="S201" s="85" t="str">
        <f t="shared" si="25"/>
        <v/>
      </c>
      <c r="T201" s="76" t="str">
        <f t="shared" si="27"/>
        <v/>
      </c>
      <c r="U201" s="76" t="str">
        <f t="shared" si="28"/>
        <v/>
      </c>
      <c r="V201" s="76" t="str">
        <f t="shared" si="29"/>
        <v/>
      </c>
      <c r="W201" s="76" t="str">
        <f t="shared" si="30"/>
        <v/>
      </c>
      <c r="X201" s="76" t="str">
        <f t="shared" si="31"/>
        <v/>
      </c>
      <c r="Y201" s="105"/>
      <c r="Z201" s="64"/>
      <c r="AA201" s="64"/>
      <c r="AB201" s="64"/>
      <c r="AC201" s="53" t="str">
        <f>IF(本期支付结算!$E$9="","",IF(AND(J201=本期支付结算!$E$9,C201=本期支付结算!$E$7),"在期",""))</f>
        <v/>
      </c>
      <c r="AD201" s="53" t="str">
        <f>IF($AC201="","",COUNTIF($AC$2:$AC201,AC201))</f>
        <v/>
      </c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</row>
    <row r="202" s="52" customFormat="1" customHeight="1" spans="1:51">
      <c r="A202" s="38"/>
      <c r="B202" s="66"/>
      <c r="C202" s="65" t="str">
        <f>IF($B202="","",_xlfn.XLOOKUP($X202,预算!$P:$P,预算!B:B))</f>
        <v/>
      </c>
      <c r="D202" s="65" t="str">
        <f>IF($B202="","",_xlfn.XLOOKUP($X202,预算!$P:$P,预算!C:C))</f>
        <v/>
      </c>
      <c r="E202" s="65" t="str">
        <f>IF($B202="","",_xlfn.XLOOKUP($X202,预算!$P:$P,预算!D:D))</f>
        <v/>
      </c>
      <c r="F202" s="65" t="str">
        <f>IF($B202="","",_xlfn.XLOOKUP($X202,预算!$P:$P,预算!E:E))</f>
        <v/>
      </c>
      <c r="G202" s="65" t="str">
        <f>IF($B202="","",_xlfn.XLOOKUP($X202,预算!$P:$P,预算!F:F))</f>
        <v/>
      </c>
      <c r="H202" s="65" t="str">
        <f>IF($B202="","",_xlfn.XLOOKUP($X202,预算!$P:$P,预算!G:G))</f>
        <v/>
      </c>
      <c r="I202" s="65" t="str">
        <f>IF($B202="","",_xlfn.XLOOKUP($X202,预算!$P:$P,预算!I:I))</f>
        <v/>
      </c>
      <c r="J202" s="100"/>
      <c r="K202" s="72"/>
      <c r="L202" s="74"/>
      <c r="M202" s="74"/>
      <c r="N202" s="64"/>
      <c r="O202" s="75"/>
      <c r="P202" s="76" t="str">
        <f t="shared" si="24"/>
        <v/>
      </c>
      <c r="Q202" s="76" t="s">
        <v>738</v>
      </c>
      <c r="R202" s="85" t="str">
        <f t="shared" si="26"/>
        <v/>
      </c>
      <c r="S202" s="85" t="str">
        <f t="shared" si="25"/>
        <v/>
      </c>
      <c r="T202" s="76" t="str">
        <f t="shared" si="27"/>
        <v/>
      </c>
      <c r="U202" s="76" t="str">
        <f t="shared" si="28"/>
        <v/>
      </c>
      <c r="V202" s="76" t="str">
        <f t="shared" si="29"/>
        <v/>
      </c>
      <c r="W202" s="76" t="str">
        <f t="shared" si="30"/>
        <v/>
      </c>
      <c r="X202" s="76" t="str">
        <f t="shared" si="31"/>
        <v/>
      </c>
      <c r="Y202" s="105"/>
      <c r="Z202" s="64"/>
      <c r="AA202" s="64"/>
      <c r="AB202" s="64"/>
      <c r="AC202" s="53" t="str">
        <f>IF(本期支付结算!$E$9="","",IF(AND(J202=本期支付结算!$E$9,C202=本期支付结算!$E$7),"在期",""))</f>
        <v/>
      </c>
      <c r="AD202" s="53" t="str">
        <f>IF($AC202="","",COUNTIF($AC$2:$AC202,AC202))</f>
        <v/>
      </c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</row>
    <row r="203" s="52" customFormat="1" customHeight="1" spans="1:51">
      <c r="A203" s="38"/>
      <c r="B203" s="66"/>
      <c r="C203" s="65" t="str">
        <f>IF($B203="","",_xlfn.XLOOKUP($X203,预算!$P:$P,预算!B:B))</f>
        <v/>
      </c>
      <c r="D203" s="65" t="str">
        <f>IF($B203="","",_xlfn.XLOOKUP($X203,预算!$P:$P,预算!C:C))</f>
        <v/>
      </c>
      <c r="E203" s="65" t="str">
        <f>IF($B203="","",_xlfn.XLOOKUP($X203,预算!$P:$P,预算!D:D))</f>
        <v/>
      </c>
      <c r="F203" s="65" t="str">
        <f>IF($B203="","",_xlfn.XLOOKUP($X203,预算!$P:$P,预算!E:E))</f>
        <v/>
      </c>
      <c r="G203" s="65" t="str">
        <f>IF($B203="","",_xlfn.XLOOKUP($X203,预算!$P:$P,预算!F:F))</f>
        <v/>
      </c>
      <c r="H203" s="65" t="str">
        <f>IF($B203="","",_xlfn.XLOOKUP($X203,预算!$P:$P,预算!G:G))</f>
        <v/>
      </c>
      <c r="I203" s="65" t="str">
        <f>IF($B203="","",_xlfn.XLOOKUP($X203,预算!$P:$P,预算!I:I))</f>
        <v/>
      </c>
      <c r="J203" s="100"/>
      <c r="K203" s="72"/>
      <c r="L203" s="74"/>
      <c r="M203" s="74"/>
      <c r="N203" s="64"/>
      <c r="O203" s="75"/>
      <c r="P203" s="76" t="str">
        <f t="shared" si="24"/>
        <v/>
      </c>
      <c r="Q203" s="76" t="s">
        <v>739</v>
      </c>
      <c r="R203" s="85" t="str">
        <f t="shared" si="26"/>
        <v/>
      </c>
      <c r="S203" s="85" t="str">
        <f t="shared" si="25"/>
        <v/>
      </c>
      <c r="T203" s="76" t="str">
        <f t="shared" si="27"/>
        <v/>
      </c>
      <c r="U203" s="76" t="str">
        <f t="shared" si="28"/>
        <v/>
      </c>
      <c r="V203" s="76" t="str">
        <f t="shared" si="29"/>
        <v/>
      </c>
      <c r="W203" s="76" t="str">
        <f t="shared" si="30"/>
        <v/>
      </c>
      <c r="X203" s="76" t="str">
        <f t="shared" si="31"/>
        <v/>
      </c>
      <c r="Y203" s="105"/>
      <c r="Z203" s="64"/>
      <c r="AA203" s="64"/>
      <c r="AB203" s="64"/>
      <c r="AC203" s="53" t="str">
        <f>IF(本期支付结算!$E$9="","",IF(AND(J203=本期支付结算!$E$9,C203=本期支付结算!$E$7),"在期",""))</f>
        <v/>
      </c>
      <c r="AD203" s="53" t="str">
        <f>IF($AC203="","",COUNTIF($AC$2:$AC203,AC203))</f>
        <v/>
      </c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</row>
    <row r="204" s="52" customFormat="1" customHeight="1" spans="1:51">
      <c r="A204" s="38"/>
      <c r="B204" s="66"/>
      <c r="C204" s="65" t="str">
        <f>IF($B204="","",_xlfn.XLOOKUP($X204,预算!$P:$P,预算!B:B))</f>
        <v/>
      </c>
      <c r="D204" s="65" t="str">
        <f>IF($B204="","",_xlfn.XLOOKUP($X204,预算!$P:$P,预算!C:C))</f>
        <v/>
      </c>
      <c r="E204" s="65" t="str">
        <f>IF($B204="","",_xlfn.XLOOKUP($X204,预算!$P:$P,预算!D:D))</f>
        <v/>
      </c>
      <c r="F204" s="65" t="str">
        <f>IF($B204="","",_xlfn.XLOOKUP($X204,预算!$P:$P,预算!E:E))</f>
        <v/>
      </c>
      <c r="G204" s="65" t="str">
        <f>IF($B204="","",_xlfn.XLOOKUP($X204,预算!$P:$P,预算!F:F))</f>
        <v/>
      </c>
      <c r="H204" s="65" t="str">
        <f>IF($B204="","",_xlfn.XLOOKUP($X204,预算!$P:$P,预算!G:G))</f>
        <v/>
      </c>
      <c r="I204" s="65" t="str">
        <f>IF($B204="","",_xlfn.XLOOKUP($X204,预算!$P:$P,预算!I:I))</f>
        <v/>
      </c>
      <c r="J204" s="100"/>
      <c r="K204" s="72"/>
      <c r="L204" s="74"/>
      <c r="M204" s="74"/>
      <c r="N204" s="64"/>
      <c r="O204" s="75"/>
      <c r="P204" s="76" t="str">
        <f t="shared" si="24"/>
        <v/>
      </c>
      <c r="Q204" s="76" t="s">
        <v>740</v>
      </c>
      <c r="R204" s="85" t="str">
        <f t="shared" si="26"/>
        <v/>
      </c>
      <c r="S204" s="85" t="str">
        <f t="shared" si="25"/>
        <v/>
      </c>
      <c r="T204" s="76" t="str">
        <f t="shared" si="27"/>
        <v/>
      </c>
      <c r="U204" s="76" t="str">
        <f t="shared" si="28"/>
        <v/>
      </c>
      <c r="V204" s="76" t="str">
        <f t="shared" si="29"/>
        <v/>
      </c>
      <c r="W204" s="76" t="str">
        <f t="shared" si="30"/>
        <v/>
      </c>
      <c r="X204" s="76" t="str">
        <f t="shared" si="31"/>
        <v/>
      </c>
      <c r="Y204" s="105"/>
      <c r="Z204" s="64"/>
      <c r="AA204" s="64"/>
      <c r="AB204" s="64"/>
      <c r="AC204" s="53" t="str">
        <f>IF(本期支付结算!$E$9="","",IF(AND(J204=本期支付结算!$E$9,C204=本期支付结算!$E$7),"在期",""))</f>
        <v/>
      </c>
      <c r="AD204" s="53" t="str">
        <f>IF($AC204="","",COUNTIF($AC$2:$AC204,AC204))</f>
        <v/>
      </c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</row>
    <row r="205" s="52" customFormat="1" customHeight="1" spans="1:51">
      <c r="A205" s="38"/>
      <c r="B205" s="66"/>
      <c r="C205" s="65" t="str">
        <f>IF($B205="","",_xlfn.XLOOKUP($X205,预算!$P:$P,预算!B:B))</f>
        <v/>
      </c>
      <c r="D205" s="65" t="str">
        <f>IF($B205="","",_xlfn.XLOOKUP($X205,预算!$P:$P,预算!C:C))</f>
        <v/>
      </c>
      <c r="E205" s="65" t="str">
        <f>IF($B205="","",_xlfn.XLOOKUP($X205,预算!$P:$P,预算!D:D))</f>
        <v/>
      </c>
      <c r="F205" s="65" t="str">
        <f>IF($B205="","",_xlfn.XLOOKUP($X205,预算!$P:$P,预算!E:E))</f>
        <v/>
      </c>
      <c r="G205" s="65" t="str">
        <f>IF($B205="","",_xlfn.XLOOKUP($X205,预算!$P:$P,预算!F:F))</f>
        <v/>
      </c>
      <c r="H205" s="65" t="str">
        <f>IF($B205="","",_xlfn.XLOOKUP($X205,预算!$P:$P,预算!G:G))</f>
        <v/>
      </c>
      <c r="I205" s="65" t="str">
        <f>IF($B205="","",_xlfn.XLOOKUP($X205,预算!$P:$P,预算!I:I))</f>
        <v/>
      </c>
      <c r="J205" s="106"/>
      <c r="K205" s="72"/>
      <c r="L205" s="74"/>
      <c r="M205" s="74"/>
      <c r="N205" s="64"/>
      <c r="O205" s="75"/>
      <c r="P205" s="76" t="str">
        <f t="shared" si="24"/>
        <v/>
      </c>
      <c r="Q205" s="76" t="s">
        <v>741</v>
      </c>
      <c r="R205" s="85" t="str">
        <f t="shared" si="26"/>
        <v/>
      </c>
      <c r="S205" s="85" t="str">
        <f t="shared" si="25"/>
        <v/>
      </c>
      <c r="T205" s="76" t="str">
        <f t="shared" si="27"/>
        <v/>
      </c>
      <c r="U205" s="76" t="str">
        <f t="shared" si="28"/>
        <v/>
      </c>
      <c r="V205" s="76" t="str">
        <f t="shared" si="29"/>
        <v/>
      </c>
      <c r="W205" s="76" t="str">
        <f t="shared" si="30"/>
        <v/>
      </c>
      <c r="X205" s="76" t="str">
        <f t="shared" si="31"/>
        <v/>
      </c>
      <c r="Y205" s="105"/>
      <c r="Z205" s="64"/>
      <c r="AA205" s="64"/>
      <c r="AB205" s="64"/>
      <c r="AC205" s="53" t="str">
        <f>IF(本期支付结算!$E$9="","",IF(AND(J205=本期支付结算!$E$9,C205=本期支付结算!$E$7),"在期",""))</f>
        <v/>
      </c>
      <c r="AD205" s="53" t="str">
        <f>IF($AC205="","",COUNTIF($AC$2:$AC205,AC205))</f>
        <v/>
      </c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</row>
    <row r="206" s="52" customFormat="1" customHeight="1" spans="1:51">
      <c r="A206" s="38"/>
      <c r="B206" s="66"/>
      <c r="C206" s="65" t="str">
        <f>IF($B206="","",_xlfn.XLOOKUP($X206,预算!$P:$P,预算!B:B))</f>
        <v/>
      </c>
      <c r="D206" s="65" t="str">
        <f>IF($B206="","",_xlfn.XLOOKUP($X206,预算!$P:$P,预算!C:C))</f>
        <v/>
      </c>
      <c r="E206" s="65" t="str">
        <f>IF($B206="","",_xlfn.XLOOKUP($X206,预算!$P:$P,预算!D:D))</f>
        <v/>
      </c>
      <c r="F206" s="65" t="str">
        <f>IF($B206="","",_xlfn.XLOOKUP($X206,预算!$P:$P,预算!E:E))</f>
        <v/>
      </c>
      <c r="G206" s="65" t="str">
        <f>IF($B206="","",_xlfn.XLOOKUP($X206,预算!$P:$P,预算!F:F))</f>
        <v/>
      </c>
      <c r="H206" s="65" t="str">
        <f>IF($B206="","",_xlfn.XLOOKUP($X206,预算!$P:$P,预算!G:G))</f>
        <v/>
      </c>
      <c r="I206" s="65" t="str">
        <f>IF($B206="","",_xlfn.XLOOKUP($X206,预算!$P:$P,预算!I:I))</f>
        <v/>
      </c>
      <c r="J206" s="83"/>
      <c r="K206" s="80"/>
      <c r="L206" s="74"/>
      <c r="M206" s="74"/>
      <c r="N206" s="64"/>
      <c r="O206" s="75"/>
      <c r="P206" s="76" t="str">
        <f t="shared" si="24"/>
        <v/>
      </c>
      <c r="Q206" s="76" t="s">
        <v>742</v>
      </c>
      <c r="R206" s="85" t="str">
        <f t="shared" si="26"/>
        <v/>
      </c>
      <c r="S206" s="85" t="str">
        <f t="shared" si="25"/>
        <v/>
      </c>
      <c r="T206" s="76" t="str">
        <f t="shared" si="27"/>
        <v/>
      </c>
      <c r="U206" s="76" t="str">
        <f t="shared" si="28"/>
        <v/>
      </c>
      <c r="V206" s="76" t="str">
        <f t="shared" si="29"/>
        <v/>
      </c>
      <c r="W206" s="76" t="str">
        <f t="shared" si="30"/>
        <v/>
      </c>
      <c r="X206" s="76" t="str">
        <f t="shared" si="31"/>
        <v/>
      </c>
      <c r="Y206" s="105"/>
      <c r="Z206" s="64"/>
      <c r="AA206" s="64"/>
      <c r="AB206" s="64"/>
      <c r="AC206" s="53" t="str">
        <f>IF(本期支付结算!$E$9="","",IF(AND(J206=本期支付结算!$E$9,C206=本期支付结算!$E$7),"在期",""))</f>
        <v/>
      </c>
      <c r="AD206" s="53" t="str">
        <f>IF($AC206="","",COUNTIF($AC$2:$AC206,AC206))</f>
        <v/>
      </c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</row>
    <row r="207" s="52" customFormat="1" customHeight="1" spans="1:51">
      <c r="A207" s="38"/>
      <c r="B207" s="66"/>
      <c r="C207" s="65" t="str">
        <f>IF($B207="","",_xlfn.XLOOKUP($X207,预算!$P:$P,预算!B:B))</f>
        <v/>
      </c>
      <c r="D207" s="65" t="str">
        <f>IF($B207="","",_xlfn.XLOOKUP($X207,预算!$P:$P,预算!C:C))</f>
        <v/>
      </c>
      <c r="E207" s="65" t="str">
        <f>IF($B207="","",_xlfn.XLOOKUP($X207,预算!$P:$P,预算!D:D))</f>
        <v/>
      </c>
      <c r="F207" s="65" t="str">
        <f>IF($B207="","",_xlfn.XLOOKUP($X207,预算!$P:$P,预算!E:E))</f>
        <v/>
      </c>
      <c r="G207" s="65" t="str">
        <f>IF($B207="","",_xlfn.XLOOKUP($X207,预算!$P:$P,预算!F:F))</f>
        <v/>
      </c>
      <c r="H207" s="65" t="str">
        <f>IF($B207="","",_xlfn.XLOOKUP($X207,预算!$P:$P,预算!G:G))</f>
        <v/>
      </c>
      <c r="I207" s="65" t="str">
        <f>IF($B207="","",_xlfn.XLOOKUP($X207,预算!$P:$P,预算!I:I))</f>
        <v/>
      </c>
      <c r="J207" s="83"/>
      <c r="K207" s="80"/>
      <c r="L207" s="74"/>
      <c r="M207" s="74"/>
      <c r="N207" s="64"/>
      <c r="O207" s="75"/>
      <c r="P207" s="76" t="str">
        <f t="shared" si="24"/>
        <v/>
      </c>
      <c r="Q207" s="76" t="s">
        <v>743</v>
      </c>
      <c r="R207" s="85" t="str">
        <f t="shared" si="26"/>
        <v/>
      </c>
      <c r="S207" s="85" t="str">
        <f t="shared" si="25"/>
        <v/>
      </c>
      <c r="T207" s="76" t="str">
        <f t="shared" si="27"/>
        <v/>
      </c>
      <c r="U207" s="76" t="str">
        <f t="shared" si="28"/>
        <v/>
      </c>
      <c r="V207" s="76" t="str">
        <f t="shared" si="29"/>
        <v/>
      </c>
      <c r="W207" s="76" t="str">
        <f t="shared" si="30"/>
        <v/>
      </c>
      <c r="X207" s="76" t="str">
        <f t="shared" si="31"/>
        <v/>
      </c>
      <c r="Y207" s="105"/>
      <c r="Z207" s="64"/>
      <c r="AA207" s="64"/>
      <c r="AB207" s="64"/>
      <c r="AC207" s="53" t="str">
        <f>IF(本期支付结算!$E$9="","",IF(AND(J207=本期支付结算!$E$9,C207=本期支付结算!$E$7),"在期",""))</f>
        <v/>
      </c>
      <c r="AD207" s="53" t="str">
        <f>IF($AC207="","",COUNTIF($AC$2:$AC207,AC207))</f>
        <v/>
      </c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</row>
    <row r="208" s="52" customFormat="1" customHeight="1" spans="1:51">
      <c r="A208" s="38"/>
      <c r="B208" s="66"/>
      <c r="C208" s="65" t="str">
        <f>IF($B208="","",_xlfn.XLOOKUP($X208,预算!$P:$P,预算!B:B))</f>
        <v/>
      </c>
      <c r="D208" s="65" t="str">
        <f>IF($B208="","",_xlfn.XLOOKUP($X208,预算!$P:$P,预算!C:C))</f>
        <v/>
      </c>
      <c r="E208" s="65" t="str">
        <f>IF($B208="","",_xlfn.XLOOKUP($X208,预算!$P:$P,预算!D:D))</f>
        <v/>
      </c>
      <c r="F208" s="65" t="str">
        <f>IF($B208="","",_xlfn.XLOOKUP($X208,预算!$P:$P,预算!E:E))</f>
        <v/>
      </c>
      <c r="G208" s="65" t="str">
        <f>IF($B208="","",_xlfn.XLOOKUP($X208,预算!$P:$P,预算!F:F))</f>
        <v/>
      </c>
      <c r="H208" s="65" t="str">
        <f>IF($B208="","",_xlfn.XLOOKUP($X208,预算!$P:$P,预算!G:G))</f>
        <v/>
      </c>
      <c r="I208" s="65" t="str">
        <f>IF($B208="","",_xlfn.XLOOKUP($X208,预算!$P:$P,预算!I:I))</f>
        <v/>
      </c>
      <c r="J208" s="100"/>
      <c r="K208" s="80"/>
      <c r="L208" s="74"/>
      <c r="M208" s="74"/>
      <c r="N208" s="64"/>
      <c r="O208" s="75"/>
      <c r="P208" s="76" t="str">
        <f t="shared" si="24"/>
        <v/>
      </c>
      <c r="Q208" s="76" t="s">
        <v>744</v>
      </c>
      <c r="R208" s="85" t="str">
        <f t="shared" si="26"/>
        <v/>
      </c>
      <c r="S208" s="85" t="str">
        <f t="shared" si="25"/>
        <v/>
      </c>
      <c r="T208" s="76" t="str">
        <f t="shared" si="27"/>
        <v/>
      </c>
      <c r="U208" s="76" t="str">
        <f t="shared" si="28"/>
        <v/>
      </c>
      <c r="V208" s="76" t="str">
        <f t="shared" si="29"/>
        <v/>
      </c>
      <c r="W208" s="76" t="str">
        <f t="shared" si="30"/>
        <v/>
      </c>
      <c r="X208" s="76" t="str">
        <f t="shared" si="31"/>
        <v/>
      </c>
      <c r="Y208" s="105"/>
      <c r="Z208" s="64"/>
      <c r="AA208" s="64"/>
      <c r="AB208" s="64"/>
      <c r="AC208" s="53" t="str">
        <f>IF(本期支付结算!$E$9="","",IF(AND(J208=本期支付结算!$E$9,C208=本期支付结算!$E$7),"在期",""))</f>
        <v/>
      </c>
      <c r="AD208" s="53" t="str">
        <f>IF($AC208="","",COUNTIF($AC$2:$AC208,AC208))</f>
        <v/>
      </c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</row>
    <row r="209" s="52" customFormat="1" customHeight="1" spans="1:51">
      <c r="A209" s="38"/>
      <c r="B209" s="66"/>
      <c r="C209" s="65" t="str">
        <f>IF($B209="","",_xlfn.XLOOKUP($X209,预算!$P:$P,预算!B:B))</f>
        <v/>
      </c>
      <c r="D209" s="65" t="str">
        <f>IF($B209="","",_xlfn.XLOOKUP($X209,预算!$P:$P,预算!C:C))</f>
        <v/>
      </c>
      <c r="E209" s="65" t="str">
        <f>IF($B209="","",_xlfn.XLOOKUP($X209,预算!$P:$P,预算!D:D))</f>
        <v/>
      </c>
      <c r="F209" s="65" t="str">
        <f>IF($B209="","",_xlfn.XLOOKUP($X209,预算!$P:$P,预算!E:E))</f>
        <v/>
      </c>
      <c r="G209" s="65" t="str">
        <f>IF($B209="","",_xlfn.XLOOKUP($X209,预算!$P:$P,预算!F:F))</f>
        <v/>
      </c>
      <c r="H209" s="65" t="str">
        <f>IF($B209="","",_xlfn.XLOOKUP($X209,预算!$P:$P,预算!G:G))</f>
        <v/>
      </c>
      <c r="I209" s="65" t="str">
        <f>IF($B209="","",_xlfn.XLOOKUP($X209,预算!$P:$P,预算!I:I))</f>
        <v/>
      </c>
      <c r="J209" s="83"/>
      <c r="K209" s="80"/>
      <c r="L209" s="74"/>
      <c r="M209" s="74"/>
      <c r="N209" s="64"/>
      <c r="O209" s="75"/>
      <c r="P209" s="76" t="str">
        <f t="shared" si="24"/>
        <v/>
      </c>
      <c r="Q209" s="76" t="s">
        <v>745</v>
      </c>
      <c r="R209" s="85" t="str">
        <f t="shared" si="26"/>
        <v/>
      </c>
      <c r="S209" s="85" t="str">
        <f t="shared" si="25"/>
        <v/>
      </c>
      <c r="T209" s="76" t="str">
        <f t="shared" si="27"/>
        <v/>
      </c>
      <c r="U209" s="76" t="str">
        <f t="shared" si="28"/>
        <v/>
      </c>
      <c r="V209" s="76" t="str">
        <f t="shared" si="29"/>
        <v/>
      </c>
      <c r="W209" s="76" t="str">
        <f t="shared" si="30"/>
        <v/>
      </c>
      <c r="X209" s="76" t="str">
        <f t="shared" si="31"/>
        <v/>
      </c>
      <c r="Y209" s="105"/>
      <c r="Z209" s="64"/>
      <c r="AA209" s="64"/>
      <c r="AB209" s="64"/>
      <c r="AC209" s="53" t="str">
        <f>IF(本期支付结算!$E$9="","",IF(AND(J209=本期支付结算!$E$9,C209=本期支付结算!$E$7),"在期",""))</f>
        <v/>
      </c>
      <c r="AD209" s="53" t="str">
        <f>IF($AC209="","",COUNTIF($AC$2:$AC209,AC209))</f>
        <v/>
      </c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</row>
    <row r="210" s="52" customFormat="1" customHeight="1" spans="1:51">
      <c r="A210" s="38"/>
      <c r="B210" s="66"/>
      <c r="C210" s="65" t="str">
        <f>IF($B210="","",_xlfn.XLOOKUP($X210,预算!$P:$P,预算!B:B))</f>
        <v/>
      </c>
      <c r="D210" s="65" t="str">
        <f>IF($B210="","",_xlfn.XLOOKUP($X210,预算!$P:$P,预算!C:C))</f>
        <v/>
      </c>
      <c r="E210" s="65" t="str">
        <f>IF($B210="","",_xlfn.XLOOKUP($X210,预算!$P:$P,预算!D:D))</f>
        <v/>
      </c>
      <c r="F210" s="65" t="str">
        <f>IF($B210="","",_xlfn.XLOOKUP($X210,预算!$P:$P,预算!E:E))</f>
        <v/>
      </c>
      <c r="G210" s="65" t="str">
        <f>IF($B210="","",_xlfn.XLOOKUP($X210,预算!$P:$P,预算!F:F))</f>
        <v/>
      </c>
      <c r="H210" s="65" t="str">
        <f>IF($B210="","",_xlfn.XLOOKUP($X210,预算!$P:$P,预算!G:G))</f>
        <v/>
      </c>
      <c r="I210" s="65" t="str">
        <f>IF($B210="","",_xlfn.XLOOKUP($X210,预算!$P:$P,预算!I:I))</f>
        <v/>
      </c>
      <c r="J210" s="83"/>
      <c r="K210" s="80"/>
      <c r="L210" s="74"/>
      <c r="M210" s="74"/>
      <c r="N210" s="64"/>
      <c r="O210" s="75"/>
      <c r="P210" s="76" t="str">
        <f t="shared" si="24"/>
        <v/>
      </c>
      <c r="Q210" s="76" t="s">
        <v>746</v>
      </c>
      <c r="R210" s="85" t="str">
        <f t="shared" si="26"/>
        <v/>
      </c>
      <c r="S210" s="85" t="str">
        <f t="shared" si="25"/>
        <v/>
      </c>
      <c r="T210" s="76" t="str">
        <f t="shared" si="27"/>
        <v/>
      </c>
      <c r="U210" s="76" t="str">
        <f t="shared" si="28"/>
        <v/>
      </c>
      <c r="V210" s="76" t="str">
        <f t="shared" si="29"/>
        <v/>
      </c>
      <c r="W210" s="76" t="str">
        <f t="shared" si="30"/>
        <v/>
      </c>
      <c r="X210" s="76" t="str">
        <f t="shared" si="31"/>
        <v/>
      </c>
      <c r="Y210" s="105"/>
      <c r="Z210" s="64"/>
      <c r="AA210" s="64"/>
      <c r="AB210" s="64"/>
      <c r="AC210" s="53" t="str">
        <f>IF(本期支付结算!$E$9="","",IF(AND(J210=本期支付结算!$E$9,C210=本期支付结算!$E$7),"在期",""))</f>
        <v/>
      </c>
      <c r="AD210" s="53" t="str">
        <f>IF($AC210="","",COUNTIF($AC$2:$AC210,AC210))</f>
        <v/>
      </c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</row>
    <row r="211" s="52" customFormat="1" customHeight="1" spans="1:51">
      <c r="A211" s="38"/>
      <c r="B211" s="66"/>
      <c r="C211" s="65" t="str">
        <f>IF($B211="","",_xlfn.XLOOKUP($X211,预算!$P:$P,预算!B:B))</f>
        <v/>
      </c>
      <c r="D211" s="65" t="str">
        <f>IF($B211="","",_xlfn.XLOOKUP($X211,预算!$P:$P,预算!C:C))</f>
        <v/>
      </c>
      <c r="E211" s="65" t="str">
        <f>IF($B211="","",_xlfn.XLOOKUP($X211,预算!$P:$P,预算!D:D))</f>
        <v/>
      </c>
      <c r="F211" s="65" t="str">
        <f>IF($B211="","",_xlfn.XLOOKUP($X211,预算!$P:$P,预算!E:E))</f>
        <v/>
      </c>
      <c r="G211" s="65" t="str">
        <f>IF($B211="","",_xlfn.XLOOKUP($X211,预算!$P:$P,预算!F:F))</f>
        <v/>
      </c>
      <c r="H211" s="65" t="str">
        <f>IF($B211="","",_xlfn.XLOOKUP($X211,预算!$P:$P,预算!G:G))</f>
        <v/>
      </c>
      <c r="I211" s="65" t="str">
        <f>IF($B211="","",_xlfn.XLOOKUP($X211,预算!$P:$P,预算!I:I))</f>
        <v/>
      </c>
      <c r="J211" s="82"/>
      <c r="K211" s="72"/>
      <c r="L211" s="74"/>
      <c r="M211" s="74"/>
      <c r="N211" s="64"/>
      <c r="O211" s="75"/>
      <c r="P211" s="76" t="str">
        <f t="shared" si="24"/>
        <v/>
      </c>
      <c r="Q211" s="76" t="s">
        <v>747</v>
      </c>
      <c r="R211" s="85" t="str">
        <f t="shared" si="26"/>
        <v/>
      </c>
      <c r="S211" s="85" t="str">
        <f t="shared" si="25"/>
        <v/>
      </c>
      <c r="T211" s="76" t="str">
        <f t="shared" si="27"/>
        <v/>
      </c>
      <c r="U211" s="76" t="str">
        <f t="shared" si="28"/>
        <v/>
      </c>
      <c r="V211" s="76" t="str">
        <f t="shared" si="29"/>
        <v/>
      </c>
      <c r="W211" s="76" t="str">
        <f t="shared" si="30"/>
        <v/>
      </c>
      <c r="X211" s="76" t="str">
        <f t="shared" si="31"/>
        <v/>
      </c>
      <c r="Y211" s="105"/>
      <c r="Z211" s="64"/>
      <c r="AA211" s="64"/>
      <c r="AB211" s="64"/>
      <c r="AC211" s="53" t="str">
        <f>IF(本期支付结算!$E$9="","",IF(AND(J211=本期支付结算!$E$9,C211=本期支付结算!$E$7),"在期",""))</f>
        <v/>
      </c>
      <c r="AD211" s="53" t="str">
        <f>IF($AC211="","",COUNTIF($AC$2:$AC211,AC211))</f>
        <v/>
      </c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</row>
    <row r="212" s="52" customFormat="1" customHeight="1" spans="1:51">
      <c r="A212" s="38"/>
      <c r="B212" s="66"/>
      <c r="C212" s="65" t="str">
        <f>IF($B212="","",_xlfn.XLOOKUP($X212,预算!$P:$P,预算!B:B))</f>
        <v/>
      </c>
      <c r="D212" s="65" t="str">
        <f>IF($B212="","",_xlfn.XLOOKUP($X212,预算!$P:$P,预算!C:C))</f>
        <v/>
      </c>
      <c r="E212" s="65" t="str">
        <f>IF($B212="","",_xlfn.XLOOKUP($X212,预算!$P:$P,预算!D:D))</f>
        <v/>
      </c>
      <c r="F212" s="65" t="str">
        <f>IF($B212="","",_xlfn.XLOOKUP($X212,预算!$P:$P,预算!E:E))</f>
        <v/>
      </c>
      <c r="G212" s="65" t="str">
        <f>IF($B212="","",_xlfn.XLOOKUP($X212,预算!$P:$P,预算!F:F))</f>
        <v/>
      </c>
      <c r="H212" s="65" t="str">
        <f>IF($B212="","",_xlfn.XLOOKUP($X212,预算!$P:$P,预算!G:G))</f>
        <v/>
      </c>
      <c r="I212" s="65" t="str">
        <f>IF($B212="","",_xlfn.XLOOKUP($X212,预算!$P:$P,预算!I:I))</f>
        <v/>
      </c>
      <c r="J212" s="82"/>
      <c r="K212" s="72"/>
      <c r="L212" s="74"/>
      <c r="M212" s="74"/>
      <c r="N212" s="64"/>
      <c r="O212" s="75"/>
      <c r="P212" s="76" t="str">
        <f t="shared" si="24"/>
        <v/>
      </c>
      <c r="Q212" s="76" t="s">
        <v>748</v>
      </c>
      <c r="R212" s="85" t="str">
        <f t="shared" si="26"/>
        <v/>
      </c>
      <c r="S212" s="85" t="str">
        <f t="shared" si="25"/>
        <v/>
      </c>
      <c r="T212" s="76" t="str">
        <f t="shared" si="27"/>
        <v/>
      </c>
      <c r="U212" s="76" t="str">
        <f t="shared" si="28"/>
        <v/>
      </c>
      <c r="V212" s="76" t="str">
        <f t="shared" si="29"/>
        <v/>
      </c>
      <c r="W212" s="76" t="str">
        <f t="shared" si="30"/>
        <v/>
      </c>
      <c r="X212" s="76" t="str">
        <f t="shared" si="31"/>
        <v/>
      </c>
      <c r="Y212" s="105"/>
      <c r="Z212" s="64"/>
      <c r="AA212" s="64"/>
      <c r="AB212" s="64"/>
      <c r="AC212" s="53" t="str">
        <f>IF(本期支付结算!$E$9="","",IF(AND(J212=本期支付结算!$E$9,C212=本期支付结算!$E$7),"在期",""))</f>
        <v/>
      </c>
      <c r="AD212" s="53" t="str">
        <f>IF($AC212="","",COUNTIF($AC$2:$AC212,AC212))</f>
        <v/>
      </c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</row>
    <row r="213" s="52" customFormat="1" customHeight="1" spans="1:51">
      <c r="A213" s="38"/>
      <c r="B213" s="66"/>
      <c r="C213" s="65" t="str">
        <f>IF($B213="","",_xlfn.XLOOKUP($X213,预算!$P:$P,预算!B:B))</f>
        <v/>
      </c>
      <c r="D213" s="65" t="str">
        <f>IF($B213="","",_xlfn.XLOOKUP($X213,预算!$P:$P,预算!C:C))</f>
        <v/>
      </c>
      <c r="E213" s="65" t="str">
        <f>IF($B213="","",_xlfn.XLOOKUP($X213,预算!$P:$P,预算!D:D))</f>
        <v/>
      </c>
      <c r="F213" s="65" t="str">
        <f>IF($B213="","",_xlfn.XLOOKUP($X213,预算!$P:$P,预算!E:E))</f>
        <v/>
      </c>
      <c r="G213" s="65" t="str">
        <f>IF($B213="","",_xlfn.XLOOKUP($X213,预算!$P:$P,预算!F:F))</f>
        <v/>
      </c>
      <c r="H213" s="65" t="str">
        <f>IF($B213="","",_xlfn.XLOOKUP($X213,预算!$P:$P,预算!G:G))</f>
        <v/>
      </c>
      <c r="I213" s="65" t="str">
        <f>IF($B213="","",_xlfn.XLOOKUP($X213,预算!$P:$P,预算!I:I))</f>
        <v/>
      </c>
      <c r="J213" s="82"/>
      <c r="K213" s="72"/>
      <c r="L213" s="74"/>
      <c r="M213" s="74"/>
      <c r="N213" s="64"/>
      <c r="O213" s="75"/>
      <c r="P213" s="76" t="str">
        <f t="shared" si="24"/>
        <v/>
      </c>
      <c r="Q213" s="76" t="s">
        <v>749</v>
      </c>
      <c r="R213" s="85" t="str">
        <f t="shared" si="26"/>
        <v/>
      </c>
      <c r="S213" s="85" t="str">
        <f t="shared" si="25"/>
        <v/>
      </c>
      <c r="T213" s="76" t="str">
        <f t="shared" si="27"/>
        <v/>
      </c>
      <c r="U213" s="76" t="str">
        <f t="shared" si="28"/>
        <v/>
      </c>
      <c r="V213" s="76" t="str">
        <f t="shared" si="29"/>
        <v/>
      </c>
      <c r="W213" s="76" t="str">
        <f t="shared" si="30"/>
        <v/>
      </c>
      <c r="X213" s="76" t="str">
        <f t="shared" si="31"/>
        <v/>
      </c>
      <c r="Y213" s="89"/>
      <c r="Z213" s="63"/>
      <c r="AA213" s="63"/>
      <c r="AB213" s="63"/>
      <c r="AC213" s="53" t="str">
        <f>IF(本期支付结算!$E$9="","",IF(AND(J213=本期支付结算!$E$9,C213=本期支付结算!$E$7),"在期",""))</f>
        <v/>
      </c>
      <c r="AD213" s="53" t="str">
        <f>IF($AC213="","",COUNTIF($AC$2:$AC213,AC213))</f>
        <v/>
      </c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</row>
    <row r="214" s="52" customFormat="1" customHeight="1" spans="1:51">
      <c r="A214" s="38"/>
      <c r="B214" s="66"/>
      <c r="C214" s="65" t="str">
        <f>IF($B214="","",_xlfn.XLOOKUP($X214,预算!$P:$P,预算!B:B))</f>
        <v/>
      </c>
      <c r="D214" s="65" t="str">
        <f>IF($B214="","",_xlfn.XLOOKUP($X214,预算!$P:$P,预算!C:C))</f>
        <v/>
      </c>
      <c r="E214" s="65" t="str">
        <f>IF($B214="","",_xlfn.XLOOKUP($X214,预算!$P:$P,预算!D:D))</f>
        <v/>
      </c>
      <c r="F214" s="65" t="str">
        <f>IF($B214="","",_xlfn.XLOOKUP($X214,预算!$P:$P,预算!E:E))</f>
        <v/>
      </c>
      <c r="G214" s="65" t="str">
        <f>IF($B214="","",_xlfn.XLOOKUP($X214,预算!$P:$P,预算!F:F))</f>
        <v/>
      </c>
      <c r="H214" s="65" t="str">
        <f>IF($B214="","",_xlfn.XLOOKUP($X214,预算!$P:$P,预算!G:G))</f>
        <v/>
      </c>
      <c r="I214" s="65" t="str">
        <f>IF($B214="","",_xlfn.XLOOKUP($X214,预算!$P:$P,预算!I:I))</f>
        <v/>
      </c>
      <c r="J214" s="82"/>
      <c r="K214" s="72"/>
      <c r="L214" s="74"/>
      <c r="M214" s="74"/>
      <c r="N214" s="64"/>
      <c r="O214" s="75"/>
      <c r="P214" s="76" t="str">
        <f t="shared" si="24"/>
        <v/>
      </c>
      <c r="Q214" s="76" t="s">
        <v>750</v>
      </c>
      <c r="R214" s="85" t="str">
        <f t="shared" si="26"/>
        <v/>
      </c>
      <c r="S214" s="85" t="str">
        <f t="shared" si="25"/>
        <v/>
      </c>
      <c r="T214" s="76" t="str">
        <f t="shared" si="27"/>
        <v/>
      </c>
      <c r="U214" s="76" t="str">
        <f t="shared" si="28"/>
        <v/>
      </c>
      <c r="V214" s="76" t="str">
        <f t="shared" si="29"/>
        <v/>
      </c>
      <c r="W214" s="76" t="str">
        <f t="shared" si="30"/>
        <v/>
      </c>
      <c r="X214" s="76" t="str">
        <f t="shared" si="31"/>
        <v/>
      </c>
      <c r="Y214" s="89"/>
      <c r="Z214" s="63"/>
      <c r="AA214" s="63"/>
      <c r="AB214" s="63"/>
      <c r="AC214" s="53" t="str">
        <f>IF(本期支付结算!$E$9="","",IF(AND(J214=本期支付结算!$E$9,C214=本期支付结算!$E$7),"在期",""))</f>
        <v/>
      </c>
      <c r="AD214" s="53" t="str">
        <f>IF($AC214="","",COUNTIF($AC$2:$AC214,AC214))</f>
        <v/>
      </c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</row>
    <row r="215" s="52" customFormat="1" customHeight="1" spans="1:51">
      <c r="A215" s="38"/>
      <c r="B215" s="66"/>
      <c r="C215" s="65" t="str">
        <f>IF($B215="","",_xlfn.XLOOKUP($X215,预算!$P:$P,预算!B:B))</f>
        <v/>
      </c>
      <c r="D215" s="65" t="str">
        <f>IF($B215="","",_xlfn.XLOOKUP($X215,预算!$P:$P,预算!C:C))</f>
        <v/>
      </c>
      <c r="E215" s="65" t="str">
        <f>IF($B215="","",_xlfn.XLOOKUP($X215,预算!$P:$P,预算!D:D))</f>
        <v/>
      </c>
      <c r="F215" s="65" t="str">
        <f>IF($B215="","",_xlfn.XLOOKUP($X215,预算!$P:$P,预算!E:E))</f>
        <v/>
      </c>
      <c r="G215" s="65" t="str">
        <f>IF($B215="","",_xlfn.XLOOKUP($X215,预算!$P:$P,预算!F:F))</f>
        <v/>
      </c>
      <c r="H215" s="65" t="str">
        <f>IF($B215="","",_xlfn.XLOOKUP($X215,预算!$P:$P,预算!G:G))</f>
        <v/>
      </c>
      <c r="I215" s="65" t="str">
        <f>IF($B215="","",_xlfn.XLOOKUP($X215,预算!$P:$P,预算!I:I))</f>
        <v/>
      </c>
      <c r="J215" s="100"/>
      <c r="K215" s="72"/>
      <c r="L215" s="74"/>
      <c r="M215" s="74"/>
      <c r="N215" s="64"/>
      <c r="O215" s="75"/>
      <c r="P215" s="76" t="str">
        <f t="shared" si="24"/>
        <v/>
      </c>
      <c r="Q215" s="76" t="s">
        <v>751</v>
      </c>
      <c r="R215" s="85" t="str">
        <f t="shared" si="26"/>
        <v/>
      </c>
      <c r="S215" s="85" t="str">
        <f t="shared" si="25"/>
        <v/>
      </c>
      <c r="T215" s="76" t="str">
        <f t="shared" si="27"/>
        <v/>
      </c>
      <c r="U215" s="76" t="str">
        <f t="shared" si="28"/>
        <v/>
      </c>
      <c r="V215" s="76" t="str">
        <f t="shared" si="29"/>
        <v/>
      </c>
      <c r="W215" s="76" t="str">
        <f t="shared" si="30"/>
        <v/>
      </c>
      <c r="X215" s="76" t="str">
        <f t="shared" si="31"/>
        <v/>
      </c>
      <c r="Y215" s="89"/>
      <c r="Z215" s="63"/>
      <c r="AA215" s="63"/>
      <c r="AB215" s="63"/>
      <c r="AC215" s="53" t="str">
        <f>IF(本期支付结算!$E$9="","",IF(AND(J215=本期支付结算!$E$9,C215=本期支付结算!$E$7),"在期",""))</f>
        <v/>
      </c>
      <c r="AD215" s="53" t="str">
        <f>IF($AC215="","",COUNTIF($AC$2:$AC215,AC215))</f>
        <v/>
      </c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</row>
    <row r="216" s="52" customFormat="1" customHeight="1" spans="1:51">
      <c r="A216" s="38"/>
      <c r="B216" s="66"/>
      <c r="C216" s="65" t="str">
        <f>IF($B216="","",_xlfn.XLOOKUP($X216,预算!$P:$P,预算!B:B))</f>
        <v/>
      </c>
      <c r="D216" s="65" t="str">
        <f>IF($B216="","",_xlfn.XLOOKUP($X216,预算!$P:$P,预算!C:C))</f>
        <v/>
      </c>
      <c r="E216" s="65" t="str">
        <f>IF($B216="","",_xlfn.XLOOKUP($X216,预算!$P:$P,预算!D:D))</f>
        <v/>
      </c>
      <c r="F216" s="65" t="str">
        <f>IF($B216="","",_xlfn.XLOOKUP($X216,预算!$P:$P,预算!E:E))</f>
        <v/>
      </c>
      <c r="G216" s="65" t="str">
        <f>IF($B216="","",_xlfn.XLOOKUP($X216,预算!$P:$P,预算!F:F))</f>
        <v/>
      </c>
      <c r="H216" s="65" t="str">
        <f>IF($B216="","",_xlfn.XLOOKUP($X216,预算!$P:$P,预算!G:G))</f>
        <v/>
      </c>
      <c r="I216" s="65" t="str">
        <f>IF($B216="","",_xlfn.XLOOKUP($X216,预算!$P:$P,预算!I:I))</f>
        <v/>
      </c>
      <c r="J216" s="82"/>
      <c r="K216" s="72"/>
      <c r="L216" s="74"/>
      <c r="M216" s="74"/>
      <c r="N216" s="64"/>
      <c r="O216" s="75"/>
      <c r="P216" s="76" t="str">
        <f t="shared" si="24"/>
        <v/>
      </c>
      <c r="Q216" s="76" t="s">
        <v>752</v>
      </c>
      <c r="R216" s="85" t="str">
        <f t="shared" si="26"/>
        <v/>
      </c>
      <c r="S216" s="85" t="str">
        <f t="shared" si="25"/>
        <v/>
      </c>
      <c r="T216" s="76" t="str">
        <f t="shared" si="27"/>
        <v/>
      </c>
      <c r="U216" s="76" t="str">
        <f t="shared" si="28"/>
        <v/>
      </c>
      <c r="V216" s="76" t="str">
        <f t="shared" si="29"/>
        <v/>
      </c>
      <c r="W216" s="76" t="str">
        <f t="shared" si="30"/>
        <v/>
      </c>
      <c r="X216" s="76" t="str">
        <f t="shared" si="31"/>
        <v/>
      </c>
      <c r="Y216" s="89"/>
      <c r="Z216" s="63"/>
      <c r="AA216" s="63"/>
      <c r="AB216" s="63"/>
      <c r="AC216" s="53" t="str">
        <f>IF(本期支付结算!$E$9="","",IF(AND(J216=本期支付结算!$E$9,C216=本期支付结算!$E$7),"在期",""))</f>
        <v/>
      </c>
      <c r="AD216" s="53" t="str">
        <f>IF($AC216="","",COUNTIF($AC$2:$AC216,AC216))</f>
        <v/>
      </c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</row>
    <row r="217" s="52" customFormat="1" customHeight="1" spans="1:51">
      <c r="A217" s="38"/>
      <c r="B217" s="66"/>
      <c r="C217" s="65" t="str">
        <f>IF($B217="","",_xlfn.XLOOKUP($X217,预算!$P:$P,预算!B:B))</f>
        <v/>
      </c>
      <c r="D217" s="65" t="str">
        <f>IF($B217="","",_xlfn.XLOOKUP($X217,预算!$P:$P,预算!C:C))</f>
        <v/>
      </c>
      <c r="E217" s="65" t="str">
        <f>IF($B217="","",_xlfn.XLOOKUP($X217,预算!$P:$P,预算!D:D))</f>
        <v/>
      </c>
      <c r="F217" s="65" t="str">
        <f>IF($B217="","",_xlfn.XLOOKUP($X217,预算!$P:$P,预算!E:E))</f>
        <v/>
      </c>
      <c r="G217" s="65" t="str">
        <f>IF($B217="","",_xlfn.XLOOKUP($X217,预算!$P:$P,预算!F:F))</f>
        <v/>
      </c>
      <c r="H217" s="65" t="str">
        <f>IF($B217="","",_xlfn.XLOOKUP($X217,预算!$P:$P,预算!G:G))</f>
        <v/>
      </c>
      <c r="I217" s="65" t="str">
        <f>IF($B217="","",_xlfn.XLOOKUP($X217,预算!$P:$P,预算!I:I))</f>
        <v/>
      </c>
      <c r="J217" s="82"/>
      <c r="K217" s="72"/>
      <c r="L217" s="74"/>
      <c r="M217" s="74"/>
      <c r="N217" s="64"/>
      <c r="O217" s="75"/>
      <c r="P217" s="76" t="str">
        <f t="shared" si="24"/>
        <v/>
      </c>
      <c r="Q217" s="76" t="s">
        <v>753</v>
      </c>
      <c r="R217" s="85" t="str">
        <f t="shared" si="26"/>
        <v/>
      </c>
      <c r="S217" s="85" t="str">
        <f t="shared" si="25"/>
        <v/>
      </c>
      <c r="T217" s="76" t="str">
        <f t="shared" si="27"/>
        <v/>
      </c>
      <c r="U217" s="76" t="str">
        <f t="shared" si="28"/>
        <v/>
      </c>
      <c r="V217" s="76" t="str">
        <f t="shared" si="29"/>
        <v/>
      </c>
      <c r="W217" s="76" t="str">
        <f t="shared" si="30"/>
        <v/>
      </c>
      <c r="X217" s="76" t="str">
        <f t="shared" si="31"/>
        <v/>
      </c>
      <c r="Y217" s="89"/>
      <c r="Z217" s="63"/>
      <c r="AA217" s="63"/>
      <c r="AB217" s="63"/>
      <c r="AC217" s="53" t="str">
        <f>IF(本期支付结算!$E$9="","",IF(AND(J217=本期支付结算!$E$9,C217=本期支付结算!$E$7),"在期",""))</f>
        <v/>
      </c>
      <c r="AD217" s="53" t="str">
        <f>IF($AC217="","",COUNTIF($AC$2:$AC217,AC217))</f>
        <v/>
      </c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</row>
    <row r="218" s="52" customFormat="1" customHeight="1" spans="1:51">
      <c r="A218" s="38"/>
      <c r="B218" s="66"/>
      <c r="C218" s="65" t="str">
        <f>IF($B218="","",_xlfn.XLOOKUP($X218,预算!$P:$P,预算!B:B))</f>
        <v/>
      </c>
      <c r="D218" s="65" t="str">
        <f>IF($B218="","",_xlfn.XLOOKUP($X218,预算!$P:$P,预算!C:C))</f>
        <v/>
      </c>
      <c r="E218" s="65" t="str">
        <f>IF($B218="","",_xlfn.XLOOKUP($X218,预算!$P:$P,预算!D:D))</f>
        <v/>
      </c>
      <c r="F218" s="65" t="str">
        <f>IF($B218="","",_xlfn.XLOOKUP($X218,预算!$P:$P,预算!E:E))</f>
        <v/>
      </c>
      <c r="G218" s="65" t="str">
        <f>IF($B218="","",_xlfn.XLOOKUP($X218,预算!$P:$P,预算!F:F))</f>
        <v/>
      </c>
      <c r="H218" s="65" t="str">
        <f>IF($B218="","",_xlfn.XLOOKUP($X218,预算!$P:$P,预算!G:G))</f>
        <v/>
      </c>
      <c r="I218" s="65" t="str">
        <f>IF($B218="","",_xlfn.XLOOKUP($X218,预算!$P:$P,预算!I:I))</f>
        <v/>
      </c>
      <c r="J218" s="82"/>
      <c r="K218" s="72"/>
      <c r="L218" s="74"/>
      <c r="M218" s="74"/>
      <c r="N218" s="64"/>
      <c r="O218" s="75"/>
      <c r="P218" s="76" t="str">
        <f t="shared" si="24"/>
        <v/>
      </c>
      <c r="Q218" s="76" t="s">
        <v>754</v>
      </c>
      <c r="R218" s="85" t="str">
        <f t="shared" si="26"/>
        <v/>
      </c>
      <c r="S218" s="85" t="str">
        <f t="shared" si="25"/>
        <v/>
      </c>
      <c r="T218" s="76" t="str">
        <f t="shared" si="27"/>
        <v/>
      </c>
      <c r="U218" s="76" t="str">
        <f t="shared" si="28"/>
        <v/>
      </c>
      <c r="V218" s="76" t="str">
        <f t="shared" si="29"/>
        <v/>
      </c>
      <c r="W218" s="76" t="str">
        <f t="shared" si="30"/>
        <v/>
      </c>
      <c r="X218" s="76" t="str">
        <f t="shared" si="31"/>
        <v/>
      </c>
      <c r="Y218" s="89"/>
      <c r="Z218" s="63"/>
      <c r="AA218" s="63"/>
      <c r="AB218" s="63"/>
      <c r="AC218" s="53" t="str">
        <f>IF(本期支付结算!$E$9="","",IF(AND(J218=本期支付结算!$E$9,C218=本期支付结算!$E$7),"在期",""))</f>
        <v/>
      </c>
      <c r="AD218" s="53" t="str">
        <f>IF($AC218="","",COUNTIF($AC$2:$AC218,AC218))</f>
        <v/>
      </c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</row>
    <row r="219" s="52" customFormat="1" customHeight="1" spans="1:51">
      <c r="A219" s="38"/>
      <c r="B219" s="66"/>
      <c r="C219" s="65" t="str">
        <f>IF($B219="","",_xlfn.XLOOKUP($X219,预算!$P:$P,预算!B:B))</f>
        <v/>
      </c>
      <c r="D219" s="65" t="str">
        <f>IF($B219="","",_xlfn.XLOOKUP($X219,预算!$P:$P,预算!C:C))</f>
        <v/>
      </c>
      <c r="E219" s="65" t="str">
        <f>IF($B219="","",_xlfn.XLOOKUP($X219,预算!$P:$P,预算!D:D))</f>
        <v/>
      </c>
      <c r="F219" s="65" t="str">
        <f>IF($B219="","",_xlfn.XLOOKUP($X219,预算!$P:$P,预算!E:E))</f>
        <v/>
      </c>
      <c r="G219" s="65" t="str">
        <f>IF($B219="","",_xlfn.XLOOKUP($X219,预算!$P:$P,预算!F:F))</f>
        <v/>
      </c>
      <c r="H219" s="65" t="str">
        <f>IF($B219="","",_xlfn.XLOOKUP($X219,预算!$P:$P,预算!G:G))</f>
        <v/>
      </c>
      <c r="I219" s="65" t="str">
        <f>IF($B219="","",_xlfn.XLOOKUP($X219,预算!$P:$P,预算!I:I))</f>
        <v/>
      </c>
      <c r="J219" s="82"/>
      <c r="K219" s="72"/>
      <c r="L219" s="74"/>
      <c r="M219" s="74"/>
      <c r="N219" s="64"/>
      <c r="O219" s="75"/>
      <c r="P219" s="76" t="str">
        <f t="shared" si="24"/>
        <v/>
      </c>
      <c r="Q219" s="76" t="s">
        <v>755</v>
      </c>
      <c r="R219" s="85" t="str">
        <f t="shared" si="26"/>
        <v/>
      </c>
      <c r="S219" s="85" t="str">
        <f t="shared" si="25"/>
        <v/>
      </c>
      <c r="T219" s="76" t="str">
        <f t="shared" si="27"/>
        <v/>
      </c>
      <c r="U219" s="76" t="str">
        <f t="shared" si="28"/>
        <v/>
      </c>
      <c r="V219" s="76" t="str">
        <f t="shared" si="29"/>
        <v/>
      </c>
      <c r="W219" s="76" t="str">
        <f t="shared" si="30"/>
        <v/>
      </c>
      <c r="X219" s="76" t="str">
        <f t="shared" si="31"/>
        <v/>
      </c>
      <c r="Y219" s="89"/>
      <c r="Z219" s="63"/>
      <c r="AA219" s="63"/>
      <c r="AB219" s="63"/>
      <c r="AC219" s="53" t="str">
        <f>IF(本期支付结算!$E$9="","",IF(AND(J219=本期支付结算!$E$9,C219=本期支付结算!$E$7),"在期",""))</f>
        <v/>
      </c>
      <c r="AD219" s="53" t="str">
        <f>IF($AC219="","",COUNTIF($AC$2:$AC219,AC219))</f>
        <v/>
      </c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</row>
    <row r="220" s="52" customFormat="1" customHeight="1" spans="1:51">
      <c r="A220" s="38"/>
      <c r="B220" s="66"/>
      <c r="C220" s="65" t="str">
        <f>IF($B220="","",_xlfn.XLOOKUP($X220,预算!$P:$P,预算!B:B))</f>
        <v/>
      </c>
      <c r="D220" s="65" t="str">
        <f>IF($B220="","",_xlfn.XLOOKUP($X220,预算!$P:$P,预算!C:C))</f>
        <v/>
      </c>
      <c r="E220" s="65" t="str">
        <f>IF($B220="","",_xlfn.XLOOKUP($X220,预算!$P:$P,预算!D:D))</f>
        <v/>
      </c>
      <c r="F220" s="65" t="str">
        <f>IF($B220="","",_xlfn.XLOOKUP($X220,预算!$P:$P,预算!E:E))</f>
        <v/>
      </c>
      <c r="G220" s="65" t="str">
        <f>IF($B220="","",_xlfn.XLOOKUP($X220,预算!$P:$P,预算!F:F))</f>
        <v/>
      </c>
      <c r="H220" s="65" t="str">
        <f>IF($B220="","",_xlfn.XLOOKUP($X220,预算!$P:$P,预算!G:G))</f>
        <v/>
      </c>
      <c r="I220" s="65" t="str">
        <f>IF($B220="","",_xlfn.XLOOKUP($X220,预算!$P:$P,预算!I:I))</f>
        <v/>
      </c>
      <c r="J220" s="82"/>
      <c r="K220" s="72"/>
      <c r="L220" s="74"/>
      <c r="M220" s="74"/>
      <c r="N220" s="64"/>
      <c r="O220" s="75"/>
      <c r="P220" s="76" t="str">
        <f t="shared" si="24"/>
        <v/>
      </c>
      <c r="Q220" s="76" t="s">
        <v>756</v>
      </c>
      <c r="R220" s="85" t="str">
        <f t="shared" si="26"/>
        <v/>
      </c>
      <c r="S220" s="85" t="str">
        <f t="shared" si="25"/>
        <v/>
      </c>
      <c r="T220" s="76" t="str">
        <f t="shared" si="27"/>
        <v/>
      </c>
      <c r="U220" s="76" t="str">
        <f t="shared" si="28"/>
        <v/>
      </c>
      <c r="V220" s="76" t="str">
        <f t="shared" si="29"/>
        <v/>
      </c>
      <c r="W220" s="76" t="str">
        <f t="shared" si="30"/>
        <v/>
      </c>
      <c r="X220" s="76" t="str">
        <f t="shared" si="31"/>
        <v/>
      </c>
      <c r="Y220" s="89"/>
      <c r="Z220" s="63"/>
      <c r="AA220" s="63"/>
      <c r="AB220" s="63"/>
      <c r="AC220" s="53" t="str">
        <f>IF(本期支付结算!$E$9="","",IF(AND(J220=本期支付结算!$E$9,C220=本期支付结算!$E$7),"在期",""))</f>
        <v/>
      </c>
      <c r="AD220" s="53" t="str">
        <f>IF($AC220="","",COUNTIF($AC$2:$AC220,AC220))</f>
        <v/>
      </c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</row>
    <row r="221" s="52" customFormat="1" customHeight="1" spans="1:51">
      <c r="A221" s="38"/>
      <c r="B221" s="66"/>
      <c r="C221" s="65" t="str">
        <f>IF($B221="","",_xlfn.XLOOKUP($X221,预算!$P:$P,预算!B:B))</f>
        <v/>
      </c>
      <c r="D221" s="65" t="str">
        <f>IF($B221="","",_xlfn.XLOOKUP($X221,预算!$P:$P,预算!C:C))</f>
        <v/>
      </c>
      <c r="E221" s="65" t="str">
        <f>IF($B221="","",_xlfn.XLOOKUP($X221,预算!$P:$P,预算!D:D))</f>
        <v/>
      </c>
      <c r="F221" s="65" t="str">
        <f>IF($B221="","",_xlfn.XLOOKUP($X221,预算!$P:$P,预算!E:E))</f>
        <v/>
      </c>
      <c r="G221" s="65" t="str">
        <f>IF($B221="","",_xlfn.XLOOKUP($X221,预算!$P:$P,预算!F:F))</f>
        <v/>
      </c>
      <c r="H221" s="65" t="str">
        <f>IF($B221="","",_xlfn.XLOOKUP($X221,预算!$P:$P,预算!G:G))</f>
        <v/>
      </c>
      <c r="I221" s="65" t="str">
        <f>IF($B221="","",_xlfn.XLOOKUP($X221,预算!$P:$P,预算!I:I))</f>
        <v/>
      </c>
      <c r="J221" s="82"/>
      <c r="K221" s="72"/>
      <c r="L221" s="74"/>
      <c r="M221" s="74"/>
      <c r="N221" s="64"/>
      <c r="O221" s="107"/>
      <c r="P221" s="76" t="str">
        <f t="shared" si="24"/>
        <v/>
      </c>
      <c r="Q221" s="76" t="s">
        <v>757</v>
      </c>
      <c r="R221" s="85" t="str">
        <f t="shared" si="26"/>
        <v/>
      </c>
      <c r="S221" s="85" t="str">
        <f t="shared" si="25"/>
        <v/>
      </c>
      <c r="T221" s="76" t="str">
        <f t="shared" si="27"/>
        <v/>
      </c>
      <c r="U221" s="76" t="str">
        <f t="shared" si="28"/>
        <v/>
      </c>
      <c r="V221" s="76" t="str">
        <f t="shared" si="29"/>
        <v/>
      </c>
      <c r="W221" s="76" t="str">
        <f t="shared" si="30"/>
        <v/>
      </c>
      <c r="X221" s="76" t="str">
        <f t="shared" si="31"/>
        <v/>
      </c>
      <c r="Y221" s="108"/>
      <c r="Z221" s="38"/>
      <c r="AA221" s="38"/>
      <c r="AB221" s="38"/>
      <c r="AC221" s="53" t="str">
        <f>IF(本期支付结算!$E$9="","",IF(AND(J221=本期支付结算!$E$9,C221=本期支付结算!$E$7),"在期",""))</f>
        <v/>
      </c>
      <c r="AD221" s="53" t="str">
        <f>IF($AC221="","",COUNTIF($AC$2:$AC221,AC221))</f>
        <v/>
      </c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</row>
    <row r="222" s="52" customFormat="1" customHeight="1" spans="1:51">
      <c r="A222" s="38"/>
      <c r="B222" s="66"/>
      <c r="C222" s="65" t="str">
        <f>IF($B222="","",_xlfn.XLOOKUP($X222,预算!$P:$P,预算!B:B))</f>
        <v/>
      </c>
      <c r="D222" s="65" t="str">
        <f>IF($B222="","",_xlfn.XLOOKUP($X222,预算!$P:$P,预算!C:C))</f>
        <v/>
      </c>
      <c r="E222" s="65" t="str">
        <f>IF($B222="","",_xlfn.XLOOKUP($X222,预算!$P:$P,预算!D:D))</f>
        <v/>
      </c>
      <c r="F222" s="65" t="str">
        <f>IF($B222="","",_xlfn.XLOOKUP($X222,预算!$P:$P,预算!E:E))</f>
        <v/>
      </c>
      <c r="G222" s="65" t="str">
        <f>IF($B222="","",_xlfn.XLOOKUP($X222,预算!$P:$P,预算!F:F))</f>
        <v/>
      </c>
      <c r="H222" s="65" t="str">
        <f>IF($B222="","",_xlfn.XLOOKUP($X222,预算!$P:$P,预算!G:G))</f>
        <v/>
      </c>
      <c r="I222" s="65" t="str">
        <f>IF($B222="","",_xlfn.XLOOKUP($X222,预算!$P:$P,预算!I:I))</f>
        <v/>
      </c>
      <c r="J222" s="82"/>
      <c r="K222" s="72"/>
      <c r="L222" s="74"/>
      <c r="M222" s="74"/>
      <c r="N222" s="64"/>
      <c r="O222" s="107"/>
      <c r="P222" s="76" t="str">
        <f t="shared" si="24"/>
        <v/>
      </c>
      <c r="Q222" s="76" t="s">
        <v>758</v>
      </c>
      <c r="R222" s="85" t="str">
        <f t="shared" si="26"/>
        <v/>
      </c>
      <c r="S222" s="85" t="str">
        <f t="shared" si="25"/>
        <v/>
      </c>
      <c r="T222" s="76" t="str">
        <f t="shared" si="27"/>
        <v/>
      </c>
      <c r="U222" s="76" t="str">
        <f t="shared" si="28"/>
        <v/>
      </c>
      <c r="V222" s="76" t="str">
        <f t="shared" si="29"/>
        <v/>
      </c>
      <c r="W222" s="76" t="str">
        <f t="shared" si="30"/>
        <v/>
      </c>
      <c r="X222" s="76" t="str">
        <f t="shared" si="31"/>
        <v/>
      </c>
      <c r="Y222" s="108"/>
      <c r="Z222" s="38"/>
      <c r="AA222" s="38"/>
      <c r="AB222" s="38"/>
      <c r="AC222" s="53" t="str">
        <f>IF(本期支付结算!$E$9="","",IF(AND(J222=本期支付结算!$E$9,C222=本期支付结算!$E$7),"在期",""))</f>
        <v/>
      </c>
      <c r="AD222" s="53" t="str">
        <f>IF($AC222="","",COUNTIF($AC$2:$AC222,AC222))</f>
        <v/>
      </c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</row>
    <row r="223" s="52" customFormat="1" customHeight="1" spans="1:51">
      <c r="A223" s="38"/>
      <c r="B223" s="66"/>
      <c r="C223" s="65" t="str">
        <f>IF($B223="","",_xlfn.XLOOKUP($X223,预算!$P:$P,预算!B:B))</f>
        <v/>
      </c>
      <c r="D223" s="65" t="str">
        <f>IF($B223="","",_xlfn.XLOOKUP($X223,预算!$P:$P,预算!C:C))</f>
        <v/>
      </c>
      <c r="E223" s="65" t="str">
        <f>IF($B223="","",_xlfn.XLOOKUP($X223,预算!$P:$P,预算!D:D))</f>
        <v/>
      </c>
      <c r="F223" s="65" t="str">
        <f>IF($B223="","",_xlfn.XLOOKUP($X223,预算!$P:$P,预算!E:E))</f>
        <v/>
      </c>
      <c r="G223" s="65" t="str">
        <f>IF($B223="","",_xlfn.XLOOKUP($X223,预算!$P:$P,预算!F:F))</f>
        <v/>
      </c>
      <c r="H223" s="65" t="str">
        <f>IF($B223="","",_xlfn.XLOOKUP($X223,预算!$P:$P,预算!G:G))</f>
        <v/>
      </c>
      <c r="I223" s="65" t="str">
        <f>IF($B223="","",_xlfn.XLOOKUP($X223,预算!$P:$P,预算!I:I))</f>
        <v/>
      </c>
      <c r="J223" s="82"/>
      <c r="K223" s="72"/>
      <c r="L223" s="74"/>
      <c r="M223" s="74"/>
      <c r="N223" s="64"/>
      <c r="O223" s="107"/>
      <c r="P223" s="76" t="str">
        <f t="shared" si="24"/>
        <v/>
      </c>
      <c r="Q223" s="76" t="s">
        <v>759</v>
      </c>
      <c r="R223" s="85" t="str">
        <f t="shared" si="26"/>
        <v/>
      </c>
      <c r="S223" s="85" t="str">
        <f t="shared" si="25"/>
        <v/>
      </c>
      <c r="T223" s="76" t="str">
        <f t="shared" si="27"/>
        <v/>
      </c>
      <c r="U223" s="76" t="str">
        <f t="shared" si="28"/>
        <v/>
      </c>
      <c r="V223" s="76" t="str">
        <f t="shared" si="29"/>
        <v/>
      </c>
      <c r="W223" s="76" t="str">
        <f t="shared" si="30"/>
        <v/>
      </c>
      <c r="X223" s="76" t="str">
        <f t="shared" si="31"/>
        <v/>
      </c>
      <c r="Y223" s="108"/>
      <c r="Z223" s="38"/>
      <c r="AA223" s="38"/>
      <c r="AB223" s="38"/>
      <c r="AC223" s="53" t="str">
        <f>IF(本期支付结算!$E$9="","",IF(AND(J223=本期支付结算!$E$9,C223=本期支付结算!$E$7),"在期",""))</f>
        <v/>
      </c>
      <c r="AD223" s="53" t="str">
        <f>IF($AC223="","",COUNTIF($AC$2:$AC223,AC223))</f>
        <v/>
      </c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</row>
    <row r="224" s="52" customFormat="1" customHeight="1" spans="1:51">
      <c r="A224" s="38"/>
      <c r="B224" s="66"/>
      <c r="C224" s="65" t="str">
        <f>IF($B224="","",_xlfn.XLOOKUP($X224,预算!$P:$P,预算!B:B))</f>
        <v/>
      </c>
      <c r="D224" s="65" t="str">
        <f>IF($B224="","",_xlfn.XLOOKUP($X224,预算!$P:$P,预算!C:C))</f>
        <v/>
      </c>
      <c r="E224" s="65" t="str">
        <f>IF($B224="","",_xlfn.XLOOKUP($X224,预算!$P:$P,预算!D:D))</f>
        <v/>
      </c>
      <c r="F224" s="65" t="str">
        <f>IF($B224="","",_xlfn.XLOOKUP($X224,预算!$P:$P,预算!E:E))</f>
        <v/>
      </c>
      <c r="G224" s="65" t="str">
        <f>IF($B224="","",_xlfn.XLOOKUP($X224,预算!$P:$P,预算!F:F))</f>
        <v/>
      </c>
      <c r="H224" s="65" t="str">
        <f>IF($B224="","",_xlfn.XLOOKUP($X224,预算!$P:$P,预算!G:G))</f>
        <v/>
      </c>
      <c r="I224" s="65" t="str">
        <f>IF($B224="","",_xlfn.XLOOKUP($X224,预算!$P:$P,预算!I:I))</f>
        <v/>
      </c>
      <c r="J224" s="100"/>
      <c r="K224" s="72"/>
      <c r="L224" s="74"/>
      <c r="M224" s="74"/>
      <c r="N224" s="64"/>
      <c r="O224" s="107"/>
      <c r="P224" s="76" t="str">
        <f t="shared" si="24"/>
        <v/>
      </c>
      <c r="Q224" s="76" t="s">
        <v>760</v>
      </c>
      <c r="R224" s="85" t="str">
        <f t="shared" si="26"/>
        <v/>
      </c>
      <c r="S224" s="85" t="str">
        <f t="shared" si="25"/>
        <v/>
      </c>
      <c r="T224" s="76" t="str">
        <f t="shared" si="27"/>
        <v/>
      </c>
      <c r="U224" s="76" t="str">
        <f t="shared" si="28"/>
        <v/>
      </c>
      <c r="V224" s="76" t="str">
        <f t="shared" si="29"/>
        <v/>
      </c>
      <c r="W224" s="76" t="str">
        <f t="shared" si="30"/>
        <v/>
      </c>
      <c r="X224" s="76" t="str">
        <f t="shared" si="31"/>
        <v/>
      </c>
      <c r="Y224" s="108"/>
      <c r="Z224" s="38"/>
      <c r="AA224" s="38"/>
      <c r="AB224" s="38"/>
      <c r="AC224" s="53" t="str">
        <f>IF(本期支付结算!$E$9="","",IF(AND(J224=本期支付结算!$E$9,C224=本期支付结算!$E$7),"在期",""))</f>
        <v/>
      </c>
      <c r="AD224" s="53" t="str">
        <f>IF($AC224="","",COUNTIF($AC$2:$AC224,AC224))</f>
        <v/>
      </c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</row>
    <row r="225" s="52" customFormat="1" customHeight="1" spans="1:51">
      <c r="A225" s="38"/>
      <c r="B225" s="66"/>
      <c r="C225" s="65" t="str">
        <f>IF($B225="","",_xlfn.XLOOKUP($X225,预算!$P:$P,预算!B:B))</f>
        <v/>
      </c>
      <c r="D225" s="65" t="str">
        <f>IF($B225="","",_xlfn.XLOOKUP($X225,预算!$P:$P,预算!C:C))</f>
        <v/>
      </c>
      <c r="E225" s="65" t="str">
        <f>IF($B225="","",_xlfn.XLOOKUP($X225,预算!$P:$P,预算!D:D))</f>
        <v/>
      </c>
      <c r="F225" s="65" t="str">
        <f>IF($B225="","",_xlfn.XLOOKUP($X225,预算!$P:$P,预算!E:E))</f>
        <v/>
      </c>
      <c r="G225" s="65" t="str">
        <f>IF($B225="","",_xlfn.XLOOKUP($X225,预算!$P:$P,预算!F:F))</f>
        <v/>
      </c>
      <c r="H225" s="65" t="str">
        <f>IF($B225="","",_xlfn.XLOOKUP($X225,预算!$P:$P,预算!G:G))</f>
        <v/>
      </c>
      <c r="I225" s="65" t="str">
        <f>IF($B225="","",_xlfn.XLOOKUP($X225,预算!$P:$P,预算!I:I))</f>
        <v/>
      </c>
      <c r="J225" s="100"/>
      <c r="K225" s="72"/>
      <c r="L225" s="74"/>
      <c r="M225" s="74"/>
      <c r="N225" s="64"/>
      <c r="O225" s="107"/>
      <c r="P225" s="76" t="str">
        <f t="shared" si="24"/>
        <v/>
      </c>
      <c r="Q225" s="76" t="s">
        <v>761</v>
      </c>
      <c r="R225" s="85" t="str">
        <f t="shared" si="26"/>
        <v/>
      </c>
      <c r="S225" s="85" t="str">
        <f t="shared" si="25"/>
        <v/>
      </c>
      <c r="T225" s="76" t="str">
        <f t="shared" si="27"/>
        <v/>
      </c>
      <c r="U225" s="76" t="str">
        <f t="shared" si="28"/>
        <v/>
      </c>
      <c r="V225" s="76" t="str">
        <f t="shared" si="29"/>
        <v/>
      </c>
      <c r="W225" s="76" t="str">
        <f t="shared" si="30"/>
        <v/>
      </c>
      <c r="X225" s="76" t="str">
        <f t="shared" si="31"/>
        <v/>
      </c>
      <c r="Y225" s="108"/>
      <c r="Z225" s="38"/>
      <c r="AA225" s="38"/>
      <c r="AB225" s="38"/>
      <c r="AC225" s="53" t="str">
        <f>IF(本期支付结算!$E$9="","",IF(AND(J225=本期支付结算!$E$9,C225=本期支付结算!$E$7),"在期",""))</f>
        <v/>
      </c>
      <c r="AD225" s="53" t="str">
        <f>IF($AC225="","",COUNTIF($AC$2:$AC225,AC225))</f>
        <v/>
      </c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</row>
    <row r="226" s="52" customFormat="1" customHeight="1" spans="1:51">
      <c r="A226" s="38"/>
      <c r="B226" s="66"/>
      <c r="C226" s="65" t="str">
        <f>IF($B226="","",_xlfn.XLOOKUP($X226,预算!$P:$P,预算!B:B))</f>
        <v/>
      </c>
      <c r="D226" s="65" t="str">
        <f>IF($B226="","",_xlfn.XLOOKUP($X226,预算!$P:$P,预算!C:C))</f>
        <v/>
      </c>
      <c r="E226" s="65" t="str">
        <f>IF($B226="","",_xlfn.XLOOKUP($X226,预算!$P:$P,预算!D:D))</f>
        <v/>
      </c>
      <c r="F226" s="65" t="str">
        <f>IF($B226="","",_xlfn.XLOOKUP($X226,预算!$P:$P,预算!E:E))</f>
        <v/>
      </c>
      <c r="G226" s="65" t="str">
        <f>IF($B226="","",_xlfn.XLOOKUP($X226,预算!$P:$P,预算!F:F))</f>
        <v/>
      </c>
      <c r="H226" s="65" t="str">
        <f>IF($B226="","",_xlfn.XLOOKUP($X226,预算!$P:$P,预算!G:G))</f>
        <v/>
      </c>
      <c r="I226" s="65" t="str">
        <f>IF($B226="","",_xlfn.XLOOKUP($X226,预算!$P:$P,预算!I:I))</f>
        <v/>
      </c>
      <c r="J226" s="100"/>
      <c r="K226" s="72"/>
      <c r="L226" s="74"/>
      <c r="M226" s="74"/>
      <c r="N226" s="64"/>
      <c r="O226" s="107"/>
      <c r="P226" s="76" t="str">
        <f t="shared" si="24"/>
        <v/>
      </c>
      <c r="Q226" s="76" t="s">
        <v>762</v>
      </c>
      <c r="R226" s="85" t="str">
        <f t="shared" si="26"/>
        <v/>
      </c>
      <c r="S226" s="85" t="str">
        <f t="shared" si="25"/>
        <v/>
      </c>
      <c r="T226" s="76" t="str">
        <f t="shared" si="27"/>
        <v/>
      </c>
      <c r="U226" s="76" t="str">
        <f t="shared" si="28"/>
        <v/>
      </c>
      <c r="V226" s="76" t="str">
        <f t="shared" si="29"/>
        <v/>
      </c>
      <c r="W226" s="76" t="str">
        <f t="shared" si="30"/>
        <v/>
      </c>
      <c r="X226" s="76" t="str">
        <f t="shared" si="31"/>
        <v/>
      </c>
      <c r="Y226" s="108"/>
      <c r="Z226" s="38"/>
      <c r="AA226" s="38"/>
      <c r="AB226" s="38"/>
      <c r="AC226" s="53" t="str">
        <f>IF(本期支付结算!$E$9="","",IF(AND(J226=本期支付结算!$E$9,C226=本期支付结算!$E$7),"在期",""))</f>
        <v/>
      </c>
      <c r="AD226" s="53" t="str">
        <f>IF($AC226="","",COUNTIF($AC$2:$AC226,AC226))</f>
        <v/>
      </c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</row>
    <row r="227" s="52" customFormat="1" customHeight="1" spans="1:51">
      <c r="A227" s="38"/>
      <c r="B227" s="66"/>
      <c r="C227" s="65" t="str">
        <f>IF($B227="","",_xlfn.XLOOKUP($X227,预算!$P:$P,预算!B:B))</f>
        <v/>
      </c>
      <c r="D227" s="65" t="str">
        <f>IF($B227="","",_xlfn.XLOOKUP($X227,预算!$P:$P,预算!C:C))</f>
        <v/>
      </c>
      <c r="E227" s="65" t="str">
        <f>IF($B227="","",_xlfn.XLOOKUP($X227,预算!$P:$P,预算!D:D))</f>
        <v/>
      </c>
      <c r="F227" s="65" t="str">
        <f>IF($B227="","",_xlfn.XLOOKUP($X227,预算!$P:$P,预算!E:E))</f>
        <v/>
      </c>
      <c r="G227" s="65" t="str">
        <f>IF($B227="","",_xlfn.XLOOKUP($X227,预算!$P:$P,预算!F:F))</f>
        <v/>
      </c>
      <c r="H227" s="65" t="str">
        <f>IF($B227="","",_xlfn.XLOOKUP($X227,预算!$P:$P,预算!G:G))</f>
        <v/>
      </c>
      <c r="I227" s="65" t="str">
        <f>IF($B227="","",_xlfn.XLOOKUP($X227,预算!$P:$P,预算!I:I))</f>
        <v/>
      </c>
      <c r="J227" s="100"/>
      <c r="K227" s="72"/>
      <c r="L227" s="74"/>
      <c r="M227" s="74"/>
      <c r="N227" s="64"/>
      <c r="O227" s="107"/>
      <c r="P227" s="76" t="str">
        <f t="shared" si="24"/>
        <v/>
      </c>
      <c r="Q227" s="76" t="s">
        <v>763</v>
      </c>
      <c r="R227" s="85" t="str">
        <f t="shared" si="26"/>
        <v/>
      </c>
      <c r="S227" s="85" t="str">
        <f t="shared" si="25"/>
        <v/>
      </c>
      <c r="T227" s="76" t="str">
        <f t="shared" si="27"/>
        <v/>
      </c>
      <c r="U227" s="76" t="str">
        <f t="shared" si="28"/>
        <v/>
      </c>
      <c r="V227" s="76" t="str">
        <f t="shared" si="29"/>
        <v/>
      </c>
      <c r="W227" s="76" t="str">
        <f t="shared" si="30"/>
        <v/>
      </c>
      <c r="X227" s="76" t="str">
        <f t="shared" si="31"/>
        <v/>
      </c>
      <c r="Y227" s="108"/>
      <c r="Z227" s="38"/>
      <c r="AA227" s="38"/>
      <c r="AB227" s="38"/>
      <c r="AC227" s="53" t="str">
        <f>IF(本期支付结算!$E$9="","",IF(AND(J227=本期支付结算!$E$9,C227=本期支付结算!$E$7),"在期",""))</f>
        <v/>
      </c>
      <c r="AD227" s="53" t="str">
        <f>IF($AC227="","",COUNTIF($AC$2:$AC227,AC227))</f>
        <v/>
      </c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</row>
    <row r="228" s="52" customFormat="1" customHeight="1" spans="1:51">
      <c r="A228" s="38"/>
      <c r="B228" s="66"/>
      <c r="C228" s="65" t="str">
        <f>IF($B228="","",_xlfn.XLOOKUP($X228,预算!$P:$P,预算!B:B))</f>
        <v/>
      </c>
      <c r="D228" s="65" t="str">
        <f>IF($B228="","",_xlfn.XLOOKUP($X228,预算!$P:$P,预算!C:C))</f>
        <v/>
      </c>
      <c r="E228" s="65" t="str">
        <f>IF($B228="","",_xlfn.XLOOKUP($X228,预算!$P:$P,预算!D:D))</f>
        <v/>
      </c>
      <c r="F228" s="65" t="str">
        <f>IF($B228="","",_xlfn.XLOOKUP($X228,预算!$P:$P,预算!E:E))</f>
        <v/>
      </c>
      <c r="G228" s="65" t="str">
        <f>IF($B228="","",_xlfn.XLOOKUP($X228,预算!$P:$P,预算!F:F))</f>
        <v/>
      </c>
      <c r="H228" s="65" t="str">
        <f>IF($B228="","",_xlfn.XLOOKUP($X228,预算!$P:$P,预算!G:G))</f>
        <v/>
      </c>
      <c r="I228" s="65" t="str">
        <f>IF($B228="","",_xlfn.XLOOKUP($X228,预算!$P:$P,预算!I:I))</f>
        <v/>
      </c>
      <c r="J228" s="100"/>
      <c r="K228" s="72"/>
      <c r="L228" s="74"/>
      <c r="M228" s="74"/>
      <c r="N228" s="64"/>
      <c r="O228" s="107"/>
      <c r="P228" s="76" t="str">
        <f t="shared" si="24"/>
        <v/>
      </c>
      <c r="Q228" s="76" t="s">
        <v>764</v>
      </c>
      <c r="R228" s="85" t="str">
        <f t="shared" si="26"/>
        <v/>
      </c>
      <c r="S228" s="85" t="str">
        <f t="shared" si="25"/>
        <v/>
      </c>
      <c r="T228" s="76" t="str">
        <f t="shared" si="27"/>
        <v/>
      </c>
      <c r="U228" s="76" t="str">
        <f t="shared" si="28"/>
        <v/>
      </c>
      <c r="V228" s="76" t="str">
        <f t="shared" si="29"/>
        <v/>
      </c>
      <c r="W228" s="76" t="str">
        <f t="shared" si="30"/>
        <v/>
      </c>
      <c r="X228" s="76" t="str">
        <f t="shared" si="31"/>
        <v/>
      </c>
      <c r="Y228" s="108"/>
      <c r="Z228" s="38"/>
      <c r="AA228" s="38"/>
      <c r="AB228" s="38"/>
      <c r="AC228" s="53" t="str">
        <f>IF(本期支付结算!$E$9="","",IF(AND(J228=本期支付结算!$E$9,C228=本期支付结算!$E$7),"在期",""))</f>
        <v/>
      </c>
      <c r="AD228" s="53" t="str">
        <f>IF($AC228="","",COUNTIF($AC$2:$AC228,AC228))</f>
        <v/>
      </c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</row>
    <row r="229" s="52" customFormat="1" customHeight="1" spans="1:51">
      <c r="A229" s="38"/>
      <c r="B229" s="66"/>
      <c r="C229" s="65" t="str">
        <f>IF($B229="","",_xlfn.XLOOKUP($X229,预算!$P:$P,预算!B:B))</f>
        <v/>
      </c>
      <c r="D229" s="65" t="str">
        <f>IF($B229="","",_xlfn.XLOOKUP($X229,预算!$P:$P,预算!C:C))</f>
        <v/>
      </c>
      <c r="E229" s="65" t="str">
        <f>IF($B229="","",_xlfn.XLOOKUP($X229,预算!$P:$P,预算!D:D))</f>
        <v/>
      </c>
      <c r="F229" s="65" t="str">
        <f>IF($B229="","",_xlfn.XLOOKUP($X229,预算!$P:$P,预算!E:E))</f>
        <v/>
      </c>
      <c r="G229" s="65" t="str">
        <f>IF($B229="","",_xlfn.XLOOKUP($X229,预算!$P:$P,预算!F:F))</f>
        <v/>
      </c>
      <c r="H229" s="65" t="str">
        <f>IF($B229="","",_xlfn.XLOOKUP($X229,预算!$P:$P,预算!G:G))</f>
        <v/>
      </c>
      <c r="I229" s="65" t="str">
        <f>IF($B229="","",_xlfn.XLOOKUP($X229,预算!$P:$P,预算!I:I))</f>
        <v/>
      </c>
      <c r="J229" s="82"/>
      <c r="K229" s="72"/>
      <c r="L229" s="74"/>
      <c r="M229" s="74"/>
      <c r="N229" s="64"/>
      <c r="O229" s="107"/>
      <c r="P229" s="76" t="str">
        <f t="shared" si="24"/>
        <v/>
      </c>
      <c r="Q229" s="76" t="s">
        <v>765</v>
      </c>
      <c r="R229" s="85" t="str">
        <f t="shared" si="26"/>
        <v/>
      </c>
      <c r="S229" s="85" t="str">
        <f t="shared" si="25"/>
        <v/>
      </c>
      <c r="T229" s="76" t="str">
        <f t="shared" si="27"/>
        <v/>
      </c>
      <c r="U229" s="76" t="str">
        <f t="shared" si="28"/>
        <v/>
      </c>
      <c r="V229" s="76" t="str">
        <f t="shared" si="29"/>
        <v/>
      </c>
      <c r="W229" s="76" t="str">
        <f t="shared" si="30"/>
        <v/>
      </c>
      <c r="X229" s="76" t="str">
        <f t="shared" si="31"/>
        <v/>
      </c>
      <c r="Y229" s="108"/>
      <c r="Z229" s="38"/>
      <c r="AA229" s="38"/>
      <c r="AB229" s="38"/>
      <c r="AC229" s="53" t="str">
        <f>IF(本期支付结算!$E$9="","",IF(AND(J229=本期支付结算!$E$9,C229=本期支付结算!$E$7),"在期",""))</f>
        <v/>
      </c>
      <c r="AD229" s="53" t="str">
        <f>IF($AC229="","",COUNTIF($AC$2:$AC229,AC229))</f>
        <v/>
      </c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</row>
    <row r="230" s="52" customFormat="1" customHeight="1" spans="1:51">
      <c r="A230" s="38"/>
      <c r="B230" s="66"/>
      <c r="C230" s="65" t="str">
        <f>IF($B230="","",_xlfn.XLOOKUP($X230,预算!$P:$P,预算!B:B))</f>
        <v/>
      </c>
      <c r="D230" s="65" t="str">
        <f>IF($B230="","",_xlfn.XLOOKUP($X230,预算!$P:$P,预算!C:C))</f>
        <v/>
      </c>
      <c r="E230" s="65" t="str">
        <f>IF($B230="","",_xlfn.XLOOKUP($X230,预算!$P:$P,预算!D:D))</f>
        <v/>
      </c>
      <c r="F230" s="65" t="str">
        <f>IF($B230="","",_xlfn.XLOOKUP($X230,预算!$P:$P,预算!E:E))</f>
        <v/>
      </c>
      <c r="G230" s="65" t="str">
        <f>IF($B230="","",_xlfn.XLOOKUP($X230,预算!$P:$P,预算!F:F))</f>
        <v/>
      </c>
      <c r="H230" s="65" t="str">
        <f>IF($B230="","",_xlfn.XLOOKUP($X230,预算!$P:$P,预算!G:G))</f>
        <v/>
      </c>
      <c r="I230" s="65" t="str">
        <f>IF($B230="","",_xlfn.XLOOKUP($X230,预算!$P:$P,预算!I:I))</f>
        <v/>
      </c>
      <c r="J230" s="82"/>
      <c r="K230" s="72"/>
      <c r="L230" s="74"/>
      <c r="M230" s="74"/>
      <c r="N230" s="64"/>
      <c r="O230" s="107"/>
      <c r="P230" s="76" t="str">
        <f t="shared" si="24"/>
        <v/>
      </c>
      <c r="Q230" s="76" t="s">
        <v>766</v>
      </c>
      <c r="R230" s="85" t="str">
        <f t="shared" si="26"/>
        <v/>
      </c>
      <c r="S230" s="85" t="str">
        <f t="shared" si="25"/>
        <v/>
      </c>
      <c r="T230" s="76" t="str">
        <f t="shared" si="27"/>
        <v/>
      </c>
      <c r="U230" s="76" t="str">
        <f t="shared" si="28"/>
        <v/>
      </c>
      <c r="V230" s="76" t="str">
        <f t="shared" si="29"/>
        <v/>
      </c>
      <c r="W230" s="76" t="str">
        <f t="shared" si="30"/>
        <v/>
      </c>
      <c r="X230" s="76" t="str">
        <f t="shared" si="31"/>
        <v/>
      </c>
      <c r="Y230" s="108"/>
      <c r="Z230" s="38"/>
      <c r="AA230" s="38"/>
      <c r="AB230" s="38"/>
      <c r="AC230" s="53" t="str">
        <f>IF(本期支付结算!$E$9="","",IF(AND(J230=本期支付结算!$E$9,C230=本期支付结算!$E$7),"在期",""))</f>
        <v/>
      </c>
      <c r="AD230" s="53" t="str">
        <f>IF($AC230="","",COUNTIF($AC$2:$AC230,AC230))</f>
        <v/>
      </c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</row>
    <row r="231" s="52" customFormat="1" customHeight="1" spans="1:51">
      <c r="A231" s="38"/>
      <c r="B231" s="66"/>
      <c r="C231" s="65" t="str">
        <f>IF($B231="","",_xlfn.XLOOKUP($X231,预算!$P:$P,预算!B:B))</f>
        <v/>
      </c>
      <c r="D231" s="65" t="str">
        <f>IF($B231="","",_xlfn.XLOOKUP($X231,预算!$P:$P,预算!C:C))</f>
        <v/>
      </c>
      <c r="E231" s="65" t="str">
        <f>IF($B231="","",_xlfn.XLOOKUP($X231,预算!$P:$P,预算!D:D))</f>
        <v/>
      </c>
      <c r="F231" s="65" t="str">
        <f>IF($B231="","",_xlfn.XLOOKUP($X231,预算!$P:$P,预算!E:E))</f>
        <v/>
      </c>
      <c r="G231" s="65" t="str">
        <f>IF($B231="","",_xlfn.XLOOKUP($X231,预算!$P:$P,预算!F:F))</f>
        <v/>
      </c>
      <c r="H231" s="65" t="str">
        <f>IF($B231="","",_xlfn.XLOOKUP($X231,预算!$P:$P,预算!G:G))</f>
        <v/>
      </c>
      <c r="I231" s="65" t="str">
        <f>IF($B231="","",_xlfn.XLOOKUP($X231,预算!$P:$P,预算!I:I))</f>
        <v/>
      </c>
      <c r="J231" s="82"/>
      <c r="K231" s="72"/>
      <c r="L231" s="74"/>
      <c r="M231" s="74"/>
      <c r="N231" s="64"/>
      <c r="O231" s="107"/>
      <c r="P231" s="76" t="str">
        <f t="shared" si="24"/>
        <v/>
      </c>
      <c r="Q231" s="76" t="s">
        <v>767</v>
      </c>
      <c r="R231" s="85" t="str">
        <f t="shared" si="26"/>
        <v/>
      </c>
      <c r="S231" s="85" t="str">
        <f t="shared" si="25"/>
        <v/>
      </c>
      <c r="T231" s="76" t="str">
        <f t="shared" si="27"/>
        <v/>
      </c>
      <c r="U231" s="76" t="str">
        <f t="shared" si="28"/>
        <v/>
      </c>
      <c r="V231" s="76" t="str">
        <f t="shared" si="29"/>
        <v/>
      </c>
      <c r="W231" s="76" t="str">
        <f t="shared" si="30"/>
        <v/>
      </c>
      <c r="X231" s="76" t="str">
        <f t="shared" si="31"/>
        <v/>
      </c>
      <c r="Y231" s="108"/>
      <c r="Z231" s="38"/>
      <c r="AA231" s="38"/>
      <c r="AB231" s="38"/>
      <c r="AC231" s="53" t="str">
        <f>IF(本期支付结算!$E$9="","",IF(AND(J231=本期支付结算!$E$9,C231=本期支付结算!$E$7),"在期",""))</f>
        <v/>
      </c>
      <c r="AD231" s="53" t="str">
        <f>IF($AC231="","",COUNTIF($AC$2:$AC231,AC231))</f>
        <v/>
      </c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</row>
    <row r="232" s="52" customFormat="1" customHeight="1" spans="1:51">
      <c r="A232" s="38"/>
      <c r="B232" s="66"/>
      <c r="C232" s="65" t="str">
        <f>IF($B232="","",_xlfn.XLOOKUP($X232,预算!$P:$P,预算!B:B))</f>
        <v/>
      </c>
      <c r="D232" s="65" t="str">
        <f>IF($B232="","",_xlfn.XLOOKUP($X232,预算!$P:$P,预算!C:C))</f>
        <v/>
      </c>
      <c r="E232" s="65" t="str">
        <f>IF($B232="","",_xlfn.XLOOKUP($X232,预算!$P:$P,预算!D:D))</f>
        <v/>
      </c>
      <c r="F232" s="65" t="str">
        <f>IF($B232="","",_xlfn.XLOOKUP($X232,预算!$P:$P,预算!E:E))</f>
        <v/>
      </c>
      <c r="G232" s="65" t="str">
        <f>IF($B232="","",_xlfn.XLOOKUP($X232,预算!$P:$P,预算!F:F))</f>
        <v/>
      </c>
      <c r="H232" s="65" t="str">
        <f>IF($B232="","",_xlfn.XLOOKUP($X232,预算!$P:$P,预算!G:G))</f>
        <v/>
      </c>
      <c r="I232" s="65" t="str">
        <f>IF($B232="","",_xlfn.XLOOKUP($X232,预算!$P:$P,预算!I:I))</f>
        <v/>
      </c>
      <c r="J232" s="82"/>
      <c r="K232" s="72"/>
      <c r="L232" s="74"/>
      <c r="M232" s="74"/>
      <c r="N232" s="64"/>
      <c r="O232" s="107"/>
      <c r="P232" s="76" t="str">
        <f t="shared" si="24"/>
        <v/>
      </c>
      <c r="Q232" s="76" t="s">
        <v>768</v>
      </c>
      <c r="R232" s="85" t="str">
        <f t="shared" si="26"/>
        <v/>
      </c>
      <c r="S232" s="85" t="str">
        <f t="shared" si="25"/>
        <v/>
      </c>
      <c r="T232" s="76" t="str">
        <f t="shared" si="27"/>
        <v/>
      </c>
      <c r="U232" s="76" t="str">
        <f t="shared" si="28"/>
        <v/>
      </c>
      <c r="V232" s="76" t="str">
        <f t="shared" si="29"/>
        <v/>
      </c>
      <c r="W232" s="76" t="str">
        <f t="shared" si="30"/>
        <v/>
      </c>
      <c r="X232" s="76" t="str">
        <f t="shared" si="31"/>
        <v/>
      </c>
      <c r="Y232" s="108"/>
      <c r="Z232" s="38"/>
      <c r="AA232" s="38"/>
      <c r="AB232" s="38"/>
      <c r="AC232" s="53" t="str">
        <f>IF(本期支付结算!$E$9="","",IF(AND(J232=本期支付结算!$E$9,C232=本期支付结算!$E$7),"在期",""))</f>
        <v/>
      </c>
      <c r="AD232" s="53" t="str">
        <f>IF($AC232="","",COUNTIF($AC$2:$AC232,AC232))</f>
        <v/>
      </c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</row>
    <row r="233" s="52" customFormat="1" customHeight="1" spans="1:51">
      <c r="A233" s="38"/>
      <c r="B233" s="66"/>
      <c r="C233" s="65" t="str">
        <f>IF($B233="","",_xlfn.XLOOKUP($X233,预算!$P:$P,预算!B:B))</f>
        <v/>
      </c>
      <c r="D233" s="65" t="str">
        <f>IF($B233="","",_xlfn.XLOOKUP($X233,预算!$P:$P,预算!C:C))</f>
        <v/>
      </c>
      <c r="E233" s="65" t="str">
        <f>IF($B233="","",_xlfn.XLOOKUP($X233,预算!$P:$P,预算!D:D))</f>
        <v/>
      </c>
      <c r="F233" s="65" t="str">
        <f>IF($B233="","",_xlfn.XLOOKUP($X233,预算!$P:$P,预算!E:E))</f>
        <v/>
      </c>
      <c r="G233" s="65" t="str">
        <f>IF($B233="","",_xlfn.XLOOKUP($X233,预算!$P:$P,预算!F:F))</f>
        <v/>
      </c>
      <c r="H233" s="65" t="str">
        <f>IF($B233="","",_xlfn.XLOOKUP($X233,预算!$P:$P,预算!G:G))</f>
        <v/>
      </c>
      <c r="I233" s="65" t="str">
        <f>IF($B233="","",_xlfn.XLOOKUP($X233,预算!$P:$P,预算!I:I))</f>
        <v/>
      </c>
      <c r="J233" s="82"/>
      <c r="K233" s="72"/>
      <c r="L233" s="74"/>
      <c r="M233" s="74"/>
      <c r="N233" s="64"/>
      <c r="O233" s="107"/>
      <c r="P233" s="76" t="str">
        <f t="shared" si="24"/>
        <v/>
      </c>
      <c r="Q233" s="76" t="s">
        <v>769</v>
      </c>
      <c r="R233" s="85" t="str">
        <f t="shared" si="26"/>
        <v/>
      </c>
      <c r="S233" s="85" t="str">
        <f t="shared" si="25"/>
        <v/>
      </c>
      <c r="T233" s="76" t="str">
        <f t="shared" si="27"/>
        <v/>
      </c>
      <c r="U233" s="76" t="str">
        <f t="shared" si="28"/>
        <v/>
      </c>
      <c r="V233" s="76" t="str">
        <f t="shared" si="29"/>
        <v/>
      </c>
      <c r="W233" s="76" t="str">
        <f t="shared" si="30"/>
        <v/>
      </c>
      <c r="X233" s="76" t="str">
        <f t="shared" si="31"/>
        <v/>
      </c>
      <c r="Y233" s="108"/>
      <c r="Z233" s="38"/>
      <c r="AA233" s="38"/>
      <c r="AB233" s="38"/>
      <c r="AC233" s="53" t="str">
        <f>IF(本期支付结算!$E$9="","",IF(AND(J233=本期支付结算!$E$9,C233=本期支付结算!$E$7),"在期",""))</f>
        <v/>
      </c>
      <c r="AD233" s="53" t="str">
        <f>IF($AC233="","",COUNTIF($AC$2:$AC233,AC233))</f>
        <v/>
      </c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</row>
    <row r="234" s="52" customFormat="1" customHeight="1" spans="1:51">
      <c r="A234" s="38"/>
      <c r="B234" s="66"/>
      <c r="C234" s="65" t="str">
        <f>IF($B234="","",_xlfn.XLOOKUP($X234,预算!$P:$P,预算!B:B))</f>
        <v/>
      </c>
      <c r="D234" s="65" t="str">
        <f>IF($B234="","",_xlfn.XLOOKUP($X234,预算!$P:$P,预算!C:C))</f>
        <v/>
      </c>
      <c r="E234" s="65" t="str">
        <f>IF($B234="","",_xlfn.XLOOKUP($X234,预算!$P:$P,预算!D:D))</f>
        <v/>
      </c>
      <c r="F234" s="65" t="str">
        <f>IF($B234="","",_xlfn.XLOOKUP($X234,预算!$P:$P,预算!E:E))</f>
        <v/>
      </c>
      <c r="G234" s="65" t="str">
        <f>IF($B234="","",_xlfn.XLOOKUP($X234,预算!$P:$P,预算!F:F))</f>
        <v/>
      </c>
      <c r="H234" s="65" t="str">
        <f>IF($B234="","",_xlfn.XLOOKUP($X234,预算!$P:$P,预算!G:G))</f>
        <v/>
      </c>
      <c r="I234" s="65" t="str">
        <f>IF($B234="","",_xlfn.XLOOKUP($X234,预算!$P:$P,预算!I:I))</f>
        <v/>
      </c>
      <c r="J234" s="82"/>
      <c r="K234" s="72"/>
      <c r="L234" s="74"/>
      <c r="M234" s="74"/>
      <c r="N234" s="64"/>
      <c r="O234" s="107"/>
      <c r="P234" s="76" t="str">
        <f t="shared" si="24"/>
        <v/>
      </c>
      <c r="Q234" s="76" t="s">
        <v>770</v>
      </c>
      <c r="R234" s="85" t="str">
        <f t="shared" si="26"/>
        <v/>
      </c>
      <c r="S234" s="85" t="str">
        <f t="shared" si="25"/>
        <v/>
      </c>
      <c r="T234" s="76" t="str">
        <f t="shared" si="27"/>
        <v/>
      </c>
      <c r="U234" s="76" t="str">
        <f t="shared" si="28"/>
        <v/>
      </c>
      <c r="V234" s="76" t="str">
        <f t="shared" si="29"/>
        <v/>
      </c>
      <c r="W234" s="76" t="str">
        <f t="shared" si="30"/>
        <v/>
      </c>
      <c r="X234" s="76" t="str">
        <f t="shared" si="31"/>
        <v/>
      </c>
      <c r="Y234" s="108"/>
      <c r="Z234" s="38"/>
      <c r="AA234" s="38"/>
      <c r="AB234" s="38"/>
      <c r="AC234" s="53" t="str">
        <f>IF(本期支付结算!$E$9="","",IF(AND(J234=本期支付结算!$E$9,C234=本期支付结算!$E$7),"在期",""))</f>
        <v/>
      </c>
      <c r="AD234" s="53" t="str">
        <f>IF($AC234="","",COUNTIF($AC$2:$AC234,AC234))</f>
        <v/>
      </c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</row>
    <row r="235" s="52" customFormat="1" customHeight="1" spans="1:51">
      <c r="A235" s="38"/>
      <c r="B235" s="66"/>
      <c r="C235" s="65" t="str">
        <f>IF($B235="","",_xlfn.XLOOKUP($X235,预算!$P:$P,预算!B:B))</f>
        <v/>
      </c>
      <c r="D235" s="65" t="str">
        <f>IF($B235="","",_xlfn.XLOOKUP($X235,预算!$P:$P,预算!C:C))</f>
        <v/>
      </c>
      <c r="E235" s="65" t="str">
        <f>IF($B235="","",_xlfn.XLOOKUP($X235,预算!$P:$P,预算!D:D))</f>
        <v/>
      </c>
      <c r="F235" s="65" t="str">
        <f>IF($B235="","",_xlfn.XLOOKUP($X235,预算!$P:$P,预算!E:E))</f>
        <v/>
      </c>
      <c r="G235" s="65" t="str">
        <f>IF($B235="","",_xlfn.XLOOKUP($X235,预算!$P:$P,预算!F:F))</f>
        <v/>
      </c>
      <c r="H235" s="65" t="str">
        <f>IF($B235="","",_xlfn.XLOOKUP($X235,预算!$P:$P,预算!G:G))</f>
        <v/>
      </c>
      <c r="I235" s="65" t="str">
        <f>IF($B235="","",_xlfn.XLOOKUP($X235,预算!$P:$P,预算!I:I))</f>
        <v/>
      </c>
      <c r="J235" s="82"/>
      <c r="K235" s="72"/>
      <c r="L235" s="74"/>
      <c r="M235" s="74"/>
      <c r="N235" s="64"/>
      <c r="O235" s="107"/>
      <c r="P235" s="76" t="str">
        <f t="shared" si="24"/>
        <v/>
      </c>
      <c r="Q235" s="76" t="s">
        <v>771</v>
      </c>
      <c r="R235" s="85" t="str">
        <f t="shared" si="26"/>
        <v/>
      </c>
      <c r="S235" s="85" t="str">
        <f t="shared" si="25"/>
        <v/>
      </c>
      <c r="T235" s="76" t="str">
        <f t="shared" si="27"/>
        <v/>
      </c>
      <c r="U235" s="76" t="str">
        <f t="shared" si="28"/>
        <v/>
      </c>
      <c r="V235" s="76" t="str">
        <f t="shared" si="29"/>
        <v/>
      </c>
      <c r="W235" s="76" t="str">
        <f t="shared" si="30"/>
        <v/>
      </c>
      <c r="X235" s="76" t="str">
        <f t="shared" si="31"/>
        <v/>
      </c>
      <c r="Y235" s="108"/>
      <c r="Z235" s="38"/>
      <c r="AA235" s="38"/>
      <c r="AB235" s="38"/>
      <c r="AC235" s="53" t="str">
        <f>IF(本期支付结算!$E$9="","",IF(AND(J235=本期支付结算!$E$9,C235=本期支付结算!$E$7),"在期",""))</f>
        <v/>
      </c>
      <c r="AD235" s="53" t="str">
        <f>IF($AC235="","",COUNTIF($AC$2:$AC235,AC235))</f>
        <v/>
      </c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</row>
    <row r="236" s="52" customFormat="1" customHeight="1" spans="1:51">
      <c r="A236" s="38"/>
      <c r="B236" s="66"/>
      <c r="C236" s="65" t="str">
        <f>IF($B236="","",_xlfn.XLOOKUP($X236,预算!$P:$P,预算!B:B))</f>
        <v/>
      </c>
      <c r="D236" s="65" t="str">
        <f>IF($B236="","",_xlfn.XLOOKUP($X236,预算!$P:$P,预算!C:C))</f>
        <v/>
      </c>
      <c r="E236" s="65" t="str">
        <f>IF($B236="","",_xlfn.XLOOKUP($X236,预算!$P:$P,预算!D:D))</f>
        <v/>
      </c>
      <c r="F236" s="65" t="str">
        <f>IF($B236="","",_xlfn.XLOOKUP($X236,预算!$P:$P,预算!E:E))</f>
        <v/>
      </c>
      <c r="G236" s="65" t="str">
        <f>IF($B236="","",_xlfn.XLOOKUP($X236,预算!$P:$P,预算!F:F))</f>
        <v/>
      </c>
      <c r="H236" s="65" t="str">
        <f>IF($B236="","",_xlfn.XLOOKUP($X236,预算!$P:$P,预算!G:G))</f>
        <v/>
      </c>
      <c r="I236" s="65" t="str">
        <f>IF($B236="","",_xlfn.XLOOKUP($X236,预算!$P:$P,预算!I:I))</f>
        <v/>
      </c>
      <c r="J236" s="82"/>
      <c r="K236" s="72"/>
      <c r="L236" s="74"/>
      <c r="M236" s="74"/>
      <c r="N236" s="64"/>
      <c r="O236" s="107"/>
      <c r="P236" s="76" t="str">
        <f t="shared" si="24"/>
        <v/>
      </c>
      <c r="Q236" s="76" t="s">
        <v>772</v>
      </c>
      <c r="R236" s="85" t="str">
        <f t="shared" si="26"/>
        <v/>
      </c>
      <c r="S236" s="85" t="str">
        <f t="shared" si="25"/>
        <v/>
      </c>
      <c r="T236" s="76" t="str">
        <f t="shared" si="27"/>
        <v/>
      </c>
      <c r="U236" s="76" t="str">
        <f t="shared" si="28"/>
        <v/>
      </c>
      <c r="V236" s="76" t="str">
        <f t="shared" si="29"/>
        <v/>
      </c>
      <c r="W236" s="76" t="str">
        <f t="shared" si="30"/>
        <v/>
      </c>
      <c r="X236" s="76" t="str">
        <f t="shared" si="31"/>
        <v/>
      </c>
      <c r="Y236" s="108"/>
      <c r="Z236" s="38"/>
      <c r="AA236" s="38"/>
      <c r="AB236" s="38"/>
      <c r="AC236" s="53" t="str">
        <f>IF(本期支付结算!$E$9="","",IF(AND(J236=本期支付结算!$E$9,C236=本期支付结算!$E$7),"在期",""))</f>
        <v/>
      </c>
      <c r="AD236" s="53" t="str">
        <f>IF($AC236="","",COUNTIF($AC$2:$AC236,AC236))</f>
        <v/>
      </c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</row>
    <row r="237" s="52" customFormat="1" customHeight="1" spans="1:51">
      <c r="A237" s="38"/>
      <c r="B237" s="66"/>
      <c r="C237" s="65" t="str">
        <f>IF($B237="","",_xlfn.XLOOKUP($X237,预算!$P:$P,预算!B:B))</f>
        <v/>
      </c>
      <c r="D237" s="65" t="str">
        <f>IF($B237="","",_xlfn.XLOOKUP($X237,预算!$P:$P,预算!C:C))</f>
        <v/>
      </c>
      <c r="E237" s="65" t="str">
        <f>IF($B237="","",_xlfn.XLOOKUP($X237,预算!$P:$P,预算!D:D))</f>
        <v/>
      </c>
      <c r="F237" s="65" t="str">
        <f>IF($B237="","",_xlfn.XLOOKUP($X237,预算!$P:$P,预算!E:E))</f>
        <v/>
      </c>
      <c r="G237" s="65" t="str">
        <f>IF($B237="","",_xlfn.XLOOKUP($X237,预算!$P:$P,预算!F:F))</f>
        <v/>
      </c>
      <c r="H237" s="65" t="str">
        <f>IF($B237="","",_xlfn.XLOOKUP($X237,预算!$P:$P,预算!G:G))</f>
        <v/>
      </c>
      <c r="I237" s="65" t="str">
        <f>IF($B237="","",_xlfn.XLOOKUP($X237,预算!$P:$P,预算!I:I))</f>
        <v/>
      </c>
      <c r="J237" s="82"/>
      <c r="K237" s="72"/>
      <c r="L237" s="74"/>
      <c r="M237" s="74"/>
      <c r="N237" s="64"/>
      <c r="O237" s="107"/>
      <c r="P237" s="76" t="str">
        <f t="shared" si="24"/>
        <v/>
      </c>
      <c r="Q237" s="76" t="s">
        <v>773</v>
      </c>
      <c r="R237" s="85" t="str">
        <f t="shared" si="26"/>
        <v/>
      </c>
      <c r="S237" s="85" t="str">
        <f t="shared" si="25"/>
        <v/>
      </c>
      <c r="T237" s="76" t="str">
        <f t="shared" si="27"/>
        <v/>
      </c>
      <c r="U237" s="76" t="str">
        <f t="shared" si="28"/>
        <v/>
      </c>
      <c r="V237" s="76" t="str">
        <f t="shared" si="29"/>
        <v/>
      </c>
      <c r="W237" s="76" t="str">
        <f t="shared" si="30"/>
        <v/>
      </c>
      <c r="X237" s="76" t="str">
        <f t="shared" si="31"/>
        <v/>
      </c>
      <c r="Y237" s="108"/>
      <c r="Z237" s="38"/>
      <c r="AA237" s="38"/>
      <c r="AB237" s="38"/>
      <c r="AC237" s="53" t="str">
        <f>IF(本期支付结算!$E$9="","",IF(AND(J237=本期支付结算!$E$9,C237=本期支付结算!$E$7),"在期",""))</f>
        <v/>
      </c>
      <c r="AD237" s="53" t="str">
        <f>IF($AC237="","",COUNTIF($AC$2:$AC237,AC237))</f>
        <v/>
      </c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</row>
    <row r="238" s="52" customFormat="1" customHeight="1" spans="1:51">
      <c r="A238" s="38"/>
      <c r="B238" s="66"/>
      <c r="C238" s="65" t="str">
        <f>IF($B238="","",_xlfn.XLOOKUP($X238,预算!$P:$P,预算!B:B))</f>
        <v/>
      </c>
      <c r="D238" s="65" t="str">
        <f>IF($B238="","",_xlfn.XLOOKUP($X238,预算!$P:$P,预算!C:C))</f>
        <v/>
      </c>
      <c r="E238" s="65" t="str">
        <f>IF($B238="","",_xlfn.XLOOKUP($X238,预算!$P:$P,预算!D:D))</f>
        <v/>
      </c>
      <c r="F238" s="65" t="str">
        <f>IF($B238="","",_xlfn.XLOOKUP($X238,预算!$P:$P,预算!E:E))</f>
        <v/>
      </c>
      <c r="G238" s="65" t="str">
        <f>IF($B238="","",_xlfn.XLOOKUP($X238,预算!$P:$P,预算!F:F))</f>
        <v/>
      </c>
      <c r="H238" s="65" t="str">
        <f>IF($B238="","",_xlfn.XLOOKUP($X238,预算!$P:$P,预算!G:G))</f>
        <v/>
      </c>
      <c r="I238" s="65" t="str">
        <f>IF($B238="","",_xlfn.XLOOKUP($X238,预算!$P:$P,预算!I:I))</f>
        <v/>
      </c>
      <c r="J238" s="82"/>
      <c r="K238" s="72"/>
      <c r="L238" s="74"/>
      <c r="M238" s="74"/>
      <c r="N238" s="64"/>
      <c r="O238" s="107"/>
      <c r="P238" s="76" t="str">
        <f t="shared" si="24"/>
        <v/>
      </c>
      <c r="Q238" s="76" t="s">
        <v>774</v>
      </c>
      <c r="R238" s="85" t="str">
        <f t="shared" si="26"/>
        <v/>
      </c>
      <c r="S238" s="85" t="str">
        <f t="shared" si="25"/>
        <v/>
      </c>
      <c r="T238" s="76" t="str">
        <f t="shared" si="27"/>
        <v/>
      </c>
      <c r="U238" s="76" t="str">
        <f t="shared" si="28"/>
        <v/>
      </c>
      <c r="V238" s="76" t="str">
        <f t="shared" si="29"/>
        <v/>
      </c>
      <c r="W238" s="76" t="str">
        <f t="shared" si="30"/>
        <v/>
      </c>
      <c r="X238" s="76" t="str">
        <f t="shared" si="31"/>
        <v/>
      </c>
      <c r="Y238" s="108"/>
      <c r="Z238" s="38"/>
      <c r="AA238" s="38"/>
      <c r="AB238" s="38"/>
      <c r="AC238" s="53" t="str">
        <f>IF(本期支付结算!$E$9="","",IF(AND(J238=本期支付结算!$E$9,C238=本期支付结算!$E$7),"在期",""))</f>
        <v/>
      </c>
      <c r="AD238" s="53" t="str">
        <f>IF($AC238="","",COUNTIF($AC$2:$AC238,AC238))</f>
        <v/>
      </c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</row>
    <row r="239" s="52" customFormat="1" customHeight="1" spans="1:51">
      <c r="A239" s="38"/>
      <c r="B239" s="66"/>
      <c r="C239" s="65" t="str">
        <f>IF($B239="","",_xlfn.XLOOKUP($X239,预算!$P:$P,预算!B:B))</f>
        <v/>
      </c>
      <c r="D239" s="65" t="str">
        <f>IF($B239="","",_xlfn.XLOOKUP($X239,预算!$P:$P,预算!C:C))</f>
        <v/>
      </c>
      <c r="E239" s="65" t="str">
        <f>IF($B239="","",_xlfn.XLOOKUP($X239,预算!$P:$P,预算!D:D))</f>
        <v/>
      </c>
      <c r="F239" s="65" t="str">
        <f>IF($B239="","",_xlfn.XLOOKUP($X239,预算!$P:$P,预算!E:E))</f>
        <v/>
      </c>
      <c r="G239" s="65" t="str">
        <f>IF($B239="","",_xlfn.XLOOKUP($X239,预算!$P:$P,预算!F:F))</f>
        <v/>
      </c>
      <c r="H239" s="65" t="str">
        <f>IF($B239="","",_xlfn.XLOOKUP($X239,预算!$P:$P,预算!G:G))</f>
        <v/>
      </c>
      <c r="I239" s="65" t="str">
        <f>IF($B239="","",_xlfn.XLOOKUP($X239,预算!$P:$P,预算!I:I))</f>
        <v/>
      </c>
      <c r="J239" s="82"/>
      <c r="K239" s="72"/>
      <c r="L239" s="74"/>
      <c r="M239" s="74"/>
      <c r="N239" s="64"/>
      <c r="O239" s="107"/>
      <c r="P239" s="76" t="str">
        <f t="shared" si="24"/>
        <v/>
      </c>
      <c r="Q239" s="76" t="s">
        <v>775</v>
      </c>
      <c r="R239" s="85" t="str">
        <f t="shared" si="26"/>
        <v/>
      </c>
      <c r="S239" s="85" t="str">
        <f t="shared" si="25"/>
        <v/>
      </c>
      <c r="T239" s="76" t="str">
        <f t="shared" si="27"/>
        <v/>
      </c>
      <c r="U239" s="76" t="str">
        <f t="shared" si="28"/>
        <v/>
      </c>
      <c r="V239" s="76" t="str">
        <f t="shared" si="29"/>
        <v/>
      </c>
      <c r="W239" s="76" t="str">
        <f t="shared" si="30"/>
        <v/>
      </c>
      <c r="X239" s="76" t="str">
        <f t="shared" si="31"/>
        <v/>
      </c>
      <c r="Y239" s="108"/>
      <c r="Z239" s="38"/>
      <c r="AA239" s="38"/>
      <c r="AB239" s="38"/>
      <c r="AC239" s="53" t="str">
        <f>IF(本期支付结算!$E$9="","",IF(AND(J239=本期支付结算!$E$9,C239=本期支付结算!$E$7),"在期",""))</f>
        <v/>
      </c>
      <c r="AD239" s="53" t="str">
        <f>IF($AC239="","",COUNTIF($AC$2:$AC239,AC239))</f>
        <v/>
      </c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</row>
    <row r="240" s="52" customFormat="1" customHeight="1" spans="1:51">
      <c r="A240" s="38"/>
      <c r="B240" s="66"/>
      <c r="C240" s="65" t="str">
        <f>IF($B240="","",_xlfn.XLOOKUP($X240,预算!$P:$P,预算!B:B))</f>
        <v/>
      </c>
      <c r="D240" s="65" t="str">
        <f>IF($B240="","",_xlfn.XLOOKUP($X240,预算!$P:$P,预算!C:C))</f>
        <v/>
      </c>
      <c r="E240" s="65" t="str">
        <f>IF($B240="","",_xlfn.XLOOKUP($X240,预算!$P:$P,预算!D:D))</f>
        <v/>
      </c>
      <c r="F240" s="65" t="str">
        <f>IF($B240="","",_xlfn.XLOOKUP($X240,预算!$P:$P,预算!E:E))</f>
        <v/>
      </c>
      <c r="G240" s="65" t="str">
        <f>IF($B240="","",_xlfn.XLOOKUP($X240,预算!$P:$P,预算!F:F))</f>
        <v/>
      </c>
      <c r="H240" s="65" t="str">
        <f>IF($B240="","",_xlfn.XLOOKUP($X240,预算!$P:$P,预算!G:G))</f>
        <v/>
      </c>
      <c r="I240" s="65" t="str">
        <f>IF($B240="","",_xlfn.XLOOKUP($X240,预算!$P:$P,预算!I:I))</f>
        <v/>
      </c>
      <c r="J240" s="100"/>
      <c r="K240" s="72"/>
      <c r="L240" s="74"/>
      <c r="M240" s="74"/>
      <c r="N240" s="64"/>
      <c r="O240" s="107"/>
      <c r="P240" s="76" t="str">
        <f t="shared" si="24"/>
        <v/>
      </c>
      <c r="Q240" s="76" t="s">
        <v>776</v>
      </c>
      <c r="R240" s="85" t="str">
        <f t="shared" si="26"/>
        <v/>
      </c>
      <c r="S240" s="85" t="str">
        <f t="shared" si="25"/>
        <v/>
      </c>
      <c r="T240" s="76" t="str">
        <f t="shared" si="27"/>
        <v/>
      </c>
      <c r="U240" s="76" t="str">
        <f t="shared" si="28"/>
        <v/>
      </c>
      <c r="V240" s="76" t="str">
        <f t="shared" si="29"/>
        <v/>
      </c>
      <c r="W240" s="76" t="str">
        <f t="shared" si="30"/>
        <v/>
      </c>
      <c r="X240" s="76" t="str">
        <f t="shared" si="31"/>
        <v/>
      </c>
      <c r="Y240" s="108"/>
      <c r="Z240" s="38"/>
      <c r="AA240" s="38"/>
      <c r="AB240" s="38"/>
      <c r="AC240" s="53" t="str">
        <f>IF(本期支付结算!$E$9="","",IF(AND(J240=本期支付结算!$E$9,C240=本期支付结算!$E$7),"在期",""))</f>
        <v/>
      </c>
      <c r="AD240" s="53" t="str">
        <f>IF($AC240="","",COUNTIF($AC$2:$AC240,AC240))</f>
        <v/>
      </c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</row>
    <row r="241" s="52" customFormat="1" customHeight="1" spans="1:51">
      <c r="A241" s="38"/>
      <c r="B241" s="66"/>
      <c r="C241" s="65" t="str">
        <f>IF($B241="","",_xlfn.XLOOKUP($X241,预算!$P:$P,预算!B:B))</f>
        <v/>
      </c>
      <c r="D241" s="65" t="str">
        <f>IF($B241="","",_xlfn.XLOOKUP($X241,预算!$P:$P,预算!C:C))</f>
        <v/>
      </c>
      <c r="E241" s="65" t="str">
        <f>IF($B241="","",_xlfn.XLOOKUP($X241,预算!$P:$P,预算!D:D))</f>
        <v/>
      </c>
      <c r="F241" s="65" t="str">
        <f>IF($B241="","",_xlfn.XLOOKUP($X241,预算!$P:$P,预算!E:E))</f>
        <v/>
      </c>
      <c r="G241" s="65" t="str">
        <f>IF($B241="","",_xlfn.XLOOKUP($X241,预算!$P:$P,预算!F:F))</f>
        <v/>
      </c>
      <c r="H241" s="65" t="str">
        <f>IF($B241="","",_xlfn.XLOOKUP($X241,预算!$P:$P,预算!G:G))</f>
        <v/>
      </c>
      <c r="I241" s="65" t="str">
        <f>IF($B241="","",_xlfn.XLOOKUP($X241,预算!$P:$P,预算!I:I))</f>
        <v/>
      </c>
      <c r="J241" s="82"/>
      <c r="K241" s="72"/>
      <c r="L241" s="74"/>
      <c r="M241" s="74"/>
      <c r="N241" s="64"/>
      <c r="O241" s="107"/>
      <c r="P241" s="76" t="str">
        <f t="shared" si="24"/>
        <v/>
      </c>
      <c r="Q241" s="76" t="s">
        <v>777</v>
      </c>
      <c r="R241" s="85" t="str">
        <f t="shared" si="26"/>
        <v/>
      </c>
      <c r="S241" s="85" t="str">
        <f t="shared" si="25"/>
        <v/>
      </c>
      <c r="T241" s="76" t="str">
        <f t="shared" si="27"/>
        <v/>
      </c>
      <c r="U241" s="76" t="str">
        <f t="shared" si="28"/>
        <v/>
      </c>
      <c r="V241" s="76" t="str">
        <f t="shared" si="29"/>
        <v/>
      </c>
      <c r="W241" s="76" t="str">
        <f t="shared" si="30"/>
        <v/>
      </c>
      <c r="X241" s="76" t="str">
        <f t="shared" si="31"/>
        <v/>
      </c>
      <c r="Y241" s="108"/>
      <c r="Z241" s="38"/>
      <c r="AA241" s="38"/>
      <c r="AB241" s="38"/>
      <c r="AC241" s="53" t="str">
        <f>IF(本期支付结算!$E$9="","",IF(AND(J241=本期支付结算!$E$9,C241=本期支付结算!$E$7),"在期",""))</f>
        <v/>
      </c>
      <c r="AD241" s="53" t="str">
        <f>IF($AC241="","",COUNTIF($AC$2:$AC241,AC241))</f>
        <v/>
      </c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</row>
    <row r="242" s="52" customFormat="1" customHeight="1" spans="1:51">
      <c r="A242" s="38"/>
      <c r="B242" s="66"/>
      <c r="C242" s="65" t="str">
        <f>IF($B242="","",_xlfn.XLOOKUP($X242,预算!$P:$P,预算!B:B))</f>
        <v/>
      </c>
      <c r="D242" s="65" t="str">
        <f>IF($B242="","",_xlfn.XLOOKUP($X242,预算!$P:$P,预算!C:C))</f>
        <v/>
      </c>
      <c r="E242" s="65" t="str">
        <f>IF($B242="","",_xlfn.XLOOKUP($X242,预算!$P:$P,预算!D:D))</f>
        <v/>
      </c>
      <c r="F242" s="65" t="str">
        <f>IF($B242="","",_xlfn.XLOOKUP($X242,预算!$P:$P,预算!E:E))</f>
        <v/>
      </c>
      <c r="G242" s="65" t="str">
        <f>IF($B242="","",_xlfn.XLOOKUP($X242,预算!$P:$P,预算!F:F))</f>
        <v/>
      </c>
      <c r="H242" s="65" t="str">
        <f>IF($B242="","",_xlfn.XLOOKUP($X242,预算!$P:$P,预算!G:G))</f>
        <v/>
      </c>
      <c r="I242" s="65" t="str">
        <f>IF($B242="","",_xlfn.XLOOKUP($X242,预算!$P:$P,预算!I:I))</f>
        <v/>
      </c>
      <c r="J242" s="82"/>
      <c r="K242" s="72"/>
      <c r="L242" s="74"/>
      <c r="M242" s="74"/>
      <c r="N242" s="64"/>
      <c r="O242" s="107"/>
      <c r="P242" s="76" t="str">
        <f t="shared" si="24"/>
        <v/>
      </c>
      <c r="Q242" s="76" t="s">
        <v>778</v>
      </c>
      <c r="R242" s="85" t="str">
        <f t="shared" si="26"/>
        <v/>
      </c>
      <c r="S242" s="85" t="str">
        <f t="shared" si="25"/>
        <v/>
      </c>
      <c r="T242" s="76" t="str">
        <f t="shared" si="27"/>
        <v/>
      </c>
      <c r="U242" s="76" t="str">
        <f t="shared" si="28"/>
        <v/>
      </c>
      <c r="V242" s="76" t="str">
        <f t="shared" si="29"/>
        <v/>
      </c>
      <c r="W242" s="76" t="str">
        <f t="shared" si="30"/>
        <v/>
      </c>
      <c r="X242" s="76" t="str">
        <f t="shared" si="31"/>
        <v/>
      </c>
      <c r="Y242" s="108"/>
      <c r="Z242" s="38"/>
      <c r="AA242" s="38"/>
      <c r="AB242" s="38"/>
      <c r="AC242" s="53" t="str">
        <f>IF(本期支付结算!$E$9="","",IF(AND(J242=本期支付结算!$E$9,C242=本期支付结算!$E$7),"在期",""))</f>
        <v/>
      </c>
      <c r="AD242" s="53" t="str">
        <f>IF($AC242="","",COUNTIF($AC$2:$AC242,AC242))</f>
        <v/>
      </c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</row>
    <row r="243" s="52" customFormat="1" customHeight="1" spans="1:51">
      <c r="A243" s="38"/>
      <c r="B243" s="66"/>
      <c r="C243" s="65" t="str">
        <f>IF($B243="","",_xlfn.XLOOKUP($X243,预算!$P:$P,预算!B:B))</f>
        <v/>
      </c>
      <c r="D243" s="65" t="str">
        <f>IF($B243="","",_xlfn.XLOOKUP($X243,预算!$P:$P,预算!C:C))</f>
        <v/>
      </c>
      <c r="E243" s="65" t="str">
        <f>IF($B243="","",_xlfn.XLOOKUP($X243,预算!$P:$P,预算!D:D))</f>
        <v/>
      </c>
      <c r="F243" s="65" t="str">
        <f>IF($B243="","",_xlfn.XLOOKUP($X243,预算!$P:$P,预算!E:E))</f>
        <v/>
      </c>
      <c r="G243" s="65" t="str">
        <f>IF($B243="","",_xlfn.XLOOKUP($X243,预算!$P:$P,预算!F:F))</f>
        <v/>
      </c>
      <c r="H243" s="65" t="str">
        <f>IF($B243="","",_xlfn.XLOOKUP($X243,预算!$P:$P,预算!G:G))</f>
        <v/>
      </c>
      <c r="I243" s="65" t="str">
        <f>IF($B243="","",_xlfn.XLOOKUP($X243,预算!$P:$P,预算!I:I))</f>
        <v/>
      </c>
      <c r="J243" s="82"/>
      <c r="K243" s="72"/>
      <c r="L243" s="74"/>
      <c r="M243" s="74"/>
      <c r="N243" s="64"/>
      <c r="O243" s="107"/>
      <c r="P243" s="76" t="str">
        <f t="shared" si="24"/>
        <v/>
      </c>
      <c r="Q243" s="76" t="s">
        <v>779</v>
      </c>
      <c r="R243" s="85" t="str">
        <f t="shared" si="26"/>
        <v/>
      </c>
      <c r="S243" s="85" t="str">
        <f t="shared" si="25"/>
        <v/>
      </c>
      <c r="T243" s="76" t="str">
        <f t="shared" si="27"/>
        <v/>
      </c>
      <c r="U243" s="76" t="str">
        <f t="shared" si="28"/>
        <v/>
      </c>
      <c r="V243" s="76" t="str">
        <f t="shared" si="29"/>
        <v/>
      </c>
      <c r="W243" s="76" t="str">
        <f t="shared" si="30"/>
        <v/>
      </c>
      <c r="X243" s="76" t="str">
        <f t="shared" si="31"/>
        <v/>
      </c>
      <c r="Y243" s="108"/>
      <c r="Z243" s="38"/>
      <c r="AA243" s="38"/>
      <c r="AB243" s="38"/>
      <c r="AC243" s="53" t="str">
        <f>IF(本期支付结算!$E$9="","",IF(AND(J243=本期支付结算!$E$9,C243=本期支付结算!$E$7),"在期",""))</f>
        <v/>
      </c>
      <c r="AD243" s="53" t="str">
        <f>IF($AC243="","",COUNTIF($AC$2:$AC243,AC243))</f>
        <v/>
      </c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</row>
    <row r="244" s="52" customFormat="1" customHeight="1" spans="1:51">
      <c r="A244" s="38"/>
      <c r="B244" s="66"/>
      <c r="C244" s="65" t="str">
        <f>IF($B244="","",_xlfn.XLOOKUP($X244,预算!$P:$P,预算!B:B))</f>
        <v/>
      </c>
      <c r="D244" s="65" t="str">
        <f>IF($B244="","",_xlfn.XLOOKUP($X244,预算!$P:$P,预算!C:C))</f>
        <v/>
      </c>
      <c r="E244" s="65" t="str">
        <f>IF($B244="","",_xlfn.XLOOKUP($X244,预算!$P:$P,预算!D:D))</f>
        <v/>
      </c>
      <c r="F244" s="65" t="str">
        <f>IF($B244="","",_xlfn.XLOOKUP($X244,预算!$P:$P,预算!E:E))</f>
        <v/>
      </c>
      <c r="G244" s="65" t="str">
        <f>IF($B244="","",_xlfn.XLOOKUP($X244,预算!$P:$P,预算!F:F))</f>
        <v/>
      </c>
      <c r="H244" s="65" t="str">
        <f>IF($B244="","",_xlfn.XLOOKUP($X244,预算!$P:$P,预算!G:G))</f>
        <v/>
      </c>
      <c r="I244" s="65" t="str">
        <f>IF($B244="","",_xlfn.XLOOKUP($X244,预算!$P:$P,预算!I:I))</f>
        <v/>
      </c>
      <c r="J244" s="82"/>
      <c r="K244" s="72"/>
      <c r="L244" s="74"/>
      <c r="M244" s="74"/>
      <c r="N244" s="64"/>
      <c r="O244" s="107"/>
      <c r="P244" s="76" t="str">
        <f t="shared" si="24"/>
        <v/>
      </c>
      <c r="Q244" s="76" t="s">
        <v>780</v>
      </c>
      <c r="R244" s="85" t="str">
        <f t="shared" si="26"/>
        <v/>
      </c>
      <c r="S244" s="85" t="str">
        <f t="shared" si="25"/>
        <v/>
      </c>
      <c r="T244" s="76" t="str">
        <f t="shared" si="27"/>
        <v/>
      </c>
      <c r="U244" s="76" t="str">
        <f t="shared" si="28"/>
        <v/>
      </c>
      <c r="V244" s="76" t="str">
        <f t="shared" si="29"/>
        <v/>
      </c>
      <c r="W244" s="76" t="str">
        <f t="shared" si="30"/>
        <v/>
      </c>
      <c r="X244" s="76" t="str">
        <f t="shared" si="31"/>
        <v/>
      </c>
      <c r="Y244" s="108"/>
      <c r="Z244" s="38"/>
      <c r="AA244" s="38"/>
      <c r="AB244" s="38"/>
      <c r="AC244" s="53" t="str">
        <f>IF(本期支付结算!$E$9="","",IF(AND(J244=本期支付结算!$E$9,C244=本期支付结算!$E$7),"在期",""))</f>
        <v/>
      </c>
      <c r="AD244" s="53" t="str">
        <f>IF($AC244="","",COUNTIF($AC$2:$AC244,AC244))</f>
        <v/>
      </c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</row>
    <row r="245" s="52" customFormat="1" customHeight="1" spans="1:51">
      <c r="A245" s="38"/>
      <c r="B245" s="66"/>
      <c r="C245" s="65" t="str">
        <f>IF($B245="","",_xlfn.XLOOKUP($X245,预算!$P:$P,预算!B:B))</f>
        <v/>
      </c>
      <c r="D245" s="65" t="str">
        <f>IF($B245="","",_xlfn.XLOOKUP($X245,预算!$P:$P,预算!C:C))</f>
        <v/>
      </c>
      <c r="E245" s="65" t="str">
        <f>IF($B245="","",_xlfn.XLOOKUP($X245,预算!$P:$P,预算!D:D))</f>
        <v/>
      </c>
      <c r="F245" s="65" t="str">
        <f>IF($B245="","",_xlfn.XLOOKUP($X245,预算!$P:$P,预算!E:E))</f>
        <v/>
      </c>
      <c r="G245" s="65" t="str">
        <f>IF($B245="","",_xlfn.XLOOKUP($X245,预算!$P:$P,预算!F:F))</f>
        <v/>
      </c>
      <c r="H245" s="65" t="str">
        <f>IF($B245="","",_xlfn.XLOOKUP($X245,预算!$P:$P,预算!G:G))</f>
        <v/>
      </c>
      <c r="I245" s="65" t="str">
        <f>IF($B245="","",_xlfn.XLOOKUP($X245,预算!$P:$P,预算!I:I))</f>
        <v/>
      </c>
      <c r="J245" s="82"/>
      <c r="K245" s="72"/>
      <c r="L245" s="74"/>
      <c r="M245" s="74"/>
      <c r="N245" s="64"/>
      <c r="O245" s="107"/>
      <c r="P245" s="76" t="str">
        <f t="shared" si="24"/>
        <v/>
      </c>
      <c r="Q245" s="76" t="s">
        <v>781</v>
      </c>
      <c r="R245" s="85" t="str">
        <f t="shared" si="26"/>
        <v/>
      </c>
      <c r="S245" s="85" t="str">
        <f t="shared" si="25"/>
        <v/>
      </c>
      <c r="T245" s="76" t="str">
        <f t="shared" si="27"/>
        <v/>
      </c>
      <c r="U245" s="76" t="str">
        <f t="shared" si="28"/>
        <v/>
      </c>
      <c r="V245" s="76" t="str">
        <f t="shared" si="29"/>
        <v/>
      </c>
      <c r="W245" s="76" t="str">
        <f t="shared" si="30"/>
        <v/>
      </c>
      <c r="X245" s="76" t="str">
        <f t="shared" si="31"/>
        <v/>
      </c>
      <c r="Y245" s="108"/>
      <c r="Z245" s="38"/>
      <c r="AA245" s="38"/>
      <c r="AB245" s="38"/>
      <c r="AC245" s="53" t="str">
        <f>IF(本期支付结算!$E$9="","",IF(AND(J245=本期支付结算!$E$9,C245=本期支付结算!$E$7),"在期",""))</f>
        <v/>
      </c>
      <c r="AD245" s="53" t="str">
        <f>IF($AC245="","",COUNTIF($AC$2:$AC245,AC245))</f>
        <v/>
      </c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</row>
    <row r="246" s="52" customFormat="1" customHeight="1" spans="1:51">
      <c r="A246" s="38"/>
      <c r="B246" s="66"/>
      <c r="C246" s="65" t="str">
        <f>IF($B246="","",_xlfn.XLOOKUP($X246,预算!$P:$P,预算!B:B))</f>
        <v/>
      </c>
      <c r="D246" s="65" t="str">
        <f>IF($B246="","",_xlfn.XLOOKUP($X246,预算!$P:$P,预算!C:C))</f>
        <v/>
      </c>
      <c r="E246" s="65" t="str">
        <f>IF($B246="","",_xlfn.XLOOKUP($X246,预算!$P:$P,预算!D:D))</f>
        <v/>
      </c>
      <c r="F246" s="65" t="str">
        <f>IF($B246="","",_xlfn.XLOOKUP($X246,预算!$P:$P,预算!E:E))</f>
        <v/>
      </c>
      <c r="G246" s="65" t="str">
        <f>IF($B246="","",_xlfn.XLOOKUP($X246,预算!$P:$P,预算!F:F))</f>
        <v/>
      </c>
      <c r="H246" s="65" t="str">
        <f>IF($B246="","",_xlfn.XLOOKUP($X246,预算!$P:$P,预算!G:G))</f>
        <v/>
      </c>
      <c r="I246" s="65" t="str">
        <f>IF($B246="","",_xlfn.XLOOKUP($X246,预算!$P:$P,预算!I:I))</f>
        <v/>
      </c>
      <c r="J246" s="82"/>
      <c r="K246" s="72"/>
      <c r="L246" s="74"/>
      <c r="M246" s="74"/>
      <c r="N246" s="64"/>
      <c r="O246" s="107"/>
      <c r="P246" s="76" t="str">
        <f t="shared" si="24"/>
        <v/>
      </c>
      <c r="Q246" s="76" t="s">
        <v>782</v>
      </c>
      <c r="R246" s="85" t="str">
        <f t="shared" si="26"/>
        <v/>
      </c>
      <c r="S246" s="85" t="str">
        <f t="shared" si="25"/>
        <v/>
      </c>
      <c r="T246" s="76" t="str">
        <f t="shared" si="27"/>
        <v/>
      </c>
      <c r="U246" s="76" t="str">
        <f t="shared" si="28"/>
        <v/>
      </c>
      <c r="V246" s="76" t="str">
        <f t="shared" si="29"/>
        <v/>
      </c>
      <c r="W246" s="76" t="str">
        <f t="shared" si="30"/>
        <v/>
      </c>
      <c r="X246" s="76" t="str">
        <f t="shared" si="31"/>
        <v/>
      </c>
      <c r="Y246" s="108"/>
      <c r="Z246" s="38"/>
      <c r="AA246" s="38"/>
      <c r="AB246" s="38"/>
      <c r="AC246" s="53" t="str">
        <f>IF(本期支付结算!$E$9="","",IF(AND(J246=本期支付结算!$E$9,C246=本期支付结算!$E$7),"在期",""))</f>
        <v/>
      </c>
      <c r="AD246" s="53" t="str">
        <f>IF($AC246="","",COUNTIF($AC$2:$AC246,AC246))</f>
        <v/>
      </c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</row>
    <row r="247" s="52" customFormat="1" customHeight="1" spans="1:51">
      <c r="A247" s="38"/>
      <c r="B247" s="66"/>
      <c r="C247" s="65" t="str">
        <f>IF($B247="","",_xlfn.XLOOKUP($X247,预算!$P:$P,预算!B:B))</f>
        <v/>
      </c>
      <c r="D247" s="65" t="str">
        <f>IF($B247="","",_xlfn.XLOOKUP($X247,预算!$P:$P,预算!C:C))</f>
        <v/>
      </c>
      <c r="E247" s="65" t="str">
        <f>IF($B247="","",_xlfn.XLOOKUP($X247,预算!$P:$P,预算!D:D))</f>
        <v/>
      </c>
      <c r="F247" s="65" t="str">
        <f>IF($B247="","",_xlfn.XLOOKUP($X247,预算!$P:$P,预算!E:E))</f>
        <v/>
      </c>
      <c r="G247" s="65" t="str">
        <f>IF($B247="","",_xlfn.XLOOKUP($X247,预算!$P:$P,预算!F:F))</f>
        <v/>
      </c>
      <c r="H247" s="65" t="str">
        <f>IF($B247="","",_xlfn.XLOOKUP($X247,预算!$P:$P,预算!G:G))</f>
        <v/>
      </c>
      <c r="I247" s="65" t="str">
        <f>IF($B247="","",_xlfn.XLOOKUP($X247,预算!$P:$P,预算!I:I))</f>
        <v/>
      </c>
      <c r="J247" s="82"/>
      <c r="K247" s="72"/>
      <c r="L247" s="74"/>
      <c r="M247" s="74"/>
      <c r="N247" s="64"/>
      <c r="O247" s="107"/>
      <c r="P247" s="76" t="str">
        <f t="shared" si="24"/>
        <v/>
      </c>
      <c r="Q247" s="76" t="s">
        <v>783</v>
      </c>
      <c r="R247" s="85" t="str">
        <f t="shared" si="26"/>
        <v/>
      </c>
      <c r="S247" s="85" t="str">
        <f t="shared" si="25"/>
        <v/>
      </c>
      <c r="T247" s="76" t="str">
        <f t="shared" si="27"/>
        <v/>
      </c>
      <c r="U247" s="76" t="str">
        <f t="shared" si="28"/>
        <v/>
      </c>
      <c r="V247" s="76" t="str">
        <f t="shared" si="29"/>
        <v/>
      </c>
      <c r="W247" s="76" t="str">
        <f t="shared" si="30"/>
        <v/>
      </c>
      <c r="X247" s="76" t="str">
        <f t="shared" si="31"/>
        <v/>
      </c>
      <c r="Y247" s="108"/>
      <c r="Z247" s="38"/>
      <c r="AA247" s="38"/>
      <c r="AB247" s="38"/>
      <c r="AC247" s="53" t="str">
        <f>IF(本期支付结算!$E$9="","",IF(AND(J247=本期支付结算!$E$9,C247=本期支付结算!$E$7),"在期",""))</f>
        <v/>
      </c>
      <c r="AD247" s="53" t="str">
        <f>IF($AC247="","",COUNTIF($AC$2:$AC247,AC247))</f>
        <v/>
      </c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</row>
    <row r="248" s="52" customFormat="1" customHeight="1" spans="1:51">
      <c r="A248" s="38"/>
      <c r="B248" s="66"/>
      <c r="C248" s="65" t="str">
        <f>IF($B248="","",_xlfn.XLOOKUP($X248,预算!$P:$P,预算!B:B))</f>
        <v/>
      </c>
      <c r="D248" s="65" t="str">
        <f>IF($B248="","",_xlfn.XLOOKUP($X248,预算!$P:$P,预算!C:C))</f>
        <v/>
      </c>
      <c r="E248" s="65" t="str">
        <f>IF($B248="","",_xlfn.XLOOKUP($X248,预算!$P:$P,预算!D:D))</f>
        <v/>
      </c>
      <c r="F248" s="65" t="str">
        <f>IF($B248="","",_xlfn.XLOOKUP($X248,预算!$P:$P,预算!E:E))</f>
        <v/>
      </c>
      <c r="G248" s="65" t="str">
        <f>IF($B248="","",_xlfn.XLOOKUP($X248,预算!$P:$P,预算!F:F))</f>
        <v/>
      </c>
      <c r="H248" s="65" t="str">
        <f>IF($B248="","",_xlfn.XLOOKUP($X248,预算!$P:$P,预算!G:G))</f>
        <v/>
      </c>
      <c r="I248" s="65" t="str">
        <f>IF($B248="","",_xlfn.XLOOKUP($X248,预算!$P:$P,预算!I:I))</f>
        <v/>
      </c>
      <c r="J248" s="82"/>
      <c r="K248" s="72"/>
      <c r="L248" s="74"/>
      <c r="M248" s="74"/>
      <c r="N248" s="64"/>
      <c r="O248" s="107"/>
      <c r="P248" s="76" t="str">
        <f t="shared" si="24"/>
        <v/>
      </c>
      <c r="Q248" s="76" t="s">
        <v>784</v>
      </c>
      <c r="R248" s="85" t="str">
        <f t="shared" si="26"/>
        <v/>
      </c>
      <c r="S248" s="85" t="str">
        <f t="shared" si="25"/>
        <v/>
      </c>
      <c r="T248" s="76" t="str">
        <f t="shared" si="27"/>
        <v/>
      </c>
      <c r="U248" s="76" t="str">
        <f t="shared" si="28"/>
        <v/>
      </c>
      <c r="V248" s="76" t="str">
        <f t="shared" si="29"/>
        <v/>
      </c>
      <c r="W248" s="76" t="str">
        <f t="shared" si="30"/>
        <v/>
      </c>
      <c r="X248" s="76" t="str">
        <f t="shared" si="31"/>
        <v/>
      </c>
      <c r="Y248" s="108"/>
      <c r="Z248" s="38"/>
      <c r="AA248" s="38"/>
      <c r="AB248" s="38"/>
      <c r="AC248" s="53" t="str">
        <f>IF(本期支付结算!$E$9="","",IF(AND(J248=本期支付结算!$E$9,C248=本期支付结算!$E$7),"在期",""))</f>
        <v/>
      </c>
      <c r="AD248" s="53" t="str">
        <f>IF($AC248="","",COUNTIF($AC$2:$AC248,AC248))</f>
        <v/>
      </c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</row>
    <row r="249" s="52" customFormat="1" customHeight="1" spans="1:51">
      <c r="A249" s="38"/>
      <c r="B249" s="66"/>
      <c r="C249" s="65" t="str">
        <f>IF($B249="","",_xlfn.XLOOKUP($X249,预算!$P:$P,预算!B:B))</f>
        <v/>
      </c>
      <c r="D249" s="65" t="str">
        <f>IF($B249="","",_xlfn.XLOOKUP($X249,预算!$P:$P,预算!C:C))</f>
        <v/>
      </c>
      <c r="E249" s="65" t="str">
        <f>IF($B249="","",_xlfn.XLOOKUP($X249,预算!$P:$P,预算!D:D))</f>
        <v/>
      </c>
      <c r="F249" s="65" t="str">
        <f>IF($B249="","",_xlfn.XLOOKUP($X249,预算!$P:$P,预算!E:E))</f>
        <v/>
      </c>
      <c r="G249" s="65" t="str">
        <f>IF($B249="","",_xlfn.XLOOKUP($X249,预算!$P:$P,预算!F:F))</f>
        <v/>
      </c>
      <c r="H249" s="65" t="str">
        <f>IF($B249="","",_xlfn.XLOOKUP($X249,预算!$P:$P,预算!G:G))</f>
        <v/>
      </c>
      <c r="I249" s="65" t="str">
        <f>IF($B249="","",_xlfn.XLOOKUP($X249,预算!$P:$P,预算!I:I))</f>
        <v/>
      </c>
      <c r="J249" s="100"/>
      <c r="K249" s="72"/>
      <c r="L249" s="74"/>
      <c r="M249" s="74"/>
      <c r="N249" s="64"/>
      <c r="O249" s="107"/>
      <c r="P249" s="76" t="str">
        <f t="shared" si="24"/>
        <v/>
      </c>
      <c r="Q249" s="76" t="s">
        <v>785</v>
      </c>
      <c r="R249" s="85" t="str">
        <f t="shared" si="26"/>
        <v/>
      </c>
      <c r="S249" s="85" t="str">
        <f t="shared" si="25"/>
        <v/>
      </c>
      <c r="T249" s="76" t="str">
        <f t="shared" si="27"/>
        <v/>
      </c>
      <c r="U249" s="76" t="str">
        <f t="shared" si="28"/>
        <v/>
      </c>
      <c r="V249" s="76" t="str">
        <f t="shared" si="29"/>
        <v/>
      </c>
      <c r="W249" s="76" t="str">
        <f t="shared" si="30"/>
        <v/>
      </c>
      <c r="X249" s="76" t="str">
        <f t="shared" si="31"/>
        <v/>
      </c>
      <c r="Y249" s="108"/>
      <c r="Z249" s="38"/>
      <c r="AA249" s="38"/>
      <c r="AB249" s="38"/>
      <c r="AC249" s="53" t="str">
        <f>IF(本期支付结算!$E$9="","",IF(AND(J249=本期支付结算!$E$9,C249=本期支付结算!$E$7),"在期",""))</f>
        <v/>
      </c>
      <c r="AD249" s="53" t="str">
        <f>IF($AC249="","",COUNTIF($AC$2:$AC249,AC249))</f>
        <v/>
      </c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</row>
    <row r="250" s="52" customFormat="1" customHeight="1" spans="1:51">
      <c r="A250" s="38"/>
      <c r="B250" s="66"/>
      <c r="C250" s="65" t="str">
        <f>IF($B250="","",_xlfn.XLOOKUP($X250,预算!$P:$P,预算!B:B))</f>
        <v/>
      </c>
      <c r="D250" s="65" t="str">
        <f>IF($B250="","",_xlfn.XLOOKUP($X250,预算!$P:$P,预算!C:C))</f>
        <v/>
      </c>
      <c r="E250" s="65" t="str">
        <f>IF($B250="","",_xlfn.XLOOKUP($X250,预算!$P:$P,预算!D:D))</f>
        <v/>
      </c>
      <c r="F250" s="65" t="str">
        <f>IF($B250="","",_xlfn.XLOOKUP($X250,预算!$P:$P,预算!E:E))</f>
        <v/>
      </c>
      <c r="G250" s="65" t="str">
        <f>IF($B250="","",_xlfn.XLOOKUP($X250,预算!$P:$P,预算!F:F))</f>
        <v/>
      </c>
      <c r="H250" s="65" t="str">
        <f>IF($B250="","",_xlfn.XLOOKUP($X250,预算!$P:$P,预算!G:G))</f>
        <v/>
      </c>
      <c r="I250" s="65" t="str">
        <f>IF($B250="","",_xlfn.XLOOKUP($X250,预算!$P:$P,预算!I:I))</f>
        <v/>
      </c>
      <c r="J250" s="106"/>
      <c r="K250" s="72"/>
      <c r="L250" s="74"/>
      <c r="M250" s="74"/>
      <c r="N250" s="64"/>
      <c r="O250" s="107"/>
      <c r="P250" s="76" t="str">
        <f t="shared" si="24"/>
        <v/>
      </c>
      <c r="Q250" s="76" t="s">
        <v>786</v>
      </c>
      <c r="R250" s="85" t="str">
        <f t="shared" si="26"/>
        <v/>
      </c>
      <c r="S250" s="85" t="str">
        <f t="shared" si="25"/>
        <v/>
      </c>
      <c r="T250" s="76" t="str">
        <f t="shared" si="27"/>
        <v/>
      </c>
      <c r="U250" s="76" t="str">
        <f t="shared" si="28"/>
        <v/>
      </c>
      <c r="V250" s="76" t="str">
        <f t="shared" si="29"/>
        <v/>
      </c>
      <c r="W250" s="76" t="str">
        <f t="shared" si="30"/>
        <v/>
      </c>
      <c r="X250" s="76" t="str">
        <f t="shared" si="31"/>
        <v/>
      </c>
      <c r="Y250" s="108"/>
      <c r="Z250" s="38"/>
      <c r="AA250" s="38"/>
      <c r="AB250" s="38"/>
      <c r="AC250" s="53" t="str">
        <f>IF(本期支付结算!$E$9="","",IF(AND(J250=本期支付结算!$E$9,C250=本期支付结算!$E$7),"在期",""))</f>
        <v/>
      </c>
      <c r="AD250" s="53" t="str">
        <f>IF($AC250="","",COUNTIF($AC$2:$AC250,AC250))</f>
        <v/>
      </c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</row>
    <row r="251" s="52" customFormat="1" customHeight="1" spans="1:51">
      <c r="A251" s="38"/>
      <c r="B251" s="66"/>
      <c r="C251" s="65" t="str">
        <f>IF($B251="","",_xlfn.XLOOKUP($X251,预算!$P:$P,预算!B:B))</f>
        <v/>
      </c>
      <c r="D251" s="65" t="str">
        <f>IF($B251="","",_xlfn.XLOOKUP($X251,预算!$P:$P,预算!C:C))</f>
        <v/>
      </c>
      <c r="E251" s="65" t="str">
        <f>IF($B251="","",_xlfn.XLOOKUP($X251,预算!$P:$P,预算!D:D))</f>
        <v/>
      </c>
      <c r="F251" s="65" t="str">
        <f>IF($B251="","",_xlfn.XLOOKUP($X251,预算!$P:$P,预算!E:E))</f>
        <v/>
      </c>
      <c r="G251" s="65" t="str">
        <f>IF($B251="","",_xlfn.XLOOKUP($X251,预算!$P:$P,预算!F:F))</f>
        <v/>
      </c>
      <c r="H251" s="65" t="str">
        <f>IF($B251="","",_xlfn.XLOOKUP($X251,预算!$P:$P,预算!G:G))</f>
        <v/>
      </c>
      <c r="I251" s="65" t="str">
        <f>IF($B251="","",_xlfn.XLOOKUP($X251,预算!$P:$P,预算!I:I))</f>
        <v/>
      </c>
      <c r="J251" s="100"/>
      <c r="K251" s="72"/>
      <c r="L251" s="74"/>
      <c r="M251" s="74"/>
      <c r="N251" s="64"/>
      <c r="O251" s="107"/>
      <c r="P251" s="76" t="str">
        <f t="shared" si="24"/>
        <v/>
      </c>
      <c r="Q251" s="76" t="s">
        <v>787</v>
      </c>
      <c r="R251" s="85" t="str">
        <f t="shared" si="26"/>
        <v/>
      </c>
      <c r="S251" s="85" t="str">
        <f t="shared" si="25"/>
        <v/>
      </c>
      <c r="T251" s="76" t="str">
        <f t="shared" si="27"/>
        <v/>
      </c>
      <c r="U251" s="76" t="str">
        <f t="shared" si="28"/>
        <v/>
      </c>
      <c r="V251" s="76" t="str">
        <f t="shared" si="29"/>
        <v/>
      </c>
      <c r="W251" s="76" t="str">
        <f t="shared" si="30"/>
        <v/>
      </c>
      <c r="X251" s="76" t="str">
        <f t="shared" si="31"/>
        <v/>
      </c>
      <c r="Y251" s="108"/>
      <c r="Z251" s="38"/>
      <c r="AA251" s="38"/>
      <c r="AB251" s="38"/>
      <c r="AC251" s="53" t="str">
        <f>IF(本期支付结算!$E$9="","",IF(AND(J251=本期支付结算!$E$9,C251=本期支付结算!$E$7),"在期",""))</f>
        <v/>
      </c>
      <c r="AD251" s="53" t="str">
        <f>IF($AC251="","",COUNTIF($AC$2:$AC251,AC251))</f>
        <v/>
      </c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</row>
    <row r="252" s="52" customFormat="1" customHeight="1" spans="1:51">
      <c r="A252" s="38"/>
      <c r="B252" s="66"/>
      <c r="C252" s="65" t="str">
        <f>IF($B252="","",_xlfn.XLOOKUP($X252,预算!$P:$P,预算!B:B))</f>
        <v/>
      </c>
      <c r="D252" s="65" t="str">
        <f>IF($B252="","",_xlfn.XLOOKUP($X252,预算!$P:$P,预算!C:C))</f>
        <v/>
      </c>
      <c r="E252" s="65" t="str">
        <f>IF($B252="","",_xlfn.XLOOKUP($X252,预算!$P:$P,预算!D:D))</f>
        <v/>
      </c>
      <c r="F252" s="65" t="str">
        <f>IF($B252="","",_xlfn.XLOOKUP($X252,预算!$P:$P,预算!E:E))</f>
        <v/>
      </c>
      <c r="G252" s="65" t="str">
        <f>IF($B252="","",_xlfn.XLOOKUP($X252,预算!$P:$P,预算!F:F))</f>
        <v/>
      </c>
      <c r="H252" s="65" t="str">
        <f>IF($B252="","",_xlfn.XLOOKUP($X252,预算!$P:$P,预算!G:G))</f>
        <v/>
      </c>
      <c r="I252" s="65" t="str">
        <f>IF($B252="","",_xlfn.XLOOKUP($X252,预算!$P:$P,预算!I:I))</f>
        <v/>
      </c>
      <c r="J252" s="100"/>
      <c r="K252" s="72"/>
      <c r="L252" s="74"/>
      <c r="M252" s="74"/>
      <c r="N252" s="64"/>
      <c r="O252" s="107"/>
      <c r="P252" s="76" t="str">
        <f t="shared" si="24"/>
        <v/>
      </c>
      <c r="Q252" s="76" t="s">
        <v>788</v>
      </c>
      <c r="R252" s="85" t="str">
        <f t="shared" si="26"/>
        <v/>
      </c>
      <c r="S252" s="85" t="str">
        <f t="shared" si="25"/>
        <v/>
      </c>
      <c r="T252" s="76" t="str">
        <f t="shared" si="27"/>
        <v/>
      </c>
      <c r="U252" s="76" t="str">
        <f t="shared" si="28"/>
        <v/>
      </c>
      <c r="V252" s="76" t="str">
        <f t="shared" si="29"/>
        <v/>
      </c>
      <c r="W252" s="76" t="str">
        <f t="shared" si="30"/>
        <v/>
      </c>
      <c r="X252" s="76" t="str">
        <f t="shared" si="31"/>
        <v/>
      </c>
      <c r="Y252" s="108"/>
      <c r="Z252" s="38"/>
      <c r="AA252" s="38"/>
      <c r="AB252" s="38"/>
      <c r="AC252" s="53" t="str">
        <f>IF(本期支付结算!$E$9="","",IF(AND(J252=本期支付结算!$E$9,C252=本期支付结算!$E$7),"在期",""))</f>
        <v/>
      </c>
      <c r="AD252" s="53" t="str">
        <f>IF($AC252="","",COUNTIF($AC$2:$AC252,AC252))</f>
        <v/>
      </c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</row>
    <row r="253" s="52" customFormat="1" customHeight="1" spans="1:51">
      <c r="A253" s="38"/>
      <c r="B253" s="66"/>
      <c r="C253" s="65" t="str">
        <f>IF($B253="","",_xlfn.XLOOKUP($X253,预算!$P:$P,预算!B:B))</f>
        <v/>
      </c>
      <c r="D253" s="65" t="str">
        <f>IF($B253="","",_xlfn.XLOOKUP($X253,预算!$P:$P,预算!C:C))</f>
        <v/>
      </c>
      <c r="E253" s="65" t="str">
        <f>IF($B253="","",_xlfn.XLOOKUP($X253,预算!$P:$P,预算!D:D))</f>
        <v/>
      </c>
      <c r="F253" s="65" t="str">
        <f>IF($B253="","",_xlfn.XLOOKUP($X253,预算!$P:$P,预算!E:E))</f>
        <v/>
      </c>
      <c r="G253" s="65" t="str">
        <f>IF($B253="","",_xlfn.XLOOKUP($X253,预算!$P:$P,预算!F:F))</f>
        <v/>
      </c>
      <c r="H253" s="65" t="str">
        <f>IF($B253="","",_xlfn.XLOOKUP($X253,预算!$P:$P,预算!G:G))</f>
        <v/>
      </c>
      <c r="I253" s="65" t="str">
        <f>IF($B253="","",_xlfn.XLOOKUP($X253,预算!$P:$P,预算!I:I))</f>
        <v/>
      </c>
      <c r="J253" s="100"/>
      <c r="K253" s="72"/>
      <c r="L253" s="74"/>
      <c r="M253" s="74"/>
      <c r="N253" s="64"/>
      <c r="O253" s="107"/>
      <c r="P253" s="76" t="str">
        <f t="shared" si="24"/>
        <v/>
      </c>
      <c r="Q253" s="76" t="s">
        <v>789</v>
      </c>
      <c r="R253" s="85" t="str">
        <f t="shared" si="26"/>
        <v/>
      </c>
      <c r="S253" s="85" t="str">
        <f t="shared" si="25"/>
        <v/>
      </c>
      <c r="T253" s="76" t="str">
        <f t="shared" si="27"/>
        <v/>
      </c>
      <c r="U253" s="76" t="str">
        <f t="shared" si="28"/>
        <v/>
      </c>
      <c r="V253" s="76" t="str">
        <f t="shared" si="29"/>
        <v/>
      </c>
      <c r="W253" s="76" t="str">
        <f t="shared" si="30"/>
        <v/>
      </c>
      <c r="X253" s="76" t="str">
        <f t="shared" si="31"/>
        <v/>
      </c>
      <c r="Y253" s="108"/>
      <c r="Z253" s="38"/>
      <c r="AA253" s="38"/>
      <c r="AB253" s="38"/>
      <c r="AC253" s="53" t="str">
        <f>IF(本期支付结算!$E$9="","",IF(AND(J253=本期支付结算!$E$9,C253=本期支付结算!$E$7),"在期",""))</f>
        <v/>
      </c>
      <c r="AD253" s="53" t="str">
        <f>IF($AC253="","",COUNTIF($AC$2:$AC253,AC253))</f>
        <v/>
      </c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</row>
    <row r="254" s="52" customFormat="1" customHeight="1" spans="1:51">
      <c r="A254" s="38"/>
      <c r="B254" s="66"/>
      <c r="C254" s="65" t="str">
        <f>IF($B254="","",_xlfn.XLOOKUP($X254,预算!$P:$P,预算!B:B))</f>
        <v/>
      </c>
      <c r="D254" s="65" t="str">
        <f>IF($B254="","",_xlfn.XLOOKUP($X254,预算!$P:$P,预算!C:C))</f>
        <v/>
      </c>
      <c r="E254" s="65" t="str">
        <f>IF($B254="","",_xlfn.XLOOKUP($X254,预算!$P:$P,预算!D:D))</f>
        <v/>
      </c>
      <c r="F254" s="65" t="str">
        <f>IF($B254="","",_xlfn.XLOOKUP($X254,预算!$P:$P,预算!E:E))</f>
        <v/>
      </c>
      <c r="G254" s="65" t="str">
        <f>IF($B254="","",_xlfn.XLOOKUP($X254,预算!$P:$P,预算!F:F))</f>
        <v/>
      </c>
      <c r="H254" s="65" t="str">
        <f>IF($B254="","",_xlfn.XLOOKUP($X254,预算!$P:$P,预算!G:G))</f>
        <v/>
      </c>
      <c r="I254" s="65" t="str">
        <f>IF($B254="","",_xlfn.XLOOKUP($X254,预算!$P:$P,预算!I:I))</f>
        <v/>
      </c>
      <c r="J254" s="100"/>
      <c r="K254" s="72"/>
      <c r="L254" s="74"/>
      <c r="M254" s="74"/>
      <c r="N254" s="64"/>
      <c r="O254" s="107"/>
      <c r="P254" s="76" t="str">
        <f t="shared" si="24"/>
        <v/>
      </c>
      <c r="Q254" s="76" t="s">
        <v>790</v>
      </c>
      <c r="R254" s="85" t="str">
        <f t="shared" si="26"/>
        <v/>
      </c>
      <c r="S254" s="85" t="str">
        <f t="shared" si="25"/>
        <v/>
      </c>
      <c r="T254" s="76" t="str">
        <f t="shared" si="27"/>
        <v/>
      </c>
      <c r="U254" s="76" t="str">
        <f t="shared" si="28"/>
        <v/>
      </c>
      <c r="V254" s="76" t="str">
        <f t="shared" si="29"/>
        <v/>
      </c>
      <c r="W254" s="76" t="str">
        <f t="shared" si="30"/>
        <v/>
      </c>
      <c r="X254" s="76" t="str">
        <f t="shared" si="31"/>
        <v/>
      </c>
      <c r="Y254" s="108"/>
      <c r="Z254" s="38"/>
      <c r="AA254" s="38"/>
      <c r="AB254" s="38"/>
      <c r="AC254" s="53" t="str">
        <f>IF(本期支付结算!$E$9="","",IF(AND(J254=本期支付结算!$E$9,C254=本期支付结算!$E$7),"在期",""))</f>
        <v/>
      </c>
      <c r="AD254" s="53" t="str">
        <f>IF($AC254="","",COUNTIF($AC$2:$AC254,AC254))</f>
        <v/>
      </c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</row>
    <row r="255" s="52" customFormat="1" customHeight="1" spans="1:51">
      <c r="A255" s="38"/>
      <c r="B255" s="66"/>
      <c r="C255" s="65" t="str">
        <f>IF($B255="","",_xlfn.XLOOKUP($X255,预算!$P:$P,预算!B:B))</f>
        <v/>
      </c>
      <c r="D255" s="65" t="str">
        <f>IF($B255="","",_xlfn.XLOOKUP($X255,预算!$P:$P,预算!C:C))</f>
        <v/>
      </c>
      <c r="E255" s="65" t="str">
        <f>IF($B255="","",_xlfn.XLOOKUP($X255,预算!$P:$P,预算!D:D))</f>
        <v/>
      </c>
      <c r="F255" s="65" t="str">
        <f>IF($B255="","",_xlfn.XLOOKUP($X255,预算!$P:$P,预算!E:E))</f>
        <v/>
      </c>
      <c r="G255" s="65" t="str">
        <f>IF($B255="","",_xlfn.XLOOKUP($X255,预算!$P:$P,预算!F:F))</f>
        <v/>
      </c>
      <c r="H255" s="65" t="str">
        <f>IF($B255="","",_xlfn.XLOOKUP($X255,预算!$P:$P,预算!G:G))</f>
        <v/>
      </c>
      <c r="I255" s="65" t="str">
        <f>IF($B255="","",_xlfn.XLOOKUP($X255,预算!$P:$P,预算!I:I))</f>
        <v/>
      </c>
      <c r="J255" s="100"/>
      <c r="K255" s="72"/>
      <c r="L255" s="74"/>
      <c r="M255" s="74"/>
      <c r="N255" s="64"/>
      <c r="O255" s="107"/>
      <c r="P255" s="76" t="str">
        <f t="shared" si="24"/>
        <v/>
      </c>
      <c r="Q255" s="76" t="s">
        <v>791</v>
      </c>
      <c r="R255" s="85" t="str">
        <f t="shared" si="26"/>
        <v/>
      </c>
      <c r="S255" s="85" t="str">
        <f t="shared" si="25"/>
        <v/>
      </c>
      <c r="T255" s="76" t="str">
        <f t="shared" si="27"/>
        <v/>
      </c>
      <c r="U255" s="76" t="str">
        <f t="shared" si="28"/>
        <v/>
      </c>
      <c r="V255" s="76" t="str">
        <f t="shared" si="29"/>
        <v/>
      </c>
      <c r="W255" s="76" t="str">
        <f t="shared" si="30"/>
        <v/>
      </c>
      <c r="X255" s="76" t="str">
        <f t="shared" si="31"/>
        <v/>
      </c>
      <c r="Y255" s="108"/>
      <c r="Z255" s="38"/>
      <c r="AA255" s="38"/>
      <c r="AB255" s="38"/>
      <c r="AC255" s="53" t="str">
        <f>IF(本期支付结算!$E$9="","",IF(AND(J255=本期支付结算!$E$9,C255=本期支付结算!$E$7),"在期",""))</f>
        <v/>
      </c>
      <c r="AD255" s="53" t="str">
        <f>IF($AC255="","",COUNTIF($AC$2:$AC255,AC255))</f>
        <v/>
      </c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</row>
    <row r="256" s="52" customFormat="1" customHeight="1" spans="1:51">
      <c r="A256" s="38"/>
      <c r="B256" s="66"/>
      <c r="C256" s="65" t="str">
        <f>IF($B256="","",_xlfn.XLOOKUP($X256,预算!$P:$P,预算!B:B))</f>
        <v/>
      </c>
      <c r="D256" s="65" t="str">
        <f>IF($B256="","",_xlfn.XLOOKUP($X256,预算!$P:$P,预算!C:C))</f>
        <v/>
      </c>
      <c r="E256" s="65" t="str">
        <f>IF($B256="","",_xlfn.XLOOKUP($X256,预算!$P:$P,预算!D:D))</f>
        <v/>
      </c>
      <c r="F256" s="65" t="str">
        <f>IF($B256="","",_xlfn.XLOOKUP($X256,预算!$P:$P,预算!E:E))</f>
        <v/>
      </c>
      <c r="G256" s="65" t="str">
        <f>IF($B256="","",_xlfn.XLOOKUP($X256,预算!$P:$P,预算!F:F))</f>
        <v/>
      </c>
      <c r="H256" s="65" t="str">
        <f>IF($B256="","",_xlfn.XLOOKUP($X256,预算!$P:$P,预算!G:G))</f>
        <v/>
      </c>
      <c r="I256" s="65" t="str">
        <f>IF($B256="","",_xlfn.XLOOKUP($X256,预算!$P:$P,预算!I:I))</f>
        <v/>
      </c>
      <c r="J256" s="100"/>
      <c r="K256" s="72"/>
      <c r="L256" s="74"/>
      <c r="M256" s="74"/>
      <c r="N256" s="64"/>
      <c r="O256" s="107"/>
      <c r="P256" s="76" t="str">
        <f t="shared" si="24"/>
        <v/>
      </c>
      <c r="Q256" s="76" t="s">
        <v>792</v>
      </c>
      <c r="R256" s="85" t="str">
        <f t="shared" si="26"/>
        <v/>
      </c>
      <c r="S256" s="85" t="str">
        <f t="shared" si="25"/>
        <v/>
      </c>
      <c r="T256" s="76" t="str">
        <f t="shared" si="27"/>
        <v/>
      </c>
      <c r="U256" s="76" t="str">
        <f t="shared" si="28"/>
        <v/>
      </c>
      <c r="V256" s="76" t="str">
        <f t="shared" si="29"/>
        <v/>
      </c>
      <c r="W256" s="76" t="str">
        <f t="shared" si="30"/>
        <v/>
      </c>
      <c r="X256" s="76" t="str">
        <f t="shared" si="31"/>
        <v/>
      </c>
      <c r="Y256" s="108"/>
      <c r="Z256" s="38"/>
      <c r="AA256" s="38"/>
      <c r="AB256" s="38"/>
      <c r="AC256" s="53" t="str">
        <f>IF(本期支付结算!$E$9="","",IF(AND(J256=本期支付结算!$E$9,C256=本期支付结算!$E$7),"在期",""))</f>
        <v/>
      </c>
      <c r="AD256" s="53" t="str">
        <f>IF($AC256="","",COUNTIF($AC$2:$AC256,AC256))</f>
        <v/>
      </c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</row>
    <row r="257" s="52" customFormat="1" customHeight="1" spans="1:51">
      <c r="A257" s="38"/>
      <c r="B257" s="66"/>
      <c r="C257" s="65" t="str">
        <f>IF($B257="","",_xlfn.XLOOKUP($X257,预算!$P:$P,预算!B:B))</f>
        <v/>
      </c>
      <c r="D257" s="65" t="str">
        <f>IF($B257="","",_xlfn.XLOOKUP($X257,预算!$P:$P,预算!C:C))</f>
        <v/>
      </c>
      <c r="E257" s="65" t="str">
        <f>IF($B257="","",_xlfn.XLOOKUP($X257,预算!$P:$P,预算!D:D))</f>
        <v/>
      </c>
      <c r="F257" s="65" t="str">
        <f>IF($B257="","",_xlfn.XLOOKUP($X257,预算!$P:$P,预算!E:E))</f>
        <v/>
      </c>
      <c r="G257" s="65" t="str">
        <f>IF($B257="","",_xlfn.XLOOKUP($X257,预算!$P:$P,预算!F:F))</f>
        <v/>
      </c>
      <c r="H257" s="65" t="str">
        <f>IF($B257="","",_xlfn.XLOOKUP($X257,预算!$P:$P,预算!G:G))</f>
        <v/>
      </c>
      <c r="I257" s="65" t="str">
        <f>IF($B257="","",_xlfn.XLOOKUP($X257,预算!$P:$P,预算!I:I))</f>
        <v/>
      </c>
      <c r="J257" s="100"/>
      <c r="K257" s="72"/>
      <c r="L257" s="74"/>
      <c r="M257" s="74"/>
      <c r="N257" s="64"/>
      <c r="O257" s="107"/>
      <c r="P257" s="76" t="str">
        <f t="shared" si="24"/>
        <v/>
      </c>
      <c r="Q257" s="76" t="s">
        <v>793</v>
      </c>
      <c r="R257" s="85" t="str">
        <f t="shared" si="26"/>
        <v/>
      </c>
      <c r="S257" s="85" t="str">
        <f t="shared" si="25"/>
        <v/>
      </c>
      <c r="T257" s="76" t="str">
        <f t="shared" si="27"/>
        <v/>
      </c>
      <c r="U257" s="76" t="str">
        <f t="shared" si="28"/>
        <v/>
      </c>
      <c r="V257" s="76" t="str">
        <f t="shared" si="29"/>
        <v/>
      </c>
      <c r="W257" s="76" t="str">
        <f t="shared" si="30"/>
        <v/>
      </c>
      <c r="X257" s="76" t="str">
        <f t="shared" si="31"/>
        <v/>
      </c>
      <c r="Y257" s="108"/>
      <c r="Z257" s="38"/>
      <c r="AA257" s="38"/>
      <c r="AB257" s="38"/>
      <c r="AC257" s="53" t="str">
        <f>IF(本期支付结算!$E$9="","",IF(AND(J257=本期支付结算!$E$9,C257=本期支付结算!$E$7),"在期",""))</f>
        <v/>
      </c>
      <c r="AD257" s="53" t="str">
        <f>IF($AC257="","",COUNTIF($AC$2:$AC257,AC257))</f>
        <v/>
      </c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</row>
    <row r="258" s="52" customFormat="1" customHeight="1" spans="1:51">
      <c r="A258" s="38"/>
      <c r="B258" s="66"/>
      <c r="C258" s="65" t="str">
        <f>IF($B258="","",_xlfn.XLOOKUP($X258,预算!$P:$P,预算!B:B))</f>
        <v/>
      </c>
      <c r="D258" s="65" t="str">
        <f>IF($B258="","",_xlfn.XLOOKUP($X258,预算!$P:$P,预算!C:C))</f>
        <v/>
      </c>
      <c r="E258" s="65" t="str">
        <f>IF($B258="","",_xlfn.XLOOKUP($X258,预算!$P:$P,预算!D:D))</f>
        <v/>
      </c>
      <c r="F258" s="65" t="str">
        <f>IF($B258="","",_xlfn.XLOOKUP($X258,预算!$P:$P,预算!E:E))</f>
        <v/>
      </c>
      <c r="G258" s="65" t="str">
        <f>IF($B258="","",_xlfn.XLOOKUP($X258,预算!$P:$P,预算!F:F))</f>
        <v/>
      </c>
      <c r="H258" s="65" t="str">
        <f>IF($B258="","",_xlfn.XLOOKUP($X258,预算!$P:$P,预算!G:G))</f>
        <v/>
      </c>
      <c r="I258" s="65" t="str">
        <f>IF($B258="","",_xlfn.XLOOKUP($X258,预算!$P:$P,预算!I:I))</f>
        <v/>
      </c>
      <c r="J258" s="78"/>
      <c r="K258" s="79"/>
      <c r="L258" s="74"/>
      <c r="M258" s="74"/>
      <c r="N258" s="64"/>
      <c r="O258" s="107"/>
      <c r="P258" s="76" t="str">
        <f t="shared" ref="P258:P321" si="32">IF(H258="","",_xlfn.TEXTJOIN("-",1,Q258,H258,I258,TEXT(J258,"yyyymmdd"),M258))</f>
        <v/>
      </c>
      <c r="Q258" s="76" t="s">
        <v>794</v>
      </c>
      <c r="R258" s="85" t="str">
        <f t="shared" si="26"/>
        <v/>
      </c>
      <c r="S258" s="85" t="str">
        <f t="shared" ref="S258:S321" si="33">IF(P258="","",K258-R258)</f>
        <v/>
      </c>
      <c r="T258" s="76" t="str">
        <f t="shared" si="27"/>
        <v/>
      </c>
      <c r="U258" s="76" t="str">
        <f t="shared" si="28"/>
        <v/>
      </c>
      <c r="V258" s="76" t="str">
        <f t="shared" si="29"/>
        <v/>
      </c>
      <c r="W258" s="76" t="str">
        <f t="shared" si="30"/>
        <v/>
      </c>
      <c r="X258" s="76" t="str">
        <f t="shared" si="31"/>
        <v/>
      </c>
      <c r="Y258" s="108"/>
      <c r="Z258" s="38"/>
      <c r="AA258" s="38"/>
      <c r="AB258" s="38"/>
      <c r="AC258" s="53" t="str">
        <f>IF(本期支付结算!$E$9="","",IF(AND(J258=本期支付结算!$E$9,C258=本期支付结算!$E$7),"在期",""))</f>
        <v/>
      </c>
      <c r="AD258" s="53" t="str">
        <f>IF($AC258="","",COUNTIF($AC$2:$AC258,AC258))</f>
        <v/>
      </c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</row>
    <row r="259" s="52" customFormat="1" customHeight="1" spans="1:51">
      <c r="A259" s="38"/>
      <c r="B259" s="66"/>
      <c r="C259" s="65" t="str">
        <f>IF($B259="","",_xlfn.XLOOKUP($X259,预算!$P:$P,预算!B:B))</f>
        <v/>
      </c>
      <c r="D259" s="65" t="str">
        <f>IF($B259="","",_xlfn.XLOOKUP($X259,预算!$P:$P,预算!C:C))</f>
        <v/>
      </c>
      <c r="E259" s="65" t="str">
        <f>IF($B259="","",_xlfn.XLOOKUP($X259,预算!$P:$P,预算!D:D))</f>
        <v/>
      </c>
      <c r="F259" s="65" t="str">
        <f>IF($B259="","",_xlfn.XLOOKUP($X259,预算!$P:$P,预算!E:E))</f>
        <v/>
      </c>
      <c r="G259" s="65" t="str">
        <f>IF($B259="","",_xlfn.XLOOKUP($X259,预算!$P:$P,预算!F:F))</f>
        <v/>
      </c>
      <c r="H259" s="65" t="str">
        <f>IF($B259="","",_xlfn.XLOOKUP($X259,预算!$P:$P,预算!G:G))</f>
        <v/>
      </c>
      <c r="I259" s="65" t="str">
        <f>IF($B259="","",_xlfn.XLOOKUP($X259,预算!$P:$P,预算!I:I))</f>
        <v/>
      </c>
      <c r="J259" s="78"/>
      <c r="K259" s="79"/>
      <c r="L259" s="74"/>
      <c r="M259" s="74"/>
      <c r="N259" s="64"/>
      <c r="O259" s="107"/>
      <c r="P259" s="76" t="str">
        <f t="shared" si="32"/>
        <v/>
      </c>
      <c r="Q259" s="76" t="s">
        <v>795</v>
      </c>
      <c r="R259" s="85" t="str">
        <f t="shared" ref="R259:R322" si="34">IF(P259="","",SUMIFS(K:K,P:P,P259))</f>
        <v/>
      </c>
      <c r="S259" s="85" t="str">
        <f t="shared" si="33"/>
        <v/>
      </c>
      <c r="T259" s="76" t="str">
        <f t="shared" ref="T259:T322" si="35">IF(P259="","",RIGHT(H259,16))</f>
        <v/>
      </c>
      <c r="U259" s="76" t="str">
        <f t="shared" ref="U259:U322" si="36">IF(P259="","",_xlfn.TEXTJOIN("-",1,D259,E259,T259,C259))</f>
        <v/>
      </c>
      <c r="V259" s="76" t="str">
        <f t="shared" ref="V259:V322" si="37">IF(J259="","",YEAR(J259))</f>
        <v/>
      </c>
      <c r="W259" s="76" t="str">
        <f t="shared" ref="W259:W322" si="38">IF(J259="","",MONTH(J259))</f>
        <v/>
      </c>
      <c r="X259" s="76" t="str">
        <f t="shared" ref="X259:X322" si="39">IF(B259="","",LEFT(B259,7))</f>
        <v/>
      </c>
      <c r="Y259" s="108"/>
      <c r="Z259" s="38"/>
      <c r="AA259" s="38"/>
      <c r="AB259" s="38"/>
      <c r="AC259" s="53" t="str">
        <f>IF(本期支付结算!$E$9="","",IF(AND(J259=本期支付结算!$E$9,C259=本期支付结算!$E$7),"在期",""))</f>
        <v/>
      </c>
      <c r="AD259" s="53" t="str">
        <f>IF($AC259="","",COUNTIF($AC$2:$AC259,AC259))</f>
        <v/>
      </c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</row>
    <row r="260" s="52" customFormat="1" customHeight="1" spans="1:51">
      <c r="A260" s="38"/>
      <c r="B260" s="66"/>
      <c r="C260" s="65" t="str">
        <f>IF($B260="","",_xlfn.XLOOKUP($X260,预算!$P:$P,预算!B:B))</f>
        <v/>
      </c>
      <c r="D260" s="65" t="str">
        <f>IF($B260="","",_xlfn.XLOOKUP($X260,预算!$P:$P,预算!C:C))</f>
        <v/>
      </c>
      <c r="E260" s="65" t="str">
        <f>IF($B260="","",_xlfn.XLOOKUP($X260,预算!$P:$P,预算!D:D))</f>
        <v/>
      </c>
      <c r="F260" s="65" t="str">
        <f>IF($B260="","",_xlfn.XLOOKUP($X260,预算!$P:$P,预算!E:E))</f>
        <v/>
      </c>
      <c r="G260" s="65" t="str">
        <f>IF($B260="","",_xlfn.XLOOKUP($X260,预算!$P:$P,预算!F:F))</f>
        <v/>
      </c>
      <c r="H260" s="65" t="str">
        <f>IF($B260="","",_xlfn.XLOOKUP($X260,预算!$P:$P,预算!G:G))</f>
        <v/>
      </c>
      <c r="I260" s="65" t="str">
        <f>IF($B260="","",_xlfn.XLOOKUP($X260,预算!$P:$P,预算!I:I))</f>
        <v/>
      </c>
      <c r="J260" s="78"/>
      <c r="K260" s="79"/>
      <c r="L260" s="74"/>
      <c r="M260" s="74"/>
      <c r="N260" s="64"/>
      <c r="O260" s="107"/>
      <c r="P260" s="76" t="str">
        <f t="shared" si="32"/>
        <v/>
      </c>
      <c r="Q260" s="76" t="s">
        <v>796</v>
      </c>
      <c r="R260" s="85" t="str">
        <f t="shared" si="34"/>
        <v/>
      </c>
      <c r="S260" s="85" t="str">
        <f t="shared" si="33"/>
        <v/>
      </c>
      <c r="T260" s="76" t="str">
        <f t="shared" si="35"/>
        <v/>
      </c>
      <c r="U260" s="76" t="str">
        <f t="shared" si="36"/>
        <v/>
      </c>
      <c r="V260" s="76" t="str">
        <f t="shared" si="37"/>
        <v/>
      </c>
      <c r="W260" s="76" t="str">
        <f t="shared" si="38"/>
        <v/>
      </c>
      <c r="X260" s="76" t="str">
        <f t="shared" si="39"/>
        <v/>
      </c>
      <c r="Y260" s="108"/>
      <c r="Z260" s="38"/>
      <c r="AA260" s="38"/>
      <c r="AB260" s="38"/>
      <c r="AC260" s="53" t="str">
        <f>IF(本期支付结算!$E$9="","",IF(AND(J260=本期支付结算!$E$9,C260=本期支付结算!$E$7),"在期",""))</f>
        <v/>
      </c>
      <c r="AD260" s="53" t="str">
        <f>IF($AC260="","",COUNTIF($AC$2:$AC260,AC260))</f>
        <v/>
      </c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</row>
    <row r="261" s="52" customFormat="1" customHeight="1" spans="1:51">
      <c r="A261" s="38"/>
      <c r="B261" s="66"/>
      <c r="C261" s="65" t="str">
        <f>IF($B261="","",_xlfn.XLOOKUP($X261,预算!$P:$P,预算!B:B))</f>
        <v/>
      </c>
      <c r="D261" s="65" t="str">
        <f>IF($B261="","",_xlfn.XLOOKUP($X261,预算!$P:$P,预算!C:C))</f>
        <v/>
      </c>
      <c r="E261" s="65" t="str">
        <f>IF($B261="","",_xlfn.XLOOKUP($X261,预算!$P:$P,预算!D:D))</f>
        <v/>
      </c>
      <c r="F261" s="65" t="str">
        <f>IF($B261="","",_xlfn.XLOOKUP($X261,预算!$P:$P,预算!E:E))</f>
        <v/>
      </c>
      <c r="G261" s="65" t="str">
        <f>IF($B261="","",_xlfn.XLOOKUP($X261,预算!$P:$P,预算!F:F))</f>
        <v/>
      </c>
      <c r="H261" s="65" t="str">
        <f>IF($B261="","",_xlfn.XLOOKUP($X261,预算!$P:$P,预算!G:G))</f>
        <v/>
      </c>
      <c r="I261" s="65" t="str">
        <f>IF($B261="","",_xlfn.XLOOKUP($X261,预算!$P:$P,预算!I:I))</f>
        <v/>
      </c>
      <c r="J261" s="78"/>
      <c r="K261" s="79"/>
      <c r="L261" s="74"/>
      <c r="M261" s="74"/>
      <c r="N261" s="64"/>
      <c r="O261" s="107"/>
      <c r="P261" s="76" t="str">
        <f t="shared" si="32"/>
        <v/>
      </c>
      <c r="Q261" s="76" t="s">
        <v>797</v>
      </c>
      <c r="R261" s="85" t="str">
        <f t="shared" si="34"/>
        <v/>
      </c>
      <c r="S261" s="85" t="str">
        <f t="shared" si="33"/>
        <v/>
      </c>
      <c r="T261" s="76" t="str">
        <f t="shared" si="35"/>
        <v/>
      </c>
      <c r="U261" s="76" t="str">
        <f t="shared" si="36"/>
        <v/>
      </c>
      <c r="V261" s="76" t="str">
        <f t="shared" si="37"/>
        <v/>
      </c>
      <c r="W261" s="76" t="str">
        <f t="shared" si="38"/>
        <v/>
      </c>
      <c r="X261" s="76" t="str">
        <f t="shared" si="39"/>
        <v/>
      </c>
      <c r="Y261" s="108"/>
      <c r="Z261" s="38"/>
      <c r="AA261" s="38"/>
      <c r="AB261" s="38"/>
      <c r="AC261" s="53" t="str">
        <f>IF(本期支付结算!$E$9="","",IF(AND(J261=本期支付结算!$E$9,C261=本期支付结算!$E$7),"在期",""))</f>
        <v/>
      </c>
      <c r="AD261" s="53" t="str">
        <f>IF($AC261="","",COUNTIF($AC$2:$AC261,AC261))</f>
        <v/>
      </c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</row>
    <row r="262" s="52" customFormat="1" customHeight="1" spans="1:51">
      <c r="A262" s="38"/>
      <c r="B262" s="66"/>
      <c r="C262" s="65" t="str">
        <f>IF($B262="","",_xlfn.XLOOKUP($X262,预算!$P:$P,预算!B:B))</f>
        <v/>
      </c>
      <c r="D262" s="65" t="str">
        <f>IF($B262="","",_xlfn.XLOOKUP($X262,预算!$P:$P,预算!C:C))</f>
        <v/>
      </c>
      <c r="E262" s="65" t="str">
        <f>IF($B262="","",_xlfn.XLOOKUP($X262,预算!$P:$P,预算!D:D))</f>
        <v/>
      </c>
      <c r="F262" s="65" t="str">
        <f>IF($B262="","",_xlfn.XLOOKUP($X262,预算!$P:$P,预算!E:E))</f>
        <v/>
      </c>
      <c r="G262" s="65" t="str">
        <f>IF($B262="","",_xlfn.XLOOKUP($X262,预算!$P:$P,预算!F:F))</f>
        <v/>
      </c>
      <c r="H262" s="65" t="str">
        <f>IF($B262="","",_xlfn.XLOOKUP($X262,预算!$P:$P,预算!G:G))</f>
        <v/>
      </c>
      <c r="I262" s="65" t="str">
        <f>IF($B262="","",_xlfn.XLOOKUP($X262,预算!$P:$P,预算!I:I))</f>
        <v/>
      </c>
      <c r="J262" s="78"/>
      <c r="K262" s="79"/>
      <c r="L262" s="74"/>
      <c r="M262" s="74"/>
      <c r="N262" s="64"/>
      <c r="O262" s="107"/>
      <c r="P262" s="76" t="str">
        <f t="shared" si="32"/>
        <v/>
      </c>
      <c r="Q262" s="76" t="s">
        <v>798</v>
      </c>
      <c r="R262" s="85" t="str">
        <f t="shared" si="34"/>
        <v/>
      </c>
      <c r="S262" s="85" t="str">
        <f t="shared" si="33"/>
        <v/>
      </c>
      <c r="T262" s="76" t="str">
        <f t="shared" si="35"/>
        <v/>
      </c>
      <c r="U262" s="76" t="str">
        <f t="shared" si="36"/>
        <v/>
      </c>
      <c r="V262" s="76" t="str">
        <f t="shared" si="37"/>
        <v/>
      </c>
      <c r="W262" s="76" t="str">
        <f t="shared" si="38"/>
        <v/>
      </c>
      <c r="X262" s="76" t="str">
        <f t="shared" si="39"/>
        <v/>
      </c>
      <c r="Y262" s="108"/>
      <c r="Z262" s="38"/>
      <c r="AA262" s="38"/>
      <c r="AB262" s="38"/>
      <c r="AC262" s="53" t="str">
        <f>IF(本期支付结算!$E$9="","",IF(AND(J262=本期支付结算!$E$9,C262=本期支付结算!$E$7),"在期",""))</f>
        <v/>
      </c>
      <c r="AD262" s="53" t="str">
        <f>IF($AC262="","",COUNTIF($AC$2:$AC262,AC262))</f>
        <v/>
      </c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</row>
    <row r="263" s="52" customFormat="1" customHeight="1" spans="1:51">
      <c r="A263" s="38"/>
      <c r="B263" s="66"/>
      <c r="C263" s="65" t="str">
        <f>IF($B263="","",_xlfn.XLOOKUP($X263,预算!$P:$P,预算!B:B))</f>
        <v/>
      </c>
      <c r="D263" s="65" t="str">
        <f>IF($B263="","",_xlfn.XLOOKUP($X263,预算!$P:$P,预算!C:C))</f>
        <v/>
      </c>
      <c r="E263" s="65" t="str">
        <f>IF($B263="","",_xlfn.XLOOKUP($X263,预算!$P:$P,预算!D:D))</f>
        <v/>
      </c>
      <c r="F263" s="65" t="str">
        <f>IF($B263="","",_xlfn.XLOOKUP($X263,预算!$P:$P,预算!E:E))</f>
        <v/>
      </c>
      <c r="G263" s="65" t="str">
        <f>IF($B263="","",_xlfn.XLOOKUP($X263,预算!$P:$P,预算!F:F))</f>
        <v/>
      </c>
      <c r="H263" s="65" t="str">
        <f>IF($B263="","",_xlfn.XLOOKUP($X263,预算!$P:$P,预算!G:G))</f>
        <v/>
      </c>
      <c r="I263" s="65" t="str">
        <f>IF($B263="","",_xlfn.XLOOKUP($X263,预算!$P:$P,预算!I:I))</f>
        <v/>
      </c>
      <c r="J263" s="78"/>
      <c r="K263" s="79"/>
      <c r="L263" s="74"/>
      <c r="M263" s="74"/>
      <c r="N263" s="64"/>
      <c r="O263" s="107"/>
      <c r="P263" s="76" t="str">
        <f t="shared" si="32"/>
        <v/>
      </c>
      <c r="Q263" s="76" t="s">
        <v>799</v>
      </c>
      <c r="R263" s="85" t="str">
        <f t="shared" si="34"/>
        <v/>
      </c>
      <c r="S263" s="85" t="str">
        <f t="shared" si="33"/>
        <v/>
      </c>
      <c r="T263" s="76" t="str">
        <f t="shared" si="35"/>
        <v/>
      </c>
      <c r="U263" s="76" t="str">
        <f t="shared" si="36"/>
        <v/>
      </c>
      <c r="V263" s="76" t="str">
        <f t="shared" si="37"/>
        <v/>
      </c>
      <c r="W263" s="76" t="str">
        <f t="shared" si="38"/>
        <v/>
      </c>
      <c r="X263" s="76" t="str">
        <f t="shared" si="39"/>
        <v/>
      </c>
      <c r="Y263" s="108"/>
      <c r="Z263" s="38"/>
      <c r="AA263" s="38"/>
      <c r="AB263" s="38"/>
      <c r="AC263" s="53" t="str">
        <f>IF(本期支付结算!$E$9="","",IF(AND(J263=本期支付结算!$E$9,C263=本期支付结算!$E$7),"在期",""))</f>
        <v/>
      </c>
      <c r="AD263" s="53" t="str">
        <f>IF($AC263="","",COUNTIF($AC$2:$AC263,AC263))</f>
        <v/>
      </c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</row>
    <row r="264" s="52" customFormat="1" customHeight="1" spans="1:51">
      <c r="A264" s="38"/>
      <c r="B264" s="66"/>
      <c r="C264" s="65" t="str">
        <f>IF($B264="","",_xlfn.XLOOKUP($X264,预算!$P:$P,预算!B:B))</f>
        <v/>
      </c>
      <c r="D264" s="65" t="str">
        <f>IF($B264="","",_xlfn.XLOOKUP($X264,预算!$P:$P,预算!C:C))</f>
        <v/>
      </c>
      <c r="E264" s="65" t="str">
        <f>IF($B264="","",_xlfn.XLOOKUP($X264,预算!$P:$P,预算!D:D))</f>
        <v/>
      </c>
      <c r="F264" s="65" t="str">
        <f>IF($B264="","",_xlfn.XLOOKUP($X264,预算!$P:$P,预算!E:E))</f>
        <v/>
      </c>
      <c r="G264" s="65" t="str">
        <f>IF($B264="","",_xlfn.XLOOKUP($X264,预算!$P:$P,预算!F:F))</f>
        <v/>
      </c>
      <c r="H264" s="65" t="str">
        <f>IF($B264="","",_xlfn.XLOOKUP($X264,预算!$P:$P,预算!G:G))</f>
        <v/>
      </c>
      <c r="I264" s="65" t="str">
        <f>IF($B264="","",_xlfn.XLOOKUP($X264,预算!$P:$P,预算!I:I))</f>
        <v/>
      </c>
      <c r="J264" s="78"/>
      <c r="K264" s="79"/>
      <c r="L264" s="74"/>
      <c r="M264" s="74"/>
      <c r="N264" s="64"/>
      <c r="O264" s="107"/>
      <c r="P264" s="76" t="str">
        <f t="shared" si="32"/>
        <v/>
      </c>
      <c r="Q264" s="76" t="s">
        <v>800</v>
      </c>
      <c r="R264" s="85" t="str">
        <f t="shared" si="34"/>
        <v/>
      </c>
      <c r="S264" s="85" t="str">
        <f t="shared" si="33"/>
        <v/>
      </c>
      <c r="T264" s="76" t="str">
        <f t="shared" si="35"/>
        <v/>
      </c>
      <c r="U264" s="76" t="str">
        <f t="shared" si="36"/>
        <v/>
      </c>
      <c r="V264" s="76" t="str">
        <f t="shared" si="37"/>
        <v/>
      </c>
      <c r="W264" s="76" t="str">
        <f t="shared" si="38"/>
        <v/>
      </c>
      <c r="X264" s="76" t="str">
        <f t="shared" si="39"/>
        <v/>
      </c>
      <c r="Y264" s="108"/>
      <c r="Z264" s="38"/>
      <c r="AA264" s="38"/>
      <c r="AB264" s="38"/>
      <c r="AC264" s="53" t="str">
        <f>IF(本期支付结算!$E$9="","",IF(AND(J264=本期支付结算!$E$9,C264=本期支付结算!$E$7),"在期",""))</f>
        <v/>
      </c>
      <c r="AD264" s="53" t="str">
        <f>IF($AC264="","",COUNTIF($AC$2:$AC264,AC264))</f>
        <v/>
      </c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</row>
    <row r="265" s="52" customFormat="1" customHeight="1" spans="1:51">
      <c r="A265" s="38"/>
      <c r="B265" s="66"/>
      <c r="C265" s="65" t="str">
        <f>IF($B265="","",_xlfn.XLOOKUP($X265,预算!$P:$P,预算!B:B))</f>
        <v/>
      </c>
      <c r="D265" s="65" t="str">
        <f>IF($B265="","",_xlfn.XLOOKUP($X265,预算!$P:$P,预算!C:C))</f>
        <v/>
      </c>
      <c r="E265" s="65" t="str">
        <f>IF($B265="","",_xlfn.XLOOKUP($X265,预算!$P:$P,预算!D:D))</f>
        <v/>
      </c>
      <c r="F265" s="65" t="str">
        <f>IF($B265="","",_xlfn.XLOOKUP($X265,预算!$P:$P,预算!E:E))</f>
        <v/>
      </c>
      <c r="G265" s="65" t="str">
        <f>IF($B265="","",_xlfn.XLOOKUP($X265,预算!$P:$P,预算!F:F))</f>
        <v/>
      </c>
      <c r="H265" s="65" t="str">
        <f>IF($B265="","",_xlfn.XLOOKUP($X265,预算!$P:$P,预算!G:G))</f>
        <v/>
      </c>
      <c r="I265" s="65" t="str">
        <f>IF($B265="","",_xlfn.XLOOKUP($X265,预算!$P:$P,预算!I:I))</f>
        <v/>
      </c>
      <c r="J265" s="78"/>
      <c r="K265" s="79"/>
      <c r="L265" s="74"/>
      <c r="M265" s="74"/>
      <c r="N265" s="64"/>
      <c r="O265" s="107"/>
      <c r="P265" s="76" t="str">
        <f t="shared" si="32"/>
        <v/>
      </c>
      <c r="Q265" s="76" t="s">
        <v>801</v>
      </c>
      <c r="R265" s="85" t="str">
        <f t="shared" si="34"/>
        <v/>
      </c>
      <c r="S265" s="85" t="str">
        <f t="shared" si="33"/>
        <v/>
      </c>
      <c r="T265" s="76" t="str">
        <f t="shared" si="35"/>
        <v/>
      </c>
      <c r="U265" s="76" t="str">
        <f t="shared" si="36"/>
        <v/>
      </c>
      <c r="V265" s="76" t="str">
        <f t="shared" si="37"/>
        <v/>
      </c>
      <c r="W265" s="76" t="str">
        <f t="shared" si="38"/>
        <v/>
      </c>
      <c r="X265" s="76" t="str">
        <f t="shared" si="39"/>
        <v/>
      </c>
      <c r="Y265" s="108"/>
      <c r="Z265" s="38"/>
      <c r="AA265" s="38"/>
      <c r="AB265" s="38"/>
      <c r="AC265" s="53" t="str">
        <f>IF(本期支付结算!$E$9="","",IF(AND(J265=本期支付结算!$E$9,C265=本期支付结算!$E$7),"在期",""))</f>
        <v/>
      </c>
      <c r="AD265" s="53" t="str">
        <f>IF($AC265="","",COUNTIF($AC$2:$AC265,AC265))</f>
        <v/>
      </c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</row>
    <row r="266" s="52" customFormat="1" customHeight="1" spans="1:51">
      <c r="A266" s="38"/>
      <c r="B266" s="66"/>
      <c r="C266" s="65" t="str">
        <f>IF($B266="","",_xlfn.XLOOKUP($X266,预算!$P:$P,预算!B:B))</f>
        <v/>
      </c>
      <c r="D266" s="65" t="str">
        <f>IF($B266="","",_xlfn.XLOOKUP($X266,预算!$P:$P,预算!C:C))</f>
        <v/>
      </c>
      <c r="E266" s="65" t="str">
        <f>IF($B266="","",_xlfn.XLOOKUP($X266,预算!$P:$P,预算!D:D))</f>
        <v/>
      </c>
      <c r="F266" s="65" t="str">
        <f>IF($B266="","",_xlfn.XLOOKUP($X266,预算!$P:$P,预算!E:E))</f>
        <v/>
      </c>
      <c r="G266" s="65" t="str">
        <f>IF($B266="","",_xlfn.XLOOKUP($X266,预算!$P:$P,预算!F:F))</f>
        <v/>
      </c>
      <c r="H266" s="65" t="str">
        <f>IF($B266="","",_xlfn.XLOOKUP($X266,预算!$P:$P,预算!G:G))</f>
        <v/>
      </c>
      <c r="I266" s="65" t="str">
        <f>IF($B266="","",_xlfn.XLOOKUP($X266,预算!$P:$P,预算!I:I))</f>
        <v/>
      </c>
      <c r="J266" s="78"/>
      <c r="K266" s="79"/>
      <c r="L266" s="74"/>
      <c r="M266" s="74"/>
      <c r="N266" s="64"/>
      <c r="O266" s="107"/>
      <c r="P266" s="76" t="str">
        <f t="shared" si="32"/>
        <v/>
      </c>
      <c r="Q266" s="76" t="s">
        <v>802</v>
      </c>
      <c r="R266" s="85" t="str">
        <f t="shared" si="34"/>
        <v/>
      </c>
      <c r="S266" s="85" t="str">
        <f t="shared" si="33"/>
        <v/>
      </c>
      <c r="T266" s="76" t="str">
        <f t="shared" si="35"/>
        <v/>
      </c>
      <c r="U266" s="76" t="str">
        <f t="shared" si="36"/>
        <v/>
      </c>
      <c r="V266" s="76" t="str">
        <f t="shared" si="37"/>
        <v/>
      </c>
      <c r="W266" s="76" t="str">
        <f t="shared" si="38"/>
        <v/>
      </c>
      <c r="X266" s="76" t="str">
        <f t="shared" si="39"/>
        <v/>
      </c>
      <c r="Y266" s="108"/>
      <c r="Z266" s="38"/>
      <c r="AA266" s="38"/>
      <c r="AB266" s="38"/>
      <c r="AC266" s="53" t="str">
        <f>IF(本期支付结算!$E$9="","",IF(AND(J266=本期支付结算!$E$9,C266=本期支付结算!$E$7),"在期",""))</f>
        <v/>
      </c>
      <c r="AD266" s="53" t="str">
        <f>IF($AC266="","",COUNTIF($AC$2:$AC266,AC266))</f>
        <v/>
      </c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</row>
    <row r="267" s="52" customFormat="1" customHeight="1" spans="1:51">
      <c r="A267" s="38"/>
      <c r="B267" s="66"/>
      <c r="C267" s="65" t="str">
        <f>IF($B267="","",_xlfn.XLOOKUP($X267,预算!$P:$P,预算!B:B))</f>
        <v/>
      </c>
      <c r="D267" s="65" t="str">
        <f>IF($B267="","",_xlfn.XLOOKUP($X267,预算!$P:$P,预算!C:C))</f>
        <v/>
      </c>
      <c r="E267" s="65" t="str">
        <f>IF($B267="","",_xlfn.XLOOKUP($X267,预算!$P:$P,预算!D:D))</f>
        <v/>
      </c>
      <c r="F267" s="65" t="str">
        <f>IF($B267="","",_xlfn.XLOOKUP($X267,预算!$P:$P,预算!E:E))</f>
        <v/>
      </c>
      <c r="G267" s="65" t="str">
        <f>IF($B267="","",_xlfn.XLOOKUP($X267,预算!$P:$P,预算!F:F))</f>
        <v/>
      </c>
      <c r="H267" s="65" t="str">
        <f>IF($B267="","",_xlfn.XLOOKUP($X267,预算!$P:$P,预算!G:G))</f>
        <v/>
      </c>
      <c r="I267" s="65" t="str">
        <f>IF($B267="","",_xlfn.XLOOKUP($X267,预算!$P:$P,预算!I:I))</f>
        <v/>
      </c>
      <c r="J267" s="78"/>
      <c r="K267" s="79"/>
      <c r="L267" s="74"/>
      <c r="M267" s="74"/>
      <c r="N267" s="64"/>
      <c r="O267" s="107"/>
      <c r="P267" s="76" t="str">
        <f t="shared" si="32"/>
        <v/>
      </c>
      <c r="Q267" s="76" t="s">
        <v>803</v>
      </c>
      <c r="R267" s="85" t="str">
        <f t="shared" si="34"/>
        <v/>
      </c>
      <c r="S267" s="85" t="str">
        <f t="shared" si="33"/>
        <v/>
      </c>
      <c r="T267" s="76" t="str">
        <f t="shared" si="35"/>
        <v/>
      </c>
      <c r="U267" s="76" t="str">
        <f t="shared" si="36"/>
        <v/>
      </c>
      <c r="V267" s="76" t="str">
        <f t="shared" si="37"/>
        <v/>
      </c>
      <c r="W267" s="76" t="str">
        <f t="shared" si="38"/>
        <v/>
      </c>
      <c r="X267" s="76" t="str">
        <f t="shared" si="39"/>
        <v/>
      </c>
      <c r="Y267" s="108"/>
      <c r="Z267" s="38"/>
      <c r="AA267" s="38"/>
      <c r="AB267" s="38"/>
      <c r="AC267" s="53" t="str">
        <f>IF(本期支付结算!$E$9="","",IF(AND(J267=本期支付结算!$E$9,C267=本期支付结算!$E$7),"在期",""))</f>
        <v/>
      </c>
      <c r="AD267" s="53" t="str">
        <f>IF($AC267="","",COUNTIF($AC$2:$AC267,AC267))</f>
        <v/>
      </c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</row>
    <row r="268" s="52" customFormat="1" customHeight="1" spans="1:51">
      <c r="A268" s="38"/>
      <c r="B268" s="66"/>
      <c r="C268" s="65" t="str">
        <f>IF($B268="","",_xlfn.XLOOKUP($X268,预算!$P:$P,预算!B:B))</f>
        <v/>
      </c>
      <c r="D268" s="65" t="str">
        <f>IF($B268="","",_xlfn.XLOOKUP($X268,预算!$P:$P,预算!C:C))</f>
        <v/>
      </c>
      <c r="E268" s="65" t="str">
        <f>IF($B268="","",_xlfn.XLOOKUP($X268,预算!$P:$P,预算!D:D))</f>
        <v/>
      </c>
      <c r="F268" s="65" t="str">
        <f>IF($B268="","",_xlfn.XLOOKUP($X268,预算!$P:$P,预算!E:E))</f>
        <v/>
      </c>
      <c r="G268" s="65" t="str">
        <f>IF($B268="","",_xlfn.XLOOKUP($X268,预算!$P:$P,预算!F:F))</f>
        <v/>
      </c>
      <c r="H268" s="65" t="str">
        <f>IF($B268="","",_xlfn.XLOOKUP($X268,预算!$P:$P,预算!G:G))</f>
        <v/>
      </c>
      <c r="I268" s="65" t="str">
        <f>IF($B268="","",_xlfn.XLOOKUP($X268,预算!$P:$P,预算!I:I))</f>
        <v/>
      </c>
      <c r="J268" s="78"/>
      <c r="K268" s="79"/>
      <c r="L268" s="74"/>
      <c r="M268" s="74"/>
      <c r="N268" s="64"/>
      <c r="O268" s="107"/>
      <c r="P268" s="76" t="str">
        <f t="shared" si="32"/>
        <v/>
      </c>
      <c r="Q268" s="76" t="s">
        <v>804</v>
      </c>
      <c r="R268" s="85" t="str">
        <f t="shared" si="34"/>
        <v/>
      </c>
      <c r="S268" s="85" t="str">
        <f t="shared" si="33"/>
        <v/>
      </c>
      <c r="T268" s="76" t="str">
        <f t="shared" si="35"/>
        <v/>
      </c>
      <c r="U268" s="76" t="str">
        <f t="shared" si="36"/>
        <v/>
      </c>
      <c r="V268" s="76" t="str">
        <f t="shared" si="37"/>
        <v/>
      </c>
      <c r="W268" s="76" t="str">
        <f t="shared" si="38"/>
        <v/>
      </c>
      <c r="X268" s="76" t="str">
        <f t="shared" si="39"/>
        <v/>
      </c>
      <c r="Y268" s="108"/>
      <c r="Z268" s="38"/>
      <c r="AA268" s="38"/>
      <c r="AB268" s="38"/>
      <c r="AC268" s="53" t="str">
        <f>IF(本期支付结算!$E$9="","",IF(AND(J268=本期支付结算!$E$9,C268=本期支付结算!$E$7),"在期",""))</f>
        <v/>
      </c>
      <c r="AD268" s="53" t="str">
        <f>IF($AC268="","",COUNTIF($AC$2:$AC268,AC268))</f>
        <v/>
      </c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</row>
    <row r="269" s="52" customFormat="1" customHeight="1" spans="1:51">
      <c r="A269" s="38"/>
      <c r="B269" s="66"/>
      <c r="C269" s="65" t="str">
        <f>IF($B269="","",_xlfn.XLOOKUP($X269,预算!$P:$P,预算!B:B))</f>
        <v/>
      </c>
      <c r="D269" s="65" t="str">
        <f>IF($B269="","",_xlfn.XLOOKUP($X269,预算!$P:$P,预算!C:C))</f>
        <v/>
      </c>
      <c r="E269" s="65" t="str">
        <f>IF($B269="","",_xlfn.XLOOKUP($X269,预算!$P:$P,预算!D:D))</f>
        <v/>
      </c>
      <c r="F269" s="65" t="str">
        <f>IF($B269="","",_xlfn.XLOOKUP($X269,预算!$P:$P,预算!E:E))</f>
        <v/>
      </c>
      <c r="G269" s="65" t="str">
        <f>IF($B269="","",_xlfn.XLOOKUP($X269,预算!$P:$P,预算!F:F))</f>
        <v/>
      </c>
      <c r="H269" s="65" t="str">
        <f>IF($B269="","",_xlfn.XLOOKUP($X269,预算!$P:$P,预算!G:G))</f>
        <v/>
      </c>
      <c r="I269" s="65" t="str">
        <f>IF($B269="","",_xlfn.XLOOKUP($X269,预算!$P:$P,预算!I:I))</f>
        <v/>
      </c>
      <c r="J269" s="100"/>
      <c r="K269" s="79"/>
      <c r="L269" s="74"/>
      <c r="M269" s="74"/>
      <c r="N269" s="64"/>
      <c r="O269" s="107"/>
      <c r="P269" s="76" t="str">
        <f t="shared" si="32"/>
        <v/>
      </c>
      <c r="Q269" s="76" t="s">
        <v>805</v>
      </c>
      <c r="R269" s="85" t="str">
        <f t="shared" si="34"/>
        <v/>
      </c>
      <c r="S269" s="85" t="str">
        <f t="shared" si="33"/>
        <v/>
      </c>
      <c r="T269" s="76" t="str">
        <f t="shared" si="35"/>
        <v/>
      </c>
      <c r="U269" s="76" t="str">
        <f t="shared" si="36"/>
        <v/>
      </c>
      <c r="V269" s="76" t="str">
        <f t="shared" si="37"/>
        <v/>
      </c>
      <c r="W269" s="76" t="str">
        <f t="shared" si="38"/>
        <v/>
      </c>
      <c r="X269" s="76" t="str">
        <f t="shared" si="39"/>
        <v/>
      </c>
      <c r="Y269" s="108"/>
      <c r="Z269" s="38"/>
      <c r="AA269" s="38"/>
      <c r="AB269" s="38"/>
      <c r="AC269" s="53" t="str">
        <f>IF(本期支付结算!$E$9="","",IF(AND(J269=本期支付结算!$E$9,C269=本期支付结算!$E$7),"在期",""))</f>
        <v/>
      </c>
      <c r="AD269" s="53" t="str">
        <f>IF($AC269="","",COUNTIF($AC$2:$AC269,AC269))</f>
        <v/>
      </c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</row>
    <row r="270" s="52" customFormat="1" customHeight="1" spans="1:51">
      <c r="A270" s="38"/>
      <c r="B270" s="66"/>
      <c r="C270" s="65" t="str">
        <f>IF($B270="","",_xlfn.XLOOKUP($X270,预算!$P:$P,预算!B:B))</f>
        <v/>
      </c>
      <c r="D270" s="65" t="str">
        <f>IF($B270="","",_xlfn.XLOOKUP($X270,预算!$P:$P,预算!C:C))</f>
        <v/>
      </c>
      <c r="E270" s="65" t="str">
        <f>IF($B270="","",_xlfn.XLOOKUP($X270,预算!$P:$P,预算!D:D))</f>
        <v/>
      </c>
      <c r="F270" s="65" t="str">
        <f>IF($B270="","",_xlfn.XLOOKUP($X270,预算!$P:$P,预算!E:E))</f>
        <v/>
      </c>
      <c r="G270" s="65" t="str">
        <f>IF($B270="","",_xlfn.XLOOKUP($X270,预算!$P:$P,预算!F:F))</f>
        <v/>
      </c>
      <c r="H270" s="65" t="str">
        <f>IF($B270="","",_xlfn.XLOOKUP($X270,预算!$P:$P,预算!G:G))</f>
        <v/>
      </c>
      <c r="I270" s="65" t="str">
        <f>IF($B270="","",_xlfn.XLOOKUP($X270,预算!$P:$P,预算!I:I))</f>
        <v/>
      </c>
      <c r="J270" s="78"/>
      <c r="K270" s="79"/>
      <c r="L270" s="74"/>
      <c r="M270" s="74"/>
      <c r="N270" s="64"/>
      <c r="O270" s="107"/>
      <c r="P270" s="76" t="str">
        <f t="shared" si="32"/>
        <v/>
      </c>
      <c r="Q270" s="76" t="s">
        <v>806</v>
      </c>
      <c r="R270" s="85" t="str">
        <f t="shared" si="34"/>
        <v/>
      </c>
      <c r="S270" s="85" t="str">
        <f t="shared" si="33"/>
        <v/>
      </c>
      <c r="T270" s="76" t="str">
        <f t="shared" si="35"/>
        <v/>
      </c>
      <c r="U270" s="76" t="str">
        <f t="shared" si="36"/>
        <v/>
      </c>
      <c r="V270" s="76" t="str">
        <f t="shared" si="37"/>
        <v/>
      </c>
      <c r="W270" s="76" t="str">
        <f t="shared" si="38"/>
        <v/>
      </c>
      <c r="X270" s="76" t="str">
        <f t="shared" si="39"/>
        <v/>
      </c>
      <c r="Y270" s="108"/>
      <c r="Z270" s="38"/>
      <c r="AA270" s="38"/>
      <c r="AB270" s="38"/>
      <c r="AC270" s="53" t="str">
        <f>IF(本期支付结算!$E$9="","",IF(AND(J270=本期支付结算!$E$9,C270=本期支付结算!$E$7),"在期",""))</f>
        <v/>
      </c>
      <c r="AD270" s="53" t="str">
        <f>IF($AC270="","",COUNTIF($AC$2:$AC270,AC270))</f>
        <v/>
      </c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</row>
    <row r="271" s="52" customFormat="1" customHeight="1" spans="1:51">
      <c r="A271" s="38"/>
      <c r="B271" s="66"/>
      <c r="C271" s="65" t="str">
        <f>IF($B271="","",_xlfn.XLOOKUP($X271,预算!$P:$P,预算!B:B))</f>
        <v/>
      </c>
      <c r="D271" s="65" t="str">
        <f>IF($B271="","",_xlfn.XLOOKUP($X271,预算!$P:$P,预算!C:C))</f>
        <v/>
      </c>
      <c r="E271" s="65" t="str">
        <f>IF($B271="","",_xlfn.XLOOKUP($X271,预算!$P:$P,预算!D:D))</f>
        <v/>
      </c>
      <c r="F271" s="65" t="str">
        <f>IF($B271="","",_xlfn.XLOOKUP($X271,预算!$P:$P,预算!E:E))</f>
        <v/>
      </c>
      <c r="G271" s="65" t="str">
        <f>IF($B271="","",_xlfn.XLOOKUP($X271,预算!$P:$P,预算!F:F))</f>
        <v/>
      </c>
      <c r="H271" s="65" t="str">
        <f>IF($B271="","",_xlfn.XLOOKUP($X271,预算!$P:$P,预算!G:G))</f>
        <v/>
      </c>
      <c r="I271" s="65" t="str">
        <f>IF($B271="","",_xlfn.XLOOKUP($X271,预算!$P:$P,预算!I:I))</f>
        <v/>
      </c>
      <c r="J271" s="78"/>
      <c r="K271" s="79"/>
      <c r="L271" s="74"/>
      <c r="M271" s="74"/>
      <c r="N271" s="64"/>
      <c r="O271" s="107"/>
      <c r="P271" s="76" t="str">
        <f t="shared" si="32"/>
        <v/>
      </c>
      <c r="Q271" s="76" t="s">
        <v>807</v>
      </c>
      <c r="R271" s="85" t="str">
        <f t="shared" si="34"/>
        <v/>
      </c>
      <c r="S271" s="85" t="str">
        <f t="shared" si="33"/>
        <v/>
      </c>
      <c r="T271" s="76" t="str">
        <f t="shared" si="35"/>
        <v/>
      </c>
      <c r="U271" s="76" t="str">
        <f t="shared" si="36"/>
        <v/>
      </c>
      <c r="V271" s="76" t="str">
        <f t="shared" si="37"/>
        <v/>
      </c>
      <c r="W271" s="76" t="str">
        <f t="shared" si="38"/>
        <v/>
      </c>
      <c r="X271" s="76" t="str">
        <f t="shared" si="39"/>
        <v/>
      </c>
      <c r="Y271" s="108"/>
      <c r="Z271" s="38"/>
      <c r="AA271" s="38"/>
      <c r="AB271" s="38"/>
      <c r="AC271" s="53" t="str">
        <f>IF(本期支付结算!$E$9="","",IF(AND(J271=本期支付结算!$E$9,C271=本期支付结算!$E$7),"在期",""))</f>
        <v/>
      </c>
      <c r="AD271" s="53" t="str">
        <f>IF($AC271="","",COUNTIF($AC$2:$AC271,AC271))</f>
        <v/>
      </c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</row>
    <row r="272" s="52" customFormat="1" customHeight="1" spans="1:51">
      <c r="A272" s="38"/>
      <c r="B272" s="66"/>
      <c r="C272" s="65" t="str">
        <f>IF($B272="","",_xlfn.XLOOKUP($X272,预算!$P:$P,预算!B:B))</f>
        <v/>
      </c>
      <c r="D272" s="65" t="str">
        <f>IF($B272="","",_xlfn.XLOOKUP($X272,预算!$P:$P,预算!C:C))</f>
        <v/>
      </c>
      <c r="E272" s="65" t="str">
        <f>IF($B272="","",_xlfn.XLOOKUP($X272,预算!$P:$P,预算!D:D))</f>
        <v/>
      </c>
      <c r="F272" s="65" t="str">
        <f>IF($B272="","",_xlfn.XLOOKUP($X272,预算!$P:$P,预算!E:E))</f>
        <v/>
      </c>
      <c r="G272" s="65" t="str">
        <f>IF($B272="","",_xlfn.XLOOKUP($X272,预算!$P:$P,预算!F:F))</f>
        <v/>
      </c>
      <c r="H272" s="65" t="str">
        <f>IF($B272="","",_xlfn.XLOOKUP($X272,预算!$P:$P,预算!G:G))</f>
        <v/>
      </c>
      <c r="I272" s="65" t="str">
        <f>IF($B272="","",_xlfn.XLOOKUP($X272,预算!$P:$P,预算!I:I))</f>
        <v/>
      </c>
      <c r="J272" s="78"/>
      <c r="K272" s="79"/>
      <c r="L272" s="74"/>
      <c r="M272" s="74"/>
      <c r="N272" s="64"/>
      <c r="O272" s="107"/>
      <c r="P272" s="76" t="str">
        <f t="shared" si="32"/>
        <v/>
      </c>
      <c r="Q272" s="76" t="s">
        <v>808</v>
      </c>
      <c r="R272" s="85" t="str">
        <f t="shared" si="34"/>
        <v/>
      </c>
      <c r="S272" s="85" t="str">
        <f t="shared" si="33"/>
        <v/>
      </c>
      <c r="T272" s="76" t="str">
        <f t="shared" si="35"/>
        <v/>
      </c>
      <c r="U272" s="76" t="str">
        <f t="shared" si="36"/>
        <v/>
      </c>
      <c r="V272" s="76" t="str">
        <f t="shared" si="37"/>
        <v/>
      </c>
      <c r="W272" s="76" t="str">
        <f t="shared" si="38"/>
        <v/>
      </c>
      <c r="X272" s="76" t="str">
        <f t="shared" si="39"/>
        <v/>
      </c>
      <c r="Y272" s="108"/>
      <c r="Z272" s="38"/>
      <c r="AA272" s="38"/>
      <c r="AB272" s="38"/>
      <c r="AC272" s="53" t="str">
        <f>IF(本期支付结算!$E$9="","",IF(AND(J272=本期支付结算!$E$9,C272=本期支付结算!$E$7),"在期",""))</f>
        <v/>
      </c>
      <c r="AD272" s="53" t="str">
        <f>IF($AC272="","",COUNTIF($AC$2:$AC272,AC272))</f>
        <v/>
      </c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</row>
    <row r="273" s="52" customFormat="1" customHeight="1" spans="1:51">
      <c r="A273" s="38"/>
      <c r="B273" s="66"/>
      <c r="C273" s="65" t="str">
        <f>IF($B273="","",_xlfn.XLOOKUP($X273,预算!$P:$P,预算!B:B))</f>
        <v/>
      </c>
      <c r="D273" s="65" t="str">
        <f>IF($B273="","",_xlfn.XLOOKUP($X273,预算!$P:$P,预算!C:C))</f>
        <v/>
      </c>
      <c r="E273" s="65" t="str">
        <f>IF($B273="","",_xlfn.XLOOKUP($X273,预算!$P:$P,预算!D:D))</f>
        <v/>
      </c>
      <c r="F273" s="65" t="str">
        <f>IF($B273="","",_xlfn.XLOOKUP($X273,预算!$P:$P,预算!E:E))</f>
        <v/>
      </c>
      <c r="G273" s="65" t="str">
        <f>IF($B273="","",_xlfn.XLOOKUP($X273,预算!$P:$P,预算!F:F))</f>
        <v/>
      </c>
      <c r="H273" s="65" t="str">
        <f>IF($B273="","",_xlfn.XLOOKUP($X273,预算!$P:$P,预算!G:G))</f>
        <v/>
      </c>
      <c r="I273" s="65" t="str">
        <f>IF($B273="","",_xlfn.XLOOKUP($X273,预算!$P:$P,预算!I:I))</f>
        <v/>
      </c>
      <c r="J273" s="78"/>
      <c r="K273" s="79"/>
      <c r="L273" s="74"/>
      <c r="M273" s="74"/>
      <c r="N273" s="64"/>
      <c r="O273" s="107"/>
      <c r="P273" s="76" t="str">
        <f t="shared" si="32"/>
        <v/>
      </c>
      <c r="Q273" s="76" t="s">
        <v>809</v>
      </c>
      <c r="R273" s="85" t="str">
        <f t="shared" si="34"/>
        <v/>
      </c>
      <c r="S273" s="85" t="str">
        <f t="shared" si="33"/>
        <v/>
      </c>
      <c r="T273" s="76" t="str">
        <f t="shared" si="35"/>
        <v/>
      </c>
      <c r="U273" s="76" t="str">
        <f t="shared" si="36"/>
        <v/>
      </c>
      <c r="V273" s="76" t="str">
        <f t="shared" si="37"/>
        <v/>
      </c>
      <c r="W273" s="76" t="str">
        <f t="shared" si="38"/>
        <v/>
      </c>
      <c r="X273" s="76" t="str">
        <f t="shared" si="39"/>
        <v/>
      </c>
      <c r="Y273" s="108"/>
      <c r="Z273" s="38"/>
      <c r="AA273" s="38"/>
      <c r="AB273" s="38"/>
      <c r="AC273" s="53" t="str">
        <f>IF(本期支付结算!$E$9="","",IF(AND(J273=本期支付结算!$E$9,C273=本期支付结算!$E$7),"在期",""))</f>
        <v/>
      </c>
      <c r="AD273" s="53" t="str">
        <f>IF($AC273="","",COUNTIF($AC$2:$AC273,AC273))</f>
        <v/>
      </c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</row>
    <row r="274" s="52" customFormat="1" customHeight="1" spans="1:51">
      <c r="A274" s="38"/>
      <c r="B274" s="66"/>
      <c r="C274" s="65" t="str">
        <f>IF($B274="","",_xlfn.XLOOKUP($X274,预算!$P:$P,预算!B:B))</f>
        <v/>
      </c>
      <c r="D274" s="65" t="str">
        <f>IF($B274="","",_xlfn.XLOOKUP($X274,预算!$P:$P,预算!C:C))</f>
        <v/>
      </c>
      <c r="E274" s="65" t="str">
        <f>IF($B274="","",_xlfn.XLOOKUP($X274,预算!$P:$P,预算!D:D))</f>
        <v/>
      </c>
      <c r="F274" s="65" t="str">
        <f>IF($B274="","",_xlfn.XLOOKUP($X274,预算!$P:$P,预算!E:E))</f>
        <v/>
      </c>
      <c r="G274" s="65" t="str">
        <f>IF($B274="","",_xlfn.XLOOKUP($X274,预算!$P:$P,预算!F:F))</f>
        <v/>
      </c>
      <c r="H274" s="65" t="str">
        <f>IF($B274="","",_xlfn.XLOOKUP($X274,预算!$P:$P,预算!G:G))</f>
        <v/>
      </c>
      <c r="I274" s="65" t="str">
        <f>IF($B274="","",_xlfn.XLOOKUP($X274,预算!$P:$P,预算!I:I))</f>
        <v/>
      </c>
      <c r="J274" s="78"/>
      <c r="K274" s="79"/>
      <c r="L274" s="74"/>
      <c r="M274" s="74"/>
      <c r="N274" s="64"/>
      <c r="O274" s="107"/>
      <c r="P274" s="76" t="str">
        <f t="shared" si="32"/>
        <v/>
      </c>
      <c r="Q274" s="76" t="s">
        <v>810</v>
      </c>
      <c r="R274" s="85" t="str">
        <f t="shared" si="34"/>
        <v/>
      </c>
      <c r="S274" s="85" t="str">
        <f t="shared" si="33"/>
        <v/>
      </c>
      <c r="T274" s="76" t="str">
        <f t="shared" si="35"/>
        <v/>
      </c>
      <c r="U274" s="76" t="str">
        <f t="shared" si="36"/>
        <v/>
      </c>
      <c r="V274" s="76" t="str">
        <f t="shared" si="37"/>
        <v/>
      </c>
      <c r="W274" s="76" t="str">
        <f t="shared" si="38"/>
        <v/>
      </c>
      <c r="X274" s="76" t="str">
        <f t="shared" si="39"/>
        <v/>
      </c>
      <c r="Y274" s="108"/>
      <c r="Z274" s="38"/>
      <c r="AA274" s="38"/>
      <c r="AB274" s="38"/>
      <c r="AC274" s="53" t="str">
        <f>IF(本期支付结算!$E$9="","",IF(AND(J274=本期支付结算!$E$9,C274=本期支付结算!$E$7),"在期",""))</f>
        <v/>
      </c>
      <c r="AD274" s="53" t="str">
        <f>IF($AC274="","",COUNTIF($AC$2:$AC274,AC274))</f>
        <v/>
      </c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</row>
    <row r="275" s="52" customFormat="1" customHeight="1" spans="1:51">
      <c r="A275" s="38"/>
      <c r="B275" s="66"/>
      <c r="C275" s="65" t="str">
        <f>IF($B275="","",_xlfn.XLOOKUP($X275,预算!$P:$P,预算!B:B))</f>
        <v/>
      </c>
      <c r="D275" s="65" t="str">
        <f>IF($B275="","",_xlfn.XLOOKUP($X275,预算!$P:$P,预算!C:C))</f>
        <v/>
      </c>
      <c r="E275" s="65" t="str">
        <f>IF($B275="","",_xlfn.XLOOKUP($X275,预算!$P:$P,预算!D:D))</f>
        <v/>
      </c>
      <c r="F275" s="65" t="str">
        <f>IF($B275="","",_xlfn.XLOOKUP($X275,预算!$P:$P,预算!E:E))</f>
        <v/>
      </c>
      <c r="G275" s="65" t="str">
        <f>IF($B275="","",_xlfn.XLOOKUP($X275,预算!$P:$P,预算!F:F))</f>
        <v/>
      </c>
      <c r="H275" s="65" t="str">
        <f>IF($B275="","",_xlfn.XLOOKUP($X275,预算!$P:$P,预算!G:G))</f>
        <v/>
      </c>
      <c r="I275" s="65" t="str">
        <f>IF($B275="","",_xlfn.XLOOKUP($X275,预算!$P:$P,预算!I:I))</f>
        <v/>
      </c>
      <c r="J275" s="78"/>
      <c r="K275" s="79"/>
      <c r="L275" s="74"/>
      <c r="M275" s="74"/>
      <c r="N275" s="64"/>
      <c r="O275" s="107"/>
      <c r="P275" s="76" t="str">
        <f t="shared" si="32"/>
        <v/>
      </c>
      <c r="Q275" s="76" t="s">
        <v>811</v>
      </c>
      <c r="R275" s="85" t="str">
        <f t="shared" si="34"/>
        <v/>
      </c>
      <c r="S275" s="85" t="str">
        <f t="shared" si="33"/>
        <v/>
      </c>
      <c r="T275" s="76" t="str">
        <f t="shared" si="35"/>
        <v/>
      </c>
      <c r="U275" s="76" t="str">
        <f t="shared" si="36"/>
        <v/>
      </c>
      <c r="V275" s="76" t="str">
        <f t="shared" si="37"/>
        <v/>
      </c>
      <c r="W275" s="76" t="str">
        <f t="shared" si="38"/>
        <v/>
      </c>
      <c r="X275" s="76" t="str">
        <f t="shared" si="39"/>
        <v/>
      </c>
      <c r="Y275" s="108"/>
      <c r="Z275" s="38"/>
      <c r="AA275" s="38"/>
      <c r="AB275" s="38"/>
      <c r="AC275" s="53" t="str">
        <f>IF(本期支付结算!$E$9="","",IF(AND(J275=本期支付结算!$E$9,C275=本期支付结算!$E$7),"在期",""))</f>
        <v/>
      </c>
      <c r="AD275" s="53" t="str">
        <f>IF($AC275="","",COUNTIF($AC$2:$AC275,AC275))</f>
        <v/>
      </c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</row>
    <row r="276" s="52" customFormat="1" customHeight="1" spans="1:51">
      <c r="A276" s="38"/>
      <c r="B276" s="66"/>
      <c r="C276" s="65" t="str">
        <f>IF($B276="","",_xlfn.XLOOKUP($X276,预算!$P:$P,预算!B:B))</f>
        <v/>
      </c>
      <c r="D276" s="65" t="str">
        <f>IF($B276="","",_xlfn.XLOOKUP($X276,预算!$P:$P,预算!C:C))</f>
        <v/>
      </c>
      <c r="E276" s="65" t="str">
        <f>IF($B276="","",_xlfn.XLOOKUP($X276,预算!$P:$P,预算!D:D))</f>
        <v/>
      </c>
      <c r="F276" s="65" t="str">
        <f>IF($B276="","",_xlfn.XLOOKUP($X276,预算!$P:$P,预算!E:E))</f>
        <v/>
      </c>
      <c r="G276" s="65" t="str">
        <f>IF($B276="","",_xlfn.XLOOKUP($X276,预算!$P:$P,预算!F:F))</f>
        <v/>
      </c>
      <c r="H276" s="65" t="str">
        <f>IF($B276="","",_xlfn.XLOOKUP($X276,预算!$P:$P,预算!G:G))</f>
        <v/>
      </c>
      <c r="I276" s="65" t="str">
        <f>IF($B276="","",_xlfn.XLOOKUP($X276,预算!$P:$P,预算!I:I))</f>
        <v/>
      </c>
      <c r="J276" s="78"/>
      <c r="K276" s="79"/>
      <c r="L276" s="74"/>
      <c r="M276" s="74"/>
      <c r="N276" s="64"/>
      <c r="O276" s="107"/>
      <c r="P276" s="76" t="str">
        <f t="shared" si="32"/>
        <v/>
      </c>
      <c r="Q276" s="76" t="s">
        <v>812</v>
      </c>
      <c r="R276" s="85" t="str">
        <f t="shared" si="34"/>
        <v/>
      </c>
      <c r="S276" s="85" t="str">
        <f t="shared" si="33"/>
        <v/>
      </c>
      <c r="T276" s="76" t="str">
        <f t="shared" si="35"/>
        <v/>
      </c>
      <c r="U276" s="76" t="str">
        <f t="shared" si="36"/>
        <v/>
      </c>
      <c r="V276" s="76" t="str">
        <f t="shared" si="37"/>
        <v/>
      </c>
      <c r="W276" s="76" t="str">
        <f t="shared" si="38"/>
        <v/>
      </c>
      <c r="X276" s="76" t="str">
        <f t="shared" si="39"/>
        <v/>
      </c>
      <c r="Y276" s="108"/>
      <c r="Z276" s="38"/>
      <c r="AA276" s="38"/>
      <c r="AB276" s="38"/>
      <c r="AC276" s="53" t="str">
        <f>IF(本期支付结算!$E$9="","",IF(AND(J276=本期支付结算!$E$9,C276=本期支付结算!$E$7),"在期",""))</f>
        <v/>
      </c>
      <c r="AD276" s="53" t="str">
        <f>IF($AC276="","",COUNTIF($AC$2:$AC276,AC276))</f>
        <v/>
      </c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</row>
    <row r="277" s="52" customFormat="1" customHeight="1" spans="1:51">
      <c r="A277" s="38"/>
      <c r="B277" s="66"/>
      <c r="C277" s="65" t="str">
        <f>IF($B277="","",_xlfn.XLOOKUP($X277,预算!$P:$P,预算!B:B))</f>
        <v/>
      </c>
      <c r="D277" s="65" t="str">
        <f>IF($B277="","",_xlfn.XLOOKUP($X277,预算!$P:$P,预算!C:C))</f>
        <v/>
      </c>
      <c r="E277" s="65" t="str">
        <f>IF($B277="","",_xlfn.XLOOKUP($X277,预算!$P:$P,预算!D:D))</f>
        <v/>
      </c>
      <c r="F277" s="65" t="str">
        <f>IF($B277="","",_xlfn.XLOOKUP($X277,预算!$P:$P,预算!E:E))</f>
        <v/>
      </c>
      <c r="G277" s="65" t="str">
        <f>IF($B277="","",_xlfn.XLOOKUP($X277,预算!$P:$P,预算!F:F))</f>
        <v/>
      </c>
      <c r="H277" s="65" t="str">
        <f>IF($B277="","",_xlfn.XLOOKUP($X277,预算!$P:$P,预算!G:G))</f>
        <v/>
      </c>
      <c r="I277" s="65" t="str">
        <f>IF($B277="","",_xlfn.XLOOKUP($X277,预算!$P:$P,预算!I:I))</f>
        <v/>
      </c>
      <c r="J277" s="78"/>
      <c r="K277" s="79"/>
      <c r="L277" s="74"/>
      <c r="M277" s="74"/>
      <c r="N277" s="64"/>
      <c r="O277" s="107"/>
      <c r="P277" s="76" t="str">
        <f t="shared" si="32"/>
        <v/>
      </c>
      <c r="Q277" s="76" t="s">
        <v>813</v>
      </c>
      <c r="R277" s="85" t="str">
        <f t="shared" si="34"/>
        <v/>
      </c>
      <c r="S277" s="85" t="str">
        <f t="shared" si="33"/>
        <v/>
      </c>
      <c r="T277" s="76" t="str">
        <f t="shared" si="35"/>
        <v/>
      </c>
      <c r="U277" s="76" t="str">
        <f t="shared" si="36"/>
        <v/>
      </c>
      <c r="V277" s="76" t="str">
        <f t="shared" si="37"/>
        <v/>
      </c>
      <c r="W277" s="76" t="str">
        <f t="shared" si="38"/>
        <v/>
      </c>
      <c r="X277" s="76" t="str">
        <f t="shared" si="39"/>
        <v/>
      </c>
      <c r="Y277" s="108"/>
      <c r="Z277" s="38"/>
      <c r="AA277" s="38"/>
      <c r="AB277" s="38"/>
      <c r="AC277" s="53" t="str">
        <f>IF(本期支付结算!$E$9="","",IF(AND(J277=本期支付结算!$E$9,C277=本期支付结算!$E$7),"在期",""))</f>
        <v/>
      </c>
      <c r="AD277" s="53" t="str">
        <f>IF($AC277="","",COUNTIF($AC$2:$AC277,AC277))</f>
        <v/>
      </c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</row>
    <row r="278" s="52" customFormat="1" customHeight="1" spans="1:51">
      <c r="A278" s="38"/>
      <c r="B278" s="66"/>
      <c r="C278" s="65" t="str">
        <f>IF($B278="","",_xlfn.XLOOKUP($X278,预算!$P:$P,预算!B:B))</f>
        <v/>
      </c>
      <c r="D278" s="65" t="str">
        <f>IF($B278="","",_xlfn.XLOOKUP($X278,预算!$P:$P,预算!C:C))</f>
        <v/>
      </c>
      <c r="E278" s="65" t="str">
        <f>IF($B278="","",_xlfn.XLOOKUP($X278,预算!$P:$P,预算!D:D))</f>
        <v/>
      </c>
      <c r="F278" s="65" t="str">
        <f>IF($B278="","",_xlfn.XLOOKUP($X278,预算!$P:$P,预算!E:E))</f>
        <v/>
      </c>
      <c r="G278" s="65" t="str">
        <f>IF($B278="","",_xlfn.XLOOKUP($X278,预算!$P:$P,预算!F:F))</f>
        <v/>
      </c>
      <c r="H278" s="65" t="str">
        <f>IF($B278="","",_xlfn.XLOOKUP($X278,预算!$P:$P,预算!G:G))</f>
        <v/>
      </c>
      <c r="I278" s="65" t="str">
        <f>IF($B278="","",_xlfn.XLOOKUP($X278,预算!$P:$P,预算!I:I))</f>
        <v/>
      </c>
      <c r="J278" s="100"/>
      <c r="K278" s="79"/>
      <c r="L278" s="74"/>
      <c r="M278" s="74"/>
      <c r="N278" s="64"/>
      <c r="O278" s="107"/>
      <c r="P278" s="76" t="str">
        <f t="shared" si="32"/>
        <v/>
      </c>
      <c r="Q278" s="76" t="s">
        <v>814</v>
      </c>
      <c r="R278" s="85" t="str">
        <f t="shared" si="34"/>
        <v/>
      </c>
      <c r="S278" s="85" t="str">
        <f t="shared" si="33"/>
        <v/>
      </c>
      <c r="T278" s="76" t="str">
        <f t="shared" si="35"/>
        <v/>
      </c>
      <c r="U278" s="76" t="str">
        <f t="shared" si="36"/>
        <v/>
      </c>
      <c r="V278" s="76" t="str">
        <f t="shared" si="37"/>
        <v/>
      </c>
      <c r="W278" s="76" t="str">
        <f t="shared" si="38"/>
        <v/>
      </c>
      <c r="X278" s="76" t="str">
        <f t="shared" si="39"/>
        <v/>
      </c>
      <c r="Y278" s="108"/>
      <c r="Z278" s="38"/>
      <c r="AA278" s="38"/>
      <c r="AB278" s="38"/>
      <c r="AC278" s="53" t="str">
        <f>IF(本期支付结算!$E$9="","",IF(AND(J278=本期支付结算!$E$9,C278=本期支付结算!$E$7),"在期",""))</f>
        <v/>
      </c>
      <c r="AD278" s="53" t="str">
        <f>IF($AC278="","",COUNTIF($AC$2:$AC278,AC278))</f>
        <v/>
      </c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</row>
    <row r="279" s="52" customFormat="1" customHeight="1" spans="1:51">
      <c r="A279" s="38"/>
      <c r="B279" s="66"/>
      <c r="C279" s="65" t="str">
        <f>IF($B279="","",_xlfn.XLOOKUP($X279,预算!$P:$P,预算!B:B))</f>
        <v/>
      </c>
      <c r="D279" s="65" t="str">
        <f>IF($B279="","",_xlfn.XLOOKUP($X279,预算!$P:$P,预算!C:C))</f>
        <v/>
      </c>
      <c r="E279" s="65" t="str">
        <f>IF($B279="","",_xlfn.XLOOKUP($X279,预算!$P:$P,预算!D:D))</f>
        <v/>
      </c>
      <c r="F279" s="65" t="str">
        <f>IF($B279="","",_xlfn.XLOOKUP($X279,预算!$P:$P,预算!E:E))</f>
        <v/>
      </c>
      <c r="G279" s="65" t="str">
        <f>IF($B279="","",_xlfn.XLOOKUP($X279,预算!$P:$P,预算!F:F))</f>
        <v/>
      </c>
      <c r="H279" s="65" t="str">
        <f>IF($B279="","",_xlfn.XLOOKUP($X279,预算!$P:$P,预算!G:G))</f>
        <v/>
      </c>
      <c r="I279" s="65" t="str">
        <f>IF($B279="","",_xlfn.XLOOKUP($X279,预算!$P:$P,预算!I:I))</f>
        <v/>
      </c>
      <c r="J279" s="78"/>
      <c r="K279" s="79"/>
      <c r="L279" s="74"/>
      <c r="M279" s="74"/>
      <c r="N279" s="64"/>
      <c r="O279" s="107"/>
      <c r="P279" s="76" t="str">
        <f t="shared" si="32"/>
        <v/>
      </c>
      <c r="Q279" s="76" t="s">
        <v>815</v>
      </c>
      <c r="R279" s="85" t="str">
        <f t="shared" si="34"/>
        <v/>
      </c>
      <c r="S279" s="85" t="str">
        <f t="shared" si="33"/>
        <v/>
      </c>
      <c r="T279" s="76" t="str">
        <f t="shared" si="35"/>
        <v/>
      </c>
      <c r="U279" s="76" t="str">
        <f t="shared" si="36"/>
        <v/>
      </c>
      <c r="V279" s="76" t="str">
        <f t="shared" si="37"/>
        <v/>
      </c>
      <c r="W279" s="76" t="str">
        <f t="shared" si="38"/>
        <v/>
      </c>
      <c r="X279" s="76" t="str">
        <f t="shared" si="39"/>
        <v/>
      </c>
      <c r="Y279" s="108"/>
      <c r="Z279" s="38"/>
      <c r="AA279" s="38"/>
      <c r="AB279" s="38"/>
      <c r="AC279" s="53" t="str">
        <f>IF(本期支付结算!$E$9="","",IF(AND(J279=本期支付结算!$E$9,C279=本期支付结算!$E$7),"在期",""))</f>
        <v/>
      </c>
      <c r="AD279" s="53" t="str">
        <f>IF($AC279="","",COUNTIF($AC$2:$AC279,AC279))</f>
        <v/>
      </c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</row>
    <row r="280" s="52" customFormat="1" customHeight="1" spans="1:51">
      <c r="A280" s="38"/>
      <c r="B280" s="66"/>
      <c r="C280" s="65" t="str">
        <f>IF($B280="","",_xlfn.XLOOKUP($X280,预算!$P:$P,预算!B:B))</f>
        <v/>
      </c>
      <c r="D280" s="65" t="str">
        <f>IF($B280="","",_xlfn.XLOOKUP($X280,预算!$P:$P,预算!C:C))</f>
        <v/>
      </c>
      <c r="E280" s="65" t="str">
        <f>IF($B280="","",_xlfn.XLOOKUP($X280,预算!$P:$P,预算!D:D))</f>
        <v/>
      </c>
      <c r="F280" s="65" t="str">
        <f>IF($B280="","",_xlfn.XLOOKUP($X280,预算!$P:$P,预算!E:E))</f>
        <v/>
      </c>
      <c r="G280" s="65" t="str">
        <f>IF($B280="","",_xlfn.XLOOKUP($X280,预算!$P:$P,预算!F:F))</f>
        <v/>
      </c>
      <c r="H280" s="65" t="str">
        <f>IF($B280="","",_xlfn.XLOOKUP($X280,预算!$P:$P,预算!G:G))</f>
        <v/>
      </c>
      <c r="I280" s="65" t="str">
        <f>IF($B280="","",_xlfn.XLOOKUP($X280,预算!$P:$P,预算!I:I))</f>
        <v/>
      </c>
      <c r="J280" s="78"/>
      <c r="K280" s="79"/>
      <c r="L280" s="74"/>
      <c r="M280" s="74"/>
      <c r="N280" s="64"/>
      <c r="O280" s="107"/>
      <c r="P280" s="76" t="str">
        <f t="shared" si="32"/>
        <v/>
      </c>
      <c r="Q280" s="76" t="s">
        <v>816</v>
      </c>
      <c r="R280" s="85" t="str">
        <f t="shared" si="34"/>
        <v/>
      </c>
      <c r="S280" s="85" t="str">
        <f t="shared" si="33"/>
        <v/>
      </c>
      <c r="T280" s="76" t="str">
        <f t="shared" si="35"/>
        <v/>
      </c>
      <c r="U280" s="76" t="str">
        <f t="shared" si="36"/>
        <v/>
      </c>
      <c r="V280" s="76" t="str">
        <f t="shared" si="37"/>
        <v/>
      </c>
      <c r="W280" s="76" t="str">
        <f t="shared" si="38"/>
        <v/>
      </c>
      <c r="X280" s="76" t="str">
        <f t="shared" si="39"/>
        <v/>
      </c>
      <c r="Y280" s="108"/>
      <c r="Z280" s="38"/>
      <c r="AA280" s="38"/>
      <c r="AB280" s="38"/>
      <c r="AC280" s="53" t="str">
        <f>IF(本期支付结算!$E$9="","",IF(AND(J280=本期支付结算!$E$9,C280=本期支付结算!$E$7),"在期",""))</f>
        <v/>
      </c>
      <c r="AD280" s="53" t="str">
        <f>IF($AC280="","",COUNTIF($AC$2:$AC280,AC280))</f>
        <v/>
      </c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</row>
    <row r="281" s="52" customFormat="1" customHeight="1" spans="1:51">
      <c r="A281" s="38"/>
      <c r="B281" s="66"/>
      <c r="C281" s="65" t="str">
        <f>IF($B281="","",_xlfn.XLOOKUP($X281,预算!$P:$P,预算!B:B))</f>
        <v/>
      </c>
      <c r="D281" s="65" t="str">
        <f>IF($B281="","",_xlfn.XLOOKUP($X281,预算!$P:$P,预算!C:C))</f>
        <v/>
      </c>
      <c r="E281" s="65" t="str">
        <f>IF($B281="","",_xlfn.XLOOKUP($X281,预算!$P:$P,预算!D:D))</f>
        <v/>
      </c>
      <c r="F281" s="65" t="str">
        <f>IF($B281="","",_xlfn.XLOOKUP($X281,预算!$P:$P,预算!E:E))</f>
        <v/>
      </c>
      <c r="G281" s="65" t="str">
        <f>IF($B281="","",_xlfn.XLOOKUP($X281,预算!$P:$P,预算!F:F))</f>
        <v/>
      </c>
      <c r="H281" s="65" t="str">
        <f>IF($B281="","",_xlfn.XLOOKUP($X281,预算!$P:$P,预算!G:G))</f>
        <v/>
      </c>
      <c r="I281" s="65" t="str">
        <f>IF($B281="","",_xlfn.XLOOKUP($X281,预算!$P:$P,预算!I:I))</f>
        <v/>
      </c>
      <c r="J281" s="78"/>
      <c r="K281" s="79"/>
      <c r="L281" s="74"/>
      <c r="M281" s="74"/>
      <c r="N281" s="64"/>
      <c r="O281" s="107"/>
      <c r="P281" s="76" t="str">
        <f t="shared" si="32"/>
        <v/>
      </c>
      <c r="Q281" s="76" t="s">
        <v>817</v>
      </c>
      <c r="R281" s="85" t="str">
        <f t="shared" si="34"/>
        <v/>
      </c>
      <c r="S281" s="85" t="str">
        <f t="shared" si="33"/>
        <v/>
      </c>
      <c r="T281" s="76" t="str">
        <f t="shared" si="35"/>
        <v/>
      </c>
      <c r="U281" s="76" t="str">
        <f t="shared" si="36"/>
        <v/>
      </c>
      <c r="V281" s="76" t="str">
        <f t="shared" si="37"/>
        <v/>
      </c>
      <c r="W281" s="76" t="str">
        <f t="shared" si="38"/>
        <v/>
      </c>
      <c r="X281" s="76" t="str">
        <f t="shared" si="39"/>
        <v/>
      </c>
      <c r="Y281" s="108"/>
      <c r="Z281" s="38"/>
      <c r="AA281" s="38"/>
      <c r="AB281" s="38"/>
      <c r="AC281" s="53" t="str">
        <f>IF(本期支付结算!$E$9="","",IF(AND(J281=本期支付结算!$E$9,C281=本期支付结算!$E$7),"在期",""))</f>
        <v/>
      </c>
      <c r="AD281" s="53" t="str">
        <f>IF($AC281="","",COUNTIF($AC$2:$AC281,AC281))</f>
        <v/>
      </c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</row>
    <row r="282" s="52" customFormat="1" customHeight="1" spans="1:51">
      <c r="A282" s="38"/>
      <c r="B282" s="66"/>
      <c r="C282" s="65" t="str">
        <f>IF($B282="","",_xlfn.XLOOKUP($X282,预算!$P:$P,预算!B:B))</f>
        <v/>
      </c>
      <c r="D282" s="65" t="str">
        <f>IF($B282="","",_xlfn.XLOOKUP($X282,预算!$P:$P,预算!C:C))</f>
        <v/>
      </c>
      <c r="E282" s="65" t="str">
        <f>IF($B282="","",_xlfn.XLOOKUP($X282,预算!$P:$P,预算!D:D))</f>
        <v/>
      </c>
      <c r="F282" s="65" t="str">
        <f>IF($B282="","",_xlfn.XLOOKUP($X282,预算!$P:$P,预算!E:E))</f>
        <v/>
      </c>
      <c r="G282" s="65" t="str">
        <f>IF($B282="","",_xlfn.XLOOKUP($X282,预算!$P:$P,预算!F:F))</f>
        <v/>
      </c>
      <c r="H282" s="65" t="str">
        <f>IF($B282="","",_xlfn.XLOOKUP($X282,预算!$P:$P,预算!G:G))</f>
        <v/>
      </c>
      <c r="I282" s="65" t="str">
        <f>IF($B282="","",_xlfn.XLOOKUP($X282,预算!$P:$P,预算!I:I))</f>
        <v/>
      </c>
      <c r="J282" s="78"/>
      <c r="K282" s="79"/>
      <c r="L282" s="74"/>
      <c r="M282" s="74"/>
      <c r="N282" s="64"/>
      <c r="O282" s="107"/>
      <c r="P282" s="76" t="str">
        <f t="shared" si="32"/>
        <v/>
      </c>
      <c r="Q282" s="76" t="s">
        <v>818</v>
      </c>
      <c r="R282" s="85" t="str">
        <f t="shared" si="34"/>
        <v/>
      </c>
      <c r="S282" s="85" t="str">
        <f t="shared" si="33"/>
        <v/>
      </c>
      <c r="T282" s="76" t="str">
        <f t="shared" si="35"/>
        <v/>
      </c>
      <c r="U282" s="76" t="str">
        <f t="shared" si="36"/>
        <v/>
      </c>
      <c r="V282" s="76" t="str">
        <f t="shared" si="37"/>
        <v/>
      </c>
      <c r="W282" s="76" t="str">
        <f t="shared" si="38"/>
        <v/>
      </c>
      <c r="X282" s="76" t="str">
        <f t="shared" si="39"/>
        <v/>
      </c>
      <c r="Y282" s="108"/>
      <c r="Z282" s="38"/>
      <c r="AA282" s="38"/>
      <c r="AB282" s="38"/>
      <c r="AC282" s="53" t="str">
        <f>IF(本期支付结算!$E$9="","",IF(AND(J282=本期支付结算!$E$9,C282=本期支付结算!$E$7),"在期",""))</f>
        <v/>
      </c>
      <c r="AD282" s="53" t="str">
        <f>IF($AC282="","",COUNTIF($AC$2:$AC282,AC282))</f>
        <v/>
      </c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</row>
    <row r="283" s="52" customFormat="1" customHeight="1" spans="1:51">
      <c r="A283" s="38"/>
      <c r="B283" s="66"/>
      <c r="C283" s="65" t="str">
        <f>IF($B283="","",_xlfn.XLOOKUP($X283,预算!$P:$P,预算!B:B))</f>
        <v/>
      </c>
      <c r="D283" s="65" t="str">
        <f>IF($B283="","",_xlfn.XLOOKUP($X283,预算!$P:$P,预算!C:C))</f>
        <v/>
      </c>
      <c r="E283" s="65" t="str">
        <f>IF($B283="","",_xlfn.XLOOKUP($X283,预算!$P:$P,预算!D:D))</f>
        <v/>
      </c>
      <c r="F283" s="65" t="str">
        <f>IF($B283="","",_xlfn.XLOOKUP($X283,预算!$P:$P,预算!E:E))</f>
        <v/>
      </c>
      <c r="G283" s="65" t="str">
        <f>IF($B283="","",_xlfn.XLOOKUP($X283,预算!$P:$P,预算!F:F))</f>
        <v/>
      </c>
      <c r="H283" s="65" t="str">
        <f>IF($B283="","",_xlfn.XLOOKUP($X283,预算!$P:$P,预算!G:G))</f>
        <v/>
      </c>
      <c r="I283" s="65" t="str">
        <f>IF($B283="","",_xlfn.XLOOKUP($X283,预算!$P:$P,预算!I:I))</f>
        <v/>
      </c>
      <c r="J283" s="78"/>
      <c r="K283" s="79"/>
      <c r="L283" s="74"/>
      <c r="M283" s="74"/>
      <c r="N283" s="64"/>
      <c r="O283" s="107"/>
      <c r="P283" s="76" t="str">
        <f t="shared" si="32"/>
        <v/>
      </c>
      <c r="Q283" s="76" t="s">
        <v>819</v>
      </c>
      <c r="R283" s="85" t="str">
        <f t="shared" si="34"/>
        <v/>
      </c>
      <c r="S283" s="85" t="str">
        <f t="shared" si="33"/>
        <v/>
      </c>
      <c r="T283" s="76" t="str">
        <f t="shared" si="35"/>
        <v/>
      </c>
      <c r="U283" s="76" t="str">
        <f t="shared" si="36"/>
        <v/>
      </c>
      <c r="V283" s="76" t="str">
        <f t="shared" si="37"/>
        <v/>
      </c>
      <c r="W283" s="76" t="str">
        <f t="shared" si="38"/>
        <v/>
      </c>
      <c r="X283" s="76" t="str">
        <f t="shared" si="39"/>
        <v/>
      </c>
      <c r="Y283" s="108"/>
      <c r="Z283" s="38"/>
      <c r="AA283" s="38"/>
      <c r="AB283" s="38"/>
      <c r="AC283" s="53" t="str">
        <f>IF(本期支付结算!$E$9="","",IF(AND(J283=本期支付结算!$E$9,C283=本期支付结算!$E$7),"在期",""))</f>
        <v/>
      </c>
      <c r="AD283" s="53" t="str">
        <f>IF($AC283="","",COUNTIF($AC$2:$AC283,AC283))</f>
        <v/>
      </c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</row>
    <row r="284" s="52" customFormat="1" customHeight="1" spans="1:51">
      <c r="A284" s="38"/>
      <c r="B284" s="66"/>
      <c r="C284" s="65" t="str">
        <f>IF($B284="","",_xlfn.XLOOKUP($X284,预算!$P:$P,预算!B:B))</f>
        <v/>
      </c>
      <c r="D284" s="65" t="str">
        <f>IF($B284="","",_xlfn.XLOOKUP($X284,预算!$P:$P,预算!C:C))</f>
        <v/>
      </c>
      <c r="E284" s="65" t="str">
        <f>IF($B284="","",_xlfn.XLOOKUP($X284,预算!$P:$P,预算!D:D))</f>
        <v/>
      </c>
      <c r="F284" s="65" t="str">
        <f>IF($B284="","",_xlfn.XLOOKUP($X284,预算!$P:$P,预算!E:E))</f>
        <v/>
      </c>
      <c r="G284" s="65" t="str">
        <f>IF($B284="","",_xlfn.XLOOKUP($X284,预算!$P:$P,预算!F:F))</f>
        <v/>
      </c>
      <c r="H284" s="65" t="str">
        <f>IF($B284="","",_xlfn.XLOOKUP($X284,预算!$P:$P,预算!G:G))</f>
        <v/>
      </c>
      <c r="I284" s="65" t="str">
        <f>IF($B284="","",_xlfn.XLOOKUP($X284,预算!$P:$P,预算!I:I))</f>
        <v/>
      </c>
      <c r="J284" s="78"/>
      <c r="K284" s="79"/>
      <c r="L284" s="74"/>
      <c r="M284" s="74"/>
      <c r="N284" s="64"/>
      <c r="O284" s="107"/>
      <c r="P284" s="76" t="str">
        <f t="shared" si="32"/>
        <v/>
      </c>
      <c r="Q284" s="76" t="s">
        <v>820</v>
      </c>
      <c r="R284" s="85" t="str">
        <f t="shared" si="34"/>
        <v/>
      </c>
      <c r="S284" s="85" t="str">
        <f t="shared" si="33"/>
        <v/>
      </c>
      <c r="T284" s="76" t="str">
        <f t="shared" si="35"/>
        <v/>
      </c>
      <c r="U284" s="76" t="str">
        <f t="shared" si="36"/>
        <v/>
      </c>
      <c r="V284" s="76" t="str">
        <f t="shared" si="37"/>
        <v/>
      </c>
      <c r="W284" s="76" t="str">
        <f t="shared" si="38"/>
        <v/>
      </c>
      <c r="X284" s="76" t="str">
        <f t="shared" si="39"/>
        <v/>
      </c>
      <c r="Y284" s="108"/>
      <c r="Z284" s="38"/>
      <c r="AA284" s="38"/>
      <c r="AB284" s="38"/>
      <c r="AC284" s="53" t="str">
        <f>IF(本期支付结算!$E$9="","",IF(AND(J284=本期支付结算!$E$9,C284=本期支付结算!$E$7),"在期",""))</f>
        <v/>
      </c>
      <c r="AD284" s="53" t="str">
        <f>IF($AC284="","",COUNTIF($AC$2:$AC284,AC284))</f>
        <v/>
      </c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</row>
    <row r="285" s="52" customFormat="1" customHeight="1" spans="1:51">
      <c r="A285" s="38"/>
      <c r="B285" s="66"/>
      <c r="C285" s="65" t="str">
        <f>IF($B285="","",_xlfn.XLOOKUP($X285,预算!$P:$P,预算!B:B))</f>
        <v/>
      </c>
      <c r="D285" s="65" t="str">
        <f>IF($B285="","",_xlfn.XLOOKUP($X285,预算!$P:$P,预算!C:C))</f>
        <v/>
      </c>
      <c r="E285" s="65" t="str">
        <f>IF($B285="","",_xlfn.XLOOKUP($X285,预算!$P:$P,预算!D:D))</f>
        <v/>
      </c>
      <c r="F285" s="65" t="str">
        <f>IF($B285="","",_xlfn.XLOOKUP($X285,预算!$P:$P,预算!E:E))</f>
        <v/>
      </c>
      <c r="G285" s="65" t="str">
        <f>IF($B285="","",_xlfn.XLOOKUP($X285,预算!$P:$P,预算!F:F))</f>
        <v/>
      </c>
      <c r="H285" s="65" t="str">
        <f>IF($B285="","",_xlfn.XLOOKUP($X285,预算!$P:$P,预算!G:G))</f>
        <v/>
      </c>
      <c r="I285" s="65" t="str">
        <f>IF($B285="","",_xlfn.XLOOKUP($X285,预算!$P:$P,预算!I:I))</f>
        <v/>
      </c>
      <c r="J285" s="78"/>
      <c r="K285" s="79"/>
      <c r="L285" s="74"/>
      <c r="M285" s="74"/>
      <c r="N285" s="64"/>
      <c r="O285" s="107"/>
      <c r="P285" s="76" t="str">
        <f t="shared" si="32"/>
        <v/>
      </c>
      <c r="Q285" s="76" t="s">
        <v>821</v>
      </c>
      <c r="R285" s="85" t="str">
        <f t="shared" si="34"/>
        <v/>
      </c>
      <c r="S285" s="85" t="str">
        <f t="shared" si="33"/>
        <v/>
      </c>
      <c r="T285" s="76" t="str">
        <f t="shared" si="35"/>
        <v/>
      </c>
      <c r="U285" s="76" t="str">
        <f t="shared" si="36"/>
        <v/>
      </c>
      <c r="V285" s="76" t="str">
        <f t="shared" si="37"/>
        <v/>
      </c>
      <c r="W285" s="76" t="str">
        <f t="shared" si="38"/>
        <v/>
      </c>
      <c r="X285" s="76" t="str">
        <f t="shared" si="39"/>
        <v/>
      </c>
      <c r="Y285" s="108"/>
      <c r="Z285" s="38"/>
      <c r="AA285" s="38"/>
      <c r="AB285" s="38"/>
      <c r="AC285" s="53" t="str">
        <f>IF(本期支付结算!$E$9="","",IF(AND(J285=本期支付结算!$E$9,C285=本期支付结算!$E$7),"在期",""))</f>
        <v/>
      </c>
      <c r="AD285" s="53" t="str">
        <f>IF($AC285="","",COUNTIF($AC$2:$AC285,AC285))</f>
        <v/>
      </c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</row>
    <row r="286" s="52" customFormat="1" customHeight="1" spans="1:51">
      <c r="A286" s="38"/>
      <c r="B286" s="66"/>
      <c r="C286" s="65" t="str">
        <f>IF($B286="","",_xlfn.XLOOKUP($X286,预算!$P:$P,预算!B:B))</f>
        <v/>
      </c>
      <c r="D286" s="65" t="str">
        <f>IF($B286="","",_xlfn.XLOOKUP($X286,预算!$P:$P,预算!C:C))</f>
        <v/>
      </c>
      <c r="E286" s="65" t="str">
        <f>IF($B286="","",_xlfn.XLOOKUP($X286,预算!$P:$P,预算!D:D))</f>
        <v/>
      </c>
      <c r="F286" s="65" t="str">
        <f>IF($B286="","",_xlfn.XLOOKUP($X286,预算!$P:$P,预算!E:E))</f>
        <v/>
      </c>
      <c r="G286" s="65" t="str">
        <f>IF($B286="","",_xlfn.XLOOKUP($X286,预算!$P:$P,预算!F:F))</f>
        <v/>
      </c>
      <c r="H286" s="65" t="str">
        <f>IF($B286="","",_xlfn.XLOOKUP($X286,预算!$P:$P,预算!G:G))</f>
        <v/>
      </c>
      <c r="I286" s="65" t="str">
        <f>IF($B286="","",_xlfn.XLOOKUP($X286,预算!$P:$P,预算!I:I))</f>
        <v/>
      </c>
      <c r="J286" s="78"/>
      <c r="K286" s="79"/>
      <c r="L286" s="74"/>
      <c r="M286" s="74"/>
      <c r="N286" s="64"/>
      <c r="O286" s="107"/>
      <c r="P286" s="76" t="str">
        <f t="shared" si="32"/>
        <v/>
      </c>
      <c r="Q286" s="76" t="s">
        <v>822</v>
      </c>
      <c r="R286" s="85" t="str">
        <f t="shared" si="34"/>
        <v/>
      </c>
      <c r="S286" s="85" t="str">
        <f t="shared" si="33"/>
        <v/>
      </c>
      <c r="T286" s="76" t="str">
        <f t="shared" si="35"/>
        <v/>
      </c>
      <c r="U286" s="76" t="str">
        <f t="shared" si="36"/>
        <v/>
      </c>
      <c r="V286" s="76" t="str">
        <f t="shared" si="37"/>
        <v/>
      </c>
      <c r="W286" s="76" t="str">
        <f t="shared" si="38"/>
        <v/>
      </c>
      <c r="X286" s="76" t="str">
        <f t="shared" si="39"/>
        <v/>
      </c>
      <c r="Y286" s="108"/>
      <c r="Z286" s="38"/>
      <c r="AA286" s="38"/>
      <c r="AB286" s="38"/>
      <c r="AC286" s="53" t="str">
        <f>IF(本期支付结算!$E$9="","",IF(AND(J286=本期支付结算!$E$9,C286=本期支付结算!$E$7),"在期",""))</f>
        <v/>
      </c>
      <c r="AD286" s="53" t="str">
        <f>IF($AC286="","",COUNTIF($AC$2:$AC286,AC286))</f>
        <v/>
      </c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</row>
    <row r="287" s="52" customFormat="1" customHeight="1" spans="1:51">
      <c r="A287" s="38"/>
      <c r="B287" s="66"/>
      <c r="C287" s="65" t="str">
        <f>IF($B287="","",_xlfn.XLOOKUP($X287,预算!$P:$P,预算!B:B))</f>
        <v/>
      </c>
      <c r="D287" s="65" t="str">
        <f>IF($B287="","",_xlfn.XLOOKUP($X287,预算!$P:$P,预算!C:C))</f>
        <v/>
      </c>
      <c r="E287" s="65" t="str">
        <f>IF($B287="","",_xlfn.XLOOKUP($X287,预算!$P:$P,预算!D:D))</f>
        <v/>
      </c>
      <c r="F287" s="65" t="str">
        <f>IF($B287="","",_xlfn.XLOOKUP($X287,预算!$P:$P,预算!E:E))</f>
        <v/>
      </c>
      <c r="G287" s="65" t="str">
        <f>IF($B287="","",_xlfn.XLOOKUP($X287,预算!$P:$P,预算!F:F))</f>
        <v/>
      </c>
      <c r="H287" s="65" t="str">
        <f>IF($B287="","",_xlfn.XLOOKUP($X287,预算!$P:$P,预算!G:G))</f>
        <v/>
      </c>
      <c r="I287" s="65" t="str">
        <f>IF($B287="","",_xlfn.XLOOKUP($X287,预算!$P:$P,预算!I:I))</f>
        <v/>
      </c>
      <c r="J287" s="78"/>
      <c r="K287" s="79"/>
      <c r="L287" s="74"/>
      <c r="M287" s="74"/>
      <c r="N287" s="64"/>
      <c r="O287" s="107"/>
      <c r="P287" s="76" t="str">
        <f t="shared" si="32"/>
        <v/>
      </c>
      <c r="Q287" s="76" t="s">
        <v>823</v>
      </c>
      <c r="R287" s="85" t="str">
        <f t="shared" si="34"/>
        <v/>
      </c>
      <c r="S287" s="85" t="str">
        <f t="shared" si="33"/>
        <v/>
      </c>
      <c r="T287" s="76" t="str">
        <f t="shared" si="35"/>
        <v/>
      </c>
      <c r="U287" s="76" t="str">
        <f t="shared" si="36"/>
        <v/>
      </c>
      <c r="V287" s="76" t="str">
        <f t="shared" si="37"/>
        <v/>
      </c>
      <c r="W287" s="76" t="str">
        <f t="shared" si="38"/>
        <v/>
      </c>
      <c r="X287" s="76" t="str">
        <f t="shared" si="39"/>
        <v/>
      </c>
      <c r="Y287" s="108"/>
      <c r="Z287" s="38"/>
      <c r="AA287" s="38"/>
      <c r="AB287" s="38"/>
      <c r="AC287" s="53" t="str">
        <f>IF(本期支付结算!$E$9="","",IF(AND(J287=本期支付结算!$E$9,C287=本期支付结算!$E$7),"在期",""))</f>
        <v/>
      </c>
      <c r="AD287" s="53" t="str">
        <f>IF($AC287="","",COUNTIF($AC$2:$AC287,AC287))</f>
        <v/>
      </c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</row>
    <row r="288" s="52" customFormat="1" customHeight="1" spans="1:51">
      <c r="A288" s="38"/>
      <c r="B288" s="66"/>
      <c r="C288" s="65" t="str">
        <f>IF($B288="","",_xlfn.XLOOKUP($X288,预算!$P:$P,预算!B:B))</f>
        <v/>
      </c>
      <c r="D288" s="65" t="str">
        <f>IF($B288="","",_xlfn.XLOOKUP($X288,预算!$P:$P,预算!C:C))</f>
        <v/>
      </c>
      <c r="E288" s="65" t="str">
        <f>IF($B288="","",_xlfn.XLOOKUP($X288,预算!$P:$P,预算!D:D))</f>
        <v/>
      </c>
      <c r="F288" s="65" t="str">
        <f>IF($B288="","",_xlfn.XLOOKUP($X288,预算!$P:$P,预算!E:E))</f>
        <v/>
      </c>
      <c r="G288" s="65" t="str">
        <f>IF($B288="","",_xlfn.XLOOKUP($X288,预算!$P:$P,预算!F:F))</f>
        <v/>
      </c>
      <c r="H288" s="65" t="str">
        <f>IF($B288="","",_xlfn.XLOOKUP($X288,预算!$P:$P,预算!G:G))</f>
        <v/>
      </c>
      <c r="I288" s="65" t="str">
        <f>IF($B288="","",_xlfn.XLOOKUP($X288,预算!$P:$P,预算!I:I))</f>
        <v/>
      </c>
      <c r="J288" s="78"/>
      <c r="K288" s="79"/>
      <c r="L288" s="74"/>
      <c r="M288" s="74"/>
      <c r="N288" s="64"/>
      <c r="O288" s="107"/>
      <c r="P288" s="76" t="str">
        <f t="shared" si="32"/>
        <v/>
      </c>
      <c r="Q288" s="76" t="s">
        <v>824</v>
      </c>
      <c r="R288" s="85" t="str">
        <f t="shared" si="34"/>
        <v/>
      </c>
      <c r="S288" s="85" t="str">
        <f t="shared" si="33"/>
        <v/>
      </c>
      <c r="T288" s="76" t="str">
        <f t="shared" si="35"/>
        <v/>
      </c>
      <c r="U288" s="76" t="str">
        <f t="shared" si="36"/>
        <v/>
      </c>
      <c r="V288" s="76" t="str">
        <f t="shared" si="37"/>
        <v/>
      </c>
      <c r="W288" s="76" t="str">
        <f t="shared" si="38"/>
        <v/>
      </c>
      <c r="X288" s="76" t="str">
        <f t="shared" si="39"/>
        <v/>
      </c>
      <c r="Y288" s="108"/>
      <c r="Z288" s="38"/>
      <c r="AA288" s="38"/>
      <c r="AB288" s="38"/>
      <c r="AC288" s="53" t="str">
        <f>IF(本期支付结算!$E$9="","",IF(AND(J288=本期支付结算!$E$9,C288=本期支付结算!$E$7),"在期",""))</f>
        <v/>
      </c>
      <c r="AD288" s="53" t="str">
        <f>IF($AC288="","",COUNTIF($AC$2:$AC288,AC288))</f>
        <v/>
      </c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</row>
    <row r="289" s="52" customFormat="1" customHeight="1" spans="1:51">
      <c r="A289" s="38"/>
      <c r="B289" s="66"/>
      <c r="C289" s="65" t="str">
        <f>IF($B289="","",_xlfn.XLOOKUP($X289,预算!$P:$P,预算!B:B))</f>
        <v/>
      </c>
      <c r="D289" s="65" t="str">
        <f>IF($B289="","",_xlfn.XLOOKUP($X289,预算!$P:$P,预算!C:C))</f>
        <v/>
      </c>
      <c r="E289" s="65" t="str">
        <f>IF($B289="","",_xlfn.XLOOKUP($X289,预算!$P:$P,预算!D:D))</f>
        <v/>
      </c>
      <c r="F289" s="65" t="str">
        <f>IF($B289="","",_xlfn.XLOOKUP($X289,预算!$P:$P,预算!E:E))</f>
        <v/>
      </c>
      <c r="G289" s="65" t="str">
        <f>IF($B289="","",_xlfn.XLOOKUP($X289,预算!$P:$P,预算!F:F))</f>
        <v/>
      </c>
      <c r="H289" s="65" t="str">
        <f>IF($B289="","",_xlfn.XLOOKUP($X289,预算!$P:$P,预算!G:G))</f>
        <v/>
      </c>
      <c r="I289" s="65" t="str">
        <f>IF($B289="","",_xlfn.XLOOKUP($X289,预算!$P:$P,预算!I:I))</f>
        <v/>
      </c>
      <c r="J289" s="78"/>
      <c r="K289" s="79"/>
      <c r="L289" s="74"/>
      <c r="M289" s="74"/>
      <c r="N289" s="64"/>
      <c r="O289" s="107"/>
      <c r="P289" s="76" t="str">
        <f t="shared" si="32"/>
        <v/>
      </c>
      <c r="Q289" s="76" t="s">
        <v>825</v>
      </c>
      <c r="R289" s="85" t="str">
        <f t="shared" si="34"/>
        <v/>
      </c>
      <c r="S289" s="85" t="str">
        <f t="shared" si="33"/>
        <v/>
      </c>
      <c r="T289" s="76" t="str">
        <f t="shared" si="35"/>
        <v/>
      </c>
      <c r="U289" s="76" t="str">
        <f t="shared" si="36"/>
        <v/>
      </c>
      <c r="V289" s="76" t="str">
        <f t="shared" si="37"/>
        <v/>
      </c>
      <c r="W289" s="76" t="str">
        <f t="shared" si="38"/>
        <v/>
      </c>
      <c r="X289" s="76" t="str">
        <f t="shared" si="39"/>
        <v/>
      </c>
      <c r="Y289" s="108"/>
      <c r="Z289" s="38"/>
      <c r="AA289" s="38"/>
      <c r="AB289" s="38"/>
      <c r="AC289" s="53" t="str">
        <f>IF(本期支付结算!$E$9="","",IF(AND(J289=本期支付结算!$E$9,C289=本期支付结算!$E$7),"在期",""))</f>
        <v/>
      </c>
      <c r="AD289" s="53" t="str">
        <f>IF($AC289="","",COUNTIF($AC$2:$AC289,AC289))</f>
        <v/>
      </c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</row>
    <row r="290" s="52" customFormat="1" customHeight="1" spans="1:51">
      <c r="A290" s="38"/>
      <c r="B290" s="66"/>
      <c r="C290" s="65" t="str">
        <f>IF($B290="","",_xlfn.XLOOKUP($X290,预算!$P:$P,预算!B:B))</f>
        <v/>
      </c>
      <c r="D290" s="65" t="str">
        <f>IF($B290="","",_xlfn.XLOOKUP($X290,预算!$P:$P,预算!C:C))</f>
        <v/>
      </c>
      <c r="E290" s="65" t="str">
        <f>IF($B290="","",_xlfn.XLOOKUP($X290,预算!$P:$P,预算!D:D))</f>
        <v/>
      </c>
      <c r="F290" s="65" t="str">
        <f>IF($B290="","",_xlfn.XLOOKUP($X290,预算!$P:$P,预算!E:E))</f>
        <v/>
      </c>
      <c r="G290" s="65" t="str">
        <f>IF($B290="","",_xlfn.XLOOKUP($X290,预算!$P:$P,预算!F:F))</f>
        <v/>
      </c>
      <c r="H290" s="65" t="str">
        <f>IF($B290="","",_xlfn.XLOOKUP($X290,预算!$P:$P,预算!G:G))</f>
        <v/>
      </c>
      <c r="I290" s="65" t="str">
        <f>IF($B290="","",_xlfn.XLOOKUP($X290,预算!$P:$P,预算!I:I))</f>
        <v/>
      </c>
      <c r="J290" s="78"/>
      <c r="K290" s="79"/>
      <c r="L290" s="74"/>
      <c r="M290" s="74"/>
      <c r="N290" s="64"/>
      <c r="O290" s="107"/>
      <c r="P290" s="76" t="str">
        <f t="shared" si="32"/>
        <v/>
      </c>
      <c r="Q290" s="76" t="s">
        <v>826</v>
      </c>
      <c r="R290" s="85" t="str">
        <f t="shared" si="34"/>
        <v/>
      </c>
      <c r="S290" s="85" t="str">
        <f t="shared" si="33"/>
        <v/>
      </c>
      <c r="T290" s="76" t="str">
        <f t="shared" si="35"/>
        <v/>
      </c>
      <c r="U290" s="76" t="str">
        <f t="shared" si="36"/>
        <v/>
      </c>
      <c r="V290" s="76" t="str">
        <f t="shared" si="37"/>
        <v/>
      </c>
      <c r="W290" s="76" t="str">
        <f t="shared" si="38"/>
        <v/>
      </c>
      <c r="X290" s="76" t="str">
        <f t="shared" si="39"/>
        <v/>
      </c>
      <c r="Y290" s="108"/>
      <c r="Z290" s="38"/>
      <c r="AA290" s="38"/>
      <c r="AB290" s="38"/>
      <c r="AC290" s="53" t="str">
        <f>IF(本期支付结算!$E$9="","",IF(AND(J290=本期支付结算!$E$9,C290=本期支付结算!$E$7),"在期",""))</f>
        <v/>
      </c>
      <c r="AD290" s="53" t="str">
        <f>IF($AC290="","",COUNTIF($AC$2:$AC290,AC290))</f>
        <v/>
      </c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</row>
    <row r="291" s="52" customFormat="1" customHeight="1" spans="1:51">
      <c r="A291" s="38"/>
      <c r="B291" s="66"/>
      <c r="C291" s="65" t="str">
        <f>IF($B291="","",_xlfn.XLOOKUP($X291,预算!$P:$P,预算!B:B))</f>
        <v/>
      </c>
      <c r="D291" s="65" t="str">
        <f>IF($B291="","",_xlfn.XLOOKUP($X291,预算!$P:$P,预算!C:C))</f>
        <v/>
      </c>
      <c r="E291" s="65" t="str">
        <f>IF($B291="","",_xlfn.XLOOKUP($X291,预算!$P:$P,预算!D:D))</f>
        <v/>
      </c>
      <c r="F291" s="65" t="str">
        <f>IF($B291="","",_xlfn.XLOOKUP($X291,预算!$P:$P,预算!E:E))</f>
        <v/>
      </c>
      <c r="G291" s="65" t="str">
        <f>IF($B291="","",_xlfn.XLOOKUP($X291,预算!$P:$P,预算!F:F))</f>
        <v/>
      </c>
      <c r="H291" s="65" t="str">
        <f>IF($B291="","",_xlfn.XLOOKUP($X291,预算!$P:$P,预算!G:G))</f>
        <v/>
      </c>
      <c r="I291" s="65" t="str">
        <f>IF($B291="","",_xlfn.XLOOKUP($X291,预算!$P:$P,预算!I:I))</f>
        <v/>
      </c>
      <c r="J291" s="78"/>
      <c r="K291" s="79"/>
      <c r="L291" s="74"/>
      <c r="M291" s="74"/>
      <c r="N291" s="64"/>
      <c r="O291" s="107"/>
      <c r="P291" s="76" t="str">
        <f t="shared" si="32"/>
        <v/>
      </c>
      <c r="Q291" s="76" t="s">
        <v>827</v>
      </c>
      <c r="R291" s="85" t="str">
        <f t="shared" si="34"/>
        <v/>
      </c>
      <c r="S291" s="85" t="str">
        <f t="shared" si="33"/>
        <v/>
      </c>
      <c r="T291" s="76" t="str">
        <f t="shared" si="35"/>
        <v/>
      </c>
      <c r="U291" s="76" t="str">
        <f t="shared" si="36"/>
        <v/>
      </c>
      <c r="V291" s="76" t="str">
        <f t="shared" si="37"/>
        <v/>
      </c>
      <c r="W291" s="76" t="str">
        <f t="shared" si="38"/>
        <v/>
      </c>
      <c r="X291" s="76" t="str">
        <f t="shared" si="39"/>
        <v/>
      </c>
      <c r="Y291" s="108"/>
      <c r="Z291" s="38"/>
      <c r="AA291" s="38"/>
      <c r="AB291" s="38"/>
      <c r="AC291" s="53" t="str">
        <f>IF(本期支付结算!$E$9="","",IF(AND(J291=本期支付结算!$E$9,C291=本期支付结算!$E$7),"在期",""))</f>
        <v/>
      </c>
      <c r="AD291" s="53" t="str">
        <f>IF($AC291="","",COUNTIF($AC$2:$AC291,AC291))</f>
        <v/>
      </c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</row>
    <row r="292" s="52" customFormat="1" customHeight="1" spans="1:51">
      <c r="A292" s="38"/>
      <c r="B292" s="66"/>
      <c r="C292" s="65" t="str">
        <f>IF($B292="","",_xlfn.XLOOKUP($X292,预算!$P:$P,预算!B:B))</f>
        <v/>
      </c>
      <c r="D292" s="65" t="str">
        <f>IF($B292="","",_xlfn.XLOOKUP($X292,预算!$P:$P,预算!C:C))</f>
        <v/>
      </c>
      <c r="E292" s="65" t="str">
        <f>IF($B292="","",_xlfn.XLOOKUP($X292,预算!$P:$P,预算!D:D))</f>
        <v/>
      </c>
      <c r="F292" s="65" t="str">
        <f>IF($B292="","",_xlfn.XLOOKUP($X292,预算!$P:$P,预算!E:E))</f>
        <v/>
      </c>
      <c r="G292" s="65" t="str">
        <f>IF($B292="","",_xlfn.XLOOKUP($X292,预算!$P:$P,预算!F:F))</f>
        <v/>
      </c>
      <c r="H292" s="65" t="str">
        <f>IF($B292="","",_xlfn.XLOOKUP($X292,预算!$P:$P,预算!G:G))</f>
        <v/>
      </c>
      <c r="I292" s="65" t="str">
        <f>IF($B292="","",_xlfn.XLOOKUP($X292,预算!$P:$P,预算!I:I))</f>
        <v/>
      </c>
      <c r="J292" s="78"/>
      <c r="K292" s="79"/>
      <c r="L292" s="74"/>
      <c r="M292" s="74"/>
      <c r="N292" s="64"/>
      <c r="O292" s="107"/>
      <c r="P292" s="76" t="str">
        <f t="shared" si="32"/>
        <v/>
      </c>
      <c r="Q292" s="76" t="s">
        <v>828</v>
      </c>
      <c r="R292" s="85" t="str">
        <f t="shared" si="34"/>
        <v/>
      </c>
      <c r="S292" s="85" t="str">
        <f t="shared" si="33"/>
        <v/>
      </c>
      <c r="T292" s="76" t="str">
        <f t="shared" si="35"/>
        <v/>
      </c>
      <c r="U292" s="76" t="str">
        <f t="shared" si="36"/>
        <v/>
      </c>
      <c r="V292" s="76" t="str">
        <f t="shared" si="37"/>
        <v/>
      </c>
      <c r="W292" s="76" t="str">
        <f t="shared" si="38"/>
        <v/>
      </c>
      <c r="X292" s="76" t="str">
        <f t="shared" si="39"/>
        <v/>
      </c>
      <c r="Y292" s="108"/>
      <c r="Z292" s="38"/>
      <c r="AA292" s="38"/>
      <c r="AB292" s="38"/>
      <c r="AC292" s="53" t="str">
        <f>IF(本期支付结算!$E$9="","",IF(AND(J292=本期支付结算!$E$9,C292=本期支付结算!$E$7),"在期",""))</f>
        <v/>
      </c>
      <c r="AD292" s="53" t="str">
        <f>IF($AC292="","",COUNTIF($AC$2:$AC292,AC292))</f>
        <v/>
      </c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</row>
    <row r="293" s="52" customFormat="1" customHeight="1" spans="1:51">
      <c r="A293" s="38"/>
      <c r="B293" s="66"/>
      <c r="C293" s="65" t="str">
        <f>IF($B293="","",_xlfn.XLOOKUP($X293,预算!$P:$P,预算!B:B))</f>
        <v/>
      </c>
      <c r="D293" s="65" t="str">
        <f>IF($B293="","",_xlfn.XLOOKUP($X293,预算!$P:$P,预算!C:C))</f>
        <v/>
      </c>
      <c r="E293" s="65" t="str">
        <f>IF($B293="","",_xlfn.XLOOKUP($X293,预算!$P:$P,预算!D:D))</f>
        <v/>
      </c>
      <c r="F293" s="65" t="str">
        <f>IF($B293="","",_xlfn.XLOOKUP($X293,预算!$P:$P,预算!E:E))</f>
        <v/>
      </c>
      <c r="G293" s="65" t="str">
        <f>IF($B293="","",_xlfn.XLOOKUP($X293,预算!$P:$P,预算!F:F))</f>
        <v/>
      </c>
      <c r="H293" s="65" t="str">
        <f>IF($B293="","",_xlfn.XLOOKUP($X293,预算!$P:$P,预算!G:G))</f>
        <v/>
      </c>
      <c r="I293" s="65" t="str">
        <f>IF($B293="","",_xlfn.XLOOKUP($X293,预算!$P:$P,预算!I:I))</f>
        <v/>
      </c>
      <c r="J293" s="78"/>
      <c r="K293" s="79"/>
      <c r="L293" s="74"/>
      <c r="M293" s="74"/>
      <c r="N293" s="64"/>
      <c r="O293" s="107"/>
      <c r="P293" s="76" t="str">
        <f t="shared" si="32"/>
        <v/>
      </c>
      <c r="Q293" s="76" t="s">
        <v>829</v>
      </c>
      <c r="R293" s="85" t="str">
        <f t="shared" si="34"/>
        <v/>
      </c>
      <c r="S293" s="85" t="str">
        <f t="shared" si="33"/>
        <v/>
      </c>
      <c r="T293" s="76" t="str">
        <f t="shared" si="35"/>
        <v/>
      </c>
      <c r="U293" s="76" t="str">
        <f t="shared" si="36"/>
        <v/>
      </c>
      <c r="V293" s="76" t="str">
        <f t="shared" si="37"/>
        <v/>
      </c>
      <c r="W293" s="76" t="str">
        <f t="shared" si="38"/>
        <v/>
      </c>
      <c r="X293" s="76" t="str">
        <f t="shared" si="39"/>
        <v/>
      </c>
      <c r="Y293" s="108"/>
      <c r="Z293" s="38"/>
      <c r="AA293" s="38"/>
      <c r="AB293" s="38"/>
      <c r="AC293" s="53" t="str">
        <f>IF(本期支付结算!$E$9="","",IF(AND(J293=本期支付结算!$E$9,C293=本期支付结算!$E$7),"在期",""))</f>
        <v/>
      </c>
      <c r="AD293" s="53" t="str">
        <f>IF($AC293="","",COUNTIF($AC$2:$AC293,AC293))</f>
        <v/>
      </c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</row>
    <row r="294" s="52" customFormat="1" customHeight="1" spans="1:51">
      <c r="A294" s="38"/>
      <c r="B294" s="66"/>
      <c r="C294" s="65" t="str">
        <f>IF($B294="","",_xlfn.XLOOKUP($X294,预算!$P:$P,预算!B:B))</f>
        <v/>
      </c>
      <c r="D294" s="65" t="str">
        <f>IF($B294="","",_xlfn.XLOOKUP($X294,预算!$P:$P,预算!C:C))</f>
        <v/>
      </c>
      <c r="E294" s="65" t="str">
        <f>IF($B294="","",_xlfn.XLOOKUP($X294,预算!$P:$P,预算!D:D))</f>
        <v/>
      </c>
      <c r="F294" s="65" t="str">
        <f>IF($B294="","",_xlfn.XLOOKUP($X294,预算!$P:$P,预算!E:E))</f>
        <v/>
      </c>
      <c r="G294" s="65" t="str">
        <f>IF($B294="","",_xlfn.XLOOKUP($X294,预算!$P:$P,预算!F:F))</f>
        <v/>
      </c>
      <c r="H294" s="65" t="str">
        <f>IF($B294="","",_xlfn.XLOOKUP($X294,预算!$P:$P,预算!G:G))</f>
        <v/>
      </c>
      <c r="I294" s="65" t="str">
        <f>IF($B294="","",_xlfn.XLOOKUP($X294,预算!$P:$P,预算!I:I))</f>
        <v/>
      </c>
      <c r="J294" s="78"/>
      <c r="K294" s="79"/>
      <c r="L294" s="74"/>
      <c r="M294" s="74"/>
      <c r="N294" s="64"/>
      <c r="O294" s="107"/>
      <c r="P294" s="76" t="str">
        <f t="shared" si="32"/>
        <v/>
      </c>
      <c r="Q294" s="76" t="s">
        <v>830</v>
      </c>
      <c r="R294" s="85" t="str">
        <f t="shared" si="34"/>
        <v/>
      </c>
      <c r="S294" s="85" t="str">
        <f t="shared" si="33"/>
        <v/>
      </c>
      <c r="T294" s="76" t="str">
        <f t="shared" si="35"/>
        <v/>
      </c>
      <c r="U294" s="76" t="str">
        <f t="shared" si="36"/>
        <v/>
      </c>
      <c r="V294" s="76" t="str">
        <f t="shared" si="37"/>
        <v/>
      </c>
      <c r="W294" s="76" t="str">
        <f t="shared" si="38"/>
        <v/>
      </c>
      <c r="X294" s="76" t="str">
        <f t="shared" si="39"/>
        <v/>
      </c>
      <c r="Y294" s="108"/>
      <c r="Z294" s="38"/>
      <c r="AA294" s="38"/>
      <c r="AB294" s="38"/>
      <c r="AC294" s="53" t="str">
        <f>IF(本期支付结算!$E$9="","",IF(AND(J294=本期支付结算!$E$9,C294=本期支付结算!$E$7),"在期",""))</f>
        <v/>
      </c>
      <c r="AD294" s="53" t="str">
        <f>IF($AC294="","",COUNTIF($AC$2:$AC294,AC294))</f>
        <v/>
      </c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</row>
    <row r="295" s="52" customFormat="1" customHeight="1" spans="1:51">
      <c r="A295" s="38"/>
      <c r="B295" s="66"/>
      <c r="C295" s="65" t="str">
        <f>IF($B295="","",_xlfn.XLOOKUP($X295,预算!$P:$P,预算!B:B))</f>
        <v/>
      </c>
      <c r="D295" s="65" t="str">
        <f>IF($B295="","",_xlfn.XLOOKUP($X295,预算!$P:$P,预算!C:C))</f>
        <v/>
      </c>
      <c r="E295" s="65" t="str">
        <f>IF($B295="","",_xlfn.XLOOKUP($X295,预算!$P:$P,预算!D:D))</f>
        <v/>
      </c>
      <c r="F295" s="65" t="str">
        <f>IF($B295="","",_xlfn.XLOOKUP($X295,预算!$P:$P,预算!E:E))</f>
        <v/>
      </c>
      <c r="G295" s="65" t="str">
        <f>IF($B295="","",_xlfn.XLOOKUP($X295,预算!$P:$P,预算!F:F))</f>
        <v/>
      </c>
      <c r="H295" s="65" t="str">
        <f>IF($B295="","",_xlfn.XLOOKUP($X295,预算!$P:$P,预算!G:G))</f>
        <v/>
      </c>
      <c r="I295" s="65" t="str">
        <f>IF($B295="","",_xlfn.XLOOKUP($X295,预算!$P:$P,预算!I:I))</f>
        <v/>
      </c>
      <c r="J295" s="78"/>
      <c r="K295" s="79"/>
      <c r="L295" s="74"/>
      <c r="M295" s="74"/>
      <c r="N295" s="64"/>
      <c r="O295" s="107"/>
      <c r="P295" s="76" t="str">
        <f t="shared" si="32"/>
        <v/>
      </c>
      <c r="Q295" s="76" t="s">
        <v>831</v>
      </c>
      <c r="R295" s="85" t="str">
        <f t="shared" si="34"/>
        <v/>
      </c>
      <c r="S295" s="85" t="str">
        <f t="shared" si="33"/>
        <v/>
      </c>
      <c r="T295" s="76" t="str">
        <f t="shared" si="35"/>
        <v/>
      </c>
      <c r="U295" s="76" t="str">
        <f t="shared" si="36"/>
        <v/>
      </c>
      <c r="V295" s="76" t="str">
        <f t="shared" si="37"/>
        <v/>
      </c>
      <c r="W295" s="76" t="str">
        <f t="shared" si="38"/>
        <v/>
      </c>
      <c r="X295" s="76" t="str">
        <f t="shared" si="39"/>
        <v/>
      </c>
      <c r="Y295" s="108"/>
      <c r="Z295" s="38"/>
      <c r="AA295" s="38"/>
      <c r="AB295" s="38"/>
      <c r="AC295" s="53" t="str">
        <f>IF(本期支付结算!$E$9="","",IF(AND(J295=本期支付结算!$E$9,C295=本期支付结算!$E$7),"在期",""))</f>
        <v/>
      </c>
      <c r="AD295" s="53" t="str">
        <f>IF($AC295="","",COUNTIF($AC$2:$AC295,AC295))</f>
        <v/>
      </c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</row>
    <row r="296" s="52" customFormat="1" customHeight="1" spans="1:51">
      <c r="A296" s="38"/>
      <c r="B296" s="66"/>
      <c r="C296" s="65" t="str">
        <f>IF($B296="","",_xlfn.XLOOKUP($X296,预算!$P:$P,预算!B:B))</f>
        <v/>
      </c>
      <c r="D296" s="65" t="str">
        <f>IF($B296="","",_xlfn.XLOOKUP($X296,预算!$P:$P,预算!C:C))</f>
        <v/>
      </c>
      <c r="E296" s="65" t="str">
        <f>IF($B296="","",_xlfn.XLOOKUP($X296,预算!$P:$P,预算!D:D))</f>
        <v/>
      </c>
      <c r="F296" s="65" t="str">
        <f>IF($B296="","",_xlfn.XLOOKUP($X296,预算!$P:$P,预算!E:E))</f>
        <v/>
      </c>
      <c r="G296" s="65" t="str">
        <f>IF($B296="","",_xlfn.XLOOKUP($X296,预算!$P:$P,预算!F:F))</f>
        <v/>
      </c>
      <c r="H296" s="65" t="str">
        <f>IF($B296="","",_xlfn.XLOOKUP($X296,预算!$P:$P,预算!G:G))</f>
        <v/>
      </c>
      <c r="I296" s="65" t="str">
        <f>IF($B296="","",_xlfn.XLOOKUP($X296,预算!$P:$P,预算!I:I))</f>
        <v/>
      </c>
      <c r="J296" s="100"/>
      <c r="K296" s="79"/>
      <c r="L296" s="74"/>
      <c r="M296" s="74"/>
      <c r="N296" s="64"/>
      <c r="O296" s="107"/>
      <c r="P296" s="76" t="str">
        <f t="shared" si="32"/>
        <v/>
      </c>
      <c r="Q296" s="76" t="s">
        <v>832</v>
      </c>
      <c r="R296" s="85" t="str">
        <f t="shared" si="34"/>
        <v/>
      </c>
      <c r="S296" s="85" t="str">
        <f t="shared" si="33"/>
        <v/>
      </c>
      <c r="T296" s="76" t="str">
        <f t="shared" si="35"/>
        <v/>
      </c>
      <c r="U296" s="76" t="str">
        <f t="shared" si="36"/>
        <v/>
      </c>
      <c r="V296" s="76" t="str">
        <f t="shared" si="37"/>
        <v/>
      </c>
      <c r="W296" s="76" t="str">
        <f t="shared" si="38"/>
        <v/>
      </c>
      <c r="X296" s="76" t="str">
        <f t="shared" si="39"/>
        <v/>
      </c>
      <c r="Y296" s="108"/>
      <c r="Z296" s="38"/>
      <c r="AA296" s="38"/>
      <c r="AB296" s="38"/>
      <c r="AC296" s="53" t="str">
        <f>IF(本期支付结算!$E$9="","",IF(AND(J296=本期支付结算!$E$9,C296=本期支付结算!$E$7),"在期",""))</f>
        <v/>
      </c>
      <c r="AD296" s="53" t="str">
        <f>IF($AC296="","",COUNTIF($AC$2:$AC296,AC296))</f>
        <v/>
      </c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</row>
    <row r="297" s="52" customFormat="1" customHeight="1" spans="1:51">
      <c r="A297" s="38"/>
      <c r="B297" s="66"/>
      <c r="C297" s="65" t="str">
        <f>IF($B297="","",_xlfn.XLOOKUP($X297,预算!$P:$P,预算!B:B))</f>
        <v/>
      </c>
      <c r="D297" s="65" t="str">
        <f>IF($B297="","",_xlfn.XLOOKUP($X297,预算!$P:$P,预算!C:C))</f>
        <v/>
      </c>
      <c r="E297" s="65" t="str">
        <f>IF($B297="","",_xlfn.XLOOKUP($X297,预算!$P:$P,预算!D:D))</f>
        <v/>
      </c>
      <c r="F297" s="65" t="str">
        <f>IF($B297="","",_xlfn.XLOOKUP($X297,预算!$P:$P,预算!E:E))</f>
        <v/>
      </c>
      <c r="G297" s="65" t="str">
        <f>IF($B297="","",_xlfn.XLOOKUP($X297,预算!$P:$P,预算!F:F))</f>
        <v/>
      </c>
      <c r="H297" s="65" t="str">
        <f>IF($B297="","",_xlfn.XLOOKUP($X297,预算!$P:$P,预算!G:G))</f>
        <v/>
      </c>
      <c r="I297" s="65" t="str">
        <f>IF($B297="","",_xlfn.XLOOKUP($X297,预算!$P:$P,预算!I:I))</f>
        <v/>
      </c>
      <c r="J297" s="78"/>
      <c r="K297" s="79"/>
      <c r="L297" s="74"/>
      <c r="M297" s="74"/>
      <c r="N297" s="64"/>
      <c r="O297" s="107"/>
      <c r="P297" s="76" t="str">
        <f t="shared" si="32"/>
        <v/>
      </c>
      <c r="Q297" s="76" t="s">
        <v>833</v>
      </c>
      <c r="R297" s="85" t="str">
        <f t="shared" si="34"/>
        <v/>
      </c>
      <c r="S297" s="85" t="str">
        <f t="shared" si="33"/>
        <v/>
      </c>
      <c r="T297" s="76" t="str">
        <f t="shared" si="35"/>
        <v/>
      </c>
      <c r="U297" s="76" t="str">
        <f t="shared" si="36"/>
        <v/>
      </c>
      <c r="V297" s="76" t="str">
        <f t="shared" si="37"/>
        <v/>
      </c>
      <c r="W297" s="76" t="str">
        <f t="shared" si="38"/>
        <v/>
      </c>
      <c r="X297" s="76" t="str">
        <f t="shared" si="39"/>
        <v/>
      </c>
      <c r="Y297" s="108"/>
      <c r="Z297" s="38"/>
      <c r="AA297" s="38"/>
      <c r="AB297" s="38"/>
      <c r="AC297" s="53" t="str">
        <f>IF(本期支付结算!$E$9="","",IF(AND(J297=本期支付结算!$E$9,C297=本期支付结算!$E$7),"在期",""))</f>
        <v/>
      </c>
      <c r="AD297" s="53" t="str">
        <f>IF($AC297="","",COUNTIF($AC$2:$AC297,AC297))</f>
        <v/>
      </c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</row>
    <row r="298" s="52" customFormat="1" customHeight="1" spans="1:51">
      <c r="A298" s="38"/>
      <c r="B298" s="66"/>
      <c r="C298" s="65" t="str">
        <f>IF($B298="","",_xlfn.XLOOKUP($X298,预算!$P:$P,预算!B:B))</f>
        <v/>
      </c>
      <c r="D298" s="65" t="str">
        <f>IF($B298="","",_xlfn.XLOOKUP($X298,预算!$P:$P,预算!C:C))</f>
        <v/>
      </c>
      <c r="E298" s="65" t="str">
        <f>IF($B298="","",_xlfn.XLOOKUP($X298,预算!$P:$P,预算!D:D))</f>
        <v/>
      </c>
      <c r="F298" s="65" t="str">
        <f>IF($B298="","",_xlfn.XLOOKUP($X298,预算!$P:$P,预算!E:E))</f>
        <v/>
      </c>
      <c r="G298" s="65" t="str">
        <f>IF($B298="","",_xlfn.XLOOKUP($X298,预算!$P:$P,预算!F:F))</f>
        <v/>
      </c>
      <c r="H298" s="65" t="str">
        <f>IF($B298="","",_xlfn.XLOOKUP($X298,预算!$P:$P,预算!G:G))</f>
        <v/>
      </c>
      <c r="I298" s="65" t="str">
        <f>IF($B298="","",_xlfn.XLOOKUP($X298,预算!$P:$P,预算!I:I))</f>
        <v/>
      </c>
      <c r="J298" s="78"/>
      <c r="K298" s="79"/>
      <c r="L298" s="74"/>
      <c r="M298" s="74"/>
      <c r="N298" s="64"/>
      <c r="O298" s="107"/>
      <c r="P298" s="76" t="str">
        <f t="shared" si="32"/>
        <v/>
      </c>
      <c r="Q298" s="76" t="s">
        <v>834</v>
      </c>
      <c r="R298" s="85" t="str">
        <f t="shared" si="34"/>
        <v/>
      </c>
      <c r="S298" s="85" t="str">
        <f t="shared" si="33"/>
        <v/>
      </c>
      <c r="T298" s="76" t="str">
        <f t="shared" si="35"/>
        <v/>
      </c>
      <c r="U298" s="76" t="str">
        <f t="shared" si="36"/>
        <v/>
      </c>
      <c r="V298" s="76" t="str">
        <f t="shared" si="37"/>
        <v/>
      </c>
      <c r="W298" s="76" t="str">
        <f t="shared" si="38"/>
        <v/>
      </c>
      <c r="X298" s="76" t="str">
        <f t="shared" si="39"/>
        <v/>
      </c>
      <c r="Y298" s="108"/>
      <c r="Z298" s="38"/>
      <c r="AA298" s="38"/>
      <c r="AB298" s="38"/>
      <c r="AC298" s="53" t="str">
        <f>IF(本期支付结算!$E$9="","",IF(AND(J298=本期支付结算!$E$9,C298=本期支付结算!$E$7),"在期",""))</f>
        <v/>
      </c>
      <c r="AD298" s="53" t="str">
        <f>IF($AC298="","",COUNTIF($AC$2:$AC298,AC298))</f>
        <v/>
      </c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</row>
    <row r="299" s="52" customFormat="1" customHeight="1" spans="1:51">
      <c r="A299" s="38"/>
      <c r="B299" s="66"/>
      <c r="C299" s="65" t="str">
        <f>IF($B299="","",_xlfn.XLOOKUP($X299,预算!$P:$P,预算!B:B))</f>
        <v/>
      </c>
      <c r="D299" s="65" t="str">
        <f>IF($B299="","",_xlfn.XLOOKUP($X299,预算!$P:$P,预算!C:C))</f>
        <v/>
      </c>
      <c r="E299" s="65" t="str">
        <f>IF($B299="","",_xlfn.XLOOKUP($X299,预算!$P:$P,预算!D:D))</f>
        <v/>
      </c>
      <c r="F299" s="65" t="str">
        <f>IF($B299="","",_xlfn.XLOOKUP($X299,预算!$P:$P,预算!E:E))</f>
        <v/>
      </c>
      <c r="G299" s="65" t="str">
        <f>IF($B299="","",_xlfn.XLOOKUP($X299,预算!$P:$P,预算!F:F))</f>
        <v/>
      </c>
      <c r="H299" s="65" t="str">
        <f>IF($B299="","",_xlfn.XLOOKUP($X299,预算!$P:$P,预算!G:G))</f>
        <v/>
      </c>
      <c r="I299" s="65" t="str">
        <f>IF($B299="","",_xlfn.XLOOKUP($X299,预算!$P:$P,预算!I:I))</f>
        <v/>
      </c>
      <c r="J299" s="100"/>
      <c r="K299" s="79"/>
      <c r="L299" s="74"/>
      <c r="M299" s="74"/>
      <c r="N299" s="64"/>
      <c r="O299" s="107"/>
      <c r="P299" s="76" t="str">
        <f t="shared" si="32"/>
        <v/>
      </c>
      <c r="Q299" s="76" t="s">
        <v>835</v>
      </c>
      <c r="R299" s="85" t="str">
        <f t="shared" si="34"/>
        <v/>
      </c>
      <c r="S299" s="85" t="str">
        <f t="shared" si="33"/>
        <v/>
      </c>
      <c r="T299" s="76" t="str">
        <f t="shared" si="35"/>
        <v/>
      </c>
      <c r="U299" s="76" t="str">
        <f t="shared" si="36"/>
        <v/>
      </c>
      <c r="V299" s="76" t="str">
        <f t="shared" si="37"/>
        <v/>
      </c>
      <c r="W299" s="76" t="str">
        <f t="shared" si="38"/>
        <v/>
      </c>
      <c r="X299" s="76" t="str">
        <f t="shared" si="39"/>
        <v/>
      </c>
      <c r="Y299" s="108"/>
      <c r="Z299" s="38"/>
      <c r="AA299" s="38"/>
      <c r="AB299" s="38"/>
      <c r="AC299" s="53" t="str">
        <f>IF(本期支付结算!$E$9="","",IF(AND(J299=本期支付结算!$E$9,C299=本期支付结算!$E$7),"在期",""))</f>
        <v/>
      </c>
      <c r="AD299" s="53" t="str">
        <f>IF($AC299="","",COUNTIF($AC$2:$AC299,AC299))</f>
        <v/>
      </c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</row>
    <row r="300" s="52" customFormat="1" customHeight="1" spans="1:51">
      <c r="A300" s="38"/>
      <c r="B300" s="66"/>
      <c r="C300" s="65" t="str">
        <f>IF($B300="","",_xlfn.XLOOKUP($X300,预算!$P:$P,预算!B:B))</f>
        <v/>
      </c>
      <c r="D300" s="65" t="str">
        <f>IF($B300="","",_xlfn.XLOOKUP($X300,预算!$P:$P,预算!C:C))</f>
        <v/>
      </c>
      <c r="E300" s="65" t="str">
        <f>IF($B300="","",_xlfn.XLOOKUP($X300,预算!$P:$P,预算!D:D))</f>
        <v/>
      </c>
      <c r="F300" s="65" t="str">
        <f>IF($B300="","",_xlfn.XLOOKUP($X300,预算!$P:$P,预算!E:E))</f>
        <v/>
      </c>
      <c r="G300" s="65" t="str">
        <f>IF($B300="","",_xlfn.XLOOKUP($X300,预算!$P:$P,预算!F:F))</f>
        <v/>
      </c>
      <c r="H300" s="65" t="str">
        <f>IF($B300="","",_xlfn.XLOOKUP($X300,预算!$P:$P,预算!G:G))</f>
        <v/>
      </c>
      <c r="I300" s="65" t="str">
        <f>IF($B300="","",_xlfn.XLOOKUP($X300,预算!$P:$P,预算!I:I))</f>
        <v/>
      </c>
      <c r="J300" s="78"/>
      <c r="K300" s="79"/>
      <c r="L300" s="74"/>
      <c r="M300" s="74"/>
      <c r="N300" s="64"/>
      <c r="O300" s="107"/>
      <c r="P300" s="76" t="str">
        <f t="shared" si="32"/>
        <v/>
      </c>
      <c r="Q300" s="76" t="s">
        <v>836</v>
      </c>
      <c r="R300" s="85" t="str">
        <f t="shared" si="34"/>
        <v/>
      </c>
      <c r="S300" s="85" t="str">
        <f t="shared" si="33"/>
        <v/>
      </c>
      <c r="T300" s="76" t="str">
        <f t="shared" si="35"/>
        <v/>
      </c>
      <c r="U300" s="76" t="str">
        <f t="shared" si="36"/>
        <v/>
      </c>
      <c r="V300" s="76" t="str">
        <f t="shared" si="37"/>
        <v/>
      </c>
      <c r="W300" s="76" t="str">
        <f t="shared" si="38"/>
        <v/>
      </c>
      <c r="X300" s="76" t="str">
        <f t="shared" si="39"/>
        <v/>
      </c>
      <c r="Y300" s="108"/>
      <c r="Z300" s="38"/>
      <c r="AA300" s="38"/>
      <c r="AB300" s="38"/>
      <c r="AC300" s="53" t="str">
        <f>IF(本期支付结算!$E$9="","",IF(AND(J300=本期支付结算!$E$9,C300=本期支付结算!$E$7),"在期",""))</f>
        <v/>
      </c>
      <c r="AD300" s="53" t="str">
        <f>IF($AC300="","",COUNTIF($AC$2:$AC300,AC300))</f>
        <v/>
      </c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</row>
    <row r="301" s="52" customFormat="1" customHeight="1" spans="1:51">
      <c r="A301" s="38"/>
      <c r="B301" s="66"/>
      <c r="C301" s="65" t="str">
        <f>IF($B301="","",_xlfn.XLOOKUP($X301,预算!$P:$P,预算!B:B))</f>
        <v/>
      </c>
      <c r="D301" s="65" t="str">
        <f>IF($B301="","",_xlfn.XLOOKUP($X301,预算!$P:$P,预算!C:C))</f>
        <v/>
      </c>
      <c r="E301" s="65" t="str">
        <f>IF($B301="","",_xlfn.XLOOKUP($X301,预算!$P:$P,预算!D:D))</f>
        <v/>
      </c>
      <c r="F301" s="65" t="str">
        <f>IF($B301="","",_xlfn.XLOOKUP($X301,预算!$P:$P,预算!E:E))</f>
        <v/>
      </c>
      <c r="G301" s="65" t="str">
        <f>IF($B301="","",_xlfn.XLOOKUP($X301,预算!$P:$P,预算!F:F))</f>
        <v/>
      </c>
      <c r="H301" s="65" t="str">
        <f>IF($B301="","",_xlfn.XLOOKUP($X301,预算!$P:$P,预算!G:G))</f>
        <v/>
      </c>
      <c r="I301" s="65" t="str">
        <f>IF($B301="","",_xlfn.XLOOKUP($X301,预算!$P:$P,预算!I:I))</f>
        <v/>
      </c>
      <c r="J301" s="78"/>
      <c r="K301" s="79"/>
      <c r="L301" s="74"/>
      <c r="M301" s="74"/>
      <c r="N301" s="64"/>
      <c r="O301" s="107"/>
      <c r="P301" s="76" t="str">
        <f t="shared" si="32"/>
        <v/>
      </c>
      <c r="Q301" s="76" t="s">
        <v>837</v>
      </c>
      <c r="R301" s="85" t="str">
        <f t="shared" si="34"/>
        <v/>
      </c>
      <c r="S301" s="85" t="str">
        <f t="shared" si="33"/>
        <v/>
      </c>
      <c r="T301" s="76" t="str">
        <f t="shared" si="35"/>
        <v/>
      </c>
      <c r="U301" s="76" t="str">
        <f t="shared" si="36"/>
        <v/>
      </c>
      <c r="V301" s="76" t="str">
        <f t="shared" si="37"/>
        <v/>
      </c>
      <c r="W301" s="76" t="str">
        <f t="shared" si="38"/>
        <v/>
      </c>
      <c r="X301" s="76" t="str">
        <f t="shared" si="39"/>
        <v/>
      </c>
      <c r="Y301" s="108"/>
      <c r="Z301" s="38"/>
      <c r="AA301" s="38"/>
      <c r="AB301" s="38"/>
      <c r="AC301" s="53" t="str">
        <f>IF(本期支付结算!$E$9="","",IF(AND(J301=本期支付结算!$E$9,C301=本期支付结算!$E$7),"在期",""))</f>
        <v/>
      </c>
      <c r="AD301" s="53" t="str">
        <f>IF($AC301="","",COUNTIF($AC$2:$AC301,AC301))</f>
        <v/>
      </c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</row>
    <row r="302" s="52" customFormat="1" customHeight="1" spans="1:51">
      <c r="A302" s="38"/>
      <c r="B302" s="66"/>
      <c r="C302" s="65" t="str">
        <f>IF($B302="","",_xlfn.XLOOKUP($X302,预算!$P:$P,预算!B:B))</f>
        <v/>
      </c>
      <c r="D302" s="65" t="str">
        <f>IF($B302="","",_xlfn.XLOOKUP($X302,预算!$P:$P,预算!C:C))</f>
        <v/>
      </c>
      <c r="E302" s="65" t="str">
        <f>IF($B302="","",_xlfn.XLOOKUP($X302,预算!$P:$P,预算!D:D))</f>
        <v/>
      </c>
      <c r="F302" s="65" t="str">
        <f>IF($B302="","",_xlfn.XLOOKUP($X302,预算!$P:$P,预算!E:E))</f>
        <v/>
      </c>
      <c r="G302" s="65" t="str">
        <f>IF($B302="","",_xlfn.XLOOKUP($X302,预算!$P:$P,预算!F:F))</f>
        <v/>
      </c>
      <c r="H302" s="65" t="str">
        <f>IF($B302="","",_xlfn.XLOOKUP($X302,预算!$P:$P,预算!G:G))</f>
        <v/>
      </c>
      <c r="I302" s="65" t="str">
        <f>IF($B302="","",_xlfn.XLOOKUP($X302,预算!$P:$P,预算!I:I))</f>
        <v/>
      </c>
      <c r="J302" s="78"/>
      <c r="K302" s="79"/>
      <c r="L302" s="74"/>
      <c r="M302" s="74"/>
      <c r="N302" s="64"/>
      <c r="O302" s="107"/>
      <c r="P302" s="76" t="str">
        <f t="shared" si="32"/>
        <v/>
      </c>
      <c r="Q302" s="76" t="s">
        <v>838</v>
      </c>
      <c r="R302" s="85" t="str">
        <f t="shared" si="34"/>
        <v/>
      </c>
      <c r="S302" s="85" t="str">
        <f t="shared" si="33"/>
        <v/>
      </c>
      <c r="T302" s="76" t="str">
        <f t="shared" si="35"/>
        <v/>
      </c>
      <c r="U302" s="76" t="str">
        <f t="shared" si="36"/>
        <v/>
      </c>
      <c r="V302" s="76" t="str">
        <f t="shared" si="37"/>
        <v/>
      </c>
      <c r="W302" s="76" t="str">
        <f t="shared" si="38"/>
        <v/>
      </c>
      <c r="X302" s="76" t="str">
        <f t="shared" si="39"/>
        <v/>
      </c>
      <c r="Y302" s="108"/>
      <c r="Z302" s="38"/>
      <c r="AA302" s="38"/>
      <c r="AB302" s="38"/>
      <c r="AC302" s="53" t="str">
        <f>IF(本期支付结算!$E$9="","",IF(AND(J302=本期支付结算!$E$9,C302=本期支付结算!$E$7),"在期",""))</f>
        <v/>
      </c>
      <c r="AD302" s="53" t="str">
        <f>IF($AC302="","",COUNTIF($AC$2:$AC302,AC302))</f>
        <v/>
      </c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</row>
    <row r="303" s="52" customFormat="1" customHeight="1" spans="1:51">
      <c r="A303" s="38"/>
      <c r="B303" s="66"/>
      <c r="C303" s="65" t="str">
        <f>IF($B303="","",_xlfn.XLOOKUP($X303,预算!$P:$P,预算!B:B))</f>
        <v/>
      </c>
      <c r="D303" s="65" t="str">
        <f>IF($B303="","",_xlfn.XLOOKUP($X303,预算!$P:$P,预算!C:C))</f>
        <v/>
      </c>
      <c r="E303" s="65" t="str">
        <f>IF($B303="","",_xlfn.XLOOKUP($X303,预算!$P:$P,预算!D:D))</f>
        <v/>
      </c>
      <c r="F303" s="65" t="str">
        <f>IF($B303="","",_xlfn.XLOOKUP($X303,预算!$P:$P,预算!E:E))</f>
        <v/>
      </c>
      <c r="G303" s="65" t="str">
        <f>IF($B303="","",_xlfn.XLOOKUP($X303,预算!$P:$P,预算!F:F))</f>
        <v/>
      </c>
      <c r="H303" s="65" t="str">
        <f>IF($B303="","",_xlfn.XLOOKUP($X303,预算!$P:$P,预算!G:G))</f>
        <v/>
      </c>
      <c r="I303" s="65" t="str">
        <f>IF($B303="","",_xlfn.XLOOKUP($X303,预算!$P:$P,预算!I:I))</f>
        <v/>
      </c>
      <c r="J303" s="78"/>
      <c r="K303" s="79"/>
      <c r="L303" s="74"/>
      <c r="M303" s="74"/>
      <c r="N303" s="64"/>
      <c r="O303" s="107"/>
      <c r="P303" s="76" t="str">
        <f t="shared" si="32"/>
        <v/>
      </c>
      <c r="Q303" s="76" t="s">
        <v>839</v>
      </c>
      <c r="R303" s="85" t="str">
        <f t="shared" si="34"/>
        <v/>
      </c>
      <c r="S303" s="85" t="str">
        <f t="shared" si="33"/>
        <v/>
      </c>
      <c r="T303" s="76" t="str">
        <f t="shared" si="35"/>
        <v/>
      </c>
      <c r="U303" s="76" t="str">
        <f t="shared" si="36"/>
        <v/>
      </c>
      <c r="V303" s="76" t="str">
        <f t="shared" si="37"/>
        <v/>
      </c>
      <c r="W303" s="76" t="str">
        <f t="shared" si="38"/>
        <v/>
      </c>
      <c r="X303" s="76" t="str">
        <f t="shared" si="39"/>
        <v/>
      </c>
      <c r="Y303" s="108"/>
      <c r="Z303" s="38"/>
      <c r="AA303" s="38"/>
      <c r="AB303" s="38"/>
      <c r="AC303" s="53" t="str">
        <f>IF(本期支付结算!$E$9="","",IF(AND(J303=本期支付结算!$E$9,C303=本期支付结算!$E$7),"在期",""))</f>
        <v/>
      </c>
      <c r="AD303" s="53" t="str">
        <f>IF($AC303="","",COUNTIF($AC$2:$AC303,AC303))</f>
        <v/>
      </c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</row>
    <row r="304" s="52" customFormat="1" customHeight="1" spans="1:51">
      <c r="A304" s="38"/>
      <c r="B304" s="66"/>
      <c r="C304" s="65" t="str">
        <f>IF($B304="","",_xlfn.XLOOKUP($X304,预算!$P:$P,预算!B:B))</f>
        <v/>
      </c>
      <c r="D304" s="65" t="str">
        <f>IF($B304="","",_xlfn.XLOOKUP($X304,预算!$P:$P,预算!C:C))</f>
        <v/>
      </c>
      <c r="E304" s="65" t="str">
        <f>IF($B304="","",_xlfn.XLOOKUP($X304,预算!$P:$P,预算!D:D))</f>
        <v/>
      </c>
      <c r="F304" s="65" t="str">
        <f>IF($B304="","",_xlfn.XLOOKUP($X304,预算!$P:$P,预算!E:E))</f>
        <v/>
      </c>
      <c r="G304" s="65" t="str">
        <f>IF($B304="","",_xlfn.XLOOKUP($X304,预算!$P:$P,预算!F:F))</f>
        <v/>
      </c>
      <c r="H304" s="65" t="str">
        <f>IF($B304="","",_xlfn.XLOOKUP($X304,预算!$P:$P,预算!G:G))</f>
        <v/>
      </c>
      <c r="I304" s="65" t="str">
        <f>IF($B304="","",_xlfn.XLOOKUP($X304,预算!$P:$P,预算!I:I))</f>
        <v/>
      </c>
      <c r="J304" s="78"/>
      <c r="K304" s="79"/>
      <c r="L304" s="74"/>
      <c r="M304" s="74"/>
      <c r="N304" s="64"/>
      <c r="O304" s="107"/>
      <c r="P304" s="76" t="str">
        <f t="shared" si="32"/>
        <v/>
      </c>
      <c r="Q304" s="76" t="s">
        <v>840</v>
      </c>
      <c r="R304" s="85" t="str">
        <f t="shared" si="34"/>
        <v/>
      </c>
      <c r="S304" s="85" t="str">
        <f t="shared" si="33"/>
        <v/>
      </c>
      <c r="T304" s="76" t="str">
        <f t="shared" si="35"/>
        <v/>
      </c>
      <c r="U304" s="76" t="str">
        <f t="shared" si="36"/>
        <v/>
      </c>
      <c r="V304" s="76" t="str">
        <f t="shared" si="37"/>
        <v/>
      </c>
      <c r="W304" s="76" t="str">
        <f t="shared" si="38"/>
        <v/>
      </c>
      <c r="X304" s="76" t="str">
        <f t="shared" si="39"/>
        <v/>
      </c>
      <c r="Y304" s="108"/>
      <c r="Z304" s="38"/>
      <c r="AA304" s="38"/>
      <c r="AB304" s="38"/>
      <c r="AC304" s="53" t="str">
        <f>IF(本期支付结算!$E$9="","",IF(AND(J304=本期支付结算!$E$9,C304=本期支付结算!$E$7),"在期",""))</f>
        <v/>
      </c>
      <c r="AD304" s="53" t="str">
        <f>IF($AC304="","",COUNTIF($AC$2:$AC304,AC304))</f>
        <v/>
      </c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</row>
    <row r="305" s="52" customFormat="1" customHeight="1" spans="1:51">
      <c r="A305" s="38"/>
      <c r="B305" s="66"/>
      <c r="C305" s="65" t="str">
        <f>IF($B305="","",_xlfn.XLOOKUP($X305,预算!$P:$P,预算!B:B))</f>
        <v/>
      </c>
      <c r="D305" s="65" t="str">
        <f>IF($B305="","",_xlfn.XLOOKUP($X305,预算!$P:$P,预算!C:C))</f>
        <v/>
      </c>
      <c r="E305" s="65" t="str">
        <f>IF($B305="","",_xlfn.XLOOKUP($X305,预算!$P:$P,预算!D:D))</f>
        <v/>
      </c>
      <c r="F305" s="65" t="str">
        <f>IF($B305="","",_xlfn.XLOOKUP($X305,预算!$P:$P,预算!E:E))</f>
        <v/>
      </c>
      <c r="G305" s="65" t="str">
        <f>IF($B305="","",_xlfn.XLOOKUP($X305,预算!$P:$P,预算!F:F))</f>
        <v/>
      </c>
      <c r="H305" s="65" t="str">
        <f>IF($B305="","",_xlfn.XLOOKUP($X305,预算!$P:$P,预算!G:G))</f>
        <v/>
      </c>
      <c r="I305" s="65" t="str">
        <f>IF($B305="","",_xlfn.XLOOKUP($X305,预算!$P:$P,预算!I:I))</f>
        <v/>
      </c>
      <c r="J305" s="78"/>
      <c r="K305" s="79"/>
      <c r="L305" s="74"/>
      <c r="M305" s="74"/>
      <c r="N305" s="64"/>
      <c r="O305" s="107"/>
      <c r="P305" s="76" t="str">
        <f t="shared" si="32"/>
        <v/>
      </c>
      <c r="Q305" s="76" t="s">
        <v>841</v>
      </c>
      <c r="R305" s="85" t="str">
        <f t="shared" si="34"/>
        <v/>
      </c>
      <c r="S305" s="85" t="str">
        <f t="shared" si="33"/>
        <v/>
      </c>
      <c r="T305" s="76" t="str">
        <f t="shared" si="35"/>
        <v/>
      </c>
      <c r="U305" s="76" t="str">
        <f t="shared" si="36"/>
        <v/>
      </c>
      <c r="V305" s="76" t="str">
        <f t="shared" si="37"/>
        <v/>
      </c>
      <c r="W305" s="76" t="str">
        <f t="shared" si="38"/>
        <v/>
      </c>
      <c r="X305" s="76" t="str">
        <f t="shared" si="39"/>
        <v/>
      </c>
      <c r="Y305" s="108"/>
      <c r="Z305" s="38"/>
      <c r="AA305" s="38"/>
      <c r="AB305" s="38"/>
      <c r="AC305" s="53" t="str">
        <f>IF(本期支付结算!$E$9="","",IF(AND(J305=本期支付结算!$E$9,C305=本期支付结算!$E$7),"在期",""))</f>
        <v/>
      </c>
      <c r="AD305" s="53" t="str">
        <f>IF($AC305="","",COUNTIF($AC$2:$AC305,AC305))</f>
        <v/>
      </c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</row>
    <row r="306" s="52" customFormat="1" customHeight="1" spans="1:51">
      <c r="A306" s="38"/>
      <c r="B306" s="66"/>
      <c r="C306" s="65" t="str">
        <f>IF($B306="","",_xlfn.XLOOKUP($X306,预算!$P:$P,预算!B:B))</f>
        <v/>
      </c>
      <c r="D306" s="65" t="str">
        <f>IF($B306="","",_xlfn.XLOOKUP($X306,预算!$P:$P,预算!C:C))</f>
        <v/>
      </c>
      <c r="E306" s="65" t="str">
        <f>IF($B306="","",_xlfn.XLOOKUP($X306,预算!$P:$P,预算!D:D))</f>
        <v/>
      </c>
      <c r="F306" s="65" t="str">
        <f>IF($B306="","",_xlfn.XLOOKUP($X306,预算!$P:$P,预算!E:E))</f>
        <v/>
      </c>
      <c r="G306" s="65" t="str">
        <f>IF($B306="","",_xlfn.XLOOKUP($X306,预算!$P:$P,预算!F:F))</f>
        <v/>
      </c>
      <c r="H306" s="65" t="str">
        <f>IF($B306="","",_xlfn.XLOOKUP($X306,预算!$P:$P,预算!G:G))</f>
        <v/>
      </c>
      <c r="I306" s="65" t="str">
        <f>IF($B306="","",_xlfn.XLOOKUP($X306,预算!$P:$P,预算!I:I))</f>
        <v/>
      </c>
      <c r="J306" s="100"/>
      <c r="K306" s="79"/>
      <c r="L306" s="74"/>
      <c r="M306" s="74"/>
      <c r="N306" s="64"/>
      <c r="O306" s="109"/>
      <c r="P306" s="76" t="str">
        <f t="shared" si="32"/>
        <v/>
      </c>
      <c r="Q306" s="76" t="s">
        <v>842</v>
      </c>
      <c r="R306" s="85" t="str">
        <f t="shared" si="34"/>
        <v/>
      </c>
      <c r="S306" s="85" t="str">
        <f t="shared" si="33"/>
        <v/>
      </c>
      <c r="T306" s="76" t="str">
        <f t="shared" si="35"/>
        <v/>
      </c>
      <c r="U306" s="76" t="str">
        <f t="shared" si="36"/>
        <v/>
      </c>
      <c r="V306" s="76" t="str">
        <f t="shared" si="37"/>
        <v/>
      </c>
      <c r="W306" s="76" t="str">
        <f t="shared" si="38"/>
        <v/>
      </c>
      <c r="X306" s="76" t="str">
        <f t="shared" si="39"/>
        <v/>
      </c>
      <c r="Y306" s="108"/>
      <c r="Z306" s="38"/>
      <c r="AA306" s="38"/>
      <c r="AB306" s="38"/>
      <c r="AC306" s="53" t="str">
        <f>IF(本期支付结算!$E$9="","",IF(AND(J306=本期支付结算!$E$9,C306=本期支付结算!$E$7),"在期",""))</f>
        <v/>
      </c>
      <c r="AD306" s="53" t="str">
        <f>IF($AC306="","",COUNTIF($AC$2:$AC306,AC306))</f>
        <v/>
      </c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</row>
    <row r="307" s="52" customFormat="1" customHeight="1" spans="1:51">
      <c r="A307" s="38"/>
      <c r="B307" s="66"/>
      <c r="C307" s="65" t="str">
        <f>IF($B307="","",_xlfn.XLOOKUP($X307,预算!$P:$P,预算!B:B))</f>
        <v/>
      </c>
      <c r="D307" s="65" t="str">
        <f>IF($B307="","",_xlfn.XLOOKUP($X307,预算!$P:$P,预算!C:C))</f>
        <v/>
      </c>
      <c r="E307" s="65" t="str">
        <f>IF($B307="","",_xlfn.XLOOKUP($X307,预算!$P:$P,预算!D:D))</f>
        <v/>
      </c>
      <c r="F307" s="65" t="str">
        <f>IF($B307="","",_xlfn.XLOOKUP($X307,预算!$P:$P,预算!E:E))</f>
        <v/>
      </c>
      <c r="G307" s="65" t="str">
        <f>IF($B307="","",_xlfn.XLOOKUP($X307,预算!$P:$P,预算!F:F))</f>
        <v/>
      </c>
      <c r="H307" s="65" t="str">
        <f>IF($B307="","",_xlfn.XLOOKUP($X307,预算!$P:$P,预算!G:G))</f>
        <v/>
      </c>
      <c r="I307" s="65" t="str">
        <f>IF($B307="","",_xlfn.XLOOKUP($X307,预算!$P:$P,预算!I:I))</f>
        <v/>
      </c>
      <c r="J307" s="78"/>
      <c r="K307" s="79"/>
      <c r="L307" s="74"/>
      <c r="M307" s="74"/>
      <c r="N307" s="64"/>
      <c r="O307" s="107"/>
      <c r="P307" s="76" t="str">
        <f t="shared" si="32"/>
        <v/>
      </c>
      <c r="Q307" s="76" t="s">
        <v>843</v>
      </c>
      <c r="R307" s="85" t="str">
        <f t="shared" si="34"/>
        <v/>
      </c>
      <c r="S307" s="85" t="str">
        <f t="shared" si="33"/>
        <v/>
      </c>
      <c r="T307" s="76" t="str">
        <f t="shared" si="35"/>
        <v/>
      </c>
      <c r="U307" s="76" t="str">
        <f t="shared" si="36"/>
        <v/>
      </c>
      <c r="V307" s="76" t="str">
        <f t="shared" si="37"/>
        <v/>
      </c>
      <c r="W307" s="76" t="str">
        <f t="shared" si="38"/>
        <v/>
      </c>
      <c r="X307" s="76" t="str">
        <f t="shared" si="39"/>
        <v/>
      </c>
      <c r="Y307" s="108"/>
      <c r="Z307" s="38"/>
      <c r="AA307" s="38"/>
      <c r="AB307" s="38"/>
      <c r="AC307" s="53" t="str">
        <f>IF(本期支付结算!$E$9="","",IF(AND(J307=本期支付结算!$E$9,C307=本期支付结算!$E$7),"在期",""))</f>
        <v/>
      </c>
      <c r="AD307" s="53" t="str">
        <f>IF($AC307="","",COUNTIF($AC$2:$AC307,AC307))</f>
        <v/>
      </c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</row>
    <row r="308" s="52" customFormat="1" customHeight="1" spans="1:51">
      <c r="A308" s="38"/>
      <c r="B308" s="66"/>
      <c r="C308" s="65" t="str">
        <f>IF($B308="","",_xlfn.XLOOKUP($X308,预算!$P:$P,预算!B:B))</f>
        <v/>
      </c>
      <c r="D308" s="65" t="str">
        <f>IF($B308="","",_xlfn.XLOOKUP($X308,预算!$P:$P,预算!C:C))</f>
        <v/>
      </c>
      <c r="E308" s="65" t="str">
        <f>IF($B308="","",_xlfn.XLOOKUP($X308,预算!$P:$P,预算!D:D))</f>
        <v/>
      </c>
      <c r="F308" s="65" t="str">
        <f>IF($B308="","",_xlfn.XLOOKUP($X308,预算!$P:$P,预算!E:E))</f>
        <v/>
      </c>
      <c r="G308" s="65" t="str">
        <f>IF($B308="","",_xlfn.XLOOKUP($X308,预算!$P:$P,预算!F:F))</f>
        <v/>
      </c>
      <c r="H308" s="65" t="str">
        <f>IF($B308="","",_xlfn.XLOOKUP($X308,预算!$P:$P,预算!G:G))</f>
        <v/>
      </c>
      <c r="I308" s="65" t="str">
        <f>IF($B308="","",_xlfn.XLOOKUP($X308,预算!$P:$P,预算!I:I))</f>
        <v/>
      </c>
      <c r="J308" s="78"/>
      <c r="K308" s="79"/>
      <c r="L308" s="74"/>
      <c r="M308" s="74"/>
      <c r="N308" s="64"/>
      <c r="O308" s="107"/>
      <c r="P308" s="76" t="str">
        <f t="shared" si="32"/>
        <v/>
      </c>
      <c r="Q308" s="76" t="s">
        <v>844</v>
      </c>
      <c r="R308" s="85" t="str">
        <f t="shared" si="34"/>
        <v/>
      </c>
      <c r="S308" s="85" t="str">
        <f t="shared" si="33"/>
        <v/>
      </c>
      <c r="T308" s="76" t="str">
        <f t="shared" si="35"/>
        <v/>
      </c>
      <c r="U308" s="76" t="str">
        <f t="shared" si="36"/>
        <v/>
      </c>
      <c r="V308" s="76" t="str">
        <f t="shared" si="37"/>
        <v/>
      </c>
      <c r="W308" s="76" t="str">
        <f t="shared" si="38"/>
        <v/>
      </c>
      <c r="X308" s="76" t="str">
        <f t="shared" si="39"/>
        <v/>
      </c>
      <c r="Y308" s="108"/>
      <c r="Z308" s="38"/>
      <c r="AA308" s="38"/>
      <c r="AB308" s="38"/>
      <c r="AC308" s="53" t="str">
        <f>IF(本期支付结算!$E$9="","",IF(AND(J308=本期支付结算!$E$9,C308=本期支付结算!$E$7),"在期",""))</f>
        <v/>
      </c>
      <c r="AD308" s="53" t="str">
        <f>IF($AC308="","",COUNTIF($AC$2:$AC308,AC308))</f>
        <v/>
      </c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</row>
    <row r="309" s="52" customFormat="1" customHeight="1" spans="1:51">
      <c r="A309" s="38"/>
      <c r="B309" s="66"/>
      <c r="C309" s="65" t="str">
        <f>IF($B309="","",_xlfn.XLOOKUP($X309,预算!$P:$P,预算!B:B))</f>
        <v/>
      </c>
      <c r="D309" s="65" t="str">
        <f>IF($B309="","",_xlfn.XLOOKUP($X309,预算!$P:$P,预算!C:C))</f>
        <v/>
      </c>
      <c r="E309" s="65" t="str">
        <f>IF($B309="","",_xlfn.XLOOKUP($X309,预算!$P:$P,预算!D:D))</f>
        <v/>
      </c>
      <c r="F309" s="65" t="str">
        <f>IF($B309="","",_xlfn.XLOOKUP($X309,预算!$P:$P,预算!E:E))</f>
        <v/>
      </c>
      <c r="G309" s="65" t="str">
        <f>IF($B309="","",_xlfn.XLOOKUP($X309,预算!$P:$P,预算!F:F))</f>
        <v/>
      </c>
      <c r="H309" s="65" t="str">
        <f>IF($B309="","",_xlfn.XLOOKUP($X309,预算!$P:$P,预算!G:G))</f>
        <v/>
      </c>
      <c r="I309" s="65" t="str">
        <f>IF($B309="","",_xlfn.XLOOKUP($X309,预算!$P:$P,预算!I:I))</f>
        <v/>
      </c>
      <c r="J309" s="78"/>
      <c r="K309" s="79"/>
      <c r="L309" s="74"/>
      <c r="M309" s="74"/>
      <c r="N309" s="64"/>
      <c r="O309" s="107"/>
      <c r="P309" s="76" t="str">
        <f t="shared" si="32"/>
        <v/>
      </c>
      <c r="Q309" s="76" t="s">
        <v>845</v>
      </c>
      <c r="R309" s="85" t="str">
        <f t="shared" si="34"/>
        <v/>
      </c>
      <c r="S309" s="85" t="str">
        <f t="shared" si="33"/>
        <v/>
      </c>
      <c r="T309" s="76" t="str">
        <f t="shared" si="35"/>
        <v/>
      </c>
      <c r="U309" s="76" t="str">
        <f t="shared" si="36"/>
        <v/>
      </c>
      <c r="V309" s="76" t="str">
        <f t="shared" si="37"/>
        <v/>
      </c>
      <c r="W309" s="76" t="str">
        <f t="shared" si="38"/>
        <v/>
      </c>
      <c r="X309" s="76" t="str">
        <f t="shared" si="39"/>
        <v/>
      </c>
      <c r="Y309" s="108"/>
      <c r="Z309" s="38"/>
      <c r="AA309" s="38"/>
      <c r="AB309" s="38"/>
      <c r="AC309" s="53" t="str">
        <f>IF(本期支付结算!$E$9="","",IF(AND(J309=本期支付结算!$E$9,C309=本期支付结算!$E$7),"在期",""))</f>
        <v/>
      </c>
      <c r="AD309" s="53" t="str">
        <f>IF($AC309="","",COUNTIF($AC$2:$AC309,AC309))</f>
        <v/>
      </c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</row>
    <row r="310" s="52" customFormat="1" customHeight="1" spans="1:51">
      <c r="A310" s="38"/>
      <c r="B310" s="66"/>
      <c r="C310" s="65" t="str">
        <f>IF($B310="","",_xlfn.XLOOKUP($X310,预算!$P:$P,预算!B:B))</f>
        <v/>
      </c>
      <c r="D310" s="65" t="str">
        <f>IF($B310="","",_xlfn.XLOOKUP($X310,预算!$P:$P,预算!C:C))</f>
        <v/>
      </c>
      <c r="E310" s="65" t="str">
        <f>IF($B310="","",_xlfn.XLOOKUP($X310,预算!$P:$P,预算!D:D))</f>
        <v/>
      </c>
      <c r="F310" s="65" t="str">
        <f>IF($B310="","",_xlfn.XLOOKUP($X310,预算!$P:$P,预算!E:E))</f>
        <v/>
      </c>
      <c r="G310" s="65" t="str">
        <f>IF($B310="","",_xlfn.XLOOKUP($X310,预算!$P:$P,预算!F:F))</f>
        <v/>
      </c>
      <c r="H310" s="65" t="str">
        <f>IF($B310="","",_xlfn.XLOOKUP($X310,预算!$P:$P,预算!G:G))</f>
        <v/>
      </c>
      <c r="I310" s="65" t="str">
        <f>IF($B310="","",_xlfn.XLOOKUP($X310,预算!$P:$P,预算!I:I))</f>
        <v/>
      </c>
      <c r="J310" s="78"/>
      <c r="K310" s="79"/>
      <c r="L310" s="74"/>
      <c r="M310" s="74"/>
      <c r="N310" s="64"/>
      <c r="O310" s="107"/>
      <c r="P310" s="76" t="str">
        <f t="shared" si="32"/>
        <v/>
      </c>
      <c r="Q310" s="76" t="s">
        <v>846</v>
      </c>
      <c r="R310" s="85" t="str">
        <f t="shared" si="34"/>
        <v/>
      </c>
      <c r="S310" s="85" t="str">
        <f t="shared" si="33"/>
        <v/>
      </c>
      <c r="T310" s="76" t="str">
        <f t="shared" si="35"/>
        <v/>
      </c>
      <c r="U310" s="76" t="str">
        <f t="shared" si="36"/>
        <v/>
      </c>
      <c r="V310" s="76" t="str">
        <f t="shared" si="37"/>
        <v/>
      </c>
      <c r="W310" s="76" t="str">
        <f t="shared" si="38"/>
        <v/>
      </c>
      <c r="X310" s="76" t="str">
        <f t="shared" si="39"/>
        <v/>
      </c>
      <c r="Y310" s="108"/>
      <c r="Z310" s="38"/>
      <c r="AA310" s="38"/>
      <c r="AB310" s="38"/>
      <c r="AC310" s="53" t="str">
        <f>IF(本期支付结算!$E$9="","",IF(AND(J310=本期支付结算!$E$9,C310=本期支付结算!$E$7),"在期",""))</f>
        <v/>
      </c>
      <c r="AD310" s="53" t="str">
        <f>IF($AC310="","",COUNTIF($AC$2:$AC310,AC310))</f>
        <v/>
      </c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</row>
    <row r="311" s="52" customFormat="1" customHeight="1" spans="1:51">
      <c r="A311" s="38"/>
      <c r="B311" s="66"/>
      <c r="C311" s="65" t="str">
        <f>IF($B311="","",_xlfn.XLOOKUP($X311,预算!$P:$P,预算!B:B))</f>
        <v/>
      </c>
      <c r="D311" s="65" t="str">
        <f>IF($B311="","",_xlfn.XLOOKUP($X311,预算!$P:$P,预算!C:C))</f>
        <v/>
      </c>
      <c r="E311" s="65" t="str">
        <f>IF($B311="","",_xlfn.XLOOKUP($X311,预算!$P:$P,预算!D:D))</f>
        <v/>
      </c>
      <c r="F311" s="65" t="str">
        <f>IF($B311="","",_xlfn.XLOOKUP($X311,预算!$P:$P,预算!E:E))</f>
        <v/>
      </c>
      <c r="G311" s="65" t="str">
        <f>IF($B311="","",_xlfn.XLOOKUP($X311,预算!$P:$P,预算!F:F))</f>
        <v/>
      </c>
      <c r="H311" s="65" t="str">
        <f>IF($B311="","",_xlfn.XLOOKUP($X311,预算!$P:$P,预算!G:G))</f>
        <v/>
      </c>
      <c r="I311" s="65" t="str">
        <f>IF($B311="","",_xlfn.XLOOKUP($X311,预算!$P:$P,预算!I:I))</f>
        <v/>
      </c>
      <c r="J311" s="78"/>
      <c r="K311" s="79"/>
      <c r="L311" s="74"/>
      <c r="M311" s="74"/>
      <c r="N311" s="64"/>
      <c r="O311" s="107"/>
      <c r="P311" s="76" t="str">
        <f t="shared" si="32"/>
        <v/>
      </c>
      <c r="Q311" s="76" t="s">
        <v>847</v>
      </c>
      <c r="R311" s="85" t="str">
        <f t="shared" si="34"/>
        <v/>
      </c>
      <c r="S311" s="85" t="str">
        <f t="shared" si="33"/>
        <v/>
      </c>
      <c r="T311" s="76" t="str">
        <f t="shared" si="35"/>
        <v/>
      </c>
      <c r="U311" s="76" t="str">
        <f t="shared" si="36"/>
        <v/>
      </c>
      <c r="V311" s="76" t="str">
        <f t="shared" si="37"/>
        <v/>
      </c>
      <c r="W311" s="76" t="str">
        <f t="shared" si="38"/>
        <v/>
      </c>
      <c r="X311" s="76" t="str">
        <f t="shared" si="39"/>
        <v/>
      </c>
      <c r="Y311" s="108"/>
      <c r="Z311" s="38"/>
      <c r="AA311" s="38"/>
      <c r="AB311" s="38"/>
      <c r="AC311" s="53" t="str">
        <f>IF(本期支付结算!$E$9="","",IF(AND(J311=本期支付结算!$E$9,C311=本期支付结算!$E$7),"在期",""))</f>
        <v/>
      </c>
      <c r="AD311" s="53" t="str">
        <f>IF($AC311="","",COUNTIF($AC$2:$AC311,AC311))</f>
        <v/>
      </c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</row>
    <row r="312" s="52" customFormat="1" customHeight="1" spans="1:51">
      <c r="A312" s="38"/>
      <c r="B312" s="66"/>
      <c r="C312" s="65" t="str">
        <f>IF($B312="","",_xlfn.XLOOKUP($X312,预算!$P:$P,预算!B:B))</f>
        <v/>
      </c>
      <c r="D312" s="65" t="str">
        <f>IF($B312="","",_xlfn.XLOOKUP($X312,预算!$P:$P,预算!C:C))</f>
        <v/>
      </c>
      <c r="E312" s="65" t="str">
        <f>IF($B312="","",_xlfn.XLOOKUP($X312,预算!$P:$P,预算!D:D))</f>
        <v/>
      </c>
      <c r="F312" s="65" t="str">
        <f>IF($B312="","",_xlfn.XLOOKUP($X312,预算!$P:$P,预算!E:E))</f>
        <v/>
      </c>
      <c r="G312" s="65" t="str">
        <f>IF($B312="","",_xlfn.XLOOKUP($X312,预算!$P:$P,预算!F:F))</f>
        <v/>
      </c>
      <c r="H312" s="65" t="str">
        <f>IF($B312="","",_xlfn.XLOOKUP($X312,预算!$P:$P,预算!G:G))</f>
        <v/>
      </c>
      <c r="I312" s="65" t="str">
        <f>IF($B312="","",_xlfn.XLOOKUP($X312,预算!$P:$P,预算!I:I))</f>
        <v/>
      </c>
      <c r="J312" s="78"/>
      <c r="K312" s="79"/>
      <c r="L312" s="74"/>
      <c r="M312" s="74"/>
      <c r="N312" s="64"/>
      <c r="O312" s="107"/>
      <c r="P312" s="76" t="str">
        <f t="shared" si="32"/>
        <v/>
      </c>
      <c r="Q312" s="76" t="s">
        <v>848</v>
      </c>
      <c r="R312" s="85" t="str">
        <f t="shared" si="34"/>
        <v/>
      </c>
      <c r="S312" s="85" t="str">
        <f t="shared" si="33"/>
        <v/>
      </c>
      <c r="T312" s="76" t="str">
        <f t="shared" si="35"/>
        <v/>
      </c>
      <c r="U312" s="76" t="str">
        <f t="shared" si="36"/>
        <v/>
      </c>
      <c r="V312" s="76" t="str">
        <f t="shared" si="37"/>
        <v/>
      </c>
      <c r="W312" s="76" t="str">
        <f t="shared" si="38"/>
        <v/>
      </c>
      <c r="X312" s="76" t="str">
        <f t="shared" si="39"/>
        <v/>
      </c>
      <c r="Y312" s="108"/>
      <c r="Z312" s="38"/>
      <c r="AA312" s="38"/>
      <c r="AB312" s="38"/>
      <c r="AC312" s="53" t="str">
        <f>IF(本期支付结算!$E$9="","",IF(AND(J312=本期支付结算!$E$9,C312=本期支付结算!$E$7),"在期",""))</f>
        <v/>
      </c>
      <c r="AD312" s="53" t="str">
        <f>IF($AC312="","",COUNTIF($AC$2:$AC312,AC312))</f>
        <v/>
      </c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</row>
    <row r="313" s="52" customFormat="1" customHeight="1" spans="1:51">
      <c r="A313" s="38"/>
      <c r="B313" s="66"/>
      <c r="C313" s="65" t="str">
        <f>IF($B313="","",_xlfn.XLOOKUP($X313,预算!$P:$P,预算!B:B))</f>
        <v/>
      </c>
      <c r="D313" s="65" t="str">
        <f>IF($B313="","",_xlfn.XLOOKUP($X313,预算!$P:$P,预算!C:C))</f>
        <v/>
      </c>
      <c r="E313" s="65" t="str">
        <f>IF($B313="","",_xlfn.XLOOKUP($X313,预算!$P:$P,预算!D:D))</f>
        <v/>
      </c>
      <c r="F313" s="65" t="str">
        <f>IF($B313="","",_xlfn.XLOOKUP($X313,预算!$P:$P,预算!E:E))</f>
        <v/>
      </c>
      <c r="G313" s="65" t="str">
        <f>IF($B313="","",_xlfn.XLOOKUP($X313,预算!$P:$P,预算!F:F))</f>
        <v/>
      </c>
      <c r="H313" s="65" t="str">
        <f>IF($B313="","",_xlfn.XLOOKUP($X313,预算!$P:$P,预算!G:G))</f>
        <v/>
      </c>
      <c r="I313" s="65" t="str">
        <f>IF($B313="","",_xlfn.XLOOKUP($X313,预算!$P:$P,预算!I:I))</f>
        <v/>
      </c>
      <c r="J313" s="78"/>
      <c r="K313" s="79"/>
      <c r="L313" s="74"/>
      <c r="M313" s="74"/>
      <c r="N313" s="64"/>
      <c r="O313" s="107"/>
      <c r="P313" s="76" t="str">
        <f t="shared" si="32"/>
        <v/>
      </c>
      <c r="Q313" s="76" t="s">
        <v>849</v>
      </c>
      <c r="R313" s="85" t="str">
        <f t="shared" si="34"/>
        <v/>
      </c>
      <c r="S313" s="85" t="str">
        <f t="shared" si="33"/>
        <v/>
      </c>
      <c r="T313" s="76" t="str">
        <f t="shared" si="35"/>
        <v/>
      </c>
      <c r="U313" s="76" t="str">
        <f t="shared" si="36"/>
        <v/>
      </c>
      <c r="V313" s="76" t="str">
        <f t="shared" si="37"/>
        <v/>
      </c>
      <c r="W313" s="76" t="str">
        <f t="shared" si="38"/>
        <v/>
      </c>
      <c r="X313" s="76" t="str">
        <f t="shared" si="39"/>
        <v/>
      </c>
      <c r="Y313" s="108"/>
      <c r="Z313" s="38"/>
      <c r="AA313" s="38"/>
      <c r="AB313" s="38"/>
      <c r="AC313" s="53" t="str">
        <f>IF(本期支付结算!$E$9="","",IF(AND(J313=本期支付结算!$E$9,C313=本期支付结算!$E$7),"在期",""))</f>
        <v/>
      </c>
      <c r="AD313" s="53" t="str">
        <f>IF($AC313="","",COUNTIF($AC$2:$AC313,AC313))</f>
        <v/>
      </c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</row>
    <row r="314" s="52" customFormat="1" customHeight="1" spans="1:51">
      <c r="A314" s="38"/>
      <c r="B314" s="66"/>
      <c r="C314" s="65" t="str">
        <f>IF($B314="","",_xlfn.XLOOKUP($X314,预算!$P:$P,预算!B:B))</f>
        <v/>
      </c>
      <c r="D314" s="65" t="str">
        <f>IF($B314="","",_xlfn.XLOOKUP($X314,预算!$P:$P,预算!C:C))</f>
        <v/>
      </c>
      <c r="E314" s="65" t="str">
        <f>IF($B314="","",_xlfn.XLOOKUP($X314,预算!$P:$P,预算!D:D))</f>
        <v/>
      </c>
      <c r="F314" s="65" t="str">
        <f>IF($B314="","",_xlfn.XLOOKUP($X314,预算!$P:$P,预算!E:E))</f>
        <v/>
      </c>
      <c r="G314" s="65" t="str">
        <f>IF($B314="","",_xlfn.XLOOKUP($X314,预算!$P:$P,预算!F:F))</f>
        <v/>
      </c>
      <c r="H314" s="65" t="str">
        <f>IF($B314="","",_xlfn.XLOOKUP($X314,预算!$P:$P,预算!G:G))</f>
        <v/>
      </c>
      <c r="I314" s="65" t="str">
        <f>IF($B314="","",_xlfn.XLOOKUP($X314,预算!$P:$P,预算!I:I))</f>
        <v/>
      </c>
      <c r="J314" s="78"/>
      <c r="K314" s="79"/>
      <c r="L314" s="74"/>
      <c r="M314" s="74"/>
      <c r="N314" s="64"/>
      <c r="O314" s="107"/>
      <c r="P314" s="76" t="str">
        <f t="shared" si="32"/>
        <v/>
      </c>
      <c r="Q314" s="76" t="s">
        <v>850</v>
      </c>
      <c r="R314" s="85" t="str">
        <f t="shared" si="34"/>
        <v/>
      </c>
      <c r="S314" s="85" t="str">
        <f t="shared" si="33"/>
        <v/>
      </c>
      <c r="T314" s="76" t="str">
        <f t="shared" si="35"/>
        <v/>
      </c>
      <c r="U314" s="76" t="str">
        <f t="shared" si="36"/>
        <v/>
      </c>
      <c r="V314" s="76" t="str">
        <f t="shared" si="37"/>
        <v/>
      </c>
      <c r="W314" s="76" t="str">
        <f t="shared" si="38"/>
        <v/>
      </c>
      <c r="X314" s="76" t="str">
        <f t="shared" si="39"/>
        <v/>
      </c>
      <c r="Y314" s="108"/>
      <c r="Z314" s="38"/>
      <c r="AA314" s="38"/>
      <c r="AB314" s="38"/>
      <c r="AC314" s="53" t="str">
        <f>IF(本期支付结算!$E$9="","",IF(AND(J314=本期支付结算!$E$9,C314=本期支付结算!$E$7),"在期",""))</f>
        <v/>
      </c>
      <c r="AD314" s="53" t="str">
        <f>IF($AC314="","",COUNTIF($AC$2:$AC314,AC314))</f>
        <v/>
      </c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</row>
    <row r="315" s="52" customFormat="1" customHeight="1" spans="1:51">
      <c r="A315" s="38"/>
      <c r="B315" s="66"/>
      <c r="C315" s="65" t="str">
        <f>IF($B315="","",_xlfn.XLOOKUP($X315,预算!$P:$P,预算!B:B))</f>
        <v/>
      </c>
      <c r="D315" s="65" t="str">
        <f>IF($B315="","",_xlfn.XLOOKUP($X315,预算!$P:$P,预算!C:C))</f>
        <v/>
      </c>
      <c r="E315" s="65" t="str">
        <f>IF($B315="","",_xlfn.XLOOKUP($X315,预算!$P:$P,预算!D:D))</f>
        <v/>
      </c>
      <c r="F315" s="65" t="str">
        <f>IF($B315="","",_xlfn.XLOOKUP($X315,预算!$P:$P,预算!E:E))</f>
        <v/>
      </c>
      <c r="G315" s="65" t="str">
        <f>IF($B315="","",_xlfn.XLOOKUP($X315,预算!$P:$P,预算!F:F))</f>
        <v/>
      </c>
      <c r="H315" s="65" t="str">
        <f>IF($B315="","",_xlfn.XLOOKUP($X315,预算!$P:$P,预算!G:G))</f>
        <v/>
      </c>
      <c r="I315" s="65" t="str">
        <f>IF($B315="","",_xlfn.XLOOKUP($X315,预算!$P:$P,预算!I:I))</f>
        <v/>
      </c>
      <c r="J315" s="100"/>
      <c r="K315" s="79"/>
      <c r="L315" s="74"/>
      <c r="M315" s="74"/>
      <c r="N315" s="64"/>
      <c r="O315" s="107"/>
      <c r="P315" s="76" t="str">
        <f t="shared" si="32"/>
        <v/>
      </c>
      <c r="Q315" s="76" t="s">
        <v>851</v>
      </c>
      <c r="R315" s="85" t="str">
        <f t="shared" si="34"/>
        <v/>
      </c>
      <c r="S315" s="85" t="str">
        <f t="shared" si="33"/>
        <v/>
      </c>
      <c r="T315" s="76" t="str">
        <f t="shared" si="35"/>
        <v/>
      </c>
      <c r="U315" s="76" t="str">
        <f t="shared" si="36"/>
        <v/>
      </c>
      <c r="V315" s="76" t="str">
        <f t="shared" si="37"/>
        <v/>
      </c>
      <c r="W315" s="76" t="str">
        <f t="shared" si="38"/>
        <v/>
      </c>
      <c r="X315" s="76" t="str">
        <f t="shared" si="39"/>
        <v/>
      </c>
      <c r="Y315" s="108"/>
      <c r="Z315" s="38"/>
      <c r="AA315" s="38"/>
      <c r="AB315" s="38"/>
      <c r="AC315" s="53" t="str">
        <f>IF(本期支付结算!$E$9="","",IF(AND(J315=本期支付结算!$E$9,C315=本期支付结算!$E$7),"在期",""))</f>
        <v/>
      </c>
      <c r="AD315" s="53" t="str">
        <f>IF($AC315="","",COUNTIF($AC$2:$AC315,AC315))</f>
        <v/>
      </c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</row>
    <row r="316" s="52" customFormat="1" customHeight="1" spans="1:51">
      <c r="A316" s="38"/>
      <c r="B316" s="66"/>
      <c r="C316" s="65" t="str">
        <f>IF($B316="","",_xlfn.XLOOKUP($X316,预算!$P:$P,预算!B:B))</f>
        <v/>
      </c>
      <c r="D316" s="65" t="str">
        <f>IF($B316="","",_xlfn.XLOOKUP($X316,预算!$P:$P,预算!C:C))</f>
        <v/>
      </c>
      <c r="E316" s="65" t="str">
        <f>IF($B316="","",_xlfn.XLOOKUP($X316,预算!$P:$P,预算!D:D))</f>
        <v/>
      </c>
      <c r="F316" s="65" t="str">
        <f>IF($B316="","",_xlfn.XLOOKUP($X316,预算!$P:$P,预算!E:E))</f>
        <v/>
      </c>
      <c r="G316" s="65" t="str">
        <f>IF($B316="","",_xlfn.XLOOKUP($X316,预算!$P:$P,预算!F:F))</f>
        <v/>
      </c>
      <c r="H316" s="65" t="str">
        <f>IF($B316="","",_xlfn.XLOOKUP($X316,预算!$P:$P,预算!G:G))</f>
        <v/>
      </c>
      <c r="I316" s="65" t="str">
        <f>IF($B316="","",_xlfn.XLOOKUP($X316,预算!$P:$P,预算!I:I))</f>
        <v/>
      </c>
      <c r="J316" s="78"/>
      <c r="K316" s="79"/>
      <c r="L316" s="74"/>
      <c r="M316" s="74"/>
      <c r="N316" s="64"/>
      <c r="O316" s="107"/>
      <c r="P316" s="76" t="str">
        <f t="shared" si="32"/>
        <v/>
      </c>
      <c r="Q316" s="76" t="s">
        <v>852</v>
      </c>
      <c r="R316" s="85" t="str">
        <f t="shared" si="34"/>
        <v/>
      </c>
      <c r="S316" s="85" t="str">
        <f t="shared" si="33"/>
        <v/>
      </c>
      <c r="T316" s="76" t="str">
        <f t="shared" si="35"/>
        <v/>
      </c>
      <c r="U316" s="76" t="str">
        <f t="shared" si="36"/>
        <v/>
      </c>
      <c r="V316" s="76" t="str">
        <f t="shared" si="37"/>
        <v/>
      </c>
      <c r="W316" s="76" t="str">
        <f t="shared" si="38"/>
        <v/>
      </c>
      <c r="X316" s="76" t="str">
        <f t="shared" si="39"/>
        <v/>
      </c>
      <c r="Y316" s="108"/>
      <c r="Z316" s="38"/>
      <c r="AA316" s="38"/>
      <c r="AB316" s="38"/>
      <c r="AC316" s="53" t="str">
        <f>IF(本期支付结算!$E$9="","",IF(AND(J316=本期支付结算!$E$9,C316=本期支付结算!$E$7),"在期",""))</f>
        <v/>
      </c>
      <c r="AD316" s="53" t="str">
        <f>IF($AC316="","",COUNTIF($AC$2:$AC316,AC316))</f>
        <v/>
      </c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</row>
    <row r="317" s="52" customFormat="1" customHeight="1" spans="1:51">
      <c r="A317" s="38"/>
      <c r="B317" s="66"/>
      <c r="C317" s="65" t="str">
        <f>IF($B317="","",_xlfn.XLOOKUP($X317,预算!$P:$P,预算!B:B))</f>
        <v/>
      </c>
      <c r="D317" s="65" t="str">
        <f>IF($B317="","",_xlfn.XLOOKUP($X317,预算!$P:$P,预算!C:C))</f>
        <v/>
      </c>
      <c r="E317" s="65" t="str">
        <f>IF($B317="","",_xlfn.XLOOKUP($X317,预算!$P:$P,预算!D:D))</f>
        <v/>
      </c>
      <c r="F317" s="65" t="str">
        <f>IF($B317="","",_xlfn.XLOOKUP($X317,预算!$P:$P,预算!E:E))</f>
        <v/>
      </c>
      <c r="G317" s="65" t="str">
        <f>IF($B317="","",_xlfn.XLOOKUP($X317,预算!$P:$P,预算!F:F))</f>
        <v/>
      </c>
      <c r="H317" s="65" t="str">
        <f>IF($B317="","",_xlfn.XLOOKUP($X317,预算!$P:$P,预算!G:G))</f>
        <v/>
      </c>
      <c r="I317" s="65" t="str">
        <f>IF($B317="","",_xlfn.XLOOKUP($X317,预算!$P:$P,预算!I:I))</f>
        <v/>
      </c>
      <c r="J317" s="78"/>
      <c r="K317" s="79"/>
      <c r="L317" s="74"/>
      <c r="M317" s="74"/>
      <c r="N317" s="64"/>
      <c r="O317" s="107"/>
      <c r="P317" s="76" t="str">
        <f t="shared" si="32"/>
        <v/>
      </c>
      <c r="Q317" s="76" t="s">
        <v>853</v>
      </c>
      <c r="R317" s="85" t="str">
        <f t="shared" si="34"/>
        <v/>
      </c>
      <c r="S317" s="85" t="str">
        <f t="shared" si="33"/>
        <v/>
      </c>
      <c r="T317" s="76" t="str">
        <f t="shared" si="35"/>
        <v/>
      </c>
      <c r="U317" s="76" t="str">
        <f t="shared" si="36"/>
        <v/>
      </c>
      <c r="V317" s="76" t="str">
        <f t="shared" si="37"/>
        <v/>
      </c>
      <c r="W317" s="76" t="str">
        <f t="shared" si="38"/>
        <v/>
      </c>
      <c r="X317" s="76" t="str">
        <f t="shared" si="39"/>
        <v/>
      </c>
      <c r="Y317" s="108"/>
      <c r="Z317" s="38"/>
      <c r="AA317" s="38"/>
      <c r="AB317" s="38"/>
      <c r="AC317" s="53" t="str">
        <f>IF(本期支付结算!$E$9="","",IF(AND(J317=本期支付结算!$E$9,C317=本期支付结算!$E$7),"在期",""))</f>
        <v/>
      </c>
      <c r="AD317" s="53" t="str">
        <f>IF($AC317="","",COUNTIF($AC$2:$AC317,AC317))</f>
        <v/>
      </c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</row>
    <row r="318" s="52" customFormat="1" customHeight="1" spans="1:51">
      <c r="A318" s="38"/>
      <c r="B318" s="66"/>
      <c r="C318" s="65" t="str">
        <f>IF($B318="","",_xlfn.XLOOKUP($X318,预算!$P:$P,预算!B:B))</f>
        <v/>
      </c>
      <c r="D318" s="65" t="str">
        <f>IF($B318="","",_xlfn.XLOOKUP($X318,预算!$P:$P,预算!C:C))</f>
        <v/>
      </c>
      <c r="E318" s="65" t="str">
        <f>IF($B318="","",_xlfn.XLOOKUP($X318,预算!$P:$P,预算!D:D))</f>
        <v/>
      </c>
      <c r="F318" s="65" t="str">
        <f>IF($B318="","",_xlfn.XLOOKUP($X318,预算!$P:$P,预算!E:E))</f>
        <v/>
      </c>
      <c r="G318" s="65" t="str">
        <f>IF($B318="","",_xlfn.XLOOKUP($X318,预算!$P:$P,预算!F:F))</f>
        <v/>
      </c>
      <c r="H318" s="65" t="str">
        <f>IF($B318="","",_xlfn.XLOOKUP($X318,预算!$P:$P,预算!G:G))</f>
        <v/>
      </c>
      <c r="I318" s="65" t="str">
        <f>IF($B318="","",_xlfn.XLOOKUP($X318,预算!$P:$P,预算!I:I))</f>
        <v/>
      </c>
      <c r="J318" s="78"/>
      <c r="K318" s="79"/>
      <c r="L318" s="74"/>
      <c r="M318" s="74"/>
      <c r="N318" s="64"/>
      <c r="O318" s="107"/>
      <c r="P318" s="76" t="str">
        <f t="shared" si="32"/>
        <v/>
      </c>
      <c r="Q318" s="76" t="s">
        <v>854</v>
      </c>
      <c r="R318" s="85" t="str">
        <f t="shared" si="34"/>
        <v/>
      </c>
      <c r="S318" s="85" t="str">
        <f t="shared" si="33"/>
        <v/>
      </c>
      <c r="T318" s="76" t="str">
        <f t="shared" si="35"/>
        <v/>
      </c>
      <c r="U318" s="76" t="str">
        <f t="shared" si="36"/>
        <v/>
      </c>
      <c r="V318" s="76" t="str">
        <f t="shared" si="37"/>
        <v/>
      </c>
      <c r="W318" s="76" t="str">
        <f t="shared" si="38"/>
        <v/>
      </c>
      <c r="X318" s="76" t="str">
        <f t="shared" si="39"/>
        <v/>
      </c>
      <c r="Y318" s="108"/>
      <c r="Z318" s="38"/>
      <c r="AA318" s="38"/>
      <c r="AB318" s="38"/>
      <c r="AC318" s="53" t="str">
        <f>IF(本期支付结算!$E$9="","",IF(AND(J318=本期支付结算!$E$9,C318=本期支付结算!$E$7),"在期",""))</f>
        <v/>
      </c>
      <c r="AD318" s="53" t="str">
        <f>IF($AC318="","",COUNTIF($AC$2:$AC318,AC318))</f>
        <v/>
      </c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</row>
    <row r="319" s="52" customFormat="1" customHeight="1" spans="1:51">
      <c r="A319" s="38"/>
      <c r="B319" s="66"/>
      <c r="C319" s="65" t="str">
        <f>IF($B319="","",_xlfn.XLOOKUP($X319,预算!$P:$P,预算!B:B))</f>
        <v/>
      </c>
      <c r="D319" s="65" t="str">
        <f>IF($B319="","",_xlfn.XLOOKUP($X319,预算!$P:$P,预算!C:C))</f>
        <v/>
      </c>
      <c r="E319" s="65" t="str">
        <f>IF($B319="","",_xlfn.XLOOKUP($X319,预算!$P:$P,预算!D:D))</f>
        <v/>
      </c>
      <c r="F319" s="65" t="str">
        <f>IF($B319="","",_xlfn.XLOOKUP($X319,预算!$P:$P,预算!E:E))</f>
        <v/>
      </c>
      <c r="G319" s="65" t="str">
        <f>IF($B319="","",_xlfn.XLOOKUP($X319,预算!$P:$P,预算!F:F))</f>
        <v/>
      </c>
      <c r="H319" s="65" t="str">
        <f>IF($B319="","",_xlfn.XLOOKUP($X319,预算!$P:$P,预算!G:G))</f>
        <v/>
      </c>
      <c r="I319" s="65" t="str">
        <f>IF($B319="","",_xlfn.XLOOKUP($X319,预算!$P:$P,预算!I:I))</f>
        <v/>
      </c>
      <c r="J319" s="78"/>
      <c r="K319" s="79"/>
      <c r="L319" s="74"/>
      <c r="M319" s="74"/>
      <c r="N319" s="64"/>
      <c r="O319" s="107"/>
      <c r="P319" s="76" t="str">
        <f t="shared" si="32"/>
        <v/>
      </c>
      <c r="Q319" s="76" t="s">
        <v>855</v>
      </c>
      <c r="R319" s="85" t="str">
        <f t="shared" si="34"/>
        <v/>
      </c>
      <c r="S319" s="85" t="str">
        <f t="shared" si="33"/>
        <v/>
      </c>
      <c r="T319" s="76" t="str">
        <f t="shared" si="35"/>
        <v/>
      </c>
      <c r="U319" s="76" t="str">
        <f t="shared" si="36"/>
        <v/>
      </c>
      <c r="V319" s="76" t="str">
        <f t="shared" si="37"/>
        <v/>
      </c>
      <c r="W319" s="76" t="str">
        <f t="shared" si="38"/>
        <v/>
      </c>
      <c r="X319" s="76" t="str">
        <f t="shared" si="39"/>
        <v/>
      </c>
      <c r="Y319" s="108"/>
      <c r="Z319" s="38"/>
      <c r="AA319" s="38"/>
      <c r="AB319" s="38"/>
      <c r="AC319" s="53" t="str">
        <f>IF(本期支付结算!$E$9="","",IF(AND(J319=本期支付结算!$E$9,C319=本期支付结算!$E$7),"在期",""))</f>
        <v/>
      </c>
      <c r="AD319" s="53" t="str">
        <f>IF($AC319="","",COUNTIF($AC$2:$AC319,AC319))</f>
        <v/>
      </c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</row>
    <row r="320" s="52" customFormat="1" customHeight="1" spans="1:51">
      <c r="A320" s="38"/>
      <c r="B320" s="66"/>
      <c r="C320" s="65" t="str">
        <f>IF($B320="","",_xlfn.XLOOKUP($X320,预算!$P:$P,预算!B:B))</f>
        <v/>
      </c>
      <c r="D320" s="65" t="str">
        <f>IF($B320="","",_xlfn.XLOOKUP($X320,预算!$P:$P,预算!C:C))</f>
        <v/>
      </c>
      <c r="E320" s="65" t="str">
        <f>IF($B320="","",_xlfn.XLOOKUP($X320,预算!$P:$P,预算!D:D))</f>
        <v/>
      </c>
      <c r="F320" s="65" t="str">
        <f>IF($B320="","",_xlfn.XLOOKUP($X320,预算!$P:$P,预算!E:E))</f>
        <v/>
      </c>
      <c r="G320" s="65" t="str">
        <f>IF($B320="","",_xlfn.XLOOKUP($X320,预算!$P:$P,预算!F:F))</f>
        <v/>
      </c>
      <c r="H320" s="65" t="str">
        <f>IF($B320="","",_xlfn.XLOOKUP($X320,预算!$P:$P,预算!G:G))</f>
        <v/>
      </c>
      <c r="I320" s="65" t="str">
        <f>IF($B320="","",_xlfn.XLOOKUP($X320,预算!$P:$P,预算!I:I))</f>
        <v/>
      </c>
      <c r="J320" s="78"/>
      <c r="K320" s="79"/>
      <c r="L320" s="74"/>
      <c r="M320" s="74"/>
      <c r="N320" s="64"/>
      <c r="O320" s="107"/>
      <c r="P320" s="76" t="str">
        <f t="shared" si="32"/>
        <v/>
      </c>
      <c r="Q320" s="76" t="s">
        <v>856</v>
      </c>
      <c r="R320" s="85" t="str">
        <f t="shared" si="34"/>
        <v/>
      </c>
      <c r="S320" s="85" t="str">
        <f t="shared" si="33"/>
        <v/>
      </c>
      <c r="T320" s="76" t="str">
        <f t="shared" si="35"/>
        <v/>
      </c>
      <c r="U320" s="76" t="str">
        <f t="shared" si="36"/>
        <v/>
      </c>
      <c r="V320" s="76" t="str">
        <f t="shared" si="37"/>
        <v/>
      </c>
      <c r="W320" s="76" t="str">
        <f t="shared" si="38"/>
        <v/>
      </c>
      <c r="X320" s="76" t="str">
        <f t="shared" si="39"/>
        <v/>
      </c>
      <c r="Y320" s="108"/>
      <c r="Z320" s="38"/>
      <c r="AA320" s="38"/>
      <c r="AB320" s="38"/>
      <c r="AC320" s="53" t="str">
        <f>IF(本期支付结算!$E$9="","",IF(AND(J320=本期支付结算!$E$9,C320=本期支付结算!$E$7),"在期",""))</f>
        <v/>
      </c>
      <c r="AD320" s="53" t="str">
        <f>IF($AC320="","",COUNTIF($AC$2:$AC320,AC320))</f>
        <v/>
      </c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</row>
    <row r="321" s="52" customFormat="1" customHeight="1" spans="1:51">
      <c r="A321" s="38"/>
      <c r="B321" s="66"/>
      <c r="C321" s="65" t="str">
        <f>IF($B321="","",_xlfn.XLOOKUP($X321,预算!$P:$P,预算!B:B))</f>
        <v/>
      </c>
      <c r="D321" s="65" t="str">
        <f>IF($B321="","",_xlfn.XLOOKUP($X321,预算!$P:$P,预算!C:C))</f>
        <v/>
      </c>
      <c r="E321" s="65" t="str">
        <f>IF($B321="","",_xlfn.XLOOKUP($X321,预算!$P:$P,预算!D:D))</f>
        <v/>
      </c>
      <c r="F321" s="65" t="str">
        <f>IF($B321="","",_xlfn.XLOOKUP($X321,预算!$P:$P,预算!E:E))</f>
        <v/>
      </c>
      <c r="G321" s="65" t="str">
        <f>IF($B321="","",_xlfn.XLOOKUP($X321,预算!$P:$P,预算!F:F))</f>
        <v/>
      </c>
      <c r="H321" s="65" t="str">
        <f>IF($B321="","",_xlfn.XLOOKUP($X321,预算!$P:$P,预算!G:G))</f>
        <v/>
      </c>
      <c r="I321" s="65" t="str">
        <f>IF($B321="","",_xlfn.XLOOKUP($X321,预算!$P:$P,预算!I:I))</f>
        <v/>
      </c>
      <c r="J321" s="78"/>
      <c r="K321" s="79"/>
      <c r="L321" s="74"/>
      <c r="M321" s="74"/>
      <c r="N321" s="64"/>
      <c r="O321" s="107"/>
      <c r="P321" s="76" t="str">
        <f t="shared" si="32"/>
        <v/>
      </c>
      <c r="Q321" s="76" t="s">
        <v>857</v>
      </c>
      <c r="R321" s="85" t="str">
        <f t="shared" si="34"/>
        <v/>
      </c>
      <c r="S321" s="85" t="str">
        <f t="shared" si="33"/>
        <v/>
      </c>
      <c r="T321" s="76" t="str">
        <f t="shared" si="35"/>
        <v/>
      </c>
      <c r="U321" s="76" t="str">
        <f t="shared" si="36"/>
        <v/>
      </c>
      <c r="V321" s="76" t="str">
        <f t="shared" si="37"/>
        <v/>
      </c>
      <c r="W321" s="76" t="str">
        <f t="shared" si="38"/>
        <v/>
      </c>
      <c r="X321" s="76" t="str">
        <f t="shared" si="39"/>
        <v/>
      </c>
      <c r="Y321" s="108"/>
      <c r="Z321" s="38"/>
      <c r="AA321" s="38"/>
      <c r="AB321" s="38"/>
      <c r="AC321" s="53" t="str">
        <f>IF(本期支付结算!$E$9="","",IF(AND(J321=本期支付结算!$E$9,C321=本期支付结算!$E$7),"在期",""))</f>
        <v/>
      </c>
      <c r="AD321" s="53" t="str">
        <f>IF($AC321="","",COUNTIF($AC$2:$AC321,AC321))</f>
        <v/>
      </c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</row>
    <row r="322" s="52" customFormat="1" customHeight="1" spans="1:51">
      <c r="A322" s="38"/>
      <c r="B322" s="66"/>
      <c r="C322" s="65" t="str">
        <f>IF($B322="","",_xlfn.XLOOKUP($X322,预算!$P:$P,预算!B:B))</f>
        <v/>
      </c>
      <c r="D322" s="65" t="str">
        <f>IF($B322="","",_xlfn.XLOOKUP($X322,预算!$P:$P,预算!C:C))</f>
        <v/>
      </c>
      <c r="E322" s="65" t="str">
        <f>IF($B322="","",_xlfn.XLOOKUP($X322,预算!$P:$P,预算!D:D))</f>
        <v/>
      </c>
      <c r="F322" s="65" t="str">
        <f>IF($B322="","",_xlfn.XLOOKUP($X322,预算!$P:$P,预算!E:E))</f>
        <v/>
      </c>
      <c r="G322" s="65" t="str">
        <f>IF($B322="","",_xlfn.XLOOKUP($X322,预算!$P:$P,预算!F:F))</f>
        <v/>
      </c>
      <c r="H322" s="65" t="str">
        <f>IF($B322="","",_xlfn.XLOOKUP($X322,预算!$P:$P,预算!G:G))</f>
        <v/>
      </c>
      <c r="I322" s="65" t="str">
        <f>IF($B322="","",_xlfn.XLOOKUP($X322,预算!$P:$P,预算!I:I))</f>
        <v/>
      </c>
      <c r="J322" s="78"/>
      <c r="K322" s="79"/>
      <c r="L322" s="74"/>
      <c r="M322" s="74"/>
      <c r="N322" s="64"/>
      <c r="O322" s="107"/>
      <c r="P322" s="76" t="str">
        <f t="shared" ref="P322:P385" si="40">IF(H322="","",_xlfn.TEXTJOIN("-",1,Q322,H322,I322,TEXT(J322,"yyyymmdd"),M322))</f>
        <v/>
      </c>
      <c r="Q322" s="76" t="s">
        <v>858</v>
      </c>
      <c r="R322" s="85" t="str">
        <f t="shared" si="34"/>
        <v/>
      </c>
      <c r="S322" s="85" t="str">
        <f t="shared" ref="S322:S385" si="41">IF(P322="","",K322-R322)</f>
        <v/>
      </c>
      <c r="T322" s="76" t="str">
        <f t="shared" si="35"/>
        <v/>
      </c>
      <c r="U322" s="76" t="str">
        <f t="shared" si="36"/>
        <v/>
      </c>
      <c r="V322" s="76" t="str">
        <f t="shared" si="37"/>
        <v/>
      </c>
      <c r="W322" s="76" t="str">
        <f t="shared" si="38"/>
        <v/>
      </c>
      <c r="X322" s="76" t="str">
        <f t="shared" si="39"/>
        <v/>
      </c>
      <c r="Y322" s="108"/>
      <c r="Z322" s="38"/>
      <c r="AA322" s="38"/>
      <c r="AB322" s="38"/>
      <c r="AC322" s="53" t="str">
        <f>IF(本期支付结算!$E$9="","",IF(AND(J322=本期支付结算!$E$9,C322=本期支付结算!$E$7),"在期",""))</f>
        <v/>
      </c>
      <c r="AD322" s="53" t="str">
        <f>IF($AC322="","",COUNTIF($AC$2:$AC322,AC322))</f>
        <v/>
      </c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</row>
    <row r="323" s="52" customFormat="1" customHeight="1" spans="1:51">
      <c r="A323" s="38"/>
      <c r="B323" s="66"/>
      <c r="C323" s="65" t="str">
        <f>IF($B323="","",_xlfn.XLOOKUP($X323,预算!$P:$P,预算!B:B))</f>
        <v/>
      </c>
      <c r="D323" s="65" t="str">
        <f>IF($B323="","",_xlfn.XLOOKUP($X323,预算!$P:$P,预算!C:C))</f>
        <v/>
      </c>
      <c r="E323" s="65" t="str">
        <f>IF($B323="","",_xlfn.XLOOKUP($X323,预算!$P:$P,预算!D:D))</f>
        <v/>
      </c>
      <c r="F323" s="65" t="str">
        <f>IF($B323="","",_xlfn.XLOOKUP($X323,预算!$P:$P,预算!E:E))</f>
        <v/>
      </c>
      <c r="G323" s="65" t="str">
        <f>IF($B323="","",_xlfn.XLOOKUP($X323,预算!$P:$P,预算!F:F))</f>
        <v/>
      </c>
      <c r="H323" s="65" t="str">
        <f>IF($B323="","",_xlfn.XLOOKUP($X323,预算!$P:$P,预算!G:G))</f>
        <v/>
      </c>
      <c r="I323" s="65" t="str">
        <f>IF($B323="","",_xlfn.XLOOKUP($X323,预算!$P:$P,预算!I:I))</f>
        <v/>
      </c>
      <c r="J323" s="78"/>
      <c r="K323" s="79"/>
      <c r="L323" s="74"/>
      <c r="M323" s="74"/>
      <c r="N323" s="64"/>
      <c r="O323" s="107"/>
      <c r="P323" s="76" t="str">
        <f t="shared" si="40"/>
        <v/>
      </c>
      <c r="Q323" s="76" t="s">
        <v>859</v>
      </c>
      <c r="R323" s="85" t="str">
        <f t="shared" ref="R323:R386" si="42">IF(P323="","",SUMIFS(K:K,P:P,P323))</f>
        <v/>
      </c>
      <c r="S323" s="85" t="str">
        <f t="shared" si="41"/>
        <v/>
      </c>
      <c r="T323" s="76" t="str">
        <f t="shared" ref="T323:T386" si="43">IF(P323="","",RIGHT(H323,16))</f>
        <v/>
      </c>
      <c r="U323" s="76" t="str">
        <f t="shared" ref="U323:U386" si="44">IF(P323="","",_xlfn.TEXTJOIN("-",1,D323,E323,T323,C323))</f>
        <v/>
      </c>
      <c r="V323" s="76" t="str">
        <f t="shared" ref="V323:V386" si="45">IF(J323="","",YEAR(J323))</f>
        <v/>
      </c>
      <c r="W323" s="76" t="str">
        <f t="shared" ref="W323:W386" si="46">IF(J323="","",MONTH(J323))</f>
        <v/>
      </c>
      <c r="X323" s="76" t="str">
        <f t="shared" ref="X323:X386" si="47">IF(B323="","",LEFT(B323,7))</f>
        <v/>
      </c>
      <c r="Y323" s="108"/>
      <c r="Z323" s="38"/>
      <c r="AA323" s="38"/>
      <c r="AB323" s="38"/>
      <c r="AC323" s="53" t="str">
        <f>IF(本期支付结算!$E$9="","",IF(AND(J323=本期支付结算!$E$9,C323=本期支付结算!$E$7),"在期",""))</f>
        <v/>
      </c>
      <c r="AD323" s="53" t="str">
        <f>IF($AC323="","",COUNTIF($AC$2:$AC323,AC323))</f>
        <v/>
      </c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</row>
    <row r="324" s="52" customFormat="1" customHeight="1" spans="1:51">
      <c r="A324" s="38"/>
      <c r="B324" s="66"/>
      <c r="C324" s="65" t="str">
        <f>IF($B324="","",_xlfn.XLOOKUP($X324,预算!$P:$P,预算!B:B))</f>
        <v/>
      </c>
      <c r="D324" s="65" t="str">
        <f>IF($B324="","",_xlfn.XLOOKUP($X324,预算!$P:$P,预算!C:C))</f>
        <v/>
      </c>
      <c r="E324" s="65" t="str">
        <f>IF($B324="","",_xlfn.XLOOKUP($X324,预算!$P:$P,预算!D:D))</f>
        <v/>
      </c>
      <c r="F324" s="65" t="str">
        <f>IF($B324="","",_xlfn.XLOOKUP($X324,预算!$P:$P,预算!E:E))</f>
        <v/>
      </c>
      <c r="G324" s="65" t="str">
        <f>IF($B324="","",_xlfn.XLOOKUP($X324,预算!$P:$P,预算!F:F))</f>
        <v/>
      </c>
      <c r="H324" s="65" t="str">
        <f>IF($B324="","",_xlfn.XLOOKUP($X324,预算!$P:$P,预算!G:G))</f>
        <v/>
      </c>
      <c r="I324" s="65" t="str">
        <f>IF($B324="","",_xlfn.XLOOKUP($X324,预算!$P:$P,预算!I:I))</f>
        <v/>
      </c>
      <c r="J324" s="78"/>
      <c r="K324" s="79"/>
      <c r="L324" s="74"/>
      <c r="M324" s="74"/>
      <c r="N324" s="64"/>
      <c r="O324" s="107"/>
      <c r="P324" s="76" t="str">
        <f t="shared" si="40"/>
        <v/>
      </c>
      <c r="Q324" s="76" t="s">
        <v>860</v>
      </c>
      <c r="R324" s="85" t="str">
        <f t="shared" si="42"/>
        <v/>
      </c>
      <c r="S324" s="85" t="str">
        <f t="shared" si="41"/>
        <v/>
      </c>
      <c r="T324" s="76" t="str">
        <f t="shared" si="43"/>
        <v/>
      </c>
      <c r="U324" s="76" t="str">
        <f t="shared" si="44"/>
        <v/>
      </c>
      <c r="V324" s="76" t="str">
        <f t="shared" si="45"/>
        <v/>
      </c>
      <c r="W324" s="76" t="str">
        <f t="shared" si="46"/>
        <v/>
      </c>
      <c r="X324" s="76" t="str">
        <f t="shared" si="47"/>
        <v/>
      </c>
      <c r="Y324" s="108"/>
      <c r="Z324" s="38"/>
      <c r="AA324" s="38"/>
      <c r="AB324" s="38"/>
      <c r="AC324" s="53" t="str">
        <f>IF(本期支付结算!$E$9="","",IF(AND(J324=本期支付结算!$E$9,C324=本期支付结算!$E$7),"在期",""))</f>
        <v/>
      </c>
      <c r="AD324" s="53" t="str">
        <f>IF($AC324="","",COUNTIF($AC$2:$AC324,AC324))</f>
        <v/>
      </c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</row>
    <row r="325" s="52" customFormat="1" customHeight="1" spans="1:51">
      <c r="A325" s="38"/>
      <c r="B325" s="66"/>
      <c r="C325" s="65" t="str">
        <f>IF($B325="","",_xlfn.XLOOKUP($X325,预算!$P:$P,预算!B:B))</f>
        <v/>
      </c>
      <c r="D325" s="65" t="str">
        <f>IF($B325="","",_xlfn.XLOOKUP($X325,预算!$P:$P,预算!C:C))</f>
        <v/>
      </c>
      <c r="E325" s="65" t="str">
        <f>IF($B325="","",_xlfn.XLOOKUP($X325,预算!$P:$P,预算!D:D))</f>
        <v/>
      </c>
      <c r="F325" s="65" t="str">
        <f>IF($B325="","",_xlfn.XLOOKUP($X325,预算!$P:$P,预算!E:E))</f>
        <v/>
      </c>
      <c r="G325" s="65" t="str">
        <f>IF($B325="","",_xlfn.XLOOKUP($X325,预算!$P:$P,预算!F:F))</f>
        <v/>
      </c>
      <c r="H325" s="65" t="str">
        <f>IF($B325="","",_xlfn.XLOOKUP($X325,预算!$P:$P,预算!G:G))</f>
        <v/>
      </c>
      <c r="I325" s="65" t="str">
        <f>IF($B325="","",_xlfn.XLOOKUP($X325,预算!$P:$P,预算!I:I))</f>
        <v/>
      </c>
      <c r="J325" s="100"/>
      <c r="K325" s="79"/>
      <c r="L325" s="74"/>
      <c r="M325" s="74"/>
      <c r="N325" s="64"/>
      <c r="O325" s="107"/>
      <c r="P325" s="76" t="str">
        <f t="shared" si="40"/>
        <v/>
      </c>
      <c r="Q325" s="76" t="s">
        <v>861</v>
      </c>
      <c r="R325" s="85" t="str">
        <f t="shared" si="42"/>
        <v/>
      </c>
      <c r="S325" s="85" t="str">
        <f t="shared" si="41"/>
        <v/>
      </c>
      <c r="T325" s="76" t="str">
        <f t="shared" si="43"/>
        <v/>
      </c>
      <c r="U325" s="76" t="str">
        <f t="shared" si="44"/>
        <v/>
      </c>
      <c r="V325" s="76" t="str">
        <f t="shared" si="45"/>
        <v/>
      </c>
      <c r="W325" s="76" t="str">
        <f t="shared" si="46"/>
        <v/>
      </c>
      <c r="X325" s="76" t="str">
        <f t="shared" si="47"/>
        <v/>
      </c>
      <c r="Y325" s="108"/>
      <c r="Z325" s="38"/>
      <c r="AA325" s="38"/>
      <c r="AB325" s="38"/>
      <c r="AC325" s="53" t="str">
        <f>IF(本期支付结算!$E$9="","",IF(AND(J325=本期支付结算!$E$9,C325=本期支付结算!$E$7),"在期",""))</f>
        <v/>
      </c>
      <c r="AD325" s="53" t="str">
        <f>IF($AC325="","",COUNTIF($AC$2:$AC325,AC325))</f>
        <v/>
      </c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</row>
    <row r="326" s="52" customFormat="1" customHeight="1" spans="1:51">
      <c r="A326" s="38"/>
      <c r="B326" s="66"/>
      <c r="C326" s="65" t="str">
        <f>IF($B326="","",_xlfn.XLOOKUP($X326,预算!$P:$P,预算!B:B))</f>
        <v/>
      </c>
      <c r="D326" s="65" t="str">
        <f>IF($B326="","",_xlfn.XLOOKUP($X326,预算!$P:$P,预算!C:C))</f>
        <v/>
      </c>
      <c r="E326" s="65" t="str">
        <f>IF($B326="","",_xlfn.XLOOKUP($X326,预算!$P:$P,预算!D:D))</f>
        <v/>
      </c>
      <c r="F326" s="65" t="str">
        <f>IF($B326="","",_xlfn.XLOOKUP($X326,预算!$P:$P,预算!E:E))</f>
        <v/>
      </c>
      <c r="G326" s="65" t="str">
        <f>IF($B326="","",_xlfn.XLOOKUP($X326,预算!$P:$P,预算!F:F))</f>
        <v/>
      </c>
      <c r="H326" s="65" t="str">
        <f>IF($B326="","",_xlfn.XLOOKUP($X326,预算!$P:$P,预算!G:G))</f>
        <v/>
      </c>
      <c r="I326" s="65" t="str">
        <f>IF($B326="","",_xlfn.XLOOKUP($X326,预算!$P:$P,预算!I:I))</f>
        <v/>
      </c>
      <c r="J326" s="78"/>
      <c r="K326" s="79"/>
      <c r="L326" s="74"/>
      <c r="M326" s="74"/>
      <c r="N326" s="64"/>
      <c r="O326" s="107"/>
      <c r="P326" s="76" t="str">
        <f t="shared" si="40"/>
        <v/>
      </c>
      <c r="Q326" s="76" t="s">
        <v>862</v>
      </c>
      <c r="R326" s="85" t="str">
        <f t="shared" si="42"/>
        <v/>
      </c>
      <c r="S326" s="85" t="str">
        <f t="shared" si="41"/>
        <v/>
      </c>
      <c r="T326" s="76" t="str">
        <f t="shared" si="43"/>
        <v/>
      </c>
      <c r="U326" s="76" t="str">
        <f t="shared" si="44"/>
        <v/>
      </c>
      <c r="V326" s="76" t="str">
        <f t="shared" si="45"/>
        <v/>
      </c>
      <c r="W326" s="76" t="str">
        <f t="shared" si="46"/>
        <v/>
      </c>
      <c r="X326" s="76" t="str">
        <f t="shared" si="47"/>
        <v/>
      </c>
      <c r="Y326" s="108"/>
      <c r="Z326" s="38"/>
      <c r="AA326" s="38"/>
      <c r="AB326" s="38"/>
      <c r="AC326" s="53" t="str">
        <f>IF(本期支付结算!$E$9="","",IF(AND(J326=本期支付结算!$E$9,C326=本期支付结算!$E$7),"在期",""))</f>
        <v/>
      </c>
      <c r="AD326" s="53" t="str">
        <f>IF($AC326="","",COUNTIF($AC$2:$AC326,AC326))</f>
        <v/>
      </c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</row>
    <row r="327" s="52" customFormat="1" customHeight="1" spans="1:51">
      <c r="A327" s="38"/>
      <c r="B327" s="66"/>
      <c r="C327" s="65" t="str">
        <f>IF($B327="","",_xlfn.XLOOKUP($X327,预算!$P:$P,预算!B:B))</f>
        <v/>
      </c>
      <c r="D327" s="65" t="str">
        <f>IF($B327="","",_xlfn.XLOOKUP($X327,预算!$P:$P,预算!C:C))</f>
        <v/>
      </c>
      <c r="E327" s="65" t="str">
        <f>IF($B327="","",_xlfn.XLOOKUP($X327,预算!$P:$P,预算!D:D))</f>
        <v/>
      </c>
      <c r="F327" s="65" t="str">
        <f>IF($B327="","",_xlfn.XLOOKUP($X327,预算!$P:$P,预算!E:E))</f>
        <v/>
      </c>
      <c r="G327" s="65" t="str">
        <f>IF($B327="","",_xlfn.XLOOKUP($X327,预算!$P:$P,预算!F:F))</f>
        <v/>
      </c>
      <c r="H327" s="65" t="str">
        <f>IF($B327="","",_xlfn.XLOOKUP($X327,预算!$P:$P,预算!G:G))</f>
        <v/>
      </c>
      <c r="I327" s="65" t="str">
        <f>IF($B327="","",_xlfn.XLOOKUP($X327,预算!$P:$P,预算!I:I))</f>
        <v/>
      </c>
      <c r="J327" s="100"/>
      <c r="K327" s="79"/>
      <c r="L327" s="74"/>
      <c r="M327" s="74"/>
      <c r="N327" s="64"/>
      <c r="O327" s="107"/>
      <c r="P327" s="76" t="str">
        <f t="shared" si="40"/>
        <v/>
      </c>
      <c r="Q327" s="76" t="s">
        <v>863</v>
      </c>
      <c r="R327" s="85" t="str">
        <f t="shared" si="42"/>
        <v/>
      </c>
      <c r="S327" s="85" t="str">
        <f t="shared" si="41"/>
        <v/>
      </c>
      <c r="T327" s="76" t="str">
        <f t="shared" si="43"/>
        <v/>
      </c>
      <c r="U327" s="76" t="str">
        <f t="shared" si="44"/>
        <v/>
      </c>
      <c r="V327" s="76" t="str">
        <f t="shared" si="45"/>
        <v/>
      </c>
      <c r="W327" s="76" t="str">
        <f t="shared" si="46"/>
        <v/>
      </c>
      <c r="X327" s="76" t="str">
        <f t="shared" si="47"/>
        <v/>
      </c>
      <c r="Y327" s="108"/>
      <c r="Z327" s="38"/>
      <c r="AA327" s="38"/>
      <c r="AB327" s="38"/>
      <c r="AC327" s="53" t="str">
        <f>IF(本期支付结算!$E$9="","",IF(AND(J327=本期支付结算!$E$9,C327=本期支付结算!$E$7),"在期",""))</f>
        <v/>
      </c>
      <c r="AD327" s="53" t="str">
        <f>IF($AC327="","",COUNTIF($AC$2:$AC327,AC327))</f>
        <v/>
      </c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</row>
    <row r="328" s="52" customFormat="1" customHeight="1" spans="1:51">
      <c r="A328" s="38"/>
      <c r="B328" s="66"/>
      <c r="C328" s="65" t="str">
        <f>IF($B328="","",_xlfn.XLOOKUP($X328,预算!$P:$P,预算!B:B))</f>
        <v/>
      </c>
      <c r="D328" s="65" t="str">
        <f>IF($B328="","",_xlfn.XLOOKUP($X328,预算!$P:$P,预算!C:C))</f>
        <v/>
      </c>
      <c r="E328" s="65" t="str">
        <f>IF($B328="","",_xlfn.XLOOKUP($X328,预算!$P:$P,预算!D:D))</f>
        <v/>
      </c>
      <c r="F328" s="65" t="str">
        <f>IF($B328="","",_xlfn.XLOOKUP($X328,预算!$P:$P,预算!E:E))</f>
        <v/>
      </c>
      <c r="G328" s="65" t="str">
        <f>IF($B328="","",_xlfn.XLOOKUP($X328,预算!$P:$P,预算!F:F))</f>
        <v/>
      </c>
      <c r="H328" s="65" t="str">
        <f>IF($B328="","",_xlfn.XLOOKUP($X328,预算!$P:$P,预算!G:G))</f>
        <v/>
      </c>
      <c r="I328" s="65" t="str">
        <f>IF($B328="","",_xlfn.XLOOKUP($X328,预算!$P:$P,预算!I:I))</f>
        <v/>
      </c>
      <c r="J328" s="78"/>
      <c r="K328" s="79"/>
      <c r="L328" s="74"/>
      <c r="M328" s="74"/>
      <c r="N328" s="64"/>
      <c r="O328" s="107"/>
      <c r="P328" s="76" t="str">
        <f t="shared" si="40"/>
        <v/>
      </c>
      <c r="Q328" s="76" t="s">
        <v>864</v>
      </c>
      <c r="R328" s="85" t="str">
        <f t="shared" si="42"/>
        <v/>
      </c>
      <c r="S328" s="85" t="str">
        <f t="shared" si="41"/>
        <v/>
      </c>
      <c r="T328" s="76" t="str">
        <f t="shared" si="43"/>
        <v/>
      </c>
      <c r="U328" s="76" t="str">
        <f t="shared" si="44"/>
        <v/>
      </c>
      <c r="V328" s="76" t="str">
        <f t="shared" si="45"/>
        <v/>
      </c>
      <c r="W328" s="76" t="str">
        <f t="shared" si="46"/>
        <v/>
      </c>
      <c r="X328" s="76" t="str">
        <f t="shared" si="47"/>
        <v/>
      </c>
      <c r="Y328" s="108"/>
      <c r="Z328" s="38"/>
      <c r="AA328" s="38"/>
      <c r="AB328" s="38"/>
      <c r="AC328" s="53" t="str">
        <f>IF(本期支付结算!$E$9="","",IF(AND(J328=本期支付结算!$E$9,C328=本期支付结算!$E$7),"在期",""))</f>
        <v/>
      </c>
      <c r="AD328" s="53" t="str">
        <f>IF($AC328="","",COUNTIF($AC$2:$AC328,AC328))</f>
        <v/>
      </c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</row>
    <row r="329" s="52" customFormat="1" customHeight="1" spans="1:51">
      <c r="A329" s="38"/>
      <c r="B329" s="66"/>
      <c r="C329" s="65" t="str">
        <f>IF($B329="","",_xlfn.XLOOKUP($X329,预算!$P:$P,预算!B:B))</f>
        <v/>
      </c>
      <c r="D329" s="65" t="str">
        <f>IF($B329="","",_xlfn.XLOOKUP($X329,预算!$P:$P,预算!C:C))</f>
        <v/>
      </c>
      <c r="E329" s="65" t="str">
        <f>IF($B329="","",_xlfn.XLOOKUP($X329,预算!$P:$P,预算!D:D))</f>
        <v/>
      </c>
      <c r="F329" s="65" t="str">
        <f>IF($B329="","",_xlfn.XLOOKUP($X329,预算!$P:$P,预算!E:E))</f>
        <v/>
      </c>
      <c r="G329" s="65" t="str">
        <f>IF($B329="","",_xlfn.XLOOKUP($X329,预算!$P:$P,预算!F:F))</f>
        <v/>
      </c>
      <c r="H329" s="65" t="str">
        <f>IF($B329="","",_xlfn.XLOOKUP($X329,预算!$P:$P,预算!G:G))</f>
        <v/>
      </c>
      <c r="I329" s="65" t="str">
        <f>IF($B329="","",_xlfn.XLOOKUP($X329,预算!$P:$P,预算!I:I))</f>
        <v/>
      </c>
      <c r="J329" s="100"/>
      <c r="K329" s="79"/>
      <c r="L329" s="74"/>
      <c r="M329" s="74"/>
      <c r="N329" s="64"/>
      <c r="O329" s="107"/>
      <c r="P329" s="76" t="str">
        <f t="shared" si="40"/>
        <v/>
      </c>
      <c r="Q329" s="76" t="s">
        <v>865</v>
      </c>
      <c r="R329" s="85" t="str">
        <f t="shared" si="42"/>
        <v/>
      </c>
      <c r="S329" s="85" t="str">
        <f t="shared" si="41"/>
        <v/>
      </c>
      <c r="T329" s="76" t="str">
        <f t="shared" si="43"/>
        <v/>
      </c>
      <c r="U329" s="76" t="str">
        <f t="shared" si="44"/>
        <v/>
      </c>
      <c r="V329" s="76" t="str">
        <f t="shared" si="45"/>
        <v/>
      </c>
      <c r="W329" s="76" t="str">
        <f t="shared" si="46"/>
        <v/>
      </c>
      <c r="X329" s="76" t="str">
        <f t="shared" si="47"/>
        <v/>
      </c>
      <c r="Y329" s="108"/>
      <c r="Z329" s="38"/>
      <c r="AA329" s="38"/>
      <c r="AB329" s="38"/>
      <c r="AC329" s="53" t="str">
        <f>IF(本期支付结算!$E$9="","",IF(AND(J329=本期支付结算!$E$9,C329=本期支付结算!$E$7),"在期",""))</f>
        <v/>
      </c>
      <c r="AD329" s="53" t="str">
        <f>IF($AC329="","",COUNTIF($AC$2:$AC329,AC329))</f>
        <v/>
      </c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</row>
    <row r="330" s="52" customFormat="1" customHeight="1" spans="1:51">
      <c r="A330" s="38"/>
      <c r="B330" s="66"/>
      <c r="C330" s="65" t="str">
        <f>IF($B330="","",_xlfn.XLOOKUP($X330,预算!$P:$P,预算!B:B))</f>
        <v/>
      </c>
      <c r="D330" s="65" t="str">
        <f>IF($B330="","",_xlfn.XLOOKUP($X330,预算!$P:$P,预算!C:C))</f>
        <v/>
      </c>
      <c r="E330" s="65" t="str">
        <f>IF($B330="","",_xlfn.XLOOKUP($X330,预算!$P:$P,预算!D:D))</f>
        <v/>
      </c>
      <c r="F330" s="65" t="str">
        <f>IF($B330="","",_xlfn.XLOOKUP($X330,预算!$P:$P,预算!E:E))</f>
        <v/>
      </c>
      <c r="G330" s="65" t="str">
        <f>IF($B330="","",_xlfn.XLOOKUP($X330,预算!$P:$P,预算!F:F))</f>
        <v/>
      </c>
      <c r="H330" s="65" t="str">
        <f>IF($B330="","",_xlfn.XLOOKUP($X330,预算!$P:$P,预算!G:G))</f>
        <v/>
      </c>
      <c r="I330" s="65" t="str">
        <f>IF($B330="","",_xlfn.XLOOKUP($X330,预算!$P:$P,预算!I:I))</f>
        <v/>
      </c>
      <c r="J330" s="100"/>
      <c r="K330" s="72"/>
      <c r="L330" s="74"/>
      <c r="M330" s="74"/>
      <c r="N330" s="64"/>
      <c r="O330" s="107"/>
      <c r="P330" s="76" t="str">
        <f t="shared" si="40"/>
        <v/>
      </c>
      <c r="Q330" s="76" t="s">
        <v>866</v>
      </c>
      <c r="R330" s="85" t="str">
        <f t="shared" si="42"/>
        <v/>
      </c>
      <c r="S330" s="85" t="str">
        <f t="shared" si="41"/>
        <v/>
      </c>
      <c r="T330" s="76" t="str">
        <f t="shared" si="43"/>
        <v/>
      </c>
      <c r="U330" s="76" t="str">
        <f t="shared" si="44"/>
        <v/>
      </c>
      <c r="V330" s="76" t="str">
        <f t="shared" si="45"/>
        <v/>
      </c>
      <c r="W330" s="76" t="str">
        <f t="shared" si="46"/>
        <v/>
      </c>
      <c r="X330" s="76" t="str">
        <f t="shared" si="47"/>
        <v/>
      </c>
      <c r="Y330" s="108"/>
      <c r="Z330" s="38"/>
      <c r="AA330" s="38"/>
      <c r="AB330" s="38"/>
      <c r="AC330" s="53" t="str">
        <f>IF(本期支付结算!$E$9="","",IF(AND(J330=本期支付结算!$E$9,C330=本期支付结算!$E$7),"在期",""))</f>
        <v/>
      </c>
      <c r="AD330" s="53" t="str">
        <f>IF($AC330="","",COUNTIF($AC$2:$AC330,AC330))</f>
        <v/>
      </c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</row>
    <row r="331" s="52" customFormat="1" customHeight="1" spans="1:51">
      <c r="A331" s="38"/>
      <c r="B331" s="66"/>
      <c r="C331" s="65" t="str">
        <f>IF($B331="","",_xlfn.XLOOKUP($X331,预算!$P:$P,预算!B:B))</f>
        <v/>
      </c>
      <c r="D331" s="65" t="str">
        <f>IF($B331="","",_xlfn.XLOOKUP($X331,预算!$P:$P,预算!C:C))</f>
        <v/>
      </c>
      <c r="E331" s="65" t="str">
        <f>IF($B331="","",_xlfn.XLOOKUP($X331,预算!$P:$P,预算!D:D))</f>
        <v/>
      </c>
      <c r="F331" s="65" t="str">
        <f>IF($B331="","",_xlfn.XLOOKUP($X331,预算!$P:$P,预算!E:E))</f>
        <v/>
      </c>
      <c r="G331" s="65" t="str">
        <f>IF($B331="","",_xlfn.XLOOKUP($X331,预算!$P:$P,预算!F:F))</f>
        <v/>
      </c>
      <c r="H331" s="65" t="str">
        <f>IF($B331="","",_xlfn.XLOOKUP($X331,预算!$P:$P,预算!G:G))</f>
        <v/>
      </c>
      <c r="I331" s="65" t="str">
        <f>IF($B331="","",_xlfn.XLOOKUP($X331,预算!$P:$P,预算!I:I))</f>
        <v/>
      </c>
      <c r="J331" s="100"/>
      <c r="K331" s="72"/>
      <c r="L331" s="74"/>
      <c r="M331" s="74"/>
      <c r="N331" s="64"/>
      <c r="O331" s="107"/>
      <c r="P331" s="76" t="str">
        <f t="shared" si="40"/>
        <v/>
      </c>
      <c r="Q331" s="76" t="s">
        <v>867</v>
      </c>
      <c r="R331" s="85" t="str">
        <f t="shared" si="42"/>
        <v/>
      </c>
      <c r="S331" s="85" t="str">
        <f t="shared" si="41"/>
        <v/>
      </c>
      <c r="T331" s="76" t="str">
        <f t="shared" si="43"/>
        <v/>
      </c>
      <c r="U331" s="76" t="str">
        <f t="shared" si="44"/>
        <v/>
      </c>
      <c r="V331" s="76" t="str">
        <f t="shared" si="45"/>
        <v/>
      </c>
      <c r="W331" s="76" t="str">
        <f t="shared" si="46"/>
        <v/>
      </c>
      <c r="X331" s="76" t="str">
        <f t="shared" si="47"/>
        <v/>
      </c>
      <c r="Y331" s="108"/>
      <c r="Z331" s="38"/>
      <c r="AA331" s="38"/>
      <c r="AB331" s="38"/>
      <c r="AC331" s="53" t="str">
        <f>IF(本期支付结算!$E$9="","",IF(AND(J331=本期支付结算!$E$9,C331=本期支付结算!$E$7),"在期",""))</f>
        <v/>
      </c>
      <c r="AD331" s="53" t="str">
        <f>IF($AC331="","",COUNTIF($AC$2:$AC331,AC331))</f>
        <v/>
      </c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</row>
    <row r="332" s="52" customFormat="1" customHeight="1" spans="1:51">
      <c r="A332" s="38"/>
      <c r="B332" s="66"/>
      <c r="C332" s="65" t="str">
        <f>IF($B332="","",_xlfn.XLOOKUP($X332,预算!$P:$P,预算!B:B))</f>
        <v/>
      </c>
      <c r="D332" s="65" t="str">
        <f>IF($B332="","",_xlfn.XLOOKUP($X332,预算!$P:$P,预算!C:C))</f>
        <v/>
      </c>
      <c r="E332" s="65" t="str">
        <f>IF($B332="","",_xlfn.XLOOKUP($X332,预算!$P:$P,预算!D:D))</f>
        <v/>
      </c>
      <c r="F332" s="65" t="str">
        <f>IF($B332="","",_xlfn.XLOOKUP($X332,预算!$P:$P,预算!E:E))</f>
        <v/>
      </c>
      <c r="G332" s="65" t="str">
        <f>IF($B332="","",_xlfn.XLOOKUP($X332,预算!$P:$P,预算!F:F))</f>
        <v/>
      </c>
      <c r="H332" s="65" t="str">
        <f>IF($B332="","",_xlfn.XLOOKUP($X332,预算!$P:$P,预算!G:G))</f>
        <v/>
      </c>
      <c r="I332" s="65" t="str">
        <f>IF($B332="","",_xlfn.XLOOKUP($X332,预算!$P:$P,预算!I:I))</f>
        <v/>
      </c>
      <c r="J332" s="100"/>
      <c r="K332" s="72"/>
      <c r="L332" s="74"/>
      <c r="M332" s="74"/>
      <c r="N332" s="64"/>
      <c r="O332" s="107"/>
      <c r="P332" s="76" t="str">
        <f t="shared" si="40"/>
        <v/>
      </c>
      <c r="Q332" s="76" t="s">
        <v>868</v>
      </c>
      <c r="R332" s="85" t="str">
        <f t="shared" si="42"/>
        <v/>
      </c>
      <c r="S332" s="85" t="str">
        <f t="shared" si="41"/>
        <v/>
      </c>
      <c r="T332" s="76" t="str">
        <f t="shared" si="43"/>
        <v/>
      </c>
      <c r="U332" s="76" t="str">
        <f t="shared" si="44"/>
        <v/>
      </c>
      <c r="V332" s="76" t="str">
        <f t="shared" si="45"/>
        <v/>
      </c>
      <c r="W332" s="76" t="str">
        <f t="shared" si="46"/>
        <v/>
      </c>
      <c r="X332" s="76" t="str">
        <f t="shared" si="47"/>
        <v/>
      </c>
      <c r="Y332" s="108"/>
      <c r="Z332" s="38"/>
      <c r="AA332" s="38"/>
      <c r="AB332" s="38"/>
      <c r="AC332" s="53" t="str">
        <f>IF(本期支付结算!$E$9="","",IF(AND(J332=本期支付结算!$E$9,C332=本期支付结算!$E$7),"在期",""))</f>
        <v/>
      </c>
      <c r="AD332" s="53" t="str">
        <f>IF($AC332="","",COUNTIF($AC$2:$AC332,AC332))</f>
        <v/>
      </c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</row>
    <row r="333" s="52" customFormat="1" customHeight="1" spans="1:51">
      <c r="A333" s="38"/>
      <c r="B333" s="66"/>
      <c r="C333" s="65" t="str">
        <f>IF($B333="","",_xlfn.XLOOKUP($X333,预算!$P:$P,预算!B:B))</f>
        <v/>
      </c>
      <c r="D333" s="65" t="str">
        <f>IF($B333="","",_xlfn.XLOOKUP($X333,预算!$P:$P,预算!C:C))</f>
        <v/>
      </c>
      <c r="E333" s="65" t="str">
        <f>IF($B333="","",_xlfn.XLOOKUP($X333,预算!$P:$P,预算!D:D))</f>
        <v/>
      </c>
      <c r="F333" s="65" t="str">
        <f>IF($B333="","",_xlfn.XLOOKUP($X333,预算!$P:$P,预算!E:E))</f>
        <v/>
      </c>
      <c r="G333" s="65" t="str">
        <f>IF($B333="","",_xlfn.XLOOKUP($X333,预算!$P:$P,预算!F:F))</f>
        <v/>
      </c>
      <c r="H333" s="65" t="str">
        <f>IF($B333="","",_xlfn.XLOOKUP($X333,预算!$P:$P,预算!G:G))</f>
        <v/>
      </c>
      <c r="I333" s="65" t="str">
        <f>IF($B333="","",_xlfn.XLOOKUP($X333,预算!$P:$P,预算!I:I))</f>
        <v/>
      </c>
      <c r="J333" s="100"/>
      <c r="K333" s="72"/>
      <c r="L333" s="74"/>
      <c r="M333" s="74"/>
      <c r="N333" s="64"/>
      <c r="O333" s="107"/>
      <c r="P333" s="76" t="str">
        <f t="shared" si="40"/>
        <v/>
      </c>
      <c r="Q333" s="76" t="s">
        <v>869</v>
      </c>
      <c r="R333" s="85" t="str">
        <f t="shared" si="42"/>
        <v/>
      </c>
      <c r="S333" s="85" t="str">
        <f t="shared" si="41"/>
        <v/>
      </c>
      <c r="T333" s="76" t="str">
        <f t="shared" si="43"/>
        <v/>
      </c>
      <c r="U333" s="76" t="str">
        <f t="shared" si="44"/>
        <v/>
      </c>
      <c r="V333" s="76" t="str">
        <f t="shared" si="45"/>
        <v/>
      </c>
      <c r="W333" s="76" t="str">
        <f t="shared" si="46"/>
        <v/>
      </c>
      <c r="X333" s="76" t="str">
        <f t="shared" si="47"/>
        <v/>
      </c>
      <c r="Y333" s="108"/>
      <c r="Z333" s="38"/>
      <c r="AA333" s="38"/>
      <c r="AB333" s="38"/>
      <c r="AC333" s="53" t="str">
        <f>IF(本期支付结算!$E$9="","",IF(AND(J333=本期支付结算!$E$9,C333=本期支付结算!$E$7),"在期",""))</f>
        <v/>
      </c>
      <c r="AD333" s="53" t="str">
        <f>IF($AC333="","",COUNTIF($AC$2:$AC333,AC333))</f>
        <v/>
      </c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</row>
    <row r="334" s="52" customFormat="1" customHeight="1" spans="1:51">
      <c r="A334" s="38"/>
      <c r="B334" s="66"/>
      <c r="C334" s="65" t="str">
        <f>IF($B334="","",_xlfn.XLOOKUP($X334,预算!$P:$P,预算!B:B))</f>
        <v/>
      </c>
      <c r="D334" s="65" t="str">
        <f>IF($B334="","",_xlfn.XLOOKUP($X334,预算!$P:$P,预算!C:C))</f>
        <v/>
      </c>
      <c r="E334" s="65" t="str">
        <f>IF($B334="","",_xlfn.XLOOKUP($X334,预算!$P:$P,预算!D:D))</f>
        <v/>
      </c>
      <c r="F334" s="65" t="str">
        <f>IF($B334="","",_xlfn.XLOOKUP($X334,预算!$P:$P,预算!E:E))</f>
        <v/>
      </c>
      <c r="G334" s="65" t="str">
        <f>IF($B334="","",_xlfn.XLOOKUP($X334,预算!$P:$P,预算!F:F))</f>
        <v/>
      </c>
      <c r="H334" s="65" t="str">
        <f>IF($B334="","",_xlfn.XLOOKUP($X334,预算!$P:$P,预算!G:G))</f>
        <v/>
      </c>
      <c r="I334" s="65" t="str">
        <f>IF($B334="","",_xlfn.XLOOKUP($X334,预算!$P:$P,预算!I:I))</f>
        <v/>
      </c>
      <c r="J334" s="83"/>
      <c r="K334" s="72"/>
      <c r="L334" s="74"/>
      <c r="M334" s="74"/>
      <c r="N334" s="66"/>
      <c r="O334" s="107"/>
      <c r="P334" s="76" t="str">
        <f t="shared" si="40"/>
        <v/>
      </c>
      <c r="Q334" s="76" t="s">
        <v>870</v>
      </c>
      <c r="R334" s="85" t="str">
        <f t="shared" si="42"/>
        <v/>
      </c>
      <c r="S334" s="85" t="str">
        <f t="shared" si="41"/>
        <v/>
      </c>
      <c r="T334" s="76" t="str">
        <f t="shared" si="43"/>
        <v/>
      </c>
      <c r="U334" s="76" t="str">
        <f t="shared" si="44"/>
        <v/>
      </c>
      <c r="V334" s="76" t="str">
        <f t="shared" si="45"/>
        <v/>
      </c>
      <c r="W334" s="76" t="str">
        <f t="shared" si="46"/>
        <v/>
      </c>
      <c r="X334" s="76" t="str">
        <f t="shared" si="47"/>
        <v/>
      </c>
      <c r="Y334" s="108"/>
      <c r="Z334" s="38"/>
      <c r="AA334" s="38"/>
      <c r="AB334" s="38"/>
      <c r="AC334" s="53" t="str">
        <f>IF(本期支付结算!$E$9="","",IF(AND(J334=本期支付结算!$E$9,C334=本期支付结算!$E$7),"在期",""))</f>
        <v/>
      </c>
      <c r="AD334" s="53" t="str">
        <f>IF($AC334="","",COUNTIF($AC$2:$AC334,AC334))</f>
        <v/>
      </c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</row>
    <row r="335" s="52" customFormat="1" customHeight="1" spans="1:51">
      <c r="A335" s="38"/>
      <c r="B335" s="66"/>
      <c r="C335" s="65" t="str">
        <f>IF($B335="","",_xlfn.XLOOKUP($X335,预算!$P:$P,预算!B:B))</f>
        <v/>
      </c>
      <c r="D335" s="65" t="str">
        <f>IF($B335="","",_xlfn.XLOOKUP($X335,预算!$P:$P,预算!C:C))</f>
        <v/>
      </c>
      <c r="E335" s="65" t="str">
        <f>IF($B335="","",_xlfn.XLOOKUP($X335,预算!$P:$P,预算!D:D))</f>
        <v/>
      </c>
      <c r="F335" s="65" t="str">
        <f>IF($B335="","",_xlfn.XLOOKUP($X335,预算!$P:$P,预算!E:E))</f>
        <v/>
      </c>
      <c r="G335" s="65" t="str">
        <f>IF($B335="","",_xlfn.XLOOKUP($X335,预算!$P:$P,预算!F:F))</f>
        <v/>
      </c>
      <c r="H335" s="65" t="str">
        <f>IF($B335="","",_xlfn.XLOOKUP($X335,预算!$P:$P,预算!G:G))</f>
        <v/>
      </c>
      <c r="I335" s="65" t="str">
        <f>IF($B335="","",_xlfn.XLOOKUP($X335,预算!$P:$P,预算!I:I))</f>
        <v/>
      </c>
      <c r="J335" s="83"/>
      <c r="K335" s="72"/>
      <c r="L335" s="74"/>
      <c r="M335" s="74"/>
      <c r="N335" s="66"/>
      <c r="O335" s="107"/>
      <c r="P335" s="76" t="str">
        <f t="shared" si="40"/>
        <v/>
      </c>
      <c r="Q335" s="76" t="s">
        <v>871</v>
      </c>
      <c r="R335" s="85" t="str">
        <f t="shared" si="42"/>
        <v/>
      </c>
      <c r="S335" s="85" t="str">
        <f t="shared" si="41"/>
        <v/>
      </c>
      <c r="T335" s="76" t="str">
        <f t="shared" si="43"/>
        <v/>
      </c>
      <c r="U335" s="76" t="str">
        <f t="shared" si="44"/>
        <v/>
      </c>
      <c r="V335" s="76" t="str">
        <f t="shared" si="45"/>
        <v/>
      </c>
      <c r="W335" s="76" t="str">
        <f t="shared" si="46"/>
        <v/>
      </c>
      <c r="X335" s="76" t="str">
        <f t="shared" si="47"/>
        <v/>
      </c>
      <c r="Y335" s="108"/>
      <c r="Z335" s="38"/>
      <c r="AA335" s="38"/>
      <c r="AB335" s="38"/>
      <c r="AC335" s="53" t="str">
        <f>IF(本期支付结算!$E$9="","",IF(AND(J335=本期支付结算!$E$9,C335=本期支付结算!$E$7),"在期",""))</f>
        <v/>
      </c>
      <c r="AD335" s="53" t="str">
        <f>IF($AC335="","",COUNTIF($AC$2:$AC335,AC335))</f>
        <v/>
      </c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</row>
    <row r="336" s="52" customFormat="1" customHeight="1" spans="1:51">
      <c r="A336" s="38"/>
      <c r="B336" s="66"/>
      <c r="C336" s="65" t="str">
        <f>IF($B336="","",_xlfn.XLOOKUP($X336,预算!$P:$P,预算!B:B))</f>
        <v/>
      </c>
      <c r="D336" s="65" t="str">
        <f>IF($B336="","",_xlfn.XLOOKUP($X336,预算!$P:$P,预算!C:C))</f>
        <v/>
      </c>
      <c r="E336" s="65" t="str">
        <f>IF($B336="","",_xlfn.XLOOKUP($X336,预算!$P:$P,预算!D:D))</f>
        <v/>
      </c>
      <c r="F336" s="65" t="str">
        <f>IF($B336="","",_xlfn.XLOOKUP($X336,预算!$P:$P,预算!E:E))</f>
        <v/>
      </c>
      <c r="G336" s="65" t="str">
        <f>IF($B336="","",_xlfn.XLOOKUP($X336,预算!$P:$P,预算!F:F))</f>
        <v/>
      </c>
      <c r="H336" s="65" t="str">
        <f>IF($B336="","",_xlfn.XLOOKUP($X336,预算!$P:$P,预算!G:G))</f>
        <v/>
      </c>
      <c r="I336" s="65" t="str">
        <f>IF($B336="","",_xlfn.XLOOKUP($X336,预算!$P:$P,预算!I:I))</f>
        <v/>
      </c>
      <c r="J336" s="83"/>
      <c r="K336" s="72"/>
      <c r="L336" s="74"/>
      <c r="M336" s="74"/>
      <c r="N336" s="66"/>
      <c r="O336" s="107"/>
      <c r="P336" s="76" t="str">
        <f t="shared" si="40"/>
        <v/>
      </c>
      <c r="Q336" s="76" t="s">
        <v>872</v>
      </c>
      <c r="R336" s="85" t="str">
        <f t="shared" si="42"/>
        <v/>
      </c>
      <c r="S336" s="85" t="str">
        <f t="shared" si="41"/>
        <v/>
      </c>
      <c r="T336" s="76" t="str">
        <f t="shared" si="43"/>
        <v/>
      </c>
      <c r="U336" s="76" t="str">
        <f t="shared" si="44"/>
        <v/>
      </c>
      <c r="V336" s="76" t="str">
        <f t="shared" si="45"/>
        <v/>
      </c>
      <c r="W336" s="76" t="str">
        <f t="shared" si="46"/>
        <v/>
      </c>
      <c r="X336" s="76" t="str">
        <f t="shared" si="47"/>
        <v/>
      </c>
      <c r="Y336" s="108"/>
      <c r="Z336" s="38"/>
      <c r="AA336" s="38"/>
      <c r="AB336" s="38"/>
      <c r="AC336" s="53" t="str">
        <f>IF(本期支付结算!$E$9="","",IF(AND(J336=本期支付结算!$E$9,C336=本期支付结算!$E$7),"在期",""))</f>
        <v/>
      </c>
      <c r="AD336" s="53" t="str">
        <f>IF($AC336="","",COUNTIF($AC$2:$AC336,AC336))</f>
        <v/>
      </c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</row>
    <row r="337" s="52" customFormat="1" customHeight="1" spans="1:51">
      <c r="A337" s="38"/>
      <c r="B337" s="66"/>
      <c r="C337" s="65" t="str">
        <f>IF($B337="","",_xlfn.XLOOKUP($X337,预算!$P:$P,预算!B:B))</f>
        <v/>
      </c>
      <c r="D337" s="65" t="str">
        <f>IF($B337="","",_xlfn.XLOOKUP($X337,预算!$P:$P,预算!C:C))</f>
        <v/>
      </c>
      <c r="E337" s="65" t="str">
        <f>IF($B337="","",_xlfn.XLOOKUP($X337,预算!$P:$P,预算!D:D))</f>
        <v/>
      </c>
      <c r="F337" s="65" t="str">
        <f>IF($B337="","",_xlfn.XLOOKUP($X337,预算!$P:$P,预算!E:E))</f>
        <v/>
      </c>
      <c r="G337" s="65" t="str">
        <f>IF($B337="","",_xlfn.XLOOKUP($X337,预算!$P:$P,预算!F:F))</f>
        <v/>
      </c>
      <c r="H337" s="65" t="str">
        <f>IF($B337="","",_xlfn.XLOOKUP($X337,预算!$P:$P,预算!G:G))</f>
        <v/>
      </c>
      <c r="I337" s="65" t="str">
        <f>IF($B337="","",_xlfn.XLOOKUP($X337,预算!$P:$P,预算!I:I))</f>
        <v/>
      </c>
      <c r="J337" s="83"/>
      <c r="K337" s="72"/>
      <c r="L337" s="74"/>
      <c r="M337" s="74"/>
      <c r="N337" s="66"/>
      <c r="O337" s="107"/>
      <c r="P337" s="76" t="str">
        <f t="shared" si="40"/>
        <v/>
      </c>
      <c r="Q337" s="76" t="s">
        <v>873</v>
      </c>
      <c r="R337" s="85" t="str">
        <f t="shared" si="42"/>
        <v/>
      </c>
      <c r="S337" s="85" t="str">
        <f t="shared" si="41"/>
        <v/>
      </c>
      <c r="T337" s="76" t="str">
        <f t="shared" si="43"/>
        <v/>
      </c>
      <c r="U337" s="76" t="str">
        <f t="shared" si="44"/>
        <v/>
      </c>
      <c r="V337" s="76" t="str">
        <f t="shared" si="45"/>
        <v/>
      </c>
      <c r="W337" s="76" t="str">
        <f t="shared" si="46"/>
        <v/>
      </c>
      <c r="X337" s="76" t="str">
        <f t="shared" si="47"/>
        <v/>
      </c>
      <c r="Y337" s="108"/>
      <c r="Z337" s="38"/>
      <c r="AA337" s="38"/>
      <c r="AB337" s="38"/>
      <c r="AC337" s="53" t="str">
        <f>IF(本期支付结算!$E$9="","",IF(AND(J337=本期支付结算!$E$9,C337=本期支付结算!$E$7),"在期",""))</f>
        <v/>
      </c>
      <c r="AD337" s="53" t="str">
        <f>IF($AC337="","",COUNTIF($AC$2:$AC337,AC337))</f>
        <v/>
      </c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</row>
    <row r="338" s="52" customFormat="1" customHeight="1" spans="1:51">
      <c r="A338" s="38"/>
      <c r="B338" s="66"/>
      <c r="C338" s="65" t="str">
        <f>IF($B338="","",_xlfn.XLOOKUP($X338,预算!$P:$P,预算!B:B))</f>
        <v/>
      </c>
      <c r="D338" s="65" t="str">
        <f>IF($B338="","",_xlfn.XLOOKUP($X338,预算!$P:$P,预算!C:C))</f>
        <v/>
      </c>
      <c r="E338" s="65" t="str">
        <f>IF($B338="","",_xlfn.XLOOKUP($X338,预算!$P:$P,预算!D:D))</f>
        <v/>
      </c>
      <c r="F338" s="65" t="str">
        <f>IF($B338="","",_xlfn.XLOOKUP($X338,预算!$P:$P,预算!E:E))</f>
        <v/>
      </c>
      <c r="G338" s="65" t="str">
        <f>IF($B338="","",_xlfn.XLOOKUP($X338,预算!$P:$P,预算!F:F))</f>
        <v/>
      </c>
      <c r="H338" s="65" t="str">
        <f>IF($B338="","",_xlfn.XLOOKUP($X338,预算!$P:$P,预算!G:G))</f>
        <v/>
      </c>
      <c r="I338" s="65" t="str">
        <f>IF($B338="","",_xlfn.XLOOKUP($X338,预算!$P:$P,预算!I:I))</f>
        <v/>
      </c>
      <c r="J338" s="83"/>
      <c r="K338" s="72"/>
      <c r="L338" s="74"/>
      <c r="M338" s="74"/>
      <c r="N338" s="66"/>
      <c r="O338" s="107"/>
      <c r="P338" s="76" t="str">
        <f t="shared" si="40"/>
        <v/>
      </c>
      <c r="Q338" s="76" t="s">
        <v>874</v>
      </c>
      <c r="R338" s="85" t="str">
        <f t="shared" si="42"/>
        <v/>
      </c>
      <c r="S338" s="85" t="str">
        <f t="shared" si="41"/>
        <v/>
      </c>
      <c r="T338" s="76" t="str">
        <f t="shared" si="43"/>
        <v/>
      </c>
      <c r="U338" s="76" t="str">
        <f t="shared" si="44"/>
        <v/>
      </c>
      <c r="V338" s="76" t="str">
        <f t="shared" si="45"/>
        <v/>
      </c>
      <c r="W338" s="76" t="str">
        <f t="shared" si="46"/>
        <v/>
      </c>
      <c r="X338" s="76" t="str">
        <f t="shared" si="47"/>
        <v/>
      </c>
      <c r="Y338" s="108"/>
      <c r="Z338" s="38"/>
      <c r="AA338" s="38"/>
      <c r="AB338" s="38"/>
      <c r="AC338" s="53" t="str">
        <f>IF(本期支付结算!$E$9="","",IF(AND(J338=本期支付结算!$E$9,C338=本期支付结算!$E$7),"在期",""))</f>
        <v/>
      </c>
      <c r="AD338" s="53" t="str">
        <f>IF($AC338="","",COUNTIF($AC$2:$AC338,AC338))</f>
        <v/>
      </c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</row>
    <row r="339" s="52" customFormat="1" customHeight="1" spans="1:51">
      <c r="A339" s="38"/>
      <c r="B339" s="66"/>
      <c r="C339" s="65" t="str">
        <f>IF($B339="","",_xlfn.XLOOKUP($X339,预算!$P:$P,预算!B:B))</f>
        <v/>
      </c>
      <c r="D339" s="65" t="str">
        <f>IF($B339="","",_xlfn.XLOOKUP($X339,预算!$P:$P,预算!C:C))</f>
        <v/>
      </c>
      <c r="E339" s="65" t="str">
        <f>IF($B339="","",_xlfn.XLOOKUP($X339,预算!$P:$P,预算!D:D))</f>
        <v/>
      </c>
      <c r="F339" s="65" t="str">
        <f>IF($B339="","",_xlfn.XLOOKUP($X339,预算!$P:$P,预算!E:E))</f>
        <v/>
      </c>
      <c r="G339" s="65" t="str">
        <f>IF($B339="","",_xlfn.XLOOKUP($X339,预算!$P:$P,预算!F:F))</f>
        <v/>
      </c>
      <c r="H339" s="65" t="str">
        <f>IF($B339="","",_xlfn.XLOOKUP($X339,预算!$P:$P,预算!G:G))</f>
        <v/>
      </c>
      <c r="I339" s="65" t="str">
        <f>IF($B339="","",_xlfn.XLOOKUP($X339,预算!$P:$P,预算!I:I))</f>
        <v/>
      </c>
      <c r="J339" s="83"/>
      <c r="K339" s="72"/>
      <c r="L339" s="74"/>
      <c r="M339" s="74"/>
      <c r="N339" s="66"/>
      <c r="O339" s="107"/>
      <c r="P339" s="76" t="str">
        <f t="shared" si="40"/>
        <v/>
      </c>
      <c r="Q339" s="76" t="s">
        <v>875</v>
      </c>
      <c r="R339" s="85" t="str">
        <f t="shared" si="42"/>
        <v/>
      </c>
      <c r="S339" s="85" t="str">
        <f t="shared" si="41"/>
        <v/>
      </c>
      <c r="T339" s="76" t="str">
        <f t="shared" si="43"/>
        <v/>
      </c>
      <c r="U339" s="76" t="str">
        <f t="shared" si="44"/>
        <v/>
      </c>
      <c r="V339" s="76" t="str">
        <f t="shared" si="45"/>
        <v/>
      </c>
      <c r="W339" s="76" t="str">
        <f t="shared" si="46"/>
        <v/>
      </c>
      <c r="X339" s="76" t="str">
        <f t="shared" si="47"/>
        <v/>
      </c>
      <c r="Y339" s="108"/>
      <c r="Z339" s="38"/>
      <c r="AA339" s="38"/>
      <c r="AB339" s="38"/>
      <c r="AC339" s="53" t="str">
        <f>IF(本期支付结算!$E$9="","",IF(AND(J339=本期支付结算!$E$9,C339=本期支付结算!$E$7),"在期",""))</f>
        <v/>
      </c>
      <c r="AD339" s="53" t="str">
        <f>IF($AC339="","",COUNTIF($AC$2:$AC339,AC339))</f>
        <v/>
      </c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</row>
    <row r="340" s="52" customFormat="1" customHeight="1" spans="1:51">
      <c r="A340" s="38"/>
      <c r="B340" s="66"/>
      <c r="C340" s="65" t="str">
        <f>IF($B340="","",_xlfn.XLOOKUP($X340,预算!$P:$P,预算!B:B))</f>
        <v/>
      </c>
      <c r="D340" s="65" t="str">
        <f>IF($B340="","",_xlfn.XLOOKUP($X340,预算!$P:$P,预算!C:C))</f>
        <v/>
      </c>
      <c r="E340" s="65" t="str">
        <f>IF($B340="","",_xlfn.XLOOKUP($X340,预算!$P:$P,预算!D:D))</f>
        <v/>
      </c>
      <c r="F340" s="65" t="str">
        <f>IF($B340="","",_xlfn.XLOOKUP($X340,预算!$P:$P,预算!E:E))</f>
        <v/>
      </c>
      <c r="G340" s="65" t="str">
        <f>IF($B340="","",_xlfn.XLOOKUP($X340,预算!$P:$P,预算!F:F))</f>
        <v/>
      </c>
      <c r="H340" s="65" t="str">
        <f>IF($B340="","",_xlfn.XLOOKUP($X340,预算!$P:$P,预算!G:G))</f>
        <v/>
      </c>
      <c r="I340" s="65" t="str">
        <f>IF($B340="","",_xlfn.XLOOKUP($X340,预算!$P:$P,预算!I:I))</f>
        <v/>
      </c>
      <c r="J340" s="83"/>
      <c r="K340" s="72"/>
      <c r="L340" s="74"/>
      <c r="M340" s="74"/>
      <c r="N340" s="66"/>
      <c r="O340" s="107"/>
      <c r="P340" s="76" t="str">
        <f t="shared" si="40"/>
        <v/>
      </c>
      <c r="Q340" s="76" t="s">
        <v>876</v>
      </c>
      <c r="R340" s="85" t="str">
        <f t="shared" si="42"/>
        <v/>
      </c>
      <c r="S340" s="85" t="str">
        <f t="shared" si="41"/>
        <v/>
      </c>
      <c r="T340" s="76" t="str">
        <f t="shared" si="43"/>
        <v/>
      </c>
      <c r="U340" s="76" t="str">
        <f t="shared" si="44"/>
        <v/>
      </c>
      <c r="V340" s="76" t="str">
        <f t="shared" si="45"/>
        <v/>
      </c>
      <c r="W340" s="76" t="str">
        <f t="shared" si="46"/>
        <v/>
      </c>
      <c r="X340" s="76" t="str">
        <f t="shared" si="47"/>
        <v/>
      </c>
      <c r="Y340" s="108"/>
      <c r="Z340" s="38"/>
      <c r="AA340" s="38"/>
      <c r="AB340" s="38"/>
      <c r="AC340" s="53" t="str">
        <f>IF(本期支付结算!$E$9="","",IF(AND(J340=本期支付结算!$E$9,C340=本期支付结算!$E$7),"在期",""))</f>
        <v/>
      </c>
      <c r="AD340" s="53" t="str">
        <f>IF($AC340="","",COUNTIF($AC$2:$AC340,AC340))</f>
        <v/>
      </c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</row>
    <row r="341" s="52" customFormat="1" customHeight="1" spans="1:51">
      <c r="A341" s="38"/>
      <c r="B341" s="66"/>
      <c r="C341" s="65" t="str">
        <f>IF($B341="","",_xlfn.XLOOKUP($X341,预算!$P:$P,预算!B:B))</f>
        <v/>
      </c>
      <c r="D341" s="65" t="str">
        <f>IF($B341="","",_xlfn.XLOOKUP($X341,预算!$P:$P,预算!C:C))</f>
        <v/>
      </c>
      <c r="E341" s="65" t="str">
        <f>IF($B341="","",_xlfn.XLOOKUP($X341,预算!$P:$P,预算!D:D))</f>
        <v/>
      </c>
      <c r="F341" s="65" t="str">
        <f>IF($B341="","",_xlfn.XLOOKUP($X341,预算!$P:$P,预算!E:E))</f>
        <v/>
      </c>
      <c r="G341" s="65" t="str">
        <f>IF($B341="","",_xlfn.XLOOKUP($X341,预算!$P:$P,预算!F:F))</f>
        <v/>
      </c>
      <c r="H341" s="65" t="str">
        <f>IF($B341="","",_xlfn.XLOOKUP($X341,预算!$P:$P,预算!G:G))</f>
        <v/>
      </c>
      <c r="I341" s="65" t="str">
        <f>IF($B341="","",_xlfn.XLOOKUP($X341,预算!$P:$P,预算!I:I))</f>
        <v/>
      </c>
      <c r="J341" s="83"/>
      <c r="K341" s="72"/>
      <c r="L341" s="74"/>
      <c r="M341" s="74"/>
      <c r="N341" s="66"/>
      <c r="O341" s="107"/>
      <c r="P341" s="76" t="str">
        <f t="shared" si="40"/>
        <v/>
      </c>
      <c r="Q341" s="76" t="s">
        <v>877</v>
      </c>
      <c r="R341" s="85" t="str">
        <f t="shared" si="42"/>
        <v/>
      </c>
      <c r="S341" s="85" t="str">
        <f t="shared" si="41"/>
        <v/>
      </c>
      <c r="T341" s="76" t="str">
        <f t="shared" si="43"/>
        <v/>
      </c>
      <c r="U341" s="76" t="str">
        <f t="shared" si="44"/>
        <v/>
      </c>
      <c r="V341" s="76" t="str">
        <f t="shared" si="45"/>
        <v/>
      </c>
      <c r="W341" s="76" t="str">
        <f t="shared" si="46"/>
        <v/>
      </c>
      <c r="X341" s="76" t="str">
        <f t="shared" si="47"/>
        <v/>
      </c>
      <c r="Y341" s="108"/>
      <c r="Z341" s="38"/>
      <c r="AA341" s="38"/>
      <c r="AB341" s="38"/>
      <c r="AC341" s="53" t="str">
        <f>IF(本期支付结算!$E$9="","",IF(AND(J341=本期支付结算!$E$9,C341=本期支付结算!$E$7),"在期",""))</f>
        <v/>
      </c>
      <c r="AD341" s="53" t="str">
        <f>IF($AC341="","",COUNTIF($AC$2:$AC341,AC341))</f>
        <v/>
      </c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</row>
    <row r="342" s="52" customFormat="1" customHeight="1" spans="1:51">
      <c r="A342" s="38"/>
      <c r="B342" s="66"/>
      <c r="C342" s="65" t="str">
        <f>IF($B342="","",_xlfn.XLOOKUP($X342,预算!$P:$P,预算!B:B))</f>
        <v/>
      </c>
      <c r="D342" s="65" t="str">
        <f>IF($B342="","",_xlfn.XLOOKUP($X342,预算!$P:$P,预算!C:C))</f>
        <v/>
      </c>
      <c r="E342" s="65" t="str">
        <f>IF($B342="","",_xlfn.XLOOKUP($X342,预算!$P:$P,预算!D:D))</f>
        <v/>
      </c>
      <c r="F342" s="65" t="str">
        <f>IF($B342="","",_xlfn.XLOOKUP($X342,预算!$P:$P,预算!E:E))</f>
        <v/>
      </c>
      <c r="G342" s="65" t="str">
        <f>IF($B342="","",_xlfn.XLOOKUP($X342,预算!$P:$P,预算!F:F))</f>
        <v/>
      </c>
      <c r="H342" s="65" t="str">
        <f>IF($B342="","",_xlfn.XLOOKUP($X342,预算!$P:$P,预算!G:G))</f>
        <v/>
      </c>
      <c r="I342" s="65" t="str">
        <f>IF($B342="","",_xlfn.XLOOKUP($X342,预算!$P:$P,预算!I:I))</f>
        <v/>
      </c>
      <c r="J342" s="83"/>
      <c r="K342" s="72"/>
      <c r="L342" s="74"/>
      <c r="M342" s="74"/>
      <c r="N342" s="66"/>
      <c r="O342" s="107"/>
      <c r="P342" s="76" t="str">
        <f t="shared" si="40"/>
        <v/>
      </c>
      <c r="Q342" s="76" t="s">
        <v>878</v>
      </c>
      <c r="R342" s="85" t="str">
        <f t="shared" si="42"/>
        <v/>
      </c>
      <c r="S342" s="85" t="str">
        <f t="shared" si="41"/>
        <v/>
      </c>
      <c r="T342" s="76" t="str">
        <f t="shared" si="43"/>
        <v/>
      </c>
      <c r="U342" s="76" t="str">
        <f t="shared" si="44"/>
        <v/>
      </c>
      <c r="V342" s="76" t="str">
        <f t="shared" si="45"/>
        <v/>
      </c>
      <c r="W342" s="76" t="str">
        <f t="shared" si="46"/>
        <v/>
      </c>
      <c r="X342" s="76" t="str">
        <f t="shared" si="47"/>
        <v/>
      </c>
      <c r="Y342" s="108"/>
      <c r="Z342" s="38"/>
      <c r="AA342" s="38"/>
      <c r="AB342" s="38"/>
      <c r="AC342" s="53" t="str">
        <f>IF(本期支付结算!$E$9="","",IF(AND(J342=本期支付结算!$E$9,C342=本期支付结算!$E$7),"在期",""))</f>
        <v/>
      </c>
      <c r="AD342" s="53" t="str">
        <f>IF($AC342="","",COUNTIF($AC$2:$AC342,AC342))</f>
        <v/>
      </c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</row>
    <row r="343" s="52" customFormat="1" customHeight="1" spans="1:51">
      <c r="A343" s="38"/>
      <c r="B343" s="66"/>
      <c r="C343" s="65" t="str">
        <f>IF($B343="","",_xlfn.XLOOKUP($X343,预算!$P:$P,预算!B:B))</f>
        <v/>
      </c>
      <c r="D343" s="65" t="str">
        <f>IF($B343="","",_xlfn.XLOOKUP($X343,预算!$P:$P,预算!C:C))</f>
        <v/>
      </c>
      <c r="E343" s="65" t="str">
        <f>IF($B343="","",_xlfn.XLOOKUP($X343,预算!$P:$P,预算!D:D))</f>
        <v/>
      </c>
      <c r="F343" s="65" t="str">
        <f>IF($B343="","",_xlfn.XLOOKUP($X343,预算!$P:$P,预算!E:E))</f>
        <v/>
      </c>
      <c r="G343" s="65" t="str">
        <f>IF($B343="","",_xlfn.XLOOKUP($X343,预算!$P:$P,预算!F:F))</f>
        <v/>
      </c>
      <c r="H343" s="65" t="str">
        <f>IF($B343="","",_xlfn.XLOOKUP($X343,预算!$P:$P,预算!G:G))</f>
        <v/>
      </c>
      <c r="I343" s="65" t="str">
        <f>IF($B343="","",_xlfn.XLOOKUP($X343,预算!$P:$P,预算!I:I))</f>
        <v/>
      </c>
      <c r="J343" s="83"/>
      <c r="K343" s="72"/>
      <c r="L343" s="74"/>
      <c r="M343" s="74"/>
      <c r="N343" s="66"/>
      <c r="O343" s="107"/>
      <c r="P343" s="76" t="str">
        <f t="shared" si="40"/>
        <v/>
      </c>
      <c r="Q343" s="76" t="s">
        <v>879</v>
      </c>
      <c r="R343" s="85" t="str">
        <f t="shared" si="42"/>
        <v/>
      </c>
      <c r="S343" s="85" t="str">
        <f t="shared" si="41"/>
        <v/>
      </c>
      <c r="T343" s="76" t="str">
        <f t="shared" si="43"/>
        <v/>
      </c>
      <c r="U343" s="76" t="str">
        <f t="shared" si="44"/>
        <v/>
      </c>
      <c r="V343" s="76" t="str">
        <f t="shared" si="45"/>
        <v/>
      </c>
      <c r="W343" s="76" t="str">
        <f t="shared" si="46"/>
        <v/>
      </c>
      <c r="X343" s="76" t="str">
        <f t="shared" si="47"/>
        <v/>
      </c>
      <c r="Y343" s="108"/>
      <c r="Z343" s="38"/>
      <c r="AA343" s="38"/>
      <c r="AB343" s="38"/>
      <c r="AC343" s="53" t="str">
        <f>IF(本期支付结算!$E$9="","",IF(AND(J343=本期支付结算!$E$9,C343=本期支付结算!$E$7),"在期",""))</f>
        <v/>
      </c>
      <c r="AD343" s="53" t="str">
        <f>IF($AC343="","",COUNTIF($AC$2:$AC343,AC343))</f>
        <v/>
      </c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</row>
    <row r="344" s="52" customFormat="1" customHeight="1" spans="1:51">
      <c r="A344" s="38"/>
      <c r="B344" s="66"/>
      <c r="C344" s="65" t="str">
        <f>IF($B344="","",_xlfn.XLOOKUP($X344,预算!$P:$P,预算!B:B))</f>
        <v/>
      </c>
      <c r="D344" s="65" t="str">
        <f>IF($B344="","",_xlfn.XLOOKUP($X344,预算!$P:$P,预算!C:C))</f>
        <v/>
      </c>
      <c r="E344" s="65" t="str">
        <f>IF($B344="","",_xlfn.XLOOKUP($X344,预算!$P:$P,预算!D:D))</f>
        <v/>
      </c>
      <c r="F344" s="65" t="str">
        <f>IF($B344="","",_xlfn.XLOOKUP($X344,预算!$P:$P,预算!E:E))</f>
        <v/>
      </c>
      <c r="G344" s="65" t="str">
        <f>IF($B344="","",_xlfn.XLOOKUP($X344,预算!$P:$P,预算!F:F))</f>
        <v/>
      </c>
      <c r="H344" s="65" t="str">
        <f>IF($B344="","",_xlfn.XLOOKUP($X344,预算!$P:$P,预算!G:G))</f>
        <v/>
      </c>
      <c r="I344" s="65" t="str">
        <f>IF($B344="","",_xlfn.XLOOKUP($X344,预算!$P:$P,预算!I:I))</f>
        <v/>
      </c>
      <c r="J344" s="83"/>
      <c r="K344" s="72"/>
      <c r="L344" s="74"/>
      <c r="M344" s="74"/>
      <c r="N344" s="66"/>
      <c r="O344" s="107"/>
      <c r="P344" s="76" t="str">
        <f t="shared" si="40"/>
        <v/>
      </c>
      <c r="Q344" s="76" t="s">
        <v>880</v>
      </c>
      <c r="R344" s="85" t="str">
        <f t="shared" si="42"/>
        <v/>
      </c>
      <c r="S344" s="85" t="str">
        <f t="shared" si="41"/>
        <v/>
      </c>
      <c r="T344" s="76" t="str">
        <f t="shared" si="43"/>
        <v/>
      </c>
      <c r="U344" s="76" t="str">
        <f t="shared" si="44"/>
        <v/>
      </c>
      <c r="V344" s="76" t="str">
        <f t="shared" si="45"/>
        <v/>
      </c>
      <c r="W344" s="76" t="str">
        <f t="shared" si="46"/>
        <v/>
      </c>
      <c r="X344" s="76" t="str">
        <f t="shared" si="47"/>
        <v/>
      </c>
      <c r="Y344" s="108"/>
      <c r="Z344" s="38"/>
      <c r="AA344" s="38"/>
      <c r="AB344" s="38"/>
      <c r="AC344" s="53" t="str">
        <f>IF(本期支付结算!$E$9="","",IF(AND(J344=本期支付结算!$E$9,C344=本期支付结算!$E$7),"在期",""))</f>
        <v/>
      </c>
      <c r="AD344" s="53" t="str">
        <f>IF($AC344="","",COUNTIF($AC$2:$AC344,AC344))</f>
        <v/>
      </c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</row>
    <row r="345" s="52" customFormat="1" customHeight="1" spans="1:51">
      <c r="A345" s="38"/>
      <c r="B345" s="66"/>
      <c r="C345" s="65" t="str">
        <f>IF($B345="","",_xlfn.XLOOKUP($X345,预算!$P:$P,预算!B:B))</f>
        <v/>
      </c>
      <c r="D345" s="65" t="str">
        <f>IF($B345="","",_xlfn.XLOOKUP($X345,预算!$P:$P,预算!C:C))</f>
        <v/>
      </c>
      <c r="E345" s="65" t="str">
        <f>IF($B345="","",_xlfn.XLOOKUP($X345,预算!$P:$P,预算!D:D))</f>
        <v/>
      </c>
      <c r="F345" s="65" t="str">
        <f>IF($B345="","",_xlfn.XLOOKUP($X345,预算!$P:$P,预算!E:E))</f>
        <v/>
      </c>
      <c r="G345" s="65" t="str">
        <f>IF($B345="","",_xlfn.XLOOKUP($X345,预算!$P:$P,预算!F:F))</f>
        <v/>
      </c>
      <c r="H345" s="65" t="str">
        <f>IF($B345="","",_xlfn.XLOOKUP($X345,预算!$P:$P,预算!G:G))</f>
        <v/>
      </c>
      <c r="I345" s="65" t="str">
        <f>IF($B345="","",_xlfn.XLOOKUP($X345,预算!$P:$P,预算!I:I))</f>
        <v/>
      </c>
      <c r="J345" s="83"/>
      <c r="K345" s="72"/>
      <c r="L345" s="74"/>
      <c r="M345" s="74"/>
      <c r="N345" s="66"/>
      <c r="O345" s="107"/>
      <c r="P345" s="76" t="str">
        <f t="shared" si="40"/>
        <v/>
      </c>
      <c r="Q345" s="76" t="s">
        <v>881</v>
      </c>
      <c r="R345" s="85" t="str">
        <f t="shared" si="42"/>
        <v/>
      </c>
      <c r="S345" s="85" t="str">
        <f t="shared" si="41"/>
        <v/>
      </c>
      <c r="T345" s="76" t="str">
        <f t="shared" si="43"/>
        <v/>
      </c>
      <c r="U345" s="76" t="str">
        <f t="shared" si="44"/>
        <v/>
      </c>
      <c r="V345" s="76" t="str">
        <f t="shared" si="45"/>
        <v/>
      </c>
      <c r="W345" s="76" t="str">
        <f t="shared" si="46"/>
        <v/>
      </c>
      <c r="X345" s="76" t="str">
        <f t="shared" si="47"/>
        <v/>
      </c>
      <c r="Y345" s="108"/>
      <c r="Z345" s="38"/>
      <c r="AA345" s="38"/>
      <c r="AB345" s="38"/>
      <c r="AC345" s="53" t="str">
        <f>IF(本期支付结算!$E$9="","",IF(AND(J345=本期支付结算!$E$9,C345=本期支付结算!$E$7),"在期",""))</f>
        <v/>
      </c>
      <c r="AD345" s="53" t="str">
        <f>IF($AC345="","",COUNTIF($AC$2:$AC345,AC345))</f>
        <v/>
      </c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</row>
    <row r="346" s="52" customFormat="1" customHeight="1" spans="1:51">
      <c r="A346" s="38"/>
      <c r="B346" s="66"/>
      <c r="C346" s="65" t="str">
        <f>IF($B346="","",_xlfn.XLOOKUP($X346,预算!$P:$P,预算!B:B))</f>
        <v/>
      </c>
      <c r="D346" s="65" t="str">
        <f>IF($B346="","",_xlfn.XLOOKUP($X346,预算!$P:$P,预算!C:C))</f>
        <v/>
      </c>
      <c r="E346" s="65" t="str">
        <f>IF($B346="","",_xlfn.XLOOKUP($X346,预算!$P:$P,预算!D:D))</f>
        <v/>
      </c>
      <c r="F346" s="65" t="str">
        <f>IF($B346="","",_xlfn.XLOOKUP($X346,预算!$P:$P,预算!E:E))</f>
        <v/>
      </c>
      <c r="G346" s="65" t="str">
        <f>IF($B346="","",_xlfn.XLOOKUP($X346,预算!$P:$P,预算!F:F))</f>
        <v/>
      </c>
      <c r="H346" s="65" t="str">
        <f>IF($B346="","",_xlfn.XLOOKUP($X346,预算!$P:$P,预算!G:G))</f>
        <v/>
      </c>
      <c r="I346" s="65" t="str">
        <f>IF($B346="","",_xlfn.XLOOKUP($X346,预算!$P:$P,预算!I:I))</f>
        <v/>
      </c>
      <c r="J346" s="83"/>
      <c r="K346" s="72"/>
      <c r="L346" s="74"/>
      <c r="M346" s="74"/>
      <c r="N346" s="66"/>
      <c r="O346" s="107"/>
      <c r="P346" s="76" t="str">
        <f t="shared" si="40"/>
        <v/>
      </c>
      <c r="Q346" s="76" t="s">
        <v>882</v>
      </c>
      <c r="R346" s="85" t="str">
        <f t="shared" si="42"/>
        <v/>
      </c>
      <c r="S346" s="85" t="str">
        <f t="shared" si="41"/>
        <v/>
      </c>
      <c r="T346" s="76" t="str">
        <f t="shared" si="43"/>
        <v/>
      </c>
      <c r="U346" s="76" t="str">
        <f t="shared" si="44"/>
        <v/>
      </c>
      <c r="V346" s="76" t="str">
        <f t="shared" si="45"/>
        <v/>
      </c>
      <c r="W346" s="76" t="str">
        <f t="shared" si="46"/>
        <v/>
      </c>
      <c r="X346" s="76" t="str">
        <f t="shared" si="47"/>
        <v/>
      </c>
      <c r="Y346" s="108"/>
      <c r="Z346" s="38"/>
      <c r="AA346" s="38"/>
      <c r="AB346" s="38"/>
      <c r="AC346" s="53" t="str">
        <f>IF(本期支付结算!$E$9="","",IF(AND(J346=本期支付结算!$E$9,C346=本期支付结算!$E$7),"在期",""))</f>
        <v/>
      </c>
      <c r="AD346" s="53" t="str">
        <f>IF($AC346="","",COUNTIF($AC$2:$AC346,AC346))</f>
        <v/>
      </c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</row>
    <row r="347" s="52" customFormat="1" customHeight="1" spans="1:51">
      <c r="A347" s="38"/>
      <c r="B347" s="66"/>
      <c r="C347" s="65" t="str">
        <f>IF($B347="","",_xlfn.XLOOKUP($X347,预算!$P:$P,预算!B:B))</f>
        <v/>
      </c>
      <c r="D347" s="65" t="str">
        <f>IF($B347="","",_xlfn.XLOOKUP($X347,预算!$P:$P,预算!C:C))</f>
        <v/>
      </c>
      <c r="E347" s="65" t="str">
        <f>IF($B347="","",_xlfn.XLOOKUP($X347,预算!$P:$P,预算!D:D))</f>
        <v/>
      </c>
      <c r="F347" s="65" t="str">
        <f>IF($B347="","",_xlfn.XLOOKUP($X347,预算!$P:$P,预算!E:E))</f>
        <v/>
      </c>
      <c r="G347" s="65" t="str">
        <f>IF($B347="","",_xlfn.XLOOKUP($X347,预算!$P:$P,预算!F:F))</f>
        <v/>
      </c>
      <c r="H347" s="65" t="str">
        <f>IF($B347="","",_xlfn.XLOOKUP($X347,预算!$P:$P,预算!G:G))</f>
        <v/>
      </c>
      <c r="I347" s="65" t="str">
        <f>IF($B347="","",_xlfn.XLOOKUP($X347,预算!$P:$P,预算!I:I))</f>
        <v/>
      </c>
      <c r="J347" s="83"/>
      <c r="K347" s="72"/>
      <c r="L347" s="74"/>
      <c r="M347" s="74"/>
      <c r="N347" s="66"/>
      <c r="O347" s="107"/>
      <c r="P347" s="76" t="str">
        <f t="shared" si="40"/>
        <v/>
      </c>
      <c r="Q347" s="76" t="s">
        <v>883</v>
      </c>
      <c r="R347" s="85" t="str">
        <f t="shared" si="42"/>
        <v/>
      </c>
      <c r="S347" s="85" t="str">
        <f t="shared" si="41"/>
        <v/>
      </c>
      <c r="T347" s="76" t="str">
        <f t="shared" si="43"/>
        <v/>
      </c>
      <c r="U347" s="76" t="str">
        <f t="shared" si="44"/>
        <v/>
      </c>
      <c r="V347" s="76" t="str">
        <f t="shared" si="45"/>
        <v/>
      </c>
      <c r="W347" s="76" t="str">
        <f t="shared" si="46"/>
        <v/>
      </c>
      <c r="X347" s="76" t="str">
        <f t="shared" si="47"/>
        <v/>
      </c>
      <c r="Y347" s="108"/>
      <c r="Z347" s="38"/>
      <c r="AA347" s="38"/>
      <c r="AB347" s="38"/>
      <c r="AC347" s="53" t="str">
        <f>IF(本期支付结算!$E$9="","",IF(AND(J347=本期支付结算!$E$9,C347=本期支付结算!$E$7),"在期",""))</f>
        <v/>
      </c>
      <c r="AD347" s="53" t="str">
        <f>IF($AC347="","",COUNTIF($AC$2:$AC347,AC347))</f>
        <v/>
      </c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</row>
    <row r="348" s="52" customFormat="1" customHeight="1" spans="1:51">
      <c r="A348" s="38"/>
      <c r="B348" s="66"/>
      <c r="C348" s="65" t="str">
        <f>IF($B348="","",_xlfn.XLOOKUP($X348,预算!$P:$P,预算!B:B))</f>
        <v/>
      </c>
      <c r="D348" s="65" t="str">
        <f>IF($B348="","",_xlfn.XLOOKUP($X348,预算!$P:$P,预算!C:C))</f>
        <v/>
      </c>
      <c r="E348" s="65" t="str">
        <f>IF($B348="","",_xlfn.XLOOKUP($X348,预算!$P:$P,预算!D:D))</f>
        <v/>
      </c>
      <c r="F348" s="65" t="str">
        <f>IF($B348="","",_xlfn.XLOOKUP($X348,预算!$P:$P,预算!E:E))</f>
        <v/>
      </c>
      <c r="G348" s="65" t="str">
        <f>IF($B348="","",_xlfn.XLOOKUP($X348,预算!$P:$P,预算!F:F))</f>
        <v/>
      </c>
      <c r="H348" s="65" t="str">
        <f>IF($B348="","",_xlfn.XLOOKUP($X348,预算!$P:$P,预算!G:G))</f>
        <v/>
      </c>
      <c r="I348" s="65" t="str">
        <f>IF($B348="","",_xlfn.XLOOKUP($X348,预算!$P:$P,预算!I:I))</f>
        <v/>
      </c>
      <c r="J348" s="83"/>
      <c r="K348" s="72"/>
      <c r="L348" s="74"/>
      <c r="M348" s="74"/>
      <c r="N348" s="66"/>
      <c r="O348" s="107"/>
      <c r="P348" s="76" t="str">
        <f t="shared" si="40"/>
        <v/>
      </c>
      <c r="Q348" s="76" t="s">
        <v>884</v>
      </c>
      <c r="R348" s="85" t="str">
        <f t="shared" si="42"/>
        <v/>
      </c>
      <c r="S348" s="85" t="str">
        <f t="shared" si="41"/>
        <v/>
      </c>
      <c r="T348" s="76" t="str">
        <f t="shared" si="43"/>
        <v/>
      </c>
      <c r="U348" s="76" t="str">
        <f t="shared" si="44"/>
        <v/>
      </c>
      <c r="V348" s="76" t="str">
        <f t="shared" si="45"/>
        <v/>
      </c>
      <c r="W348" s="76" t="str">
        <f t="shared" si="46"/>
        <v/>
      </c>
      <c r="X348" s="76" t="str">
        <f t="shared" si="47"/>
        <v/>
      </c>
      <c r="Y348" s="108"/>
      <c r="Z348" s="38"/>
      <c r="AA348" s="38"/>
      <c r="AB348" s="38"/>
      <c r="AC348" s="53" t="str">
        <f>IF(本期支付结算!$E$9="","",IF(AND(J348=本期支付结算!$E$9,C348=本期支付结算!$E$7),"在期",""))</f>
        <v/>
      </c>
      <c r="AD348" s="53" t="str">
        <f>IF($AC348="","",COUNTIF($AC$2:$AC348,AC348))</f>
        <v/>
      </c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</row>
    <row r="349" s="52" customFormat="1" customHeight="1" spans="1:51">
      <c r="A349" s="38"/>
      <c r="B349" s="66"/>
      <c r="C349" s="65" t="str">
        <f>IF($B349="","",_xlfn.XLOOKUP($X349,预算!$P:$P,预算!B:B))</f>
        <v/>
      </c>
      <c r="D349" s="65" t="str">
        <f>IF($B349="","",_xlfn.XLOOKUP($X349,预算!$P:$P,预算!C:C))</f>
        <v/>
      </c>
      <c r="E349" s="65" t="str">
        <f>IF($B349="","",_xlfn.XLOOKUP($X349,预算!$P:$P,预算!D:D))</f>
        <v/>
      </c>
      <c r="F349" s="65" t="str">
        <f>IF($B349="","",_xlfn.XLOOKUP($X349,预算!$P:$P,预算!E:E))</f>
        <v/>
      </c>
      <c r="G349" s="65" t="str">
        <f>IF($B349="","",_xlfn.XLOOKUP($X349,预算!$P:$P,预算!F:F))</f>
        <v/>
      </c>
      <c r="H349" s="65" t="str">
        <f>IF($B349="","",_xlfn.XLOOKUP($X349,预算!$P:$P,预算!G:G))</f>
        <v/>
      </c>
      <c r="I349" s="65" t="str">
        <f>IF($B349="","",_xlfn.XLOOKUP($X349,预算!$P:$P,预算!I:I))</f>
        <v/>
      </c>
      <c r="J349" s="100"/>
      <c r="K349" s="72"/>
      <c r="L349" s="74"/>
      <c r="M349" s="74"/>
      <c r="N349" s="64"/>
      <c r="O349" s="107"/>
      <c r="P349" s="76" t="str">
        <f t="shared" si="40"/>
        <v/>
      </c>
      <c r="Q349" s="76" t="s">
        <v>885</v>
      </c>
      <c r="R349" s="85" t="str">
        <f t="shared" si="42"/>
        <v/>
      </c>
      <c r="S349" s="85" t="str">
        <f t="shared" si="41"/>
        <v/>
      </c>
      <c r="T349" s="76" t="str">
        <f t="shared" si="43"/>
        <v/>
      </c>
      <c r="U349" s="76" t="str">
        <f t="shared" si="44"/>
        <v/>
      </c>
      <c r="V349" s="76" t="str">
        <f t="shared" si="45"/>
        <v/>
      </c>
      <c r="W349" s="76" t="str">
        <f t="shared" si="46"/>
        <v/>
      </c>
      <c r="X349" s="76" t="str">
        <f t="shared" si="47"/>
        <v/>
      </c>
      <c r="Y349" s="108"/>
      <c r="Z349" s="38"/>
      <c r="AA349" s="38"/>
      <c r="AB349" s="38"/>
      <c r="AC349" s="53" t="str">
        <f>IF(本期支付结算!$E$9="","",IF(AND(J349=本期支付结算!$E$9,C349=本期支付结算!$E$7),"在期",""))</f>
        <v/>
      </c>
      <c r="AD349" s="53" t="str">
        <f>IF($AC349="","",COUNTIF($AC$2:$AC349,AC349))</f>
        <v/>
      </c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</row>
    <row r="350" s="52" customFormat="1" customHeight="1" spans="1:51">
      <c r="A350" s="38"/>
      <c r="B350" s="66"/>
      <c r="C350" s="65" t="str">
        <f>IF($B350="","",_xlfn.XLOOKUP($X350,预算!$P:$P,预算!B:B))</f>
        <v/>
      </c>
      <c r="D350" s="65" t="str">
        <f>IF($B350="","",_xlfn.XLOOKUP($X350,预算!$P:$P,预算!C:C))</f>
        <v/>
      </c>
      <c r="E350" s="65" t="str">
        <f>IF($B350="","",_xlfn.XLOOKUP($X350,预算!$P:$P,预算!D:D))</f>
        <v/>
      </c>
      <c r="F350" s="65" t="str">
        <f>IF($B350="","",_xlfn.XLOOKUP($X350,预算!$P:$P,预算!E:E))</f>
        <v/>
      </c>
      <c r="G350" s="65" t="str">
        <f>IF($B350="","",_xlfn.XLOOKUP($X350,预算!$P:$P,预算!F:F))</f>
        <v/>
      </c>
      <c r="H350" s="65" t="str">
        <f>IF($B350="","",_xlfn.XLOOKUP($X350,预算!$P:$P,预算!G:G))</f>
        <v/>
      </c>
      <c r="I350" s="65" t="str">
        <f>IF($B350="","",_xlfn.XLOOKUP($X350,预算!$P:$P,预算!I:I))</f>
        <v/>
      </c>
      <c r="J350" s="78"/>
      <c r="K350" s="79"/>
      <c r="L350" s="74"/>
      <c r="M350" s="74"/>
      <c r="N350" s="64"/>
      <c r="O350" s="107"/>
      <c r="P350" s="76" t="str">
        <f t="shared" si="40"/>
        <v/>
      </c>
      <c r="Q350" s="76" t="s">
        <v>886</v>
      </c>
      <c r="R350" s="85" t="str">
        <f t="shared" si="42"/>
        <v/>
      </c>
      <c r="S350" s="85" t="str">
        <f t="shared" si="41"/>
        <v/>
      </c>
      <c r="T350" s="76" t="str">
        <f t="shared" si="43"/>
        <v/>
      </c>
      <c r="U350" s="76" t="str">
        <f t="shared" si="44"/>
        <v/>
      </c>
      <c r="V350" s="76" t="str">
        <f t="shared" si="45"/>
        <v/>
      </c>
      <c r="W350" s="76" t="str">
        <f t="shared" si="46"/>
        <v/>
      </c>
      <c r="X350" s="76" t="str">
        <f t="shared" si="47"/>
        <v/>
      </c>
      <c r="Y350" s="108"/>
      <c r="Z350" s="38"/>
      <c r="AA350" s="38"/>
      <c r="AB350" s="38"/>
      <c r="AC350" s="53" t="str">
        <f>IF(本期支付结算!$E$9="","",IF(AND(J350=本期支付结算!$E$9,C350=本期支付结算!$E$7),"在期",""))</f>
        <v/>
      </c>
      <c r="AD350" s="53" t="str">
        <f>IF($AC350="","",COUNTIF($AC$2:$AC350,AC350))</f>
        <v/>
      </c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</row>
    <row r="351" s="52" customFormat="1" customHeight="1" spans="1:51">
      <c r="A351" s="38"/>
      <c r="B351" s="66"/>
      <c r="C351" s="65" t="str">
        <f>IF($B351="","",_xlfn.XLOOKUP($X351,预算!$P:$P,预算!B:B))</f>
        <v/>
      </c>
      <c r="D351" s="65" t="str">
        <f>IF($B351="","",_xlfn.XLOOKUP($X351,预算!$P:$P,预算!C:C))</f>
        <v/>
      </c>
      <c r="E351" s="65" t="str">
        <f>IF($B351="","",_xlfn.XLOOKUP($X351,预算!$P:$P,预算!D:D))</f>
        <v/>
      </c>
      <c r="F351" s="65" t="str">
        <f>IF($B351="","",_xlfn.XLOOKUP($X351,预算!$P:$P,预算!E:E))</f>
        <v/>
      </c>
      <c r="G351" s="65" t="str">
        <f>IF($B351="","",_xlfn.XLOOKUP($X351,预算!$P:$P,预算!F:F))</f>
        <v/>
      </c>
      <c r="H351" s="65" t="str">
        <f>IF($B351="","",_xlfn.XLOOKUP($X351,预算!$P:$P,预算!G:G))</f>
        <v/>
      </c>
      <c r="I351" s="65" t="str">
        <f>IF($B351="","",_xlfn.XLOOKUP($X351,预算!$P:$P,预算!I:I))</f>
        <v/>
      </c>
      <c r="J351" s="83"/>
      <c r="K351" s="72"/>
      <c r="L351" s="74"/>
      <c r="M351" s="74"/>
      <c r="N351" s="66"/>
      <c r="O351" s="107"/>
      <c r="P351" s="76" t="str">
        <f t="shared" si="40"/>
        <v/>
      </c>
      <c r="Q351" s="76" t="s">
        <v>887</v>
      </c>
      <c r="R351" s="85" t="str">
        <f t="shared" si="42"/>
        <v/>
      </c>
      <c r="S351" s="85" t="str">
        <f t="shared" si="41"/>
        <v/>
      </c>
      <c r="T351" s="76" t="str">
        <f t="shared" si="43"/>
        <v/>
      </c>
      <c r="U351" s="76" t="str">
        <f t="shared" si="44"/>
        <v/>
      </c>
      <c r="V351" s="76" t="str">
        <f t="shared" si="45"/>
        <v/>
      </c>
      <c r="W351" s="76" t="str">
        <f t="shared" si="46"/>
        <v/>
      </c>
      <c r="X351" s="76" t="str">
        <f t="shared" si="47"/>
        <v/>
      </c>
      <c r="Y351" s="108"/>
      <c r="Z351" s="38"/>
      <c r="AA351" s="38"/>
      <c r="AB351" s="38"/>
      <c r="AC351" s="53" t="str">
        <f>IF(本期支付结算!$E$9="","",IF(AND(J351=本期支付结算!$E$9,C351=本期支付结算!$E$7),"在期",""))</f>
        <v/>
      </c>
      <c r="AD351" s="53" t="str">
        <f>IF($AC351="","",COUNTIF($AC$2:$AC351,AC351))</f>
        <v/>
      </c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</row>
    <row r="352" s="52" customFormat="1" customHeight="1" spans="1:51">
      <c r="A352" s="38"/>
      <c r="B352" s="66"/>
      <c r="C352" s="65" t="str">
        <f>IF($B352="","",_xlfn.XLOOKUP($X352,预算!$P:$P,预算!B:B))</f>
        <v/>
      </c>
      <c r="D352" s="65" t="str">
        <f>IF($B352="","",_xlfn.XLOOKUP($X352,预算!$P:$P,预算!C:C))</f>
        <v/>
      </c>
      <c r="E352" s="65" t="str">
        <f>IF($B352="","",_xlfn.XLOOKUP($X352,预算!$P:$P,预算!D:D))</f>
        <v/>
      </c>
      <c r="F352" s="65" t="str">
        <f>IF($B352="","",_xlfn.XLOOKUP($X352,预算!$P:$P,预算!E:E))</f>
        <v/>
      </c>
      <c r="G352" s="65" t="str">
        <f>IF($B352="","",_xlfn.XLOOKUP($X352,预算!$P:$P,预算!F:F))</f>
        <v/>
      </c>
      <c r="H352" s="65" t="str">
        <f>IF($B352="","",_xlfn.XLOOKUP($X352,预算!$P:$P,预算!G:G))</f>
        <v/>
      </c>
      <c r="I352" s="65" t="str">
        <f>IF($B352="","",_xlfn.XLOOKUP($X352,预算!$P:$P,预算!I:I))</f>
        <v/>
      </c>
      <c r="J352" s="83"/>
      <c r="K352" s="72"/>
      <c r="L352" s="74"/>
      <c r="M352" s="74"/>
      <c r="N352" s="66"/>
      <c r="O352" s="107"/>
      <c r="P352" s="76" t="str">
        <f t="shared" si="40"/>
        <v/>
      </c>
      <c r="Q352" s="76" t="s">
        <v>888</v>
      </c>
      <c r="R352" s="85" t="str">
        <f t="shared" si="42"/>
        <v/>
      </c>
      <c r="S352" s="85" t="str">
        <f t="shared" si="41"/>
        <v/>
      </c>
      <c r="T352" s="76" t="str">
        <f t="shared" si="43"/>
        <v/>
      </c>
      <c r="U352" s="76" t="str">
        <f t="shared" si="44"/>
        <v/>
      </c>
      <c r="V352" s="76" t="str">
        <f t="shared" si="45"/>
        <v/>
      </c>
      <c r="W352" s="76" t="str">
        <f t="shared" si="46"/>
        <v/>
      </c>
      <c r="X352" s="76" t="str">
        <f t="shared" si="47"/>
        <v/>
      </c>
      <c r="Y352" s="108"/>
      <c r="Z352" s="38"/>
      <c r="AA352" s="38"/>
      <c r="AB352" s="38"/>
      <c r="AC352" s="53" t="str">
        <f>IF(本期支付结算!$E$9="","",IF(AND(J352=本期支付结算!$E$9,C352=本期支付结算!$E$7),"在期",""))</f>
        <v/>
      </c>
      <c r="AD352" s="53" t="str">
        <f>IF($AC352="","",COUNTIF($AC$2:$AC352,AC352))</f>
        <v/>
      </c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</row>
    <row r="353" s="52" customFormat="1" customHeight="1" spans="1:51">
      <c r="A353" s="38"/>
      <c r="B353" s="66"/>
      <c r="C353" s="65" t="str">
        <f>IF($B353="","",_xlfn.XLOOKUP($X353,预算!$P:$P,预算!B:B))</f>
        <v/>
      </c>
      <c r="D353" s="65" t="str">
        <f>IF($B353="","",_xlfn.XLOOKUP($X353,预算!$P:$P,预算!C:C))</f>
        <v/>
      </c>
      <c r="E353" s="65" t="str">
        <f>IF($B353="","",_xlfn.XLOOKUP($X353,预算!$P:$P,预算!D:D))</f>
        <v/>
      </c>
      <c r="F353" s="65" t="str">
        <f>IF($B353="","",_xlfn.XLOOKUP($X353,预算!$P:$P,预算!E:E))</f>
        <v/>
      </c>
      <c r="G353" s="65" t="str">
        <f>IF($B353="","",_xlfn.XLOOKUP($X353,预算!$P:$P,预算!F:F))</f>
        <v/>
      </c>
      <c r="H353" s="65" t="str">
        <f>IF($B353="","",_xlfn.XLOOKUP($X353,预算!$P:$P,预算!G:G))</f>
        <v/>
      </c>
      <c r="I353" s="65" t="str">
        <f>IF($B353="","",_xlfn.XLOOKUP($X353,预算!$P:$P,预算!I:I))</f>
        <v/>
      </c>
      <c r="J353" s="83"/>
      <c r="K353" s="72"/>
      <c r="L353" s="74"/>
      <c r="M353" s="74"/>
      <c r="N353" s="66"/>
      <c r="O353" s="107"/>
      <c r="P353" s="76" t="str">
        <f t="shared" si="40"/>
        <v/>
      </c>
      <c r="Q353" s="76" t="s">
        <v>889</v>
      </c>
      <c r="R353" s="85" t="str">
        <f t="shared" si="42"/>
        <v/>
      </c>
      <c r="S353" s="85" t="str">
        <f t="shared" si="41"/>
        <v/>
      </c>
      <c r="T353" s="76" t="str">
        <f t="shared" si="43"/>
        <v/>
      </c>
      <c r="U353" s="76" t="str">
        <f t="shared" si="44"/>
        <v/>
      </c>
      <c r="V353" s="76" t="str">
        <f t="shared" si="45"/>
        <v/>
      </c>
      <c r="W353" s="76" t="str">
        <f t="shared" si="46"/>
        <v/>
      </c>
      <c r="X353" s="76" t="str">
        <f t="shared" si="47"/>
        <v/>
      </c>
      <c r="Y353" s="108"/>
      <c r="Z353" s="38"/>
      <c r="AA353" s="38"/>
      <c r="AB353" s="38"/>
      <c r="AC353" s="53" t="str">
        <f>IF(本期支付结算!$E$9="","",IF(AND(J353=本期支付结算!$E$9,C353=本期支付结算!$E$7),"在期",""))</f>
        <v/>
      </c>
      <c r="AD353" s="53" t="str">
        <f>IF($AC353="","",COUNTIF($AC$2:$AC353,AC353))</f>
        <v/>
      </c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</row>
    <row r="354" s="52" customFormat="1" customHeight="1" spans="1:51">
      <c r="A354" s="38"/>
      <c r="B354" s="66"/>
      <c r="C354" s="65" t="str">
        <f>IF($B354="","",_xlfn.XLOOKUP($X354,预算!$P:$P,预算!B:B))</f>
        <v/>
      </c>
      <c r="D354" s="65" t="str">
        <f>IF($B354="","",_xlfn.XLOOKUP($X354,预算!$P:$P,预算!C:C))</f>
        <v/>
      </c>
      <c r="E354" s="65" t="str">
        <f>IF($B354="","",_xlfn.XLOOKUP($X354,预算!$P:$P,预算!D:D))</f>
        <v/>
      </c>
      <c r="F354" s="65" t="str">
        <f>IF($B354="","",_xlfn.XLOOKUP($X354,预算!$P:$P,预算!E:E))</f>
        <v/>
      </c>
      <c r="G354" s="65" t="str">
        <f>IF($B354="","",_xlfn.XLOOKUP($X354,预算!$P:$P,预算!F:F))</f>
        <v/>
      </c>
      <c r="H354" s="65" t="str">
        <f>IF($B354="","",_xlfn.XLOOKUP($X354,预算!$P:$P,预算!G:G))</f>
        <v/>
      </c>
      <c r="I354" s="65" t="str">
        <f>IF($B354="","",_xlfn.XLOOKUP($X354,预算!$P:$P,预算!I:I))</f>
        <v/>
      </c>
      <c r="J354" s="83"/>
      <c r="K354" s="72"/>
      <c r="L354" s="74"/>
      <c r="M354" s="74"/>
      <c r="N354" s="66"/>
      <c r="O354" s="107"/>
      <c r="P354" s="76" t="str">
        <f t="shared" si="40"/>
        <v/>
      </c>
      <c r="Q354" s="76" t="s">
        <v>890</v>
      </c>
      <c r="R354" s="85" t="str">
        <f t="shared" si="42"/>
        <v/>
      </c>
      <c r="S354" s="85" t="str">
        <f t="shared" si="41"/>
        <v/>
      </c>
      <c r="T354" s="76" t="str">
        <f t="shared" si="43"/>
        <v/>
      </c>
      <c r="U354" s="76" t="str">
        <f t="shared" si="44"/>
        <v/>
      </c>
      <c r="V354" s="76" t="str">
        <f t="shared" si="45"/>
        <v/>
      </c>
      <c r="W354" s="76" t="str">
        <f t="shared" si="46"/>
        <v/>
      </c>
      <c r="X354" s="76" t="str">
        <f t="shared" si="47"/>
        <v/>
      </c>
      <c r="Y354" s="108"/>
      <c r="Z354" s="38"/>
      <c r="AA354" s="38"/>
      <c r="AB354" s="38"/>
      <c r="AC354" s="53" t="str">
        <f>IF(本期支付结算!$E$9="","",IF(AND(J354=本期支付结算!$E$9,C354=本期支付结算!$E$7),"在期",""))</f>
        <v/>
      </c>
      <c r="AD354" s="53" t="str">
        <f>IF($AC354="","",COUNTIF($AC$2:$AC354,AC354))</f>
        <v/>
      </c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</row>
    <row r="355" s="52" customFormat="1" customHeight="1" spans="1:51">
      <c r="A355" s="38"/>
      <c r="B355" s="66"/>
      <c r="C355" s="65" t="str">
        <f>IF($B355="","",_xlfn.XLOOKUP($X355,预算!$P:$P,预算!B:B))</f>
        <v/>
      </c>
      <c r="D355" s="65" t="str">
        <f>IF($B355="","",_xlfn.XLOOKUP($X355,预算!$P:$P,预算!C:C))</f>
        <v/>
      </c>
      <c r="E355" s="65" t="str">
        <f>IF($B355="","",_xlfn.XLOOKUP($X355,预算!$P:$P,预算!D:D))</f>
        <v/>
      </c>
      <c r="F355" s="65" t="str">
        <f>IF($B355="","",_xlfn.XLOOKUP($X355,预算!$P:$P,预算!E:E))</f>
        <v/>
      </c>
      <c r="G355" s="65" t="str">
        <f>IF($B355="","",_xlfn.XLOOKUP($X355,预算!$P:$P,预算!F:F))</f>
        <v/>
      </c>
      <c r="H355" s="65" t="str">
        <f>IF($B355="","",_xlfn.XLOOKUP($X355,预算!$P:$P,预算!G:G))</f>
        <v/>
      </c>
      <c r="I355" s="65" t="str">
        <f>IF($B355="","",_xlfn.XLOOKUP($X355,预算!$P:$P,预算!I:I))</f>
        <v/>
      </c>
      <c r="J355" s="83"/>
      <c r="K355" s="72"/>
      <c r="L355" s="74"/>
      <c r="M355" s="74"/>
      <c r="N355" s="66"/>
      <c r="O355" s="107"/>
      <c r="P355" s="76" t="str">
        <f t="shared" si="40"/>
        <v/>
      </c>
      <c r="Q355" s="76" t="s">
        <v>891</v>
      </c>
      <c r="R355" s="85" t="str">
        <f t="shared" si="42"/>
        <v/>
      </c>
      <c r="S355" s="85" t="str">
        <f t="shared" si="41"/>
        <v/>
      </c>
      <c r="T355" s="76" t="str">
        <f t="shared" si="43"/>
        <v/>
      </c>
      <c r="U355" s="76" t="str">
        <f t="shared" si="44"/>
        <v/>
      </c>
      <c r="V355" s="76" t="str">
        <f t="shared" si="45"/>
        <v/>
      </c>
      <c r="W355" s="76" t="str">
        <f t="shared" si="46"/>
        <v/>
      </c>
      <c r="X355" s="76" t="str">
        <f t="shared" si="47"/>
        <v/>
      </c>
      <c r="Y355" s="108"/>
      <c r="Z355" s="38"/>
      <c r="AA355" s="38"/>
      <c r="AB355" s="38"/>
      <c r="AC355" s="53" t="str">
        <f>IF(本期支付结算!$E$9="","",IF(AND(J355=本期支付结算!$E$9,C355=本期支付结算!$E$7),"在期",""))</f>
        <v/>
      </c>
      <c r="AD355" s="53" t="str">
        <f>IF($AC355="","",COUNTIF($AC$2:$AC355,AC355))</f>
        <v/>
      </c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</row>
    <row r="356" s="52" customFormat="1" customHeight="1" spans="1:51">
      <c r="A356" s="38"/>
      <c r="B356" s="66"/>
      <c r="C356" s="65" t="str">
        <f>IF($B356="","",_xlfn.XLOOKUP($X356,预算!$P:$P,预算!B:B))</f>
        <v/>
      </c>
      <c r="D356" s="65" t="str">
        <f>IF($B356="","",_xlfn.XLOOKUP($X356,预算!$P:$P,预算!C:C))</f>
        <v/>
      </c>
      <c r="E356" s="65" t="str">
        <f>IF($B356="","",_xlfn.XLOOKUP($X356,预算!$P:$P,预算!D:D))</f>
        <v/>
      </c>
      <c r="F356" s="65" t="str">
        <f>IF($B356="","",_xlfn.XLOOKUP($X356,预算!$P:$P,预算!E:E))</f>
        <v/>
      </c>
      <c r="G356" s="65" t="str">
        <f>IF($B356="","",_xlfn.XLOOKUP($X356,预算!$P:$P,预算!F:F))</f>
        <v/>
      </c>
      <c r="H356" s="65" t="str">
        <f>IF($B356="","",_xlfn.XLOOKUP($X356,预算!$P:$P,预算!G:G))</f>
        <v/>
      </c>
      <c r="I356" s="65" t="str">
        <f>IF($B356="","",_xlfn.XLOOKUP($X356,预算!$P:$P,预算!I:I))</f>
        <v/>
      </c>
      <c r="J356" s="83"/>
      <c r="K356" s="72"/>
      <c r="L356" s="74"/>
      <c r="M356" s="74"/>
      <c r="N356" s="66"/>
      <c r="O356" s="107"/>
      <c r="P356" s="76" t="str">
        <f t="shared" si="40"/>
        <v/>
      </c>
      <c r="Q356" s="76" t="s">
        <v>892</v>
      </c>
      <c r="R356" s="85" t="str">
        <f t="shared" si="42"/>
        <v/>
      </c>
      <c r="S356" s="85" t="str">
        <f t="shared" si="41"/>
        <v/>
      </c>
      <c r="T356" s="76" t="str">
        <f t="shared" si="43"/>
        <v/>
      </c>
      <c r="U356" s="76" t="str">
        <f t="shared" si="44"/>
        <v/>
      </c>
      <c r="V356" s="76" t="str">
        <f t="shared" si="45"/>
        <v/>
      </c>
      <c r="W356" s="76" t="str">
        <f t="shared" si="46"/>
        <v/>
      </c>
      <c r="X356" s="76" t="str">
        <f t="shared" si="47"/>
        <v/>
      </c>
      <c r="Y356" s="108"/>
      <c r="Z356" s="38"/>
      <c r="AA356" s="38"/>
      <c r="AB356" s="38"/>
      <c r="AC356" s="53" t="str">
        <f>IF(本期支付结算!$E$9="","",IF(AND(J356=本期支付结算!$E$9,C356=本期支付结算!$E$7),"在期",""))</f>
        <v/>
      </c>
      <c r="AD356" s="53" t="str">
        <f>IF($AC356="","",COUNTIF($AC$2:$AC356,AC356))</f>
        <v/>
      </c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</row>
    <row r="357" s="52" customFormat="1" customHeight="1" spans="1:51">
      <c r="A357" s="38"/>
      <c r="B357" s="66"/>
      <c r="C357" s="65" t="str">
        <f>IF($B357="","",_xlfn.XLOOKUP($X357,预算!$P:$P,预算!B:B))</f>
        <v/>
      </c>
      <c r="D357" s="65" t="str">
        <f>IF($B357="","",_xlfn.XLOOKUP($X357,预算!$P:$P,预算!C:C))</f>
        <v/>
      </c>
      <c r="E357" s="65" t="str">
        <f>IF($B357="","",_xlfn.XLOOKUP($X357,预算!$P:$P,预算!D:D))</f>
        <v/>
      </c>
      <c r="F357" s="65" t="str">
        <f>IF($B357="","",_xlfn.XLOOKUP($X357,预算!$P:$P,预算!E:E))</f>
        <v/>
      </c>
      <c r="G357" s="65" t="str">
        <f>IF($B357="","",_xlfn.XLOOKUP($X357,预算!$P:$P,预算!F:F))</f>
        <v/>
      </c>
      <c r="H357" s="65" t="str">
        <f>IF($B357="","",_xlfn.XLOOKUP($X357,预算!$P:$P,预算!G:G))</f>
        <v/>
      </c>
      <c r="I357" s="65" t="str">
        <f>IF($B357="","",_xlfn.XLOOKUP($X357,预算!$P:$P,预算!I:I))</f>
        <v/>
      </c>
      <c r="J357" s="83"/>
      <c r="K357" s="72"/>
      <c r="L357" s="74"/>
      <c r="M357" s="74"/>
      <c r="N357" s="66"/>
      <c r="O357" s="107"/>
      <c r="P357" s="76" t="str">
        <f t="shared" si="40"/>
        <v/>
      </c>
      <c r="Q357" s="76" t="s">
        <v>893</v>
      </c>
      <c r="R357" s="85" t="str">
        <f t="shared" si="42"/>
        <v/>
      </c>
      <c r="S357" s="85" t="str">
        <f t="shared" si="41"/>
        <v/>
      </c>
      <c r="T357" s="76" t="str">
        <f t="shared" si="43"/>
        <v/>
      </c>
      <c r="U357" s="76" t="str">
        <f t="shared" si="44"/>
        <v/>
      </c>
      <c r="V357" s="76" t="str">
        <f t="shared" si="45"/>
        <v/>
      </c>
      <c r="W357" s="76" t="str">
        <f t="shared" si="46"/>
        <v/>
      </c>
      <c r="X357" s="76" t="str">
        <f t="shared" si="47"/>
        <v/>
      </c>
      <c r="Y357" s="108"/>
      <c r="Z357" s="38"/>
      <c r="AA357" s="38"/>
      <c r="AB357" s="38"/>
      <c r="AC357" s="53" t="str">
        <f>IF(本期支付结算!$E$9="","",IF(AND(J357=本期支付结算!$E$9,C357=本期支付结算!$E$7),"在期",""))</f>
        <v/>
      </c>
      <c r="AD357" s="53" t="str">
        <f>IF($AC357="","",COUNTIF($AC$2:$AC357,AC357))</f>
        <v/>
      </c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</row>
    <row r="358" s="52" customFormat="1" customHeight="1" spans="1:51">
      <c r="A358" s="38"/>
      <c r="B358" s="66"/>
      <c r="C358" s="65" t="str">
        <f>IF($B358="","",_xlfn.XLOOKUP($X358,预算!$P:$P,预算!B:B))</f>
        <v/>
      </c>
      <c r="D358" s="65" t="str">
        <f>IF($B358="","",_xlfn.XLOOKUP($X358,预算!$P:$P,预算!C:C))</f>
        <v/>
      </c>
      <c r="E358" s="65" t="str">
        <f>IF($B358="","",_xlfn.XLOOKUP($X358,预算!$P:$P,预算!D:D))</f>
        <v/>
      </c>
      <c r="F358" s="65" t="str">
        <f>IF($B358="","",_xlfn.XLOOKUP($X358,预算!$P:$P,预算!E:E))</f>
        <v/>
      </c>
      <c r="G358" s="65" t="str">
        <f>IF($B358="","",_xlfn.XLOOKUP($X358,预算!$P:$P,预算!F:F))</f>
        <v/>
      </c>
      <c r="H358" s="65" t="str">
        <f>IF($B358="","",_xlfn.XLOOKUP($X358,预算!$P:$P,预算!G:G))</f>
        <v/>
      </c>
      <c r="I358" s="65" t="str">
        <f>IF($B358="","",_xlfn.XLOOKUP($X358,预算!$P:$P,预算!I:I))</f>
        <v/>
      </c>
      <c r="J358" s="83"/>
      <c r="K358" s="72"/>
      <c r="L358" s="74"/>
      <c r="M358" s="74"/>
      <c r="N358" s="66"/>
      <c r="O358" s="107"/>
      <c r="P358" s="76" t="str">
        <f t="shared" si="40"/>
        <v/>
      </c>
      <c r="Q358" s="76" t="s">
        <v>894</v>
      </c>
      <c r="R358" s="85" t="str">
        <f t="shared" si="42"/>
        <v/>
      </c>
      <c r="S358" s="85" t="str">
        <f t="shared" si="41"/>
        <v/>
      </c>
      <c r="T358" s="76" t="str">
        <f t="shared" si="43"/>
        <v/>
      </c>
      <c r="U358" s="76" t="str">
        <f t="shared" si="44"/>
        <v/>
      </c>
      <c r="V358" s="76" t="str">
        <f t="shared" si="45"/>
        <v/>
      </c>
      <c r="W358" s="76" t="str">
        <f t="shared" si="46"/>
        <v/>
      </c>
      <c r="X358" s="76" t="str">
        <f t="shared" si="47"/>
        <v/>
      </c>
      <c r="Y358" s="108"/>
      <c r="Z358" s="38"/>
      <c r="AA358" s="38"/>
      <c r="AB358" s="38"/>
      <c r="AC358" s="53" t="str">
        <f>IF(本期支付结算!$E$9="","",IF(AND(J358=本期支付结算!$E$9,C358=本期支付结算!$E$7),"在期",""))</f>
        <v/>
      </c>
      <c r="AD358" s="53" t="str">
        <f>IF($AC358="","",COUNTIF($AC$2:$AC358,AC358))</f>
        <v/>
      </c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</row>
    <row r="359" s="52" customFormat="1" customHeight="1" spans="1:51">
      <c r="A359" s="38"/>
      <c r="B359" s="66"/>
      <c r="C359" s="65" t="str">
        <f>IF($B359="","",_xlfn.XLOOKUP($X359,预算!$P:$P,预算!B:B))</f>
        <v/>
      </c>
      <c r="D359" s="65" t="str">
        <f>IF($B359="","",_xlfn.XLOOKUP($X359,预算!$P:$P,预算!C:C))</f>
        <v/>
      </c>
      <c r="E359" s="65" t="str">
        <f>IF($B359="","",_xlfn.XLOOKUP($X359,预算!$P:$P,预算!D:D))</f>
        <v/>
      </c>
      <c r="F359" s="65" t="str">
        <f>IF($B359="","",_xlfn.XLOOKUP($X359,预算!$P:$P,预算!E:E))</f>
        <v/>
      </c>
      <c r="G359" s="65" t="str">
        <f>IF($B359="","",_xlfn.XLOOKUP($X359,预算!$P:$P,预算!F:F))</f>
        <v/>
      </c>
      <c r="H359" s="65" t="str">
        <f>IF($B359="","",_xlfn.XLOOKUP($X359,预算!$P:$P,预算!G:G))</f>
        <v/>
      </c>
      <c r="I359" s="65" t="str">
        <f>IF($B359="","",_xlfn.XLOOKUP($X359,预算!$P:$P,预算!I:I))</f>
        <v/>
      </c>
      <c r="J359" s="83"/>
      <c r="K359" s="72"/>
      <c r="L359" s="74"/>
      <c r="M359" s="74"/>
      <c r="N359" s="66"/>
      <c r="O359" s="107"/>
      <c r="P359" s="76" t="str">
        <f t="shared" si="40"/>
        <v/>
      </c>
      <c r="Q359" s="76" t="s">
        <v>895</v>
      </c>
      <c r="R359" s="85" t="str">
        <f t="shared" si="42"/>
        <v/>
      </c>
      <c r="S359" s="85" t="str">
        <f t="shared" si="41"/>
        <v/>
      </c>
      <c r="T359" s="76" t="str">
        <f t="shared" si="43"/>
        <v/>
      </c>
      <c r="U359" s="76" t="str">
        <f t="shared" si="44"/>
        <v/>
      </c>
      <c r="V359" s="76" t="str">
        <f t="shared" si="45"/>
        <v/>
      </c>
      <c r="W359" s="76" t="str">
        <f t="shared" si="46"/>
        <v/>
      </c>
      <c r="X359" s="76" t="str">
        <f t="shared" si="47"/>
        <v/>
      </c>
      <c r="Y359" s="108"/>
      <c r="Z359" s="38"/>
      <c r="AA359" s="38"/>
      <c r="AB359" s="38"/>
      <c r="AC359" s="53" t="str">
        <f>IF(本期支付结算!$E$9="","",IF(AND(J359=本期支付结算!$E$9,C359=本期支付结算!$E$7),"在期",""))</f>
        <v/>
      </c>
      <c r="AD359" s="53" t="str">
        <f>IF($AC359="","",COUNTIF($AC$2:$AC359,AC359))</f>
        <v/>
      </c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</row>
    <row r="360" s="52" customFormat="1" customHeight="1" spans="1:51">
      <c r="A360" s="38"/>
      <c r="B360" s="66"/>
      <c r="C360" s="65" t="str">
        <f>IF($B360="","",_xlfn.XLOOKUP($X360,预算!$P:$P,预算!B:B))</f>
        <v/>
      </c>
      <c r="D360" s="65" t="str">
        <f>IF($B360="","",_xlfn.XLOOKUP($X360,预算!$P:$P,预算!C:C))</f>
        <v/>
      </c>
      <c r="E360" s="65" t="str">
        <f>IF($B360="","",_xlfn.XLOOKUP($X360,预算!$P:$P,预算!D:D))</f>
        <v/>
      </c>
      <c r="F360" s="65" t="str">
        <f>IF($B360="","",_xlfn.XLOOKUP($X360,预算!$P:$P,预算!E:E))</f>
        <v/>
      </c>
      <c r="G360" s="65" t="str">
        <f>IF($B360="","",_xlfn.XLOOKUP($X360,预算!$P:$P,预算!F:F))</f>
        <v/>
      </c>
      <c r="H360" s="65" t="str">
        <f>IF($B360="","",_xlfn.XLOOKUP($X360,预算!$P:$P,预算!G:G))</f>
        <v/>
      </c>
      <c r="I360" s="65" t="str">
        <f>IF($B360="","",_xlfn.XLOOKUP($X360,预算!$P:$P,预算!I:I))</f>
        <v/>
      </c>
      <c r="J360" s="83"/>
      <c r="K360" s="72"/>
      <c r="L360" s="74"/>
      <c r="M360" s="74"/>
      <c r="N360" s="66"/>
      <c r="O360" s="107"/>
      <c r="P360" s="76" t="str">
        <f t="shared" si="40"/>
        <v/>
      </c>
      <c r="Q360" s="76" t="s">
        <v>896</v>
      </c>
      <c r="R360" s="85" t="str">
        <f t="shared" si="42"/>
        <v/>
      </c>
      <c r="S360" s="85" t="str">
        <f t="shared" si="41"/>
        <v/>
      </c>
      <c r="T360" s="76" t="str">
        <f t="shared" si="43"/>
        <v/>
      </c>
      <c r="U360" s="76" t="str">
        <f t="shared" si="44"/>
        <v/>
      </c>
      <c r="V360" s="76" t="str">
        <f t="shared" si="45"/>
        <v/>
      </c>
      <c r="W360" s="76" t="str">
        <f t="shared" si="46"/>
        <v/>
      </c>
      <c r="X360" s="76" t="str">
        <f t="shared" si="47"/>
        <v/>
      </c>
      <c r="Y360" s="108"/>
      <c r="Z360" s="38"/>
      <c r="AA360" s="38"/>
      <c r="AB360" s="38"/>
      <c r="AC360" s="53" t="str">
        <f>IF(本期支付结算!$E$9="","",IF(AND(J360=本期支付结算!$E$9,C360=本期支付结算!$E$7),"在期",""))</f>
        <v/>
      </c>
      <c r="AD360" s="53" t="str">
        <f>IF($AC360="","",COUNTIF($AC$2:$AC360,AC360))</f>
        <v/>
      </c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</row>
    <row r="361" s="52" customFormat="1" customHeight="1" spans="1:51">
      <c r="A361" s="38"/>
      <c r="B361" s="66"/>
      <c r="C361" s="65" t="str">
        <f>IF($B361="","",_xlfn.XLOOKUP($X361,预算!$P:$P,预算!B:B))</f>
        <v/>
      </c>
      <c r="D361" s="65" t="str">
        <f>IF($B361="","",_xlfn.XLOOKUP($X361,预算!$P:$P,预算!C:C))</f>
        <v/>
      </c>
      <c r="E361" s="65" t="str">
        <f>IF($B361="","",_xlfn.XLOOKUP($X361,预算!$P:$P,预算!D:D))</f>
        <v/>
      </c>
      <c r="F361" s="65" t="str">
        <f>IF($B361="","",_xlfn.XLOOKUP($X361,预算!$P:$P,预算!E:E))</f>
        <v/>
      </c>
      <c r="G361" s="65" t="str">
        <f>IF($B361="","",_xlfn.XLOOKUP($X361,预算!$P:$P,预算!F:F))</f>
        <v/>
      </c>
      <c r="H361" s="65" t="str">
        <f>IF($B361="","",_xlfn.XLOOKUP($X361,预算!$P:$P,预算!G:G))</f>
        <v/>
      </c>
      <c r="I361" s="65" t="str">
        <f>IF($B361="","",_xlfn.XLOOKUP($X361,预算!$P:$P,预算!I:I))</f>
        <v/>
      </c>
      <c r="J361" s="83"/>
      <c r="K361" s="72"/>
      <c r="L361" s="74"/>
      <c r="M361" s="74"/>
      <c r="N361" s="66"/>
      <c r="O361" s="107"/>
      <c r="P361" s="76" t="str">
        <f t="shared" si="40"/>
        <v/>
      </c>
      <c r="Q361" s="76" t="s">
        <v>897</v>
      </c>
      <c r="R361" s="85" t="str">
        <f t="shared" si="42"/>
        <v/>
      </c>
      <c r="S361" s="85" t="str">
        <f t="shared" si="41"/>
        <v/>
      </c>
      <c r="T361" s="76" t="str">
        <f t="shared" si="43"/>
        <v/>
      </c>
      <c r="U361" s="76" t="str">
        <f t="shared" si="44"/>
        <v/>
      </c>
      <c r="V361" s="76" t="str">
        <f t="shared" si="45"/>
        <v/>
      </c>
      <c r="W361" s="76" t="str">
        <f t="shared" si="46"/>
        <v/>
      </c>
      <c r="X361" s="76" t="str">
        <f t="shared" si="47"/>
        <v/>
      </c>
      <c r="Y361" s="108"/>
      <c r="Z361" s="38"/>
      <c r="AA361" s="38"/>
      <c r="AB361" s="38"/>
      <c r="AC361" s="53" t="str">
        <f>IF(本期支付结算!$E$9="","",IF(AND(J361=本期支付结算!$E$9,C361=本期支付结算!$E$7),"在期",""))</f>
        <v/>
      </c>
      <c r="AD361" s="53" t="str">
        <f>IF($AC361="","",COUNTIF($AC$2:$AC361,AC361))</f>
        <v/>
      </c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</row>
    <row r="362" s="52" customFormat="1" customHeight="1" spans="1:51">
      <c r="A362" s="38"/>
      <c r="B362" s="66"/>
      <c r="C362" s="65" t="str">
        <f>IF($B362="","",_xlfn.XLOOKUP($X362,预算!$P:$P,预算!B:B))</f>
        <v/>
      </c>
      <c r="D362" s="65" t="str">
        <f>IF($B362="","",_xlfn.XLOOKUP($X362,预算!$P:$P,预算!C:C))</f>
        <v/>
      </c>
      <c r="E362" s="65" t="str">
        <f>IF($B362="","",_xlfn.XLOOKUP($X362,预算!$P:$P,预算!D:D))</f>
        <v/>
      </c>
      <c r="F362" s="65" t="str">
        <f>IF($B362="","",_xlfn.XLOOKUP($X362,预算!$P:$P,预算!E:E))</f>
        <v/>
      </c>
      <c r="G362" s="65" t="str">
        <f>IF($B362="","",_xlfn.XLOOKUP($X362,预算!$P:$P,预算!F:F))</f>
        <v/>
      </c>
      <c r="H362" s="65" t="str">
        <f>IF($B362="","",_xlfn.XLOOKUP($X362,预算!$P:$P,预算!G:G))</f>
        <v/>
      </c>
      <c r="I362" s="65" t="str">
        <f>IF($B362="","",_xlfn.XLOOKUP($X362,预算!$P:$P,预算!I:I))</f>
        <v/>
      </c>
      <c r="J362" s="83"/>
      <c r="K362" s="72"/>
      <c r="L362" s="74"/>
      <c r="M362" s="74"/>
      <c r="N362" s="66"/>
      <c r="O362" s="107"/>
      <c r="P362" s="76" t="str">
        <f t="shared" si="40"/>
        <v/>
      </c>
      <c r="Q362" s="76" t="s">
        <v>898</v>
      </c>
      <c r="R362" s="85" t="str">
        <f t="shared" si="42"/>
        <v/>
      </c>
      <c r="S362" s="85" t="str">
        <f t="shared" si="41"/>
        <v/>
      </c>
      <c r="T362" s="76" t="str">
        <f t="shared" si="43"/>
        <v/>
      </c>
      <c r="U362" s="76" t="str">
        <f t="shared" si="44"/>
        <v/>
      </c>
      <c r="V362" s="76" t="str">
        <f t="shared" si="45"/>
        <v/>
      </c>
      <c r="W362" s="76" t="str">
        <f t="shared" si="46"/>
        <v/>
      </c>
      <c r="X362" s="76" t="str">
        <f t="shared" si="47"/>
        <v/>
      </c>
      <c r="Y362" s="108"/>
      <c r="Z362" s="38"/>
      <c r="AA362" s="38"/>
      <c r="AB362" s="38"/>
      <c r="AC362" s="53" t="str">
        <f>IF(本期支付结算!$E$9="","",IF(AND(J362=本期支付结算!$E$9,C362=本期支付结算!$E$7),"在期",""))</f>
        <v/>
      </c>
      <c r="AD362" s="53" t="str">
        <f>IF($AC362="","",COUNTIF($AC$2:$AC362,AC362))</f>
        <v/>
      </c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</row>
    <row r="363" s="52" customFormat="1" customHeight="1" spans="1:51">
      <c r="A363" s="38"/>
      <c r="B363" s="66"/>
      <c r="C363" s="65" t="str">
        <f>IF($B363="","",_xlfn.XLOOKUP($X363,预算!$P:$P,预算!B:B))</f>
        <v/>
      </c>
      <c r="D363" s="65" t="str">
        <f>IF($B363="","",_xlfn.XLOOKUP($X363,预算!$P:$P,预算!C:C))</f>
        <v/>
      </c>
      <c r="E363" s="65" t="str">
        <f>IF($B363="","",_xlfn.XLOOKUP($X363,预算!$P:$P,预算!D:D))</f>
        <v/>
      </c>
      <c r="F363" s="65" t="str">
        <f>IF($B363="","",_xlfn.XLOOKUP($X363,预算!$P:$P,预算!E:E))</f>
        <v/>
      </c>
      <c r="G363" s="65" t="str">
        <f>IF($B363="","",_xlfn.XLOOKUP($X363,预算!$P:$P,预算!F:F))</f>
        <v/>
      </c>
      <c r="H363" s="65" t="str">
        <f>IF($B363="","",_xlfn.XLOOKUP($X363,预算!$P:$P,预算!G:G))</f>
        <v/>
      </c>
      <c r="I363" s="65" t="str">
        <f>IF($B363="","",_xlfn.XLOOKUP($X363,预算!$P:$P,预算!I:I))</f>
        <v/>
      </c>
      <c r="J363" s="83"/>
      <c r="K363" s="72"/>
      <c r="L363" s="74"/>
      <c r="M363" s="74"/>
      <c r="N363" s="66"/>
      <c r="O363" s="107"/>
      <c r="P363" s="76" t="str">
        <f t="shared" si="40"/>
        <v/>
      </c>
      <c r="Q363" s="76" t="s">
        <v>899</v>
      </c>
      <c r="R363" s="85" t="str">
        <f t="shared" si="42"/>
        <v/>
      </c>
      <c r="S363" s="85" t="str">
        <f t="shared" si="41"/>
        <v/>
      </c>
      <c r="T363" s="76" t="str">
        <f t="shared" si="43"/>
        <v/>
      </c>
      <c r="U363" s="76" t="str">
        <f t="shared" si="44"/>
        <v/>
      </c>
      <c r="V363" s="76" t="str">
        <f t="shared" si="45"/>
        <v/>
      </c>
      <c r="W363" s="76" t="str">
        <f t="shared" si="46"/>
        <v/>
      </c>
      <c r="X363" s="76" t="str">
        <f t="shared" si="47"/>
        <v/>
      </c>
      <c r="Y363" s="108"/>
      <c r="Z363" s="38"/>
      <c r="AA363" s="38"/>
      <c r="AB363" s="38"/>
      <c r="AC363" s="53" t="str">
        <f>IF(本期支付结算!$E$9="","",IF(AND(J363=本期支付结算!$E$9,C363=本期支付结算!$E$7),"在期",""))</f>
        <v/>
      </c>
      <c r="AD363" s="53" t="str">
        <f>IF($AC363="","",COUNTIF($AC$2:$AC363,AC363))</f>
        <v/>
      </c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</row>
    <row r="364" s="52" customFormat="1" customHeight="1" spans="1:51">
      <c r="A364" s="38"/>
      <c r="B364" s="66"/>
      <c r="C364" s="65" t="str">
        <f>IF($B364="","",_xlfn.XLOOKUP($X364,预算!$P:$P,预算!B:B))</f>
        <v/>
      </c>
      <c r="D364" s="65" t="str">
        <f>IF($B364="","",_xlfn.XLOOKUP($X364,预算!$P:$P,预算!C:C))</f>
        <v/>
      </c>
      <c r="E364" s="65" t="str">
        <f>IF($B364="","",_xlfn.XLOOKUP($X364,预算!$P:$P,预算!D:D))</f>
        <v/>
      </c>
      <c r="F364" s="65" t="str">
        <f>IF($B364="","",_xlfn.XLOOKUP($X364,预算!$P:$P,预算!E:E))</f>
        <v/>
      </c>
      <c r="G364" s="65" t="str">
        <f>IF($B364="","",_xlfn.XLOOKUP($X364,预算!$P:$P,预算!F:F))</f>
        <v/>
      </c>
      <c r="H364" s="65" t="str">
        <f>IF($B364="","",_xlfn.XLOOKUP($X364,预算!$P:$P,预算!G:G))</f>
        <v/>
      </c>
      <c r="I364" s="65" t="str">
        <f>IF($B364="","",_xlfn.XLOOKUP($X364,预算!$P:$P,预算!I:I))</f>
        <v/>
      </c>
      <c r="J364" s="83"/>
      <c r="K364" s="72"/>
      <c r="L364" s="74"/>
      <c r="M364" s="74"/>
      <c r="N364" s="66"/>
      <c r="O364" s="107"/>
      <c r="P364" s="76" t="str">
        <f t="shared" si="40"/>
        <v/>
      </c>
      <c r="Q364" s="76" t="s">
        <v>900</v>
      </c>
      <c r="R364" s="85" t="str">
        <f t="shared" si="42"/>
        <v/>
      </c>
      <c r="S364" s="85" t="str">
        <f t="shared" si="41"/>
        <v/>
      </c>
      <c r="T364" s="76" t="str">
        <f t="shared" si="43"/>
        <v/>
      </c>
      <c r="U364" s="76" t="str">
        <f t="shared" si="44"/>
        <v/>
      </c>
      <c r="V364" s="76" t="str">
        <f t="shared" si="45"/>
        <v/>
      </c>
      <c r="W364" s="76" t="str">
        <f t="shared" si="46"/>
        <v/>
      </c>
      <c r="X364" s="76" t="str">
        <f t="shared" si="47"/>
        <v/>
      </c>
      <c r="Y364" s="108"/>
      <c r="Z364" s="38"/>
      <c r="AA364" s="38"/>
      <c r="AB364" s="38"/>
      <c r="AC364" s="53" t="str">
        <f>IF(本期支付结算!$E$9="","",IF(AND(J364=本期支付结算!$E$9,C364=本期支付结算!$E$7),"在期",""))</f>
        <v/>
      </c>
      <c r="AD364" s="53" t="str">
        <f>IF($AC364="","",COUNTIF($AC$2:$AC364,AC364))</f>
        <v/>
      </c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</row>
    <row r="365" s="52" customFormat="1" customHeight="1" spans="1:51">
      <c r="A365" s="38"/>
      <c r="B365" s="66"/>
      <c r="C365" s="65" t="str">
        <f>IF($B365="","",_xlfn.XLOOKUP($X365,预算!$P:$P,预算!B:B))</f>
        <v/>
      </c>
      <c r="D365" s="65" t="str">
        <f>IF($B365="","",_xlfn.XLOOKUP($X365,预算!$P:$P,预算!C:C))</f>
        <v/>
      </c>
      <c r="E365" s="65" t="str">
        <f>IF($B365="","",_xlfn.XLOOKUP($X365,预算!$P:$P,预算!D:D))</f>
        <v/>
      </c>
      <c r="F365" s="65" t="str">
        <f>IF($B365="","",_xlfn.XLOOKUP($X365,预算!$P:$P,预算!E:E))</f>
        <v/>
      </c>
      <c r="G365" s="65" t="str">
        <f>IF($B365="","",_xlfn.XLOOKUP($X365,预算!$P:$P,预算!F:F))</f>
        <v/>
      </c>
      <c r="H365" s="65" t="str">
        <f>IF($B365="","",_xlfn.XLOOKUP($X365,预算!$P:$P,预算!G:G))</f>
        <v/>
      </c>
      <c r="I365" s="65" t="str">
        <f>IF($B365="","",_xlfn.XLOOKUP($X365,预算!$P:$P,预算!I:I))</f>
        <v/>
      </c>
      <c r="J365" s="83"/>
      <c r="K365" s="72"/>
      <c r="L365" s="74"/>
      <c r="M365" s="74"/>
      <c r="N365" s="66"/>
      <c r="O365" s="107"/>
      <c r="P365" s="76" t="str">
        <f t="shared" si="40"/>
        <v/>
      </c>
      <c r="Q365" s="76" t="s">
        <v>901</v>
      </c>
      <c r="R365" s="85" t="str">
        <f t="shared" si="42"/>
        <v/>
      </c>
      <c r="S365" s="85" t="str">
        <f t="shared" si="41"/>
        <v/>
      </c>
      <c r="T365" s="76" t="str">
        <f t="shared" si="43"/>
        <v/>
      </c>
      <c r="U365" s="76" t="str">
        <f t="shared" si="44"/>
        <v/>
      </c>
      <c r="V365" s="76" t="str">
        <f t="shared" si="45"/>
        <v/>
      </c>
      <c r="W365" s="76" t="str">
        <f t="shared" si="46"/>
        <v/>
      </c>
      <c r="X365" s="76" t="str">
        <f t="shared" si="47"/>
        <v/>
      </c>
      <c r="Y365" s="108"/>
      <c r="Z365" s="38"/>
      <c r="AA365" s="38"/>
      <c r="AB365" s="38"/>
      <c r="AC365" s="53" t="str">
        <f>IF(本期支付结算!$E$9="","",IF(AND(J365=本期支付结算!$E$9,C365=本期支付结算!$E$7),"在期",""))</f>
        <v/>
      </c>
      <c r="AD365" s="53" t="str">
        <f>IF($AC365="","",COUNTIF($AC$2:$AC365,AC365))</f>
        <v/>
      </c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</row>
    <row r="366" s="52" customFormat="1" customHeight="1" spans="1:51">
      <c r="A366" s="38"/>
      <c r="B366" s="66"/>
      <c r="C366" s="65" t="str">
        <f>IF($B366="","",_xlfn.XLOOKUP($X366,预算!$P:$P,预算!B:B))</f>
        <v/>
      </c>
      <c r="D366" s="65" t="str">
        <f>IF($B366="","",_xlfn.XLOOKUP($X366,预算!$P:$P,预算!C:C))</f>
        <v/>
      </c>
      <c r="E366" s="65" t="str">
        <f>IF($B366="","",_xlfn.XLOOKUP($X366,预算!$P:$P,预算!D:D))</f>
        <v/>
      </c>
      <c r="F366" s="65" t="str">
        <f>IF($B366="","",_xlfn.XLOOKUP($X366,预算!$P:$P,预算!E:E))</f>
        <v/>
      </c>
      <c r="G366" s="65" t="str">
        <f>IF($B366="","",_xlfn.XLOOKUP($X366,预算!$P:$P,预算!F:F))</f>
        <v/>
      </c>
      <c r="H366" s="65" t="str">
        <f>IF($B366="","",_xlfn.XLOOKUP($X366,预算!$P:$P,预算!G:G))</f>
        <v/>
      </c>
      <c r="I366" s="65" t="str">
        <f>IF($B366="","",_xlfn.XLOOKUP($X366,预算!$P:$P,预算!I:I))</f>
        <v/>
      </c>
      <c r="J366" s="83"/>
      <c r="K366" s="72"/>
      <c r="L366" s="74"/>
      <c r="M366" s="74"/>
      <c r="N366" s="66"/>
      <c r="O366" s="107"/>
      <c r="P366" s="76" t="str">
        <f t="shared" si="40"/>
        <v/>
      </c>
      <c r="Q366" s="76" t="s">
        <v>902</v>
      </c>
      <c r="R366" s="85" t="str">
        <f t="shared" si="42"/>
        <v/>
      </c>
      <c r="S366" s="85" t="str">
        <f t="shared" si="41"/>
        <v/>
      </c>
      <c r="T366" s="76" t="str">
        <f t="shared" si="43"/>
        <v/>
      </c>
      <c r="U366" s="76" t="str">
        <f t="shared" si="44"/>
        <v/>
      </c>
      <c r="V366" s="76" t="str">
        <f t="shared" si="45"/>
        <v/>
      </c>
      <c r="W366" s="76" t="str">
        <f t="shared" si="46"/>
        <v/>
      </c>
      <c r="X366" s="76" t="str">
        <f t="shared" si="47"/>
        <v/>
      </c>
      <c r="Y366" s="108"/>
      <c r="Z366" s="38"/>
      <c r="AA366" s="38"/>
      <c r="AB366" s="38"/>
      <c r="AC366" s="53" t="str">
        <f>IF(本期支付结算!$E$9="","",IF(AND(J366=本期支付结算!$E$9,C366=本期支付结算!$E$7),"在期",""))</f>
        <v/>
      </c>
      <c r="AD366" s="53" t="str">
        <f>IF($AC366="","",COUNTIF($AC$2:$AC366,AC366))</f>
        <v/>
      </c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</row>
    <row r="367" s="52" customFormat="1" customHeight="1" spans="1:51">
      <c r="A367" s="38"/>
      <c r="B367" s="66"/>
      <c r="C367" s="65" t="str">
        <f>IF($B367="","",_xlfn.XLOOKUP($X367,预算!$P:$P,预算!B:B))</f>
        <v/>
      </c>
      <c r="D367" s="65" t="str">
        <f>IF($B367="","",_xlfn.XLOOKUP($X367,预算!$P:$P,预算!C:C))</f>
        <v/>
      </c>
      <c r="E367" s="65" t="str">
        <f>IF($B367="","",_xlfn.XLOOKUP($X367,预算!$P:$P,预算!D:D))</f>
        <v/>
      </c>
      <c r="F367" s="65" t="str">
        <f>IF($B367="","",_xlfn.XLOOKUP($X367,预算!$P:$P,预算!E:E))</f>
        <v/>
      </c>
      <c r="G367" s="65" t="str">
        <f>IF($B367="","",_xlfn.XLOOKUP($X367,预算!$P:$P,预算!F:F))</f>
        <v/>
      </c>
      <c r="H367" s="65" t="str">
        <f>IF($B367="","",_xlfn.XLOOKUP($X367,预算!$P:$P,预算!G:G))</f>
        <v/>
      </c>
      <c r="I367" s="65" t="str">
        <f>IF($B367="","",_xlfn.XLOOKUP($X367,预算!$P:$P,预算!I:I))</f>
        <v/>
      </c>
      <c r="J367" s="83"/>
      <c r="K367" s="72"/>
      <c r="L367" s="74"/>
      <c r="M367" s="74"/>
      <c r="N367" s="66"/>
      <c r="O367" s="107"/>
      <c r="P367" s="76" t="str">
        <f t="shared" si="40"/>
        <v/>
      </c>
      <c r="Q367" s="76" t="s">
        <v>903</v>
      </c>
      <c r="R367" s="85" t="str">
        <f t="shared" si="42"/>
        <v/>
      </c>
      <c r="S367" s="85" t="str">
        <f t="shared" si="41"/>
        <v/>
      </c>
      <c r="T367" s="76" t="str">
        <f t="shared" si="43"/>
        <v/>
      </c>
      <c r="U367" s="76" t="str">
        <f t="shared" si="44"/>
        <v/>
      </c>
      <c r="V367" s="76" t="str">
        <f t="shared" si="45"/>
        <v/>
      </c>
      <c r="W367" s="76" t="str">
        <f t="shared" si="46"/>
        <v/>
      </c>
      <c r="X367" s="76" t="str">
        <f t="shared" si="47"/>
        <v/>
      </c>
      <c r="Y367" s="108"/>
      <c r="Z367" s="38"/>
      <c r="AA367" s="38"/>
      <c r="AB367" s="38"/>
      <c r="AC367" s="53" t="str">
        <f>IF(本期支付结算!$E$9="","",IF(AND(J367=本期支付结算!$E$9,C367=本期支付结算!$E$7),"在期",""))</f>
        <v/>
      </c>
      <c r="AD367" s="53" t="str">
        <f>IF($AC367="","",COUNTIF($AC$2:$AC367,AC367))</f>
        <v/>
      </c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</row>
    <row r="368" s="52" customFormat="1" customHeight="1" spans="1:51">
      <c r="A368" s="38"/>
      <c r="B368" s="66"/>
      <c r="C368" s="65" t="str">
        <f>IF($B368="","",_xlfn.XLOOKUP($X368,预算!$P:$P,预算!B:B))</f>
        <v/>
      </c>
      <c r="D368" s="65" t="str">
        <f>IF($B368="","",_xlfn.XLOOKUP($X368,预算!$P:$P,预算!C:C))</f>
        <v/>
      </c>
      <c r="E368" s="65" t="str">
        <f>IF($B368="","",_xlfn.XLOOKUP($X368,预算!$P:$P,预算!D:D))</f>
        <v/>
      </c>
      <c r="F368" s="65" t="str">
        <f>IF($B368="","",_xlfn.XLOOKUP($X368,预算!$P:$P,预算!E:E))</f>
        <v/>
      </c>
      <c r="G368" s="65" t="str">
        <f>IF($B368="","",_xlfn.XLOOKUP($X368,预算!$P:$P,预算!F:F))</f>
        <v/>
      </c>
      <c r="H368" s="65" t="str">
        <f>IF($B368="","",_xlfn.XLOOKUP($X368,预算!$P:$P,预算!G:G))</f>
        <v/>
      </c>
      <c r="I368" s="65" t="str">
        <f>IF($B368="","",_xlfn.XLOOKUP($X368,预算!$P:$P,预算!I:I))</f>
        <v/>
      </c>
      <c r="J368" s="83"/>
      <c r="K368" s="72"/>
      <c r="L368" s="74"/>
      <c r="M368" s="74"/>
      <c r="N368" s="66"/>
      <c r="O368" s="107"/>
      <c r="P368" s="76" t="str">
        <f t="shared" si="40"/>
        <v/>
      </c>
      <c r="Q368" s="76" t="s">
        <v>904</v>
      </c>
      <c r="R368" s="85" t="str">
        <f t="shared" si="42"/>
        <v/>
      </c>
      <c r="S368" s="85" t="str">
        <f t="shared" si="41"/>
        <v/>
      </c>
      <c r="T368" s="76" t="str">
        <f t="shared" si="43"/>
        <v/>
      </c>
      <c r="U368" s="76" t="str">
        <f t="shared" si="44"/>
        <v/>
      </c>
      <c r="V368" s="76" t="str">
        <f t="shared" si="45"/>
        <v/>
      </c>
      <c r="W368" s="76" t="str">
        <f t="shared" si="46"/>
        <v/>
      </c>
      <c r="X368" s="76" t="str">
        <f t="shared" si="47"/>
        <v/>
      </c>
      <c r="Y368" s="108"/>
      <c r="Z368" s="38"/>
      <c r="AA368" s="38"/>
      <c r="AB368" s="38"/>
      <c r="AC368" s="53" t="str">
        <f>IF(本期支付结算!$E$9="","",IF(AND(J368=本期支付结算!$E$9,C368=本期支付结算!$E$7),"在期",""))</f>
        <v/>
      </c>
      <c r="AD368" s="53" t="str">
        <f>IF($AC368="","",COUNTIF($AC$2:$AC368,AC368))</f>
        <v/>
      </c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</row>
    <row r="369" s="52" customFormat="1" customHeight="1" spans="1:51">
      <c r="A369" s="38"/>
      <c r="B369" s="66"/>
      <c r="C369" s="65" t="str">
        <f>IF($B369="","",_xlfn.XLOOKUP($X369,预算!$P:$P,预算!B:B))</f>
        <v/>
      </c>
      <c r="D369" s="65" t="str">
        <f>IF($B369="","",_xlfn.XLOOKUP($X369,预算!$P:$P,预算!C:C))</f>
        <v/>
      </c>
      <c r="E369" s="65" t="str">
        <f>IF($B369="","",_xlfn.XLOOKUP($X369,预算!$P:$P,预算!D:D))</f>
        <v/>
      </c>
      <c r="F369" s="65" t="str">
        <f>IF($B369="","",_xlfn.XLOOKUP($X369,预算!$P:$P,预算!E:E))</f>
        <v/>
      </c>
      <c r="G369" s="65" t="str">
        <f>IF($B369="","",_xlfn.XLOOKUP($X369,预算!$P:$P,预算!F:F))</f>
        <v/>
      </c>
      <c r="H369" s="65" t="str">
        <f>IF($B369="","",_xlfn.XLOOKUP($X369,预算!$P:$P,预算!G:G))</f>
        <v/>
      </c>
      <c r="I369" s="65" t="str">
        <f>IF($B369="","",_xlfn.XLOOKUP($X369,预算!$P:$P,预算!I:I))</f>
        <v/>
      </c>
      <c r="J369" s="83"/>
      <c r="K369" s="72"/>
      <c r="L369" s="74"/>
      <c r="M369" s="74"/>
      <c r="N369" s="66"/>
      <c r="O369" s="107"/>
      <c r="P369" s="76" t="str">
        <f t="shared" si="40"/>
        <v/>
      </c>
      <c r="Q369" s="76" t="s">
        <v>905</v>
      </c>
      <c r="R369" s="85" t="str">
        <f t="shared" si="42"/>
        <v/>
      </c>
      <c r="S369" s="85" t="str">
        <f t="shared" si="41"/>
        <v/>
      </c>
      <c r="T369" s="76" t="str">
        <f t="shared" si="43"/>
        <v/>
      </c>
      <c r="U369" s="76" t="str">
        <f t="shared" si="44"/>
        <v/>
      </c>
      <c r="V369" s="76" t="str">
        <f t="shared" si="45"/>
        <v/>
      </c>
      <c r="W369" s="76" t="str">
        <f t="shared" si="46"/>
        <v/>
      </c>
      <c r="X369" s="76" t="str">
        <f t="shared" si="47"/>
        <v/>
      </c>
      <c r="Y369" s="108"/>
      <c r="Z369" s="38"/>
      <c r="AA369" s="38"/>
      <c r="AB369" s="38"/>
      <c r="AC369" s="53" t="str">
        <f>IF(本期支付结算!$E$9="","",IF(AND(J369=本期支付结算!$E$9,C369=本期支付结算!$E$7),"在期",""))</f>
        <v/>
      </c>
      <c r="AD369" s="53" t="str">
        <f>IF($AC369="","",COUNTIF($AC$2:$AC369,AC369))</f>
        <v/>
      </c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</row>
    <row r="370" s="52" customFormat="1" customHeight="1" spans="1:51">
      <c r="A370" s="38"/>
      <c r="B370" s="66"/>
      <c r="C370" s="65" t="str">
        <f>IF($B370="","",_xlfn.XLOOKUP($X370,预算!$P:$P,预算!B:B))</f>
        <v/>
      </c>
      <c r="D370" s="65" t="str">
        <f>IF($B370="","",_xlfn.XLOOKUP($X370,预算!$P:$P,预算!C:C))</f>
        <v/>
      </c>
      <c r="E370" s="65" t="str">
        <f>IF($B370="","",_xlfn.XLOOKUP($X370,预算!$P:$P,预算!D:D))</f>
        <v/>
      </c>
      <c r="F370" s="65" t="str">
        <f>IF($B370="","",_xlfn.XLOOKUP($X370,预算!$P:$P,预算!E:E))</f>
        <v/>
      </c>
      <c r="G370" s="65" t="str">
        <f>IF($B370="","",_xlfn.XLOOKUP($X370,预算!$P:$P,预算!F:F))</f>
        <v/>
      </c>
      <c r="H370" s="65" t="str">
        <f>IF($B370="","",_xlfn.XLOOKUP($X370,预算!$P:$P,预算!G:G))</f>
        <v/>
      </c>
      <c r="I370" s="65" t="str">
        <f>IF($B370="","",_xlfn.XLOOKUP($X370,预算!$P:$P,预算!I:I))</f>
        <v/>
      </c>
      <c r="J370" s="83"/>
      <c r="K370" s="72"/>
      <c r="L370" s="74"/>
      <c r="M370" s="74"/>
      <c r="N370" s="66"/>
      <c r="O370" s="107"/>
      <c r="P370" s="76" t="str">
        <f t="shared" si="40"/>
        <v/>
      </c>
      <c r="Q370" s="76" t="s">
        <v>906</v>
      </c>
      <c r="R370" s="85" t="str">
        <f t="shared" si="42"/>
        <v/>
      </c>
      <c r="S370" s="85" t="str">
        <f t="shared" si="41"/>
        <v/>
      </c>
      <c r="T370" s="76" t="str">
        <f t="shared" si="43"/>
        <v/>
      </c>
      <c r="U370" s="76" t="str">
        <f t="shared" si="44"/>
        <v/>
      </c>
      <c r="V370" s="76" t="str">
        <f t="shared" si="45"/>
        <v/>
      </c>
      <c r="W370" s="76" t="str">
        <f t="shared" si="46"/>
        <v/>
      </c>
      <c r="X370" s="76" t="str">
        <f t="shared" si="47"/>
        <v/>
      </c>
      <c r="Y370" s="108"/>
      <c r="Z370" s="38"/>
      <c r="AA370" s="38"/>
      <c r="AB370" s="38"/>
      <c r="AC370" s="53" t="str">
        <f>IF(本期支付结算!$E$9="","",IF(AND(J370=本期支付结算!$E$9,C370=本期支付结算!$E$7),"在期",""))</f>
        <v/>
      </c>
      <c r="AD370" s="53" t="str">
        <f>IF($AC370="","",COUNTIF($AC$2:$AC370,AC370))</f>
        <v/>
      </c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</row>
    <row r="371" s="52" customFormat="1" customHeight="1" spans="1:51">
      <c r="A371" s="38"/>
      <c r="B371" s="66"/>
      <c r="C371" s="65" t="str">
        <f>IF($B371="","",_xlfn.XLOOKUP($X371,预算!$P:$P,预算!B:B))</f>
        <v/>
      </c>
      <c r="D371" s="65" t="str">
        <f>IF($B371="","",_xlfn.XLOOKUP($X371,预算!$P:$P,预算!C:C))</f>
        <v/>
      </c>
      <c r="E371" s="65" t="str">
        <f>IF($B371="","",_xlfn.XLOOKUP($X371,预算!$P:$P,预算!D:D))</f>
        <v/>
      </c>
      <c r="F371" s="65" t="str">
        <f>IF($B371="","",_xlfn.XLOOKUP($X371,预算!$P:$P,预算!E:E))</f>
        <v/>
      </c>
      <c r="G371" s="65" t="str">
        <f>IF($B371="","",_xlfn.XLOOKUP($X371,预算!$P:$P,预算!F:F))</f>
        <v/>
      </c>
      <c r="H371" s="65" t="str">
        <f>IF($B371="","",_xlfn.XLOOKUP($X371,预算!$P:$P,预算!G:G))</f>
        <v/>
      </c>
      <c r="I371" s="65" t="str">
        <f>IF($B371="","",_xlfn.XLOOKUP($X371,预算!$P:$P,预算!I:I))</f>
        <v/>
      </c>
      <c r="J371" s="83"/>
      <c r="K371" s="72"/>
      <c r="L371" s="74"/>
      <c r="M371" s="74"/>
      <c r="N371" s="66"/>
      <c r="O371" s="107"/>
      <c r="P371" s="76" t="str">
        <f t="shared" si="40"/>
        <v/>
      </c>
      <c r="Q371" s="76" t="s">
        <v>907</v>
      </c>
      <c r="R371" s="85" t="str">
        <f t="shared" si="42"/>
        <v/>
      </c>
      <c r="S371" s="85" t="str">
        <f t="shared" si="41"/>
        <v/>
      </c>
      <c r="T371" s="76" t="str">
        <f t="shared" si="43"/>
        <v/>
      </c>
      <c r="U371" s="76" t="str">
        <f t="shared" si="44"/>
        <v/>
      </c>
      <c r="V371" s="76" t="str">
        <f t="shared" si="45"/>
        <v/>
      </c>
      <c r="W371" s="76" t="str">
        <f t="shared" si="46"/>
        <v/>
      </c>
      <c r="X371" s="76" t="str">
        <f t="shared" si="47"/>
        <v/>
      </c>
      <c r="Y371" s="108"/>
      <c r="Z371" s="38"/>
      <c r="AA371" s="38"/>
      <c r="AB371" s="38"/>
      <c r="AC371" s="53" t="str">
        <f>IF(本期支付结算!$E$9="","",IF(AND(J371=本期支付结算!$E$9,C371=本期支付结算!$E$7),"在期",""))</f>
        <v/>
      </c>
      <c r="AD371" s="53" t="str">
        <f>IF($AC371="","",COUNTIF($AC$2:$AC371,AC371))</f>
        <v/>
      </c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</row>
    <row r="372" s="52" customFormat="1" customHeight="1" spans="1:51">
      <c r="A372" s="38"/>
      <c r="B372" s="66"/>
      <c r="C372" s="65" t="str">
        <f>IF($B372="","",_xlfn.XLOOKUP($X372,预算!$P:$P,预算!B:B))</f>
        <v/>
      </c>
      <c r="D372" s="65" t="str">
        <f>IF($B372="","",_xlfn.XLOOKUP($X372,预算!$P:$P,预算!C:C))</f>
        <v/>
      </c>
      <c r="E372" s="65" t="str">
        <f>IF($B372="","",_xlfn.XLOOKUP($X372,预算!$P:$P,预算!D:D))</f>
        <v/>
      </c>
      <c r="F372" s="65" t="str">
        <f>IF($B372="","",_xlfn.XLOOKUP($X372,预算!$P:$P,预算!E:E))</f>
        <v/>
      </c>
      <c r="G372" s="65" t="str">
        <f>IF($B372="","",_xlfn.XLOOKUP($X372,预算!$P:$P,预算!F:F))</f>
        <v/>
      </c>
      <c r="H372" s="65" t="str">
        <f>IF($B372="","",_xlfn.XLOOKUP($X372,预算!$P:$P,预算!G:G))</f>
        <v/>
      </c>
      <c r="I372" s="65" t="str">
        <f>IF($B372="","",_xlfn.XLOOKUP($X372,预算!$P:$P,预算!I:I))</f>
        <v/>
      </c>
      <c r="J372" s="83"/>
      <c r="K372" s="72"/>
      <c r="L372" s="74"/>
      <c r="M372" s="74"/>
      <c r="N372" s="66"/>
      <c r="O372" s="107"/>
      <c r="P372" s="76" t="str">
        <f t="shared" si="40"/>
        <v/>
      </c>
      <c r="Q372" s="76" t="s">
        <v>908</v>
      </c>
      <c r="R372" s="85" t="str">
        <f t="shared" si="42"/>
        <v/>
      </c>
      <c r="S372" s="85" t="str">
        <f t="shared" si="41"/>
        <v/>
      </c>
      <c r="T372" s="76" t="str">
        <f t="shared" si="43"/>
        <v/>
      </c>
      <c r="U372" s="76" t="str">
        <f t="shared" si="44"/>
        <v/>
      </c>
      <c r="V372" s="76" t="str">
        <f t="shared" si="45"/>
        <v/>
      </c>
      <c r="W372" s="76" t="str">
        <f t="shared" si="46"/>
        <v/>
      </c>
      <c r="X372" s="76" t="str">
        <f t="shared" si="47"/>
        <v/>
      </c>
      <c r="Y372" s="108"/>
      <c r="Z372" s="38"/>
      <c r="AA372" s="38"/>
      <c r="AB372" s="38"/>
      <c r="AC372" s="53" t="str">
        <f>IF(本期支付结算!$E$9="","",IF(AND(J372=本期支付结算!$E$9,C372=本期支付结算!$E$7),"在期",""))</f>
        <v/>
      </c>
      <c r="AD372" s="53" t="str">
        <f>IF($AC372="","",COUNTIF($AC$2:$AC372,AC372))</f>
        <v/>
      </c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</row>
    <row r="373" s="52" customFormat="1" customHeight="1" spans="1:51">
      <c r="A373" s="38"/>
      <c r="B373" s="66"/>
      <c r="C373" s="65" t="str">
        <f>IF($B373="","",_xlfn.XLOOKUP($X373,预算!$P:$P,预算!B:B))</f>
        <v/>
      </c>
      <c r="D373" s="65" t="str">
        <f>IF($B373="","",_xlfn.XLOOKUP($X373,预算!$P:$P,预算!C:C))</f>
        <v/>
      </c>
      <c r="E373" s="65" t="str">
        <f>IF($B373="","",_xlfn.XLOOKUP($X373,预算!$P:$P,预算!D:D))</f>
        <v/>
      </c>
      <c r="F373" s="65" t="str">
        <f>IF($B373="","",_xlfn.XLOOKUP($X373,预算!$P:$P,预算!E:E))</f>
        <v/>
      </c>
      <c r="G373" s="65" t="str">
        <f>IF($B373="","",_xlfn.XLOOKUP($X373,预算!$P:$P,预算!F:F))</f>
        <v/>
      </c>
      <c r="H373" s="65" t="str">
        <f>IF($B373="","",_xlfn.XLOOKUP($X373,预算!$P:$P,预算!G:G))</f>
        <v/>
      </c>
      <c r="I373" s="65" t="str">
        <f>IF($B373="","",_xlfn.XLOOKUP($X373,预算!$P:$P,预算!I:I))</f>
        <v/>
      </c>
      <c r="J373" s="83"/>
      <c r="K373" s="72"/>
      <c r="L373" s="74"/>
      <c r="M373" s="74"/>
      <c r="N373" s="66"/>
      <c r="O373" s="107"/>
      <c r="P373" s="76" t="str">
        <f t="shared" si="40"/>
        <v/>
      </c>
      <c r="Q373" s="76" t="s">
        <v>909</v>
      </c>
      <c r="R373" s="85" t="str">
        <f t="shared" si="42"/>
        <v/>
      </c>
      <c r="S373" s="85" t="str">
        <f t="shared" si="41"/>
        <v/>
      </c>
      <c r="T373" s="76" t="str">
        <f t="shared" si="43"/>
        <v/>
      </c>
      <c r="U373" s="76" t="str">
        <f t="shared" si="44"/>
        <v/>
      </c>
      <c r="V373" s="76" t="str">
        <f t="shared" si="45"/>
        <v/>
      </c>
      <c r="W373" s="76" t="str">
        <f t="shared" si="46"/>
        <v/>
      </c>
      <c r="X373" s="76" t="str">
        <f t="shared" si="47"/>
        <v/>
      </c>
      <c r="Y373" s="108"/>
      <c r="Z373" s="38"/>
      <c r="AA373" s="38"/>
      <c r="AB373" s="38"/>
      <c r="AC373" s="53" t="str">
        <f>IF(本期支付结算!$E$9="","",IF(AND(J373=本期支付结算!$E$9,C373=本期支付结算!$E$7),"在期",""))</f>
        <v/>
      </c>
      <c r="AD373" s="53" t="str">
        <f>IF($AC373="","",COUNTIF($AC$2:$AC373,AC373))</f>
        <v/>
      </c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</row>
    <row r="374" s="52" customFormat="1" customHeight="1" spans="1:51">
      <c r="A374" s="38"/>
      <c r="B374" s="66"/>
      <c r="C374" s="65" t="str">
        <f>IF($B374="","",_xlfn.XLOOKUP($X374,预算!$P:$P,预算!B:B))</f>
        <v/>
      </c>
      <c r="D374" s="65" t="str">
        <f>IF($B374="","",_xlfn.XLOOKUP($X374,预算!$P:$P,预算!C:C))</f>
        <v/>
      </c>
      <c r="E374" s="65" t="str">
        <f>IF($B374="","",_xlfn.XLOOKUP($X374,预算!$P:$P,预算!D:D))</f>
        <v/>
      </c>
      <c r="F374" s="65" t="str">
        <f>IF($B374="","",_xlfn.XLOOKUP($X374,预算!$P:$P,预算!E:E))</f>
        <v/>
      </c>
      <c r="G374" s="65" t="str">
        <f>IF($B374="","",_xlfn.XLOOKUP($X374,预算!$P:$P,预算!F:F))</f>
        <v/>
      </c>
      <c r="H374" s="65" t="str">
        <f>IF($B374="","",_xlfn.XLOOKUP($X374,预算!$P:$P,预算!G:G))</f>
        <v/>
      </c>
      <c r="I374" s="65" t="str">
        <f>IF($B374="","",_xlfn.XLOOKUP($X374,预算!$P:$P,预算!I:I))</f>
        <v/>
      </c>
      <c r="J374" s="83"/>
      <c r="K374" s="72"/>
      <c r="L374" s="74"/>
      <c r="M374" s="74"/>
      <c r="N374" s="66"/>
      <c r="O374" s="107"/>
      <c r="P374" s="76" t="str">
        <f t="shared" si="40"/>
        <v/>
      </c>
      <c r="Q374" s="76" t="s">
        <v>910</v>
      </c>
      <c r="R374" s="85" t="str">
        <f t="shared" si="42"/>
        <v/>
      </c>
      <c r="S374" s="85" t="str">
        <f t="shared" si="41"/>
        <v/>
      </c>
      <c r="T374" s="76" t="str">
        <f t="shared" si="43"/>
        <v/>
      </c>
      <c r="U374" s="76" t="str">
        <f t="shared" si="44"/>
        <v/>
      </c>
      <c r="V374" s="76" t="str">
        <f t="shared" si="45"/>
        <v/>
      </c>
      <c r="W374" s="76" t="str">
        <f t="shared" si="46"/>
        <v/>
      </c>
      <c r="X374" s="76" t="str">
        <f t="shared" si="47"/>
        <v/>
      </c>
      <c r="Y374" s="108"/>
      <c r="Z374" s="38"/>
      <c r="AA374" s="38"/>
      <c r="AB374" s="38"/>
      <c r="AC374" s="53" t="str">
        <f>IF(本期支付结算!$E$9="","",IF(AND(J374=本期支付结算!$E$9,C374=本期支付结算!$E$7),"在期",""))</f>
        <v/>
      </c>
      <c r="AD374" s="53" t="str">
        <f>IF($AC374="","",COUNTIF($AC$2:$AC374,AC374))</f>
        <v/>
      </c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</row>
    <row r="375" s="52" customFormat="1" customHeight="1" spans="1:51">
      <c r="A375" s="38"/>
      <c r="B375" s="66"/>
      <c r="C375" s="65" t="str">
        <f>IF($B375="","",_xlfn.XLOOKUP($X375,预算!$P:$P,预算!B:B))</f>
        <v/>
      </c>
      <c r="D375" s="65" t="str">
        <f>IF($B375="","",_xlfn.XLOOKUP($X375,预算!$P:$P,预算!C:C))</f>
        <v/>
      </c>
      <c r="E375" s="65" t="str">
        <f>IF($B375="","",_xlfn.XLOOKUP($X375,预算!$P:$P,预算!D:D))</f>
        <v/>
      </c>
      <c r="F375" s="65" t="str">
        <f>IF($B375="","",_xlfn.XLOOKUP($X375,预算!$P:$P,预算!E:E))</f>
        <v/>
      </c>
      <c r="G375" s="65" t="str">
        <f>IF($B375="","",_xlfn.XLOOKUP($X375,预算!$P:$P,预算!F:F))</f>
        <v/>
      </c>
      <c r="H375" s="65" t="str">
        <f>IF($B375="","",_xlfn.XLOOKUP($X375,预算!$P:$P,预算!G:G))</f>
        <v/>
      </c>
      <c r="I375" s="65" t="str">
        <f>IF($B375="","",_xlfn.XLOOKUP($X375,预算!$P:$P,预算!I:I))</f>
        <v/>
      </c>
      <c r="J375" s="83"/>
      <c r="K375" s="72"/>
      <c r="L375" s="74"/>
      <c r="M375" s="74"/>
      <c r="N375" s="66"/>
      <c r="O375" s="107"/>
      <c r="P375" s="76" t="str">
        <f t="shared" si="40"/>
        <v/>
      </c>
      <c r="Q375" s="76" t="s">
        <v>911</v>
      </c>
      <c r="R375" s="85" t="str">
        <f t="shared" si="42"/>
        <v/>
      </c>
      <c r="S375" s="85" t="str">
        <f t="shared" si="41"/>
        <v/>
      </c>
      <c r="T375" s="76" t="str">
        <f t="shared" si="43"/>
        <v/>
      </c>
      <c r="U375" s="76" t="str">
        <f t="shared" si="44"/>
        <v/>
      </c>
      <c r="V375" s="76" t="str">
        <f t="shared" si="45"/>
        <v/>
      </c>
      <c r="W375" s="76" t="str">
        <f t="shared" si="46"/>
        <v/>
      </c>
      <c r="X375" s="76" t="str">
        <f t="shared" si="47"/>
        <v/>
      </c>
      <c r="Y375" s="108"/>
      <c r="Z375" s="38"/>
      <c r="AA375" s="38"/>
      <c r="AB375" s="38"/>
      <c r="AC375" s="53" t="str">
        <f>IF(本期支付结算!$E$9="","",IF(AND(J375=本期支付结算!$E$9,C375=本期支付结算!$E$7),"在期",""))</f>
        <v/>
      </c>
      <c r="AD375" s="53" t="str">
        <f>IF($AC375="","",COUNTIF($AC$2:$AC375,AC375))</f>
        <v/>
      </c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</row>
    <row r="376" s="52" customFormat="1" customHeight="1" spans="1:51">
      <c r="A376" s="38"/>
      <c r="B376" s="66"/>
      <c r="C376" s="65" t="str">
        <f>IF($B376="","",_xlfn.XLOOKUP($X376,预算!$P:$P,预算!B:B))</f>
        <v/>
      </c>
      <c r="D376" s="65" t="str">
        <f>IF($B376="","",_xlfn.XLOOKUP($X376,预算!$P:$P,预算!C:C))</f>
        <v/>
      </c>
      <c r="E376" s="65" t="str">
        <f>IF($B376="","",_xlfn.XLOOKUP($X376,预算!$P:$P,预算!D:D))</f>
        <v/>
      </c>
      <c r="F376" s="65" t="str">
        <f>IF($B376="","",_xlfn.XLOOKUP($X376,预算!$P:$P,预算!E:E))</f>
        <v/>
      </c>
      <c r="G376" s="65" t="str">
        <f>IF($B376="","",_xlfn.XLOOKUP($X376,预算!$P:$P,预算!F:F))</f>
        <v/>
      </c>
      <c r="H376" s="65" t="str">
        <f>IF($B376="","",_xlfn.XLOOKUP($X376,预算!$P:$P,预算!G:G))</f>
        <v/>
      </c>
      <c r="I376" s="65" t="str">
        <f>IF($B376="","",_xlfn.XLOOKUP($X376,预算!$P:$P,预算!I:I))</f>
        <v/>
      </c>
      <c r="J376" s="83"/>
      <c r="K376" s="72"/>
      <c r="L376" s="74"/>
      <c r="M376" s="74"/>
      <c r="N376" s="66"/>
      <c r="O376" s="107"/>
      <c r="P376" s="76" t="str">
        <f t="shared" si="40"/>
        <v/>
      </c>
      <c r="Q376" s="76" t="s">
        <v>912</v>
      </c>
      <c r="R376" s="85" t="str">
        <f t="shared" si="42"/>
        <v/>
      </c>
      <c r="S376" s="85" t="str">
        <f t="shared" si="41"/>
        <v/>
      </c>
      <c r="T376" s="76" t="str">
        <f t="shared" si="43"/>
        <v/>
      </c>
      <c r="U376" s="76" t="str">
        <f t="shared" si="44"/>
        <v/>
      </c>
      <c r="V376" s="76" t="str">
        <f t="shared" si="45"/>
        <v/>
      </c>
      <c r="W376" s="76" t="str">
        <f t="shared" si="46"/>
        <v/>
      </c>
      <c r="X376" s="76" t="str">
        <f t="shared" si="47"/>
        <v/>
      </c>
      <c r="Y376" s="108"/>
      <c r="Z376" s="38"/>
      <c r="AA376" s="38"/>
      <c r="AB376" s="38"/>
      <c r="AC376" s="53" t="str">
        <f>IF(本期支付结算!$E$9="","",IF(AND(J376=本期支付结算!$E$9,C376=本期支付结算!$E$7),"在期",""))</f>
        <v/>
      </c>
      <c r="AD376" s="53" t="str">
        <f>IF($AC376="","",COUNTIF($AC$2:$AC376,AC376))</f>
        <v/>
      </c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</row>
    <row r="377" s="52" customFormat="1" customHeight="1" spans="1:51">
      <c r="A377" s="38"/>
      <c r="B377" s="66"/>
      <c r="C377" s="65" t="str">
        <f>IF($B377="","",_xlfn.XLOOKUP($X377,预算!$P:$P,预算!B:B))</f>
        <v/>
      </c>
      <c r="D377" s="65" t="str">
        <f>IF($B377="","",_xlfn.XLOOKUP($X377,预算!$P:$P,预算!C:C))</f>
        <v/>
      </c>
      <c r="E377" s="65" t="str">
        <f>IF($B377="","",_xlfn.XLOOKUP($X377,预算!$P:$P,预算!D:D))</f>
        <v/>
      </c>
      <c r="F377" s="65" t="str">
        <f>IF($B377="","",_xlfn.XLOOKUP($X377,预算!$P:$P,预算!E:E))</f>
        <v/>
      </c>
      <c r="G377" s="65" t="str">
        <f>IF($B377="","",_xlfn.XLOOKUP($X377,预算!$P:$P,预算!F:F))</f>
        <v/>
      </c>
      <c r="H377" s="65" t="str">
        <f>IF($B377="","",_xlfn.XLOOKUP($X377,预算!$P:$P,预算!G:G))</f>
        <v/>
      </c>
      <c r="I377" s="65" t="str">
        <f>IF($B377="","",_xlfn.XLOOKUP($X377,预算!$P:$P,预算!I:I))</f>
        <v/>
      </c>
      <c r="J377" s="83"/>
      <c r="K377" s="72"/>
      <c r="L377" s="74"/>
      <c r="M377" s="74"/>
      <c r="N377" s="66"/>
      <c r="O377" s="107"/>
      <c r="P377" s="76" t="str">
        <f t="shared" si="40"/>
        <v/>
      </c>
      <c r="Q377" s="76" t="s">
        <v>913</v>
      </c>
      <c r="R377" s="85" t="str">
        <f t="shared" si="42"/>
        <v/>
      </c>
      <c r="S377" s="85" t="str">
        <f t="shared" si="41"/>
        <v/>
      </c>
      <c r="T377" s="76" t="str">
        <f t="shared" si="43"/>
        <v/>
      </c>
      <c r="U377" s="76" t="str">
        <f t="shared" si="44"/>
        <v/>
      </c>
      <c r="V377" s="76" t="str">
        <f t="shared" si="45"/>
        <v/>
      </c>
      <c r="W377" s="76" t="str">
        <f t="shared" si="46"/>
        <v/>
      </c>
      <c r="X377" s="76" t="str">
        <f t="shared" si="47"/>
        <v/>
      </c>
      <c r="Y377" s="108"/>
      <c r="Z377" s="38"/>
      <c r="AA377" s="38"/>
      <c r="AB377" s="38"/>
      <c r="AC377" s="53" t="str">
        <f>IF(本期支付结算!$E$9="","",IF(AND(J377=本期支付结算!$E$9,C377=本期支付结算!$E$7),"在期",""))</f>
        <v/>
      </c>
      <c r="AD377" s="53" t="str">
        <f>IF($AC377="","",COUNTIF($AC$2:$AC377,AC377))</f>
        <v/>
      </c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</row>
    <row r="378" s="52" customFormat="1" customHeight="1" spans="1:51">
      <c r="A378" s="38"/>
      <c r="B378" s="66"/>
      <c r="C378" s="65" t="str">
        <f>IF($B378="","",_xlfn.XLOOKUP($X378,预算!$P:$P,预算!B:B))</f>
        <v/>
      </c>
      <c r="D378" s="65" t="str">
        <f>IF($B378="","",_xlfn.XLOOKUP($X378,预算!$P:$P,预算!C:C))</f>
        <v/>
      </c>
      <c r="E378" s="65" t="str">
        <f>IF($B378="","",_xlfn.XLOOKUP($X378,预算!$P:$P,预算!D:D))</f>
        <v/>
      </c>
      <c r="F378" s="65" t="str">
        <f>IF($B378="","",_xlfn.XLOOKUP($X378,预算!$P:$P,预算!E:E))</f>
        <v/>
      </c>
      <c r="G378" s="65" t="str">
        <f>IF($B378="","",_xlfn.XLOOKUP($X378,预算!$P:$P,预算!F:F))</f>
        <v/>
      </c>
      <c r="H378" s="65" t="str">
        <f>IF($B378="","",_xlfn.XLOOKUP($X378,预算!$P:$P,预算!G:G))</f>
        <v/>
      </c>
      <c r="I378" s="65" t="str">
        <f>IF($B378="","",_xlfn.XLOOKUP($X378,预算!$P:$P,预算!I:I))</f>
        <v/>
      </c>
      <c r="J378" s="83"/>
      <c r="K378" s="72"/>
      <c r="L378" s="74"/>
      <c r="M378" s="74"/>
      <c r="N378" s="66"/>
      <c r="O378" s="107"/>
      <c r="P378" s="76" t="str">
        <f t="shared" si="40"/>
        <v/>
      </c>
      <c r="Q378" s="76" t="s">
        <v>914</v>
      </c>
      <c r="R378" s="85" t="str">
        <f t="shared" si="42"/>
        <v/>
      </c>
      <c r="S378" s="85" t="str">
        <f t="shared" si="41"/>
        <v/>
      </c>
      <c r="T378" s="76" t="str">
        <f t="shared" si="43"/>
        <v/>
      </c>
      <c r="U378" s="76" t="str">
        <f t="shared" si="44"/>
        <v/>
      </c>
      <c r="V378" s="76" t="str">
        <f t="shared" si="45"/>
        <v/>
      </c>
      <c r="W378" s="76" t="str">
        <f t="shared" si="46"/>
        <v/>
      </c>
      <c r="X378" s="76" t="str">
        <f t="shared" si="47"/>
        <v/>
      </c>
      <c r="Y378" s="108"/>
      <c r="Z378" s="38"/>
      <c r="AA378" s="38"/>
      <c r="AB378" s="38"/>
      <c r="AC378" s="53" t="str">
        <f>IF(本期支付结算!$E$9="","",IF(AND(J378=本期支付结算!$E$9,C378=本期支付结算!$E$7),"在期",""))</f>
        <v/>
      </c>
      <c r="AD378" s="53" t="str">
        <f>IF($AC378="","",COUNTIF($AC$2:$AC378,AC378))</f>
        <v/>
      </c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</row>
    <row r="379" s="52" customFormat="1" customHeight="1" spans="1:51">
      <c r="A379" s="38"/>
      <c r="B379" s="66"/>
      <c r="C379" s="65" t="str">
        <f>IF($B379="","",_xlfn.XLOOKUP($X379,预算!$P:$P,预算!B:B))</f>
        <v/>
      </c>
      <c r="D379" s="65" t="str">
        <f>IF($B379="","",_xlfn.XLOOKUP($X379,预算!$P:$P,预算!C:C))</f>
        <v/>
      </c>
      <c r="E379" s="65" t="str">
        <f>IF($B379="","",_xlfn.XLOOKUP($X379,预算!$P:$P,预算!D:D))</f>
        <v/>
      </c>
      <c r="F379" s="65" t="str">
        <f>IF($B379="","",_xlfn.XLOOKUP($X379,预算!$P:$P,预算!E:E))</f>
        <v/>
      </c>
      <c r="G379" s="65" t="str">
        <f>IF($B379="","",_xlfn.XLOOKUP($X379,预算!$P:$P,预算!F:F))</f>
        <v/>
      </c>
      <c r="H379" s="65" t="str">
        <f>IF($B379="","",_xlfn.XLOOKUP($X379,预算!$P:$P,预算!G:G))</f>
        <v/>
      </c>
      <c r="I379" s="65" t="str">
        <f>IF($B379="","",_xlfn.XLOOKUP($X379,预算!$P:$P,预算!I:I))</f>
        <v/>
      </c>
      <c r="J379" s="83"/>
      <c r="K379" s="72"/>
      <c r="L379" s="74"/>
      <c r="M379" s="74"/>
      <c r="N379" s="66"/>
      <c r="O379" s="107"/>
      <c r="P379" s="76" t="str">
        <f t="shared" si="40"/>
        <v/>
      </c>
      <c r="Q379" s="76" t="s">
        <v>915</v>
      </c>
      <c r="R379" s="85" t="str">
        <f t="shared" si="42"/>
        <v/>
      </c>
      <c r="S379" s="85" t="str">
        <f t="shared" si="41"/>
        <v/>
      </c>
      <c r="T379" s="76" t="str">
        <f t="shared" si="43"/>
        <v/>
      </c>
      <c r="U379" s="76" t="str">
        <f t="shared" si="44"/>
        <v/>
      </c>
      <c r="V379" s="76" t="str">
        <f t="shared" si="45"/>
        <v/>
      </c>
      <c r="W379" s="76" t="str">
        <f t="shared" si="46"/>
        <v/>
      </c>
      <c r="X379" s="76" t="str">
        <f t="shared" si="47"/>
        <v/>
      </c>
      <c r="Y379" s="108"/>
      <c r="Z379" s="38"/>
      <c r="AA379" s="38"/>
      <c r="AB379" s="38"/>
      <c r="AC379" s="53" t="str">
        <f>IF(本期支付结算!$E$9="","",IF(AND(J379=本期支付结算!$E$9,C379=本期支付结算!$E$7),"在期",""))</f>
        <v/>
      </c>
      <c r="AD379" s="53" t="str">
        <f>IF($AC379="","",COUNTIF($AC$2:$AC379,AC379))</f>
        <v/>
      </c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</row>
    <row r="380" s="52" customFormat="1" customHeight="1" spans="1:51">
      <c r="A380" s="38"/>
      <c r="B380" s="66"/>
      <c r="C380" s="65" t="str">
        <f>IF($B380="","",_xlfn.XLOOKUP($X380,预算!$P:$P,预算!B:B))</f>
        <v/>
      </c>
      <c r="D380" s="65" t="str">
        <f>IF($B380="","",_xlfn.XLOOKUP($X380,预算!$P:$P,预算!C:C))</f>
        <v/>
      </c>
      <c r="E380" s="65" t="str">
        <f>IF($B380="","",_xlfn.XLOOKUP($X380,预算!$P:$P,预算!D:D))</f>
        <v/>
      </c>
      <c r="F380" s="65" t="str">
        <f>IF($B380="","",_xlfn.XLOOKUP($X380,预算!$P:$P,预算!E:E))</f>
        <v/>
      </c>
      <c r="G380" s="65" t="str">
        <f>IF($B380="","",_xlfn.XLOOKUP($X380,预算!$P:$P,预算!F:F))</f>
        <v/>
      </c>
      <c r="H380" s="65" t="str">
        <f>IF($B380="","",_xlfn.XLOOKUP($X380,预算!$P:$P,预算!G:G))</f>
        <v/>
      </c>
      <c r="I380" s="65" t="str">
        <f>IF($B380="","",_xlfn.XLOOKUP($X380,预算!$P:$P,预算!I:I))</f>
        <v/>
      </c>
      <c r="J380" s="83"/>
      <c r="K380" s="72"/>
      <c r="L380" s="74"/>
      <c r="M380" s="74"/>
      <c r="N380" s="66"/>
      <c r="O380" s="107"/>
      <c r="P380" s="76" t="str">
        <f t="shared" si="40"/>
        <v/>
      </c>
      <c r="Q380" s="76" t="s">
        <v>916</v>
      </c>
      <c r="R380" s="85" t="str">
        <f t="shared" si="42"/>
        <v/>
      </c>
      <c r="S380" s="85" t="str">
        <f t="shared" si="41"/>
        <v/>
      </c>
      <c r="T380" s="76" t="str">
        <f t="shared" si="43"/>
        <v/>
      </c>
      <c r="U380" s="76" t="str">
        <f t="shared" si="44"/>
        <v/>
      </c>
      <c r="V380" s="76" t="str">
        <f t="shared" si="45"/>
        <v/>
      </c>
      <c r="W380" s="76" t="str">
        <f t="shared" si="46"/>
        <v/>
      </c>
      <c r="X380" s="76" t="str">
        <f t="shared" si="47"/>
        <v/>
      </c>
      <c r="Y380" s="108"/>
      <c r="Z380" s="38"/>
      <c r="AA380" s="38"/>
      <c r="AB380" s="38"/>
      <c r="AC380" s="53" t="str">
        <f>IF(本期支付结算!$E$9="","",IF(AND(J380=本期支付结算!$E$9,C380=本期支付结算!$E$7),"在期",""))</f>
        <v/>
      </c>
      <c r="AD380" s="53" t="str">
        <f>IF($AC380="","",COUNTIF($AC$2:$AC380,AC380))</f>
        <v/>
      </c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</row>
    <row r="381" s="52" customFormat="1" customHeight="1" spans="1:51">
      <c r="A381" s="38"/>
      <c r="B381" s="66"/>
      <c r="C381" s="65" t="str">
        <f>IF($B381="","",_xlfn.XLOOKUP($X381,预算!$P:$P,预算!B:B))</f>
        <v/>
      </c>
      <c r="D381" s="65" t="str">
        <f>IF($B381="","",_xlfn.XLOOKUP($X381,预算!$P:$P,预算!C:C))</f>
        <v/>
      </c>
      <c r="E381" s="65" t="str">
        <f>IF($B381="","",_xlfn.XLOOKUP($X381,预算!$P:$P,预算!D:D))</f>
        <v/>
      </c>
      <c r="F381" s="65" t="str">
        <f>IF($B381="","",_xlfn.XLOOKUP($X381,预算!$P:$P,预算!E:E))</f>
        <v/>
      </c>
      <c r="G381" s="65" t="str">
        <f>IF($B381="","",_xlfn.XLOOKUP($X381,预算!$P:$P,预算!F:F))</f>
        <v/>
      </c>
      <c r="H381" s="65" t="str">
        <f>IF($B381="","",_xlfn.XLOOKUP($X381,预算!$P:$P,预算!G:G))</f>
        <v/>
      </c>
      <c r="I381" s="65" t="str">
        <f>IF($B381="","",_xlfn.XLOOKUP($X381,预算!$P:$P,预算!I:I))</f>
        <v/>
      </c>
      <c r="J381" s="83"/>
      <c r="K381" s="72"/>
      <c r="L381" s="74"/>
      <c r="M381" s="74"/>
      <c r="N381" s="66"/>
      <c r="O381" s="107"/>
      <c r="P381" s="76" t="str">
        <f t="shared" si="40"/>
        <v/>
      </c>
      <c r="Q381" s="76" t="s">
        <v>917</v>
      </c>
      <c r="R381" s="85" t="str">
        <f t="shared" si="42"/>
        <v/>
      </c>
      <c r="S381" s="85" t="str">
        <f t="shared" si="41"/>
        <v/>
      </c>
      <c r="T381" s="76" t="str">
        <f t="shared" si="43"/>
        <v/>
      </c>
      <c r="U381" s="76" t="str">
        <f t="shared" si="44"/>
        <v/>
      </c>
      <c r="V381" s="76" t="str">
        <f t="shared" si="45"/>
        <v/>
      </c>
      <c r="W381" s="76" t="str">
        <f t="shared" si="46"/>
        <v/>
      </c>
      <c r="X381" s="76" t="str">
        <f t="shared" si="47"/>
        <v/>
      </c>
      <c r="Y381" s="108"/>
      <c r="Z381" s="38"/>
      <c r="AA381" s="38"/>
      <c r="AB381" s="38"/>
      <c r="AC381" s="53" t="str">
        <f>IF(本期支付结算!$E$9="","",IF(AND(J381=本期支付结算!$E$9,C381=本期支付结算!$E$7),"在期",""))</f>
        <v/>
      </c>
      <c r="AD381" s="53" t="str">
        <f>IF($AC381="","",COUNTIF($AC$2:$AC381,AC381))</f>
        <v/>
      </c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s="52" customFormat="1" customHeight="1" spans="1:51">
      <c r="A382" s="38"/>
      <c r="B382" s="66"/>
      <c r="C382" s="65" t="str">
        <f>IF($B382="","",_xlfn.XLOOKUP($X382,预算!$P:$P,预算!B:B))</f>
        <v/>
      </c>
      <c r="D382" s="65" t="str">
        <f>IF($B382="","",_xlfn.XLOOKUP($X382,预算!$P:$P,预算!C:C))</f>
        <v/>
      </c>
      <c r="E382" s="65" t="str">
        <f>IF($B382="","",_xlfn.XLOOKUP($X382,预算!$P:$P,预算!D:D))</f>
        <v/>
      </c>
      <c r="F382" s="65" t="str">
        <f>IF($B382="","",_xlfn.XLOOKUP($X382,预算!$P:$P,预算!E:E))</f>
        <v/>
      </c>
      <c r="G382" s="65" t="str">
        <f>IF($B382="","",_xlfn.XLOOKUP($X382,预算!$P:$P,预算!F:F))</f>
        <v/>
      </c>
      <c r="H382" s="65" t="str">
        <f>IF($B382="","",_xlfn.XLOOKUP($X382,预算!$P:$P,预算!G:G))</f>
        <v/>
      </c>
      <c r="I382" s="65" t="str">
        <f>IF($B382="","",_xlfn.XLOOKUP($X382,预算!$P:$P,预算!I:I))</f>
        <v/>
      </c>
      <c r="J382" s="83"/>
      <c r="K382" s="72"/>
      <c r="L382" s="74"/>
      <c r="M382" s="74"/>
      <c r="N382" s="66"/>
      <c r="O382" s="107"/>
      <c r="P382" s="76" t="str">
        <f t="shared" si="40"/>
        <v/>
      </c>
      <c r="Q382" s="76" t="s">
        <v>918</v>
      </c>
      <c r="R382" s="85" t="str">
        <f t="shared" si="42"/>
        <v/>
      </c>
      <c r="S382" s="85" t="str">
        <f t="shared" si="41"/>
        <v/>
      </c>
      <c r="T382" s="76" t="str">
        <f t="shared" si="43"/>
        <v/>
      </c>
      <c r="U382" s="76" t="str">
        <f t="shared" si="44"/>
        <v/>
      </c>
      <c r="V382" s="76" t="str">
        <f t="shared" si="45"/>
        <v/>
      </c>
      <c r="W382" s="76" t="str">
        <f t="shared" si="46"/>
        <v/>
      </c>
      <c r="X382" s="76" t="str">
        <f t="shared" si="47"/>
        <v/>
      </c>
      <c r="Y382" s="108"/>
      <c r="Z382" s="38"/>
      <c r="AA382" s="38"/>
      <c r="AB382" s="38"/>
      <c r="AC382" s="53" t="str">
        <f>IF(本期支付结算!$E$9="","",IF(AND(J382=本期支付结算!$E$9,C382=本期支付结算!$E$7),"在期",""))</f>
        <v/>
      </c>
      <c r="AD382" s="53" t="str">
        <f>IF($AC382="","",COUNTIF($AC$2:$AC382,AC382))</f>
        <v/>
      </c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</row>
    <row r="383" s="52" customFormat="1" customHeight="1" spans="1:51">
      <c r="A383" s="38"/>
      <c r="B383" s="66"/>
      <c r="C383" s="65" t="str">
        <f>IF($B383="","",_xlfn.XLOOKUP($X383,预算!$P:$P,预算!B:B))</f>
        <v/>
      </c>
      <c r="D383" s="65" t="str">
        <f>IF($B383="","",_xlfn.XLOOKUP($X383,预算!$P:$P,预算!C:C))</f>
        <v/>
      </c>
      <c r="E383" s="65" t="str">
        <f>IF($B383="","",_xlfn.XLOOKUP($X383,预算!$P:$P,预算!D:D))</f>
        <v/>
      </c>
      <c r="F383" s="65" t="str">
        <f>IF($B383="","",_xlfn.XLOOKUP($X383,预算!$P:$P,预算!E:E))</f>
        <v/>
      </c>
      <c r="G383" s="65" t="str">
        <f>IF($B383="","",_xlfn.XLOOKUP($X383,预算!$P:$P,预算!F:F))</f>
        <v/>
      </c>
      <c r="H383" s="65" t="str">
        <f>IF($B383="","",_xlfn.XLOOKUP($X383,预算!$P:$P,预算!G:G))</f>
        <v/>
      </c>
      <c r="I383" s="65" t="str">
        <f>IF($B383="","",_xlfn.XLOOKUP($X383,预算!$P:$P,预算!I:I))</f>
        <v/>
      </c>
      <c r="J383" s="83"/>
      <c r="K383" s="72"/>
      <c r="L383" s="74"/>
      <c r="M383" s="74"/>
      <c r="N383" s="66"/>
      <c r="O383" s="107"/>
      <c r="P383" s="76" t="str">
        <f t="shared" si="40"/>
        <v/>
      </c>
      <c r="Q383" s="76" t="s">
        <v>919</v>
      </c>
      <c r="R383" s="85" t="str">
        <f t="shared" si="42"/>
        <v/>
      </c>
      <c r="S383" s="85" t="str">
        <f t="shared" si="41"/>
        <v/>
      </c>
      <c r="T383" s="76" t="str">
        <f t="shared" si="43"/>
        <v/>
      </c>
      <c r="U383" s="76" t="str">
        <f t="shared" si="44"/>
        <v/>
      </c>
      <c r="V383" s="76" t="str">
        <f t="shared" si="45"/>
        <v/>
      </c>
      <c r="W383" s="76" t="str">
        <f t="shared" si="46"/>
        <v/>
      </c>
      <c r="X383" s="76" t="str">
        <f t="shared" si="47"/>
        <v/>
      </c>
      <c r="Y383" s="108"/>
      <c r="Z383" s="38"/>
      <c r="AA383" s="38"/>
      <c r="AB383" s="38"/>
      <c r="AC383" s="53" t="str">
        <f>IF(本期支付结算!$E$9="","",IF(AND(J383=本期支付结算!$E$9,C383=本期支付结算!$E$7),"在期",""))</f>
        <v/>
      </c>
      <c r="AD383" s="53" t="str">
        <f>IF($AC383="","",COUNTIF($AC$2:$AC383,AC383))</f>
        <v/>
      </c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</row>
    <row r="384" s="52" customFormat="1" customHeight="1" spans="1:51">
      <c r="A384" s="38"/>
      <c r="B384" s="66"/>
      <c r="C384" s="65" t="str">
        <f>IF($B384="","",_xlfn.XLOOKUP($X384,预算!$P:$P,预算!B:B))</f>
        <v/>
      </c>
      <c r="D384" s="65" t="str">
        <f>IF($B384="","",_xlfn.XLOOKUP($X384,预算!$P:$P,预算!C:C))</f>
        <v/>
      </c>
      <c r="E384" s="65" t="str">
        <f>IF($B384="","",_xlfn.XLOOKUP($X384,预算!$P:$P,预算!D:D))</f>
        <v/>
      </c>
      <c r="F384" s="65" t="str">
        <f>IF($B384="","",_xlfn.XLOOKUP($X384,预算!$P:$P,预算!E:E))</f>
        <v/>
      </c>
      <c r="G384" s="65" t="str">
        <f>IF($B384="","",_xlfn.XLOOKUP($X384,预算!$P:$P,预算!F:F))</f>
        <v/>
      </c>
      <c r="H384" s="65" t="str">
        <f>IF($B384="","",_xlfn.XLOOKUP($X384,预算!$P:$P,预算!G:G))</f>
        <v/>
      </c>
      <c r="I384" s="65" t="str">
        <f>IF($B384="","",_xlfn.XLOOKUP($X384,预算!$P:$P,预算!I:I))</f>
        <v/>
      </c>
      <c r="J384" s="83"/>
      <c r="K384" s="72"/>
      <c r="L384" s="74"/>
      <c r="M384" s="74"/>
      <c r="N384" s="66"/>
      <c r="O384" s="107"/>
      <c r="P384" s="76" t="str">
        <f t="shared" si="40"/>
        <v/>
      </c>
      <c r="Q384" s="76" t="s">
        <v>920</v>
      </c>
      <c r="R384" s="85" t="str">
        <f t="shared" si="42"/>
        <v/>
      </c>
      <c r="S384" s="85" t="str">
        <f t="shared" si="41"/>
        <v/>
      </c>
      <c r="T384" s="76" t="str">
        <f t="shared" si="43"/>
        <v/>
      </c>
      <c r="U384" s="76" t="str">
        <f t="shared" si="44"/>
        <v/>
      </c>
      <c r="V384" s="76" t="str">
        <f t="shared" si="45"/>
        <v/>
      </c>
      <c r="W384" s="76" t="str">
        <f t="shared" si="46"/>
        <v/>
      </c>
      <c r="X384" s="76" t="str">
        <f t="shared" si="47"/>
        <v/>
      </c>
      <c r="Y384" s="108"/>
      <c r="Z384" s="38"/>
      <c r="AA384" s="38"/>
      <c r="AB384" s="38"/>
      <c r="AC384" s="53" t="str">
        <f>IF(本期支付结算!$E$9="","",IF(AND(J384=本期支付结算!$E$9,C384=本期支付结算!$E$7),"在期",""))</f>
        <v/>
      </c>
      <c r="AD384" s="53" t="str">
        <f>IF($AC384="","",COUNTIF($AC$2:$AC384,AC384))</f>
        <v/>
      </c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</row>
    <row r="385" s="52" customFormat="1" customHeight="1" spans="1:51">
      <c r="A385" s="38"/>
      <c r="B385" s="66"/>
      <c r="C385" s="65" t="str">
        <f>IF($B385="","",_xlfn.XLOOKUP($X385,预算!$P:$P,预算!B:B))</f>
        <v/>
      </c>
      <c r="D385" s="65" t="str">
        <f>IF($B385="","",_xlfn.XLOOKUP($X385,预算!$P:$P,预算!C:C))</f>
        <v/>
      </c>
      <c r="E385" s="65" t="str">
        <f>IF($B385="","",_xlfn.XLOOKUP($X385,预算!$P:$P,预算!D:D))</f>
        <v/>
      </c>
      <c r="F385" s="65" t="str">
        <f>IF($B385="","",_xlfn.XLOOKUP($X385,预算!$P:$P,预算!E:E))</f>
        <v/>
      </c>
      <c r="G385" s="65" t="str">
        <f>IF($B385="","",_xlfn.XLOOKUP($X385,预算!$P:$P,预算!F:F))</f>
        <v/>
      </c>
      <c r="H385" s="65" t="str">
        <f>IF($B385="","",_xlfn.XLOOKUP($X385,预算!$P:$P,预算!G:G))</f>
        <v/>
      </c>
      <c r="I385" s="65" t="str">
        <f>IF($B385="","",_xlfn.XLOOKUP($X385,预算!$P:$P,预算!I:I))</f>
        <v/>
      </c>
      <c r="J385" s="83"/>
      <c r="K385" s="72"/>
      <c r="L385" s="74"/>
      <c r="M385" s="74"/>
      <c r="N385" s="66"/>
      <c r="O385" s="107"/>
      <c r="P385" s="76" t="str">
        <f t="shared" si="40"/>
        <v/>
      </c>
      <c r="Q385" s="76" t="s">
        <v>921</v>
      </c>
      <c r="R385" s="85" t="str">
        <f t="shared" si="42"/>
        <v/>
      </c>
      <c r="S385" s="85" t="str">
        <f t="shared" si="41"/>
        <v/>
      </c>
      <c r="T385" s="76" t="str">
        <f t="shared" si="43"/>
        <v/>
      </c>
      <c r="U385" s="76" t="str">
        <f t="shared" si="44"/>
        <v/>
      </c>
      <c r="V385" s="76" t="str">
        <f t="shared" si="45"/>
        <v/>
      </c>
      <c r="W385" s="76" t="str">
        <f t="shared" si="46"/>
        <v/>
      </c>
      <c r="X385" s="76" t="str">
        <f t="shared" si="47"/>
        <v/>
      </c>
      <c r="Y385" s="108"/>
      <c r="Z385" s="38"/>
      <c r="AA385" s="38"/>
      <c r="AB385" s="38"/>
      <c r="AC385" s="53" t="str">
        <f>IF(本期支付结算!$E$9="","",IF(AND(J385=本期支付结算!$E$9,C385=本期支付结算!$E$7),"在期",""))</f>
        <v/>
      </c>
      <c r="AD385" s="53" t="str">
        <f>IF($AC385="","",COUNTIF($AC$2:$AC385,AC385))</f>
        <v/>
      </c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</row>
    <row r="386" s="52" customFormat="1" customHeight="1" spans="1:51">
      <c r="A386" s="38"/>
      <c r="B386" s="66"/>
      <c r="C386" s="65" t="str">
        <f>IF($B386="","",_xlfn.XLOOKUP($X386,预算!$P:$P,预算!B:B))</f>
        <v/>
      </c>
      <c r="D386" s="65" t="str">
        <f>IF($B386="","",_xlfn.XLOOKUP($X386,预算!$P:$P,预算!C:C))</f>
        <v/>
      </c>
      <c r="E386" s="65" t="str">
        <f>IF($B386="","",_xlfn.XLOOKUP($X386,预算!$P:$P,预算!D:D))</f>
        <v/>
      </c>
      <c r="F386" s="65" t="str">
        <f>IF($B386="","",_xlfn.XLOOKUP($X386,预算!$P:$P,预算!E:E))</f>
        <v/>
      </c>
      <c r="G386" s="65" t="str">
        <f>IF($B386="","",_xlfn.XLOOKUP($X386,预算!$P:$P,预算!F:F))</f>
        <v/>
      </c>
      <c r="H386" s="65" t="str">
        <f>IF($B386="","",_xlfn.XLOOKUP($X386,预算!$P:$P,预算!G:G))</f>
        <v/>
      </c>
      <c r="I386" s="65" t="str">
        <f>IF($B386="","",_xlfn.XLOOKUP($X386,预算!$P:$P,预算!I:I))</f>
        <v/>
      </c>
      <c r="J386" s="83"/>
      <c r="K386" s="72"/>
      <c r="L386" s="74"/>
      <c r="M386" s="74"/>
      <c r="N386" s="66"/>
      <c r="O386" s="107"/>
      <c r="P386" s="76" t="str">
        <f t="shared" ref="P386:P449" si="48">IF(H386="","",_xlfn.TEXTJOIN("-",1,Q386,H386,I386,TEXT(J386,"yyyymmdd"),M386))</f>
        <v/>
      </c>
      <c r="Q386" s="76" t="s">
        <v>922</v>
      </c>
      <c r="R386" s="85" t="str">
        <f t="shared" si="42"/>
        <v/>
      </c>
      <c r="S386" s="85" t="str">
        <f t="shared" ref="S386:S449" si="49">IF(P386="","",K386-R386)</f>
        <v/>
      </c>
      <c r="T386" s="76" t="str">
        <f t="shared" si="43"/>
        <v/>
      </c>
      <c r="U386" s="76" t="str">
        <f t="shared" si="44"/>
        <v/>
      </c>
      <c r="V386" s="76" t="str">
        <f t="shared" si="45"/>
        <v/>
      </c>
      <c r="W386" s="76" t="str">
        <f t="shared" si="46"/>
        <v/>
      </c>
      <c r="X386" s="76" t="str">
        <f t="shared" si="47"/>
        <v/>
      </c>
      <c r="Y386" s="108"/>
      <c r="Z386" s="38"/>
      <c r="AA386" s="38"/>
      <c r="AB386" s="38"/>
      <c r="AC386" s="53" t="str">
        <f>IF(本期支付结算!$E$9="","",IF(AND(J386=本期支付结算!$E$9,C386=本期支付结算!$E$7),"在期",""))</f>
        <v/>
      </c>
      <c r="AD386" s="53" t="str">
        <f>IF($AC386="","",COUNTIF($AC$2:$AC386,AC386))</f>
        <v/>
      </c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</row>
    <row r="387" s="52" customFormat="1" customHeight="1" spans="1:51">
      <c r="A387" s="38"/>
      <c r="B387" s="66"/>
      <c r="C387" s="65" t="str">
        <f>IF($B387="","",_xlfn.XLOOKUP($X387,预算!$P:$P,预算!B:B))</f>
        <v/>
      </c>
      <c r="D387" s="65" t="str">
        <f>IF($B387="","",_xlfn.XLOOKUP($X387,预算!$P:$P,预算!C:C))</f>
        <v/>
      </c>
      <c r="E387" s="65" t="str">
        <f>IF($B387="","",_xlfn.XLOOKUP($X387,预算!$P:$P,预算!D:D))</f>
        <v/>
      </c>
      <c r="F387" s="65" t="str">
        <f>IF($B387="","",_xlfn.XLOOKUP($X387,预算!$P:$P,预算!E:E))</f>
        <v/>
      </c>
      <c r="G387" s="65" t="str">
        <f>IF($B387="","",_xlfn.XLOOKUP($X387,预算!$P:$P,预算!F:F))</f>
        <v/>
      </c>
      <c r="H387" s="65" t="str">
        <f>IF($B387="","",_xlfn.XLOOKUP($X387,预算!$P:$P,预算!G:G))</f>
        <v/>
      </c>
      <c r="I387" s="65" t="str">
        <f>IF($B387="","",_xlfn.XLOOKUP($X387,预算!$P:$P,预算!I:I))</f>
        <v/>
      </c>
      <c r="J387" s="83"/>
      <c r="K387" s="72"/>
      <c r="L387" s="74"/>
      <c r="M387" s="74"/>
      <c r="N387" s="66"/>
      <c r="O387" s="107"/>
      <c r="P387" s="76" t="str">
        <f t="shared" si="48"/>
        <v/>
      </c>
      <c r="Q387" s="76" t="s">
        <v>923</v>
      </c>
      <c r="R387" s="85" t="str">
        <f t="shared" ref="R387:R450" si="50">IF(P387="","",SUMIFS(K:K,P:P,P387))</f>
        <v/>
      </c>
      <c r="S387" s="85" t="str">
        <f t="shared" si="49"/>
        <v/>
      </c>
      <c r="T387" s="76" t="str">
        <f t="shared" ref="T387:T450" si="51">IF(P387="","",RIGHT(H387,16))</f>
        <v/>
      </c>
      <c r="U387" s="76" t="str">
        <f t="shared" ref="U387:U450" si="52">IF(P387="","",_xlfn.TEXTJOIN("-",1,D387,E387,T387,C387))</f>
        <v/>
      </c>
      <c r="V387" s="76" t="str">
        <f t="shared" ref="V387:V450" si="53">IF(J387="","",YEAR(J387))</f>
        <v/>
      </c>
      <c r="W387" s="76" t="str">
        <f t="shared" ref="W387:W450" si="54">IF(J387="","",MONTH(J387))</f>
        <v/>
      </c>
      <c r="X387" s="76" t="str">
        <f t="shared" ref="X387:X450" si="55">IF(B387="","",LEFT(B387,7))</f>
        <v/>
      </c>
      <c r="Y387" s="108"/>
      <c r="Z387" s="38"/>
      <c r="AA387" s="38"/>
      <c r="AB387" s="38"/>
      <c r="AC387" s="53" t="str">
        <f>IF(本期支付结算!$E$9="","",IF(AND(J387=本期支付结算!$E$9,C387=本期支付结算!$E$7),"在期",""))</f>
        <v/>
      </c>
      <c r="AD387" s="53" t="str">
        <f>IF($AC387="","",COUNTIF($AC$2:$AC387,AC387))</f>
        <v/>
      </c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</row>
    <row r="388" s="52" customFormat="1" customHeight="1" spans="1:51">
      <c r="A388" s="38"/>
      <c r="B388" s="66"/>
      <c r="C388" s="65" t="str">
        <f>IF($B388="","",_xlfn.XLOOKUP($X388,预算!$P:$P,预算!B:B))</f>
        <v/>
      </c>
      <c r="D388" s="65" t="str">
        <f>IF($B388="","",_xlfn.XLOOKUP($X388,预算!$P:$P,预算!C:C))</f>
        <v/>
      </c>
      <c r="E388" s="65" t="str">
        <f>IF($B388="","",_xlfn.XLOOKUP($X388,预算!$P:$P,预算!D:D))</f>
        <v/>
      </c>
      <c r="F388" s="65" t="str">
        <f>IF($B388="","",_xlfn.XLOOKUP($X388,预算!$P:$P,预算!E:E))</f>
        <v/>
      </c>
      <c r="G388" s="65" t="str">
        <f>IF($B388="","",_xlfn.XLOOKUP($X388,预算!$P:$P,预算!F:F))</f>
        <v/>
      </c>
      <c r="H388" s="65" t="str">
        <f>IF($B388="","",_xlfn.XLOOKUP($X388,预算!$P:$P,预算!G:G))</f>
        <v/>
      </c>
      <c r="I388" s="65" t="str">
        <f>IF($B388="","",_xlfn.XLOOKUP($X388,预算!$P:$P,预算!I:I))</f>
        <v/>
      </c>
      <c r="J388" s="83"/>
      <c r="K388" s="72"/>
      <c r="L388" s="74"/>
      <c r="M388" s="74"/>
      <c r="N388" s="66"/>
      <c r="O388" s="107"/>
      <c r="P388" s="76" t="str">
        <f t="shared" si="48"/>
        <v/>
      </c>
      <c r="Q388" s="76" t="s">
        <v>924</v>
      </c>
      <c r="R388" s="85" t="str">
        <f t="shared" si="50"/>
        <v/>
      </c>
      <c r="S388" s="85" t="str">
        <f t="shared" si="49"/>
        <v/>
      </c>
      <c r="T388" s="76" t="str">
        <f t="shared" si="51"/>
        <v/>
      </c>
      <c r="U388" s="76" t="str">
        <f t="shared" si="52"/>
        <v/>
      </c>
      <c r="V388" s="76" t="str">
        <f t="shared" si="53"/>
        <v/>
      </c>
      <c r="W388" s="76" t="str">
        <f t="shared" si="54"/>
        <v/>
      </c>
      <c r="X388" s="76" t="str">
        <f t="shared" si="55"/>
        <v/>
      </c>
      <c r="Y388" s="108"/>
      <c r="Z388" s="38"/>
      <c r="AA388" s="38"/>
      <c r="AB388" s="38"/>
      <c r="AC388" s="53" t="str">
        <f>IF(本期支付结算!$E$9="","",IF(AND(J388=本期支付结算!$E$9,C388=本期支付结算!$E$7),"在期",""))</f>
        <v/>
      </c>
      <c r="AD388" s="53" t="str">
        <f>IF($AC388="","",COUNTIF($AC$2:$AC388,AC388))</f>
        <v/>
      </c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</row>
    <row r="389" s="52" customFormat="1" customHeight="1" spans="1:51">
      <c r="A389" s="38"/>
      <c r="B389" s="66"/>
      <c r="C389" s="65" t="str">
        <f>IF($B389="","",_xlfn.XLOOKUP($X389,预算!$P:$P,预算!B:B))</f>
        <v/>
      </c>
      <c r="D389" s="65" t="str">
        <f>IF($B389="","",_xlfn.XLOOKUP($X389,预算!$P:$P,预算!C:C))</f>
        <v/>
      </c>
      <c r="E389" s="65" t="str">
        <f>IF($B389="","",_xlfn.XLOOKUP($X389,预算!$P:$P,预算!D:D))</f>
        <v/>
      </c>
      <c r="F389" s="65" t="str">
        <f>IF($B389="","",_xlfn.XLOOKUP($X389,预算!$P:$P,预算!E:E))</f>
        <v/>
      </c>
      <c r="G389" s="65" t="str">
        <f>IF($B389="","",_xlfn.XLOOKUP($X389,预算!$P:$P,预算!F:F))</f>
        <v/>
      </c>
      <c r="H389" s="65" t="str">
        <f>IF($B389="","",_xlfn.XLOOKUP($X389,预算!$P:$P,预算!G:G))</f>
        <v/>
      </c>
      <c r="I389" s="65" t="str">
        <f>IF($B389="","",_xlfn.XLOOKUP($X389,预算!$P:$P,预算!I:I))</f>
        <v/>
      </c>
      <c r="J389" s="83"/>
      <c r="K389" s="72"/>
      <c r="L389" s="74"/>
      <c r="M389" s="74"/>
      <c r="N389" s="66"/>
      <c r="O389" s="107"/>
      <c r="P389" s="76" t="str">
        <f t="shared" si="48"/>
        <v/>
      </c>
      <c r="Q389" s="76" t="s">
        <v>925</v>
      </c>
      <c r="R389" s="85" t="str">
        <f t="shared" si="50"/>
        <v/>
      </c>
      <c r="S389" s="85" t="str">
        <f t="shared" si="49"/>
        <v/>
      </c>
      <c r="T389" s="76" t="str">
        <f t="shared" si="51"/>
        <v/>
      </c>
      <c r="U389" s="76" t="str">
        <f t="shared" si="52"/>
        <v/>
      </c>
      <c r="V389" s="76" t="str">
        <f t="shared" si="53"/>
        <v/>
      </c>
      <c r="W389" s="76" t="str">
        <f t="shared" si="54"/>
        <v/>
      </c>
      <c r="X389" s="76" t="str">
        <f t="shared" si="55"/>
        <v/>
      </c>
      <c r="Y389" s="108"/>
      <c r="Z389" s="38"/>
      <c r="AA389" s="38"/>
      <c r="AB389" s="38"/>
      <c r="AC389" s="53" t="str">
        <f>IF(本期支付结算!$E$9="","",IF(AND(J389=本期支付结算!$E$9,C389=本期支付结算!$E$7),"在期",""))</f>
        <v/>
      </c>
      <c r="AD389" s="53" t="str">
        <f>IF($AC389="","",COUNTIF($AC$2:$AC389,AC389))</f>
        <v/>
      </c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</row>
    <row r="390" s="52" customFormat="1" customHeight="1" spans="1:51">
      <c r="A390" s="38"/>
      <c r="B390" s="66"/>
      <c r="C390" s="65" t="str">
        <f>IF($B390="","",_xlfn.XLOOKUP($X390,预算!$P:$P,预算!B:B))</f>
        <v/>
      </c>
      <c r="D390" s="65" t="str">
        <f>IF($B390="","",_xlfn.XLOOKUP($X390,预算!$P:$P,预算!C:C))</f>
        <v/>
      </c>
      <c r="E390" s="65" t="str">
        <f>IF($B390="","",_xlfn.XLOOKUP($X390,预算!$P:$P,预算!D:D))</f>
        <v/>
      </c>
      <c r="F390" s="65" t="str">
        <f>IF($B390="","",_xlfn.XLOOKUP($X390,预算!$P:$P,预算!E:E))</f>
        <v/>
      </c>
      <c r="G390" s="65" t="str">
        <f>IF($B390="","",_xlfn.XLOOKUP($X390,预算!$P:$P,预算!F:F))</f>
        <v/>
      </c>
      <c r="H390" s="65" t="str">
        <f>IF($B390="","",_xlfn.XLOOKUP($X390,预算!$P:$P,预算!G:G))</f>
        <v/>
      </c>
      <c r="I390" s="65" t="str">
        <f>IF($B390="","",_xlfn.XLOOKUP($X390,预算!$P:$P,预算!I:I))</f>
        <v/>
      </c>
      <c r="J390" s="83"/>
      <c r="K390" s="72"/>
      <c r="L390" s="74"/>
      <c r="M390" s="74"/>
      <c r="N390" s="66"/>
      <c r="O390" s="107"/>
      <c r="P390" s="76" t="str">
        <f t="shared" si="48"/>
        <v/>
      </c>
      <c r="Q390" s="76" t="s">
        <v>926</v>
      </c>
      <c r="R390" s="85" t="str">
        <f t="shared" si="50"/>
        <v/>
      </c>
      <c r="S390" s="85" t="str">
        <f t="shared" si="49"/>
        <v/>
      </c>
      <c r="T390" s="76" t="str">
        <f t="shared" si="51"/>
        <v/>
      </c>
      <c r="U390" s="76" t="str">
        <f t="shared" si="52"/>
        <v/>
      </c>
      <c r="V390" s="76" t="str">
        <f t="shared" si="53"/>
        <v/>
      </c>
      <c r="W390" s="76" t="str">
        <f t="shared" si="54"/>
        <v/>
      </c>
      <c r="X390" s="76" t="str">
        <f t="shared" si="55"/>
        <v/>
      </c>
      <c r="Y390" s="108"/>
      <c r="Z390" s="38"/>
      <c r="AA390" s="38"/>
      <c r="AB390" s="38"/>
      <c r="AC390" s="53" t="str">
        <f>IF(本期支付结算!$E$9="","",IF(AND(J390=本期支付结算!$E$9,C390=本期支付结算!$E$7),"在期",""))</f>
        <v/>
      </c>
      <c r="AD390" s="53" t="str">
        <f>IF($AC390="","",COUNTIF($AC$2:$AC390,AC390))</f>
        <v/>
      </c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</row>
    <row r="391" s="52" customFormat="1" customHeight="1" spans="1:51">
      <c r="A391" s="38"/>
      <c r="B391" s="66"/>
      <c r="C391" s="65" t="str">
        <f>IF($B391="","",_xlfn.XLOOKUP($X391,预算!$P:$P,预算!B:B))</f>
        <v/>
      </c>
      <c r="D391" s="65" t="str">
        <f>IF($B391="","",_xlfn.XLOOKUP($X391,预算!$P:$P,预算!C:C))</f>
        <v/>
      </c>
      <c r="E391" s="65" t="str">
        <f>IF($B391="","",_xlfn.XLOOKUP($X391,预算!$P:$P,预算!D:D))</f>
        <v/>
      </c>
      <c r="F391" s="65" t="str">
        <f>IF($B391="","",_xlfn.XLOOKUP($X391,预算!$P:$P,预算!E:E))</f>
        <v/>
      </c>
      <c r="G391" s="65" t="str">
        <f>IF($B391="","",_xlfn.XLOOKUP($X391,预算!$P:$P,预算!F:F))</f>
        <v/>
      </c>
      <c r="H391" s="65" t="str">
        <f>IF($B391="","",_xlfn.XLOOKUP($X391,预算!$P:$P,预算!G:G))</f>
        <v/>
      </c>
      <c r="I391" s="65" t="str">
        <f>IF($B391="","",_xlfn.XLOOKUP($X391,预算!$P:$P,预算!I:I))</f>
        <v/>
      </c>
      <c r="J391" s="83"/>
      <c r="K391" s="72"/>
      <c r="L391" s="74"/>
      <c r="M391" s="74"/>
      <c r="N391" s="66"/>
      <c r="O391" s="107"/>
      <c r="P391" s="76" t="str">
        <f t="shared" si="48"/>
        <v/>
      </c>
      <c r="Q391" s="76" t="s">
        <v>927</v>
      </c>
      <c r="R391" s="85" t="str">
        <f t="shared" si="50"/>
        <v/>
      </c>
      <c r="S391" s="85" t="str">
        <f t="shared" si="49"/>
        <v/>
      </c>
      <c r="T391" s="76" t="str">
        <f t="shared" si="51"/>
        <v/>
      </c>
      <c r="U391" s="76" t="str">
        <f t="shared" si="52"/>
        <v/>
      </c>
      <c r="V391" s="76" t="str">
        <f t="shared" si="53"/>
        <v/>
      </c>
      <c r="W391" s="76" t="str">
        <f t="shared" si="54"/>
        <v/>
      </c>
      <c r="X391" s="76" t="str">
        <f t="shared" si="55"/>
        <v/>
      </c>
      <c r="Y391" s="108"/>
      <c r="Z391" s="38"/>
      <c r="AA391" s="38"/>
      <c r="AB391" s="38"/>
      <c r="AC391" s="53" t="str">
        <f>IF(本期支付结算!$E$9="","",IF(AND(J391=本期支付结算!$E$9,C391=本期支付结算!$E$7),"在期",""))</f>
        <v/>
      </c>
      <c r="AD391" s="53" t="str">
        <f>IF($AC391="","",COUNTIF($AC$2:$AC391,AC391))</f>
        <v/>
      </c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</row>
    <row r="392" s="52" customFormat="1" customHeight="1" spans="1:51">
      <c r="A392" s="38"/>
      <c r="B392" s="66"/>
      <c r="C392" s="65" t="str">
        <f>IF($B392="","",_xlfn.XLOOKUP($X392,预算!$P:$P,预算!B:B))</f>
        <v/>
      </c>
      <c r="D392" s="65" t="str">
        <f>IF($B392="","",_xlfn.XLOOKUP($X392,预算!$P:$P,预算!C:C))</f>
        <v/>
      </c>
      <c r="E392" s="65" t="str">
        <f>IF($B392="","",_xlfn.XLOOKUP($X392,预算!$P:$P,预算!D:D))</f>
        <v/>
      </c>
      <c r="F392" s="65" t="str">
        <f>IF($B392="","",_xlfn.XLOOKUP($X392,预算!$P:$P,预算!E:E))</f>
        <v/>
      </c>
      <c r="G392" s="65" t="str">
        <f>IF($B392="","",_xlfn.XLOOKUP($X392,预算!$P:$P,预算!F:F))</f>
        <v/>
      </c>
      <c r="H392" s="65" t="str">
        <f>IF($B392="","",_xlfn.XLOOKUP($X392,预算!$P:$P,预算!G:G))</f>
        <v/>
      </c>
      <c r="I392" s="65" t="str">
        <f>IF($B392="","",_xlfn.XLOOKUP($X392,预算!$P:$P,预算!I:I))</f>
        <v/>
      </c>
      <c r="J392" s="83"/>
      <c r="K392" s="72"/>
      <c r="L392" s="74"/>
      <c r="M392" s="74"/>
      <c r="N392" s="66"/>
      <c r="O392" s="107"/>
      <c r="P392" s="76" t="str">
        <f t="shared" si="48"/>
        <v/>
      </c>
      <c r="Q392" s="76" t="s">
        <v>928</v>
      </c>
      <c r="R392" s="85" t="str">
        <f t="shared" si="50"/>
        <v/>
      </c>
      <c r="S392" s="85" t="str">
        <f t="shared" si="49"/>
        <v/>
      </c>
      <c r="T392" s="76" t="str">
        <f t="shared" si="51"/>
        <v/>
      </c>
      <c r="U392" s="76" t="str">
        <f t="shared" si="52"/>
        <v/>
      </c>
      <c r="V392" s="76" t="str">
        <f t="shared" si="53"/>
        <v/>
      </c>
      <c r="W392" s="76" t="str">
        <f t="shared" si="54"/>
        <v/>
      </c>
      <c r="X392" s="76" t="str">
        <f t="shared" si="55"/>
        <v/>
      </c>
      <c r="Y392" s="108"/>
      <c r="Z392" s="38"/>
      <c r="AA392" s="38"/>
      <c r="AB392" s="38"/>
      <c r="AC392" s="53" t="str">
        <f>IF(本期支付结算!$E$9="","",IF(AND(J392=本期支付结算!$E$9,C392=本期支付结算!$E$7),"在期",""))</f>
        <v/>
      </c>
      <c r="AD392" s="53" t="str">
        <f>IF($AC392="","",COUNTIF($AC$2:$AC392,AC392))</f>
        <v/>
      </c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</row>
    <row r="393" s="52" customFormat="1" customHeight="1" spans="1:51">
      <c r="A393" s="38"/>
      <c r="B393" s="66"/>
      <c r="C393" s="65" t="str">
        <f>IF($B393="","",_xlfn.XLOOKUP($X393,预算!$P:$P,预算!B:B))</f>
        <v/>
      </c>
      <c r="D393" s="65" t="str">
        <f>IF($B393="","",_xlfn.XLOOKUP($X393,预算!$P:$P,预算!C:C))</f>
        <v/>
      </c>
      <c r="E393" s="65" t="str">
        <f>IF($B393="","",_xlfn.XLOOKUP($X393,预算!$P:$P,预算!D:D))</f>
        <v/>
      </c>
      <c r="F393" s="65" t="str">
        <f>IF($B393="","",_xlfn.XLOOKUP($X393,预算!$P:$P,预算!E:E))</f>
        <v/>
      </c>
      <c r="G393" s="65" t="str">
        <f>IF($B393="","",_xlfn.XLOOKUP($X393,预算!$P:$P,预算!F:F))</f>
        <v/>
      </c>
      <c r="H393" s="65" t="str">
        <f>IF($B393="","",_xlfn.XLOOKUP($X393,预算!$P:$P,预算!G:G))</f>
        <v/>
      </c>
      <c r="I393" s="65" t="str">
        <f>IF($B393="","",_xlfn.XLOOKUP($X393,预算!$P:$P,预算!I:I))</f>
        <v/>
      </c>
      <c r="J393" s="83"/>
      <c r="K393" s="72"/>
      <c r="L393" s="74"/>
      <c r="M393" s="74"/>
      <c r="N393" s="66"/>
      <c r="O393" s="107"/>
      <c r="P393" s="76" t="str">
        <f t="shared" si="48"/>
        <v/>
      </c>
      <c r="Q393" s="76" t="s">
        <v>929</v>
      </c>
      <c r="R393" s="85" t="str">
        <f t="shared" si="50"/>
        <v/>
      </c>
      <c r="S393" s="85" t="str">
        <f t="shared" si="49"/>
        <v/>
      </c>
      <c r="T393" s="76" t="str">
        <f t="shared" si="51"/>
        <v/>
      </c>
      <c r="U393" s="76" t="str">
        <f t="shared" si="52"/>
        <v/>
      </c>
      <c r="V393" s="76" t="str">
        <f t="shared" si="53"/>
        <v/>
      </c>
      <c r="W393" s="76" t="str">
        <f t="shared" si="54"/>
        <v/>
      </c>
      <c r="X393" s="76" t="str">
        <f t="shared" si="55"/>
        <v/>
      </c>
      <c r="Y393" s="108"/>
      <c r="Z393" s="38"/>
      <c r="AA393" s="38"/>
      <c r="AB393" s="38"/>
      <c r="AC393" s="53" t="str">
        <f>IF(本期支付结算!$E$9="","",IF(AND(J393=本期支付结算!$E$9,C393=本期支付结算!$E$7),"在期",""))</f>
        <v/>
      </c>
      <c r="AD393" s="53" t="str">
        <f>IF($AC393="","",COUNTIF($AC$2:$AC393,AC393))</f>
        <v/>
      </c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</row>
    <row r="394" s="52" customFormat="1" customHeight="1" spans="1:51">
      <c r="A394" s="38"/>
      <c r="B394" s="66"/>
      <c r="C394" s="65" t="str">
        <f>IF($B394="","",_xlfn.XLOOKUP($X394,预算!$P:$P,预算!B:B))</f>
        <v/>
      </c>
      <c r="D394" s="65" t="str">
        <f>IF($B394="","",_xlfn.XLOOKUP($X394,预算!$P:$P,预算!C:C))</f>
        <v/>
      </c>
      <c r="E394" s="65" t="str">
        <f>IF($B394="","",_xlfn.XLOOKUP($X394,预算!$P:$P,预算!D:D))</f>
        <v/>
      </c>
      <c r="F394" s="65" t="str">
        <f>IF($B394="","",_xlfn.XLOOKUP($X394,预算!$P:$P,预算!E:E))</f>
        <v/>
      </c>
      <c r="G394" s="65" t="str">
        <f>IF($B394="","",_xlfn.XLOOKUP($X394,预算!$P:$P,预算!F:F))</f>
        <v/>
      </c>
      <c r="H394" s="65" t="str">
        <f>IF($B394="","",_xlfn.XLOOKUP($X394,预算!$P:$P,预算!G:G))</f>
        <v/>
      </c>
      <c r="I394" s="65" t="str">
        <f>IF($B394="","",_xlfn.XLOOKUP($X394,预算!$P:$P,预算!I:I))</f>
        <v/>
      </c>
      <c r="J394" s="83"/>
      <c r="K394" s="72"/>
      <c r="L394" s="74"/>
      <c r="M394" s="74"/>
      <c r="N394" s="66"/>
      <c r="O394" s="107"/>
      <c r="P394" s="76" t="str">
        <f t="shared" si="48"/>
        <v/>
      </c>
      <c r="Q394" s="76" t="s">
        <v>930</v>
      </c>
      <c r="R394" s="85" t="str">
        <f t="shared" si="50"/>
        <v/>
      </c>
      <c r="S394" s="85" t="str">
        <f t="shared" si="49"/>
        <v/>
      </c>
      <c r="T394" s="76" t="str">
        <f t="shared" si="51"/>
        <v/>
      </c>
      <c r="U394" s="76" t="str">
        <f t="shared" si="52"/>
        <v/>
      </c>
      <c r="V394" s="76" t="str">
        <f t="shared" si="53"/>
        <v/>
      </c>
      <c r="W394" s="76" t="str">
        <f t="shared" si="54"/>
        <v/>
      </c>
      <c r="X394" s="76" t="str">
        <f t="shared" si="55"/>
        <v/>
      </c>
      <c r="Y394" s="108"/>
      <c r="Z394" s="38"/>
      <c r="AA394" s="38"/>
      <c r="AB394" s="38"/>
      <c r="AC394" s="53" t="str">
        <f>IF(本期支付结算!$E$9="","",IF(AND(J394=本期支付结算!$E$9,C394=本期支付结算!$E$7),"在期",""))</f>
        <v/>
      </c>
      <c r="AD394" s="53" t="str">
        <f>IF($AC394="","",COUNTIF($AC$2:$AC394,AC394))</f>
        <v/>
      </c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</row>
    <row r="395" s="52" customFormat="1" customHeight="1" spans="1:51">
      <c r="A395" s="38"/>
      <c r="B395" s="66"/>
      <c r="C395" s="65" t="str">
        <f>IF($B395="","",_xlfn.XLOOKUP($X395,预算!$P:$P,预算!B:B))</f>
        <v/>
      </c>
      <c r="D395" s="65" t="str">
        <f>IF($B395="","",_xlfn.XLOOKUP($X395,预算!$P:$P,预算!C:C))</f>
        <v/>
      </c>
      <c r="E395" s="65" t="str">
        <f>IF($B395="","",_xlfn.XLOOKUP($X395,预算!$P:$P,预算!D:D))</f>
        <v/>
      </c>
      <c r="F395" s="65" t="str">
        <f>IF($B395="","",_xlfn.XLOOKUP($X395,预算!$P:$P,预算!E:E))</f>
        <v/>
      </c>
      <c r="G395" s="65" t="str">
        <f>IF($B395="","",_xlfn.XLOOKUP($X395,预算!$P:$P,预算!F:F))</f>
        <v/>
      </c>
      <c r="H395" s="65" t="str">
        <f>IF($B395="","",_xlfn.XLOOKUP($X395,预算!$P:$P,预算!G:G))</f>
        <v/>
      </c>
      <c r="I395" s="65" t="str">
        <f>IF($B395="","",_xlfn.XLOOKUP($X395,预算!$P:$P,预算!I:I))</f>
        <v/>
      </c>
      <c r="J395" s="83"/>
      <c r="K395" s="72"/>
      <c r="L395" s="74"/>
      <c r="M395" s="74"/>
      <c r="N395" s="66"/>
      <c r="O395" s="107"/>
      <c r="P395" s="76" t="str">
        <f t="shared" si="48"/>
        <v/>
      </c>
      <c r="Q395" s="76" t="s">
        <v>931</v>
      </c>
      <c r="R395" s="85" t="str">
        <f t="shared" si="50"/>
        <v/>
      </c>
      <c r="S395" s="85" t="str">
        <f t="shared" si="49"/>
        <v/>
      </c>
      <c r="T395" s="76" t="str">
        <f t="shared" si="51"/>
        <v/>
      </c>
      <c r="U395" s="76" t="str">
        <f t="shared" si="52"/>
        <v/>
      </c>
      <c r="V395" s="76" t="str">
        <f t="shared" si="53"/>
        <v/>
      </c>
      <c r="W395" s="76" t="str">
        <f t="shared" si="54"/>
        <v/>
      </c>
      <c r="X395" s="76" t="str">
        <f t="shared" si="55"/>
        <v/>
      </c>
      <c r="Y395" s="108"/>
      <c r="Z395" s="38"/>
      <c r="AA395" s="38"/>
      <c r="AB395" s="38"/>
      <c r="AC395" s="53" t="str">
        <f>IF(本期支付结算!$E$9="","",IF(AND(J395=本期支付结算!$E$9,C395=本期支付结算!$E$7),"在期",""))</f>
        <v/>
      </c>
      <c r="AD395" s="53" t="str">
        <f>IF($AC395="","",COUNTIF($AC$2:$AC395,AC395))</f>
        <v/>
      </c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</row>
    <row r="396" s="52" customFormat="1" customHeight="1" spans="1:51">
      <c r="A396" s="38"/>
      <c r="B396" s="66"/>
      <c r="C396" s="65" t="str">
        <f>IF($B396="","",_xlfn.XLOOKUP($X396,预算!$P:$P,预算!B:B))</f>
        <v/>
      </c>
      <c r="D396" s="65" t="str">
        <f>IF($B396="","",_xlfn.XLOOKUP($X396,预算!$P:$P,预算!C:C))</f>
        <v/>
      </c>
      <c r="E396" s="65" t="str">
        <f>IF($B396="","",_xlfn.XLOOKUP($X396,预算!$P:$P,预算!D:D))</f>
        <v/>
      </c>
      <c r="F396" s="65" t="str">
        <f>IF($B396="","",_xlfn.XLOOKUP($X396,预算!$P:$P,预算!E:E))</f>
        <v/>
      </c>
      <c r="G396" s="65" t="str">
        <f>IF($B396="","",_xlfn.XLOOKUP($X396,预算!$P:$P,预算!F:F))</f>
        <v/>
      </c>
      <c r="H396" s="65" t="str">
        <f>IF($B396="","",_xlfn.XLOOKUP($X396,预算!$P:$P,预算!G:G))</f>
        <v/>
      </c>
      <c r="I396" s="65" t="str">
        <f>IF($B396="","",_xlfn.XLOOKUP($X396,预算!$P:$P,预算!I:I))</f>
        <v/>
      </c>
      <c r="J396" s="83"/>
      <c r="K396" s="72"/>
      <c r="L396" s="74"/>
      <c r="M396" s="74"/>
      <c r="N396" s="66"/>
      <c r="O396" s="107"/>
      <c r="P396" s="76" t="str">
        <f t="shared" si="48"/>
        <v/>
      </c>
      <c r="Q396" s="76" t="s">
        <v>932</v>
      </c>
      <c r="R396" s="85" t="str">
        <f t="shared" si="50"/>
        <v/>
      </c>
      <c r="S396" s="85" t="str">
        <f t="shared" si="49"/>
        <v/>
      </c>
      <c r="T396" s="76" t="str">
        <f t="shared" si="51"/>
        <v/>
      </c>
      <c r="U396" s="76" t="str">
        <f t="shared" si="52"/>
        <v/>
      </c>
      <c r="V396" s="76" t="str">
        <f t="shared" si="53"/>
        <v/>
      </c>
      <c r="W396" s="76" t="str">
        <f t="shared" si="54"/>
        <v/>
      </c>
      <c r="X396" s="76" t="str">
        <f t="shared" si="55"/>
        <v/>
      </c>
      <c r="Y396" s="108"/>
      <c r="Z396" s="38"/>
      <c r="AA396" s="38"/>
      <c r="AB396" s="38"/>
      <c r="AC396" s="53" t="str">
        <f>IF(本期支付结算!$E$9="","",IF(AND(J396=本期支付结算!$E$9,C396=本期支付结算!$E$7),"在期",""))</f>
        <v/>
      </c>
      <c r="AD396" s="53" t="str">
        <f>IF($AC396="","",COUNTIF($AC$2:$AC396,AC396))</f>
        <v/>
      </c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</row>
    <row r="397" s="52" customFormat="1" customHeight="1" spans="1:51">
      <c r="A397" s="38"/>
      <c r="B397" s="66"/>
      <c r="C397" s="65" t="str">
        <f>IF($B397="","",_xlfn.XLOOKUP($X397,预算!$P:$P,预算!B:B))</f>
        <v/>
      </c>
      <c r="D397" s="65" t="str">
        <f>IF($B397="","",_xlfn.XLOOKUP($X397,预算!$P:$P,预算!C:C))</f>
        <v/>
      </c>
      <c r="E397" s="65" t="str">
        <f>IF($B397="","",_xlfn.XLOOKUP($X397,预算!$P:$P,预算!D:D))</f>
        <v/>
      </c>
      <c r="F397" s="65" t="str">
        <f>IF($B397="","",_xlfn.XLOOKUP($X397,预算!$P:$P,预算!E:E))</f>
        <v/>
      </c>
      <c r="G397" s="65" t="str">
        <f>IF($B397="","",_xlfn.XLOOKUP($X397,预算!$P:$P,预算!F:F))</f>
        <v/>
      </c>
      <c r="H397" s="65" t="str">
        <f>IF($B397="","",_xlfn.XLOOKUP($X397,预算!$P:$P,预算!G:G))</f>
        <v/>
      </c>
      <c r="I397" s="65" t="str">
        <f>IF($B397="","",_xlfn.XLOOKUP($X397,预算!$P:$P,预算!I:I))</f>
        <v/>
      </c>
      <c r="J397" s="83"/>
      <c r="K397" s="72"/>
      <c r="L397" s="74"/>
      <c r="M397" s="74"/>
      <c r="N397" s="66"/>
      <c r="O397" s="107"/>
      <c r="P397" s="76" t="str">
        <f t="shared" si="48"/>
        <v/>
      </c>
      <c r="Q397" s="76" t="s">
        <v>933</v>
      </c>
      <c r="R397" s="85" t="str">
        <f t="shared" si="50"/>
        <v/>
      </c>
      <c r="S397" s="85" t="str">
        <f t="shared" si="49"/>
        <v/>
      </c>
      <c r="T397" s="76" t="str">
        <f t="shared" si="51"/>
        <v/>
      </c>
      <c r="U397" s="76" t="str">
        <f t="shared" si="52"/>
        <v/>
      </c>
      <c r="V397" s="76" t="str">
        <f t="shared" si="53"/>
        <v/>
      </c>
      <c r="W397" s="76" t="str">
        <f t="shared" si="54"/>
        <v/>
      </c>
      <c r="X397" s="76" t="str">
        <f t="shared" si="55"/>
        <v/>
      </c>
      <c r="Y397" s="108"/>
      <c r="Z397" s="38"/>
      <c r="AA397" s="38"/>
      <c r="AB397" s="38"/>
      <c r="AC397" s="53" t="str">
        <f>IF(本期支付结算!$E$9="","",IF(AND(J397=本期支付结算!$E$9,C397=本期支付结算!$E$7),"在期",""))</f>
        <v/>
      </c>
      <c r="AD397" s="53" t="str">
        <f>IF($AC397="","",COUNTIF($AC$2:$AC397,AC397))</f>
        <v/>
      </c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</row>
    <row r="398" s="52" customFormat="1" customHeight="1" spans="1:51">
      <c r="A398" s="38"/>
      <c r="B398" s="66"/>
      <c r="C398" s="65" t="str">
        <f>IF($B398="","",_xlfn.XLOOKUP($X398,预算!$P:$P,预算!B:B))</f>
        <v/>
      </c>
      <c r="D398" s="65" t="str">
        <f>IF($B398="","",_xlfn.XLOOKUP($X398,预算!$P:$P,预算!C:C))</f>
        <v/>
      </c>
      <c r="E398" s="65" t="str">
        <f>IF($B398="","",_xlfn.XLOOKUP($X398,预算!$P:$P,预算!D:D))</f>
        <v/>
      </c>
      <c r="F398" s="65" t="str">
        <f>IF($B398="","",_xlfn.XLOOKUP($X398,预算!$P:$P,预算!E:E))</f>
        <v/>
      </c>
      <c r="G398" s="65" t="str">
        <f>IF($B398="","",_xlfn.XLOOKUP($X398,预算!$P:$P,预算!F:F))</f>
        <v/>
      </c>
      <c r="H398" s="65" t="str">
        <f>IF($B398="","",_xlfn.XLOOKUP($X398,预算!$P:$P,预算!G:G))</f>
        <v/>
      </c>
      <c r="I398" s="65" t="str">
        <f>IF($B398="","",_xlfn.XLOOKUP($X398,预算!$P:$P,预算!I:I))</f>
        <v/>
      </c>
      <c r="J398" s="83"/>
      <c r="K398" s="72"/>
      <c r="L398" s="74"/>
      <c r="M398" s="74"/>
      <c r="N398" s="66"/>
      <c r="O398" s="107"/>
      <c r="P398" s="76" t="str">
        <f t="shared" si="48"/>
        <v/>
      </c>
      <c r="Q398" s="76" t="s">
        <v>934</v>
      </c>
      <c r="R398" s="85" t="str">
        <f t="shared" si="50"/>
        <v/>
      </c>
      <c r="S398" s="85" t="str">
        <f t="shared" si="49"/>
        <v/>
      </c>
      <c r="T398" s="76" t="str">
        <f t="shared" si="51"/>
        <v/>
      </c>
      <c r="U398" s="76" t="str">
        <f t="shared" si="52"/>
        <v/>
      </c>
      <c r="V398" s="76" t="str">
        <f t="shared" si="53"/>
        <v/>
      </c>
      <c r="W398" s="76" t="str">
        <f t="shared" si="54"/>
        <v/>
      </c>
      <c r="X398" s="76" t="str">
        <f t="shared" si="55"/>
        <v/>
      </c>
      <c r="Y398" s="108"/>
      <c r="Z398" s="38"/>
      <c r="AA398" s="38"/>
      <c r="AB398" s="38"/>
      <c r="AC398" s="53" t="str">
        <f>IF(本期支付结算!$E$9="","",IF(AND(J398=本期支付结算!$E$9,C398=本期支付结算!$E$7),"在期",""))</f>
        <v/>
      </c>
      <c r="AD398" s="53" t="str">
        <f>IF($AC398="","",COUNTIF($AC$2:$AC398,AC398))</f>
        <v/>
      </c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</row>
    <row r="399" s="52" customFormat="1" customHeight="1" spans="1:51">
      <c r="A399" s="38"/>
      <c r="B399" s="66"/>
      <c r="C399" s="65" t="str">
        <f>IF($B399="","",_xlfn.XLOOKUP($X399,预算!$P:$P,预算!B:B))</f>
        <v/>
      </c>
      <c r="D399" s="65" t="str">
        <f>IF($B399="","",_xlfn.XLOOKUP($X399,预算!$P:$P,预算!C:C))</f>
        <v/>
      </c>
      <c r="E399" s="65" t="str">
        <f>IF($B399="","",_xlfn.XLOOKUP($X399,预算!$P:$P,预算!D:D))</f>
        <v/>
      </c>
      <c r="F399" s="65" t="str">
        <f>IF($B399="","",_xlfn.XLOOKUP($X399,预算!$P:$P,预算!E:E))</f>
        <v/>
      </c>
      <c r="G399" s="65" t="str">
        <f>IF($B399="","",_xlfn.XLOOKUP($X399,预算!$P:$P,预算!F:F))</f>
        <v/>
      </c>
      <c r="H399" s="65" t="str">
        <f>IF($B399="","",_xlfn.XLOOKUP($X399,预算!$P:$P,预算!G:G))</f>
        <v/>
      </c>
      <c r="I399" s="65" t="str">
        <f>IF($B399="","",_xlfn.XLOOKUP($X399,预算!$P:$P,预算!I:I))</f>
        <v/>
      </c>
      <c r="J399" s="83"/>
      <c r="K399" s="72"/>
      <c r="L399" s="74"/>
      <c r="M399" s="74"/>
      <c r="N399" s="66"/>
      <c r="O399" s="107"/>
      <c r="P399" s="76" t="str">
        <f t="shared" si="48"/>
        <v/>
      </c>
      <c r="Q399" s="76" t="s">
        <v>935</v>
      </c>
      <c r="R399" s="85" t="str">
        <f t="shared" si="50"/>
        <v/>
      </c>
      <c r="S399" s="85" t="str">
        <f t="shared" si="49"/>
        <v/>
      </c>
      <c r="T399" s="76" t="str">
        <f t="shared" si="51"/>
        <v/>
      </c>
      <c r="U399" s="76" t="str">
        <f t="shared" si="52"/>
        <v/>
      </c>
      <c r="V399" s="76" t="str">
        <f t="shared" si="53"/>
        <v/>
      </c>
      <c r="W399" s="76" t="str">
        <f t="shared" si="54"/>
        <v/>
      </c>
      <c r="X399" s="76" t="str">
        <f t="shared" si="55"/>
        <v/>
      </c>
      <c r="Y399" s="108"/>
      <c r="Z399" s="38"/>
      <c r="AA399" s="38"/>
      <c r="AB399" s="38"/>
      <c r="AC399" s="53" t="str">
        <f>IF(本期支付结算!$E$9="","",IF(AND(J399=本期支付结算!$E$9,C399=本期支付结算!$E$7),"在期",""))</f>
        <v/>
      </c>
      <c r="AD399" s="53" t="str">
        <f>IF($AC399="","",COUNTIF($AC$2:$AC399,AC399))</f>
        <v/>
      </c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</row>
    <row r="400" s="52" customFormat="1" customHeight="1" spans="1:51">
      <c r="A400" s="38"/>
      <c r="B400" s="66"/>
      <c r="C400" s="65" t="str">
        <f>IF($B400="","",_xlfn.XLOOKUP($X400,预算!$P:$P,预算!B:B))</f>
        <v/>
      </c>
      <c r="D400" s="65" t="str">
        <f>IF($B400="","",_xlfn.XLOOKUP($X400,预算!$P:$P,预算!C:C))</f>
        <v/>
      </c>
      <c r="E400" s="65" t="str">
        <f>IF($B400="","",_xlfn.XLOOKUP($X400,预算!$P:$P,预算!D:D))</f>
        <v/>
      </c>
      <c r="F400" s="65" t="str">
        <f>IF($B400="","",_xlfn.XLOOKUP($X400,预算!$P:$P,预算!E:E))</f>
        <v/>
      </c>
      <c r="G400" s="65" t="str">
        <f>IF($B400="","",_xlfn.XLOOKUP($X400,预算!$P:$P,预算!F:F))</f>
        <v/>
      </c>
      <c r="H400" s="65" t="str">
        <f>IF($B400="","",_xlfn.XLOOKUP($X400,预算!$P:$P,预算!G:G))</f>
        <v/>
      </c>
      <c r="I400" s="65" t="str">
        <f>IF($B400="","",_xlfn.XLOOKUP($X400,预算!$P:$P,预算!I:I))</f>
        <v/>
      </c>
      <c r="J400" s="83"/>
      <c r="K400" s="72"/>
      <c r="L400" s="74"/>
      <c r="M400" s="74"/>
      <c r="N400" s="66"/>
      <c r="O400" s="107"/>
      <c r="P400" s="76" t="str">
        <f t="shared" si="48"/>
        <v/>
      </c>
      <c r="Q400" s="76" t="s">
        <v>936</v>
      </c>
      <c r="R400" s="85" t="str">
        <f t="shared" si="50"/>
        <v/>
      </c>
      <c r="S400" s="85" t="str">
        <f t="shared" si="49"/>
        <v/>
      </c>
      <c r="T400" s="76" t="str">
        <f t="shared" si="51"/>
        <v/>
      </c>
      <c r="U400" s="76" t="str">
        <f t="shared" si="52"/>
        <v/>
      </c>
      <c r="V400" s="76" t="str">
        <f t="shared" si="53"/>
        <v/>
      </c>
      <c r="W400" s="76" t="str">
        <f t="shared" si="54"/>
        <v/>
      </c>
      <c r="X400" s="76" t="str">
        <f t="shared" si="55"/>
        <v/>
      </c>
      <c r="Y400" s="108"/>
      <c r="Z400" s="38"/>
      <c r="AA400" s="38"/>
      <c r="AB400" s="38"/>
      <c r="AC400" s="53" t="str">
        <f>IF(本期支付结算!$E$9="","",IF(AND(J400=本期支付结算!$E$9,C400=本期支付结算!$E$7),"在期",""))</f>
        <v/>
      </c>
      <c r="AD400" s="53" t="str">
        <f>IF($AC400="","",COUNTIF($AC$2:$AC400,AC400))</f>
        <v/>
      </c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</row>
    <row r="401" s="52" customFormat="1" customHeight="1" spans="1:51">
      <c r="A401" s="38"/>
      <c r="B401" s="66"/>
      <c r="C401" s="65" t="str">
        <f>IF($B401="","",_xlfn.XLOOKUP($X401,预算!$P:$P,预算!B:B))</f>
        <v/>
      </c>
      <c r="D401" s="65" t="str">
        <f>IF($B401="","",_xlfn.XLOOKUP($X401,预算!$P:$P,预算!C:C))</f>
        <v/>
      </c>
      <c r="E401" s="65" t="str">
        <f>IF($B401="","",_xlfn.XLOOKUP($X401,预算!$P:$P,预算!D:D))</f>
        <v/>
      </c>
      <c r="F401" s="65" t="str">
        <f>IF($B401="","",_xlfn.XLOOKUP($X401,预算!$P:$P,预算!E:E))</f>
        <v/>
      </c>
      <c r="G401" s="65" t="str">
        <f>IF($B401="","",_xlfn.XLOOKUP($X401,预算!$P:$P,预算!F:F))</f>
        <v/>
      </c>
      <c r="H401" s="65" t="str">
        <f>IF($B401="","",_xlfn.XLOOKUP($X401,预算!$P:$P,预算!G:G))</f>
        <v/>
      </c>
      <c r="I401" s="65" t="str">
        <f>IF($B401="","",_xlfn.XLOOKUP($X401,预算!$P:$P,预算!I:I))</f>
        <v/>
      </c>
      <c r="J401" s="83"/>
      <c r="K401" s="72"/>
      <c r="L401" s="74"/>
      <c r="M401" s="74"/>
      <c r="N401" s="66"/>
      <c r="O401" s="107"/>
      <c r="P401" s="76" t="str">
        <f t="shared" si="48"/>
        <v/>
      </c>
      <c r="Q401" s="76" t="s">
        <v>937</v>
      </c>
      <c r="R401" s="85" t="str">
        <f t="shared" si="50"/>
        <v/>
      </c>
      <c r="S401" s="85" t="str">
        <f t="shared" si="49"/>
        <v/>
      </c>
      <c r="T401" s="76" t="str">
        <f t="shared" si="51"/>
        <v/>
      </c>
      <c r="U401" s="76" t="str">
        <f t="shared" si="52"/>
        <v/>
      </c>
      <c r="V401" s="76" t="str">
        <f t="shared" si="53"/>
        <v/>
      </c>
      <c r="W401" s="76" t="str">
        <f t="shared" si="54"/>
        <v/>
      </c>
      <c r="X401" s="76" t="str">
        <f t="shared" si="55"/>
        <v/>
      </c>
      <c r="Y401" s="108"/>
      <c r="Z401" s="38"/>
      <c r="AA401" s="38"/>
      <c r="AB401" s="38"/>
      <c r="AC401" s="53" t="str">
        <f>IF(本期支付结算!$E$9="","",IF(AND(J401=本期支付结算!$E$9,C401=本期支付结算!$E$7),"在期",""))</f>
        <v/>
      </c>
      <c r="AD401" s="53" t="str">
        <f>IF($AC401="","",COUNTIF($AC$2:$AC401,AC401))</f>
        <v/>
      </c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</row>
    <row r="402" s="52" customFormat="1" customHeight="1" spans="1:51">
      <c r="A402" s="38"/>
      <c r="B402" s="66"/>
      <c r="C402" s="65" t="str">
        <f>IF($B402="","",_xlfn.XLOOKUP($X402,预算!$P:$P,预算!B:B))</f>
        <v/>
      </c>
      <c r="D402" s="65" t="str">
        <f>IF($B402="","",_xlfn.XLOOKUP($X402,预算!$P:$P,预算!C:C))</f>
        <v/>
      </c>
      <c r="E402" s="65" t="str">
        <f>IF($B402="","",_xlfn.XLOOKUP($X402,预算!$P:$P,预算!D:D))</f>
        <v/>
      </c>
      <c r="F402" s="65" t="str">
        <f>IF($B402="","",_xlfn.XLOOKUP($X402,预算!$P:$P,预算!E:E))</f>
        <v/>
      </c>
      <c r="G402" s="65" t="str">
        <f>IF($B402="","",_xlfn.XLOOKUP($X402,预算!$P:$P,预算!F:F))</f>
        <v/>
      </c>
      <c r="H402" s="65" t="str">
        <f>IF($B402="","",_xlfn.XLOOKUP($X402,预算!$P:$P,预算!G:G))</f>
        <v/>
      </c>
      <c r="I402" s="65" t="str">
        <f>IF($B402="","",_xlfn.XLOOKUP($X402,预算!$P:$P,预算!I:I))</f>
        <v/>
      </c>
      <c r="J402" s="83"/>
      <c r="K402" s="72"/>
      <c r="L402" s="74"/>
      <c r="M402" s="74"/>
      <c r="N402" s="66"/>
      <c r="O402" s="107"/>
      <c r="P402" s="76" t="str">
        <f t="shared" si="48"/>
        <v/>
      </c>
      <c r="Q402" s="76" t="s">
        <v>938</v>
      </c>
      <c r="R402" s="85" t="str">
        <f t="shared" si="50"/>
        <v/>
      </c>
      <c r="S402" s="85" t="str">
        <f t="shared" si="49"/>
        <v/>
      </c>
      <c r="T402" s="76" t="str">
        <f t="shared" si="51"/>
        <v/>
      </c>
      <c r="U402" s="76" t="str">
        <f t="shared" si="52"/>
        <v/>
      </c>
      <c r="V402" s="76" t="str">
        <f t="shared" si="53"/>
        <v/>
      </c>
      <c r="W402" s="76" t="str">
        <f t="shared" si="54"/>
        <v/>
      </c>
      <c r="X402" s="76" t="str">
        <f t="shared" si="55"/>
        <v/>
      </c>
      <c r="Y402" s="108"/>
      <c r="Z402" s="38"/>
      <c r="AA402" s="38"/>
      <c r="AB402" s="38"/>
      <c r="AC402" s="53" t="str">
        <f>IF(本期支付结算!$E$9="","",IF(AND(J402=本期支付结算!$E$9,C402=本期支付结算!$E$7),"在期",""))</f>
        <v/>
      </c>
      <c r="AD402" s="53" t="str">
        <f>IF($AC402="","",COUNTIF($AC$2:$AC402,AC402))</f>
        <v/>
      </c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</row>
    <row r="403" s="52" customFormat="1" customHeight="1" spans="1:51">
      <c r="A403" s="38"/>
      <c r="B403" s="66"/>
      <c r="C403" s="65" t="str">
        <f>IF($B403="","",_xlfn.XLOOKUP($X403,预算!$P:$P,预算!B:B))</f>
        <v/>
      </c>
      <c r="D403" s="65" t="str">
        <f>IF($B403="","",_xlfn.XLOOKUP($X403,预算!$P:$P,预算!C:C))</f>
        <v/>
      </c>
      <c r="E403" s="65" t="str">
        <f>IF($B403="","",_xlfn.XLOOKUP($X403,预算!$P:$P,预算!D:D))</f>
        <v/>
      </c>
      <c r="F403" s="65" t="str">
        <f>IF($B403="","",_xlfn.XLOOKUP($X403,预算!$P:$P,预算!E:E))</f>
        <v/>
      </c>
      <c r="G403" s="65" t="str">
        <f>IF($B403="","",_xlfn.XLOOKUP($X403,预算!$P:$P,预算!F:F))</f>
        <v/>
      </c>
      <c r="H403" s="65" t="str">
        <f>IF($B403="","",_xlfn.XLOOKUP($X403,预算!$P:$P,预算!G:G))</f>
        <v/>
      </c>
      <c r="I403" s="65" t="str">
        <f>IF($B403="","",_xlfn.XLOOKUP($X403,预算!$P:$P,预算!I:I))</f>
        <v/>
      </c>
      <c r="J403" s="83"/>
      <c r="K403" s="72"/>
      <c r="L403" s="74"/>
      <c r="M403" s="74"/>
      <c r="N403" s="66"/>
      <c r="O403" s="107"/>
      <c r="P403" s="76" t="str">
        <f t="shared" si="48"/>
        <v/>
      </c>
      <c r="Q403" s="76" t="s">
        <v>939</v>
      </c>
      <c r="R403" s="85" t="str">
        <f t="shared" si="50"/>
        <v/>
      </c>
      <c r="S403" s="85" t="str">
        <f t="shared" si="49"/>
        <v/>
      </c>
      <c r="T403" s="76" t="str">
        <f t="shared" si="51"/>
        <v/>
      </c>
      <c r="U403" s="76" t="str">
        <f t="shared" si="52"/>
        <v/>
      </c>
      <c r="V403" s="76" t="str">
        <f t="shared" si="53"/>
        <v/>
      </c>
      <c r="W403" s="76" t="str">
        <f t="shared" si="54"/>
        <v/>
      </c>
      <c r="X403" s="76" t="str">
        <f t="shared" si="55"/>
        <v/>
      </c>
      <c r="Y403" s="108"/>
      <c r="Z403" s="38"/>
      <c r="AA403" s="38"/>
      <c r="AB403" s="38"/>
      <c r="AC403" s="53" t="str">
        <f>IF(本期支付结算!$E$9="","",IF(AND(J403=本期支付结算!$E$9,C403=本期支付结算!$E$7),"在期",""))</f>
        <v/>
      </c>
      <c r="AD403" s="53" t="str">
        <f>IF($AC403="","",COUNTIF($AC$2:$AC403,AC403))</f>
        <v/>
      </c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</row>
    <row r="404" s="52" customFormat="1" customHeight="1" spans="1:51">
      <c r="A404" s="38"/>
      <c r="B404" s="66"/>
      <c r="C404" s="65" t="str">
        <f>IF($B404="","",_xlfn.XLOOKUP($X404,预算!$P:$P,预算!B:B))</f>
        <v/>
      </c>
      <c r="D404" s="65" t="str">
        <f>IF($B404="","",_xlfn.XLOOKUP($X404,预算!$P:$P,预算!C:C))</f>
        <v/>
      </c>
      <c r="E404" s="65" t="str">
        <f>IF($B404="","",_xlfn.XLOOKUP($X404,预算!$P:$P,预算!D:D))</f>
        <v/>
      </c>
      <c r="F404" s="65" t="str">
        <f>IF($B404="","",_xlfn.XLOOKUP($X404,预算!$P:$P,预算!E:E))</f>
        <v/>
      </c>
      <c r="G404" s="65" t="str">
        <f>IF($B404="","",_xlfn.XLOOKUP($X404,预算!$P:$P,预算!F:F))</f>
        <v/>
      </c>
      <c r="H404" s="65" t="str">
        <f>IF($B404="","",_xlfn.XLOOKUP($X404,预算!$P:$P,预算!G:G))</f>
        <v/>
      </c>
      <c r="I404" s="65" t="str">
        <f>IF($B404="","",_xlfn.XLOOKUP($X404,预算!$P:$P,预算!I:I))</f>
        <v/>
      </c>
      <c r="J404" s="83"/>
      <c r="K404" s="72"/>
      <c r="L404" s="74"/>
      <c r="M404" s="74"/>
      <c r="N404" s="66"/>
      <c r="O404" s="107"/>
      <c r="P404" s="76" t="str">
        <f t="shared" si="48"/>
        <v/>
      </c>
      <c r="Q404" s="76" t="s">
        <v>940</v>
      </c>
      <c r="R404" s="85" t="str">
        <f t="shared" si="50"/>
        <v/>
      </c>
      <c r="S404" s="85" t="str">
        <f t="shared" si="49"/>
        <v/>
      </c>
      <c r="T404" s="76" t="str">
        <f t="shared" si="51"/>
        <v/>
      </c>
      <c r="U404" s="76" t="str">
        <f t="shared" si="52"/>
        <v/>
      </c>
      <c r="V404" s="76" t="str">
        <f t="shared" si="53"/>
        <v/>
      </c>
      <c r="W404" s="76" t="str">
        <f t="shared" si="54"/>
        <v/>
      </c>
      <c r="X404" s="76" t="str">
        <f t="shared" si="55"/>
        <v/>
      </c>
      <c r="Y404" s="108"/>
      <c r="Z404" s="38"/>
      <c r="AA404" s="38"/>
      <c r="AB404" s="38"/>
      <c r="AC404" s="53" t="str">
        <f>IF(本期支付结算!$E$9="","",IF(AND(J404=本期支付结算!$E$9,C404=本期支付结算!$E$7),"在期",""))</f>
        <v/>
      </c>
      <c r="AD404" s="53" t="str">
        <f>IF($AC404="","",COUNTIF($AC$2:$AC404,AC404))</f>
        <v/>
      </c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</row>
    <row r="405" s="52" customFormat="1" customHeight="1" spans="1:51">
      <c r="A405" s="38"/>
      <c r="B405" s="66"/>
      <c r="C405" s="65" t="str">
        <f>IF($B405="","",_xlfn.XLOOKUP($X405,预算!$P:$P,预算!B:B))</f>
        <v/>
      </c>
      <c r="D405" s="65" t="str">
        <f>IF($B405="","",_xlfn.XLOOKUP($X405,预算!$P:$P,预算!C:C))</f>
        <v/>
      </c>
      <c r="E405" s="65" t="str">
        <f>IF($B405="","",_xlfn.XLOOKUP($X405,预算!$P:$P,预算!D:D))</f>
        <v/>
      </c>
      <c r="F405" s="65" t="str">
        <f>IF($B405="","",_xlfn.XLOOKUP($X405,预算!$P:$P,预算!E:E))</f>
        <v/>
      </c>
      <c r="G405" s="65" t="str">
        <f>IF($B405="","",_xlfn.XLOOKUP($X405,预算!$P:$P,预算!F:F))</f>
        <v/>
      </c>
      <c r="H405" s="65" t="str">
        <f>IF($B405="","",_xlfn.XLOOKUP($X405,预算!$P:$P,预算!G:G))</f>
        <v/>
      </c>
      <c r="I405" s="65" t="str">
        <f>IF($B405="","",_xlfn.XLOOKUP($X405,预算!$P:$P,预算!I:I))</f>
        <v/>
      </c>
      <c r="J405" s="83"/>
      <c r="K405" s="72"/>
      <c r="L405" s="74"/>
      <c r="M405" s="74"/>
      <c r="N405" s="66"/>
      <c r="O405" s="107"/>
      <c r="P405" s="76" t="str">
        <f t="shared" si="48"/>
        <v/>
      </c>
      <c r="Q405" s="76" t="s">
        <v>941</v>
      </c>
      <c r="R405" s="85" t="str">
        <f t="shared" si="50"/>
        <v/>
      </c>
      <c r="S405" s="85" t="str">
        <f t="shared" si="49"/>
        <v/>
      </c>
      <c r="T405" s="76" t="str">
        <f t="shared" si="51"/>
        <v/>
      </c>
      <c r="U405" s="76" t="str">
        <f t="shared" si="52"/>
        <v/>
      </c>
      <c r="V405" s="76" t="str">
        <f t="shared" si="53"/>
        <v/>
      </c>
      <c r="W405" s="76" t="str">
        <f t="shared" si="54"/>
        <v/>
      </c>
      <c r="X405" s="76" t="str">
        <f t="shared" si="55"/>
        <v/>
      </c>
      <c r="Y405" s="108"/>
      <c r="Z405" s="38"/>
      <c r="AA405" s="38"/>
      <c r="AB405" s="38"/>
      <c r="AC405" s="53" t="str">
        <f>IF(本期支付结算!$E$9="","",IF(AND(J405=本期支付结算!$E$9,C405=本期支付结算!$E$7),"在期",""))</f>
        <v/>
      </c>
      <c r="AD405" s="53" t="str">
        <f>IF($AC405="","",COUNTIF($AC$2:$AC405,AC405))</f>
        <v/>
      </c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</row>
    <row r="406" s="52" customFormat="1" customHeight="1" spans="1:51">
      <c r="A406" s="38"/>
      <c r="B406" s="66"/>
      <c r="C406" s="65" t="str">
        <f>IF($B406="","",_xlfn.XLOOKUP($X406,预算!$P:$P,预算!B:B))</f>
        <v/>
      </c>
      <c r="D406" s="65" t="str">
        <f>IF($B406="","",_xlfn.XLOOKUP($X406,预算!$P:$P,预算!C:C))</f>
        <v/>
      </c>
      <c r="E406" s="65" t="str">
        <f>IF($B406="","",_xlfn.XLOOKUP($X406,预算!$P:$P,预算!D:D))</f>
        <v/>
      </c>
      <c r="F406" s="65" t="str">
        <f>IF($B406="","",_xlfn.XLOOKUP($X406,预算!$P:$P,预算!E:E))</f>
        <v/>
      </c>
      <c r="G406" s="65" t="str">
        <f>IF($B406="","",_xlfn.XLOOKUP($X406,预算!$P:$P,预算!F:F))</f>
        <v/>
      </c>
      <c r="H406" s="65" t="str">
        <f>IF($B406="","",_xlfn.XLOOKUP($X406,预算!$P:$P,预算!G:G))</f>
        <v/>
      </c>
      <c r="I406" s="65" t="str">
        <f>IF($B406="","",_xlfn.XLOOKUP($X406,预算!$P:$P,预算!I:I))</f>
        <v/>
      </c>
      <c r="J406" s="83"/>
      <c r="K406" s="72"/>
      <c r="L406" s="74"/>
      <c r="M406" s="74"/>
      <c r="N406" s="66"/>
      <c r="O406" s="107"/>
      <c r="P406" s="76" t="str">
        <f t="shared" si="48"/>
        <v/>
      </c>
      <c r="Q406" s="76" t="s">
        <v>942</v>
      </c>
      <c r="R406" s="85" t="str">
        <f t="shared" si="50"/>
        <v/>
      </c>
      <c r="S406" s="85" t="str">
        <f t="shared" si="49"/>
        <v/>
      </c>
      <c r="T406" s="76" t="str">
        <f t="shared" si="51"/>
        <v/>
      </c>
      <c r="U406" s="76" t="str">
        <f t="shared" si="52"/>
        <v/>
      </c>
      <c r="V406" s="76" t="str">
        <f t="shared" si="53"/>
        <v/>
      </c>
      <c r="W406" s="76" t="str">
        <f t="shared" si="54"/>
        <v/>
      </c>
      <c r="X406" s="76" t="str">
        <f t="shared" si="55"/>
        <v/>
      </c>
      <c r="Y406" s="108"/>
      <c r="Z406" s="38"/>
      <c r="AA406" s="38"/>
      <c r="AB406" s="38"/>
      <c r="AC406" s="53" t="str">
        <f>IF(本期支付结算!$E$9="","",IF(AND(J406=本期支付结算!$E$9,C406=本期支付结算!$E$7),"在期",""))</f>
        <v/>
      </c>
      <c r="AD406" s="53" t="str">
        <f>IF($AC406="","",COUNTIF($AC$2:$AC406,AC406))</f>
        <v/>
      </c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</row>
    <row r="407" s="52" customFormat="1" customHeight="1" spans="1:51">
      <c r="A407" s="38"/>
      <c r="B407" s="66"/>
      <c r="C407" s="65" t="str">
        <f>IF($B407="","",_xlfn.XLOOKUP($X407,预算!$P:$P,预算!B:B))</f>
        <v/>
      </c>
      <c r="D407" s="65" t="str">
        <f>IF($B407="","",_xlfn.XLOOKUP($X407,预算!$P:$P,预算!C:C))</f>
        <v/>
      </c>
      <c r="E407" s="65" t="str">
        <f>IF($B407="","",_xlfn.XLOOKUP($X407,预算!$P:$P,预算!D:D))</f>
        <v/>
      </c>
      <c r="F407" s="65" t="str">
        <f>IF($B407="","",_xlfn.XLOOKUP($X407,预算!$P:$P,预算!E:E))</f>
        <v/>
      </c>
      <c r="G407" s="65" t="str">
        <f>IF($B407="","",_xlfn.XLOOKUP($X407,预算!$P:$P,预算!F:F))</f>
        <v/>
      </c>
      <c r="H407" s="65" t="str">
        <f>IF($B407="","",_xlfn.XLOOKUP($X407,预算!$P:$P,预算!G:G))</f>
        <v/>
      </c>
      <c r="I407" s="65" t="str">
        <f>IF($B407="","",_xlfn.XLOOKUP($X407,预算!$P:$P,预算!I:I))</f>
        <v/>
      </c>
      <c r="J407" s="83"/>
      <c r="K407" s="72"/>
      <c r="L407" s="74"/>
      <c r="M407" s="74"/>
      <c r="N407" s="66"/>
      <c r="O407" s="107"/>
      <c r="P407" s="76" t="str">
        <f t="shared" si="48"/>
        <v/>
      </c>
      <c r="Q407" s="76" t="s">
        <v>943</v>
      </c>
      <c r="R407" s="85" t="str">
        <f t="shared" si="50"/>
        <v/>
      </c>
      <c r="S407" s="85" t="str">
        <f t="shared" si="49"/>
        <v/>
      </c>
      <c r="T407" s="76" t="str">
        <f t="shared" si="51"/>
        <v/>
      </c>
      <c r="U407" s="76" t="str">
        <f t="shared" si="52"/>
        <v/>
      </c>
      <c r="V407" s="76" t="str">
        <f t="shared" si="53"/>
        <v/>
      </c>
      <c r="W407" s="76" t="str">
        <f t="shared" si="54"/>
        <v/>
      </c>
      <c r="X407" s="76" t="str">
        <f t="shared" si="55"/>
        <v/>
      </c>
      <c r="Y407" s="108"/>
      <c r="Z407" s="38"/>
      <c r="AA407" s="38"/>
      <c r="AB407" s="38"/>
      <c r="AC407" s="53" t="str">
        <f>IF(本期支付结算!$E$9="","",IF(AND(J407=本期支付结算!$E$9,C407=本期支付结算!$E$7),"在期",""))</f>
        <v/>
      </c>
      <c r="AD407" s="53" t="str">
        <f>IF($AC407="","",COUNTIF($AC$2:$AC407,AC407))</f>
        <v/>
      </c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</row>
    <row r="408" s="52" customFormat="1" customHeight="1" spans="1:51">
      <c r="A408" s="38"/>
      <c r="B408" s="66"/>
      <c r="C408" s="65" t="str">
        <f>IF($B408="","",_xlfn.XLOOKUP($X408,预算!$P:$P,预算!B:B))</f>
        <v/>
      </c>
      <c r="D408" s="65" t="str">
        <f>IF($B408="","",_xlfn.XLOOKUP($X408,预算!$P:$P,预算!C:C))</f>
        <v/>
      </c>
      <c r="E408" s="65" t="str">
        <f>IF($B408="","",_xlfn.XLOOKUP($X408,预算!$P:$P,预算!D:D))</f>
        <v/>
      </c>
      <c r="F408" s="65" t="str">
        <f>IF($B408="","",_xlfn.XLOOKUP($X408,预算!$P:$P,预算!E:E))</f>
        <v/>
      </c>
      <c r="G408" s="65" t="str">
        <f>IF($B408="","",_xlfn.XLOOKUP($X408,预算!$P:$P,预算!F:F))</f>
        <v/>
      </c>
      <c r="H408" s="65" t="str">
        <f>IF($B408="","",_xlfn.XLOOKUP($X408,预算!$P:$P,预算!G:G))</f>
        <v/>
      </c>
      <c r="I408" s="65" t="str">
        <f>IF($B408="","",_xlfn.XLOOKUP($X408,预算!$P:$P,预算!I:I))</f>
        <v/>
      </c>
      <c r="J408" s="83"/>
      <c r="K408" s="72"/>
      <c r="L408" s="74"/>
      <c r="M408" s="74"/>
      <c r="N408" s="66"/>
      <c r="O408" s="107"/>
      <c r="P408" s="76" t="str">
        <f t="shared" si="48"/>
        <v/>
      </c>
      <c r="Q408" s="76" t="s">
        <v>944</v>
      </c>
      <c r="R408" s="85" t="str">
        <f t="shared" si="50"/>
        <v/>
      </c>
      <c r="S408" s="85" t="str">
        <f t="shared" si="49"/>
        <v/>
      </c>
      <c r="T408" s="76" t="str">
        <f t="shared" si="51"/>
        <v/>
      </c>
      <c r="U408" s="76" t="str">
        <f t="shared" si="52"/>
        <v/>
      </c>
      <c r="V408" s="76" t="str">
        <f t="shared" si="53"/>
        <v/>
      </c>
      <c r="W408" s="76" t="str">
        <f t="shared" si="54"/>
        <v/>
      </c>
      <c r="X408" s="76" t="str">
        <f t="shared" si="55"/>
        <v/>
      </c>
      <c r="Y408" s="108"/>
      <c r="Z408" s="38"/>
      <c r="AA408" s="38"/>
      <c r="AB408" s="38"/>
      <c r="AC408" s="53" t="str">
        <f>IF(本期支付结算!$E$9="","",IF(AND(J408=本期支付结算!$E$9,C408=本期支付结算!$E$7),"在期",""))</f>
        <v/>
      </c>
      <c r="AD408" s="53" t="str">
        <f>IF($AC408="","",COUNTIF($AC$2:$AC408,AC408))</f>
        <v/>
      </c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</row>
    <row r="409" s="52" customFormat="1" customHeight="1" spans="1:51">
      <c r="A409" s="38"/>
      <c r="B409" s="66"/>
      <c r="C409" s="65" t="str">
        <f>IF($B409="","",_xlfn.XLOOKUP($X409,预算!$P:$P,预算!B:B))</f>
        <v/>
      </c>
      <c r="D409" s="65" t="str">
        <f>IF($B409="","",_xlfn.XLOOKUP($X409,预算!$P:$P,预算!C:C))</f>
        <v/>
      </c>
      <c r="E409" s="65" t="str">
        <f>IF($B409="","",_xlfn.XLOOKUP($X409,预算!$P:$P,预算!D:D))</f>
        <v/>
      </c>
      <c r="F409" s="65" t="str">
        <f>IF($B409="","",_xlfn.XLOOKUP($X409,预算!$P:$P,预算!E:E))</f>
        <v/>
      </c>
      <c r="G409" s="65" t="str">
        <f>IF($B409="","",_xlfn.XLOOKUP($X409,预算!$P:$P,预算!F:F))</f>
        <v/>
      </c>
      <c r="H409" s="65" t="str">
        <f>IF($B409="","",_xlfn.XLOOKUP($X409,预算!$P:$P,预算!G:G))</f>
        <v/>
      </c>
      <c r="I409" s="65" t="str">
        <f>IF($B409="","",_xlfn.XLOOKUP($X409,预算!$P:$P,预算!I:I))</f>
        <v/>
      </c>
      <c r="J409" s="83"/>
      <c r="K409" s="72"/>
      <c r="L409" s="74"/>
      <c r="M409" s="74"/>
      <c r="N409" s="66"/>
      <c r="O409" s="107"/>
      <c r="P409" s="76" t="str">
        <f t="shared" si="48"/>
        <v/>
      </c>
      <c r="Q409" s="76" t="s">
        <v>945</v>
      </c>
      <c r="R409" s="85" t="str">
        <f t="shared" si="50"/>
        <v/>
      </c>
      <c r="S409" s="85" t="str">
        <f t="shared" si="49"/>
        <v/>
      </c>
      <c r="T409" s="76" t="str">
        <f t="shared" si="51"/>
        <v/>
      </c>
      <c r="U409" s="76" t="str">
        <f t="shared" si="52"/>
        <v/>
      </c>
      <c r="V409" s="76" t="str">
        <f t="shared" si="53"/>
        <v/>
      </c>
      <c r="W409" s="76" t="str">
        <f t="shared" si="54"/>
        <v/>
      </c>
      <c r="X409" s="76" t="str">
        <f t="shared" si="55"/>
        <v/>
      </c>
      <c r="Y409" s="108"/>
      <c r="Z409" s="38"/>
      <c r="AA409" s="38"/>
      <c r="AB409" s="38"/>
      <c r="AC409" s="53" t="str">
        <f>IF(本期支付结算!$E$9="","",IF(AND(J409=本期支付结算!$E$9,C409=本期支付结算!$E$7),"在期",""))</f>
        <v/>
      </c>
      <c r="AD409" s="53" t="str">
        <f>IF($AC409="","",COUNTIF($AC$2:$AC409,AC409))</f>
        <v/>
      </c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</row>
    <row r="410" s="52" customFormat="1" customHeight="1" spans="1:51">
      <c r="A410" s="38"/>
      <c r="B410" s="66"/>
      <c r="C410" s="65" t="str">
        <f>IF($B410="","",_xlfn.XLOOKUP($X410,预算!$P:$P,预算!B:B))</f>
        <v/>
      </c>
      <c r="D410" s="65" t="str">
        <f>IF($B410="","",_xlfn.XLOOKUP($X410,预算!$P:$P,预算!C:C))</f>
        <v/>
      </c>
      <c r="E410" s="65" t="str">
        <f>IF($B410="","",_xlfn.XLOOKUP($X410,预算!$P:$P,预算!D:D))</f>
        <v/>
      </c>
      <c r="F410" s="65" t="str">
        <f>IF($B410="","",_xlfn.XLOOKUP($X410,预算!$P:$P,预算!E:E))</f>
        <v/>
      </c>
      <c r="G410" s="65" t="str">
        <f>IF($B410="","",_xlfn.XLOOKUP($X410,预算!$P:$P,预算!F:F))</f>
        <v/>
      </c>
      <c r="H410" s="65" t="str">
        <f>IF($B410="","",_xlfn.XLOOKUP($X410,预算!$P:$P,预算!G:G))</f>
        <v/>
      </c>
      <c r="I410" s="65" t="str">
        <f>IF($B410="","",_xlfn.XLOOKUP($X410,预算!$P:$P,预算!I:I))</f>
        <v/>
      </c>
      <c r="J410" s="83"/>
      <c r="K410" s="72"/>
      <c r="L410" s="74"/>
      <c r="M410" s="74"/>
      <c r="N410" s="66"/>
      <c r="O410" s="107"/>
      <c r="P410" s="76" t="str">
        <f t="shared" si="48"/>
        <v/>
      </c>
      <c r="Q410" s="76" t="s">
        <v>946</v>
      </c>
      <c r="R410" s="85" t="str">
        <f t="shared" si="50"/>
        <v/>
      </c>
      <c r="S410" s="85" t="str">
        <f t="shared" si="49"/>
        <v/>
      </c>
      <c r="T410" s="76" t="str">
        <f t="shared" si="51"/>
        <v/>
      </c>
      <c r="U410" s="76" t="str">
        <f t="shared" si="52"/>
        <v/>
      </c>
      <c r="V410" s="76" t="str">
        <f t="shared" si="53"/>
        <v/>
      </c>
      <c r="W410" s="76" t="str">
        <f t="shared" si="54"/>
        <v/>
      </c>
      <c r="X410" s="76" t="str">
        <f t="shared" si="55"/>
        <v/>
      </c>
      <c r="Y410" s="108"/>
      <c r="Z410" s="38"/>
      <c r="AA410" s="38"/>
      <c r="AB410" s="38"/>
      <c r="AC410" s="53" t="str">
        <f>IF(本期支付结算!$E$9="","",IF(AND(J410=本期支付结算!$E$9,C410=本期支付结算!$E$7),"在期",""))</f>
        <v/>
      </c>
      <c r="AD410" s="53" t="str">
        <f>IF($AC410="","",COUNTIF($AC$2:$AC410,AC410))</f>
        <v/>
      </c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</row>
    <row r="411" s="52" customFormat="1" customHeight="1" spans="1:51">
      <c r="A411" s="38"/>
      <c r="B411" s="66"/>
      <c r="C411" s="65" t="str">
        <f>IF($B411="","",_xlfn.XLOOKUP($X411,预算!$P:$P,预算!B:B))</f>
        <v/>
      </c>
      <c r="D411" s="65" t="str">
        <f>IF($B411="","",_xlfn.XLOOKUP($X411,预算!$P:$P,预算!C:C))</f>
        <v/>
      </c>
      <c r="E411" s="65" t="str">
        <f>IF($B411="","",_xlfn.XLOOKUP($X411,预算!$P:$P,预算!D:D))</f>
        <v/>
      </c>
      <c r="F411" s="65" t="str">
        <f>IF($B411="","",_xlfn.XLOOKUP($X411,预算!$P:$P,预算!E:E))</f>
        <v/>
      </c>
      <c r="G411" s="65" t="str">
        <f>IF($B411="","",_xlfn.XLOOKUP($X411,预算!$P:$P,预算!F:F))</f>
        <v/>
      </c>
      <c r="H411" s="65" t="str">
        <f>IF($B411="","",_xlfn.XLOOKUP($X411,预算!$P:$P,预算!G:G))</f>
        <v/>
      </c>
      <c r="I411" s="65" t="str">
        <f>IF($B411="","",_xlfn.XLOOKUP($X411,预算!$P:$P,预算!I:I))</f>
        <v/>
      </c>
      <c r="J411" s="83"/>
      <c r="K411" s="72"/>
      <c r="L411" s="74"/>
      <c r="M411" s="74"/>
      <c r="N411" s="66"/>
      <c r="O411" s="107"/>
      <c r="P411" s="76" t="str">
        <f t="shared" si="48"/>
        <v/>
      </c>
      <c r="Q411" s="76" t="s">
        <v>947</v>
      </c>
      <c r="R411" s="85" t="str">
        <f t="shared" si="50"/>
        <v/>
      </c>
      <c r="S411" s="85" t="str">
        <f t="shared" si="49"/>
        <v/>
      </c>
      <c r="T411" s="76" t="str">
        <f t="shared" si="51"/>
        <v/>
      </c>
      <c r="U411" s="76" t="str">
        <f t="shared" si="52"/>
        <v/>
      </c>
      <c r="V411" s="76" t="str">
        <f t="shared" si="53"/>
        <v/>
      </c>
      <c r="W411" s="76" t="str">
        <f t="shared" si="54"/>
        <v/>
      </c>
      <c r="X411" s="76" t="str">
        <f t="shared" si="55"/>
        <v/>
      </c>
      <c r="Y411" s="108"/>
      <c r="Z411" s="38"/>
      <c r="AA411" s="38"/>
      <c r="AB411" s="38"/>
      <c r="AC411" s="53" t="str">
        <f>IF(本期支付结算!$E$9="","",IF(AND(J411=本期支付结算!$E$9,C411=本期支付结算!$E$7),"在期",""))</f>
        <v/>
      </c>
      <c r="AD411" s="53" t="str">
        <f>IF($AC411="","",COUNTIF($AC$2:$AC411,AC411))</f>
        <v/>
      </c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</row>
    <row r="412" s="52" customFormat="1" customHeight="1" spans="1:51">
      <c r="A412" s="38"/>
      <c r="B412" s="66"/>
      <c r="C412" s="65" t="str">
        <f>IF($B412="","",_xlfn.XLOOKUP($X412,预算!$P:$P,预算!B:B))</f>
        <v/>
      </c>
      <c r="D412" s="65" t="str">
        <f>IF($B412="","",_xlfn.XLOOKUP($X412,预算!$P:$P,预算!C:C))</f>
        <v/>
      </c>
      <c r="E412" s="65" t="str">
        <f>IF($B412="","",_xlfn.XLOOKUP($X412,预算!$P:$P,预算!D:D))</f>
        <v/>
      </c>
      <c r="F412" s="65" t="str">
        <f>IF($B412="","",_xlfn.XLOOKUP($X412,预算!$P:$P,预算!E:E))</f>
        <v/>
      </c>
      <c r="G412" s="65" t="str">
        <f>IF($B412="","",_xlfn.XLOOKUP($X412,预算!$P:$P,预算!F:F))</f>
        <v/>
      </c>
      <c r="H412" s="65" t="str">
        <f>IF($B412="","",_xlfn.XLOOKUP($X412,预算!$P:$P,预算!G:G))</f>
        <v/>
      </c>
      <c r="I412" s="65" t="str">
        <f>IF($B412="","",_xlfn.XLOOKUP($X412,预算!$P:$P,预算!I:I))</f>
        <v/>
      </c>
      <c r="J412" s="83"/>
      <c r="K412" s="72"/>
      <c r="L412" s="74"/>
      <c r="M412" s="74"/>
      <c r="N412" s="66"/>
      <c r="O412" s="107"/>
      <c r="P412" s="76" t="str">
        <f t="shared" si="48"/>
        <v/>
      </c>
      <c r="Q412" s="76" t="s">
        <v>948</v>
      </c>
      <c r="R412" s="85" t="str">
        <f t="shared" si="50"/>
        <v/>
      </c>
      <c r="S412" s="85" t="str">
        <f t="shared" si="49"/>
        <v/>
      </c>
      <c r="T412" s="76" t="str">
        <f t="shared" si="51"/>
        <v/>
      </c>
      <c r="U412" s="76" t="str">
        <f t="shared" si="52"/>
        <v/>
      </c>
      <c r="V412" s="76" t="str">
        <f t="shared" si="53"/>
        <v/>
      </c>
      <c r="W412" s="76" t="str">
        <f t="shared" si="54"/>
        <v/>
      </c>
      <c r="X412" s="76" t="str">
        <f t="shared" si="55"/>
        <v/>
      </c>
      <c r="Y412" s="108"/>
      <c r="Z412" s="38"/>
      <c r="AA412" s="38"/>
      <c r="AB412" s="38"/>
      <c r="AC412" s="53" t="str">
        <f>IF(本期支付结算!$E$9="","",IF(AND(J412=本期支付结算!$E$9,C412=本期支付结算!$E$7),"在期",""))</f>
        <v/>
      </c>
      <c r="AD412" s="53" t="str">
        <f>IF($AC412="","",COUNTIF($AC$2:$AC412,AC412))</f>
        <v/>
      </c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</row>
    <row r="413" s="52" customFormat="1" customHeight="1" spans="1:51">
      <c r="A413" s="38"/>
      <c r="B413" s="66"/>
      <c r="C413" s="65" t="str">
        <f>IF($B413="","",_xlfn.XLOOKUP($X413,预算!$P:$P,预算!B:B))</f>
        <v/>
      </c>
      <c r="D413" s="65" t="str">
        <f>IF($B413="","",_xlfn.XLOOKUP($X413,预算!$P:$P,预算!C:C))</f>
        <v/>
      </c>
      <c r="E413" s="65" t="str">
        <f>IF($B413="","",_xlfn.XLOOKUP($X413,预算!$P:$P,预算!D:D))</f>
        <v/>
      </c>
      <c r="F413" s="65" t="str">
        <f>IF($B413="","",_xlfn.XLOOKUP($X413,预算!$P:$P,预算!E:E))</f>
        <v/>
      </c>
      <c r="G413" s="65" t="str">
        <f>IF($B413="","",_xlfn.XLOOKUP($X413,预算!$P:$P,预算!F:F))</f>
        <v/>
      </c>
      <c r="H413" s="65" t="str">
        <f>IF($B413="","",_xlfn.XLOOKUP($X413,预算!$P:$P,预算!G:G))</f>
        <v/>
      </c>
      <c r="I413" s="65" t="str">
        <f>IF($B413="","",_xlfn.XLOOKUP($X413,预算!$P:$P,预算!I:I))</f>
        <v/>
      </c>
      <c r="J413" s="83"/>
      <c r="K413" s="72"/>
      <c r="L413" s="74"/>
      <c r="M413" s="74"/>
      <c r="N413" s="66"/>
      <c r="O413" s="107"/>
      <c r="P413" s="76" t="str">
        <f t="shared" si="48"/>
        <v/>
      </c>
      <c r="Q413" s="76" t="s">
        <v>949</v>
      </c>
      <c r="R413" s="85" t="str">
        <f t="shared" si="50"/>
        <v/>
      </c>
      <c r="S413" s="85" t="str">
        <f t="shared" si="49"/>
        <v/>
      </c>
      <c r="T413" s="76" t="str">
        <f t="shared" si="51"/>
        <v/>
      </c>
      <c r="U413" s="76" t="str">
        <f t="shared" si="52"/>
        <v/>
      </c>
      <c r="V413" s="76" t="str">
        <f t="shared" si="53"/>
        <v/>
      </c>
      <c r="W413" s="76" t="str">
        <f t="shared" si="54"/>
        <v/>
      </c>
      <c r="X413" s="76" t="str">
        <f t="shared" si="55"/>
        <v/>
      </c>
      <c r="Y413" s="108"/>
      <c r="Z413" s="38"/>
      <c r="AA413" s="38"/>
      <c r="AB413" s="38"/>
      <c r="AC413" s="53" t="str">
        <f>IF(本期支付结算!$E$9="","",IF(AND(J413=本期支付结算!$E$9,C413=本期支付结算!$E$7),"在期",""))</f>
        <v/>
      </c>
      <c r="AD413" s="53" t="str">
        <f>IF($AC413="","",COUNTIF($AC$2:$AC413,AC413))</f>
        <v/>
      </c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</row>
    <row r="414" s="52" customFormat="1" customHeight="1" spans="1:51">
      <c r="A414" s="38"/>
      <c r="B414" s="66"/>
      <c r="C414" s="65" t="str">
        <f>IF($B414="","",_xlfn.XLOOKUP($X414,预算!$P:$P,预算!B:B))</f>
        <v/>
      </c>
      <c r="D414" s="65" t="str">
        <f>IF($B414="","",_xlfn.XLOOKUP($X414,预算!$P:$P,预算!C:C))</f>
        <v/>
      </c>
      <c r="E414" s="65" t="str">
        <f>IF($B414="","",_xlfn.XLOOKUP($X414,预算!$P:$P,预算!D:D))</f>
        <v/>
      </c>
      <c r="F414" s="65" t="str">
        <f>IF($B414="","",_xlfn.XLOOKUP($X414,预算!$P:$P,预算!E:E))</f>
        <v/>
      </c>
      <c r="G414" s="65" t="str">
        <f>IF($B414="","",_xlfn.XLOOKUP($X414,预算!$P:$P,预算!F:F))</f>
        <v/>
      </c>
      <c r="H414" s="65" t="str">
        <f>IF($B414="","",_xlfn.XLOOKUP($X414,预算!$P:$P,预算!G:G))</f>
        <v/>
      </c>
      <c r="I414" s="65" t="str">
        <f>IF($B414="","",_xlfn.XLOOKUP($X414,预算!$P:$P,预算!I:I))</f>
        <v/>
      </c>
      <c r="J414" s="78"/>
      <c r="K414" s="72"/>
      <c r="L414" s="74"/>
      <c r="M414" s="54"/>
      <c r="N414" s="66"/>
      <c r="O414" s="107"/>
      <c r="P414" s="76" t="str">
        <f t="shared" si="48"/>
        <v/>
      </c>
      <c r="Q414" s="76" t="s">
        <v>950</v>
      </c>
      <c r="R414" s="85" t="str">
        <f t="shared" si="50"/>
        <v/>
      </c>
      <c r="S414" s="85" t="str">
        <f t="shared" si="49"/>
        <v/>
      </c>
      <c r="T414" s="76" t="str">
        <f t="shared" si="51"/>
        <v/>
      </c>
      <c r="U414" s="76" t="str">
        <f t="shared" si="52"/>
        <v/>
      </c>
      <c r="V414" s="76" t="str">
        <f t="shared" si="53"/>
        <v/>
      </c>
      <c r="W414" s="76" t="str">
        <f t="shared" si="54"/>
        <v/>
      </c>
      <c r="X414" s="76" t="str">
        <f t="shared" si="55"/>
        <v/>
      </c>
      <c r="Y414" s="108"/>
      <c r="Z414" s="38"/>
      <c r="AA414" s="38"/>
      <c r="AB414" s="38"/>
      <c r="AC414" s="53" t="str">
        <f>IF(本期支付结算!$E$9="","",IF(AND(J414=本期支付结算!$E$9,C414=本期支付结算!$E$7),"在期",""))</f>
        <v/>
      </c>
      <c r="AD414" s="53" t="str">
        <f>IF($AC414="","",COUNTIF($AC$2:$AC414,AC414))</f>
        <v/>
      </c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</row>
    <row r="415" s="52" customFormat="1" customHeight="1" spans="1:51">
      <c r="A415" s="38"/>
      <c r="B415" s="66"/>
      <c r="C415" s="65" t="str">
        <f>IF($B415="","",_xlfn.XLOOKUP($X415,预算!$P:$P,预算!B:B))</f>
        <v/>
      </c>
      <c r="D415" s="65" t="str">
        <f>IF($B415="","",_xlfn.XLOOKUP($X415,预算!$P:$P,预算!C:C))</f>
        <v/>
      </c>
      <c r="E415" s="65" t="str">
        <f>IF($B415="","",_xlfn.XLOOKUP($X415,预算!$P:$P,预算!D:D))</f>
        <v/>
      </c>
      <c r="F415" s="65" t="str">
        <f>IF($B415="","",_xlfn.XLOOKUP($X415,预算!$P:$P,预算!E:E))</f>
        <v/>
      </c>
      <c r="G415" s="65" t="str">
        <f>IF($B415="","",_xlfn.XLOOKUP($X415,预算!$P:$P,预算!F:F))</f>
        <v/>
      </c>
      <c r="H415" s="65" t="str">
        <f>IF($B415="","",_xlfn.XLOOKUP($X415,预算!$P:$P,预算!G:G))</f>
        <v/>
      </c>
      <c r="I415" s="65" t="str">
        <f>IF($B415="","",_xlfn.XLOOKUP($X415,预算!$P:$P,预算!I:I))</f>
        <v/>
      </c>
      <c r="J415" s="78"/>
      <c r="K415" s="72"/>
      <c r="L415" s="74"/>
      <c r="M415" s="54"/>
      <c r="N415" s="66"/>
      <c r="O415" s="107"/>
      <c r="P415" s="76" t="str">
        <f t="shared" si="48"/>
        <v/>
      </c>
      <c r="Q415" s="76" t="s">
        <v>951</v>
      </c>
      <c r="R415" s="85" t="str">
        <f t="shared" si="50"/>
        <v/>
      </c>
      <c r="S415" s="85" t="str">
        <f t="shared" si="49"/>
        <v/>
      </c>
      <c r="T415" s="76" t="str">
        <f t="shared" si="51"/>
        <v/>
      </c>
      <c r="U415" s="76" t="str">
        <f t="shared" si="52"/>
        <v/>
      </c>
      <c r="V415" s="76" t="str">
        <f t="shared" si="53"/>
        <v/>
      </c>
      <c r="W415" s="76" t="str">
        <f t="shared" si="54"/>
        <v/>
      </c>
      <c r="X415" s="76" t="str">
        <f t="shared" si="55"/>
        <v/>
      </c>
      <c r="Y415" s="108"/>
      <c r="Z415" s="38"/>
      <c r="AA415" s="38"/>
      <c r="AB415" s="38"/>
      <c r="AC415" s="53" t="str">
        <f>IF(本期支付结算!$E$9="","",IF(AND(J415=本期支付结算!$E$9,C415=本期支付结算!$E$7),"在期",""))</f>
        <v/>
      </c>
      <c r="AD415" s="53" t="str">
        <f>IF($AC415="","",COUNTIF($AC$2:$AC415,AC415))</f>
        <v/>
      </c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</row>
    <row r="416" s="52" customFormat="1" customHeight="1" spans="1:51">
      <c r="A416" s="38"/>
      <c r="B416" s="66"/>
      <c r="C416" s="65" t="str">
        <f>IF($B416="","",_xlfn.XLOOKUP($X416,预算!$P:$P,预算!B:B))</f>
        <v/>
      </c>
      <c r="D416" s="65" t="str">
        <f>IF($B416="","",_xlfn.XLOOKUP($X416,预算!$P:$P,预算!C:C))</f>
        <v/>
      </c>
      <c r="E416" s="65" t="str">
        <f>IF($B416="","",_xlfn.XLOOKUP($X416,预算!$P:$P,预算!D:D))</f>
        <v/>
      </c>
      <c r="F416" s="65" t="str">
        <f>IF($B416="","",_xlfn.XLOOKUP($X416,预算!$P:$P,预算!E:E))</f>
        <v/>
      </c>
      <c r="G416" s="65" t="str">
        <f>IF($B416="","",_xlfn.XLOOKUP($X416,预算!$P:$P,预算!F:F))</f>
        <v/>
      </c>
      <c r="H416" s="65" t="str">
        <f>IF($B416="","",_xlfn.XLOOKUP($X416,预算!$P:$P,预算!G:G))</f>
        <v/>
      </c>
      <c r="I416" s="65" t="str">
        <f>IF($B416="","",_xlfn.XLOOKUP($X416,预算!$P:$P,预算!I:I))</f>
        <v/>
      </c>
      <c r="J416" s="78"/>
      <c r="K416" s="72"/>
      <c r="L416" s="74"/>
      <c r="M416" s="54"/>
      <c r="N416" s="66"/>
      <c r="O416" s="107"/>
      <c r="P416" s="76" t="str">
        <f t="shared" si="48"/>
        <v/>
      </c>
      <c r="Q416" s="76" t="s">
        <v>952</v>
      </c>
      <c r="R416" s="85" t="str">
        <f t="shared" si="50"/>
        <v/>
      </c>
      <c r="S416" s="85" t="str">
        <f t="shared" si="49"/>
        <v/>
      </c>
      <c r="T416" s="76" t="str">
        <f t="shared" si="51"/>
        <v/>
      </c>
      <c r="U416" s="76" t="str">
        <f t="shared" si="52"/>
        <v/>
      </c>
      <c r="V416" s="76" t="str">
        <f t="shared" si="53"/>
        <v/>
      </c>
      <c r="W416" s="76" t="str">
        <f t="shared" si="54"/>
        <v/>
      </c>
      <c r="X416" s="76" t="str">
        <f t="shared" si="55"/>
        <v/>
      </c>
      <c r="Y416" s="108"/>
      <c r="Z416" s="38"/>
      <c r="AA416" s="38"/>
      <c r="AB416" s="38"/>
      <c r="AC416" s="53" t="str">
        <f>IF(本期支付结算!$E$9="","",IF(AND(J416=本期支付结算!$E$9,C416=本期支付结算!$E$7),"在期",""))</f>
        <v/>
      </c>
      <c r="AD416" s="53" t="str">
        <f>IF($AC416="","",COUNTIF($AC$2:$AC416,AC416))</f>
        <v/>
      </c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</row>
    <row r="417" s="52" customFormat="1" customHeight="1" spans="1:51">
      <c r="A417" s="38"/>
      <c r="B417" s="66"/>
      <c r="C417" s="65" t="str">
        <f>IF($B417="","",_xlfn.XLOOKUP($X417,预算!$P:$P,预算!B:B))</f>
        <v/>
      </c>
      <c r="D417" s="65" t="str">
        <f>IF($B417="","",_xlfn.XLOOKUP($X417,预算!$P:$P,预算!C:C))</f>
        <v/>
      </c>
      <c r="E417" s="65" t="str">
        <f>IF($B417="","",_xlfn.XLOOKUP($X417,预算!$P:$P,预算!D:D))</f>
        <v/>
      </c>
      <c r="F417" s="65" t="str">
        <f>IF($B417="","",_xlfn.XLOOKUP($X417,预算!$P:$P,预算!E:E))</f>
        <v/>
      </c>
      <c r="G417" s="65" t="str">
        <f>IF($B417="","",_xlfn.XLOOKUP($X417,预算!$P:$P,预算!F:F))</f>
        <v/>
      </c>
      <c r="H417" s="65" t="str">
        <f>IF($B417="","",_xlfn.XLOOKUP($X417,预算!$P:$P,预算!G:G))</f>
        <v/>
      </c>
      <c r="I417" s="65" t="str">
        <f>IF($B417="","",_xlfn.XLOOKUP($X417,预算!$P:$P,预算!I:I))</f>
        <v/>
      </c>
      <c r="J417" s="78"/>
      <c r="K417" s="72"/>
      <c r="L417" s="74"/>
      <c r="M417" s="54"/>
      <c r="N417" s="66"/>
      <c r="O417" s="107"/>
      <c r="P417" s="76" t="str">
        <f t="shared" si="48"/>
        <v/>
      </c>
      <c r="Q417" s="76" t="s">
        <v>953</v>
      </c>
      <c r="R417" s="85" t="str">
        <f t="shared" si="50"/>
        <v/>
      </c>
      <c r="S417" s="85" t="str">
        <f t="shared" si="49"/>
        <v/>
      </c>
      <c r="T417" s="76" t="str">
        <f t="shared" si="51"/>
        <v/>
      </c>
      <c r="U417" s="76" t="str">
        <f t="shared" si="52"/>
        <v/>
      </c>
      <c r="V417" s="76" t="str">
        <f t="shared" si="53"/>
        <v/>
      </c>
      <c r="W417" s="76" t="str">
        <f t="shared" si="54"/>
        <v/>
      </c>
      <c r="X417" s="76" t="str">
        <f t="shared" si="55"/>
        <v/>
      </c>
      <c r="Y417" s="108"/>
      <c r="Z417" s="38"/>
      <c r="AA417" s="38"/>
      <c r="AB417" s="38"/>
      <c r="AC417" s="53" t="str">
        <f>IF(本期支付结算!$E$9="","",IF(AND(J417=本期支付结算!$E$9,C417=本期支付结算!$E$7),"在期",""))</f>
        <v/>
      </c>
      <c r="AD417" s="53" t="str">
        <f>IF($AC417="","",COUNTIF($AC$2:$AC417,AC417))</f>
        <v/>
      </c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</row>
    <row r="418" s="52" customFormat="1" customHeight="1" spans="1:51">
      <c r="A418" s="38"/>
      <c r="B418" s="66"/>
      <c r="C418" s="65" t="str">
        <f>IF($B418="","",_xlfn.XLOOKUP($X418,预算!$P:$P,预算!B:B))</f>
        <v/>
      </c>
      <c r="D418" s="65" t="str">
        <f>IF($B418="","",_xlfn.XLOOKUP($X418,预算!$P:$P,预算!C:C))</f>
        <v/>
      </c>
      <c r="E418" s="65" t="str">
        <f>IF($B418="","",_xlfn.XLOOKUP($X418,预算!$P:$P,预算!D:D))</f>
        <v/>
      </c>
      <c r="F418" s="65" t="str">
        <f>IF($B418="","",_xlfn.XLOOKUP($X418,预算!$P:$P,预算!E:E))</f>
        <v/>
      </c>
      <c r="G418" s="65" t="str">
        <f>IF($B418="","",_xlfn.XLOOKUP($X418,预算!$P:$P,预算!F:F))</f>
        <v/>
      </c>
      <c r="H418" s="65" t="str">
        <f>IF($B418="","",_xlfn.XLOOKUP($X418,预算!$P:$P,预算!G:G))</f>
        <v/>
      </c>
      <c r="I418" s="65" t="str">
        <f>IF($B418="","",_xlfn.XLOOKUP($X418,预算!$P:$P,预算!I:I))</f>
        <v/>
      </c>
      <c r="J418" s="78"/>
      <c r="K418" s="72"/>
      <c r="L418" s="74"/>
      <c r="M418" s="54"/>
      <c r="N418" s="66"/>
      <c r="O418" s="107"/>
      <c r="P418" s="76" t="str">
        <f t="shared" si="48"/>
        <v/>
      </c>
      <c r="Q418" s="76" t="s">
        <v>954</v>
      </c>
      <c r="R418" s="85" t="str">
        <f t="shared" si="50"/>
        <v/>
      </c>
      <c r="S418" s="85" t="str">
        <f t="shared" si="49"/>
        <v/>
      </c>
      <c r="T418" s="76" t="str">
        <f t="shared" si="51"/>
        <v/>
      </c>
      <c r="U418" s="76" t="str">
        <f t="shared" si="52"/>
        <v/>
      </c>
      <c r="V418" s="76" t="str">
        <f t="shared" si="53"/>
        <v/>
      </c>
      <c r="W418" s="76" t="str">
        <f t="shared" si="54"/>
        <v/>
      </c>
      <c r="X418" s="76" t="str">
        <f t="shared" si="55"/>
        <v/>
      </c>
      <c r="Y418" s="108"/>
      <c r="Z418" s="38"/>
      <c r="AA418" s="38"/>
      <c r="AB418" s="38"/>
      <c r="AC418" s="53" t="str">
        <f>IF(本期支付结算!$E$9="","",IF(AND(J418=本期支付结算!$E$9,C418=本期支付结算!$E$7),"在期",""))</f>
        <v/>
      </c>
      <c r="AD418" s="53" t="str">
        <f>IF($AC418="","",COUNTIF($AC$2:$AC418,AC418))</f>
        <v/>
      </c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</row>
    <row r="419" s="52" customFormat="1" customHeight="1" spans="1:51">
      <c r="A419" s="38"/>
      <c r="B419" s="66"/>
      <c r="C419" s="65" t="str">
        <f>IF($B419="","",_xlfn.XLOOKUP($X419,预算!$P:$P,预算!B:B))</f>
        <v/>
      </c>
      <c r="D419" s="65" t="str">
        <f>IF($B419="","",_xlfn.XLOOKUP($X419,预算!$P:$P,预算!C:C))</f>
        <v/>
      </c>
      <c r="E419" s="65" t="str">
        <f>IF($B419="","",_xlfn.XLOOKUP($X419,预算!$P:$P,预算!D:D))</f>
        <v/>
      </c>
      <c r="F419" s="65" t="str">
        <f>IF($B419="","",_xlfn.XLOOKUP($X419,预算!$P:$P,预算!E:E))</f>
        <v/>
      </c>
      <c r="G419" s="65" t="str">
        <f>IF($B419="","",_xlfn.XLOOKUP($X419,预算!$P:$P,预算!F:F))</f>
        <v/>
      </c>
      <c r="H419" s="65" t="str">
        <f>IF($B419="","",_xlfn.XLOOKUP($X419,预算!$P:$P,预算!G:G))</f>
        <v/>
      </c>
      <c r="I419" s="65" t="str">
        <f>IF($B419="","",_xlfn.XLOOKUP($X419,预算!$P:$P,预算!I:I))</f>
        <v/>
      </c>
      <c r="J419" s="78"/>
      <c r="K419" s="72"/>
      <c r="L419" s="74"/>
      <c r="M419" s="54"/>
      <c r="N419" s="66"/>
      <c r="O419" s="107"/>
      <c r="P419" s="76" t="str">
        <f t="shared" si="48"/>
        <v/>
      </c>
      <c r="Q419" s="76" t="s">
        <v>955</v>
      </c>
      <c r="R419" s="85" t="str">
        <f t="shared" si="50"/>
        <v/>
      </c>
      <c r="S419" s="85" t="str">
        <f t="shared" si="49"/>
        <v/>
      </c>
      <c r="T419" s="76" t="str">
        <f t="shared" si="51"/>
        <v/>
      </c>
      <c r="U419" s="76" t="str">
        <f t="shared" si="52"/>
        <v/>
      </c>
      <c r="V419" s="76" t="str">
        <f t="shared" si="53"/>
        <v/>
      </c>
      <c r="W419" s="76" t="str">
        <f t="shared" si="54"/>
        <v/>
      </c>
      <c r="X419" s="76" t="str">
        <f t="shared" si="55"/>
        <v/>
      </c>
      <c r="Y419" s="108"/>
      <c r="Z419" s="38"/>
      <c r="AA419" s="38"/>
      <c r="AB419" s="38"/>
      <c r="AC419" s="53" t="str">
        <f>IF(本期支付结算!$E$9="","",IF(AND(J419=本期支付结算!$E$9,C419=本期支付结算!$E$7),"在期",""))</f>
        <v/>
      </c>
      <c r="AD419" s="53" t="str">
        <f>IF($AC419="","",COUNTIF($AC$2:$AC419,AC419))</f>
        <v/>
      </c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</row>
    <row r="420" s="52" customFormat="1" customHeight="1" spans="1:51">
      <c r="A420" s="38"/>
      <c r="B420" s="66"/>
      <c r="C420" s="65" t="str">
        <f>IF($B420="","",_xlfn.XLOOKUP($X420,预算!$P:$P,预算!B:B))</f>
        <v/>
      </c>
      <c r="D420" s="65" t="str">
        <f>IF($B420="","",_xlfn.XLOOKUP($X420,预算!$P:$P,预算!C:C))</f>
        <v/>
      </c>
      <c r="E420" s="65" t="str">
        <f>IF($B420="","",_xlfn.XLOOKUP($X420,预算!$P:$P,预算!D:D))</f>
        <v/>
      </c>
      <c r="F420" s="65" t="str">
        <f>IF($B420="","",_xlfn.XLOOKUP($X420,预算!$P:$P,预算!E:E))</f>
        <v/>
      </c>
      <c r="G420" s="65" t="str">
        <f>IF($B420="","",_xlfn.XLOOKUP($X420,预算!$P:$P,预算!F:F))</f>
        <v/>
      </c>
      <c r="H420" s="65" t="str">
        <f>IF($B420="","",_xlfn.XLOOKUP($X420,预算!$P:$P,预算!G:G))</f>
        <v/>
      </c>
      <c r="I420" s="65" t="str">
        <f>IF($B420="","",_xlfn.XLOOKUP($X420,预算!$P:$P,预算!I:I))</f>
        <v/>
      </c>
      <c r="J420" s="78"/>
      <c r="K420" s="72"/>
      <c r="L420" s="74"/>
      <c r="M420" s="54"/>
      <c r="N420" s="66"/>
      <c r="O420" s="107"/>
      <c r="P420" s="76" t="str">
        <f t="shared" si="48"/>
        <v/>
      </c>
      <c r="Q420" s="76" t="s">
        <v>956</v>
      </c>
      <c r="R420" s="85" t="str">
        <f t="shared" si="50"/>
        <v/>
      </c>
      <c r="S420" s="85" t="str">
        <f t="shared" si="49"/>
        <v/>
      </c>
      <c r="T420" s="76" t="str">
        <f t="shared" si="51"/>
        <v/>
      </c>
      <c r="U420" s="76" t="str">
        <f t="shared" si="52"/>
        <v/>
      </c>
      <c r="V420" s="76" t="str">
        <f t="shared" si="53"/>
        <v/>
      </c>
      <c r="W420" s="76" t="str">
        <f t="shared" si="54"/>
        <v/>
      </c>
      <c r="X420" s="76" t="str">
        <f t="shared" si="55"/>
        <v/>
      </c>
      <c r="Y420" s="108"/>
      <c r="Z420" s="38"/>
      <c r="AA420" s="38"/>
      <c r="AB420" s="38"/>
      <c r="AC420" s="53" t="str">
        <f>IF(本期支付结算!$E$9="","",IF(AND(J420=本期支付结算!$E$9,C420=本期支付结算!$E$7),"在期",""))</f>
        <v/>
      </c>
      <c r="AD420" s="53" t="str">
        <f>IF($AC420="","",COUNTIF($AC$2:$AC420,AC420))</f>
        <v/>
      </c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</row>
    <row r="421" s="52" customFormat="1" customHeight="1" spans="1:51">
      <c r="A421" s="38"/>
      <c r="B421" s="66"/>
      <c r="C421" s="65" t="str">
        <f>IF($B421="","",_xlfn.XLOOKUP($X421,预算!$P:$P,预算!B:B))</f>
        <v/>
      </c>
      <c r="D421" s="65" t="str">
        <f>IF($B421="","",_xlfn.XLOOKUP($X421,预算!$P:$P,预算!C:C))</f>
        <v/>
      </c>
      <c r="E421" s="65" t="str">
        <f>IF($B421="","",_xlfn.XLOOKUP($X421,预算!$P:$P,预算!D:D))</f>
        <v/>
      </c>
      <c r="F421" s="65" t="str">
        <f>IF($B421="","",_xlfn.XLOOKUP($X421,预算!$P:$P,预算!E:E))</f>
        <v/>
      </c>
      <c r="G421" s="65" t="str">
        <f>IF($B421="","",_xlfn.XLOOKUP($X421,预算!$P:$P,预算!F:F))</f>
        <v/>
      </c>
      <c r="H421" s="65" t="str">
        <f>IF($B421="","",_xlfn.XLOOKUP($X421,预算!$P:$P,预算!G:G))</f>
        <v/>
      </c>
      <c r="I421" s="65" t="str">
        <f>IF($B421="","",_xlfn.XLOOKUP($X421,预算!$P:$P,预算!I:I))</f>
        <v/>
      </c>
      <c r="J421" s="78"/>
      <c r="K421" s="72"/>
      <c r="L421" s="74"/>
      <c r="M421" s="54"/>
      <c r="N421" s="66"/>
      <c r="O421" s="107"/>
      <c r="P421" s="76" t="str">
        <f t="shared" si="48"/>
        <v/>
      </c>
      <c r="Q421" s="76" t="s">
        <v>957</v>
      </c>
      <c r="R421" s="85" t="str">
        <f t="shared" si="50"/>
        <v/>
      </c>
      <c r="S421" s="85" t="str">
        <f t="shared" si="49"/>
        <v/>
      </c>
      <c r="T421" s="76" t="str">
        <f t="shared" si="51"/>
        <v/>
      </c>
      <c r="U421" s="76" t="str">
        <f t="shared" si="52"/>
        <v/>
      </c>
      <c r="V421" s="76" t="str">
        <f t="shared" si="53"/>
        <v/>
      </c>
      <c r="W421" s="76" t="str">
        <f t="shared" si="54"/>
        <v/>
      </c>
      <c r="X421" s="76" t="str">
        <f t="shared" si="55"/>
        <v/>
      </c>
      <c r="Y421" s="108"/>
      <c r="Z421" s="38"/>
      <c r="AA421" s="38"/>
      <c r="AB421" s="38"/>
      <c r="AC421" s="53" t="str">
        <f>IF(本期支付结算!$E$9="","",IF(AND(J421=本期支付结算!$E$9,C421=本期支付结算!$E$7),"在期",""))</f>
        <v/>
      </c>
      <c r="AD421" s="53" t="str">
        <f>IF($AC421="","",COUNTIF($AC$2:$AC421,AC421))</f>
        <v/>
      </c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</row>
    <row r="422" s="52" customFormat="1" customHeight="1" spans="1:51">
      <c r="A422" s="38"/>
      <c r="B422" s="66"/>
      <c r="C422" s="65" t="str">
        <f>IF($B422="","",_xlfn.XLOOKUP($X422,预算!$P:$P,预算!B:B))</f>
        <v/>
      </c>
      <c r="D422" s="65" t="str">
        <f>IF($B422="","",_xlfn.XLOOKUP($X422,预算!$P:$P,预算!C:C))</f>
        <v/>
      </c>
      <c r="E422" s="65" t="str">
        <f>IF($B422="","",_xlfn.XLOOKUP($X422,预算!$P:$P,预算!D:D))</f>
        <v/>
      </c>
      <c r="F422" s="65" t="str">
        <f>IF($B422="","",_xlfn.XLOOKUP($X422,预算!$P:$P,预算!E:E))</f>
        <v/>
      </c>
      <c r="G422" s="65" t="str">
        <f>IF($B422="","",_xlfn.XLOOKUP($X422,预算!$P:$P,预算!F:F))</f>
        <v/>
      </c>
      <c r="H422" s="65" t="str">
        <f>IF($B422="","",_xlfn.XLOOKUP($X422,预算!$P:$P,预算!G:G))</f>
        <v/>
      </c>
      <c r="I422" s="65" t="str">
        <f>IF($B422="","",_xlfn.XLOOKUP($X422,预算!$P:$P,预算!I:I))</f>
        <v/>
      </c>
      <c r="J422" s="78"/>
      <c r="K422" s="72"/>
      <c r="L422" s="74"/>
      <c r="M422" s="54"/>
      <c r="N422" s="66"/>
      <c r="O422" s="107"/>
      <c r="P422" s="76" t="str">
        <f t="shared" si="48"/>
        <v/>
      </c>
      <c r="Q422" s="76" t="s">
        <v>958</v>
      </c>
      <c r="R422" s="85" t="str">
        <f t="shared" si="50"/>
        <v/>
      </c>
      <c r="S422" s="85" t="str">
        <f t="shared" si="49"/>
        <v/>
      </c>
      <c r="T422" s="76" t="str">
        <f t="shared" si="51"/>
        <v/>
      </c>
      <c r="U422" s="76" t="str">
        <f t="shared" si="52"/>
        <v/>
      </c>
      <c r="V422" s="76" t="str">
        <f t="shared" si="53"/>
        <v/>
      </c>
      <c r="W422" s="76" t="str">
        <f t="shared" si="54"/>
        <v/>
      </c>
      <c r="X422" s="76" t="str">
        <f t="shared" si="55"/>
        <v/>
      </c>
      <c r="Y422" s="108"/>
      <c r="Z422" s="38"/>
      <c r="AA422" s="38"/>
      <c r="AB422" s="38"/>
      <c r="AC422" s="53" t="str">
        <f>IF(本期支付结算!$E$9="","",IF(AND(J422=本期支付结算!$E$9,C422=本期支付结算!$E$7),"在期",""))</f>
        <v/>
      </c>
      <c r="AD422" s="53" t="str">
        <f>IF($AC422="","",COUNTIF($AC$2:$AC422,AC422))</f>
        <v/>
      </c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</row>
    <row r="423" s="52" customFormat="1" customHeight="1" spans="1:51">
      <c r="A423" s="38"/>
      <c r="B423" s="66"/>
      <c r="C423" s="65" t="str">
        <f>IF($B423="","",_xlfn.XLOOKUP($X423,预算!$P:$P,预算!B:B))</f>
        <v/>
      </c>
      <c r="D423" s="65" t="str">
        <f>IF($B423="","",_xlfn.XLOOKUP($X423,预算!$P:$P,预算!C:C))</f>
        <v/>
      </c>
      <c r="E423" s="65" t="str">
        <f>IF($B423="","",_xlfn.XLOOKUP($X423,预算!$P:$P,预算!D:D))</f>
        <v/>
      </c>
      <c r="F423" s="65" t="str">
        <f>IF($B423="","",_xlfn.XLOOKUP($X423,预算!$P:$P,预算!E:E))</f>
        <v/>
      </c>
      <c r="G423" s="65" t="str">
        <f>IF($B423="","",_xlfn.XLOOKUP($X423,预算!$P:$P,预算!F:F))</f>
        <v/>
      </c>
      <c r="H423" s="65" t="str">
        <f>IF($B423="","",_xlfn.XLOOKUP($X423,预算!$P:$P,预算!G:G))</f>
        <v/>
      </c>
      <c r="I423" s="65" t="str">
        <f>IF($B423="","",_xlfn.XLOOKUP($X423,预算!$P:$P,预算!I:I))</f>
        <v/>
      </c>
      <c r="J423" s="78"/>
      <c r="K423" s="72"/>
      <c r="L423" s="74"/>
      <c r="M423" s="54"/>
      <c r="N423" s="66"/>
      <c r="O423" s="107"/>
      <c r="P423" s="76" t="str">
        <f t="shared" si="48"/>
        <v/>
      </c>
      <c r="Q423" s="76" t="s">
        <v>959</v>
      </c>
      <c r="R423" s="85" t="str">
        <f t="shared" si="50"/>
        <v/>
      </c>
      <c r="S423" s="85" t="str">
        <f t="shared" si="49"/>
        <v/>
      </c>
      <c r="T423" s="76" t="str">
        <f t="shared" si="51"/>
        <v/>
      </c>
      <c r="U423" s="76" t="str">
        <f t="shared" si="52"/>
        <v/>
      </c>
      <c r="V423" s="76" t="str">
        <f t="shared" si="53"/>
        <v/>
      </c>
      <c r="W423" s="76" t="str">
        <f t="shared" si="54"/>
        <v/>
      </c>
      <c r="X423" s="76" t="str">
        <f t="shared" si="55"/>
        <v/>
      </c>
      <c r="Y423" s="108"/>
      <c r="Z423" s="38"/>
      <c r="AA423" s="38"/>
      <c r="AB423" s="38"/>
      <c r="AC423" s="53" t="str">
        <f>IF(本期支付结算!$E$9="","",IF(AND(J423=本期支付结算!$E$9,C423=本期支付结算!$E$7),"在期",""))</f>
        <v/>
      </c>
      <c r="AD423" s="53" t="str">
        <f>IF($AC423="","",COUNTIF($AC$2:$AC423,AC423))</f>
        <v/>
      </c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</row>
    <row r="424" s="52" customFormat="1" customHeight="1" spans="1:51">
      <c r="A424" s="38"/>
      <c r="B424" s="66"/>
      <c r="C424" s="65" t="str">
        <f>IF($B424="","",_xlfn.XLOOKUP($X424,预算!$P:$P,预算!B:B))</f>
        <v/>
      </c>
      <c r="D424" s="65" t="str">
        <f>IF($B424="","",_xlfn.XLOOKUP($X424,预算!$P:$P,预算!C:C))</f>
        <v/>
      </c>
      <c r="E424" s="65" t="str">
        <f>IF($B424="","",_xlfn.XLOOKUP($X424,预算!$P:$P,预算!D:D))</f>
        <v/>
      </c>
      <c r="F424" s="65" t="str">
        <f>IF($B424="","",_xlfn.XLOOKUP($X424,预算!$P:$P,预算!E:E))</f>
        <v/>
      </c>
      <c r="G424" s="65" t="str">
        <f>IF($B424="","",_xlfn.XLOOKUP($X424,预算!$P:$P,预算!F:F))</f>
        <v/>
      </c>
      <c r="H424" s="65" t="str">
        <f>IF($B424="","",_xlfn.XLOOKUP($X424,预算!$P:$P,预算!G:G))</f>
        <v/>
      </c>
      <c r="I424" s="65" t="str">
        <f>IF($B424="","",_xlfn.XLOOKUP($X424,预算!$P:$P,预算!I:I))</f>
        <v/>
      </c>
      <c r="J424" s="78"/>
      <c r="K424" s="72"/>
      <c r="L424" s="74"/>
      <c r="M424" s="54"/>
      <c r="N424" s="66"/>
      <c r="O424" s="107"/>
      <c r="P424" s="76" t="str">
        <f t="shared" si="48"/>
        <v/>
      </c>
      <c r="Q424" s="76" t="s">
        <v>960</v>
      </c>
      <c r="R424" s="85" t="str">
        <f t="shared" si="50"/>
        <v/>
      </c>
      <c r="S424" s="85" t="str">
        <f t="shared" si="49"/>
        <v/>
      </c>
      <c r="T424" s="76" t="str">
        <f t="shared" si="51"/>
        <v/>
      </c>
      <c r="U424" s="76" t="str">
        <f t="shared" si="52"/>
        <v/>
      </c>
      <c r="V424" s="76" t="str">
        <f t="shared" si="53"/>
        <v/>
      </c>
      <c r="W424" s="76" t="str">
        <f t="shared" si="54"/>
        <v/>
      </c>
      <c r="X424" s="76" t="str">
        <f t="shared" si="55"/>
        <v/>
      </c>
      <c r="Y424" s="108"/>
      <c r="Z424" s="38"/>
      <c r="AA424" s="38"/>
      <c r="AB424" s="38"/>
      <c r="AC424" s="53" t="str">
        <f>IF(本期支付结算!$E$9="","",IF(AND(J424=本期支付结算!$E$9,C424=本期支付结算!$E$7),"在期",""))</f>
        <v/>
      </c>
      <c r="AD424" s="53" t="str">
        <f>IF($AC424="","",COUNTIF($AC$2:$AC424,AC424))</f>
        <v/>
      </c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</row>
    <row r="425" s="52" customFormat="1" customHeight="1" spans="1:51">
      <c r="A425" s="38"/>
      <c r="B425" s="66"/>
      <c r="C425" s="65" t="str">
        <f>IF($B425="","",_xlfn.XLOOKUP($X425,预算!$P:$P,预算!B:B))</f>
        <v/>
      </c>
      <c r="D425" s="65" t="str">
        <f>IF($B425="","",_xlfn.XLOOKUP($X425,预算!$P:$P,预算!C:C))</f>
        <v/>
      </c>
      <c r="E425" s="65" t="str">
        <f>IF($B425="","",_xlfn.XLOOKUP($X425,预算!$P:$P,预算!D:D))</f>
        <v/>
      </c>
      <c r="F425" s="65" t="str">
        <f>IF($B425="","",_xlfn.XLOOKUP($X425,预算!$P:$P,预算!E:E))</f>
        <v/>
      </c>
      <c r="G425" s="65" t="str">
        <f>IF($B425="","",_xlfn.XLOOKUP($X425,预算!$P:$P,预算!F:F))</f>
        <v/>
      </c>
      <c r="H425" s="65" t="str">
        <f>IF($B425="","",_xlfn.XLOOKUP($X425,预算!$P:$P,预算!G:G))</f>
        <v/>
      </c>
      <c r="I425" s="65" t="str">
        <f>IF($B425="","",_xlfn.XLOOKUP($X425,预算!$P:$P,预算!I:I))</f>
        <v/>
      </c>
      <c r="J425" s="78"/>
      <c r="K425" s="72"/>
      <c r="L425" s="74"/>
      <c r="M425" s="54"/>
      <c r="N425" s="66"/>
      <c r="O425" s="107"/>
      <c r="P425" s="76" t="str">
        <f t="shared" si="48"/>
        <v/>
      </c>
      <c r="Q425" s="76" t="s">
        <v>961</v>
      </c>
      <c r="R425" s="85" t="str">
        <f t="shared" si="50"/>
        <v/>
      </c>
      <c r="S425" s="85" t="str">
        <f t="shared" si="49"/>
        <v/>
      </c>
      <c r="T425" s="76" t="str">
        <f t="shared" si="51"/>
        <v/>
      </c>
      <c r="U425" s="76" t="str">
        <f t="shared" si="52"/>
        <v/>
      </c>
      <c r="V425" s="76" t="str">
        <f t="shared" si="53"/>
        <v/>
      </c>
      <c r="W425" s="76" t="str">
        <f t="shared" si="54"/>
        <v/>
      </c>
      <c r="X425" s="76" t="str">
        <f t="shared" si="55"/>
        <v/>
      </c>
      <c r="Y425" s="108"/>
      <c r="Z425" s="38"/>
      <c r="AA425" s="38"/>
      <c r="AB425" s="38"/>
      <c r="AC425" s="53" t="str">
        <f>IF(本期支付结算!$E$9="","",IF(AND(J425=本期支付结算!$E$9,C425=本期支付结算!$E$7),"在期",""))</f>
        <v/>
      </c>
      <c r="AD425" s="53" t="str">
        <f>IF($AC425="","",COUNTIF($AC$2:$AC425,AC425))</f>
        <v/>
      </c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</row>
    <row r="426" s="52" customFormat="1" customHeight="1" spans="1:51">
      <c r="A426" s="38"/>
      <c r="B426" s="66"/>
      <c r="C426" s="65" t="str">
        <f>IF($B426="","",_xlfn.XLOOKUP($X426,预算!$P:$P,预算!B:B))</f>
        <v/>
      </c>
      <c r="D426" s="65" t="str">
        <f>IF($B426="","",_xlfn.XLOOKUP($X426,预算!$P:$P,预算!C:C))</f>
        <v/>
      </c>
      <c r="E426" s="65" t="str">
        <f>IF($B426="","",_xlfn.XLOOKUP($X426,预算!$P:$P,预算!D:D))</f>
        <v/>
      </c>
      <c r="F426" s="65" t="str">
        <f>IF($B426="","",_xlfn.XLOOKUP($X426,预算!$P:$P,预算!E:E))</f>
        <v/>
      </c>
      <c r="G426" s="65" t="str">
        <f>IF($B426="","",_xlfn.XLOOKUP($X426,预算!$P:$P,预算!F:F))</f>
        <v/>
      </c>
      <c r="H426" s="65" t="str">
        <f>IF($B426="","",_xlfn.XLOOKUP($X426,预算!$P:$P,预算!G:G))</f>
        <v/>
      </c>
      <c r="I426" s="65" t="str">
        <f>IF($B426="","",_xlfn.XLOOKUP($X426,预算!$P:$P,预算!I:I))</f>
        <v/>
      </c>
      <c r="J426" s="78"/>
      <c r="K426" s="72"/>
      <c r="L426" s="74"/>
      <c r="M426" s="54"/>
      <c r="N426" s="66"/>
      <c r="O426" s="107"/>
      <c r="P426" s="76" t="str">
        <f t="shared" si="48"/>
        <v/>
      </c>
      <c r="Q426" s="76" t="s">
        <v>962</v>
      </c>
      <c r="R426" s="85" t="str">
        <f t="shared" si="50"/>
        <v/>
      </c>
      <c r="S426" s="85" t="str">
        <f t="shared" si="49"/>
        <v/>
      </c>
      <c r="T426" s="76" t="str">
        <f t="shared" si="51"/>
        <v/>
      </c>
      <c r="U426" s="76" t="str">
        <f t="shared" si="52"/>
        <v/>
      </c>
      <c r="V426" s="76" t="str">
        <f t="shared" si="53"/>
        <v/>
      </c>
      <c r="W426" s="76" t="str">
        <f t="shared" si="54"/>
        <v/>
      </c>
      <c r="X426" s="76" t="str">
        <f t="shared" si="55"/>
        <v/>
      </c>
      <c r="Y426" s="108"/>
      <c r="Z426" s="38"/>
      <c r="AA426" s="38"/>
      <c r="AB426" s="38"/>
      <c r="AC426" s="53" t="str">
        <f>IF(本期支付结算!$E$9="","",IF(AND(J426=本期支付结算!$E$9,C426=本期支付结算!$E$7),"在期",""))</f>
        <v/>
      </c>
      <c r="AD426" s="53" t="str">
        <f>IF($AC426="","",COUNTIF($AC$2:$AC426,AC426))</f>
        <v/>
      </c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</row>
    <row r="427" s="52" customFormat="1" customHeight="1" spans="1:51">
      <c r="A427" s="38"/>
      <c r="B427" s="66"/>
      <c r="C427" s="65" t="str">
        <f>IF($B427="","",_xlfn.XLOOKUP($X427,预算!$P:$P,预算!B:B))</f>
        <v/>
      </c>
      <c r="D427" s="65" t="str">
        <f>IF($B427="","",_xlfn.XLOOKUP($X427,预算!$P:$P,预算!C:C))</f>
        <v/>
      </c>
      <c r="E427" s="65" t="str">
        <f>IF($B427="","",_xlfn.XLOOKUP($X427,预算!$P:$P,预算!D:D))</f>
        <v/>
      </c>
      <c r="F427" s="65" t="str">
        <f>IF($B427="","",_xlfn.XLOOKUP($X427,预算!$P:$P,预算!E:E))</f>
        <v/>
      </c>
      <c r="G427" s="65" t="str">
        <f>IF($B427="","",_xlfn.XLOOKUP($X427,预算!$P:$P,预算!F:F))</f>
        <v/>
      </c>
      <c r="H427" s="65" t="str">
        <f>IF($B427="","",_xlfn.XLOOKUP($X427,预算!$P:$P,预算!G:G))</f>
        <v/>
      </c>
      <c r="I427" s="65" t="str">
        <f>IF($B427="","",_xlfn.XLOOKUP($X427,预算!$P:$P,预算!I:I))</f>
        <v/>
      </c>
      <c r="J427" s="78"/>
      <c r="K427" s="72"/>
      <c r="L427" s="74"/>
      <c r="M427" s="54"/>
      <c r="N427" s="66"/>
      <c r="O427" s="107"/>
      <c r="P427" s="76" t="str">
        <f t="shared" si="48"/>
        <v/>
      </c>
      <c r="Q427" s="76" t="s">
        <v>963</v>
      </c>
      <c r="R427" s="85" t="str">
        <f t="shared" si="50"/>
        <v/>
      </c>
      <c r="S427" s="85" t="str">
        <f t="shared" si="49"/>
        <v/>
      </c>
      <c r="T427" s="76" t="str">
        <f t="shared" si="51"/>
        <v/>
      </c>
      <c r="U427" s="76" t="str">
        <f t="shared" si="52"/>
        <v/>
      </c>
      <c r="V427" s="76" t="str">
        <f t="shared" si="53"/>
        <v/>
      </c>
      <c r="W427" s="76" t="str">
        <f t="shared" si="54"/>
        <v/>
      </c>
      <c r="X427" s="76" t="str">
        <f t="shared" si="55"/>
        <v/>
      </c>
      <c r="Y427" s="108"/>
      <c r="Z427" s="38"/>
      <c r="AA427" s="38"/>
      <c r="AB427" s="38"/>
      <c r="AC427" s="53" t="str">
        <f>IF(本期支付结算!$E$9="","",IF(AND(J427=本期支付结算!$E$9,C427=本期支付结算!$E$7),"在期",""))</f>
        <v/>
      </c>
      <c r="AD427" s="53" t="str">
        <f>IF($AC427="","",COUNTIF($AC$2:$AC427,AC427))</f>
        <v/>
      </c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</row>
    <row r="428" s="52" customFormat="1" customHeight="1" spans="1:51">
      <c r="A428" s="38"/>
      <c r="B428" s="66"/>
      <c r="C428" s="65" t="str">
        <f>IF($B428="","",_xlfn.XLOOKUP($X428,预算!$P:$P,预算!B:B))</f>
        <v/>
      </c>
      <c r="D428" s="65" t="str">
        <f>IF($B428="","",_xlfn.XLOOKUP($X428,预算!$P:$P,预算!C:C))</f>
        <v/>
      </c>
      <c r="E428" s="65" t="str">
        <f>IF($B428="","",_xlfn.XLOOKUP($X428,预算!$P:$P,预算!D:D))</f>
        <v/>
      </c>
      <c r="F428" s="65" t="str">
        <f>IF($B428="","",_xlfn.XLOOKUP($X428,预算!$P:$P,预算!E:E))</f>
        <v/>
      </c>
      <c r="G428" s="65" t="str">
        <f>IF($B428="","",_xlfn.XLOOKUP($X428,预算!$P:$P,预算!F:F))</f>
        <v/>
      </c>
      <c r="H428" s="65" t="str">
        <f>IF($B428="","",_xlfn.XLOOKUP($X428,预算!$P:$P,预算!G:G))</f>
        <v/>
      </c>
      <c r="I428" s="65" t="str">
        <f>IF($B428="","",_xlfn.XLOOKUP($X428,预算!$P:$P,预算!I:I))</f>
        <v/>
      </c>
      <c r="J428" s="78"/>
      <c r="K428" s="72"/>
      <c r="L428" s="74"/>
      <c r="M428" s="54"/>
      <c r="N428" s="66"/>
      <c r="O428" s="107"/>
      <c r="P428" s="76" t="str">
        <f t="shared" si="48"/>
        <v/>
      </c>
      <c r="Q428" s="76" t="s">
        <v>964</v>
      </c>
      <c r="R428" s="85" t="str">
        <f t="shared" si="50"/>
        <v/>
      </c>
      <c r="S428" s="85" t="str">
        <f t="shared" si="49"/>
        <v/>
      </c>
      <c r="T428" s="76" t="str">
        <f t="shared" si="51"/>
        <v/>
      </c>
      <c r="U428" s="76" t="str">
        <f t="shared" si="52"/>
        <v/>
      </c>
      <c r="V428" s="76" t="str">
        <f t="shared" si="53"/>
        <v/>
      </c>
      <c r="W428" s="76" t="str">
        <f t="shared" si="54"/>
        <v/>
      </c>
      <c r="X428" s="76" t="str">
        <f t="shared" si="55"/>
        <v/>
      </c>
      <c r="Y428" s="108"/>
      <c r="Z428" s="38"/>
      <c r="AA428" s="38"/>
      <c r="AB428" s="38"/>
      <c r="AC428" s="53" t="str">
        <f>IF(本期支付结算!$E$9="","",IF(AND(J428=本期支付结算!$E$9,C428=本期支付结算!$E$7),"在期",""))</f>
        <v/>
      </c>
      <c r="AD428" s="53" t="str">
        <f>IF($AC428="","",COUNTIF($AC$2:$AC428,AC428))</f>
        <v/>
      </c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</row>
    <row r="429" s="52" customFormat="1" customHeight="1" spans="1:51">
      <c r="A429" s="38"/>
      <c r="B429" s="66"/>
      <c r="C429" s="65" t="str">
        <f>IF($B429="","",_xlfn.XLOOKUP($X429,预算!$P:$P,预算!B:B))</f>
        <v/>
      </c>
      <c r="D429" s="65" t="str">
        <f>IF($B429="","",_xlfn.XLOOKUP($X429,预算!$P:$P,预算!C:C))</f>
        <v/>
      </c>
      <c r="E429" s="65" t="str">
        <f>IF($B429="","",_xlfn.XLOOKUP($X429,预算!$P:$P,预算!D:D))</f>
        <v/>
      </c>
      <c r="F429" s="65" t="str">
        <f>IF($B429="","",_xlfn.XLOOKUP($X429,预算!$P:$P,预算!E:E))</f>
        <v/>
      </c>
      <c r="G429" s="65" t="str">
        <f>IF($B429="","",_xlfn.XLOOKUP($X429,预算!$P:$P,预算!F:F))</f>
        <v/>
      </c>
      <c r="H429" s="65" t="str">
        <f>IF($B429="","",_xlfn.XLOOKUP($X429,预算!$P:$P,预算!G:G))</f>
        <v/>
      </c>
      <c r="I429" s="65" t="str">
        <f>IF($B429="","",_xlfn.XLOOKUP($X429,预算!$P:$P,预算!I:I))</f>
        <v/>
      </c>
      <c r="J429" s="78"/>
      <c r="K429" s="72"/>
      <c r="L429" s="74"/>
      <c r="M429" s="54"/>
      <c r="N429" s="66"/>
      <c r="O429" s="107"/>
      <c r="P429" s="76" t="str">
        <f t="shared" si="48"/>
        <v/>
      </c>
      <c r="Q429" s="76" t="s">
        <v>965</v>
      </c>
      <c r="R429" s="85" t="str">
        <f t="shared" si="50"/>
        <v/>
      </c>
      <c r="S429" s="85" t="str">
        <f t="shared" si="49"/>
        <v/>
      </c>
      <c r="T429" s="76" t="str">
        <f t="shared" si="51"/>
        <v/>
      </c>
      <c r="U429" s="76" t="str">
        <f t="shared" si="52"/>
        <v/>
      </c>
      <c r="V429" s="76" t="str">
        <f t="shared" si="53"/>
        <v/>
      </c>
      <c r="W429" s="76" t="str">
        <f t="shared" si="54"/>
        <v/>
      </c>
      <c r="X429" s="76" t="str">
        <f t="shared" si="55"/>
        <v/>
      </c>
      <c r="Y429" s="108"/>
      <c r="Z429" s="38"/>
      <c r="AA429" s="38"/>
      <c r="AB429" s="38"/>
      <c r="AC429" s="53" t="str">
        <f>IF(本期支付结算!$E$9="","",IF(AND(J429=本期支付结算!$E$9,C429=本期支付结算!$E$7),"在期",""))</f>
        <v/>
      </c>
      <c r="AD429" s="53" t="str">
        <f>IF($AC429="","",COUNTIF($AC$2:$AC429,AC429))</f>
        <v/>
      </c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</row>
    <row r="430" s="52" customFormat="1" customHeight="1" spans="1:51">
      <c r="A430" s="38"/>
      <c r="B430" s="66"/>
      <c r="C430" s="65" t="str">
        <f>IF($B430="","",_xlfn.XLOOKUP($X430,预算!$P:$P,预算!B:B))</f>
        <v/>
      </c>
      <c r="D430" s="65" t="str">
        <f>IF($B430="","",_xlfn.XLOOKUP($X430,预算!$P:$P,预算!C:C))</f>
        <v/>
      </c>
      <c r="E430" s="65" t="str">
        <f>IF($B430="","",_xlfn.XLOOKUP($X430,预算!$P:$P,预算!D:D))</f>
        <v/>
      </c>
      <c r="F430" s="65" t="str">
        <f>IF($B430="","",_xlfn.XLOOKUP($X430,预算!$P:$P,预算!E:E))</f>
        <v/>
      </c>
      <c r="G430" s="65" t="str">
        <f>IF($B430="","",_xlfn.XLOOKUP($X430,预算!$P:$P,预算!F:F))</f>
        <v/>
      </c>
      <c r="H430" s="65" t="str">
        <f>IF($B430="","",_xlfn.XLOOKUP($X430,预算!$P:$P,预算!G:G))</f>
        <v/>
      </c>
      <c r="I430" s="65" t="str">
        <f>IF($B430="","",_xlfn.XLOOKUP($X430,预算!$P:$P,预算!I:I))</f>
        <v/>
      </c>
      <c r="J430" s="78"/>
      <c r="K430" s="72"/>
      <c r="L430" s="74"/>
      <c r="M430" s="54"/>
      <c r="N430" s="66"/>
      <c r="O430" s="107"/>
      <c r="P430" s="76" t="str">
        <f t="shared" si="48"/>
        <v/>
      </c>
      <c r="Q430" s="76" t="s">
        <v>966</v>
      </c>
      <c r="R430" s="85" t="str">
        <f t="shared" si="50"/>
        <v/>
      </c>
      <c r="S430" s="85" t="str">
        <f t="shared" si="49"/>
        <v/>
      </c>
      <c r="T430" s="76" t="str">
        <f t="shared" si="51"/>
        <v/>
      </c>
      <c r="U430" s="76" t="str">
        <f t="shared" si="52"/>
        <v/>
      </c>
      <c r="V430" s="76" t="str">
        <f t="shared" si="53"/>
        <v/>
      </c>
      <c r="W430" s="76" t="str">
        <f t="shared" si="54"/>
        <v/>
      </c>
      <c r="X430" s="76" t="str">
        <f t="shared" si="55"/>
        <v/>
      </c>
      <c r="Y430" s="108"/>
      <c r="Z430" s="38"/>
      <c r="AA430" s="38"/>
      <c r="AB430" s="38"/>
      <c r="AC430" s="53" t="str">
        <f>IF(本期支付结算!$E$9="","",IF(AND(J430=本期支付结算!$E$9,C430=本期支付结算!$E$7),"在期",""))</f>
        <v/>
      </c>
      <c r="AD430" s="53" t="str">
        <f>IF($AC430="","",COUNTIF($AC$2:$AC430,AC430))</f>
        <v/>
      </c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</row>
    <row r="431" s="52" customFormat="1" customHeight="1" spans="1:51">
      <c r="A431" s="38"/>
      <c r="B431" s="66"/>
      <c r="C431" s="65" t="str">
        <f>IF($B431="","",_xlfn.XLOOKUP($X431,预算!$P:$P,预算!B:B))</f>
        <v/>
      </c>
      <c r="D431" s="65" t="str">
        <f>IF($B431="","",_xlfn.XLOOKUP($X431,预算!$P:$P,预算!C:C))</f>
        <v/>
      </c>
      <c r="E431" s="65" t="str">
        <f>IF($B431="","",_xlfn.XLOOKUP($X431,预算!$P:$P,预算!D:D))</f>
        <v/>
      </c>
      <c r="F431" s="65" t="str">
        <f>IF($B431="","",_xlfn.XLOOKUP($X431,预算!$P:$P,预算!E:E))</f>
        <v/>
      </c>
      <c r="G431" s="65" t="str">
        <f>IF($B431="","",_xlfn.XLOOKUP($X431,预算!$P:$P,预算!F:F))</f>
        <v/>
      </c>
      <c r="H431" s="65" t="str">
        <f>IF($B431="","",_xlfn.XLOOKUP($X431,预算!$P:$P,预算!G:G))</f>
        <v/>
      </c>
      <c r="I431" s="65" t="str">
        <f>IF($B431="","",_xlfn.XLOOKUP($X431,预算!$P:$P,预算!I:I))</f>
        <v/>
      </c>
      <c r="J431" s="78"/>
      <c r="K431" s="72"/>
      <c r="L431" s="74"/>
      <c r="M431" s="54"/>
      <c r="N431" s="66"/>
      <c r="O431" s="107"/>
      <c r="P431" s="76" t="str">
        <f t="shared" si="48"/>
        <v/>
      </c>
      <c r="Q431" s="76" t="s">
        <v>967</v>
      </c>
      <c r="R431" s="85" t="str">
        <f t="shared" si="50"/>
        <v/>
      </c>
      <c r="S431" s="85" t="str">
        <f t="shared" si="49"/>
        <v/>
      </c>
      <c r="T431" s="76" t="str">
        <f t="shared" si="51"/>
        <v/>
      </c>
      <c r="U431" s="76" t="str">
        <f t="shared" si="52"/>
        <v/>
      </c>
      <c r="V431" s="76" t="str">
        <f t="shared" si="53"/>
        <v/>
      </c>
      <c r="W431" s="76" t="str">
        <f t="shared" si="54"/>
        <v/>
      </c>
      <c r="X431" s="76" t="str">
        <f t="shared" si="55"/>
        <v/>
      </c>
      <c r="Y431" s="108"/>
      <c r="Z431" s="38"/>
      <c r="AA431" s="38"/>
      <c r="AB431" s="38"/>
      <c r="AC431" s="53" t="str">
        <f>IF(本期支付结算!$E$9="","",IF(AND(J431=本期支付结算!$E$9,C431=本期支付结算!$E$7),"在期",""))</f>
        <v/>
      </c>
      <c r="AD431" s="53" t="str">
        <f>IF($AC431="","",COUNTIF($AC$2:$AC431,AC431))</f>
        <v/>
      </c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</row>
    <row r="432" s="52" customFormat="1" customHeight="1" spans="1:51">
      <c r="A432" s="38"/>
      <c r="B432" s="66"/>
      <c r="C432" s="65" t="str">
        <f>IF($B432="","",_xlfn.XLOOKUP($X432,预算!$P:$P,预算!B:B))</f>
        <v/>
      </c>
      <c r="D432" s="65" t="str">
        <f>IF($B432="","",_xlfn.XLOOKUP($X432,预算!$P:$P,预算!C:C))</f>
        <v/>
      </c>
      <c r="E432" s="65" t="str">
        <f>IF($B432="","",_xlfn.XLOOKUP($X432,预算!$P:$P,预算!D:D))</f>
        <v/>
      </c>
      <c r="F432" s="65" t="str">
        <f>IF($B432="","",_xlfn.XLOOKUP($X432,预算!$P:$P,预算!E:E))</f>
        <v/>
      </c>
      <c r="G432" s="65" t="str">
        <f>IF($B432="","",_xlfn.XLOOKUP($X432,预算!$P:$P,预算!F:F))</f>
        <v/>
      </c>
      <c r="H432" s="65" t="str">
        <f>IF($B432="","",_xlfn.XLOOKUP($X432,预算!$P:$P,预算!G:G))</f>
        <v/>
      </c>
      <c r="I432" s="65" t="str">
        <f>IF($B432="","",_xlfn.XLOOKUP($X432,预算!$P:$P,预算!I:I))</f>
        <v/>
      </c>
      <c r="J432" s="78"/>
      <c r="K432" s="72"/>
      <c r="L432" s="74"/>
      <c r="M432" s="54"/>
      <c r="N432" s="66"/>
      <c r="O432" s="107"/>
      <c r="P432" s="76" t="str">
        <f t="shared" si="48"/>
        <v/>
      </c>
      <c r="Q432" s="76" t="s">
        <v>968</v>
      </c>
      <c r="R432" s="85" t="str">
        <f t="shared" si="50"/>
        <v/>
      </c>
      <c r="S432" s="85" t="str">
        <f t="shared" si="49"/>
        <v/>
      </c>
      <c r="T432" s="76" t="str">
        <f t="shared" si="51"/>
        <v/>
      </c>
      <c r="U432" s="76" t="str">
        <f t="shared" si="52"/>
        <v/>
      </c>
      <c r="V432" s="76" t="str">
        <f t="shared" si="53"/>
        <v/>
      </c>
      <c r="W432" s="76" t="str">
        <f t="shared" si="54"/>
        <v/>
      </c>
      <c r="X432" s="76" t="str">
        <f t="shared" si="55"/>
        <v/>
      </c>
      <c r="Y432" s="108"/>
      <c r="Z432" s="38"/>
      <c r="AA432" s="38"/>
      <c r="AB432" s="38"/>
      <c r="AC432" s="53" t="str">
        <f>IF(本期支付结算!$E$9="","",IF(AND(J432=本期支付结算!$E$9,C432=本期支付结算!$E$7),"在期",""))</f>
        <v/>
      </c>
      <c r="AD432" s="53" t="str">
        <f>IF($AC432="","",COUNTIF($AC$2:$AC432,AC432))</f>
        <v/>
      </c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</row>
    <row r="433" s="52" customFormat="1" customHeight="1" spans="1:51">
      <c r="A433" s="38"/>
      <c r="B433" s="66"/>
      <c r="C433" s="65" t="str">
        <f>IF($B433="","",_xlfn.XLOOKUP($X433,预算!$P:$P,预算!B:B))</f>
        <v/>
      </c>
      <c r="D433" s="65" t="str">
        <f>IF($B433="","",_xlfn.XLOOKUP($X433,预算!$P:$P,预算!C:C))</f>
        <v/>
      </c>
      <c r="E433" s="65" t="str">
        <f>IF($B433="","",_xlfn.XLOOKUP($X433,预算!$P:$P,预算!D:D))</f>
        <v/>
      </c>
      <c r="F433" s="65" t="str">
        <f>IF($B433="","",_xlfn.XLOOKUP($X433,预算!$P:$P,预算!E:E))</f>
        <v/>
      </c>
      <c r="G433" s="65" t="str">
        <f>IF($B433="","",_xlfn.XLOOKUP($X433,预算!$P:$P,预算!F:F))</f>
        <v/>
      </c>
      <c r="H433" s="65" t="str">
        <f>IF($B433="","",_xlfn.XLOOKUP($X433,预算!$P:$P,预算!G:G))</f>
        <v/>
      </c>
      <c r="I433" s="65" t="str">
        <f>IF($B433="","",_xlfn.XLOOKUP($X433,预算!$P:$P,预算!I:I))</f>
        <v/>
      </c>
      <c r="J433" s="78"/>
      <c r="K433" s="72"/>
      <c r="L433" s="74"/>
      <c r="M433" s="54"/>
      <c r="N433" s="66"/>
      <c r="O433" s="107"/>
      <c r="P433" s="76" t="str">
        <f t="shared" si="48"/>
        <v/>
      </c>
      <c r="Q433" s="76" t="s">
        <v>969</v>
      </c>
      <c r="R433" s="85" t="str">
        <f t="shared" si="50"/>
        <v/>
      </c>
      <c r="S433" s="85" t="str">
        <f t="shared" si="49"/>
        <v/>
      </c>
      <c r="T433" s="76" t="str">
        <f t="shared" si="51"/>
        <v/>
      </c>
      <c r="U433" s="76" t="str">
        <f t="shared" si="52"/>
        <v/>
      </c>
      <c r="V433" s="76" t="str">
        <f t="shared" si="53"/>
        <v/>
      </c>
      <c r="W433" s="76" t="str">
        <f t="shared" si="54"/>
        <v/>
      </c>
      <c r="X433" s="76" t="str">
        <f t="shared" si="55"/>
        <v/>
      </c>
      <c r="Y433" s="108"/>
      <c r="Z433" s="38"/>
      <c r="AA433" s="38"/>
      <c r="AB433" s="38"/>
      <c r="AC433" s="53" t="str">
        <f>IF(本期支付结算!$E$9="","",IF(AND(J433=本期支付结算!$E$9,C433=本期支付结算!$E$7),"在期",""))</f>
        <v/>
      </c>
      <c r="AD433" s="53" t="str">
        <f>IF($AC433="","",COUNTIF($AC$2:$AC433,AC433))</f>
        <v/>
      </c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</row>
    <row r="434" s="52" customFormat="1" customHeight="1" spans="1:51">
      <c r="A434" s="38"/>
      <c r="B434" s="66"/>
      <c r="C434" s="65" t="str">
        <f>IF($B434="","",_xlfn.XLOOKUP($X434,预算!$P:$P,预算!B:B))</f>
        <v/>
      </c>
      <c r="D434" s="65" t="str">
        <f>IF($B434="","",_xlfn.XLOOKUP($X434,预算!$P:$P,预算!C:C))</f>
        <v/>
      </c>
      <c r="E434" s="65" t="str">
        <f>IF($B434="","",_xlfn.XLOOKUP($X434,预算!$P:$P,预算!D:D))</f>
        <v/>
      </c>
      <c r="F434" s="65" t="str">
        <f>IF($B434="","",_xlfn.XLOOKUP($X434,预算!$P:$P,预算!E:E))</f>
        <v/>
      </c>
      <c r="G434" s="65" t="str">
        <f>IF($B434="","",_xlfn.XLOOKUP($X434,预算!$P:$P,预算!F:F))</f>
        <v/>
      </c>
      <c r="H434" s="65" t="str">
        <f>IF($B434="","",_xlfn.XLOOKUP($X434,预算!$P:$P,预算!G:G))</f>
        <v/>
      </c>
      <c r="I434" s="65" t="str">
        <f>IF($B434="","",_xlfn.XLOOKUP($X434,预算!$P:$P,预算!I:I))</f>
        <v/>
      </c>
      <c r="J434" s="78"/>
      <c r="K434" s="72"/>
      <c r="L434" s="74"/>
      <c r="M434" s="54"/>
      <c r="N434" s="66"/>
      <c r="O434" s="107"/>
      <c r="P434" s="76" t="str">
        <f t="shared" si="48"/>
        <v/>
      </c>
      <c r="Q434" s="76" t="s">
        <v>970</v>
      </c>
      <c r="R434" s="85" t="str">
        <f t="shared" si="50"/>
        <v/>
      </c>
      <c r="S434" s="85" t="str">
        <f t="shared" si="49"/>
        <v/>
      </c>
      <c r="T434" s="76" t="str">
        <f t="shared" si="51"/>
        <v/>
      </c>
      <c r="U434" s="76" t="str">
        <f t="shared" si="52"/>
        <v/>
      </c>
      <c r="V434" s="76" t="str">
        <f t="shared" si="53"/>
        <v/>
      </c>
      <c r="W434" s="76" t="str">
        <f t="shared" si="54"/>
        <v/>
      </c>
      <c r="X434" s="76" t="str">
        <f t="shared" si="55"/>
        <v/>
      </c>
      <c r="Y434" s="108"/>
      <c r="Z434" s="38"/>
      <c r="AA434" s="38"/>
      <c r="AB434" s="38"/>
      <c r="AC434" s="53" t="str">
        <f>IF(本期支付结算!$E$9="","",IF(AND(J434=本期支付结算!$E$9,C434=本期支付结算!$E$7),"在期",""))</f>
        <v/>
      </c>
      <c r="AD434" s="53" t="str">
        <f>IF($AC434="","",COUNTIF($AC$2:$AC434,AC434))</f>
        <v/>
      </c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</row>
    <row r="435" s="52" customFormat="1" customHeight="1" spans="1:51">
      <c r="A435" s="38"/>
      <c r="B435" s="66"/>
      <c r="C435" s="65" t="str">
        <f>IF($B435="","",_xlfn.XLOOKUP($X435,预算!$P:$P,预算!B:B))</f>
        <v/>
      </c>
      <c r="D435" s="65" t="str">
        <f>IF($B435="","",_xlfn.XLOOKUP($X435,预算!$P:$P,预算!C:C))</f>
        <v/>
      </c>
      <c r="E435" s="65" t="str">
        <f>IF($B435="","",_xlfn.XLOOKUP($X435,预算!$P:$P,预算!D:D))</f>
        <v/>
      </c>
      <c r="F435" s="65" t="str">
        <f>IF($B435="","",_xlfn.XLOOKUP($X435,预算!$P:$P,预算!E:E))</f>
        <v/>
      </c>
      <c r="G435" s="65" t="str">
        <f>IF($B435="","",_xlfn.XLOOKUP($X435,预算!$P:$P,预算!F:F))</f>
        <v/>
      </c>
      <c r="H435" s="65" t="str">
        <f>IF($B435="","",_xlfn.XLOOKUP($X435,预算!$P:$P,预算!G:G))</f>
        <v/>
      </c>
      <c r="I435" s="65" t="str">
        <f>IF($B435="","",_xlfn.XLOOKUP($X435,预算!$P:$P,预算!I:I))</f>
        <v/>
      </c>
      <c r="J435" s="78"/>
      <c r="K435" s="72"/>
      <c r="L435" s="74"/>
      <c r="M435" s="54"/>
      <c r="N435" s="66"/>
      <c r="O435" s="107"/>
      <c r="P435" s="76" t="str">
        <f t="shared" si="48"/>
        <v/>
      </c>
      <c r="Q435" s="76" t="s">
        <v>971</v>
      </c>
      <c r="R435" s="85" t="str">
        <f t="shared" si="50"/>
        <v/>
      </c>
      <c r="S435" s="85" t="str">
        <f t="shared" si="49"/>
        <v/>
      </c>
      <c r="T435" s="76" t="str">
        <f t="shared" si="51"/>
        <v/>
      </c>
      <c r="U435" s="76" t="str">
        <f t="shared" si="52"/>
        <v/>
      </c>
      <c r="V435" s="76" t="str">
        <f t="shared" si="53"/>
        <v/>
      </c>
      <c r="W435" s="76" t="str">
        <f t="shared" si="54"/>
        <v/>
      </c>
      <c r="X435" s="76" t="str">
        <f t="shared" si="55"/>
        <v/>
      </c>
      <c r="Y435" s="108"/>
      <c r="Z435" s="38"/>
      <c r="AA435" s="38"/>
      <c r="AB435" s="38"/>
      <c r="AC435" s="53" t="str">
        <f>IF(本期支付结算!$E$9="","",IF(AND(J435=本期支付结算!$E$9,C435=本期支付结算!$E$7),"在期",""))</f>
        <v/>
      </c>
      <c r="AD435" s="53" t="str">
        <f>IF($AC435="","",COUNTIF($AC$2:$AC435,AC435))</f>
        <v/>
      </c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</row>
    <row r="436" s="52" customFormat="1" customHeight="1" spans="1:51">
      <c r="A436" s="38"/>
      <c r="B436" s="66"/>
      <c r="C436" s="65" t="str">
        <f>IF($B436="","",_xlfn.XLOOKUP($X436,预算!$P:$P,预算!B:B))</f>
        <v/>
      </c>
      <c r="D436" s="65" t="str">
        <f>IF($B436="","",_xlfn.XLOOKUP($X436,预算!$P:$P,预算!C:C))</f>
        <v/>
      </c>
      <c r="E436" s="65" t="str">
        <f>IF($B436="","",_xlfn.XLOOKUP($X436,预算!$P:$P,预算!D:D))</f>
        <v/>
      </c>
      <c r="F436" s="65" t="str">
        <f>IF($B436="","",_xlfn.XLOOKUP($X436,预算!$P:$P,预算!E:E))</f>
        <v/>
      </c>
      <c r="G436" s="65" t="str">
        <f>IF($B436="","",_xlfn.XLOOKUP($X436,预算!$P:$P,预算!F:F))</f>
        <v/>
      </c>
      <c r="H436" s="65" t="str">
        <f>IF($B436="","",_xlfn.XLOOKUP($X436,预算!$P:$P,预算!G:G))</f>
        <v/>
      </c>
      <c r="I436" s="65" t="str">
        <f>IF($B436="","",_xlfn.XLOOKUP($X436,预算!$P:$P,预算!I:I))</f>
        <v/>
      </c>
      <c r="J436" s="78"/>
      <c r="K436" s="72"/>
      <c r="L436" s="74"/>
      <c r="M436" s="54"/>
      <c r="N436" s="66"/>
      <c r="O436" s="107"/>
      <c r="P436" s="76" t="str">
        <f t="shared" si="48"/>
        <v/>
      </c>
      <c r="Q436" s="76" t="s">
        <v>972</v>
      </c>
      <c r="R436" s="85" t="str">
        <f t="shared" si="50"/>
        <v/>
      </c>
      <c r="S436" s="85" t="str">
        <f t="shared" si="49"/>
        <v/>
      </c>
      <c r="T436" s="76" t="str">
        <f t="shared" si="51"/>
        <v/>
      </c>
      <c r="U436" s="76" t="str">
        <f t="shared" si="52"/>
        <v/>
      </c>
      <c r="V436" s="76" t="str">
        <f t="shared" si="53"/>
        <v/>
      </c>
      <c r="W436" s="76" t="str">
        <f t="shared" si="54"/>
        <v/>
      </c>
      <c r="X436" s="76" t="str">
        <f t="shared" si="55"/>
        <v/>
      </c>
      <c r="Y436" s="108"/>
      <c r="Z436" s="38"/>
      <c r="AA436" s="38"/>
      <c r="AB436" s="38"/>
      <c r="AC436" s="53" t="str">
        <f>IF(本期支付结算!$E$9="","",IF(AND(J436=本期支付结算!$E$9,C436=本期支付结算!$E$7),"在期",""))</f>
        <v/>
      </c>
      <c r="AD436" s="53" t="str">
        <f>IF($AC436="","",COUNTIF($AC$2:$AC436,AC436))</f>
        <v/>
      </c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</row>
    <row r="437" s="52" customFormat="1" customHeight="1" spans="1:51">
      <c r="A437" s="38"/>
      <c r="B437" s="66"/>
      <c r="C437" s="65" t="str">
        <f>IF($B437="","",_xlfn.XLOOKUP($X437,预算!$P:$P,预算!B:B))</f>
        <v/>
      </c>
      <c r="D437" s="65" t="str">
        <f>IF($B437="","",_xlfn.XLOOKUP($X437,预算!$P:$P,预算!C:C))</f>
        <v/>
      </c>
      <c r="E437" s="65" t="str">
        <f>IF($B437="","",_xlfn.XLOOKUP($X437,预算!$P:$P,预算!D:D))</f>
        <v/>
      </c>
      <c r="F437" s="65" t="str">
        <f>IF($B437="","",_xlfn.XLOOKUP($X437,预算!$P:$P,预算!E:E))</f>
        <v/>
      </c>
      <c r="G437" s="65" t="str">
        <f>IF($B437="","",_xlfn.XLOOKUP($X437,预算!$P:$P,预算!F:F))</f>
        <v/>
      </c>
      <c r="H437" s="65" t="str">
        <f>IF($B437="","",_xlfn.XLOOKUP($X437,预算!$P:$P,预算!G:G))</f>
        <v/>
      </c>
      <c r="I437" s="65" t="str">
        <f>IF($B437="","",_xlfn.XLOOKUP($X437,预算!$P:$P,预算!I:I))</f>
        <v/>
      </c>
      <c r="J437" s="78"/>
      <c r="K437" s="72"/>
      <c r="L437" s="74"/>
      <c r="M437" s="54"/>
      <c r="N437" s="66"/>
      <c r="O437" s="107"/>
      <c r="P437" s="76" t="str">
        <f t="shared" si="48"/>
        <v/>
      </c>
      <c r="Q437" s="76" t="s">
        <v>973</v>
      </c>
      <c r="R437" s="85" t="str">
        <f t="shared" si="50"/>
        <v/>
      </c>
      <c r="S437" s="85" t="str">
        <f t="shared" si="49"/>
        <v/>
      </c>
      <c r="T437" s="76" t="str">
        <f t="shared" si="51"/>
        <v/>
      </c>
      <c r="U437" s="76" t="str">
        <f t="shared" si="52"/>
        <v/>
      </c>
      <c r="V437" s="76" t="str">
        <f t="shared" si="53"/>
        <v/>
      </c>
      <c r="W437" s="76" t="str">
        <f t="shared" si="54"/>
        <v/>
      </c>
      <c r="X437" s="76" t="str">
        <f t="shared" si="55"/>
        <v/>
      </c>
      <c r="Y437" s="108"/>
      <c r="Z437" s="38"/>
      <c r="AA437" s="38"/>
      <c r="AB437" s="38"/>
      <c r="AC437" s="53" t="str">
        <f>IF(本期支付结算!$E$9="","",IF(AND(J437=本期支付结算!$E$9,C437=本期支付结算!$E$7),"在期",""))</f>
        <v/>
      </c>
      <c r="AD437" s="53" t="str">
        <f>IF($AC437="","",COUNTIF($AC$2:$AC437,AC437))</f>
        <v/>
      </c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</row>
    <row r="438" s="52" customFormat="1" customHeight="1" spans="1:51">
      <c r="A438" s="38"/>
      <c r="B438" s="66"/>
      <c r="C438" s="65" t="str">
        <f>IF($B438="","",_xlfn.XLOOKUP($X438,预算!$P:$P,预算!B:B))</f>
        <v/>
      </c>
      <c r="D438" s="65" t="str">
        <f>IF($B438="","",_xlfn.XLOOKUP($X438,预算!$P:$P,预算!C:C))</f>
        <v/>
      </c>
      <c r="E438" s="65" t="str">
        <f>IF($B438="","",_xlfn.XLOOKUP($X438,预算!$P:$P,预算!D:D))</f>
        <v/>
      </c>
      <c r="F438" s="65" t="str">
        <f>IF($B438="","",_xlfn.XLOOKUP($X438,预算!$P:$P,预算!E:E))</f>
        <v/>
      </c>
      <c r="G438" s="65" t="str">
        <f>IF($B438="","",_xlfn.XLOOKUP($X438,预算!$P:$P,预算!F:F))</f>
        <v/>
      </c>
      <c r="H438" s="65" t="str">
        <f>IF($B438="","",_xlfn.XLOOKUP($X438,预算!$P:$P,预算!G:G))</f>
        <v/>
      </c>
      <c r="I438" s="65" t="str">
        <f>IF($B438="","",_xlfn.XLOOKUP($X438,预算!$P:$P,预算!I:I))</f>
        <v/>
      </c>
      <c r="J438" s="78"/>
      <c r="K438" s="72"/>
      <c r="L438" s="74"/>
      <c r="M438" s="54"/>
      <c r="N438" s="66"/>
      <c r="O438" s="107"/>
      <c r="P438" s="76" t="str">
        <f t="shared" si="48"/>
        <v/>
      </c>
      <c r="Q438" s="76" t="s">
        <v>974</v>
      </c>
      <c r="R438" s="85" t="str">
        <f t="shared" si="50"/>
        <v/>
      </c>
      <c r="S438" s="85" t="str">
        <f t="shared" si="49"/>
        <v/>
      </c>
      <c r="T438" s="76" t="str">
        <f t="shared" si="51"/>
        <v/>
      </c>
      <c r="U438" s="76" t="str">
        <f t="shared" si="52"/>
        <v/>
      </c>
      <c r="V438" s="76" t="str">
        <f t="shared" si="53"/>
        <v/>
      </c>
      <c r="W438" s="76" t="str">
        <f t="shared" si="54"/>
        <v/>
      </c>
      <c r="X438" s="76" t="str">
        <f t="shared" si="55"/>
        <v/>
      </c>
      <c r="Y438" s="108"/>
      <c r="Z438" s="38"/>
      <c r="AA438" s="38"/>
      <c r="AB438" s="38"/>
      <c r="AC438" s="53" t="str">
        <f>IF(本期支付结算!$E$9="","",IF(AND(J438=本期支付结算!$E$9,C438=本期支付结算!$E$7),"在期",""))</f>
        <v/>
      </c>
      <c r="AD438" s="53" t="str">
        <f>IF($AC438="","",COUNTIF($AC$2:$AC438,AC438))</f>
        <v/>
      </c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</row>
    <row r="439" s="52" customFormat="1" customHeight="1" spans="1:51">
      <c r="A439" s="38"/>
      <c r="B439" s="66"/>
      <c r="C439" s="65" t="str">
        <f>IF($B439="","",_xlfn.XLOOKUP($X439,预算!$P:$P,预算!B:B))</f>
        <v/>
      </c>
      <c r="D439" s="65" t="str">
        <f>IF($B439="","",_xlfn.XLOOKUP($X439,预算!$P:$P,预算!C:C))</f>
        <v/>
      </c>
      <c r="E439" s="65" t="str">
        <f>IF($B439="","",_xlfn.XLOOKUP($X439,预算!$P:$P,预算!D:D))</f>
        <v/>
      </c>
      <c r="F439" s="65" t="str">
        <f>IF($B439="","",_xlfn.XLOOKUP($X439,预算!$P:$P,预算!E:E))</f>
        <v/>
      </c>
      <c r="G439" s="65" t="str">
        <f>IF($B439="","",_xlfn.XLOOKUP($X439,预算!$P:$P,预算!F:F))</f>
        <v/>
      </c>
      <c r="H439" s="65" t="str">
        <f>IF($B439="","",_xlfn.XLOOKUP($X439,预算!$P:$P,预算!G:G))</f>
        <v/>
      </c>
      <c r="I439" s="65" t="str">
        <f>IF($B439="","",_xlfn.XLOOKUP($X439,预算!$P:$P,预算!I:I))</f>
        <v/>
      </c>
      <c r="J439" s="78"/>
      <c r="K439" s="72"/>
      <c r="L439" s="74"/>
      <c r="M439" s="54"/>
      <c r="N439" s="66"/>
      <c r="O439" s="107"/>
      <c r="P439" s="76" t="str">
        <f t="shared" si="48"/>
        <v/>
      </c>
      <c r="Q439" s="76" t="s">
        <v>975</v>
      </c>
      <c r="R439" s="85" t="str">
        <f t="shared" si="50"/>
        <v/>
      </c>
      <c r="S439" s="85" t="str">
        <f t="shared" si="49"/>
        <v/>
      </c>
      <c r="T439" s="76" t="str">
        <f t="shared" si="51"/>
        <v/>
      </c>
      <c r="U439" s="76" t="str">
        <f t="shared" si="52"/>
        <v/>
      </c>
      <c r="V439" s="76" t="str">
        <f t="shared" si="53"/>
        <v/>
      </c>
      <c r="W439" s="76" t="str">
        <f t="shared" si="54"/>
        <v/>
      </c>
      <c r="X439" s="76" t="str">
        <f t="shared" si="55"/>
        <v/>
      </c>
      <c r="Y439" s="108"/>
      <c r="Z439" s="38"/>
      <c r="AA439" s="38"/>
      <c r="AB439" s="38"/>
      <c r="AC439" s="53" t="str">
        <f>IF(本期支付结算!$E$9="","",IF(AND(J439=本期支付结算!$E$9,C439=本期支付结算!$E$7),"在期",""))</f>
        <v/>
      </c>
      <c r="AD439" s="53" t="str">
        <f>IF($AC439="","",COUNTIF($AC$2:$AC439,AC439))</f>
        <v/>
      </c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</row>
    <row r="440" s="52" customFormat="1" customHeight="1" spans="1:51">
      <c r="A440" s="38"/>
      <c r="B440" s="66"/>
      <c r="C440" s="65" t="str">
        <f>IF($B440="","",_xlfn.XLOOKUP($X440,预算!$P:$P,预算!B:B))</f>
        <v/>
      </c>
      <c r="D440" s="65" t="str">
        <f>IF($B440="","",_xlfn.XLOOKUP($X440,预算!$P:$P,预算!C:C))</f>
        <v/>
      </c>
      <c r="E440" s="65" t="str">
        <f>IF($B440="","",_xlfn.XLOOKUP($X440,预算!$P:$P,预算!D:D))</f>
        <v/>
      </c>
      <c r="F440" s="65" t="str">
        <f>IF($B440="","",_xlfn.XLOOKUP($X440,预算!$P:$P,预算!E:E))</f>
        <v/>
      </c>
      <c r="G440" s="65" t="str">
        <f>IF($B440="","",_xlfn.XLOOKUP($X440,预算!$P:$P,预算!F:F))</f>
        <v/>
      </c>
      <c r="H440" s="65" t="str">
        <f>IF($B440="","",_xlfn.XLOOKUP($X440,预算!$P:$P,预算!G:G))</f>
        <v/>
      </c>
      <c r="I440" s="65" t="str">
        <f>IF($B440="","",_xlfn.XLOOKUP($X440,预算!$P:$P,预算!I:I))</f>
        <v/>
      </c>
      <c r="J440" s="78"/>
      <c r="K440" s="72"/>
      <c r="L440" s="74"/>
      <c r="M440" s="54"/>
      <c r="N440" s="66"/>
      <c r="O440" s="107"/>
      <c r="P440" s="76" t="str">
        <f t="shared" si="48"/>
        <v/>
      </c>
      <c r="Q440" s="76" t="s">
        <v>976</v>
      </c>
      <c r="R440" s="85" t="str">
        <f t="shared" si="50"/>
        <v/>
      </c>
      <c r="S440" s="85" t="str">
        <f t="shared" si="49"/>
        <v/>
      </c>
      <c r="T440" s="76" t="str">
        <f t="shared" si="51"/>
        <v/>
      </c>
      <c r="U440" s="76" t="str">
        <f t="shared" si="52"/>
        <v/>
      </c>
      <c r="V440" s="76" t="str">
        <f t="shared" si="53"/>
        <v/>
      </c>
      <c r="W440" s="76" t="str">
        <f t="shared" si="54"/>
        <v/>
      </c>
      <c r="X440" s="76" t="str">
        <f t="shared" si="55"/>
        <v/>
      </c>
      <c r="Y440" s="108"/>
      <c r="Z440" s="38"/>
      <c r="AA440" s="38"/>
      <c r="AB440" s="38"/>
      <c r="AC440" s="53" t="str">
        <f>IF(本期支付结算!$E$9="","",IF(AND(J440=本期支付结算!$E$9,C440=本期支付结算!$E$7),"在期",""))</f>
        <v/>
      </c>
      <c r="AD440" s="53" t="str">
        <f>IF($AC440="","",COUNTIF($AC$2:$AC440,AC440))</f>
        <v/>
      </c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</row>
    <row r="441" s="52" customFormat="1" customHeight="1" spans="1:51">
      <c r="A441" s="38"/>
      <c r="B441" s="66"/>
      <c r="C441" s="65" t="str">
        <f>IF($B441="","",_xlfn.XLOOKUP($X441,预算!$P:$P,预算!B:B))</f>
        <v/>
      </c>
      <c r="D441" s="65" t="str">
        <f>IF($B441="","",_xlfn.XLOOKUP($X441,预算!$P:$P,预算!C:C))</f>
        <v/>
      </c>
      <c r="E441" s="65" t="str">
        <f>IF($B441="","",_xlfn.XLOOKUP($X441,预算!$P:$P,预算!D:D))</f>
        <v/>
      </c>
      <c r="F441" s="65" t="str">
        <f>IF($B441="","",_xlfn.XLOOKUP($X441,预算!$P:$P,预算!E:E))</f>
        <v/>
      </c>
      <c r="G441" s="65" t="str">
        <f>IF($B441="","",_xlfn.XLOOKUP($X441,预算!$P:$P,预算!F:F))</f>
        <v/>
      </c>
      <c r="H441" s="65" t="str">
        <f>IF($B441="","",_xlfn.XLOOKUP($X441,预算!$P:$P,预算!G:G))</f>
        <v/>
      </c>
      <c r="I441" s="65" t="str">
        <f>IF($B441="","",_xlfn.XLOOKUP($X441,预算!$P:$P,预算!I:I))</f>
        <v/>
      </c>
      <c r="J441" s="78"/>
      <c r="K441" s="72"/>
      <c r="L441" s="74"/>
      <c r="M441" s="54"/>
      <c r="N441" s="66"/>
      <c r="O441" s="107"/>
      <c r="P441" s="76" t="str">
        <f t="shared" si="48"/>
        <v/>
      </c>
      <c r="Q441" s="76" t="s">
        <v>977</v>
      </c>
      <c r="R441" s="85" t="str">
        <f t="shared" si="50"/>
        <v/>
      </c>
      <c r="S441" s="85" t="str">
        <f t="shared" si="49"/>
        <v/>
      </c>
      <c r="T441" s="76" t="str">
        <f t="shared" si="51"/>
        <v/>
      </c>
      <c r="U441" s="76" t="str">
        <f t="shared" si="52"/>
        <v/>
      </c>
      <c r="V441" s="76" t="str">
        <f t="shared" si="53"/>
        <v/>
      </c>
      <c r="W441" s="76" t="str">
        <f t="shared" si="54"/>
        <v/>
      </c>
      <c r="X441" s="76" t="str">
        <f t="shared" si="55"/>
        <v/>
      </c>
      <c r="Y441" s="108"/>
      <c r="Z441" s="38"/>
      <c r="AA441" s="38"/>
      <c r="AB441" s="38"/>
      <c r="AC441" s="53" t="str">
        <f>IF(本期支付结算!$E$9="","",IF(AND(J441=本期支付结算!$E$9,C441=本期支付结算!$E$7),"在期",""))</f>
        <v/>
      </c>
      <c r="AD441" s="53" t="str">
        <f>IF($AC441="","",COUNTIF($AC$2:$AC441,AC441))</f>
        <v/>
      </c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</row>
    <row r="442" s="52" customFormat="1" customHeight="1" spans="1:51">
      <c r="A442" s="38"/>
      <c r="B442" s="66"/>
      <c r="C442" s="65" t="str">
        <f>IF($B442="","",_xlfn.XLOOKUP($X442,预算!$P:$P,预算!B:B))</f>
        <v/>
      </c>
      <c r="D442" s="65" t="str">
        <f>IF($B442="","",_xlfn.XLOOKUP($X442,预算!$P:$P,预算!C:C))</f>
        <v/>
      </c>
      <c r="E442" s="65" t="str">
        <f>IF($B442="","",_xlfn.XLOOKUP($X442,预算!$P:$P,预算!D:D))</f>
        <v/>
      </c>
      <c r="F442" s="65" t="str">
        <f>IF($B442="","",_xlfn.XLOOKUP($X442,预算!$P:$P,预算!E:E))</f>
        <v/>
      </c>
      <c r="G442" s="65" t="str">
        <f>IF($B442="","",_xlfn.XLOOKUP($X442,预算!$P:$P,预算!F:F))</f>
        <v/>
      </c>
      <c r="H442" s="65" t="str">
        <f>IF($B442="","",_xlfn.XLOOKUP($X442,预算!$P:$P,预算!G:G))</f>
        <v/>
      </c>
      <c r="I442" s="65" t="str">
        <f>IF($B442="","",_xlfn.XLOOKUP($X442,预算!$P:$P,预算!I:I))</f>
        <v/>
      </c>
      <c r="J442" s="78"/>
      <c r="K442" s="72"/>
      <c r="L442" s="74"/>
      <c r="M442" s="54"/>
      <c r="N442" s="66"/>
      <c r="O442" s="107"/>
      <c r="P442" s="76" t="str">
        <f t="shared" si="48"/>
        <v/>
      </c>
      <c r="Q442" s="76" t="s">
        <v>978</v>
      </c>
      <c r="R442" s="85" t="str">
        <f t="shared" si="50"/>
        <v/>
      </c>
      <c r="S442" s="85" t="str">
        <f t="shared" si="49"/>
        <v/>
      </c>
      <c r="T442" s="76" t="str">
        <f t="shared" si="51"/>
        <v/>
      </c>
      <c r="U442" s="76" t="str">
        <f t="shared" si="52"/>
        <v/>
      </c>
      <c r="V442" s="76" t="str">
        <f t="shared" si="53"/>
        <v/>
      </c>
      <c r="W442" s="76" t="str">
        <f t="shared" si="54"/>
        <v/>
      </c>
      <c r="X442" s="76" t="str">
        <f t="shared" si="55"/>
        <v/>
      </c>
      <c r="Y442" s="108"/>
      <c r="Z442" s="38"/>
      <c r="AA442" s="38"/>
      <c r="AB442" s="38"/>
      <c r="AC442" s="53" t="str">
        <f>IF(本期支付结算!$E$9="","",IF(AND(J442=本期支付结算!$E$9,C442=本期支付结算!$E$7),"在期",""))</f>
        <v/>
      </c>
      <c r="AD442" s="53" t="str">
        <f>IF($AC442="","",COUNTIF($AC$2:$AC442,AC442))</f>
        <v/>
      </c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</row>
    <row r="443" s="52" customFormat="1" customHeight="1" spans="1:51">
      <c r="A443" s="38"/>
      <c r="B443" s="66"/>
      <c r="C443" s="65" t="str">
        <f>IF($B443="","",_xlfn.XLOOKUP($X443,预算!$P:$P,预算!B:B))</f>
        <v/>
      </c>
      <c r="D443" s="65" t="str">
        <f>IF($B443="","",_xlfn.XLOOKUP($X443,预算!$P:$P,预算!C:C))</f>
        <v/>
      </c>
      <c r="E443" s="65" t="str">
        <f>IF($B443="","",_xlfn.XLOOKUP($X443,预算!$P:$P,预算!D:D))</f>
        <v/>
      </c>
      <c r="F443" s="65" t="str">
        <f>IF($B443="","",_xlfn.XLOOKUP($X443,预算!$P:$P,预算!E:E))</f>
        <v/>
      </c>
      <c r="G443" s="65" t="str">
        <f>IF($B443="","",_xlfn.XLOOKUP($X443,预算!$P:$P,预算!F:F))</f>
        <v/>
      </c>
      <c r="H443" s="65" t="str">
        <f>IF($B443="","",_xlfn.XLOOKUP($X443,预算!$P:$P,预算!G:G))</f>
        <v/>
      </c>
      <c r="I443" s="65" t="str">
        <f>IF($B443="","",_xlfn.XLOOKUP($X443,预算!$P:$P,预算!I:I))</f>
        <v/>
      </c>
      <c r="J443" s="78"/>
      <c r="K443" s="72"/>
      <c r="L443" s="74"/>
      <c r="M443" s="54"/>
      <c r="N443" s="66"/>
      <c r="O443" s="107"/>
      <c r="P443" s="76" t="str">
        <f t="shared" si="48"/>
        <v/>
      </c>
      <c r="Q443" s="76" t="s">
        <v>979</v>
      </c>
      <c r="R443" s="85" t="str">
        <f t="shared" si="50"/>
        <v/>
      </c>
      <c r="S443" s="85" t="str">
        <f t="shared" si="49"/>
        <v/>
      </c>
      <c r="T443" s="76" t="str">
        <f t="shared" si="51"/>
        <v/>
      </c>
      <c r="U443" s="76" t="str">
        <f t="shared" si="52"/>
        <v/>
      </c>
      <c r="V443" s="76" t="str">
        <f t="shared" si="53"/>
        <v/>
      </c>
      <c r="W443" s="76" t="str">
        <f t="shared" si="54"/>
        <v/>
      </c>
      <c r="X443" s="76" t="str">
        <f t="shared" si="55"/>
        <v/>
      </c>
      <c r="Y443" s="108"/>
      <c r="Z443" s="38"/>
      <c r="AA443" s="38"/>
      <c r="AB443" s="38"/>
      <c r="AC443" s="53" t="str">
        <f>IF(本期支付结算!$E$9="","",IF(AND(J443=本期支付结算!$E$9,C443=本期支付结算!$E$7),"在期",""))</f>
        <v/>
      </c>
      <c r="AD443" s="53" t="str">
        <f>IF($AC443="","",COUNTIF($AC$2:$AC443,AC443))</f>
        <v/>
      </c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</row>
    <row r="444" s="52" customFormat="1" customHeight="1" spans="1:51">
      <c r="A444" s="38"/>
      <c r="B444" s="66"/>
      <c r="C444" s="65" t="str">
        <f>IF($B444="","",_xlfn.XLOOKUP($X444,预算!$P:$P,预算!B:B))</f>
        <v/>
      </c>
      <c r="D444" s="65" t="str">
        <f>IF($B444="","",_xlfn.XLOOKUP($X444,预算!$P:$P,预算!C:C))</f>
        <v/>
      </c>
      <c r="E444" s="65" t="str">
        <f>IF($B444="","",_xlfn.XLOOKUP($X444,预算!$P:$P,预算!D:D))</f>
        <v/>
      </c>
      <c r="F444" s="65" t="str">
        <f>IF($B444="","",_xlfn.XLOOKUP($X444,预算!$P:$P,预算!E:E))</f>
        <v/>
      </c>
      <c r="G444" s="65" t="str">
        <f>IF($B444="","",_xlfn.XLOOKUP($X444,预算!$P:$P,预算!F:F))</f>
        <v/>
      </c>
      <c r="H444" s="65" t="str">
        <f>IF($B444="","",_xlfn.XLOOKUP($X444,预算!$P:$P,预算!G:G))</f>
        <v/>
      </c>
      <c r="I444" s="65" t="str">
        <f>IF($B444="","",_xlfn.XLOOKUP($X444,预算!$P:$P,预算!I:I))</f>
        <v/>
      </c>
      <c r="J444" s="78"/>
      <c r="K444" s="72"/>
      <c r="L444" s="74"/>
      <c r="M444" s="54"/>
      <c r="N444" s="66"/>
      <c r="O444" s="107"/>
      <c r="P444" s="76" t="str">
        <f t="shared" si="48"/>
        <v/>
      </c>
      <c r="Q444" s="76" t="s">
        <v>980</v>
      </c>
      <c r="R444" s="85" t="str">
        <f t="shared" si="50"/>
        <v/>
      </c>
      <c r="S444" s="85" t="str">
        <f t="shared" si="49"/>
        <v/>
      </c>
      <c r="T444" s="76" t="str">
        <f t="shared" si="51"/>
        <v/>
      </c>
      <c r="U444" s="76" t="str">
        <f t="shared" si="52"/>
        <v/>
      </c>
      <c r="V444" s="76" t="str">
        <f t="shared" si="53"/>
        <v/>
      </c>
      <c r="W444" s="76" t="str">
        <f t="shared" si="54"/>
        <v/>
      </c>
      <c r="X444" s="76" t="str">
        <f t="shared" si="55"/>
        <v/>
      </c>
      <c r="Y444" s="108"/>
      <c r="Z444" s="38"/>
      <c r="AA444" s="38"/>
      <c r="AB444" s="38"/>
      <c r="AC444" s="53" t="str">
        <f>IF(本期支付结算!$E$9="","",IF(AND(J444=本期支付结算!$E$9,C444=本期支付结算!$E$7),"在期",""))</f>
        <v/>
      </c>
      <c r="AD444" s="53" t="str">
        <f>IF($AC444="","",COUNTIF($AC$2:$AC444,AC444))</f>
        <v/>
      </c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</row>
    <row r="445" s="52" customFormat="1" customHeight="1" spans="1:51">
      <c r="A445" s="38"/>
      <c r="B445" s="66"/>
      <c r="C445" s="65" t="str">
        <f>IF($B445="","",_xlfn.XLOOKUP($X445,预算!$P:$P,预算!B:B))</f>
        <v/>
      </c>
      <c r="D445" s="65" t="str">
        <f>IF($B445="","",_xlfn.XLOOKUP($X445,预算!$P:$P,预算!C:C))</f>
        <v/>
      </c>
      <c r="E445" s="65" t="str">
        <f>IF($B445="","",_xlfn.XLOOKUP($X445,预算!$P:$P,预算!D:D))</f>
        <v/>
      </c>
      <c r="F445" s="65" t="str">
        <f>IF($B445="","",_xlfn.XLOOKUP($X445,预算!$P:$P,预算!E:E))</f>
        <v/>
      </c>
      <c r="G445" s="65" t="str">
        <f>IF($B445="","",_xlfn.XLOOKUP($X445,预算!$P:$P,预算!F:F))</f>
        <v/>
      </c>
      <c r="H445" s="65" t="str">
        <f>IF($B445="","",_xlfn.XLOOKUP($X445,预算!$P:$P,预算!G:G))</f>
        <v/>
      </c>
      <c r="I445" s="65" t="str">
        <f>IF($B445="","",_xlfn.XLOOKUP($X445,预算!$P:$P,预算!I:I))</f>
        <v/>
      </c>
      <c r="J445" s="78"/>
      <c r="K445" s="72"/>
      <c r="L445" s="74"/>
      <c r="M445" s="54"/>
      <c r="N445" s="66"/>
      <c r="O445" s="107"/>
      <c r="P445" s="76" t="str">
        <f t="shared" si="48"/>
        <v/>
      </c>
      <c r="Q445" s="76" t="s">
        <v>981</v>
      </c>
      <c r="R445" s="85" t="str">
        <f t="shared" si="50"/>
        <v/>
      </c>
      <c r="S445" s="85" t="str">
        <f t="shared" si="49"/>
        <v/>
      </c>
      <c r="T445" s="76" t="str">
        <f t="shared" si="51"/>
        <v/>
      </c>
      <c r="U445" s="76" t="str">
        <f t="shared" si="52"/>
        <v/>
      </c>
      <c r="V445" s="76" t="str">
        <f t="shared" si="53"/>
        <v/>
      </c>
      <c r="W445" s="76" t="str">
        <f t="shared" si="54"/>
        <v/>
      </c>
      <c r="X445" s="76" t="str">
        <f t="shared" si="55"/>
        <v/>
      </c>
      <c r="Y445" s="108"/>
      <c r="Z445" s="38"/>
      <c r="AA445" s="38"/>
      <c r="AB445" s="38"/>
      <c r="AC445" s="53" t="str">
        <f>IF(本期支付结算!$E$9="","",IF(AND(J445=本期支付结算!$E$9,C445=本期支付结算!$E$7),"在期",""))</f>
        <v/>
      </c>
      <c r="AD445" s="53" t="str">
        <f>IF($AC445="","",COUNTIF($AC$2:$AC445,AC445))</f>
        <v/>
      </c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</row>
    <row r="446" s="52" customFormat="1" customHeight="1" spans="1:51">
      <c r="A446" s="38"/>
      <c r="B446" s="66"/>
      <c r="C446" s="65" t="str">
        <f>IF($B446="","",_xlfn.XLOOKUP($X446,预算!$P:$P,预算!B:B))</f>
        <v/>
      </c>
      <c r="D446" s="65" t="str">
        <f>IF($B446="","",_xlfn.XLOOKUP($X446,预算!$P:$P,预算!C:C))</f>
        <v/>
      </c>
      <c r="E446" s="65" t="str">
        <f>IF($B446="","",_xlfn.XLOOKUP($X446,预算!$P:$P,预算!D:D))</f>
        <v/>
      </c>
      <c r="F446" s="65" t="str">
        <f>IF($B446="","",_xlfn.XLOOKUP($X446,预算!$P:$P,预算!E:E))</f>
        <v/>
      </c>
      <c r="G446" s="65" t="str">
        <f>IF($B446="","",_xlfn.XLOOKUP($X446,预算!$P:$P,预算!F:F))</f>
        <v/>
      </c>
      <c r="H446" s="65" t="str">
        <f>IF($B446="","",_xlfn.XLOOKUP($X446,预算!$P:$P,预算!G:G))</f>
        <v/>
      </c>
      <c r="I446" s="65" t="str">
        <f>IF($B446="","",_xlfn.XLOOKUP($X446,预算!$P:$P,预算!I:I))</f>
        <v/>
      </c>
      <c r="J446" s="78"/>
      <c r="K446" s="72"/>
      <c r="L446" s="74"/>
      <c r="M446" s="54"/>
      <c r="N446" s="66"/>
      <c r="O446" s="107"/>
      <c r="P446" s="76" t="str">
        <f t="shared" si="48"/>
        <v/>
      </c>
      <c r="Q446" s="76" t="s">
        <v>982</v>
      </c>
      <c r="R446" s="85" t="str">
        <f t="shared" si="50"/>
        <v/>
      </c>
      <c r="S446" s="85" t="str">
        <f t="shared" si="49"/>
        <v/>
      </c>
      <c r="T446" s="76" t="str">
        <f t="shared" si="51"/>
        <v/>
      </c>
      <c r="U446" s="76" t="str">
        <f t="shared" si="52"/>
        <v/>
      </c>
      <c r="V446" s="76" t="str">
        <f t="shared" si="53"/>
        <v/>
      </c>
      <c r="W446" s="76" t="str">
        <f t="shared" si="54"/>
        <v/>
      </c>
      <c r="X446" s="76" t="str">
        <f t="shared" si="55"/>
        <v/>
      </c>
      <c r="Y446" s="108"/>
      <c r="Z446" s="38"/>
      <c r="AA446" s="38"/>
      <c r="AB446" s="38"/>
      <c r="AC446" s="53" t="str">
        <f>IF(本期支付结算!$E$9="","",IF(AND(J446=本期支付结算!$E$9,C446=本期支付结算!$E$7),"在期",""))</f>
        <v/>
      </c>
      <c r="AD446" s="53" t="str">
        <f>IF($AC446="","",COUNTIF($AC$2:$AC446,AC446))</f>
        <v/>
      </c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</row>
    <row r="447" s="52" customFormat="1" customHeight="1" spans="1:51">
      <c r="A447" s="38"/>
      <c r="B447" s="66"/>
      <c r="C447" s="65" t="str">
        <f>IF($B447="","",_xlfn.XLOOKUP($X447,预算!$P:$P,预算!B:B))</f>
        <v/>
      </c>
      <c r="D447" s="65" t="str">
        <f>IF($B447="","",_xlfn.XLOOKUP($X447,预算!$P:$P,预算!C:C))</f>
        <v/>
      </c>
      <c r="E447" s="65" t="str">
        <f>IF($B447="","",_xlfn.XLOOKUP($X447,预算!$P:$P,预算!D:D))</f>
        <v/>
      </c>
      <c r="F447" s="65" t="str">
        <f>IF($B447="","",_xlfn.XLOOKUP($X447,预算!$P:$P,预算!E:E))</f>
        <v/>
      </c>
      <c r="G447" s="65" t="str">
        <f>IF($B447="","",_xlfn.XLOOKUP($X447,预算!$P:$P,预算!F:F))</f>
        <v/>
      </c>
      <c r="H447" s="65" t="str">
        <f>IF($B447="","",_xlfn.XLOOKUP($X447,预算!$P:$P,预算!G:G))</f>
        <v/>
      </c>
      <c r="I447" s="65" t="str">
        <f>IF($B447="","",_xlfn.XLOOKUP($X447,预算!$P:$P,预算!I:I))</f>
        <v/>
      </c>
      <c r="J447" s="78"/>
      <c r="K447" s="72"/>
      <c r="L447" s="74"/>
      <c r="M447" s="54"/>
      <c r="N447" s="66"/>
      <c r="O447" s="107"/>
      <c r="P447" s="76" t="str">
        <f t="shared" si="48"/>
        <v/>
      </c>
      <c r="Q447" s="76" t="s">
        <v>983</v>
      </c>
      <c r="R447" s="85" t="str">
        <f t="shared" si="50"/>
        <v/>
      </c>
      <c r="S447" s="85" t="str">
        <f t="shared" si="49"/>
        <v/>
      </c>
      <c r="T447" s="76" t="str">
        <f t="shared" si="51"/>
        <v/>
      </c>
      <c r="U447" s="76" t="str">
        <f t="shared" si="52"/>
        <v/>
      </c>
      <c r="V447" s="76" t="str">
        <f t="shared" si="53"/>
        <v/>
      </c>
      <c r="W447" s="76" t="str">
        <f t="shared" si="54"/>
        <v/>
      </c>
      <c r="X447" s="76" t="str">
        <f t="shared" si="55"/>
        <v/>
      </c>
      <c r="Y447" s="108"/>
      <c r="Z447" s="38"/>
      <c r="AA447" s="38"/>
      <c r="AB447" s="38"/>
      <c r="AC447" s="53" t="str">
        <f>IF(本期支付结算!$E$9="","",IF(AND(J447=本期支付结算!$E$9,C447=本期支付结算!$E$7),"在期",""))</f>
        <v/>
      </c>
      <c r="AD447" s="53" t="str">
        <f>IF($AC447="","",COUNTIF($AC$2:$AC447,AC447))</f>
        <v/>
      </c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</row>
    <row r="448" s="52" customFormat="1" customHeight="1" spans="1:51">
      <c r="A448" s="38"/>
      <c r="B448" s="66"/>
      <c r="C448" s="65" t="str">
        <f>IF($B448="","",_xlfn.XLOOKUP($X448,预算!$P:$P,预算!B:B))</f>
        <v/>
      </c>
      <c r="D448" s="65" t="str">
        <f>IF($B448="","",_xlfn.XLOOKUP($X448,预算!$P:$P,预算!C:C))</f>
        <v/>
      </c>
      <c r="E448" s="65" t="str">
        <f>IF($B448="","",_xlfn.XLOOKUP($X448,预算!$P:$P,预算!D:D))</f>
        <v/>
      </c>
      <c r="F448" s="65" t="str">
        <f>IF($B448="","",_xlfn.XLOOKUP($X448,预算!$P:$P,预算!E:E))</f>
        <v/>
      </c>
      <c r="G448" s="65" t="str">
        <f>IF($B448="","",_xlfn.XLOOKUP($X448,预算!$P:$P,预算!F:F))</f>
        <v/>
      </c>
      <c r="H448" s="65" t="str">
        <f>IF($B448="","",_xlfn.XLOOKUP($X448,预算!$P:$P,预算!G:G))</f>
        <v/>
      </c>
      <c r="I448" s="65" t="str">
        <f>IF($B448="","",_xlfn.XLOOKUP($X448,预算!$P:$P,预算!I:I))</f>
        <v/>
      </c>
      <c r="J448" s="78"/>
      <c r="K448" s="72"/>
      <c r="L448" s="74"/>
      <c r="M448" s="54"/>
      <c r="N448" s="66"/>
      <c r="O448" s="107"/>
      <c r="P448" s="76" t="str">
        <f t="shared" si="48"/>
        <v/>
      </c>
      <c r="Q448" s="76" t="s">
        <v>984</v>
      </c>
      <c r="R448" s="85" t="str">
        <f t="shared" si="50"/>
        <v/>
      </c>
      <c r="S448" s="85" t="str">
        <f t="shared" si="49"/>
        <v/>
      </c>
      <c r="T448" s="76" t="str">
        <f t="shared" si="51"/>
        <v/>
      </c>
      <c r="U448" s="76" t="str">
        <f t="shared" si="52"/>
        <v/>
      </c>
      <c r="V448" s="76" t="str">
        <f t="shared" si="53"/>
        <v/>
      </c>
      <c r="W448" s="76" t="str">
        <f t="shared" si="54"/>
        <v/>
      </c>
      <c r="X448" s="76" t="str">
        <f t="shared" si="55"/>
        <v/>
      </c>
      <c r="Y448" s="108"/>
      <c r="Z448" s="38"/>
      <c r="AA448" s="38"/>
      <c r="AB448" s="38"/>
      <c r="AC448" s="53" t="str">
        <f>IF(本期支付结算!$E$9="","",IF(AND(J448=本期支付结算!$E$9,C448=本期支付结算!$E$7),"在期",""))</f>
        <v/>
      </c>
      <c r="AD448" s="53" t="str">
        <f>IF($AC448="","",COUNTIF($AC$2:$AC448,AC448))</f>
        <v/>
      </c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</row>
    <row r="449" s="52" customFormat="1" customHeight="1" spans="1:51">
      <c r="A449" s="38"/>
      <c r="B449" s="66"/>
      <c r="C449" s="65" t="str">
        <f>IF($B449="","",_xlfn.XLOOKUP($X449,预算!$P:$P,预算!B:B))</f>
        <v/>
      </c>
      <c r="D449" s="65" t="str">
        <f>IF($B449="","",_xlfn.XLOOKUP($X449,预算!$P:$P,预算!C:C))</f>
        <v/>
      </c>
      <c r="E449" s="65" t="str">
        <f>IF($B449="","",_xlfn.XLOOKUP($X449,预算!$P:$P,预算!D:D))</f>
        <v/>
      </c>
      <c r="F449" s="65" t="str">
        <f>IF($B449="","",_xlfn.XLOOKUP($X449,预算!$P:$P,预算!E:E))</f>
        <v/>
      </c>
      <c r="G449" s="65" t="str">
        <f>IF($B449="","",_xlfn.XLOOKUP($X449,预算!$P:$P,预算!F:F))</f>
        <v/>
      </c>
      <c r="H449" s="65" t="str">
        <f>IF($B449="","",_xlfn.XLOOKUP($X449,预算!$P:$P,预算!G:G))</f>
        <v/>
      </c>
      <c r="I449" s="65" t="str">
        <f>IF($B449="","",_xlfn.XLOOKUP($X449,预算!$P:$P,预算!I:I))</f>
        <v/>
      </c>
      <c r="J449" s="78"/>
      <c r="K449" s="72"/>
      <c r="L449" s="74"/>
      <c r="M449" s="54"/>
      <c r="N449" s="66"/>
      <c r="O449" s="107"/>
      <c r="P449" s="76" t="str">
        <f t="shared" si="48"/>
        <v/>
      </c>
      <c r="Q449" s="76" t="s">
        <v>985</v>
      </c>
      <c r="R449" s="85" t="str">
        <f t="shared" si="50"/>
        <v/>
      </c>
      <c r="S449" s="85" t="str">
        <f t="shared" si="49"/>
        <v/>
      </c>
      <c r="T449" s="76" t="str">
        <f t="shared" si="51"/>
        <v/>
      </c>
      <c r="U449" s="76" t="str">
        <f t="shared" si="52"/>
        <v/>
      </c>
      <c r="V449" s="76" t="str">
        <f t="shared" si="53"/>
        <v/>
      </c>
      <c r="W449" s="76" t="str">
        <f t="shared" si="54"/>
        <v/>
      </c>
      <c r="X449" s="76" t="str">
        <f t="shared" si="55"/>
        <v/>
      </c>
      <c r="Y449" s="108"/>
      <c r="Z449" s="38"/>
      <c r="AA449" s="38"/>
      <c r="AB449" s="38"/>
      <c r="AC449" s="53" t="str">
        <f>IF(本期支付结算!$E$9="","",IF(AND(J449=本期支付结算!$E$9,C449=本期支付结算!$E$7),"在期",""))</f>
        <v/>
      </c>
      <c r="AD449" s="53" t="str">
        <f>IF($AC449="","",COUNTIF($AC$2:$AC449,AC449))</f>
        <v/>
      </c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</row>
    <row r="450" s="52" customFormat="1" customHeight="1" spans="1:51">
      <c r="A450" s="38"/>
      <c r="B450" s="66"/>
      <c r="C450" s="65" t="str">
        <f>IF($B450="","",_xlfn.XLOOKUP($X450,预算!$P:$P,预算!B:B))</f>
        <v/>
      </c>
      <c r="D450" s="65" t="str">
        <f>IF($B450="","",_xlfn.XLOOKUP($X450,预算!$P:$P,预算!C:C))</f>
        <v/>
      </c>
      <c r="E450" s="65" t="str">
        <f>IF($B450="","",_xlfn.XLOOKUP($X450,预算!$P:$P,预算!D:D))</f>
        <v/>
      </c>
      <c r="F450" s="65" t="str">
        <f>IF($B450="","",_xlfn.XLOOKUP($X450,预算!$P:$P,预算!E:E))</f>
        <v/>
      </c>
      <c r="G450" s="65" t="str">
        <f>IF($B450="","",_xlfn.XLOOKUP($X450,预算!$P:$P,预算!F:F))</f>
        <v/>
      </c>
      <c r="H450" s="65" t="str">
        <f>IF($B450="","",_xlfn.XLOOKUP($X450,预算!$P:$P,预算!G:G))</f>
        <v/>
      </c>
      <c r="I450" s="65" t="str">
        <f>IF($B450="","",_xlfn.XLOOKUP($X450,预算!$P:$P,预算!I:I))</f>
        <v/>
      </c>
      <c r="J450" s="78"/>
      <c r="K450" s="72"/>
      <c r="L450" s="74"/>
      <c r="M450" s="54"/>
      <c r="N450" s="66"/>
      <c r="O450" s="107"/>
      <c r="P450" s="76" t="str">
        <f t="shared" ref="P450:P513" si="56">IF(H450="","",_xlfn.TEXTJOIN("-",1,Q450,H450,I450,TEXT(J450,"yyyymmdd"),M450))</f>
        <v/>
      </c>
      <c r="Q450" s="76" t="s">
        <v>986</v>
      </c>
      <c r="R450" s="85" t="str">
        <f t="shared" si="50"/>
        <v/>
      </c>
      <c r="S450" s="85" t="str">
        <f t="shared" ref="S450:S513" si="57">IF(P450="","",K450-R450)</f>
        <v/>
      </c>
      <c r="T450" s="76" t="str">
        <f t="shared" si="51"/>
        <v/>
      </c>
      <c r="U450" s="76" t="str">
        <f t="shared" si="52"/>
        <v/>
      </c>
      <c r="V450" s="76" t="str">
        <f t="shared" si="53"/>
        <v/>
      </c>
      <c r="W450" s="76" t="str">
        <f t="shared" si="54"/>
        <v/>
      </c>
      <c r="X450" s="76" t="str">
        <f t="shared" si="55"/>
        <v/>
      </c>
      <c r="Y450" s="108"/>
      <c r="Z450" s="38"/>
      <c r="AA450" s="38"/>
      <c r="AB450" s="38"/>
      <c r="AC450" s="53" t="str">
        <f>IF(本期支付结算!$E$9="","",IF(AND(J450=本期支付结算!$E$9,C450=本期支付结算!$E$7),"在期",""))</f>
        <v/>
      </c>
      <c r="AD450" s="53" t="str">
        <f>IF($AC450="","",COUNTIF($AC$2:$AC450,AC450))</f>
        <v/>
      </c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</row>
    <row r="451" s="52" customFormat="1" customHeight="1" spans="1:51">
      <c r="A451" s="38"/>
      <c r="B451" s="66"/>
      <c r="C451" s="65" t="str">
        <f>IF($B451="","",_xlfn.XLOOKUP($X451,预算!$P:$P,预算!B:B))</f>
        <v/>
      </c>
      <c r="D451" s="65" t="str">
        <f>IF($B451="","",_xlfn.XLOOKUP($X451,预算!$P:$P,预算!C:C))</f>
        <v/>
      </c>
      <c r="E451" s="65" t="str">
        <f>IF($B451="","",_xlfn.XLOOKUP($X451,预算!$P:$P,预算!D:D))</f>
        <v/>
      </c>
      <c r="F451" s="65" t="str">
        <f>IF($B451="","",_xlfn.XLOOKUP($X451,预算!$P:$P,预算!E:E))</f>
        <v/>
      </c>
      <c r="G451" s="65" t="str">
        <f>IF($B451="","",_xlfn.XLOOKUP($X451,预算!$P:$P,预算!F:F))</f>
        <v/>
      </c>
      <c r="H451" s="65" t="str">
        <f>IF($B451="","",_xlfn.XLOOKUP($X451,预算!$P:$P,预算!G:G))</f>
        <v/>
      </c>
      <c r="I451" s="65" t="str">
        <f>IF($B451="","",_xlfn.XLOOKUP($X451,预算!$P:$P,预算!I:I))</f>
        <v/>
      </c>
      <c r="J451" s="78"/>
      <c r="K451" s="72"/>
      <c r="L451" s="74"/>
      <c r="M451" s="54"/>
      <c r="N451" s="66"/>
      <c r="O451" s="107"/>
      <c r="P451" s="76" t="str">
        <f t="shared" si="56"/>
        <v/>
      </c>
      <c r="Q451" s="76" t="s">
        <v>987</v>
      </c>
      <c r="R451" s="85" t="str">
        <f t="shared" ref="R451:R500" si="58">IF(P451="","",SUMIFS(K:K,P:P,P451))</f>
        <v/>
      </c>
      <c r="S451" s="85" t="str">
        <f t="shared" si="57"/>
        <v/>
      </c>
      <c r="T451" s="76" t="str">
        <f t="shared" ref="T451:T500" si="59">IF(P451="","",RIGHT(H451,16))</f>
        <v/>
      </c>
      <c r="U451" s="76" t="str">
        <f t="shared" ref="U451:U500" si="60">IF(P451="","",_xlfn.TEXTJOIN("-",1,D451,E451,T451,C451))</f>
        <v/>
      </c>
      <c r="V451" s="76" t="str">
        <f>IF(J451="","",YEAR(J451))</f>
        <v/>
      </c>
      <c r="W451" s="76" t="str">
        <f>IF(J451="","",MONTH(J451))</f>
        <v/>
      </c>
      <c r="X451" s="76" t="str">
        <f t="shared" ref="X451:X514" si="61">IF(B451="","",LEFT(B451,7))</f>
        <v/>
      </c>
      <c r="Y451" s="108"/>
      <c r="Z451" s="38"/>
      <c r="AA451" s="38"/>
      <c r="AB451" s="38"/>
      <c r="AC451" s="53" t="str">
        <f>IF(本期支付结算!$E$9="","",IF(AND(J451=本期支付结算!$E$9,C451=本期支付结算!$E$7),"在期",""))</f>
        <v/>
      </c>
      <c r="AD451" s="53" t="str">
        <f>IF($AC451="","",COUNTIF($AC$2:$AC451,AC451))</f>
        <v/>
      </c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</row>
    <row r="452" s="52" customFormat="1" customHeight="1" spans="1:51">
      <c r="A452" s="38"/>
      <c r="B452" s="66"/>
      <c r="C452" s="65" t="str">
        <f>IF($B452="","",_xlfn.XLOOKUP($X452,预算!$P:$P,预算!B:B))</f>
        <v/>
      </c>
      <c r="D452" s="65" t="str">
        <f>IF($B452="","",_xlfn.XLOOKUP($X452,预算!$P:$P,预算!C:C))</f>
        <v/>
      </c>
      <c r="E452" s="65" t="str">
        <f>IF($B452="","",_xlfn.XLOOKUP($X452,预算!$P:$P,预算!D:D))</f>
        <v/>
      </c>
      <c r="F452" s="65" t="str">
        <f>IF($B452="","",_xlfn.XLOOKUP($X452,预算!$P:$P,预算!E:E))</f>
        <v/>
      </c>
      <c r="G452" s="65" t="str">
        <f>IF($B452="","",_xlfn.XLOOKUP($X452,预算!$P:$P,预算!F:F))</f>
        <v/>
      </c>
      <c r="H452" s="65" t="str">
        <f>IF($B452="","",_xlfn.XLOOKUP($X452,预算!$P:$P,预算!G:G))</f>
        <v/>
      </c>
      <c r="I452" s="65" t="str">
        <f>IF($B452="","",_xlfn.XLOOKUP($X452,预算!$P:$P,预算!I:I))</f>
        <v/>
      </c>
      <c r="J452" s="78"/>
      <c r="K452" s="72"/>
      <c r="L452" s="74"/>
      <c r="M452" s="54"/>
      <c r="N452" s="66"/>
      <c r="O452" s="107"/>
      <c r="P452" s="76" t="str">
        <f t="shared" si="56"/>
        <v/>
      </c>
      <c r="Q452" s="76" t="s">
        <v>988</v>
      </c>
      <c r="R452" s="85" t="str">
        <f t="shared" si="58"/>
        <v/>
      </c>
      <c r="S452" s="85" t="str">
        <f t="shared" si="57"/>
        <v/>
      </c>
      <c r="T452" s="76" t="str">
        <f t="shared" si="59"/>
        <v/>
      </c>
      <c r="U452" s="76" t="str">
        <f t="shared" si="60"/>
        <v/>
      </c>
      <c r="V452" s="76" t="str">
        <f>IF(J452="","",YEAR(J452))</f>
        <v/>
      </c>
      <c r="W452" s="76" t="str">
        <f>IF(J452="","",MONTH(J452))</f>
        <v/>
      </c>
      <c r="X452" s="76" t="str">
        <f t="shared" si="61"/>
        <v/>
      </c>
      <c r="Y452" s="108"/>
      <c r="Z452" s="38"/>
      <c r="AA452" s="38"/>
      <c r="AB452" s="38"/>
      <c r="AC452" s="53" t="str">
        <f>IF(本期支付结算!$E$9="","",IF(AND(J452=本期支付结算!$E$9,C452=本期支付结算!$E$7),"在期",""))</f>
        <v/>
      </c>
      <c r="AD452" s="53" t="str">
        <f>IF($AC452="","",COUNTIF($AC$2:$AC452,AC452))</f>
        <v/>
      </c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</row>
    <row r="453" s="52" customFormat="1" customHeight="1" spans="1:51">
      <c r="A453" s="38"/>
      <c r="B453" s="66"/>
      <c r="C453" s="65" t="str">
        <f>IF($B453="","",_xlfn.XLOOKUP($X453,预算!$P:$P,预算!B:B))</f>
        <v/>
      </c>
      <c r="D453" s="65" t="str">
        <f>IF($B453="","",_xlfn.XLOOKUP($X453,预算!$P:$P,预算!C:C))</f>
        <v/>
      </c>
      <c r="E453" s="65" t="str">
        <f>IF($B453="","",_xlfn.XLOOKUP($X453,预算!$P:$P,预算!D:D))</f>
        <v/>
      </c>
      <c r="F453" s="65" t="str">
        <f>IF($B453="","",_xlfn.XLOOKUP($X453,预算!$P:$P,预算!E:E))</f>
        <v/>
      </c>
      <c r="G453" s="65" t="str">
        <f>IF($B453="","",_xlfn.XLOOKUP($X453,预算!$P:$P,预算!F:F))</f>
        <v/>
      </c>
      <c r="H453" s="65" t="str">
        <f>IF($B453="","",_xlfn.XLOOKUP($X453,预算!$P:$P,预算!G:G))</f>
        <v/>
      </c>
      <c r="I453" s="65" t="str">
        <f>IF($B453="","",_xlfn.XLOOKUP($X453,预算!$P:$P,预算!I:I))</f>
        <v/>
      </c>
      <c r="J453" s="78"/>
      <c r="K453" s="72"/>
      <c r="L453" s="74"/>
      <c r="M453" s="54"/>
      <c r="N453" s="66"/>
      <c r="O453" s="107"/>
      <c r="P453" s="76" t="str">
        <f t="shared" si="56"/>
        <v/>
      </c>
      <c r="Q453" s="76" t="s">
        <v>989</v>
      </c>
      <c r="R453" s="85" t="str">
        <f t="shared" si="58"/>
        <v/>
      </c>
      <c r="S453" s="85" t="str">
        <f t="shared" si="57"/>
        <v/>
      </c>
      <c r="T453" s="76" t="str">
        <f t="shared" si="59"/>
        <v/>
      </c>
      <c r="U453" s="76" t="str">
        <f t="shared" si="60"/>
        <v/>
      </c>
      <c r="V453" s="76" t="str">
        <f>IF(J453="","",YEAR(J453))</f>
        <v/>
      </c>
      <c r="W453" s="76" t="str">
        <f>IF(J453="","",MONTH(J453))</f>
        <v/>
      </c>
      <c r="X453" s="76" t="str">
        <f t="shared" si="61"/>
        <v/>
      </c>
      <c r="Y453" s="108"/>
      <c r="Z453" s="38"/>
      <c r="AA453" s="38"/>
      <c r="AB453" s="38"/>
      <c r="AC453" s="53" t="str">
        <f>IF(本期支付结算!$E$9="","",IF(AND(J453=本期支付结算!$E$9,C453=本期支付结算!$E$7),"在期",""))</f>
        <v/>
      </c>
      <c r="AD453" s="53" t="str">
        <f>IF($AC453="","",COUNTIF($AC$2:$AC453,AC453))</f>
        <v/>
      </c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</row>
    <row r="454" s="52" customFormat="1" customHeight="1" spans="1:51">
      <c r="A454" s="38"/>
      <c r="B454" s="66"/>
      <c r="C454" s="65" t="str">
        <f>IF($B454="","",_xlfn.XLOOKUP($X454,预算!$P:$P,预算!B:B))</f>
        <v/>
      </c>
      <c r="D454" s="65" t="str">
        <f>IF($B454="","",_xlfn.XLOOKUP($X454,预算!$P:$P,预算!C:C))</f>
        <v/>
      </c>
      <c r="E454" s="65" t="str">
        <f>IF($B454="","",_xlfn.XLOOKUP($X454,预算!$P:$P,预算!D:D))</f>
        <v/>
      </c>
      <c r="F454" s="65" t="str">
        <f>IF($B454="","",_xlfn.XLOOKUP($X454,预算!$P:$P,预算!E:E))</f>
        <v/>
      </c>
      <c r="G454" s="65" t="str">
        <f>IF($B454="","",_xlfn.XLOOKUP($X454,预算!$P:$P,预算!F:F))</f>
        <v/>
      </c>
      <c r="H454" s="65" t="str">
        <f>IF($B454="","",_xlfn.XLOOKUP($X454,预算!$P:$P,预算!G:G))</f>
        <v/>
      </c>
      <c r="I454" s="65" t="str">
        <f>IF($B454="","",_xlfn.XLOOKUP($X454,预算!$P:$P,预算!I:I))</f>
        <v/>
      </c>
      <c r="J454" s="78"/>
      <c r="K454" s="72"/>
      <c r="L454" s="74"/>
      <c r="M454" s="54"/>
      <c r="N454" s="66"/>
      <c r="O454" s="107"/>
      <c r="P454" s="76" t="str">
        <f t="shared" si="56"/>
        <v/>
      </c>
      <c r="Q454" s="76" t="s">
        <v>990</v>
      </c>
      <c r="R454" s="85" t="str">
        <f t="shared" si="58"/>
        <v/>
      </c>
      <c r="S454" s="85" t="str">
        <f t="shared" si="57"/>
        <v/>
      </c>
      <c r="T454" s="76" t="str">
        <f t="shared" si="59"/>
        <v/>
      </c>
      <c r="U454" s="76" t="str">
        <f t="shared" si="60"/>
        <v/>
      </c>
      <c r="V454" s="53"/>
      <c r="W454" s="53"/>
      <c r="X454" s="76" t="str">
        <f t="shared" si="61"/>
        <v/>
      </c>
      <c r="Y454" s="108"/>
      <c r="Z454" s="38"/>
      <c r="AA454" s="38"/>
      <c r="AB454" s="38"/>
      <c r="AC454" s="53" t="str">
        <f>IF(本期支付结算!$E$9="","",IF(AND(J454=本期支付结算!$E$9,C454=本期支付结算!$E$7),"在期",""))</f>
        <v/>
      </c>
      <c r="AD454" s="53" t="str">
        <f>IF($AC454="","",COUNTIF($AC$2:$AC454,AC454))</f>
        <v/>
      </c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</row>
    <row r="455" s="52" customFormat="1" customHeight="1" spans="1:51">
      <c r="A455" s="38"/>
      <c r="B455" s="66"/>
      <c r="C455" s="65" t="str">
        <f>IF($B455="","",_xlfn.XLOOKUP($X455,预算!$P:$P,预算!B:B))</f>
        <v/>
      </c>
      <c r="D455" s="65" t="str">
        <f>IF($B455="","",_xlfn.XLOOKUP($X455,预算!$P:$P,预算!C:C))</f>
        <v/>
      </c>
      <c r="E455" s="65" t="str">
        <f>IF($B455="","",_xlfn.XLOOKUP($X455,预算!$P:$P,预算!D:D))</f>
        <v/>
      </c>
      <c r="F455" s="65" t="str">
        <f>IF($B455="","",_xlfn.XLOOKUP($X455,预算!$P:$P,预算!E:E))</f>
        <v/>
      </c>
      <c r="G455" s="65" t="str">
        <f>IF($B455="","",_xlfn.XLOOKUP($X455,预算!$P:$P,预算!F:F))</f>
        <v/>
      </c>
      <c r="H455" s="65" t="str">
        <f>IF($B455="","",_xlfn.XLOOKUP($X455,预算!$P:$P,预算!G:G))</f>
        <v/>
      </c>
      <c r="I455" s="65" t="str">
        <f>IF($B455="","",_xlfn.XLOOKUP($X455,预算!$P:$P,预算!I:I))</f>
        <v/>
      </c>
      <c r="J455" s="78"/>
      <c r="K455" s="72"/>
      <c r="L455" s="74"/>
      <c r="M455" s="54"/>
      <c r="N455" s="66"/>
      <c r="O455" s="107"/>
      <c r="P455" s="76" t="str">
        <f t="shared" si="56"/>
        <v/>
      </c>
      <c r="Q455" s="76" t="s">
        <v>991</v>
      </c>
      <c r="R455" s="85" t="str">
        <f t="shared" si="58"/>
        <v/>
      </c>
      <c r="S455" s="85" t="str">
        <f t="shared" si="57"/>
        <v/>
      </c>
      <c r="T455" s="76" t="str">
        <f t="shared" si="59"/>
        <v/>
      </c>
      <c r="U455" s="76" t="str">
        <f t="shared" si="60"/>
        <v/>
      </c>
      <c r="V455" s="53"/>
      <c r="W455" s="53"/>
      <c r="X455" s="76" t="str">
        <f t="shared" si="61"/>
        <v/>
      </c>
      <c r="Y455" s="108"/>
      <c r="Z455" s="38"/>
      <c r="AA455" s="38"/>
      <c r="AB455" s="38"/>
      <c r="AC455" s="53" t="str">
        <f>IF(本期支付结算!$E$9="","",IF(AND(J455=本期支付结算!$E$9,C455=本期支付结算!$E$7),"在期",""))</f>
        <v/>
      </c>
      <c r="AD455" s="53" t="str">
        <f>IF($AC455="","",COUNTIF($AC$2:$AC455,AC455))</f>
        <v/>
      </c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</row>
    <row r="456" s="52" customFormat="1" customHeight="1" spans="1:51">
      <c r="A456" s="38"/>
      <c r="B456" s="66"/>
      <c r="C456" s="65" t="str">
        <f>IF($B456="","",_xlfn.XLOOKUP($X456,预算!$P:$P,预算!B:B))</f>
        <v/>
      </c>
      <c r="D456" s="65" t="str">
        <f>IF($B456="","",_xlfn.XLOOKUP($X456,预算!$P:$P,预算!C:C))</f>
        <v/>
      </c>
      <c r="E456" s="65" t="str">
        <f>IF($B456="","",_xlfn.XLOOKUP($X456,预算!$P:$P,预算!D:D))</f>
        <v/>
      </c>
      <c r="F456" s="65" t="str">
        <f>IF($B456="","",_xlfn.XLOOKUP($X456,预算!$P:$P,预算!E:E))</f>
        <v/>
      </c>
      <c r="G456" s="65" t="str">
        <f>IF($B456="","",_xlfn.XLOOKUP($X456,预算!$P:$P,预算!F:F))</f>
        <v/>
      </c>
      <c r="H456" s="65" t="str">
        <f>IF($B456="","",_xlfn.XLOOKUP($X456,预算!$P:$P,预算!G:G))</f>
        <v/>
      </c>
      <c r="I456" s="65" t="str">
        <f>IF($B456="","",_xlfn.XLOOKUP($X456,预算!$P:$P,预算!I:I))</f>
        <v/>
      </c>
      <c r="J456" s="78"/>
      <c r="K456" s="72"/>
      <c r="L456" s="74"/>
      <c r="M456" s="54"/>
      <c r="N456" s="66"/>
      <c r="O456" s="107"/>
      <c r="P456" s="76" t="str">
        <f t="shared" si="56"/>
        <v/>
      </c>
      <c r="Q456" s="76" t="s">
        <v>992</v>
      </c>
      <c r="R456" s="85" t="str">
        <f t="shared" si="58"/>
        <v/>
      </c>
      <c r="S456" s="85" t="str">
        <f t="shared" si="57"/>
        <v/>
      </c>
      <c r="T456" s="76" t="str">
        <f t="shared" si="59"/>
        <v/>
      </c>
      <c r="U456" s="76" t="str">
        <f t="shared" si="60"/>
        <v/>
      </c>
      <c r="V456" s="53"/>
      <c r="W456" s="53"/>
      <c r="X456" s="76" t="str">
        <f t="shared" si="61"/>
        <v/>
      </c>
      <c r="Y456" s="108"/>
      <c r="Z456" s="38"/>
      <c r="AA456" s="38"/>
      <c r="AB456" s="38"/>
      <c r="AC456" s="53" t="str">
        <f>IF(本期支付结算!$E$9="","",IF(AND(J456=本期支付结算!$E$9,C456=本期支付结算!$E$7),"在期",""))</f>
        <v/>
      </c>
      <c r="AD456" s="53" t="str">
        <f>IF($AC456="","",COUNTIF($AC$2:$AC456,AC456))</f>
        <v/>
      </c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</row>
    <row r="457" s="52" customFormat="1" customHeight="1" spans="1:51">
      <c r="A457" s="38"/>
      <c r="B457" s="66"/>
      <c r="C457" s="65" t="str">
        <f>IF($B457="","",_xlfn.XLOOKUP($X457,预算!$P:$P,预算!B:B))</f>
        <v/>
      </c>
      <c r="D457" s="65" t="str">
        <f>IF($B457="","",_xlfn.XLOOKUP($X457,预算!$P:$P,预算!C:C))</f>
        <v/>
      </c>
      <c r="E457" s="65" t="str">
        <f>IF($B457="","",_xlfn.XLOOKUP($X457,预算!$P:$P,预算!D:D))</f>
        <v/>
      </c>
      <c r="F457" s="65" t="str">
        <f>IF($B457="","",_xlfn.XLOOKUP($X457,预算!$P:$P,预算!E:E))</f>
        <v/>
      </c>
      <c r="G457" s="65" t="str">
        <f>IF($B457="","",_xlfn.XLOOKUP($X457,预算!$P:$P,预算!F:F))</f>
        <v/>
      </c>
      <c r="H457" s="65" t="str">
        <f>IF($B457="","",_xlfn.XLOOKUP($X457,预算!$P:$P,预算!G:G))</f>
        <v/>
      </c>
      <c r="I457" s="65" t="str">
        <f>IF($B457="","",_xlfn.XLOOKUP($X457,预算!$P:$P,预算!I:I))</f>
        <v/>
      </c>
      <c r="J457" s="78"/>
      <c r="K457" s="72"/>
      <c r="L457" s="74"/>
      <c r="M457" s="54"/>
      <c r="N457" s="66"/>
      <c r="O457" s="107"/>
      <c r="P457" s="76" t="str">
        <f t="shared" si="56"/>
        <v/>
      </c>
      <c r="Q457" s="76" t="s">
        <v>993</v>
      </c>
      <c r="R457" s="85" t="str">
        <f t="shared" si="58"/>
        <v/>
      </c>
      <c r="S457" s="85" t="str">
        <f t="shared" si="57"/>
        <v/>
      </c>
      <c r="T457" s="76" t="str">
        <f t="shared" si="59"/>
        <v/>
      </c>
      <c r="U457" s="76" t="str">
        <f t="shared" si="60"/>
        <v/>
      </c>
      <c r="V457" s="53"/>
      <c r="W457" s="53"/>
      <c r="X457" s="76" t="str">
        <f t="shared" si="61"/>
        <v/>
      </c>
      <c r="Y457" s="108"/>
      <c r="Z457" s="38"/>
      <c r="AA457" s="38"/>
      <c r="AB457" s="38"/>
      <c r="AC457" s="53" t="str">
        <f>IF(本期支付结算!$E$9="","",IF(AND(J457=本期支付结算!$E$9,C457=本期支付结算!$E$7),"在期",""))</f>
        <v/>
      </c>
      <c r="AD457" s="53" t="str">
        <f>IF($AC457="","",COUNTIF($AC$2:$AC457,AC457))</f>
        <v/>
      </c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</row>
    <row r="458" s="52" customFormat="1" customHeight="1" spans="1:51">
      <c r="A458" s="38"/>
      <c r="B458" s="66"/>
      <c r="C458" s="65" t="str">
        <f>IF($B458="","",_xlfn.XLOOKUP($X458,预算!$P:$P,预算!B:B))</f>
        <v/>
      </c>
      <c r="D458" s="65" t="str">
        <f>IF($B458="","",_xlfn.XLOOKUP($X458,预算!$P:$P,预算!C:C))</f>
        <v/>
      </c>
      <c r="E458" s="65" t="str">
        <f>IF($B458="","",_xlfn.XLOOKUP($X458,预算!$P:$P,预算!D:D))</f>
        <v/>
      </c>
      <c r="F458" s="65" t="str">
        <f>IF($B458="","",_xlfn.XLOOKUP($X458,预算!$P:$P,预算!E:E))</f>
        <v/>
      </c>
      <c r="G458" s="65" t="str">
        <f>IF($B458="","",_xlfn.XLOOKUP($X458,预算!$P:$P,预算!F:F))</f>
        <v/>
      </c>
      <c r="H458" s="65" t="str">
        <f>IF($B458="","",_xlfn.XLOOKUP($X458,预算!$P:$P,预算!G:G))</f>
        <v/>
      </c>
      <c r="I458" s="65" t="str">
        <f>IF($B458="","",_xlfn.XLOOKUP($X458,预算!$P:$P,预算!I:I))</f>
        <v/>
      </c>
      <c r="J458" s="78"/>
      <c r="K458" s="72"/>
      <c r="L458" s="74"/>
      <c r="M458" s="54"/>
      <c r="N458" s="66"/>
      <c r="O458" s="107"/>
      <c r="P458" s="76" t="str">
        <f t="shared" si="56"/>
        <v/>
      </c>
      <c r="Q458" s="76" t="s">
        <v>994</v>
      </c>
      <c r="R458" s="85" t="str">
        <f t="shared" si="58"/>
        <v/>
      </c>
      <c r="S458" s="85" t="str">
        <f t="shared" si="57"/>
        <v/>
      </c>
      <c r="T458" s="76" t="str">
        <f t="shared" si="59"/>
        <v/>
      </c>
      <c r="U458" s="76" t="str">
        <f t="shared" si="60"/>
        <v/>
      </c>
      <c r="V458" s="53"/>
      <c r="W458" s="53"/>
      <c r="X458" s="76" t="str">
        <f t="shared" si="61"/>
        <v/>
      </c>
      <c r="Y458" s="108"/>
      <c r="Z458" s="38"/>
      <c r="AA458" s="38"/>
      <c r="AB458" s="38"/>
      <c r="AC458" s="53" t="str">
        <f>IF(本期支付结算!$E$9="","",IF(AND(J458=本期支付结算!$E$9,C458=本期支付结算!$E$7),"在期",""))</f>
        <v/>
      </c>
      <c r="AD458" s="53" t="str">
        <f>IF($AC458="","",COUNTIF($AC$2:$AC458,AC458))</f>
        <v/>
      </c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</row>
    <row r="459" s="52" customFormat="1" customHeight="1" spans="1:51">
      <c r="A459" s="38"/>
      <c r="B459" s="66"/>
      <c r="C459" s="65" t="str">
        <f>IF($B459="","",_xlfn.XLOOKUP($X459,预算!$P:$P,预算!B:B))</f>
        <v/>
      </c>
      <c r="D459" s="65" t="str">
        <f>IF($B459="","",_xlfn.XLOOKUP($X459,预算!$P:$P,预算!C:C))</f>
        <v/>
      </c>
      <c r="E459" s="65" t="str">
        <f>IF($B459="","",_xlfn.XLOOKUP($X459,预算!$P:$P,预算!D:D))</f>
        <v/>
      </c>
      <c r="F459" s="65" t="str">
        <f>IF($B459="","",_xlfn.XLOOKUP($X459,预算!$P:$P,预算!E:E))</f>
        <v/>
      </c>
      <c r="G459" s="65" t="str">
        <f>IF($B459="","",_xlfn.XLOOKUP($X459,预算!$P:$P,预算!F:F))</f>
        <v/>
      </c>
      <c r="H459" s="65" t="str">
        <f>IF($B459="","",_xlfn.XLOOKUP($X459,预算!$P:$P,预算!G:G))</f>
        <v/>
      </c>
      <c r="I459" s="65" t="str">
        <f>IF($B459="","",_xlfn.XLOOKUP($X459,预算!$P:$P,预算!I:I))</f>
        <v/>
      </c>
      <c r="J459" s="78"/>
      <c r="K459" s="72"/>
      <c r="L459" s="74"/>
      <c r="M459" s="54"/>
      <c r="N459" s="66"/>
      <c r="O459" s="107"/>
      <c r="P459" s="76" t="str">
        <f t="shared" si="56"/>
        <v/>
      </c>
      <c r="Q459" s="76" t="s">
        <v>995</v>
      </c>
      <c r="R459" s="85" t="str">
        <f t="shared" si="58"/>
        <v/>
      </c>
      <c r="S459" s="85" t="str">
        <f t="shared" si="57"/>
        <v/>
      </c>
      <c r="T459" s="76" t="str">
        <f t="shared" si="59"/>
        <v/>
      </c>
      <c r="U459" s="76" t="str">
        <f t="shared" si="60"/>
        <v/>
      </c>
      <c r="V459" s="53"/>
      <c r="W459" s="53"/>
      <c r="X459" s="76" t="str">
        <f t="shared" si="61"/>
        <v/>
      </c>
      <c r="Y459" s="108"/>
      <c r="Z459" s="38"/>
      <c r="AA459" s="38"/>
      <c r="AB459" s="38"/>
      <c r="AC459" s="53" t="str">
        <f>IF(本期支付结算!$E$9="","",IF(AND(J459=本期支付结算!$E$9,C459=本期支付结算!$E$7),"在期",""))</f>
        <v/>
      </c>
      <c r="AD459" s="53" t="str">
        <f>IF($AC459="","",COUNTIF($AC$2:$AC459,AC459))</f>
        <v/>
      </c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</row>
    <row r="460" s="52" customFormat="1" customHeight="1" spans="1:51">
      <c r="A460" s="38"/>
      <c r="B460" s="66"/>
      <c r="C460" s="65" t="str">
        <f>IF($B460="","",_xlfn.XLOOKUP($X460,预算!$P:$P,预算!B:B))</f>
        <v/>
      </c>
      <c r="D460" s="65" t="str">
        <f>IF($B460="","",_xlfn.XLOOKUP($X460,预算!$P:$P,预算!C:C))</f>
        <v/>
      </c>
      <c r="E460" s="65" t="str">
        <f>IF($B460="","",_xlfn.XLOOKUP($X460,预算!$P:$P,预算!D:D))</f>
        <v/>
      </c>
      <c r="F460" s="65" t="str">
        <f>IF($B460="","",_xlfn.XLOOKUP($X460,预算!$P:$P,预算!E:E))</f>
        <v/>
      </c>
      <c r="G460" s="65" t="str">
        <f>IF($B460="","",_xlfn.XLOOKUP($X460,预算!$P:$P,预算!F:F))</f>
        <v/>
      </c>
      <c r="H460" s="65" t="str">
        <f>IF($B460="","",_xlfn.XLOOKUP($X460,预算!$P:$P,预算!G:G))</f>
        <v/>
      </c>
      <c r="I460" s="65" t="str">
        <f>IF($B460="","",_xlfn.XLOOKUP($X460,预算!$P:$P,预算!I:I))</f>
        <v/>
      </c>
      <c r="J460" s="78"/>
      <c r="K460" s="72"/>
      <c r="L460" s="74"/>
      <c r="M460" s="54"/>
      <c r="N460" s="66"/>
      <c r="O460" s="107"/>
      <c r="P460" s="76" t="str">
        <f t="shared" si="56"/>
        <v/>
      </c>
      <c r="Q460" s="76" t="s">
        <v>996</v>
      </c>
      <c r="R460" s="85" t="str">
        <f t="shared" si="58"/>
        <v/>
      </c>
      <c r="S460" s="85" t="str">
        <f t="shared" si="57"/>
        <v/>
      </c>
      <c r="T460" s="76" t="str">
        <f t="shared" si="59"/>
        <v/>
      </c>
      <c r="U460" s="76" t="str">
        <f t="shared" si="60"/>
        <v/>
      </c>
      <c r="V460" s="53"/>
      <c r="W460" s="53"/>
      <c r="X460" s="76" t="str">
        <f t="shared" si="61"/>
        <v/>
      </c>
      <c r="Y460" s="108"/>
      <c r="Z460" s="38"/>
      <c r="AA460" s="38"/>
      <c r="AB460" s="38"/>
      <c r="AC460" s="53" t="str">
        <f>IF(本期支付结算!$E$9="","",IF(AND(J460=本期支付结算!$E$9,C460=本期支付结算!$E$7),"在期",""))</f>
        <v/>
      </c>
      <c r="AD460" s="53" t="str">
        <f>IF($AC460="","",COUNTIF($AC$2:$AC460,AC460))</f>
        <v/>
      </c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</row>
    <row r="461" s="52" customFormat="1" customHeight="1" spans="1:51">
      <c r="A461" s="38"/>
      <c r="B461" s="66"/>
      <c r="C461" s="65" t="str">
        <f>IF($B461="","",_xlfn.XLOOKUP($X461,预算!$P:$P,预算!B:B))</f>
        <v/>
      </c>
      <c r="D461" s="65" t="str">
        <f>IF($B461="","",_xlfn.XLOOKUP($X461,预算!$P:$P,预算!C:C))</f>
        <v/>
      </c>
      <c r="E461" s="65" t="str">
        <f>IF($B461="","",_xlfn.XLOOKUP($X461,预算!$P:$P,预算!D:D))</f>
        <v/>
      </c>
      <c r="F461" s="65" t="str">
        <f>IF($B461="","",_xlfn.XLOOKUP($X461,预算!$P:$P,预算!E:E))</f>
        <v/>
      </c>
      <c r="G461" s="65" t="str">
        <f>IF($B461="","",_xlfn.XLOOKUP($X461,预算!$P:$P,预算!F:F))</f>
        <v/>
      </c>
      <c r="H461" s="65" t="str">
        <f>IF($B461="","",_xlfn.XLOOKUP($X461,预算!$P:$P,预算!G:G))</f>
        <v/>
      </c>
      <c r="I461" s="65" t="str">
        <f>IF($B461="","",_xlfn.XLOOKUP($X461,预算!$P:$P,预算!I:I))</f>
        <v/>
      </c>
      <c r="J461" s="78"/>
      <c r="K461" s="72"/>
      <c r="L461" s="74"/>
      <c r="M461" s="54"/>
      <c r="N461" s="66"/>
      <c r="O461" s="107"/>
      <c r="P461" s="76" t="str">
        <f t="shared" si="56"/>
        <v/>
      </c>
      <c r="Q461" s="76" t="s">
        <v>997</v>
      </c>
      <c r="R461" s="85" t="str">
        <f t="shared" si="58"/>
        <v/>
      </c>
      <c r="S461" s="85" t="str">
        <f t="shared" si="57"/>
        <v/>
      </c>
      <c r="T461" s="76" t="str">
        <f t="shared" si="59"/>
        <v/>
      </c>
      <c r="U461" s="76" t="str">
        <f t="shared" si="60"/>
        <v/>
      </c>
      <c r="V461" s="53"/>
      <c r="W461" s="53"/>
      <c r="X461" s="76" t="str">
        <f t="shared" si="61"/>
        <v/>
      </c>
      <c r="Y461" s="108"/>
      <c r="Z461" s="38"/>
      <c r="AA461" s="38"/>
      <c r="AB461" s="38"/>
      <c r="AC461" s="53" t="str">
        <f>IF(本期支付结算!$E$9="","",IF(AND(J461=本期支付结算!$E$9,C461=本期支付结算!$E$7),"在期",""))</f>
        <v/>
      </c>
      <c r="AD461" s="53" t="str">
        <f>IF($AC461="","",COUNTIF($AC$2:$AC461,AC461))</f>
        <v/>
      </c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</row>
    <row r="462" s="52" customFormat="1" customHeight="1" spans="1:51">
      <c r="A462" s="38"/>
      <c r="B462" s="66"/>
      <c r="C462" s="65" t="str">
        <f>IF($B462="","",_xlfn.XLOOKUP($X462,预算!$P:$P,预算!B:B))</f>
        <v/>
      </c>
      <c r="D462" s="65" t="str">
        <f>IF($B462="","",_xlfn.XLOOKUP($X462,预算!$P:$P,预算!C:C))</f>
        <v/>
      </c>
      <c r="E462" s="65" t="str">
        <f>IF($B462="","",_xlfn.XLOOKUP($X462,预算!$P:$P,预算!D:D))</f>
        <v/>
      </c>
      <c r="F462" s="65" t="str">
        <f>IF($B462="","",_xlfn.XLOOKUP($X462,预算!$P:$P,预算!E:E))</f>
        <v/>
      </c>
      <c r="G462" s="65" t="str">
        <f>IF($B462="","",_xlfn.XLOOKUP($X462,预算!$P:$P,预算!F:F))</f>
        <v/>
      </c>
      <c r="H462" s="65" t="str">
        <f>IF($B462="","",_xlfn.XLOOKUP($X462,预算!$P:$P,预算!G:G))</f>
        <v/>
      </c>
      <c r="I462" s="65" t="str">
        <f>IF($B462="","",_xlfn.XLOOKUP($X462,预算!$P:$P,预算!I:I))</f>
        <v/>
      </c>
      <c r="J462" s="83"/>
      <c r="K462" s="72"/>
      <c r="L462" s="74"/>
      <c r="M462" s="54"/>
      <c r="N462" s="66"/>
      <c r="O462" s="107"/>
      <c r="P462" s="76" t="str">
        <f t="shared" si="56"/>
        <v/>
      </c>
      <c r="Q462" s="76" t="s">
        <v>998</v>
      </c>
      <c r="R462" s="85" t="str">
        <f t="shared" si="58"/>
        <v/>
      </c>
      <c r="S462" s="85" t="str">
        <f t="shared" si="57"/>
        <v/>
      </c>
      <c r="T462" s="76" t="str">
        <f t="shared" si="59"/>
        <v/>
      </c>
      <c r="U462" s="76" t="str">
        <f t="shared" si="60"/>
        <v/>
      </c>
      <c r="V462" s="53"/>
      <c r="W462" s="53"/>
      <c r="X462" s="76" t="str">
        <f t="shared" si="61"/>
        <v/>
      </c>
      <c r="Y462" s="108"/>
      <c r="Z462" s="38"/>
      <c r="AA462" s="38"/>
      <c r="AB462" s="38"/>
      <c r="AC462" s="53" t="str">
        <f>IF(本期支付结算!$E$9="","",IF(AND(J462=本期支付结算!$E$9,C462=本期支付结算!$E$7),"在期",""))</f>
        <v/>
      </c>
      <c r="AD462" s="53" t="str">
        <f>IF($AC462="","",COUNTIF($AC$2:$AC462,AC462))</f>
        <v/>
      </c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</row>
    <row r="463" s="52" customFormat="1" customHeight="1" spans="1:51">
      <c r="A463" s="38"/>
      <c r="B463" s="66"/>
      <c r="C463" s="65" t="str">
        <f>IF($B463="","",_xlfn.XLOOKUP($X463,预算!$P:$P,预算!B:B))</f>
        <v/>
      </c>
      <c r="D463" s="65" t="str">
        <f>IF($B463="","",_xlfn.XLOOKUP($X463,预算!$P:$P,预算!C:C))</f>
        <v/>
      </c>
      <c r="E463" s="65" t="str">
        <f>IF($B463="","",_xlfn.XLOOKUP($X463,预算!$P:$P,预算!D:D))</f>
        <v/>
      </c>
      <c r="F463" s="65" t="str">
        <f>IF($B463="","",_xlfn.XLOOKUP($X463,预算!$P:$P,预算!E:E))</f>
        <v/>
      </c>
      <c r="G463" s="65" t="str">
        <f>IF($B463="","",_xlfn.XLOOKUP($X463,预算!$P:$P,预算!F:F))</f>
        <v/>
      </c>
      <c r="H463" s="65" t="str">
        <f>IF($B463="","",_xlfn.XLOOKUP($X463,预算!$P:$P,预算!G:G))</f>
        <v/>
      </c>
      <c r="I463" s="65" t="str">
        <f>IF($B463="","",_xlfn.XLOOKUP($X463,预算!$P:$P,预算!I:I))</f>
        <v/>
      </c>
      <c r="J463" s="83"/>
      <c r="K463" s="72"/>
      <c r="L463" s="74"/>
      <c r="M463" s="54"/>
      <c r="N463" s="66"/>
      <c r="O463" s="107"/>
      <c r="P463" s="76" t="str">
        <f t="shared" si="56"/>
        <v/>
      </c>
      <c r="Q463" s="76" t="s">
        <v>999</v>
      </c>
      <c r="R463" s="85" t="str">
        <f t="shared" si="58"/>
        <v/>
      </c>
      <c r="S463" s="85" t="str">
        <f t="shared" si="57"/>
        <v/>
      </c>
      <c r="T463" s="76" t="str">
        <f t="shared" si="59"/>
        <v/>
      </c>
      <c r="U463" s="76" t="str">
        <f t="shared" si="60"/>
        <v/>
      </c>
      <c r="V463" s="53"/>
      <c r="W463" s="53"/>
      <c r="X463" s="76" t="str">
        <f t="shared" si="61"/>
        <v/>
      </c>
      <c r="Y463" s="108"/>
      <c r="Z463" s="38"/>
      <c r="AA463" s="38"/>
      <c r="AB463" s="38"/>
      <c r="AC463" s="53" t="str">
        <f>IF(本期支付结算!$E$9="","",IF(AND(J463=本期支付结算!$E$9,C463=本期支付结算!$E$7),"在期",""))</f>
        <v/>
      </c>
      <c r="AD463" s="53" t="str">
        <f>IF($AC463="","",COUNTIF($AC$2:$AC463,AC463))</f>
        <v/>
      </c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</row>
    <row r="464" s="52" customFormat="1" customHeight="1" spans="1:51">
      <c r="A464" s="38"/>
      <c r="B464" s="66"/>
      <c r="C464" s="65" t="str">
        <f>IF($B464="","",_xlfn.XLOOKUP($X464,预算!$P:$P,预算!B:B))</f>
        <v/>
      </c>
      <c r="D464" s="65" t="str">
        <f>IF($B464="","",_xlfn.XLOOKUP($X464,预算!$P:$P,预算!C:C))</f>
        <v/>
      </c>
      <c r="E464" s="65" t="str">
        <f>IF($B464="","",_xlfn.XLOOKUP($X464,预算!$P:$P,预算!D:D))</f>
        <v/>
      </c>
      <c r="F464" s="65" t="str">
        <f>IF($B464="","",_xlfn.XLOOKUP($X464,预算!$P:$P,预算!E:E))</f>
        <v/>
      </c>
      <c r="G464" s="65" t="str">
        <f>IF($B464="","",_xlfn.XLOOKUP($X464,预算!$P:$P,预算!F:F))</f>
        <v/>
      </c>
      <c r="H464" s="65" t="str">
        <f>IF($B464="","",_xlfn.XLOOKUP($X464,预算!$P:$P,预算!G:G))</f>
        <v/>
      </c>
      <c r="I464" s="65" t="str">
        <f>IF($B464="","",_xlfn.XLOOKUP($X464,预算!$P:$P,预算!I:I))</f>
        <v/>
      </c>
      <c r="J464" s="83"/>
      <c r="K464" s="72"/>
      <c r="L464" s="74"/>
      <c r="M464" s="54"/>
      <c r="N464" s="66"/>
      <c r="O464" s="107"/>
      <c r="P464" s="76" t="str">
        <f t="shared" si="56"/>
        <v/>
      </c>
      <c r="Q464" s="76" t="s">
        <v>1000</v>
      </c>
      <c r="R464" s="85" t="str">
        <f t="shared" si="58"/>
        <v/>
      </c>
      <c r="S464" s="85" t="str">
        <f t="shared" si="57"/>
        <v/>
      </c>
      <c r="T464" s="76" t="str">
        <f t="shared" si="59"/>
        <v/>
      </c>
      <c r="U464" s="76" t="str">
        <f t="shared" si="60"/>
        <v/>
      </c>
      <c r="V464" s="53"/>
      <c r="W464" s="53"/>
      <c r="X464" s="76" t="str">
        <f t="shared" si="61"/>
        <v/>
      </c>
      <c r="Y464" s="108"/>
      <c r="Z464" s="38"/>
      <c r="AA464" s="38"/>
      <c r="AB464" s="38"/>
      <c r="AC464" s="53" t="str">
        <f>IF(本期支付结算!$E$9="","",IF(AND(J464=本期支付结算!$E$9,C464=本期支付结算!$E$7),"在期",""))</f>
        <v/>
      </c>
      <c r="AD464" s="53" t="str">
        <f>IF($AC464="","",COUNTIF($AC$2:$AC464,AC464))</f>
        <v/>
      </c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</row>
    <row r="465" s="52" customFormat="1" customHeight="1" spans="1:51">
      <c r="A465" s="38"/>
      <c r="B465" s="66"/>
      <c r="C465" s="65" t="str">
        <f>IF($B465="","",_xlfn.XLOOKUP($X465,预算!$P:$P,预算!B:B))</f>
        <v/>
      </c>
      <c r="D465" s="65" t="str">
        <f>IF($B465="","",_xlfn.XLOOKUP($X465,预算!$P:$P,预算!C:C))</f>
        <v/>
      </c>
      <c r="E465" s="65" t="str">
        <f>IF($B465="","",_xlfn.XLOOKUP($X465,预算!$P:$P,预算!D:D))</f>
        <v/>
      </c>
      <c r="F465" s="65" t="str">
        <f>IF($B465="","",_xlfn.XLOOKUP($X465,预算!$P:$P,预算!E:E))</f>
        <v/>
      </c>
      <c r="G465" s="65" t="str">
        <f>IF($B465="","",_xlfn.XLOOKUP($X465,预算!$P:$P,预算!F:F))</f>
        <v/>
      </c>
      <c r="H465" s="65" t="str">
        <f>IF($B465="","",_xlfn.XLOOKUP($X465,预算!$P:$P,预算!G:G))</f>
        <v/>
      </c>
      <c r="I465" s="65" t="str">
        <f>IF($B465="","",_xlfn.XLOOKUP($X465,预算!$P:$P,预算!I:I))</f>
        <v/>
      </c>
      <c r="J465" s="83"/>
      <c r="K465" s="72"/>
      <c r="L465" s="74"/>
      <c r="M465" s="54"/>
      <c r="N465" s="66"/>
      <c r="O465" s="107"/>
      <c r="P465" s="76" t="str">
        <f t="shared" si="56"/>
        <v/>
      </c>
      <c r="Q465" s="76" t="s">
        <v>1001</v>
      </c>
      <c r="R465" s="85" t="str">
        <f t="shared" si="58"/>
        <v/>
      </c>
      <c r="S465" s="85" t="str">
        <f t="shared" si="57"/>
        <v/>
      </c>
      <c r="T465" s="76" t="str">
        <f t="shared" si="59"/>
        <v/>
      </c>
      <c r="U465" s="76" t="str">
        <f t="shared" si="60"/>
        <v/>
      </c>
      <c r="V465" s="53"/>
      <c r="W465" s="53"/>
      <c r="X465" s="76" t="str">
        <f t="shared" si="61"/>
        <v/>
      </c>
      <c r="Y465" s="108"/>
      <c r="Z465" s="38"/>
      <c r="AA465" s="38"/>
      <c r="AB465" s="38"/>
      <c r="AC465" s="53" t="str">
        <f>IF(本期支付结算!$E$9="","",IF(AND(J465=本期支付结算!$E$9,C465=本期支付结算!$E$7),"在期",""))</f>
        <v/>
      </c>
      <c r="AD465" s="53" t="str">
        <f>IF($AC465="","",COUNTIF($AC$2:$AC465,AC465))</f>
        <v/>
      </c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</row>
    <row r="466" s="52" customFormat="1" customHeight="1" spans="1:51">
      <c r="A466" s="38"/>
      <c r="B466" s="66"/>
      <c r="C466" s="65" t="str">
        <f>IF($B466="","",_xlfn.XLOOKUP($X466,预算!$P:$P,预算!B:B))</f>
        <v/>
      </c>
      <c r="D466" s="65" t="str">
        <f>IF($B466="","",_xlfn.XLOOKUP($X466,预算!$P:$P,预算!C:C))</f>
        <v/>
      </c>
      <c r="E466" s="65" t="str">
        <f>IF($B466="","",_xlfn.XLOOKUP($X466,预算!$P:$P,预算!D:D))</f>
        <v/>
      </c>
      <c r="F466" s="65" t="str">
        <f>IF($B466="","",_xlfn.XLOOKUP($X466,预算!$P:$P,预算!E:E))</f>
        <v/>
      </c>
      <c r="G466" s="65" t="str">
        <f>IF($B466="","",_xlfn.XLOOKUP($X466,预算!$P:$P,预算!F:F))</f>
        <v/>
      </c>
      <c r="H466" s="65" t="str">
        <f>IF($B466="","",_xlfn.XLOOKUP($X466,预算!$P:$P,预算!G:G))</f>
        <v/>
      </c>
      <c r="I466" s="65" t="str">
        <f>IF($B466="","",_xlfn.XLOOKUP($X466,预算!$P:$P,预算!I:I))</f>
        <v/>
      </c>
      <c r="J466" s="83"/>
      <c r="K466" s="72"/>
      <c r="L466" s="74"/>
      <c r="M466" s="54"/>
      <c r="N466" s="66"/>
      <c r="O466" s="107"/>
      <c r="P466" s="76" t="str">
        <f t="shared" si="56"/>
        <v/>
      </c>
      <c r="Q466" s="76" t="s">
        <v>1002</v>
      </c>
      <c r="R466" s="85" t="str">
        <f t="shared" si="58"/>
        <v/>
      </c>
      <c r="S466" s="85" t="str">
        <f t="shared" si="57"/>
        <v/>
      </c>
      <c r="T466" s="76" t="str">
        <f t="shared" si="59"/>
        <v/>
      </c>
      <c r="U466" s="76" t="str">
        <f t="shared" si="60"/>
        <v/>
      </c>
      <c r="V466" s="53"/>
      <c r="W466" s="53"/>
      <c r="X466" s="76" t="str">
        <f t="shared" si="61"/>
        <v/>
      </c>
      <c r="Y466" s="108"/>
      <c r="Z466" s="38"/>
      <c r="AA466" s="38"/>
      <c r="AB466" s="38"/>
      <c r="AC466" s="53" t="str">
        <f>IF(本期支付结算!$E$9="","",IF(AND(J466=本期支付结算!$E$9,C466=本期支付结算!$E$7),"在期",""))</f>
        <v/>
      </c>
      <c r="AD466" s="53" t="str">
        <f>IF($AC466="","",COUNTIF($AC$2:$AC466,AC466))</f>
        <v/>
      </c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</row>
    <row r="467" s="52" customFormat="1" customHeight="1" spans="1:51">
      <c r="A467" s="38"/>
      <c r="B467" s="66"/>
      <c r="C467" s="65" t="str">
        <f>IF($B467="","",_xlfn.XLOOKUP($X467,预算!$P:$P,预算!B:B))</f>
        <v/>
      </c>
      <c r="D467" s="65" t="str">
        <f>IF($B467="","",_xlfn.XLOOKUP($X467,预算!$P:$P,预算!C:C))</f>
        <v/>
      </c>
      <c r="E467" s="65" t="str">
        <f>IF($B467="","",_xlfn.XLOOKUP($X467,预算!$P:$P,预算!D:D))</f>
        <v/>
      </c>
      <c r="F467" s="65" t="str">
        <f>IF($B467="","",_xlfn.XLOOKUP($X467,预算!$P:$P,预算!E:E))</f>
        <v/>
      </c>
      <c r="G467" s="65" t="str">
        <f>IF($B467="","",_xlfn.XLOOKUP($X467,预算!$P:$P,预算!F:F))</f>
        <v/>
      </c>
      <c r="H467" s="65" t="str">
        <f>IF($B467="","",_xlfn.XLOOKUP($X467,预算!$P:$P,预算!G:G))</f>
        <v/>
      </c>
      <c r="I467" s="65" t="str">
        <f>IF($B467="","",_xlfn.XLOOKUP($X467,预算!$P:$P,预算!I:I))</f>
        <v/>
      </c>
      <c r="J467" s="83"/>
      <c r="K467" s="79"/>
      <c r="L467" s="74"/>
      <c r="M467" s="54"/>
      <c r="N467" s="66"/>
      <c r="O467" s="107"/>
      <c r="P467" s="76" t="str">
        <f t="shared" si="56"/>
        <v/>
      </c>
      <c r="Q467" s="76" t="s">
        <v>1003</v>
      </c>
      <c r="R467" s="85" t="str">
        <f t="shared" si="58"/>
        <v/>
      </c>
      <c r="S467" s="85" t="str">
        <f t="shared" si="57"/>
        <v/>
      </c>
      <c r="T467" s="76" t="str">
        <f t="shared" si="59"/>
        <v/>
      </c>
      <c r="U467" s="76" t="str">
        <f t="shared" si="60"/>
        <v/>
      </c>
      <c r="V467" s="53"/>
      <c r="W467" s="53"/>
      <c r="X467" s="76" t="str">
        <f t="shared" si="61"/>
        <v/>
      </c>
      <c r="Y467" s="108"/>
      <c r="Z467" s="38"/>
      <c r="AA467" s="38"/>
      <c r="AB467" s="38"/>
      <c r="AC467" s="53" t="str">
        <f>IF(本期支付结算!$E$9="","",IF(AND(J467=本期支付结算!$E$9,C467=本期支付结算!$E$7),"在期",""))</f>
        <v/>
      </c>
      <c r="AD467" s="53" t="str">
        <f>IF($AC467="","",COUNTIF($AC$2:$AC467,AC467))</f>
        <v/>
      </c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</row>
    <row r="468" s="52" customFormat="1" customHeight="1" spans="1:51">
      <c r="A468" s="38"/>
      <c r="B468" s="66"/>
      <c r="C468" s="65" t="str">
        <f>IF($B468="","",_xlfn.XLOOKUP($X468,预算!$P:$P,预算!B:B))</f>
        <v/>
      </c>
      <c r="D468" s="65" t="str">
        <f>IF($B468="","",_xlfn.XLOOKUP($X468,预算!$P:$P,预算!C:C))</f>
        <v/>
      </c>
      <c r="E468" s="65" t="str">
        <f>IF($B468="","",_xlfn.XLOOKUP($X468,预算!$P:$P,预算!D:D))</f>
        <v/>
      </c>
      <c r="F468" s="65" t="str">
        <f>IF($B468="","",_xlfn.XLOOKUP($X468,预算!$P:$P,预算!E:E))</f>
        <v/>
      </c>
      <c r="G468" s="65" t="str">
        <f>IF($B468="","",_xlfn.XLOOKUP($X468,预算!$P:$P,预算!F:F))</f>
        <v/>
      </c>
      <c r="H468" s="65" t="str">
        <f>IF($B468="","",_xlfn.XLOOKUP($X468,预算!$P:$P,预算!G:G))</f>
        <v/>
      </c>
      <c r="I468" s="65" t="str">
        <f>IF($B468="","",_xlfn.XLOOKUP($X468,预算!$P:$P,预算!I:I))</f>
        <v/>
      </c>
      <c r="J468" s="83"/>
      <c r="K468" s="72"/>
      <c r="L468" s="74"/>
      <c r="M468" s="54"/>
      <c r="N468" s="66"/>
      <c r="O468" s="107"/>
      <c r="P468" s="76" t="str">
        <f t="shared" si="56"/>
        <v/>
      </c>
      <c r="Q468" s="76" t="s">
        <v>1004</v>
      </c>
      <c r="R468" s="85" t="str">
        <f t="shared" si="58"/>
        <v/>
      </c>
      <c r="S468" s="85" t="str">
        <f t="shared" si="57"/>
        <v/>
      </c>
      <c r="T468" s="76" t="str">
        <f t="shared" si="59"/>
        <v/>
      </c>
      <c r="U468" s="76" t="str">
        <f t="shared" si="60"/>
        <v/>
      </c>
      <c r="V468" s="53"/>
      <c r="W468" s="53"/>
      <c r="X468" s="76" t="str">
        <f t="shared" si="61"/>
        <v/>
      </c>
      <c r="Y468" s="108"/>
      <c r="Z468" s="38"/>
      <c r="AA468" s="38"/>
      <c r="AB468" s="38"/>
      <c r="AC468" s="53" t="str">
        <f>IF(本期支付结算!$E$9="","",IF(AND(J468=本期支付结算!$E$9,C468=本期支付结算!$E$7),"在期",""))</f>
        <v/>
      </c>
      <c r="AD468" s="53" t="str">
        <f>IF($AC468="","",COUNTIF($AC$2:$AC468,AC468))</f>
        <v/>
      </c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</row>
    <row r="469" s="52" customFormat="1" customHeight="1" spans="1:51">
      <c r="A469" s="38"/>
      <c r="B469" s="66"/>
      <c r="C469" s="65" t="str">
        <f>IF($B469="","",_xlfn.XLOOKUP($X469,预算!$P:$P,预算!B:B))</f>
        <v/>
      </c>
      <c r="D469" s="65" t="str">
        <f>IF($B469="","",_xlfn.XLOOKUP($X469,预算!$P:$P,预算!C:C))</f>
        <v/>
      </c>
      <c r="E469" s="65" t="str">
        <f>IF($B469="","",_xlfn.XLOOKUP($X469,预算!$P:$P,预算!D:D))</f>
        <v/>
      </c>
      <c r="F469" s="65" t="str">
        <f>IF($B469="","",_xlfn.XLOOKUP($X469,预算!$P:$P,预算!E:E))</f>
        <v/>
      </c>
      <c r="G469" s="65" t="str">
        <f>IF($B469="","",_xlfn.XLOOKUP($X469,预算!$P:$P,预算!F:F))</f>
        <v/>
      </c>
      <c r="H469" s="65" t="str">
        <f>IF($B469="","",_xlfn.XLOOKUP($X469,预算!$P:$P,预算!G:G))</f>
        <v/>
      </c>
      <c r="I469" s="65" t="str">
        <f>IF($B469="","",_xlfn.XLOOKUP($X469,预算!$P:$P,预算!I:I))</f>
        <v/>
      </c>
      <c r="J469" s="83"/>
      <c r="K469" s="72"/>
      <c r="L469" s="74"/>
      <c r="M469" s="54"/>
      <c r="N469" s="66"/>
      <c r="O469" s="107"/>
      <c r="P469" s="76" t="str">
        <f t="shared" si="56"/>
        <v/>
      </c>
      <c r="Q469" s="76" t="s">
        <v>1005</v>
      </c>
      <c r="R469" s="85" t="str">
        <f t="shared" si="58"/>
        <v/>
      </c>
      <c r="S469" s="85" t="str">
        <f t="shared" si="57"/>
        <v/>
      </c>
      <c r="T469" s="76" t="str">
        <f t="shared" si="59"/>
        <v/>
      </c>
      <c r="U469" s="76" t="str">
        <f t="shared" si="60"/>
        <v/>
      </c>
      <c r="V469" s="53"/>
      <c r="W469" s="53"/>
      <c r="X469" s="76" t="str">
        <f t="shared" si="61"/>
        <v/>
      </c>
      <c r="Y469" s="108"/>
      <c r="Z469" s="38"/>
      <c r="AA469" s="38"/>
      <c r="AB469" s="38"/>
      <c r="AC469" s="53" t="str">
        <f>IF(本期支付结算!$E$9="","",IF(AND(J469=本期支付结算!$E$9,C469=本期支付结算!$E$7),"在期",""))</f>
        <v/>
      </c>
      <c r="AD469" s="53" t="str">
        <f>IF($AC469="","",COUNTIF($AC$2:$AC469,AC469))</f>
        <v/>
      </c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</row>
    <row r="470" s="52" customFormat="1" customHeight="1" spans="1:51">
      <c r="A470" s="38"/>
      <c r="B470" s="66"/>
      <c r="C470" s="65" t="str">
        <f>IF($B470="","",_xlfn.XLOOKUP($X470,预算!$P:$P,预算!B:B))</f>
        <v/>
      </c>
      <c r="D470" s="65" t="str">
        <f>IF($B470="","",_xlfn.XLOOKUP($X470,预算!$P:$P,预算!C:C))</f>
        <v/>
      </c>
      <c r="E470" s="65" t="str">
        <f>IF($B470="","",_xlfn.XLOOKUP($X470,预算!$P:$P,预算!D:D))</f>
        <v/>
      </c>
      <c r="F470" s="65" t="str">
        <f>IF($B470="","",_xlfn.XLOOKUP($X470,预算!$P:$P,预算!E:E))</f>
        <v/>
      </c>
      <c r="G470" s="65" t="str">
        <f>IF($B470="","",_xlfn.XLOOKUP($X470,预算!$P:$P,预算!F:F))</f>
        <v/>
      </c>
      <c r="H470" s="65" t="str">
        <f>IF($B470="","",_xlfn.XLOOKUP($X470,预算!$P:$P,预算!G:G))</f>
        <v/>
      </c>
      <c r="I470" s="65" t="str">
        <f>IF($B470="","",_xlfn.XLOOKUP($X470,预算!$P:$P,预算!I:I))</f>
        <v/>
      </c>
      <c r="J470" s="83"/>
      <c r="K470" s="72"/>
      <c r="L470" s="74"/>
      <c r="M470" s="54"/>
      <c r="N470" s="66"/>
      <c r="O470" s="107"/>
      <c r="P470" s="76" t="str">
        <f t="shared" si="56"/>
        <v/>
      </c>
      <c r="Q470" s="76" t="s">
        <v>1006</v>
      </c>
      <c r="R470" s="85" t="str">
        <f t="shared" si="58"/>
        <v/>
      </c>
      <c r="S470" s="85" t="str">
        <f t="shared" si="57"/>
        <v/>
      </c>
      <c r="T470" s="76" t="str">
        <f t="shared" si="59"/>
        <v/>
      </c>
      <c r="U470" s="76" t="str">
        <f t="shared" si="60"/>
        <v/>
      </c>
      <c r="V470" s="53"/>
      <c r="W470" s="53"/>
      <c r="X470" s="76" t="str">
        <f t="shared" si="61"/>
        <v/>
      </c>
      <c r="Y470" s="108"/>
      <c r="Z470" s="38"/>
      <c r="AA470" s="38"/>
      <c r="AB470" s="38"/>
      <c r="AC470" s="53" t="str">
        <f>IF(本期支付结算!$E$9="","",IF(AND(J470=本期支付结算!$E$9,C470=本期支付结算!$E$7),"在期",""))</f>
        <v/>
      </c>
      <c r="AD470" s="53" t="str">
        <f>IF($AC470="","",COUNTIF($AC$2:$AC470,AC470))</f>
        <v/>
      </c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</row>
    <row r="471" s="52" customFormat="1" customHeight="1" spans="1:51">
      <c r="A471" s="38"/>
      <c r="B471" s="66"/>
      <c r="C471" s="65" t="str">
        <f>IF($B471="","",_xlfn.XLOOKUP($X471,预算!$P:$P,预算!B:B))</f>
        <v/>
      </c>
      <c r="D471" s="65" t="str">
        <f>IF($B471="","",_xlfn.XLOOKUP($X471,预算!$P:$P,预算!C:C))</f>
        <v/>
      </c>
      <c r="E471" s="65" t="str">
        <f>IF($B471="","",_xlfn.XLOOKUP($X471,预算!$P:$P,预算!D:D))</f>
        <v/>
      </c>
      <c r="F471" s="65" t="str">
        <f>IF($B471="","",_xlfn.XLOOKUP($X471,预算!$P:$P,预算!E:E))</f>
        <v/>
      </c>
      <c r="G471" s="65" t="str">
        <f>IF($B471="","",_xlfn.XLOOKUP($X471,预算!$P:$P,预算!F:F))</f>
        <v/>
      </c>
      <c r="H471" s="65" t="str">
        <f>IF($B471="","",_xlfn.XLOOKUP($X471,预算!$P:$P,预算!G:G))</f>
        <v/>
      </c>
      <c r="I471" s="65" t="str">
        <f>IF($B471="","",_xlfn.XLOOKUP($X471,预算!$P:$P,预算!I:I))</f>
        <v/>
      </c>
      <c r="J471" s="83"/>
      <c r="K471" s="72"/>
      <c r="L471" s="74"/>
      <c r="M471" s="54"/>
      <c r="N471" s="66"/>
      <c r="O471" s="107"/>
      <c r="P471" s="76" t="str">
        <f t="shared" si="56"/>
        <v/>
      </c>
      <c r="Q471" s="76" t="s">
        <v>1007</v>
      </c>
      <c r="R471" s="85" t="str">
        <f t="shared" si="58"/>
        <v/>
      </c>
      <c r="S471" s="85" t="str">
        <f t="shared" si="57"/>
        <v/>
      </c>
      <c r="T471" s="76" t="str">
        <f t="shared" si="59"/>
        <v/>
      </c>
      <c r="U471" s="76" t="str">
        <f t="shared" si="60"/>
        <v/>
      </c>
      <c r="V471" s="53"/>
      <c r="W471" s="53"/>
      <c r="X471" s="76" t="str">
        <f t="shared" si="61"/>
        <v/>
      </c>
      <c r="Y471" s="108"/>
      <c r="Z471" s="38"/>
      <c r="AA471" s="38"/>
      <c r="AB471" s="38"/>
      <c r="AC471" s="53" t="str">
        <f>IF(本期支付结算!$E$9="","",IF(AND(J471=本期支付结算!$E$9,C471=本期支付结算!$E$7),"在期",""))</f>
        <v/>
      </c>
      <c r="AD471" s="53" t="str">
        <f>IF($AC471="","",COUNTIF($AC$2:$AC471,AC471))</f>
        <v/>
      </c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</row>
    <row r="472" s="52" customFormat="1" customHeight="1" spans="1:51">
      <c r="A472" s="38"/>
      <c r="B472" s="66"/>
      <c r="C472" s="65" t="str">
        <f>IF($B472="","",_xlfn.XLOOKUP($X472,预算!$P:$P,预算!B:B))</f>
        <v/>
      </c>
      <c r="D472" s="65" t="str">
        <f>IF($B472="","",_xlfn.XLOOKUP($X472,预算!$P:$P,预算!C:C))</f>
        <v/>
      </c>
      <c r="E472" s="65" t="str">
        <f>IF($B472="","",_xlfn.XLOOKUP($X472,预算!$P:$P,预算!D:D))</f>
        <v/>
      </c>
      <c r="F472" s="65" t="str">
        <f>IF($B472="","",_xlfn.XLOOKUP($X472,预算!$P:$P,预算!E:E))</f>
        <v/>
      </c>
      <c r="G472" s="65" t="str">
        <f>IF($B472="","",_xlfn.XLOOKUP($X472,预算!$P:$P,预算!F:F))</f>
        <v/>
      </c>
      <c r="H472" s="65" t="str">
        <f>IF($B472="","",_xlfn.XLOOKUP($X472,预算!$P:$P,预算!G:G))</f>
        <v/>
      </c>
      <c r="I472" s="65" t="str">
        <f>IF($B472="","",_xlfn.XLOOKUP($X472,预算!$P:$P,预算!I:I))</f>
        <v/>
      </c>
      <c r="J472" s="83"/>
      <c r="K472" s="72"/>
      <c r="L472" s="74"/>
      <c r="M472" s="54"/>
      <c r="N472" s="66"/>
      <c r="O472" s="107"/>
      <c r="P472" s="76" t="str">
        <f t="shared" si="56"/>
        <v/>
      </c>
      <c r="Q472" s="76" t="s">
        <v>1008</v>
      </c>
      <c r="R472" s="85" t="str">
        <f t="shared" si="58"/>
        <v/>
      </c>
      <c r="S472" s="85" t="str">
        <f t="shared" si="57"/>
        <v/>
      </c>
      <c r="T472" s="76" t="str">
        <f t="shared" si="59"/>
        <v/>
      </c>
      <c r="U472" s="76" t="str">
        <f t="shared" si="60"/>
        <v/>
      </c>
      <c r="V472" s="53"/>
      <c r="W472" s="53"/>
      <c r="X472" s="76" t="str">
        <f t="shared" si="61"/>
        <v/>
      </c>
      <c r="Y472" s="108"/>
      <c r="Z472" s="38"/>
      <c r="AA472" s="38"/>
      <c r="AB472" s="38"/>
      <c r="AC472" s="53" t="str">
        <f>IF(本期支付结算!$E$9="","",IF(AND(J472=本期支付结算!$E$9,C472=本期支付结算!$E$7),"在期",""))</f>
        <v/>
      </c>
      <c r="AD472" s="53" t="str">
        <f>IF($AC472="","",COUNTIF($AC$2:$AC472,AC472))</f>
        <v/>
      </c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</row>
    <row r="473" s="52" customFormat="1" customHeight="1" spans="1:51">
      <c r="A473" s="38"/>
      <c r="B473" s="66"/>
      <c r="C473" s="65" t="str">
        <f>IF($B473="","",_xlfn.XLOOKUP($X473,预算!$P:$P,预算!B:B))</f>
        <v/>
      </c>
      <c r="D473" s="65" t="str">
        <f>IF($B473="","",_xlfn.XLOOKUP($X473,预算!$P:$P,预算!C:C))</f>
        <v/>
      </c>
      <c r="E473" s="65" t="str">
        <f>IF($B473="","",_xlfn.XLOOKUP($X473,预算!$P:$P,预算!D:D))</f>
        <v/>
      </c>
      <c r="F473" s="65" t="str">
        <f>IF($B473="","",_xlfn.XLOOKUP($X473,预算!$P:$P,预算!E:E))</f>
        <v/>
      </c>
      <c r="G473" s="65" t="str">
        <f>IF($B473="","",_xlfn.XLOOKUP($X473,预算!$P:$P,预算!F:F))</f>
        <v/>
      </c>
      <c r="H473" s="65" t="str">
        <f>IF($B473="","",_xlfn.XLOOKUP($X473,预算!$P:$P,预算!G:G))</f>
        <v/>
      </c>
      <c r="I473" s="65" t="str">
        <f>IF($B473="","",_xlfn.XLOOKUP($X473,预算!$P:$P,预算!I:I))</f>
        <v/>
      </c>
      <c r="J473" s="83"/>
      <c r="K473" s="72"/>
      <c r="L473" s="74"/>
      <c r="M473" s="54"/>
      <c r="N473" s="66"/>
      <c r="O473" s="107"/>
      <c r="P473" s="76" t="str">
        <f t="shared" si="56"/>
        <v/>
      </c>
      <c r="Q473" s="76" t="s">
        <v>1009</v>
      </c>
      <c r="R473" s="85" t="str">
        <f t="shared" si="58"/>
        <v/>
      </c>
      <c r="S473" s="85" t="str">
        <f t="shared" si="57"/>
        <v/>
      </c>
      <c r="T473" s="76" t="str">
        <f t="shared" si="59"/>
        <v/>
      </c>
      <c r="U473" s="76" t="str">
        <f t="shared" si="60"/>
        <v/>
      </c>
      <c r="V473" s="53"/>
      <c r="W473" s="53"/>
      <c r="X473" s="76" t="str">
        <f t="shared" si="61"/>
        <v/>
      </c>
      <c r="Y473" s="108"/>
      <c r="Z473" s="38"/>
      <c r="AA473" s="38"/>
      <c r="AB473" s="38"/>
      <c r="AC473" s="53" t="str">
        <f>IF(本期支付结算!$E$9="","",IF(AND(J473=本期支付结算!$E$9,C473=本期支付结算!$E$7),"在期",""))</f>
        <v/>
      </c>
      <c r="AD473" s="53" t="str">
        <f>IF($AC473="","",COUNTIF($AC$2:$AC473,AC473))</f>
        <v/>
      </c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</row>
    <row r="474" s="52" customFormat="1" customHeight="1" spans="1:51">
      <c r="A474" s="38"/>
      <c r="B474" s="66"/>
      <c r="C474" s="65" t="str">
        <f>IF($B474="","",_xlfn.XLOOKUP($X474,预算!$P:$P,预算!B:B))</f>
        <v/>
      </c>
      <c r="D474" s="65" t="str">
        <f>IF($B474="","",_xlfn.XLOOKUP($X474,预算!$P:$P,预算!C:C))</f>
        <v/>
      </c>
      <c r="E474" s="65" t="str">
        <f>IF($B474="","",_xlfn.XLOOKUP($X474,预算!$P:$P,预算!D:D))</f>
        <v/>
      </c>
      <c r="F474" s="65" t="str">
        <f>IF($B474="","",_xlfn.XLOOKUP($X474,预算!$P:$P,预算!E:E))</f>
        <v/>
      </c>
      <c r="G474" s="65" t="str">
        <f>IF($B474="","",_xlfn.XLOOKUP($X474,预算!$P:$P,预算!F:F))</f>
        <v/>
      </c>
      <c r="H474" s="65" t="str">
        <f>IF($B474="","",_xlfn.XLOOKUP($X474,预算!$P:$P,预算!G:G))</f>
        <v/>
      </c>
      <c r="I474" s="65" t="str">
        <f>IF($B474="","",_xlfn.XLOOKUP($X474,预算!$P:$P,预算!I:I))</f>
        <v/>
      </c>
      <c r="J474" s="83"/>
      <c r="K474" s="72"/>
      <c r="L474" s="74"/>
      <c r="M474" s="54"/>
      <c r="N474" s="66"/>
      <c r="O474" s="107"/>
      <c r="P474" s="76" t="str">
        <f t="shared" si="56"/>
        <v/>
      </c>
      <c r="Q474" s="76" t="s">
        <v>1010</v>
      </c>
      <c r="R474" s="85" t="str">
        <f t="shared" si="58"/>
        <v/>
      </c>
      <c r="S474" s="85" t="str">
        <f t="shared" si="57"/>
        <v/>
      </c>
      <c r="T474" s="76" t="str">
        <f t="shared" si="59"/>
        <v/>
      </c>
      <c r="U474" s="76" t="str">
        <f t="shared" si="60"/>
        <v/>
      </c>
      <c r="V474" s="53"/>
      <c r="W474" s="53"/>
      <c r="X474" s="76" t="str">
        <f t="shared" si="61"/>
        <v/>
      </c>
      <c r="Y474" s="108"/>
      <c r="Z474" s="38"/>
      <c r="AA474" s="38"/>
      <c r="AB474" s="38"/>
      <c r="AC474" s="53" t="str">
        <f>IF(本期支付结算!$E$9="","",IF(AND(J474=本期支付结算!$E$9,C474=本期支付结算!$E$7),"在期",""))</f>
        <v/>
      </c>
      <c r="AD474" s="53" t="str">
        <f>IF($AC474="","",COUNTIF($AC$2:$AC474,AC474))</f>
        <v/>
      </c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</row>
    <row r="475" s="52" customFormat="1" customHeight="1" spans="1:51">
      <c r="A475" s="38"/>
      <c r="B475" s="66"/>
      <c r="C475" s="65" t="str">
        <f>IF($B475="","",_xlfn.XLOOKUP($X475,预算!$P:$P,预算!B:B))</f>
        <v/>
      </c>
      <c r="D475" s="65" t="str">
        <f>IF($B475="","",_xlfn.XLOOKUP($X475,预算!$P:$P,预算!C:C))</f>
        <v/>
      </c>
      <c r="E475" s="65" t="str">
        <f>IF($B475="","",_xlfn.XLOOKUP($X475,预算!$P:$P,预算!D:D))</f>
        <v/>
      </c>
      <c r="F475" s="65" t="str">
        <f>IF($B475="","",_xlfn.XLOOKUP($X475,预算!$P:$P,预算!E:E))</f>
        <v/>
      </c>
      <c r="G475" s="65" t="str">
        <f>IF($B475="","",_xlfn.XLOOKUP($X475,预算!$P:$P,预算!F:F))</f>
        <v/>
      </c>
      <c r="H475" s="65" t="str">
        <f>IF($B475="","",_xlfn.XLOOKUP($X475,预算!$P:$P,预算!G:G))</f>
        <v/>
      </c>
      <c r="I475" s="65" t="str">
        <f>IF($B475="","",_xlfn.XLOOKUP($X475,预算!$P:$P,预算!I:I))</f>
        <v/>
      </c>
      <c r="J475" s="83"/>
      <c r="K475" s="72"/>
      <c r="L475" s="74"/>
      <c r="M475" s="54"/>
      <c r="N475" s="66"/>
      <c r="O475" s="107"/>
      <c r="P475" s="76" t="str">
        <f t="shared" si="56"/>
        <v/>
      </c>
      <c r="Q475" s="76" t="s">
        <v>1011</v>
      </c>
      <c r="R475" s="85" t="str">
        <f t="shared" si="58"/>
        <v/>
      </c>
      <c r="S475" s="85" t="str">
        <f t="shared" si="57"/>
        <v/>
      </c>
      <c r="T475" s="76" t="str">
        <f t="shared" si="59"/>
        <v/>
      </c>
      <c r="U475" s="76" t="str">
        <f t="shared" si="60"/>
        <v/>
      </c>
      <c r="V475" s="53"/>
      <c r="W475" s="53"/>
      <c r="X475" s="76" t="str">
        <f t="shared" si="61"/>
        <v/>
      </c>
      <c r="Y475" s="108"/>
      <c r="Z475" s="38"/>
      <c r="AA475" s="38"/>
      <c r="AB475" s="38"/>
      <c r="AC475" s="53" t="str">
        <f>IF(本期支付结算!$E$9="","",IF(AND(J475=本期支付结算!$E$9,C475=本期支付结算!$E$7),"在期",""))</f>
        <v/>
      </c>
      <c r="AD475" s="53" t="str">
        <f>IF($AC475="","",COUNTIF($AC$2:$AC475,AC475))</f>
        <v/>
      </c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</row>
    <row r="476" s="52" customFormat="1" customHeight="1" spans="1:51">
      <c r="A476" s="38"/>
      <c r="B476" s="66"/>
      <c r="C476" s="65" t="str">
        <f>IF($B476="","",_xlfn.XLOOKUP($X476,预算!$P:$P,预算!B:B))</f>
        <v/>
      </c>
      <c r="D476" s="65" t="str">
        <f>IF($B476="","",_xlfn.XLOOKUP($X476,预算!$P:$P,预算!C:C))</f>
        <v/>
      </c>
      <c r="E476" s="65" t="str">
        <f>IF($B476="","",_xlfn.XLOOKUP($X476,预算!$P:$P,预算!D:D))</f>
        <v/>
      </c>
      <c r="F476" s="65" t="str">
        <f>IF($B476="","",_xlfn.XLOOKUP($X476,预算!$P:$P,预算!E:E))</f>
        <v/>
      </c>
      <c r="G476" s="65" t="str">
        <f>IF($B476="","",_xlfn.XLOOKUP($X476,预算!$P:$P,预算!F:F))</f>
        <v/>
      </c>
      <c r="H476" s="65" t="str">
        <f>IF($B476="","",_xlfn.XLOOKUP($X476,预算!$P:$P,预算!G:G))</f>
        <v/>
      </c>
      <c r="I476" s="65" t="str">
        <f>IF($B476="","",_xlfn.XLOOKUP($X476,预算!$P:$P,预算!I:I))</f>
        <v/>
      </c>
      <c r="J476" s="83"/>
      <c r="K476" s="72"/>
      <c r="L476" s="74"/>
      <c r="M476" s="54"/>
      <c r="N476" s="66"/>
      <c r="O476" s="107"/>
      <c r="P476" s="76" t="str">
        <f t="shared" si="56"/>
        <v/>
      </c>
      <c r="Q476" s="76" t="s">
        <v>1012</v>
      </c>
      <c r="R476" s="85" t="str">
        <f t="shared" si="58"/>
        <v/>
      </c>
      <c r="S476" s="85" t="str">
        <f t="shared" si="57"/>
        <v/>
      </c>
      <c r="T476" s="76" t="str">
        <f t="shared" si="59"/>
        <v/>
      </c>
      <c r="U476" s="76" t="str">
        <f t="shared" si="60"/>
        <v/>
      </c>
      <c r="V476" s="53"/>
      <c r="W476" s="53"/>
      <c r="X476" s="76" t="str">
        <f t="shared" si="61"/>
        <v/>
      </c>
      <c r="Y476" s="108"/>
      <c r="Z476" s="38"/>
      <c r="AA476" s="38"/>
      <c r="AB476" s="38"/>
      <c r="AC476" s="53" t="str">
        <f>IF(本期支付结算!$E$9="","",IF(AND(J476=本期支付结算!$E$9,C476=本期支付结算!$E$7),"在期",""))</f>
        <v/>
      </c>
      <c r="AD476" s="53" t="str">
        <f>IF($AC476="","",COUNTIF($AC$2:$AC476,AC476))</f>
        <v/>
      </c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</row>
    <row r="477" s="52" customFormat="1" customHeight="1" spans="1:51">
      <c r="A477" s="38"/>
      <c r="B477" s="66"/>
      <c r="C477" s="65" t="str">
        <f>IF($B477="","",_xlfn.XLOOKUP($X477,预算!$P:$P,预算!B:B))</f>
        <v/>
      </c>
      <c r="D477" s="65" t="str">
        <f>IF($B477="","",_xlfn.XLOOKUP($X477,预算!$P:$P,预算!C:C))</f>
        <v/>
      </c>
      <c r="E477" s="65" t="str">
        <f>IF($B477="","",_xlfn.XLOOKUP($X477,预算!$P:$P,预算!D:D))</f>
        <v/>
      </c>
      <c r="F477" s="65" t="str">
        <f>IF($B477="","",_xlfn.XLOOKUP($X477,预算!$P:$P,预算!E:E))</f>
        <v/>
      </c>
      <c r="G477" s="65" t="str">
        <f>IF($B477="","",_xlfn.XLOOKUP($X477,预算!$P:$P,预算!F:F))</f>
        <v/>
      </c>
      <c r="H477" s="65" t="str">
        <f>IF($B477="","",_xlfn.XLOOKUP($X477,预算!$P:$P,预算!G:G))</f>
        <v/>
      </c>
      <c r="I477" s="65" t="str">
        <f>IF($B477="","",_xlfn.XLOOKUP($X477,预算!$P:$P,预算!I:I))</f>
        <v/>
      </c>
      <c r="J477" s="83"/>
      <c r="K477" s="72"/>
      <c r="L477" s="74"/>
      <c r="M477" s="54"/>
      <c r="N477" s="66"/>
      <c r="O477" s="107"/>
      <c r="P477" s="76" t="str">
        <f t="shared" si="56"/>
        <v/>
      </c>
      <c r="Q477" s="76" t="s">
        <v>1013</v>
      </c>
      <c r="R477" s="85" t="str">
        <f t="shared" si="58"/>
        <v/>
      </c>
      <c r="S477" s="85" t="str">
        <f t="shared" si="57"/>
        <v/>
      </c>
      <c r="T477" s="76" t="str">
        <f t="shared" si="59"/>
        <v/>
      </c>
      <c r="U477" s="76" t="str">
        <f t="shared" si="60"/>
        <v/>
      </c>
      <c r="V477" s="53"/>
      <c r="W477" s="53"/>
      <c r="X477" s="76" t="str">
        <f t="shared" si="61"/>
        <v/>
      </c>
      <c r="Y477" s="108"/>
      <c r="Z477" s="38"/>
      <c r="AA477" s="38"/>
      <c r="AB477" s="38"/>
      <c r="AC477" s="53" t="str">
        <f>IF(本期支付结算!$E$9="","",IF(AND(J477=本期支付结算!$E$9,C477=本期支付结算!$E$7),"在期",""))</f>
        <v/>
      </c>
      <c r="AD477" s="53" t="str">
        <f>IF($AC477="","",COUNTIF($AC$2:$AC477,AC477))</f>
        <v/>
      </c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</row>
    <row r="478" s="52" customFormat="1" customHeight="1" spans="1:51">
      <c r="A478" s="38"/>
      <c r="B478" s="66"/>
      <c r="C478" s="65" t="str">
        <f>IF($B478="","",_xlfn.XLOOKUP($X478,预算!$P:$P,预算!B:B))</f>
        <v/>
      </c>
      <c r="D478" s="65" t="str">
        <f>IF($B478="","",_xlfn.XLOOKUP($X478,预算!$P:$P,预算!C:C))</f>
        <v/>
      </c>
      <c r="E478" s="65" t="str">
        <f>IF($B478="","",_xlfn.XLOOKUP($X478,预算!$P:$P,预算!D:D))</f>
        <v/>
      </c>
      <c r="F478" s="65" t="str">
        <f>IF($B478="","",_xlfn.XLOOKUP($X478,预算!$P:$P,预算!E:E))</f>
        <v/>
      </c>
      <c r="G478" s="65" t="str">
        <f>IF($B478="","",_xlfn.XLOOKUP($X478,预算!$P:$P,预算!F:F))</f>
        <v/>
      </c>
      <c r="H478" s="65" t="str">
        <f>IF($B478="","",_xlfn.XLOOKUP($X478,预算!$P:$P,预算!G:G))</f>
        <v/>
      </c>
      <c r="I478" s="65" t="str">
        <f>IF($B478="","",_xlfn.XLOOKUP($X478,预算!$P:$P,预算!I:I))</f>
        <v/>
      </c>
      <c r="J478" s="83"/>
      <c r="K478" s="72"/>
      <c r="L478" s="74"/>
      <c r="M478" s="54"/>
      <c r="N478" s="66"/>
      <c r="O478" s="107"/>
      <c r="P478" s="76" t="str">
        <f t="shared" si="56"/>
        <v/>
      </c>
      <c r="Q478" s="76" t="s">
        <v>1014</v>
      </c>
      <c r="R478" s="85" t="str">
        <f t="shared" si="58"/>
        <v/>
      </c>
      <c r="S478" s="85" t="str">
        <f t="shared" si="57"/>
        <v/>
      </c>
      <c r="T478" s="76" t="str">
        <f t="shared" si="59"/>
        <v/>
      </c>
      <c r="U478" s="76" t="str">
        <f t="shared" si="60"/>
        <v/>
      </c>
      <c r="V478" s="53"/>
      <c r="W478" s="53"/>
      <c r="X478" s="76" t="str">
        <f t="shared" si="61"/>
        <v/>
      </c>
      <c r="Y478" s="108"/>
      <c r="Z478" s="38"/>
      <c r="AA478" s="38"/>
      <c r="AB478" s="38"/>
      <c r="AC478" s="53" t="str">
        <f>IF(本期支付结算!$E$9="","",IF(AND(J478=本期支付结算!$E$9,C478=本期支付结算!$E$7),"在期",""))</f>
        <v/>
      </c>
      <c r="AD478" s="53" t="str">
        <f>IF($AC478="","",COUNTIF($AC$2:$AC478,AC478))</f>
        <v/>
      </c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</row>
    <row r="479" s="52" customFormat="1" customHeight="1" spans="1:51">
      <c r="A479" s="38"/>
      <c r="B479" s="66"/>
      <c r="C479" s="65" t="str">
        <f>IF($B479="","",_xlfn.XLOOKUP($X479,预算!$P:$P,预算!B:B))</f>
        <v/>
      </c>
      <c r="D479" s="65" t="str">
        <f>IF($B479="","",_xlfn.XLOOKUP($X479,预算!$P:$P,预算!C:C))</f>
        <v/>
      </c>
      <c r="E479" s="65" t="str">
        <f>IF($B479="","",_xlfn.XLOOKUP($X479,预算!$P:$P,预算!D:D))</f>
        <v/>
      </c>
      <c r="F479" s="65" t="str">
        <f>IF($B479="","",_xlfn.XLOOKUP($X479,预算!$P:$P,预算!E:E))</f>
        <v/>
      </c>
      <c r="G479" s="65" t="str">
        <f>IF($B479="","",_xlfn.XLOOKUP($X479,预算!$P:$P,预算!F:F))</f>
        <v/>
      </c>
      <c r="H479" s="65" t="str">
        <f>IF($B479="","",_xlfn.XLOOKUP($X479,预算!$P:$P,预算!G:G))</f>
        <v/>
      </c>
      <c r="I479" s="65" t="str">
        <f>IF($B479="","",_xlfn.XLOOKUP($X479,预算!$P:$P,预算!I:I))</f>
        <v/>
      </c>
      <c r="J479" s="83"/>
      <c r="K479" s="72"/>
      <c r="L479" s="74"/>
      <c r="M479" s="54"/>
      <c r="N479" s="66"/>
      <c r="O479" s="107"/>
      <c r="P479" s="76" t="str">
        <f t="shared" si="56"/>
        <v/>
      </c>
      <c r="Q479" s="76" t="s">
        <v>1015</v>
      </c>
      <c r="R479" s="85" t="str">
        <f t="shared" si="58"/>
        <v/>
      </c>
      <c r="S479" s="85" t="str">
        <f t="shared" si="57"/>
        <v/>
      </c>
      <c r="T479" s="76" t="str">
        <f t="shared" si="59"/>
        <v/>
      </c>
      <c r="U479" s="76" t="str">
        <f t="shared" si="60"/>
        <v/>
      </c>
      <c r="V479" s="53"/>
      <c r="W479" s="53"/>
      <c r="X479" s="76" t="str">
        <f t="shared" si="61"/>
        <v/>
      </c>
      <c r="Y479" s="108"/>
      <c r="Z479" s="38"/>
      <c r="AA479" s="38"/>
      <c r="AB479" s="38"/>
      <c r="AC479" s="53" t="str">
        <f>IF(本期支付结算!$E$9="","",IF(AND(J479=本期支付结算!$E$9,C479=本期支付结算!$E$7),"在期",""))</f>
        <v/>
      </c>
      <c r="AD479" s="53" t="str">
        <f>IF($AC479="","",COUNTIF($AC$2:$AC479,AC479))</f>
        <v/>
      </c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</row>
    <row r="480" s="52" customFormat="1" customHeight="1" spans="1:51">
      <c r="A480" s="38"/>
      <c r="B480" s="66"/>
      <c r="C480" s="65" t="str">
        <f>IF($B480="","",_xlfn.XLOOKUP($X480,预算!$P:$P,预算!B:B))</f>
        <v/>
      </c>
      <c r="D480" s="65" t="str">
        <f>IF($B480="","",_xlfn.XLOOKUP($X480,预算!$P:$P,预算!C:C))</f>
        <v/>
      </c>
      <c r="E480" s="65" t="str">
        <f>IF($B480="","",_xlfn.XLOOKUP($X480,预算!$P:$P,预算!D:D))</f>
        <v/>
      </c>
      <c r="F480" s="65" t="str">
        <f>IF($B480="","",_xlfn.XLOOKUP($X480,预算!$P:$P,预算!E:E))</f>
        <v/>
      </c>
      <c r="G480" s="65" t="str">
        <f>IF($B480="","",_xlfn.XLOOKUP($X480,预算!$P:$P,预算!F:F))</f>
        <v/>
      </c>
      <c r="H480" s="65" t="str">
        <f>IF($B480="","",_xlfn.XLOOKUP($X480,预算!$P:$P,预算!G:G))</f>
        <v/>
      </c>
      <c r="I480" s="65" t="str">
        <f>IF($B480="","",_xlfn.XLOOKUP($X480,预算!$P:$P,预算!I:I))</f>
        <v/>
      </c>
      <c r="J480" s="83"/>
      <c r="K480" s="72"/>
      <c r="L480" s="74"/>
      <c r="M480" s="54"/>
      <c r="N480" s="66"/>
      <c r="O480" s="107"/>
      <c r="P480" s="76" t="str">
        <f t="shared" si="56"/>
        <v/>
      </c>
      <c r="Q480" s="76" t="s">
        <v>1016</v>
      </c>
      <c r="R480" s="85" t="str">
        <f t="shared" si="58"/>
        <v/>
      </c>
      <c r="S480" s="85" t="str">
        <f t="shared" si="57"/>
        <v/>
      </c>
      <c r="T480" s="76" t="str">
        <f t="shared" si="59"/>
        <v/>
      </c>
      <c r="U480" s="76" t="str">
        <f t="shared" si="60"/>
        <v/>
      </c>
      <c r="V480" s="53"/>
      <c r="W480" s="53"/>
      <c r="X480" s="76" t="str">
        <f t="shared" si="61"/>
        <v/>
      </c>
      <c r="Y480" s="108"/>
      <c r="Z480" s="38"/>
      <c r="AA480" s="38"/>
      <c r="AB480" s="38"/>
      <c r="AC480" s="53" t="str">
        <f>IF(本期支付结算!$E$9="","",IF(AND(J480=本期支付结算!$E$9,C480=本期支付结算!$E$7),"在期",""))</f>
        <v/>
      </c>
      <c r="AD480" s="53" t="str">
        <f>IF($AC480="","",COUNTIF($AC$2:$AC480,AC480))</f>
        <v/>
      </c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</row>
    <row r="481" s="52" customFormat="1" customHeight="1" spans="1:51">
      <c r="A481" s="38"/>
      <c r="B481" s="66"/>
      <c r="C481" s="65" t="str">
        <f>IF($B481="","",_xlfn.XLOOKUP($X481,预算!$P:$P,预算!B:B))</f>
        <v/>
      </c>
      <c r="D481" s="65" t="str">
        <f>IF($B481="","",_xlfn.XLOOKUP($X481,预算!$P:$P,预算!C:C))</f>
        <v/>
      </c>
      <c r="E481" s="65" t="str">
        <f>IF($B481="","",_xlfn.XLOOKUP($X481,预算!$P:$P,预算!D:D))</f>
        <v/>
      </c>
      <c r="F481" s="65" t="str">
        <f>IF($B481="","",_xlfn.XLOOKUP($X481,预算!$P:$P,预算!E:E))</f>
        <v/>
      </c>
      <c r="G481" s="65" t="str">
        <f>IF($B481="","",_xlfn.XLOOKUP($X481,预算!$P:$P,预算!F:F))</f>
        <v/>
      </c>
      <c r="H481" s="65" t="str">
        <f>IF($B481="","",_xlfn.XLOOKUP($X481,预算!$P:$P,预算!G:G))</f>
        <v/>
      </c>
      <c r="I481" s="65" t="str">
        <f>IF($B481="","",_xlfn.XLOOKUP($X481,预算!$P:$P,预算!I:I))</f>
        <v/>
      </c>
      <c r="J481" s="83"/>
      <c r="K481" s="72"/>
      <c r="L481" s="74"/>
      <c r="M481" s="54"/>
      <c r="N481" s="66"/>
      <c r="O481" s="107"/>
      <c r="P481" s="76" t="str">
        <f t="shared" si="56"/>
        <v/>
      </c>
      <c r="Q481" s="76" t="s">
        <v>1017</v>
      </c>
      <c r="R481" s="85" t="str">
        <f t="shared" si="58"/>
        <v/>
      </c>
      <c r="S481" s="85" t="str">
        <f t="shared" si="57"/>
        <v/>
      </c>
      <c r="T481" s="76" t="str">
        <f t="shared" si="59"/>
        <v/>
      </c>
      <c r="U481" s="76" t="str">
        <f t="shared" si="60"/>
        <v/>
      </c>
      <c r="V481" s="53"/>
      <c r="W481" s="53"/>
      <c r="X481" s="76" t="str">
        <f t="shared" si="61"/>
        <v/>
      </c>
      <c r="Y481" s="108"/>
      <c r="Z481" s="38"/>
      <c r="AA481" s="38"/>
      <c r="AB481" s="38"/>
      <c r="AC481" s="53" t="str">
        <f>IF(本期支付结算!$E$9="","",IF(AND(J481=本期支付结算!$E$9,C481=本期支付结算!$E$7),"在期",""))</f>
        <v/>
      </c>
      <c r="AD481" s="53" t="str">
        <f>IF($AC481="","",COUNTIF($AC$2:$AC481,AC481))</f>
        <v/>
      </c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</row>
    <row r="482" s="52" customFormat="1" customHeight="1" spans="1:51">
      <c r="A482" s="38"/>
      <c r="B482" s="66"/>
      <c r="C482" s="65" t="str">
        <f>IF($B482="","",_xlfn.XLOOKUP($X482,预算!$P:$P,预算!B:B))</f>
        <v/>
      </c>
      <c r="D482" s="65" t="str">
        <f>IF($B482="","",_xlfn.XLOOKUP($X482,预算!$P:$P,预算!C:C))</f>
        <v/>
      </c>
      <c r="E482" s="65" t="str">
        <f>IF($B482="","",_xlfn.XLOOKUP($X482,预算!$P:$P,预算!D:D))</f>
        <v/>
      </c>
      <c r="F482" s="65" t="str">
        <f>IF($B482="","",_xlfn.XLOOKUP($X482,预算!$P:$P,预算!E:E))</f>
        <v/>
      </c>
      <c r="G482" s="65" t="str">
        <f>IF($B482="","",_xlfn.XLOOKUP($X482,预算!$P:$P,预算!F:F))</f>
        <v/>
      </c>
      <c r="H482" s="65" t="str">
        <f>IF($B482="","",_xlfn.XLOOKUP($X482,预算!$P:$P,预算!G:G))</f>
        <v/>
      </c>
      <c r="I482" s="65" t="str">
        <f>IF($B482="","",_xlfn.XLOOKUP($X482,预算!$P:$P,预算!I:I))</f>
        <v/>
      </c>
      <c r="J482" s="83"/>
      <c r="K482" s="72"/>
      <c r="L482" s="74"/>
      <c r="M482" s="54"/>
      <c r="N482" s="66"/>
      <c r="O482" s="107"/>
      <c r="P482" s="76" t="str">
        <f t="shared" si="56"/>
        <v/>
      </c>
      <c r="Q482" s="76" t="s">
        <v>1018</v>
      </c>
      <c r="R482" s="85" t="str">
        <f t="shared" si="58"/>
        <v/>
      </c>
      <c r="S482" s="85" t="str">
        <f t="shared" si="57"/>
        <v/>
      </c>
      <c r="T482" s="76" t="str">
        <f t="shared" si="59"/>
        <v/>
      </c>
      <c r="U482" s="76" t="str">
        <f t="shared" si="60"/>
        <v/>
      </c>
      <c r="V482" s="53"/>
      <c r="W482" s="53"/>
      <c r="X482" s="76" t="str">
        <f t="shared" si="61"/>
        <v/>
      </c>
      <c r="Y482" s="108"/>
      <c r="Z482" s="38"/>
      <c r="AA482" s="38"/>
      <c r="AB482" s="38"/>
      <c r="AC482" s="53" t="str">
        <f>IF(本期支付结算!$E$9="","",IF(AND(J482=本期支付结算!$E$9,C482=本期支付结算!$E$7),"在期",""))</f>
        <v/>
      </c>
      <c r="AD482" s="53" t="str">
        <f>IF($AC482="","",COUNTIF($AC$2:$AC482,AC482))</f>
        <v/>
      </c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</row>
    <row r="483" s="52" customFormat="1" customHeight="1" spans="1:51">
      <c r="A483" s="38"/>
      <c r="B483" s="66"/>
      <c r="C483" s="65" t="str">
        <f>IF($B483="","",_xlfn.XLOOKUP($X483,预算!$P:$P,预算!B:B))</f>
        <v/>
      </c>
      <c r="D483" s="65" t="str">
        <f>IF($B483="","",_xlfn.XLOOKUP($X483,预算!$P:$P,预算!C:C))</f>
        <v/>
      </c>
      <c r="E483" s="65" t="str">
        <f>IF($B483="","",_xlfn.XLOOKUP($X483,预算!$P:$P,预算!D:D))</f>
        <v/>
      </c>
      <c r="F483" s="65" t="str">
        <f>IF($B483="","",_xlfn.XLOOKUP($X483,预算!$P:$P,预算!E:E))</f>
        <v/>
      </c>
      <c r="G483" s="65" t="str">
        <f>IF($B483="","",_xlfn.XLOOKUP($X483,预算!$P:$P,预算!F:F))</f>
        <v/>
      </c>
      <c r="H483" s="65" t="str">
        <f>IF($B483="","",_xlfn.XLOOKUP($X483,预算!$P:$P,预算!G:G))</f>
        <v/>
      </c>
      <c r="I483" s="65" t="str">
        <f>IF($B483="","",_xlfn.XLOOKUP($X483,预算!$P:$P,预算!I:I))</f>
        <v/>
      </c>
      <c r="J483" s="83"/>
      <c r="K483" s="72"/>
      <c r="L483" s="74"/>
      <c r="M483" s="54"/>
      <c r="N483" s="66"/>
      <c r="O483" s="107"/>
      <c r="P483" s="76" t="str">
        <f t="shared" si="56"/>
        <v/>
      </c>
      <c r="Q483" s="76" t="s">
        <v>1019</v>
      </c>
      <c r="R483" s="85" t="str">
        <f t="shared" si="58"/>
        <v/>
      </c>
      <c r="S483" s="85" t="str">
        <f t="shared" si="57"/>
        <v/>
      </c>
      <c r="T483" s="76" t="str">
        <f t="shared" si="59"/>
        <v/>
      </c>
      <c r="U483" s="76" t="str">
        <f t="shared" si="60"/>
        <v/>
      </c>
      <c r="V483" s="53"/>
      <c r="W483" s="53"/>
      <c r="X483" s="76" t="str">
        <f t="shared" si="61"/>
        <v/>
      </c>
      <c r="Y483" s="108"/>
      <c r="Z483" s="38"/>
      <c r="AA483" s="38"/>
      <c r="AB483" s="38"/>
      <c r="AC483" s="53" t="str">
        <f>IF(本期支付结算!$E$9="","",IF(AND(J483=本期支付结算!$E$9,C483=本期支付结算!$E$7),"在期",""))</f>
        <v/>
      </c>
      <c r="AD483" s="53" t="str">
        <f>IF($AC483="","",COUNTIF($AC$2:$AC483,AC483))</f>
        <v/>
      </c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</row>
    <row r="484" s="52" customFormat="1" customHeight="1" spans="1:51">
      <c r="A484" s="38"/>
      <c r="B484" s="66"/>
      <c r="C484" s="65" t="str">
        <f>IF($B484="","",_xlfn.XLOOKUP($X484,预算!$P:$P,预算!B:B))</f>
        <v/>
      </c>
      <c r="D484" s="65" t="str">
        <f>IF($B484="","",_xlfn.XLOOKUP($X484,预算!$P:$P,预算!C:C))</f>
        <v/>
      </c>
      <c r="E484" s="65" t="str">
        <f>IF($B484="","",_xlfn.XLOOKUP($X484,预算!$P:$P,预算!D:D))</f>
        <v/>
      </c>
      <c r="F484" s="65" t="str">
        <f>IF($B484="","",_xlfn.XLOOKUP($X484,预算!$P:$P,预算!E:E))</f>
        <v/>
      </c>
      <c r="G484" s="65" t="str">
        <f>IF($B484="","",_xlfn.XLOOKUP($X484,预算!$P:$P,预算!F:F))</f>
        <v/>
      </c>
      <c r="H484" s="65" t="str">
        <f>IF($B484="","",_xlfn.XLOOKUP($X484,预算!$P:$P,预算!G:G))</f>
        <v/>
      </c>
      <c r="I484" s="65" t="str">
        <f>IF($B484="","",_xlfn.XLOOKUP($X484,预算!$P:$P,预算!I:I))</f>
        <v/>
      </c>
      <c r="J484" s="83"/>
      <c r="K484" s="72"/>
      <c r="L484" s="74"/>
      <c r="M484" s="54"/>
      <c r="N484" s="66"/>
      <c r="O484" s="107"/>
      <c r="P484" s="76" t="str">
        <f t="shared" ref="P483:P496" si="62">IF(H484="","",_xlfn.TEXTJOIN("-",1,Q484,H484,I484,TEXT(J484,"yyyymmdd"),M484))</f>
        <v/>
      </c>
      <c r="Q484" s="76" t="s">
        <v>1020</v>
      </c>
      <c r="R484" s="85" t="str">
        <f t="shared" si="58"/>
        <v/>
      </c>
      <c r="S484" s="85" t="str">
        <f t="shared" si="57"/>
        <v/>
      </c>
      <c r="T484" s="76" t="str">
        <f t="shared" si="59"/>
        <v/>
      </c>
      <c r="U484" s="76" t="str">
        <f t="shared" si="60"/>
        <v/>
      </c>
      <c r="V484" s="53"/>
      <c r="W484" s="53"/>
      <c r="X484" s="76" t="str">
        <f t="shared" si="61"/>
        <v/>
      </c>
      <c r="Y484" s="108"/>
      <c r="Z484" s="38"/>
      <c r="AA484" s="38"/>
      <c r="AB484" s="38"/>
      <c r="AC484" s="53" t="str">
        <f>IF(本期支付结算!$E$9="","",IF(AND(J484=本期支付结算!$E$9,C484=本期支付结算!$E$7),"在期",""))</f>
        <v/>
      </c>
      <c r="AD484" s="53" t="str">
        <f>IF($AC484="","",COUNTIF($AC$2:$AC484,AC484))</f>
        <v/>
      </c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</row>
    <row r="485" s="52" customFormat="1" customHeight="1" spans="1:51">
      <c r="A485" s="38"/>
      <c r="B485" s="66"/>
      <c r="C485" s="65" t="str">
        <f>IF($B485="","",_xlfn.XLOOKUP($X485,预算!$P:$P,预算!B:B))</f>
        <v/>
      </c>
      <c r="D485" s="65" t="str">
        <f>IF($B485="","",_xlfn.XLOOKUP($X485,预算!$P:$P,预算!C:C))</f>
        <v/>
      </c>
      <c r="E485" s="65" t="str">
        <f>IF($B485="","",_xlfn.XLOOKUP($X485,预算!$P:$P,预算!D:D))</f>
        <v/>
      </c>
      <c r="F485" s="65" t="str">
        <f>IF($B485="","",_xlfn.XLOOKUP($X485,预算!$P:$P,预算!E:E))</f>
        <v/>
      </c>
      <c r="G485" s="65" t="str">
        <f>IF($B485="","",_xlfn.XLOOKUP($X485,预算!$P:$P,预算!F:F))</f>
        <v/>
      </c>
      <c r="H485" s="65" t="str">
        <f>IF($B485="","",_xlfn.XLOOKUP($X485,预算!$P:$P,预算!G:G))</f>
        <v/>
      </c>
      <c r="I485" s="65" t="str">
        <f>IF($B485="","",_xlfn.XLOOKUP($X485,预算!$P:$P,预算!I:I))</f>
        <v/>
      </c>
      <c r="J485" s="83"/>
      <c r="K485" s="72"/>
      <c r="L485" s="74"/>
      <c r="M485" s="54"/>
      <c r="N485" s="66"/>
      <c r="O485" s="107"/>
      <c r="P485" s="76" t="str">
        <f t="shared" si="62"/>
        <v/>
      </c>
      <c r="Q485" s="76" t="s">
        <v>1021</v>
      </c>
      <c r="R485" s="85" t="str">
        <f t="shared" si="58"/>
        <v/>
      </c>
      <c r="S485" s="85" t="str">
        <f t="shared" si="57"/>
        <v/>
      </c>
      <c r="T485" s="76" t="str">
        <f t="shared" si="59"/>
        <v/>
      </c>
      <c r="U485" s="76" t="str">
        <f t="shared" si="60"/>
        <v/>
      </c>
      <c r="V485" s="53"/>
      <c r="W485" s="53"/>
      <c r="X485" s="76" t="str">
        <f t="shared" si="61"/>
        <v/>
      </c>
      <c r="Y485" s="108"/>
      <c r="Z485" s="38"/>
      <c r="AA485" s="38"/>
      <c r="AB485" s="38"/>
      <c r="AC485" s="53" t="str">
        <f>IF(本期支付结算!$E$9="","",IF(AND(J485=本期支付结算!$E$9,C485=本期支付结算!$E$7),"在期",""))</f>
        <v/>
      </c>
      <c r="AD485" s="53" t="str">
        <f>IF($AC485="","",COUNTIF($AC$2:$AC485,AC485))</f>
        <v/>
      </c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</row>
    <row r="486" s="52" customFormat="1" customHeight="1" spans="1:51">
      <c r="A486" s="38"/>
      <c r="B486" s="66"/>
      <c r="C486" s="65" t="str">
        <f>IF($B486="","",_xlfn.XLOOKUP($X486,预算!$P:$P,预算!B:B))</f>
        <v/>
      </c>
      <c r="D486" s="65" t="str">
        <f>IF($B486="","",_xlfn.XLOOKUP($X486,预算!$P:$P,预算!C:C))</f>
        <v/>
      </c>
      <c r="E486" s="65" t="str">
        <f>IF($B486="","",_xlfn.XLOOKUP($X486,预算!$P:$P,预算!D:D))</f>
        <v/>
      </c>
      <c r="F486" s="65" t="str">
        <f>IF($B486="","",_xlfn.XLOOKUP($X486,预算!$P:$P,预算!E:E))</f>
        <v/>
      </c>
      <c r="G486" s="65" t="str">
        <f>IF($B486="","",_xlfn.XLOOKUP($X486,预算!$P:$P,预算!F:F))</f>
        <v/>
      </c>
      <c r="H486" s="65" t="str">
        <f>IF($B486="","",_xlfn.XLOOKUP($X486,预算!$P:$P,预算!G:G))</f>
        <v/>
      </c>
      <c r="I486" s="65" t="str">
        <f>IF($B486="","",_xlfn.XLOOKUP($X486,预算!$P:$P,预算!I:I))</f>
        <v/>
      </c>
      <c r="J486" s="83"/>
      <c r="K486" s="72"/>
      <c r="L486" s="74"/>
      <c r="M486" s="54"/>
      <c r="N486" s="66"/>
      <c r="O486" s="107"/>
      <c r="P486" s="76" t="str">
        <f t="shared" si="62"/>
        <v/>
      </c>
      <c r="Q486" s="76" t="s">
        <v>1022</v>
      </c>
      <c r="R486" s="85" t="str">
        <f t="shared" si="58"/>
        <v/>
      </c>
      <c r="S486" s="85" t="str">
        <f t="shared" si="57"/>
        <v/>
      </c>
      <c r="T486" s="76" t="str">
        <f t="shared" si="59"/>
        <v/>
      </c>
      <c r="U486" s="76" t="str">
        <f t="shared" si="60"/>
        <v/>
      </c>
      <c r="V486" s="53"/>
      <c r="W486" s="53"/>
      <c r="X486" s="76" t="str">
        <f t="shared" si="61"/>
        <v/>
      </c>
      <c r="Y486" s="108"/>
      <c r="Z486" s="38"/>
      <c r="AA486" s="38"/>
      <c r="AB486" s="38"/>
      <c r="AC486" s="53" t="str">
        <f>IF(本期支付结算!$E$9="","",IF(AND(J486=本期支付结算!$E$9,C486=本期支付结算!$E$7),"在期",""))</f>
        <v/>
      </c>
      <c r="AD486" s="53" t="str">
        <f>IF($AC486="","",COUNTIF($AC$2:$AC486,AC486))</f>
        <v/>
      </c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</row>
    <row r="487" s="52" customFormat="1" customHeight="1" spans="1:51">
      <c r="A487" s="38"/>
      <c r="B487" s="66"/>
      <c r="C487" s="65" t="str">
        <f>IF($B487="","",_xlfn.XLOOKUP($X487,预算!$P:$P,预算!B:B))</f>
        <v/>
      </c>
      <c r="D487" s="65" t="str">
        <f>IF($B487="","",_xlfn.XLOOKUP($X487,预算!$P:$P,预算!C:C))</f>
        <v/>
      </c>
      <c r="E487" s="65" t="str">
        <f>IF($B487="","",_xlfn.XLOOKUP($X487,预算!$P:$P,预算!D:D))</f>
        <v/>
      </c>
      <c r="F487" s="65" t="str">
        <f>IF($B487="","",_xlfn.XLOOKUP($X487,预算!$P:$P,预算!E:E))</f>
        <v/>
      </c>
      <c r="G487" s="65" t="str">
        <f>IF($B487="","",_xlfn.XLOOKUP($X487,预算!$P:$P,预算!F:F))</f>
        <v/>
      </c>
      <c r="H487" s="65" t="str">
        <f>IF($B487="","",_xlfn.XLOOKUP($X487,预算!$P:$P,预算!G:G))</f>
        <v/>
      </c>
      <c r="I487" s="65" t="str">
        <f>IF($B487="","",_xlfn.XLOOKUP($X487,预算!$P:$P,预算!I:I))</f>
        <v/>
      </c>
      <c r="J487" s="83"/>
      <c r="K487" s="72"/>
      <c r="L487" s="74"/>
      <c r="M487" s="54"/>
      <c r="N487" s="66"/>
      <c r="O487" s="107"/>
      <c r="P487" s="76" t="str">
        <f t="shared" si="62"/>
        <v/>
      </c>
      <c r="Q487" s="76" t="s">
        <v>1023</v>
      </c>
      <c r="R487" s="85" t="str">
        <f t="shared" si="58"/>
        <v/>
      </c>
      <c r="S487" s="85" t="str">
        <f t="shared" si="57"/>
        <v/>
      </c>
      <c r="T487" s="76" t="str">
        <f t="shared" si="59"/>
        <v/>
      </c>
      <c r="U487" s="76" t="str">
        <f t="shared" si="60"/>
        <v/>
      </c>
      <c r="V487" s="53"/>
      <c r="W487" s="53"/>
      <c r="X487" s="76" t="str">
        <f t="shared" si="61"/>
        <v/>
      </c>
      <c r="Y487" s="108"/>
      <c r="Z487" s="38"/>
      <c r="AA487" s="38"/>
      <c r="AB487" s="38"/>
      <c r="AC487" s="53" t="str">
        <f>IF(本期支付结算!$E$9="","",IF(AND(J487=本期支付结算!$E$9,C487=本期支付结算!$E$7),"在期",""))</f>
        <v/>
      </c>
      <c r="AD487" s="53" t="str">
        <f>IF($AC487="","",COUNTIF($AC$2:$AC487,AC487))</f>
        <v/>
      </c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</row>
    <row r="488" s="52" customFormat="1" customHeight="1" spans="1:51">
      <c r="A488" s="38"/>
      <c r="B488" s="66"/>
      <c r="C488" s="65" t="str">
        <f>IF($B488="","",_xlfn.XLOOKUP($X488,预算!$P:$P,预算!B:B))</f>
        <v/>
      </c>
      <c r="D488" s="65" t="str">
        <f>IF($B488="","",_xlfn.XLOOKUP($X488,预算!$P:$P,预算!C:C))</f>
        <v/>
      </c>
      <c r="E488" s="65" t="str">
        <f>IF($B488="","",_xlfn.XLOOKUP($X488,预算!$P:$P,预算!D:D))</f>
        <v/>
      </c>
      <c r="F488" s="65" t="str">
        <f>IF($B488="","",_xlfn.XLOOKUP($X488,预算!$P:$P,预算!E:E))</f>
        <v/>
      </c>
      <c r="G488" s="65" t="str">
        <f>IF($B488="","",_xlfn.XLOOKUP($X488,预算!$P:$P,预算!F:F))</f>
        <v/>
      </c>
      <c r="H488" s="65" t="str">
        <f>IF($B488="","",_xlfn.XLOOKUP($X488,预算!$P:$P,预算!G:G))</f>
        <v/>
      </c>
      <c r="I488" s="65" t="str">
        <f>IF($B488="","",_xlfn.XLOOKUP($X488,预算!$P:$P,预算!I:I))</f>
        <v/>
      </c>
      <c r="J488" s="83"/>
      <c r="K488" s="72"/>
      <c r="L488" s="74"/>
      <c r="M488" s="54"/>
      <c r="N488" s="66"/>
      <c r="O488" s="107"/>
      <c r="P488" s="76" t="str">
        <f t="shared" si="62"/>
        <v/>
      </c>
      <c r="Q488" s="76" t="s">
        <v>1024</v>
      </c>
      <c r="R488" s="85" t="str">
        <f t="shared" si="58"/>
        <v/>
      </c>
      <c r="S488" s="85" t="str">
        <f t="shared" si="57"/>
        <v/>
      </c>
      <c r="T488" s="76" t="str">
        <f t="shared" si="59"/>
        <v/>
      </c>
      <c r="U488" s="76" t="str">
        <f t="shared" si="60"/>
        <v/>
      </c>
      <c r="V488" s="53"/>
      <c r="W488" s="53"/>
      <c r="X488" s="76" t="str">
        <f t="shared" si="61"/>
        <v/>
      </c>
      <c r="Y488" s="108"/>
      <c r="Z488" s="38"/>
      <c r="AA488" s="38"/>
      <c r="AB488" s="38"/>
      <c r="AC488" s="53" t="str">
        <f>IF(本期支付结算!$E$9="","",IF(AND(J488=本期支付结算!$E$9,C488=本期支付结算!$E$7),"在期",""))</f>
        <v/>
      </c>
      <c r="AD488" s="53" t="str">
        <f>IF($AC488="","",COUNTIF($AC$2:$AC488,AC488))</f>
        <v/>
      </c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</row>
    <row r="489" s="52" customFormat="1" customHeight="1" spans="1:51">
      <c r="A489" s="38"/>
      <c r="B489" s="66"/>
      <c r="C489" s="65" t="str">
        <f>IF($B489="","",_xlfn.XLOOKUP($X489,预算!$P:$P,预算!B:B))</f>
        <v/>
      </c>
      <c r="D489" s="65" t="str">
        <f>IF($B489="","",_xlfn.XLOOKUP($X489,预算!$P:$P,预算!C:C))</f>
        <v/>
      </c>
      <c r="E489" s="65" t="str">
        <f>IF($B489="","",_xlfn.XLOOKUP($X489,预算!$P:$P,预算!D:D))</f>
        <v/>
      </c>
      <c r="F489" s="65" t="str">
        <f>IF($B489="","",_xlfn.XLOOKUP($X489,预算!$P:$P,预算!E:E))</f>
        <v/>
      </c>
      <c r="G489" s="65" t="str">
        <f>IF($B489="","",_xlfn.XLOOKUP($X489,预算!$P:$P,预算!F:F))</f>
        <v/>
      </c>
      <c r="H489" s="65" t="str">
        <f>IF($B489="","",_xlfn.XLOOKUP($X489,预算!$P:$P,预算!G:G))</f>
        <v/>
      </c>
      <c r="I489" s="65" t="str">
        <f>IF($B489="","",_xlfn.XLOOKUP($X489,预算!$P:$P,预算!I:I))</f>
        <v/>
      </c>
      <c r="J489" s="83"/>
      <c r="K489" s="72"/>
      <c r="L489" s="74"/>
      <c r="M489" s="54"/>
      <c r="N489" s="66"/>
      <c r="O489" s="107"/>
      <c r="P489" s="76" t="str">
        <f t="shared" si="62"/>
        <v/>
      </c>
      <c r="Q489" s="76" t="s">
        <v>1025</v>
      </c>
      <c r="R489" s="85" t="str">
        <f t="shared" si="58"/>
        <v/>
      </c>
      <c r="S489" s="85" t="str">
        <f t="shared" si="57"/>
        <v/>
      </c>
      <c r="T489" s="76" t="str">
        <f t="shared" si="59"/>
        <v/>
      </c>
      <c r="U489" s="76" t="str">
        <f t="shared" si="60"/>
        <v/>
      </c>
      <c r="V489" s="53"/>
      <c r="W489" s="53"/>
      <c r="X489" s="76" t="str">
        <f t="shared" si="61"/>
        <v/>
      </c>
      <c r="Y489" s="108"/>
      <c r="Z489" s="38"/>
      <c r="AA489" s="38"/>
      <c r="AB489" s="38"/>
      <c r="AC489" s="53" t="str">
        <f>IF(本期支付结算!$E$9="","",IF(AND(J489=本期支付结算!$E$9,C489=本期支付结算!$E$7),"在期",""))</f>
        <v/>
      </c>
      <c r="AD489" s="53" t="str">
        <f>IF($AC489="","",COUNTIF($AC$2:$AC489,AC489))</f>
        <v/>
      </c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</row>
    <row r="490" s="52" customFormat="1" customHeight="1" spans="1:51">
      <c r="A490" s="38"/>
      <c r="B490" s="66"/>
      <c r="C490" s="65" t="str">
        <f>IF($B490="","",_xlfn.XLOOKUP($X490,预算!$P:$P,预算!B:B))</f>
        <v/>
      </c>
      <c r="D490" s="65" t="str">
        <f>IF($B490="","",_xlfn.XLOOKUP($X490,预算!$P:$P,预算!C:C))</f>
        <v/>
      </c>
      <c r="E490" s="65" t="str">
        <f>IF($B490="","",_xlfn.XLOOKUP($X490,预算!$P:$P,预算!D:D))</f>
        <v/>
      </c>
      <c r="F490" s="65" t="str">
        <f>IF($B490="","",_xlfn.XLOOKUP($X490,预算!$P:$P,预算!E:E))</f>
        <v/>
      </c>
      <c r="G490" s="65" t="str">
        <f>IF($B490="","",_xlfn.XLOOKUP($X490,预算!$P:$P,预算!F:F))</f>
        <v/>
      </c>
      <c r="H490" s="65" t="str">
        <f>IF($B490="","",_xlfn.XLOOKUP($X490,预算!$P:$P,预算!G:G))</f>
        <v/>
      </c>
      <c r="I490" s="65" t="str">
        <f>IF($B490="","",_xlfn.XLOOKUP($X490,预算!$P:$P,预算!I:I))</f>
        <v/>
      </c>
      <c r="J490" s="83"/>
      <c r="K490" s="72"/>
      <c r="L490" s="74"/>
      <c r="M490" s="54"/>
      <c r="N490" s="66"/>
      <c r="O490" s="107"/>
      <c r="P490" s="76" t="str">
        <f t="shared" si="62"/>
        <v/>
      </c>
      <c r="Q490" s="76" t="s">
        <v>1026</v>
      </c>
      <c r="R490" s="85" t="str">
        <f t="shared" si="58"/>
        <v/>
      </c>
      <c r="S490" s="85" t="str">
        <f t="shared" si="57"/>
        <v/>
      </c>
      <c r="T490" s="76" t="str">
        <f t="shared" si="59"/>
        <v/>
      </c>
      <c r="U490" s="76" t="str">
        <f t="shared" si="60"/>
        <v/>
      </c>
      <c r="V490" s="53"/>
      <c r="W490" s="53"/>
      <c r="X490" s="76" t="str">
        <f t="shared" si="61"/>
        <v/>
      </c>
      <c r="Y490" s="108"/>
      <c r="Z490" s="38"/>
      <c r="AA490" s="38"/>
      <c r="AB490" s="38"/>
      <c r="AC490" s="53" t="str">
        <f>IF(本期支付结算!$E$9="","",IF(AND(J490=本期支付结算!$E$9,C490=本期支付结算!$E$7),"在期",""))</f>
        <v/>
      </c>
      <c r="AD490" s="53" t="str">
        <f>IF($AC490="","",COUNTIF($AC$2:$AC490,AC490))</f>
        <v/>
      </c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</row>
    <row r="491" s="52" customFormat="1" customHeight="1" spans="1:51">
      <c r="A491" s="38"/>
      <c r="B491" s="66"/>
      <c r="C491" s="65" t="str">
        <f>IF($B491="","",_xlfn.XLOOKUP($X491,预算!$P:$P,预算!B:B))</f>
        <v/>
      </c>
      <c r="D491" s="65" t="str">
        <f>IF($B491="","",_xlfn.XLOOKUP($X491,预算!$P:$P,预算!C:C))</f>
        <v/>
      </c>
      <c r="E491" s="65" t="str">
        <f>IF($B491="","",_xlfn.XLOOKUP($X491,预算!$P:$P,预算!D:D))</f>
        <v/>
      </c>
      <c r="F491" s="65" t="str">
        <f>IF($B491="","",_xlfn.XLOOKUP($X491,预算!$P:$P,预算!E:E))</f>
        <v/>
      </c>
      <c r="G491" s="65" t="str">
        <f>IF($B491="","",_xlfn.XLOOKUP($X491,预算!$P:$P,预算!F:F))</f>
        <v/>
      </c>
      <c r="H491" s="65" t="str">
        <f>IF($B491="","",_xlfn.XLOOKUP($X491,预算!$P:$P,预算!G:G))</f>
        <v/>
      </c>
      <c r="I491" s="65" t="str">
        <f>IF($B491="","",_xlfn.XLOOKUP($X491,预算!$P:$P,预算!I:I))</f>
        <v/>
      </c>
      <c r="J491" s="83"/>
      <c r="K491" s="72"/>
      <c r="L491" s="74"/>
      <c r="M491" s="54"/>
      <c r="N491" s="66"/>
      <c r="O491" s="107"/>
      <c r="P491" s="76" t="str">
        <f t="shared" si="62"/>
        <v/>
      </c>
      <c r="Q491" s="76" t="s">
        <v>1027</v>
      </c>
      <c r="R491" s="85" t="str">
        <f t="shared" si="58"/>
        <v/>
      </c>
      <c r="S491" s="85" t="str">
        <f t="shared" si="57"/>
        <v/>
      </c>
      <c r="T491" s="76" t="str">
        <f t="shared" si="59"/>
        <v/>
      </c>
      <c r="U491" s="76" t="str">
        <f t="shared" si="60"/>
        <v/>
      </c>
      <c r="V491" s="53"/>
      <c r="W491" s="53"/>
      <c r="X491" s="76" t="str">
        <f t="shared" si="61"/>
        <v/>
      </c>
      <c r="Y491" s="108"/>
      <c r="Z491" s="38"/>
      <c r="AA491" s="38"/>
      <c r="AB491" s="38"/>
      <c r="AC491" s="53" t="str">
        <f>IF(本期支付结算!$E$9="","",IF(AND(J491=本期支付结算!$E$9,C491=本期支付结算!$E$7),"在期",""))</f>
        <v/>
      </c>
      <c r="AD491" s="53" t="str">
        <f>IF($AC491="","",COUNTIF($AC$2:$AC491,AC491))</f>
        <v/>
      </c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</row>
    <row r="492" s="52" customFormat="1" customHeight="1" spans="1:51">
      <c r="A492" s="38"/>
      <c r="B492" s="66"/>
      <c r="C492" s="65" t="str">
        <f>IF($B492="","",_xlfn.XLOOKUP($X492,预算!$P:$P,预算!B:B))</f>
        <v/>
      </c>
      <c r="D492" s="65" t="str">
        <f>IF($B492="","",_xlfn.XLOOKUP($X492,预算!$P:$P,预算!C:C))</f>
        <v/>
      </c>
      <c r="E492" s="65" t="str">
        <f>IF($B492="","",_xlfn.XLOOKUP($X492,预算!$P:$P,预算!D:D))</f>
        <v/>
      </c>
      <c r="F492" s="65" t="str">
        <f>IF($B492="","",_xlfn.XLOOKUP($X492,预算!$P:$P,预算!E:E))</f>
        <v/>
      </c>
      <c r="G492" s="65" t="str">
        <f>IF($B492="","",_xlfn.XLOOKUP($X492,预算!$P:$P,预算!F:F))</f>
        <v/>
      </c>
      <c r="H492" s="65" t="str">
        <f>IF($B492="","",_xlfn.XLOOKUP($X492,预算!$P:$P,预算!G:G))</f>
        <v/>
      </c>
      <c r="I492" s="65" t="str">
        <f>IF($B492="","",_xlfn.XLOOKUP($X492,预算!$P:$P,预算!I:I))</f>
        <v/>
      </c>
      <c r="J492" s="83"/>
      <c r="K492" s="72"/>
      <c r="L492" s="74"/>
      <c r="M492" s="54"/>
      <c r="N492" s="66"/>
      <c r="O492" s="107"/>
      <c r="P492" s="76" t="str">
        <f t="shared" si="62"/>
        <v/>
      </c>
      <c r="Q492" s="76" t="s">
        <v>1028</v>
      </c>
      <c r="R492" s="85" t="str">
        <f t="shared" si="58"/>
        <v/>
      </c>
      <c r="S492" s="85" t="str">
        <f t="shared" si="57"/>
        <v/>
      </c>
      <c r="T492" s="76" t="str">
        <f t="shared" si="59"/>
        <v/>
      </c>
      <c r="U492" s="76" t="str">
        <f t="shared" si="60"/>
        <v/>
      </c>
      <c r="V492" s="53"/>
      <c r="W492" s="53"/>
      <c r="X492" s="76" t="str">
        <f t="shared" si="61"/>
        <v/>
      </c>
      <c r="Y492" s="108"/>
      <c r="Z492" s="38"/>
      <c r="AA492" s="38"/>
      <c r="AB492" s="38"/>
      <c r="AC492" s="53" t="str">
        <f>IF(本期支付结算!$E$9="","",IF(AND(J492=本期支付结算!$E$9,C492=本期支付结算!$E$7),"在期",""))</f>
        <v/>
      </c>
      <c r="AD492" s="53" t="str">
        <f>IF($AC492="","",COUNTIF($AC$2:$AC492,AC492))</f>
        <v/>
      </c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</row>
    <row r="493" s="52" customFormat="1" customHeight="1" spans="1:51">
      <c r="A493" s="38"/>
      <c r="B493" s="66"/>
      <c r="C493" s="65" t="str">
        <f>IF($B493="","",_xlfn.XLOOKUP($X493,预算!$P:$P,预算!B:B))</f>
        <v/>
      </c>
      <c r="D493" s="65" t="str">
        <f>IF($B493="","",_xlfn.XLOOKUP($X493,预算!$P:$P,预算!C:C))</f>
        <v/>
      </c>
      <c r="E493" s="65" t="str">
        <f>IF($B493="","",_xlfn.XLOOKUP($X493,预算!$P:$P,预算!D:D))</f>
        <v/>
      </c>
      <c r="F493" s="65" t="str">
        <f>IF($B493="","",_xlfn.XLOOKUP($X493,预算!$P:$P,预算!E:E))</f>
        <v/>
      </c>
      <c r="G493" s="65" t="str">
        <f>IF($B493="","",_xlfn.XLOOKUP($X493,预算!$P:$P,预算!F:F))</f>
        <v/>
      </c>
      <c r="H493" s="65" t="str">
        <f>IF($B493="","",_xlfn.XLOOKUP($X493,预算!$P:$P,预算!G:G))</f>
        <v/>
      </c>
      <c r="I493" s="65" t="str">
        <f>IF($B493="","",_xlfn.XLOOKUP($X493,预算!$P:$P,预算!I:I))</f>
        <v/>
      </c>
      <c r="J493" s="83"/>
      <c r="K493" s="72"/>
      <c r="L493" s="74"/>
      <c r="M493" s="54"/>
      <c r="N493" s="66"/>
      <c r="O493" s="107"/>
      <c r="P493" s="76" t="str">
        <f t="shared" si="62"/>
        <v/>
      </c>
      <c r="Q493" s="76" t="s">
        <v>1029</v>
      </c>
      <c r="R493" s="85" t="str">
        <f t="shared" si="58"/>
        <v/>
      </c>
      <c r="S493" s="85" t="str">
        <f t="shared" si="57"/>
        <v/>
      </c>
      <c r="T493" s="76" t="str">
        <f t="shared" si="59"/>
        <v/>
      </c>
      <c r="U493" s="76" t="str">
        <f t="shared" si="60"/>
        <v/>
      </c>
      <c r="V493" s="53"/>
      <c r="W493" s="53"/>
      <c r="X493" s="76" t="str">
        <f t="shared" si="61"/>
        <v/>
      </c>
      <c r="Y493" s="108"/>
      <c r="Z493" s="38"/>
      <c r="AA493" s="38"/>
      <c r="AB493" s="38"/>
      <c r="AC493" s="53" t="str">
        <f>IF(本期支付结算!$E$9="","",IF(AND(J493=本期支付结算!$E$9,C493=本期支付结算!$E$7),"在期",""))</f>
        <v/>
      </c>
      <c r="AD493" s="53" t="str">
        <f>IF($AC493="","",COUNTIF($AC$2:$AC493,AC493))</f>
        <v/>
      </c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</row>
    <row r="494" s="52" customFormat="1" customHeight="1" spans="1:51">
      <c r="A494" s="38"/>
      <c r="B494" s="66"/>
      <c r="C494" s="65" t="str">
        <f>IF($B494="","",_xlfn.XLOOKUP($X494,预算!$P:$P,预算!B:B))</f>
        <v/>
      </c>
      <c r="D494" s="65" t="str">
        <f>IF($B494="","",_xlfn.XLOOKUP($X494,预算!$P:$P,预算!C:C))</f>
        <v/>
      </c>
      <c r="E494" s="65" t="str">
        <f>IF($B494="","",_xlfn.XLOOKUP($X494,预算!$P:$P,预算!D:D))</f>
        <v/>
      </c>
      <c r="F494" s="65" t="str">
        <f>IF($B494="","",_xlfn.XLOOKUP($X494,预算!$P:$P,预算!E:E))</f>
        <v/>
      </c>
      <c r="G494" s="65" t="str">
        <f>IF($B494="","",_xlfn.XLOOKUP($X494,预算!$P:$P,预算!F:F))</f>
        <v/>
      </c>
      <c r="H494" s="65" t="str">
        <f>IF($B494="","",_xlfn.XLOOKUP($X494,预算!$P:$P,预算!G:G))</f>
        <v/>
      </c>
      <c r="I494" s="65" t="str">
        <f>IF($B494="","",_xlfn.XLOOKUP($X494,预算!$P:$P,预算!I:I))</f>
        <v/>
      </c>
      <c r="J494" s="83"/>
      <c r="K494" s="72"/>
      <c r="L494" s="74"/>
      <c r="M494" s="54"/>
      <c r="N494" s="66"/>
      <c r="O494" s="107"/>
      <c r="P494" s="76" t="str">
        <f t="shared" si="62"/>
        <v/>
      </c>
      <c r="Q494" s="76" t="s">
        <v>1030</v>
      </c>
      <c r="R494" s="85" t="str">
        <f t="shared" si="58"/>
        <v/>
      </c>
      <c r="S494" s="85" t="str">
        <f t="shared" si="57"/>
        <v/>
      </c>
      <c r="T494" s="76" t="str">
        <f t="shared" si="59"/>
        <v/>
      </c>
      <c r="U494" s="76" t="str">
        <f t="shared" si="60"/>
        <v/>
      </c>
      <c r="V494" s="53"/>
      <c r="W494" s="53"/>
      <c r="X494" s="76" t="str">
        <f t="shared" si="61"/>
        <v/>
      </c>
      <c r="Y494" s="108"/>
      <c r="Z494" s="38"/>
      <c r="AA494" s="38"/>
      <c r="AB494" s="38"/>
      <c r="AC494" s="53" t="str">
        <f>IF(本期支付结算!$E$9="","",IF(AND(J494=本期支付结算!$E$9,C494=本期支付结算!$E$7),"在期",""))</f>
        <v/>
      </c>
      <c r="AD494" s="53" t="str">
        <f>IF($AC494="","",COUNTIF($AC$2:$AC494,AC494))</f>
        <v/>
      </c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</row>
    <row r="495" s="52" customFormat="1" customHeight="1" spans="1:51">
      <c r="A495" s="38"/>
      <c r="B495" s="66"/>
      <c r="C495" s="65" t="str">
        <f>IF($B495="","",_xlfn.XLOOKUP($X495,预算!$P:$P,预算!B:B))</f>
        <v/>
      </c>
      <c r="D495" s="65" t="str">
        <f>IF($B495="","",_xlfn.XLOOKUP($X495,预算!$P:$P,预算!C:C))</f>
        <v/>
      </c>
      <c r="E495" s="65" t="str">
        <f>IF($B495="","",_xlfn.XLOOKUP($X495,预算!$P:$P,预算!D:D))</f>
        <v/>
      </c>
      <c r="F495" s="65" t="str">
        <f>IF($B495="","",_xlfn.XLOOKUP($X495,预算!$P:$P,预算!E:E))</f>
        <v/>
      </c>
      <c r="G495" s="65" t="str">
        <f>IF($B495="","",_xlfn.XLOOKUP($X495,预算!$P:$P,预算!F:F))</f>
        <v/>
      </c>
      <c r="H495" s="65" t="str">
        <f>IF($B495="","",_xlfn.XLOOKUP($X495,预算!$P:$P,预算!G:G))</f>
        <v/>
      </c>
      <c r="I495" s="65" t="str">
        <f>IF($B495="","",_xlfn.XLOOKUP($X495,预算!$P:$P,预算!I:I))</f>
        <v/>
      </c>
      <c r="J495" s="83"/>
      <c r="K495" s="72"/>
      <c r="L495" s="74"/>
      <c r="M495" s="54"/>
      <c r="N495" s="66"/>
      <c r="O495" s="107"/>
      <c r="P495" s="76" t="str">
        <f t="shared" si="62"/>
        <v/>
      </c>
      <c r="Q495" s="76" t="s">
        <v>1031</v>
      </c>
      <c r="R495" s="85" t="str">
        <f t="shared" si="58"/>
        <v/>
      </c>
      <c r="S495" s="85" t="str">
        <f t="shared" si="57"/>
        <v/>
      </c>
      <c r="T495" s="76" t="str">
        <f t="shared" si="59"/>
        <v/>
      </c>
      <c r="U495" s="76" t="str">
        <f t="shared" si="60"/>
        <v/>
      </c>
      <c r="V495" s="53"/>
      <c r="W495" s="53"/>
      <c r="X495" s="76" t="str">
        <f t="shared" si="61"/>
        <v/>
      </c>
      <c r="Y495" s="108"/>
      <c r="Z495" s="38"/>
      <c r="AA495" s="38"/>
      <c r="AB495" s="38"/>
      <c r="AC495" s="53" t="str">
        <f>IF(本期支付结算!$E$9="","",IF(AND(J495=本期支付结算!$E$9,C495=本期支付结算!$E$7),"在期",""))</f>
        <v/>
      </c>
      <c r="AD495" s="53" t="str">
        <f>IF($AC495="","",COUNTIF($AC$2:$AC495,AC495))</f>
        <v/>
      </c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</row>
    <row r="496" s="52" customFormat="1" customHeight="1" spans="1:51">
      <c r="A496" s="38"/>
      <c r="B496" s="66"/>
      <c r="C496" s="65" t="str">
        <f>IF($B496="","",_xlfn.XLOOKUP($X496,预算!$P:$P,预算!B:B))</f>
        <v/>
      </c>
      <c r="D496" s="65" t="str">
        <f>IF($B496="","",_xlfn.XLOOKUP($X496,预算!$P:$P,预算!C:C))</f>
        <v/>
      </c>
      <c r="E496" s="65" t="str">
        <f>IF($B496="","",_xlfn.XLOOKUP($X496,预算!$P:$P,预算!D:D))</f>
        <v/>
      </c>
      <c r="F496" s="65" t="str">
        <f>IF($B496="","",_xlfn.XLOOKUP($X496,预算!$P:$P,预算!E:E))</f>
        <v/>
      </c>
      <c r="G496" s="65" t="str">
        <f>IF($B496="","",_xlfn.XLOOKUP($X496,预算!$P:$P,预算!F:F))</f>
        <v/>
      </c>
      <c r="H496" s="65" t="str">
        <f>IF($B496="","",_xlfn.XLOOKUP($X496,预算!$P:$P,预算!G:G))</f>
        <v/>
      </c>
      <c r="I496" s="65" t="str">
        <f>IF($B496="","",_xlfn.XLOOKUP($X496,预算!$P:$P,预算!I:I))</f>
        <v/>
      </c>
      <c r="J496" s="83"/>
      <c r="K496" s="72"/>
      <c r="L496" s="74"/>
      <c r="M496" s="54"/>
      <c r="N496" s="66"/>
      <c r="O496" s="107"/>
      <c r="P496" s="76" t="str">
        <f t="shared" si="62"/>
        <v/>
      </c>
      <c r="Q496" s="76" t="s">
        <v>1032</v>
      </c>
      <c r="R496" s="85" t="str">
        <f t="shared" si="58"/>
        <v/>
      </c>
      <c r="S496" s="85" t="str">
        <f t="shared" si="57"/>
        <v/>
      </c>
      <c r="T496" s="76" t="str">
        <f t="shared" si="59"/>
        <v/>
      </c>
      <c r="U496" s="76" t="str">
        <f t="shared" si="60"/>
        <v/>
      </c>
      <c r="V496" s="53"/>
      <c r="W496" s="53"/>
      <c r="X496" s="76" t="str">
        <f t="shared" si="61"/>
        <v/>
      </c>
      <c r="Y496" s="108"/>
      <c r="Z496" s="38"/>
      <c r="AA496" s="38"/>
      <c r="AB496" s="38"/>
      <c r="AC496" s="53" t="str">
        <f>IF(本期支付结算!$E$9="","",IF(AND(J496=本期支付结算!$E$9,C496=本期支付结算!$E$7),"在期",""))</f>
        <v/>
      </c>
      <c r="AD496" s="53" t="str">
        <f>IF($AC496="","",COUNTIF($AC$2:$AC496,AC496))</f>
        <v/>
      </c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</row>
    <row r="497" s="52" customFormat="1" customHeight="1" spans="1:51">
      <c r="A497" s="38"/>
      <c r="B497" s="66"/>
      <c r="C497" s="65" t="str">
        <f>IF($B497="","",_xlfn.XLOOKUP($X497,预算!$P:$P,预算!B:B))</f>
        <v/>
      </c>
      <c r="D497" s="65" t="str">
        <f>IF($B497="","",_xlfn.XLOOKUP($X497,预算!$P:$P,预算!C:C))</f>
        <v/>
      </c>
      <c r="E497" s="65" t="str">
        <f>IF($B497="","",_xlfn.XLOOKUP($X497,预算!$P:$P,预算!D:D))</f>
        <v/>
      </c>
      <c r="F497" s="65" t="str">
        <f>IF($B497="","",_xlfn.XLOOKUP($X497,预算!$P:$P,预算!E:E))</f>
        <v/>
      </c>
      <c r="G497" s="65" t="str">
        <f>IF($B497="","",_xlfn.XLOOKUP($X497,预算!$P:$P,预算!F:F))</f>
        <v/>
      </c>
      <c r="H497" s="65" t="str">
        <f>IF($B497="","",_xlfn.XLOOKUP($X497,预算!$P:$P,预算!G:G))</f>
        <v/>
      </c>
      <c r="I497" s="65" t="str">
        <f>IF($B497="","",_xlfn.XLOOKUP($X497,预算!$P:$P,预算!I:I))</f>
        <v/>
      </c>
      <c r="J497" s="83"/>
      <c r="K497" s="72"/>
      <c r="L497" s="74"/>
      <c r="M497" s="54"/>
      <c r="N497" s="66"/>
      <c r="O497" s="107"/>
      <c r="P497" s="76" t="str">
        <f t="shared" si="56"/>
        <v/>
      </c>
      <c r="Q497" s="76" t="s">
        <v>1033</v>
      </c>
      <c r="R497" s="85" t="str">
        <f t="shared" si="58"/>
        <v/>
      </c>
      <c r="S497" s="85" t="str">
        <f t="shared" si="57"/>
        <v/>
      </c>
      <c r="T497" s="76" t="str">
        <f t="shared" si="59"/>
        <v/>
      </c>
      <c r="U497" s="76" t="str">
        <f t="shared" si="60"/>
        <v/>
      </c>
      <c r="V497" s="53"/>
      <c r="W497" s="53"/>
      <c r="X497" s="76" t="str">
        <f t="shared" si="61"/>
        <v/>
      </c>
      <c r="Y497" s="108"/>
      <c r="Z497" s="38"/>
      <c r="AA497" s="38"/>
      <c r="AB497" s="38"/>
      <c r="AC497" s="53" t="str">
        <f>IF(本期支付结算!$E$9="","",IF(AND(J497=本期支付结算!$E$9,C497=本期支付结算!$E$7),"在期",""))</f>
        <v/>
      </c>
      <c r="AD497" s="53" t="str">
        <f>IF($AC497="","",COUNTIF($AC$2:$AC497,AC497))</f>
        <v/>
      </c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</row>
    <row r="498" s="52" customFormat="1" customHeight="1" spans="1:51">
      <c r="A498" s="38"/>
      <c r="B498" s="66"/>
      <c r="C498" s="65" t="str">
        <f>IF($B498="","",_xlfn.XLOOKUP($X498,预算!$P:$P,预算!B:B))</f>
        <v/>
      </c>
      <c r="D498" s="65" t="str">
        <f>IF($B498="","",_xlfn.XLOOKUP($X498,预算!$P:$P,预算!C:C))</f>
        <v/>
      </c>
      <c r="E498" s="65" t="str">
        <f>IF($B498="","",_xlfn.XLOOKUP($X498,预算!$P:$P,预算!D:D))</f>
        <v/>
      </c>
      <c r="F498" s="65" t="str">
        <f>IF($B498="","",_xlfn.XLOOKUP($X498,预算!$P:$P,预算!E:E))</f>
        <v/>
      </c>
      <c r="G498" s="65" t="str">
        <f>IF($B498="","",_xlfn.XLOOKUP($X498,预算!$P:$P,预算!F:F))</f>
        <v/>
      </c>
      <c r="H498" s="65" t="str">
        <f>IF($B498="","",_xlfn.XLOOKUP($X498,预算!$P:$P,预算!G:G))</f>
        <v/>
      </c>
      <c r="I498" s="65" t="str">
        <f>IF($B498="","",_xlfn.XLOOKUP($X498,预算!$P:$P,预算!I:I))</f>
        <v/>
      </c>
      <c r="J498" s="83"/>
      <c r="K498" s="72"/>
      <c r="L498" s="74"/>
      <c r="M498" s="54"/>
      <c r="N498" s="66"/>
      <c r="O498" s="107"/>
      <c r="P498" s="76" t="str">
        <f t="shared" si="56"/>
        <v/>
      </c>
      <c r="Q498" s="76" t="s">
        <v>1034</v>
      </c>
      <c r="R498" s="85" t="str">
        <f t="shared" si="58"/>
        <v/>
      </c>
      <c r="S498" s="85" t="str">
        <f t="shared" si="57"/>
        <v/>
      </c>
      <c r="T498" s="76" t="str">
        <f t="shared" si="59"/>
        <v/>
      </c>
      <c r="U498" s="76" t="str">
        <f t="shared" si="60"/>
        <v/>
      </c>
      <c r="V498" s="53"/>
      <c r="W498" s="53"/>
      <c r="X498" s="76" t="str">
        <f t="shared" si="61"/>
        <v/>
      </c>
      <c r="Y498" s="108"/>
      <c r="Z498" s="38"/>
      <c r="AA498" s="38"/>
      <c r="AB498" s="38"/>
      <c r="AC498" s="53" t="str">
        <f>IF(本期支付结算!$E$9="","",IF(AND(J498=本期支付结算!$E$9,C498=本期支付结算!$E$7),"在期",""))</f>
        <v/>
      </c>
      <c r="AD498" s="53" t="str">
        <f>IF($AC498="","",COUNTIF($AC$2:$AC498,AC498))</f>
        <v/>
      </c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</row>
    <row r="499" s="52" customFormat="1" customHeight="1" spans="1:51">
      <c r="A499" s="38"/>
      <c r="B499" s="66"/>
      <c r="C499" s="65" t="str">
        <f>IF($B499="","",_xlfn.XLOOKUP($X499,预算!$P:$P,预算!B:B))</f>
        <v/>
      </c>
      <c r="D499" s="65" t="str">
        <f>IF($B499="","",_xlfn.XLOOKUP($X499,预算!$P:$P,预算!C:C))</f>
        <v/>
      </c>
      <c r="E499" s="65" t="str">
        <f>IF($B499="","",_xlfn.XLOOKUP($X499,预算!$P:$P,预算!D:D))</f>
        <v/>
      </c>
      <c r="F499" s="65" t="str">
        <f>IF($B499="","",_xlfn.XLOOKUP($X499,预算!$P:$P,预算!E:E))</f>
        <v/>
      </c>
      <c r="G499" s="65" t="str">
        <f>IF($B499="","",_xlfn.XLOOKUP($X499,预算!$P:$P,预算!F:F))</f>
        <v/>
      </c>
      <c r="H499" s="65" t="str">
        <f>IF($B499="","",_xlfn.XLOOKUP($X499,预算!$P:$P,预算!G:G))</f>
        <v/>
      </c>
      <c r="I499" s="65" t="str">
        <f>IF($B499="","",_xlfn.XLOOKUP($X499,预算!$P:$P,预算!I:I))</f>
        <v/>
      </c>
      <c r="J499" s="83"/>
      <c r="K499" s="72"/>
      <c r="L499" s="74"/>
      <c r="M499" s="54"/>
      <c r="N499" s="66"/>
      <c r="O499" s="107"/>
      <c r="P499" s="76" t="str">
        <f t="shared" si="56"/>
        <v/>
      </c>
      <c r="Q499" s="76" t="s">
        <v>1035</v>
      </c>
      <c r="R499" s="85" t="str">
        <f t="shared" si="58"/>
        <v/>
      </c>
      <c r="S499" s="85" t="str">
        <f t="shared" si="57"/>
        <v/>
      </c>
      <c r="T499" s="76" t="str">
        <f t="shared" si="59"/>
        <v/>
      </c>
      <c r="U499" s="76" t="str">
        <f t="shared" si="60"/>
        <v/>
      </c>
      <c r="V499" s="53"/>
      <c r="W499" s="53"/>
      <c r="X499" s="76" t="str">
        <f t="shared" si="61"/>
        <v/>
      </c>
      <c r="Y499" s="108"/>
      <c r="Z499" s="38"/>
      <c r="AA499" s="38"/>
      <c r="AB499" s="38"/>
      <c r="AC499" s="53" t="str">
        <f>IF(本期支付结算!$E$9="","",IF(AND(J499=本期支付结算!$E$9,C499=本期支付结算!$E$7),"在期",""))</f>
        <v/>
      </c>
      <c r="AD499" s="53" t="str">
        <f>IF($AC499="","",COUNTIF($AC$2:$AC499,AC499))</f>
        <v/>
      </c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</row>
    <row r="500" s="52" customFormat="1" customHeight="1" spans="1:51">
      <c r="A500" s="38"/>
      <c r="B500" s="66"/>
      <c r="C500" s="65" t="str">
        <f>IF($B500="","",_xlfn.XLOOKUP($X500,预算!$P:$P,预算!B:B))</f>
        <v/>
      </c>
      <c r="D500" s="65" t="str">
        <f>IF($B500="","",_xlfn.XLOOKUP($X500,预算!$P:$P,预算!C:C))</f>
        <v/>
      </c>
      <c r="E500" s="65" t="str">
        <f>IF($B500="","",_xlfn.XLOOKUP($X500,预算!$P:$P,预算!D:D))</f>
        <v/>
      </c>
      <c r="F500" s="65" t="str">
        <f>IF($B500="","",_xlfn.XLOOKUP($X500,预算!$P:$P,预算!E:E))</f>
        <v/>
      </c>
      <c r="G500" s="65" t="str">
        <f>IF($B500="","",_xlfn.XLOOKUP($X500,预算!$P:$P,预算!F:F))</f>
        <v/>
      </c>
      <c r="H500" s="65" t="str">
        <f>IF($B500="","",_xlfn.XLOOKUP($X500,预算!$P:$P,预算!G:G))</f>
        <v/>
      </c>
      <c r="I500" s="65" t="str">
        <f>IF($B500="","",_xlfn.XLOOKUP($X500,预算!$P:$P,预算!I:I))</f>
        <v/>
      </c>
      <c r="J500" s="83"/>
      <c r="K500" s="72"/>
      <c r="L500" s="74"/>
      <c r="M500" s="54"/>
      <c r="N500" s="66"/>
      <c r="O500" s="107"/>
      <c r="P500" s="76" t="str">
        <f t="shared" si="56"/>
        <v/>
      </c>
      <c r="Q500" s="76" t="s">
        <v>1036</v>
      </c>
      <c r="R500" s="85" t="str">
        <f t="shared" si="58"/>
        <v/>
      </c>
      <c r="S500" s="85" t="str">
        <f t="shared" si="57"/>
        <v/>
      </c>
      <c r="T500" s="76" t="str">
        <f t="shared" si="59"/>
        <v/>
      </c>
      <c r="U500" s="76" t="str">
        <f t="shared" si="60"/>
        <v/>
      </c>
      <c r="V500" s="53"/>
      <c r="W500" s="53"/>
      <c r="X500" s="76" t="str">
        <f t="shared" si="61"/>
        <v/>
      </c>
      <c r="Y500" s="108"/>
      <c r="Z500" s="38"/>
      <c r="AA500" s="38"/>
      <c r="AB500" s="38"/>
      <c r="AC500" s="53" t="str">
        <f>IF(本期支付结算!$E$9="","",IF(AND(J500=本期支付结算!$E$9,C500=本期支付结算!$E$7),"在期",""))</f>
        <v/>
      </c>
      <c r="AD500" s="53" t="str">
        <f>IF($AC500="","",COUNTIF($AC$2:$AC500,AC500))</f>
        <v/>
      </c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</row>
    <row r="501" customHeight="1" spans="3:30">
      <c r="C501" s="65" t="str">
        <f>IF($B501="","",_xlfn.XLOOKUP($X501,预算!$P:$P,预算!B:B))</f>
        <v/>
      </c>
      <c r="D501" s="65" t="str">
        <f>IF($B501="","",_xlfn.XLOOKUP($X501,预算!$P:$P,预算!C:C))</f>
        <v/>
      </c>
      <c r="E501" s="65" t="str">
        <f>IF($B501="","",_xlfn.XLOOKUP($X501,预算!$P:$P,预算!D:D))</f>
        <v/>
      </c>
      <c r="F501" s="65" t="str">
        <f>IF($B501="","",_xlfn.XLOOKUP($X501,预算!$P:$P,预算!E:E))</f>
        <v/>
      </c>
      <c r="G501" s="65" t="str">
        <f>IF($B501="","",_xlfn.XLOOKUP($X501,预算!$P:$P,预算!F:F))</f>
        <v/>
      </c>
      <c r="H501" s="65" t="str">
        <f>IF($B501="","",_xlfn.XLOOKUP($X501,预算!$P:$P,预算!G:G))</f>
        <v/>
      </c>
      <c r="I501" s="65" t="str">
        <f>IF($B501="","",_xlfn.XLOOKUP($X501,预算!$P:$P,预算!I:I))</f>
        <v/>
      </c>
      <c r="P501" s="76" t="str">
        <f t="shared" si="56"/>
        <v/>
      </c>
      <c r="X501" s="76" t="str">
        <f t="shared" si="61"/>
        <v/>
      </c>
      <c r="AC501" s="53" t="str">
        <f>IF(本期支付结算!$E$9="","",IF(AND(J501=本期支付结算!$E$9,C501=本期支付结算!$E$7),"在期",""))</f>
        <v/>
      </c>
      <c r="AD501" s="53" t="str">
        <f>IF($AC501="","",COUNTIF($AC$2:$AC501,AC501))</f>
        <v/>
      </c>
    </row>
    <row r="502" customHeight="1" spans="3:30">
      <c r="C502" s="65" t="str">
        <f>IF($B502="","",_xlfn.XLOOKUP($X502,预算!$P:$P,预算!B:B))</f>
        <v/>
      </c>
      <c r="D502" s="65" t="str">
        <f>IF($B502="","",_xlfn.XLOOKUP($X502,预算!$P:$P,预算!C:C))</f>
        <v/>
      </c>
      <c r="E502" s="65" t="str">
        <f>IF($B502="","",_xlfn.XLOOKUP($X502,预算!$P:$P,预算!D:D))</f>
        <v/>
      </c>
      <c r="F502" s="65" t="str">
        <f>IF($B502="","",_xlfn.XLOOKUP($X502,预算!$P:$P,预算!E:E))</f>
        <v/>
      </c>
      <c r="G502" s="65" t="str">
        <f>IF($B502="","",_xlfn.XLOOKUP($X502,预算!$P:$P,预算!F:F))</f>
        <v/>
      </c>
      <c r="H502" s="65" t="str">
        <f>IF($B502="","",_xlfn.XLOOKUP($X502,预算!$P:$P,预算!G:G))</f>
        <v/>
      </c>
      <c r="I502" s="65" t="str">
        <f>IF($B502="","",_xlfn.XLOOKUP($X502,预算!$P:$P,预算!I:I))</f>
        <v/>
      </c>
      <c r="P502" s="76" t="str">
        <f t="shared" si="56"/>
        <v/>
      </c>
      <c r="X502" s="76" t="str">
        <f t="shared" si="61"/>
        <v/>
      </c>
      <c r="AC502" s="53" t="str">
        <f>IF(本期支付结算!$E$9="","",IF(AND(J502=本期支付结算!$E$9,C502=本期支付结算!$E$7),"在期",""))</f>
        <v/>
      </c>
      <c r="AD502" s="53" t="str">
        <f>IF($AC502="","",COUNTIF($AC$2:$AC502,AC502))</f>
        <v/>
      </c>
    </row>
    <row r="503" customHeight="1" spans="3:30">
      <c r="C503" s="65" t="str">
        <f>IF($B503="","",_xlfn.XLOOKUP($X503,预算!$P:$P,预算!B:B))</f>
        <v/>
      </c>
      <c r="D503" s="65" t="str">
        <f>IF($B503="","",_xlfn.XLOOKUP($X503,预算!$P:$P,预算!C:C))</f>
        <v/>
      </c>
      <c r="E503" s="65" t="str">
        <f>IF($B503="","",_xlfn.XLOOKUP($X503,预算!$P:$P,预算!D:D))</f>
        <v/>
      </c>
      <c r="F503" s="65" t="str">
        <f>IF($B503="","",_xlfn.XLOOKUP($X503,预算!$P:$P,预算!E:E))</f>
        <v/>
      </c>
      <c r="G503" s="65" t="str">
        <f>IF($B503="","",_xlfn.XLOOKUP($X503,预算!$P:$P,预算!F:F))</f>
        <v/>
      </c>
      <c r="H503" s="65" t="str">
        <f>IF($B503="","",_xlfn.XLOOKUP($X503,预算!$P:$P,预算!G:G))</f>
        <v/>
      </c>
      <c r="I503" s="65" t="str">
        <f>IF($B503="","",_xlfn.XLOOKUP($X503,预算!$P:$P,预算!I:I))</f>
        <v/>
      </c>
      <c r="P503" s="76" t="str">
        <f t="shared" si="56"/>
        <v/>
      </c>
      <c r="X503" s="76" t="str">
        <f t="shared" si="61"/>
        <v/>
      </c>
      <c r="AC503" s="53" t="str">
        <f>IF(本期支付结算!$E$9="","",IF(AND(J503=本期支付结算!$E$9,C503=本期支付结算!$E$7),"在期",""))</f>
        <v/>
      </c>
      <c r="AD503" s="53" t="str">
        <f>IF($AC503="","",COUNTIF($AC$2:$AC503,AC503))</f>
        <v/>
      </c>
    </row>
    <row r="504" customHeight="1" spans="3:30">
      <c r="C504" s="65" t="str">
        <f>IF($B504="","",_xlfn.XLOOKUP($X504,预算!$P:$P,预算!B:B))</f>
        <v/>
      </c>
      <c r="D504" s="65" t="str">
        <f>IF($B504="","",_xlfn.XLOOKUP($X504,预算!$P:$P,预算!C:C))</f>
        <v/>
      </c>
      <c r="E504" s="65" t="str">
        <f>IF($B504="","",_xlfn.XLOOKUP($X504,预算!$P:$P,预算!D:D))</f>
        <v/>
      </c>
      <c r="F504" s="65" t="str">
        <f>IF($B504="","",_xlfn.XLOOKUP($X504,预算!$P:$P,预算!E:E))</f>
        <v/>
      </c>
      <c r="G504" s="65" t="str">
        <f>IF($B504="","",_xlfn.XLOOKUP($X504,预算!$P:$P,预算!F:F))</f>
        <v/>
      </c>
      <c r="H504" s="65" t="str">
        <f>IF($B504="","",_xlfn.XLOOKUP($X504,预算!$P:$P,预算!G:G))</f>
        <v/>
      </c>
      <c r="I504" s="65" t="str">
        <f>IF($B504="","",_xlfn.XLOOKUP($X504,预算!$P:$P,预算!I:I))</f>
        <v/>
      </c>
      <c r="P504" s="76" t="str">
        <f t="shared" si="56"/>
        <v/>
      </c>
      <c r="X504" s="76" t="str">
        <f t="shared" si="61"/>
        <v/>
      </c>
      <c r="AC504" s="53" t="str">
        <f>IF(本期支付结算!$E$9="","",IF(AND(J504=本期支付结算!$E$9,C504=本期支付结算!$E$7),"在期",""))</f>
        <v/>
      </c>
      <c r="AD504" s="53" t="str">
        <f>IF($AC504="","",COUNTIF($AC$2:$AC504,AC504))</f>
        <v/>
      </c>
    </row>
    <row r="505" customHeight="1" spans="3:30">
      <c r="C505" s="65" t="str">
        <f>IF($B505="","",_xlfn.XLOOKUP($X505,预算!$P:$P,预算!B:B))</f>
        <v/>
      </c>
      <c r="D505" s="65" t="str">
        <f>IF($B505="","",_xlfn.XLOOKUP($X505,预算!$P:$P,预算!C:C))</f>
        <v/>
      </c>
      <c r="E505" s="65" t="str">
        <f>IF($B505="","",_xlfn.XLOOKUP($X505,预算!$P:$P,预算!D:D))</f>
        <v/>
      </c>
      <c r="F505" s="65" t="str">
        <f>IF($B505="","",_xlfn.XLOOKUP($X505,预算!$P:$P,预算!E:E))</f>
        <v/>
      </c>
      <c r="G505" s="65" t="str">
        <f>IF($B505="","",_xlfn.XLOOKUP($X505,预算!$P:$P,预算!F:F))</f>
        <v/>
      </c>
      <c r="H505" s="65" t="str">
        <f>IF($B505="","",_xlfn.XLOOKUP($X505,预算!$P:$P,预算!G:G))</f>
        <v/>
      </c>
      <c r="I505" s="65" t="str">
        <f>IF($B505="","",_xlfn.XLOOKUP($X505,预算!$P:$P,预算!I:I))</f>
        <v/>
      </c>
      <c r="P505" s="76" t="str">
        <f t="shared" si="56"/>
        <v/>
      </c>
      <c r="X505" s="76" t="str">
        <f t="shared" si="61"/>
        <v/>
      </c>
      <c r="AC505" s="53" t="str">
        <f>IF(本期支付结算!$E$9="","",IF(AND(J505=本期支付结算!$E$9,C505=本期支付结算!$E$7),"在期",""))</f>
        <v/>
      </c>
      <c r="AD505" s="53" t="str">
        <f>IF($AC505="","",COUNTIF($AC$2:$AC505,AC505))</f>
        <v/>
      </c>
    </row>
    <row r="506" customHeight="1" spans="3:30">
      <c r="C506" s="65" t="str">
        <f>IF($B506="","",_xlfn.XLOOKUP($X506,预算!$P:$P,预算!B:B))</f>
        <v/>
      </c>
      <c r="D506" s="65" t="str">
        <f>IF($B506="","",_xlfn.XLOOKUP($X506,预算!$P:$P,预算!C:C))</f>
        <v/>
      </c>
      <c r="E506" s="65" t="str">
        <f>IF($B506="","",_xlfn.XLOOKUP($X506,预算!$P:$P,预算!D:D))</f>
        <v/>
      </c>
      <c r="F506" s="65" t="str">
        <f>IF($B506="","",_xlfn.XLOOKUP($X506,预算!$P:$P,预算!E:E))</f>
        <v/>
      </c>
      <c r="G506" s="65" t="str">
        <f>IF($B506="","",_xlfn.XLOOKUP($X506,预算!$P:$P,预算!F:F))</f>
        <v/>
      </c>
      <c r="H506" s="65" t="str">
        <f>IF($B506="","",_xlfn.XLOOKUP($X506,预算!$P:$P,预算!G:G))</f>
        <v/>
      </c>
      <c r="I506" s="65" t="str">
        <f>IF($B506="","",_xlfn.XLOOKUP($X506,预算!$P:$P,预算!I:I))</f>
        <v/>
      </c>
      <c r="P506" s="76" t="str">
        <f t="shared" si="56"/>
        <v/>
      </c>
      <c r="X506" s="76" t="str">
        <f t="shared" si="61"/>
        <v/>
      </c>
      <c r="AC506" s="53" t="str">
        <f>IF(本期支付结算!$E$9="","",IF(AND(J506=本期支付结算!$E$9,C506=本期支付结算!$E$7),"在期",""))</f>
        <v/>
      </c>
      <c r="AD506" s="53" t="str">
        <f>IF($AC506="","",COUNTIF($AC$2:$AC506,AC506))</f>
        <v/>
      </c>
    </row>
    <row r="507" customHeight="1" spans="3:30">
      <c r="C507" s="65" t="str">
        <f>IF($B507="","",_xlfn.XLOOKUP($X507,预算!$P:$P,预算!B:B))</f>
        <v/>
      </c>
      <c r="D507" s="65" t="str">
        <f>IF($B507="","",_xlfn.XLOOKUP($X507,预算!$P:$P,预算!C:C))</f>
        <v/>
      </c>
      <c r="E507" s="65" t="str">
        <f>IF($B507="","",_xlfn.XLOOKUP($X507,预算!$P:$P,预算!D:D))</f>
        <v/>
      </c>
      <c r="F507" s="65" t="str">
        <f>IF($B507="","",_xlfn.XLOOKUP($X507,预算!$P:$P,预算!E:E))</f>
        <v/>
      </c>
      <c r="G507" s="65" t="str">
        <f>IF($B507="","",_xlfn.XLOOKUP($X507,预算!$P:$P,预算!F:F))</f>
        <v/>
      </c>
      <c r="H507" s="65" t="str">
        <f>IF($B507="","",_xlfn.XLOOKUP($X507,预算!$P:$P,预算!G:G))</f>
        <v/>
      </c>
      <c r="I507" s="65" t="str">
        <f>IF($B507="","",_xlfn.XLOOKUP($X507,预算!$P:$P,预算!I:I))</f>
        <v/>
      </c>
      <c r="P507" s="76" t="str">
        <f t="shared" si="56"/>
        <v/>
      </c>
      <c r="X507" s="76" t="str">
        <f t="shared" si="61"/>
        <v/>
      </c>
      <c r="AC507" s="53" t="str">
        <f>IF(本期支付结算!$E$9="","",IF(AND(J507=本期支付结算!$E$9,C507=本期支付结算!$E$7),"在期",""))</f>
        <v/>
      </c>
      <c r="AD507" s="53" t="str">
        <f>IF($AC507="","",COUNTIF($AC$2:$AC507,AC507))</f>
        <v/>
      </c>
    </row>
    <row r="508" customHeight="1" spans="3:30">
      <c r="C508" s="65" t="str">
        <f>IF($B508="","",_xlfn.XLOOKUP($X508,预算!$P:$P,预算!B:B))</f>
        <v/>
      </c>
      <c r="D508" s="65" t="str">
        <f>IF($B508="","",_xlfn.XLOOKUP($X508,预算!$P:$P,预算!C:C))</f>
        <v/>
      </c>
      <c r="E508" s="65" t="str">
        <f>IF($B508="","",_xlfn.XLOOKUP($X508,预算!$P:$P,预算!D:D))</f>
        <v/>
      </c>
      <c r="F508" s="65" t="str">
        <f>IF($B508="","",_xlfn.XLOOKUP($X508,预算!$P:$P,预算!E:E))</f>
        <v/>
      </c>
      <c r="G508" s="65" t="str">
        <f>IF($B508="","",_xlfn.XLOOKUP($X508,预算!$P:$P,预算!F:F))</f>
        <v/>
      </c>
      <c r="H508" s="65" t="str">
        <f>IF($B508="","",_xlfn.XLOOKUP($X508,预算!$P:$P,预算!G:G))</f>
        <v/>
      </c>
      <c r="I508" s="65" t="str">
        <f>IF($B508="","",_xlfn.XLOOKUP($X508,预算!$P:$P,预算!I:I))</f>
        <v/>
      </c>
      <c r="P508" s="76" t="str">
        <f t="shared" si="56"/>
        <v/>
      </c>
      <c r="X508" s="76" t="str">
        <f t="shared" si="61"/>
        <v/>
      </c>
      <c r="AC508" s="53" t="str">
        <f>IF(本期支付结算!$E$9="","",IF(AND(J508=本期支付结算!$E$9,C508=本期支付结算!$E$7),"在期",""))</f>
        <v/>
      </c>
      <c r="AD508" s="53" t="str">
        <f>IF($AC508="","",COUNTIF($AC$2:$AC508,AC508))</f>
        <v/>
      </c>
    </row>
    <row r="509" customHeight="1" spans="3:30">
      <c r="C509" s="65" t="str">
        <f>IF($B509="","",_xlfn.XLOOKUP($X509,预算!$P:$P,预算!B:B))</f>
        <v/>
      </c>
      <c r="D509" s="65" t="str">
        <f>IF($B509="","",_xlfn.XLOOKUP($X509,预算!$P:$P,预算!C:C))</f>
        <v/>
      </c>
      <c r="E509" s="65" t="str">
        <f>IF($B509="","",_xlfn.XLOOKUP($X509,预算!$P:$P,预算!D:D))</f>
        <v/>
      </c>
      <c r="F509" s="65" t="str">
        <f>IF($B509="","",_xlfn.XLOOKUP($X509,预算!$P:$P,预算!E:E))</f>
        <v/>
      </c>
      <c r="G509" s="65" t="str">
        <f>IF($B509="","",_xlfn.XLOOKUP($X509,预算!$P:$P,预算!F:F))</f>
        <v/>
      </c>
      <c r="H509" s="65" t="str">
        <f>IF($B509="","",_xlfn.XLOOKUP($X509,预算!$P:$P,预算!G:G))</f>
        <v/>
      </c>
      <c r="I509" s="65" t="str">
        <f>IF($B509="","",_xlfn.XLOOKUP($X509,预算!$P:$P,预算!I:I))</f>
        <v/>
      </c>
      <c r="P509" s="76" t="str">
        <f t="shared" si="56"/>
        <v/>
      </c>
      <c r="X509" s="76" t="str">
        <f t="shared" si="61"/>
        <v/>
      </c>
      <c r="AC509" s="53" t="str">
        <f>IF(本期支付结算!$E$9="","",IF(AND(J509=本期支付结算!$E$9,C509=本期支付结算!$E$7),"在期",""))</f>
        <v/>
      </c>
      <c r="AD509" s="53" t="str">
        <f>IF($AC509="","",COUNTIF($AC$2:$AC509,AC509))</f>
        <v/>
      </c>
    </row>
    <row r="510" customHeight="1" spans="3:30">
      <c r="C510" s="65" t="str">
        <f>IF($B510="","",_xlfn.XLOOKUP($X510,预算!$P:$P,预算!B:B))</f>
        <v/>
      </c>
      <c r="D510" s="65" t="str">
        <f>IF($B510="","",_xlfn.XLOOKUP($X510,预算!$P:$P,预算!C:C))</f>
        <v/>
      </c>
      <c r="E510" s="65" t="str">
        <f>IF($B510="","",_xlfn.XLOOKUP($X510,预算!$P:$P,预算!D:D))</f>
        <v/>
      </c>
      <c r="F510" s="65" t="str">
        <f>IF($B510="","",_xlfn.XLOOKUP($X510,预算!$P:$P,预算!E:E))</f>
        <v/>
      </c>
      <c r="G510" s="65" t="str">
        <f>IF($B510="","",_xlfn.XLOOKUP($X510,预算!$P:$P,预算!F:F))</f>
        <v/>
      </c>
      <c r="H510" s="65" t="str">
        <f>IF($B510="","",_xlfn.XLOOKUP($X510,预算!$P:$P,预算!G:G))</f>
        <v/>
      </c>
      <c r="I510" s="65" t="str">
        <f>IF($B510="","",_xlfn.XLOOKUP($X510,预算!$P:$P,预算!I:I))</f>
        <v/>
      </c>
      <c r="P510" s="76" t="str">
        <f t="shared" si="56"/>
        <v/>
      </c>
      <c r="X510" s="76" t="str">
        <f t="shared" si="61"/>
        <v/>
      </c>
      <c r="AC510" s="53" t="str">
        <f>IF(本期支付结算!$E$9="","",IF(AND(J510=本期支付结算!$E$9,C510=本期支付结算!$E$7),"在期",""))</f>
        <v/>
      </c>
      <c r="AD510" s="53" t="str">
        <f>IF($AC510="","",COUNTIF($AC$2:$AC510,AC510))</f>
        <v/>
      </c>
    </row>
    <row r="511" customHeight="1" spans="3:30">
      <c r="C511" s="65" t="str">
        <f>IF($B511="","",_xlfn.XLOOKUP($X511,预算!$P:$P,预算!B:B))</f>
        <v/>
      </c>
      <c r="D511" s="65" t="str">
        <f>IF($B511="","",_xlfn.XLOOKUP($X511,预算!$P:$P,预算!C:C))</f>
        <v/>
      </c>
      <c r="E511" s="65" t="str">
        <f>IF($B511="","",_xlfn.XLOOKUP($X511,预算!$P:$P,预算!D:D))</f>
        <v/>
      </c>
      <c r="F511" s="65" t="str">
        <f>IF($B511="","",_xlfn.XLOOKUP($X511,预算!$P:$P,预算!E:E))</f>
        <v/>
      </c>
      <c r="G511" s="65" t="str">
        <f>IF($B511="","",_xlfn.XLOOKUP($X511,预算!$P:$P,预算!F:F))</f>
        <v/>
      </c>
      <c r="H511" s="65" t="str">
        <f>IF($B511="","",_xlfn.XLOOKUP($X511,预算!$P:$P,预算!G:G))</f>
        <v/>
      </c>
      <c r="I511" s="65" t="str">
        <f>IF($B511="","",_xlfn.XLOOKUP($X511,预算!$P:$P,预算!I:I))</f>
        <v/>
      </c>
      <c r="P511" s="76" t="str">
        <f t="shared" si="56"/>
        <v/>
      </c>
      <c r="X511" s="76" t="str">
        <f t="shared" si="61"/>
        <v/>
      </c>
      <c r="AC511" s="53" t="str">
        <f>IF(本期支付结算!$E$9="","",IF(AND(J511=本期支付结算!$E$9,C511=本期支付结算!$E$7),"在期",""))</f>
        <v/>
      </c>
      <c r="AD511" s="53" t="str">
        <f>IF($AC511="","",COUNTIF($AC$2:$AC511,AC511))</f>
        <v/>
      </c>
    </row>
    <row r="512" customHeight="1" spans="3:30">
      <c r="C512" s="65" t="str">
        <f>IF($B512="","",_xlfn.XLOOKUP($X512,预算!$P:$P,预算!B:B))</f>
        <v/>
      </c>
      <c r="D512" s="65" t="str">
        <f>IF($B512="","",_xlfn.XLOOKUP($X512,预算!$P:$P,预算!C:C))</f>
        <v/>
      </c>
      <c r="E512" s="65" t="str">
        <f>IF($B512="","",_xlfn.XLOOKUP($X512,预算!$P:$P,预算!D:D))</f>
        <v/>
      </c>
      <c r="F512" s="65" t="str">
        <f>IF($B512="","",_xlfn.XLOOKUP($X512,预算!$P:$P,预算!E:E))</f>
        <v/>
      </c>
      <c r="G512" s="65" t="str">
        <f>IF($B512="","",_xlfn.XLOOKUP($X512,预算!$P:$P,预算!F:F))</f>
        <v/>
      </c>
      <c r="H512" s="65" t="str">
        <f>IF($B512="","",_xlfn.XLOOKUP($X512,预算!$P:$P,预算!G:G))</f>
        <v/>
      </c>
      <c r="I512" s="65" t="str">
        <f>IF($B512="","",_xlfn.XLOOKUP($X512,预算!$P:$P,预算!I:I))</f>
        <v/>
      </c>
      <c r="P512" s="76" t="str">
        <f t="shared" si="56"/>
        <v/>
      </c>
      <c r="X512" s="76" t="str">
        <f t="shared" si="61"/>
        <v/>
      </c>
      <c r="AC512" s="53" t="str">
        <f>IF(本期支付结算!$E$9="","",IF(AND(J512=本期支付结算!$E$9,C512=本期支付结算!$E$7),"在期",""))</f>
        <v/>
      </c>
      <c r="AD512" s="53" t="str">
        <f>IF($AC512="","",COUNTIF($AC$2:$AC512,AC512))</f>
        <v/>
      </c>
    </row>
    <row r="513" customHeight="1" spans="3:30">
      <c r="C513" s="65" t="str">
        <f>IF($B513="","",_xlfn.XLOOKUP($X513,预算!$P:$P,预算!B:B))</f>
        <v/>
      </c>
      <c r="D513" s="65" t="str">
        <f>IF($B513="","",_xlfn.XLOOKUP($X513,预算!$P:$P,预算!C:C))</f>
        <v/>
      </c>
      <c r="E513" s="65" t="str">
        <f>IF($B513="","",_xlfn.XLOOKUP($X513,预算!$P:$P,预算!D:D))</f>
        <v/>
      </c>
      <c r="F513" s="65" t="str">
        <f>IF($B513="","",_xlfn.XLOOKUP($X513,预算!$P:$P,预算!E:E))</f>
        <v/>
      </c>
      <c r="G513" s="65" t="str">
        <f>IF($B513="","",_xlfn.XLOOKUP($X513,预算!$P:$P,预算!F:F))</f>
        <v/>
      </c>
      <c r="H513" s="65" t="str">
        <f>IF($B513="","",_xlfn.XLOOKUP($X513,预算!$P:$P,预算!G:G))</f>
        <v/>
      </c>
      <c r="I513" s="65" t="str">
        <f>IF($B513="","",_xlfn.XLOOKUP($X513,预算!$P:$P,预算!I:I))</f>
        <v/>
      </c>
      <c r="P513" s="76" t="str">
        <f t="shared" si="56"/>
        <v/>
      </c>
      <c r="X513" s="76" t="str">
        <f t="shared" si="61"/>
        <v/>
      </c>
      <c r="AC513" s="53" t="str">
        <f>IF(本期支付结算!$E$9="","",IF(AND(J513=本期支付结算!$E$9,C513=本期支付结算!$E$7),"在期",""))</f>
        <v/>
      </c>
      <c r="AD513" s="53" t="str">
        <f>IF($AC513="","",COUNTIF($AC$2:$AC513,AC513))</f>
        <v/>
      </c>
    </row>
    <row r="514" customHeight="1" spans="3:30">
      <c r="C514" s="65" t="str">
        <f>IF($B514="","",_xlfn.XLOOKUP($X514,预算!$P:$P,预算!B:B))</f>
        <v/>
      </c>
      <c r="D514" s="65" t="str">
        <f>IF($B514="","",_xlfn.XLOOKUP($X514,预算!$P:$P,预算!C:C))</f>
        <v/>
      </c>
      <c r="E514" s="65" t="str">
        <f>IF($B514="","",_xlfn.XLOOKUP($X514,预算!$P:$P,预算!D:D))</f>
        <v/>
      </c>
      <c r="F514" s="65" t="str">
        <f>IF($B514="","",_xlfn.XLOOKUP($X514,预算!$P:$P,预算!E:E))</f>
        <v/>
      </c>
      <c r="G514" s="65" t="str">
        <f>IF($B514="","",_xlfn.XLOOKUP($X514,预算!$P:$P,预算!F:F))</f>
        <v/>
      </c>
      <c r="H514" s="65" t="str">
        <f>IF($B514="","",_xlfn.XLOOKUP($X514,预算!$P:$P,预算!G:G))</f>
        <v/>
      </c>
      <c r="I514" s="65" t="str">
        <f>IF($B514="","",_xlfn.XLOOKUP($X514,预算!$P:$P,预算!I:I))</f>
        <v/>
      </c>
      <c r="P514" s="76" t="str">
        <f t="shared" ref="P514:P577" si="63">IF(H514="","",_xlfn.TEXTJOIN("-",1,Q514,H514,I514,TEXT(J514,"yyyymmdd"),M514))</f>
        <v/>
      </c>
      <c r="X514" s="76" t="str">
        <f t="shared" si="61"/>
        <v/>
      </c>
      <c r="AC514" s="53" t="str">
        <f>IF(本期支付结算!$E$9="","",IF(AND(J514=本期支付结算!$E$9,C514=本期支付结算!$E$7),"在期",""))</f>
        <v/>
      </c>
      <c r="AD514" s="53" t="str">
        <f>IF($AC514="","",COUNTIF($AC$2:$AC514,AC514))</f>
        <v/>
      </c>
    </row>
    <row r="515" customHeight="1" spans="3:30">
      <c r="C515" s="65" t="str">
        <f>IF($B515="","",_xlfn.XLOOKUP($X515,预算!$P:$P,预算!B:B))</f>
        <v/>
      </c>
      <c r="D515" s="65" t="str">
        <f>IF($B515="","",_xlfn.XLOOKUP($X515,预算!$P:$P,预算!C:C))</f>
        <v/>
      </c>
      <c r="E515" s="65" t="str">
        <f>IF($B515="","",_xlfn.XLOOKUP($X515,预算!$P:$P,预算!D:D))</f>
        <v/>
      </c>
      <c r="F515" s="65" t="str">
        <f>IF($B515="","",_xlfn.XLOOKUP($X515,预算!$P:$P,预算!E:E))</f>
        <v/>
      </c>
      <c r="G515" s="65" t="str">
        <f>IF($B515="","",_xlfn.XLOOKUP($X515,预算!$P:$P,预算!F:F))</f>
        <v/>
      </c>
      <c r="H515" s="65" t="str">
        <f>IF($B515="","",_xlfn.XLOOKUP($X515,预算!$P:$P,预算!G:G))</f>
        <v/>
      </c>
      <c r="I515" s="65" t="str">
        <f>IF($B515="","",_xlfn.XLOOKUP($X515,预算!$P:$P,预算!I:I))</f>
        <v/>
      </c>
      <c r="P515" s="76" t="str">
        <f t="shared" si="63"/>
        <v/>
      </c>
      <c r="X515" s="76" t="str">
        <f t="shared" ref="X515:X578" si="64">IF(B515="","",LEFT(B515,7))</f>
        <v/>
      </c>
      <c r="AC515" s="53" t="str">
        <f>IF(本期支付结算!$E$9="","",IF(AND(J515=本期支付结算!$E$9,C515=本期支付结算!$E$7),"在期",""))</f>
        <v/>
      </c>
      <c r="AD515" s="53" t="str">
        <f>IF($AC515="","",COUNTIF($AC$2:$AC515,AC515))</f>
        <v/>
      </c>
    </row>
    <row r="516" customHeight="1" spans="3:30">
      <c r="C516" s="65" t="str">
        <f>IF($B516="","",_xlfn.XLOOKUP($X516,预算!$P:$P,预算!B:B))</f>
        <v/>
      </c>
      <c r="D516" s="65" t="str">
        <f>IF($B516="","",_xlfn.XLOOKUP($X516,预算!$P:$P,预算!C:C))</f>
        <v/>
      </c>
      <c r="E516" s="65" t="str">
        <f>IF($B516="","",_xlfn.XLOOKUP($X516,预算!$P:$P,预算!D:D))</f>
        <v/>
      </c>
      <c r="F516" s="65" t="str">
        <f>IF($B516="","",_xlfn.XLOOKUP($X516,预算!$P:$P,预算!E:E))</f>
        <v/>
      </c>
      <c r="G516" s="65" t="str">
        <f>IF($B516="","",_xlfn.XLOOKUP($X516,预算!$P:$P,预算!F:F))</f>
        <v/>
      </c>
      <c r="H516" s="65" t="str">
        <f>IF($B516="","",_xlfn.XLOOKUP($X516,预算!$P:$P,预算!G:G))</f>
        <v/>
      </c>
      <c r="I516" s="65" t="str">
        <f>IF($B516="","",_xlfn.XLOOKUP($X516,预算!$P:$P,预算!I:I))</f>
        <v/>
      </c>
      <c r="P516" s="76" t="str">
        <f t="shared" si="63"/>
        <v/>
      </c>
      <c r="X516" s="76" t="str">
        <f t="shared" si="64"/>
        <v/>
      </c>
      <c r="AC516" s="53" t="str">
        <f>IF(本期支付结算!$E$9="","",IF(AND(J516=本期支付结算!$E$9,C516=本期支付结算!$E$7),"在期",""))</f>
        <v/>
      </c>
      <c r="AD516" s="53" t="str">
        <f>IF($AC516="","",COUNTIF($AC$2:$AC516,AC516))</f>
        <v/>
      </c>
    </row>
    <row r="517" customHeight="1" spans="3:30">
      <c r="C517" s="65" t="str">
        <f>IF($B517="","",_xlfn.XLOOKUP($X517,预算!$P:$P,预算!B:B))</f>
        <v/>
      </c>
      <c r="D517" s="65" t="str">
        <f>IF($B517="","",_xlfn.XLOOKUP($X517,预算!$P:$P,预算!C:C))</f>
        <v/>
      </c>
      <c r="E517" s="65" t="str">
        <f>IF($B517="","",_xlfn.XLOOKUP($X517,预算!$P:$P,预算!D:D))</f>
        <v/>
      </c>
      <c r="F517" s="65" t="str">
        <f>IF($B517="","",_xlfn.XLOOKUP($X517,预算!$P:$P,预算!E:E))</f>
        <v/>
      </c>
      <c r="G517" s="65" t="str">
        <f>IF($B517="","",_xlfn.XLOOKUP($X517,预算!$P:$P,预算!F:F))</f>
        <v/>
      </c>
      <c r="H517" s="65" t="str">
        <f>IF($B517="","",_xlfn.XLOOKUP($X517,预算!$P:$P,预算!G:G))</f>
        <v/>
      </c>
      <c r="I517" s="65" t="str">
        <f>IF($B517="","",_xlfn.XLOOKUP($X517,预算!$P:$P,预算!I:I))</f>
        <v/>
      </c>
      <c r="P517" s="76" t="str">
        <f t="shared" si="63"/>
        <v/>
      </c>
      <c r="X517" s="76" t="str">
        <f t="shared" si="64"/>
        <v/>
      </c>
      <c r="AC517" s="53" t="str">
        <f>IF(本期支付结算!$E$9="","",IF(AND(J517=本期支付结算!$E$9,C517=本期支付结算!$E$7),"在期",""))</f>
        <v/>
      </c>
      <c r="AD517" s="53" t="str">
        <f>IF($AC517="","",COUNTIF($AC$2:$AC517,AC517))</f>
        <v/>
      </c>
    </row>
    <row r="518" customHeight="1" spans="3:30">
      <c r="C518" s="65" t="str">
        <f>IF($B518="","",_xlfn.XLOOKUP($X518,预算!$P:$P,预算!B:B))</f>
        <v/>
      </c>
      <c r="D518" s="65" t="str">
        <f>IF($B518="","",_xlfn.XLOOKUP($X518,预算!$P:$P,预算!C:C))</f>
        <v/>
      </c>
      <c r="E518" s="65" t="str">
        <f>IF($B518="","",_xlfn.XLOOKUP($X518,预算!$P:$P,预算!D:D))</f>
        <v/>
      </c>
      <c r="F518" s="65" t="str">
        <f>IF($B518="","",_xlfn.XLOOKUP($X518,预算!$P:$P,预算!E:E))</f>
        <v/>
      </c>
      <c r="G518" s="65" t="str">
        <f>IF($B518="","",_xlfn.XLOOKUP($X518,预算!$P:$P,预算!F:F))</f>
        <v/>
      </c>
      <c r="H518" s="65" t="str">
        <f>IF($B518="","",_xlfn.XLOOKUP($X518,预算!$P:$P,预算!G:G))</f>
        <v/>
      </c>
      <c r="I518" s="65" t="str">
        <f>IF($B518="","",_xlfn.XLOOKUP($X518,预算!$P:$P,预算!I:I))</f>
        <v/>
      </c>
      <c r="P518" s="76" t="str">
        <f t="shared" si="63"/>
        <v/>
      </c>
      <c r="X518" s="76" t="str">
        <f t="shared" si="64"/>
        <v/>
      </c>
      <c r="AC518" s="53" t="str">
        <f>IF(本期支付结算!$E$9="","",IF(AND(J518=本期支付结算!$E$9,C518=本期支付结算!$E$7),"在期",""))</f>
        <v/>
      </c>
      <c r="AD518" s="53" t="str">
        <f>IF($AC518="","",COUNTIF($AC$2:$AC518,AC518))</f>
        <v/>
      </c>
    </row>
    <row r="519" customHeight="1" spans="3:30">
      <c r="C519" s="65" t="str">
        <f>IF($B519="","",_xlfn.XLOOKUP($X519,预算!$P:$P,预算!B:B))</f>
        <v/>
      </c>
      <c r="D519" s="65" t="str">
        <f>IF($B519="","",_xlfn.XLOOKUP($X519,预算!$P:$P,预算!C:C))</f>
        <v/>
      </c>
      <c r="E519" s="65" t="str">
        <f>IF($B519="","",_xlfn.XLOOKUP($X519,预算!$P:$P,预算!D:D))</f>
        <v/>
      </c>
      <c r="F519" s="65" t="str">
        <f>IF($B519="","",_xlfn.XLOOKUP($X519,预算!$P:$P,预算!E:E))</f>
        <v/>
      </c>
      <c r="G519" s="65" t="str">
        <f>IF($B519="","",_xlfn.XLOOKUP($X519,预算!$P:$P,预算!F:F))</f>
        <v/>
      </c>
      <c r="H519" s="65" t="str">
        <f>IF($B519="","",_xlfn.XLOOKUP($X519,预算!$P:$P,预算!G:G))</f>
        <v/>
      </c>
      <c r="I519" s="65" t="str">
        <f>IF($B519="","",_xlfn.XLOOKUP($X519,预算!$P:$P,预算!I:I))</f>
        <v/>
      </c>
      <c r="P519" s="76" t="str">
        <f t="shared" si="63"/>
        <v/>
      </c>
      <c r="X519" s="76" t="str">
        <f t="shared" si="64"/>
        <v/>
      </c>
      <c r="AC519" s="53" t="str">
        <f>IF(本期支付结算!$E$9="","",IF(AND(J519=本期支付结算!$E$9,C519=本期支付结算!$E$7),"在期",""))</f>
        <v/>
      </c>
      <c r="AD519" s="53" t="str">
        <f>IF($AC519="","",COUNTIF($AC$2:$AC519,AC519))</f>
        <v/>
      </c>
    </row>
    <row r="520" customHeight="1" spans="3:30">
      <c r="C520" s="65" t="str">
        <f>IF($B520="","",_xlfn.XLOOKUP($X520,预算!$P:$P,预算!B:B))</f>
        <v/>
      </c>
      <c r="D520" s="65" t="str">
        <f>IF($B520="","",_xlfn.XLOOKUP($X520,预算!$P:$P,预算!C:C))</f>
        <v/>
      </c>
      <c r="E520" s="65" t="str">
        <f>IF($B520="","",_xlfn.XLOOKUP($X520,预算!$P:$P,预算!D:D))</f>
        <v/>
      </c>
      <c r="F520" s="65" t="str">
        <f>IF($B520="","",_xlfn.XLOOKUP($X520,预算!$P:$P,预算!E:E))</f>
        <v/>
      </c>
      <c r="G520" s="65" t="str">
        <f>IF($B520="","",_xlfn.XLOOKUP($X520,预算!$P:$P,预算!F:F))</f>
        <v/>
      </c>
      <c r="H520" s="65" t="str">
        <f>IF($B520="","",_xlfn.XLOOKUP($X520,预算!$P:$P,预算!G:G))</f>
        <v/>
      </c>
      <c r="I520" s="65" t="str">
        <f>IF($B520="","",_xlfn.XLOOKUP($X520,预算!$P:$P,预算!I:I))</f>
        <v/>
      </c>
      <c r="P520" s="76" t="str">
        <f t="shared" si="63"/>
        <v/>
      </c>
      <c r="X520" s="76" t="str">
        <f t="shared" si="64"/>
        <v/>
      </c>
      <c r="AC520" s="53" t="str">
        <f>IF(本期支付结算!$E$9="","",IF(AND(J520=本期支付结算!$E$9,C520=本期支付结算!$E$7),"在期",""))</f>
        <v/>
      </c>
      <c r="AD520" s="53" t="str">
        <f>IF($AC520="","",COUNTIF($AC$2:$AC520,AC520))</f>
        <v/>
      </c>
    </row>
    <row r="521" customHeight="1" spans="3:30">
      <c r="C521" s="65" t="str">
        <f>IF($B521="","",_xlfn.XLOOKUP($X521,预算!$P:$P,预算!B:B))</f>
        <v/>
      </c>
      <c r="D521" s="65" t="str">
        <f>IF($B521="","",_xlfn.XLOOKUP($X521,预算!$P:$P,预算!C:C))</f>
        <v/>
      </c>
      <c r="E521" s="65" t="str">
        <f>IF($B521="","",_xlfn.XLOOKUP($X521,预算!$P:$P,预算!D:D))</f>
        <v/>
      </c>
      <c r="F521" s="65" t="str">
        <f>IF($B521="","",_xlfn.XLOOKUP($X521,预算!$P:$P,预算!E:E))</f>
        <v/>
      </c>
      <c r="G521" s="65" t="str">
        <f>IF($B521="","",_xlfn.XLOOKUP($X521,预算!$P:$P,预算!F:F))</f>
        <v/>
      </c>
      <c r="H521" s="65" t="str">
        <f>IF($B521="","",_xlfn.XLOOKUP($X521,预算!$P:$P,预算!G:G))</f>
        <v/>
      </c>
      <c r="I521" s="65" t="str">
        <f>IF($B521="","",_xlfn.XLOOKUP($X521,预算!$P:$P,预算!I:I))</f>
        <v/>
      </c>
      <c r="P521" s="76" t="str">
        <f t="shared" si="63"/>
        <v/>
      </c>
      <c r="X521" s="76" t="str">
        <f t="shared" si="64"/>
        <v/>
      </c>
      <c r="AC521" s="53" t="str">
        <f>IF(本期支付结算!$E$9="","",IF(AND(J521=本期支付结算!$E$9,C521=本期支付结算!$E$7),"在期",""))</f>
        <v/>
      </c>
      <c r="AD521" s="53" t="str">
        <f>IF($AC521="","",COUNTIF($AC$2:$AC521,AC521))</f>
        <v/>
      </c>
    </row>
    <row r="522" customHeight="1" spans="3:30">
      <c r="C522" s="65" t="str">
        <f>IF($B522="","",_xlfn.XLOOKUP($X522,预算!$P:$P,预算!B:B))</f>
        <v/>
      </c>
      <c r="D522" s="65" t="str">
        <f>IF($B522="","",_xlfn.XLOOKUP($X522,预算!$P:$P,预算!C:C))</f>
        <v/>
      </c>
      <c r="E522" s="65" t="str">
        <f>IF($B522="","",_xlfn.XLOOKUP($X522,预算!$P:$P,预算!D:D))</f>
        <v/>
      </c>
      <c r="F522" s="65" t="str">
        <f>IF($B522="","",_xlfn.XLOOKUP($X522,预算!$P:$P,预算!E:E))</f>
        <v/>
      </c>
      <c r="G522" s="65" t="str">
        <f>IF($B522="","",_xlfn.XLOOKUP($X522,预算!$P:$P,预算!F:F))</f>
        <v/>
      </c>
      <c r="H522" s="65" t="str">
        <f>IF($B522="","",_xlfn.XLOOKUP($X522,预算!$P:$P,预算!G:G))</f>
        <v/>
      </c>
      <c r="I522" s="65" t="str">
        <f>IF($B522="","",_xlfn.XLOOKUP($X522,预算!$P:$P,预算!I:I))</f>
        <v/>
      </c>
      <c r="P522" s="76" t="str">
        <f t="shared" si="63"/>
        <v/>
      </c>
      <c r="X522" s="76" t="str">
        <f t="shared" si="64"/>
        <v/>
      </c>
      <c r="AC522" s="53" t="str">
        <f>IF(本期支付结算!$E$9="","",IF(AND(J522=本期支付结算!$E$9,C522=本期支付结算!$E$7),"在期",""))</f>
        <v/>
      </c>
      <c r="AD522" s="53" t="str">
        <f>IF($AC522="","",COUNTIF($AC$2:$AC522,AC522))</f>
        <v/>
      </c>
    </row>
    <row r="523" customHeight="1" spans="3:30">
      <c r="C523" s="65" t="str">
        <f>IF($B523="","",_xlfn.XLOOKUP($X523,预算!$P:$P,预算!B:B))</f>
        <v/>
      </c>
      <c r="D523" s="65" t="str">
        <f>IF($B523="","",_xlfn.XLOOKUP($X523,预算!$P:$P,预算!C:C))</f>
        <v/>
      </c>
      <c r="E523" s="65" t="str">
        <f>IF($B523="","",_xlfn.XLOOKUP($X523,预算!$P:$P,预算!D:D))</f>
        <v/>
      </c>
      <c r="F523" s="65" t="str">
        <f>IF($B523="","",_xlfn.XLOOKUP($X523,预算!$P:$P,预算!E:E))</f>
        <v/>
      </c>
      <c r="G523" s="65" t="str">
        <f>IF($B523="","",_xlfn.XLOOKUP($X523,预算!$P:$P,预算!F:F))</f>
        <v/>
      </c>
      <c r="H523" s="65" t="str">
        <f>IF($B523="","",_xlfn.XLOOKUP($X523,预算!$P:$P,预算!G:G))</f>
        <v/>
      </c>
      <c r="I523" s="65" t="str">
        <f>IF($B523="","",_xlfn.XLOOKUP($X523,预算!$P:$P,预算!I:I))</f>
        <v/>
      </c>
      <c r="P523" s="76" t="str">
        <f t="shared" si="63"/>
        <v/>
      </c>
      <c r="X523" s="76" t="str">
        <f t="shared" si="64"/>
        <v/>
      </c>
      <c r="AC523" s="53" t="str">
        <f>IF(本期支付结算!$E$9="","",IF(AND(J523=本期支付结算!$E$9,C523=本期支付结算!$E$7),"在期",""))</f>
        <v/>
      </c>
      <c r="AD523" s="53" t="str">
        <f>IF($AC523="","",COUNTIF($AC$2:$AC523,AC523))</f>
        <v/>
      </c>
    </row>
    <row r="524" customHeight="1" spans="3:30">
      <c r="C524" s="65" t="str">
        <f>IF($B524="","",_xlfn.XLOOKUP($X524,预算!$P:$P,预算!B:B))</f>
        <v/>
      </c>
      <c r="D524" s="65" t="str">
        <f>IF($B524="","",_xlfn.XLOOKUP($X524,预算!$P:$P,预算!C:C))</f>
        <v/>
      </c>
      <c r="E524" s="65" t="str">
        <f>IF($B524="","",_xlfn.XLOOKUP($X524,预算!$P:$P,预算!D:D))</f>
        <v/>
      </c>
      <c r="F524" s="65" t="str">
        <f>IF($B524="","",_xlfn.XLOOKUP($X524,预算!$P:$P,预算!E:E))</f>
        <v/>
      </c>
      <c r="G524" s="65" t="str">
        <f>IF($B524="","",_xlfn.XLOOKUP($X524,预算!$P:$P,预算!F:F))</f>
        <v/>
      </c>
      <c r="H524" s="65" t="str">
        <f>IF($B524="","",_xlfn.XLOOKUP($X524,预算!$P:$P,预算!G:G))</f>
        <v/>
      </c>
      <c r="I524" s="65" t="str">
        <f>IF($B524="","",_xlfn.XLOOKUP($X524,预算!$P:$P,预算!I:I))</f>
        <v/>
      </c>
      <c r="P524" s="76" t="str">
        <f t="shared" si="63"/>
        <v/>
      </c>
      <c r="X524" s="76" t="str">
        <f t="shared" si="64"/>
        <v/>
      </c>
      <c r="AC524" s="53" t="str">
        <f>IF(本期支付结算!$E$9="","",IF(AND(J524=本期支付结算!$E$9,C524=本期支付结算!$E$7),"在期",""))</f>
        <v/>
      </c>
      <c r="AD524" s="53" t="str">
        <f>IF($AC524="","",COUNTIF($AC$2:$AC524,AC524))</f>
        <v/>
      </c>
    </row>
    <row r="525" customHeight="1" spans="3:30">
      <c r="C525" s="65" t="str">
        <f>IF($B525="","",_xlfn.XLOOKUP($X525,预算!$P:$P,预算!B:B))</f>
        <v/>
      </c>
      <c r="D525" s="65" t="str">
        <f>IF($B525="","",_xlfn.XLOOKUP($X525,预算!$P:$P,预算!C:C))</f>
        <v/>
      </c>
      <c r="E525" s="65" t="str">
        <f>IF($B525="","",_xlfn.XLOOKUP($X525,预算!$P:$P,预算!D:D))</f>
        <v/>
      </c>
      <c r="F525" s="65" t="str">
        <f>IF($B525="","",_xlfn.XLOOKUP($X525,预算!$P:$P,预算!E:E))</f>
        <v/>
      </c>
      <c r="G525" s="65" t="str">
        <f>IF($B525="","",_xlfn.XLOOKUP($X525,预算!$P:$P,预算!F:F))</f>
        <v/>
      </c>
      <c r="H525" s="65" t="str">
        <f>IF($B525="","",_xlfn.XLOOKUP($X525,预算!$P:$P,预算!G:G))</f>
        <v/>
      </c>
      <c r="I525" s="65" t="str">
        <f>IF($B525="","",_xlfn.XLOOKUP($X525,预算!$P:$P,预算!I:I))</f>
        <v/>
      </c>
      <c r="P525" s="76" t="str">
        <f t="shared" si="63"/>
        <v/>
      </c>
      <c r="X525" s="76" t="str">
        <f t="shared" si="64"/>
        <v/>
      </c>
      <c r="AC525" s="53" t="str">
        <f>IF(本期支付结算!$E$9="","",IF(AND(J525=本期支付结算!$E$9,C525=本期支付结算!$E$7),"在期",""))</f>
        <v/>
      </c>
      <c r="AD525" s="53" t="str">
        <f>IF($AC525="","",COUNTIF($AC$2:$AC525,AC525))</f>
        <v/>
      </c>
    </row>
    <row r="526" customHeight="1" spans="3:30">
      <c r="C526" s="65" t="str">
        <f>IF($B526="","",_xlfn.XLOOKUP($X526,预算!$P:$P,预算!B:B))</f>
        <v/>
      </c>
      <c r="D526" s="65" t="str">
        <f>IF($B526="","",_xlfn.XLOOKUP($X526,预算!$P:$P,预算!C:C))</f>
        <v/>
      </c>
      <c r="E526" s="65" t="str">
        <f>IF($B526="","",_xlfn.XLOOKUP($X526,预算!$P:$P,预算!D:D))</f>
        <v/>
      </c>
      <c r="F526" s="65" t="str">
        <f>IF($B526="","",_xlfn.XLOOKUP($X526,预算!$P:$P,预算!E:E))</f>
        <v/>
      </c>
      <c r="G526" s="65" t="str">
        <f>IF($B526="","",_xlfn.XLOOKUP($X526,预算!$P:$P,预算!F:F))</f>
        <v/>
      </c>
      <c r="H526" s="65" t="str">
        <f>IF($B526="","",_xlfn.XLOOKUP($X526,预算!$P:$P,预算!G:G))</f>
        <v/>
      </c>
      <c r="I526" s="65" t="str">
        <f>IF($B526="","",_xlfn.XLOOKUP($X526,预算!$P:$P,预算!I:I))</f>
        <v/>
      </c>
      <c r="P526" s="76" t="str">
        <f t="shared" si="63"/>
        <v/>
      </c>
      <c r="X526" s="76" t="str">
        <f t="shared" si="64"/>
        <v/>
      </c>
      <c r="AC526" s="53" t="str">
        <f>IF(本期支付结算!$E$9="","",IF(AND(J526=本期支付结算!$E$9,C526=本期支付结算!$E$7),"在期",""))</f>
        <v/>
      </c>
      <c r="AD526" s="53" t="str">
        <f>IF($AC526="","",COUNTIF($AC$2:$AC526,AC526))</f>
        <v/>
      </c>
    </row>
    <row r="527" customHeight="1" spans="3:30">
      <c r="C527" s="65" t="str">
        <f>IF($B527="","",_xlfn.XLOOKUP($X527,预算!$P:$P,预算!B:B))</f>
        <v/>
      </c>
      <c r="D527" s="65" t="str">
        <f>IF($B527="","",_xlfn.XLOOKUP($X527,预算!$P:$P,预算!C:C))</f>
        <v/>
      </c>
      <c r="E527" s="65" t="str">
        <f>IF($B527="","",_xlfn.XLOOKUP($X527,预算!$P:$P,预算!D:D))</f>
        <v/>
      </c>
      <c r="F527" s="65" t="str">
        <f>IF($B527="","",_xlfn.XLOOKUP($X527,预算!$P:$P,预算!E:E))</f>
        <v/>
      </c>
      <c r="G527" s="65" t="str">
        <f>IF($B527="","",_xlfn.XLOOKUP($X527,预算!$P:$P,预算!F:F))</f>
        <v/>
      </c>
      <c r="H527" s="65" t="str">
        <f>IF($B527="","",_xlfn.XLOOKUP($X527,预算!$P:$P,预算!G:G))</f>
        <v/>
      </c>
      <c r="I527" s="65" t="str">
        <f>IF($B527="","",_xlfn.XLOOKUP($X527,预算!$P:$P,预算!I:I))</f>
        <v/>
      </c>
      <c r="P527" s="76" t="str">
        <f t="shared" si="63"/>
        <v/>
      </c>
      <c r="X527" s="76" t="str">
        <f t="shared" si="64"/>
        <v/>
      </c>
      <c r="AC527" s="53" t="str">
        <f>IF(本期支付结算!$E$9="","",IF(AND(J527=本期支付结算!$E$9,C527=本期支付结算!$E$7),"在期",""))</f>
        <v/>
      </c>
      <c r="AD527" s="53" t="str">
        <f>IF($AC527="","",COUNTIF($AC$2:$AC527,AC527))</f>
        <v/>
      </c>
    </row>
    <row r="528" customHeight="1" spans="3:30">
      <c r="C528" s="65" t="str">
        <f>IF($B528="","",_xlfn.XLOOKUP($X528,预算!$P:$P,预算!B:B))</f>
        <v/>
      </c>
      <c r="D528" s="65" t="str">
        <f>IF($B528="","",_xlfn.XLOOKUP($X528,预算!$P:$P,预算!C:C))</f>
        <v/>
      </c>
      <c r="E528" s="65" t="str">
        <f>IF($B528="","",_xlfn.XLOOKUP($X528,预算!$P:$P,预算!D:D))</f>
        <v/>
      </c>
      <c r="F528" s="65" t="str">
        <f>IF($B528="","",_xlfn.XLOOKUP($X528,预算!$P:$P,预算!E:E))</f>
        <v/>
      </c>
      <c r="G528" s="65" t="str">
        <f>IF($B528="","",_xlfn.XLOOKUP($X528,预算!$P:$P,预算!F:F))</f>
        <v/>
      </c>
      <c r="H528" s="65" t="str">
        <f>IF($B528="","",_xlfn.XLOOKUP($X528,预算!$P:$P,预算!G:G))</f>
        <v/>
      </c>
      <c r="I528" s="65" t="str">
        <f>IF($B528="","",_xlfn.XLOOKUP($X528,预算!$P:$P,预算!I:I))</f>
        <v/>
      </c>
      <c r="P528" s="76" t="str">
        <f t="shared" si="63"/>
        <v/>
      </c>
      <c r="X528" s="76" t="str">
        <f t="shared" si="64"/>
        <v/>
      </c>
      <c r="AC528" s="53" t="str">
        <f>IF(本期支付结算!$E$9="","",IF(AND(J528=本期支付结算!$E$9,C528=本期支付结算!$E$7),"在期",""))</f>
        <v/>
      </c>
      <c r="AD528" s="53" t="str">
        <f>IF($AC528="","",COUNTIF($AC$2:$AC528,AC528))</f>
        <v/>
      </c>
    </row>
    <row r="529" customHeight="1" spans="3:30">
      <c r="C529" s="65" t="str">
        <f>IF($B529="","",_xlfn.XLOOKUP($X529,预算!$P:$P,预算!B:B))</f>
        <v/>
      </c>
      <c r="D529" s="65" t="str">
        <f>IF($B529="","",_xlfn.XLOOKUP($X529,预算!$P:$P,预算!C:C))</f>
        <v/>
      </c>
      <c r="E529" s="65" t="str">
        <f>IF($B529="","",_xlfn.XLOOKUP($X529,预算!$P:$P,预算!D:D))</f>
        <v/>
      </c>
      <c r="F529" s="65" t="str">
        <f>IF($B529="","",_xlfn.XLOOKUP($X529,预算!$P:$P,预算!E:E))</f>
        <v/>
      </c>
      <c r="G529" s="65" t="str">
        <f>IF($B529="","",_xlfn.XLOOKUP($X529,预算!$P:$P,预算!F:F))</f>
        <v/>
      </c>
      <c r="H529" s="65" t="str">
        <f>IF($B529="","",_xlfn.XLOOKUP($X529,预算!$P:$P,预算!G:G))</f>
        <v/>
      </c>
      <c r="I529" s="65" t="str">
        <f>IF($B529="","",_xlfn.XLOOKUP($X529,预算!$P:$P,预算!I:I))</f>
        <v/>
      </c>
      <c r="P529" s="76" t="str">
        <f t="shared" si="63"/>
        <v/>
      </c>
      <c r="X529" s="76" t="str">
        <f t="shared" si="64"/>
        <v/>
      </c>
      <c r="AC529" s="53" t="str">
        <f>IF(本期支付结算!$E$9="","",IF(AND(J529=本期支付结算!$E$9,C529=本期支付结算!$E$7),"在期",""))</f>
        <v/>
      </c>
      <c r="AD529" s="53" t="str">
        <f>IF($AC529="","",COUNTIF($AC$2:$AC529,AC529))</f>
        <v/>
      </c>
    </row>
    <row r="530" customHeight="1" spans="3:30">
      <c r="C530" s="65" t="str">
        <f>IF($B530="","",_xlfn.XLOOKUP($X530,预算!$P:$P,预算!B:B))</f>
        <v/>
      </c>
      <c r="D530" s="65" t="str">
        <f>IF($B530="","",_xlfn.XLOOKUP($X530,预算!$P:$P,预算!C:C))</f>
        <v/>
      </c>
      <c r="E530" s="65" t="str">
        <f>IF($B530="","",_xlfn.XLOOKUP($X530,预算!$P:$P,预算!D:D))</f>
        <v/>
      </c>
      <c r="F530" s="65" t="str">
        <f>IF($B530="","",_xlfn.XLOOKUP($X530,预算!$P:$P,预算!E:E))</f>
        <v/>
      </c>
      <c r="G530" s="65" t="str">
        <f>IF($B530="","",_xlfn.XLOOKUP($X530,预算!$P:$P,预算!F:F))</f>
        <v/>
      </c>
      <c r="H530" s="65" t="str">
        <f>IF($B530="","",_xlfn.XLOOKUP($X530,预算!$P:$P,预算!G:G))</f>
        <v/>
      </c>
      <c r="I530" s="65" t="str">
        <f>IF($B530="","",_xlfn.XLOOKUP($X530,预算!$P:$P,预算!I:I))</f>
        <v/>
      </c>
      <c r="P530" s="76" t="str">
        <f t="shared" si="63"/>
        <v/>
      </c>
      <c r="X530" s="76" t="str">
        <f t="shared" si="64"/>
        <v/>
      </c>
      <c r="AC530" s="53" t="str">
        <f>IF(本期支付结算!$E$9="","",IF(AND(J530=本期支付结算!$E$9,C530=本期支付结算!$E$7),"在期",""))</f>
        <v/>
      </c>
      <c r="AD530" s="53" t="str">
        <f>IF($AC530="","",COUNTIF($AC$2:$AC530,AC530))</f>
        <v/>
      </c>
    </row>
    <row r="531" customHeight="1" spans="3:30">
      <c r="C531" s="65" t="str">
        <f>IF($B531="","",_xlfn.XLOOKUP($X531,预算!$P:$P,预算!B:B))</f>
        <v/>
      </c>
      <c r="D531" s="65" t="str">
        <f>IF($B531="","",_xlfn.XLOOKUP($X531,预算!$P:$P,预算!C:C))</f>
        <v/>
      </c>
      <c r="E531" s="65" t="str">
        <f>IF($B531="","",_xlfn.XLOOKUP($X531,预算!$P:$P,预算!D:D))</f>
        <v/>
      </c>
      <c r="F531" s="65" t="str">
        <f>IF($B531="","",_xlfn.XLOOKUP($X531,预算!$P:$P,预算!E:E))</f>
        <v/>
      </c>
      <c r="G531" s="65" t="str">
        <f>IF($B531="","",_xlfn.XLOOKUP($X531,预算!$P:$P,预算!F:F))</f>
        <v/>
      </c>
      <c r="H531" s="65" t="str">
        <f>IF($B531="","",_xlfn.XLOOKUP($X531,预算!$P:$P,预算!G:G))</f>
        <v/>
      </c>
      <c r="I531" s="65" t="str">
        <f>IF($B531="","",_xlfn.XLOOKUP($X531,预算!$P:$P,预算!I:I))</f>
        <v/>
      </c>
      <c r="P531" s="76" t="str">
        <f t="shared" si="63"/>
        <v/>
      </c>
      <c r="X531" s="76" t="str">
        <f t="shared" si="64"/>
        <v/>
      </c>
      <c r="AC531" s="53" t="str">
        <f>IF(本期支付结算!$E$9="","",IF(AND(J531=本期支付结算!$E$9,C531=本期支付结算!$E$7),"在期",""))</f>
        <v/>
      </c>
      <c r="AD531" s="53" t="str">
        <f>IF($AC531="","",COUNTIF($AC$2:$AC531,AC531))</f>
        <v/>
      </c>
    </row>
    <row r="532" customHeight="1" spans="3:30">
      <c r="C532" s="65" t="str">
        <f>IF($B532="","",_xlfn.XLOOKUP($X532,预算!$P:$P,预算!B:B))</f>
        <v/>
      </c>
      <c r="D532" s="65" t="str">
        <f>IF($B532="","",_xlfn.XLOOKUP($X532,预算!$P:$P,预算!C:C))</f>
        <v/>
      </c>
      <c r="E532" s="65" t="str">
        <f>IF($B532="","",_xlfn.XLOOKUP($X532,预算!$P:$P,预算!D:D))</f>
        <v/>
      </c>
      <c r="F532" s="65" t="str">
        <f>IF($B532="","",_xlfn.XLOOKUP($X532,预算!$P:$P,预算!E:E))</f>
        <v/>
      </c>
      <c r="G532" s="65" t="str">
        <f>IF($B532="","",_xlfn.XLOOKUP($X532,预算!$P:$P,预算!F:F))</f>
        <v/>
      </c>
      <c r="H532" s="65" t="str">
        <f>IF($B532="","",_xlfn.XLOOKUP($X532,预算!$P:$P,预算!G:G))</f>
        <v/>
      </c>
      <c r="I532" s="65" t="str">
        <f>IF($B532="","",_xlfn.XLOOKUP($X532,预算!$P:$P,预算!I:I))</f>
        <v/>
      </c>
      <c r="P532" s="76" t="str">
        <f t="shared" si="63"/>
        <v/>
      </c>
      <c r="X532" s="76" t="str">
        <f t="shared" si="64"/>
        <v/>
      </c>
      <c r="AC532" s="53" t="str">
        <f>IF(本期支付结算!$E$9="","",IF(AND(J532=本期支付结算!$E$9,C532=本期支付结算!$E$7),"在期",""))</f>
        <v/>
      </c>
      <c r="AD532" s="53" t="str">
        <f>IF($AC532="","",COUNTIF($AC$2:$AC532,AC532))</f>
        <v/>
      </c>
    </row>
    <row r="533" customHeight="1" spans="3:30">
      <c r="C533" s="65" t="str">
        <f>IF($B533="","",_xlfn.XLOOKUP($X533,预算!$P:$P,预算!B:B))</f>
        <v/>
      </c>
      <c r="D533" s="65" t="str">
        <f>IF($B533="","",_xlfn.XLOOKUP($X533,预算!$P:$P,预算!C:C))</f>
        <v/>
      </c>
      <c r="E533" s="65" t="str">
        <f>IF($B533="","",_xlfn.XLOOKUP($X533,预算!$P:$P,预算!D:D))</f>
        <v/>
      </c>
      <c r="F533" s="65" t="str">
        <f>IF($B533="","",_xlfn.XLOOKUP($X533,预算!$P:$P,预算!E:E))</f>
        <v/>
      </c>
      <c r="G533" s="65" t="str">
        <f>IF($B533="","",_xlfn.XLOOKUP($X533,预算!$P:$P,预算!F:F))</f>
        <v/>
      </c>
      <c r="H533" s="65" t="str">
        <f>IF($B533="","",_xlfn.XLOOKUP($X533,预算!$P:$P,预算!G:G))</f>
        <v/>
      </c>
      <c r="I533" s="65" t="str">
        <f>IF($B533="","",_xlfn.XLOOKUP($X533,预算!$P:$P,预算!I:I))</f>
        <v/>
      </c>
      <c r="P533" s="76" t="str">
        <f t="shared" si="63"/>
        <v/>
      </c>
      <c r="X533" s="76" t="str">
        <f t="shared" si="64"/>
        <v/>
      </c>
      <c r="AC533" s="53" t="str">
        <f>IF(本期支付结算!$E$9="","",IF(AND(J533=本期支付结算!$E$9,C533=本期支付结算!$E$7),"在期",""))</f>
        <v/>
      </c>
      <c r="AD533" s="53" t="str">
        <f>IF($AC533="","",COUNTIF($AC$2:$AC533,AC533))</f>
        <v/>
      </c>
    </row>
    <row r="534" customHeight="1" spans="3:30">
      <c r="C534" s="65" t="str">
        <f>IF($B534="","",_xlfn.XLOOKUP($X534,预算!$P:$P,预算!B:B))</f>
        <v/>
      </c>
      <c r="D534" s="65" t="str">
        <f>IF($B534="","",_xlfn.XLOOKUP($X534,预算!$P:$P,预算!C:C))</f>
        <v/>
      </c>
      <c r="E534" s="65" t="str">
        <f>IF($B534="","",_xlfn.XLOOKUP($X534,预算!$P:$P,预算!D:D))</f>
        <v/>
      </c>
      <c r="F534" s="65" t="str">
        <f>IF($B534="","",_xlfn.XLOOKUP($X534,预算!$P:$P,预算!E:E))</f>
        <v/>
      </c>
      <c r="G534" s="65" t="str">
        <f>IF($B534="","",_xlfn.XLOOKUP($X534,预算!$P:$P,预算!F:F))</f>
        <v/>
      </c>
      <c r="H534" s="65" t="str">
        <f>IF($B534="","",_xlfn.XLOOKUP($X534,预算!$P:$P,预算!G:G))</f>
        <v/>
      </c>
      <c r="I534" s="65" t="str">
        <f>IF($B534="","",_xlfn.XLOOKUP($X534,预算!$P:$P,预算!I:I))</f>
        <v/>
      </c>
      <c r="P534" s="76" t="str">
        <f t="shared" si="63"/>
        <v/>
      </c>
      <c r="X534" s="76" t="str">
        <f t="shared" si="64"/>
        <v/>
      </c>
      <c r="AC534" s="53" t="str">
        <f>IF(本期支付结算!$E$9="","",IF(AND(J534=本期支付结算!$E$9,C534=本期支付结算!$E$7),"在期",""))</f>
        <v/>
      </c>
      <c r="AD534" s="53" t="str">
        <f>IF($AC534="","",COUNTIF($AC$2:$AC534,AC534))</f>
        <v/>
      </c>
    </row>
    <row r="535" customHeight="1" spans="3:30">
      <c r="C535" s="65" t="str">
        <f>IF($B535="","",_xlfn.XLOOKUP($X535,预算!$P:$P,预算!B:B))</f>
        <v/>
      </c>
      <c r="D535" s="65" t="str">
        <f>IF($B535="","",_xlfn.XLOOKUP($X535,预算!$P:$P,预算!C:C))</f>
        <v/>
      </c>
      <c r="E535" s="65" t="str">
        <f>IF($B535="","",_xlfn.XLOOKUP($X535,预算!$P:$P,预算!D:D))</f>
        <v/>
      </c>
      <c r="F535" s="65" t="str">
        <f>IF($B535="","",_xlfn.XLOOKUP($X535,预算!$P:$P,预算!E:E))</f>
        <v/>
      </c>
      <c r="G535" s="65" t="str">
        <f>IF($B535="","",_xlfn.XLOOKUP($X535,预算!$P:$P,预算!F:F))</f>
        <v/>
      </c>
      <c r="H535" s="65" t="str">
        <f>IF($B535="","",_xlfn.XLOOKUP($X535,预算!$P:$P,预算!G:G))</f>
        <v/>
      </c>
      <c r="I535" s="65" t="str">
        <f>IF($B535="","",_xlfn.XLOOKUP($X535,预算!$P:$P,预算!I:I))</f>
        <v/>
      </c>
      <c r="P535" s="76" t="str">
        <f t="shared" si="63"/>
        <v/>
      </c>
      <c r="X535" s="76" t="str">
        <f t="shared" si="64"/>
        <v/>
      </c>
      <c r="AC535" s="53" t="str">
        <f>IF(本期支付结算!$E$9="","",IF(AND(J535=本期支付结算!$E$9,C535=本期支付结算!$E$7),"在期",""))</f>
        <v/>
      </c>
      <c r="AD535" s="53" t="str">
        <f>IF($AC535="","",COUNTIF($AC$2:$AC535,AC535))</f>
        <v/>
      </c>
    </row>
    <row r="536" customHeight="1" spans="3:30">
      <c r="C536" s="65" t="str">
        <f>IF($B536="","",_xlfn.XLOOKUP($X536,预算!$P:$P,预算!B:B))</f>
        <v/>
      </c>
      <c r="D536" s="65" t="str">
        <f>IF($B536="","",_xlfn.XLOOKUP($X536,预算!$P:$P,预算!C:C))</f>
        <v/>
      </c>
      <c r="E536" s="65" t="str">
        <f>IF($B536="","",_xlfn.XLOOKUP($X536,预算!$P:$P,预算!D:D))</f>
        <v/>
      </c>
      <c r="F536" s="65" t="str">
        <f>IF($B536="","",_xlfn.XLOOKUP($X536,预算!$P:$P,预算!E:E))</f>
        <v/>
      </c>
      <c r="G536" s="65" t="str">
        <f>IF($B536="","",_xlfn.XLOOKUP($X536,预算!$P:$P,预算!F:F))</f>
        <v/>
      </c>
      <c r="H536" s="65" t="str">
        <f>IF($B536="","",_xlfn.XLOOKUP($X536,预算!$P:$P,预算!G:G))</f>
        <v/>
      </c>
      <c r="I536" s="65" t="str">
        <f>IF($B536="","",_xlfn.XLOOKUP($X536,预算!$P:$P,预算!I:I))</f>
        <v/>
      </c>
      <c r="P536" s="76" t="str">
        <f t="shared" si="63"/>
        <v/>
      </c>
      <c r="X536" s="76" t="str">
        <f t="shared" si="64"/>
        <v/>
      </c>
      <c r="AC536" s="53" t="str">
        <f>IF(本期支付结算!$E$9="","",IF(AND(J536=本期支付结算!$E$9,C536=本期支付结算!$E$7),"在期",""))</f>
        <v/>
      </c>
      <c r="AD536" s="53" t="str">
        <f>IF($AC536="","",COUNTIF($AC$2:$AC536,AC536))</f>
        <v/>
      </c>
    </row>
    <row r="537" customHeight="1" spans="3:30">
      <c r="C537" s="65" t="str">
        <f>IF($B537="","",_xlfn.XLOOKUP($X537,预算!$P:$P,预算!B:B))</f>
        <v/>
      </c>
      <c r="D537" s="65" t="str">
        <f>IF($B537="","",_xlfn.XLOOKUP($X537,预算!$P:$P,预算!C:C))</f>
        <v/>
      </c>
      <c r="E537" s="65" t="str">
        <f>IF($B537="","",_xlfn.XLOOKUP($X537,预算!$P:$P,预算!D:D))</f>
        <v/>
      </c>
      <c r="F537" s="65" t="str">
        <f>IF($B537="","",_xlfn.XLOOKUP($X537,预算!$P:$P,预算!E:E))</f>
        <v/>
      </c>
      <c r="G537" s="65" t="str">
        <f>IF($B537="","",_xlfn.XLOOKUP($X537,预算!$P:$P,预算!F:F))</f>
        <v/>
      </c>
      <c r="H537" s="65" t="str">
        <f>IF($B537="","",_xlfn.XLOOKUP($X537,预算!$P:$P,预算!G:G))</f>
        <v/>
      </c>
      <c r="I537" s="65" t="str">
        <f>IF($B537="","",_xlfn.XLOOKUP($X537,预算!$P:$P,预算!I:I))</f>
        <v/>
      </c>
      <c r="P537" s="76" t="str">
        <f t="shared" si="63"/>
        <v/>
      </c>
      <c r="X537" s="76" t="str">
        <f t="shared" si="64"/>
        <v/>
      </c>
      <c r="AC537" s="53" t="str">
        <f>IF(本期支付结算!$E$9="","",IF(AND(J537=本期支付结算!$E$9,C537=本期支付结算!$E$7),"在期",""))</f>
        <v/>
      </c>
      <c r="AD537" s="53" t="str">
        <f>IF($AC537="","",COUNTIF($AC$2:$AC537,AC537))</f>
        <v/>
      </c>
    </row>
    <row r="538" customHeight="1" spans="3:30">
      <c r="C538" s="65" t="str">
        <f>IF($B538="","",_xlfn.XLOOKUP($X538,预算!$P:$P,预算!B:B))</f>
        <v/>
      </c>
      <c r="D538" s="65" t="str">
        <f>IF($B538="","",_xlfn.XLOOKUP($X538,预算!$P:$P,预算!C:C))</f>
        <v/>
      </c>
      <c r="E538" s="65" t="str">
        <f>IF($B538="","",_xlfn.XLOOKUP($X538,预算!$P:$P,预算!D:D))</f>
        <v/>
      </c>
      <c r="F538" s="65" t="str">
        <f>IF($B538="","",_xlfn.XLOOKUP($X538,预算!$P:$P,预算!E:E))</f>
        <v/>
      </c>
      <c r="G538" s="65" t="str">
        <f>IF($B538="","",_xlfn.XLOOKUP($X538,预算!$P:$P,预算!F:F))</f>
        <v/>
      </c>
      <c r="H538" s="65" t="str">
        <f>IF($B538="","",_xlfn.XLOOKUP($X538,预算!$P:$P,预算!G:G))</f>
        <v/>
      </c>
      <c r="I538" s="65" t="str">
        <f>IF($B538="","",_xlfn.XLOOKUP($X538,预算!$P:$P,预算!I:I))</f>
        <v/>
      </c>
      <c r="P538" s="76" t="str">
        <f t="shared" si="63"/>
        <v/>
      </c>
      <c r="X538" s="76" t="str">
        <f t="shared" si="64"/>
        <v/>
      </c>
      <c r="AC538" s="53" t="str">
        <f>IF(本期支付结算!$E$9="","",IF(AND(J538=本期支付结算!$E$9,C538=本期支付结算!$E$7),"在期",""))</f>
        <v/>
      </c>
      <c r="AD538" s="53" t="str">
        <f>IF($AC538="","",COUNTIF($AC$2:$AC538,AC538))</f>
        <v/>
      </c>
    </row>
    <row r="539" customHeight="1" spans="3:30">
      <c r="C539" s="65" t="str">
        <f>IF($B539="","",_xlfn.XLOOKUP($X539,预算!$P:$P,预算!B:B))</f>
        <v/>
      </c>
      <c r="D539" s="65" t="str">
        <f>IF($B539="","",_xlfn.XLOOKUP($X539,预算!$P:$P,预算!C:C))</f>
        <v/>
      </c>
      <c r="E539" s="65" t="str">
        <f>IF($B539="","",_xlfn.XLOOKUP($X539,预算!$P:$P,预算!D:D))</f>
        <v/>
      </c>
      <c r="F539" s="65" t="str">
        <f>IF($B539="","",_xlfn.XLOOKUP($X539,预算!$P:$P,预算!E:E))</f>
        <v/>
      </c>
      <c r="G539" s="65" t="str">
        <f>IF($B539="","",_xlfn.XLOOKUP($X539,预算!$P:$P,预算!F:F))</f>
        <v/>
      </c>
      <c r="H539" s="65" t="str">
        <f>IF($B539="","",_xlfn.XLOOKUP($X539,预算!$P:$P,预算!G:G))</f>
        <v/>
      </c>
      <c r="I539" s="65" t="str">
        <f>IF($B539="","",_xlfn.XLOOKUP($X539,预算!$P:$P,预算!I:I))</f>
        <v/>
      </c>
      <c r="P539" s="76" t="str">
        <f t="shared" si="63"/>
        <v/>
      </c>
      <c r="X539" s="76" t="str">
        <f t="shared" si="64"/>
        <v/>
      </c>
      <c r="AC539" s="53" t="str">
        <f>IF(本期支付结算!$E$9="","",IF(AND(J539=本期支付结算!$E$9,C539=本期支付结算!$E$7),"在期",""))</f>
        <v/>
      </c>
      <c r="AD539" s="53" t="str">
        <f>IF($AC539="","",COUNTIF($AC$2:$AC539,AC539))</f>
        <v/>
      </c>
    </row>
    <row r="540" customHeight="1" spans="3:30">
      <c r="C540" s="65" t="str">
        <f>IF($B540="","",_xlfn.XLOOKUP($X540,预算!$P:$P,预算!B:B))</f>
        <v/>
      </c>
      <c r="D540" s="65" t="str">
        <f>IF($B540="","",_xlfn.XLOOKUP($X540,预算!$P:$P,预算!C:C))</f>
        <v/>
      </c>
      <c r="E540" s="65" t="str">
        <f>IF($B540="","",_xlfn.XLOOKUP($X540,预算!$P:$P,预算!D:D))</f>
        <v/>
      </c>
      <c r="F540" s="65" t="str">
        <f>IF($B540="","",_xlfn.XLOOKUP($X540,预算!$P:$P,预算!E:E))</f>
        <v/>
      </c>
      <c r="G540" s="65" t="str">
        <f>IF($B540="","",_xlfn.XLOOKUP($X540,预算!$P:$P,预算!F:F))</f>
        <v/>
      </c>
      <c r="H540" s="65" t="str">
        <f>IF($B540="","",_xlfn.XLOOKUP($X540,预算!$P:$P,预算!G:G))</f>
        <v/>
      </c>
      <c r="I540" s="65" t="str">
        <f>IF($B540="","",_xlfn.XLOOKUP($X540,预算!$P:$P,预算!I:I))</f>
        <v/>
      </c>
      <c r="P540" s="76" t="str">
        <f t="shared" si="63"/>
        <v/>
      </c>
      <c r="X540" s="76" t="str">
        <f t="shared" si="64"/>
        <v/>
      </c>
      <c r="AC540" s="53" t="str">
        <f>IF(本期支付结算!$E$9="","",IF(AND(J540=本期支付结算!$E$9,C540=本期支付结算!$E$7),"在期",""))</f>
        <v/>
      </c>
      <c r="AD540" s="53" t="str">
        <f>IF($AC540="","",COUNTIF($AC$2:$AC540,AC540))</f>
        <v/>
      </c>
    </row>
    <row r="541" customHeight="1" spans="3:30">
      <c r="C541" s="65" t="str">
        <f>IF($B541="","",_xlfn.XLOOKUP($X541,预算!$P:$P,预算!B:B))</f>
        <v/>
      </c>
      <c r="D541" s="65" t="str">
        <f>IF($B541="","",_xlfn.XLOOKUP($X541,预算!$P:$P,预算!C:C))</f>
        <v/>
      </c>
      <c r="E541" s="65" t="str">
        <f>IF($B541="","",_xlfn.XLOOKUP($X541,预算!$P:$P,预算!D:D))</f>
        <v/>
      </c>
      <c r="F541" s="65" t="str">
        <f>IF($B541="","",_xlfn.XLOOKUP($X541,预算!$P:$P,预算!E:E))</f>
        <v/>
      </c>
      <c r="G541" s="65" t="str">
        <f>IF($B541="","",_xlfn.XLOOKUP($X541,预算!$P:$P,预算!F:F))</f>
        <v/>
      </c>
      <c r="H541" s="65" t="str">
        <f>IF($B541="","",_xlfn.XLOOKUP($X541,预算!$P:$P,预算!G:G))</f>
        <v/>
      </c>
      <c r="I541" s="65" t="str">
        <f>IF($B541="","",_xlfn.XLOOKUP($X541,预算!$P:$P,预算!I:I))</f>
        <v/>
      </c>
      <c r="P541" s="76" t="str">
        <f t="shared" si="63"/>
        <v/>
      </c>
      <c r="X541" s="76" t="str">
        <f t="shared" si="64"/>
        <v/>
      </c>
      <c r="AC541" s="53" t="str">
        <f>IF(本期支付结算!$E$9="","",IF(AND(J541=本期支付结算!$E$9,C541=本期支付结算!$E$7),"在期",""))</f>
        <v/>
      </c>
      <c r="AD541" s="53" t="str">
        <f>IF($AC541="","",COUNTIF($AC$2:$AC541,AC541))</f>
        <v/>
      </c>
    </row>
    <row r="542" customHeight="1" spans="3:30">
      <c r="C542" s="65" t="str">
        <f>IF($B542="","",_xlfn.XLOOKUP($X542,预算!$P:$P,预算!B:B))</f>
        <v/>
      </c>
      <c r="D542" s="65" t="str">
        <f>IF($B542="","",_xlfn.XLOOKUP($X542,预算!$P:$P,预算!C:C))</f>
        <v/>
      </c>
      <c r="E542" s="65" t="str">
        <f>IF($B542="","",_xlfn.XLOOKUP($X542,预算!$P:$P,预算!D:D))</f>
        <v/>
      </c>
      <c r="F542" s="65" t="str">
        <f>IF($B542="","",_xlfn.XLOOKUP($X542,预算!$P:$P,预算!E:E))</f>
        <v/>
      </c>
      <c r="G542" s="65" t="str">
        <f>IF($B542="","",_xlfn.XLOOKUP($X542,预算!$P:$P,预算!F:F))</f>
        <v/>
      </c>
      <c r="H542" s="65" t="str">
        <f>IF($B542="","",_xlfn.XLOOKUP($X542,预算!$P:$P,预算!G:G))</f>
        <v/>
      </c>
      <c r="I542" s="65" t="str">
        <f>IF($B542="","",_xlfn.XLOOKUP($X542,预算!$P:$P,预算!I:I))</f>
        <v/>
      </c>
      <c r="P542" s="76" t="str">
        <f t="shared" si="63"/>
        <v/>
      </c>
      <c r="X542" s="76" t="str">
        <f t="shared" si="64"/>
        <v/>
      </c>
      <c r="AC542" s="53" t="str">
        <f>IF(本期支付结算!$E$9="","",IF(AND(J542=本期支付结算!$E$9,C542=本期支付结算!$E$7),"在期",""))</f>
        <v/>
      </c>
      <c r="AD542" s="53" t="str">
        <f>IF($AC542="","",COUNTIF($AC$2:$AC542,AC542))</f>
        <v/>
      </c>
    </row>
    <row r="543" customHeight="1" spans="3:30">
      <c r="C543" s="65" t="str">
        <f>IF($B543="","",_xlfn.XLOOKUP($X543,预算!$P:$P,预算!B:B))</f>
        <v/>
      </c>
      <c r="D543" s="65" t="str">
        <f>IF($B543="","",_xlfn.XLOOKUP($X543,预算!$P:$P,预算!C:C))</f>
        <v/>
      </c>
      <c r="E543" s="65" t="str">
        <f>IF($B543="","",_xlfn.XLOOKUP($X543,预算!$P:$P,预算!D:D))</f>
        <v/>
      </c>
      <c r="F543" s="65" t="str">
        <f>IF($B543="","",_xlfn.XLOOKUP($X543,预算!$P:$P,预算!E:E))</f>
        <v/>
      </c>
      <c r="G543" s="65" t="str">
        <f>IF($B543="","",_xlfn.XLOOKUP($X543,预算!$P:$P,预算!F:F))</f>
        <v/>
      </c>
      <c r="H543" s="65" t="str">
        <f>IF($B543="","",_xlfn.XLOOKUP($X543,预算!$P:$P,预算!G:G))</f>
        <v/>
      </c>
      <c r="I543" s="65" t="str">
        <f>IF($B543="","",_xlfn.XLOOKUP($X543,预算!$P:$P,预算!I:I))</f>
        <v/>
      </c>
      <c r="P543" s="76" t="str">
        <f t="shared" si="63"/>
        <v/>
      </c>
      <c r="X543" s="76" t="str">
        <f t="shared" si="64"/>
        <v/>
      </c>
      <c r="AC543" s="53" t="str">
        <f>IF(本期支付结算!$E$9="","",IF(AND(J543=本期支付结算!$E$9,C543=本期支付结算!$E$7),"在期",""))</f>
        <v/>
      </c>
      <c r="AD543" s="53" t="str">
        <f>IF($AC543="","",COUNTIF($AC$2:$AC543,AC543))</f>
        <v/>
      </c>
    </row>
    <row r="544" customHeight="1" spans="3:30">
      <c r="C544" s="65" t="str">
        <f>IF($B544="","",_xlfn.XLOOKUP($X544,预算!$P:$P,预算!B:B))</f>
        <v/>
      </c>
      <c r="D544" s="65" t="str">
        <f>IF($B544="","",_xlfn.XLOOKUP($X544,预算!$P:$P,预算!C:C))</f>
        <v/>
      </c>
      <c r="E544" s="65" t="str">
        <f>IF($B544="","",_xlfn.XLOOKUP($X544,预算!$P:$P,预算!D:D))</f>
        <v/>
      </c>
      <c r="F544" s="65" t="str">
        <f>IF($B544="","",_xlfn.XLOOKUP($X544,预算!$P:$P,预算!E:E))</f>
        <v/>
      </c>
      <c r="G544" s="65" t="str">
        <f>IF($B544="","",_xlfn.XLOOKUP($X544,预算!$P:$P,预算!F:F))</f>
        <v/>
      </c>
      <c r="H544" s="65" t="str">
        <f>IF($B544="","",_xlfn.XLOOKUP($X544,预算!$P:$P,预算!G:G))</f>
        <v/>
      </c>
      <c r="I544" s="65" t="str">
        <f>IF($B544="","",_xlfn.XLOOKUP($X544,预算!$P:$P,预算!I:I))</f>
        <v/>
      </c>
      <c r="P544" s="76" t="str">
        <f t="shared" si="63"/>
        <v/>
      </c>
      <c r="X544" s="76" t="str">
        <f t="shared" si="64"/>
        <v/>
      </c>
      <c r="AC544" s="53" t="str">
        <f>IF(本期支付结算!$E$9="","",IF(AND(J544=本期支付结算!$E$9,C544=本期支付结算!$E$7),"在期",""))</f>
        <v/>
      </c>
      <c r="AD544" s="53" t="str">
        <f>IF($AC544="","",COUNTIF($AC$2:$AC544,AC544))</f>
        <v/>
      </c>
    </row>
    <row r="545" customHeight="1" spans="3:30">
      <c r="C545" s="65" t="str">
        <f>IF($B545="","",_xlfn.XLOOKUP($X545,预算!$P:$P,预算!B:B))</f>
        <v/>
      </c>
      <c r="D545" s="65" t="str">
        <f>IF($B545="","",_xlfn.XLOOKUP($X545,预算!$P:$P,预算!C:C))</f>
        <v/>
      </c>
      <c r="E545" s="65" t="str">
        <f>IF($B545="","",_xlfn.XLOOKUP($X545,预算!$P:$P,预算!D:D))</f>
        <v/>
      </c>
      <c r="F545" s="65" t="str">
        <f>IF($B545="","",_xlfn.XLOOKUP($X545,预算!$P:$P,预算!E:E))</f>
        <v/>
      </c>
      <c r="G545" s="65" t="str">
        <f>IF($B545="","",_xlfn.XLOOKUP($X545,预算!$P:$P,预算!F:F))</f>
        <v/>
      </c>
      <c r="H545" s="65" t="str">
        <f>IF($B545="","",_xlfn.XLOOKUP($X545,预算!$P:$P,预算!G:G))</f>
        <v/>
      </c>
      <c r="I545" s="65" t="str">
        <f>IF($B545="","",_xlfn.XLOOKUP($X545,预算!$P:$P,预算!I:I))</f>
        <v/>
      </c>
      <c r="P545" s="76" t="str">
        <f t="shared" si="63"/>
        <v/>
      </c>
      <c r="X545" s="76" t="str">
        <f t="shared" si="64"/>
        <v/>
      </c>
      <c r="AC545" s="53" t="str">
        <f>IF(本期支付结算!$E$9="","",IF(AND(J545=本期支付结算!$E$9,C545=本期支付结算!$E$7),"在期",""))</f>
        <v/>
      </c>
      <c r="AD545" s="53" t="str">
        <f>IF($AC545="","",COUNTIF($AC$2:$AC545,AC545))</f>
        <v/>
      </c>
    </row>
    <row r="546" customHeight="1" spans="3:30">
      <c r="C546" s="65" t="str">
        <f>IF($B546="","",_xlfn.XLOOKUP($X546,预算!$P:$P,预算!B:B))</f>
        <v/>
      </c>
      <c r="D546" s="65" t="str">
        <f>IF($B546="","",_xlfn.XLOOKUP($X546,预算!$P:$P,预算!C:C))</f>
        <v/>
      </c>
      <c r="E546" s="65" t="str">
        <f>IF($B546="","",_xlfn.XLOOKUP($X546,预算!$P:$P,预算!D:D))</f>
        <v/>
      </c>
      <c r="F546" s="65" t="str">
        <f>IF($B546="","",_xlfn.XLOOKUP($X546,预算!$P:$P,预算!E:E))</f>
        <v/>
      </c>
      <c r="G546" s="65" t="str">
        <f>IF($B546="","",_xlfn.XLOOKUP($X546,预算!$P:$P,预算!F:F))</f>
        <v/>
      </c>
      <c r="H546" s="65" t="str">
        <f>IF($B546="","",_xlfn.XLOOKUP($X546,预算!$P:$P,预算!G:G))</f>
        <v/>
      </c>
      <c r="I546" s="65" t="str">
        <f>IF($B546="","",_xlfn.XLOOKUP($X546,预算!$P:$P,预算!I:I))</f>
        <v/>
      </c>
      <c r="P546" s="76" t="str">
        <f t="shared" si="63"/>
        <v/>
      </c>
      <c r="X546" s="76" t="str">
        <f t="shared" si="64"/>
        <v/>
      </c>
      <c r="AC546" s="53" t="str">
        <f>IF(本期支付结算!$E$9="","",IF(AND(J546=本期支付结算!$E$9,C546=本期支付结算!$E$7),"在期",""))</f>
        <v/>
      </c>
      <c r="AD546" s="53" t="str">
        <f>IF($AC546="","",COUNTIF($AC$2:$AC546,AC546))</f>
        <v/>
      </c>
    </row>
    <row r="547" customHeight="1" spans="3:30">
      <c r="C547" s="65" t="str">
        <f>IF($B547="","",_xlfn.XLOOKUP($X547,预算!$P:$P,预算!B:B))</f>
        <v/>
      </c>
      <c r="D547" s="65" t="str">
        <f>IF($B547="","",_xlfn.XLOOKUP($X547,预算!$P:$P,预算!C:C))</f>
        <v/>
      </c>
      <c r="E547" s="65" t="str">
        <f>IF($B547="","",_xlfn.XLOOKUP($X547,预算!$P:$P,预算!D:D))</f>
        <v/>
      </c>
      <c r="F547" s="65" t="str">
        <f>IF($B547="","",_xlfn.XLOOKUP($X547,预算!$P:$P,预算!E:E))</f>
        <v/>
      </c>
      <c r="G547" s="65" t="str">
        <f>IF($B547="","",_xlfn.XLOOKUP($X547,预算!$P:$P,预算!F:F))</f>
        <v/>
      </c>
      <c r="H547" s="65" t="str">
        <f>IF($B547="","",_xlfn.XLOOKUP($X547,预算!$P:$P,预算!G:G))</f>
        <v/>
      </c>
      <c r="I547" s="65" t="str">
        <f>IF($B547="","",_xlfn.XLOOKUP($X547,预算!$P:$P,预算!I:I))</f>
        <v/>
      </c>
      <c r="P547" s="76" t="str">
        <f t="shared" si="63"/>
        <v/>
      </c>
      <c r="X547" s="76" t="str">
        <f t="shared" si="64"/>
        <v/>
      </c>
      <c r="AC547" s="53" t="str">
        <f>IF(本期支付结算!$E$9="","",IF(AND(J547=本期支付结算!$E$9,C547=本期支付结算!$E$7),"在期",""))</f>
        <v/>
      </c>
      <c r="AD547" s="53" t="str">
        <f>IF($AC547="","",COUNTIF($AC$2:$AC547,AC547))</f>
        <v/>
      </c>
    </row>
    <row r="548" customHeight="1" spans="3:30">
      <c r="C548" s="65" t="str">
        <f>IF($B548="","",_xlfn.XLOOKUP($X548,预算!$P:$P,预算!B:B))</f>
        <v/>
      </c>
      <c r="D548" s="65" t="str">
        <f>IF($B548="","",_xlfn.XLOOKUP($X548,预算!$P:$P,预算!C:C))</f>
        <v/>
      </c>
      <c r="E548" s="65" t="str">
        <f>IF($B548="","",_xlfn.XLOOKUP($X548,预算!$P:$P,预算!D:D))</f>
        <v/>
      </c>
      <c r="F548" s="65" t="str">
        <f>IF($B548="","",_xlfn.XLOOKUP($X548,预算!$P:$P,预算!E:E))</f>
        <v/>
      </c>
      <c r="G548" s="65" t="str">
        <f>IF($B548="","",_xlfn.XLOOKUP($X548,预算!$P:$P,预算!F:F))</f>
        <v/>
      </c>
      <c r="H548" s="65" t="str">
        <f>IF($B548="","",_xlfn.XLOOKUP($X548,预算!$P:$P,预算!G:G))</f>
        <v/>
      </c>
      <c r="I548" s="65" t="str">
        <f>IF($B548="","",_xlfn.XLOOKUP($X548,预算!$P:$P,预算!I:I))</f>
        <v/>
      </c>
      <c r="P548" s="76" t="str">
        <f t="shared" si="63"/>
        <v/>
      </c>
      <c r="X548" s="76" t="str">
        <f t="shared" si="64"/>
        <v/>
      </c>
      <c r="AC548" s="53" t="str">
        <f>IF(本期支付结算!$E$9="","",IF(AND(J548=本期支付结算!$E$9,C548=本期支付结算!$E$7),"在期",""))</f>
        <v/>
      </c>
      <c r="AD548" s="53" t="str">
        <f>IF($AC548="","",COUNTIF($AC$2:$AC548,AC548))</f>
        <v/>
      </c>
    </row>
    <row r="549" customHeight="1" spans="3:30">
      <c r="C549" s="65" t="str">
        <f>IF($B549="","",_xlfn.XLOOKUP($X549,预算!$P:$P,预算!B:B))</f>
        <v/>
      </c>
      <c r="D549" s="65" t="str">
        <f>IF($B549="","",_xlfn.XLOOKUP($X549,预算!$P:$P,预算!C:C))</f>
        <v/>
      </c>
      <c r="E549" s="65" t="str">
        <f>IF($B549="","",_xlfn.XLOOKUP($X549,预算!$P:$P,预算!D:D))</f>
        <v/>
      </c>
      <c r="F549" s="65" t="str">
        <f>IF($B549="","",_xlfn.XLOOKUP($X549,预算!$P:$P,预算!E:E))</f>
        <v/>
      </c>
      <c r="G549" s="65" t="str">
        <f>IF($B549="","",_xlfn.XLOOKUP($X549,预算!$P:$P,预算!F:F))</f>
        <v/>
      </c>
      <c r="H549" s="65" t="str">
        <f>IF($B549="","",_xlfn.XLOOKUP($X549,预算!$P:$P,预算!G:G))</f>
        <v/>
      </c>
      <c r="I549" s="65" t="str">
        <f>IF($B549="","",_xlfn.XLOOKUP($X549,预算!$P:$P,预算!I:I))</f>
        <v/>
      </c>
      <c r="P549" s="76" t="str">
        <f t="shared" si="63"/>
        <v/>
      </c>
      <c r="X549" s="76" t="str">
        <f t="shared" si="64"/>
        <v/>
      </c>
      <c r="AC549" s="53" t="str">
        <f>IF(本期支付结算!$E$9="","",IF(AND(J549=本期支付结算!$E$9,C549=本期支付结算!$E$7),"在期",""))</f>
        <v/>
      </c>
      <c r="AD549" s="53" t="str">
        <f>IF($AC549="","",COUNTIF($AC$2:$AC549,AC549))</f>
        <v/>
      </c>
    </row>
    <row r="550" customHeight="1" spans="3:30">
      <c r="C550" s="65" t="str">
        <f>IF($B550="","",_xlfn.XLOOKUP($X550,预算!$P:$P,预算!B:B))</f>
        <v/>
      </c>
      <c r="D550" s="65" t="str">
        <f>IF($B550="","",_xlfn.XLOOKUP($X550,预算!$P:$P,预算!C:C))</f>
        <v/>
      </c>
      <c r="E550" s="65" t="str">
        <f>IF($B550="","",_xlfn.XLOOKUP($X550,预算!$P:$P,预算!D:D))</f>
        <v/>
      </c>
      <c r="F550" s="65" t="str">
        <f>IF($B550="","",_xlfn.XLOOKUP($X550,预算!$P:$P,预算!E:E))</f>
        <v/>
      </c>
      <c r="G550" s="65" t="str">
        <f>IF($B550="","",_xlfn.XLOOKUP($X550,预算!$P:$P,预算!F:F))</f>
        <v/>
      </c>
      <c r="H550" s="65" t="str">
        <f>IF($B550="","",_xlfn.XLOOKUP($X550,预算!$P:$P,预算!G:G))</f>
        <v/>
      </c>
      <c r="I550" s="65" t="str">
        <f>IF($B550="","",_xlfn.XLOOKUP($X550,预算!$P:$P,预算!I:I))</f>
        <v/>
      </c>
      <c r="P550" s="76" t="str">
        <f t="shared" si="63"/>
        <v/>
      </c>
      <c r="X550" s="76" t="str">
        <f t="shared" si="64"/>
        <v/>
      </c>
      <c r="AC550" s="53" t="str">
        <f>IF(本期支付结算!$E$9="","",IF(AND(J550=本期支付结算!$E$9,C550=本期支付结算!$E$7),"在期",""))</f>
        <v/>
      </c>
      <c r="AD550" s="53" t="str">
        <f>IF($AC550="","",COUNTIF($AC$2:$AC550,AC550))</f>
        <v/>
      </c>
    </row>
    <row r="551" customHeight="1" spans="3:30">
      <c r="C551" s="65" t="str">
        <f>IF($B551="","",_xlfn.XLOOKUP($X551,预算!$P:$P,预算!B:B))</f>
        <v/>
      </c>
      <c r="D551" s="65" t="str">
        <f>IF($B551="","",_xlfn.XLOOKUP($X551,预算!$P:$P,预算!C:C))</f>
        <v/>
      </c>
      <c r="E551" s="65" t="str">
        <f>IF($B551="","",_xlfn.XLOOKUP($X551,预算!$P:$P,预算!D:D))</f>
        <v/>
      </c>
      <c r="F551" s="65" t="str">
        <f>IF($B551="","",_xlfn.XLOOKUP($X551,预算!$P:$P,预算!E:E))</f>
        <v/>
      </c>
      <c r="G551" s="65" t="str">
        <f>IF($B551="","",_xlfn.XLOOKUP($X551,预算!$P:$P,预算!F:F))</f>
        <v/>
      </c>
      <c r="H551" s="65" t="str">
        <f>IF($B551="","",_xlfn.XLOOKUP($X551,预算!$P:$P,预算!G:G))</f>
        <v/>
      </c>
      <c r="I551" s="65" t="str">
        <f>IF($B551="","",_xlfn.XLOOKUP($X551,预算!$P:$P,预算!I:I))</f>
        <v/>
      </c>
      <c r="P551" s="76" t="str">
        <f t="shared" si="63"/>
        <v/>
      </c>
      <c r="X551" s="76" t="str">
        <f t="shared" si="64"/>
        <v/>
      </c>
      <c r="AC551" s="53" t="str">
        <f>IF(本期支付结算!$E$9="","",IF(AND(J551=本期支付结算!$E$9,C551=本期支付结算!$E$7),"在期",""))</f>
        <v/>
      </c>
      <c r="AD551" s="53" t="str">
        <f>IF($AC551="","",COUNTIF($AC$2:$AC551,AC551))</f>
        <v/>
      </c>
    </row>
    <row r="552" customHeight="1" spans="3:30">
      <c r="C552" s="65" t="str">
        <f>IF($B552="","",_xlfn.XLOOKUP($X552,预算!$P:$P,预算!B:B))</f>
        <v/>
      </c>
      <c r="D552" s="65" t="str">
        <f>IF($B552="","",_xlfn.XLOOKUP($X552,预算!$P:$P,预算!C:C))</f>
        <v/>
      </c>
      <c r="E552" s="65" t="str">
        <f>IF($B552="","",_xlfn.XLOOKUP($X552,预算!$P:$P,预算!D:D))</f>
        <v/>
      </c>
      <c r="F552" s="65" t="str">
        <f>IF($B552="","",_xlfn.XLOOKUP($X552,预算!$P:$P,预算!E:E))</f>
        <v/>
      </c>
      <c r="G552" s="65" t="str">
        <f>IF($B552="","",_xlfn.XLOOKUP($X552,预算!$P:$P,预算!F:F))</f>
        <v/>
      </c>
      <c r="H552" s="65" t="str">
        <f>IF($B552="","",_xlfn.XLOOKUP($X552,预算!$P:$P,预算!G:G))</f>
        <v/>
      </c>
      <c r="I552" s="65" t="str">
        <f>IF($B552="","",_xlfn.XLOOKUP($X552,预算!$P:$P,预算!I:I))</f>
        <v/>
      </c>
      <c r="P552" s="76" t="str">
        <f t="shared" si="63"/>
        <v/>
      </c>
      <c r="X552" s="76" t="str">
        <f t="shared" si="64"/>
        <v/>
      </c>
      <c r="AC552" s="53" t="str">
        <f>IF(本期支付结算!$E$9="","",IF(AND(J552=本期支付结算!$E$9,C552=本期支付结算!$E$7),"在期",""))</f>
        <v/>
      </c>
      <c r="AD552" s="53" t="str">
        <f>IF($AC552="","",COUNTIF($AC$2:$AC552,AC552))</f>
        <v/>
      </c>
    </row>
    <row r="553" customHeight="1" spans="3:30">
      <c r="C553" s="65" t="str">
        <f>IF($B553="","",_xlfn.XLOOKUP($X553,预算!$P:$P,预算!B:B))</f>
        <v/>
      </c>
      <c r="D553" s="65" t="str">
        <f>IF($B553="","",_xlfn.XLOOKUP($X553,预算!$P:$P,预算!C:C))</f>
        <v/>
      </c>
      <c r="E553" s="65" t="str">
        <f>IF($B553="","",_xlfn.XLOOKUP($X553,预算!$P:$P,预算!D:D))</f>
        <v/>
      </c>
      <c r="F553" s="65" t="str">
        <f>IF($B553="","",_xlfn.XLOOKUP($X553,预算!$P:$P,预算!E:E))</f>
        <v/>
      </c>
      <c r="G553" s="65" t="str">
        <f>IF($B553="","",_xlfn.XLOOKUP($X553,预算!$P:$P,预算!F:F))</f>
        <v/>
      </c>
      <c r="H553" s="65" t="str">
        <f>IF($B553="","",_xlfn.XLOOKUP($X553,预算!$P:$P,预算!G:G))</f>
        <v/>
      </c>
      <c r="I553" s="65" t="str">
        <f>IF($B553="","",_xlfn.XLOOKUP($X553,预算!$P:$P,预算!I:I))</f>
        <v/>
      </c>
      <c r="P553" s="76" t="str">
        <f t="shared" si="63"/>
        <v/>
      </c>
      <c r="X553" s="76" t="str">
        <f t="shared" si="64"/>
        <v/>
      </c>
      <c r="AC553" s="53" t="str">
        <f>IF(本期支付结算!$E$9="","",IF(AND(J553=本期支付结算!$E$9,C553=本期支付结算!$E$7),"在期",""))</f>
        <v/>
      </c>
      <c r="AD553" s="53" t="str">
        <f>IF($AC553="","",COUNTIF($AC$2:$AC553,AC553))</f>
        <v/>
      </c>
    </row>
    <row r="554" customHeight="1" spans="3:30">
      <c r="C554" s="65" t="str">
        <f>IF($B554="","",_xlfn.XLOOKUP($X554,预算!$P:$P,预算!B:B))</f>
        <v/>
      </c>
      <c r="D554" s="65" t="str">
        <f>IF($B554="","",_xlfn.XLOOKUP($X554,预算!$P:$P,预算!C:C))</f>
        <v/>
      </c>
      <c r="E554" s="65" t="str">
        <f>IF($B554="","",_xlfn.XLOOKUP($X554,预算!$P:$P,预算!D:D))</f>
        <v/>
      </c>
      <c r="F554" s="65" t="str">
        <f>IF($B554="","",_xlfn.XLOOKUP($X554,预算!$P:$P,预算!E:E))</f>
        <v/>
      </c>
      <c r="G554" s="65" t="str">
        <f>IF($B554="","",_xlfn.XLOOKUP($X554,预算!$P:$P,预算!F:F))</f>
        <v/>
      </c>
      <c r="H554" s="65" t="str">
        <f>IF($B554="","",_xlfn.XLOOKUP($X554,预算!$P:$P,预算!G:G))</f>
        <v/>
      </c>
      <c r="I554" s="65" t="str">
        <f>IF($B554="","",_xlfn.XLOOKUP($X554,预算!$P:$P,预算!I:I))</f>
        <v/>
      </c>
      <c r="P554" s="76" t="str">
        <f t="shared" si="63"/>
        <v/>
      </c>
      <c r="X554" s="76" t="str">
        <f t="shared" si="64"/>
        <v/>
      </c>
      <c r="AC554" s="53" t="str">
        <f>IF(本期支付结算!$E$9="","",IF(AND(J554=本期支付结算!$E$9,C554=本期支付结算!$E$7),"在期",""))</f>
        <v/>
      </c>
      <c r="AD554" s="53" t="str">
        <f>IF($AC554="","",COUNTIF($AC$2:$AC554,AC554))</f>
        <v/>
      </c>
    </row>
    <row r="555" customHeight="1" spans="3:30">
      <c r="C555" s="65" t="str">
        <f>IF($B555="","",_xlfn.XLOOKUP($X555,预算!$P:$P,预算!B:B))</f>
        <v/>
      </c>
      <c r="D555" s="65" t="str">
        <f>IF($B555="","",_xlfn.XLOOKUP($X555,预算!$P:$P,预算!C:C))</f>
        <v/>
      </c>
      <c r="E555" s="65" t="str">
        <f>IF($B555="","",_xlfn.XLOOKUP($X555,预算!$P:$P,预算!D:D))</f>
        <v/>
      </c>
      <c r="F555" s="65" t="str">
        <f>IF($B555="","",_xlfn.XLOOKUP($X555,预算!$P:$P,预算!E:E))</f>
        <v/>
      </c>
      <c r="G555" s="65" t="str">
        <f>IF($B555="","",_xlfn.XLOOKUP($X555,预算!$P:$P,预算!F:F))</f>
        <v/>
      </c>
      <c r="H555" s="65" t="str">
        <f>IF($B555="","",_xlfn.XLOOKUP($X555,预算!$P:$P,预算!G:G))</f>
        <v/>
      </c>
      <c r="I555" s="65" t="str">
        <f>IF($B555="","",_xlfn.XLOOKUP($X555,预算!$P:$P,预算!I:I))</f>
        <v/>
      </c>
      <c r="P555" s="76" t="str">
        <f t="shared" si="63"/>
        <v/>
      </c>
      <c r="X555" s="76" t="str">
        <f t="shared" si="64"/>
        <v/>
      </c>
      <c r="AC555" s="53" t="str">
        <f>IF(本期支付结算!$E$9="","",IF(AND(J555=本期支付结算!$E$9,C555=本期支付结算!$E$7),"在期",""))</f>
        <v/>
      </c>
      <c r="AD555" s="53" t="str">
        <f>IF($AC555="","",COUNTIF($AC$2:$AC555,AC555))</f>
        <v/>
      </c>
    </row>
    <row r="556" customHeight="1" spans="3:30">
      <c r="C556" s="65" t="str">
        <f>IF($B556="","",_xlfn.XLOOKUP($X556,预算!$P:$P,预算!B:B))</f>
        <v/>
      </c>
      <c r="D556" s="65" t="str">
        <f>IF($B556="","",_xlfn.XLOOKUP($X556,预算!$P:$P,预算!C:C))</f>
        <v/>
      </c>
      <c r="E556" s="65" t="str">
        <f>IF($B556="","",_xlfn.XLOOKUP($X556,预算!$P:$P,预算!D:D))</f>
        <v/>
      </c>
      <c r="F556" s="65" t="str">
        <f>IF($B556="","",_xlfn.XLOOKUP($X556,预算!$P:$P,预算!E:E))</f>
        <v/>
      </c>
      <c r="G556" s="65" t="str">
        <f>IF($B556="","",_xlfn.XLOOKUP($X556,预算!$P:$P,预算!F:F))</f>
        <v/>
      </c>
      <c r="H556" s="65" t="str">
        <f>IF($B556="","",_xlfn.XLOOKUP($X556,预算!$P:$P,预算!G:G))</f>
        <v/>
      </c>
      <c r="I556" s="65" t="str">
        <f>IF($B556="","",_xlfn.XLOOKUP($X556,预算!$P:$P,预算!I:I))</f>
        <v/>
      </c>
      <c r="P556" s="76" t="str">
        <f t="shared" si="63"/>
        <v/>
      </c>
      <c r="X556" s="76" t="str">
        <f t="shared" si="64"/>
        <v/>
      </c>
      <c r="AC556" s="53" t="str">
        <f>IF(本期支付结算!$E$9="","",IF(AND(J556=本期支付结算!$E$9,C556=本期支付结算!$E$7),"在期",""))</f>
        <v/>
      </c>
      <c r="AD556" s="53" t="str">
        <f>IF($AC556="","",COUNTIF($AC$2:$AC556,AC556))</f>
        <v/>
      </c>
    </row>
    <row r="557" customHeight="1" spans="3:30">
      <c r="C557" s="65" t="str">
        <f>IF($B557="","",_xlfn.XLOOKUP($X557,预算!$P:$P,预算!B:B))</f>
        <v/>
      </c>
      <c r="D557" s="65" t="str">
        <f>IF($B557="","",_xlfn.XLOOKUP($X557,预算!$P:$P,预算!C:C))</f>
        <v/>
      </c>
      <c r="E557" s="65" t="str">
        <f>IF($B557="","",_xlfn.XLOOKUP($X557,预算!$P:$P,预算!D:D))</f>
        <v/>
      </c>
      <c r="F557" s="65" t="str">
        <f>IF($B557="","",_xlfn.XLOOKUP($X557,预算!$P:$P,预算!E:E))</f>
        <v/>
      </c>
      <c r="G557" s="65" t="str">
        <f>IF($B557="","",_xlfn.XLOOKUP($X557,预算!$P:$P,预算!F:F))</f>
        <v/>
      </c>
      <c r="H557" s="65" t="str">
        <f>IF($B557="","",_xlfn.XLOOKUP($X557,预算!$P:$P,预算!G:G))</f>
        <v/>
      </c>
      <c r="I557" s="65" t="str">
        <f>IF($B557="","",_xlfn.XLOOKUP($X557,预算!$P:$P,预算!I:I))</f>
        <v/>
      </c>
      <c r="P557" s="76" t="str">
        <f t="shared" si="63"/>
        <v/>
      </c>
      <c r="X557" s="76" t="str">
        <f t="shared" si="64"/>
        <v/>
      </c>
      <c r="AC557" s="53" t="str">
        <f>IF(本期支付结算!$E$9="","",IF(AND(J557=本期支付结算!$E$9,C557=本期支付结算!$E$7),"在期",""))</f>
        <v/>
      </c>
      <c r="AD557" s="53" t="str">
        <f>IF($AC557="","",COUNTIF($AC$2:$AC557,AC557))</f>
        <v/>
      </c>
    </row>
    <row r="558" customHeight="1" spans="3:30">
      <c r="C558" s="65" t="str">
        <f>IF($B558="","",_xlfn.XLOOKUP($X558,预算!$P:$P,预算!B:B))</f>
        <v/>
      </c>
      <c r="D558" s="65" t="str">
        <f>IF($B558="","",_xlfn.XLOOKUP($X558,预算!$P:$P,预算!C:C))</f>
        <v/>
      </c>
      <c r="E558" s="65" t="str">
        <f>IF($B558="","",_xlfn.XLOOKUP($X558,预算!$P:$P,预算!D:D))</f>
        <v/>
      </c>
      <c r="F558" s="65" t="str">
        <f>IF($B558="","",_xlfn.XLOOKUP($X558,预算!$P:$P,预算!E:E))</f>
        <v/>
      </c>
      <c r="G558" s="65" t="str">
        <f>IF($B558="","",_xlfn.XLOOKUP($X558,预算!$P:$P,预算!F:F))</f>
        <v/>
      </c>
      <c r="H558" s="65" t="str">
        <f>IF($B558="","",_xlfn.XLOOKUP($X558,预算!$P:$P,预算!G:G))</f>
        <v/>
      </c>
      <c r="I558" s="65" t="str">
        <f>IF($B558="","",_xlfn.XLOOKUP($X558,预算!$P:$P,预算!I:I))</f>
        <v/>
      </c>
      <c r="P558" s="76" t="str">
        <f t="shared" si="63"/>
        <v/>
      </c>
      <c r="X558" s="76" t="str">
        <f t="shared" si="64"/>
        <v/>
      </c>
      <c r="AC558" s="53" t="str">
        <f>IF(本期支付结算!$E$9="","",IF(AND(J558=本期支付结算!$E$9,C558=本期支付结算!$E$7),"在期",""))</f>
        <v/>
      </c>
      <c r="AD558" s="53" t="str">
        <f>IF($AC558="","",COUNTIF($AC$2:$AC558,AC558))</f>
        <v/>
      </c>
    </row>
    <row r="559" customHeight="1" spans="3:30">
      <c r="C559" s="65" t="str">
        <f>IF($B559="","",_xlfn.XLOOKUP($X559,预算!$P:$P,预算!B:B))</f>
        <v/>
      </c>
      <c r="D559" s="65" t="str">
        <f>IF($B559="","",_xlfn.XLOOKUP($X559,预算!$P:$P,预算!C:C))</f>
        <v/>
      </c>
      <c r="E559" s="65" t="str">
        <f>IF($B559="","",_xlfn.XLOOKUP($X559,预算!$P:$P,预算!D:D))</f>
        <v/>
      </c>
      <c r="F559" s="65" t="str">
        <f>IF($B559="","",_xlfn.XLOOKUP($X559,预算!$P:$P,预算!E:E))</f>
        <v/>
      </c>
      <c r="G559" s="65" t="str">
        <f>IF($B559="","",_xlfn.XLOOKUP($X559,预算!$P:$P,预算!F:F))</f>
        <v/>
      </c>
      <c r="H559" s="65" t="str">
        <f>IF($B559="","",_xlfn.XLOOKUP($X559,预算!$P:$P,预算!G:G))</f>
        <v/>
      </c>
      <c r="I559" s="65" t="str">
        <f>IF($B559="","",_xlfn.XLOOKUP($X559,预算!$P:$P,预算!I:I))</f>
        <v/>
      </c>
      <c r="P559" s="76" t="str">
        <f t="shared" si="63"/>
        <v/>
      </c>
      <c r="X559" s="76" t="str">
        <f t="shared" si="64"/>
        <v/>
      </c>
      <c r="AC559" s="53" t="str">
        <f>IF(本期支付结算!$E$9="","",IF(AND(J559=本期支付结算!$E$9,C559=本期支付结算!$E$7),"在期",""))</f>
        <v/>
      </c>
      <c r="AD559" s="53" t="str">
        <f>IF($AC559="","",COUNTIF($AC$2:$AC559,AC559))</f>
        <v/>
      </c>
    </row>
    <row r="560" customHeight="1" spans="3:30">
      <c r="C560" s="65" t="str">
        <f>IF($B560="","",_xlfn.XLOOKUP($X560,预算!$P:$P,预算!B:B))</f>
        <v/>
      </c>
      <c r="D560" s="65" t="str">
        <f>IF($B560="","",_xlfn.XLOOKUP($X560,预算!$P:$P,预算!C:C))</f>
        <v/>
      </c>
      <c r="E560" s="65" t="str">
        <f>IF($B560="","",_xlfn.XLOOKUP($X560,预算!$P:$P,预算!D:D))</f>
        <v/>
      </c>
      <c r="F560" s="65" t="str">
        <f>IF($B560="","",_xlfn.XLOOKUP($X560,预算!$P:$P,预算!E:E))</f>
        <v/>
      </c>
      <c r="G560" s="65" t="str">
        <f>IF($B560="","",_xlfn.XLOOKUP($X560,预算!$P:$P,预算!F:F))</f>
        <v/>
      </c>
      <c r="H560" s="65" t="str">
        <f>IF($B560="","",_xlfn.XLOOKUP($X560,预算!$P:$P,预算!G:G))</f>
        <v/>
      </c>
      <c r="I560" s="65" t="str">
        <f>IF($B560="","",_xlfn.XLOOKUP($X560,预算!$P:$P,预算!I:I))</f>
        <v/>
      </c>
      <c r="P560" s="76" t="str">
        <f t="shared" si="63"/>
        <v/>
      </c>
      <c r="X560" s="76" t="str">
        <f t="shared" si="64"/>
        <v/>
      </c>
      <c r="AC560" s="53" t="str">
        <f>IF(本期支付结算!$E$9="","",IF(AND(J560=本期支付结算!$E$9,C560=本期支付结算!$E$7),"在期",""))</f>
        <v/>
      </c>
      <c r="AD560" s="53" t="str">
        <f>IF($AC560="","",COUNTIF($AC$2:$AC560,AC560))</f>
        <v/>
      </c>
    </row>
    <row r="561" customHeight="1" spans="3:30">
      <c r="C561" s="65" t="str">
        <f>IF($B561="","",_xlfn.XLOOKUP($X561,预算!$P:$P,预算!B:B))</f>
        <v/>
      </c>
      <c r="D561" s="65" t="str">
        <f>IF($B561="","",_xlfn.XLOOKUP($X561,预算!$P:$P,预算!C:C))</f>
        <v/>
      </c>
      <c r="E561" s="65" t="str">
        <f>IF($B561="","",_xlfn.XLOOKUP($X561,预算!$P:$P,预算!D:D))</f>
        <v/>
      </c>
      <c r="F561" s="65" t="str">
        <f>IF($B561="","",_xlfn.XLOOKUP($X561,预算!$P:$P,预算!E:E))</f>
        <v/>
      </c>
      <c r="G561" s="65" t="str">
        <f>IF($B561="","",_xlfn.XLOOKUP($X561,预算!$P:$P,预算!F:F))</f>
        <v/>
      </c>
      <c r="H561" s="65" t="str">
        <f>IF($B561="","",_xlfn.XLOOKUP($X561,预算!$P:$P,预算!G:G))</f>
        <v/>
      </c>
      <c r="I561" s="65" t="str">
        <f>IF($B561="","",_xlfn.XLOOKUP($X561,预算!$P:$P,预算!I:I))</f>
        <v/>
      </c>
      <c r="P561" s="76" t="str">
        <f t="shared" si="63"/>
        <v/>
      </c>
      <c r="X561" s="76" t="str">
        <f t="shared" si="64"/>
        <v/>
      </c>
      <c r="AC561" s="53" t="str">
        <f>IF(本期支付结算!$E$9="","",IF(AND(J561=本期支付结算!$E$9,C561=本期支付结算!$E$7),"在期",""))</f>
        <v/>
      </c>
      <c r="AD561" s="53" t="str">
        <f>IF($AC561="","",COUNTIF($AC$2:$AC561,AC561))</f>
        <v/>
      </c>
    </row>
    <row r="562" customHeight="1" spans="3:30">
      <c r="C562" s="65" t="str">
        <f>IF($B562="","",_xlfn.XLOOKUP($X562,预算!$P:$P,预算!B:B))</f>
        <v/>
      </c>
      <c r="D562" s="65" t="str">
        <f>IF($B562="","",_xlfn.XLOOKUP($X562,预算!$P:$P,预算!C:C))</f>
        <v/>
      </c>
      <c r="E562" s="65" t="str">
        <f>IF($B562="","",_xlfn.XLOOKUP($X562,预算!$P:$P,预算!D:D))</f>
        <v/>
      </c>
      <c r="F562" s="65" t="str">
        <f>IF($B562="","",_xlfn.XLOOKUP($X562,预算!$P:$P,预算!E:E))</f>
        <v/>
      </c>
      <c r="G562" s="65" t="str">
        <f>IF($B562="","",_xlfn.XLOOKUP($X562,预算!$P:$P,预算!F:F))</f>
        <v/>
      </c>
      <c r="H562" s="65" t="str">
        <f>IF($B562="","",_xlfn.XLOOKUP($X562,预算!$P:$P,预算!G:G))</f>
        <v/>
      </c>
      <c r="I562" s="65" t="str">
        <f>IF($B562="","",_xlfn.XLOOKUP($X562,预算!$P:$P,预算!I:I))</f>
        <v/>
      </c>
      <c r="P562" s="76" t="str">
        <f t="shared" si="63"/>
        <v/>
      </c>
      <c r="X562" s="76" t="str">
        <f t="shared" si="64"/>
        <v/>
      </c>
      <c r="AC562" s="53" t="str">
        <f>IF(本期支付结算!$E$9="","",IF(AND(J562=本期支付结算!$E$9,C562=本期支付结算!$E$7),"在期",""))</f>
        <v/>
      </c>
      <c r="AD562" s="53" t="str">
        <f>IF($AC562="","",COUNTIF($AC$2:$AC562,AC562))</f>
        <v/>
      </c>
    </row>
    <row r="563" customHeight="1" spans="3:30">
      <c r="C563" s="65" t="str">
        <f>IF($B563="","",_xlfn.XLOOKUP($X563,预算!$P:$P,预算!B:B))</f>
        <v/>
      </c>
      <c r="D563" s="65" t="str">
        <f>IF($B563="","",_xlfn.XLOOKUP($X563,预算!$P:$P,预算!C:C))</f>
        <v/>
      </c>
      <c r="E563" s="65" t="str">
        <f>IF($B563="","",_xlfn.XLOOKUP($X563,预算!$P:$P,预算!D:D))</f>
        <v/>
      </c>
      <c r="F563" s="65" t="str">
        <f>IF($B563="","",_xlfn.XLOOKUP($X563,预算!$P:$P,预算!E:E))</f>
        <v/>
      </c>
      <c r="G563" s="65" t="str">
        <f>IF($B563="","",_xlfn.XLOOKUP($X563,预算!$P:$P,预算!F:F))</f>
        <v/>
      </c>
      <c r="H563" s="65" t="str">
        <f>IF($B563="","",_xlfn.XLOOKUP($X563,预算!$P:$P,预算!G:G))</f>
        <v/>
      </c>
      <c r="I563" s="65" t="str">
        <f>IF($B563="","",_xlfn.XLOOKUP($X563,预算!$P:$P,预算!I:I))</f>
        <v/>
      </c>
      <c r="P563" s="76" t="str">
        <f t="shared" si="63"/>
        <v/>
      </c>
      <c r="X563" s="76" t="str">
        <f t="shared" si="64"/>
        <v/>
      </c>
      <c r="AC563" s="53" t="str">
        <f>IF(本期支付结算!$E$9="","",IF(AND(J563=本期支付结算!$E$9,C563=本期支付结算!$E$7),"在期",""))</f>
        <v/>
      </c>
      <c r="AD563" s="53" t="str">
        <f>IF($AC563="","",COUNTIF($AC$2:$AC563,AC563))</f>
        <v/>
      </c>
    </row>
    <row r="564" customHeight="1" spans="3:30">
      <c r="C564" s="65" t="str">
        <f>IF($B564="","",_xlfn.XLOOKUP($X564,预算!$P:$P,预算!B:B))</f>
        <v/>
      </c>
      <c r="D564" s="65" t="str">
        <f>IF($B564="","",_xlfn.XLOOKUP($X564,预算!$P:$P,预算!C:C))</f>
        <v/>
      </c>
      <c r="E564" s="65" t="str">
        <f>IF($B564="","",_xlfn.XLOOKUP($X564,预算!$P:$P,预算!D:D))</f>
        <v/>
      </c>
      <c r="F564" s="65" t="str">
        <f>IF($B564="","",_xlfn.XLOOKUP($X564,预算!$P:$P,预算!E:E))</f>
        <v/>
      </c>
      <c r="G564" s="65" t="str">
        <f>IF($B564="","",_xlfn.XLOOKUP($X564,预算!$P:$P,预算!F:F))</f>
        <v/>
      </c>
      <c r="H564" s="65" t="str">
        <f>IF($B564="","",_xlfn.XLOOKUP($X564,预算!$P:$P,预算!G:G))</f>
        <v/>
      </c>
      <c r="I564" s="65" t="str">
        <f>IF($B564="","",_xlfn.XLOOKUP($X564,预算!$P:$P,预算!I:I))</f>
        <v/>
      </c>
      <c r="P564" s="76" t="str">
        <f t="shared" si="63"/>
        <v/>
      </c>
      <c r="X564" s="76" t="str">
        <f t="shared" si="64"/>
        <v/>
      </c>
      <c r="AC564" s="53" t="str">
        <f>IF(本期支付结算!$E$9="","",IF(AND(J564=本期支付结算!$E$9,C564=本期支付结算!$E$7),"在期",""))</f>
        <v/>
      </c>
      <c r="AD564" s="53" t="str">
        <f>IF($AC564="","",COUNTIF($AC$2:$AC564,AC564))</f>
        <v/>
      </c>
    </row>
    <row r="565" customHeight="1" spans="3:30">
      <c r="C565" s="65" t="str">
        <f>IF($B565="","",_xlfn.XLOOKUP($X565,预算!$P:$P,预算!B:B))</f>
        <v/>
      </c>
      <c r="D565" s="65" t="str">
        <f>IF($B565="","",_xlfn.XLOOKUP($X565,预算!$P:$P,预算!C:C))</f>
        <v/>
      </c>
      <c r="E565" s="65" t="str">
        <f>IF($B565="","",_xlfn.XLOOKUP($X565,预算!$P:$P,预算!D:D))</f>
        <v/>
      </c>
      <c r="F565" s="65" t="str">
        <f>IF($B565="","",_xlfn.XLOOKUP($X565,预算!$P:$P,预算!E:E))</f>
        <v/>
      </c>
      <c r="G565" s="65" t="str">
        <f>IF($B565="","",_xlfn.XLOOKUP($X565,预算!$P:$P,预算!F:F))</f>
        <v/>
      </c>
      <c r="H565" s="65" t="str">
        <f>IF($B565="","",_xlfn.XLOOKUP($X565,预算!$P:$P,预算!G:G))</f>
        <v/>
      </c>
      <c r="I565" s="65" t="str">
        <f>IF($B565="","",_xlfn.XLOOKUP($X565,预算!$P:$P,预算!I:I))</f>
        <v/>
      </c>
      <c r="P565" s="76" t="str">
        <f t="shared" si="63"/>
        <v/>
      </c>
      <c r="X565" s="76" t="str">
        <f t="shared" si="64"/>
        <v/>
      </c>
      <c r="AC565" s="53" t="str">
        <f>IF(本期支付结算!$E$9="","",IF(AND(J565=本期支付结算!$E$9,C565=本期支付结算!$E$7),"在期",""))</f>
        <v/>
      </c>
      <c r="AD565" s="53" t="str">
        <f>IF($AC565="","",COUNTIF($AC$2:$AC565,AC565))</f>
        <v/>
      </c>
    </row>
    <row r="566" customHeight="1" spans="3:30">
      <c r="C566" s="65" t="str">
        <f>IF($B566="","",_xlfn.XLOOKUP($X566,预算!$P:$P,预算!B:B))</f>
        <v/>
      </c>
      <c r="D566" s="65" t="str">
        <f>IF($B566="","",_xlfn.XLOOKUP($X566,预算!$P:$P,预算!C:C))</f>
        <v/>
      </c>
      <c r="E566" s="65" t="str">
        <f>IF($B566="","",_xlfn.XLOOKUP($X566,预算!$P:$P,预算!D:D))</f>
        <v/>
      </c>
      <c r="F566" s="65" t="str">
        <f>IF($B566="","",_xlfn.XLOOKUP($X566,预算!$P:$P,预算!E:E))</f>
        <v/>
      </c>
      <c r="G566" s="65" t="str">
        <f>IF($B566="","",_xlfn.XLOOKUP($X566,预算!$P:$P,预算!F:F))</f>
        <v/>
      </c>
      <c r="H566" s="65" t="str">
        <f>IF($B566="","",_xlfn.XLOOKUP($X566,预算!$P:$P,预算!G:G))</f>
        <v/>
      </c>
      <c r="I566" s="65" t="str">
        <f>IF($B566="","",_xlfn.XLOOKUP($X566,预算!$P:$P,预算!I:I))</f>
        <v/>
      </c>
      <c r="P566" s="76" t="str">
        <f t="shared" si="63"/>
        <v/>
      </c>
      <c r="X566" s="76" t="str">
        <f t="shared" si="64"/>
        <v/>
      </c>
      <c r="AC566" s="53" t="str">
        <f>IF(本期支付结算!$E$9="","",IF(AND(J566=本期支付结算!$E$9,C566=本期支付结算!$E$7),"在期",""))</f>
        <v/>
      </c>
      <c r="AD566" s="53" t="str">
        <f>IF($AC566="","",COUNTIF($AC$2:$AC566,AC566))</f>
        <v/>
      </c>
    </row>
    <row r="567" customHeight="1" spans="3:30">
      <c r="C567" s="65" t="str">
        <f>IF($B567="","",_xlfn.XLOOKUP($X567,预算!$P:$P,预算!B:B))</f>
        <v/>
      </c>
      <c r="D567" s="65" t="str">
        <f>IF($B567="","",_xlfn.XLOOKUP($X567,预算!$P:$P,预算!C:C))</f>
        <v/>
      </c>
      <c r="E567" s="65" t="str">
        <f>IF($B567="","",_xlfn.XLOOKUP($X567,预算!$P:$P,预算!D:D))</f>
        <v/>
      </c>
      <c r="F567" s="65" t="str">
        <f>IF($B567="","",_xlfn.XLOOKUP($X567,预算!$P:$P,预算!E:E))</f>
        <v/>
      </c>
      <c r="G567" s="65" t="str">
        <f>IF($B567="","",_xlfn.XLOOKUP($X567,预算!$P:$P,预算!F:F))</f>
        <v/>
      </c>
      <c r="H567" s="65" t="str">
        <f>IF($B567="","",_xlfn.XLOOKUP($X567,预算!$P:$P,预算!G:G))</f>
        <v/>
      </c>
      <c r="I567" s="65" t="str">
        <f>IF($B567="","",_xlfn.XLOOKUP($X567,预算!$P:$P,预算!I:I))</f>
        <v/>
      </c>
      <c r="P567" s="76" t="str">
        <f t="shared" si="63"/>
        <v/>
      </c>
      <c r="X567" s="76" t="str">
        <f t="shared" si="64"/>
        <v/>
      </c>
      <c r="AC567" s="53" t="str">
        <f>IF(本期支付结算!$E$9="","",IF(AND(J567=本期支付结算!$E$9,C567=本期支付结算!$E$7),"在期",""))</f>
        <v/>
      </c>
      <c r="AD567" s="53" t="str">
        <f>IF($AC567="","",COUNTIF($AC$2:$AC567,AC567))</f>
        <v/>
      </c>
    </row>
    <row r="568" customHeight="1" spans="3:30">
      <c r="C568" s="65" t="str">
        <f>IF($B568="","",_xlfn.XLOOKUP($X568,预算!$P:$P,预算!B:B))</f>
        <v/>
      </c>
      <c r="D568" s="65" t="str">
        <f>IF($B568="","",_xlfn.XLOOKUP($X568,预算!$P:$P,预算!C:C))</f>
        <v/>
      </c>
      <c r="E568" s="65" t="str">
        <f>IF($B568="","",_xlfn.XLOOKUP($X568,预算!$P:$P,预算!D:D))</f>
        <v/>
      </c>
      <c r="F568" s="65" t="str">
        <f>IF($B568="","",_xlfn.XLOOKUP($X568,预算!$P:$P,预算!E:E))</f>
        <v/>
      </c>
      <c r="G568" s="65" t="str">
        <f>IF($B568="","",_xlfn.XLOOKUP($X568,预算!$P:$P,预算!F:F))</f>
        <v/>
      </c>
      <c r="H568" s="65" t="str">
        <f>IF($B568="","",_xlfn.XLOOKUP($X568,预算!$P:$P,预算!G:G))</f>
        <v/>
      </c>
      <c r="I568" s="65" t="str">
        <f>IF($B568="","",_xlfn.XLOOKUP($X568,预算!$P:$P,预算!I:I))</f>
        <v/>
      </c>
      <c r="P568" s="76" t="str">
        <f t="shared" si="63"/>
        <v/>
      </c>
      <c r="X568" s="76" t="str">
        <f t="shared" si="64"/>
        <v/>
      </c>
      <c r="AC568" s="53" t="str">
        <f>IF(本期支付结算!$E$9="","",IF(AND(J568=本期支付结算!$E$9,C568=本期支付结算!$E$7),"在期",""))</f>
        <v/>
      </c>
      <c r="AD568" s="53" t="str">
        <f>IF($AC568="","",COUNTIF($AC$2:$AC568,AC568))</f>
        <v/>
      </c>
    </row>
    <row r="569" customHeight="1" spans="3:30">
      <c r="C569" s="65" t="str">
        <f>IF($B569="","",_xlfn.XLOOKUP($X569,预算!$P:$P,预算!B:B))</f>
        <v/>
      </c>
      <c r="D569" s="65" t="str">
        <f>IF($B569="","",_xlfn.XLOOKUP($X569,预算!$P:$P,预算!C:C))</f>
        <v/>
      </c>
      <c r="E569" s="65" t="str">
        <f>IF($B569="","",_xlfn.XLOOKUP($X569,预算!$P:$P,预算!D:D))</f>
        <v/>
      </c>
      <c r="F569" s="65" t="str">
        <f>IF($B569="","",_xlfn.XLOOKUP($X569,预算!$P:$P,预算!E:E))</f>
        <v/>
      </c>
      <c r="G569" s="65" t="str">
        <f>IF($B569="","",_xlfn.XLOOKUP($X569,预算!$P:$P,预算!F:F))</f>
        <v/>
      </c>
      <c r="H569" s="65" t="str">
        <f>IF($B569="","",_xlfn.XLOOKUP($X569,预算!$P:$P,预算!G:G))</f>
        <v/>
      </c>
      <c r="I569" s="65" t="str">
        <f>IF($B569="","",_xlfn.XLOOKUP($X569,预算!$P:$P,预算!I:I))</f>
        <v/>
      </c>
      <c r="P569" s="76" t="str">
        <f t="shared" si="63"/>
        <v/>
      </c>
      <c r="X569" s="76" t="str">
        <f t="shared" si="64"/>
        <v/>
      </c>
      <c r="AC569" s="53" t="str">
        <f>IF(本期支付结算!$E$9="","",IF(AND(J569=本期支付结算!$E$9,C569=本期支付结算!$E$7),"在期",""))</f>
        <v/>
      </c>
      <c r="AD569" s="53" t="str">
        <f>IF($AC569="","",COUNTIF($AC$2:$AC569,AC569))</f>
        <v/>
      </c>
    </row>
    <row r="570" customHeight="1" spans="3:30">
      <c r="C570" s="65" t="str">
        <f>IF($B570="","",_xlfn.XLOOKUP($X570,预算!$P:$P,预算!B:B))</f>
        <v/>
      </c>
      <c r="D570" s="65" t="str">
        <f>IF($B570="","",_xlfn.XLOOKUP($X570,预算!$P:$P,预算!C:C))</f>
        <v/>
      </c>
      <c r="E570" s="65" t="str">
        <f>IF($B570="","",_xlfn.XLOOKUP($X570,预算!$P:$P,预算!D:D))</f>
        <v/>
      </c>
      <c r="F570" s="65" t="str">
        <f>IF($B570="","",_xlfn.XLOOKUP($X570,预算!$P:$P,预算!E:E))</f>
        <v/>
      </c>
      <c r="G570" s="65" t="str">
        <f>IF($B570="","",_xlfn.XLOOKUP($X570,预算!$P:$P,预算!F:F))</f>
        <v/>
      </c>
      <c r="H570" s="65" t="str">
        <f>IF($B570="","",_xlfn.XLOOKUP($X570,预算!$P:$P,预算!G:G))</f>
        <v/>
      </c>
      <c r="I570" s="65" t="str">
        <f>IF($B570="","",_xlfn.XLOOKUP($X570,预算!$P:$P,预算!I:I))</f>
        <v/>
      </c>
      <c r="P570" s="76" t="str">
        <f t="shared" si="63"/>
        <v/>
      </c>
      <c r="X570" s="76" t="str">
        <f t="shared" si="64"/>
        <v/>
      </c>
      <c r="AC570" s="53" t="str">
        <f>IF(本期支付结算!$E$9="","",IF(AND(J570=本期支付结算!$E$9,C570=本期支付结算!$E$7),"在期",""))</f>
        <v/>
      </c>
      <c r="AD570" s="53" t="str">
        <f>IF($AC570="","",COUNTIF($AC$2:$AC570,AC570))</f>
        <v/>
      </c>
    </row>
    <row r="571" customHeight="1" spans="3:30">
      <c r="C571" s="65" t="str">
        <f>IF($B571="","",_xlfn.XLOOKUP($X571,预算!$P:$P,预算!B:B))</f>
        <v/>
      </c>
      <c r="D571" s="65" t="str">
        <f>IF($B571="","",_xlfn.XLOOKUP($X571,预算!$P:$P,预算!C:C))</f>
        <v/>
      </c>
      <c r="E571" s="65" t="str">
        <f>IF($B571="","",_xlfn.XLOOKUP($X571,预算!$P:$P,预算!D:D))</f>
        <v/>
      </c>
      <c r="F571" s="65" t="str">
        <f>IF($B571="","",_xlfn.XLOOKUP($X571,预算!$P:$P,预算!E:E))</f>
        <v/>
      </c>
      <c r="G571" s="65" t="str">
        <f>IF($B571="","",_xlfn.XLOOKUP($X571,预算!$P:$P,预算!F:F))</f>
        <v/>
      </c>
      <c r="H571" s="65" t="str">
        <f>IF($B571="","",_xlfn.XLOOKUP($X571,预算!$P:$P,预算!G:G))</f>
        <v/>
      </c>
      <c r="I571" s="65" t="str">
        <f>IF($B571="","",_xlfn.XLOOKUP($X571,预算!$P:$P,预算!I:I))</f>
        <v/>
      </c>
      <c r="P571" s="76" t="str">
        <f t="shared" si="63"/>
        <v/>
      </c>
      <c r="X571" s="76" t="str">
        <f t="shared" si="64"/>
        <v/>
      </c>
      <c r="AC571" s="53" t="str">
        <f>IF(本期支付结算!$E$9="","",IF(AND(J571=本期支付结算!$E$9,C571=本期支付结算!$E$7),"在期",""))</f>
        <v/>
      </c>
      <c r="AD571" s="53" t="str">
        <f>IF($AC571="","",COUNTIF($AC$2:$AC571,AC571))</f>
        <v/>
      </c>
    </row>
    <row r="572" customHeight="1" spans="3:30">
      <c r="C572" s="65" t="str">
        <f>IF($B572="","",_xlfn.XLOOKUP($X572,预算!$P:$P,预算!B:B))</f>
        <v/>
      </c>
      <c r="D572" s="65" t="str">
        <f>IF($B572="","",_xlfn.XLOOKUP($X572,预算!$P:$P,预算!C:C))</f>
        <v/>
      </c>
      <c r="E572" s="65" t="str">
        <f>IF($B572="","",_xlfn.XLOOKUP($X572,预算!$P:$P,预算!D:D))</f>
        <v/>
      </c>
      <c r="F572" s="65" t="str">
        <f>IF($B572="","",_xlfn.XLOOKUP($X572,预算!$P:$P,预算!E:E))</f>
        <v/>
      </c>
      <c r="G572" s="65" t="str">
        <f>IF($B572="","",_xlfn.XLOOKUP($X572,预算!$P:$P,预算!F:F))</f>
        <v/>
      </c>
      <c r="H572" s="65" t="str">
        <f>IF($B572="","",_xlfn.XLOOKUP($X572,预算!$P:$P,预算!G:G))</f>
        <v/>
      </c>
      <c r="I572" s="65" t="str">
        <f>IF($B572="","",_xlfn.XLOOKUP($X572,预算!$P:$P,预算!I:I))</f>
        <v/>
      </c>
      <c r="P572" s="76" t="str">
        <f t="shared" si="63"/>
        <v/>
      </c>
      <c r="X572" s="76" t="str">
        <f t="shared" si="64"/>
        <v/>
      </c>
      <c r="AC572" s="53" t="str">
        <f>IF(本期支付结算!$E$9="","",IF(AND(J572=本期支付结算!$E$9,C572=本期支付结算!$E$7),"在期",""))</f>
        <v/>
      </c>
      <c r="AD572" s="53" t="str">
        <f>IF($AC572="","",COUNTIF($AC$2:$AC572,AC572))</f>
        <v/>
      </c>
    </row>
    <row r="573" customHeight="1" spans="3:30">
      <c r="C573" s="65" t="str">
        <f>IF($B573="","",_xlfn.XLOOKUP($X573,预算!$P:$P,预算!B:B))</f>
        <v/>
      </c>
      <c r="D573" s="65" t="str">
        <f>IF($B573="","",_xlfn.XLOOKUP($X573,预算!$P:$P,预算!C:C))</f>
        <v/>
      </c>
      <c r="E573" s="65" t="str">
        <f>IF($B573="","",_xlfn.XLOOKUP($X573,预算!$P:$P,预算!D:D))</f>
        <v/>
      </c>
      <c r="F573" s="65" t="str">
        <f>IF($B573="","",_xlfn.XLOOKUP($X573,预算!$P:$P,预算!E:E))</f>
        <v/>
      </c>
      <c r="G573" s="65" t="str">
        <f>IF($B573="","",_xlfn.XLOOKUP($X573,预算!$P:$P,预算!F:F))</f>
        <v/>
      </c>
      <c r="H573" s="65" t="str">
        <f>IF($B573="","",_xlfn.XLOOKUP($X573,预算!$P:$P,预算!G:G))</f>
        <v/>
      </c>
      <c r="I573" s="65" t="str">
        <f>IF($B573="","",_xlfn.XLOOKUP($X573,预算!$P:$P,预算!I:I))</f>
        <v/>
      </c>
      <c r="P573" s="76" t="str">
        <f t="shared" si="63"/>
        <v/>
      </c>
      <c r="X573" s="76" t="str">
        <f t="shared" si="64"/>
        <v/>
      </c>
      <c r="AC573" s="53" t="str">
        <f>IF(本期支付结算!$E$9="","",IF(AND(J573=本期支付结算!$E$9,C573=本期支付结算!$E$7),"在期",""))</f>
        <v/>
      </c>
      <c r="AD573" s="53" t="str">
        <f>IF($AC573="","",COUNTIF($AC$2:$AC573,AC573))</f>
        <v/>
      </c>
    </row>
    <row r="574" customHeight="1" spans="3:30">
      <c r="C574" s="65" t="str">
        <f>IF($B574="","",_xlfn.XLOOKUP($X574,预算!$P:$P,预算!B:B))</f>
        <v/>
      </c>
      <c r="D574" s="65" t="str">
        <f>IF($B574="","",_xlfn.XLOOKUP($X574,预算!$P:$P,预算!C:C))</f>
        <v/>
      </c>
      <c r="E574" s="65" t="str">
        <f>IF($B574="","",_xlfn.XLOOKUP($X574,预算!$P:$P,预算!D:D))</f>
        <v/>
      </c>
      <c r="F574" s="65" t="str">
        <f>IF($B574="","",_xlfn.XLOOKUP($X574,预算!$P:$P,预算!E:E))</f>
        <v/>
      </c>
      <c r="G574" s="65" t="str">
        <f>IF($B574="","",_xlfn.XLOOKUP($X574,预算!$P:$P,预算!F:F))</f>
        <v/>
      </c>
      <c r="H574" s="65" t="str">
        <f>IF($B574="","",_xlfn.XLOOKUP($X574,预算!$P:$P,预算!G:G))</f>
        <v/>
      </c>
      <c r="I574" s="65" t="str">
        <f>IF($B574="","",_xlfn.XLOOKUP($X574,预算!$P:$P,预算!I:I))</f>
        <v/>
      </c>
      <c r="P574" s="76" t="str">
        <f t="shared" si="63"/>
        <v/>
      </c>
      <c r="X574" s="76" t="str">
        <f t="shared" si="64"/>
        <v/>
      </c>
      <c r="AC574" s="53" t="str">
        <f>IF(本期支付结算!$E$9="","",IF(AND(J574=本期支付结算!$E$9,C574=本期支付结算!$E$7),"在期",""))</f>
        <v/>
      </c>
      <c r="AD574" s="53" t="str">
        <f>IF($AC574="","",COUNTIF($AC$2:$AC574,AC574))</f>
        <v/>
      </c>
    </row>
    <row r="575" customHeight="1" spans="3:30">
      <c r="C575" s="65" t="str">
        <f>IF($B575="","",_xlfn.XLOOKUP($X575,预算!$P:$P,预算!B:B))</f>
        <v/>
      </c>
      <c r="D575" s="65" t="str">
        <f>IF($B575="","",_xlfn.XLOOKUP($X575,预算!$P:$P,预算!C:C))</f>
        <v/>
      </c>
      <c r="E575" s="65" t="str">
        <f>IF($B575="","",_xlfn.XLOOKUP($X575,预算!$P:$P,预算!D:D))</f>
        <v/>
      </c>
      <c r="F575" s="65" t="str">
        <f>IF($B575="","",_xlfn.XLOOKUP($X575,预算!$P:$P,预算!E:E))</f>
        <v/>
      </c>
      <c r="G575" s="65" t="str">
        <f>IF($B575="","",_xlfn.XLOOKUP($X575,预算!$P:$P,预算!F:F))</f>
        <v/>
      </c>
      <c r="H575" s="65" t="str">
        <f>IF($B575="","",_xlfn.XLOOKUP($X575,预算!$P:$P,预算!G:G))</f>
        <v/>
      </c>
      <c r="I575" s="65" t="str">
        <f>IF($B575="","",_xlfn.XLOOKUP($X575,预算!$P:$P,预算!I:I))</f>
        <v/>
      </c>
      <c r="P575" s="76" t="str">
        <f t="shared" si="63"/>
        <v/>
      </c>
      <c r="X575" s="76" t="str">
        <f t="shared" si="64"/>
        <v/>
      </c>
      <c r="AC575" s="53" t="str">
        <f>IF(本期支付结算!$E$9="","",IF(AND(J575=本期支付结算!$E$9,C575=本期支付结算!$E$7),"在期",""))</f>
        <v/>
      </c>
      <c r="AD575" s="53" t="str">
        <f>IF($AC575="","",COUNTIF($AC$2:$AC575,AC575))</f>
        <v/>
      </c>
    </row>
    <row r="576" customHeight="1" spans="3:30">
      <c r="C576" s="65" t="str">
        <f>IF($B576="","",_xlfn.XLOOKUP($X576,预算!$P:$P,预算!B:B))</f>
        <v/>
      </c>
      <c r="D576" s="65" t="str">
        <f>IF($B576="","",_xlfn.XLOOKUP($X576,预算!$P:$P,预算!C:C))</f>
        <v/>
      </c>
      <c r="E576" s="65" t="str">
        <f>IF($B576="","",_xlfn.XLOOKUP($X576,预算!$P:$P,预算!D:D))</f>
        <v/>
      </c>
      <c r="F576" s="65" t="str">
        <f>IF($B576="","",_xlfn.XLOOKUP($X576,预算!$P:$P,预算!E:E))</f>
        <v/>
      </c>
      <c r="G576" s="65" t="str">
        <f>IF($B576="","",_xlfn.XLOOKUP($X576,预算!$P:$P,预算!F:F))</f>
        <v/>
      </c>
      <c r="H576" s="65" t="str">
        <f>IF($B576="","",_xlfn.XLOOKUP($X576,预算!$P:$P,预算!G:G))</f>
        <v/>
      </c>
      <c r="I576" s="65" t="str">
        <f>IF($B576="","",_xlfn.XLOOKUP($X576,预算!$P:$P,预算!I:I))</f>
        <v/>
      </c>
      <c r="P576" s="76" t="str">
        <f t="shared" si="63"/>
        <v/>
      </c>
      <c r="X576" s="76" t="str">
        <f t="shared" si="64"/>
        <v/>
      </c>
      <c r="AC576" s="53" t="str">
        <f>IF(本期支付结算!$E$9="","",IF(AND(J576=本期支付结算!$E$9,C576=本期支付结算!$E$7),"在期",""))</f>
        <v/>
      </c>
      <c r="AD576" s="53" t="str">
        <f>IF($AC576="","",COUNTIF($AC$2:$AC576,AC576))</f>
        <v/>
      </c>
    </row>
    <row r="577" customHeight="1" spans="3:30">
      <c r="C577" s="65" t="str">
        <f>IF($B577="","",_xlfn.XLOOKUP($X577,预算!$P:$P,预算!B:B))</f>
        <v/>
      </c>
      <c r="D577" s="65" t="str">
        <f>IF($B577="","",_xlfn.XLOOKUP($X577,预算!$P:$P,预算!C:C))</f>
        <v/>
      </c>
      <c r="E577" s="65" t="str">
        <f>IF($B577="","",_xlfn.XLOOKUP($X577,预算!$P:$P,预算!D:D))</f>
        <v/>
      </c>
      <c r="F577" s="65" t="str">
        <f>IF($B577="","",_xlfn.XLOOKUP($X577,预算!$P:$P,预算!E:E))</f>
        <v/>
      </c>
      <c r="G577" s="65" t="str">
        <f>IF($B577="","",_xlfn.XLOOKUP($X577,预算!$P:$P,预算!F:F))</f>
        <v/>
      </c>
      <c r="H577" s="65" t="str">
        <f>IF($B577="","",_xlfn.XLOOKUP($X577,预算!$P:$P,预算!G:G))</f>
        <v/>
      </c>
      <c r="I577" s="65" t="str">
        <f>IF($B577="","",_xlfn.XLOOKUP($X577,预算!$P:$P,预算!I:I))</f>
        <v/>
      </c>
      <c r="P577" s="76" t="str">
        <f t="shared" si="63"/>
        <v/>
      </c>
      <c r="X577" s="76" t="str">
        <f t="shared" si="64"/>
        <v/>
      </c>
      <c r="AC577" s="53" t="str">
        <f>IF(本期支付结算!$E$9="","",IF(AND(J577=本期支付结算!$E$9,C577=本期支付结算!$E$7),"在期",""))</f>
        <v/>
      </c>
      <c r="AD577" s="53" t="str">
        <f>IF($AC577="","",COUNTIF($AC$2:$AC577,AC577))</f>
        <v/>
      </c>
    </row>
    <row r="578" customHeight="1" spans="3:30">
      <c r="C578" s="65" t="str">
        <f>IF($B578="","",_xlfn.XLOOKUP($X578,预算!$P:$P,预算!B:B))</f>
        <v/>
      </c>
      <c r="D578" s="65" t="str">
        <f>IF($B578="","",_xlfn.XLOOKUP($X578,预算!$P:$P,预算!C:C))</f>
        <v/>
      </c>
      <c r="E578" s="65" t="str">
        <f>IF($B578="","",_xlfn.XLOOKUP($X578,预算!$P:$P,预算!D:D))</f>
        <v/>
      </c>
      <c r="F578" s="65" t="str">
        <f>IF($B578="","",_xlfn.XLOOKUP($X578,预算!$P:$P,预算!E:E))</f>
        <v/>
      </c>
      <c r="G578" s="65" t="str">
        <f>IF($B578="","",_xlfn.XLOOKUP($X578,预算!$P:$P,预算!F:F))</f>
        <v/>
      </c>
      <c r="H578" s="65" t="str">
        <f>IF($B578="","",_xlfn.XLOOKUP($X578,预算!$P:$P,预算!G:G))</f>
        <v/>
      </c>
      <c r="I578" s="65" t="str">
        <f>IF($B578="","",_xlfn.XLOOKUP($X578,预算!$P:$P,预算!I:I))</f>
        <v/>
      </c>
      <c r="P578" s="76" t="str">
        <f t="shared" ref="P578:P641" si="65">IF(H578="","",_xlfn.TEXTJOIN("-",1,Q578,H578,I578,TEXT(J578,"yyyymmdd"),M578))</f>
        <v/>
      </c>
      <c r="X578" s="76" t="str">
        <f t="shared" si="64"/>
        <v/>
      </c>
      <c r="AC578" s="53" t="str">
        <f>IF(本期支付结算!$E$9="","",IF(AND(J578=本期支付结算!$E$9,C578=本期支付结算!$E$7),"在期",""))</f>
        <v/>
      </c>
      <c r="AD578" s="53" t="str">
        <f>IF($AC578="","",COUNTIF($AC$2:$AC578,AC578))</f>
        <v/>
      </c>
    </row>
    <row r="579" customHeight="1" spans="3:30">
      <c r="C579" s="65" t="str">
        <f>IF($B579="","",_xlfn.XLOOKUP($X579,预算!$P:$P,预算!B:B))</f>
        <v/>
      </c>
      <c r="D579" s="65" t="str">
        <f>IF($B579="","",_xlfn.XLOOKUP($X579,预算!$P:$P,预算!C:C))</f>
        <v/>
      </c>
      <c r="E579" s="65" t="str">
        <f>IF($B579="","",_xlfn.XLOOKUP($X579,预算!$P:$P,预算!D:D))</f>
        <v/>
      </c>
      <c r="F579" s="65" t="str">
        <f>IF($B579="","",_xlfn.XLOOKUP($X579,预算!$P:$P,预算!E:E))</f>
        <v/>
      </c>
      <c r="G579" s="65" t="str">
        <f>IF($B579="","",_xlfn.XLOOKUP($X579,预算!$P:$P,预算!F:F))</f>
        <v/>
      </c>
      <c r="H579" s="65" t="str">
        <f>IF($B579="","",_xlfn.XLOOKUP($X579,预算!$P:$P,预算!G:G))</f>
        <v/>
      </c>
      <c r="I579" s="65" t="str">
        <f>IF($B579="","",_xlfn.XLOOKUP($X579,预算!$P:$P,预算!I:I))</f>
        <v/>
      </c>
      <c r="P579" s="76" t="str">
        <f t="shared" si="65"/>
        <v/>
      </c>
      <c r="X579" s="76" t="str">
        <f t="shared" ref="X579:X642" si="66">IF(B579="","",LEFT(B579,7))</f>
        <v/>
      </c>
      <c r="AC579" s="53" t="str">
        <f>IF(本期支付结算!$E$9="","",IF(AND(J579=本期支付结算!$E$9,C579=本期支付结算!$E$7),"在期",""))</f>
        <v/>
      </c>
      <c r="AD579" s="53" t="str">
        <f>IF($AC579="","",COUNTIF($AC$2:$AC579,AC579))</f>
        <v/>
      </c>
    </row>
    <row r="580" customHeight="1" spans="3:30">
      <c r="C580" s="65" t="str">
        <f>IF($B580="","",_xlfn.XLOOKUP($X580,预算!$P:$P,预算!B:B))</f>
        <v/>
      </c>
      <c r="D580" s="65" t="str">
        <f>IF($B580="","",_xlfn.XLOOKUP($X580,预算!$P:$P,预算!C:C))</f>
        <v/>
      </c>
      <c r="E580" s="65" t="str">
        <f>IF($B580="","",_xlfn.XLOOKUP($X580,预算!$P:$P,预算!D:D))</f>
        <v/>
      </c>
      <c r="F580" s="65" t="str">
        <f>IF($B580="","",_xlfn.XLOOKUP($X580,预算!$P:$P,预算!E:E))</f>
        <v/>
      </c>
      <c r="G580" s="65" t="str">
        <f>IF($B580="","",_xlfn.XLOOKUP($X580,预算!$P:$P,预算!F:F))</f>
        <v/>
      </c>
      <c r="H580" s="65" t="str">
        <f>IF($B580="","",_xlfn.XLOOKUP($X580,预算!$P:$P,预算!G:G))</f>
        <v/>
      </c>
      <c r="I580" s="65" t="str">
        <f>IF($B580="","",_xlfn.XLOOKUP($X580,预算!$P:$P,预算!I:I))</f>
        <v/>
      </c>
      <c r="P580" s="76" t="str">
        <f t="shared" si="65"/>
        <v/>
      </c>
      <c r="X580" s="76" t="str">
        <f t="shared" si="66"/>
        <v/>
      </c>
      <c r="AC580" s="53" t="str">
        <f>IF(本期支付结算!$E$9="","",IF(AND(J580=本期支付结算!$E$9,C580=本期支付结算!$E$7),"在期",""))</f>
        <v/>
      </c>
      <c r="AD580" s="53" t="str">
        <f>IF($AC580="","",COUNTIF($AC$2:$AC580,AC580))</f>
        <v/>
      </c>
    </row>
    <row r="581" customHeight="1" spans="3:30">
      <c r="C581" s="65" t="str">
        <f>IF($B581="","",_xlfn.XLOOKUP($X581,预算!$P:$P,预算!B:B))</f>
        <v/>
      </c>
      <c r="D581" s="65" t="str">
        <f>IF($B581="","",_xlfn.XLOOKUP($X581,预算!$P:$P,预算!C:C))</f>
        <v/>
      </c>
      <c r="E581" s="65" t="str">
        <f>IF($B581="","",_xlfn.XLOOKUP($X581,预算!$P:$P,预算!D:D))</f>
        <v/>
      </c>
      <c r="F581" s="65" t="str">
        <f>IF($B581="","",_xlfn.XLOOKUP($X581,预算!$P:$P,预算!E:E))</f>
        <v/>
      </c>
      <c r="G581" s="65" t="str">
        <f>IF($B581="","",_xlfn.XLOOKUP($X581,预算!$P:$P,预算!F:F))</f>
        <v/>
      </c>
      <c r="H581" s="65" t="str">
        <f>IF($B581="","",_xlfn.XLOOKUP($X581,预算!$P:$P,预算!G:G))</f>
        <v/>
      </c>
      <c r="I581" s="65" t="str">
        <f>IF($B581="","",_xlfn.XLOOKUP($X581,预算!$P:$P,预算!I:I))</f>
        <v/>
      </c>
      <c r="P581" s="76" t="str">
        <f t="shared" si="65"/>
        <v/>
      </c>
      <c r="X581" s="76" t="str">
        <f t="shared" si="66"/>
        <v/>
      </c>
      <c r="AC581" s="53" t="str">
        <f>IF(本期支付结算!$E$9="","",IF(AND(J581=本期支付结算!$E$9,C581=本期支付结算!$E$7),"在期",""))</f>
        <v/>
      </c>
      <c r="AD581" s="53" t="str">
        <f>IF($AC581="","",COUNTIF($AC$2:$AC581,AC581))</f>
        <v/>
      </c>
    </row>
    <row r="582" customHeight="1" spans="3:30">
      <c r="C582" s="65" t="str">
        <f>IF($B582="","",_xlfn.XLOOKUP($X582,预算!$P:$P,预算!B:B))</f>
        <v/>
      </c>
      <c r="D582" s="65" t="str">
        <f>IF($B582="","",_xlfn.XLOOKUP($X582,预算!$P:$P,预算!C:C))</f>
        <v/>
      </c>
      <c r="E582" s="65" t="str">
        <f>IF($B582="","",_xlfn.XLOOKUP($X582,预算!$P:$P,预算!D:D))</f>
        <v/>
      </c>
      <c r="F582" s="65" t="str">
        <f>IF($B582="","",_xlfn.XLOOKUP($X582,预算!$P:$P,预算!E:E))</f>
        <v/>
      </c>
      <c r="G582" s="65" t="str">
        <f>IF($B582="","",_xlfn.XLOOKUP($X582,预算!$P:$P,预算!F:F))</f>
        <v/>
      </c>
      <c r="H582" s="65" t="str">
        <f>IF($B582="","",_xlfn.XLOOKUP($X582,预算!$P:$P,预算!G:G))</f>
        <v/>
      </c>
      <c r="I582" s="65" t="str">
        <f>IF($B582="","",_xlfn.XLOOKUP($X582,预算!$P:$P,预算!I:I))</f>
        <v/>
      </c>
      <c r="P582" s="76" t="str">
        <f t="shared" si="65"/>
        <v/>
      </c>
      <c r="X582" s="76" t="str">
        <f t="shared" si="66"/>
        <v/>
      </c>
      <c r="AC582" s="53" t="str">
        <f>IF(本期支付结算!$E$9="","",IF(AND(J582=本期支付结算!$E$9,C582=本期支付结算!$E$7),"在期",""))</f>
        <v/>
      </c>
      <c r="AD582" s="53" t="str">
        <f>IF($AC582="","",COUNTIF($AC$2:$AC582,AC582))</f>
        <v/>
      </c>
    </row>
    <row r="583" customHeight="1" spans="3:30">
      <c r="C583" s="65" t="str">
        <f>IF($B583="","",_xlfn.XLOOKUP($X583,预算!$P:$P,预算!B:B))</f>
        <v/>
      </c>
      <c r="D583" s="65" t="str">
        <f>IF($B583="","",_xlfn.XLOOKUP($X583,预算!$P:$P,预算!C:C))</f>
        <v/>
      </c>
      <c r="E583" s="65" t="str">
        <f>IF($B583="","",_xlfn.XLOOKUP($X583,预算!$P:$P,预算!D:D))</f>
        <v/>
      </c>
      <c r="F583" s="65" t="str">
        <f>IF($B583="","",_xlfn.XLOOKUP($X583,预算!$P:$P,预算!E:E))</f>
        <v/>
      </c>
      <c r="G583" s="65" t="str">
        <f>IF($B583="","",_xlfn.XLOOKUP($X583,预算!$P:$P,预算!F:F))</f>
        <v/>
      </c>
      <c r="H583" s="65" t="str">
        <f>IF($B583="","",_xlfn.XLOOKUP($X583,预算!$P:$P,预算!G:G))</f>
        <v/>
      </c>
      <c r="I583" s="65" t="str">
        <f>IF($B583="","",_xlfn.XLOOKUP($X583,预算!$P:$P,预算!I:I))</f>
        <v/>
      </c>
      <c r="P583" s="76" t="str">
        <f t="shared" si="65"/>
        <v/>
      </c>
      <c r="X583" s="76" t="str">
        <f t="shared" si="66"/>
        <v/>
      </c>
      <c r="AC583" s="53" t="str">
        <f>IF(本期支付结算!$E$9="","",IF(AND(J583=本期支付结算!$E$9,C583=本期支付结算!$E$7),"在期",""))</f>
        <v/>
      </c>
      <c r="AD583" s="53" t="str">
        <f>IF($AC583="","",COUNTIF($AC$2:$AC583,AC583))</f>
        <v/>
      </c>
    </row>
    <row r="584" customHeight="1" spans="3:30">
      <c r="C584" s="65" t="str">
        <f>IF($B584="","",_xlfn.XLOOKUP($X584,预算!$P:$P,预算!B:B))</f>
        <v/>
      </c>
      <c r="D584" s="65" t="str">
        <f>IF($B584="","",_xlfn.XLOOKUP($X584,预算!$P:$P,预算!C:C))</f>
        <v/>
      </c>
      <c r="E584" s="65" t="str">
        <f>IF($B584="","",_xlfn.XLOOKUP($X584,预算!$P:$P,预算!D:D))</f>
        <v/>
      </c>
      <c r="F584" s="65" t="str">
        <f>IF($B584="","",_xlfn.XLOOKUP($X584,预算!$P:$P,预算!E:E))</f>
        <v/>
      </c>
      <c r="G584" s="65" t="str">
        <f>IF($B584="","",_xlfn.XLOOKUP($X584,预算!$P:$P,预算!F:F))</f>
        <v/>
      </c>
      <c r="H584" s="65" t="str">
        <f>IF($B584="","",_xlfn.XLOOKUP($X584,预算!$P:$P,预算!G:G))</f>
        <v/>
      </c>
      <c r="I584" s="65" t="str">
        <f>IF($B584="","",_xlfn.XLOOKUP($X584,预算!$P:$P,预算!I:I))</f>
        <v/>
      </c>
      <c r="P584" s="76" t="str">
        <f t="shared" si="65"/>
        <v/>
      </c>
      <c r="X584" s="76" t="str">
        <f t="shared" si="66"/>
        <v/>
      </c>
      <c r="AC584" s="53" t="str">
        <f>IF(本期支付结算!$E$9="","",IF(AND(J584=本期支付结算!$E$9,C584=本期支付结算!$E$7),"在期",""))</f>
        <v/>
      </c>
      <c r="AD584" s="53" t="str">
        <f>IF($AC584="","",COUNTIF($AC$2:$AC584,AC584))</f>
        <v/>
      </c>
    </row>
    <row r="585" customHeight="1" spans="3:30">
      <c r="C585" s="65" t="str">
        <f>IF($B585="","",_xlfn.XLOOKUP($X585,预算!$P:$P,预算!B:B))</f>
        <v/>
      </c>
      <c r="D585" s="65" t="str">
        <f>IF($B585="","",_xlfn.XLOOKUP($X585,预算!$P:$P,预算!C:C))</f>
        <v/>
      </c>
      <c r="E585" s="65" t="str">
        <f>IF($B585="","",_xlfn.XLOOKUP($X585,预算!$P:$P,预算!D:D))</f>
        <v/>
      </c>
      <c r="F585" s="65" t="str">
        <f>IF($B585="","",_xlfn.XLOOKUP($X585,预算!$P:$P,预算!E:E))</f>
        <v/>
      </c>
      <c r="G585" s="65" t="str">
        <f>IF($B585="","",_xlfn.XLOOKUP($X585,预算!$P:$P,预算!F:F))</f>
        <v/>
      </c>
      <c r="H585" s="65" t="str">
        <f>IF($B585="","",_xlfn.XLOOKUP($X585,预算!$P:$P,预算!G:G))</f>
        <v/>
      </c>
      <c r="I585" s="65" t="str">
        <f>IF($B585="","",_xlfn.XLOOKUP($X585,预算!$P:$P,预算!I:I))</f>
        <v/>
      </c>
      <c r="P585" s="76" t="str">
        <f t="shared" si="65"/>
        <v/>
      </c>
      <c r="X585" s="76" t="str">
        <f t="shared" si="66"/>
        <v/>
      </c>
      <c r="AC585" s="53" t="str">
        <f>IF(本期支付结算!$E$9="","",IF(AND(J585=本期支付结算!$E$9,C585=本期支付结算!$E$7),"在期",""))</f>
        <v/>
      </c>
      <c r="AD585" s="53" t="str">
        <f>IF($AC585="","",COUNTIF($AC$2:$AC585,AC585))</f>
        <v/>
      </c>
    </row>
    <row r="586" customHeight="1" spans="3:30">
      <c r="C586" s="65" t="str">
        <f>IF($B586="","",_xlfn.XLOOKUP($X586,预算!$P:$P,预算!B:B))</f>
        <v/>
      </c>
      <c r="D586" s="65" t="str">
        <f>IF($B586="","",_xlfn.XLOOKUP($X586,预算!$P:$P,预算!C:C))</f>
        <v/>
      </c>
      <c r="E586" s="65" t="str">
        <f>IF($B586="","",_xlfn.XLOOKUP($X586,预算!$P:$P,预算!D:D))</f>
        <v/>
      </c>
      <c r="F586" s="65" t="str">
        <f>IF($B586="","",_xlfn.XLOOKUP($X586,预算!$P:$P,预算!E:E))</f>
        <v/>
      </c>
      <c r="G586" s="65" t="str">
        <f>IF($B586="","",_xlfn.XLOOKUP($X586,预算!$P:$P,预算!F:F))</f>
        <v/>
      </c>
      <c r="H586" s="65" t="str">
        <f>IF($B586="","",_xlfn.XLOOKUP($X586,预算!$P:$P,预算!G:G))</f>
        <v/>
      </c>
      <c r="I586" s="65" t="str">
        <f>IF($B586="","",_xlfn.XLOOKUP($X586,预算!$P:$P,预算!I:I))</f>
        <v/>
      </c>
      <c r="P586" s="76" t="str">
        <f t="shared" si="65"/>
        <v/>
      </c>
      <c r="X586" s="76" t="str">
        <f t="shared" si="66"/>
        <v/>
      </c>
      <c r="AC586" s="53" t="str">
        <f>IF(本期支付结算!$E$9="","",IF(AND(J586=本期支付结算!$E$9,C586=本期支付结算!$E$7),"在期",""))</f>
        <v/>
      </c>
      <c r="AD586" s="53" t="str">
        <f>IF($AC586="","",COUNTIF($AC$2:$AC586,AC586))</f>
        <v/>
      </c>
    </row>
    <row r="587" customHeight="1" spans="3:30">
      <c r="C587" s="65" t="str">
        <f>IF($B587="","",_xlfn.XLOOKUP($X587,预算!$P:$P,预算!B:B))</f>
        <v/>
      </c>
      <c r="D587" s="65" t="str">
        <f>IF($B587="","",_xlfn.XLOOKUP($X587,预算!$P:$P,预算!C:C))</f>
        <v/>
      </c>
      <c r="E587" s="65" t="str">
        <f>IF($B587="","",_xlfn.XLOOKUP($X587,预算!$P:$P,预算!D:D))</f>
        <v/>
      </c>
      <c r="F587" s="65" t="str">
        <f>IF($B587="","",_xlfn.XLOOKUP($X587,预算!$P:$P,预算!E:E))</f>
        <v/>
      </c>
      <c r="G587" s="65" t="str">
        <f>IF($B587="","",_xlfn.XLOOKUP($X587,预算!$P:$P,预算!F:F))</f>
        <v/>
      </c>
      <c r="H587" s="65" t="str">
        <f>IF($B587="","",_xlfn.XLOOKUP($X587,预算!$P:$P,预算!G:G))</f>
        <v/>
      </c>
      <c r="I587" s="65" t="str">
        <f>IF($B587="","",_xlfn.XLOOKUP($X587,预算!$P:$P,预算!I:I))</f>
        <v/>
      </c>
      <c r="P587" s="76" t="str">
        <f t="shared" si="65"/>
        <v/>
      </c>
      <c r="X587" s="76" t="str">
        <f t="shared" si="66"/>
        <v/>
      </c>
      <c r="AC587" s="53" t="str">
        <f>IF(本期支付结算!$E$9="","",IF(AND(J587=本期支付结算!$E$9,C587=本期支付结算!$E$7),"在期",""))</f>
        <v/>
      </c>
      <c r="AD587" s="53" t="str">
        <f>IF($AC587="","",COUNTIF($AC$2:$AC587,AC587))</f>
        <v/>
      </c>
    </row>
    <row r="588" customHeight="1" spans="3:30">
      <c r="C588" s="65" t="str">
        <f>IF($B588="","",_xlfn.XLOOKUP($X588,预算!$P:$P,预算!B:B))</f>
        <v/>
      </c>
      <c r="D588" s="65" t="str">
        <f>IF($B588="","",_xlfn.XLOOKUP($X588,预算!$P:$P,预算!C:C))</f>
        <v/>
      </c>
      <c r="E588" s="65" t="str">
        <f>IF($B588="","",_xlfn.XLOOKUP($X588,预算!$P:$P,预算!D:D))</f>
        <v/>
      </c>
      <c r="F588" s="65" t="str">
        <f>IF($B588="","",_xlfn.XLOOKUP($X588,预算!$P:$P,预算!E:E))</f>
        <v/>
      </c>
      <c r="G588" s="65" t="str">
        <f>IF($B588="","",_xlfn.XLOOKUP($X588,预算!$P:$P,预算!F:F))</f>
        <v/>
      </c>
      <c r="H588" s="65" t="str">
        <f>IF($B588="","",_xlfn.XLOOKUP($X588,预算!$P:$P,预算!G:G))</f>
        <v/>
      </c>
      <c r="I588" s="65" t="str">
        <f>IF($B588="","",_xlfn.XLOOKUP($X588,预算!$P:$P,预算!I:I))</f>
        <v/>
      </c>
      <c r="P588" s="76" t="str">
        <f t="shared" si="65"/>
        <v/>
      </c>
      <c r="X588" s="76" t="str">
        <f t="shared" si="66"/>
        <v/>
      </c>
      <c r="AC588" s="53" t="str">
        <f>IF(本期支付结算!$E$9="","",IF(AND(J588=本期支付结算!$E$9,C588=本期支付结算!$E$7),"在期",""))</f>
        <v/>
      </c>
      <c r="AD588" s="53" t="str">
        <f>IF($AC588="","",COUNTIF($AC$2:$AC588,AC588))</f>
        <v/>
      </c>
    </row>
    <row r="589" customHeight="1" spans="3:30">
      <c r="C589" s="65" t="str">
        <f>IF($B589="","",_xlfn.XLOOKUP($X589,预算!$P:$P,预算!B:B))</f>
        <v/>
      </c>
      <c r="D589" s="65" t="str">
        <f>IF($B589="","",_xlfn.XLOOKUP($X589,预算!$P:$P,预算!C:C))</f>
        <v/>
      </c>
      <c r="E589" s="65" t="str">
        <f>IF($B589="","",_xlfn.XLOOKUP($X589,预算!$P:$P,预算!D:D))</f>
        <v/>
      </c>
      <c r="F589" s="65" t="str">
        <f>IF($B589="","",_xlfn.XLOOKUP($X589,预算!$P:$P,预算!E:E))</f>
        <v/>
      </c>
      <c r="G589" s="65" t="str">
        <f>IF($B589="","",_xlfn.XLOOKUP($X589,预算!$P:$P,预算!F:F))</f>
        <v/>
      </c>
      <c r="H589" s="65" t="str">
        <f>IF($B589="","",_xlfn.XLOOKUP($X589,预算!$P:$P,预算!G:G))</f>
        <v/>
      </c>
      <c r="I589" s="65" t="str">
        <f>IF($B589="","",_xlfn.XLOOKUP($X589,预算!$P:$P,预算!I:I))</f>
        <v/>
      </c>
      <c r="P589" s="76" t="str">
        <f t="shared" si="65"/>
        <v/>
      </c>
      <c r="X589" s="76" t="str">
        <f t="shared" si="66"/>
        <v/>
      </c>
      <c r="AC589" s="53" t="str">
        <f>IF(本期支付结算!$E$9="","",IF(AND(J589=本期支付结算!$E$9,C589=本期支付结算!$E$7),"在期",""))</f>
        <v/>
      </c>
      <c r="AD589" s="53" t="str">
        <f>IF($AC589="","",COUNTIF($AC$2:$AC589,AC589))</f>
        <v/>
      </c>
    </row>
    <row r="590" customHeight="1" spans="3:30">
      <c r="C590" s="65" t="str">
        <f>IF($B590="","",_xlfn.XLOOKUP($X590,预算!$P:$P,预算!B:B))</f>
        <v/>
      </c>
      <c r="D590" s="65" t="str">
        <f>IF($B590="","",_xlfn.XLOOKUP($X590,预算!$P:$P,预算!C:C))</f>
        <v/>
      </c>
      <c r="E590" s="65" t="str">
        <f>IF($B590="","",_xlfn.XLOOKUP($X590,预算!$P:$P,预算!D:D))</f>
        <v/>
      </c>
      <c r="F590" s="65" t="str">
        <f>IF($B590="","",_xlfn.XLOOKUP($X590,预算!$P:$P,预算!E:E))</f>
        <v/>
      </c>
      <c r="G590" s="65" t="str">
        <f>IF($B590="","",_xlfn.XLOOKUP($X590,预算!$P:$P,预算!F:F))</f>
        <v/>
      </c>
      <c r="H590" s="65" t="str">
        <f>IF($B590="","",_xlfn.XLOOKUP($X590,预算!$P:$P,预算!G:G))</f>
        <v/>
      </c>
      <c r="I590" s="65" t="str">
        <f>IF($B590="","",_xlfn.XLOOKUP($X590,预算!$P:$P,预算!I:I))</f>
        <v/>
      </c>
      <c r="P590" s="76" t="str">
        <f t="shared" si="65"/>
        <v/>
      </c>
      <c r="X590" s="76" t="str">
        <f t="shared" si="66"/>
        <v/>
      </c>
      <c r="AC590" s="53" t="str">
        <f>IF(本期支付结算!$E$9="","",IF(AND(J590=本期支付结算!$E$9,C590=本期支付结算!$E$7),"在期",""))</f>
        <v/>
      </c>
      <c r="AD590" s="53" t="str">
        <f>IF($AC590="","",COUNTIF($AC$2:$AC590,AC590))</f>
        <v/>
      </c>
    </row>
    <row r="591" customHeight="1" spans="3:30">
      <c r="C591" s="65" t="str">
        <f>IF($B591="","",_xlfn.XLOOKUP($X591,预算!$P:$P,预算!B:B))</f>
        <v/>
      </c>
      <c r="D591" s="65" t="str">
        <f>IF($B591="","",_xlfn.XLOOKUP($X591,预算!$P:$P,预算!C:C))</f>
        <v/>
      </c>
      <c r="E591" s="65" t="str">
        <f>IF($B591="","",_xlfn.XLOOKUP($X591,预算!$P:$P,预算!D:D))</f>
        <v/>
      </c>
      <c r="F591" s="65" t="str">
        <f>IF($B591="","",_xlfn.XLOOKUP($X591,预算!$P:$P,预算!E:E))</f>
        <v/>
      </c>
      <c r="G591" s="65" t="str">
        <f>IF($B591="","",_xlfn.XLOOKUP($X591,预算!$P:$P,预算!F:F))</f>
        <v/>
      </c>
      <c r="H591" s="65" t="str">
        <f>IF($B591="","",_xlfn.XLOOKUP($X591,预算!$P:$P,预算!G:G))</f>
        <v/>
      </c>
      <c r="I591" s="65" t="str">
        <f>IF($B591="","",_xlfn.XLOOKUP($X591,预算!$P:$P,预算!I:I))</f>
        <v/>
      </c>
      <c r="P591" s="76" t="str">
        <f t="shared" si="65"/>
        <v/>
      </c>
      <c r="X591" s="76" t="str">
        <f t="shared" si="66"/>
        <v/>
      </c>
      <c r="AC591" s="53" t="str">
        <f>IF(本期支付结算!$E$9="","",IF(AND(J591=本期支付结算!$E$9,C591=本期支付结算!$E$7),"在期",""))</f>
        <v/>
      </c>
      <c r="AD591" s="53" t="str">
        <f>IF($AC591="","",COUNTIF($AC$2:$AC591,AC591))</f>
        <v/>
      </c>
    </row>
    <row r="592" customHeight="1" spans="3:30">
      <c r="C592" s="65" t="str">
        <f>IF($B592="","",_xlfn.XLOOKUP($X592,预算!$P:$P,预算!B:B))</f>
        <v/>
      </c>
      <c r="D592" s="65" t="str">
        <f>IF($B592="","",_xlfn.XLOOKUP($X592,预算!$P:$P,预算!C:C))</f>
        <v/>
      </c>
      <c r="E592" s="65" t="str">
        <f>IF($B592="","",_xlfn.XLOOKUP($X592,预算!$P:$P,预算!D:D))</f>
        <v/>
      </c>
      <c r="F592" s="65" t="str">
        <f>IF($B592="","",_xlfn.XLOOKUP($X592,预算!$P:$P,预算!E:E))</f>
        <v/>
      </c>
      <c r="G592" s="65" t="str">
        <f>IF($B592="","",_xlfn.XLOOKUP($X592,预算!$P:$P,预算!F:F))</f>
        <v/>
      </c>
      <c r="H592" s="65" t="str">
        <f>IF($B592="","",_xlfn.XLOOKUP($X592,预算!$P:$P,预算!G:G))</f>
        <v/>
      </c>
      <c r="I592" s="65" t="str">
        <f>IF($B592="","",_xlfn.XLOOKUP($X592,预算!$P:$P,预算!I:I))</f>
        <v/>
      </c>
      <c r="P592" s="76" t="str">
        <f t="shared" si="65"/>
        <v/>
      </c>
      <c r="X592" s="76" t="str">
        <f t="shared" si="66"/>
        <v/>
      </c>
      <c r="AC592" s="53" t="str">
        <f>IF(本期支付结算!$E$9="","",IF(AND(J592=本期支付结算!$E$9,C592=本期支付结算!$E$7),"在期",""))</f>
        <v/>
      </c>
      <c r="AD592" s="53" t="str">
        <f>IF($AC592="","",COUNTIF($AC$2:$AC592,AC592))</f>
        <v/>
      </c>
    </row>
    <row r="593" customHeight="1" spans="3:30">
      <c r="C593" s="65" t="str">
        <f>IF($B593="","",_xlfn.XLOOKUP($X593,预算!$P:$P,预算!B:B))</f>
        <v/>
      </c>
      <c r="D593" s="65" t="str">
        <f>IF($B593="","",_xlfn.XLOOKUP($X593,预算!$P:$P,预算!C:C))</f>
        <v/>
      </c>
      <c r="E593" s="65" t="str">
        <f>IF($B593="","",_xlfn.XLOOKUP($X593,预算!$P:$P,预算!D:D))</f>
        <v/>
      </c>
      <c r="F593" s="65" t="str">
        <f>IF($B593="","",_xlfn.XLOOKUP($X593,预算!$P:$P,预算!E:E))</f>
        <v/>
      </c>
      <c r="G593" s="65" t="str">
        <f>IF($B593="","",_xlfn.XLOOKUP($X593,预算!$P:$P,预算!F:F))</f>
        <v/>
      </c>
      <c r="H593" s="65" t="str">
        <f>IF($B593="","",_xlfn.XLOOKUP($X593,预算!$P:$P,预算!G:G))</f>
        <v/>
      </c>
      <c r="I593" s="65" t="str">
        <f>IF($B593="","",_xlfn.XLOOKUP($X593,预算!$P:$P,预算!I:I))</f>
        <v/>
      </c>
      <c r="P593" s="76" t="str">
        <f t="shared" si="65"/>
        <v/>
      </c>
      <c r="X593" s="76" t="str">
        <f t="shared" si="66"/>
        <v/>
      </c>
      <c r="AC593" s="53" t="str">
        <f>IF(本期支付结算!$E$9="","",IF(AND(J593=本期支付结算!$E$9,C593=本期支付结算!$E$7),"在期",""))</f>
        <v/>
      </c>
      <c r="AD593" s="53" t="str">
        <f>IF($AC593="","",COUNTIF($AC$2:$AC593,AC593))</f>
        <v/>
      </c>
    </row>
    <row r="594" customHeight="1" spans="3:30">
      <c r="C594" s="65" t="str">
        <f>IF($B594="","",_xlfn.XLOOKUP($X594,预算!$P:$P,预算!B:B))</f>
        <v/>
      </c>
      <c r="D594" s="65" t="str">
        <f>IF($B594="","",_xlfn.XLOOKUP($X594,预算!$P:$P,预算!C:C))</f>
        <v/>
      </c>
      <c r="E594" s="65" t="str">
        <f>IF($B594="","",_xlfn.XLOOKUP($X594,预算!$P:$P,预算!D:D))</f>
        <v/>
      </c>
      <c r="F594" s="65" t="str">
        <f>IF($B594="","",_xlfn.XLOOKUP($X594,预算!$P:$P,预算!E:E))</f>
        <v/>
      </c>
      <c r="G594" s="65" t="str">
        <f>IF($B594="","",_xlfn.XLOOKUP($X594,预算!$P:$P,预算!F:F))</f>
        <v/>
      </c>
      <c r="H594" s="65" t="str">
        <f>IF($B594="","",_xlfn.XLOOKUP($X594,预算!$P:$P,预算!G:G))</f>
        <v/>
      </c>
      <c r="I594" s="65" t="str">
        <f>IF($B594="","",_xlfn.XLOOKUP($X594,预算!$P:$P,预算!I:I))</f>
        <v/>
      </c>
      <c r="P594" s="76" t="str">
        <f t="shared" si="65"/>
        <v/>
      </c>
      <c r="X594" s="76" t="str">
        <f t="shared" si="66"/>
        <v/>
      </c>
      <c r="AC594" s="53" t="str">
        <f>IF(本期支付结算!$E$9="","",IF(AND(J594=本期支付结算!$E$9,C594=本期支付结算!$E$7),"在期",""))</f>
        <v/>
      </c>
      <c r="AD594" s="53" t="str">
        <f>IF($AC594="","",COUNTIF($AC$2:$AC594,AC594))</f>
        <v/>
      </c>
    </row>
    <row r="595" customHeight="1" spans="3:30">
      <c r="C595" s="65" t="str">
        <f>IF($B595="","",_xlfn.XLOOKUP($X595,预算!$P:$P,预算!B:B))</f>
        <v/>
      </c>
      <c r="D595" s="65" t="str">
        <f>IF($B595="","",_xlfn.XLOOKUP($X595,预算!$P:$P,预算!C:C))</f>
        <v/>
      </c>
      <c r="E595" s="65" t="str">
        <f>IF($B595="","",_xlfn.XLOOKUP($X595,预算!$P:$P,预算!D:D))</f>
        <v/>
      </c>
      <c r="F595" s="65" t="str">
        <f>IF($B595="","",_xlfn.XLOOKUP($X595,预算!$P:$P,预算!E:E))</f>
        <v/>
      </c>
      <c r="G595" s="65" t="str">
        <f>IF($B595="","",_xlfn.XLOOKUP($X595,预算!$P:$P,预算!F:F))</f>
        <v/>
      </c>
      <c r="H595" s="65" t="str">
        <f>IF($B595="","",_xlfn.XLOOKUP($X595,预算!$P:$P,预算!G:G))</f>
        <v/>
      </c>
      <c r="I595" s="65" t="str">
        <f>IF($B595="","",_xlfn.XLOOKUP($X595,预算!$P:$P,预算!I:I))</f>
        <v/>
      </c>
      <c r="P595" s="76" t="str">
        <f t="shared" si="65"/>
        <v/>
      </c>
      <c r="X595" s="76" t="str">
        <f t="shared" si="66"/>
        <v/>
      </c>
      <c r="AC595" s="53" t="str">
        <f>IF(本期支付结算!$E$9="","",IF(AND(J595=本期支付结算!$E$9,C595=本期支付结算!$E$7),"在期",""))</f>
        <v/>
      </c>
      <c r="AD595" s="53" t="str">
        <f>IF($AC595="","",COUNTIF($AC$2:$AC595,AC595))</f>
        <v/>
      </c>
    </row>
    <row r="596" customHeight="1" spans="3:30">
      <c r="C596" s="65" t="str">
        <f>IF($B596="","",_xlfn.XLOOKUP($X596,预算!$P:$P,预算!B:B))</f>
        <v/>
      </c>
      <c r="D596" s="65" t="str">
        <f>IF($B596="","",_xlfn.XLOOKUP($X596,预算!$P:$P,预算!C:C))</f>
        <v/>
      </c>
      <c r="E596" s="65" t="str">
        <f>IF($B596="","",_xlfn.XLOOKUP($X596,预算!$P:$P,预算!D:D))</f>
        <v/>
      </c>
      <c r="F596" s="65" t="str">
        <f>IF($B596="","",_xlfn.XLOOKUP($X596,预算!$P:$P,预算!E:E))</f>
        <v/>
      </c>
      <c r="G596" s="65" t="str">
        <f>IF($B596="","",_xlfn.XLOOKUP($X596,预算!$P:$P,预算!F:F))</f>
        <v/>
      </c>
      <c r="H596" s="65" t="str">
        <f>IF($B596="","",_xlfn.XLOOKUP($X596,预算!$P:$P,预算!G:G))</f>
        <v/>
      </c>
      <c r="I596" s="65" t="str">
        <f>IF($B596="","",_xlfn.XLOOKUP($X596,预算!$P:$P,预算!I:I))</f>
        <v/>
      </c>
      <c r="P596" s="76" t="str">
        <f t="shared" si="65"/>
        <v/>
      </c>
      <c r="X596" s="76" t="str">
        <f t="shared" si="66"/>
        <v/>
      </c>
      <c r="AC596" s="53" t="str">
        <f>IF(本期支付结算!$E$9="","",IF(AND(J596=本期支付结算!$E$9,C596=本期支付结算!$E$7),"在期",""))</f>
        <v/>
      </c>
      <c r="AD596" s="53" t="str">
        <f>IF($AC596="","",COUNTIF($AC$2:$AC596,AC596))</f>
        <v/>
      </c>
    </row>
    <row r="597" customHeight="1" spans="3:30">
      <c r="C597" s="65" t="str">
        <f>IF($B597="","",_xlfn.XLOOKUP($X597,预算!$P:$P,预算!B:B))</f>
        <v/>
      </c>
      <c r="D597" s="65" t="str">
        <f>IF($B597="","",_xlfn.XLOOKUP($X597,预算!$P:$P,预算!C:C))</f>
        <v/>
      </c>
      <c r="E597" s="65" t="str">
        <f>IF($B597="","",_xlfn.XLOOKUP($X597,预算!$P:$P,预算!D:D))</f>
        <v/>
      </c>
      <c r="F597" s="65" t="str">
        <f>IF($B597="","",_xlfn.XLOOKUP($X597,预算!$P:$P,预算!E:E))</f>
        <v/>
      </c>
      <c r="G597" s="65" t="str">
        <f>IF($B597="","",_xlfn.XLOOKUP($X597,预算!$P:$P,预算!F:F))</f>
        <v/>
      </c>
      <c r="H597" s="65" t="str">
        <f>IF($B597="","",_xlfn.XLOOKUP($X597,预算!$P:$P,预算!G:G))</f>
        <v/>
      </c>
      <c r="I597" s="65" t="str">
        <f>IF($B597="","",_xlfn.XLOOKUP($X597,预算!$P:$P,预算!I:I))</f>
        <v/>
      </c>
      <c r="P597" s="76" t="str">
        <f t="shared" si="65"/>
        <v/>
      </c>
      <c r="X597" s="76" t="str">
        <f t="shared" si="66"/>
        <v/>
      </c>
      <c r="AC597" s="53" t="str">
        <f>IF(本期支付结算!$E$9="","",IF(AND(J597=本期支付结算!$E$9,C597=本期支付结算!$E$7),"在期",""))</f>
        <v/>
      </c>
      <c r="AD597" s="53" t="str">
        <f>IF($AC597="","",COUNTIF($AC$2:$AC597,AC597))</f>
        <v/>
      </c>
    </row>
    <row r="598" customHeight="1" spans="3:30">
      <c r="C598" s="65" t="str">
        <f>IF($B598="","",_xlfn.XLOOKUP($X598,预算!$P:$P,预算!B:B))</f>
        <v/>
      </c>
      <c r="D598" s="65" t="str">
        <f>IF($B598="","",_xlfn.XLOOKUP($X598,预算!$P:$P,预算!C:C))</f>
        <v/>
      </c>
      <c r="E598" s="65" t="str">
        <f>IF($B598="","",_xlfn.XLOOKUP($X598,预算!$P:$P,预算!D:D))</f>
        <v/>
      </c>
      <c r="F598" s="65" t="str">
        <f>IF($B598="","",_xlfn.XLOOKUP($X598,预算!$P:$P,预算!E:E))</f>
        <v/>
      </c>
      <c r="G598" s="65" t="str">
        <f>IF($B598="","",_xlfn.XLOOKUP($X598,预算!$P:$P,预算!F:F))</f>
        <v/>
      </c>
      <c r="H598" s="65" t="str">
        <f>IF($B598="","",_xlfn.XLOOKUP($X598,预算!$P:$P,预算!G:G))</f>
        <v/>
      </c>
      <c r="I598" s="65" t="str">
        <f>IF($B598="","",_xlfn.XLOOKUP($X598,预算!$P:$P,预算!I:I))</f>
        <v/>
      </c>
      <c r="P598" s="76" t="str">
        <f t="shared" si="65"/>
        <v/>
      </c>
      <c r="X598" s="76" t="str">
        <f t="shared" si="66"/>
        <v/>
      </c>
      <c r="AC598" s="53" t="str">
        <f>IF(本期支付结算!$E$9="","",IF(AND(J598=本期支付结算!$E$9,C598=本期支付结算!$E$7),"在期",""))</f>
        <v/>
      </c>
      <c r="AD598" s="53" t="str">
        <f>IF($AC598="","",COUNTIF($AC$2:$AC598,AC598))</f>
        <v/>
      </c>
    </row>
    <row r="599" customHeight="1" spans="3:30">
      <c r="C599" s="65" t="str">
        <f>IF($B599="","",_xlfn.XLOOKUP($X599,预算!$P:$P,预算!B:B))</f>
        <v/>
      </c>
      <c r="D599" s="65" t="str">
        <f>IF($B599="","",_xlfn.XLOOKUP($X599,预算!$P:$P,预算!C:C))</f>
        <v/>
      </c>
      <c r="E599" s="65" t="str">
        <f>IF($B599="","",_xlfn.XLOOKUP($X599,预算!$P:$P,预算!D:D))</f>
        <v/>
      </c>
      <c r="F599" s="65" t="str">
        <f>IF($B599="","",_xlfn.XLOOKUP($X599,预算!$P:$P,预算!E:E))</f>
        <v/>
      </c>
      <c r="G599" s="65" t="str">
        <f>IF($B599="","",_xlfn.XLOOKUP($X599,预算!$P:$P,预算!F:F))</f>
        <v/>
      </c>
      <c r="H599" s="65" t="str">
        <f>IF($B599="","",_xlfn.XLOOKUP($X599,预算!$P:$P,预算!G:G))</f>
        <v/>
      </c>
      <c r="I599" s="65" t="str">
        <f>IF($B599="","",_xlfn.XLOOKUP($X599,预算!$P:$P,预算!I:I))</f>
        <v/>
      </c>
      <c r="P599" s="76" t="str">
        <f t="shared" si="65"/>
        <v/>
      </c>
      <c r="X599" s="76" t="str">
        <f t="shared" si="66"/>
        <v/>
      </c>
      <c r="AC599" s="53" t="str">
        <f>IF(本期支付结算!$E$9="","",IF(AND(J599=本期支付结算!$E$9,C599=本期支付结算!$E$7),"在期",""))</f>
        <v/>
      </c>
      <c r="AD599" s="53" t="str">
        <f>IF($AC599="","",COUNTIF($AC$2:$AC599,AC599))</f>
        <v/>
      </c>
    </row>
    <row r="600" customHeight="1" spans="3:30">
      <c r="C600" s="65" t="str">
        <f>IF($B600="","",_xlfn.XLOOKUP($X600,预算!$P:$P,预算!B:B))</f>
        <v/>
      </c>
      <c r="D600" s="65" t="str">
        <f>IF($B600="","",_xlfn.XLOOKUP($X600,预算!$P:$P,预算!C:C))</f>
        <v/>
      </c>
      <c r="E600" s="65" t="str">
        <f>IF($B600="","",_xlfn.XLOOKUP($X600,预算!$P:$P,预算!D:D))</f>
        <v/>
      </c>
      <c r="F600" s="65" t="str">
        <f>IF($B600="","",_xlfn.XLOOKUP($X600,预算!$P:$P,预算!E:E))</f>
        <v/>
      </c>
      <c r="G600" s="65" t="str">
        <f>IF($B600="","",_xlfn.XLOOKUP($X600,预算!$P:$P,预算!F:F))</f>
        <v/>
      </c>
      <c r="H600" s="65" t="str">
        <f>IF($B600="","",_xlfn.XLOOKUP($X600,预算!$P:$P,预算!G:G))</f>
        <v/>
      </c>
      <c r="I600" s="65" t="str">
        <f>IF($B600="","",_xlfn.XLOOKUP($X600,预算!$P:$P,预算!I:I))</f>
        <v/>
      </c>
      <c r="P600" s="76" t="str">
        <f t="shared" si="65"/>
        <v/>
      </c>
      <c r="X600" s="76" t="str">
        <f t="shared" si="66"/>
        <v/>
      </c>
      <c r="AC600" s="53" t="str">
        <f>IF(本期支付结算!$E$9="","",IF(AND(J600=本期支付结算!$E$9,C600=本期支付结算!$E$7),"在期",""))</f>
        <v/>
      </c>
      <c r="AD600" s="53" t="str">
        <f>IF($AC600="","",COUNTIF($AC$2:$AC600,AC600))</f>
        <v/>
      </c>
    </row>
    <row r="601" customHeight="1" spans="3:30">
      <c r="C601" s="65" t="str">
        <f>IF($B601="","",_xlfn.XLOOKUP($X601,预算!$P:$P,预算!B:B))</f>
        <v/>
      </c>
      <c r="D601" s="65" t="str">
        <f>IF($B601="","",_xlfn.XLOOKUP($X601,预算!$P:$P,预算!C:C))</f>
        <v/>
      </c>
      <c r="E601" s="65" t="str">
        <f>IF($B601="","",_xlfn.XLOOKUP($X601,预算!$P:$P,预算!D:D))</f>
        <v/>
      </c>
      <c r="F601" s="65" t="str">
        <f>IF($B601="","",_xlfn.XLOOKUP($X601,预算!$P:$P,预算!E:E))</f>
        <v/>
      </c>
      <c r="G601" s="65" t="str">
        <f>IF($B601="","",_xlfn.XLOOKUP($X601,预算!$P:$P,预算!F:F))</f>
        <v/>
      </c>
      <c r="H601" s="65" t="str">
        <f>IF($B601="","",_xlfn.XLOOKUP($X601,预算!$P:$P,预算!G:G))</f>
        <v/>
      </c>
      <c r="I601" s="65" t="str">
        <f>IF($B601="","",_xlfn.XLOOKUP($X601,预算!$P:$P,预算!I:I))</f>
        <v/>
      </c>
      <c r="P601" s="76" t="str">
        <f t="shared" si="65"/>
        <v/>
      </c>
      <c r="X601" s="76" t="str">
        <f t="shared" si="66"/>
        <v/>
      </c>
      <c r="AC601" s="53" t="str">
        <f>IF(本期支付结算!$E$9="","",IF(AND(J601=本期支付结算!$E$9,C601=本期支付结算!$E$7),"在期",""))</f>
        <v/>
      </c>
      <c r="AD601" s="53" t="str">
        <f>IF($AC601="","",COUNTIF($AC$2:$AC601,AC601))</f>
        <v/>
      </c>
    </row>
    <row r="602" customHeight="1" spans="3:30">
      <c r="C602" s="65" t="str">
        <f>IF($B602="","",_xlfn.XLOOKUP($X602,预算!$P:$P,预算!B:B))</f>
        <v/>
      </c>
      <c r="D602" s="65" t="str">
        <f>IF($B602="","",_xlfn.XLOOKUP($X602,预算!$P:$P,预算!C:C))</f>
        <v/>
      </c>
      <c r="E602" s="65" t="str">
        <f>IF($B602="","",_xlfn.XLOOKUP($X602,预算!$P:$P,预算!D:D))</f>
        <v/>
      </c>
      <c r="F602" s="65" t="str">
        <f>IF($B602="","",_xlfn.XLOOKUP($X602,预算!$P:$P,预算!E:E))</f>
        <v/>
      </c>
      <c r="G602" s="65" t="str">
        <f>IF($B602="","",_xlfn.XLOOKUP($X602,预算!$P:$P,预算!F:F))</f>
        <v/>
      </c>
      <c r="H602" s="65" t="str">
        <f>IF($B602="","",_xlfn.XLOOKUP($X602,预算!$P:$P,预算!G:G))</f>
        <v/>
      </c>
      <c r="I602" s="65" t="str">
        <f>IF($B602="","",_xlfn.XLOOKUP($X602,预算!$P:$P,预算!I:I))</f>
        <v/>
      </c>
      <c r="P602" s="76" t="str">
        <f t="shared" si="65"/>
        <v/>
      </c>
      <c r="X602" s="76" t="str">
        <f t="shared" si="66"/>
        <v/>
      </c>
      <c r="AC602" s="53" t="str">
        <f>IF(本期支付结算!$E$9="","",IF(AND(J602=本期支付结算!$E$9,C602=本期支付结算!$E$7),"在期",""))</f>
        <v/>
      </c>
      <c r="AD602" s="53" t="str">
        <f>IF($AC602="","",COUNTIF($AC$2:$AC602,AC602))</f>
        <v/>
      </c>
    </row>
    <row r="603" customHeight="1" spans="3:30">
      <c r="C603" s="65" t="str">
        <f>IF($B603="","",_xlfn.XLOOKUP($X603,预算!$P:$P,预算!B:B))</f>
        <v/>
      </c>
      <c r="D603" s="65" t="str">
        <f>IF($B603="","",_xlfn.XLOOKUP($X603,预算!$P:$P,预算!C:C))</f>
        <v/>
      </c>
      <c r="E603" s="65" t="str">
        <f>IF($B603="","",_xlfn.XLOOKUP($X603,预算!$P:$P,预算!D:D))</f>
        <v/>
      </c>
      <c r="F603" s="65" t="str">
        <f>IF($B603="","",_xlfn.XLOOKUP($X603,预算!$P:$P,预算!E:E))</f>
        <v/>
      </c>
      <c r="G603" s="65" t="str">
        <f>IF($B603="","",_xlfn.XLOOKUP($X603,预算!$P:$P,预算!F:F))</f>
        <v/>
      </c>
      <c r="H603" s="65" t="str">
        <f>IF($B603="","",_xlfn.XLOOKUP($X603,预算!$P:$P,预算!G:G))</f>
        <v/>
      </c>
      <c r="I603" s="65" t="str">
        <f>IF($B603="","",_xlfn.XLOOKUP($X603,预算!$P:$P,预算!I:I))</f>
        <v/>
      </c>
      <c r="P603" s="76" t="str">
        <f t="shared" si="65"/>
        <v/>
      </c>
      <c r="X603" s="76" t="str">
        <f t="shared" si="66"/>
        <v/>
      </c>
      <c r="AC603" s="53" t="str">
        <f>IF(本期支付结算!$E$9="","",IF(AND(J603=本期支付结算!$E$9,C603=本期支付结算!$E$7),"在期",""))</f>
        <v/>
      </c>
      <c r="AD603" s="53" t="str">
        <f>IF($AC603="","",COUNTIF($AC$2:$AC603,AC603))</f>
        <v/>
      </c>
    </row>
    <row r="604" customHeight="1" spans="3:30">
      <c r="C604" s="65" t="str">
        <f>IF($B604="","",_xlfn.XLOOKUP($X604,预算!$P:$P,预算!B:B))</f>
        <v/>
      </c>
      <c r="D604" s="65" t="str">
        <f>IF($B604="","",_xlfn.XLOOKUP($X604,预算!$P:$P,预算!C:C))</f>
        <v/>
      </c>
      <c r="E604" s="65" t="str">
        <f>IF($B604="","",_xlfn.XLOOKUP($X604,预算!$P:$P,预算!D:D))</f>
        <v/>
      </c>
      <c r="F604" s="65" t="str">
        <f>IF($B604="","",_xlfn.XLOOKUP($X604,预算!$P:$P,预算!E:E))</f>
        <v/>
      </c>
      <c r="G604" s="65" t="str">
        <f>IF($B604="","",_xlfn.XLOOKUP($X604,预算!$P:$P,预算!F:F))</f>
        <v/>
      </c>
      <c r="H604" s="65" t="str">
        <f>IF($B604="","",_xlfn.XLOOKUP($X604,预算!$P:$P,预算!G:G))</f>
        <v/>
      </c>
      <c r="I604" s="65" t="str">
        <f>IF($B604="","",_xlfn.XLOOKUP($X604,预算!$P:$P,预算!I:I))</f>
        <v/>
      </c>
      <c r="P604" s="76" t="str">
        <f t="shared" si="65"/>
        <v/>
      </c>
      <c r="X604" s="76" t="str">
        <f t="shared" si="66"/>
        <v/>
      </c>
      <c r="AC604" s="53" t="str">
        <f>IF(本期支付结算!$E$9="","",IF(AND(J604=本期支付结算!$E$9,C604=本期支付结算!$E$7),"在期",""))</f>
        <v/>
      </c>
      <c r="AD604" s="53" t="str">
        <f>IF($AC604="","",COUNTIF($AC$2:$AC604,AC604))</f>
        <v/>
      </c>
    </row>
    <row r="605" customHeight="1" spans="3:30">
      <c r="C605" s="65" t="str">
        <f>IF($B605="","",_xlfn.XLOOKUP($X605,预算!$P:$P,预算!B:B))</f>
        <v/>
      </c>
      <c r="D605" s="65" t="str">
        <f>IF($B605="","",_xlfn.XLOOKUP($X605,预算!$P:$P,预算!C:C))</f>
        <v/>
      </c>
      <c r="E605" s="65" t="str">
        <f>IF($B605="","",_xlfn.XLOOKUP($X605,预算!$P:$P,预算!D:D))</f>
        <v/>
      </c>
      <c r="F605" s="65" t="str">
        <f>IF($B605="","",_xlfn.XLOOKUP($X605,预算!$P:$P,预算!E:E))</f>
        <v/>
      </c>
      <c r="G605" s="65" t="str">
        <f>IF($B605="","",_xlfn.XLOOKUP($X605,预算!$P:$P,预算!F:F))</f>
        <v/>
      </c>
      <c r="H605" s="65" t="str">
        <f>IF($B605="","",_xlfn.XLOOKUP($X605,预算!$P:$P,预算!G:G))</f>
        <v/>
      </c>
      <c r="I605" s="65" t="str">
        <f>IF($B605="","",_xlfn.XLOOKUP($X605,预算!$P:$P,预算!I:I))</f>
        <v/>
      </c>
      <c r="P605" s="76" t="str">
        <f t="shared" si="65"/>
        <v/>
      </c>
      <c r="X605" s="76" t="str">
        <f t="shared" si="66"/>
        <v/>
      </c>
      <c r="AC605" s="53" t="str">
        <f>IF(本期支付结算!$E$9="","",IF(AND(J605=本期支付结算!$E$9,C605=本期支付结算!$E$7),"在期",""))</f>
        <v/>
      </c>
      <c r="AD605" s="53" t="str">
        <f>IF($AC605="","",COUNTIF($AC$2:$AC605,AC605))</f>
        <v/>
      </c>
    </row>
    <row r="606" customHeight="1" spans="3:30">
      <c r="C606" s="65" t="str">
        <f>IF($B606="","",_xlfn.XLOOKUP($X606,预算!$P:$P,预算!B:B))</f>
        <v/>
      </c>
      <c r="D606" s="65" t="str">
        <f>IF($B606="","",_xlfn.XLOOKUP($X606,预算!$P:$P,预算!C:C))</f>
        <v/>
      </c>
      <c r="E606" s="65" t="str">
        <f>IF($B606="","",_xlfn.XLOOKUP($X606,预算!$P:$P,预算!D:D))</f>
        <v/>
      </c>
      <c r="F606" s="65" t="str">
        <f>IF($B606="","",_xlfn.XLOOKUP($X606,预算!$P:$P,预算!E:E))</f>
        <v/>
      </c>
      <c r="G606" s="65" t="str">
        <f>IF($B606="","",_xlfn.XLOOKUP($X606,预算!$P:$P,预算!F:F))</f>
        <v/>
      </c>
      <c r="H606" s="65" t="str">
        <f>IF($B606="","",_xlfn.XLOOKUP($X606,预算!$P:$P,预算!G:G))</f>
        <v/>
      </c>
      <c r="I606" s="65" t="str">
        <f>IF($B606="","",_xlfn.XLOOKUP($X606,预算!$P:$P,预算!I:I))</f>
        <v/>
      </c>
      <c r="P606" s="76" t="str">
        <f t="shared" si="65"/>
        <v/>
      </c>
      <c r="X606" s="76" t="str">
        <f t="shared" si="66"/>
        <v/>
      </c>
      <c r="AC606" s="53" t="str">
        <f>IF(本期支付结算!$E$9="","",IF(AND(J606=本期支付结算!$E$9,C606=本期支付结算!$E$7),"在期",""))</f>
        <v/>
      </c>
      <c r="AD606" s="53" t="str">
        <f>IF($AC606="","",COUNTIF($AC$2:$AC606,AC606))</f>
        <v/>
      </c>
    </row>
    <row r="607" customHeight="1" spans="3:30">
      <c r="C607" s="65" t="str">
        <f>IF($B607="","",_xlfn.XLOOKUP($X607,预算!$P:$P,预算!B:B))</f>
        <v/>
      </c>
      <c r="D607" s="65" t="str">
        <f>IF($B607="","",_xlfn.XLOOKUP($X607,预算!$P:$P,预算!C:C))</f>
        <v/>
      </c>
      <c r="E607" s="65" t="str">
        <f>IF($B607="","",_xlfn.XLOOKUP($X607,预算!$P:$P,预算!D:D))</f>
        <v/>
      </c>
      <c r="F607" s="65" t="str">
        <f>IF($B607="","",_xlfn.XLOOKUP($X607,预算!$P:$P,预算!E:E))</f>
        <v/>
      </c>
      <c r="G607" s="65" t="str">
        <f>IF($B607="","",_xlfn.XLOOKUP($X607,预算!$P:$P,预算!F:F))</f>
        <v/>
      </c>
      <c r="H607" s="65" t="str">
        <f>IF($B607="","",_xlfn.XLOOKUP($X607,预算!$P:$P,预算!G:G))</f>
        <v/>
      </c>
      <c r="I607" s="65" t="str">
        <f>IF($B607="","",_xlfn.XLOOKUP($X607,预算!$P:$P,预算!I:I))</f>
        <v/>
      </c>
      <c r="P607" s="76" t="str">
        <f t="shared" si="65"/>
        <v/>
      </c>
      <c r="X607" s="76" t="str">
        <f t="shared" si="66"/>
        <v/>
      </c>
      <c r="AC607" s="53" t="str">
        <f>IF(本期支付结算!$E$9="","",IF(AND(J607=本期支付结算!$E$9,C607=本期支付结算!$E$7),"在期",""))</f>
        <v/>
      </c>
      <c r="AD607" s="53" t="str">
        <f>IF($AC607="","",COUNTIF($AC$2:$AC607,AC607))</f>
        <v/>
      </c>
    </row>
    <row r="608" customHeight="1" spans="3:30">
      <c r="C608" s="65" t="str">
        <f>IF($B608="","",_xlfn.XLOOKUP($X608,预算!$P:$P,预算!B:B))</f>
        <v/>
      </c>
      <c r="D608" s="65" t="str">
        <f>IF($B608="","",_xlfn.XLOOKUP($X608,预算!$P:$P,预算!C:C))</f>
        <v/>
      </c>
      <c r="E608" s="65" t="str">
        <f>IF($B608="","",_xlfn.XLOOKUP($X608,预算!$P:$P,预算!D:D))</f>
        <v/>
      </c>
      <c r="F608" s="65" t="str">
        <f>IF($B608="","",_xlfn.XLOOKUP($X608,预算!$P:$P,预算!E:E))</f>
        <v/>
      </c>
      <c r="G608" s="65" t="str">
        <f>IF($B608="","",_xlfn.XLOOKUP($X608,预算!$P:$P,预算!F:F))</f>
        <v/>
      </c>
      <c r="H608" s="65" t="str">
        <f>IF($B608="","",_xlfn.XLOOKUP($X608,预算!$P:$P,预算!G:G))</f>
        <v/>
      </c>
      <c r="I608" s="65" t="str">
        <f>IF($B608="","",_xlfn.XLOOKUP($X608,预算!$P:$P,预算!I:I))</f>
        <v/>
      </c>
      <c r="P608" s="76" t="str">
        <f t="shared" si="65"/>
        <v/>
      </c>
      <c r="X608" s="76" t="str">
        <f t="shared" si="66"/>
        <v/>
      </c>
      <c r="AC608" s="53" t="str">
        <f>IF(本期支付结算!$E$9="","",IF(AND(J608=本期支付结算!$E$9,C608=本期支付结算!$E$7),"在期",""))</f>
        <v/>
      </c>
      <c r="AD608" s="53" t="str">
        <f>IF($AC608="","",COUNTIF($AC$2:$AC608,AC608))</f>
        <v/>
      </c>
    </row>
    <row r="609" customHeight="1" spans="3:30">
      <c r="C609" s="65" t="str">
        <f>IF($B609="","",_xlfn.XLOOKUP($X609,预算!$P:$P,预算!B:B))</f>
        <v/>
      </c>
      <c r="D609" s="65" t="str">
        <f>IF($B609="","",_xlfn.XLOOKUP($X609,预算!$P:$P,预算!C:C))</f>
        <v/>
      </c>
      <c r="E609" s="65" t="str">
        <f>IF($B609="","",_xlfn.XLOOKUP($X609,预算!$P:$P,预算!D:D))</f>
        <v/>
      </c>
      <c r="F609" s="65" t="str">
        <f>IF($B609="","",_xlfn.XLOOKUP($X609,预算!$P:$P,预算!E:E))</f>
        <v/>
      </c>
      <c r="G609" s="65" t="str">
        <f>IF($B609="","",_xlfn.XLOOKUP($X609,预算!$P:$P,预算!F:F))</f>
        <v/>
      </c>
      <c r="H609" s="65" t="str">
        <f>IF($B609="","",_xlfn.XLOOKUP($X609,预算!$P:$P,预算!G:G))</f>
        <v/>
      </c>
      <c r="I609" s="65" t="str">
        <f>IF($B609="","",_xlfn.XLOOKUP($X609,预算!$P:$P,预算!I:I))</f>
        <v/>
      </c>
      <c r="P609" s="76" t="str">
        <f t="shared" si="65"/>
        <v/>
      </c>
      <c r="X609" s="76" t="str">
        <f t="shared" si="66"/>
        <v/>
      </c>
      <c r="AC609" s="53" t="str">
        <f>IF(本期支付结算!$E$9="","",IF(AND(J609=本期支付结算!$E$9,C609=本期支付结算!$E$7),"在期",""))</f>
        <v/>
      </c>
      <c r="AD609" s="53" t="str">
        <f>IF($AC609="","",COUNTIF($AC$2:$AC609,AC609))</f>
        <v/>
      </c>
    </row>
    <row r="610" customHeight="1" spans="3:30">
      <c r="C610" s="65" t="str">
        <f>IF($B610="","",_xlfn.XLOOKUP($X610,预算!$P:$P,预算!B:B))</f>
        <v/>
      </c>
      <c r="D610" s="65" t="str">
        <f>IF($B610="","",_xlfn.XLOOKUP($X610,预算!$P:$P,预算!C:C))</f>
        <v/>
      </c>
      <c r="E610" s="65" t="str">
        <f>IF($B610="","",_xlfn.XLOOKUP($X610,预算!$P:$P,预算!D:D))</f>
        <v/>
      </c>
      <c r="F610" s="65" t="str">
        <f>IF($B610="","",_xlfn.XLOOKUP($X610,预算!$P:$P,预算!E:E))</f>
        <v/>
      </c>
      <c r="G610" s="65" t="str">
        <f>IF($B610="","",_xlfn.XLOOKUP($X610,预算!$P:$P,预算!F:F))</f>
        <v/>
      </c>
      <c r="H610" s="65" t="str">
        <f>IF($B610="","",_xlfn.XLOOKUP($X610,预算!$P:$P,预算!G:G))</f>
        <v/>
      </c>
      <c r="I610" s="65" t="str">
        <f>IF($B610="","",_xlfn.XLOOKUP($X610,预算!$P:$P,预算!I:I))</f>
        <v/>
      </c>
      <c r="P610" s="76" t="str">
        <f t="shared" si="65"/>
        <v/>
      </c>
      <c r="X610" s="76" t="str">
        <f t="shared" si="66"/>
        <v/>
      </c>
      <c r="AC610" s="53" t="str">
        <f>IF(本期支付结算!$E$9="","",IF(AND(J610=本期支付结算!$E$9,C610=本期支付结算!$E$7),"在期",""))</f>
        <v/>
      </c>
      <c r="AD610" s="53" t="str">
        <f>IF($AC610="","",COUNTIF($AC$2:$AC610,AC610))</f>
        <v/>
      </c>
    </row>
    <row r="611" customHeight="1" spans="3:30">
      <c r="C611" s="65" t="str">
        <f>IF($B611="","",_xlfn.XLOOKUP($X611,预算!$P:$P,预算!B:B))</f>
        <v/>
      </c>
      <c r="D611" s="65" t="str">
        <f>IF($B611="","",_xlfn.XLOOKUP($X611,预算!$P:$P,预算!C:C))</f>
        <v/>
      </c>
      <c r="E611" s="65" t="str">
        <f>IF($B611="","",_xlfn.XLOOKUP($X611,预算!$P:$P,预算!D:D))</f>
        <v/>
      </c>
      <c r="F611" s="65" t="str">
        <f>IF($B611="","",_xlfn.XLOOKUP($X611,预算!$P:$P,预算!E:E))</f>
        <v/>
      </c>
      <c r="G611" s="65" t="str">
        <f>IF($B611="","",_xlfn.XLOOKUP($X611,预算!$P:$P,预算!F:F))</f>
        <v/>
      </c>
      <c r="H611" s="65" t="str">
        <f>IF($B611="","",_xlfn.XLOOKUP($X611,预算!$P:$P,预算!G:G))</f>
        <v/>
      </c>
      <c r="I611" s="65" t="str">
        <f>IF($B611="","",_xlfn.XLOOKUP($X611,预算!$P:$P,预算!I:I))</f>
        <v/>
      </c>
      <c r="P611" s="76" t="str">
        <f t="shared" si="65"/>
        <v/>
      </c>
      <c r="X611" s="76" t="str">
        <f t="shared" si="66"/>
        <v/>
      </c>
      <c r="AC611" s="53" t="str">
        <f>IF(本期支付结算!$E$9="","",IF(AND(J611=本期支付结算!$E$9,C611=本期支付结算!$E$7),"在期",""))</f>
        <v/>
      </c>
      <c r="AD611" s="53" t="str">
        <f>IF($AC611="","",COUNTIF($AC$2:$AC611,AC611))</f>
        <v/>
      </c>
    </row>
    <row r="612" customHeight="1" spans="3:30">
      <c r="C612" s="65" t="str">
        <f>IF($B612="","",_xlfn.XLOOKUP($X612,预算!$P:$P,预算!B:B))</f>
        <v/>
      </c>
      <c r="D612" s="65" t="str">
        <f>IF($B612="","",_xlfn.XLOOKUP($X612,预算!$P:$P,预算!C:C))</f>
        <v/>
      </c>
      <c r="E612" s="65" t="str">
        <f>IF($B612="","",_xlfn.XLOOKUP($X612,预算!$P:$P,预算!D:D))</f>
        <v/>
      </c>
      <c r="F612" s="65" t="str">
        <f>IF($B612="","",_xlfn.XLOOKUP($X612,预算!$P:$P,预算!E:E))</f>
        <v/>
      </c>
      <c r="G612" s="65" t="str">
        <f>IF($B612="","",_xlfn.XLOOKUP($X612,预算!$P:$P,预算!F:F))</f>
        <v/>
      </c>
      <c r="H612" s="65" t="str">
        <f>IF($B612="","",_xlfn.XLOOKUP($X612,预算!$P:$P,预算!G:G))</f>
        <v/>
      </c>
      <c r="I612" s="65" t="str">
        <f>IF($B612="","",_xlfn.XLOOKUP($X612,预算!$P:$P,预算!I:I))</f>
        <v/>
      </c>
      <c r="P612" s="76" t="str">
        <f t="shared" si="65"/>
        <v/>
      </c>
      <c r="X612" s="76" t="str">
        <f t="shared" si="66"/>
        <v/>
      </c>
      <c r="AC612" s="53" t="str">
        <f>IF(本期支付结算!$E$9="","",IF(AND(J612=本期支付结算!$E$9,C612=本期支付结算!$E$7),"在期",""))</f>
        <v/>
      </c>
      <c r="AD612" s="53" t="str">
        <f>IF($AC612="","",COUNTIF($AC$2:$AC612,AC612))</f>
        <v/>
      </c>
    </row>
    <row r="613" customHeight="1" spans="3:30">
      <c r="C613" s="65" t="str">
        <f>IF($B613="","",_xlfn.XLOOKUP($X613,预算!$P:$P,预算!B:B))</f>
        <v/>
      </c>
      <c r="D613" s="65" t="str">
        <f>IF($B613="","",_xlfn.XLOOKUP($X613,预算!$P:$P,预算!C:C))</f>
        <v/>
      </c>
      <c r="E613" s="65" t="str">
        <f>IF($B613="","",_xlfn.XLOOKUP($X613,预算!$P:$P,预算!D:D))</f>
        <v/>
      </c>
      <c r="F613" s="65" t="str">
        <f>IF($B613="","",_xlfn.XLOOKUP($X613,预算!$P:$P,预算!E:E))</f>
        <v/>
      </c>
      <c r="G613" s="65" t="str">
        <f>IF($B613="","",_xlfn.XLOOKUP($X613,预算!$P:$P,预算!F:F))</f>
        <v/>
      </c>
      <c r="H613" s="65" t="str">
        <f>IF($B613="","",_xlfn.XLOOKUP($X613,预算!$P:$P,预算!G:G))</f>
        <v/>
      </c>
      <c r="I613" s="65" t="str">
        <f>IF($B613="","",_xlfn.XLOOKUP($X613,预算!$P:$P,预算!I:I))</f>
        <v/>
      </c>
      <c r="P613" s="76" t="str">
        <f t="shared" si="65"/>
        <v/>
      </c>
      <c r="X613" s="76" t="str">
        <f t="shared" si="66"/>
        <v/>
      </c>
      <c r="AC613" s="53" t="str">
        <f>IF(本期支付结算!$E$9="","",IF(AND(J613=本期支付结算!$E$9,C613=本期支付结算!$E$7),"在期",""))</f>
        <v/>
      </c>
      <c r="AD613" s="53" t="str">
        <f>IF($AC613="","",COUNTIF($AC$2:$AC613,AC613))</f>
        <v/>
      </c>
    </row>
    <row r="614" customHeight="1" spans="3:30">
      <c r="C614" s="65" t="str">
        <f>IF($B614="","",_xlfn.XLOOKUP($X614,预算!$P:$P,预算!B:B))</f>
        <v/>
      </c>
      <c r="D614" s="65" t="str">
        <f>IF($B614="","",_xlfn.XLOOKUP($X614,预算!$P:$P,预算!C:C))</f>
        <v/>
      </c>
      <c r="E614" s="65" t="str">
        <f>IF($B614="","",_xlfn.XLOOKUP($X614,预算!$P:$P,预算!D:D))</f>
        <v/>
      </c>
      <c r="F614" s="65" t="str">
        <f>IF($B614="","",_xlfn.XLOOKUP($X614,预算!$P:$P,预算!E:E))</f>
        <v/>
      </c>
      <c r="G614" s="65" t="str">
        <f>IF($B614="","",_xlfn.XLOOKUP($X614,预算!$P:$P,预算!F:F))</f>
        <v/>
      </c>
      <c r="H614" s="65" t="str">
        <f>IF($B614="","",_xlfn.XLOOKUP($X614,预算!$P:$P,预算!G:G))</f>
        <v/>
      </c>
      <c r="I614" s="65" t="str">
        <f>IF($B614="","",_xlfn.XLOOKUP($X614,预算!$P:$P,预算!I:I))</f>
        <v/>
      </c>
      <c r="P614" s="76" t="str">
        <f t="shared" si="65"/>
        <v/>
      </c>
      <c r="X614" s="76" t="str">
        <f t="shared" si="66"/>
        <v/>
      </c>
      <c r="AC614" s="53" t="str">
        <f>IF(本期支付结算!$E$9="","",IF(AND(J614=本期支付结算!$E$9,C614=本期支付结算!$E$7),"在期",""))</f>
        <v/>
      </c>
      <c r="AD614" s="53" t="str">
        <f>IF($AC614="","",COUNTIF($AC$2:$AC614,AC614))</f>
        <v/>
      </c>
    </row>
    <row r="615" customHeight="1" spans="3:30">
      <c r="C615" s="65" t="str">
        <f>IF($B615="","",_xlfn.XLOOKUP($X615,预算!$P:$P,预算!B:B))</f>
        <v/>
      </c>
      <c r="D615" s="65" t="str">
        <f>IF($B615="","",_xlfn.XLOOKUP($X615,预算!$P:$P,预算!C:C))</f>
        <v/>
      </c>
      <c r="E615" s="65" t="str">
        <f>IF($B615="","",_xlfn.XLOOKUP($X615,预算!$P:$P,预算!D:D))</f>
        <v/>
      </c>
      <c r="F615" s="65" t="str">
        <f>IF($B615="","",_xlfn.XLOOKUP($X615,预算!$P:$P,预算!E:E))</f>
        <v/>
      </c>
      <c r="G615" s="65" t="str">
        <f>IF($B615="","",_xlfn.XLOOKUP($X615,预算!$P:$P,预算!F:F))</f>
        <v/>
      </c>
      <c r="H615" s="65" t="str">
        <f>IF($B615="","",_xlfn.XLOOKUP($X615,预算!$P:$P,预算!G:G))</f>
        <v/>
      </c>
      <c r="I615" s="65" t="str">
        <f>IF($B615="","",_xlfn.XLOOKUP($X615,预算!$P:$P,预算!I:I))</f>
        <v/>
      </c>
      <c r="P615" s="76" t="str">
        <f t="shared" si="65"/>
        <v/>
      </c>
      <c r="X615" s="76" t="str">
        <f t="shared" si="66"/>
        <v/>
      </c>
      <c r="AC615" s="53" t="str">
        <f>IF(本期支付结算!$E$9="","",IF(AND(J615=本期支付结算!$E$9,C615=本期支付结算!$E$7),"在期",""))</f>
        <v/>
      </c>
      <c r="AD615" s="53" t="str">
        <f>IF($AC615="","",COUNTIF($AC$2:$AC615,AC615))</f>
        <v/>
      </c>
    </row>
    <row r="616" customHeight="1" spans="3:30">
      <c r="C616" s="65" t="str">
        <f>IF($B616="","",_xlfn.XLOOKUP($X616,预算!$P:$P,预算!B:B))</f>
        <v/>
      </c>
      <c r="D616" s="65" t="str">
        <f>IF($B616="","",_xlfn.XLOOKUP($X616,预算!$P:$P,预算!C:C))</f>
        <v/>
      </c>
      <c r="E616" s="65" t="str">
        <f>IF($B616="","",_xlfn.XLOOKUP($X616,预算!$P:$P,预算!D:D))</f>
        <v/>
      </c>
      <c r="F616" s="65" t="str">
        <f>IF($B616="","",_xlfn.XLOOKUP($X616,预算!$P:$P,预算!E:E))</f>
        <v/>
      </c>
      <c r="G616" s="65" t="str">
        <f>IF($B616="","",_xlfn.XLOOKUP($X616,预算!$P:$P,预算!F:F))</f>
        <v/>
      </c>
      <c r="H616" s="65" t="str">
        <f>IF($B616="","",_xlfn.XLOOKUP($X616,预算!$P:$P,预算!G:G))</f>
        <v/>
      </c>
      <c r="I616" s="65" t="str">
        <f>IF($B616="","",_xlfn.XLOOKUP($X616,预算!$P:$P,预算!I:I))</f>
        <v/>
      </c>
      <c r="P616" s="76" t="str">
        <f t="shared" si="65"/>
        <v/>
      </c>
      <c r="X616" s="76" t="str">
        <f t="shared" si="66"/>
        <v/>
      </c>
      <c r="AC616" s="53" t="str">
        <f>IF(本期支付结算!$E$9="","",IF(AND(J616=本期支付结算!$E$9,C616=本期支付结算!$E$7),"在期",""))</f>
        <v/>
      </c>
      <c r="AD616" s="53" t="str">
        <f>IF($AC616="","",COUNTIF($AC$2:$AC616,AC616))</f>
        <v/>
      </c>
    </row>
    <row r="617" customHeight="1" spans="3:30">
      <c r="C617" s="65" t="str">
        <f>IF($B617="","",_xlfn.XLOOKUP($X617,预算!$P:$P,预算!B:B))</f>
        <v/>
      </c>
      <c r="D617" s="65" t="str">
        <f>IF($B617="","",_xlfn.XLOOKUP($X617,预算!$P:$P,预算!C:C))</f>
        <v/>
      </c>
      <c r="E617" s="65" t="str">
        <f>IF($B617="","",_xlfn.XLOOKUP($X617,预算!$P:$P,预算!D:D))</f>
        <v/>
      </c>
      <c r="F617" s="65" t="str">
        <f>IF($B617="","",_xlfn.XLOOKUP($X617,预算!$P:$P,预算!E:E))</f>
        <v/>
      </c>
      <c r="G617" s="65" t="str">
        <f>IF($B617="","",_xlfn.XLOOKUP($X617,预算!$P:$P,预算!F:F))</f>
        <v/>
      </c>
      <c r="H617" s="65" t="str">
        <f>IF($B617="","",_xlfn.XLOOKUP($X617,预算!$P:$P,预算!G:G))</f>
        <v/>
      </c>
      <c r="I617" s="65" t="str">
        <f>IF($B617="","",_xlfn.XLOOKUP($X617,预算!$P:$P,预算!I:I))</f>
        <v/>
      </c>
      <c r="P617" s="76" t="str">
        <f t="shared" si="65"/>
        <v/>
      </c>
      <c r="X617" s="76" t="str">
        <f t="shared" si="66"/>
        <v/>
      </c>
      <c r="AC617" s="53" t="str">
        <f>IF(本期支付结算!$E$9="","",IF(AND(J617=本期支付结算!$E$9,C617=本期支付结算!$E$7),"在期",""))</f>
        <v/>
      </c>
      <c r="AD617" s="53" t="str">
        <f>IF($AC617="","",COUNTIF($AC$2:$AC617,AC617))</f>
        <v/>
      </c>
    </row>
    <row r="618" customHeight="1" spans="3:30">
      <c r="C618" s="65" t="str">
        <f>IF($B618="","",_xlfn.XLOOKUP($X618,预算!$P:$P,预算!B:B))</f>
        <v/>
      </c>
      <c r="D618" s="65" t="str">
        <f>IF($B618="","",_xlfn.XLOOKUP($X618,预算!$P:$P,预算!C:C))</f>
        <v/>
      </c>
      <c r="E618" s="65" t="str">
        <f>IF($B618="","",_xlfn.XLOOKUP($X618,预算!$P:$P,预算!D:D))</f>
        <v/>
      </c>
      <c r="F618" s="65" t="str">
        <f>IF($B618="","",_xlfn.XLOOKUP($X618,预算!$P:$P,预算!E:E))</f>
        <v/>
      </c>
      <c r="G618" s="65" t="str">
        <f>IF($B618="","",_xlfn.XLOOKUP($X618,预算!$P:$P,预算!F:F))</f>
        <v/>
      </c>
      <c r="H618" s="65" t="str">
        <f>IF($B618="","",_xlfn.XLOOKUP($X618,预算!$P:$P,预算!G:G))</f>
        <v/>
      </c>
      <c r="I618" s="65" t="str">
        <f>IF($B618="","",_xlfn.XLOOKUP($X618,预算!$P:$P,预算!I:I))</f>
        <v/>
      </c>
      <c r="P618" s="76" t="str">
        <f t="shared" si="65"/>
        <v/>
      </c>
      <c r="X618" s="76" t="str">
        <f t="shared" si="66"/>
        <v/>
      </c>
      <c r="AC618" s="53" t="str">
        <f>IF(本期支付结算!$E$9="","",IF(AND(J618=本期支付结算!$E$9,C618=本期支付结算!$E$7),"在期",""))</f>
        <v/>
      </c>
      <c r="AD618" s="53" t="str">
        <f>IF($AC618="","",COUNTIF($AC$2:$AC618,AC618))</f>
        <v/>
      </c>
    </row>
    <row r="619" customHeight="1" spans="3:30">
      <c r="C619" s="65" t="str">
        <f>IF($B619="","",_xlfn.XLOOKUP($X619,预算!$P:$P,预算!B:B))</f>
        <v/>
      </c>
      <c r="D619" s="65" t="str">
        <f>IF($B619="","",_xlfn.XLOOKUP($X619,预算!$P:$P,预算!C:C))</f>
        <v/>
      </c>
      <c r="E619" s="65" t="str">
        <f>IF($B619="","",_xlfn.XLOOKUP($X619,预算!$P:$P,预算!D:D))</f>
        <v/>
      </c>
      <c r="F619" s="65" t="str">
        <f>IF($B619="","",_xlfn.XLOOKUP($X619,预算!$P:$P,预算!E:E))</f>
        <v/>
      </c>
      <c r="G619" s="65" t="str">
        <f>IF($B619="","",_xlfn.XLOOKUP($X619,预算!$P:$P,预算!F:F))</f>
        <v/>
      </c>
      <c r="H619" s="65" t="str">
        <f>IF($B619="","",_xlfn.XLOOKUP($X619,预算!$P:$P,预算!G:G))</f>
        <v/>
      </c>
      <c r="I619" s="65" t="str">
        <f>IF($B619="","",_xlfn.XLOOKUP($X619,预算!$P:$P,预算!I:I))</f>
        <v/>
      </c>
      <c r="P619" s="76" t="str">
        <f t="shared" si="65"/>
        <v/>
      </c>
      <c r="X619" s="76" t="str">
        <f t="shared" si="66"/>
        <v/>
      </c>
      <c r="AC619" s="53" t="str">
        <f>IF(本期支付结算!$E$9="","",IF(AND(J619=本期支付结算!$E$9,C619=本期支付结算!$E$7),"在期",""))</f>
        <v/>
      </c>
      <c r="AD619" s="53" t="str">
        <f>IF($AC619="","",COUNTIF($AC$2:$AC619,AC619))</f>
        <v/>
      </c>
    </row>
    <row r="620" customHeight="1" spans="3:30">
      <c r="C620" s="65" t="str">
        <f>IF($B620="","",_xlfn.XLOOKUP($X620,预算!$P:$P,预算!B:B))</f>
        <v/>
      </c>
      <c r="D620" s="65" t="str">
        <f>IF($B620="","",_xlfn.XLOOKUP($X620,预算!$P:$P,预算!C:C))</f>
        <v/>
      </c>
      <c r="E620" s="65" t="str">
        <f>IF($B620="","",_xlfn.XLOOKUP($X620,预算!$P:$P,预算!D:D))</f>
        <v/>
      </c>
      <c r="F620" s="65" t="str">
        <f>IF($B620="","",_xlfn.XLOOKUP($X620,预算!$P:$P,预算!E:E))</f>
        <v/>
      </c>
      <c r="G620" s="65" t="str">
        <f>IF($B620="","",_xlfn.XLOOKUP($X620,预算!$P:$P,预算!F:F))</f>
        <v/>
      </c>
      <c r="H620" s="65" t="str">
        <f>IF($B620="","",_xlfn.XLOOKUP($X620,预算!$P:$P,预算!G:G))</f>
        <v/>
      </c>
      <c r="I620" s="65" t="str">
        <f>IF($B620="","",_xlfn.XLOOKUP($X620,预算!$P:$P,预算!I:I))</f>
        <v/>
      </c>
      <c r="P620" s="76" t="str">
        <f t="shared" si="65"/>
        <v/>
      </c>
      <c r="X620" s="76" t="str">
        <f t="shared" si="66"/>
        <v/>
      </c>
      <c r="AC620" s="53" t="str">
        <f>IF(本期支付结算!$E$9="","",IF(AND(J620=本期支付结算!$E$9,C620=本期支付结算!$E$7),"在期",""))</f>
        <v/>
      </c>
      <c r="AD620" s="53" t="str">
        <f>IF($AC620="","",COUNTIF($AC$2:$AC620,AC620))</f>
        <v/>
      </c>
    </row>
    <row r="621" customHeight="1" spans="3:30">
      <c r="C621" s="65" t="str">
        <f>IF($B621="","",_xlfn.XLOOKUP($X621,预算!$P:$P,预算!B:B))</f>
        <v/>
      </c>
      <c r="D621" s="65" t="str">
        <f>IF($B621="","",_xlfn.XLOOKUP($X621,预算!$P:$P,预算!C:C))</f>
        <v/>
      </c>
      <c r="E621" s="65" t="str">
        <f>IF($B621="","",_xlfn.XLOOKUP($X621,预算!$P:$P,预算!D:D))</f>
        <v/>
      </c>
      <c r="F621" s="65" t="str">
        <f>IF($B621="","",_xlfn.XLOOKUP($X621,预算!$P:$P,预算!E:E))</f>
        <v/>
      </c>
      <c r="G621" s="65" t="str">
        <f>IF($B621="","",_xlfn.XLOOKUP($X621,预算!$P:$P,预算!F:F))</f>
        <v/>
      </c>
      <c r="H621" s="65" t="str">
        <f>IF($B621="","",_xlfn.XLOOKUP($X621,预算!$P:$P,预算!G:G))</f>
        <v/>
      </c>
      <c r="I621" s="65" t="str">
        <f>IF($B621="","",_xlfn.XLOOKUP($X621,预算!$P:$P,预算!I:I))</f>
        <v/>
      </c>
      <c r="P621" s="76" t="str">
        <f t="shared" si="65"/>
        <v/>
      </c>
      <c r="X621" s="76" t="str">
        <f t="shared" si="66"/>
        <v/>
      </c>
      <c r="AC621" s="53" t="str">
        <f>IF(本期支付结算!$E$9="","",IF(AND(J621=本期支付结算!$E$9,C621=本期支付结算!$E$7),"在期",""))</f>
        <v/>
      </c>
      <c r="AD621" s="53" t="str">
        <f>IF($AC621="","",COUNTIF($AC$2:$AC621,AC621))</f>
        <v/>
      </c>
    </row>
    <row r="622" customHeight="1" spans="3:30">
      <c r="C622" s="65" t="str">
        <f>IF($B622="","",_xlfn.XLOOKUP($X622,预算!$P:$P,预算!B:B))</f>
        <v/>
      </c>
      <c r="D622" s="65" t="str">
        <f>IF($B622="","",_xlfn.XLOOKUP($X622,预算!$P:$P,预算!C:C))</f>
        <v/>
      </c>
      <c r="E622" s="65" t="str">
        <f>IF($B622="","",_xlfn.XLOOKUP($X622,预算!$P:$P,预算!D:D))</f>
        <v/>
      </c>
      <c r="F622" s="65" t="str">
        <f>IF($B622="","",_xlfn.XLOOKUP($X622,预算!$P:$P,预算!E:E))</f>
        <v/>
      </c>
      <c r="G622" s="65" t="str">
        <f>IF($B622="","",_xlfn.XLOOKUP($X622,预算!$P:$P,预算!F:F))</f>
        <v/>
      </c>
      <c r="H622" s="65" t="str">
        <f>IF($B622="","",_xlfn.XLOOKUP($X622,预算!$P:$P,预算!G:G))</f>
        <v/>
      </c>
      <c r="I622" s="65" t="str">
        <f>IF($B622="","",_xlfn.XLOOKUP($X622,预算!$P:$P,预算!I:I))</f>
        <v/>
      </c>
      <c r="P622" s="76" t="str">
        <f t="shared" si="65"/>
        <v/>
      </c>
      <c r="X622" s="76" t="str">
        <f t="shared" si="66"/>
        <v/>
      </c>
      <c r="AC622" s="53" t="str">
        <f>IF(本期支付结算!$E$9="","",IF(AND(J622=本期支付结算!$E$9,C622=本期支付结算!$E$7),"在期",""))</f>
        <v/>
      </c>
      <c r="AD622" s="53" t="str">
        <f>IF($AC622="","",COUNTIF($AC$2:$AC622,AC622))</f>
        <v/>
      </c>
    </row>
    <row r="623" customHeight="1" spans="3:30">
      <c r="C623" s="65" t="str">
        <f>IF($B623="","",_xlfn.XLOOKUP($X623,预算!$P:$P,预算!B:B))</f>
        <v/>
      </c>
      <c r="D623" s="65" t="str">
        <f>IF($B623="","",_xlfn.XLOOKUP($X623,预算!$P:$P,预算!C:C))</f>
        <v/>
      </c>
      <c r="E623" s="65" t="str">
        <f>IF($B623="","",_xlfn.XLOOKUP($X623,预算!$P:$P,预算!D:D))</f>
        <v/>
      </c>
      <c r="F623" s="65" t="str">
        <f>IF($B623="","",_xlfn.XLOOKUP($X623,预算!$P:$P,预算!E:E))</f>
        <v/>
      </c>
      <c r="G623" s="65" t="str">
        <f>IF($B623="","",_xlfn.XLOOKUP($X623,预算!$P:$P,预算!F:F))</f>
        <v/>
      </c>
      <c r="H623" s="65" t="str">
        <f>IF($B623="","",_xlfn.XLOOKUP($X623,预算!$P:$P,预算!G:G))</f>
        <v/>
      </c>
      <c r="I623" s="65" t="str">
        <f>IF($B623="","",_xlfn.XLOOKUP($X623,预算!$P:$P,预算!I:I))</f>
        <v/>
      </c>
      <c r="P623" s="76" t="str">
        <f t="shared" si="65"/>
        <v/>
      </c>
      <c r="X623" s="76" t="str">
        <f t="shared" si="66"/>
        <v/>
      </c>
      <c r="AC623" s="53" t="str">
        <f>IF(本期支付结算!$E$9="","",IF(AND(J623=本期支付结算!$E$9,C623=本期支付结算!$E$7),"在期",""))</f>
        <v/>
      </c>
      <c r="AD623" s="53" t="str">
        <f>IF($AC623="","",COUNTIF($AC$2:$AC623,AC623))</f>
        <v/>
      </c>
    </row>
    <row r="624" customHeight="1" spans="3:30">
      <c r="C624" s="65" t="str">
        <f>IF($B624="","",_xlfn.XLOOKUP($X624,预算!$P:$P,预算!B:B))</f>
        <v/>
      </c>
      <c r="D624" s="65" t="str">
        <f>IF($B624="","",_xlfn.XLOOKUP($X624,预算!$P:$P,预算!C:C))</f>
        <v/>
      </c>
      <c r="E624" s="65" t="str">
        <f>IF($B624="","",_xlfn.XLOOKUP($X624,预算!$P:$P,预算!D:D))</f>
        <v/>
      </c>
      <c r="F624" s="65" t="str">
        <f>IF($B624="","",_xlfn.XLOOKUP($X624,预算!$P:$P,预算!E:E))</f>
        <v/>
      </c>
      <c r="G624" s="65" t="str">
        <f>IF($B624="","",_xlfn.XLOOKUP($X624,预算!$P:$P,预算!F:F))</f>
        <v/>
      </c>
      <c r="H624" s="65" t="str">
        <f>IF($B624="","",_xlfn.XLOOKUP($X624,预算!$P:$P,预算!G:G))</f>
        <v/>
      </c>
      <c r="I624" s="65" t="str">
        <f>IF($B624="","",_xlfn.XLOOKUP($X624,预算!$P:$P,预算!I:I))</f>
        <v/>
      </c>
      <c r="P624" s="76" t="str">
        <f t="shared" si="65"/>
        <v/>
      </c>
      <c r="X624" s="76" t="str">
        <f t="shared" si="66"/>
        <v/>
      </c>
      <c r="AC624" s="53" t="str">
        <f>IF(本期支付结算!$E$9="","",IF(AND(J624=本期支付结算!$E$9,C624=本期支付结算!$E$7),"在期",""))</f>
        <v/>
      </c>
      <c r="AD624" s="53" t="str">
        <f>IF($AC624="","",COUNTIF($AC$2:$AC624,AC624))</f>
        <v/>
      </c>
    </row>
    <row r="625" customHeight="1" spans="3:30">
      <c r="C625" s="65" t="str">
        <f>IF($B625="","",_xlfn.XLOOKUP($X625,预算!$P:$P,预算!B:B))</f>
        <v/>
      </c>
      <c r="D625" s="65" t="str">
        <f>IF($B625="","",_xlfn.XLOOKUP($X625,预算!$P:$P,预算!C:C))</f>
        <v/>
      </c>
      <c r="E625" s="65" t="str">
        <f>IF($B625="","",_xlfn.XLOOKUP($X625,预算!$P:$P,预算!D:D))</f>
        <v/>
      </c>
      <c r="F625" s="65" t="str">
        <f>IF($B625="","",_xlfn.XLOOKUP($X625,预算!$P:$P,预算!E:E))</f>
        <v/>
      </c>
      <c r="G625" s="65" t="str">
        <f>IF($B625="","",_xlfn.XLOOKUP($X625,预算!$P:$P,预算!F:F))</f>
        <v/>
      </c>
      <c r="H625" s="65" t="str">
        <f>IF($B625="","",_xlfn.XLOOKUP($X625,预算!$P:$P,预算!G:G))</f>
        <v/>
      </c>
      <c r="I625" s="65" t="str">
        <f>IF($B625="","",_xlfn.XLOOKUP($X625,预算!$P:$P,预算!I:I))</f>
        <v/>
      </c>
      <c r="P625" s="76" t="str">
        <f t="shared" si="65"/>
        <v/>
      </c>
      <c r="X625" s="76" t="str">
        <f t="shared" si="66"/>
        <v/>
      </c>
      <c r="AC625" s="53" t="str">
        <f>IF(本期支付结算!$E$9="","",IF(AND(J625=本期支付结算!$E$9,C625=本期支付结算!$E$7),"在期",""))</f>
        <v/>
      </c>
      <c r="AD625" s="53" t="str">
        <f>IF($AC625="","",COUNTIF($AC$2:$AC625,AC625))</f>
        <v/>
      </c>
    </row>
    <row r="626" customHeight="1" spans="3:30">
      <c r="C626" s="65" t="str">
        <f>IF($B626="","",_xlfn.XLOOKUP($X626,预算!$P:$P,预算!B:B))</f>
        <v/>
      </c>
      <c r="D626" s="65" t="str">
        <f>IF($B626="","",_xlfn.XLOOKUP($X626,预算!$P:$P,预算!C:C))</f>
        <v/>
      </c>
      <c r="E626" s="65" t="str">
        <f>IF($B626="","",_xlfn.XLOOKUP($X626,预算!$P:$P,预算!D:D))</f>
        <v/>
      </c>
      <c r="F626" s="65" t="str">
        <f>IF($B626="","",_xlfn.XLOOKUP($X626,预算!$P:$P,预算!E:E))</f>
        <v/>
      </c>
      <c r="G626" s="65" t="str">
        <f>IF($B626="","",_xlfn.XLOOKUP($X626,预算!$P:$P,预算!F:F))</f>
        <v/>
      </c>
      <c r="H626" s="65" t="str">
        <f>IF($B626="","",_xlfn.XLOOKUP($X626,预算!$P:$P,预算!G:G))</f>
        <v/>
      </c>
      <c r="I626" s="65" t="str">
        <f>IF($B626="","",_xlfn.XLOOKUP($X626,预算!$P:$P,预算!I:I))</f>
        <v/>
      </c>
      <c r="P626" s="76" t="str">
        <f t="shared" si="65"/>
        <v/>
      </c>
      <c r="X626" s="76" t="str">
        <f t="shared" si="66"/>
        <v/>
      </c>
      <c r="AC626" s="53" t="str">
        <f>IF(本期支付结算!$E$9="","",IF(AND(J626=本期支付结算!$E$9,C626=本期支付结算!$E$7),"在期",""))</f>
        <v/>
      </c>
      <c r="AD626" s="53" t="str">
        <f>IF($AC626="","",COUNTIF($AC$2:$AC626,AC626))</f>
        <v/>
      </c>
    </row>
    <row r="627" customHeight="1" spans="3:30">
      <c r="C627" s="65" t="str">
        <f>IF($B627="","",_xlfn.XLOOKUP($X627,预算!$P:$P,预算!B:B))</f>
        <v/>
      </c>
      <c r="D627" s="65" t="str">
        <f>IF($B627="","",_xlfn.XLOOKUP($X627,预算!$P:$P,预算!C:C))</f>
        <v/>
      </c>
      <c r="E627" s="65" t="str">
        <f>IF($B627="","",_xlfn.XLOOKUP($X627,预算!$P:$P,预算!D:D))</f>
        <v/>
      </c>
      <c r="F627" s="65" t="str">
        <f>IF($B627="","",_xlfn.XLOOKUP($X627,预算!$P:$P,预算!E:E))</f>
        <v/>
      </c>
      <c r="G627" s="65" t="str">
        <f>IF($B627="","",_xlfn.XLOOKUP($X627,预算!$P:$P,预算!F:F))</f>
        <v/>
      </c>
      <c r="H627" s="65" t="str">
        <f>IF($B627="","",_xlfn.XLOOKUP($X627,预算!$P:$P,预算!G:G))</f>
        <v/>
      </c>
      <c r="I627" s="65" t="str">
        <f>IF($B627="","",_xlfn.XLOOKUP($X627,预算!$P:$P,预算!I:I))</f>
        <v/>
      </c>
      <c r="P627" s="76" t="str">
        <f t="shared" si="65"/>
        <v/>
      </c>
      <c r="X627" s="76" t="str">
        <f t="shared" si="66"/>
        <v/>
      </c>
      <c r="AC627" s="53" t="str">
        <f>IF(本期支付结算!$E$9="","",IF(AND(J627=本期支付结算!$E$9,C627=本期支付结算!$E$7),"在期",""))</f>
        <v/>
      </c>
      <c r="AD627" s="53" t="str">
        <f>IF($AC627="","",COUNTIF($AC$2:$AC627,AC627))</f>
        <v/>
      </c>
    </row>
    <row r="628" customHeight="1" spans="3:30">
      <c r="C628" s="65" t="str">
        <f>IF($B628="","",_xlfn.XLOOKUP($X628,预算!$P:$P,预算!B:B))</f>
        <v/>
      </c>
      <c r="D628" s="65" t="str">
        <f>IF($B628="","",_xlfn.XLOOKUP($X628,预算!$P:$P,预算!C:C))</f>
        <v/>
      </c>
      <c r="E628" s="65" t="str">
        <f>IF($B628="","",_xlfn.XLOOKUP($X628,预算!$P:$P,预算!D:D))</f>
        <v/>
      </c>
      <c r="F628" s="65" t="str">
        <f>IF($B628="","",_xlfn.XLOOKUP($X628,预算!$P:$P,预算!E:E))</f>
        <v/>
      </c>
      <c r="G628" s="65" t="str">
        <f>IF($B628="","",_xlfn.XLOOKUP($X628,预算!$P:$P,预算!F:F))</f>
        <v/>
      </c>
      <c r="H628" s="65" t="str">
        <f>IF($B628="","",_xlfn.XLOOKUP($X628,预算!$P:$P,预算!G:G))</f>
        <v/>
      </c>
      <c r="I628" s="65" t="str">
        <f>IF($B628="","",_xlfn.XLOOKUP($X628,预算!$P:$P,预算!I:I))</f>
        <v/>
      </c>
      <c r="P628" s="76" t="str">
        <f t="shared" si="65"/>
        <v/>
      </c>
      <c r="X628" s="76" t="str">
        <f t="shared" si="66"/>
        <v/>
      </c>
      <c r="AC628" s="53" t="str">
        <f>IF(本期支付结算!$E$9="","",IF(AND(J628=本期支付结算!$E$9,C628=本期支付结算!$E$7),"在期",""))</f>
        <v/>
      </c>
      <c r="AD628" s="53" t="str">
        <f>IF($AC628="","",COUNTIF($AC$2:$AC628,AC628))</f>
        <v/>
      </c>
    </row>
    <row r="629" customHeight="1" spans="3:30">
      <c r="C629" s="65" t="str">
        <f>IF($B629="","",_xlfn.XLOOKUP($X629,预算!$P:$P,预算!B:B))</f>
        <v/>
      </c>
      <c r="D629" s="65" t="str">
        <f>IF($B629="","",_xlfn.XLOOKUP($X629,预算!$P:$P,预算!C:C))</f>
        <v/>
      </c>
      <c r="E629" s="65" t="str">
        <f>IF($B629="","",_xlfn.XLOOKUP($X629,预算!$P:$P,预算!D:D))</f>
        <v/>
      </c>
      <c r="F629" s="65" t="str">
        <f>IF($B629="","",_xlfn.XLOOKUP($X629,预算!$P:$P,预算!E:E))</f>
        <v/>
      </c>
      <c r="G629" s="65" t="str">
        <f>IF($B629="","",_xlfn.XLOOKUP($X629,预算!$P:$P,预算!F:F))</f>
        <v/>
      </c>
      <c r="H629" s="65" t="str">
        <f>IF($B629="","",_xlfn.XLOOKUP($X629,预算!$P:$P,预算!G:G))</f>
        <v/>
      </c>
      <c r="I629" s="65" t="str">
        <f>IF($B629="","",_xlfn.XLOOKUP($X629,预算!$P:$P,预算!I:I))</f>
        <v/>
      </c>
      <c r="P629" s="76" t="str">
        <f t="shared" si="65"/>
        <v/>
      </c>
      <c r="X629" s="76" t="str">
        <f t="shared" si="66"/>
        <v/>
      </c>
      <c r="AC629" s="53" t="str">
        <f>IF(本期支付结算!$E$9="","",IF(AND(J629=本期支付结算!$E$9,C629=本期支付结算!$E$7),"在期",""))</f>
        <v/>
      </c>
      <c r="AD629" s="53" t="str">
        <f>IF($AC629="","",COUNTIF($AC$2:$AC629,AC629))</f>
        <v/>
      </c>
    </row>
    <row r="630" customHeight="1" spans="3:30">
      <c r="C630" s="65" t="str">
        <f>IF($B630="","",_xlfn.XLOOKUP($X630,预算!$P:$P,预算!B:B))</f>
        <v/>
      </c>
      <c r="D630" s="65" t="str">
        <f>IF($B630="","",_xlfn.XLOOKUP($X630,预算!$P:$P,预算!C:C))</f>
        <v/>
      </c>
      <c r="E630" s="65" t="str">
        <f>IF($B630="","",_xlfn.XLOOKUP($X630,预算!$P:$P,预算!D:D))</f>
        <v/>
      </c>
      <c r="F630" s="65" t="str">
        <f>IF($B630="","",_xlfn.XLOOKUP($X630,预算!$P:$P,预算!E:E))</f>
        <v/>
      </c>
      <c r="G630" s="65" t="str">
        <f>IF($B630="","",_xlfn.XLOOKUP($X630,预算!$P:$P,预算!F:F))</f>
        <v/>
      </c>
      <c r="H630" s="65" t="str">
        <f>IF($B630="","",_xlfn.XLOOKUP($X630,预算!$P:$P,预算!G:G))</f>
        <v/>
      </c>
      <c r="I630" s="65" t="str">
        <f>IF($B630="","",_xlfn.XLOOKUP($X630,预算!$P:$P,预算!I:I))</f>
        <v/>
      </c>
      <c r="P630" s="76" t="str">
        <f t="shared" si="65"/>
        <v/>
      </c>
      <c r="X630" s="76" t="str">
        <f t="shared" si="66"/>
        <v/>
      </c>
      <c r="AC630" s="53" t="str">
        <f>IF(本期支付结算!$E$9="","",IF(AND(J630=本期支付结算!$E$9,C630=本期支付结算!$E$7),"在期",""))</f>
        <v/>
      </c>
      <c r="AD630" s="53" t="str">
        <f>IF($AC630="","",COUNTIF($AC$2:$AC630,AC630))</f>
        <v/>
      </c>
    </row>
    <row r="631" customHeight="1" spans="3:30">
      <c r="C631" s="65" t="str">
        <f>IF($B631="","",_xlfn.XLOOKUP($X631,预算!$P:$P,预算!B:B))</f>
        <v/>
      </c>
      <c r="D631" s="65" t="str">
        <f>IF($B631="","",_xlfn.XLOOKUP($X631,预算!$P:$P,预算!C:C))</f>
        <v/>
      </c>
      <c r="E631" s="65" t="str">
        <f>IF($B631="","",_xlfn.XLOOKUP($X631,预算!$P:$P,预算!D:D))</f>
        <v/>
      </c>
      <c r="F631" s="65" t="str">
        <f>IF($B631="","",_xlfn.XLOOKUP($X631,预算!$P:$P,预算!E:E))</f>
        <v/>
      </c>
      <c r="G631" s="65" t="str">
        <f>IF($B631="","",_xlfn.XLOOKUP($X631,预算!$P:$P,预算!F:F))</f>
        <v/>
      </c>
      <c r="H631" s="65" t="str">
        <f>IF($B631="","",_xlfn.XLOOKUP($X631,预算!$P:$P,预算!G:G))</f>
        <v/>
      </c>
      <c r="I631" s="65" t="str">
        <f>IF($B631="","",_xlfn.XLOOKUP($X631,预算!$P:$P,预算!I:I))</f>
        <v/>
      </c>
      <c r="P631" s="76" t="str">
        <f t="shared" si="65"/>
        <v/>
      </c>
      <c r="X631" s="76" t="str">
        <f t="shared" si="66"/>
        <v/>
      </c>
      <c r="AC631" s="53" t="str">
        <f>IF(本期支付结算!$E$9="","",IF(AND(J631=本期支付结算!$E$9,C631=本期支付结算!$E$7),"在期",""))</f>
        <v/>
      </c>
      <c r="AD631" s="53" t="str">
        <f>IF($AC631="","",COUNTIF($AC$2:$AC631,AC631))</f>
        <v/>
      </c>
    </row>
    <row r="632" customHeight="1" spans="3:30">
      <c r="C632" s="65" t="str">
        <f>IF($B632="","",_xlfn.XLOOKUP($X632,预算!$P:$P,预算!B:B))</f>
        <v/>
      </c>
      <c r="D632" s="65" t="str">
        <f>IF($B632="","",_xlfn.XLOOKUP($X632,预算!$P:$P,预算!C:C))</f>
        <v/>
      </c>
      <c r="E632" s="65" t="str">
        <f>IF($B632="","",_xlfn.XLOOKUP($X632,预算!$P:$P,预算!D:D))</f>
        <v/>
      </c>
      <c r="F632" s="65" t="str">
        <f>IF($B632="","",_xlfn.XLOOKUP($X632,预算!$P:$P,预算!E:E))</f>
        <v/>
      </c>
      <c r="G632" s="65" t="str">
        <f>IF($B632="","",_xlfn.XLOOKUP($X632,预算!$P:$P,预算!F:F))</f>
        <v/>
      </c>
      <c r="H632" s="65" t="str">
        <f>IF($B632="","",_xlfn.XLOOKUP($X632,预算!$P:$P,预算!G:G))</f>
        <v/>
      </c>
      <c r="I632" s="65" t="str">
        <f>IF($B632="","",_xlfn.XLOOKUP($X632,预算!$P:$P,预算!I:I))</f>
        <v/>
      </c>
      <c r="P632" s="76" t="str">
        <f t="shared" si="65"/>
        <v/>
      </c>
      <c r="X632" s="76" t="str">
        <f t="shared" si="66"/>
        <v/>
      </c>
      <c r="AC632" s="53" t="str">
        <f>IF(本期支付结算!$E$9="","",IF(AND(J632=本期支付结算!$E$9,C632=本期支付结算!$E$7),"在期",""))</f>
        <v/>
      </c>
      <c r="AD632" s="53" t="str">
        <f>IF($AC632="","",COUNTIF($AC$2:$AC632,AC632))</f>
        <v/>
      </c>
    </row>
    <row r="633" customHeight="1" spans="3:30">
      <c r="C633" s="65" t="str">
        <f>IF($B633="","",_xlfn.XLOOKUP($X633,预算!$P:$P,预算!B:B))</f>
        <v/>
      </c>
      <c r="D633" s="65" t="str">
        <f>IF($B633="","",_xlfn.XLOOKUP($X633,预算!$P:$P,预算!C:C))</f>
        <v/>
      </c>
      <c r="E633" s="65" t="str">
        <f>IF($B633="","",_xlfn.XLOOKUP($X633,预算!$P:$P,预算!D:D))</f>
        <v/>
      </c>
      <c r="F633" s="65" t="str">
        <f>IF($B633="","",_xlfn.XLOOKUP($X633,预算!$P:$P,预算!E:E))</f>
        <v/>
      </c>
      <c r="G633" s="65" t="str">
        <f>IF($B633="","",_xlfn.XLOOKUP($X633,预算!$P:$P,预算!F:F))</f>
        <v/>
      </c>
      <c r="H633" s="65" t="str">
        <f>IF($B633="","",_xlfn.XLOOKUP($X633,预算!$P:$P,预算!G:G))</f>
        <v/>
      </c>
      <c r="I633" s="65" t="str">
        <f>IF($B633="","",_xlfn.XLOOKUP($X633,预算!$P:$P,预算!I:I))</f>
        <v/>
      </c>
      <c r="P633" s="76" t="str">
        <f t="shared" si="65"/>
        <v/>
      </c>
      <c r="X633" s="76" t="str">
        <f t="shared" si="66"/>
        <v/>
      </c>
      <c r="AC633" s="53" t="str">
        <f>IF(本期支付结算!$E$9="","",IF(AND(J633=本期支付结算!$E$9,C633=本期支付结算!$E$7),"在期",""))</f>
        <v/>
      </c>
      <c r="AD633" s="53" t="str">
        <f>IF($AC633="","",COUNTIF($AC$2:$AC633,AC633))</f>
        <v/>
      </c>
    </row>
    <row r="634" customHeight="1" spans="3:30">
      <c r="C634" s="65" t="str">
        <f>IF($B634="","",_xlfn.XLOOKUP($X634,预算!$P:$P,预算!B:B))</f>
        <v/>
      </c>
      <c r="D634" s="65" t="str">
        <f>IF($B634="","",_xlfn.XLOOKUP($X634,预算!$P:$P,预算!C:C))</f>
        <v/>
      </c>
      <c r="E634" s="65" t="str">
        <f>IF($B634="","",_xlfn.XLOOKUP($X634,预算!$P:$P,预算!D:D))</f>
        <v/>
      </c>
      <c r="F634" s="65" t="str">
        <f>IF($B634="","",_xlfn.XLOOKUP($X634,预算!$P:$P,预算!E:E))</f>
        <v/>
      </c>
      <c r="G634" s="65" t="str">
        <f>IF($B634="","",_xlfn.XLOOKUP($X634,预算!$P:$P,预算!F:F))</f>
        <v/>
      </c>
      <c r="H634" s="65" t="str">
        <f>IF($B634="","",_xlfn.XLOOKUP($X634,预算!$P:$P,预算!G:G))</f>
        <v/>
      </c>
      <c r="I634" s="65" t="str">
        <f>IF($B634="","",_xlfn.XLOOKUP($X634,预算!$P:$P,预算!I:I))</f>
        <v/>
      </c>
      <c r="P634" s="76" t="str">
        <f t="shared" si="65"/>
        <v/>
      </c>
      <c r="X634" s="76" t="str">
        <f t="shared" si="66"/>
        <v/>
      </c>
      <c r="AC634" s="53" t="str">
        <f>IF(本期支付结算!$E$9="","",IF(AND(J634=本期支付结算!$E$9,C634=本期支付结算!$E$7),"在期",""))</f>
        <v/>
      </c>
      <c r="AD634" s="53" t="str">
        <f>IF($AC634="","",COUNTIF($AC$2:$AC634,AC634))</f>
        <v/>
      </c>
    </row>
    <row r="635" customHeight="1" spans="3:30">
      <c r="C635" s="65" t="str">
        <f>IF($B635="","",_xlfn.XLOOKUP($X635,预算!$P:$P,预算!B:B))</f>
        <v/>
      </c>
      <c r="D635" s="65" t="str">
        <f>IF($B635="","",_xlfn.XLOOKUP($X635,预算!$P:$P,预算!C:C))</f>
        <v/>
      </c>
      <c r="E635" s="65" t="str">
        <f>IF($B635="","",_xlfn.XLOOKUP($X635,预算!$P:$P,预算!D:D))</f>
        <v/>
      </c>
      <c r="F635" s="65" t="str">
        <f>IF($B635="","",_xlfn.XLOOKUP($X635,预算!$P:$P,预算!E:E))</f>
        <v/>
      </c>
      <c r="G635" s="65" t="str">
        <f>IF($B635="","",_xlfn.XLOOKUP($X635,预算!$P:$P,预算!F:F))</f>
        <v/>
      </c>
      <c r="H635" s="65" t="str">
        <f>IF($B635="","",_xlfn.XLOOKUP($X635,预算!$P:$P,预算!G:G))</f>
        <v/>
      </c>
      <c r="I635" s="65" t="str">
        <f>IF($B635="","",_xlfn.XLOOKUP($X635,预算!$P:$P,预算!I:I))</f>
        <v/>
      </c>
      <c r="P635" s="76" t="str">
        <f t="shared" si="65"/>
        <v/>
      </c>
      <c r="X635" s="76" t="str">
        <f t="shared" si="66"/>
        <v/>
      </c>
      <c r="AC635" s="53" t="str">
        <f>IF(本期支付结算!$E$9="","",IF(AND(J635=本期支付结算!$E$9,C635=本期支付结算!$E$7),"在期",""))</f>
        <v/>
      </c>
      <c r="AD635" s="53" t="str">
        <f>IF($AC635="","",COUNTIF($AC$2:$AC635,AC635))</f>
        <v/>
      </c>
    </row>
    <row r="636" customHeight="1" spans="3:30">
      <c r="C636" s="65" t="str">
        <f>IF($B636="","",_xlfn.XLOOKUP($X636,预算!$P:$P,预算!B:B))</f>
        <v/>
      </c>
      <c r="D636" s="65" t="str">
        <f>IF($B636="","",_xlfn.XLOOKUP($X636,预算!$P:$P,预算!C:C))</f>
        <v/>
      </c>
      <c r="E636" s="65" t="str">
        <f>IF($B636="","",_xlfn.XLOOKUP($X636,预算!$P:$P,预算!D:D))</f>
        <v/>
      </c>
      <c r="F636" s="65" t="str">
        <f>IF($B636="","",_xlfn.XLOOKUP($X636,预算!$P:$P,预算!E:E))</f>
        <v/>
      </c>
      <c r="G636" s="65" t="str">
        <f>IF($B636="","",_xlfn.XLOOKUP($X636,预算!$P:$P,预算!F:F))</f>
        <v/>
      </c>
      <c r="H636" s="65" t="str">
        <f>IF($B636="","",_xlfn.XLOOKUP($X636,预算!$P:$P,预算!G:G))</f>
        <v/>
      </c>
      <c r="I636" s="65" t="str">
        <f>IF($B636="","",_xlfn.XLOOKUP($X636,预算!$P:$P,预算!I:I))</f>
        <v/>
      </c>
      <c r="P636" s="76" t="str">
        <f t="shared" si="65"/>
        <v/>
      </c>
      <c r="X636" s="76" t="str">
        <f t="shared" si="66"/>
        <v/>
      </c>
      <c r="AC636" s="53" t="str">
        <f>IF(本期支付结算!$E$9="","",IF(AND(J636=本期支付结算!$E$9,C636=本期支付结算!$E$7),"在期",""))</f>
        <v/>
      </c>
      <c r="AD636" s="53" t="str">
        <f>IF($AC636="","",COUNTIF($AC$2:$AC636,AC636))</f>
        <v/>
      </c>
    </row>
    <row r="637" customHeight="1" spans="3:30">
      <c r="C637" s="65" t="str">
        <f>IF($B637="","",_xlfn.XLOOKUP($X637,预算!$P:$P,预算!B:B))</f>
        <v/>
      </c>
      <c r="D637" s="65" t="str">
        <f>IF($B637="","",_xlfn.XLOOKUP($X637,预算!$P:$P,预算!C:C))</f>
        <v/>
      </c>
      <c r="E637" s="65" t="str">
        <f>IF($B637="","",_xlfn.XLOOKUP($X637,预算!$P:$P,预算!D:D))</f>
        <v/>
      </c>
      <c r="F637" s="65" t="str">
        <f>IF($B637="","",_xlfn.XLOOKUP($X637,预算!$P:$P,预算!E:E))</f>
        <v/>
      </c>
      <c r="G637" s="65" t="str">
        <f>IF($B637="","",_xlfn.XLOOKUP($X637,预算!$P:$P,预算!F:F))</f>
        <v/>
      </c>
      <c r="H637" s="65" t="str">
        <f>IF($B637="","",_xlfn.XLOOKUP($X637,预算!$P:$P,预算!G:G))</f>
        <v/>
      </c>
      <c r="I637" s="65" t="str">
        <f>IF($B637="","",_xlfn.XLOOKUP($X637,预算!$P:$P,预算!I:I))</f>
        <v/>
      </c>
      <c r="P637" s="76" t="str">
        <f t="shared" si="65"/>
        <v/>
      </c>
      <c r="X637" s="76" t="str">
        <f t="shared" si="66"/>
        <v/>
      </c>
      <c r="AC637" s="53" t="str">
        <f>IF(本期支付结算!$E$9="","",IF(AND(J637=本期支付结算!$E$9,C637=本期支付结算!$E$7),"在期",""))</f>
        <v/>
      </c>
      <c r="AD637" s="53" t="str">
        <f>IF($AC637="","",COUNTIF($AC$2:$AC637,AC637))</f>
        <v/>
      </c>
    </row>
    <row r="638" customHeight="1" spans="3:30">
      <c r="C638" s="65" t="str">
        <f>IF($B638="","",_xlfn.XLOOKUP($X638,预算!$P:$P,预算!B:B))</f>
        <v/>
      </c>
      <c r="D638" s="65" t="str">
        <f>IF($B638="","",_xlfn.XLOOKUP($X638,预算!$P:$P,预算!C:C))</f>
        <v/>
      </c>
      <c r="E638" s="65" t="str">
        <f>IF($B638="","",_xlfn.XLOOKUP($X638,预算!$P:$P,预算!D:D))</f>
        <v/>
      </c>
      <c r="F638" s="65" t="str">
        <f>IF($B638="","",_xlfn.XLOOKUP($X638,预算!$P:$P,预算!E:E))</f>
        <v/>
      </c>
      <c r="G638" s="65" t="str">
        <f>IF($B638="","",_xlfn.XLOOKUP($X638,预算!$P:$P,预算!F:F))</f>
        <v/>
      </c>
      <c r="H638" s="65" t="str">
        <f>IF($B638="","",_xlfn.XLOOKUP($X638,预算!$P:$P,预算!G:G))</f>
        <v/>
      </c>
      <c r="I638" s="65" t="str">
        <f>IF($B638="","",_xlfn.XLOOKUP($X638,预算!$P:$P,预算!I:I))</f>
        <v/>
      </c>
      <c r="P638" s="76" t="str">
        <f t="shared" si="65"/>
        <v/>
      </c>
      <c r="X638" s="76" t="str">
        <f t="shared" si="66"/>
        <v/>
      </c>
      <c r="AC638" s="53" t="str">
        <f>IF(本期支付结算!$E$9="","",IF(AND(J638=本期支付结算!$E$9,C638=本期支付结算!$E$7),"在期",""))</f>
        <v/>
      </c>
      <c r="AD638" s="53" t="str">
        <f>IF($AC638="","",COUNTIF($AC$2:$AC638,AC638))</f>
        <v/>
      </c>
    </row>
    <row r="639" customHeight="1" spans="3:30">
      <c r="C639" s="65" t="str">
        <f>IF($B639="","",_xlfn.XLOOKUP($X639,预算!$P:$P,预算!B:B))</f>
        <v/>
      </c>
      <c r="D639" s="65" t="str">
        <f>IF($B639="","",_xlfn.XLOOKUP($X639,预算!$P:$P,预算!C:C))</f>
        <v/>
      </c>
      <c r="E639" s="65" t="str">
        <f>IF($B639="","",_xlfn.XLOOKUP($X639,预算!$P:$P,预算!D:D))</f>
        <v/>
      </c>
      <c r="F639" s="65" t="str">
        <f>IF($B639="","",_xlfn.XLOOKUP($X639,预算!$P:$P,预算!E:E))</f>
        <v/>
      </c>
      <c r="G639" s="65" t="str">
        <f>IF($B639="","",_xlfn.XLOOKUP($X639,预算!$P:$P,预算!F:F))</f>
        <v/>
      </c>
      <c r="H639" s="65" t="str">
        <f>IF($B639="","",_xlfn.XLOOKUP($X639,预算!$P:$P,预算!G:G))</f>
        <v/>
      </c>
      <c r="I639" s="65" t="str">
        <f>IF($B639="","",_xlfn.XLOOKUP($X639,预算!$P:$P,预算!I:I))</f>
        <v/>
      </c>
      <c r="P639" s="76" t="str">
        <f t="shared" si="65"/>
        <v/>
      </c>
      <c r="X639" s="76" t="str">
        <f t="shared" si="66"/>
        <v/>
      </c>
      <c r="AC639" s="53" t="str">
        <f>IF(本期支付结算!$E$9="","",IF(AND(J639=本期支付结算!$E$9,C639=本期支付结算!$E$7),"在期",""))</f>
        <v/>
      </c>
      <c r="AD639" s="53" t="str">
        <f>IF($AC639="","",COUNTIF($AC$2:$AC639,AC639))</f>
        <v/>
      </c>
    </row>
    <row r="640" customHeight="1" spans="3:30">
      <c r="C640" s="65" t="str">
        <f>IF($B640="","",_xlfn.XLOOKUP($X640,预算!$P:$P,预算!B:B))</f>
        <v/>
      </c>
      <c r="D640" s="65" t="str">
        <f>IF($B640="","",_xlfn.XLOOKUP($X640,预算!$P:$P,预算!C:C))</f>
        <v/>
      </c>
      <c r="E640" s="65" t="str">
        <f>IF($B640="","",_xlfn.XLOOKUP($X640,预算!$P:$P,预算!D:D))</f>
        <v/>
      </c>
      <c r="F640" s="65" t="str">
        <f>IF($B640="","",_xlfn.XLOOKUP($X640,预算!$P:$P,预算!E:E))</f>
        <v/>
      </c>
      <c r="G640" s="65" t="str">
        <f>IF($B640="","",_xlfn.XLOOKUP($X640,预算!$P:$P,预算!F:F))</f>
        <v/>
      </c>
      <c r="H640" s="65" t="str">
        <f>IF($B640="","",_xlfn.XLOOKUP($X640,预算!$P:$P,预算!G:G))</f>
        <v/>
      </c>
      <c r="I640" s="65" t="str">
        <f>IF($B640="","",_xlfn.XLOOKUP($X640,预算!$P:$P,预算!I:I))</f>
        <v/>
      </c>
      <c r="P640" s="76" t="str">
        <f t="shared" si="65"/>
        <v/>
      </c>
      <c r="X640" s="76" t="str">
        <f t="shared" si="66"/>
        <v/>
      </c>
      <c r="AC640" s="53" t="str">
        <f>IF(本期支付结算!$E$9="","",IF(AND(J640=本期支付结算!$E$9,C640=本期支付结算!$E$7),"在期",""))</f>
        <v/>
      </c>
      <c r="AD640" s="53" t="str">
        <f>IF($AC640="","",COUNTIF($AC$2:$AC640,AC640))</f>
        <v/>
      </c>
    </row>
    <row r="641" customHeight="1" spans="3:30">
      <c r="C641" s="65" t="str">
        <f>IF($B641="","",_xlfn.XLOOKUP($X641,预算!$P:$P,预算!B:B))</f>
        <v/>
      </c>
      <c r="D641" s="65" t="str">
        <f>IF($B641="","",_xlfn.XLOOKUP($X641,预算!$P:$P,预算!C:C))</f>
        <v/>
      </c>
      <c r="E641" s="65" t="str">
        <f>IF($B641="","",_xlfn.XLOOKUP($X641,预算!$P:$P,预算!D:D))</f>
        <v/>
      </c>
      <c r="F641" s="65" t="str">
        <f>IF($B641="","",_xlfn.XLOOKUP($X641,预算!$P:$P,预算!E:E))</f>
        <v/>
      </c>
      <c r="G641" s="65" t="str">
        <f>IF($B641="","",_xlfn.XLOOKUP($X641,预算!$P:$P,预算!F:F))</f>
        <v/>
      </c>
      <c r="H641" s="65" t="str">
        <f>IF($B641="","",_xlfn.XLOOKUP($X641,预算!$P:$P,预算!G:G))</f>
        <v/>
      </c>
      <c r="I641" s="65" t="str">
        <f>IF($B641="","",_xlfn.XLOOKUP($X641,预算!$P:$P,预算!I:I))</f>
        <v/>
      </c>
      <c r="P641" s="76" t="str">
        <f t="shared" si="65"/>
        <v/>
      </c>
      <c r="X641" s="76" t="str">
        <f t="shared" si="66"/>
        <v/>
      </c>
      <c r="AC641" s="53" t="str">
        <f>IF(本期支付结算!$E$9="","",IF(AND(J641=本期支付结算!$E$9,C641=本期支付结算!$E$7),"在期",""))</f>
        <v/>
      </c>
      <c r="AD641" s="53" t="str">
        <f>IF($AC641="","",COUNTIF($AC$2:$AC641,AC641))</f>
        <v/>
      </c>
    </row>
    <row r="642" customHeight="1" spans="3:30">
      <c r="C642" s="65" t="str">
        <f>IF($B642="","",_xlfn.XLOOKUP($X642,预算!$P:$P,预算!B:B))</f>
        <v/>
      </c>
      <c r="D642" s="65" t="str">
        <f>IF($B642="","",_xlfn.XLOOKUP($X642,预算!$P:$P,预算!C:C))</f>
        <v/>
      </c>
      <c r="E642" s="65" t="str">
        <f>IF($B642="","",_xlfn.XLOOKUP($X642,预算!$P:$P,预算!D:D))</f>
        <v/>
      </c>
      <c r="F642" s="65" t="str">
        <f>IF($B642="","",_xlfn.XLOOKUP($X642,预算!$P:$P,预算!E:E))</f>
        <v/>
      </c>
      <c r="G642" s="65" t="str">
        <f>IF($B642="","",_xlfn.XLOOKUP($X642,预算!$P:$P,预算!F:F))</f>
        <v/>
      </c>
      <c r="H642" s="65" t="str">
        <f>IF($B642="","",_xlfn.XLOOKUP($X642,预算!$P:$P,预算!G:G))</f>
        <v/>
      </c>
      <c r="I642" s="65" t="str">
        <f>IF($B642="","",_xlfn.XLOOKUP($X642,预算!$P:$P,预算!I:I))</f>
        <v/>
      </c>
      <c r="P642" s="76" t="str">
        <f t="shared" ref="P642:P705" si="67">IF(H642="","",_xlfn.TEXTJOIN("-",1,Q642,H642,I642,TEXT(J642,"yyyymmdd"),M642))</f>
        <v/>
      </c>
      <c r="X642" s="76" t="str">
        <f t="shared" si="66"/>
        <v/>
      </c>
      <c r="AC642" s="53" t="str">
        <f>IF(本期支付结算!$E$9="","",IF(AND(J642=本期支付结算!$E$9,C642=本期支付结算!$E$7),"在期",""))</f>
        <v/>
      </c>
      <c r="AD642" s="53" t="str">
        <f>IF($AC642="","",COUNTIF($AC$2:$AC642,AC642))</f>
        <v/>
      </c>
    </row>
    <row r="643" customHeight="1" spans="3:30">
      <c r="C643" s="65" t="str">
        <f>IF($B643="","",_xlfn.XLOOKUP($X643,预算!$P:$P,预算!B:B))</f>
        <v/>
      </c>
      <c r="D643" s="65" t="str">
        <f>IF($B643="","",_xlfn.XLOOKUP($X643,预算!$P:$P,预算!C:C))</f>
        <v/>
      </c>
      <c r="E643" s="65" t="str">
        <f>IF($B643="","",_xlfn.XLOOKUP($X643,预算!$P:$P,预算!D:D))</f>
        <v/>
      </c>
      <c r="F643" s="65" t="str">
        <f>IF($B643="","",_xlfn.XLOOKUP($X643,预算!$P:$P,预算!E:E))</f>
        <v/>
      </c>
      <c r="G643" s="65" t="str">
        <f>IF($B643="","",_xlfn.XLOOKUP($X643,预算!$P:$P,预算!F:F))</f>
        <v/>
      </c>
      <c r="H643" s="65" t="str">
        <f>IF($B643="","",_xlfn.XLOOKUP($X643,预算!$P:$P,预算!G:G))</f>
        <v/>
      </c>
      <c r="I643" s="65" t="str">
        <f>IF($B643="","",_xlfn.XLOOKUP($X643,预算!$P:$P,预算!I:I))</f>
        <v/>
      </c>
      <c r="P643" s="76" t="str">
        <f t="shared" si="67"/>
        <v/>
      </c>
      <c r="X643" s="76" t="str">
        <f t="shared" ref="X643:X706" si="68">IF(B643="","",LEFT(B643,7))</f>
        <v/>
      </c>
      <c r="AC643" s="53" t="str">
        <f>IF(本期支付结算!$E$9="","",IF(AND(J643=本期支付结算!$E$9,C643=本期支付结算!$E$7),"在期",""))</f>
        <v/>
      </c>
      <c r="AD643" s="53" t="str">
        <f>IF($AC643="","",COUNTIF($AC$2:$AC643,AC643))</f>
        <v/>
      </c>
    </row>
    <row r="644" customHeight="1" spans="3:30">
      <c r="C644" s="65" t="str">
        <f>IF($B644="","",_xlfn.XLOOKUP($X644,预算!$P:$P,预算!B:B))</f>
        <v/>
      </c>
      <c r="D644" s="65" t="str">
        <f>IF($B644="","",_xlfn.XLOOKUP($X644,预算!$P:$P,预算!C:C))</f>
        <v/>
      </c>
      <c r="E644" s="65" t="str">
        <f>IF($B644="","",_xlfn.XLOOKUP($X644,预算!$P:$P,预算!D:D))</f>
        <v/>
      </c>
      <c r="F644" s="65" t="str">
        <f>IF($B644="","",_xlfn.XLOOKUP($X644,预算!$P:$P,预算!E:E))</f>
        <v/>
      </c>
      <c r="G644" s="65" t="str">
        <f>IF($B644="","",_xlfn.XLOOKUP($X644,预算!$P:$P,预算!F:F))</f>
        <v/>
      </c>
      <c r="H644" s="65" t="str">
        <f>IF($B644="","",_xlfn.XLOOKUP($X644,预算!$P:$P,预算!G:G))</f>
        <v/>
      </c>
      <c r="I644" s="65" t="str">
        <f>IF($B644="","",_xlfn.XLOOKUP($X644,预算!$P:$P,预算!I:I))</f>
        <v/>
      </c>
      <c r="P644" s="76" t="str">
        <f t="shared" si="67"/>
        <v/>
      </c>
      <c r="X644" s="76" t="str">
        <f t="shared" si="68"/>
        <v/>
      </c>
      <c r="AC644" s="53" t="str">
        <f>IF(本期支付结算!$E$9="","",IF(AND(J644=本期支付结算!$E$9,C644=本期支付结算!$E$7),"在期",""))</f>
        <v/>
      </c>
      <c r="AD644" s="53" t="str">
        <f>IF($AC644="","",COUNTIF($AC$2:$AC644,AC644))</f>
        <v/>
      </c>
    </row>
    <row r="645" customHeight="1" spans="3:30">
      <c r="C645" s="65" t="str">
        <f>IF($B645="","",_xlfn.XLOOKUP($X645,预算!$P:$P,预算!B:B))</f>
        <v/>
      </c>
      <c r="D645" s="65" t="str">
        <f>IF($B645="","",_xlfn.XLOOKUP($X645,预算!$P:$P,预算!C:C))</f>
        <v/>
      </c>
      <c r="E645" s="65" t="str">
        <f>IF($B645="","",_xlfn.XLOOKUP($X645,预算!$P:$P,预算!D:D))</f>
        <v/>
      </c>
      <c r="F645" s="65" t="str">
        <f>IF($B645="","",_xlfn.XLOOKUP($X645,预算!$P:$P,预算!E:E))</f>
        <v/>
      </c>
      <c r="G645" s="65" t="str">
        <f>IF($B645="","",_xlfn.XLOOKUP($X645,预算!$P:$P,预算!F:F))</f>
        <v/>
      </c>
      <c r="H645" s="65" t="str">
        <f>IF($B645="","",_xlfn.XLOOKUP($X645,预算!$P:$P,预算!G:G))</f>
        <v/>
      </c>
      <c r="I645" s="65" t="str">
        <f>IF($B645="","",_xlfn.XLOOKUP($X645,预算!$P:$P,预算!I:I))</f>
        <v/>
      </c>
      <c r="P645" s="76" t="str">
        <f t="shared" si="67"/>
        <v/>
      </c>
      <c r="X645" s="76" t="str">
        <f t="shared" si="68"/>
        <v/>
      </c>
      <c r="AC645" s="53" t="str">
        <f>IF(本期支付结算!$E$9="","",IF(AND(J645=本期支付结算!$E$9,C645=本期支付结算!$E$7),"在期",""))</f>
        <v/>
      </c>
      <c r="AD645" s="53" t="str">
        <f>IF($AC645="","",COUNTIF($AC$2:$AC645,AC645))</f>
        <v/>
      </c>
    </row>
    <row r="646" customHeight="1" spans="3:30">
      <c r="C646" s="65" t="str">
        <f>IF($B646="","",_xlfn.XLOOKUP($X646,预算!$P:$P,预算!B:B))</f>
        <v/>
      </c>
      <c r="D646" s="65" t="str">
        <f>IF($B646="","",_xlfn.XLOOKUP($X646,预算!$P:$P,预算!C:C))</f>
        <v/>
      </c>
      <c r="E646" s="65" t="str">
        <f>IF($B646="","",_xlfn.XLOOKUP($X646,预算!$P:$P,预算!D:D))</f>
        <v/>
      </c>
      <c r="F646" s="65" t="str">
        <f>IF($B646="","",_xlfn.XLOOKUP($X646,预算!$P:$P,预算!E:E))</f>
        <v/>
      </c>
      <c r="G646" s="65" t="str">
        <f>IF($B646="","",_xlfn.XLOOKUP($X646,预算!$P:$P,预算!F:F))</f>
        <v/>
      </c>
      <c r="H646" s="65" t="str">
        <f>IF($B646="","",_xlfn.XLOOKUP($X646,预算!$P:$P,预算!G:G))</f>
        <v/>
      </c>
      <c r="I646" s="65" t="str">
        <f>IF($B646="","",_xlfn.XLOOKUP($X646,预算!$P:$P,预算!I:I))</f>
        <v/>
      </c>
      <c r="P646" s="76" t="str">
        <f t="shared" si="67"/>
        <v/>
      </c>
      <c r="X646" s="76" t="str">
        <f t="shared" si="68"/>
        <v/>
      </c>
      <c r="AC646" s="53" t="str">
        <f>IF(本期支付结算!$E$9="","",IF(AND(J646=本期支付结算!$E$9,C646=本期支付结算!$E$7),"在期",""))</f>
        <v/>
      </c>
      <c r="AD646" s="53" t="str">
        <f>IF($AC646="","",COUNTIF($AC$2:$AC646,AC646))</f>
        <v/>
      </c>
    </row>
    <row r="647" customHeight="1" spans="3:30">
      <c r="C647" s="65" t="str">
        <f>IF($B647="","",_xlfn.XLOOKUP($X647,预算!$P:$P,预算!B:B))</f>
        <v/>
      </c>
      <c r="D647" s="65" t="str">
        <f>IF($B647="","",_xlfn.XLOOKUP($X647,预算!$P:$P,预算!C:C))</f>
        <v/>
      </c>
      <c r="E647" s="65" t="str">
        <f>IF($B647="","",_xlfn.XLOOKUP($X647,预算!$P:$P,预算!D:D))</f>
        <v/>
      </c>
      <c r="F647" s="65" t="str">
        <f>IF($B647="","",_xlfn.XLOOKUP($X647,预算!$P:$P,预算!E:E))</f>
        <v/>
      </c>
      <c r="G647" s="65" t="str">
        <f>IF($B647="","",_xlfn.XLOOKUP($X647,预算!$P:$P,预算!F:F))</f>
        <v/>
      </c>
      <c r="H647" s="65" t="str">
        <f>IF($B647="","",_xlfn.XLOOKUP($X647,预算!$P:$P,预算!G:G))</f>
        <v/>
      </c>
      <c r="I647" s="65" t="str">
        <f>IF($B647="","",_xlfn.XLOOKUP($X647,预算!$P:$P,预算!I:I))</f>
        <v/>
      </c>
      <c r="P647" s="76" t="str">
        <f t="shared" si="67"/>
        <v/>
      </c>
      <c r="X647" s="76" t="str">
        <f t="shared" si="68"/>
        <v/>
      </c>
      <c r="AC647" s="53" t="str">
        <f>IF(本期支付结算!$E$9="","",IF(AND(J647=本期支付结算!$E$9,C647=本期支付结算!$E$7),"在期",""))</f>
        <v/>
      </c>
      <c r="AD647" s="53" t="str">
        <f>IF($AC647="","",COUNTIF($AC$2:$AC647,AC647))</f>
        <v/>
      </c>
    </row>
    <row r="648" customHeight="1" spans="3:30">
      <c r="C648" s="65" t="str">
        <f>IF($B648="","",_xlfn.XLOOKUP($X648,预算!$P:$P,预算!B:B))</f>
        <v/>
      </c>
      <c r="D648" s="65" t="str">
        <f>IF($B648="","",_xlfn.XLOOKUP($X648,预算!$P:$P,预算!C:C))</f>
        <v/>
      </c>
      <c r="E648" s="65" t="str">
        <f>IF($B648="","",_xlfn.XLOOKUP($X648,预算!$P:$P,预算!D:D))</f>
        <v/>
      </c>
      <c r="F648" s="65" t="str">
        <f>IF($B648="","",_xlfn.XLOOKUP($X648,预算!$P:$P,预算!E:E))</f>
        <v/>
      </c>
      <c r="G648" s="65" t="str">
        <f>IF($B648="","",_xlfn.XLOOKUP($X648,预算!$P:$P,预算!F:F))</f>
        <v/>
      </c>
      <c r="H648" s="65" t="str">
        <f>IF($B648="","",_xlfn.XLOOKUP($X648,预算!$P:$P,预算!G:G))</f>
        <v/>
      </c>
      <c r="I648" s="65" t="str">
        <f>IF($B648="","",_xlfn.XLOOKUP($X648,预算!$P:$P,预算!I:I))</f>
        <v/>
      </c>
      <c r="P648" s="76" t="str">
        <f t="shared" si="67"/>
        <v/>
      </c>
      <c r="X648" s="76" t="str">
        <f t="shared" si="68"/>
        <v/>
      </c>
      <c r="AC648" s="53" t="str">
        <f>IF(本期支付结算!$E$9="","",IF(AND(J648=本期支付结算!$E$9,C648=本期支付结算!$E$7),"在期",""))</f>
        <v/>
      </c>
      <c r="AD648" s="53" t="str">
        <f>IF($AC648="","",COUNTIF($AC$2:$AC648,AC648))</f>
        <v/>
      </c>
    </row>
    <row r="649" customHeight="1" spans="3:30">
      <c r="C649" s="65" t="str">
        <f>IF($B649="","",_xlfn.XLOOKUP($X649,预算!$P:$P,预算!B:B))</f>
        <v/>
      </c>
      <c r="D649" s="65" t="str">
        <f>IF($B649="","",_xlfn.XLOOKUP($X649,预算!$P:$P,预算!C:C))</f>
        <v/>
      </c>
      <c r="E649" s="65" t="str">
        <f>IF($B649="","",_xlfn.XLOOKUP($X649,预算!$P:$P,预算!D:D))</f>
        <v/>
      </c>
      <c r="F649" s="65" t="str">
        <f>IF($B649="","",_xlfn.XLOOKUP($X649,预算!$P:$P,预算!E:E))</f>
        <v/>
      </c>
      <c r="G649" s="65" t="str">
        <f>IF($B649="","",_xlfn.XLOOKUP($X649,预算!$P:$P,预算!F:F))</f>
        <v/>
      </c>
      <c r="H649" s="65" t="str">
        <f>IF($B649="","",_xlfn.XLOOKUP($X649,预算!$P:$P,预算!G:G))</f>
        <v/>
      </c>
      <c r="I649" s="65" t="str">
        <f>IF($B649="","",_xlfn.XLOOKUP($X649,预算!$P:$P,预算!I:I))</f>
        <v/>
      </c>
      <c r="P649" s="76" t="str">
        <f t="shared" si="67"/>
        <v/>
      </c>
      <c r="X649" s="76" t="str">
        <f t="shared" si="68"/>
        <v/>
      </c>
      <c r="AC649" s="53" t="str">
        <f>IF(本期支付结算!$E$9="","",IF(AND(J649=本期支付结算!$E$9,C649=本期支付结算!$E$7),"在期",""))</f>
        <v/>
      </c>
      <c r="AD649" s="53" t="str">
        <f>IF($AC649="","",COUNTIF($AC$2:$AC649,AC649))</f>
        <v/>
      </c>
    </row>
    <row r="650" customHeight="1" spans="3:30">
      <c r="C650" s="65" t="str">
        <f>IF($B650="","",_xlfn.XLOOKUP($X650,预算!$P:$P,预算!B:B))</f>
        <v/>
      </c>
      <c r="D650" s="65" t="str">
        <f>IF($B650="","",_xlfn.XLOOKUP($X650,预算!$P:$P,预算!C:C))</f>
        <v/>
      </c>
      <c r="E650" s="65" t="str">
        <f>IF($B650="","",_xlfn.XLOOKUP($X650,预算!$P:$P,预算!D:D))</f>
        <v/>
      </c>
      <c r="F650" s="65" t="str">
        <f>IF($B650="","",_xlfn.XLOOKUP($X650,预算!$P:$P,预算!E:E))</f>
        <v/>
      </c>
      <c r="G650" s="65" t="str">
        <f>IF($B650="","",_xlfn.XLOOKUP($X650,预算!$P:$P,预算!F:F))</f>
        <v/>
      </c>
      <c r="H650" s="65" t="str">
        <f>IF($B650="","",_xlfn.XLOOKUP($X650,预算!$P:$P,预算!G:G))</f>
        <v/>
      </c>
      <c r="I650" s="65" t="str">
        <f>IF($B650="","",_xlfn.XLOOKUP($X650,预算!$P:$P,预算!I:I))</f>
        <v/>
      </c>
      <c r="P650" s="76" t="str">
        <f t="shared" si="67"/>
        <v/>
      </c>
      <c r="X650" s="76" t="str">
        <f t="shared" si="68"/>
        <v/>
      </c>
      <c r="AC650" s="53" t="str">
        <f>IF(本期支付结算!$E$9="","",IF(AND(J650=本期支付结算!$E$9,C650=本期支付结算!$E$7),"在期",""))</f>
        <v/>
      </c>
      <c r="AD650" s="53" t="str">
        <f>IF($AC650="","",COUNTIF($AC$2:$AC650,AC650))</f>
        <v/>
      </c>
    </row>
    <row r="651" customHeight="1" spans="3:30">
      <c r="C651" s="65" t="str">
        <f>IF($B651="","",_xlfn.XLOOKUP($X651,预算!$P:$P,预算!B:B))</f>
        <v/>
      </c>
      <c r="D651" s="65" t="str">
        <f>IF($B651="","",_xlfn.XLOOKUP($X651,预算!$P:$P,预算!C:C))</f>
        <v/>
      </c>
      <c r="E651" s="65" t="str">
        <f>IF($B651="","",_xlfn.XLOOKUP($X651,预算!$P:$P,预算!D:D))</f>
        <v/>
      </c>
      <c r="F651" s="65" t="str">
        <f>IF($B651="","",_xlfn.XLOOKUP($X651,预算!$P:$P,预算!E:E))</f>
        <v/>
      </c>
      <c r="G651" s="65" t="str">
        <f>IF($B651="","",_xlfn.XLOOKUP($X651,预算!$P:$P,预算!F:F))</f>
        <v/>
      </c>
      <c r="H651" s="65" t="str">
        <f>IF($B651="","",_xlfn.XLOOKUP($X651,预算!$P:$P,预算!G:G))</f>
        <v/>
      </c>
      <c r="I651" s="65" t="str">
        <f>IF($B651="","",_xlfn.XLOOKUP($X651,预算!$P:$P,预算!I:I))</f>
        <v/>
      </c>
      <c r="P651" s="76" t="str">
        <f t="shared" si="67"/>
        <v/>
      </c>
      <c r="X651" s="76" t="str">
        <f t="shared" si="68"/>
        <v/>
      </c>
      <c r="AC651" s="53" t="str">
        <f>IF(本期支付结算!$E$9="","",IF(AND(J651=本期支付结算!$E$9,C651=本期支付结算!$E$7),"在期",""))</f>
        <v/>
      </c>
      <c r="AD651" s="53" t="str">
        <f>IF($AC651="","",COUNTIF($AC$2:$AC651,AC651))</f>
        <v/>
      </c>
    </row>
    <row r="652" customHeight="1" spans="3:30">
      <c r="C652" s="65" t="str">
        <f>IF($B652="","",_xlfn.XLOOKUP($X652,预算!$P:$P,预算!B:B))</f>
        <v/>
      </c>
      <c r="D652" s="65" t="str">
        <f>IF($B652="","",_xlfn.XLOOKUP($X652,预算!$P:$P,预算!C:C))</f>
        <v/>
      </c>
      <c r="E652" s="65" t="str">
        <f>IF($B652="","",_xlfn.XLOOKUP($X652,预算!$P:$P,预算!D:D))</f>
        <v/>
      </c>
      <c r="F652" s="65" t="str">
        <f>IF($B652="","",_xlfn.XLOOKUP($X652,预算!$P:$P,预算!E:E))</f>
        <v/>
      </c>
      <c r="G652" s="65" t="str">
        <f>IF($B652="","",_xlfn.XLOOKUP($X652,预算!$P:$P,预算!F:F))</f>
        <v/>
      </c>
      <c r="H652" s="65" t="str">
        <f>IF($B652="","",_xlfn.XLOOKUP($X652,预算!$P:$P,预算!G:G))</f>
        <v/>
      </c>
      <c r="I652" s="65" t="str">
        <f>IF($B652="","",_xlfn.XLOOKUP($X652,预算!$P:$P,预算!I:I))</f>
        <v/>
      </c>
      <c r="P652" s="76" t="str">
        <f t="shared" si="67"/>
        <v/>
      </c>
      <c r="X652" s="76" t="str">
        <f t="shared" si="68"/>
        <v/>
      </c>
      <c r="AC652" s="53" t="str">
        <f>IF(本期支付结算!$E$9="","",IF(AND(J652=本期支付结算!$E$9,C652=本期支付结算!$E$7),"在期",""))</f>
        <v/>
      </c>
      <c r="AD652" s="53" t="str">
        <f>IF($AC652="","",COUNTIF($AC$2:$AC652,AC652))</f>
        <v/>
      </c>
    </row>
    <row r="653" customHeight="1" spans="3:30">
      <c r="C653" s="65" t="str">
        <f>IF($B653="","",_xlfn.XLOOKUP($X653,预算!$P:$P,预算!B:B))</f>
        <v/>
      </c>
      <c r="D653" s="65" t="str">
        <f>IF($B653="","",_xlfn.XLOOKUP($X653,预算!$P:$P,预算!C:C))</f>
        <v/>
      </c>
      <c r="E653" s="65" t="str">
        <f>IF($B653="","",_xlfn.XLOOKUP($X653,预算!$P:$P,预算!D:D))</f>
        <v/>
      </c>
      <c r="F653" s="65" t="str">
        <f>IF($B653="","",_xlfn.XLOOKUP($X653,预算!$P:$P,预算!E:E))</f>
        <v/>
      </c>
      <c r="G653" s="65" t="str">
        <f>IF($B653="","",_xlfn.XLOOKUP($X653,预算!$P:$P,预算!F:F))</f>
        <v/>
      </c>
      <c r="H653" s="65" t="str">
        <f>IF($B653="","",_xlfn.XLOOKUP($X653,预算!$P:$P,预算!G:G))</f>
        <v/>
      </c>
      <c r="I653" s="65" t="str">
        <f>IF($B653="","",_xlfn.XLOOKUP($X653,预算!$P:$P,预算!I:I))</f>
        <v/>
      </c>
      <c r="P653" s="76" t="str">
        <f t="shared" si="67"/>
        <v/>
      </c>
      <c r="X653" s="76" t="str">
        <f t="shared" si="68"/>
        <v/>
      </c>
      <c r="AC653" s="53" t="str">
        <f>IF(本期支付结算!$E$9="","",IF(AND(J653=本期支付结算!$E$9,C653=本期支付结算!$E$7),"在期",""))</f>
        <v/>
      </c>
      <c r="AD653" s="53" t="str">
        <f>IF($AC653="","",COUNTIF($AC$2:$AC653,AC653))</f>
        <v/>
      </c>
    </row>
    <row r="654" customHeight="1" spans="3:30">
      <c r="C654" s="65" t="str">
        <f>IF($B654="","",_xlfn.XLOOKUP($X654,预算!$P:$P,预算!B:B))</f>
        <v/>
      </c>
      <c r="D654" s="65" t="str">
        <f>IF($B654="","",_xlfn.XLOOKUP($X654,预算!$P:$P,预算!C:C))</f>
        <v/>
      </c>
      <c r="E654" s="65" t="str">
        <f>IF($B654="","",_xlfn.XLOOKUP($X654,预算!$P:$P,预算!D:D))</f>
        <v/>
      </c>
      <c r="F654" s="65" t="str">
        <f>IF($B654="","",_xlfn.XLOOKUP($X654,预算!$P:$P,预算!E:E))</f>
        <v/>
      </c>
      <c r="G654" s="65" t="str">
        <f>IF($B654="","",_xlfn.XLOOKUP($X654,预算!$P:$P,预算!F:F))</f>
        <v/>
      </c>
      <c r="H654" s="65" t="str">
        <f>IF($B654="","",_xlfn.XLOOKUP($X654,预算!$P:$P,预算!G:G))</f>
        <v/>
      </c>
      <c r="I654" s="65" t="str">
        <f>IF($B654="","",_xlfn.XLOOKUP($X654,预算!$P:$P,预算!I:I))</f>
        <v/>
      </c>
      <c r="P654" s="76" t="str">
        <f t="shared" si="67"/>
        <v/>
      </c>
      <c r="X654" s="76" t="str">
        <f t="shared" si="68"/>
        <v/>
      </c>
      <c r="AC654" s="53" t="str">
        <f>IF(本期支付结算!$E$9="","",IF(AND(J654=本期支付结算!$E$9,C654=本期支付结算!$E$7),"在期",""))</f>
        <v/>
      </c>
      <c r="AD654" s="53" t="str">
        <f>IF($AC654="","",COUNTIF($AC$2:$AC654,AC654))</f>
        <v/>
      </c>
    </row>
    <row r="655" customHeight="1" spans="3:30">
      <c r="C655" s="65" t="str">
        <f>IF($B655="","",_xlfn.XLOOKUP($X655,预算!$P:$P,预算!B:B))</f>
        <v/>
      </c>
      <c r="D655" s="65" t="str">
        <f>IF($B655="","",_xlfn.XLOOKUP($X655,预算!$P:$P,预算!C:C))</f>
        <v/>
      </c>
      <c r="E655" s="65" t="str">
        <f>IF($B655="","",_xlfn.XLOOKUP($X655,预算!$P:$P,预算!D:D))</f>
        <v/>
      </c>
      <c r="F655" s="65" t="str">
        <f>IF($B655="","",_xlfn.XLOOKUP($X655,预算!$P:$P,预算!E:E))</f>
        <v/>
      </c>
      <c r="G655" s="65" t="str">
        <f>IF($B655="","",_xlfn.XLOOKUP($X655,预算!$P:$P,预算!F:F))</f>
        <v/>
      </c>
      <c r="H655" s="65" t="str">
        <f>IF($B655="","",_xlfn.XLOOKUP($X655,预算!$P:$P,预算!G:G))</f>
        <v/>
      </c>
      <c r="I655" s="65" t="str">
        <f>IF($B655="","",_xlfn.XLOOKUP($X655,预算!$P:$P,预算!I:I))</f>
        <v/>
      </c>
      <c r="P655" s="76" t="str">
        <f t="shared" si="67"/>
        <v/>
      </c>
      <c r="X655" s="76" t="str">
        <f t="shared" si="68"/>
        <v/>
      </c>
      <c r="AC655" s="53" t="str">
        <f>IF(本期支付结算!$E$9="","",IF(AND(J655=本期支付结算!$E$9,C655=本期支付结算!$E$7),"在期",""))</f>
        <v/>
      </c>
      <c r="AD655" s="53" t="str">
        <f>IF($AC655="","",COUNTIF($AC$2:$AC655,AC655))</f>
        <v/>
      </c>
    </row>
    <row r="656" customHeight="1" spans="3:30">
      <c r="C656" s="65" t="str">
        <f>IF($B656="","",_xlfn.XLOOKUP($X656,预算!$P:$P,预算!B:B))</f>
        <v/>
      </c>
      <c r="D656" s="65" t="str">
        <f>IF($B656="","",_xlfn.XLOOKUP($X656,预算!$P:$P,预算!C:C))</f>
        <v/>
      </c>
      <c r="E656" s="65" t="str">
        <f>IF($B656="","",_xlfn.XLOOKUP($X656,预算!$P:$P,预算!D:D))</f>
        <v/>
      </c>
      <c r="F656" s="65" t="str">
        <f>IF($B656="","",_xlfn.XLOOKUP($X656,预算!$P:$P,预算!E:E))</f>
        <v/>
      </c>
      <c r="G656" s="65" t="str">
        <f>IF($B656="","",_xlfn.XLOOKUP($X656,预算!$P:$P,预算!F:F))</f>
        <v/>
      </c>
      <c r="H656" s="65" t="str">
        <f>IF($B656="","",_xlfn.XLOOKUP($X656,预算!$P:$P,预算!G:G))</f>
        <v/>
      </c>
      <c r="I656" s="65" t="str">
        <f>IF($B656="","",_xlfn.XLOOKUP($X656,预算!$P:$P,预算!I:I))</f>
        <v/>
      </c>
      <c r="P656" s="76" t="str">
        <f t="shared" si="67"/>
        <v/>
      </c>
      <c r="X656" s="76" t="str">
        <f t="shared" si="68"/>
        <v/>
      </c>
      <c r="AC656" s="53" t="str">
        <f>IF(本期支付结算!$E$9="","",IF(AND(J656=本期支付结算!$E$9,C656=本期支付结算!$E$7),"在期",""))</f>
        <v/>
      </c>
      <c r="AD656" s="53" t="str">
        <f>IF($AC656="","",COUNTIF($AC$2:$AC656,AC656))</f>
        <v/>
      </c>
    </row>
    <row r="657" customHeight="1" spans="3:30">
      <c r="C657" s="65" t="str">
        <f>IF($B657="","",_xlfn.XLOOKUP($X657,预算!$P:$P,预算!B:B))</f>
        <v/>
      </c>
      <c r="D657" s="65" t="str">
        <f>IF($B657="","",_xlfn.XLOOKUP($X657,预算!$P:$P,预算!C:C))</f>
        <v/>
      </c>
      <c r="E657" s="65" t="str">
        <f>IF($B657="","",_xlfn.XLOOKUP($X657,预算!$P:$P,预算!D:D))</f>
        <v/>
      </c>
      <c r="F657" s="65" t="str">
        <f>IF($B657="","",_xlfn.XLOOKUP($X657,预算!$P:$P,预算!E:E))</f>
        <v/>
      </c>
      <c r="G657" s="65" t="str">
        <f>IF($B657="","",_xlfn.XLOOKUP($X657,预算!$P:$P,预算!F:F))</f>
        <v/>
      </c>
      <c r="H657" s="65" t="str">
        <f>IF($B657="","",_xlfn.XLOOKUP($X657,预算!$P:$P,预算!G:G))</f>
        <v/>
      </c>
      <c r="I657" s="65" t="str">
        <f>IF($B657="","",_xlfn.XLOOKUP($X657,预算!$P:$P,预算!I:I))</f>
        <v/>
      </c>
      <c r="P657" s="76" t="str">
        <f t="shared" si="67"/>
        <v/>
      </c>
      <c r="X657" s="76" t="str">
        <f t="shared" si="68"/>
        <v/>
      </c>
      <c r="AC657" s="53" t="str">
        <f>IF(本期支付结算!$E$9="","",IF(AND(J657=本期支付结算!$E$9,C657=本期支付结算!$E$7),"在期",""))</f>
        <v/>
      </c>
      <c r="AD657" s="53" t="str">
        <f>IF($AC657="","",COUNTIF($AC$2:$AC657,AC657))</f>
        <v/>
      </c>
    </row>
    <row r="658" customHeight="1" spans="3:30">
      <c r="C658" s="65" t="str">
        <f>IF($B658="","",_xlfn.XLOOKUP($X658,预算!$P:$P,预算!B:B))</f>
        <v/>
      </c>
      <c r="D658" s="65" t="str">
        <f>IF($B658="","",_xlfn.XLOOKUP($X658,预算!$P:$P,预算!C:C))</f>
        <v/>
      </c>
      <c r="E658" s="65" t="str">
        <f>IF($B658="","",_xlfn.XLOOKUP($X658,预算!$P:$P,预算!D:D))</f>
        <v/>
      </c>
      <c r="F658" s="65" t="str">
        <f>IF($B658="","",_xlfn.XLOOKUP($X658,预算!$P:$P,预算!E:E))</f>
        <v/>
      </c>
      <c r="G658" s="65" t="str">
        <f>IF($B658="","",_xlfn.XLOOKUP($X658,预算!$P:$P,预算!F:F))</f>
        <v/>
      </c>
      <c r="H658" s="65" t="str">
        <f>IF($B658="","",_xlfn.XLOOKUP($X658,预算!$P:$P,预算!G:G))</f>
        <v/>
      </c>
      <c r="I658" s="65" t="str">
        <f>IF($B658="","",_xlfn.XLOOKUP($X658,预算!$P:$P,预算!I:I))</f>
        <v/>
      </c>
      <c r="P658" s="76" t="str">
        <f t="shared" si="67"/>
        <v/>
      </c>
      <c r="X658" s="76" t="str">
        <f t="shared" si="68"/>
        <v/>
      </c>
      <c r="AC658" s="53" t="str">
        <f>IF(本期支付结算!$E$9="","",IF(AND(J658=本期支付结算!$E$9,C658=本期支付结算!$E$7),"在期",""))</f>
        <v/>
      </c>
      <c r="AD658" s="53" t="str">
        <f>IF($AC658="","",COUNTIF($AC$2:$AC658,AC658))</f>
        <v/>
      </c>
    </row>
    <row r="659" customHeight="1" spans="3:30">
      <c r="C659" s="65" t="str">
        <f>IF($B659="","",_xlfn.XLOOKUP($X659,预算!$P:$P,预算!B:B))</f>
        <v/>
      </c>
      <c r="D659" s="65" t="str">
        <f>IF($B659="","",_xlfn.XLOOKUP($X659,预算!$P:$P,预算!C:C))</f>
        <v/>
      </c>
      <c r="E659" s="65" t="str">
        <f>IF($B659="","",_xlfn.XLOOKUP($X659,预算!$P:$P,预算!D:D))</f>
        <v/>
      </c>
      <c r="F659" s="65" t="str">
        <f>IF($B659="","",_xlfn.XLOOKUP($X659,预算!$P:$P,预算!E:E))</f>
        <v/>
      </c>
      <c r="G659" s="65" t="str">
        <f>IF($B659="","",_xlfn.XLOOKUP($X659,预算!$P:$P,预算!F:F))</f>
        <v/>
      </c>
      <c r="H659" s="65" t="str">
        <f>IF($B659="","",_xlfn.XLOOKUP($X659,预算!$P:$P,预算!G:G))</f>
        <v/>
      </c>
      <c r="I659" s="65" t="str">
        <f>IF($B659="","",_xlfn.XLOOKUP($X659,预算!$P:$P,预算!I:I))</f>
        <v/>
      </c>
      <c r="P659" s="76" t="str">
        <f t="shared" si="67"/>
        <v/>
      </c>
      <c r="X659" s="76" t="str">
        <f t="shared" si="68"/>
        <v/>
      </c>
      <c r="AC659" s="53" t="str">
        <f>IF(本期支付结算!$E$9="","",IF(AND(J659=本期支付结算!$E$9,C659=本期支付结算!$E$7),"在期",""))</f>
        <v/>
      </c>
      <c r="AD659" s="53" t="str">
        <f>IF($AC659="","",COUNTIF($AC$2:$AC659,AC659))</f>
        <v/>
      </c>
    </row>
    <row r="660" customHeight="1" spans="3:30">
      <c r="C660" s="65" t="str">
        <f>IF($B660="","",_xlfn.XLOOKUP($X660,预算!$P:$P,预算!B:B))</f>
        <v/>
      </c>
      <c r="D660" s="65" t="str">
        <f>IF($B660="","",_xlfn.XLOOKUP($X660,预算!$P:$P,预算!C:C))</f>
        <v/>
      </c>
      <c r="E660" s="65" t="str">
        <f>IF($B660="","",_xlfn.XLOOKUP($X660,预算!$P:$P,预算!D:D))</f>
        <v/>
      </c>
      <c r="F660" s="65" t="str">
        <f>IF($B660="","",_xlfn.XLOOKUP($X660,预算!$P:$P,预算!E:E))</f>
        <v/>
      </c>
      <c r="G660" s="65" t="str">
        <f>IF($B660="","",_xlfn.XLOOKUP($X660,预算!$P:$P,预算!F:F))</f>
        <v/>
      </c>
      <c r="H660" s="65" t="str">
        <f>IF($B660="","",_xlfn.XLOOKUP($X660,预算!$P:$P,预算!G:G))</f>
        <v/>
      </c>
      <c r="I660" s="65" t="str">
        <f>IF($B660="","",_xlfn.XLOOKUP($X660,预算!$P:$P,预算!I:I))</f>
        <v/>
      </c>
      <c r="P660" s="76" t="str">
        <f t="shared" si="67"/>
        <v/>
      </c>
      <c r="X660" s="76" t="str">
        <f t="shared" si="68"/>
        <v/>
      </c>
      <c r="AC660" s="53" t="str">
        <f>IF(本期支付结算!$E$9="","",IF(AND(J660=本期支付结算!$E$9,C660=本期支付结算!$E$7),"在期",""))</f>
        <v/>
      </c>
      <c r="AD660" s="53" t="str">
        <f>IF($AC660="","",COUNTIF($AC$2:$AC660,AC660))</f>
        <v/>
      </c>
    </row>
    <row r="661" customHeight="1" spans="3:30">
      <c r="C661" s="65" t="str">
        <f>IF($B661="","",_xlfn.XLOOKUP($X661,预算!$P:$P,预算!B:B))</f>
        <v/>
      </c>
      <c r="D661" s="65" t="str">
        <f>IF($B661="","",_xlfn.XLOOKUP($X661,预算!$P:$P,预算!C:C))</f>
        <v/>
      </c>
      <c r="E661" s="65" t="str">
        <f>IF($B661="","",_xlfn.XLOOKUP($X661,预算!$P:$P,预算!D:D))</f>
        <v/>
      </c>
      <c r="F661" s="65" t="str">
        <f>IF($B661="","",_xlfn.XLOOKUP($X661,预算!$P:$P,预算!E:E))</f>
        <v/>
      </c>
      <c r="G661" s="65" t="str">
        <f>IF($B661="","",_xlfn.XLOOKUP($X661,预算!$P:$P,预算!F:F))</f>
        <v/>
      </c>
      <c r="H661" s="65" t="str">
        <f>IF($B661="","",_xlfn.XLOOKUP($X661,预算!$P:$P,预算!G:G))</f>
        <v/>
      </c>
      <c r="I661" s="65" t="str">
        <f>IF($B661="","",_xlfn.XLOOKUP($X661,预算!$P:$P,预算!I:I))</f>
        <v/>
      </c>
      <c r="P661" s="76" t="str">
        <f t="shared" si="67"/>
        <v/>
      </c>
      <c r="X661" s="76" t="str">
        <f t="shared" si="68"/>
        <v/>
      </c>
      <c r="AC661" s="53" t="str">
        <f>IF(本期支付结算!$E$9="","",IF(AND(J661=本期支付结算!$E$9,C661=本期支付结算!$E$7),"在期",""))</f>
        <v/>
      </c>
      <c r="AD661" s="53" t="str">
        <f>IF($AC661="","",COUNTIF($AC$2:$AC661,AC661))</f>
        <v/>
      </c>
    </row>
    <row r="662" customHeight="1" spans="3:30">
      <c r="C662" s="65" t="str">
        <f>IF($B662="","",_xlfn.XLOOKUP($X662,预算!$P:$P,预算!B:B))</f>
        <v/>
      </c>
      <c r="D662" s="65" t="str">
        <f>IF($B662="","",_xlfn.XLOOKUP($X662,预算!$P:$P,预算!C:C))</f>
        <v/>
      </c>
      <c r="E662" s="65" t="str">
        <f>IF($B662="","",_xlfn.XLOOKUP($X662,预算!$P:$P,预算!D:D))</f>
        <v/>
      </c>
      <c r="F662" s="65" t="str">
        <f>IF($B662="","",_xlfn.XLOOKUP($X662,预算!$P:$P,预算!E:E))</f>
        <v/>
      </c>
      <c r="G662" s="65" t="str">
        <f>IF($B662="","",_xlfn.XLOOKUP($X662,预算!$P:$P,预算!F:F))</f>
        <v/>
      </c>
      <c r="H662" s="65" t="str">
        <f>IF($B662="","",_xlfn.XLOOKUP($X662,预算!$P:$P,预算!G:G))</f>
        <v/>
      </c>
      <c r="I662" s="65" t="str">
        <f>IF($B662="","",_xlfn.XLOOKUP($X662,预算!$P:$P,预算!I:I))</f>
        <v/>
      </c>
      <c r="P662" s="76" t="str">
        <f t="shared" si="67"/>
        <v/>
      </c>
      <c r="X662" s="76" t="str">
        <f t="shared" si="68"/>
        <v/>
      </c>
      <c r="AC662" s="53" t="str">
        <f>IF(本期支付结算!$E$9="","",IF(AND(J662=本期支付结算!$E$9,C662=本期支付结算!$E$7),"在期",""))</f>
        <v/>
      </c>
      <c r="AD662" s="53" t="str">
        <f>IF($AC662="","",COUNTIF($AC$2:$AC662,AC662))</f>
        <v/>
      </c>
    </row>
    <row r="663" customHeight="1" spans="3:30">
      <c r="C663" s="65" t="str">
        <f>IF($B663="","",_xlfn.XLOOKUP($X663,预算!$P:$P,预算!B:B))</f>
        <v/>
      </c>
      <c r="D663" s="65" t="str">
        <f>IF($B663="","",_xlfn.XLOOKUP($X663,预算!$P:$P,预算!C:C))</f>
        <v/>
      </c>
      <c r="E663" s="65" t="str">
        <f>IF($B663="","",_xlfn.XLOOKUP($X663,预算!$P:$P,预算!D:D))</f>
        <v/>
      </c>
      <c r="F663" s="65" t="str">
        <f>IF($B663="","",_xlfn.XLOOKUP($X663,预算!$P:$P,预算!E:E))</f>
        <v/>
      </c>
      <c r="G663" s="65" t="str">
        <f>IF($B663="","",_xlfn.XLOOKUP($X663,预算!$P:$P,预算!F:F))</f>
        <v/>
      </c>
      <c r="H663" s="65" t="str">
        <f>IF($B663="","",_xlfn.XLOOKUP($X663,预算!$P:$P,预算!G:G))</f>
        <v/>
      </c>
      <c r="I663" s="65" t="str">
        <f>IF($B663="","",_xlfn.XLOOKUP($X663,预算!$P:$P,预算!I:I))</f>
        <v/>
      </c>
      <c r="P663" s="76" t="str">
        <f t="shared" si="67"/>
        <v/>
      </c>
      <c r="X663" s="76" t="str">
        <f t="shared" si="68"/>
        <v/>
      </c>
      <c r="AC663" s="53" t="str">
        <f>IF(本期支付结算!$E$9="","",IF(AND(J663=本期支付结算!$E$9,C663=本期支付结算!$E$7),"在期",""))</f>
        <v/>
      </c>
      <c r="AD663" s="53" t="str">
        <f>IF($AC663="","",COUNTIF($AC$2:$AC663,AC663))</f>
        <v/>
      </c>
    </row>
    <row r="664" customHeight="1" spans="3:30">
      <c r="C664" s="65" t="str">
        <f>IF($B664="","",_xlfn.XLOOKUP($X664,预算!$P:$P,预算!B:B))</f>
        <v/>
      </c>
      <c r="D664" s="65" t="str">
        <f>IF($B664="","",_xlfn.XLOOKUP($X664,预算!$P:$P,预算!C:C))</f>
        <v/>
      </c>
      <c r="E664" s="65" t="str">
        <f>IF($B664="","",_xlfn.XLOOKUP($X664,预算!$P:$P,预算!D:D))</f>
        <v/>
      </c>
      <c r="F664" s="65" t="str">
        <f>IF($B664="","",_xlfn.XLOOKUP($X664,预算!$P:$P,预算!E:E))</f>
        <v/>
      </c>
      <c r="G664" s="65" t="str">
        <f>IF($B664="","",_xlfn.XLOOKUP($X664,预算!$P:$P,预算!F:F))</f>
        <v/>
      </c>
      <c r="H664" s="65" t="str">
        <f>IF($B664="","",_xlfn.XLOOKUP($X664,预算!$P:$P,预算!G:G))</f>
        <v/>
      </c>
      <c r="I664" s="65" t="str">
        <f>IF($B664="","",_xlfn.XLOOKUP($X664,预算!$P:$P,预算!I:I))</f>
        <v/>
      </c>
      <c r="P664" s="76" t="str">
        <f t="shared" si="67"/>
        <v/>
      </c>
      <c r="X664" s="76" t="str">
        <f t="shared" si="68"/>
        <v/>
      </c>
      <c r="AC664" s="53" t="str">
        <f>IF(本期支付结算!$E$9="","",IF(AND(J664=本期支付结算!$E$9,C664=本期支付结算!$E$7),"在期",""))</f>
        <v/>
      </c>
      <c r="AD664" s="53" t="str">
        <f>IF($AC664="","",COUNTIF($AC$2:$AC664,AC664))</f>
        <v/>
      </c>
    </row>
    <row r="665" customHeight="1" spans="3:30">
      <c r="C665" s="65" t="str">
        <f>IF($B665="","",_xlfn.XLOOKUP($X665,预算!$P:$P,预算!B:B))</f>
        <v/>
      </c>
      <c r="D665" s="65" t="str">
        <f>IF($B665="","",_xlfn.XLOOKUP($X665,预算!$P:$P,预算!C:C))</f>
        <v/>
      </c>
      <c r="E665" s="65" t="str">
        <f>IF($B665="","",_xlfn.XLOOKUP($X665,预算!$P:$P,预算!D:D))</f>
        <v/>
      </c>
      <c r="F665" s="65" t="str">
        <f>IF($B665="","",_xlfn.XLOOKUP($X665,预算!$P:$P,预算!E:E))</f>
        <v/>
      </c>
      <c r="G665" s="65" t="str">
        <f>IF($B665="","",_xlfn.XLOOKUP($X665,预算!$P:$P,预算!F:F))</f>
        <v/>
      </c>
      <c r="H665" s="65" t="str">
        <f>IF($B665="","",_xlfn.XLOOKUP($X665,预算!$P:$P,预算!G:G))</f>
        <v/>
      </c>
      <c r="I665" s="65" t="str">
        <f>IF($B665="","",_xlfn.XLOOKUP($X665,预算!$P:$P,预算!I:I))</f>
        <v/>
      </c>
      <c r="P665" s="76" t="str">
        <f t="shared" si="67"/>
        <v/>
      </c>
      <c r="X665" s="76" t="str">
        <f t="shared" si="68"/>
        <v/>
      </c>
      <c r="AC665" s="53" t="str">
        <f>IF(本期支付结算!$E$9="","",IF(AND(J665=本期支付结算!$E$9,C665=本期支付结算!$E$7),"在期",""))</f>
        <v/>
      </c>
      <c r="AD665" s="53" t="str">
        <f>IF($AC665="","",COUNTIF($AC$2:$AC665,AC665))</f>
        <v/>
      </c>
    </row>
    <row r="666" customHeight="1" spans="3:30">
      <c r="C666" s="65" t="str">
        <f>IF($B666="","",_xlfn.XLOOKUP($X666,预算!$P:$P,预算!B:B))</f>
        <v/>
      </c>
      <c r="D666" s="65" t="str">
        <f>IF($B666="","",_xlfn.XLOOKUP($X666,预算!$P:$P,预算!C:C))</f>
        <v/>
      </c>
      <c r="E666" s="65" t="str">
        <f>IF($B666="","",_xlfn.XLOOKUP($X666,预算!$P:$P,预算!D:D))</f>
        <v/>
      </c>
      <c r="F666" s="65" t="str">
        <f>IF($B666="","",_xlfn.XLOOKUP($X666,预算!$P:$P,预算!E:E))</f>
        <v/>
      </c>
      <c r="G666" s="65" t="str">
        <f>IF($B666="","",_xlfn.XLOOKUP($X666,预算!$P:$P,预算!F:F))</f>
        <v/>
      </c>
      <c r="H666" s="65" t="str">
        <f>IF($B666="","",_xlfn.XLOOKUP($X666,预算!$P:$P,预算!G:G))</f>
        <v/>
      </c>
      <c r="I666" s="65" t="str">
        <f>IF($B666="","",_xlfn.XLOOKUP($X666,预算!$P:$P,预算!I:I))</f>
        <v/>
      </c>
      <c r="P666" s="76" t="str">
        <f t="shared" si="67"/>
        <v/>
      </c>
      <c r="X666" s="76" t="str">
        <f t="shared" si="68"/>
        <v/>
      </c>
      <c r="AC666" s="53" t="str">
        <f>IF(本期支付结算!$E$9="","",IF(AND(J666=本期支付结算!$E$9,C666=本期支付结算!$E$7),"在期",""))</f>
        <v/>
      </c>
      <c r="AD666" s="53" t="str">
        <f>IF($AC666="","",COUNTIF($AC$2:$AC666,AC666))</f>
        <v/>
      </c>
    </row>
    <row r="667" customHeight="1" spans="3:30">
      <c r="C667" s="65" t="str">
        <f>IF($B667="","",_xlfn.XLOOKUP($X667,预算!$P:$P,预算!B:B))</f>
        <v/>
      </c>
      <c r="D667" s="65" t="str">
        <f>IF($B667="","",_xlfn.XLOOKUP($X667,预算!$P:$P,预算!C:C))</f>
        <v/>
      </c>
      <c r="E667" s="65" t="str">
        <f>IF($B667="","",_xlfn.XLOOKUP($X667,预算!$P:$P,预算!D:D))</f>
        <v/>
      </c>
      <c r="F667" s="65" t="str">
        <f>IF($B667="","",_xlfn.XLOOKUP($X667,预算!$P:$P,预算!E:E))</f>
        <v/>
      </c>
      <c r="G667" s="65" t="str">
        <f>IF($B667="","",_xlfn.XLOOKUP($X667,预算!$P:$P,预算!F:F))</f>
        <v/>
      </c>
      <c r="H667" s="65" t="str">
        <f>IF($B667="","",_xlfn.XLOOKUP($X667,预算!$P:$P,预算!G:G))</f>
        <v/>
      </c>
      <c r="I667" s="65" t="str">
        <f>IF($B667="","",_xlfn.XLOOKUP($X667,预算!$P:$P,预算!I:I))</f>
        <v/>
      </c>
      <c r="P667" s="76" t="str">
        <f t="shared" si="67"/>
        <v/>
      </c>
      <c r="X667" s="76" t="str">
        <f t="shared" si="68"/>
        <v/>
      </c>
      <c r="AC667" s="53" t="str">
        <f>IF(本期支付结算!$E$9="","",IF(AND(J667=本期支付结算!$E$9,C667=本期支付结算!$E$7),"在期",""))</f>
        <v/>
      </c>
      <c r="AD667" s="53" t="str">
        <f>IF($AC667="","",COUNTIF($AC$2:$AC667,AC667))</f>
        <v/>
      </c>
    </row>
    <row r="668" customHeight="1" spans="3:30">
      <c r="C668" s="65" t="str">
        <f>IF($B668="","",_xlfn.XLOOKUP($X668,预算!$P:$P,预算!B:B))</f>
        <v/>
      </c>
      <c r="D668" s="65" t="str">
        <f>IF($B668="","",_xlfn.XLOOKUP($X668,预算!$P:$P,预算!C:C))</f>
        <v/>
      </c>
      <c r="E668" s="65" t="str">
        <f>IF($B668="","",_xlfn.XLOOKUP($X668,预算!$P:$P,预算!D:D))</f>
        <v/>
      </c>
      <c r="F668" s="65" t="str">
        <f>IF($B668="","",_xlfn.XLOOKUP($X668,预算!$P:$P,预算!E:E))</f>
        <v/>
      </c>
      <c r="G668" s="65" t="str">
        <f>IF($B668="","",_xlfn.XLOOKUP($X668,预算!$P:$P,预算!F:F))</f>
        <v/>
      </c>
      <c r="H668" s="65" t="str">
        <f>IF($B668="","",_xlfn.XLOOKUP($X668,预算!$P:$P,预算!G:G))</f>
        <v/>
      </c>
      <c r="I668" s="65" t="str">
        <f>IF($B668="","",_xlfn.XLOOKUP($X668,预算!$P:$P,预算!I:I))</f>
        <v/>
      </c>
      <c r="P668" s="76" t="str">
        <f t="shared" si="67"/>
        <v/>
      </c>
      <c r="X668" s="76" t="str">
        <f t="shared" si="68"/>
        <v/>
      </c>
      <c r="AC668" s="53" t="str">
        <f>IF(本期支付结算!$E$9="","",IF(AND(J668=本期支付结算!$E$9,C668=本期支付结算!$E$7),"在期",""))</f>
        <v/>
      </c>
      <c r="AD668" s="53" t="str">
        <f>IF($AC668="","",COUNTIF($AC$2:$AC668,AC668))</f>
        <v/>
      </c>
    </row>
    <row r="669" customHeight="1" spans="3:30">
      <c r="C669" s="65" t="str">
        <f>IF($B669="","",_xlfn.XLOOKUP($X669,预算!$P:$P,预算!B:B))</f>
        <v/>
      </c>
      <c r="D669" s="65" t="str">
        <f>IF($B669="","",_xlfn.XLOOKUP($X669,预算!$P:$P,预算!C:C))</f>
        <v/>
      </c>
      <c r="E669" s="65" t="str">
        <f>IF($B669="","",_xlfn.XLOOKUP($X669,预算!$P:$P,预算!D:D))</f>
        <v/>
      </c>
      <c r="F669" s="65" t="str">
        <f>IF($B669="","",_xlfn.XLOOKUP($X669,预算!$P:$P,预算!E:E))</f>
        <v/>
      </c>
      <c r="G669" s="65" t="str">
        <f>IF($B669="","",_xlfn.XLOOKUP($X669,预算!$P:$P,预算!F:F))</f>
        <v/>
      </c>
      <c r="H669" s="65" t="str">
        <f>IF($B669="","",_xlfn.XLOOKUP($X669,预算!$P:$P,预算!G:G))</f>
        <v/>
      </c>
      <c r="I669" s="65" t="str">
        <f>IF($B669="","",_xlfn.XLOOKUP($X669,预算!$P:$P,预算!I:I))</f>
        <v/>
      </c>
      <c r="P669" s="76" t="str">
        <f t="shared" si="67"/>
        <v/>
      </c>
      <c r="X669" s="76" t="str">
        <f t="shared" si="68"/>
        <v/>
      </c>
      <c r="AC669" s="53" t="str">
        <f>IF(本期支付结算!$E$9="","",IF(AND(J669=本期支付结算!$E$9,C669=本期支付结算!$E$7),"在期",""))</f>
        <v/>
      </c>
      <c r="AD669" s="53" t="str">
        <f>IF($AC669="","",COUNTIF($AC$2:$AC669,AC669))</f>
        <v/>
      </c>
    </row>
    <row r="670" customHeight="1" spans="3:30">
      <c r="C670" s="65" t="str">
        <f>IF($B670="","",_xlfn.XLOOKUP($X670,预算!$P:$P,预算!B:B))</f>
        <v/>
      </c>
      <c r="D670" s="65" t="str">
        <f>IF($B670="","",_xlfn.XLOOKUP($X670,预算!$P:$P,预算!C:C))</f>
        <v/>
      </c>
      <c r="E670" s="65" t="str">
        <f>IF($B670="","",_xlfn.XLOOKUP($X670,预算!$P:$P,预算!D:D))</f>
        <v/>
      </c>
      <c r="F670" s="65" t="str">
        <f>IF($B670="","",_xlfn.XLOOKUP($X670,预算!$P:$P,预算!E:E))</f>
        <v/>
      </c>
      <c r="G670" s="65" t="str">
        <f>IF($B670="","",_xlfn.XLOOKUP($X670,预算!$P:$P,预算!F:F))</f>
        <v/>
      </c>
      <c r="H670" s="65" t="str">
        <f>IF($B670="","",_xlfn.XLOOKUP($X670,预算!$P:$P,预算!G:G))</f>
        <v/>
      </c>
      <c r="I670" s="65" t="str">
        <f>IF($B670="","",_xlfn.XLOOKUP($X670,预算!$P:$P,预算!I:I))</f>
        <v/>
      </c>
      <c r="P670" s="76" t="str">
        <f t="shared" si="67"/>
        <v/>
      </c>
      <c r="X670" s="76" t="str">
        <f t="shared" si="68"/>
        <v/>
      </c>
      <c r="AC670" s="53" t="str">
        <f>IF(本期支付结算!$E$9="","",IF(AND(J670=本期支付结算!$E$9,C670=本期支付结算!$E$7),"在期",""))</f>
        <v/>
      </c>
      <c r="AD670" s="53" t="str">
        <f>IF($AC670="","",COUNTIF($AC$2:$AC670,AC670))</f>
        <v/>
      </c>
    </row>
    <row r="671" customHeight="1" spans="3:30">
      <c r="C671" s="65" t="str">
        <f>IF($B671="","",_xlfn.XLOOKUP($X671,预算!$P:$P,预算!B:B))</f>
        <v/>
      </c>
      <c r="D671" s="65" t="str">
        <f>IF($B671="","",_xlfn.XLOOKUP($X671,预算!$P:$P,预算!C:C))</f>
        <v/>
      </c>
      <c r="E671" s="65" t="str">
        <f>IF($B671="","",_xlfn.XLOOKUP($X671,预算!$P:$P,预算!D:D))</f>
        <v/>
      </c>
      <c r="F671" s="65" t="str">
        <f>IF($B671="","",_xlfn.XLOOKUP($X671,预算!$P:$P,预算!E:E))</f>
        <v/>
      </c>
      <c r="G671" s="65" t="str">
        <f>IF($B671="","",_xlfn.XLOOKUP($X671,预算!$P:$P,预算!F:F))</f>
        <v/>
      </c>
      <c r="H671" s="65" t="str">
        <f>IF($B671="","",_xlfn.XLOOKUP($X671,预算!$P:$P,预算!G:G))</f>
        <v/>
      </c>
      <c r="I671" s="65" t="str">
        <f>IF($B671="","",_xlfn.XLOOKUP($X671,预算!$P:$P,预算!I:I))</f>
        <v/>
      </c>
      <c r="P671" s="76" t="str">
        <f t="shared" si="67"/>
        <v/>
      </c>
      <c r="X671" s="76" t="str">
        <f t="shared" si="68"/>
        <v/>
      </c>
      <c r="AC671" s="53" t="str">
        <f>IF(本期支付结算!$E$9="","",IF(AND(J671=本期支付结算!$E$9,C671=本期支付结算!$E$7),"在期",""))</f>
        <v/>
      </c>
      <c r="AD671" s="53" t="str">
        <f>IF($AC671="","",COUNTIF($AC$2:$AC671,AC671))</f>
        <v/>
      </c>
    </row>
    <row r="672" customHeight="1" spans="3:30">
      <c r="C672" s="65" t="str">
        <f>IF($B672="","",_xlfn.XLOOKUP($X672,预算!$P:$P,预算!B:B))</f>
        <v/>
      </c>
      <c r="D672" s="65" t="str">
        <f>IF($B672="","",_xlfn.XLOOKUP($X672,预算!$P:$P,预算!C:C))</f>
        <v/>
      </c>
      <c r="E672" s="65" t="str">
        <f>IF($B672="","",_xlfn.XLOOKUP($X672,预算!$P:$P,预算!D:D))</f>
        <v/>
      </c>
      <c r="F672" s="65" t="str">
        <f>IF($B672="","",_xlfn.XLOOKUP($X672,预算!$P:$P,预算!E:E))</f>
        <v/>
      </c>
      <c r="G672" s="65" t="str">
        <f>IF($B672="","",_xlfn.XLOOKUP($X672,预算!$P:$P,预算!F:F))</f>
        <v/>
      </c>
      <c r="H672" s="65" t="str">
        <f>IF($B672="","",_xlfn.XLOOKUP($X672,预算!$P:$P,预算!G:G))</f>
        <v/>
      </c>
      <c r="I672" s="65" t="str">
        <f>IF($B672="","",_xlfn.XLOOKUP($X672,预算!$P:$P,预算!I:I))</f>
        <v/>
      </c>
      <c r="P672" s="76" t="str">
        <f t="shared" si="67"/>
        <v/>
      </c>
      <c r="X672" s="76" t="str">
        <f t="shared" si="68"/>
        <v/>
      </c>
      <c r="AC672" s="53" t="str">
        <f>IF(本期支付结算!$E$9="","",IF(AND(J672=本期支付结算!$E$9,C672=本期支付结算!$E$7),"在期",""))</f>
        <v/>
      </c>
      <c r="AD672" s="53" t="str">
        <f>IF($AC672="","",COUNTIF($AC$2:$AC672,AC672))</f>
        <v/>
      </c>
    </row>
    <row r="673" customHeight="1" spans="3:30">
      <c r="C673" s="65" t="str">
        <f>IF($B673="","",_xlfn.XLOOKUP($X673,预算!$P:$P,预算!B:B))</f>
        <v/>
      </c>
      <c r="D673" s="65" t="str">
        <f>IF($B673="","",_xlfn.XLOOKUP($X673,预算!$P:$P,预算!C:C))</f>
        <v/>
      </c>
      <c r="E673" s="65" t="str">
        <f>IF($B673="","",_xlfn.XLOOKUP($X673,预算!$P:$P,预算!D:D))</f>
        <v/>
      </c>
      <c r="F673" s="65" t="str">
        <f>IF($B673="","",_xlfn.XLOOKUP($X673,预算!$P:$P,预算!E:E))</f>
        <v/>
      </c>
      <c r="G673" s="65" t="str">
        <f>IF($B673="","",_xlfn.XLOOKUP($X673,预算!$P:$P,预算!F:F))</f>
        <v/>
      </c>
      <c r="H673" s="65" t="str">
        <f>IF($B673="","",_xlfn.XLOOKUP($X673,预算!$P:$P,预算!G:G))</f>
        <v/>
      </c>
      <c r="I673" s="65" t="str">
        <f>IF($B673="","",_xlfn.XLOOKUP($X673,预算!$P:$P,预算!I:I))</f>
        <v/>
      </c>
      <c r="P673" s="76" t="str">
        <f t="shared" si="67"/>
        <v/>
      </c>
      <c r="X673" s="76" t="str">
        <f t="shared" si="68"/>
        <v/>
      </c>
      <c r="AC673" s="53" t="str">
        <f>IF(本期支付结算!$E$9="","",IF(AND(J673=本期支付结算!$E$9,C673=本期支付结算!$E$7),"在期",""))</f>
        <v/>
      </c>
      <c r="AD673" s="53" t="str">
        <f>IF($AC673="","",COUNTIF($AC$2:$AC673,AC673))</f>
        <v/>
      </c>
    </row>
    <row r="674" customHeight="1" spans="3:30">
      <c r="C674" s="65" t="str">
        <f>IF($B674="","",_xlfn.XLOOKUP($X674,预算!$P:$P,预算!B:B))</f>
        <v/>
      </c>
      <c r="D674" s="65" t="str">
        <f>IF($B674="","",_xlfn.XLOOKUP($X674,预算!$P:$P,预算!C:C))</f>
        <v/>
      </c>
      <c r="E674" s="65" t="str">
        <f>IF($B674="","",_xlfn.XLOOKUP($X674,预算!$P:$P,预算!D:D))</f>
        <v/>
      </c>
      <c r="F674" s="65" t="str">
        <f>IF($B674="","",_xlfn.XLOOKUP($X674,预算!$P:$P,预算!E:E))</f>
        <v/>
      </c>
      <c r="G674" s="65" t="str">
        <f>IF($B674="","",_xlfn.XLOOKUP($X674,预算!$P:$P,预算!F:F))</f>
        <v/>
      </c>
      <c r="H674" s="65" t="str">
        <f>IF($B674="","",_xlfn.XLOOKUP($X674,预算!$P:$P,预算!G:G))</f>
        <v/>
      </c>
      <c r="I674" s="65" t="str">
        <f>IF($B674="","",_xlfn.XLOOKUP($X674,预算!$P:$P,预算!I:I))</f>
        <v/>
      </c>
      <c r="P674" s="76" t="str">
        <f t="shared" si="67"/>
        <v/>
      </c>
      <c r="X674" s="76" t="str">
        <f t="shared" si="68"/>
        <v/>
      </c>
      <c r="AC674" s="53" t="str">
        <f>IF(本期支付结算!$E$9="","",IF(AND(J674=本期支付结算!$E$9,C674=本期支付结算!$E$7),"在期",""))</f>
        <v/>
      </c>
      <c r="AD674" s="53" t="str">
        <f>IF($AC674="","",COUNTIF($AC$2:$AC674,AC674))</f>
        <v/>
      </c>
    </row>
    <row r="675" customHeight="1" spans="3:30">
      <c r="C675" s="65" t="str">
        <f>IF($B675="","",_xlfn.XLOOKUP($X675,预算!$P:$P,预算!B:B))</f>
        <v/>
      </c>
      <c r="D675" s="65" t="str">
        <f>IF($B675="","",_xlfn.XLOOKUP($X675,预算!$P:$P,预算!C:C))</f>
        <v/>
      </c>
      <c r="E675" s="65" t="str">
        <f>IF($B675="","",_xlfn.XLOOKUP($X675,预算!$P:$P,预算!D:D))</f>
        <v/>
      </c>
      <c r="F675" s="65" t="str">
        <f>IF($B675="","",_xlfn.XLOOKUP($X675,预算!$P:$P,预算!E:E))</f>
        <v/>
      </c>
      <c r="G675" s="65" t="str">
        <f>IF($B675="","",_xlfn.XLOOKUP($X675,预算!$P:$P,预算!F:F))</f>
        <v/>
      </c>
      <c r="H675" s="65" t="str">
        <f>IF($B675="","",_xlfn.XLOOKUP($X675,预算!$P:$P,预算!G:G))</f>
        <v/>
      </c>
      <c r="I675" s="65" t="str">
        <f>IF($B675="","",_xlfn.XLOOKUP($X675,预算!$P:$P,预算!I:I))</f>
        <v/>
      </c>
      <c r="P675" s="76" t="str">
        <f t="shared" si="67"/>
        <v/>
      </c>
      <c r="X675" s="76" t="str">
        <f t="shared" si="68"/>
        <v/>
      </c>
      <c r="AC675" s="53" t="str">
        <f>IF(本期支付结算!$E$9="","",IF(AND(J675=本期支付结算!$E$9,C675=本期支付结算!$E$7),"在期",""))</f>
        <v/>
      </c>
      <c r="AD675" s="53" t="str">
        <f>IF($AC675="","",COUNTIF($AC$2:$AC675,AC675))</f>
        <v/>
      </c>
    </row>
    <row r="676" customHeight="1" spans="3:30">
      <c r="C676" s="65" t="str">
        <f>IF($B676="","",_xlfn.XLOOKUP($X676,预算!$P:$P,预算!B:B))</f>
        <v/>
      </c>
      <c r="D676" s="65" t="str">
        <f>IF($B676="","",_xlfn.XLOOKUP($X676,预算!$P:$P,预算!C:C))</f>
        <v/>
      </c>
      <c r="E676" s="65" t="str">
        <f>IF($B676="","",_xlfn.XLOOKUP($X676,预算!$P:$P,预算!D:D))</f>
        <v/>
      </c>
      <c r="F676" s="65" t="str">
        <f>IF($B676="","",_xlfn.XLOOKUP($X676,预算!$P:$P,预算!E:E))</f>
        <v/>
      </c>
      <c r="G676" s="65" t="str">
        <f>IF($B676="","",_xlfn.XLOOKUP($X676,预算!$P:$P,预算!F:F))</f>
        <v/>
      </c>
      <c r="H676" s="65" t="str">
        <f>IF($B676="","",_xlfn.XLOOKUP($X676,预算!$P:$P,预算!G:G))</f>
        <v/>
      </c>
      <c r="I676" s="65" t="str">
        <f>IF($B676="","",_xlfn.XLOOKUP($X676,预算!$P:$P,预算!I:I))</f>
        <v/>
      </c>
      <c r="P676" s="76" t="str">
        <f t="shared" si="67"/>
        <v/>
      </c>
      <c r="X676" s="76" t="str">
        <f t="shared" si="68"/>
        <v/>
      </c>
      <c r="AC676" s="53" t="str">
        <f>IF(本期支付结算!$E$9="","",IF(AND(J676=本期支付结算!$E$9,C676=本期支付结算!$E$7),"在期",""))</f>
        <v/>
      </c>
      <c r="AD676" s="53" t="str">
        <f>IF($AC676="","",COUNTIF($AC$2:$AC676,AC676))</f>
        <v/>
      </c>
    </row>
    <row r="677" customHeight="1" spans="3:30">
      <c r="C677" s="65" t="str">
        <f>IF($B677="","",_xlfn.XLOOKUP($X677,预算!$P:$P,预算!B:B))</f>
        <v/>
      </c>
      <c r="D677" s="65" t="str">
        <f>IF($B677="","",_xlfn.XLOOKUP($X677,预算!$P:$P,预算!C:C))</f>
        <v/>
      </c>
      <c r="E677" s="65" t="str">
        <f>IF($B677="","",_xlfn.XLOOKUP($X677,预算!$P:$P,预算!D:D))</f>
        <v/>
      </c>
      <c r="F677" s="65" t="str">
        <f>IF($B677="","",_xlfn.XLOOKUP($X677,预算!$P:$P,预算!E:E))</f>
        <v/>
      </c>
      <c r="G677" s="65" t="str">
        <f>IF($B677="","",_xlfn.XLOOKUP($X677,预算!$P:$P,预算!F:F))</f>
        <v/>
      </c>
      <c r="H677" s="65" t="str">
        <f>IF($B677="","",_xlfn.XLOOKUP($X677,预算!$P:$P,预算!G:G))</f>
        <v/>
      </c>
      <c r="I677" s="65" t="str">
        <f>IF($B677="","",_xlfn.XLOOKUP($X677,预算!$P:$P,预算!I:I))</f>
        <v/>
      </c>
      <c r="P677" s="76" t="str">
        <f t="shared" si="67"/>
        <v/>
      </c>
      <c r="X677" s="76" t="str">
        <f t="shared" si="68"/>
        <v/>
      </c>
      <c r="AC677" s="53" t="str">
        <f>IF(本期支付结算!$E$9="","",IF(AND(J677=本期支付结算!$E$9,C677=本期支付结算!$E$7),"在期",""))</f>
        <v/>
      </c>
      <c r="AD677" s="53" t="str">
        <f>IF($AC677="","",COUNTIF($AC$2:$AC677,AC677))</f>
        <v/>
      </c>
    </row>
    <row r="678" customHeight="1" spans="3:30">
      <c r="C678" s="65" t="str">
        <f>IF($B678="","",_xlfn.XLOOKUP($X678,预算!$P:$P,预算!B:B))</f>
        <v/>
      </c>
      <c r="D678" s="65" t="str">
        <f>IF($B678="","",_xlfn.XLOOKUP($X678,预算!$P:$P,预算!C:C))</f>
        <v/>
      </c>
      <c r="E678" s="65" t="str">
        <f>IF($B678="","",_xlfn.XLOOKUP($X678,预算!$P:$P,预算!D:D))</f>
        <v/>
      </c>
      <c r="F678" s="65" t="str">
        <f>IF($B678="","",_xlfn.XLOOKUP($X678,预算!$P:$P,预算!E:E))</f>
        <v/>
      </c>
      <c r="G678" s="65" t="str">
        <f>IF($B678="","",_xlfn.XLOOKUP($X678,预算!$P:$P,预算!F:F))</f>
        <v/>
      </c>
      <c r="H678" s="65" t="str">
        <f>IF($B678="","",_xlfn.XLOOKUP($X678,预算!$P:$P,预算!G:G))</f>
        <v/>
      </c>
      <c r="I678" s="65" t="str">
        <f>IF($B678="","",_xlfn.XLOOKUP($X678,预算!$P:$P,预算!I:I))</f>
        <v/>
      </c>
      <c r="P678" s="76" t="str">
        <f t="shared" si="67"/>
        <v/>
      </c>
      <c r="X678" s="76" t="str">
        <f t="shared" si="68"/>
        <v/>
      </c>
      <c r="AC678" s="53" t="str">
        <f>IF(本期支付结算!$E$9="","",IF(AND(J678=本期支付结算!$E$9,C678=本期支付结算!$E$7),"在期",""))</f>
        <v/>
      </c>
      <c r="AD678" s="53" t="str">
        <f>IF($AC678="","",COUNTIF($AC$2:$AC678,AC678))</f>
        <v/>
      </c>
    </row>
    <row r="679" customHeight="1" spans="3:30">
      <c r="C679" s="65" t="str">
        <f>IF($B679="","",_xlfn.XLOOKUP($X679,预算!$P:$P,预算!B:B))</f>
        <v/>
      </c>
      <c r="D679" s="65" t="str">
        <f>IF($B679="","",_xlfn.XLOOKUP($X679,预算!$P:$P,预算!C:C))</f>
        <v/>
      </c>
      <c r="E679" s="65" t="str">
        <f>IF($B679="","",_xlfn.XLOOKUP($X679,预算!$P:$P,预算!D:D))</f>
        <v/>
      </c>
      <c r="F679" s="65" t="str">
        <f>IF($B679="","",_xlfn.XLOOKUP($X679,预算!$P:$P,预算!E:E))</f>
        <v/>
      </c>
      <c r="G679" s="65" t="str">
        <f>IF($B679="","",_xlfn.XLOOKUP($X679,预算!$P:$P,预算!F:F))</f>
        <v/>
      </c>
      <c r="H679" s="65" t="str">
        <f>IF($B679="","",_xlfn.XLOOKUP($X679,预算!$P:$P,预算!G:G))</f>
        <v/>
      </c>
      <c r="I679" s="65" t="str">
        <f>IF($B679="","",_xlfn.XLOOKUP($X679,预算!$P:$P,预算!I:I))</f>
        <v/>
      </c>
      <c r="P679" s="76" t="str">
        <f t="shared" si="67"/>
        <v/>
      </c>
      <c r="X679" s="76" t="str">
        <f t="shared" si="68"/>
        <v/>
      </c>
      <c r="AC679" s="53" t="str">
        <f>IF(本期支付结算!$E$9="","",IF(AND(J679=本期支付结算!$E$9,C679=本期支付结算!$E$7),"在期",""))</f>
        <v/>
      </c>
      <c r="AD679" s="53" t="str">
        <f>IF($AC679="","",COUNTIF($AC$2:$AC679,AC679))</f>
        <v/>
      </c>
    </row>
    <row r="680" customHeight="1" spans="3:30">
      <c r="C680" s="65" t="str">
        <f>IF($B680="","",_xlfn.XLOOKUP($X680,预算!$P:$P,预算!B:B))</f>
        <v/>
      </c>
      <c r="D680" s="65" t="str">
        <f>IF($B680="","",_xlfn.XLOOKUP($X680,预算!$P:$P,预算!C:C))</f>
        <v/>
      </c>
      <c r="E680" s="65" t="str">
        <f>IF($B680="","",_xlfn.XLOOKUP($X680,预算!$P:$P,预算!D:D))</f>
        <v/>
      </c>
      <c r="F680" s="65" t="str">
        <f>IF($B680="","",_xlfn.XLOOKUP($X680,预算!$P:$P,预算!E:E))</f>
        <v/>
      </c>
      <c r="G680" s="65" t="str">
        <f>IF($B680="","",_xlfn.XLOOKUP($X680,预算!$P:$P,预算!F:F))</f>
        <v/>
      </c>
      <c r="H680" s="65" t="str">
        <f>IF($B680="","",_xlfn.XLOOKUP($X680,预算!$P:$P,预算!G:G))</f>
        <v/>
      </c>
      <c r="I680" s="65" t="str">
        <f>IF($B680="","",_xlfn.XLOOKUP($X680,预算!$P:$P,预算!I:I))</f>
        <v/>
      </c>
      <c r="P680" s="76" t="str">
        <f t="shared" si="67"/>
        <v/>
      </c>
      <c r="X680" s="76" t="str">
        <f t="shared" si="68"/>
        <v/>
      </c>
      <c r="AC680" s="53" t="str">
        <f>IF(本期支付结算!$E$9="","",IF(AND(J680=本期支付结算!$E$9,C680=本期支付结算!$E$7),"在期",""))</f>
        <v/>
      </c>
      <c r="AD680" s="53" t="str">
        <f>IF($AC680="","",COUNTIF($AC$2:$AC680,AC680))</f>
        <v/>
      </c>
    </row>
    <row r="681" customHeight="1" spans="3:30">
      <c r="C681" s="65" t="str">
        <f>IF($B681="","",_xlfn.XLOOKUP($X681,预算!$P:$P,预算!B:B))</f>
        <v/>
      </c>
      <c r="D681" s="65" t="str">
        <f>IF($B681="","",_xlfn.XLOOKUP($X681,预算!$P:$P,预算!C:C))</f>
        <v/>
      </c>
      <c r="E681" s="65" t="str">
        <f>IF($B681="","",_xlfn.XLOOKUP($X681,预算!$P:$P,预算!D:D))</f>
        <v/>
      </c>
      <c r="F681" s="65" t="str">
        <f>IF($B681="","",_xlfn.XLOOKUP($X681,预算!$P:$P,预算!E:E))</f>
        <v/>
      </c>
      <c r="G681" s="65" t="str">
        <f>IF($B681="","",_xlfn.XLOOKUP($X681,预算!$P:$P,预算!F:F))</f>
        <v/>
      </c>
      <c r="H681" s="65" t="str">
        <f>IF($B681="","",_xlfn.XLOOKUP($X681,预算!$P:$P,预算!G:G))</f>
        <v/>
      </c>
      <c r="I681" s="65" t="str">
        <f>IF($B681="","",_xlfn.XLOOKUP($X681,预算!$P:$P,预算!I:I))</f>
        <v/>
      </c>
      <c r="P681" s="76" t="str">
        <f t="shared" si="67"/>
        <v/>
      </c>
      <c r="X681" s="76" t="str">
        <f t="shared" si="68"/>
        <v/>
      </c>
      <c r="AC681" s="53" t="str">
        <f>IF(本期支付结算!$E$9="","",IF(AND(J681=本期支付结算!$E$9,C681=本期支付结算!$E$7),"在期",""))</f>
        <v/>
      </c>
      <c r="AD681" s="53" t="str">
        <f>IF($AC681="","",COUNTIF($AC$2:$AC681,AC681))</f>
        <v/>
      </c>
    </row>
    <row r="682" customHeight="1" spans="3:30">
      <c r="C682" s="65" t="str">
        <f>IF($B682="","",_xlfn.XLOOKUP($X682,预算!$P:$P,预算!B:B))</f>
        <v/>
      </c>
      <c r="D682" s="65" t="str">
        <f>IF($B682="","",_xlfn.XLOOKUP($X682,预算!$P:$P,预算!C:C))</f>
        <v/>
      </c>
      <c r="E682" s="65" t="str">
        <f>IF($B682="","",_xlfn.XLOOKUP($X682,预算!$P:$P,预算!D:D))</f>
        <v/>
      </c>
      <c r="F682" s="65" t="str">
        <f>IF($B682="","",_xlfn.XLOOKUP($X682,预算!$P:$P,预算!E:E))</f>
        <v/>
      </c>
      <c r="G682" s="65" t="str">
        <f>IF($B682="","",_xlfn.XLOOKUP($X682,预算!$P:$P,预算!F:F))</f>
        <v/>
      </c>
      <c r="H682" s="65" t="str">
        <f>IF($B682="","",_xlfn.XLOOKUP($X682,预算!$P:$P,预算!G:G))</f>
        <v/>
      </c>
      <c r="I682" s="65" t="str">
        <f>IF($B682="","",_xlfn.XLOOKUP($X682,预算!$P:$P,预算!I:I))</f>
        <v/>
      </c>
      <c r="P682" s="76" t="str">
        <f t="shared" si="67"/>
        <v/>
      </c>
      <c r="X682" s="76" t="str">
        <f t="shared" si="68"/>
        <v/>
      </c>
      <c r="AC682" s="53" t="str">
        <f>IF(本期支付结算!$E$9="","",IF(AND(J682=本期支付结算!$E$9,C682=本期支付结算!$E$7),"在期",""))</f>
        <v/>
      </c>
      <c r="AD682" s="53" t="str">
        <f>IF($AC682="","",COUNTIF($AC$2:$AC682,AC682))</f>
        <v/>
      </c>
    </row>
    <row r="683" customHeight="1" spans="3:30">
      <c r="C683" s="65" t="str">
        <f>IF($B683="","",_xlfn.XLOOKUP($X683,预算!$P:$P,预算!B:B))</f>
        <v/>
      </c>
      <c r="D683" s="65" t="str">
        <f>IF($B683="","",_xlfn.XLOOKUP($X683,预算!$P:$P,预算!C:C))</f>
        <v/>
      </c>
      <c r="E683" s="65" t="str">
        <f>IF($B683="","",_xlfn.XLOOKUP($X683,预算!$P:$P,预算!D:D))</f>
        <v/>
      </c>
      <c r="F683" s="65" t="str">
        <f>IF($B683="","",_xlfn.XLOOKUP($X683,预算!$P:$P,预算!E:E))</f>
        <v/>
      </c>
      <c r="G683" s="65" t="str">
        <f>IF($B683="","",_xlfn.XLOOKUP($X683,预算!$P:$P,预算!F:F))</f>
        <v/>
      </c>
      <c r="H683" s="65" t="str">
        <f>IF($B683="","",_xlfn.XLOOKUP($X683,预算!$P:$P,预算!G:G))</f>
        <v/>
      </c>
      <c r="I683" s="65" t="str">
        <f>IF($B683="","",_xlfn.XLOOKUP($X683,预算!$P:$P,预算!I:I))</f>
        <v/>
      </c>
      <c r="P683" s="76" t="str">
        <f t="shared" si="67"/>
        <v/>
      </c>
      <c r="X683" s="76" t="str">
        <f t="shared" si="68"/>
        <v/>
      </c>
      <c r="AC683" s="53" t="str">
        <f>IF(本期支付结算!$E$9="","",IF(AND(J683=本期支付结算!$E$9,C683=本期支付结算!$E$7),"在期",""))</f>
        <v/>
      </c>
      <c r="AD683" s="53" t="str">
        <f>IF($AC683="","",COUNTIF($AC$2:$AC683,AC683))</f>
        <v/>
      </c>
    </row>
    <row r="684" customHeight="1" spans="3:30">
      <c r="C684" s="65" t="str">
        <f>IF($B684="","",_xlfn.XLOOKUP($X684,预算!$P:$P,预算!B:B))</f>
        <v/>
      </c>
      <c r="D684" s="65" t="str">
        <f>IF($B684="","",_xlfn.XLOOKUP($X684,预算!$P:$P,预算!C:C))</f>
        <v/>
      </c>
      <c r="E684" s="65" t="str">
        <f>IF($B684="","",_xlfn.XLOOKUP($X684,预算!$P:$P,预算!D:D))</f>
        <v/>
      </c>
      <c r="F684" s="65" t="str">
        <f>IF($B684="","",_xlfn.XLOOKUP($X684,预算!$P:$P,预算!E:E))</f>
        <v/>
      </c>
      <c r="G684" s="65" t="str">
        <f>IF($B684="","",_xlfn.XLOOKUP($X684,预算!$P:$P,预算!F:F))</f>
        <v/>
      </c>
      <c r="H684" s="65" t="str">
        <f>IF($B684="","",_xlfn.XLOOKUP($X684,预算!$P:$P,预算!G:G))</f>
        <v/>
      </c>
      <c r="I684" s="65" t="str">
        <f>IF($B684="","",_xlfn.XLOOKUP($X684,预算!$P:$P,预算!I:I))</f>
        <v/>
      </c>
      <c r="P684" s="76" t="str">
        <f t="shared" si="67"/>
        <v/>
      </c>
      <c r="X684" s="76" t="str">
        <f t="shared" si="68"/>
        <v/>
      </c>
      <c r="AC684" s="53" t="str">
        <f>IF(本期支付结算!$E$9="","",IF(AND(J684=本期支付结算!$E$9,C684=本期支付结算!$E$7),"在期",""))</f>
        <v/>
      </c>
      <c r="AD684" s="53" t="str">
        <f>IF($AC684="","",COUNTIF($AC$2:$AC684,AC684))</f>
        <v/>
      </c>
    </row>
    <row r="685" customHeight="1" spans="3:30">
      <c r="C685" s="65" t="str">
        <f>IF($B685="","",_xlfn.XLOOKUP($X685,预算!$P:$P,预算!B:B))</f>
        <v/>
      </c>
      <c r="D685" s="65" t="str">
        <f>IF($B685="","",_xlfn.XLOOKUP($X685,预算!$P:$P,预算!C:C))</f>
        <v/>
      </c>
      <c r="E685" s="65" t="str">
        <f>IF($B685="","",_xlfn.XLOOKUP($X685,预算!$P:$P,预算!D:D))</f>
        <v/>
      </c>
      <c r="F685" s="65" t="str">
        <f>IF($B685="","",_xlfn.XLOOKUP($X685,预算!$P:$P,预算!E:E))</f>
        <v/>
      </c>
      <c r="G685" s="65" t="str">
        <f>IF($B685="","",_xlfn.XLOOKUP($X685,预算!$P:$P,预算!F:F))</f>
        <v/>
      </c>
      <c r="H685" s="65" t="str">
        <f>IF($B685="","",_xlfn.XLOOKUP($X685,预算!$P:$P,预算!G:G))</f>
        <v/>
      </c>
      <c r="I685" s="65" t="str">
        <f>IF($B685="","",_xlfn.XLOOKUP($X685,预算!$P:$P,预算!I:I))</f>
        <v/>
      </c>
      <c r="P685" s="76" t="str">
        <f t="shared" si="67"/>
        <v/>
      </c>
      <c r="X685" s="76" t="str">
        <f t="shared" si="68"/>
        <v/>
      </c>
      <c r="AC685" s="53" t="str">
        <f>IF(本期支付结算!$E$9="","",IF(AND(J685=本期支付结算!$E$9,C685=本期支付结算!$E$7),"在期",""))</f>
        <v/>
      </c>
      <c r="AD685" s="53" t="str">
        <f>IF($AC685="","",COUNTIF($AC$2:$AC685,AC685))</f>
        <v/>
      </c>
    </row>
    <row r="686" customHeight="1" spans="3:30">
      <c r="C686" s="65" t="str">
        <f>IF($B686="","",_xlfn.XLOOKUP($X686,预算!$P:$P,预算!B:B))</f>
        <v/>
      </c>
      <c r="D686" s="65" t="str">
        <f>IF($B686="","",_xlfn.XLOOKUP($X686,预算!$P:$P,预算!C:C))</f>
        <v/>
      </c>
      <c r="E686" s="65" t="str">
        <f>IF($B686="","",_xlfn.XLOOKUP($X686,预算!$P:$P,预算!D:D))</f>
        <v/>
      </c>
      <c r="F686" s="65" t="str">
        <f>IF($B686="","",_xlfn.XLOOKUP($X686,预算!$P:$P,预算!E:E))</f>
        <v/>
      </c>
      <c r="G686" s="65" t="str">
        <f>IF($B686="","",_xlfn.XLOOKUP($X686,预算!$P:$P,预算!F:F))</f>
        <v/>
      </c>
      <c r="H686" s="65" t="str">
        <f>IF($B686="","",_xlfn.XLOOKUP($X686,预算!$P:$P,预算!G:G))</f>
        <v/>
      </c>
      <c r="I686" s="65" t="str">
        <f>IF($B686="","",_xlfn.XLOOKUP($X686,预算!$P:$P,预算!I:I))</f>
        <v/>
      </c>
      <c r="P686" s="76" t="str">
        <f t="shared" si="67"/>
        <v/>
      </c>
      <c r="X686" s="76" t="str">
        <f t="shared" si="68"/>
        <v/>
      </c>
      <c r="AC686" s="53" t="str">
        <f>IF(本期支付结算!$E$9="","",IF(AND(J686=本期支付结算!$E$9,C686=本期支付结算!$E$7),"在期",""))</f>
        <v/>
      </c>
      <c r="AD686" s="53" t="str">
        <f>IF($AC686="","",COUNTIF($AC$2:$AC686,AC686))</f>
        <v/>
      </c>
    </row>
    <row r="687" customHeight="1" spans="3:30">
      <c r="C687" s="65" t="str">
        <f>IF($B687="","",_xlfn.XLOOKUP($X687,预算!$P:$P,预算!B:B))</f>
        <v/>
      </c>
      <c r="D687" s="65" t="str">
        <f>IF($B687="","",_xlfn.XLOOKUP($X687,预算!$P:$P,预算!C:C))</f>
        <v/>
      </c>
      <c r="E687" s="65" t="str">
        <f>IF($B687="","",_xlfn.XLOOKUP($X687,预算!$P:$P,预算!D:D))</f>
        <v/>
      </c>
      <c r="F687" s="65" t="str">
        <f>IF($B687="","",_xlfn.XLOOKUP($X687,预算!$P:$P,预算!E:E))</f>
        <v/>
      </c>
      <c r="G687" s="65" t="str">
        <f>IF($B687="","",_xlfn.XLOOKUP($X687,预算!$P:$P,预算!F:F))</f>
        <v/>
      </c>
      <c r="H687" s="65" t="str">
        <f>IF($B687="","",_xlfn.XLOOKUP($X687,预算!$P:$P,预算!G:G))</f>
        <v/>
      </c>
      <c r="I687" s="65" t="str">
        <f>IF($B687="","",_xlfn.XLOOKUP($X687,预算!$P:$P,预算!I:I))</f>
        <v/>
      </c>
      <c r="P687" s="76" t="str">
        <f t="shared" si="67"/>
        <v/>
      </c>
      <c r="X687" s="76" t="str">
        <f t="shared" si="68"/>
        <v/>
      </c>
      <c r="AC687" s="53" t="str">
        <f>IF(本期支付结算!$E$9="","",IF(AND(J687=本期支付结算!$E$9,C687=本期支付结算!$E$7),"在期",""))</f>
        <v/>
      </c>
      <c r="AD687" s="53" t="str">
        <f>IF($AC687="","",COUNTIF($AC$2:$AC687,AC687))</f>
        <v/>
      </c>
    </row>
    <row r="688" customHeight="1" spans="3:30">
      <c r="C688" s="65" t="str">
        <f>IF($B688="","",_xlfn.XLOOKUP($X688,预算!$P:$P,预算!B:B))</f>
        <v/>
      </c>
      <c r="D688" s="65" t="str">
        <f>IF($B688="","",_xlfn.XLOOKUP($X688,预算!$P:$P,预算!C:C))</f>
        <v/>
      </c>
      <c r="E688" s="65" t="str">
        <f>IF($B688="","",_xlfn.XLOOKUP($X688,预算!$P:$P,预算!D:D))</f>
        <v/>
      </c>
      <c r="F688" s="65" t="str">
        <f>IF($B688="","",_xlfn.XLOOKUP($X688,预算!$P:$P,预算!E:E))</f>
        <v/>
      </c>
      <c r="G688" s="65" t="str">
        <f>IF($B688="","",_xlfn.XLOOKUP($X688,预算!$P:$P,预算!F:F))</f>
        <v/>
      </c>
      <c r="H688" s="65" t="str">
        <f>IF($B688="","",_xlfn.XLOOKUP($X688,预算!$P:$P,预算!G:G))</f>
        <v/>
      </c>
      <c r="I688" s="65" t="str">
        <f>IF($B688="","",_xlfn.XLOOKUP($X688,预算!$P:$P,预算!I:I))</f>
        <v/>
      </c>
      <c r="P688" s="76" t="str">
        <f t="shared" si="67"/>
        <v/>
      </c>
      <c r="X688" s="76" t="str">
        <f t="shared" si="68"/>
        <v/>
      </c>
      <c r="AC688" s="53" t="str">
        <f>IF(本期支付结算!$E$9="","",IF(AND(J688=本期支付结算!$E$9,C688=本期支付结算!$E$7),"在期",""))</f>
        <v/>
      </c>
      <c r="AD688" s="53" t="str">
        <f>IF($AC688="","",COUNTIF($AC$2:$AC688,AC688))</f>
        <v/>
      </c>
    </row>
    <row r="689" customHeight="1" spans="3:30">
      <c r="C689" s="65" t="str">
        <f>IF($B689="","",_xlfn.XLOOKUP($X689,预算!$P:$P,预算!B:B))</f>
        <v/>
      </c>
      <c r="D689" s="65" t="str">
        <f>IF($B689="","",_xlfn.XLOOKUP($X689,预算!$P:$P,预算!C:C))</f>
        <v/>
      </c>
      <c r="E689" s="65" t="str">
        <f>IF($B689="","",_xlfn.XLOOKUP($X689,预算!$P:$P,预算!D:D))</f>
        <v/>
      </c>
      <c r="F689" s="65" t="str">
        <f>IF($B689="","",_xlfn.XLOOKUP($X689,预算!$P:$P,预算!E:E))</f>
        <v/>
      </c>
      <c r="G689" s="65" t="str">
        <f>IF($B689="","",_xlfn.XLOOKUP($X689,预算!$P:$P,预算!F:F))</f>
        <v/>
      </c>
      <c r="H689" s="65" t="str">
        <f>IF($B689="","",_xlfn.XLOOKUP($X689,预算!$P:$P,预算!G:G))</f>
        <v/>
      </c>
      <c r="I689" s="65" t="str">
        <f>IF($B689="","",_xlfn.XLOOKUP($X689,预算!$P:$P,预算!I:I))</f>
        <v/>
      </c>
      <c r="P689" s="76" t="str">
        <f t="shared" si="67"/>
        <v/>
      </c>
      <c r="X689" s="76" t="str">
        <f t="shared" si="68"/>
        <v/>
      </c>
      <c r="AC689" s="53" t="str">
        <f>IF(本期支付结算!$E$9="","",IF(AND(J689=本期支付结算!$E$9,C689=本期支付结算!$E$7),"在期",""))</f>
        <v/>
      </c>
      <c r="AD689" s="53" t="str">
        <f>IF($AC689="","",COUNTIF($AC$2:$AC689,AC689))</f>
        <v/>
      </c>
    </row>
    <row r="690" customHeight="1" spans="3:30">
      <c r="C690" s="65" t="str">
        <f>IF($B690="","",_xlfn.XLOOKUP($X690,预算!$P:$P,预算!B:B))</f>
        <v/>
      </c>
      <c r="D690" s="65" t="str">
        <f>IF($B690="","",_xlfn.XLOOKUP($X690,预算!$P:$P,预算!C:C))</f>
        <v/>
      </c>
      <c r="E690" s="65" t="str">
        <f>IF($B690="","",_xlfn.XLOOKUP($X690,预算!$P:$P,预算!D:D))</f>
        <v/>
      </c>
      <c r="F690" s="65" t="str">
        <f>IF($B690="","",_xlfn.XLOOKUP($X690,预算!$P:$P,预算!E:E))</f>
        <v/>
      </c>
      <c r="G690" s="65" t="str">
        <f>IF($B690="","",_xlfn.XLOOKUP($X690,预算!$P:$P,预算!F:F))</f>
        <v/>
      </c>
      <c r="H690" s="65" t="str">
        <f>IF($B690="","",_xlfn.XLOOKUP($X690,预算!$P:$P,预算!G:G))</f>
        <v/>
      </c>
      <c r="I690" s="65" t="str">
        <f>IF($B690="","",_xlfn.XLOOKUP($X690,预算!$P:$P,预算!I:I))</f>
        <v/>
      </c>
      <c r="P690" s="76" t="str">
        <f t="shared" si="67"/>
        <v/>
      </c>
      <c r="X690" s="76" t="str">
        <f t="shared" si="68"/>
        <v/>
      </c>
      <c r="AC690" s="53" t="str">
        <f>IF(本期支付结算!$E$9="","",IF(AND(J690=本期支付结算!$E$9,C690=本期支付结算!$E$7),"在期",""))</f>
        <v/>
      </c>
      <c r="AD690" s="53" t="str">
        <f>IF($AC690="","",COUNTIF($AC$2:$AC690,AC690))</f>
        <v/>
      </c>
    </row>
    <row r="691" customHeight="1" spans="3:30">
      <c r="C691" s="65" t="str">
        <f>IF($B691="","",_xlfn.XLOOKUP($X691,预算!$P:$P,预算!B:B))</f>
        <v/>
      </c>
      <c r="D691" s="65" t="str">
        <f>IF($B691="","",_xlfn.XLOOKUP($X691,预算!$P:$P,预算!C:C))</f>
        <v/>
      </c>
      <c r="E691" s="65" t="str">
        <f>IF($B691="","",_xlfn.XLOOKUP($X691,预算!$P:$P,预算!D:D))</f>
        <v/>
      </c>
      <c r="F691" s="65" t="str">
        <f>IF($B691="","",_xlfn.XLOOKUP($X691,预算!$P:$P,预算!E:E))</f>
        <v/>
      </c>
      <c r="G691" s="65" t="str">
        <f>IF($B691="","",_xlfn.XLOOKUP($X691,预算!$P:$P,预算!F:F))</f>
        <v/>
      </c>
      <c r="H691" s="65" t="str">
        <f>IF($B691="","",_xlfn.XLOOKUP($X691,预算!$P:$P,预算!G:G))</f>
        <v/>
      </c>
      <c r="I691" s="65" t="str">
        <f>IF($B691="","",_xlfn.XLOOKUP($X691,预算!$P:$P,预算!I:I))</f>
        <v/>
      </c>
      <c r="P691" s="76" t="str">
        <f t="shared" si="67"/>
        <v/>
      </c>
      <c r="X691" s="76" t="str">
        <f t="shared" si="68"/>
        <v/>
      </c>
      <c r="AC691" s="53" t="str">
        <f>IF(本期支付结算!$E$9="","",IF(AND(J691=本期支付结算!$E$9,C691=本期支付结算!$E$7),"在期",""))</f>
        <v/>
      </c>
      <c r="AD691" s="53" t="str">
        <f>IF($AC691="","",COUNTIF($AC$2:$AC691,AC691))</f>
        <v/>
      </c>
    </row>
    <row r="692" customHeight="1" spans="3:30">
      <c r="C692" s="65" t="str">
        <f>IF($B692="","",_xlfn.XLOOKUP($X692,预算!$P:$P,预算!B:B))</f>
        <v/>
      </c>
      <c r="D692" s="65" t="str">
        <f>IF($B692="","",_xlfn.XLOOKUP($X692,预算!$P:$P,预算!C:C))</f>
        <v/>
      </c>
      <c r="E692" s="65" t="str">
        <f>IF($B692="","",_xlfn.XLOOKUP($X692,预算!$P:$P,预算!D:D))</f>
        <v/>
      </c>
      <c r="F692" s="65" t="str">
        <f>IF($B692="","",_xlfn.XLOOKUP($X692,预算!$P:$P,预算!E:E))</f>
        <v/>
      </c>
      <c r="G692" s="65" t="str">
        <f>IF($B692="","",_xlfn.XLOOKUP($X692,预算!$P:$P,预算!F:F))</f>
        <v/>
      </c>
      <c r="H692" s="65" t="str">
        <f>IF($B692="","",_xlfn.XLOOKUP($X692,预算!$P:$P,预算!G:G))</f>
        <v/>
      </c>
      <c r="I692" s="65" t="str">
        <f>IF($B692="","",_xlfn.XLOOKUP($X692,预算!$P:$P,预算!I:I))</f>
        <v/>
      </c>
      <c r="P692" s="76" t="str">
        <f t="shared" si="67"/>
        <v/>
      </c>
      <c r="X692" s="76" t="str">
        <f t="shared" si="68"/>
        <v/>
      </c>
      <c r="AC692" s="53" t="str">
        <f>IF(本期支付结算!$E$9="","",IF(AND(J692=本期支付结算!$E$9,C692=本期支付结算!$E$7),"在期",""))</f>
        <v/>
      </c>
      <c r="AD692" s="53" t="str">
        <f>IF($AC692="","",COUNTIF($AC$2:$AC692,AC692))</f>
        <v/>
      </c>
    </row>
    <row r="693" customHeight="1" spans="3:30">
      <c r="C693" s="65" t="str">
        <f>IF($B693="","",_xlfn.XLOOKUP($X693,预算!$P:$P,预算!B:B))</f>
        <v/>
      </c>
      <c r="D693" s="65" t="str">
        <f>IF($B693="","",_xlfn.XLOOKUP($X693,预算!$P:$P,预算!C:C))</f>
        <v/>
      </c>
      <c r="E693" s="65" t="str">
        <f>IF($B693="","",_xlfn.XLOOKUP($X693,预算!$P:$P,预算!D:D))</f>
        <v/>
      </c>
      <c r="F693" s="65" t="str">
        <f>IF($B693="","",_xlfn.XLOOKUP($X693,预算!$P:$P,预算!E:E))</f>
        <v/>
      </c>
      <c r="G693" s="65" t="str">
        <f>IF($B693="","",_xlfn.XLOOKUP($X693,预算!$P:$P,预算!F:F))</f>
        <v/>
      </c>
      <c r="H693" s="65" t="str">
        <f>IF($B693="","",_xlfn.XLOOKUP($X693,预算!$P:$P,预算!G:G))</f>
        <v/>
      </c>
      <c r="I693" s="65" t="str">
        <f>IF($B693="","",_xlfn.XLOOKUP($X693,预算!$P:$P,预算!I:I))</f>
        <v/>
      </c>
      <c r="P693" s="76" t="str">
        <f t="shared" si="67"/>
        <v/>
      </c>
      <c r="X693" s="76" t="str">
        <f t="shared" si="68"/>
        <v/>
      </c>
      <c r="AC693" s="53" t="str">
        <f>IF(本期支付结算!$E$9="","",IF(AND(J693=本期支付结算!$E$9,C693=本期支付结算!$E$7),"在期",""))</f>
        <v/>
      </c>
      <c r="AD693" s="53" t="str">
        <f>IF($AC693="","",COUNTIF($AC$2:$AC693,AC693))</f>
        <v/>
      </c>
    </row>
    <row r="694" customHeight="1" spans="3:30">
      <c r="C694" s="65" t="str">
        <f>IF($B694="","",_xlfn.XLOOKUP($X694,预算!$P:$P,预算!B:B))</f>
        <v/>
      </c>
      <c r="D694" s="65" t="str">
        <f>IF($B694="","",_xlfn.XLOOKUP($X694,预算!$P:$P,预算!C:C))</f>
        <v/>
      </c>
      <c r="E694" s="65" t="str">
        <f>IF($B694="","",_xlfn.XLOOKUP($X694,预算!$P:$P,预算!D:D))</f>
        <v/>
      </c>
      <c r="F694" s="65" t="str">
        <f>IF($B694="","",_xlfn.XLOOKUP($X694,预算!$P:$P,预算!E:E))</f>
        <v/>
      </c>
      <c r="G694" s="65" t="str">
        <f>IF($B694="","",_xlfn.XLOOKUP($X694,预算!$P:$P,预算!F:F))</f>
        <v/>
      </c>
      <c r="H694" s="65" t="str">
        <f>IF($B694="","",_xlfn.XLOOKUP($X694,预算!$P:$P,预算!G:G))</f>
        <v/>
      </c>
      <c r="I694" s="65" t="str">
        <f>IF($B694="","",_xlfn.XLOOKUP($X694,预算!$P:$P,预算!I:I))</f>
        <v/>
      </c>
      <c r="P694" s="76" t="str">
        <f t="shared" si="67"/>
        <v/>
      </c>
      <c r="X694" s="76" t="str">
        <f t="shared" si="68"/>
        <v/>
      </c>
      <c r="AC694" s="53" t="str">
        <f>IF(本期支付结算!$E$9="","",IF(AND(J694=本期支付结算!$E$9,C694=本期支付结算!$E$7),"在期",""))</f>
        <v/>
      </c>
      <c r="AD694" s="53" t="str">
        <f>IF($AC694="","",COUNTIF($AC$2:$AC694,AC694))</f>
        <v/>
      </c>
    </row>
    <row r="695" customHeight="1" spans="3:30">
      <c r="C695" s="65" t="str">
        <f>IF($B695="","",_xlfn.XLOOKUP($X695,预算!$P:$P,预算!B:B))</f>
        <v/>
      </c>
      <c r="D695" s="65" t="str">
        <f>IF($B695="","",_xlfn.XLOOKUP($X695,预算!$P:$P,预算!C:C))</f>
        <v/>
      </c>
      <c r="E695" s="65" t="str">
        <f>IF($B695="","",_xlfn.XLOOKUP($X695,预算!$P:$P,预算!D:D))</f>
        <v/>
      </c>
      <c r="F695" s="65" t="str">
        <f>IF($B695="","",_xlfn.XLOOKUP($X695,预算!$P:$P,预算!E:E))</f>
        <v/>
      </c>
      <c r="G695" s="65" t="str">
        <f>IF($B695="","",_xlfn.XLOOKUP($X695,预算!$P:$P,预算!F:F))</f>
        <v/>
      </c>
      <c r="H695" s="65" t="str">
        <f>IF($B695="","",_xlfn.XLOOKUP($X695,预算!$P:$P,预算!G:G))</f>
        <v/>
      </c>
      <c r="I695" s="65" t="str">
        <f>IF($B695="","",_xlfn.XLOOKUP($X695,预算!$P:$P,预算!I:I))</f>
        <v/>
      </c>
      <c r="P695" s="76" t="str">
        <f t="shared" si="67"/>
        <v/>
      </c>
      <c r="X695" s="76" t="str">
        <f t="shared" si="68"/>
        <v/>
      </c>
      <c r="AC695" s="53" t="str">
        <f>IF(本期支付结算!$E$9="","",IF(AND(J695=本期支付结算!$E$9,C695=本期支付结算!$E$7),"在期",""))</f>
        <v/>
      </c>
      <c r="AD695" s="53" t="str">
        <f>IF($AC695="","",COUNTIF($AC$2:$AC695,AC695))</f>
        <v/>
      </c>
    </row>
    <row r="696" customHeight="1" spans="3:30">
      <c r="C696" s="65" t="str">
        <f>IF($B696="","",_xlfn.XLOOKUP($X696,预算!$P:$P,预算!B:B))</f>
        <v/>
      </c>
      <c r="D696" s="65" t="str">
        <f>IF($B696="","",_xlfn.XLOOKUP($X696,预算!$P:$P,预算!C:C))</f>
        <v/>
      </c>
      <c r="E696" s="65" t="str">
        <f>IF($B696="","",_xlfn.XLOOKUP($X696,预算!$P:$P,预算!D:D))</f>
        <v/>
      </c>
      <c r="F696" s="65" t="str">
        <f>IF($B696="","",_xlfn.XLOOKUP($X696,预算!$P:$P,预算!E:E))</f>
        <v/>
      </c>
      <c r="G696" s="65" t="str">
        <f>IF($B696="","",_xlfn.XLOOKUP($X696,预算!$P:$P,预算!F:F))</f>
        <v/>
      </c>
      <c r="H696" s="65" t="str">
        <f>IF($B696="","",_xlfn.XLOOKUP($X696,预算!$P:$P,预算!G:G))</f>
        <v/>
      </c>
      <c r="I696" s="65" t="str">
        <f>IF($B696="","",_xlfn.XLOOKUP($X696,预算!$P:$P,预算!I:I))</f>
        <v/>
      </c>
      <c r="P696" s="76" t="str">
        <f t="shared" si="67"/>
        <v/>
      </c>
      <c r="X696" s="76" t="str">
        <f t="shared" si="68"/>
        <v/>
      </c>
      <c r="AC696" s="53" t="str">
        <f>IF(本期支付结算!$E$9="","",IF(AND(J696=本期支付结算!$E$9,C696=本期支付结算!$E$7),"在期",""))</f>
        <v/>
      </c>
      <c r="AD696" s="53" t="str">
        <f>IF($AC696="","",COUNTIF($AC$2:$AC696,AC696))</f>
        <v/>
      </c>
    </row>
    <row r="697" customHeight="1" spans="3:30">
      <c r="C697" s="65" t="str">
        <f>IF($B697="","",_xlfn.XLOOKUP($X697,预算!$P:$P,预算!B:B))</f>
        <v/>
      </c>
      <c r="D697" s="65" t="str">
        <f>IF($B697="","",_xlfn.XLOOKUP($X697,预算!$P:$P,预算!C:C))</f>
        <v/>
      </c>
      <c r="E697" s="65" t="str">
        <f>IF($B697="","",_xlfn.XLOOKUP($X697,预算!$P:$P,预算!D:D))</f>
        <v/>
      </c>
      <c r="F697" s="65" t="str">
        <f>IF($B697="","",_xlfn.XLOOKUP($X697,预算!$P:$P,预算!E:E))</f>
        <v/>
      </c>
      <c r="G697" s="65" t="str">
        <f>IF($B697="","",_xlfn.XLOOKUP($X697,预算!$P:$P,预算!F:F))</f>
        <v/>
      </c>
      <c r="H697" s="65" t="str">
        <f>IF($B697="","",_xlfn.XLOOKUP($X697,预算!$P:$P,预算!G:G))</f>
        <v/>
      </c>
      <c r="I697" s="65" t="str">
        <f>IF($B697="","",_xlfn.XLOOKUP($X697,预算!$P:$P,预算!I:I))</f>
        <v/>
      </c>
      <c r="P697" s="76" t="str">
        <f t="shared" si="67"/>
        <v/>
      </c>
      <c r="X697" s="76" t="str">
        <f t="shared" si="68"/>
        <v/>
      </c>
      <c r="AC697" s="53" t="str">
        <f>IF(本期支付结算!$E$9="","",IF(AND(J697=本期支付结算!$E$9,C697=本期支付结算!$E$7),"在期",""))</f>
        <v/>
      </c>
      <c r="AD697" s="53" t="str">
        <f>IF($AC697="","",COUNTIF($AC$2:$AC697,AC697))</f>
        <v/>
      </c>
    </row>
    <row r="698" customHeight="1" spans="3:30">
      <c r="C698" s="65" t="str">
        <f>IF($B698="","",_xlfn.XLOOKUP($X698,预算!$P:$P,预算!B:B))</f>
        <v/>
      </c>
      <c r="D698" s="65" t="str">
        <f>IF($B698="","",_xlfn.XLOOKUP($X698,预算!$P:$P,预算!C:C))</f>
        <v/>
      </c>
      <c r="E698" s="65" t="str">
        <f>IF($B698="","",_xlfn.XLOOKUP($X698,预算!$P:$P,预算!D:D))</f>
        <v/>
      </c>
      <c r="F698" s="65" t="str">
        <f>IF($B698="","",_xlfn.XLOOKUP($X698,预算!$P:$P,预算!E:E))</f>
        <v/>
      </c>
      <c r="G698" s="65" t="str">
        <f>IF($B698="","",_xlfn.XLOOKUP($X698,预算!$P:$P,预算!F:F))</f>
        <v/>
      </c>
      <c r="H698" s="65" t="str">
        <f>IF($B698="","",_xlfn.XLOOKUP($X698,预算!$P:$P,预算!G:G))</f>
        <v/>
      </c>
      <c r="I698" s="65" t="str">
        <f>IF($B698="","",_xlfn.XLOOKUP($X698,预算!$P:$P,预算!I:I))</f>
        <v/>
      </c>
      <c r="P698" s="76" t="str">
        <f t="shared" si="67"/>
        <v/>
      </c>
      <c r="X698" s="76" t="str">
        <f t="shared" si="68"/>
        <v/>
      </c>
      <c r="AC698" s="53" t="str">
        <f>IF(本期支付结算!$E$9="","",IF(AND(J698=本期支付结算!$E$9,C698=本期支付结算!$E$7),"在期",""))</f>
        <v/>
      </c>
      <c r="AD698" s="53" t="str">
        <f>IF($AC698="","",COUNTIF($AC$2:$AC698,AC698))</f>
        <v/>
      </c>
    </row>
    <row r="699" customHeight="1" spans="3:30">
      <c r="C699" s="65" t="str">
        <f>IF($B699="","",_xlfn.XLOOKUP($X699,预算!$P:$P,预算!B:B))</f>
        <v/>
      </c>
      <c r="D699" s="65" t="str">
        <f>IF($B699="","",_xlfn.XLOOKUP($X699,预算!$P:$P,预算!C:C))</f>
        <v/>
      </c>
      <c r="E699" s="65" t="str">
        <f>IF($B699="","",_xlfn.XLOOKUP($X699,预算!$P:$P,预算!D:D))</f>
        <v/>
      </c>
      <c r="F699" s="65" t="str">
        <f>IF($B699="","",_xlfn.XLOOKUP($X699,预算!$P:$P,预算!E:E))</f>
        <v/>
      </c>
      <c r="G699" s="65" t="str">
        <f>IF($B699="","",_xlfn.XLOOKUP($X699,预算!$P:$P,预算!F:F))</f>
        <v/>
      </c>
      <c r="H699" s="65" t="str">
        <f>IF($B699="","",_xlfn.XLOOKUP($X699,预算!$P:$P,预算!G:G))</f>
        <v/>
      </c>
      <c r="I699" s="65" t="str">
        <f>IF($B699="","",_xlfn.XLOOKUP($X699,预算!$P:$P,预算!I:I))</f>
        <v/>
      </c>
      <c r="P699" s="76" t="str">
        <f t="shared" si="67"/>
        <v/>
      </c>
      <c r="X699" s="76" t="str">
        <f t="shared" si="68"/>
        <v/>
      </c>
      <c r="AC699" s="53" t="str">
        <f>IF(本期支付结算!$E$9="","",IF(AND(J699=本期支付结算!$E$9,C699=本期支付结算!$E$7),"在期",""))</f>
        <v/>
      </c>
      <c r="AD699" s="53" t="str">
        <f>IF($AC699="","",COUNTIF($AC$2:$AC699,AC699))</f>
        <v/>
      </c>
    </row>
    <row r="700" customHeight="1" spans="3:30">
      <c r="C700" s="65" t="str">
        <f>IF($B700="","",_xlfn.XLOOKUP($X700,预算!$P:$P,预算!B:B))</f>
        <v/>
      </c>
      <c r="D700" s="65" t="str">
        <f>IF($B700="","",_xlfn.XLOOKUP($X700,预算!$P:$P,预算!C:C))</f>
        <v/>
      </c>
      <c r="E700" s="65" t="str">
        <f>IF($B700="","",_xlfn.XLOOKUP($X700,预算!$P:$P,预算!D:D))</f>
        <v/>
      </c>
      <c r="F700" s="65" t="str">
        <f>IF($B700="","",_xlfn.XLOOKUP($X700,预算!$P:$P,预算!E:E))</f>
        <v/>
      </c>
      <c r="G700" s="65" t="str">
        <f>IF($B700="","",_xlfn.XLOOKUP($X700,预算!$P:$P,预算!F:F))</f>
        <v/>
      </c>
      <c r="H700" s="65" t="str">
        <f>IF($B700="","",_xlfn.XLOOKUP($X700,预算!$P:$P,预算!G:G))</f>
        <v/>
      </c>
      <c r="I700" s="65" t="str">
        <f>IF($B700="","",_xlfn.XLOOKUP($X700,预算!$P:$P,预算!I:I))</f>
        <v/>
      </c>
      <c r="P700" s="76" t="str">
        <f t="shared" si="67"/>
        <v/>
      </c>
      <c r="X700" s="76" t="str">
        <f t="shared" si="68"/>
        <v/>
      </c>
      <c r="AC700" s="53" t="str">
        <f>IF(本期支付结算!$E$9="","",IF(AND(J700=本期支付结算!$E$9,C700=本期支付结算!$E$7),"在期",""))</f>
        <v/>
      </c>
      <c r="AD700" s="53" t="str">
        <f>IF($AC700="","",COUNTIF($AC$2:$AC700,AC700))</f>
        <v/>
      </c>
    </row>
    <row r="701" customHeight="1" spans="3:30">
      <c r="C701" s="65" t="str">
        <f>IF($B701="","",_xlfn.XLOOKUP($X701,预算!$P:$P,预算!B:B))</f>
        <v/>
      </c>
      <c r="D701" s="65" t="str">
        <f>IF($B701="","",_xlfn.XLOOKUP($X701,预算!$P:$P,预算!C:C))</f>
        <v/>
      </c>
      <c r="E701" s="65" t="str">
        <f>IF($B701="","",_xlfn.XLOOKUP($X701,预算!$P:$P,预算!D:D))</f>
        <v/>
      </c>
      <c r="F701" s="65" t="str">
        <f>IF($B701="","",_xlfn.XLOOKUP($X701,预算!$P:$P,预算!E:E))</f>
        <v/>
      </c>
      <c r="G701" s="65" t="str">
        <f>IF($B701="","",_xlfn.XLOOKUP($X701,预算!$P:$P,预算!F:F))</f>
        <v/>
      </c>
      <c r="H701" s="65" t="str">
        <f>IF($B701="","",_xlfn.XLOOKUP($X701,预算!$P:$P,预算!G:G))</f>
        <v/>
      </c>
      <c r="I701" s="65" t="str">
        <f>IF($B701="","",_xlfn.XLOOKUP($X701,预算!$P:$P,预算!I:I))</f>
        <v/>
      </c>
      <c r="P701" s="76" t="str">
        <f t="shared" si="67"/>
        <v/>
      </c>
      <c r="X701" s="76" t="str">
        <f t="shared" si="68"/>
        <v/>
      </c>
      <c r="AC701" s="53" t="str">
        <f>IF(本期支付结算!$E$9="","",IF(AND(J701=本期支付结算!$E$9,C701=本期支付结算!$E$7),"在期",""))</f>
        <v/>
      </c>
      <c r="AD701" s="53" t="str">
        <f>IF($AC701="","",COUNTIF($AC$2:$AC701,AC701))</f>
        <v/>
      </c>
    </row>
    <row r="702" customHeight="1" spans="3:30">
      <c r="C702" s="65" t="str">
        <f>IF($B702="","",_xlfn.XLOOKUP($X702,预算!$P:$P,预算!B:B))</f>
        <v/>
      </c>
      <c r="D702" s="65" t="str">
        <f>IF($B702="","",_xlfn.XLOOKUP($X702,预算!$P:$P,预算!C:C))</f>
        <v/>
      </c>
      <c r="E702" s="65" t="str">
        <f>IF($B702="","",_xlfn.XLOOKUP($X702,预算!$P:$P,预算!D:D))</f>
        <v/>
      </c>
      <c r="F702" s="65" t="str">
        <f>IF($B702="","",_xlfn.XLOOKUP($X702,预算!$P:$P,预算!E:E))</f>
        <v/>
      </c>
      <c r="G702" s="65" t="str">
        <f>IF($B702="","",_xlfn.XLOOKUP($X702,预算!$P:$P,预算!F:F))</f>
        <v/>
      </c>
      <c r="H702" s="65" t="str">
        <f>IF($B702="","",_xlfn.XLOOKUP($X702,预算!$P:$P,预算!G:G))</f>
        <v/>
      </c>
      <c r="I702" s="65" t="str">
        <f>IF($B702="","",_xlfn.XLOOKUP($X702,预算!$P:$P,预算!I:I))</f>
        <v/>
      </c>
      <c r="P702" s="76" t="str">
        <f t="shared" si="67"/>
        <v/>
      </c>
      <c r="X702" s="76" t="str">
        <f t="shared" si="68"/>
        <v/>
      </c>
      <c r="AC702" s="53" t="str">
        <f>IF(本期支付结算!$E$9="","",IF(AND(J702=本期支付结算!$E$9,C702=本期支付结算!$E$7),"在期",""))</f>
        <v/>
      </c>
      <c r="AD702" s="53" t="str">
        <f>IF($AC702="","",COUNTIF($AC$2:$AC702,AC702))</f>
        <v/>
      </c>
    </row>
    <row r="703" customHeight="1" spans="3:30">
      <c r="C703" s="65" t="str">
        <f>IF($B703="","",_xlfn.XLOOKUP($X703,预算!$P:$P,预算!B:B))</f>
        <v/>
      </c>
      <c r="D703" s="65" t="str">
        <f>IF($B703="","",_xlfn.XLOOKUP($X703,预算!$P:$P,预算!C:C))</f>
        <v/>
      </c>
      <c r="E703" s="65" t="str">
        <f>IF($B703="","",_xlfn.XLOOKUP($X703,预算!$P:$P,预算!D:D))</f>
        <v/>
      </c>
      <c r="F703" s="65" t="str">
        <f>IF($B703="","",_xlfn.XLOOKUP($X703,预算!$P:$P,预算!E:E))</f>
        <v/>
      </c>
      <c r="G703" s="65" t="str">
        <f>IF($B703="","",_xlfn.XLOOKUP($X703,预算!$P:$P,预算!F:F))</f>
        <v/>
      </c>
      <c r="H703" s="65" t="str">
        <f>IF($B703="","",_xlfn.XLOOKUP($X703,预算!$P:$P,预算!G:G))</f>
        <v/>
      </c>
      <c r="I703" s="65" t="str">
        <f>IF($B703="","",_xlfn.XLOOKUP($X703,预算!$P:$P,预算!I:I))</f>
        <v/>
      </c>
      <c r="P703" s="76" t="str">
        <f t="shared" si="67"/>
        <v/>
      </c>
      <c r="X703" s="76" t="str">
        <f t="shared" si="68"/>
        <v/>
      </c>
      <c r="AC703" s="53" t="str">
        <f>IF(本期支付结算!$E$9="","",IF(AND(J703=本期支付结算!$E$9,C703=本期支付结算!$E$7),"在期",""))</f>
        <v/>
      </c>
      <c r="AD703" s="53" t="str">
        <f>IF($AC703="","",COUNTIF($AC$2:$AC703,AC703))</f>
        <v/>
      </c>
    </row>
    <row r="704" customHeight="1" spans="3:30">
      <c r="C704" s="65" t="str">
        <f>IF($B704="","",_xlfn.XLOOKUP($X704,预算!$P:$P,预算!B:B))</f>
        <v/>
      </c>
      <c r="D704" s="65" t="str">
        <f>IF($B704="","",_xlfn.XLOOKUP($X704,预算!$P:$P,预算!C:C))</f>
        <v/>
      </c>
      <c r="E704" s="65" t="str">
        <f>IF($B704="","",_xlfn.XLOOKUP($X704,预算!$P:$P,预算!D:D))</f>
        <v/>
      </c>
      <c r="F704" s="65" t="str">
        <f>IF($B704="","",_xlfn.XLOOKUP($X704,预算!$P:$P,预算!E:E))</f>
        <v/>
      </c>
      <c r="G704" s="65" t="str">
        <f>IF($B704="","",_xlfn.XLOOKUP($X704,预算!$P:$P,预算!F:F))</f>
        <v/>
      </c>
      <c r="H704" s="65" t="str">
        <f>IF($B704="","",_xlfn.XLOOKUP($X704,预算!$P:$P,预算!G:G))</f>
        <v/>
      </c>
      <c r="I704" s="65" t="str">
        <f>IF($B704="","",_xlfn.XLOOKUP($X704,预算!$P:$P,预算!I:I))</f>
        <v/>
      </c>
      <c r="P704" s="76" t="str">
        <f t="shared" si="67"/>
        <v/>
      </c>
      <c r="X704" s="76" t="str">
        <f t="shared" si="68"/>
        <v/>
      </c>
      <c r="AC704" s="53" t="str">
        <f>IF(本期支付结算!$E$9="","",IF(AND(J704=本期支付结算!$E$9,C704=本期支付结算!$E$7),"在期",""))</f>
        <v/>
      </c>
      <c r="AD704" s="53" t="str">
        <f>IF($AC704="","",COUNTIF($AC$2:$AC704,AC704))</f>
        <v/>
      </c>
    </row>
    <row r="705" customHeight="1" spans="3:30">
      <c r="C705" s="65" t="str">
        <f>IF($B705="","",_xlfn.XLOOKUP($X705,预算!$P:$P,预算!B:B))</f>
        <v/>
      </c>
      <c r="D705" s="65" t="str">
        <f>IF($B705="","",_xlfn.XLOOKUP($X705,预算!$P:$P,预算!C:C))</f>
        <v/>
      </c>
      <c r="E705" s="65" t="str">
        <f>IF($B705="","",_xlfn.XLOOKUP($X705,预算!$P:$P,预算!D:D))</f>
        <v/>
      </c>
      <c r="F705" s="65" t="str">
        <f>IF($B705="","",_xlfn.XLOOKUP($X705,预算!$P:$P,预算!E:E))</f>
        <v/>
      </c>
      <c r="G705" s="65" t="str">
        <f>IF($B705="","",_xlfn.XLOOKUP($X705,预算!$P:$P,预算!F:F))</f>
        <v/>
      </c>
      <c r="H705" s="65" t="str">
        <f>IF($B705="","",_xlfn.XLOOKUP($X705,预算!$P:$P,预算!G:G))</f>
        <v/>
      </c>
      <c r="I705" s="65" t="str">
        <f>IF($B705="","",_xlfn.XLOOKUP($X705,预算!$P:$P,预算!I:I))</f>
        <v/>
      </c>
      <c r="P705" s="76" t="str">
        <f t="shared" si="67"/>
        <v/>
      </c>
      <c r="X705" s="76" t="str">
        <f t="shared" si="68"/>
        <v/>
      </c>
      <c r="AC705" s="53" t="str">
        <f>IF(本期支付结算!$E$9="","",IF(AND(J705=本期支付结算!$E$9,C705=本期支付结算!$E$7),"在期",""))</f>
        <v/>
      </c>
      <c r="AD705" s="53" t="str">
        <f>IF($AC705="","",COUNTIF($AC$2:$AC705,AC705))</f>
        <v/>
      </c>
    </row>
    <row r="706" customHeight="1" spans="3:30">
      <c r="C706" s="65" t="str">
        <f>IF($B706="","",_xlfn.XLOOKUP($X706,预算!$P:$P,预算!B:B))</f>
        <v/>
      </c>
      <c r="D706" s="65" t="str">
        <f>IF($B706="","",_xlfn.XLOOKUP($X706,预算!$P:$P,预算!C:C))</f>
        <v/>
      </c>
      <c r="E706" s="65" t="str">
        <f>IF($B706="","",_xlfn.XLOOKUP($X706,预算!$P:$P,预算!D:D))</f>
        <v/>
      </c>
      <c r="F706" s="65" t="str">
        <f>IF($B706="","",_xlfn.XLOOKUP($X706,预算!$P:$P,预算!E:E))</f>
        <v/>
      </c>
      <c r="G706" s="65" t="str">
        <f>IF($B706="","",_xlfn.XLOOKUP($X706,预算!$P:$P,预算!F:F))</f>
        <v/>
      </c>
      <c r="H706" s="65" t="str">
        <f>IF($B706="","",_xlfn.XLOOKUP($X706,预算!$P:$P,预算!G:G))</f>
        <v/>
      </c>
      <c r="I706" s="65" t="str">
        <f>IF($B706="","",_xlfn.XLOOKUP($X706,预算!$P:$P,预算!I:I))</f>
        <v/>
      </c>
      <c r="P706" s="76" t="str">
        <f t="shared" ref="P706:P769" si="69">IF(H706="","",_xlfn.TEXTJOIN("-",1,Q706,H706,I706,TEXT(J706,"yyyymmdd"),M706))</f>
        <v/>
      </c>
      <c r="X706" s="76" t="str">
        <f t="shared" si="68"/>
        <v/>
      </c>
      <c r="AC706" s="53" t="str">
        <f>IF(本期支付结算!$E$9="","",IF(AND(J706=本期支付结算!$E$9,C706=本期支付结算!$E$7),"在期",""))</f>
        <v/>
      </c>
      <c r="AD706" s="53" t="str">
        <f>IF($AC706="","",COUNTIF($AC$2:$AC706,AC706))</f>
        <v/>
      </c>
    </row>
    <row r="707" customHeight="1" spans="3:30">
      <c r="C707" s="65" t="str">
        <f>IF($B707="","",_xlfn.XLOOKUP($X707,预算!$P:$P,预算!B:B))</f>
        <v/>
      </c>
      <c r="D707" s="65" t="str">
        <f>IF($B707="","",_xlfn.XLOOKUP($X707,预算!$P:$P,预算!C:C))</f>
        <v/>
      </c>
      <c r="E707" s="65" t="str">
        <f>IF($B707="","",_xlfn.XLOOKUP($X707,预算!$P:$P,预算!D:D))</f>
        <v/>
      </c>
      <c r="F707" s="65" t="str">
        <f>IF($B707="","",_xlfn.XLOOKUP($X707,预算!$P:$P,预算!E:E))</f>
        <v/>
      </c>
      <c r="G707" s="65" t="str">
        <f>IF($B707="","",_xlfn.XLOOKUP($X707,预算!$P:$P,预算!F:F))</f>
        <v/>
      </c>
      <c r="H707" s="65" t="str">
        <f>IF($B707="","",_xlfn.XLOOKUP($X707,预算!$P:$P,预算!G:G))</f>
        <v/>
      </c>
      <c r="I707" s="65" t="str">
        <f>IF($B707="","",_xlfn.XLOOKUP($X707,预算!$P:$P,预算!I:I))</f>
        <v/>
      </c>
      <c r="P707" s="76" t="str">
        <f t="shared" si="69"/>
        <v/>
      </c>
      <c r="X707" s="76" t="str">
        <f t="shared" ref="X707:X770" si="70">IF(B707="","",LEFT(B707,7))</f>
        <v/>
      </c>
      <c r="AC707" s="53" t="str">
        <f>IF(本期支付结算!$E$9="","",IF(AND(J707=本期支付结算!$E$9,C707=本期支付结算!$E$7),"在期",""))</f>
        <v/>
      </c>
      <c r="AD707" s="53" t="str">
        <f>IF($AC707="","",COUNTIF($AC$2:$AC707,AC707))</f>
        <v/>
      </c>
    </row>
    <row r="708" customHeight="1" spans="3:30">
      <c r="C708" s="65" t="str">
        <f>IF($B708="","",_xlfn.XLOOKUP($X708,预算!$P:$P,预算!B:B))</f>
        <v/>
      </c>
      <c r="D708" s="65" t="str">
        <f>IF($B708="","",_xlfn.XLOOKUP($X708,预算!$P:$P,预算!C:C))</f>
        <v/>
      </c>
      <c r="E708" s="65" t="str">
        <f>IF($B708="","",_xlfn.XLOOKUP($X708,预算!$P:$P,预算!D:D))</f>
        <v/>
      </c>
      <c r="F708" s="65" t="str">
        <f>IF($B708="","",_xlfn.XLOOKUP($X708,预算!$P:$P,预算!E:E))</f>
        <v/>
      </c>
      <c r="G708" s="65" t="str">
        <f>IF($B708="","",_xlfn.XLOOKUP($X708,预算!$P:$P,预算!F:F))</f>
        <v/>
      </c>
      <c r="H708" s="65" t="str">
        <f>IF($B708="","",_xlfn.XLOOKUP($X708,预算!$P:$P,预算!G:G))</f>
        <v/>
      </c>
      <c r="I708" s="65" t="str">
        <f>IF($B708="","",_xlfn.XLOOKUP($X708,预算!$P:$P,预算!I:I))</f>
        <v/>
      </c>
      <c r="P708" s="76" t="str">
        <f t="shared" si="69"/>
        <v/>
      </c>
      <c r="X708" s="76" t="str">
        <f t="shared" si="70"/>
        <v/>
      </c>
      <c r="AC708" s="53" t="str">
        <f>IF(本期支付结算!$E$9="","",IF(AND(J708=本期支付结算!$E$9,C708=本期支付结算!$E$7),"在期",""))</f>
        <v/>
      </c>
      <c r="AD708" s="53" t="str">
        <f>IF($AC708="","",COUNTIF($AC$2:$AC708,AC708))</f>
        <v/>
      </c>
    </row>
    <row r="709" customHeight="1" spans="3:30">
      <c r="C709" s="65" t="str">
        <f>IF($B709="","",_xlfn.XLOOKUP($X709,预算!$P:$P,预算!B:B))</f>
        <v/>
      </c>
      <c r="D709" s="65" t="str">
        <f>IF($B709="","",_xlfn.XLOOKUP($X709,预算!$P:$P,预算!C:C))</f>
        <v/>
      </c>
      <c r="E709" s="65" t="str">
        <f>IF($B709="","",_xlfn.XLOOKUP($X709,预算!$P:$P,预算!D:D))</f>
        <v/>
      </c>
      <c r="F709" s="65" t="str">
        <f>IF($B709="","",_xlfn.XLOOKUP($X709,预算!$P:$P,预算!E:E))</f>
        <v/>
      </c>
      <c r="G709" s="65" t="str">
        <f>IF($B709="","",_xlfn.XLOOKUP($X709,预算!$P:$P,预算!F:F))</f>
        <v/>
      </c>
      <c r="H709" s="65" t="str">
        <f>IF($B709="","",_xlfn.XLOOKUP($X709,预算!$P:$P,预算!G:G))</f>
        <v/>
      </c>
      <c r="I709" s="65" t="str">
        <f>IF($B709="","",_xlfn.XLOOKUP($X709,预算!$P:$P,预算!I:I))</f>
        <v/>
      </c>
      <c r="P709" s="76" t="str">
        <f t="shared" si="69"/>
        <v/>
      </c>
      <c r="X709" s="76" t="str">
        <f t="shared" si="70"/>
        <v/>
      </c>
      <c r="AC709" s="53" t="str">
        <f>IF(本期支付结算!$E$9="","",IF(AND(J709=本期支付结算!$E$9,C709=本期支付结算!$E$7),"在期",""))</f>
        <v/>
      </c>
      <c r="AD709" s="53" t="str">
        <f>IF($AC709="","",COUNTIF($AC$2:$AC709,AC709))</f>
        <v/>
      </c>
    </row>
    <row r="710" customHeight="1" spans="3:30">
      <c r="C710" s="65" t="str">
        <f>IF($B710="","",_xlfn.XLOOKUP($X710,预算!$P:$P,预算!B:B))</f>
        <v/>
      </c>
      <c r="D710" s="65" t="str">
        <f>IF($B710="","",_xlfn.XLOOKUP($X710,预算!$P:$P,预算!C:C))</f>
        <v/>
      </c>
      <c r="E710" s="65" t="str">
        <f>IF($B710="","",_xlfn.XLOOKUP($X710,预算!$P:$P,预算!D:D))</f>
        <v/>
      </c>
      <c r="F710" s="65" t="str">
        <f>IF($B710="","",_xlfn.XLOOKUP($X710,预算!$P:$P,预算!E:E))</f>
        <v/>
      </c>
      <c r="G710" s="65" t="str">
        <f>IF($B710="","",_xlfn.XLOOKUP($X710,预算!$P:$P,预算!F:F))</f>
        <v/>
      </c>
      <c r="H710" s="65" t="str">
        <f>IF($B710="","",_xlfn.XLOOKUP($X710,预算!$P:$P,预算!G:G))</f>
        <v/>
      </c>
      <c r="I710" s="65" t="str">
        <f>IF($B710="","",_xlfn.XLOOKUP($X710,预算!$P:$P,预算!I:I))</f>
        <v/>
      </c>
      <c r="P710" s="76" t="str">
        <f t="shared" si="69"/>
        <v/>
      </c>
      <c r="X710" s="76" t="str">
        <f t="shared" si="70"/>
        <v/>
      </c>
      <c r="AC710" s="53" t="str">
        <f>IF(本期支付结算!$E$9="","",IF(AND(J710=本期支付结算!$E$9,C710=本期支付结算!$E$7),"在期",""))</f>
        <v/>
      </c>
      <c r="AD710" s="53" t="str">
        <f>IF($AC710="","",COUNTIF($AC$2:$AC710,AC710))</f>
        <v/>
      </c>
    </row>
    <row r="711" customHeight="1" spans="3:30">
      <c r="C711" s="65" t="str">
        <f>IF($B711="","",_xlfn.XLOOKUP($X711,预算!$P:$P,预算!B:B))</f>
        <v/>
      </c>
      <c r="D711" s="65" t="str">
        <f>IF($B711="","",_xlfn.XLOOKUP($X711,预算!$P:$P,预算!C:C))</f>
        <v/>
      </c>
      <c r="E711" s="65" t="str">
        <f>IF($B711="","",_xlfn.XLOOKUP($X711,预算!$P:$P,预算!D:D))</f>
        <v/>
      </c>
      <c r="F711" s="65" t="str">
        <f>IF($B711="","",_xlfn.XLOOKUP($X711,预算!$P:$P,预算!E:E))</f>
        <v/>
      </c>
      <c r="G711" s="65" t="str">
        <f>IF($B711="","",_xlfn.XLOOKUP($X711,预算!$P:$P,预算!F:F))</f>
        <v/>
      </c>
      <c r="H711" s="65" t="str">
        <f>IF($B711="","",_xlfn.XLOOKUP($X711,预算!$P:$P,预算!G:G))</f>
        <v/>
      </c>
      <c r="I711" s="65" t="str">
        <f>IF($B711="","",_xlfn.XLOOKUP($X711,预算!$P:$P,预算!I:I))</f>
        <v/>
      </c>
      <c r="P711" s="76" t="str">
        <f t="shared" si="69"/>
        <v/>
      </c>
      <c r="X711" s="76" t="str">
        <f t="shared" si="70"/>
        <v/>
      </c>
      <c r="AC711" s="53" t="str">
        <f>IF(本期支付结算!$E$9="","",IF(AND(J711=本期支付结算!$E$9,C711=本期支付结算!$E$7),"在期",""))</f>
        <v/>
      </c>
      <c r="AD711" s="53" t="str">
        <f>IF($AC711="","",COUNTIF($AC$2:$AC711,AC711))</f>
        <v/>
      </c>
    </row>
    <row r="712" customHeight="1" spans="3:30">
      <c r="C712" s="65" t="str">
        <f>IF($B712="","",_xlfn.XLOOKUP($X712,预算!$P:$P,预算!B:B))</f>
        <v/>
      </c>
      <c r="D712" s="65" t="str">
        <f>IF($B712="","",_xlfn.XLOOKUP($X712,预算!$P:$P,预算!C:C))</f>
        <v/>
      </c>
      <c r="E712" s="65" t="str">
        <f>IF($B712="","",_xlfn.XLOOKUP($X712,预算!$P:$P,预算!D:D))</f>
        <v/>
      </c>
      <c r="F712" s="65" t="str">
        <f>IF($B712="","",_xlfn.XLOOKUP($X712,预算!$P:$P,预算!E:E))</f>
        <v/>
      </c>
      <c r="G712" s="65" t="str">
        <f>IF($B712="","",_xlfn.XLOOKUP($X712,预算!$P:$P,预算!F:F))</f>
        <v/>
      </c>
      <c r="H712" s="65" t="str">
        <f>IF($B712="","",_xlfn.XLOOKUP($X712,预算!$P:$P,预算!G:G))</f>
        <v/>
      </c>
      <c r="I712" s="65" t="str">
        <f>IF($B712="","",_xlfn.XLOOKUP($X712,预算!$P:$P,预算!I:I))</f>
        <v/>
      </c>
      <c r="P712" s="76" t="str">
        <f t="shared" si="69"/>
        <v/>
      </c>
      <c r="X712" s="76" t="str">
        <f t="shared" si="70"/>
        <v/>
      </c>
      <c r="AC712" s="53" t="str">
        <f>IF(本期支付结算!$E$9="","",IF(AND(J712=本期支付结算!$E$9,C712=本期支付结算!$E$7),"在期",""))</f>
        <v/>
      </c>
      <c r="AD712" s="53" t="str">
        <f>IF($AC712="","",COUNTIF($AC$2:$AC712,AC712))</f>
        <v/>
      </c>
    </row>
    <row r="713" customHeight="1" spans="3:30">
      <c r="C713" s="65" t="str">
        <f>IF($B713="","",_xlfn.XLOOKUP($X713,预算!$P:$P,预算!B:B))</f>
        <v/>
      </c>
      <c r="D713" s="65" t="str">
        <f>IF($B713="","",_xlfn.XLOOKUP($X713,预算!$P:$P,预算!C:C))</f>
        <v/>
      </c>
      <c r="E713" s="65" t="str">
        <f>IF($B713="","",_xlfn.XLOOKUP($X713,预算!$P:$P,预算!D:D))</f>
        <v/>
      </c>
      <c r="F713" s="65" t="str">
        <f>IF($B713="","",_xlfn.XLOOKUP($X713,预算!$P:$P,预算!E:E))</f>
        <v/>
      </c>
      <c r="G713" s="65" t="str">
        <f>IF($B713="","",_xlfn.XLOOKUP($X713,预算!$P:$P,预算!F:F))</f>
        <v/>
      </c>
      <c r="H713" s="65" t="str">
        <f>IF($B713="","",_xlfn.XLOOKUP($X713,预算!$P:$P,预算!G:G))</f>
        <v/>
      </c>
      <c r="I713" s="65" t="str">
        <f>IF($B713="","",_xlfn.XLOOKUP($X713,预算!$P:$P,预算!I:I))</f>
        <v/>
      </c>
      <c r="P713" s="76" t="str">
        <f t="shared" si="69"/>
        <v/>
      </c>
      <c r="X713" s="76" t="str">
        <f t="shared" si="70"/>
        <v/>
      </c>
      <c r="AC713" s="53" t="str">
        <f>IF(本期支付结算!$E$9="","",IF(AND(J713=本期支付结算!$E$9,C713=本期支付结算!$E$7),"在期",""))</f>
        <v/>
      </c>
      <c r="AD713" s="53" t="str">
        <f>IF($AC713="","",COUNTIF($AC$2:$AC713,AC713))</f>
        <v/>
      </c>
    </row>
    <row r="714" customHeight="1" spans="3:30">
      <c r="C714" s="65" t="str">
        <f>IF($B714="","",_xlfn.XLOOKUP($X714,预算!$P:$P,预算!B:B))</f>
        <v/>
      </c>
      <c r="D714" s="65" t="str">
        <f>IF($B714="","",_xlfn.XLOOKUP($X714,预算!$P:$P,预算!C:C))</f>
        <v/>
      </c>
      <c r="E714" s="65" t="str">
        <f>IF($B714="","",_xlfn.XLOOKUP($X714,预算!$P:$P,预算!D:D))</f>
        <v/>
      </c>
      <c r="F714" s="65" t="str">
        <f>IF($B714="","",_xlfn.XLOOKUP($X714,预算!$P:$P,预算!E:E))</f>
        <v/>
      </c>
      <c r="G714" s="65" t="str">
        <f>IF($B714="","",_xlfn.XLOOKUP($X714,预算!$P:$P,预算!F:F))</f>
        <v/>
      </c>
      <c r="H714" s="65" t="str">
        <f>IF($B714="","",_xlfn.XLOOKUP($X714,预算!$P:$P,预算!G:G))</f>
        <v/>
      </c>
      <c r="I714" s="65" t="str">
        <f>IF($B714="","",_xlfn.XLOOKUP($X714,预算!$P:$P,预算!I:I))</f>
        <v/>
      </c>
      <c r="P714" s="76" t="str">
        <f t="shared" si="69"/>
        <v/>
      </c>
      <c r="X714" s="76" t="str">
        <f t="shared" si="70"/>
        <v/>
      </c>
      <c r="AC714" s="53" t="str">
        <f>IF(本期支付结算!$E$9="","",IF(AND(J714=本期支付结算!$E$9,C714=本期支付结算!$E$7),"在期",""))</f>
        <v/>
      </c>
      <c r="AD714" s="53" t="str">
        <f>IF($AC714="","",COUNTIF($AC$2:$AC714,AC714))</f>
        <v/>
      </c>
    </row>
    <row r="715" customHeight="1" spans="3:30">
      <c r="C715" s="65" t="str">
        <f>IF($B715="","",_xlfn.XLOOKUP($X715,预算!$P:$P,预算!B:B))</f>
        <v/>
      </c>
      <c r="D715" s="65" t="str">
        <f>IF($B715="","",_xlfn.XLOOKUP($X715,预算!$P:$P,预算!C:C))</f>
        <v/>
      </c>
      <c r="E715" s="65" t="str">
        <f>IF($B715="","",_xlfn.XLOOKUP($X715,预算!$P:$P,预算!D:D))</f>
        <v/>
      </c>
      <c r="F715" s="65" t="str">
        <f>IF($B715="","",_xlfn.XLOOKUP($X715,预算!$P:$P,预算!E:E))</f>
        <v/>
      </c>
      <c r="G715" s="65" t="str">
        <f>IF($B715="","",_xlfn.XLOOKUP($X715,预算!$P:$P,预算!F:F))</f>
        <v/>
      </c>
      <c r="H715" s="65" t="str">
        <f>IF($B715="","",_xlfn.XLOOKUP($X715,预算!$P:$P,预算!G:G))</f>
        <v/>
      </c>
      <c r="I715" s="65" t="str">
        <f>IF($B715="","",_xlfn.XLOOKUP($X715,预算!$P:$P,预算!I:I))</f>
        <v/>
      </c>
      <c r="P715" s="76" t="str">
        <f t="shared" si="69"/>
        <v/>
      </c>
      <c r="X715" s="76" t="str">
        <f t="shared" si="70"/>
        <v/>
      </c>
      <c r="AC715" s="53" t="str">
        <f>IF(本期支付结算!$E$9="","",IF(AND(J715=本期支付结算!$E$9,C715=本期支付结算!$E$7),"在期",""))</f>
        <v/>
      </c>
      <c r="AD715" s="53" t="str">
        <f>IF($AC715="","",COUNTIF($AC$2:$AC715,AC715))</f>
        <v/>
      </c>
    </row>
    <row r="716" customHeight="1" spans="3:30">
      <c r="C716" s="65" t="str">
        <f>IF($B716="","",_xlfn.XLOOKUP($X716,预算!$P:$P,预算!B:B))</f>
        <v/>
      </c>
      <c r="D716" s="65" t="str">
        <f>IF($B716="","",_xlfn.XLOOKUP($X716,预算!$P:$P,预算!C:C))</f>
        <v/>
      </c>
      <c r="E716" s="65" t="str">
        <f>IF($B716="","",_xlfn.XLOOKUP($X716,预算!$P:$P,预算!D:D))</f>
        <v/>
      </c>
      <c r="F716" s="65" t="str">
        <f>IF($B716="","",_xlfn.XLOOKUP($X716,预算!$P:$P,预算!E:E))</f>
        <v/>
      </c>
      <c r="G716" s="65" t="str">
        <f>IF($B716="","",_xlfn.XLOOKUP($X716,预算!$P:$P,预算!F:F))</f>
        <v/>
      </c>
      <c r="H716" s="65" t="str">
        <f>IF($B716="","",_xlfn.XLOOKUP($X716,预算!$P:$P,预算!G:G))</f>
        <v/>
      </c>
      <c r="I716" s="65" t="str">
        <f>IF($B716="","",_xlfn.XLOOKUP($X716,预算!$P:$P,预算!I:I))</f>
        <v/>
      </c>
      <c r="P716" s="76" t="str">
        <f t="shared" si="69"/>
        <v/>
      </c>
      <c r="X716" s="76" t="str">
        <f t="shared" si="70"/>
        <v/>
      </c>
      <c r="AC716" s="53" t="str">
        <f>IF(本期支付结算!$E$9="","",IF(AND(J716=本期支付结算!$E$9,C716=本期支付结算!$E$7),"在期",""))</f>
        <v/>
      </c>
      <c r="AD716" s="53" t="str">
        <f>IF($AC716="","",COUNTIF($AC$2:$AC716,AC716))</f>
        <v/>
      </c>
    </row>
    <row r="717" customHeight="1" spans="3:30">
      <c r="C717" s="65" t="str">
        <f>IF($B717="","",_xlfn.XLOOKUP($X717,预算!$P:$P,预算!B:B))</f>
        <v/>
      </c>
      <c r="D717" s="65" t="str">
        <f>IF($B717="","",_xlfn.XLOOKUP($X717,预算!$P:$P,预算!C:C))</f>
        <v/>
      </c>
      <c r="E717" s="65" t="str">
        <f>IF($B717="","",_xlfn.XLOOKUP($X717,预算!$P:$P,预算!D:D))</f>
        <v/>
      </c>
      <c r="F717" s="65" t="str">
        <f>IF($B717="","",_xlfn.XLOOKUP($X717,预算!$P:$P,预算!E:E))</f>
        <v/>
      </c>
      <c r="G717" s="65" t="str">
        <f>IF($B717="","",_xlfn.XLOOKUP($X717,预算!$P:$P,预算!F:F))</f>
        <v/>
      </c>
      <c r="H717" s="65" t="str">
        <f>IF($B717="","",_xlfn.XLOOKUP($X717,预算!$P:$P,预算!G:G))</f>
        <v/>
      </c>
      <c r="I717" s="65" t="str">
        <f>IF($B717="","",_xlfn.XLOOKUP($X717,预算!$P:$P,预算!I:I))</f>
        <v/>
      </c>
      <c r="P717" s="76" t="str">
        <f t="shared" si="69"/>
        <v/>
      </c>
      <c r="X717" s="76" t="str">
        <f t="shared" si="70"/>
        <v/>
      </c>
      <c r="AC717" s="53" t="str">
        <f>IF(本期支付结算!$E$9="","",IF(AND(J717=本期支付结算!$E$9,C717=本期支付结算!$E$7),"在期",""))</f>
        <v/>
      </c>
      <c r="AD717" s="53" t="str">
        <f>IF($AC717="","",COUNTIF($AC$2:$AC717,AC717))</f>
        <v/>
      </c>
    </row>
    <row r="718" customHeight="1" spans="3:30">
      <c r="C718" s="65" t="str">
        <f>IF($B718="","",_xlfn.XLOOKUP($X718,预算!$P:$P,预算!B:B))</f>
        <v/>
      </c>
      <c r="D718" s="65" t="str">
        <f>IF($B718="","",_xlfn.XLOOKUP($X718,预算!$P:$P,预算!C:C))</f>
        <v/>
      </c>
      <c r="E718" s="65" t="str">
        <f>IF($B718="","",_xlfn.XLOOKUP($X718,预算!$P:$P,预算!D:D))</f>
        <v/>
      </c>
      <c r="F718" s="65" t="str">
        <f>IF($B718="","",_xlfn.XLOOKUP($X718,预算!$P:$P,预算!E:E))</f>
        <v/>
      </c>
      <c r="G718" s="65" t="str">
        <f>IF($B718="","",_xlfn.XLOOKUP($X718,预算!$P:$P,预算!F:F))</f>
        <v/>
      </c>
      <c r="H718" s="65" t="str">
        <f>IF($B718="","",_xlfn.XLOOKUP($X718,预算!$P:$P,预算!G:G))</f>
        <v/>
      </c>
      <c r="I718" s="65" t="str">
        <f>IF($B718="","",_xlfn.XLOOKUP($X718,预算!$P:$P,预算!I:I))</f>
        <v/>
      </c>
      <c r="P718" s="76" t="str">
        <f t="shared" si="69"/>
        <v/>
      </c>
      <c r="X718" s="76" t="str">
        <f t="shared" si="70"/>
        <v/>
      </c>
      <c r="AC718" s="53" t="str">
        <f>IF(本期支付结算!$E$9="","",IF(AND(J718=本期支付结算!$E$9,C718=本期支付结算!$E$7),"在期",""))</f>
        <v/>
      </c>
      <c r="AD718" s="53" t="str">
        <f>IF($AC718="","",COUNTIF($AC$2:$AC718,AC718))</f>
        <v/>
      </c>
    </row>
    <row r="719" customHeight="1" spans="3:30">
      <c r="C719" s="65" t="str">
        <f>IF($B719="","",_xlfn.XLOOKUP($X719,预算!$P:$P,预算!B:B))</f>
        <v/>
      </c>
      <c r="D719" s="65" t="str">
        <f>IF($B719="","",_xlfn.XLOOKUP($X719,预算!$P:$P,预算!C:C))</f>
        <v/>
      </c>
      <c r="E719" s="65" t="str">
        <f>IF($B719="","",_xlfn.XLOOKUP($X719,预算!$P:$P,预算!D:D))</f>
        <v/>
      </c>
      <c r="F719" s="65" t="str">
        <f>IF($B719="","",_xlfn.XLOOKUP($X719,预算!$P:$P,预算!E:E))</f>
        <v/>
      </c>
      <c r="G719" s="65" t="str">
        <f>IF($B719="","",_xlfn.XLOOKUP($X719,预算!$P:$P,预算!F:F))</f>
        <v/>
      </c>
      <c r="H719" s="65" t="str">
        <f>IF($B719="","",_xlfn.XLOOKUP($X719,预算!$P:$P,预算!G:G))</f>
        <v/>
      </c>
      <c r="I719" s="65" t="str">
        <f>IF($B719="","",_xlfn.XLOOKUP($X719,预算!$P:$P,预算!I:I))</f>
        <v/>
      </c>
      <c r="P719" s="76" t="str">
        <f t="shared" si="69"/>
        <v/>
      </c>
      <c r="X719" s="76" t="str">
        <f t="shared" si="70"/>
        <v/>
      </c>
      <c r="AC719" s="53" t="str">
        <f>IF(本期支付结算!$E$9="","",IF(AND(J719=本期支付结算!$E$9,C719=本期支付结算!$E$7),"在期",""))</f>
        <v/>
      </c>
      <c r="AD719" s="53" t="str">
        <f>IF($AC719="","",COUNTIF($AC$2:$AC719,AC719))</f>
        <v/>
      </c>
    </row>
    <row r="720" customHeight="1" spans="3:30">
      <c r="C720" s="65" t="str">
        <f>IF($B720="","",_xlfn.XLOOKUP($X720,预算!$P:$P,预算!B:B))</f>
        <v/>
      </c>
      <c r="D720" s="65" t="str">
        <f>IF($B720="","",_xlfn.XLOOKUP($X720,预算!$P:$P,预算!C:C))</f>
        <v/>
      </c>
      <c r="E720" s="65" t="str">
        <f>IF($B720="","",_xlfn.XLOOKUP($X720,预算!$P:$P,预算!D:D))</f>
        <v/>
      </c>
      <c r="F720" s="65" t="str">
        <f>IF($B720="","",_xlfn.XLOOKUP($X720,预算!$P:$P,预算!E:E))</f>
        <v/>
      </c>
      <c r="G720" s="65" t="str">
        <f>IF($B720="","",_xlfn.XLOOKUP($X720,预算!$P:$P,预算!F:F))</f>
        <v/>
      </c>
      <c r="H720" s="65" t="str">
        <f>IF($B720="","",_xlfn.XLOOKUP($X720,预算!$P:$P,预算!G:G))</f>
        <v/>
      </c>
      <c r="I720" s="65" t="str">
        <f>IF($B720="","",_xlfn.XLOOKUP($X720,预算!$P:$P,预算!I:I))</f>
        <v/>
      </c>
      <c r="P720" s="76" t="str">
        <f t="shared" si="69"/>
        <v/>
      </c>
      <c r="X720" s="76" t="str">
        <f t="shared" si="70"/>
        <v/>
      </c>
      <c r="AC720" s="53" t="str">
        <f>IF(本期支付结算!$E$9="","",IF(AND(J720=本期支付结算!$E$9,C720=本期支付结算!$E$7),"在期",""))</f>
        <v/>
      </c>
      <c r="AD720" s="53" t="str">
        <f>IF($AC720="","",COUNTIF($AC$2:$AC720,AC720))</f>
        <v/>
      </c>
    </row>
    <row r="721" customHeight="1" spans="3:30">
      <c r="C721" s="65" t="str">
        <f>IF($B721="","",_xlfn.XLOOKUP($X721,预算!$P:$P,预算!B:B))</f>
        <v/>
      </c>
      <c r="D721" s="65" t="str">
        <f>IF($B721="","",_xlfn.XLOOKUP($X721,预算!$P:$P,预算!C:C))</f>
        <v/>
      </c>
      <c r="E721" s="65" t="str">
        <f>IF($B721="","",_xlfn.XLOOKUP($X721,预算!$P:$P,预算!D:D))</f>
        <v/>
      </c>
      <c r="F721" s="65" t="str">
        <f>IF($B721="","",_xlfn.XLOOKUP($X721,预算!$P:$P,预算!E:E))</f>
        <v/>
      </c>
      <c r="G721" s="65" t="str">
        <f>IF($B721="","",_xlfn.XLOOKUP($X721,预算!$P:$P,预算!F:F))</f>
        <v/>
      </c>
      <c r="H721" s="65" t="str">
        <f>IF($B721="","",_xlfn.XLOOKUP($X721,预算!$P:$P,预算!G:G))</f>
        <v/>
      </c>
      <c r="I721" s="65" t="str">
        <f>IF($B721="","",_xlfn.XLOOKUP($X721,预算!$P:$P,预算!I:I))</f>
        <v/>
      </c>
      <c r="P721" s="76" t="str">
        <f t="shared" si="69"/>
        <v/>
      </c>
      <c r="X721" s="76" t="str">
        <f t="shared" si="70"/>
        <v/>
      </c>
      <c r="AC721" s="53" t="str">
        <f>IF(本期支付结算!$E$9="","",IF(AND(J721=本期支付结算!$E$9,C721=本期支付结算!$E$7),"在期",""))</f>
        <v/>
      </c>
      <c r="AD721" s="53" t="str">
        <f>IF($AC721="","",COUNTIF($AC$2:$AC721,AC721))</f>
        <v/>
      </c>
    </row>
    <row r="722" customHeight="1" spans="3:30">
      <c r="C722" s="65" t="str">
        <f>IF($B722="","",_xlfn.XLOOKUP($X722,预算!$P:$P,预算!B:B))</f>
        <v/>
      </c>
      <c r="D722" s="65" t="str">
        <f>IF($B722="","",_xlfn.XLOOKUP($X722,预算!$P:$P,预算!C:C))</f>
        <v/>
      </c>
      <c r="E722" s="65" t="str">
        <f>IF($B722="","",_xlfn.XLOOKUP($X722,预算!$P:$P,预算!D:D))</f>
        <v/>
      </c>
      <c r="F722" s="65" t="str">
        <f>IF($B722="","",_xlfn.XLOOKUP($X722,预算!$P:$P,预算!E:E))</f>
        <v/>
      </c>
      <c r="G722" s="65" t="str">
        <f>IF($B722="","",_xlfn.XLOOKUP($X722,预算!$P:$P,预算!F:F))</f>
        <v/>
      </c>
      <c r="H722" s="65" t="str">
        <f>IF($B722="","",_xlfn.XLOOKUP($X722,预算!$P:$P,预算!G:G))</f>
        <v/>
      </c>
      <c r="I722" s="65" t="str">
        <f>IF($B722="","",_xlfn.XLOOKUP($X722,预算!$P:$P,预算!I:I))</f>
        <v/>
      </c>
      <c r="P722" s="76" t="str">
        <f t="shared" si="69"/>
        <v/>
      </c>
      <c r="X722" s="76" t="str">
        <f t="shared" si="70"/>
        <v/>
      </c>
      <c r="AC722" s="53" t="str">
        <f>IF(本期支付结算!$E$9="","",IF(AND(J722=本期支付结算!$E$9,C722=本期支付结算!$E$7),"在期",""))</f>
        <v/>
      </c>
      <c r="AD722" s="53" t="str">
        <f>IF($AC722="","",COUNTIF($AC$2:$AC722,AC722))</f>
        <v/>
      </c>
    </row>
    <row r="723" customHeight="1" spans="3:30">
      <c r="C723" s="65" t="str">
        <f>IF($B723="","",_xlfn.XLOOKUP($X723,预算!$P:$P,预算!B:B))</f>
        <v/>
      </c>
      <c r="D723" s="65" t="str">
        <f>IF($B723="","",_xlfn.XLOOKUP($X723,预算!$P:$P,预算!C:C))</f>
        <v/>
      </c>
      <c r="E723" s="65" t="str">
        <f>IF($B723="","",_xlfn.XLOOKUP($X723,预算!$P:$P,预算!D:D))</f>
        <v/>
      </c>
      <c r="F723" s="65" t="str">
        <f>IF($B723="","",_xlfn.XLOOKUP($X723,预算!$P:$P,预算!E:E))</f>
        <v/>
      </c>
      <c r="G723" s="65" t="str">
        <f>IF($B723="","",_xlfn.XLOOKUP($X723,预算!$P:$P,预算!F:F))</f>
        <v/>
      </c>
      <c r="H723" s="65" t="str">
        <f>IF($B723="","",_xlfn.XLOOKUP($X723,预算!$P:$P,预算!G:G))</f>
        <v/>
      </c>
      <c r="I723" s="65" t="str">
        <f>IF($B723="","",_xlfn.XLOOKUP($X723,预算!$P:$P,预算!I:I))</f>
        <v/>
      </c>
      <c r="P723" s="76" t="str">
        <f t="shared" si="69"/>
        <v/>
      </c>
      <c r="X723" s="76" t="str">
        <f t="shared" si="70"/>
        <v/>
      </c>
      <c r="AC723" s="53" t="str">
        <f>IF(本期支付结算!$E$9="","",IF(AND(J723=本期支付结算!$E$9,C723=本期支付结算!$E$7),"在期",""))</f>
        <v/>
      </c>
      <c r="AD723" s="53" t="str">
        <f>IF($AC723="","",COUNTIF($AC$2:$AC723,AC723))</f>
        <v/>
      </c>
    </row>
    <row r="724" customHeight="1" spans="3:30">
      <c r="C724" s="65" t="str">
        <f>IF($B724="","",_xlfn.XLOOKUP($X724,预算!$P:$P,预算!B:B))</f>
        <v/>
      </c>
      <c r="D724" s="65" t="str">
        <f>IF($B724="","",_xlfn.XLOOKUP($X724,预算!$P:$P,预算!C:C))</f>
        <v/>
      </c>
      <c r="E724" s="65" t="str">
        <f>IF($B724="","",_xlfn.XLOOKUP($X724,预算!$P:$P,预算!D:D))</f>
        <v/>
      </c>
      <c r="F724" s="65" t="str">
        <f>IF($B724="","",_xlfn.XLOOKUP($X724,预算!$P:$P,预算!E:E))</f>
        <v/>
      </c>
      <c r="G724" s="65" t="str">
        <f>IF($B724="","",_xlfn.XLOOKUP($X724,预算!$P:$P,预算!F:F))</f>
        <v/>
      </c>
      <c r="H724" s="65" t="str">
        <f>IF($B724="","",_xlfn.XLOOKUP($X724,预算!$P:$P,预算!G:G))</f>
        <v/>
      </c>
      <c r="I724" s="65" t="str">
        <f>IF($B724="","",_xlfn.XLOOKUP($X724,预算!$P:$P,预算!I:I))</f>
        <v/>
      </c>
      <c r="P724" s="76" t="str">
        <f t="shared" si="69"/>
        <v/>
      </c>
      <c r="X724" s="76" t="str">
        <f t="shared" si="70"/>
        <v/>
      </c>
      <c r="AC724" s="53" t="str">
        <f>IF(本期支付结算!$E$9="","",IF(AND(J724=本期支付结算!$E$9,C724=本期支付结算!$E$7),"在期",""))</f>
        <v/>
      </c>
      <c r="AD724" s="53" t="str">
        <f>IF($AC724="","",COUNTIF($AC$2:$AC724,AC724))</f>
        <v/>
      </c>
    </row>
    <row r="725" customHeight="1" spans="3:30">
      <c r="C725" s="65" t="str">
        <f>IF($B725="","",_xlfn.XLOOKUP($X725,预算!$P:$P,预算!B:B))</f>
        <v/>
      </c>
      <c r="D725" s="65" t="str">
        <f>IF($B725="","",_xlfn.XLOOKUP($X725,预算!$P:$P,预算!C:C))</f>
        <v/>
      </c>
      <c r="E725" s="65" t="str">
        <f>IF($B725="","",_xlfn.XLOOKUP($X725,预算!$P:$P,预算!D:D))</f>
        <v/>
      </c>
      <c r="F725" s="65" t="str">
        <f>IF($B725="","",_xlfn.XLOOKUP($X725,预算!$P:$P,预算!E:E))</f>
        <v/>
      </c>
      <c r="G725" s="65" t="str">
        <f>IF($B725="","",_xlfn.XLOOKUP($X725,预算!$P:$P,预算!F:F))</f>
        <v/>
      </c>
      <c r="H725" s="65" t="str">
        <f>IF($B725="","",_xlfn.XLOOKUP($X725,预算!$P:$P,预算!G:G))</f>
        <v/>
      </c>
      <c r="I725" s="65" t="str">
        <f>IF($B725="","",_xlfn.XLOOKUP($X725,预算!$P:$P,预算!I:I))</f>
        <v/>
      </c>
      <c r="P725" s="76" t="str">
        <f t="shared" si="69"/>
        <v/>
      </c>
      <c r="X725" s="76" t="str">
        <f t="shared" si="70"/>
        <v/>
      </c>
      <c r="AC725" s="53" t="str">
        <f>IF(本期支付结算!$E$9="","",IF(AND(J725=本期支付结算!$E$9,C725=本期支付结算!$E$7),"在期",""))</f>
        <v/>
      </c>
      <c r="AD725" s="53" t="str">
        <f>IF($AC725="","",COUNTIF($AC$2:$AC725,AC725))</f>
        <v/>
      </c>
    </row>
    <row r="726" customHeight="1" spans="3:30">
      <c r="C726" s="65" t="str">
        <f>IF($B726="","",_xlfn.XLOOKUP($X726,预算!$P:$P,预算!B:B))</f>
        <v/>
      </c>
      <c r="D726" s="65" t="str">
        <f>IF($B726="","",_xlfn.XLOOKUP($X726,预算!$P:$P,预算!C:C))</f>
        <v/>
      </c>
      <c r="E726" s="65" t="str">
        <f>IF($B726="","",_xlfn.XLOOKUP($X726,预算!$P:$P,预算!D:D))</f>
        <v/>
      </c>
      <c r="F726" s="65" t="str">
        <f>IF($B726="","",_xlfn.XLOOKUP($X726,预算!$P:$P,预算!E:E))</f>
        <v/>
      </c>
      <c r="G726" s="65" t="str">
        <f>IF($B726="","",_xlfn.XLOOKUP($X726,预算!$P:$P,预算!F:F))</f>
        <v/>
      </c>
      <c r="H726" s="65" t="str">
        <f>IF($B726="","",_xlfn.XLOOKUP($X726,预算!$P:$P,预算!G:G))</f>
        <v/>
      </c>
      <c r="I726" s="65" t="str">
        <f>IF($B726="","",_xlfn.XLOOKUP($X726,预算!$P:$P,预算!I:I))</f>
        <v/>
      </c>
      <c r="P726" s="76" t="str">
        <f t="shared" si="69"/>
        <v/>
      </c>
      <c r="X726" s="76" t="str">
        <f t="shared" si="70"/>
        <v/>
      </c>
      <c r="AC726" s="53" t="str">
        <f>IF(本期支付结算!$E$9="","",IF(AND(J726=本期支付结算!$E$9,C726=本期支付结算!$E$7),"在期",""))</f>
        <v/>
      </c>
      <c r="AD726" s="53" t="str">
        <f>IF($AC726="","",COUNTIF($AC$2:$AC726,AC726))</f>
        <v/>
      </c>
    </row>
    <row r="727" customHeight="1" spans="3:30">
      <c r="C727" s="65" t="str">
        <f>IF($B727="","",_xlfn.XLOOKUP($X727,预算!$P:$P,预算!B:B))</f>
        <v/>
      </c>
      <c r="D727" s="65" t="str">
        <f>IF($B727="","",_xlfn.XLOOKUP($X727,预算!$P:$P,预算!C:C))</f>
        <v/>
      </c>
      <c r="E727" s="65" t="str">
        <f>IF($B727="","",_xlfn.XLOOKUP($X727,预算!$P:$P,预算!D:D))</f>
        <v/>
      </c>
      <c r="F727" s="65" t="str">
        <f>IF($B727="","",_xlfn.XLOOKUP($X727,预算!$P:$P,预算!E:E))</f>
        <v/>
      </c>
      <c r="G727" s="65" t="str">
        <f>IF($B727="","",_xlfn.XLOOKUP($X727,预算!$P:$P,预算!F:F))</f>
        <v/>
      </c>
      <c r="H727" s="65" t="str">
        <f>IF($B727="","",_xlfn.XLOOKUP($X727,预算!$P:$P,预算!G:G))</f>
        <v/>
      </c>
      <c r="I727" s="65" t="str">
        <f>IF($B727="","",_xlfn.XLOOKUP($X727,预算!$P:$P,预算!I:I))</f>
        <v/>
      </c>
      <c r="P727" s="76" t="str">
        <f t="shared" si="69"/>
        <v/>
      </c>
      <c r="X727" s="76" t="str">
        <f t="shared" si="70"/>
        <v/>
      </c>
      <c r="AC727" s="53" t="str">
        <f>IF(本期支付结算!$E$9="","",IF(AND(J727=本期支付结算!$E$9,C727=本期支付结算!$E$7),"在期",""))</f>
        <v/>
      </c>
      <c r="AD727" s="53" t="str">
        <f>IF($AC727="","",COUNTIF($AC$2:$AC727,AC727))</f>
        <v/>
      </c>
    </row>
    <row r="728" customHeight="1" spans="3:30">
      <c r="C728" s="65" t="str">
        <f>IF($B728="","",_xlfn.XLOOKUP($X728,预算!$P:$P,预算!B:B))</f>
        <v/>
      </c>
      <c r="D728" s="65" t="str">
        <f>IF($B728="","",_xlfn.XLOOKUP($X728,预算!$P:$P,预算!C:C))</f>
        <v/>
      </c>
      <c r="E728" s="65" t="str">
        <f>IF($B728="","",_xlfn.XLOOKUP($X728,预算!$P:$P,预算!D:D))</f>
        <v/>
      </c>
      <c r="F728" s="65" t="str">
        <f>IF($B728="","",_xlfn.XLOOKUP($X728,预算!$P:$P,预算!E:E))</f>
        <v/>
      </c>
      <c r="G728" s="65" t="str">
        <f>IF($B728="","",_xlfn.XLOOKUP($X728,预算!$P:$P,预算!F:F))</f>
        <v/>
      </c>
      <c r="H728" s="65" t="str">
        <f>IF($B728="","",_xlfn.XLOOKUP($X728,预算!$P:$P,预算!G:G))</f>
        <v/>
      </c>
      <c r="I728" s="65" t="str">
        <f>IF($B728="","",_xlfn.XLOOKUP($X728,预算!$P:$P,预算!I:I))</f>
        <v/>
      </c>
      <c r="P728" s="76" t="str">
        <f t="shared" si="69"/>
        <v/>
      </c>
      <c r="X728" s="76" t="str">
        <f t="shared" si="70"/>
        <v/>
      </c>
      <c r="AC728" s="53" t="str">
        <f>IF(本期支付结算!$E$9="","",IF(AND(J728=本期支付结算!$E$9,C728=本期支付结算!$E$7),"在期",""))</f>
        <v/>
      </c>
      <c r="AD728" s="53" t="str">
        <f>IF($AC728="","",COUNTIF($AC$2:$AC728,AC728))</f>
        <v/>
      </c>
    </row>
    <row r="729" customHeight="1" spans="3:30">
      <c r="C729" s="65" t="str">
        <f>IF($B729="","",_xlfn.XLOOKUP($X729,预算!$P:$P,预算!B:B))</f>
        <v/>
      </c>
      <c r="D729" s="65" t="str">
        <f>IF($B729="","",_xlfn.XLOOKUP($X729,预算!$P:$P,预算!C:C))</f>
        <v/>
      </c>
      <c r="E729" s="65" t="str">
        <f>IF($B729="","",_xlfn.XLOOKUP($X729,预算!$P:$P,预算!D:D))</f>
        <v/>
      </c>
      <c r="F729" s="65" t="str">
        <f>IF($B729="","",_xlfn.XLOOKUP($X729,预算!$P:$P,预算!E:E))</f>
        <v/>
      </c>
      <c r="G729" s="65" t="str">
        <f>IF($B729="","",_xlfn.XLOOKUP($X729,预算!$P:$P,预算!F:F))</f>
        <v/>
      </c>
      <c r="H729" s="65" t="str">
        <f>IF($B729="","",_xlfn.XLOOKUP($X729,预算!$P:$P,预算!G:G))</f>
        <v/>
      </c>
      <c r="I729" s="65" t="str">
        <f>IF($B729="","",_xlfn.XLOOKUP($X729,预算!$P:$P,预算!I:I))</f>
        <v/>
      </c>
      <c r="P729" s="76" t="str">
        <f t="shared" si="69"/>
        <v/>
      </c>
      <c r="X729" s="76" t="str">
        <f t="shared" si="70"/>
        <v/>
      </c>
      <c r="AC729" s="53" t="str">
        <f>IF(本期支付结算!$E$9="","",IF(AND(J729=本期支付结算!$E$9,C729=本期支付结算!$E$7),"在期",""))</f>
        <v/>
      </c>
      <c r="AD729" s="53" t="str">
        <f>IF($AC729="","",COUNTIF($AC$2:$AC729,AC729))</f>
        <v/>
      </c>
    </row>
    <row r="730" customHeight="1" spans="3:30">
      <c r="C730" s="65" t="str">
        <f>IF($B730="","",_xlfn.XLOOKUP($X730,预算!$P:$P,预算!B:B))</f>
        <v/>
      </c>
      <c r="D730" s="65" t="str">
        <f>IF($B730="","",_xlfn.XLOOKUP($X730,预算!$P:$P,预算!C:C))</f>
        <v/>
      </c>
      <c r="E730" s="65" t="str">
        <f>IF($B730="","",_xlfn.XLOOKUP($X730,预算!$P:$P,预算!D:D))</f>
        <v/>
      </c>
      <c r="F730" s="65" t="str">
        <f>IF($B730="","",_xlfn.XLOOKUP($X730,预算!$P:$P,预算!E:E))</f>
        <v/>
      </c>
      <c r="G730" s="65" t="str">
        <f>IF($B730="","",_xlfn.XLOOKUP($X730,预算!$P:$P,预算!F:F))</f>
        <v/>
      </c>
      <c r="H730" s="65" t="str">
        <f>IF($B730="","",_xlfn.XLOOKUP($X730,预算!$P:$P,预算!G:G))</f>
        <v/>
      </c>
      <c r="I730" s="65" t="str">
        <f>IF($B730="","",_xlfn.XLOOKUP($X730,预算!$P:$P,预算!I:I))</f>
        <v/>
      </c>
      <c r="P730" s="76" t="str">
        <f t="shared" si="69"/>
        <v/>
      </c>
      <c r="X730" s="76" t="str">
        <f t="shared" si="70"/>
        <v/>
      </c>
      <c r="AC730" s="53" t="str">
        <f>IF(本期支付结算!$E$9="","",IF(AND(J730=本期支付结算!$E$9,C730=本期支付结算!$E$7),"在期",""))</f>
        <v/>
      </c>
      <c r="AD730" s="53" t="str">
        <f>IF($AC730="","",COUNTIF($AC$2:$AC730,AC730))</f>
        <v/>
      </c>
    </row>
    <row r="731" customHeight="1" spans="3:30">
      <c r="C731" s="65" t="str">
        <f>IF($B731="","",_xlfn.XLOOKUP($X731,预算!$P:$P,预算!B:B))</f>
        <v/>
      </c>
      <c r="D731" s="65" t="str">
        <f>IF($B731="","",_xlfn.XLOOKUP($X731,预算!$P:$P,预算!C:C))</f>
        <v/>
      </c>
      <c r="E731" s="65" t="str">
        <f>IF($B731="","",_xlfn.XLOOKUP($X731,预算!$P:$P,预算!D:D))</f>
        <v/>
      </c>
      <c r="F731" s="65" t="str">
        <f>IF($B731="","",_xlfn.XLOOKUP($X731,预算!$P:$P,预算!E:E))</f>
        <v/>
      </c>
      <c r="G731" s="65" t="str">
        <f>IF($B731="","",_xlfn.XLOOKUP($X731,预算!$P:$P,预算!F:F))</f>
        <v/>
      </c>
      <c r="H731" s="65" t="str">
        <f>IF($B731="","",_xlfn.XLOOKUP($X731,预算!$P:$P,预算!G:G))</f>
        <v/>
      </c>
      <c r="I731" s="65" t="str">
        <f>IF($B731="","",_xlfn.XLOOKUP($X731,预算!$P:$P,预算!I:I))</f>
        <v/>
      </c>
      <c r="P731" s="76" t="str">
        <f t="shared" si="69"/>
        <v/>
      </c>
      <c r="X731" s="76" t="str">
        <f t="shared" si="70"/>
        <v/>
      </c>
      <c r="AC731" s="53" t="str">
        <f>IF(本期支付结算!$E$9="","",IF(AND(J731=本期支付结算!$E$9,C731=本期支付结算!$E$7),"在期",""))</f>
        <v/>
      </c>
      <c r="AD731" s="53" t="str">
        <f>IF($AC731="","",COUNTIF($AC$2:$AC731,AC731))</f>
        <v/>
      </c>
    </row>
    <row r="732" customHeight="1" spans="3:30">
      <c r="C732" s="65" t="str">
        <f>IF($B732="","",_xlfn.XLOOKUP($X732,预算!$P:$P,预算!B:B))</f>
        <v/>
      </c>
      <c r="D732" s="65" t="str">
        <f>IF($B732="","",_xlfn.XLOOKUP($X732,预算!$P:$P,预算!C:C))</f>
        <v/>
      </c>
      <c r="E732" s="65" t="str">
        <f>IF($B732="","",_xlfn.XLOOKUP($X732,预算!$P:$P,预算!D:D))</f>
        <v/>
      </c>
      <c r="F732" s="65" t="str">
        <f>IF($B732="","",_xlfn.XLOOKUP($X732,预算!$P:$P,预算!E:E))</f>
        <v/>
      </c>
      <c r="G732" s="65" t="str">
        <f>IF($B732="","",_xlfn.XLOOKUP($X732,预算!$P:$P,预算!F:F))</f>
        <v/>
      </c>
      <c r="H732" s="65" t="str">
        <f>IF($B732="","",_xlfn.XLOOKUP($X732,预算!$P:$P,预算!G:G))</f>
        <v/>
      </c>
      <c r="I732" s="65" t="str">
        <f>IF($B732="","",_xlfn.XLOOKUP($X732,预算!$P:$P,预算!I:I))</f>
        <v/>
      </c>
      <c r="P732" s="76" t="str">
        <f t="shared" si="69"/>
        <v/>
      </c>
      <c r="X732" s="76" t="str">
        <f t="shared" si="70"/>
        <v/>
      </c>
      <c r="AC732" s="53" t="str">
        <f>IF(本期支付结算!$E$9="","",IF(AND(J732=本期支付结算!$E$9,C732=本期支付结算!$E$7),"在期",""))</f>
        <v/>
      </c>
      <c r="AD732" s="53" t="str">
        <f>IF($AC732="","",COUNTIF($AC$2:$AC732,AC732))</f>
        <v/>
      </c>
    </row>
    <row r="733" customHeight="1" spans="3:30">
      <c r="C733" s="65" t="str">
        <f>IF($B733="","",_xlfn.XLOOKUP($X733,预算!$P:$P,预算!B:B))</f>
        <v/>
      </c>
      <c r="D733" s="65" t="str">
        <f>IF($B733="","",_xlfn.XLOOKUP($X733,预算!$P:$P,预算!C:C))</f>
        <v/>
      </c>
      <c r="E733" s="65" t="str">
        <f>IF($B733="","",_xlfn.XLOOKUP($X733,预算!$P:$P,预算!D:D))</f>
        <v/>
      </c>
      <c r="F733" s="65" t="str">
        <f>IF($B733="","",_xlfn.XLOOKUP($X733,预算!$P:$P,预算!E:E))</f>
        <v/>
      </c>
      <c r="G733" s="65" t="str">
        <f>IF($B733="","",_xlfn.XLOOKUP($X733,预算!$P:$P,预算!F:F))</f>
        <v/>
      </c>
      <c r="H733" s="65" t="str">
        <f>IF($B733="","",_xlfn.XLOOKUP($X733,预算!$P:$P,预算!G:G))</f>
        <v/>
      </c>
      <c r="I733" s="65" t="str">
        <f>IF($B733="","",_xlfn.XLOOKUP($X733,预算!$P:$P,预算!I:I))</f>
        <v/>
      </c>
      <c r="P733" s="76" t="str">
        <f t="shared" si="69"/>
        <v/>
      </c>
      <c r="X733" s="76" t="str">
        <f t="shared" si="70"/>
        <v/>
      </c>
      <c r="AC733" s="53" t="str">
        <f>IF(本期支付结算!$E$9="","",IF(AND(J733=本期支付结算!$E$9,C733=本期支付结算!$E$7),"在期",""))</f>
        <v/>
      </c>
      <c r="AD733" s="53" t="str">
        <f>IF($AC733="","",COUNTIF($AC$2:$AC733,AC733))</f>
        <v/>
      </c>
    </row>
    <row r="734" customHeight="1" spans="3:30">
      <c r="C734" s="65" t="str">
        <f>IF($B734="","",_xlfn.XLOOKUP($X734,预算!$P:$P,预算!B:B))</f>
        <v/>
      </c>
      <c r="D734" s="65" t="str">
        <f>IF($B734="","",_xlfn.XLOOKUP($X734,预算!$P:$P,预算!C:C))</f>
        <v/>
      </c>
      <c r="E734" s="65" t="str">
        <f>IF($B734="","",_xlfn.XLOOKUP($X734,预算!$P:$P,预算!D:D))</f>
        <v/>
      </c>
      <c r="F734" s="65" t="str">
        <f>IF($B734="","",_xlfn.XLOOKUP($X734,预算!$P:$P,预算!E:E))</f>
        <v/>
      </c>
      <c r="G734" s="65" t="str">
        <f>IF($B734="","",_xlfn.XLOOKUP($X734,预算!$P:$P,预算!F:F))</f>
        <v/>
      </c>
      <c r="H734" s="65" t="str">
        <f>IF($B734="","",_xlfn.XLOOKUP($X734,预算!$P:$P,预算!G:G))</f>
        <v/>
      </c>
      <c r="I734" s="65" t="str">
        <f>IF($B734="","",_xlfn.XLOOKUP($X734,预算!$P:$P,预算!I:I))</f>
        <v/>
      </c>
      <c r="P734" s="76" t="str">
        <f t="shared" si="69"/>
        <v/>
      </c>
      <c r="X734" s="76" t="str">
        <f t="shared" si="70"/>
        <v/>
      </c>
      <c r="AC734" s="53" t="str">
        <f>IF(本期支付结算!$E$9="","",IF(AND(J734=本期支付结算!$E$9,C734=本期支付结算!$E$7),"在期",""))</f>
        <v/>
      </c>
      <c r="AD734" s="53" t="str">
        <f>IF($AC734="","",COUNTIF($AC$2:$AC734,AC734))</f>
        <v/>
      </c>
    </row>
    <row r="735" customHeight="1" spans="3:30">
      <c r="C735" s="65" t="str">
        <f>IF($B735="","",_xlfn.XLOOKUP($X735,预算!$P:$P,预算!B:B))</f>
        <v/>
      </c>
      <c r="D735" s="65" t="str">
        <f>IF($B735="","",_xlfn.XLOOKUP($X735,预算!$P:$P,预算!C:C))</f>
        <v/>
      </c>
      <c r="E735" s="65" t="str">
        <f>IF($B735="","",_xlfn.XLOOKUP($X735,预算!$P:$P,预算!D:D))</f>
        <v/>
      </c>
      <c r="F735" s="65" t="str">
        <f>IF($B735="","",_xlfn.XLOOKUP($X735,预算!$P:$P,预算!E:E))</f>
        <v/>
      </c>
      <c r="G735" s="65" t="str">
        <f>IF($B735="","",_xlfn.XLOOKUP($X735,预算!$P:$P,预算!F:F))</f>
        <v/>
      </c>
      <c r="H735" s="65" t="str">
        <f>IF($B735="","",_xlfn.XLOOKUP($X735,预算!$P:$P,预算!G:G))</f>
        <v/>
      </c>
      <c r="I735" s="65" t="str">
        <f>IF($B735="","",_xlfn.XLOOKUP($X735,预算!$P:$P,预算!I:I))</f>
        <v/>
      </c>
      <c r="P735" s="76" t="str">
        <f t="shared" si="69"/>
        <v/>
      </c>
      <c r="X735" s="76" t="str">
        <f t="shared" si="70"/>
        <v/>
      </c>
      <c r="AC735" s="53" t="str">
        <f>IF(本期支付结算!$E$9="","",IF(AND(J735=本期支付结算!$E$9,C735=本期支付结算!$E$7),"在期",""))</f>
        <v/>
      </c>
      <c r="AD735" s="53" t="str">
        <f>IF($AC735="","",COUNTIF($AC$2:$AC735,AC735))</f>
        <v/>
      </c>
    </row>
    <row r="736" customHeight="1" spans="3:30">
      <c r="C736" s="65" t="str">
        <f>IF($B736="","",_xlfn.XLOOKUP($X736,预算!$P:$P,预算!B:B))</f>
        <v/>
      </c>
      <c r="D736" s="65" t="str">
        <f>IF($B736="","",_xlfn.XLOOKUP($X736,预算!$P:$P,预算!C:C))</f>
        <v/>
      </c>
      <c r="E736" s="65" t="str">
        <f>IF($B736="","",_xlfn.XLOOKUP($X736,预算!$P:$P,预算!D:D))</f>
        <v/>
      </c>
      <c r="F736" s="65" t="str">
        <f>IF($B736="","",_xlfn.XLOOKUP($X736,预算!$P:$P,预算!E:E))</f>
        <v/>
      </c>
      <c r="G736" s="65" t="str">
        <f>IF($B736="","",_xlfn.XLOOKUP($X736,预算!$P:$P,预算!F:F))</f>
        <v/>
      </c>
      <c r="H736" s="65" t="str">
        <f>IF($B736="","",_xlfn.XLOOKUP($X736,预算!$P:$P,预算!G:G))</f>
        <v/>
      </c>
      <c r="I736" s="65" t="str">
        <f>IF($B736="","",_xlfn.XLOOKUP($X736,预算!$P:$P,预算!I:I))</f>
        <v/>
      </c>
      <c r="P736" s="76" t="str">
        <f t="shared" si="69"/>
        <v/>
      </c>
      <c r="X736" s="76" t="str">
        <f t="shared" si="70"/>
        <v/>
      </c>
      <c r="AC736" s="53" t="str">
        <f>IF(本期支付结算!$E$9="","",IF(AND(J736=本期支付结算!$E$9,C736=本期支付结算!$E$7),"在期",""))</f>
        <v/>
      </c>
      <c r="AD736" s="53" t="str">
        <f>IF($AC736="","",COUNTIF($AC$2:$AC736,AC736))</f>
        <v/>
      </c>
    </row>
    <row r="737" customHeight="1" spans="3:30">
      <c r="C737" s="65" t="str">
        <f>IF($B737="","",_xlfn.XLOOKUP($X737,预算!$P:$P,预算!B:B))</f>
        <v/>
      </c>
      <c r="D737" s="65" t="str">
        <f>IF($B737="","",_xlfn.XLOOKUP($X737,预算!$P:$P,预算!C:C))</f>
        <v/>
      </c>
      <c r="E737" s="65" t="str">
        <f>IF($B737="","",_xlfn.XLOOKUP($X737,预算!$P:$P,预算!D:D))</f>
        <v/>
      </c>
      <c r="F737" s="65" t="str">
        <f>IF($B737="","",_xlfn.XLOOKUP($X737,预算!$P:$P,预算!E:E))</f>
        <v/>
      </c>
      <c r="G737" s="65" t="str">
        <f>IF($B737="","",_xlfn.XLOOKUP($X737,预算!$P:$P,预算!F:F))</f>
        <v/>
      </c>
      <c r="H737" s="65" t="str">
        <f>IF($B737="","",_xlfn.XLOOKUP($X737,预算!$P:$P,预算!G:G))</f>
        <v/>
      </c>
      <c r="I737" s="65" t="str">
        <f>IF($B737="","",_xlfn.XLOOKUP($X737,预算!$P:$P,预算!I:I))</f>
        <v/>
      </c>
      <c r="P737" s="76" t="str">
        <f t="shared" si="69"/>
        <v/>
      </c>
      <c r="X737" s="76" t="str">
        <f t="shared" si="70"/>
        <v/>
      </c>
      <c r="AC737" s="53" t="str">
        <f>IF(本期支付结算!$E$9="","",IF(AND(J737=本期支付结算!$E$9,C737=本期支付结算!$E$7),"在期",""))</f>
        <v/>
      </c>
      <c r="AD737" s="53" t="str">
        <f>IF($AC737="","",COUNTIF($AC$2:$AC737,AC737))</f>
        <v/>
      </c>
    </row>
    <row r="738" customHeight="1" spans="3:30">
      <c r="C738" s="65" t="str">
        <f>IF($B738="","",_xlfn.XLOOKUP($X738,预算!$P:$P,预算!B:B))</f>
        <v/>
      </c>
      <c r="D738" s="65" t="str">
        <f>IF($B738="","",_xlfn.XLOOKUP($X738,预算!$P:$P,预算!C:C))</f>
        <v/>
      </c>
      <c r="E738" s="65" t="str">
        <f>IF($B738="","",_xlfn.XLOOKUP($X738,预算!$P:$P,预算!D:D))</f>
        <v/>
      </c>
      <c r="F738" s="65" t="str">
        <f>IF($B738="","",_xlfn.XLOOKUP($X738,预算!$P:$P,预算!E:E))</f>
        <v/>
      </c>
      <c r="G738" s="65" t="str">
        <f>IF($B738="","",_xlfn.XLOOKUP($X738,预算!$P:$P,预算!F:F))</f>
        <v/>
      </c>
      <c r="H738" s="65" t="str">
        <f>IF($B738="","",_xlfn.XLOOKUP($X738,预算!$P:$P,预算!G:G))</f>
        <v/>
      </c>
      <c r="I738" s="65" t="str">
        <f>IF($B738="","",_xlfn.XLOOKUP($X738,预算!$P:$P,预算!I:I))</f>
        <v/>
      </c>
      <c r="P738" s="76" t="str">
        <f t="shared" si="69"/>
        <v/>
      </c>
      <c r="X738" s="76" t="str">
        <f t="shared" si="70"/>
        <v/>
      </c>
      <c r="AC738" s="53" t="str">
        <f>IF(本期支付结算!$E$9="","",IF(AND(J738=本期支付结算!$E$9,C738=本期支付结算!$E$7),"在期",""))</f>
        <v/>
      </c>
      <c r="AD738" s="53" t="str">
        <f>IF($AC738="","",COUNTIF($AC$2:$AC738,AC738))</f>
        <v/>
      </c>
    </row>
    <row r="739" customHeight="1" spans="3:30">
      <c r="C739" s="65" t="str">
        <f>IF($B739="","",_xlfn.XLOOKUP($X739,预算!$P:$P,预算!B:B))</f>
        <v/>
      </c>
      <c r="D739" s="65" t="str">
        <f>IF($B739="","",_xlfn.XLOOKUP($X739,预算!$P:$P,预算!C:C))</f>
        <v/>
      </c>
      <c r="E739" s="65" t="str">
        <f>IF($B739="","",_xlfn.XLOOKUP($X739,预算!$P:$P,预算!D:D))</f>
        <v/>
      </c>
      <c r="F739" s="65" t="str">
        <f>IF($B739="","",_xlfn.XLOOKUP($X739,预算!$P:$P,预算!E:E))</f>
        <v/>
      </c>
      <c r="G739" s="65" t="str">
        <f>IF($B739="","",_xlfn.XLOOKUP($X739,预算!$P:$P,预算!F:F))</f>
        <v/>
      </c>
      <c r="H739" s="65" t="str">
        <f>IF($B739="","",_xlfn.XLOOKUP($X739,预算!$P:$P,预算!G:G))</f>
        <v/>
      </c>
      <c r="I739" s="65" t="str">
        <f>IF($B739="","",_xlfn.XLOOKUP($X739,预算!$P:$P,预算!I:I))</f>
        <v/>
      </c>
      <c r="P739" s="76" t="str">
        <f t="shared" si="69"/>
        <v/>
      </c>
      <c r="X739" s="76" t="str">
        <f t="shared" si="70"/>
        <v/>
      </c>
      <c r="AC739" s="53" t="str">
        <f>IF(本期支付结算!$E$9="","",IF(AND(J739=本期支付结算!$E$9,C739=本期支付结算!$E$7),"在期",""))</f>
        <v/>
      </c>
      <c r="AD739" s="53" t="str">
        <f>IF($AC739="","",COUNTIF($AC$2:$AC739,AC739))</f>
        <v/>
      </c>
    </row>
    <row r="740" customHeight="1" spans="3:30">
      <c r="C740" s="65" t="str">
        <f>IF($B740="","",_xlfn.XLOOKUP($X740,预算!$P:$P,预算!B:B))</f>
        <v/>
      </c>
      <c r="D740" s="65" t="str">
        <f>IF($B740="","",_xlfn.XLOOKUP($X740,预算!$P:$P,预算!C:C))</f>
        <v/>
      </c>
      <c r="E740" s="65" t="str">
        <f>IF($B740="","",_xlfn.XLOOKUP($X740,预算!$P:$P,预算!D:D))</f>
        <v/>
      </c>
      <c r="F740" s="65" t="str">
        <f>IF($B740="","",_xlfn.XLOOKUP($X740,预算!$P:$P,预算!E:E))</f>
        <v/>
      </c>
      <c r="G740" s="65" t="str">
        <f>IF($B740="","",_xlfn.XLOOKUP($X740,预算!$P:$P,预算!F:F))</f>
        <v/>
      </c>
      <c r="H740" s="65" t="str">
        <f>IF($B740="","",_xlfn.XLOOKUP($X740,预算!$P:$P,预算!G:G))</f>
        <v/>
      </c>
      <c r="I740" s="65" t="str">
        <f>IF($B740="","",_xlfn.XLOOKUP($X740,预算!$P:$P,预算!I:I))</f>
        <v/>
      </c>
      <c r="P740" s="76" t="str">
        <f t="shared" si="69"/>
        <v/>
      </c>
      <c r="X740" s="76" t="str">
        <f t="shared" si="70"/>
        <v/>
      </c>
      <c r="AC740" s="53" t="str">
        <f>IF(本期支付结算!$E$9="","",IF(AND(J740=本期支付结算!$E$9,C740=本期支付结算!$E$7),"在期",""))</f>
        <v/>
      </c>
      <c r="AD740" s="53" t="str">
        <f>IF($AC740="","",COUNTIF($AC$2:$AC740,AC740))</f>
        <v/>
      </c>
    </row>
    <row r="741" customHeight="1" spans="3:30">
      <c r="C741" s="65" t="str">
        <f>IF($B741="","",_xlfn.XLOOKUP($X741,预算!$P:$P,预算!B:B))</f>
        <v/>
      </c>
      <c r="D741" s="65" t="str">
        <f>IF($B741="","",_xlfn.XLOOKUP($X741,预算!$P:$P,预算!C:C))</f>
        <v/>
      </c>
      <c r="E741" s="65" t="str">
        <f>IF($B741="","",_xlfn.XLOOKUP($X741,预算!$P:$P,预算!D:D))</f>
        <v/>
      </c>
      <c r="F741" s="65" t="str">
        <f>IF($B741="","",_xlfn.XLOOKUP($X741,预算!$P:$P,预算!E:E))</f>
        <v/>
      </c>
      <c r="G741" s="65" t="str">
        <f>IF($B741="","",_xlfn.XLOOKUP($X741,预算!$P:$P,预算!F:F))</f>
        <v/>
      </c>
      <c r="H741" s="65" t="str">
        <f>IF($B741="","",_xlfn.XLOOKUP($X741,预算!$P:$P,预算!G:G))</f>
        <v/>
      </c>
      <c r="I741" s="65" t="str">
        <f>IF($B741="","",_xlfn.XLOOKUP($X741,预算!$P:$P,预算!I:I))</f>
        <v/>
      </c>
      <c r="P741" s="76" t="str">
        <f t="shared" si="69"/>
        <v/>
      </c>
      <c r="X741" s="76" t="str">
        <f t="shared" si="70"/>
        <v/>
      </c>
      <c r="AC741" s="53" t="str">
        <f>IF(本期支付结算!$E$9="","",IF(AND(J741=本期支付结算!$E$9,C741=本期支付结算!$E$7),"在期",""))</f>
        <v/>
      </c>
      <c r="AD741" s="53" t="str">
        <f>IF($AC741="","",COUNTIF($AC$2:$AC741,AC741))</f>
        <v/>
      </c>
    </row>
    <row r="742" customHeight="1" spans="3:30">
      <c r="C742" s="65" t="str">
        <f>IF($B742="","",_xlfn.XLOOKUP($X742,预算!$P:$P,预算!B:B))</f>
        <v/>
      </c>
      <c r="D742" s="65" t="str">
        <f>IF($B742="","",_xlfn.XLOOKUP($X742,预算!$P:$P,预算!C:C))</f>
        <v/>
      </c>
      <c r="E742" s="65" t="str">
        <f>IF($B742="","",_xlfn.XLOOKUP($X742,预算!$P:$P,预算!D:D))</f>
        <v/>
      </c>
      <c r="F742" s="65" t="str">
        <f>IF($B742="","",_xlfn.XLOOKUP($X742,预算!$P:$P,预算!E:E))</f>
        <v/>
      </c>
      <c r="G742" s="65" t="str">
        <f>IF($B742="","",_xlfn.XLOOKUP($X742,预算!$P:$P,预算!F:F))</f>
        <v/>
      </c>
      <c r="H742" s="65" t="str">
        <f>IF($B742="","",_xlfn.XLOOKUP($X742,预算!$P:$P,预算!G:G))</f>
        <v/>
      </c>
      <c r="I742" s="65" t="str">
        <f>IF($B742="","",_xlfn.XLOOKUP($X742,预算!$P:$P,预算!I:I))</f>
        <v/>
      </c>
      <c r="P742" s="76" t="str">
        <f t="shared" si="69"/>
        <v/>
      </c>
      <c r="X742" s="76" t="str">
        <f t="shared" si="70"/>
        <v/>
      </c>
      <c r="AC742" s="53" t="str">
        <f>IF(本期支付结算!$E$9="","",IF(AND(J742=本期支付结算!$E$9,C742=本期支付结算!$E$7),"在期",""))</f>
        <v/>
      </c>
      <c r="AD742" s="53" t="str">
        <f>IF($AC742="","",COUNTIF($AC$2:$AC742,AC742))</f>
        <v/>
      </c>
    </row>
    <row r="743" customHeight="1" spans="3:30">
      <c r="C743" s="65" t="str">
        <f>IF($B743="","",_xlfn.XLOOKUP($X743,预算!$P:$P,预算!B:B))</f>
        <v/>
      </c>
      <c r="D743" s="65" t="str">
        <f>IF($B743="","",_xlfn.XLOOKUP($X743,预算!$P:$P,预算!C:C))</f>
        <v/>
      </c>
      <c r="E743" s="65" t="str">
        <f>IF($B743="","",_xlfn.XLOOKUP($X743,预算!$P:$P,预算!D:D))</f>
        <v/>
      </c>
      <c r="F743" s="65" t="str">
        <f>IF($B743="","",_xlfn.XLOOKUP($X743,预算!$P:$P,预算!E:E))</f>
        <v/>
      </c>
      <c r="G743" s="65" t="str">
        <f>IF($B743="","",_xlfn.XLOOKUP($X743,预算!$P:$P,预算!F:F))</f>
        <v/>
      </c>
      <c r="H743" s="65" t="str">
        <f>IF($B743="","",_xlfn.XLOOKUP($X743,预算!$P:$P,预算!G:G))</f>
        <v/>
      </c>
      <c r="I743" s="65" t="str">
        <f>IF($B743="","",_xlfn.XLOOKUP($X743,预算!$P:$P,预算!I:I))</f>
        <v/>
      </c>
      <c r="P743" s="76" t="str">
        <f t="shared" si="69"/>
        <v/>
      </c>
      <c r="X743" s="76" t="str">
        <f t="shared" si="70"/>
        <v/>
      </c>
      <c r="AC743" s="53" t="str">
        <f>IF(本期支付结算!$E$9="","",IF(AND(J743=本期支付结算!$E$9,C743=本期支付结算!$E$7),"在期",""))</f>
        <v/>
      </c>
      <c r="AD743" s="53" t="str">
        <f>IF($AC743="","",COUNTIF($AC$2:$AC743,AC743))</f>
        <v/>
      </c>
    </row>
    <row r="744" customHeight="1" spans="3:30">
      <c r="C744" s="65" t="str">
        <f>IF($B744="","",_xlfn.XLOOKUP($X744,预算!$P:$P,预算!B:B))</f>
        <v/>
      </c>
      <c r="D744" s="65" t="str">
        <f>IF($B744="","",_xlfn.XLOOKUP($X744,预算!$P:$P,预算!C:C))</f>
        <v/>
      </c>
      <c r="E744" s="65" t="str">
        <f>IF($B744="","",_xlfn.XLOOKUP($X744,预算!$P:$P,预算!D:D))</f>
        <v/>
      </c>
      <c r="F744" s="65" t="str">
        <f>IF($B744="","",_xlfn.XLOOKUP($X744,预算!$P:$P,预算!E:E))</f>
        <v/>
      </c>
      <c r="G744" s="65" t="str">
        <f>IF($B744="","",_xlfn.XLOOKUP($X744,预算!$P:$P,预算!F:F))</f>
        <v/>
      </c>
      <c r="H744" s="65" t="str">
        <f>IF($B744="","",_xlfn.XLOOKUP($X744,预算!$P:$P,预算!G:G))</f>
        <v/>
      </c>
      <c r="I744" s="65" t="str">
        <f>IF($B744="","",_xlfn.XLOOKUP($X744,预算!$P:$P,预算!I:I))</f>
        <v/>
      </c>
      <c r="P744" s="76" t="str">
        <f t="shared" si="69"/>
        <v/>
      </c>
      <c r="X744" s="76" t="str">
        <f t="shared" si="70"/>
        <v/>
      </c>
      <c r="AC744" s="53" t="str">
        <f>IF(本期支付结算!$E$9="","",IF(AND(J744=本期支付结算!$E$9,C744=本期支付结算!$E$7),"在期",""))</f>
        <v/>
      </c>
      <c r="AD744" s="53" t="str">
        <f>IF($AC744="","",COUNTIF($AC$2:$AC744,AC744))</f>
        <v/>
      </c>
    </row>
    <row r="745" customHeight="1" spans="3:30">
      <c r="C745" s="65" t="str">
        <f>IF($B745="","",_xlfn.XLOOKUP($X745,预算!$P:$P,预算!B:B))</f>
        <v/>
      </c>
      <c r="D745" s="65" t="str">
        <f>IF($B745="","",_xlfn.XLOOKUP($X745,预算!$P:$P,预算!C:C))</f>
        <v/>
      </c>
      <c r="E745" s="65" t="str">
        <f>IF($B745="","",_xlfn.XLOOKUP($X745,预算!$P:$P,预算!D:D))</f>
        <v/>
      </c>
      <c r="F745" s="65" t="str">
        <f>IF($B745="","",_xlfn.XLOOKUP($X745,预算!$P:$P,预算!E:E))</f>
        <v/>
      </c>
      <c r="G745" s="65" t="str">
        <f>IF($B745="","",_xlfn.XLOOKUP($X745,预算!$P:$P,预算!F:F))</f>
        <v/>
      </c>
      <c r="H745" s="65" t="str">
        <f>IF($B745="","",_xlfn.XLOOKUP($X745,预算!$P:$P,预算!G:G))</f>
        <v/>
      </c>
      <c r="I745" s="65" t="str">
        <f>IF($B745="","",_xlfn.XLOOKUP($X745,预算!$P:$P,预算!I:I))</f>
        <v/>
      </c>
      <c r="P745" s="76" t="str">
        <f t="shared" si="69"/>
        <v/>
      </c>
      <c r="X745" s="76" t="str">
        <f t="shared" si="70"/>
        <v/>
      </c>
      <c r="AC745" s="53" t="str">
        <f>IF(本期支付结算!$E$9="","",IF(AND(J745=本期支付结算!$E$9,C745=本期支付结算!$E$7),"在期",""))</f>
        <v/>
      </c>
      <c r="AD745" s="53" t="str">
        <f>IF($AC745="","",COUNTIF($AC$2:$AC745,AC745))</f>
        <v/>
      </c>
    </row>
    <row r="746" customHeight="1" spans="3:30">
      <c r="C746" s="65" t="str">
        <f>IF($B746="","",_xlfn.XLOOKUP($X746,预算!$P:$P,预算!B:B))</f>
        <v/>
      </c>
      <c r="D746" s="65" t="str">
        <f>IF($B746="","",_xlfn.XLOOKUP($X746,预算!$P:$P,预算!C:C))</f>
        <v/>
      </c>
      <c r="E746" s="65" t="str">
        <f>IF($B746="","",_xlfn.XLOOKUP($X746,预算!$P:$P,预算!D:D))</f>
        <v/>
      </c>
      <c r="F746" s="65" t="str">
        <f>IF($B746="","",_xlfn.XLOOKUP($X746,预算!$P:$P,预算!E:E))</f>
        <v/>
      </c>
      <c r="G746" s="65" t="str">
        <f>IF($B746="","",_xlfn.XLOOKUP($X746,预算!$P:$P,预算!F:F))</f>
        <v/>
      </c>
      <c r="H746" s="65" t="str">
        <f>IF($B746="","",_xlfn.XLOOKUP($X746,预算!$P:$P,预算!G:G))</f>
        <v/>
      </c>
      <c r="I746" s="65" t="str">
        <f>IF($B746="","",_xlfn.XLOOKUP($X746,预算!$P:$P,预算!I:I))</f>
        <v/>
      </c>
      <c r="P746" s="76" t="str">
        <f t="shared" si="69"/>
        <v/>
      </c>
      <c r="X746" s="76" t="str">
        <f t="shared" si="70"/>
        <v/>
      </c>
      <c r="AC746" s="53" t="str">
        <f>IF(本期支付结算!$E$9="","",IF(AND(J746=本期支付结算!$E$9,C746=本期支付结算!$E$7),"在期",""))</f>
        <v/>
      </c>
      <c r="AD746" s="53" t="str">
        <f>IF($AC746="","",COUNTIF($AC$2:$AC746,AC746))</f>
        <v/>
      </c>
    </row>
    <row r="747" customHeight="1" spans="3:30">
      <c r="C747" s="65" t="str">
        <f>IF($B747="","",_xlfn.XLOOKUP($X747,预算!$P:$P,预算!B:B))</f>
        <v/>
      </c>
      <c r="D747" s="65" t="str">
        <f>IF($B747="","",_xlfn.XLOOKUP($X747,预算!$P:$P,预算!C:C))</f>
        <v/>
      </c>
      <c r="E747" s="65" t="str">
        <f>IF($B747="","",_xlfn.XLOOKUP($X747,预算!$P:$P,预算!D:D))</f>
        <v/>
      </c>
      <c r="F747" s="65" t="str">
        <f>IF($B747="","",_xlfn.XLOOKUP($X747,预算!$P:$P,预算!E:E))</f>
        <v/>
      </c>
      <c r="G747" s="65" t="str">
        <f>IF($B747="","",_xlfn.XLOOKUP($X747,预算!$P:$P,预算!F:F))</f>
        <v/>
      </c>
      <c r="H747" s="65" t="str">
        <f>IF($B747="","",_xlfn.XLOOKUP($X747,预算!$P:$P,预算!G:G))</f>
        <v/>
      </c>
      <c r="I747" s="65" t="str">
        <f>IF($B747="","",_xlfn.XLOOKUP($X747,预算!$P:$P,预算!I:I))</f>
        <v/>
      </c>
      <c r="P747" s="76" t="str">
        <f t="shared" si="69"/>
        <v/>
      </c>
      <c r="X747" s="76" t="str">
        <f t="shared" si="70"/>
        <v/>
      </c>
      <c r="AC747" s="53" t="str">
        <f>IF(本期支付结算!$E$9="","",IF(AND(J747=本期支付结算!$E$9,C747=本期支付结算!$E$7),"在期",""))</f>
        <v/>
      </c>
      <c r="AD747" s="53" t="str">
        <f>IF($AC747="","",COUNTIF($AC$2:$AC747,AC747))</f>
        <v/>
      </c>
    </row>
    <row r="748" customHeight="1" spans="3:30">
      <c r="C748" s="65" t="str">
        <f>IF($B748="","",_xlfn.XLOOKUP($X748,预算!$P:$P,预算!B:B))</f>
        <v/>
      </c>
      <c r="D748" s="65" t="str">
        <f>IF($B748="","",_xlfn.XLOOKUP($X748,预算!$P:$P,预算!C:C))</f>
        <v/>
      </c>
      <c r="E748" s="65" t="str">
        <f>IF($B748="","",_xlfn.XLOOKUP($X748,预算!$P:$P,预算!D:D))</f>
        <v/>
      </c>
      <c r="F748" s="65" t="str">
        <f>IF($B748="","",_xlfn.XLOOKUP($X748,预算!$P:$P,预算!E:E))</f>
        <v/>
      </c>
      <c r="G748" s="65" t="str">
        <f>IF($B748="","",_xlfn.XLOOKUP($X748,预算!$P:$P,预算!F:F))</f>
        <v/>
      </c>
      <c r="H748" s="65" t="str">
        <f>IF($B748="","",_xlfn.XLOOKUP($X748,预算!$P:$P,预算!G:G))</f>
        <v/>
      </c>
      <c r="I748" s="65" t="str">
        <f>IF($B748="","",_xlfn.XLOOKUP($X748,预算!$P:$P,预算!I:I))</f>
        <v/>
      </c>
      <c r="P748" s="76" t="str">
        <f t="shared" si="69"/>
        <v/>
      </c>
      <c r="X748" s="76" t="str">
        <f t="shared" si="70"/>
        <v/>
      </c>
      <c r="AC748" s="53" t="str">
        <f>IF(本期支付结算!$E$9="","",IF(AND(J748=本期支付结算!$E$9,C748=本期支付结算!$E$7),"在期",""))</f>
        <v/>
      </c>
      <c r="AD748" s="53" t="str">
        <f>IF($AC748="","",COUNTIF($AC$2:$AC748,AC748))</f>
        <v/>
      </c>
    </row>
    <row r="749" customHeight="1" spans="3:30">
      <c r="C749" s="65" t="str">
        <f>IF($B749="","",_xlfn.XLOOKUP($X749,预算!$P:$P,预算!B:B))</f>
        <v/>
      </c>
      <c r="D749" s="65" t="str">
        <f>IF($B749="","",_xlfn.XLOOKUP($X749,预算!$P:$P,预算!C:C))</f>
        <v/>
      </c>
      <c r="E749" s="65" t="str">
        <f>IF($B749="","",_xlfn.XLOOKUP($X749,预算!$P:$P,预算!D:D))</f>
        <v/>
      </c>
      <c r="F749" s="65" t="str">
        <f>IF($B749="","",_xlfn.XLOOKUP($X749,预算!$P:$P,预算!E:E))</f>
        <v/>
      </c>
      <c r="G749" s="65" t="str">
        <f>IF($B749="","",_xlfn.XLOOKUP($X749,预算!$P:$P,预算!F:F))</f>
        <v/>
      </c>
      <c r="H749" s="65" t="str">
        <f>IF($B749="","",_xlfn.XLOOKUP($X749,预算!$P:$P,预算!G:G))</f>
        <v/>
      </c>
      <c r="I749" s="65" t="str">
        <f>IF($B749="","",_xlfn.XLOOKUP($X749,预算!$P:$P,预算!I:I))</f>
        <v/>
      </c>
      <c r="P749" s="76" t="str">
        <f t="shared" si="69"/>
        <v/>
      </c>
      <c r="X749" s="76" t="str">
        <f t="shared" si="70"/>
        <v/>
      </c>
      <c r="AC749" s="53" t="str">
        <f>IF(本期支付结算!$E$9="","",IF(AND(J749=本期支付结算!$E$9,C749=本期支付结算!$E$7),"在期",""))</f>
        <v/>
      </c>
      <c r="AD749" s="53" t="str">
        <f>IF($AC749="","",COUNTIF($AC$2:$AC749,AC749))</f>
        <v/>
      </c>
    </row>
    <row r="750" customHeight="1" spans="3:30">
      <c r="C750" s="65" t="str">
        <f>IF($B750="","",_xlfn.XLOOKUP($X750,预算!$P:$P,预算!B:B))</f>
        <v/>
      </c>
      <c r="D750" s="65" t="str">
        <f>IF($B750="","",_xlfn.XLOOKUP($X750,预算!$P:$P,预算!C:C))</f>
        <v/>
      </c>
      <c r="E750" s="65" t="str">
        <f>IF($B750="","",_xlfn.XLOOKUP($X750,预算!$P:$P,预算!D:D))</f>
        <v/>
      </c>
      <c r="F750" s="65" t="str">
        <f>IF($B750="","",_xlfn.XLOOKUP($X750,预算!$P:$P,预算!E:E))</f>
        <v/>
      </c>
      <c r="G750" s="65" t="str">
        <f>IF($B750="","",_xlfn.XLOOKUP($X750,预算!$P:$P,预算!F:F))</f>
        <v/>
      </c>
      <c r="H750" s="65" t="str">
        <f>IF($B750="","",_xlfn.XLOOKUP($X750,预算!$P:$P,预算!G:G))</f>
        <v/>
      </c>
      <c r="I750" s="65" t="str">
        <f>IF($B750="","",_xlfn.XLOOKUP($X750,预算!$P:$P,预算!I:I))</f>
        <v/>
      </c>
      <c r="P750" s="76" t="str">
        <f t="shared" si="69"/>
        <v/>
      </c>
      <c r="X750" s="76" t="str">
        <f t="shared" si="70"/>
        <v/>
      </c>
      <c r="AC750" s="53" t="str">
        <f>IF(本期支付结算!$E$9="","",IF(AND(J750=本期支付结算!$E$9,C750=本期支付结算!$E$7),"在期",""))</f>
        <v/>
      </c>
      <c r="AD750" s="53" t="str">
        <f>IF($AC750="","",COUNTIF($AC$2:$AC750,AC750))</f>
        <v/>
      </c>
    </row>
    <row r="751" customHeight="1" spans="3:30">
      <c r="C751" s="65" t="str">
        <f>IF($B751="","",_xlfn.XLOOKUP($X751,预算!$P:$P,预算!B:B))</f>
        <v/>
      </c>
      <c r="D751" s="65" t="str">
        <f>IF($B751="","",_xlfn.XLOOKUP($X751,预算!$P:$P,预算!C:C))</f>
        <v/>
      </c>
      <c r="E751" s="65" t="str">
        <f>IF($B751="","",_xlfn.XLOOKUP($X751,预算!$P:$P,预算!D:D))</f>
        <v/>
      </c>
      <c r="F751" s="65" t="str">
        <f>IF($B751="","",_xlfn.XLOOKUP($X751,预算!$P:$P,预算!E:E))</f>
        <v/>
      </c>
      <c r="G751" s="65" t="str">
        <f>IF($B751="","",_xlfn.XLOOKUP($X751,预算!$P:$P,预算!F:F))</f>
        <v/>
      </c>
      <c r="H751" s="65" t="str">
        <f>IF($B751="","",_xlfn.XLOOKUP($X751,预算!$P:$P,预算!G:G))</f>
        <v/>
      </c>
      <c r="I751" s="65" t="str">
        <f>IF($B751="","",_xlfn.XLOOKUP($X751,预算!$P:$P,预算!I:I))</f>
        <v/>
      </c>
      <c r="P751" s="76" t="str">
        <f t="shared" si="69"/>
        <v/>
      </c>
      <c r="X751" s="76" t="str">
        <f t="shared" si="70"/>
        <v/>
      </c>
      <c r="AC751" s="53" t="str">
        <f>IF(本期支付结算!$E$9="","",IF(AND(J751=本期支付结算!$E$9,C751=本期支付结算!$E$7),"在期",""))</f>
        <v/>
      </c>
      <c r="AD751" s="53" t="str">
        <f>IF($AC751="","",COUNTIF($AC$2:$AC751,AC751))</f>
        <v/>
      </c>
    </row>
    <row r="752" customHeight="1" spans="3:30">
      <c r="C752" s="65" t="str">
        <f>IF($B752="","",_xlfn.XLOOKUP($X752,预算!$P:$P,预算!B:B))</f>
        <v/>
      </c>
      <c r="D752" s="65" t="str">
        <f>IF($B752="","",_xlfn.XLOOKUP($X752,预算!$P:$P,预算!C:C))</f>
        <v/>
      </c>
      <c r="E752" s="65" t="str">
        <f>IF($B752="","",_xlfn.XLOOKUP($X752,预算!$P:$P,预算!D:D))</f>
        <v/>
      </c>
      <c r="F752" s="65" t="str">
        <f>IF($B752="","",_xlfn.XLOOKUP($X752,预算!$P:$P,预算!E:E))</f>
        <v/>
      </c>
      <c r="G752" s="65" t="str">
        <f>IF($B752="","",_xlfn.XLOOKUP($X752,预算!$P:$P,预算!F:F))</f>
        <v/>
      </c>
      <c r="H752" s="65" t="str">
        <f>IF($B752="","",_xlfn.XLOOKUP($X752,预算!$P:$P,预算!G:G))</f>
        <v/>
      </c>
      <c r="I752" s="65" t="str">
        <f>IF($B752="","",_xlfn.XLOOKUP($X752,预算!$P:$P,预算!I:I))</f>
        <v/>
      </c>
      <c r="P752" s="76" t="str">
        <f t="shared" si="69"/>
        <v/>
      </c>
      <c r="X752" s="76" t="str">
        <f t="shared" si="70"/>
        <v/>
      </c>
      <c r="AC752" s="53" t="str">
        <f>IF(本期支付结算!$E$9="","",IF(AND(J752=本期支付结算!$E$9,C752=本期支付结算!$E$7),"在期",""))</f>
        <v/>
      </c>
      <c r="AD752" s="53" t="str">
        <f>IF($AC752="","",COUNTIF($AC$2:$AC752,AC752))</f>
        <v/>
      </c>
    </row>
    <row r="753" customHeight="1" spans="3:30">
      <c r="C753" s="65" t="str">
        <f>IF($B753="","",_xlfn.XLOOKUP($X753,预算!$P:$P,预算!B:B))</f>
        <v/>
      </c>
      <c r="D753" s="65" t="str">
        <f>IF($B753="","",_xlfn.XLOOKUP($X753,预算!$P:$P,预算!C:C))</f>
        <v/>
      </c>
      <c r="E753" s="65" t="str">
        <f>IF($B753="","",_xlfn.XLOOKUP($X753,预算!$P:$P,预算!D:D))</f>
        <v/>
      </c>
      <c r="F753" s="65" t="str">
        <f>IF($B753="","",_xlfn.XLOOKUP($X753,预算!$P:$P,预算!E:E))</f>
        <v/>
      </c>
      <c r="G753" s="65" t="str">
        <f>IF($B753="","",_xlfn.XLOOKUP($X753,预算!$P:$P,预算!F:F))</f>
        <v/>
      </c>
      <c r="H753" s="65" t="str">
        <f>IF($B753="","",_xlfn.XLOOKUP($X753,预算!$P:$P,预算!G:G))</f>
        <v/>
      </c>
      <c r="I753" s="65" t="str">
        <f>IF($B753="","",_xlfn.XLOOKUP($X753,预算!$P:$P,预算!I:I))</f>
        <v/>
      </c>
      <c r="P753" s="76" t="str">
        <f t="shared" si="69"/>
        <v/>
      </c>
      <c r="X753" s="76" t="str">
        <f t="shared" si="70"/>
        <v/>
      </c>
      <c r="AC753" s="53" t="str">
        <f>IF(本期支付结算!$E$9="","",IF(AND(J753=本期支付结算!$E$9,C753=本期支付结算!$E$7),"在期",""))</f>
        <v/>
      </c>
      <c r="AD753" s="53" t="str">
        <f>IF($AC753="","",COUNTIF($AC$2:$AC753,AC753))</f>
        <v/>
      </c>
    </row>
    <row r="754" customHeight="1" spans="3:30">
      <c r="C754" s="65" t="str">
        <f>IF($B754="","",_xlfn.XLOOKUP($X754,预算!$P:$P,预算!B:B))</f>
        <v/>
      </c>
      <c r="D754" s="65" t="str">
        <f>IF($B754="","",_xlfn.XLOOKUP($X754,预算!$P:$P,预算!C:C))</f>
        <v/>
      </c>
      <c r="E754" s="65" t="str">
        <f>IF($B754="","",_xlfn.XLOOKUP($X754,预算!$P:$P,预算!D:D))</f>
        <v/>
      </c>
      <c r="F754" s="65" t="str">
        <f>IF($B754="","",_xlfn.XLOOKUP($X754,预算!$P:$P,预算!E:E))</f>
        <v/>
      </c>
      <c r="G754" s="65" t="str">
        <f>IF($B754="","",_xlfn.XLOOKUP($X754,预算!$P:$P,预算!F:F))</f>
        <v/>
      </c>
      <c r="H754" s="65" t="str">
        <f>IF($B754="","",_xlfn.XLOOKUP($X754,预算!$P:$P,预算!G:G))</f>
        <v/>
      </c>
      <c r="I754" s="65" t="str">
        <f>IF($B754="","",_xlfn.XLOOKUP($X754,预算!$P:$P,预算!I:I))</f>
        <v/>
      </c>
      <c r="P754" s="76" t="str">
        <f t="shared" si="69"/>
        <v/>
      </c>
      <c r="X754" s="76" t="str">
        <f t="shared" si="70"/>
        <v/>
      </c>
      <c r="AC754" s="53" t="str">
        <f>IF(本期支付结算!$E$9="","",IF(AND(J754=本期支付结算!$E$9,C754=本期支付结算!$E$7),"在期",""))</f>
        <v/>
      </c>
      <c r="AD754" s="53" t="str">
        <f>IF($AC754="","",COUNTIF($AC$2:$AC754,AC754))</f>
        <v/>
      </c>
    </row>
    <row r="755" customHeight="1" spans="3:30">
      <c r="C755" s="65" t="str">
        <f>IF($B755="","",_xlfn.XLOOKUP($X755,预算!$P:$P,预算!B:B))</f>
        <v/>
      </c>
      <c r="D755" s="65" t="str">
        <f>IF($B755="","",_xlfn.XLOOKUP($X755,预算!$P:$P,预算!C:C))</f>
        <v/>
      </c>
      <c r="E755" s="65" t="str">
        <f>IF($B755="","",_xlfn.XLOOKUP($X755,预算!$P:$P,预算!D:D))</f>
        <v/>
      </c>
      <c r="F755" s="65" t="str">
        <f>IF($B755="","",_xlfn.XLOOKUP($X755,预算!$P:$P,预算!E:E))</f>
        <v/>
      </c>
      <c r="G755" s="65" t="str">
        <f>IF($B755="","",_xlfn.XLOOKUP($X755,预算!$P:$P,预算!F:F))</f>
        <v/>
      </c>
      <c r="H755" s="65" t="str">
        <f>IF($B755="","",_xlfn.XLOOKUP($X755,预算!$P:$P,预算!G:G))</f>
        <v/>
      </c>
      <c r="I755" s="65" t="str">
        <f>IF($B755="","",_xlfn.XLOOKUP($X755,预算!$P:$P,预算!I:I))</f>
        <v/>
      </c>
      <c r="P755" s="76" t="str">
        <f t="shared" si="69"/>
        <v/>
      </c>
      <c r="X755" s="76" t="str">
        <f t="shared" si="70"/>
        <v/>
      </c>
      <c r="AC755" s="53" t="str">
        <f>IF(本期支付结算!$E$9="","",IF(AND(J755=本期支付结算!$E$9,C755=本期支付结算!$E$7),"在期",""))</f>
        <v/>
      </c>
      <c r="AD755" s="53" t="str">
        <f>IF($AC755="","",COUNTIF($AC$2:$AC755,AC755))</f>
        <v/>
      </c>
    </row>
    <row r="756" customHeight="1" spans="3:30">
      <c r="C756" s="65" t="str">
        <f>IF($B756="","",_xlfn.XLOOKUP($X756,预算!$P:$P,预算!B:B))</f>
        <v/>
      </c>
      <c r="D756" s="65" t="str">
        <f>IF($B756="","",_xlfn.XLOOKUP($X756,预算!$P:$P,预算!C:C))</f>
        <v/>
      </c>
      <c r="E756" s="65" t="str">
        <f>IF($B756="","",_xlfn.XLOOKUP($X756,预算!$P:$P,预算!D:D))</f>
        <v/>
      </c>
      <c r="F756" s="65" t="str">
        <f>IF($B756="","",_xlfn.XLOOKUP($X756,预算!$P:$P,预算!E:E))</f>
        <v/>
      </c>
      <c r="G756" s="65" t="str">
        <f>IF($B756="","",_xlfn.XLOOKUP($X756,预算!$P:$P,预算!F:F))</f>
        <v/>
      </c>
      <c r="H756" s="65" t="str">
        <f>IF($B756="","",_xlfn.XLOOKUP($X756,预算!$P:$P,预算!G:G))</f>
        <v/>
      </c>
      <c r="I756" s="65" t="str">
        <f>IF($B756="","",_xlfn.XLOOKUP($X756,预算!$P:$P,预算!I:I))</f>
        <v/>
      </c>
      <c r="P756" s="76" t="str">
        <f t="shared" si="69"/>
        <v/>
      </c>
      <c r="X756" s="76" t="str">
        <f t="shared" si="70"/>
        <v/>
      </c>
      <c r="AC756" s="53" t="str">
        <f>IF(本期支付结算!$E$9="","",IF(AND(J756=本期支付结算!$E$9,C756=本期支付结算!$E$7),"在期",""))</f>
        <v/>
      </c>
      <c r="AD756" s="53" t="str">
        <f>IF($AC756="","",COUNTIF($AC$2:$AC756,AC756))</f>
        <v/>
      </c>
    </row>
    <row r="757" customHeight="1" spans="3:30">
      <c r="C757" s="65" t="str">
        <f>IF($B757="","",_xlfn.XLOOKUP($X757,预算!$P:$P,预算!B:B))</f>
        <v/>
      </c>
      <c r="D757" s="65" t="str">
        <f>IF($B757="","",_xlfn.XLOOKUP($X757,预算!$P:$P,预算!C:C))</f>
        <v/>
      </c>
      <c r="E757" s="65" t="str">
        <f>IF($B757="","",_xlfn.XLOOKUP($X757,预算!$P:$P,预算!D:D))</f>
        <v/>
      </c>
      <c r="F757" s="65" t="str">
        <f>IF($B757="","",_xlfn.XLOOKUP($X757,预算!$P:$P,预算!E:E))</f>
        <v/>
      </c>
      <c r="G757" s="65" t="str">
        <f>IF($B757="","",_xlfn.XLOOKUP($X757,预算!$P:$P,预算!F:F))</f>
        <v/>
      </c>
      <c r="H757" s="65" t="str">
        <f>IF($B757="","",_xlfn.XLOOKUP($X757,预算!$P:$P,预算!G:G))</f>
        <v/>
      </c>
      <c r="I757" s="65" t="str">
        <f>IF($B757="","",_xlfn.XLOOKUP($X757,预算!$P:$P,预算!I:I))</f>
        <v/>
      </c>
      <c r="P757" s="76" t="str">
        <f t="shared" si="69"/>
        <v/>
      </c>
      <c r="X757" s="76" t="str">
        <f t="shared" si="70"/>
        <v/>
      </c>
      <c r="AC757" s="53" t="str">
        <f>IF(本期支付结算!$E$9="","",IF(AND(J757=本期支付结算!$E$9,C757=本期支付结算!$E$7),"在期",""))</f>
        <v/>
      </c>
      <c r="AD757" s="53" t="str">
        <f>IF($AC757="","",COUNTIF($AC$2:$AC757,AC757))</f>
        <v/>
      </c>
    </row>
    <row r="758" customHeight="1" spans="3:30">
      <c r="C758" s="65" t="str">
        <f>IF($B758="","",_xlfn.XLOOKUP($X758,预算!$P:$P,预算!B:B))</f>
        <v/>
      </c>
      <c r="D758" s="65" t="str">
        <f>IF($B758="","",_xlfn.XLOOKUP($X758,预算!$P:$P,预算!C:C))</f>
        <v/>
      </c>
      <c r="E758" s="65" t="str">
        <f>IF($B758="","",_xlfn.XLOOKUP($X758,预算!$P:$P,预算!D:D))</f>
        <v/>
      </c>
      <c r="F758" s="65" t="str">
        <f>IF($B758="","",_xlfn.XLOOKUP($X758,预算!$P:$P,预算!E:E))</f>
        <v/>
      </c>
      <c r="G758" s="65" t="str">
        <f>IF($B758="","",_xlfn.XLOOKUP($X758,预算!$P:$P,预算!F:F))</f>
        <v/>
      </c>
      <c r="H758" s="65" t="str">
        <f>IF($B758="","",_xlfn.XLOOKUP($X758,预算!$P:$P,预算!G:G))</f>
        <v/>
      </c>
      <c r="I758" s="65" t="str">
        <f>IF($B758="","",_xlfn.XLOOKUP($X758,预算!$P:$P,预算!I:I))</f>
        <v/>
      </c>
      <c r="P758" s="76" t="str">
        <f t="shared" si="69"/>
        <v/>
      </c>
      <c r="X758" s="76" t="str">
        <f t="shared" si="70"/>
        <v/>
      </c>
      <c r="AC758" s="53" t="str">
        <f>IF(本期支付结算!$E$9="","",IF(AND(J758=本期支付结算!$E$9,C758=本期支付结算!$E$7),"在期",""))</f>
        <v/>
      </c>
      <c r="AD758" s="53" t="str">
        <f>IF($AC758="","",COUNTIF($AC$2:$AC758,AC758))</f>
        <v/>
      </c>
    </row>
    <row r="759" customHeight="1" spans="3:30">
      <c r="C759" s="65" t="str">
        <f>IF($B759="","",_xlfn.XLOOKUP($X759,预算!$P:$P,预算!B:B))</f>
        <v/>
      </c>
      <c r="D759" s="65" t="str">
        <f>IF($B759="","",_xlfn.XLOOKUP($X759,预算!$P:$P,预算!C:C))</f>
        <v/>
      </c>
      <c r="E759" s="65" t="str">
        <f>IF($B759="","",_xlfn.XLOOKUP($X759,预算!$P:$P,预算!D:D))</f>
        <v/>
      </c>
      <c r="F759" s="65" t="str">
        <f>IF($B759="","",_xlfn.XLOOKUP($X759,预算!$P:$P,预算!E:E))</f>
        <v/>
      </c>
      <c r="G759" s="65" t="str">
        <f>IF($B759="","",_xlfn.XLOOKUP($X759,预算!$P:$P,预算!F:F))</f>
        <v/>
      </c>
      <c r="H759" s="65" t="str">
        <f>IF($B759="","",_xlfn.XLOOKUP($X759,预算!$P:$P,预算!G:G))</f>
        <v/>
      </c>
      <c r="I759" s="65" t="str">
        <f>IF($B759="","",_xlfn.XLOOKUP($X759,预算!$P:$P,预算!I:I))</f>
        <v/>
      </c>
      <c r="P759" s="76" t="str">
        <f t="shared" si="69"/>
        <v/>
      </c>
      <c r="X759" s="76" t="str">
        <f t="shared" si="70"/>
        <v/>
      </c>
      <c r="AC759" s="53" t="str">
        <f>IF(本期支付结算!$E$9="","",IF(AND(J759=本期支付结算!$E$9,C759=本期支付结算!$E$7),"在期",""))</f>
        <v/>
      </c>
      <c r="AD759" s="53" t="str">
        <f>IF($AC759="","",COUNTIF($AC$2:$AC759,AC759))</f>
        <v/>
      </c>
    </row>
    <row r="760" customHeight="1" spans="3:30">
      <c r="C760" s="65" t="str">
        <f>IF($B760="","",_xlfn.XLOOKUP($X760,预算!$P:$P,预算!B:B))</f>
        <v/>
      </c>
      <c r="D760" s="65" t="str">
        <f>IF($B760="","",_xlfn.XLOOKUP($X760,预算!$P:$P,预算!C:C))</f>
        <v/>
      </c>
      <c r="E760" s="65" t="str">
        <f>IF($B760="","",_xlfn.XLOOKUP($X760,预算!$P:$P,预算!D:D))</f>
        <v/>
      </c>
      <c r="F760" s="65" t="str">
        <f>IF($B760="","",_xlfn.XLOOKUP($X760,预算!$P:$P,预算!E:E))</f>
        <v/>
      </c>
      <c r="G760" s="65" t="str">
        <f>IF($B760="","",_xlfn.XLOOKUP($X760,预算!$P:$P,预算!F:F))</f>
        <v/>
      </c>
      <c r="H760" s="65" t="str">
        <f>IF($B760="","",_xlfn.XLOOKUP($X760,预算!$P:$P,预算!G:G))</f>
        <v/>
      </c>
      <c r="I760" s="65" t="str">
        <f>IF($B760="","",_xlfn.XLOOKUP($X760,预算!$P:$P,预算!I:I))</f>
        <v/>
      </c>
      <c r="P760" s="76" t="str">
        <f t="shared" si="69"/>
        <v/>
      </c>
      <c r="X760" s="76" t="str">
        <f t="shared" si="70"/>
        <v/>
      </c>
      <c r="AC760" s="53" t="str">
        <f>IF(本期支付结算!$E$9="","",IF(AND(J760=本期支付结算!$E$9,C760=本期支付结算!$E$7),"在期",""))</f>
        <v/>
      </c>
      <c r="AD760" s="53" t="str">
        <f>IF($AC760="","",COUNTIF($AC$2:$AC760,AC760))</f>
        <v/>
      </c>
    </row>
    <row r="761" customHeight="1" spans="3:30">
      <c r="C761" s="65" t="str">
        <f>IF($B761="","",_xlfn.XLOOKUP($X761,预算!$P:$P,预算!B:B))</f>
        <v/>
      </c>
      <c r="D761" s="65" t="str">
        <f>IF($B761="","",_xlfn.XLOOKUP($X761,预算!$P:$P,预算!C:C))</f>
        <v/>
      </c>
      <c r="E761" s="65" t="str">
        <f>IF($B761="","",_xlfn.XLOOKUP($X761,预算!$P:$P,预算!D:D))</f>
        <v/>
      </c>
      <c r="F761" s="65" t="str">
        <f>IF($B761="","",_xlfn.XLOOKUP($X761,预算!$P:$P,预算!E:E))</f>
        <v/>
      </c>
      <c r="G761" s="65" t="str">
        <f>IF($B761="","",_xlfn.XLOOKUP($X761,预算!$P:$P,预算!F:F))</f>
        <v/>
      </c>
      <c r="H761" s="65" t="str">
        <f>IF($B761="","",_xlfn.XLOOKUP($X761,预算!$P:$P,预算!G:G))</f>
        <v/>
      </c>
      <c r="I761" s="65" t="str">
        <f>IF($B761="","",_xlfn.XLOOKUP($X761,预算!$P:$P,预算!I:I))</f>
        <v/>
      </c>
      <c r="P761" s="76" t="str">
        <f t="shared" si="69"/>
        <v/>
      </c>
      <c r="X761" s="76" t="str">
        <f t="shared" si="70"/>
        <v/>
      </c>
      <c r="AC761" s="53" t="str">
        <f>IF(本期支付结算!$E$9="","",IF(AND(J761=本期支付结算!$E$9,C761=本期支付结算!$E$7),"在期",""))</f>
        <v/>
      </c>
      <c r="AD761" s="53" t="str">
        <f>IF($AC761="","",COUNTIF($AC$2:$AC761,AC761))</f>
        <v/>
      </c>
    </row>
    <row r="762" customHeight="1" spans="3:30">
      <c r="C762" s="65" t="str">
        <f>IF($B762="","",_xlfn.XLOOKUP($X762,预算!$P:$P,预算!B:B))</f>
        <v/>
      </c>
      <c r="D762" s="65" t="str">
        <f>IF($B762="","",_xlfn.XLOOKUP($X762,预算!$P:$P,预算!C:C))</f>
        <v/>
      </c>
      <c r="E762" s="65" t="str">
        <f>IF($B762="","",_xlfn.XLOOKUP($X762,预算!$P:$P,预算!D:D))</f>
        <v/>
      </c>
      <c r="F762" s="65" t="str">
        <f>IF($B762="","",_xlfn.XLOOKUP($X762,预算!$P:$P,预算!E:E))</f>
        <v/>
      </c>
      <c r="G762" s="65" t="str">
        <f>IF($B762="","",_xlfn.XLOOKUP($X762,预算!$P:$P,预算!F:F))</f>
        <v/>
      </c>
      <c r="H762" s="65" t="str">
        <f>IF($B762="","",_xlfn.XLOOKUP($X762,预算!$P:$P,预算!G:G))</f>
        <v/>
      </c>
      <c r="I762" s="65" t="str">
        <f>IF($B762="","",_xlfn.XLOOKUP($X762,预算!$P:$P,预算!I:I))</f>
        <v/>
      </c>
      <c r="P762" s="76" t="str">
        <f t="shared" si="69"/>
        <v/>
      </c>
      <c r="X762" s="76" t="str">
        <f t="shared" si="70"/>
        <v/>
      </c>
      <c r="AC762" s="53" t="str">
        <f>IF(本期支付结算!$E$9="","",IF(AND(J762=本期支付结算!$E$9,C762=本期支付结算!$E$7),"在期",""))</f>
        <v/>
      </c>
      <c r="AD762" s="53" t="str">
        <f>IF($AC762="","",COUNTIF($AC$2:$AC762,AC762))</f>
        <v/>
      </c>
    </row>
    <row r="763" customHeight="1" spans="3:30">
      <c r="C763" s="65" t="str">
        <f>IF($B763="","",_xlfn.XLOOKUP($X763,预算!$P:$P,预算!B:B))</f>
        <v/>
      </c>
      <c r="D763" s="65" t="str">
        <f>IF($B763="","",_xlfn.XLOOKUP($X763,预算!$P:$P,预算!C:C))</f>
        <v/>
      </c>
      <c r="E763" s="65" t="str">
        <f>IF($B763="","",_xlfn.XLOOKUP($X763,预算!$P:$P,预算!D:D))</f>
        <v/>
      </c>
      <c r="F763" s="65" t="str">
        <f>IF($B763="","",_xlfn.XLOOKUP($X763,预算!$P:$P,预算!E:E))</f>
        <v/>
      </c>
      <c r="G763" s="65" t="str">
        <f>IF($B763="","",_xlfn.XLOOKUP($X763,预算!$P:$P,预算!F:F))</f>
        <v/>
      </c>
      <c r="H763" s="65" t="str">
        <f>IF($B763="","",_xlfn.XLOOKUP($X763,预算!$P:$P,预算!G:G))</f>
        <v/>
      </c>
      <c r="I763" s="65" t="str">
        <f>IF($B763="","",_xlfn.XLOOKUP($X763,预算!$P:$P,预算!I:I))</f>
        <v/>
      </c>
      <c r="P763" s="76" t="str">
        <f t="shared" si="69"/>
        <v/>
      </c>
      <c r="X763" s="76" t="str">
        <f t="shared" si="70"/>
        <v/>
      </c>
      <c r="AC763" s="53" t="str">
        <f>IF(本期支付结算!$E$9="","",IF(AND(J763=本期支付结算!$E$9,C763=本期支付结算!$E$7),"在期",""))</f>
        <v/>
      </c>
      <c r="AD763" s="53" t="str">
        <f>IF($AC763="","",COUNTIF($AC$2:$AC763,AC763))</f>
        <v/>
      </c>
    </row>
    <row r="764" customHeight="1" spans="3:30">
      <c r="C764" s="65" t="str">
        <f>IF($B764="","",_xlfn.XLOOKUP($X764,预算!$P:$P,预算!B:B))</f>
        <v/>
      </c>
      <c r="D764" s="65" t="str">
        <f>IF($B764="","",_xlfn.XLOOKUP($X764,预算!$P:$P,预算!C:C))</f>
        <v/>
      </c>
      <c r="E764" s="65" t="str">
        <f>IF($B764="","",_xlfn.XLOOKUP($X764,预算!$P:$P,预算!D:D))</f>
        <v/>
      </c>
      <c r="F764" s="65" t="str">
        <f>IF($B764="","",_xlfn.XLOOKUP($X764,预算!$P:$P,预算!E:E))</f>
        <v/>
      </c>
      <c r="G764" s="65" t="str">
        <f>IF($B764="","",_xlfn.XLOOKUP($X764,预算!$P:$P,预算!F:F))</f>
        <v/>
      </c>
      <c r="H764" s="65" t="str">
        <f>IF($B764="","",_xlfn.XLOOKUP($X764,预算!$P:$P,预算!G:G))</f>
        <v/>
      </c>
      <c r="I764" s="65" t="str">
        <f>IF($B764="","",_xlfn.XLOOKUP($X764,预算!$P:$P,预算!I:I))</f>
        <v/>
      </c>
      <c r="P764" s="76" t="str">
        <f t="shared" si="69"/>
        <v/>
      </c>
      <c r="X764" s="76" t="str">
        <f t="shared" si="70"/>
        <v/>
      </c>
      <c r="AC764" s="53" t="str">
        <f>IF(本期支付结算!$E$9="","",IF(AND(J764=本期支付结算!$E$9,C764=本期支付结算!$E$7),"在期",""))</f>
        <v/>
      </c>
      <c r="AD764" s="53" t="str">
        <f>IF($AC764="","",COUNTIF($AC$2:$AC764,AC764))</f>
        <v/>
      </c>
    </row>
    <row r="765" customHeight="1" spans="3:30">
      <c r="C765" s="65" t="str">
        <f>IF($B765="","",_xlfn.XLOOKUP($X765,预算!$P:$P,预算!B:B))</f>
        <v/>
      </c>
      <c r="D765" s="65" t="str">
        <f>IF($B765="","",_xlfn.XLOOKUP($X765,预算!$P:$P,预算!C:C))</f>
        <v/>
      </c>
      <c r="E765" s="65" t="str">
        <f>IF($B765="","",_xlfn.XLOOKUP($X765,预算!$P:$P,预算!D:D))</f>
        <v/>
      </c>
      <c r="F765" s="65" t="str">
        <f>IF($B765="","",_xlfn.XLOOKUP($X765,预算!$P:$P,预算!E:E))</f>
        <v/>
      </c>
      <c r="G765" s="65" t="str">
        <f>IF($B765="","",_xlfn.XLOOKUP($X765,预算!$P:$P,预算!F:F))</f>
        <v/>
      </c>
      <c r="H765" s="65" t="str">
        <f>IF($B765="","",_xlfn.XLOOKUP($X765,预算!$P:$P,预算!G:G))</f>
        <v/>
      </c>
      <c r="I765" s="65" t="str">
        <f>IF($B765="","",_xlfn.XLOOKUP($X765,预算!$P:$P,预算!I:I))</f>
        <v/>
      </c>
      <c r="P765" s="76" t="str">
        <f t="shared" si="69"/>
        <v/>
      </c>
      <c r="X765" s="76" t="str">
        <f t="shared" si="70"/>
        <v/>
      </c>
      <c r="AC765" s="53" t="str">
        <f>IF(本期支付结算!$E$9="","",IF(AND(J765=本期支付结算!$E$9,C765=本期支付结算!$E$7),"在期",""))</f>
        <v/>
      </c>
      <c r="AD765" s="53" t="str">
        <f>IF($AC765="","",COUNTIF($AC$2:$AC765,AC765))</f>
        <v/>
      </c>
    </row>
    <row r="766" customHeight="1" spans="3:30">
      <c r="C766" s="65" t="str">
        <f>IF($B766="","",_xlfn.XLOOKUP($X766,预算!$P:$P,预算!B:B))</f>
        <v/>
      </c>
      <c r="D766" s="65" t="str">
        <f>IF($B766="","",_xlfn.XLOOKUP($X766,预算!$P:$P,预算!C:C))</f>
        <v/>
      </c>
      <c r="E766" s="65" t="str">
        <f>IF($B766="","",_xlfn.XLOOKUP($X766,预算!$P:$P,预算!D:D))</f>
        <v/>
      </c>
      <c r="F766" s="65" t="str">
        <f>IF($B766="","",_xlfn.XLOOKUP($X766,预算!$P:$P,预算!E:E))</f>
        <v/>
      </c>
      <c r="G766" s="65" t="str">
        <f>IF($B766="","",_xlfn.XLOOKUP($X766,预算!$P:$P,预算!F:F))</f>
        <v/>
      </c>
      <c r="H766" s="65" t="str">
        <f>IF($B766="","",_xlfn.XLOOKUP($X766,预算!$P:$P,预算!G:G))</f>
        <v/>
      </c>
      <c r="I766" s="65" t="str">
        <f>IF($B766="","",_xlfn.XLOOKUP($X766,预算!$P:$P,预算!I:I))</f>
        <v/>
      </c>
      <c r="P766" s="76" t="str">
        <f t="shared" si="69"/>
        <v/>
      </c>
      <c r="X766" s="76" t="str">
        <f t="shared" si="70"/>
        <v/>
      </c>
      <c r="AC766" s="53" t="str">
        <f>IF(本期支付结算!$E$9="","",IF(AND(J766=本期支付结算!$E$9,C766=本期支付结算!$E$7),"在期",""))</f>
        <v/>
      </c>
      <c r="AD766" s="53" t="str">
        <f>IF($AC766="","",COUNTIF($AC$2:$AC766,AC766))</f>
        <v/>
      </c>
    </row>
    <row r="767" customHeight="1" spans="3:30">
      <c r="C767" s="65" t="str">
        <f>IF($B767="","",_xlfn.XLOOKUP($X767,预算!$P:$P,预算!B:B))</f>
        <v/>
      </c>
      <c r="D767" s="65" t="str">
        <f>IF($B767="","",_xlfn.XLOOKUP($X767,预算!$P:$P,预算!C:C))</f>
        <v/>
      </c>
      <c r="E767" s="65" t="str">
        <f>IF($B767="","",_xlfn.XLOOKUP($X767,预算!$P:$P,预算!D:D))</f>
        <v/>
      </c>
      <c r="F767" s="65" t="str">
        <f>IF($B767="","",_xlfn.XLOOKUP($X767,预算!$P:$P,预算!E:E))</f>
        <v/>
      </c>
      <c r="G767" s="65" t="str">
        <f>IF($B767="","",_xlfn.XLOOKUP($X767,预算!$P:$P,预算!F:F))</f>
        <v/>
      </c>
      <c r="H767" s="65" t="str">
        <f>IF($B767="","",_xlfn.XLOOKUP($X767,预算!$P:$P,预算!G:G))</f>
        <v/>
      </c>
      <c r="I767" s="65" t="str">
        <f>IF($B767="","",_xlfn.XLOOKUP($X767,预算!$P:$P,预算!I:I))</f>
        <v/>
      </c>
      <c r="P767" s="76" t="str">
        <f t="shared" si="69"/>
        <v/>
      </c>
      <c r="X767" s="76" t="str">
        <f t="shared" si="70"/>
        <v/>
      </c>
      <c r="AC767" s="53" t="str">
        <f>IF(本期支付结算!$E$9="","",IF(AND(J767=本期支付结算!$E$9,C767=本期支付结算!$E$7),"在期",""))</f>
        <v/>
      </c>
      <c r="AD767" s="53" t="str">
        <f>IF($AC767="","",COUNTIF($AC$2:$AC767,AC767))</f>
        <v/>
      </c>
    </row>
    <row r="768" customHeight="1" spans="3:30">
      <c r="C768" s="65" t="str">
        <f>IF($B768="","",_xlfn.XLOOKUP($X768,预算!$P:$P,预算!B:B))</f>
        <v/>
      </c>
      <c r="D768" s="65" t="str">
        <f>IF($B768="","",_xlfn.XLOOKUP($X768,预算!$P:$P,预算!C:C))</f>
        <v/>
      </c>
      <c r="E768" s="65" t="str">
        <f>IF($B768="","",_xlfn.XLOOKUP($X768,预算!$P:$P,预算!D:D))</f>
        <v/>
      </c>
      <c r="F768" s="65" t="str">
        <f>IF($B768="","",_xlfn.XLOOKUP($X768,预算!$P:$P,预算!E:E))</f>
        <v/>
      </c>
      <c r="G768" s="65" t="str">
        <f>IF($B768="","",_xlfn.XLOOKUP($X768,预算!$P:$P,预算!F:F))</f>
        <v/>
      </c>
      <c r="H768" s="65" t="str">
        <f>IF($B768="","",_xlfn.XLOOKUP($X768,预算!$P:$P,预算!G:G))</f>
        <v/>
      </c>
      <c r="I768" s="65" t="str">
        <f>IF($B768="","",_xlfn.XLOOKUP($X768,预算!$P:$P,预算!I:I))</f>
        <v/>
      </c>
      <c r="P768" s="76" t="str">
        <f t="shared" si="69"/>
        <v/>
      </c>
      <c r="X768" s="76" t="str">
        <f t="shared" si="70"/>
        <v/>
      </c>
      <c r="AC768" s="53" t="str">
        <f>IF(本期支付结算!$E$9="","",IF(AND(J768=本期支付结算!$E$9,C768=本期支付结算!$E$7),"在期",""))</f>
        <v/>
      </c>
      <c r="AD768" s="53" t="str">
        <f>IF($AC768="","",COUNTIF($AC$2:$AC768,AC768))</f>
        <v/>
      </c>
    </row>
    <row r="769" customHeight="1" spans="3:30">
      <c r="C769" s="65" t="str">
        <f>IF($B769="","",_xlfn.XLOOKUP($X769,预算!$P:$P,预算!B:B))</f>
        <v/>
      </c>
      <c r="D769" s="65" t="str">
        <f>IF($B769="","",_xlfn.XLOOKUP($X769,预算!$P:$P,预算!C:C))</f>
        <v/>
      </c>
      <c r="E769" s="65" t="str">
        <f>IF($B769="","",_xlfn.XLOOKUP($X769,预算!$P:$P,预算!D:D))</f>
        <v/>
      </c>
      <c r="F769" s="65" t="str">
        <f>IF($B769="","",_xlfn.XLOOKUP($X769,预算!$P:$P,预算!E:E))</f>
        <v/>
      </c>
      <c r="G769" s="65" t="str">
        <f>IF($B769="","",_xlfn.XLOOKUP($X769,预算!$P:$P,预算!F:F))</f>
        <v/>
      </c>
      <c r="H769" s="65" t="str">
        <f>IF($B769="","",_xlfn.XLOOKUP($X769,预算!$P:$P,预算!G:G))</f>
        <v/>
      </c>
      <c r="I769" s="65" t="str">
        <f>IF($B769="","",_xlfn.XLOOKUP($X769,预算!$P:$P,预算!I:I))</f>
        <v/>
      </c>
      <c r="P769" s="76" t="str">
        <f t="shared" si="69"/>
        <v/>
      </c>
      <c r="X769" s="76" t="str">
        <f t="shared" si="70"/>
        <v/>
      </c>
      <c r="AC769" s="53" t="str">
        <f>IF(本期支付结算!$E$9="","",IF(AND(J769=本期支付结算!$E$9,C769=本期支付结算!$E$7),"在期",""))</f>
        <v/>
      </c>
      <c r="AD769" s="53" t="str">
        <f>IF($AC769="","",COUNTIF($AC$2:$AC769,AC769))</f>
        <v/>
      </c>
    </row>
    <row r="770" customHeight="1" spans="3:30">
      <c r="C770" s="65" t="str">
        <f>IF($B770="","",_xlfn.XLOOKUP($X770,预算!$P:$P,预算!B:B))</f>
        <v/>
      </c>
      <c r="D770" s="65" t="str">
        <f>IF($B770="","",_xlfn.XLOOKUP($X770,预算!$P:$P,预算!C:C))</f>
        <v/>
      </c>
      <c r="E770" s="65" t="str">
        <f>IF($B770="","",_xlfn.XLOOKUP($X770,预算!$P:$P,预算!D:D))</f>
        <v/>
      </c>
      <c r="F770" s="65" t="str">
        <f>IF($B770="","",_xlfn.XLOOKUP($X770,预算!$P:$P,预算!E:E))</f>
        <v/>
      </c>
      <c r="G770" s="65" t="str">
        <f>IF($B770="","",_xlfn.XLOOKUP($X770,预算!$P:$P,预算!F:F))</f>
        <v/>
      </c>
      <c r="H770" s="65" t="str">
        <f>IF($B770="","",_xlfn.XLOOKUP($X770,预算!$P:$P,预算!G:G))</f>
        <v/>
      </c>
      <c r="I770" s="65" t="str">
        <f>IF($B770="","",_xlfn.XLOOKUP($X770,预算!$P:$P,预算!I:I))</f>
        <v/>
      </c>
      <c r="P770" s="76" t="str">
        <f t="shared" ref="P770:P833" si="71">IF(H770="","",_xlfn.TEXTJOIN("-",1,Q770,H770,I770,TEXT(J770,"yyyymmdd"),M770))</f>
        <v/>
      </c>
      <c r="X770" s="76" t="str">
        <f t="shared" si="70"/>
        <v/>
      </c>
      <c r="AC770" s="53" t="str">
        <f>IF(本期支付结算!$E$9="","",IF(AND(J770=本期支付结算!$E$9,C770=本期支付结算!$E$7),"在期",""))</f>
        <v/>
      </c>
      <c r="AD770" s="53" t="str">
        <f>IF($AC770="","",COUNTIF($AC$2:$AC770,AC770))</f>
        <v/>
      </c>
    </row>
    <row r="771" customHeight="1" spans="3:30">
      <c r="C771" s="65" t="str">
        <f>IF($B771="","",_xlfn.XLOOKUP($X771,预算!$P:$P,预算!B:B))</f>
        <v/>
      </c>
      <c r="D771" s="65" t="str">
        <f>IF($B771="","",_xlfn.XLOOKUP($X771,预算!$P:$P,预算!C:C))</f>
        <v/>
      </c>
      <c r="E771" s="65" t="str">
        <f>IF($B771="","",_xlfn.XLOOKUP($X771,预算!$P:$P,预算!D:D))</f>
        <v/>
      </c>
      <c r="F771" s="65" t="str">
        <f>IF($B771="","",_xlfn.XLOOKUP($X771,预算!$P:$P,预算!E:E))</f>
        <v/>
      </c>
      <c r="G771" s="65" t="str">
        <f>IF($B771="","",_xlfn.XLOOKUP($X771,预算!$P:$P,预算!F:F))</f>
        <v/>
      </c>
      <c r="H771" s="65" t="str">
        <f>IF($B771="","",_xlfn.XLOOKUP($X771,预算!$P:$P,预算!G:G))</f>
        <v/>
      </c>
      <c r="I771" s="65" t="str">
        <f>IF($B771="","",_xlfn.XLOOKUP($X771,预算!$P:$P,预算!I:I))</f>
        <v/>
      </c>
      <c r="P771" s="76" t="str">
        <f t="shared" si="71"/>
        <v/>
      </c>
      <c r="X771" s="76" t="str">
        <f t="shared" ref="X771:X834" si="72">IF(B771="","",LEFT(B771,7))</f>
        <v/>
      </c>
      <c r="AC771" s="53" t="str">
        <f>IF(本期支付结算!$E$9="","",IF(AND(J771=本期支付结算!$E$9,C771=本期支付结算!$E$7),"在期",""))</f>
        <v/>
      </c>
      <c r="AD771" s="53" t="str">
        <f>IF($AC771="","",COUNTIF($AC$2:$AC771,AC771))</f>
        <v/>
      </c>
    </row>
    <row r="772" customHeight="1" spans="3:30">
      <c r="C772" s="65" t="str">
        <f>IF($B772="","",_xlfn.XLOOKUP($X772,预算!$P:$P,预算!B:B))</f>
        <v/>
      </c>
      <c r="D772" s="65" t="str">
        <f>IF($B772="","",_xlfn.XLOOKUP($X772,预算!$P:$P,预算!C:C))</f>
        <v/>
      </c>
      <c r="E772" s="65" t="str">
        <f>IF($B772="","",_xlfn.XLOOKUP($X772,预算!$P:$P,预算!D:D))</f>
        <v/>
      </c>
      <c r="F772" s="65" t="str">
        <f>IF($B772="","",_xlfn.XLOOKUP($X772,预算!$P:$P,预算!E:E))</f>
        <v/>
      </c>
      <c r="G772" s="65" t="str">
        <f>IF($B772="","",_xlfn.XLOOKUP($X772,预算!$P:$P,预算!F:F))</f>
        <v/>
      </c>
      <c r="H772" s="65" t="str">
        <f>IF($B772="","",_xlfn.XLOOKUP($X772,预算!$P:$P,预算!G:G))</f>
        <v/>
      </c>
      <c r="I772" s="65" t="str">
        <f>IF($B772="","",_xlfn.XLOOKUP($X772,预算!$P:$P,预算!I:I))</f>
        <v/>
      </c>
      <c r="P772" s="76" t="str">
        <f t="shared" si="71"/>
        <v/>
      </c>
      <c r="X772" s="76" t="str">
        <f t="shared" si="72"/>
        <v/>
      </c>
      <c r="AC772" s="53" t="str">
        <f>IF(本期支付结算!$E$9="","",IF(AND(J772=本期支付结算!$E$9,C772=本期支付结算!$E$7),"在期",""))</f>
        <v/>
      </c>
      <c r="AD772" s="53" t="str">
        <f>IF($AC772="","",COUNTIF($AC$2:$AC772,AC772))</f>
        <v/>
      </c>
    </row>
    <row r="773" customHeight="1" spans="3:30">
      <c r="C773" s="65" t="str">
        <f>IF($B773="","",_xlfn.XLOOKUP($X773,预算!$P:$P,预算!B:B))</f>
        <v/>
      </c>
      <c r="D773" s="65" t="str">
        <f>IF($B773="","",_xlfn.XLOOKUP($X773,预算!$P:$P,预算!C:C))</f>
        <v/>
      </c>
      <c r="E773" s="65" t="str">
        <f>IF($B773="","",_xlfn.XLOOKUP($X773,预算!$P:$P,预算!D:D))</f>
        <v/>
      </c>
      <c r="F773" s="65" t="str">
        <f>IF($B773="","",_xlfn.XLOOKUP($X773,预算!$P:$P,预算!E:E))</f>
        <v/>
      </c>
      <c r="G773" s="65" t="str">
        <f>IF($B773="","",_xlfn.XLOOKUP($X773,预算!$P:$P,预算!F:F))</f>
        <v/>
      </c>
      <c r="H773" s="65" t="str">
        <f>IF($B773="","",_xlfn.XLOOKUP($X773,预算!$P:$P,预算!G:G))</f>
        <v/>
      </c>
      <c r="I773" s="65" t="str">
        <f>IF($B773="","",_xlfn.XLOOKUP($X773,预算!$P:$P,预算!I:I))</f>
        <v/>
      </c>
      <c r="P773" s="76" t="str">
        <f t="shared" si="71"/>
        <v/>
      </c>
      <c r="X773" s="76" t="str">
        <f t="shared" si="72"/>
        <v/>
      </c>
      <c r="AC773" s="53" t="str">
        <f>IF(本期支付结算!$E$9="","",IF(AND(J773=本期支付结算!$E$9,C773=本期支付结算!$E$7),"在期",""))</f>
        <v/>
      </c>
      <c r="AD773" s="53" t="str">
        <f>IF($AC773="","",COUNTIF($AC$2:$AC773,AC773))</f>
        <v/>
      </c>
    </row>
    <row r="774" customHeight="1" spans="3:30">
      <c r="C774" s="65" t="str">
        <f>IF($B774="","",_xlfn.XLOOKUP($X774,预算!$P:$P,预算!B:B))</f>
        <v/>
      </c>
      <c r="D774" s="65" t="str">
        <f>IF($B774="","",_xlfn.XLOOKUP($X774,预算!$P:$P,预算!C:C))</f>
        <v/>
      </c>
      <c r="E774" s="65" t="str">
        <f>IF($B774="","",_xlfn.XLOOKUP($X774,预算!$P:$P,预算!D:D))</f>
        <v/>
      </c>
      <c r="F774" s="65" t="str">
        <f>IF($B774="","",_xlfn.XLOOKUP($X774,预算!$P:$P,预算!E:E))</f>
        <v/>
      </c>
      <c r="G774" s="65" t="str">
        <f>IF($B774="","",_xlfn.XLOOKUP($X774,预算!$P:$P,预算!F:F))</f>
        <v/>
      </c>
      <c r="H774" s="65" t="str">
        <f>IF($B774="","",_xlfn.XLOOKUP($X774,预算!$P:$P,预算!G:G))</f>
        <v/>
      </c>
      <c r="I774" s="65" t="str">
        <f>IF($B774="","",_xlfn.XLOOKUP($X774,预算!$P:$P,预算!I:I))</f>
        <v/>
      </c>
      <c r="P774" s="76" t="str">
        <f t="shared" si="71"/>
        <v/>
      </c>
      <c r="X774" s="76" t="str">
        <f t="shared" si="72"/>
        <v/>
      </c>
      <c r="AC774" s="53" t="str">
        <f>IF(本期支付结算!$E$9="","",IF(AND(J774=本期支付结算!$E$9,C774=本期支付结算!$E$7),"在期",""))</f>
        <v/>
      </c>
      <c r="AD774" s="53" t="str">
        <f>IF($AC774="","",COUNTIF($AC$2:$AC774,AC774))</f>
        <v/>
      </c>
    </row>
    <row r="775" customHeight="1" spans="3:30">
      <c r="C775" s="65" t="str">
        <f>IF($B775="","",_xlfn.XLOOKUP($X775,预算!$P:$P,预算!B:B))</f>
        <v/>
      </c>
      <c r="D775" s="65" t="str">
        <f>IF($B775="","",_xlfn.XLOOKUP($X775,预算!$P:$P,预算!C:C))</f>
        <v/>
      </c>
      <c r="E775" s="65" t="str">
        <f>IF($B775="","",_xlfn.XLOOKUP($X775,预算!$P:$P,预算!D:D))</f>
        <v/>
      </c>
      <c r="F775" s="65" t="str">
        <f>IF($B775="","",_xlfn.XLOOKUP($X775,预算!$P:$P,预算!E:E))</f>
        <v/>
      </c>
      <c r="G775" s="65" t="str">
        <f>IF($B775="","",_xlfn.XLOOKUP($X775,预算!$P:$P,预算!F:F))</f>
        <v/>
      </c>
      <c r="H775" s="65" t="str">
        <f>IF($B775="","",_xlfn.XLOOKUP($X775,预算!$P:$P,预算!G:G))</f>
        <v/>
      </c>
      <c r="I775" s="65" t="str">
        <f>IF($B775="","",_xlfn.XLOOKUP($X775,预算!$P:$P,预算!I:I))</f>
        <v/>
      </c>
      <c r="P775" s="76" t="str">
        <f t="shared" si="71"/>
        <v/>
      </c>
      <c r="X775" s="76" t="str">
        <f t="shared" si="72"/>
        <v/>
      </c>
      <c r="AC775" s="53" t="str">
        <f>IF(本期支付结算!$E$9="","",IF(AND(J775=本期支付结算!$E$9,C775=本期支付结算!$E$7),"在期",""))</f>
        <v/>
      </c>
      <c r="AD775" s="53" t="str">
        <f>IF($AC775="","",COUNTIF($AC$2:$AC775,AC775))</f>
        <v/>
      </c>
    </row>
    <row r="776" customHeight="1" spans="3:30">
      <c r="C776" s="65" t="str">
        <f>IF($B776="","",_xlfn.XLOOKUP($X776,预算!$P:$P,预算!B:B))</f>
        <v/>
      </c>
      <c r="D776" s="65" t="str">
        <f>IF($B776="","",_xlfn.XLOOKUP($X776,预算!$P:$P,预算!C:C))</f>
        <v/>
      </c>
      <c r="E776" s="65" t="str">
        <f>IF($B776="","",_xlfn.XLOOKUP($X776,预算!$P:$P,预算!D:D))</f>
        <v/>
      </c>
      <c r="F776" s="65" t="str">
        <f>IF($B776="","",_xlfn.XLOOKUP($X776,预算!$P:$P,预算!E:E))</f>
        <v/>
      </c>
      <c r="G776" s="65" t="str">
        <f>IF($B776="","",_xlfn.XLOOKUP($X776,预算!$P:$P,预算!F:F))</f>
        <v/>
      </c>
      <c r="H776" s="65" t="str">
        <f>IF($B776="","",_xlfn.XLOOKUP($X776,预算!$P:$P,预算!G:G))</f>
        <v/>
      </c>
      <c r="I776" s="65" t="str">
        <f>IF($B776="","",_xlfn.XLOOKUP($X776,预算!$P:$P,预算!I:I))</f>
        <v/>
      </c>
      <c r="P776" s="76" t="str">
        <f t="shared" si="71"/>
        <v/>
      </c>
      <c r="X776" s="76" t="str">
        <f t="shared" si="72"/>
        <v/>
      </c>
      <c r="AC776" s="53" t="str">
        <f>IF(本期支付结算!$E$9="","",IF(AND(J776=本期支付结算!$E$9,C776=本期支付结算!$E$7),"在期",""))</f>
        <v/>
      </c>
      <c r="AD776" s="53" t="str">
        <f>IF($AC776="","",COUNTIF($AC$2:$AC776,AC776))</f>
        <v/>
      </c>
    </row>
    <row r="777" customHeight="1" spans="3:30">
      <c r="C777" s="65" t="str">
        <f>IF($B777="","",_xlfn.XLOOKUP($X777,预算!$P:$P,预算!B:B))</f>
        <v/>
      </c>
      <c r="D777" s="65" t="str">
        <f>IF($B777="","",_xlfn.XLOOKUP($X777,预算!$P:$P,预算!C:C))</f>
        <v/>
      </c>
      <c r="E777" s="65" t="str">
        <f>IF($B777="","",_xlfn.XLOOKUP($X777,预算!$P:$P,预算!D:D))</f>
        <v/>
      </c>
      <c r="F777" s="65" t="str">
        <f>IF($B777="","",_xlfn.XLOOKUP($X777,预算!$P:$P,预算!E:E))</f>
        <v/>
      </c>
      <c r="G777" s="65" t="str">
        <f>IF($B777="","",_xlfn.XLOOKUP($X777,预算!$P:$P,预算!F:F))</f>
        <v/>
      </c>
      <c r="H777" s="65" t="str">
        <f>IF($B777="","",_xlfn.XLOOKUP($X777,预算!$P:$P,预算!G:G))</f>
        <v/>
      </c>
      <c r="I777" s="65" t="str">
        <f>IF($B777="","",_xlfn.XLOOKUP($X777,预算!$P:$P,预算!I:I))</f>
        <v/>
      </c>
      <c r="P777" s="76" t="str">
        <f t="shared" si="71"/>
        <v/>
      </c>
      <c r="X777" s="76" t="str">
        <f t="shared" si="72"/>
        <v/>
      </c>
      <c r="AC777" s="53" t="str">
        <f>IF(本期支付结算!$E$9="","",IF(AND(J777=本期支付结算!$E$9,C777=本期支付结算!$E$7),"在期",""))</f>
        <v/>
      </c>
      <c r="AD777" s="53" t="str">
        <f>IF($AC777="","",COUNTIF($AC$2:$AC777,AC777))</f>
        <v/>
      </c>
    </row>
    <row r="778" customHeight="1" spans="3:30">
      <c r="C778" s="65" t="str">
        <f>IF($B778="","",_xlfn.XLOOKUP($X778,预算!$P:$P,预算!B:B))</f>
        <v/>
      </c>
      <c r="D778" s="65" t="str">
        <f>IF($B778="","",_xlfn.XLOOKUP($X778,预算!$P:$P,预算!C:C))</f>
        <v/>
      </c>
      <c r="E778" s="65" t="str">
        <f>IF($B778="","",_xlfn.XLOOKUP($X778,预算!$P:$P,预算!D:D))</f>
        <v/>
      </c>
      <c r="F778" s="65" t="str">
        <f>IF($B778="","",_xlfn.XLOOKUP($X778,预算!$P:$P,预算!E:E))</f>
        <v/>
      </c>
      <c r="G778" s="65" t="str">
        <f>IF($B778="","",_xlfn.XLOOKUP($X778,预算!$P:$P,预算!F:F))</f>
        <v/>
      </c>
      <c r="H778" s="65" t="str">
        <f>IF($B778="","",_xlfn.XLOOKUP($X778,预算!$P:$P,预算!G:G))</f>
        <v/>
      </c>
      <c r="I778" s="65" t="str">
        <f>IF($B778="","",_xlfn.XLOOKUP($X778,预算!$P:$P,预算!I:I))</f>
        <v/>
      </c>
      <c r="P778" s="76" t="str">
        <f t="shared" si="71"/>
        <v/>
      </c>
      <c r="X778" s="76" t="str">
        <f t="shared" si="72"/>
        <v/>
      </c>
      <c r="AC778" s="53" t="str">
        <f>IF(本期支付结算!$E$9="","",IF(AND(J778=本期支付结算!$E$9,C778=本期支付结算!$E$7),"在期",""))</f>
        <v/>
      </c>
      <c r="AD778" s="53" t="str">
        <f>IF($AC778="","",COUNTIF($AC$2:$AC778,AC778))</f>
        <v/>
      </c>
    </row>
    <row r="779" customHeight="1" spans="3:30">
      <c r="C779" s="65" t="str">
        <f>IF($B779="","",_xlfn.XLOOKUP($X779,预算!$P:$P,预算!B:B))</f>
        <v/>
      </c>
      <c r="D779" s="65" t="str">
        <f>IF($B779="","",_xlfn.XLOOKUP($X779,预算!$P:$P,预算!C:C))</f>
        <v/>
      </c>
      <c r="E779" s="65" t="str">
        <f>IF($B779="","",_xlfn.XLOOKUP($X779,预算!$P:$P,预算!D:D))</f>
        <v/>
      </c>
      <c r="F779" s="65" t="str">
        <f>IF($B779="","",_xlfn.XLOOKUP($X779,预算!$P:$P,预算!E:E))</f>
        <v/>
      </c>
      <c r="G779" s="65" t="str">
        <f>IF($B779="","",_xlfn.XLOOKUP($X779,预算!$P:$P,预算!F:F))</f>
        <v/>
      </c>
      <c r="H779" s="65" t="str">
        <f>IF($B779="","",_xlfn.XLOOKUP($X779,预算!$P:$P,预算!G:G))</f>
        <v/>
      </c>
      <c r="I779" s="65" t="str">
        <f>IF($B779="","",_xlfn.XLOOKUP($X779,预算!$P:$P,预算!I:I))</f>
        <v/>
      </c>
      <c r="P779" s="76" t="str">
        <f t="shared" si="71"/>
        <v/>
      </c>
      <c r="X779" s="76" t="str">
        <f t="shared" si="72"/>
        <v/>
      </c>
      <c r="AC779" s="53" t="str">
        <f>IF(本期支付结算!$E$9="","",IF(AND(J779=本期支付结算!$E$9,C779=本期支付结算!$E$7),"在期",""))</f>
        <v/>
      </c>
      <c r="AD779" s="53" t="str">
        <f>IF($AC779="","",COUNTIF($AC$2:$AC779,AC779))</f>
        <v/>
      </c>
    </row>
    <row r="780" customHeight="1" spans="3:30">
      <c r="C780" s="65" t="str">
        <f>IF($B780="","",_xlfn.XLOOKUP($X780,预算!$P:$P,预算!B:B))</f>
        <v/>
      </c>
      <c r="D780" s="65" t="str">
        <f>IF($B780="","",_xlfn.XLOOKUP($X780,预算!$P:$P,预算!C:C))</f>
        <v/>
      </c>
      <c r="E780" s="65" t="str">
        <f>IF($B780="","",_xlfn.XLOOKUP($X780,预算!$P:$P,预算!D:D))</f>
        <v/>
      </c>
      <c r="F780" s="65" t="str">
        <f>IF($B780="","",_xlfn.XLOOKUP($X780,预算!$P:$P,预算!E:E))</f>
        <v/>
      </c>
      <c r="G780" s="65" t="str">
        <f>IF($B780="","",_xlfn.XLOOKUP($X780,预算!$P:$P,预算!F:F))</f>
        <v/>
      </c>
      <c r="H780" s="65" t="str">
        <f>IF($B780="","",_xlfn.XLOOKUP($X780,预算!$P:$P,预算!G:G))</f>
        <v/>
      </c>
      <c r="I780" s="65" t="str">
        <f>IF($B780="","",_xlfn.XLOOKUP($X780,预算!$P:$P,预算!I:I))</f>
        <v/>
      </c>
      <c r="P780" s="76" t="str">
        <f t="shared" si="71"/>
        <v/>
      </c>
      <c r="X780" s="76" t="str">
        <f t="shared" si="72"/>
        <v/>
      </c>
      <c r="AC780" s="53" t="str">
        <f>IF(本期支付结算!$E$9="","",IF(AND(J780=本期支付结算!$E$9,C780=本期支付结算!$E$7),"在期",""))</f>
        <v/>
      </c>
      <c r="AD780" s="53" t="str">
        <f>IF($AC780="","",COUNTIF($AC$2:$AC780,AC780))</f>
        <v/>
      </c>
    </row>
    <row r="781" customHeight="1" spans="3:30">
      <c r="C781" s="65" t="str">
        <f>IF($B781="","",_xlfn.XLOOKUP($X781,预算!$P:$P,预算!B:B))</f>
        <v/>
      </c>
      <c r="D781" s="65" t="str">
        <f>IF($B781="","",_xlfn.XLOOKUP($X781,预算!$P:$P,预算!C:C))</f>
        <v/>
      </c>
      <c r="E781" s="65" t="str">
        <f>IF($B781="","",_xlfn.XLOOKUP($X781,预算!$P:$P,预算!D:D))</f>
        <v/>
      </c>
      <c r="F781" s="65" t="str">
        <f>IF($B781="","",_xlfn.XLOOKUP($X781,预算!$P:$P,预算!E:E))</f>
        <v/>
      </c>
      <c r="G781" s="65" t="str">
        <f>IF($B781="","",_xlfn.XLOOKUP($X781,预算!$P:$P,预算!F:F))</f>
        <v/>
      </c>
      <c r="H781" s="65" t="str">
        <f>IF($B781="","",_xlfn.XLOOKUP($X781,预算!$P:$P,预算!G:G))</f>
        <v/>
      </c>
      <c r="I781" s="65" t="str">
        <f>IF($B781="","",_xlfn.XLOOKUP($X781,预算!$P:$P,预算!I:I))</f>
        <v/>
      </c>
      <c r="P781" s="76" t="str">
        <f t="shared" si="71"/>
        <v/>
      </c>
      <c r="X781" s="76" t="str">
        <f t="shared" si="72"/>
        <v/>
      </c>
      <c r="AC781" s="53" t="str">
        <f>IF(本期支付结算!$E$9="","",IF(AND(J781=本期支付结算!$E$9,C781=本期支付结算!$E$7),"在期",""))</f>
        <v/>
      </c>
      <c r="AD781" s="53" t="str">
        <f>IF($AC781="","",COUNTIF($AC$2:$AC781,AC781))</f>
        <v/>
      </c>
    </row>
    <row r="782" customHeight="1" spans="3:30">
      <c r="C782" s="65" t="str">
        <f>IF($B782="","",_xlfn.XLOOKUP($X782,预算!$P:$P,预算!B:B))</f>
        <v/>
      </c>
      <c r="D782" s="65" t="str">
        <f>IF($B782="","",_xlfn.XLOOKUP($X782,预算!$P:$P,预算!C:C))</f>
        <v/>
      </c>
      <c r="E782" s="65" t="str">
        <f>IF($B782="","",_xlfn.XLOOKUP($X782,预算!$P:$P,预算!D:D))</f>
        <v/>
      </c>
      <c r="F782" s="65" t="str">
        <f>IF($B782="","",_xlfn.XLOOKUP($X782,预算!$P:$P,预算!E:E))</f>
        <v/>
      </c>
      <c r="G782" s="65" t="str">
        <f>IF($B782="","",_xlfn.XLOOKUP($X782,预算!$P:$P,预算!F:F))</f>
        <v/>
      </c>
      <c r="H782" s="65" t="str">
        <f>IF($B782="","",_xlfn.XLOOKUP($X782,预算!$P:$P,预算!G:G))</f>
        <v/>
      </c>
      <c r="I782" s="65" t="str">
        <f>IF($B782="","",_xlfn.XLOOKUP($X782,预算!$P:$P,预算!I:I))</f>
        <v/>
      </c>
      <c r="P782" s="76" t="str">
        <f t="shared" si="71"/>
        <v/>
      </c>
      <c r="X782" s="76" t="str">
        <f t="shared" si="72"/>
        <v/>
      </c>
      <c r="AC782" s="53" t="str">
        <f>IF(本期支付结算!$E$9="","",IF(AND(J782=本期支付结算!$E$9,C782=本期支付结算!$E$7),"在期",""))</f>
        <v/>
      </c>
      <c r="AD782" s="53" t="str">
        <f>IF($AC782="","",COUNTIF($AC$2:$AC782,AC782))</f>
        <v/>
      </c>
    </row>
    <row r="783" customHeight="1" spans="3:30">
      <c r="C783" s="65" t="str">
        <f>IF($B783="","",_xlfn.XLOOKUP($X783,预算!$P:$P,预算!B:B))</f>
        <v/>
      </c>
      <c r="D783" s="65" t="str">
        <f>IF($B783="","",_xlfn.XLOOKUP($X783,预算!$P:$P,预算!C:C))</f>
        <v/>
      </c>
      <c r="E783" s="65" t="str">
        <f>IF($B783="","",_xlfn.XLOOKUP($X783,预算!$P:$P,预算!D:D))</f>
        <v/>
      </c>
      <c r="F783" s="65" t="str">
        <f>IF($B783="","",_xlfn.XLOOKUP($X783,预算!$P:$P,预算!E:E))</f>
        <v/>
      </c>
      <c r="G783" s="65" t="str">
        <f>IF($B783="","",_xlfn.XLOOKUP($X783,预算!$P:$P,预算!F:F))</f>
        <v/>
      </c>
      <c r="H783" s="65" t="str">
        <f>IF($B783="","",_xlfn.XLOOKUP($X783,预算!$P:$P,预算!G:G))</f>
        <v/>
      </c>
      <c r="I783" s="65" t="str">
        <f>IF($B783="","",_xlfn.XLOOKUP($X783,预算!$P:$P,预算!I:I))</f>
        <v/>
      </c>
      <c r="P783" s="76" t="str">
        <f t="shared" si="71"/>
        <v/>
      </c>
      <c r="X783" s="76" t="str">
        <f t="shared" si="72"/>
        <v/>
      </c>
      <c r="AC783" s="53" t="str">
        <f>IF(本期支付结算!$E$9="","",IF(AND(J783=本期支付结算!$E$9,C783=本期支付结算!$E$7),"在期",""))</f>
        <v/>
      </c>
      <c r="AD783" s="53" t="str">
        <f>IF($AC783="","",COUNTIF($AC$2:$AC783,AC783))</f>
        <v/>
      </c>
    </row>
    <row r="784" customHeight="1" spans="3:30">
      <c r="C784" s="65" t="str">
        <f>IF($B784="","",_xlfn.XLOOKUP($X784,预算!$P:$P,预算!B:B))</f>
        <v/>
      </c>
      <c r="D784" s="65" t="str">
        <f>IF($B784="","",_xlfn.XLOOKUP($X784,预算!$P:$P,预算!C:C))</f>
        <v/>
      </c>
      <c r="E784" s="65" t="str">
        <f>IF($B784="","",_xlfn.XLOOKUP($X784,预算!$P:$P,预算!D:D))</f>
        <v/>
      </c>
      <c r="F784" s="65" t="str">
        <f>IF($B784="","",_xlfn.XLOOKUP($X784,预算!$P:$P,预算!E:E))</f>
        <v/>
      </c>
      <c r="G784" s="65" t="str">
        <f>IF($B784="","",_xlfn.XLOOKUP($X784,预算!$P:$P,预算!F:F))</f>
        <v/>
      </c>
      <c r="H784" s="65" t="str">
        <f>IF($B784="","",_xlfn.XLOOKUP($X784,预算!$P:$P,预算!G:G))</f>
        <v/>
      </c>
      <c r="I784" s="65" t="str">
        <f>IF($B784="","",_xlfn.XLOOKUP($X784,预算!$P:$P,预算!I:I))</f>
        <v/>
      </c>
      <c r="P784" s="76" t="str">
        <f t="shared" si="71"/>
        <v/>
      </c>
      <c r="X784" s="76" t="str">
        <f t="shared" si="72"/>
        <v/>
      </c>
      <c r="AC784" s="53" t="str">
        <f>IF(本期支付结算!$E$9="","",IF(AND(J784=本期支付结算!$E$9,C784=本期支付结算!$E$7),"在期",""))</f>
        <v/>
      </c>
      <c r="AD784" s="53" t="str">
        <f>IF($AC784="","",COUNTIF($AC$2:$AC784,AC784))</f>
        <v/>
      </c>
    </row>
    <row r="785" customHeight="1" spans="3:30">
      <c r="C785" s="65" t="str">
        <f>IF($B785="","",_xlfn.XLOOKUP($X785,预算!$P:$P,预算!B:B))</f>
        <v/>
      </c>
      <c r="D785" s="65" t="str">
        <f>IF($B785="","",_xlfn.XLOOKUP($X785,预算!$P:$P,预算!C:C))</f>
        <v/>
      </c>
      <c r="E785" s="65" t="str">
        <f>IF($B785="","",_xlfn.XLOOKUP($X785,预算!$P:$P,预算!D:D))</f>
        <v/>
      </c>
      <c r="F785" s="65" t="str">
        <f>IF($B785="","",_xlfn.XLOOKUP($X785,预算!$P:$P,预算!E:E))</f>
        <v/>
      </c>
      <c r="G785" s="65" t="str">
        <f>IF($B785="","",_xlfn.XLOOKUP($X785,预算!$P:$P,预算!F:F))</f>
        <v/>
      </c>
      <c r="H785" s="65" t="str">
        <f>IF($B785="","",_xlfn.XLOOKUP($X785,预算!$P:$P,预算!G:G))</f>
        <v/>
      </c>
      <c r="I785" s="65" t="str">
        <f>IF($B785="","",_xlfn.XLOOKUP($X785,预算!$P:$P,预算!I:I))</f>
        <v/>
      </c>
      <c r="P785" s="76" t="str">
        <f t="shared" si="71"/>
        <v/>
      </c>
      <c r="X785" s="76" t="str">
        <f t="shared" si="72"/>
        <v/>
      </c>
      <c r="AC785" s="53" t="str">
        <f>IF(本期支付结算!$E$9="","",IF(AND(J785=本期支付结算!$E$9,C785=本期支付结算!$E$7),"在期",""))</f>
        <v/>
      </c>
      <c r="AD785" s="53" t="str">
        <f>IF($AC785="","",COUNTIF($AC$2:$AC785,AC785))</f>
        <v/>
      </c>
    </row>
    <row r="786" customHeight="1" spans="3:30">
      <c r="C786" s="65" t="str">
        <f>IF($B786="","",_xlfn.XLOOKUP($X786,预算!$P:$P,预算!B:B))</f>
        <v/>
      </c>
      <c r="D786" s="65" t="str">
        <f>IF($B786="","",_xlfn.XLOOKUP($X786,预算!$P:$P,预算!C:C))</f>
        <v/>
      </c>
      <c r="E786" s="65" t="str">
        <f>IF($B786="","",_xlfn.XLOOKUP($X786,预算!$P:$P,预算!D:D))</f>
        <v/>
      </c>
      <c r="F786" s="65" t="str">
        <f>IF($B786="","",_xlfn.XLOOKUP($X786,预算!$P:$P,预算!E:E))</f>
        <v/>
      </c>
      <c r="G786" s="65" t="str">
        <f>IF($B786="","",_xlfn.XLOOKUP($X786,预算!$P:$P,预算!F:F))</f>
        <v/>
      </c>
      <c r="H786" s="65" t="str">
        <f>IF($B786="","",_xlfn.XLOOKUP($X786,预算!$P:$P,预算!G:G))</f>
        <v/>
      </c>
      <c r="I786" s="65" t="str">
        <f>IF($B786="","",_xlfn.XLOOKUP($X786,预算!$P:$P,预算!I:I))</f>
        <v/>
      </c>
      <c r="P786" s="76" t="str">
        <f t="shared" si="71"/>
        <v/>
      </c>
      <c r="X786" s="76" t="str">
        <f t="shared" si="72"/>
        <v/>
      </c>
      <c r="AC786" s="53" t="str">
        <f>IF(本期支付结算!$E$9="","",IF(AND(J786=本期支付结算!$E$9,C786=本期支付结算!$E$7),"在期",""))</f>
        <v/>
      </c>
      <c r="AD786" s="53" t="str">
        <f>IF($AC786="","",COUNTIF($AC$2:$AC786,AC786))</f>
        <v/>
      </c>
    </row>
    <row r="787" customHeight="1" spans="3:30">
      <c r="C787" s="65" t="str">
        <f>IF($B787="","",_xlfn.XLOOKUP($X787,预算!$P:$P,预算!B:B))</f>
        <v/>
      </c>
      <c r="D787" s="65" t="str">
        <f>IF($B787="","",_xlfn.XLOOKUP($X787,预算!$P:$P,预算!C:C))</f>
        <v/>
      </c>
      <c r="E787" s="65" t="str">
        <f>IF($B787="","",_xlfn.XLOOKUP($X787,预算!$P:$P,预算!D:D))</f>
        <v/>
      </c>
      <c r="F787" s="65" t="str">
        <f>IF($B787="","",_xlfn.XLOOKUP($X787,预算!$P:$P,预算!E:E))</f>
        <v/>
      </c>
      <c r="G787" s="65" t="str">
        <f>IF($B787="","",_xlfn.XLOOKUP($X787,预算!$P:$P,预算!F:F))</f>
        <v/>
      </c>
      <c r="H787" s="65" t="str">
        <f>IF($B787="","",_xlfn.XLOOKUP($X787,预算!$P:$P,预算!G:G))</f>
        <v/>
      </c>
      <c r="I787" s="65" t="str">
        <f>IF($B787="","",_xlfn.XLOOKUP($X787,预算!$P:$P,预算!I:I))</f>
        <v/>
      </c>
      <c r="P787" s="76" t="str">
        <f t="shared" si="71"/>
        <v/>
      </c>
      <c r="X787" s="76" t="str">
        <f t="shared" si="72"/>
        <v/>
      </c>
      <c r="AC787" s="53" t="str">
        <f>IF(本期支付结算!$E$9="","",IF(AND(J787=本期支付结算!$E$9,C787=本期支付结算!$E$7),"在期",""))</f>
        <v/>
      </c>
      <c r="AD787" s="53" t="str">
        <f>IF($AC787="","",COUNTIF($AC$2:$AC787,AC787))</f>
        <v/>
      </c>
    </row>
    <row r="788" customHeight="1" spans="3:30">
      <c r="C788" s="65" t="str">
        <f>IF($B788="","",_xlfn.XLOOKUP($X788,预算!$P:$P,预算!B:B))</f>
        <v/>
      </c>
      <c r="D788" s="65" t="str">
        <f>IF($B788="","",_xlfn.XLOOKUP($X788,预算!$P:$P,预算!C:C))</f>
        <v/>
      </c>
      <c r="E788" s="65" t="str">
        <f>IF($B788="","",_xlfn.XLOOKUP($X788,预算!$P:$P,预算!D:D))</f>
        <v/>
      </c>
      <c r="F788" s="65" t="str">
        <f>IF($B788="","",_xlfn.XLOOKUP($X788,预算!$P:$P,预算!E:E))</f>
        <v/>
      </c>
      <c r="G788" s="65" t="str">
        <f>IF($B788="","",_xlfn.XLOOKUP($X788,预算!$P:$P,预算!F:F))</f>
        <v/>
      </c>
      <c r="H788" s="65" t="str">
        <f>IF($B788="","",_xlfn.XLOOKUP($X788,预算!$P:$P,预算!G:G))</f>
        <v/>
      </c>
      <c r="I788" s="65" t="str">
        <f>IF($B788="","",_xlfn.XLOOKUP($X788,预算!$P:$P,预算!I:I))</f>
        <v/>
      </c>
      <c r="P788" s="76" t="str">
        <f t="shared" si="71"/>
        <v/>
      </c>
      <c r="X788" s="76" t="str">
        <f t="shared" si="72"/>
        <v/>
      </c>
      <c r="AC788" s="53" t="str">
        <f>IF(本期支付结算!$E$9="","",IF(AND(J788=本期支付结算!$E$9,C788=本期支付结算!$E$7),"在期",""))</f>
        <v/>
      </c>
      <c r="AD788" s="53" t="str">
        <f>IF($AC788="","",COUNTIF($AC$2:$AC788,AC788))</f>
        <v/>
      </c>
    </row>
    <row r="789" customHeight="1" spans="3:30">
      <c r="C789" s="65" t="str">
        <f>IF($B789="","",_xlfn.XLOOKUP($X789,预算!$P:$P,预算!B:B))</f>
        <v/>
      </c>
      <c r="D789" s="65" t="str">
        <f>IF($B789="","",_xlfn.XLOOKUP($X789,预算!$P:$P,预算!C:C))</f>
        <v/>
      </c>
      <c r="E789" s="65" t="str">
        <f>IF($B789="","",_xlfn.XLOOKUP($X789,预算!$P:$P,预算!D:D))</f>
        <v/>
      </c>
      <c r="F789" s="65" t="str">
        <f>IF($B789="","",_xlfn.XLOOKUP($X789,预算!$P:$P,预算!E:E))</f>
        <v/>
      </c>
      <c r="G789" s="65" t="str">
        <f>IF($B789="","",_xlfn.XLOOKUP($X789,预算!$P:$P,预算!F:F))</f>
        <v/>
      </c>
      <c r="H789" s="65" t="str">
        <f>IF($B789="","",_xlfn.XLOOKUP($X789,预算!$P:$P,预算!G:G))</f>
        <v/>
      </c>
      <c r="I789" s="65" t="str">
        <f>IF($B789="","",_xlfn.XLOOKUP($X789,预算!$P:$P,预算!I:I))</f>
        <v/>
      </c>
      <c r="P789" s="76" t="str">
        <f t="shared" si="71"/>
        <v/>
      </c>
      <c r="X789" s="76" t="str">
        <f t="shared" si="72"/>
        <v/>
      </c>
      <c r="AC789" s="53" t="str">
        <f>IF(本期支付结算!$E$9="","",IF(AND(J789=本期支付结算!$E$9,C789=本期支付结算!$E$7),"在期",""))</f>
        <v/>
      </c>
      <c r="AD789" s="53" t="str">
        <f>IF($AC789="","",COUNTIF($AC$2:$AC789,AC789))</f>
        <v/>
      </c>
    </row>
    <row r="790" customHeight="1" spans="3:30">
      <c r="C790" s="65" t="str">
        <f>IF($B790="","",_xlfn.XLOOKUP($X790,预算!$P:$P,预算!B:B))</f>
        <v/>
      </c>
      <c r="D790" s="65" t="str">
        <f>IF($B790="","",_xlfn.XLOOKUP($X790,预算!$P:$P,预算!C:C))</f>
        <v/>
      </c>
      <c r="E790" s="65" t="str">
        <f>IF($B790="","",_xlfn.XLOOKUP($X790,预算!$P:$P,预算!D:D))</f>
        <v/>
      </c>
      <c r="F790" s="65" t="str">
        <f>IF($B790="","",_xlfn.XLOOKUP($X790,预算!$P:$P,预算!E:E))</f>
        <v/>
      </c>
      <c r="G790" s="65" t="str">
        <f>IF($B790="","",_xlfn.XLOOKUP($X790,预算!$P:$P,预算!F:F))</f>
        <v/>
      </c>
      <c r="H790" s="65" t="str">
        <f>IF($B790="","",_xlfn.XLOOKUP($X790,预算!$P:$P,预算!G:G))</f>
        <v/>
      </c>
      <c r="I790" s="65" t="str">
        <f>IF($B790="","",_xlfn.XLOOKUP($X790,预算!$P:$P,预算!I:I))</f>
        <v/>
      </c>
      <c r="P790" s="76" t="str">
        <f t="shared" si="71"/>
        <v/>
      </c>
      <c r="X790" s="76" t="str">
        <f t="shared" si="72"/>
        <v/>
      </c>
      <c r="AC790" s="53" t="str">
        <f>IF(本期支付结算!$E$9="","",IF(AND(J790=本期支付结算!$E$9,C790=本期支付结算!$E$7),"在期",""))</f>
        <v/>
      </c>
      <c r="AD790" s="53" t="str">
        <f>IF($AC790="","",COUNTIF($AC$2:$AC790,AC790))</f>
        <v/>
      </c>
    </row>
    <row r="791" customHeight="1" spans="3:30">
      <c r="C791" s="65" t="str">
        <f>IF($B791="","",_xlfn.XLOOKUP($X791,预算!$P:$P,预算!B:B))</f>
        <v/>
      </c>
      <c r="D791" s="65" t="str">
        <f>IF($B791="","",_xlfn.XLOOKUP($X791,预算!$P:$P,预算!C:C))</f>
        <v/>
      </c>
      <c r="E791" s="65" t="str">
        <f>IF($B791="","",_xlfn.XLOOKUP($X791,预算!$P:$P,预算!D:D))</f>
        <v/>
      </c>
      <c r="F791" s="65" t="str">
        <f>IF($B791="","",_xlfn.XLOOKUP($X791,预算!$P:$P,预算!E:E))</f>
        <v/>
      </c>
      <c r="G791" s="65" t="str">
        <f>IF($B791="","",_xlfn.XLOOKUP($X791,预算!$P:$P,预算!F:F))</f>
        <v/>
      </c>
      <c r="H791" s="65" t="str">
        <f>IF($B791="","",_xlfn.XLOOKUP($X791,预算!$P:$P,预算!G:G))</f>
        <v/>
      </c>
      <c r="I791" s="65" t="str">
        <f>IF($B791="","",_xlfn.XLOOKUP($X791,预算!$P:$P,预算!I:I))</f>
        <v/>
      </c>
      <c r="P791" s="76" t="str">
        <f t="shared" si="71"/>
        <v/>
      </c>
      <c r="X791" s="76" t="str">
        <f t="shared" si="72"/>
        <v/>
      </c>
      <c r="AC791" s="53" t="str">
        <f>IF(本期支付结算!$E$9="","",IF(AND(J791=本期支付结算!$E$9,C791=本期支付结算!$E$7),"在期",""))</f>
        <v/>
      </c>
      <c r="AD791" s="53" t="str">
        <f>IF($AC791="","",COUNTIF($AC$2:$AC791,AC791))</f>
        <v/>
      </c>
    </row>
    <row r="792" customHeight="1" spans="3:30">
      <c r="C792" s="65" t="str">
        <f>IF($B792="","",_xlfn.XLOOKUP($X792,预算!$P:$P,预算!B:B))</f>
        <v/>
      </c>
      <c r="D792" s="65" t="str">
        <f>IF($B792="","",_xlfn.XLOOKUP($X792,预算!$P:$P,预算!C:C))</f>
        <v/>
      </c>
      <c r="E792" s="65" t="str">
        <f>IF($B792="","",_xlfn.XLOOKUP($X792,预算!$P:$P,预算!D:D))</f>
        <v/>
      </c>
      <c r="F792" s="65" t="str">
        <f>IF($B792="","",_xlfn.XLOOKUP($X792,预算!$P:$P,预算!E:E))</f>
        <v/>
      </c>
      <c r="G792" s="65" t="str">
        <f>IF($B792="","",_xlfn.XLOOKUP($X792,预算!$P:$P,预算!F:F))</f>
        <v/>
      </c>
      <c r="H792" s="65" t="str">
        <f>IF($B792="","",_xlfn.XLOOKUP($X792,预算!$P:$P,预算!G:G))</f>
        <v/>
      </c>
      <c r="I792" s="65" t="str">
        <f>IF($B792="","",_xlfn.XLOOKUP($X792,预算!$P:$P,预算!I:I))</f>
        <v/>
      </c>
      <c r="P792" s="76" t="str">
        <f t="shared" si="71"/>
        <v/>
      </c>
      <c r="X792" s="76" t="str">
        <f t="shared" si="72"/>
        <v/>
      </c>
      <c r="AC792" s="53" t="str">
        <f>IF(本期支付结算!$E$9="","",IF(AND(J792=本期支付结算!$E$9,C792=本期支付结算!$E$7),"在期",""))</f>
        <v/>
      </c>
      <c r="AD792" s="53" t="str">
        <f>IF($AC792="","",COUNTIF($AC$2:$AC792,AC792))</f>
        <v/>
      </c>
    </row>
    <row r="793" customHeight="1" spans="3:30">
      <c r="C793" s="65" t="str">
        <f>IF($B793="","",_xlfn.XLOOKUP($X793,预算!$P:$P,预算!B:B))</f>
        <v/>
      </c>
      <c r="D793" s="65" t="str">
        <f>IF($B793="","",_xlfn.XLOOKUP($X793,预算!$P:$P,预算!C:C))</f>
        <v/>
      </c>
      <c r="E793" s="65" t="str">
        <f>IF($B793="","",_xlfn.XLOOKUP($X793,预算!$P:$P,预算!D:D))</f>
        <v/>
      </c>
      <c r="F793" s="65" t="str">
        <f>IF($B793="","",_xlfn.XLOOKUP($X793,预算!$P:$P,预算!E:E))</f>
        <v/>
      </c>
      <c r="G793" s="65" t="str">
        <f>IF($B793="","",_xlfn.XLOOKUP($X793,预算!$P:$P,预算!F:F))</f>
        <v/>
      </c>
      <c r="H793" s="65" t="str">
        <f>IF($B793="","",_xlfn.XLOOKUP($X793,预算!$P:$P,预算!G:G))</f>
        <v/>
      </c>
      <c r="I793" s="65" t="str">
        <f>IF($B793="","",_xlfn.XLOOKUP($X793,预算!$P:$P,预算!I:I))</f>
        <v/>
      </c>
      <c r="P793" s="76" t="str">
        <f t="shared" si="71"/>
        <v/>
      </c>
      <c r="X793" s="76" t="str">
        <f t="shared" si="72"/>
        <v/>
      </c>
      <c r="AC793" s="53" t="str">
        <f>IF(本期支付结算!$E$9="","",IF(AND(J793=本期支付结算!$E$9,C793=本期支付结算!$E$7),"在期",""))</f>
        <v/>
      </c>
      <c r="AD793" s="53" t="str">
        <f>IF($AC793="","",COUNTIF($AC$2:$AC793,AC793))</f>
        <v/>
      </c>
    </row>
    <row r="794" customHeight="1" spans="3:30">
      <c r="C794" s="65" t="str">
        <f>IF($B794="","",_xlfn.XLOOKUP($X794,预算!$P:$P,预算!B:B))</f>
        <v/>
      </c>
      <c r="D794" s="65" t="str">
        <f>IF($B794="","",_xlfn.XLOOKUP($X794,预算!$P:$P,预算!C:C))</f>
        <v/>
      </c>
      <c r="E794" s="65" t="str">
        <f>IF($B794="","",_xlfn.XLOOKUP($X794,预算!$P:$P,预算!D:D))</f>
        <v/>
      </c>
      <c r="F794" s="65" t="str">
        <f>IF($B794="","",_xlfn.XLOOKUP($X794,预算!$P:$P,预算!E:E))</f>
        <v/>
      </c>
      <c r="G794" s="65" t="str">
        <f>IF($B794="","",_xlfn.XLOOKUP($X794,预算!$P:$P,预算!F:F))</f>
        <v/>
      </c>
      <c r="H794" s="65" t="str">
        <f>IF($B794="","",_xlfn.XLOOKUP($X794,预算!$P:$P,预算!G:G))</f>
        <v/>
      </c>
      <c r="I794" s="65" t="str">
        <f>IF($B794="","",_xlfn.XLOOKUP($X794,预算!$P:$P,预算!I:I))</f>
        <v/>
      </c>
      <c r="P794" s="76" t="str">
        <f t="shared" si="71"/>
        <v/>
      </c>
      <c r="X794" s="76" t="str">
        <f t="shared" si="72"/>
        <v/>
      </c>
      <c r="AC794" s="53" t="str">
        <f>IF(本期支付结算!$E$9="","",IF(AND(J794=本期支付结算!$E$9,C794=本期支付结算!$E$7),"在期",""))</f>
        <v/>
      </c>
      <c r="AD794" s="53" t="str">
        <f>IF($AC794="","",COUNTIF($AC$2:$AC794,AC794))</f>
        <v/>
      </c>
    </row>
    <row r="795" customHeight="1" spans="3:30">
      <c r="C795" s="65" t="str">
        <f>IF($B795="","",_xlfn.XLOOKUP($X795,预算!$P:$P,预算!B:B))</f>
        <v/>
      </c>
      <c r="D795" s="65" t="str">
        <f>IF($B795="","",_xlfn.XLOOKUP($X795,预算!$P:$P,预算!C:C))</f>
        <v/>
      </c>
      <c r="E795" s="65" t="str">
        <f>IF($B795="","",_xlfn.XLOOKUP($X795,预算!$P:$P,预算!D:D))</f>
        <v/>
      </c>
      <c r="F795" s="65" t="str">
        <f>IF($B795="","",_xlfn.XLOOKUP($X795,预算!$P:$P,预算!E:E))</f>
        <v/>
      </c>
      <c r="G795" s="65" t="str">
        <f>IF($B795="","",_xlfn.XLOOKUP($X795,预算!$P:$P,预算!F:F))</f>
        <v/>
      </c>
      <c r="H795" s="65" t="str">
        <f>IF($B795="","",_xlfn.XLOOKUP($X795,预算!$P:$P,预算!G:G))</f>
        <v/>
      </c>
      <c r="I795" s="65" t="str">
        <f>IF($B795="","",_xlfn.XLOOKUP($X795,预算!$P:$P,预算!I:I))</f>
        <v/>
      </c>
      <c r="P795" s="76" t="str">
        <f t="shared" si="71"/>
        <v/>
      </c>
      <c r="X795" s="76" t="str">
        <f t="shared" si="72"/>
        <v/>
      </c>
      <c r="AC795" s="53" t="str">
        <f>IF(本期支付结算!$E$9="","",IF(AND(J795=本期支付结算!$E$9,C795=本期支付结算!$E$7),"在期",""))</f>
        <v/>
      </c>
      <c r="AD795" s="53" t="str">
        <f>IF($AC795="","",COUNTIF($AC$2:$AC795,AC795))</f>
        <v/>
      </c>
    </row>
    <row r="796" customHeight="1" spans="3:30">
      <c r="C796" s="65" t="str">
        <f>IF($B796="","",_xlfn.XLOOKUP($X796,预算!$P:$P,预算!B:B))</f>
        <v/>
      </c>
      <c r="D796" s="65" t="str">
        <f>IF($B796="","",_xlfn.XLOOKUP($X796,预算!$P:$P,预算!C:C))</f>
        <v/>
      </c>
      <c r="E796" s="65" t="str">
        <f>IF($B796="","",_xlfn.XLOOKUP($X796,预算!$P:$P,预算!D:D))</f>
        <v/>
      </c>
      <c r="F796" s="65" t="str">
        <f>IF($B796="","",_xlfn.XLOOKUP($X796,预算!$P:$P,预算!E:E))</f>
        <v/>
      </c>
      <c r="G796" s="65" t="str">
        <f>IF($B796="","",_xlfn.XLOOKUP($X796,预算!$P:$P,预算!F:F))</f>
        <v/>
      </c>
      <c r="H796" s="65" t="str">
        <f>IF($B796="","",_xlfn.XLOOKUP($X796,预算!$P:$P,预算!G:G))</f>
        <v/>
      </c>
      <c r="I796" s="65" t="str">
        <f>IF($B796="","",_xlfn.XLOOKUP($X796,预算!$P:$P,预算!I:I))</f>
        <v/>
      </c>
      <c r="P796" s="76" t="str">
        <f t="shared" si="71"/>
        <v/>
      </c>
      <c r="X796" s="76" t="str">
        <f t="shared" si="72"/>
        <v/>
      </c>
      <c r="AC796" s="53" t="str">
        <f>IF(本期支付结算!$E$9="","",IF(AND(J796=本期支付结算!$E$9,C796=本期支付结算!$E$7),"在期",""))</f>
        <v/>
      </c>
      <c r="AD796" s="53" t="str">
        <f>IF($AC796="","",COUNTIF($AC$2:$AC796,AC796))</f>
        <v/>
      </c>
    </row>
    <row r="797" customHeight="1" spans="3:30">
      <c r="C797" s="65" t="str">
        <f>IF($B797="","",_xlfn.XLOOKUP($X797,预算!$P:$P,预算!B:B))</f>
        <v/>
      </c>
      <c r="D797" s="65" t="str">
        <f>IF($B797="","",_xlfn.XLOOKUP($X797,预算!$P:$P,预算!C:C))</f>
        <v/>
      </c>
      <c r="E797" s="65" t="str">
        <f>IF($B797="","",_xlfn.XLOOKUP($X797,预算!$P:$P,预算!D:D))</f>
        <v/>
      </c>
      <c r="F797" s="65" t="str">
        <f>IF($B797="","",_xlfn.XLOOKUP($X797,预算!$P:$P,预算!E:E))</f>
        <v/>
      </c>
      <c r="G797" s="65" t="str">
        <f>IF($B797="","",_xlfn.XLOOKUP($X797,预算!$P:$P,预算!F:F))</f>
        <v/>
      </c>
      <c r="H797" s="65" t="str">
        <f>IF($B797="","",_xlfn.XLOOKUP($X797,预算!$P:$P,预算!G:G))</f>
        <v/>
      </c>
      <c r="I797" s="65" t="str">
        <f>IF($B797="","",_xlfn.XLOOKUP($X797,预算!$P:$P,预算!I:I))</f>
        <v/>
      </c>
      <c r="P797" s="76" t="str">
        <f t="shared" si="71"/>
        <v/>
      </c>
      <c r="X797" s="76" t="str">
        <f t="shared" si="72"/>
        <v/>
      </c>
      <c r="AC797" s="53" t="str">
        <f>IF(本期支付结算!$E$9="","",IF(AND(J797=本期支付结算!$E$9,C797=本期支付结算!$E$7),"在期",""))</f>
        <v/>
      </c>
      <c r="AD797" s="53" t="str">
        <f>IF($AC797="","",COUNTIF($AC$2:$AC797,AC797))</f>
        <v/>
      </c>
    </row>
    <row r="798" customHeight="1" spans="3:30">
      <c r="C798" s="65" t="str">
        <f>IF($B798="","",_xlfn.XLOOKUP($X798,预算!$P:$P,预算!B:B))</f>
        <v/>
      </c>
      <c r="D798" s="65" t="str">
        <f>IF($B798="","",_xlfn.XLOOKUP($X798,预算!$P:$P,预算!C:C))</f>
        <v/>
      </c>
      <c r="E798" s="65" t="str">
        <f>IF($B798="","",_xlfn.XLOOKUP($X798,预算!$P:$P,预算!D:D))</f>
        <v/>
      </c>
      <c r="F798" s="65" t="str">
        <f>IF($B798="","",_xlfn.XLOOKUP($X798,预算!$P:$P,预算!E:E))</f>
        <v/>
      </c>
      <c r="G798" s="65" t="str">
        <f>IF($B798="","",_xlfn.XLOOKUP($X798,预算!$P:$P,预算!F:F))</f>
        <v/>
      </c>
      <c r="H798" s="65" t="str">
        <f>IF($B798="","",_xlfn.XLOOKUP($X798,预算!$P:$P,预算!G:G))</f>
        <v/>
      </c>
      <c r="I798" s="65" t="str">
        <f>IF($B798="","",_xlfn.XLOOKUP($X798,预算!$P:$P,预算!I:I))</f>
        <v/>
      </c>
      <c r="P798" s="76" t="str">
        <f t="shared" si="71"/>
        <v/>
      </c>
      <c r="X798" s="76" t="str">
        <f t="shared" si="72"/>
        <v/>
      </c>
      <c r="AC798" s="53" t="str">
        <f>IF(本期支付结算!$E$9="","",IF(AND(J798=本期支付结算!$E$9,C798=本期支付结算!$E$7),"在期",""))</f>
        <v/>
      </c>
      <c r="AD798" s="53" t="str">
        <f>IF($AC798="","",COUNTIF($AC$2:$AC798,AC798))</f>
        <v/>
      </c>
    </row>
    <row r="799" customHeight="1" spans="3:30">
      <c r="C799" s="65" t="str">
        <f>IF($B799="","",_xlfn.XLOOKUP($X799,预算!$P:$P,预算!B:B))</f>
        <v/>
      </c>
      <c r="D799" s="65" t="str">
        <f>IF($B799="","",_xlfn.XLOOKUP($X799,预算!$P:$P,预算!C:C))</f>
        <v/>
      </c>
      <c r="E799" s="65" t="str">
        <f>IF($B799="","",_xlfn.XLOOKUP($X799,预算!$P:$P,预算!D:D))</f>
        <v/>
      </c>
      <c r="F799" s="65" t="str">
        <f>IF($B799="","",_xlfn.XLOOKUP($X799,预算!$P:$P,预算!E:E))</f>
        <v/>
      </c>
      <c r="G799" s="65" t="str">
        <f>IF($B799="","",_xlfn.XLOOKUP($X799,预算!$P:$P,预算!F:F))</f>
        <v/>
      </c>
      <c r="H799" s="65" t="str">
        <f>IF($B799="","",_xlfn.XLOOKUP($X799,预算!$P:$P,预算!G:G))</f>
        <v/>
      </c>
      <c r="I799" s="65" t="str">
        <f>IF($B799="","",_xlfn.XLOOKUP($X799,预算!$P:$P,预算!I:I))</f>
        <v/>
      </c>
      <c r="P799" s="76" t="str">
        <f t="shared" si="71"/>
        <v/>
      </c>
      <c r="X799" s="76" t="str">
        <f t="shared" si="72"/>
        <v/>
      </c>
      <c r="AC799" s="53" t="str">
        <f>IF(本期支付结算!$E$9="","",IF(AND(J799=本期支付结算!$E$9,C799=本期支付结算!$E$7),"在期",""))</f>
        <v/>
      </c>
      <c r="AD799" s="53" t="str">
        <f>IF($AC799="","",COUNTIF($AC$2:$AC799,AC799))</f>
        <v/>
      </c>
    </row>
    <row r="800" customHeight="1" spans="3:30">
      <c r="C800" s="65" t="str">
        <f>IF($B800="","",_xlfn.XLOOKUP($X800,预算!$P:$P,预算!B:B))</f>
        <v/>
      </c>
      <c r="D800" s="65" t="str">
        <f>IF($B800="","",_xlfn.XLOOKUP($X800,预算!$P:$P,预算!C:C))</f>
        <v/>
      </c>
      <c r="E800" s="65" t="str">
        <f>IF($B800="","",_xlfn.XLOOKUP($X800,预算!$P:$P,预算!D:D))</f>
        <v/>
      </c>
      <c r="F800" s="65" t="str">
        <f>IF($B800="","",_xlfn.XLOOKUP($X800,预算!$P:$P,预算!E:E))</f>
        <v/>
      </c>
      <c r="G800" s="65" t="str">
        <f>IF($B800="","",_xlfn.XLOOKUP($X800,预算!$P:$P,预算!F:F))</f>
        <v/>
      </c>
      <c r="H800" s="65" t="str">
        <f>IF($B800="","",_xlfn.XLOOKUP($X800,预算!$P:$P,预算!G:G))</f>
        <v/>
      </c>
      <c r="I800" s="65" t="str">
        <f>IF($B800="","",_xlfn.XLOOKUP($X800,预算!$P:$P,预算!I:I))</f>
        <v/>
      </c>
      <c r="P800" s="76" t="str">
        <f t="shared" si="71"/>
        <v/>
      </c>
      <c r="X800" s="76" t="str">
        <f t="shared" si="72"/>
        <v/>
      </c>
      <c r="AC800" s="53" t="str">
        <f>IF(本期支付结算!$E$9="","",IF(AND(J800=本期支付结算!$E$9,C800=本期支付结算!$E$7),"在期",""))</f>
        <v/>
      </c>
      <c r="AD800" s="53" t="str">
        <f>IF($AC800="","",COUNTIF($AC$2:$AC800,AC800))</f>
        <v/>
      </c>
    </row>
    <row r="801" customHeight="1" spans="3:30">
      <c r="C801" s="65" t="str">
        <f>IF($B801="","",_xlfn.XLOOKUP($X801,预算!$P:$P,预算!B:B))</f>
        <v/>
      </c>
      <c r="D801" s="65" t="str">
        <f>IF($B801="","",_xlfn.XLOOKUP($X801,预算!$P:$P,预算!C:C))</f>
        <v/>
      </c>
      <c r="E801" s="65" t="str">
        <f>IF($B801="","",_xlfn.XLOOKUP($X801,预算!$P:$P,预算!D:D))</f>
        <v/>
      </c>
      <c r="F801" s="65" t="str">
        <f>IF($B801="","",_xlfn.XLOOKUP($X801,预算!$P:$P,预算!E:E))</f>
        <v/>
      </c>
      <c r="G801" s="65" t="str">
        <f>IF($B801="","",_xlfn.XLOOKUP($X801,预算!$P:$P,预算!F:F))</f>
        <v/>
      </c>
      <c r="H801" s="65" t="str">
        <f>IF($B801="","",_xlfn.XLOOKUP($X801,预算!$P:$P,预算!G:G))</f>
        <v/>
      </c>
      <c r="I801" s="65" t="str">
        <f>IF($B801="","",_xlfn.XLOOKUP($X801,预算!$P:$P,预算!I:I))</f>
        <v/>
      </c>
      <c r="P801" s="76" t="str">
        <f t="shared" si="71"/>
        <v/>
      </c>
      <c r="X801" s="76" t="str">
        <f t="shared" si="72"/>
        <v/>
      </c>
      <c r="AC801" s="53" t="str">
        <f>IF(本期支付结算!$E$9="","",IF(AND(J801=本期支付结算!$E$9,C801=本期支付结算!$E$7),"在期",""))</f>
        <v/>
      </c>
      <c r="AD801" s="53" t="str">
        <f>IF($AC801="","",COUNTIF($AC$2:$AC801,AC801))</f>
        <v/>
      </c>
    </row>
    <row r="802" customHeight="1" spans="3:30">
      <c r="C802" s="65" t="str">
        <f>IF($B802="","",_xlfn.XLOOKUP($X802,预算!$P:$P,预算!B:B))</f>
        <v/>
      </c>
      <c r="D802" s="65" t="str">
        <f>IF($B802="","",_xlfn.XLOOKUP($X802,预算!$P:$P,预算!C:C))</f>
        <v/>
      </c>
      <c r="E802" s="65" t="str">
        <f>IF($B802="","",_xlfn.XLOOKUP($X802,预算!$P:$P,预算!D:D))</f>
        <v/>
      </c>
      <c r="F802" s="65" t="str">
        <f>IF($B802="","",_xlfn.XLOOKUP($X802,预算!$P:$P,预算!E:E))</f>
        <v/>
      </c>
      <c r="G802" s="65" t="str">
        <f>IF($B802="","",_xlfn.XLOOKUP($X802,预算!$P:$P,预算!F:F))</f>
        <v/>
      </c>
      <c r="H802" s="65" t="str">
        <f>IF($B802="","",_xlfn.XLOOKUP($X802,预算!$P:$P,预算!G:G))</f>
        <v/>
      </c>
      <c r="I802" s="65" t="str">
        <f>IF($B802="","",_xlfn.XLOOKUP($X802,预算!$P:$P,预算!I:I))</f>
        <v/>
      </c>
      <c r="P802" s="76" t="str">
        <f t="shared" si="71"/>
        <v/>
      </c>
      <c r="X802" s="76" t="str">
        <f t="shared" si="72"/>
        <v/>
      </c>
      <c r="AC802" s="53" t="str">
        <f>IF(本期支付结算!$E$9="","",IF(AND(J802=本期支付结算!$E$9,C802=本期支付结算!$E$7),"在期",""))</f>
        <v/>
      </c>
      <c r="AD802" s="53" t="str">
        <f>IF($AC802="","",COUNTIF($AC$2:$AC802,AC802))</f>
        <v/>
      </c>
    </row>
    <row r="803" customHeight="1" spans="3:30">
      <c r="C803" s="65" t="str">
        <f>IF($B803="","",_xlfn.XLOOKUP($X803,预算!$P:$P,预算!B:B))</f>
        <v/>
      </c>
      <c r="D803" s="65" t="str">
        <f>IF($B803="","",_xlfn.XLOOKUP($X803,预算!$P:$P,预算!C:C))</f>
        <v/>
      </c>
      <c r="E803" s="65" t="str">
        <f>IF($B803="","",_xlfn.XLOOKUP($X803,预算!$P:$P,预算!D:D))</f>
        <v/>
      </c>
      <c r="F803" s="65" t="str">
        <f>IF($B803="","",_xlfn.XLOOKUP($X803,预算!$P:$P,预算!E:E))</f>
        <v/>
      </c>
      <c r="G803" s="65" t="str">
        <f>IF($B803="","",_xlfn.XLOOKUP($X803,预算!$P:$P,预算!F:F))</f>
        <v/>
      </c>
      <c r="H803" s="65" t="str">
        <f>IF($B803="","",_xlfn.XLOOKUP($X803,预算!$P:$P,预算!G:G))</f>
        <v/>
      </c>
      <c r="I803" s="65" t="str">
        <f>IF($B803="","",_xlfn.XLOOKUP($X803,预算!$P:$P,预算!I:I))</f>
        <v/>
      </c>
      <c r="P803" s="76" t="str">
        <f t="shared" si="71"/>
        <v/>
      </c>
      <c r="X803" s="76" t="str">
        <f t="shared" si="72"/>
        <v/>
      </c>
      <c r="AC803" s="53" t="str">
        <f>IF(本期支付结算!$E$9="","",IF(AND(J803=本期支付结算!$E$9,C803=本期支付结算!$E$7),"在期",""))</f>
        <v/>
      </c>
      <c r="AD803" s="53" t="str">
        <f>IF($AC803="","",COUNTIF($AC$2:$AC803,AC803))</f>
        <v/>
      </c>
    </row>
    <row r="804" customHeight="1" spans="3:30">
      <c r="C804" s="65" t="str">
        <f>IF($B804="","",_xlfn.XLOOKUP($X804,预算!$P:$P,预算!B:B))</f>
        <v/>
      </c>
      <c r="D804" s="65" t="str">
        <f>IF($B804="","",_xlfn.XLOOKUP($X804,预算!$P:$P,预算!C:C))</f>
        <v/>
      </c>
      <c r="E804" s="65" t="str">
        <f>IF($B804="","",_xlfn.XLOOKUP($X804,预算!$P:$P,预算!D:D))</f>
        <v/>
      </c>
      <c r="F804" s="65" t="str">
        <f>IF($B804="","",_xlfn.XLOOKUP($X804,预算!$P:$P,预算!E:E))</f>
        <v/>
      </c>
      <c r="G804" s="65" t="str">
        <f>IF($B804="","",_xlfn.XLOOKUP($X804,预算!$P:$P,预算!F:F))</f>
        <v/>
      </c>
      <c r="H804" s="65" t="str">
        <f>IF($B804="","",_xlfn.XLOOKUP($X804,预算!$P:$P,预算!G:G))</f>
        <v/>
      </c>
      <c r="I804" s="65" t="str">
        <f>IF($B804="","",_xlfn.XLOOKUP($X804,预算!$P:$P,预算!I:I))</f>
        <v/>
      </c>
      <c r="P804" s="76" t="str">
        <f t="shared" si="71"/>
        <v/>
      </c>
      <c r="X804" s="76" t="str">
        <f t="shared" si="72"/>
        <v/>
      </c>
      <c r="AC804" s="53" t="str">
        <f>IF(本期支付结算!$E$9="","",IF(AND(J804=本期支付结算!$E$9,C804=本期支付结算!$E$7),"在期",""))</f>
        <v/>
      </c>
      <c r="AD804" s="53" t="str">
        <f>IF($AC804="","",COUNTIF($AC$2:$AC804,AC804))</f>
        <v/>
      </c>
    </row>
    <row r="805" customHeight="1" spans="3:30">
      <c r="C805" s="65" t="str">
        <f>IF($B805="","",_xlfn.XLOOKUP($X805,预算!$P:$P,预算!B:B))</f>
        <v/>
      </c>
      <c r="D805" s="65" t="str">
        <f>IF($B805="","",_xlfn.XLOOKUP($X805,预算!$P:$P,预算!C:C))</f>
        <v/>
      </c>
      <c r="E805" s="65" t="str">
        <f>IF($B805="","",_xlfn.XLOOKUP($X805,预算!$P:$P,预算!D:D))</f>
        <v/>
      </c>
      <c r="F805" s="65" t="str">
        <f>IF($B805="","",_xlfn.XLOOKUP($X805,预算!$P:$P,预算!E:E))</f>
        <v/>
      </c>
      <c r="G805" s="65" t="str">
        <f>IF($B805="","",_xlfn.XLOOKUP($X805,预算!$P:$P,预算!F:F))</f>
        <v/>
      </c>
      <c r="H805" s="65" t="str">
        <f>IF($B805="","",_xlfn.XLOOKUP($X805,预算!$P:$P,预算!G:G))</f>
        <v/>
      </c>
      <c r="I805" s="65" t="str">
        <f>IF($B805="","",_xlfn.XLOOKUP($X805,预算!$P:$P,预算!I:I))</f>
        <v/>
      </c>
      <c r="P805" s="76" t="str">
        <f t="shared" si="71"/>
        <v/>
      </c>
      <c r="X805" s="76" t="str">
        <f t="shared" si="72"/>
        <v/>
      </c>
      <c r="AC805" s="53" t="str">
        <f>IF(本期支付结算!$E$9="","",IF(AND(J805=本期支付结算!$E$9,C805=本期支付结算!$E$7),"在期",""))</f>
        <v/>
      </c>
      <c r="AD805" s="53" t="str">
        <f>IF($AC805="","",COUNTIF($AC$2:$AC805,AC805))</f>
        <v/>
      </c>
    </row>
    <row r="806" customHeight="1" spans="3:30">
      <c r="C806" s="65" t="str">
        <f>IF($B806="","",_xlfn.XLOOKUP($X806,预算!$P:$P,预算!B:B))</f>
        <v/>
      </c>
      <c r="D806" s="65" t="str">
        <f>IF($B806="","",_xlfn.XLOOKUP($X806,预算!$P:$P,预算!C:C))</f>
        <v/>
      </c>
      <c r="E806" s="65" t="str">
        <f>IF($B806="","",_xlfn.XLOOKUP($X806,预算!$P:$P,预算!D:D))</f>
        <v/>
      </c>
      <c r="F806" s="65" t="str">
        <f>IF($B806="","",_xlfn.XLOOKUP($X806,预算!$P:$P,预算!E:E))</f>
        <v/>
      </c>
      <c r="G806" s="65" t="str">
        <f>IF($B806="","",_xlfn.XLOOKUP($X806,预算!$P:$P,预算!F:F))</f>
        <v/>
      </c>
      <c r="H806" s="65" t="str">
        <f>IF($B806="","",_xlfn.XLOOKUP($X806,预算!$P:$P,预算!G:G))</f>
        <v/>
      </c>
      <c r="I806" s="65" t="str">
        <f>IF($B806="","",_xlfn.XLOOKUP($X806,预算!$P:$P,预算!I:I))</f>
        <v/>
      </c>
      <c r="P806" s="76" t="str">
        <f t="shared" si="71"/>
        <v/>
      </c>
      <c r="X806" s="76" t="str">
        <f t="shared" si="72"/>
        <v/>
      </c>
      <c r="AC806" s="53" t="str">
        <f>IF(本期支付结算!$E$9="","",IF(AND(J806=本期支付结算!$E$9,C806=本期支付结算!$E$7),"在期",""))</f>
        <v/>
      </c>
      <c r="AD806" s="53" t="str">
        <f>IF($AC806="","",COUNTIF($AC$2:$AC806,AC806))</f>
        <v/>
      </c>
    </row>
    <row r="807" customHeight="1" spans="3:30">
      <c r="C807" s="65" t="str">
        <f>IF($B807="","",_xlfn.XLOOKUP($X807,预算!$P:$P,预算!B:B))</f>
        <v/>
      </c>
      <c r="D807" s="65" t="str">
        <f>IF($B807="","",_xlfn.XLOOKUP($X807,预算!$P:$P,预算!C:C))</f>
        <v/>
      </c>
      <c r="E807" s="65" t="str">
        <f>IF($B807="","",_xlfn.XLOOKUP($X807,预算!$P:$P,预算!D:D))</f>
        <v/>
      </c>
      <c r="F807" s="65" t="str">
        <f>IF($B807="","",_xlfn.XLOOKUP($X807,预算!$P:$P,预算!E:E))</f>
        <v/>
      </c>
      <c r="G807" s="65" t="str">
        <f>IF($B807="","",_xlfn.XLOOKUP($X807,预算!$P:$P,预算!F:F))</f>
        <v/>
      </c>
      <c r="H807" s="65" t="str">
        <f>IF($B807="","",_xlfn.XLOOKUP($X807,预算!$P:$P,预算!G:G))</f>
        <v/>
      </c>
      <c r="I807" s="65" t="str">
        <f>IF($B807="","",_xlfn.XLOOKUP($X807,预算!$P:$P,预算!I:I))</f>
        <v/>
      </c>
      <c r="P807" s="76" t="str">
        <f t="shared" si="71"/>
        <v/>
      </c>
      <c r="X807" s="76" t="str">
        <f t="shared" si="72"/>
        <v/>
      </c>
      <c r="AC807" s="53" t="str">
        <f>IF(本期支付结算!$E$9="","",IF(AND(J807=本期支付结算!$E$9,C807=本期支付结算!$E$7),"在期",""))</f>
        <v/>
      </c>
      <c r="AD807" s="53" t="str">
        <f>IF($AC807="","",COUNTIF($AC$2:$AC807,AC807))</f>
        <v/>
      </c>
    </row>
    <row r="808" customHeight="1" spans="3:30">
      <c r="C808" s="65" t="str">
        <f>IF($B808="","",_xlfn.XLOOKUP($X808,预算!$P:$P,预算!B:B))</f>
        <v/>
      </c>
      <c r="D808" s="65" t="str">
        <f>IF($B808="","",_xlfn.XLOOKUP($X808,预算!$P:$P,预算!C:C))</f>
        <v/>
      </c>
      <c r="E808" s="65" t="str">
        <f>IF($B808="","",_xlfn.XLOOKUP($X808,预算!$P:$P,预算!D:D))</f>
        <v/>
      </c>
      <c r="F808" s="65" t="str">
        <f>IF($B808="","",_xlfn.XLOOKUP($X808,预算!$P:$P,预算!E:E))</f>
        <v/>
      </c>
      <c r="G808" s="65" t="str">
        <f>IF($B808="","",_xlfn.XLOOKUP($X808,预算!$P:$P,预算!F:F))</f>
        <v/>
      </c>
      <c r="H808" s="65" t="str">
        <f>IF($B808="","",_xlfn.XLOOKUP($X808,预算!$P:$P,预算!G:G))</f>
        <v/>
      </c>
      <c r="I808" s="65" t="str">
        <f>IF($B808="","",_xlfn.XLOOKUP($X808,预算!$P:$P,预算!I:I))</f>
        <v/>
      </c>
      <c r="P808" s="76" t="str">
        <f t="shared" si="71"/>
        <v/>
      </c>
      <c r="X808" s="76" t="str">
        <f t="shared" si="72"/>
        <v/>
      </c>
      <c r="AC808" s="53" t="str">
        <f>IF(本期支付结算!$E$9="","",IF(AND(J808=本期支付结算!$E$9,C808=本期支付结算!$E$7),"在期",""))</f>
        <v/>
      </c>
      <c r="AD808" s="53" t="str">
        <f>IF($AC808="","",COUNTIF($AC$2:$AC808,AC808))</f>
        <v/>
      </c>
    </row>
    <row r="809" customHeight="1" spans="3:30">
      <c r="C809" s="65" t="str">
        <f>IF($B809="","",_xlfn.XLOOKUP($X809,预算!$P:$P,预算!B:B))</f>
        <v/>
      </c>
      <c r="D809" s="65" t="str">
        <f>IF($B809="","",_xlfn.XLOOKUP($X809,预算!$P:$P,预算!C:C))</f>
        <v/>
      </c>
      <c r="E809" s="65" t="str">
        <f>IF($B809="","",_xlfn.XLOOKUP($X809,预算!$P:$P,预算!D:D))</f>
        <v/>
      </c>
      <c r="F809" s="65" t="str">
        <f>IF($B809="","",_xlfn.XLOOKUP($X809,预算!$P:$P,预算!E:E))</f>
        <v/>
      </c>
      <c r="G809" s="65" t="str">
        <f>IF($B809="","",_xlfn.XLOOKUP($X809,预算!$P:$P,预算!F:F))</f>
        <v/>
      </c>
      <c r="H809" s="65" t="str">
        <f>IF($B809="","",_xlfn.XLOOKUP($X809,预算!$P:$P,预算!G:G))</f>
        <v/>
      </c>
      <c r="I809" s="65" t="str">
        <f>IF($B809="","",_xlfn.XLOOKUP($X809,预算!$P:$P,预算!I:I))</f>
        <v/>
      </c>
      <c r="P809" s="76" t="str">
        <f t="shared" si="71"/>
        <v/>
      </c>
      <c r="X809" s="76" t="str">
        <f t="shared" si="72"/>
        <v/>
      </c>
      <c r="AC809" s="53" t="str">
        <f>IF(本期支付结算!$E$9="","",IF(AND(J809=本期支付结算!$E$9,C809=本期支付结算!$E$7),"在期",""))</f>
        <v/>
      </c>
      <c r="AD809" s="53" t="str">
        <f>IF($AC809="","",COUNTIF($AC$2:$AC809,AC809))</f>
        <v/>
      </c>
    </row>
    <row r="810" customHeight="1" spans="3:30">
      <c r="C810" s="65" t="str">
        <f>IF($B810="","",_xlfn.XLOOKUP($X810,预算!$P:$P,预算!B:B))</f>
        <v/>
      </c>
      <c r="D810" s="65" t="str">
        <f>IF($B810="","",_xlfn.XLOOKUP($X810,预算!$P:$P,预算!C:C))</f>
        <v/>
      </c>
      <c r="E810" s="65" t="str">
        <f>IF($B810="","",_xlfn.XLOOKUP($X810,预算!$P:$P,预算!D:D))</f>
        <v/>
      </c>
      <c r="F810" s="65" t="str">
        <f>IF($B810="","",_xlfn.XLOOKUP($X810,预算!$P:$P,预算!E:E))</f>
        <v/>
      </c>
      <c r="G810" s="65" t="str">
        <f>IF($B810="","",_xlfn.XLOOKUP($X810,预算!$P:$P,预算!F:F))</f>
        <v/>
      </c>
      <c r="H810" s="65" t="str">
        <f>IF($B810="","",_xlfn.XLOOKUP($X810,预算!$P:$P,预算!G:G))</f>
        <v/>
      </c>
      <c r="I810" s="65" t="str">
        <f>IF($B810="","",_xlfn.XLOOKUP($X810,预算!$P:$P,预算!I:I))</f>
        <v/>
      </c>
      <c r="P810" s="76" t="str">
        <f t="shared" si="71"/>
        <v/>
      </c>
      <c r="X810" s="76" t="str">
        <f t="shared" si="72"/>
        <v/>
      </c>
      <c r="AC810" s="53" t="str">
        <f>IF(本期支付结算!$E$9="","",IF(AND(J810=本期支付结算!$E$9,C810=本期支付结算!$E$7),"在期",""))</f>
        <v/>
      </c>
      <c r="AD810" s="53" t="str">
        <f>IF($AC810="","",COUNTIF($AC$2:$AC810,AC810))</f>
        <v/>
      </c>
    </row>
    <row r="811" customHeight="1" spans="3:30">
      <c r="C811" s="65" t="str">
        <f>IF($B811="","",_xlfn.XLOOKUP($X811,预算!$P:$P,预算!B:B))</f>
        <v/>
      </c>
      <c r="D811" s="65" t="str">
        <f>IF($B811="","",_xlfn.XLOOKUP($X811,预算!$P:$P,预算!C:C))</f>
        <v/>
      </c>
      <c r="E811" s="65" t="str">
        <f>IF($B811="","",_xlfn.XLOOKUP($X811,预算!$P:$P,预算!D:D))</f>
        <v/>
      </c>
      <c r="F811" s="65" t="str">
        <f>IF($B811="","",_xlfn.XLOOKUP($X811,预算!$P:$P,预算!E:E))</f>
        <v/>
      </c>
      <c r="G811" s="65" t="str">
        <f>IF($B811="","",_xlfn.XLOOKUP($X811,预算!$P:$P,预算!F:F))</f>
        <v/>
      </c>
      <c r="H811" s="65" t="str">
        <f>IF($B811="","",_xlfn.XLOOKUP($X811,预算!$P:$P,预算!G:G))</f>
        <v/>
      </c>
      <c r="I811" s="65" t="str">
        <f>IF($B811="","",_xlfn.XLOOKUP($X811,预算!$P:$P,预算!I:I))</f>
        <v/>
      </c>
      <c r="P811" s="76" t="str">
        <f t="shared" si="71"/>
        <v/>
      </c>
      <c r="X811" s="76" t="str">
        <f t="shared" si="72"/>
        <v/>
      </c>
      <c r="AC811" s="53" t="str">
        <f>IF(本期支付结算!$E$9="","",IF(AND(J811=本期支付结算!$E$9,C811=本期支付结算!$E$7),"在期",""))</f>
        <v/>
      </c>
      <c r="AD811" s="53" t="str">
        <f>IF($AC811="","",COUNTIF($AC$2:$AC811,AC811))</f>
        <v/>
      </c>
    </row>
    <row r="812" customHeight="1" spans="3:30">
      <c r="C812" s="65" t="str">
        <f>IF($B812="","",_xlfn.XLOOKUP($X812,预算!$P:$P,预算!B:B))</f>
        <v/>
      </c>
      <c r="D812" s="65" t="str">
        <f>IF($B812="","",_xlfn.XLOOKUP($X812,预算!$P:$P,预算!C:C))</f>
        <v/>
      </c>
      <c r="E812" s="65" t="str">
        <f>IF($B812="","",_xlfn.XLOOKUP($X812,预算!$P:$P,预算!D:D))</f>
        <v/>
      </c>
      <c r="F812" s="65" t="str">
        <f>IF($B812="","",_xlfn.XLOOKUP($X812,预算!$P:$P,预算!E:E))</f>
        <v/>
      </c>
      <c r="G812" s="65" t="str">
        <f>IF($B812="","",_xlfn.XLOOKUP($X812,预算!$P:$P,预算!F:F))</f>
        <v/>
      </c>
      <c r="H812" s="65" t="str">
        <f>IF($B812="","",_xlfn.XLOOKUP($X812,预算!$P:$P,预算!G:G))</f>
        <v/>
      </c>
      <c r="I812" s="65" t="str">
        <f>IF($B812="","",_xlfn.XLOOKUP($X812,预算!$P:$P,预算!I:I))</f>
        <v/>
      </c>
      <c r="P812" s="76" t="str">
        <f t="shared" si="71"/>
        <v/>
      </c>
      <c r="X812" s="76" t="str">
        <f t="shared" si="72"/>
        <v/>
      </c>
      <c r="AC812" s="53" t="str">
        <f>IF(本期支付结算!$E$9="","",IF(AND(J812=本期支付结算!$E$9,C812=本期支付结算!$E$7),"在期",""))</f>
        <v/>
      </c>
      <c r="AD812" s="53" t="str">
        <f>IF($AC812="","",COUNTIF($AC$2:$AC812,AC812))</f>
        <v/>
      </c>
    </row>
    <row r="813" customHeight="1" spans="3:30">
      <c r="C813" s="65" t="str">
        <f>IF($B813="","",_xlfn.XLOOKUP($X813,预算!$P:$P,预算!B:B))</f>
        <v/>
      </c>
      <c r="D813" s="65" t="str">
        <f>IF($B813="","",_xlfn.XLOOKUP($X813,预算!$P:$P,预算!C:C))</f>
        <v/>
      </c>
      <c r="E813" s="65" t="str">
        <f>IF($B813="","",_xlfn.XLOOKUP($X813,预算!$P:$P,预算!D:D))</f>
        <v/>
      </c>
      <c r="F813" s="65" t="str">
        <f>IF($B813="","",_xlfn.XLOOKUP($X813,预算!$P:$P,预算!E:E))</f>
        <v/>
      </c>
      <c r="G813" s="65" t="str">
        <f>IF($B813="","",_xlfn.XLOOKUP($X813,预算!$P:$P,预算!F:F))</f>
        <v/>
      </c>
      <c r="H813" s="65" t="str">
        <f>IF($B813="","",_xlfn.XLOOKUP($X813,预算!$P:$P,预算!G:G))</f>
        <v/>
      </c>
      <c r="I813" s="65" t="str">
        <f>IF($B813="","",_xlfn.XLOOKUP($X813,预算!$P:$P,预算!I:I))</f>
        <v/>
      </c>
      <c r="P813" s="76" t="str">
        <f t="shared" si="71"/>
        <v/>
      </c>
      <c r="X813" s="76" t="str">
        <f t="shared" si="72"/>
        <v/>
      </c>
      <c r="AC813" s="53" t="str">
        <f>IF(本期支付结算!$E$9="","",IF(AND(J813=本期支付结算!$E$9,C813=本期支付结算!$E$7),"在期",""))</f>
        <v/>
      </c>
      <c r="AD813" s="53" t="str">
        <f>IF($AC813="","",COUNTIF($AC$2:$AC813,AC813))</f>
        <v/>
      </c>
    </row>
    <row r="814" customHeight="1" spans="3:30">
      <c r="C814" s="65" t="str">
        <f>IF($B814="","",_xlfn.XLOOKUP($X814,预算!$P:$P,预算!B:B))</f>
        <v/>
      </c>
      <c r="D814" s="65" t="str">
        <f>IF($B814="","",_xlfn.XLOOKUP($X814,预算!$P:$P,预算!C:C))</f>
        <v/>
      </c>
      <c r="E814" s="65" t="str">
        <f>IF($B814="","",_xlfn.XLOOKUP($X814,预算!$P:$P,预算!D:D))</f>
        <v/>
      </c>
      <c r="F814" s="65" t="str">
        <f>IF($B814="","",_xlfn.XLOOKUP($X814,预算!$P:$P,预算!E:E))</f>
        <v/>
      </c>
      <c r="G814" s="65" t="str">
        <f>IF($B814="","",_xlfn.XLOOKUP($X814,预算!$P:$P,预算!F:F))</f>
        <v/>
      </c>
      <c r="H814" s="65" t="str">
        <f>IF($B814="","",_xlfn.XLOOKUP($X814,预算!$P:$P,预算!G:G))</f>
        <v/>
      </c>
      <c r="I814" s="65" t="str">
        <f>IF($B814="","",_xlfn.XLOOKUP($X814,预算!$P:$P,预算!I:I))</f>
        <v/>
      </c>
      <c r="P814" s="76" t="str">
        <f t="shared" si="71"/>
        <v/>
      </c>
      <c r="X814" s="76" t="str">
        <f t="shared" si="72"/>
        <v/>
      </c>
      <c r="AC814" s="53" t="str">
        <f>IF(本期支付结算!$E$9="","",IF(AND(J814=本期支付结算!$E$9,C814=本期支付结算!$E$7),"在期",""))</f>
        <v/>
      </c>
      <c r="AD814" s="53" t="str">
        <f>IF($AC814="","",COUNTIF($AC$2:$AC814,AC814))</f>
        <v/>
      </c>
    </row>
    <row r="815" customHeight="1" spans="3:30">
      <c r="C815" s="65" t="str">
        <f>IF($B815="","",_xlfn.XLOOKUP($X815,预算!$P:$P,预算!B:B))</f>
        <v/>
      </c>
      <c r="D815" s="65" t="str">
        <f>IF($B815="","",_xlfn.XLOOKUP($X815,预算!$P:$P,预算!C:C))</f>
        <v/>
      </c>
      <c r="E815" s="65" t="str">
        <f>IF($B815="","",_xlfn.XLOOKUP($X815,预算!$P:$P,预算!D:D))</f>
        <v/>
      </c>
      <c r="F815" s="65" t="str">
        <f>IF($B815="","",_xlfn.XLOOKUP($X815,预算!$P:$P,预算!E:E))</f>
        <v/>
      </c>
      <c r="G815" s="65" t="str">
        <f>IF($B815="","",_xlfn.XLOOKUP($X815,预算!$P:$P,预算!F:F))</f>
        <v/>
      </c>
      <c r="H815" s="65" t="str">
        <f>IF($B815="","",_xlfn.XLOOKUP($X815,预算!$P:$P,预算!G:G))</f>
        <v/>
      </c>
      <c r="I815" s="65" t="str">
        <f>IF($B815="","",_xlfn.XLOOKUP($X815,预算!$P:$P,预算!I:I))</f>
        <v/>
      </c>
      <c r="P815" s="76" t="str">
        <f t="shared" si="71"/>
        <v/>
      </c>
      <c r="X815" s="76" t="str">
        <f t="shared" si="72"/>
        <v/>
      </c>
      <c r="AC815" s="53" t="str">
        <f>IF(本期支付结算!$E$9="","",IF(AND(J815=本期支付结算!$E$9,C815=本期支付结算!$E$7),"在期",""))</f>
        <v/>
      </c>
      <c r="AD815" s="53" t="str">
        <f>IF($AC815="","",COUNTIF($AC$2:$AC815,AC815))</f>
        <v/>
      </c>
    </row>
    <row r="816" customHeight="1" spans="3:30">
      <c r="C816" s="65" t="str">
        <f>IF($B816="","",_xlfn.XLOOKUP($X816,预算!$P:$P,预算!B:B))</f>
        <v/>
      </c>
      <c r="D816" s="65" t="str">
        <f>IF($B816="","",_xlfn.XLOOKUP($X816,预算!$P:$P,预算!C:C))</f>
        <v/>
      </c>
      <c r="E816" s="65" t="str">
        <f>IF($B816="","",_xlfn.XLOOKUP($X816,预算!$P:$P,预算!D:D))</f>
        <v/>
      </c>
      <c r="F816" s="65" t="str">
        <f>IF($B816="","",_xlfn.XLOOKUP($X816,预算!$P:$P,预算!E:E))</f>
        <v/>
      </c>
      <c r="G816" s="65" t="str">
        <f>IF($B816="","",_xlfn.XLOOKUP($X816,预算!$P:$P,预算!F:F))</f>
        <v/>
      </c>
      <c r="H816" s="65" t="str">
        <f>IF($B816="","",_xlfn.XLOOKUP($X816,预算!$P:$P,预算!G:G))</f>
        <v/>
      </c>
      <c r="I816" s="65" t="str">
        <f>IF($B816="","",_xlfn.XLOOKUP($X816,预算!$P:$P,预算!I:I))</f>
        <v/>
      </c>
      <c r="P816" s="76" t="str">
        <f t="shared" si="71"/>
        <v/>
      </c>
      <c r="X816" s="76" t="str">
        <f t="shared" si="72"/>
        <v/>
      </c>
      <c r="AC816" s="53" t="str">
        <f>IF(本期支付结算!$E$9="","",IF(AND(J816=本期支付结算!$E$9,C816=本期支付结算!$E$7),"在期",""))</f>
        <v/>
      </c>
      <c r="AD816" s="53" t="str">
        <f>IF($AC816="","",COUNTIF($AC$2:$AC816,AC816))</f>
        <v/>
      </c>
    </row>
    <row r="817" customHeight="1" spans="3:30">
      <c r="C817" s="65" t="str">
        <f>IF($B817="","",_xlfn.XLOOKUP($X817,预算!$P:$P,预算!B:B))</f>
        <v/>
      </c>
      <c r="D817" s="65" t="str">
        <f>IF($B817="","",_xlfn.XLOOKUP($X817,预算!$P:$P,预算!C:C))</f>
        <v/>
      </c>
      <c r="E817" s="65" t="str">
        <f>IF($B817="","",_xlfn.XLOOKUP($X817,预算!$P:$P,预算!D:D))</f>
        <v/>
      </c>
      <c r="F817" s="65" t="str">
        <f>IF($B817="","",_xlfn.XLOOKUP($X817,预算!$P:$P,预算!E:E))</f>
        <v/>
      </c>
      <c r="G817" s="65" t="str">
        <f>IF($B817="","",_xlfn.XLOOKUP($X817,预算!$P:$P,预算!F:F))</f>
        <v/>
      </c>
      <c r="H817" s="65" t="str">
        <f>IF($B817="","",_xlfn.XLOOKUP($X817,预算!$P:$P,预算!G:G))</f>
        <v/>
      </c>
      <c r="I817" s="65" t="str">
        <f>IF($B817="","",_xlfn.XLOOKUP($X817,预算!$P:$P,预算!I:I))</f>
        <v/>
      </c>
      <c r="P817" s="76" t="str">
        <f t="shared" si="71"/>
        <v/>
      </c>
      <c r="X817" s="76" t="str">
        <f t="shared" si="72"/>
        <v/>
      </c>
      <c r="AC817" s="53" t="str">
        <f>IF(本期支付结算!$E$9="","",IF(AND(J817=本期支付结算!$E$9,C817=本期支付结算!$E$7),"在期",""))</f>
        <v/>
      </c>
      <c r="AD817" s="53" t="str">
        <f>IF($AC817="","",COUNTIF($AC$2:$AC817,AC817))</f>
        <v/>
      </c>
    </row>
    <row r="818" customHeight="1" spans="3:30">
      <c r="C818" s="65" t="str">
        <f>IF($B818="","",_xlfn.XLOOKUP($X818,预算!$P:$P,预算!B:B))</f>
        <v/>
      </c>
      <c r="D818" s="65" t="str">
        <f>IF($B818="","",_xlfn.XLOOKUP($X818,预算!$P:$P,预算!C:C))</f>
        <v/>
      </c>
      <c r="E818" s="65" t="str">
        <f>IF($B818="","",_xlfn.XLOOKUP($X818,预算!$P:$P,预算!D:D))</f>
        <v/>
      </c>
      <c r="F818" s="65" t="str">
        <f>IF($B818="","",_xlfn.XLOOKUP($X818,预算!$P:$P,预算!E:E))</f>
        <v/>
      </c>
      <c r="G818" s="65" t="str">
        <f>IF($B818="","",_xlfn.XLOOKUP($X818,预算!$P:$P,预算!F:F))</f>
        <v/>
      </c>
      <c r="H818" s="65" t="str">
        <f>IF($B818="","",_xlfn.XLOOKUP($X818,预算!$P:$P,预算!G:G))</f>
        <v/>
      </c>
      <c r="I818" s="65" t="str">
        <f>IF($B818="","",_xlfn.XLOOKUP($X818,预算!$P:$P,预算!I:I))</f>
        <v/>
      </c>
      <c r="P818" s="76" t="str">
        <f t="shared" si="71"/>
        <v/>
      </c>
      <c r="X818" s="76" t="str">
        <f t="shared" si="72"/>
        <v/>
      </c>
      <c r="AC818" s="53" t="str">
        <f>IF(本期支付结算!$E$9="","",IF(AND(J818=本期支付结算!$E$9,C818=本期支付结算!$E$7),"在期",""))</f>
        <v/>
      </c>
      <c r="AD818" s="53" t="str">
        <f>IF($AC818="","",COUNTIF($AC$2:$AC818,AC818))</f>
        <v/>
      </c>
    </row>
    <row r="819" customHeight="1" spans="3:30">
      <c r="C819" s="65" t="str">
        <f>IF($B819="","",_xlfn.XLOOKUP($X819,预算!$P:$P,预算!B:B))</f>
        <v/>
      </c>
      <c r="D819" s="65" t="str">
        <f>IF($B819="","",_xlfn.XLOOKUP($X819,预算!$P:$P,预算!C:C))</f>
        <v/>
      </c>
      <c r="E819" s="65" t="str">
        <f>IF($B819="","",_xlfn.XLOOKUP($X819,预算!$P:$P,预算!D:D))</f>
        <v/>
      </c>
      <c r="F819" s="65" t="str">
        <f>IF($B819="","",_xlfn.XLOOKUP($X819,预算!$P:$P,预算!E:E))</f>
        <v/>
      </c>
      <c r="G819" s="65" t="str">
        <f>IF($B819="","",_xlfn.XLOOKUP($X819,预算!$P:$P,预算!F:F))</f>
        <v/>
      </c>
      <c r="H819" s="65" t="str">
        <f>IF($B819="","",_xlfn.XLOOKUP($X819,预算!$P:$P,预算!G:G))</f>
        <v/>
      </c>
      <c r="I819" s="65" t="str">
        <f>IF($B819="","",_xlfn.XLOOKUP($X819,预算!$P:$P,预算!I:I))</f>
        <v/>
      </c>
      <c r="P819" s="76" t="str">
        <f t="shared" si="71"/>
        <v/>
      </c>
      <c r="X819" s="76" t="str">
        <f t="shared" si="72"/>
        <v/>
      </c>
      <c r="AC819" s="53" t="str">
        <f>IF(本期支付结算!$E$9="","",IF(AND(J819=本期支付结算!$E$9,C819=本期支付结算!$E$7),"在期",""))</f>
        <v/>
      </c>
      <c r="AD819" s="53" t="str">
        <f>IF($AC819="","",COUNTIF($AC$2:$AC819,AC819))</f>
        <v/>
      </c>
    </row>
    <row r="820" customHeight="1" spans="3:30">
      <c r="C820" s="65" t="str">
        <f>IF($B820="","",_xlfn.XLOOKUP($X820,预算!$P:$P,预算!B:B))</f>
        <v/>
      </c>
      <c r="D820" s="65" t="str">
        <f>IF($B820="","",_xlfn.XLOOKUP($X820,预算!$P:$P,预算!C:C))</f>
        <v/>
      </c>
      <c r="E820" s="65" t="str">
        <f>IF($B820="","",_xlfn.XLOOKUP($X820,预算!$P:$P,预算!D:D))</f>
        <v/>
      </c>
      <c r="F820" s="65" t="str">
        <f>IF($B820="","",_xlfn.XLOOKUP($X820,预算!$P:$P,预算!E:E))</f>
        <v/>
      </c>
      <c r="G820" s="65" t="str">
        <f>IF($B820="","",_xlfn.XLOOKUP($X820,预算!$P:$P,预算!F:F))</f>
        <v/>
      </c>
      <c r="H820" s="65" t="str">
        <f>IF($B820="","",_xlfn.XLOOKUP($X820,预算!$P:$P,预算!G:G))</f>
        <v/>
      </c>
      <c r="I820" s="65" t="str">
        <f>IF($B820="","",_xlfn.XLOOKUP($X820,预算!$P:$P,预算!I:I))</f>
        <v/>
      </c>
      <c r="P820" s="76" t="str">
        <f t="shared" si="71"/>
        <v/>
      </c>
      <c r="X820" s="76" t="str">
        <f t="shared" si="72"/>
        <v/>
      </c>
      <c r="AC820" s="53" t="str">
        <f>IF(本期支付结算!$E$9="","",IF(AND(J820=本期支付结算!$E$9,C820=本期支付结算!$E$7),"在期",""))</f>
        <v/>
      </c>
      <c r="AD820" s="53" t="str">
        <f>IF($AC820="","",COUNTIF($AC$2:$AC820,AC820))</f>
        <v/>
      </c>
    </row>
    <row r="821" customHeight="1" spans="3:30">
      <c r="C821" s="65" t="str">
        <f>IF($B821="","",_xlfn.XLOOKUP($X821,预算!$P:$P,预算!B:B))</f>
        <v/>
      </c>
      <c r="D821" s="65" t="str">
        <f>IF($B821="","",_xlfn.XLOOKUP($X821,预算!$P:$P,预算!C:C))</f>
        <v/>
      </c>
      <c r="E821" s="65" t="str">
        <f>IF($B821="","",_xlfn.XLOOKUP($X821,预算!$P:$P,预算!D:D))</f>
        <v/>
      </c>
      <c r="F821" s="65" t="str">
        <f>IF($B821="","",_xlfn.XLOOKUP($X821,预算!$P:$P,预算!E:E))</f>
        <v/>
      </c>
      <c r="G821" s="65" t="str">
        <f>IF($B821="","",_xlfn.XLOOKUP($X821,预算!$P:$P,预算!F:F))</f>
        <v/>
      </c>
      <c r="H821" s="65" t="str">
        <f>IF($B821="","",_xlfn.XLOOKUP($X821,预算!$P:$P,预算!G:G))</f>
        <v/>
      </c>
      <c r="I821" s="65" t="str">
        <f>IF($B821="","",_xlfn.XLOOKUP($X821,预算!$P:$P,预算!I:I))</f>
        <v/>
      </c>
      <c r="P821" s="76" t="str">
        <f t="shared" si="71"/>
        <v/>
      </c>
      <c r="X821" s="76" t="str">
        <f t="shared" si="72"/>
        <v/>
      </c>
      <c r="AC821" s="53" t="str">
        <f>IF(本期支付结算!$E$9="","",IF(AND(J821=本期支付结算!$E$9,C821=本期支付结算!$E$7),"在期",""))</f>
        <v/>
      </c>
      <c r="AD821" s="53" t="str">
        <f>IF($AC821="","",COUNTIF($AC$2:$AC821,AC821))</f>
        <v/>
      </c>
    </row>
    <row r="822" customHeight="1" spans="3:30">
      <c r="C822" s="65" t="str">
        <f>IF($B822="","",_xlfn.XLOOKUP($X822,预算!$P:$P,预算!B:B))</f>
        <v/>
      </c>
      <c r="D822" s="65" t="str">
        <f>IF($B822="","",_xlfn.XLOOKUP($X822,预算!$P:$P,预算!C:C))</f>
        <v/>
      </c>
      <c r="E822" s="65" t="str">
        <f>IF($B822="","",_xlfn.XLOOKUP($X822,预算!$P:$P,预算!D:D))</f>
        <v/>
      </c>
      <c r="F822" s="65" t="str">
        <f>IF($B822="","",_xlfn.XLOOKUP($X822,预算!$P:$P,预算!E:E))</f>
        <v/>
      </c>
      <c r="G822" s="65" t="str">
        <f>IF($B822="","",_xlfn.XLOOKUP($X822,预算!$P:$P,预算!F:F))</f>
        <v/>
      </c>
      <c r="H822" s="65" t="str">
        <f>IF($B822="","",_xlfn.XLOOKUP($X822,预算!$P:$P,预算!G:G))</f>
        <v/>
      </c>
      <c r="I822" s="65" t="str">
        <f>IF($B822="","",_xlfn.XLOOKUP($X822,预算!$P:$P,预算!I:I))</f>
        <v/>
      </c>
      <c r="P822" s="76" t="str">
        <f t="shared" si="71"/>
        <v/>
      </c>
      <c r="X822" s="76" t="str">
        <f t="shared" si="72"/>
        <v/>
      </c>
      <c r="AC822" s="53" t="str">
        <f>IF(本期支付结算!$E$9="","",IF(AND(J822=本期支付结算!$E$9,C822=本期支付结算!$E$7),"在期",""))</f>
        <v/>
      </c>
      <c r="AD822" s="53" t="str">
        <f>IF($AC822="","",COUNTIF($AC$2:$AC822,AC822))</f>
        <v/>
      </c>
    </row>
    <row r="823" customHeight="1" spans="3:30">
      <c r="C823" s="65" t="str">
        <f>IF($B823="","",_xlfn.XLOOKUP($X823,预算!$P:$P,预算!B:B))</f>
        <v/>
      </c>
      <c r="D823" s="65" t="str">
        <f>IF($B823="","",_xlfn.XLOOKUP($X823,预算!$P:$P,预算!C:C))</f>
        <v/>
      </c>
      <c r="E823" s="65" t="str">
        <f>IF($B823="","",_xlfn.XLOOKUP($X823,预算!$P:$P,预算!D:D))</f>
        <v/>
      </c>
      <c r="F823" s="65" t="str">
        <f>IF($B823="","",_xlfn.XLOOKUP($X823,预算!$P:$P,预算!E:E))</f>
        <v/>
      </c>
      <c r="G823" s="65" t="str">
        <f>IF($B823="","",_xlfn.XLOOKUP($X823,预算!$P:$P,预算!F:F))</f>
        <v/>
      </c>
      <c r="H823" s="65" t="str">
        <f>IF($B823="","",_xlfn.XLOOKUP($X823,预算!$P:$P,预算!G:G))</f>
        <v/>
      </c>
      <c r="I823" s="65" t="str">
        <f>IF($B823="","",_xlfn.XLOOKUP($X823,预算!$P:$P,预算!I:I))</f>
        <v/>
      </c>
      <c r="P823" s="76" t="str">
        <f t="shared" si="71"/>
        <v/>
      </c>
      <c r="X823" s="76" t="str">
        <f t="shared" si="72"/>
        <v/>
      </c>
      <c r="AC823" s="53" t="str">
        <f>IF(本期支付结算!$E$9="","",IF(AND(J823=本期支付结算!$E$9,C823=本期支付结算!$E$7),"在期",""))</f>
        <v/>
      </c>
      <c r="AD823" s="53" t="str">
        <f>IF($AC823="","",COUNTIF($AC$2:$AC823,AC823))</f>
        <v/>
      </c>
    </row>
    <row r="824" customHeight="1" spans="3:30">
      <c r="C824" s="65" t="str">
        <f>IF($B824="","",_xlfn.XLOOKUP($X824,预算!$P:$P,预算!B:B))</f>
        <v/>
      </c>
      <c r="D824" s="65" t="str">
        <f>IF($B824="","",_xlfn.XLOOKUP($X824,预算!$P:$P,预算!C:C))</f>
        <v/>
      </c>
      <c r="E824" s="65" t="str">
        <f>IF($B824="","",_xlfn.XLOOKUP($X824,预算!$P:$P,预算!D:D))</f>
        <v/>
      </c>
      <c r="F824" s="65" t="str">
        <f>IF($B824="","",_xlfn.XLOOKUP($X824,预算!$P:$P,预算!E:E))</f>
        <v/>
      </c>
      <c r="G824" s="65" t="str">
        <f>IF($B824="","",_xlfn.XLOOKUP($X824,预算!$P:$P,预算!F:F))</f>
        <v/>
      </c>
      <c r="H824" s="65" t="str">
        <f>IF($B824="","",_xlfn.XLOOKUP($X824,预算!$P:$P,预算!G:G))</f>
        <v/>
      </c>
      <c r="I824" s="65" t="str">
        <f>IF($B824="","",_xlfn.XLOOKUP($X824,预算!$P:$P,预算!I:I))</f>
        <v/>
      </c>
      <c r="P824" s="76" t="str">
        <f t="shared" si="71"/>
        <v/>
      </c>
      <c r="X824" s="76" t="str">
        <f t="shared" si="72"/>
        <v/>
      </c>
      <c r="AC824" s="53" t="str">
        <f>IF(本期支付结算!$E$9="","",IF(AND(J824=本期支付结算!$E$9,C824=本期支付结算!$E$7),"在期",""))</f>
        <v/>
      </c>
      <c r="AD824" s="53" t="str">
        <f>IF($AC824="","",COUNTIF($AC$2:$AC824,AC824))</f>
        <v/>
      </c>
    </row>
    <row r="825" customHeight="1" spans="3:30">
      <c r="C825" s="65" t="str">
        <f>IF($B825="","",_xlfn.XLOOKUP($X825,预算!$P:$P,预算!B:B))</f>
        <v/>
      </c>
      <c r="D825" s="65" t="str">
        <f>IF($B825="","",_xlfn.XLOOKUP($X825,预算!$P:$P,预算!C:C))</f>
        <v/>
      </c>
      <c r="E825" s="65" t="str">
        <f>IF($B825="","",_xlfn.XLOOKUP($X825,预算!$P:$P,预算!D:D))</f>
        <v/>
      </c>
      <c r="F825" s="65" t="str">
        <f>IF($B825="","",_xlfn.XLOOKUP($X825,预算!$P:$P,预算!E:E))</f>
        <v/>
      </c>
      <c r="G825" s="65" t="str">
        <f>IF($B825="","",_xlfn.XLOOKUP($X825,预算!$P:$P,预算!F:F))</f>
        <v/>
      </c>
      <c r="H825" s="65" t="str">
        <f>IF($B825="","",_xlfn.XLOOKUP($X825,预算!$P:$P,预算!G:G))</f>
        <v/>
      </c>
      <c r="I825" s="65" t="str">
        <f>IF($B825="","",_xlfn.XLOOKUP($X825,预算!$P:$P,预算!I:I))</f>
        <v/>
      </c>
      <c r="P825" s="76" t="str">
        <f t="shared" si="71"/>
        <v/>
      </c>
      <c r="X825" s="76" t="str">
        <f t="shared" si="72"/>
        <v/>
      </c>
      <c r="AC825" s="53" t="str">
        <f>IF(本期支付结算!$E$9="","",IF(AND(J825=本期支付结算!$E$9,C825=本期支付结算!$E$7),"在期",""))</f>
        <v/>
      </c>
      <c r="AD825" s="53" t="str">
        <f>IF($AC825="","",COUNTIF($AC$2:$AC825,AC825))</f>
        <v/>
      </c>
    </row>
    <row r="826" customHeight="1" spans="3:30">
      <c r="C826" s="65" t="str">
        <f>IF($B826="","",_xlfn.XLOOKUP($X826,预算!$P:$P,预算!B:B))</f>
        <v/>
      </c>
      <c r="D826" s="65" t="str">
        <f>IF($B826="","",_xlfn.XLOOKUP($X826,预算!$P:$P,预算!C:C))</f>
        <v/>
      </c>
      <c r="E826" s="65" t="str">
        <f>IF($B826="","",_xlfn.XLOOKUP($X826,预算!$P:$P,预算!D:D))</f>
        <v/>
      </c>
      <c r="F826" s="65" t="str">
        <f>IF($B826="","",_xlfn.XLOOKUP($X826,预算!$P:$P,预算!E:E))</f>
        <v/>
      </c>
      <c r="G826" s="65" t="str">
        <f>IF($B826="","",_xlfn.XLOOKUP($X826,预算!$P:$P,预算!F:F))</f>
        <v/>
      </c>
      <c r="H826" s="65" t="str">
        <f>IF($B826="","",_xlfn.XLOOKUP($X826,预算!$P:$P,预算!G:G))</f>
        <v/>
      </c>
      <c r="I826" s="65" t="str">
        <f>IF($B826="","",_xlfn.XLOOKUP($X826,预算!$P:$P,预算!I:I))</f>
        <v/>
      </c>
      <c r="P826" s="76" t="str">
        <f t="shared" si="71"/>
        <v/>
      </c>
      <c r="X826" s="76" t="str">
        <f t="shared" si="72"/>
        <v/>
      </c>
      <c r="AC826" s="53" t="str">
        <f>IF(本期支付结算!$E$9="","",IF(AND(J826=本期支付结算!$E$9,C826=本期支付结算!$E$7),"在期",""))</f>
        <v/>
      </c>
      <c r="AD826" s="53" t="str">
        <f>IF($AC826="","",COUNTIF($AC$2:$AC826,AC826))</f>
        <v/>
      </c>
    </row>
    <row r="827" customHeight="1" spans="3:30">
      <c r="C827" s="65" t="str">
        <f>IF($B827="","",_xlfn.XLOOKUP($X827,预算!$P:$P,预算!B:B))</f>
        <v/>
      </c>
      <c r="D827" s="65" t="str">
        <f>IF($B827="","",_xlfn.XLOOKUP($X827,预算!$P:$P,预算!C:C))</f>
        <v/>
      </c>
      <c r="E827" s="65" t="str">
        <f>IF($B827="","",_xlfn.XLOOKUP($X827,预算!$P:$P,预算!D:D))</f>
        <v/>
      </c>
      <c r="F827" s="65" t="str">
        <f>IF($B827="","",_xlfn.XLOOKUP($X827,预算!$P:$P,预算!E:E))</f>
        <v/>
      </c>
      <c r="G827" s="65" t="str">
        <f>IF($B827="","",_xlfn.XLOOKUP($X827,预算!$P:$P,预算!F:F))</f>
        <v/>
      </c>
      <c r="H827" s="65" t="str">
        <f>IF($B827="","",_xlfn.XLOOKUP($X827,预算!$P:$P,预算!G:G))</f>
        <v/>
      </c>
      <c r="I827" s="65" t="str">
        <f>IF($B827="","",_xlfn.XLOOKUP($X827,预算!$P:$P,预算!I:I))</f>
        <v/>
      </c>
      <c r="P827" s="76" t="str">
        <f t="shared" si="71"/>
        <v/>
      </c>
      <c r="X827" s="76" t="str">
        <f t="shared" si="72"/>
        <v/>
      </c>
      <c r="AC827" s="53" t="str">
        <f>IF(本期支付结算!$E$9="","",IF(AND(J827=本期支付结算!$E$9,C827=本期支付结算!$E$7),"在期",""))</f>
        <v/>
      </c>
      <c r="AD827" s="53" t="str">
        <f>IF($AC827="","",COUNTIF($AC$2:$AC827,AC827))</f>
        <v/>
      </c>
    </row>
    <row r="828" customHeight="1" spans="3:30">
      <c r="C828" s="65" t="str">
        <f>IF($B828="","",_xlfn.XLOOKUP($X828,预算!$P:$P,预算!B:B))</f>
        <v/>
      </c>
      <c r="D828" s="65" t="str">
        <f>IF($B828="","",_xlfn.XLOOKUP($X828,预算!$P:$P,预算!C:C))</f>
        <v/>
      </c>
      <c r="E828" s="65" t="str">
        <f>IF($B828="","",_xlfn.XLOOKUP($X828,预算!$P:$P,预算!D:D))</f>
        <v/>
      </c>
      <c r="F828" s="65" t="str">
        <f>IF($B828="","",_xlfn.XLOOKUP($X828,预算!$P:$P,预算!E:E))</f>
        <v/>
      </c>
      <c r="G828" s="65" t="str">
        <f>IF($B828="","",_xlfn.XLOOKUP($X828,预算!$P:$P,预算!F:F))</f>
        <v/>
      </c>
      <c r="H828" s="65" t="str">
        <f>IF($B828="","",_xlfn.XLOOKUP($X828,预算!$P:$P,预算!G:G))</f>
        <v/>
      </c>
      <c r="I828" s="65" t="str">
        <f>IF($B828="","",_xlfn.XLOOKUP($X828,预算!$P:$P,预算!I:I))</f>
        <v/>
      </c>
      <c r="P828" s="76" t="str">
        <f t="shared" si="71"/>
        <v/>
      </c>
      <c r="X828" s="76" t="str">
        <f t="shared" si="72"/>
        <v/>
      </c>
      <c r="AC828" s="53" t="str">
        <f>IF(本期支付结算!$E$9="","",IF(AND(J828=本期支付结算!$E$9,C828=本期支付结算!$E$7),"在期",""))</f>
        <v/>
      </c>
      <c r="AD828" s="53" t="str">
        <f>IF($AC828="","",COUNTIF($AC$2:$AC828,AC828))</f>
        <v/>
      </c>
    </row>
    <row r="829" customHeight="1" spans="3:30">
      <c r="C829" s="65" t="str">
        <f>IF($B829="","",_xlfn.XLOOKUP($X829,预算!$P:$P,预算!B:B))</f>
        <v/>
      </c>
      <c r="D829" s="65" t="str">
        <f>IF($B829="","",_xlfn.XLOOKUP($X829,预算!$P:$P,预算!C:C))</f>
        <v/>
      </c>
      <c r="E829" s="65" t="str">
        <f>IF($B829="","",_xlfn.XLOOKUP($X829,预算!$P:$P,预算!D:D))</f>
        <v/>
      </c>
      <c r="F829" s="65" t="str">
        <f>IF($B829="","",_xlfn.XLOOKUP($X829,预算!$P:$P,预算!E:E))</f>
        <v/>
      </c>
      <c r="G829" s="65" t="str">
        <f>IF($B829="","",_xlfn.XLOOKUP($X829,预算!$P:$P,预算!F:F))</f>
        <v/>
      </c>
      <c r="H829" s="65" t="str">
        <f>IF($B829="","",_xlfn.XLOOKUP($X829,预算!$P:$P,预算!G:G))</f>
        <v/>
      </c>
      <c r="I829" s="65" t="str">
        <f>IF($B829="","",_xlfn.XLOOKUP($X829,预算!$P:$P,预算!I:I))</f>
        <v/>
      </c>
      <c r="P829" s="76" t="str">
        <f t="shared" si="71"/>
        <v/>
      </c>
      <c r="X829" s="76" t="str">
        <f t="shared" si="72"/>
        <v/>
      </c>
      <c r="AC829" s="53" t="str">
        <f>IF(本期支付结算!$E$9="","",IF(AND(J829=本期支付结算!$E$9,C829=本期支付结算!$E$7),"在期",""))</f>
        <v/>
      </c>
      <c r="AD829" s="53" t="str">
        <f>IF($AC829="","",COUNTIF($AC$2:$AC829,AC829))</f>
        <v/>
      </c>
    </row>
    <row r="830" customHeight="1" spans="3:30">
      <c r="C830" s="65" t="str">
        <f>IF($B830="","",_xlfn.XLOOKUP($X830,预算!$P:$P,预算!B:B))</f>
        <v/>
      </c>
      <c r="D830" s="65" t="str">
        <f>IF($B830="","",_xlfn.XLOOKUP($X830,预算!$P:$P,预算!C:C))</f>
        <v/>
      </c>
      <c r="E830" s="65" t="str">
        <f>IF($B830="","",_xlfn.XLOOKUP($X830,预算!$P:$P,预算!D:D))</f>
        <v/>
      </c>
      <c r="F830" s="65" t="str">
        <f>IF($B830="","",_xlfn.XLOOKUP($X830,预算!$P:$P,预算!E:E))</f>
        <v/>
      </c>
      <c r="G830" s="65" t="str">
        <f>IF($B830="","",_xlfn.XLOOKUP($X830,预算!$P:$P,预算!F:F))</f>
        <v/>
      </c>
      <c r="H830" s="65" t="str">
        <f>IF($B830="","",_xlfn.XLOOKUP($X830,预算!$P:$P,预算!G:G))</f>
        <v/>
      </c>
      <c r="I830" s="65" t="str">
        <f>IF($B830="","",_xlfn.XLOOKUP($X830,预算!$P:$P,预算!I:I))</f>
        <v/>
      </c>
      <c r="P830" s="76" t="str">
        <f t="shared" si="71"/>
        <v/>
      </c>
      <c r="X830" s="76" t="str">
        <f t="shared" si="72"/>
        <v/>
      </c>
      <c r="AC830" s="53" t="str">
        <f>IF(本期支付结算!$E$9="","",IF(AND(J830=本期支付结算!$E$9,C830=本期支付结算!$E$7),"在期",""))</f>
        <v/>
      </c>
      <c r="AD830" s="53" t="str">
        <f>IF($AC830="","",COUNTIF($AC$2:$AC830,AC830))</f>
        <v/>
      </c>
    </row>
    <row r="831" customHeight="1" spans="3:30">
      <c r="C831" s="65" t="str">
        <f>IF($B831="","",_xlfn.XLOOKUP($X831,预算!$P:$P,预算!B:B))</f>
        <v/>
      </c>
      <c r="D831" s="65" t="str">
        <f>IF($B831="","",_xlfn.XLOOKUP($X831,预算!$P:$P,预算!C:C))</f>
        <v/>
      </c>
      <c r="E831" s="65" t="str">
        <f>IF($B831="","",_xlfn.XLOOKUP($X831,预算!$P:$P,预算!D:D))</f>
        <v/>
      </c>
      <c r="F831" s="65" t="str">
        <f>IF($B831="","",_xlfn.XLOOKUP($X831,预算!$P:$P,预算!E:E))</f>
        <v/>
      </c>
      <c r="G831" s="65" t="str">
        <f>IF($B831="","",_xlfn.XLOOKUP($X831,预算!$P:$P,预算!F:F))</f>
        <v/>
      </c>
      <c r="H831" s="65" t="str">
        <f>IF($B831="","",_xlfn.XLOOKUP($X831,预算!$P:$P,预算!G:G))</f>
        <v/>
      </c>
      <c r="I831" s="65" t="str">
        <f>IF($B831="","",_xlfn.XLOOKUP($X831,预算!$P:$P,预算!I:I))</f>
        <v/>
      </c>
      <c r="P831" s="76" t="str">
        <f t="shared" si="71"/>
        <v/>
      </c>
      <c r="X831" s="76" t="str">
        <f t="shared" si="72"/>
        <v/>
      </c>
      <c r="AC831" s="53" t="str">
        <f>IF(本期支付结算!$E$9="","",IF(AND(J831=本期支付结算!$E$9,C831=本期支付结算!$E$7),"在期",""))</f>
        <v/>
      </c>
      <c r="AD831" s="53" t="str">
        <f>IF($AC831="","",COUNTIF($AC$2:$AC831,AC831))</f>
        <v/>
      </c>
    </row>
    <row r="832" customHeight="1" spans="3:30">
      <c r="C832" s="65" t="str">
        <f>IF($B832="","",_xlfn.XLOOKUP($X832,预算!$P:$P,预算!B:B))</f>
        <v/>
      </c>
      <c r="D832" s="65" t="str">
        <f>IF($B832="","",_xlfn.XLOOKUP($X832,预算!$P:$P,预算!C:C))</f>
        <v/>
      </c>
      <c r="E832" s="65" t="str">
        <f>IF($B832="","",_xlfn.XLOOKUP($X832,预算!$P:$P,预算!D:D))</f>
        <v/>
      </c>
      <c r="F832" s="65" t="str">
        <f>IF($B832="","",_xlfn.XLOOKUP($X832,预算!$P:$P,预算!E:E))</f>
        <v/>
      </c>
      <c r="G832" s="65" t="str">
        <f>IF($B832="","",_xlfn.XLOOKUP($X832,预算!$P:$P,预算!F:F))</f>
        <v/>
      </c>
      <c r="H832" s="65" t="str">
        <f>IF($B832="","",_xlfn.XLOOKUP($X832,预算!$P:$P,预算!G:G))</f>
        <v/>
      </c>
      <c r="I832" s="65" t="str">
        <f>IF($B832="","",_xlfn.XLOOKUP($X832,预算!$P:$P,预算!I:I))</f>
        <v/>
      </c>
      <c r="P832" s="76" t="str">
        <f t="shared" si="71"/>
        <v/>
      </c>
      <c r="X832" s="76" t="str">
        <f t="shared" si="72"/>
        <v/>
      </c>
      <c r="AC832" s="53" t="str">
        <f>IF(本期支付结算!$E$9="","",IF(AND(J832=本期支付结算!$E$9,C832=本期支付结算!$E$7),"在期",""))</f>
        <v/>
      </c>
      <c r="AD832" s="53" t="str">
        <f>IF($AC832="","",COUNTIF($AC$2:$AC832,AC832))</f>
        <v/>
      </c>
    </row>
    <row r="833" customHeight="1" spans="3:30">
      <c r="C833" s="65" t="str">
        <f>IF($B833="","",_xlfn.XLOOKUP($X833,预算!$P:$P,预算!B:B))</f>
        <v/>
      </c>
      <c r="D833" s="65" t="str">
        <f>IF($B833="","",_xlfn.XLOOKUP($X833,预算!$P:$P,预算!C:C))</f>
        <v/>
      </c>
      <c r="E833" s="65" t="str">
        <f>IF($B833="","",_xlfn.XLOOKUP($X833,预算!$P:$P,预算!D:D))</f>
        <v/>
      </c>
      <c r="F833" s="65" t="str">
        <f>IF($B833="","",_xlfn.XLOOKUP($X833,预算!$P:$P,预算!E:E))</f>
        <v/>
      </c>
      <c r="G833" s="65" t="str">
        <f>IF($B833="","",_xlfn.XLOOKUP($X833,预算!$P:$P,预算!F:F))</f>
        <v/>
      </c>
      <c r="H833" s="65" t="str">
        <f>IF($B833="","",_xlfn.XLOOKUP($X833,预算!$P:$P,预算!G:G))</f>
        <v/>
      </c>
      <c r="I833" s="65" t="str">
        <f>IF($B833="","",_xlfn.XLOOKUP($X833,预算!$P:$P,预算!I:I))</f>
        <v/>
      </c>
      <c r="P833" s="76" t="str">
        <f t="shared" si="71"/>
        <v/>
      </c>
      <c r="X833" s="76" t="str">
        <f t="shared" si="72"/>
        <v/>
      </c>
      <c r="AC833" s="53" t="str">
        <f>IF(本期支付结算!$E$9="","",IF(AND(J833=本期支付结算!$E$9,C833=本期支付结算!$E$7),"在期",""))</f>
        <v/>
      </c>
      <c r="AD833" s="53" t="str">
        <f>IF($AC833="","",COUNTIF($AC$2:$AC833,AC833))</f>
        <v/>
      </c>
    </row>
    <row r="834" customHeight="1" spans="3:30">
      <c r="C834" s="65" t="str">
        <f>IF($B834="","",_xlfn.XLOOKUP($X834,预算!$P:$P,预算!B:B))</f>
        <v/>
      </c>
      <c r="D834" s="65" t="str">
        <f>IF($B834="","",_xlfn.XLOOKUP($X834,预算!$P:$P,预算!C:C))</f>
        <v/>
      </c>
      <c r="E834" s="65" t="str">
        <f>IF($B834="","",_xlfn.XLOOKUP($X834,预算!$P:$P,预算!D:D))</f>
        <v/>
      </c>
      <c r="F834" s="65" t="str">
        <f>IF($B834="","",_xlfn.XLOOKUP($X834,预算!$P:$P,预算!E:E))</f>
        <v/>
      </c>
      <c r="G834" s="65" t="str">
        <f>IF($B834="","",_xlfn.XLOOKUP($X834,预算!$P:$P,预算!F:F))</f>
        <v/>
      </c>
      <c r="H834" s="65" t="str">
        <f>IF($B834="","",_xlfn.XLOOKUP($X834,预算!$P:$P,预算!G:G))</f>
        <v/>
      </c>
      <c r="I834" s="65" t="str">
        <f>IF($B834="","",_xlfn.XLOOKUP($X834,预算!$P:$P,预算!I:I))</f>
        <v/>
      </c>
      <c r="P834" s="76" t="str">
        <f t="shared" ref="P834:P897" si="73">IF(H834="","",_xlfn.TEXTJOIN("-",1,Q834,H834,I834,TEXT(J834,"yyyymmdd"),M834))</f>
        <v/>
      </c>
      <c r="X834" s="76" t="str">
        <f t="shared" si="72"/>
        <v/>
      </c>
      <c r="AC834" s="53" t="str">
        <f>IF(本期支付结算!$E$9="","",IF(AND(J834=本期支付结算!$E$9,C834=本期支付结算!$E$7),"在期",""))</f>
        <v/>
      </c>
      <c r="AD834" s="53" t="str">
        <f>IF($AC834="","",COUNTIF($AC$2:$AC834,AC834))</f>
        <v/>
      </c>
    </row>
    <row r="835" customHeight="1" spans="3:30">
      <c r="C835" s="65" t="str">
        <f>IF($B835="","",_xlfn.XLOOKUP($X835,预算!$P:$P,预算!B:B))</f>
        <v/>
      </c>
      <c r="D835" s="65" t="str">
        <f>IF($B835="","",_xlfn.XLOOKUP($X835,预算!$P:$P,预算!C:C))</f>
        <v/>
      </c>
      <c r="E835" s="65" t="str">
        <f>IF($B835="","",_xlfn.XLOOKUP($X835,预算!$P:$P,预算!D:D))</f>
        <v/>
      </c>
      <c r="F835" s="65" t="str">
        <f>IF($B835="","",_xlfn.XLOOKUP($X835,预算!$P:$P,预算!E:E))</f>
        <v/>
      </c>
      <c r="G835" s="65" t="str">
        <f>IF($B835="","",_xlfn.XLOOKUP($X835,预算!$P:$P,预算!F:F))</f>
        <v/>
      </c>
      <c r="H835" s="65" t="str">
        <f>IF($B835="","",_xlfn.XLOOKUP($X835,预算!$P:$P,预算!G:G))</f>
        <v/>
      </c>
      <c r="I835" s="65" t="str">
        <f>IF($B835="","",_xlfn.XLOOKUP($X835,预算!$P:$P,预算!I:I))</f>
        <v/>
      </c>
      <c r="P835" s="76" t="str">
        <f t="shared" si="73"/>
        <v/>
      </c>
      <c r="X835" s="76" t="str">
        <f t="shared" ref="X835:X898" si="74">IF(B835="","",LEFT(B835,7))</f>
        <v/>
      </c>
      <c r="AC835" s="53" t="str">
        <f>IF(本期支付结算!$E$9="","",IF(AND(J835=本期支付结算!$E$9,C835=本期支付结算!$E$7),"在期",""))</f>
        <v/>
      </c>
      <c r="AD835" s="53" t="str">
        <f>IF($AC835="","",COUNTIF($AC$2:$AC835,AC835))</f>
        <v/>
      </c>
    </row>
    <row r="836" customHeight="1" spans="3:30">
      <c r="C836" s="65" t="str">
        <f>IF($B836="","",_xlfn.XLOOKUP($X836,预算!$P:$P,预算!B:B))</f>
        <v/>
      </c>
      <c r="D836" s="65" t="str">
        <f>IF($B836="","",_xlfn.XLOOKUP($X836,预算!$P:$P,预算!C:C))</f>
        <v/>
      </c>
      <c r="E836" s="65" t="str">
        <f>IF($B836="","",_xlfn.XLOOKUP($X836,预算!$P:$P,预算!D:D))</f>
        <v/>
      </c>
      <c r="F836" s="65" t="str">
        <f>IF($B836="","",_xlfn.XLOOKUP($X836,预算!$P:$P,预算!E:E))</f>
        <v/>
      </c>
      <c r="G836" s="65" t="str">
        <f>IF($B836="","",_xlfn.XLOOKUP($X836,预算!$P:$P,预算!F:F))</f>
        <v/>
      </c>
      <c r="H836" s="65" t="str">
        <f>IF($B836="","",_xlfn.XLOOKUP($X836,预算!$P:$P,预算!G:G))</f>
        <v/>
      </c>
      <c r="I836" s="65" t="str">
        <f>IF($B836="","",_xlfn.XLOOKUP($X836,预算!$P:$P,预算!I:I))</f>
        <v/>
      </c>
      <c r="P836" s="76" t="str">
        <f t="shared" si="73"/>
        <v/>
      </c>
      <c r="X836" s="76" t="str">
        <f t="shared" si="74"/>
        <v/>
      </c>
      <c r="AC836" s="53" t="str">
        <f>IF(本期支付结算!$E$9="","",IF(AND(J836=本期支付结算!$E$9,C836=本期支付结算!$E$7),"在期",""))</f>
        <v/>
      </c>
      <c r="AD836" s="53" t="str">
        <f>IF($AC836="","",COUNTIF($AC$2:$AC836,AC836))</f>
        <v/>
      </c>
    </row>
    <row r="837" customHeight="1" spans="3:30">
      <c r="C837" s="65" t="str">
        <f>IF($B837="","",_xlfn.XLOOKUP($X837,预算!$P:$P,预算!B:B))</f>
        <v/>
      </c>
      <c r="D837" s="65" t="str">
        <f>IF($B837="","",_xlfn.XLOOKUP($X837,预算!$P:$P,预算!C:C))</f>
        <v/>
      </c>
      <c r="E837" s="65" t="str">
        <f>IF($B837="","",_xlfn.XLOOKUP($X837,预算!$P:$P,预算!D:D))</f>
        <v/>
      </c>
      <c r="F837" s="65" t="str">
        <f>IF($B837="","",_xlfn.XLOOKUP($X837,预算!$P:$P,预算!E:E))</f>
        <v/>
      </c>
      <c r="G837" s="65" t="str">
        <f>IF($B837="","",_xlfn.XLOOKUP($X837,预算!$P:$P,预算!F:F))</f>
        <v/>
      </c>
      <c r="H837" s="65" t="str">
        <f>IF($B837="","",_xlfn.XLOOKUP($X837,预算!$P:$P,预算!G:G))</f>
        <v/>
      </c>
      <c r="I837" s="65" t="str">
        <f>IF($B837="","",_xlfn.XLOOKUP($X837,预算!$P:$P,预算!I:I))</f>
        <v/>
      </c>
      <c r="P837" s="76" t="str">
        <f t="shared" si="73"/>
        <v/>
      </c>
      <c r="X837" s="76" t="str">
        <f t="shared" si="74"/>
        <v/>
      </c>
      <c r="AC837" s="53" t="str">
        <f>IF(本期支付结算!$E$9="","",IF(AND(J837=本期支付结算!$E$9,C837=本期支付结算!$E$7),"在期",""))</f>
        <v/>
      </c>
      <c r="AD837" s="53" t="str">
        <f>IF($AC837="","",COUNTIF($AC$2:$AC837,AC837))</f>
        <v/>
      </c>
    </row>
    <row r="838" customHeight="1" spans="3:30">
      <c r="C838" s="65" t="str">
        <f>IF($B838="","",_xlfn.XLOOKUP($X838,预算!$P:$P,预算!B:B))</f>
        <v/>
      </c>
      <c r="D838" s="65" t="str">
        <f>IF($B838="","",_xlfn.XLOOKUP($X838,预算!$P:$P,预算!C:C))</f>
        <v/>
      </c>
      <c r="E838" s="65" t="str">
        <f>IF($B838="","",_xlfn.XLOOKUP($X838,预算!$P:$P,预算!D:D))</f>
        <v/>
      </c>
      <c r="F838" s="65" t="str">
        <f>IF($B838="","",_xlfn.XLOOKUP($X838,预算!$P:$P,预算!E:E))</f>
        <v/>
      </c>
      <c r="G838" s="65" t="str">
        <f>IF($B838="","",_xlfn.XLOOKUP($X838,预算!$P:$P,预算!F:F))</f>
        <v/>
      </c>
      <c r="H838" s="65" t="str">
        <f>IF($B838="","",_xlfn.XLOOKUP($X838,预算!$P:$P,预算!G:G))</f>
        <v/>
      </c>
      <c r="I838" s="65" t="str">
        <f>IF($B838="","",_xlfn.XLOOKUP($X838,预算!$P:$P,预算!I:I))</f>
        <v/>
      </c>
      <c r="P838" s="76" t="str">
        <f t="shared" si="73"/>
        <v/>
      </c>
      <c r="X838" s="76" t="str">
        <f t="shared" si="74"/>
        <v/>
      </c>
      <c r="AC838" s="53" t="str">
        <f>IF(本期支付结算!$E$9="","",IF(AND(J838=本期支付结算!$E$9,C838=本期支付结算!$E$7),"在期",""))</f>
        <v/>
      </c>
      <c r="AD838" s="53" t="str">
        <f>IF($AC838="","",COUNTIF($AC$2:$AC838,AC838))</f>
        <v/>
      </c>
    </row>
    <row r="839" customHeight="1" spans="3:30">
      <c r="C839" s="65" t="str">
        <f>IF($B839="","",_xlfn.XLOOKUP($X839,预算!$P:$P,预算!B:B))</f>
        <v/>
      </c>
      <c r="D839" s="65" t="str">
        <f>IF($B839="","",_xlfn.XLOOKUP($X839,预算!$P:$P,预算!C:C))</f>
        <v/>
      </c>
      <c r="E839" s="65" t="str">
        <f>IF($B839="","",_xlfn.XLOOKUP($X839,预算!$P:$P,预算!D:D))</f>
        <v/>
      </c>
      <c r="F839" s="65" t="str">
        <f>IF($B839="","",_xlfn.XLOOKUP($X839,预算!$P:$P,预算!E:E))</f>
        <v/>
      </c>
      <c r="G839" s="65" t="str">
        <f>IF($B839="","",_xlfn.XLOOKUP($X839,预算!$P:$P,预算!F:F))</f>
        <v/>
      </c>
      <c r="H839" s="65" t="str">
        <f>IF($B839="","",_xlfn.XLOOKUP($X839,预算!$P:$P,预算!G:G))</f>
        <v/>
      </c>
      <c r="I839" s="65" t="str">
        <f>IF($B839="","",_xlfn.XLOOKUP($X839,预算!$P:$P,预算!I:I))</f>
        <v/>
      </c>
      <c r="P839" s="76" t="str">
        <f t="shared" si="73"/>
        <v/>
      </c>
      <c r="X839" s="76" t="str">
        <f t="shared" si="74"/>
        <v/>
      </c>
      <c r="AC839" s="53" t="str">
        <f>IF(本期支付结算!$E$9="","",IF(AND(J839=本期支付结算!$E$9,C839=本期支付结算!$E$7),"在期",""))</f>
        <v/>
      </c>
      <c r="AD839" s="53" t="str">
        <f>IF($AC839="","",COUNTIF($AC$2:$AC839,AC839))</f>
        <v/>
      </c>
    </row>
    <row r="840" customHeight="1" spans="3:30">
      <c r="C840" s="65" t="str">
        <f>IF($B840="","",_xlfn.XLOOKUP($X840,预算!$P:$P,预算!B:B))</f>
        <v/>
      </c>
      <c r="D840" s="65" t="str">
        <f>IF($B840="","",_xlfn.XLOOKUP($X840,预算!$P:$P,预算!C:C))</f>
        <v/>
      </c>
      <c r="E840" s="65" t="str">
        <f>IF($B840="","",_xlfn.XLOOKUP($X840,预算!$P:$P,预算!D:D))</f>
        <v/>
      </c>
      <c r="F840" s="65" t="str">
        <f>IF($B840="","",_xlfn.XLOOKUP($X840,预算!$P:$P,预算!E:E))</f>
        <v/>
      </c>
      <c r="G840" s="65" t="str">
        <f>IF($B840="","",_xlfn.XLOOKUP($X840,预算!$P:$P,预算!F:F))</f>
        <v/>
      </c>
      <c r="H840" s="65" t="str">
        <f>IF($B840="","",_xlfn.XLOOKUP($X840,预算!$P:$P,预算!G:G))</f>
        <v/>
      </c>
      <c r="I840" s="65" t="str">
        <f>IF($B840="","",_xlfn.XLOOKUP($X840,预算!$P:$P,预算!I:I))</f>
        <v/>
      </c>
      <c r="P840" s="76" t="str">
        <f t="shared" si="73"/>
        <v/>
      </c>
      <c r="X840" s="76" t="str">
        <f t="shared" si="74"/>
        <v/>
      </c>
      <c r="AC840" s="53" t="str">
        <f>IF(本期支付结算!$E$9="","",IF(AND(J840=本期支付结算!$E$9,C840=本期支付结算!$E$7),"在期",""))</f>
        <v/>
      </c>
      <c r="AD840" s="53" t="str">
        <f>IF($AC840="","",COUNTIF($AC$2:$AC840,AC840))</f>
        <v/>
      </c>
    </row>
    <row r="841" customHeight="1" spans="3:30">
      <c r="C841" s="65" t="str">
        <f>IF($B841="","",_xlfn.XLOOKUP($X841,预算!$P:$P,预算!B:B))</f>
        <v/>
      </c>
      <c r="D841" s="65" t="str">
        <f>IF($B841="","",_xlfn.XLOOKUP($X841,预算!$P:$P,预算!C:C))</f>
        <v/>
      </c>
      <c r="E841" s="65" t="str">
        <f>IF($B841="","",_xlfn.XLOOKUP($X841,预算!$P:$P,预算!D:D))</f>
        <v/>
      </c>
      <c r="F841" s="65" t="str">
        <f>IF($B841="","",_xlfn.XLOOKUP($X841,预算!$P:$P,预算!E:E))</f>
        <v/>
      </c>
      <c r="G841" s="65" t="str">
        <f>IF($B841="","",_xlfn.XLOOKUP($X841,预算!$P:$P,预算!F:F))</f>
        <v/>
      </c>
      <c r="H841" s="65" t="str">
        <f>IF($B841="","",_xlfn.XLOOKUP($X841,预算!$P:$P,预算!G:G))</f>
        <v/>
      </c>
      <c r="I841" s="65" t="str">
        <f>IF($B841="","",_xlfn.XLOOKUP($X841,预算!$P:$P,预算!I:I))</f>
        <v/>
      </c>
      <c r="P841" s="76" t="str">
        <f t="shared" si="73"/>
        <v/>
      </c>
      <c r="X841" s="76" t="str">
        <f t="shared" si="74"/>
        <v/>
      </c>
      <c r="AC841" s="53" t="str">
        <f>IF(本期支付结算!$E$9="","",IF(AND(J841=本期支付结算!$E$9,C841=本期支付结算!$E$7),"在期",""))</f>
        <v/>
      </c>
      <c r="AD841" s="53" t="str">
        <f>IF($AC841="","",COUNTIF($AC$2:$AC841,AC841))</f>
        <v/>
      </c>
    </row>
    <row r="842" customHeight="1" spans="3:30">
      <c r="C842" s="65" t="str">
        <f>IF($B842="","",_xlfn.XLOOKUP($X842,预算!$P:$P,预算!B:B))</f>
        <v/>
      </c>
      <c r="D842" s="65" t="str">
        <f>IF($B842="","",_xlfn.XLOOKUP($X842,预算!$P:$P,预算!C:C))</f>
        <v/>
      </c>
      <c r="E842" s="65" t="str">
        <f>IF($B842="","",_xlfn.XLOOKUP($X842,预算!$P:$P,预算!D:D))</f>
        <v/>
      </c>
      <c r="F842" s="65" t="str">
        <f>IF($B842="","",_xlfn.XLOOKUP($X842,预算!$P:$P,预算!E:E))</f>
        <v/>
      </c>
      <c r="G842" s="65" t="str">
        <f>IF($B842="","",_xlfn.XLOOKUP($X842,预算!$P:$P,预算!F:F))</f>
        <v/>
      </c>
      <c r="H842" s="65" t="str">
        <f>IF($B842="","",_xlfn.XLOOKUP($X842,预算!$P:$P,预算!G:G))</f>
        <v/>
      </c>
      <c r="I842" s="65" t="str">
        <f>IF($B842="","",_xlfn.XLOOKUP($X842,预算!$P:$P,预算!I:I))</f>
        <v/>
      </c>
      <c r="P842" s="76" t="str">
        <f t="shared" si="73"/>
        <v/>
      </c>
      <c r="X842" s="76" t="str">
        <f t="shared" si="74"/>
        <v/>
      </c>
      <c r="AC842" s="53" t="str">
        <f>IF(本期支付结算!$E$9="","",IF(AND(J842=本期支付结算!$E$9,C842=本期支付结算!$E$7),"在期",""))</f>
        <v/>
      </c>
      <c r="AD842" s="53" t="str">
        <f>IF($AC842="","",COUNTIF($AC$2:$AC842,AC842))</f>
        <v/>
      </c>
    </row>
    <row r="843" customHeight="1" spans="3:30">
      <c r="C843" s="65" t="str">
        <f>IF($B843="","",_xlfn.XLOOKUP($X843,预算!$P:$P,预算!B:B))</f>
        <v/>
      </c>
      <c r="D843" s="65" t="str">
        <f>IF($B843="","",_xlfn.XLOOKUP($X843,预算!$P:$P,预算!C:C))</f>
        <v/>
      </c>
      <c r="E843" s="65" t="str">
        <f>IF($B843="","",_xlfn.XLOOKUP($X843,预算!$P:$P,预算!D:D))</f>
        <v/>
      </c>
      <c r="F843" s="65" t="str">
        <f>IF($B843="","",_xlfn.XLOOKUP($X843,预算!$P:$P,预算!E:E))</f>
        <v/>
      </c>
      <c r="G843" s="65" t="str">
        <f>IF($B843="","",_xlfn.XLOOKUP($X843,预算!$P:$P,预算!F:F))</f>
        <v/>
      </c>
      <c r="H843" s="65" t="str">
        <f>IF($B843="","",_xlfn.XLOOKUP($X843,预算!$P:$P,预算!G:G))</f>
        <v/>
      </c>
      <c r="I843" s="65" t="str">
        <f>IF($B843="","",_xlfn.XLOOKUP($X843,预算!$P:$P,预算!I:I))</f>
        <v/>
      </c>
      <c r="P843" s="76" t="str">
        <f t="shared" si="73"/>
        <v/>
      </c>
      <c r="X843" s="76" t="str">
        <f t="shared" si="74"/>
        <v/>
      </c>
      <c r="AC843" s="53" t="str">
        <f>IF(本期支付结算!$E$9="","",IF(AND(J843=本期支付结算!$E$9,C843=本期支付结算!$E$7),"在期",""))</f>
        <v/>
      </c>
      <c r="AD843" s="53" t="str">
        <f>IF($AC843="","",COUNTIF($AC$2:$AC843,AC843))</f>
        <v/>
      </c>
    </row>
    <row r="844" customHeight="1" spans="3:30">
      <c r="C844" s="65" t="str">
        <f>IF($B844="","",_xlfn.XLOOKUP($X844,预算!$P:$P,预算!B:B))</f>
        <v/>
      </c>
      <c r="D844" s="65" t="str">
        <f>IF($B844="","",_xlfn.XLOOKUP($X844,预算!$P:$P,预算!C:C))</f>
        <v/>
      </c>
      <c r="E844" s="65" t="str">
        <f>IF($B844="","",_xlfn.XLOOKUP($X844,预算!$P:$P,预算!D:D))</f>
        <v/>
      </c>
      <c r="F844" s="65" t="str">
        <f>IF($B844="","",_xlfn.XLOOKUP($X844,预算!$P:$P,预算!E:E))</f>
        <v/>
      </c>
      <c r="G844" s="65" t="str">
        <f>IF($B844="","",_xlfn.XLOOKUP($X844,预算!$P:$P,预算!F:F))</f>
        <v/>
      </c>
      <c r="H844" s="65" t="str">
        <f>IF($B844="","",_xlfn.XLOOKUP($X844,预算!$P:$P,预算!G:G))</f>
        <v/>
      </c>
      <c r="I844" s="65" t="str">
        <f>IF($B844="","",_xlfn.XLOOKUP($X844,预算!$P:$P,预算!I:I))</f>
        <v/>
      </c>
      <c r="P844" s="76" t="str">
        <f t="shared" si="73"/>
        <v/>
      </c>
      <c r="X844" s="76" t="str">
        <f t="shared" si="74"/>
        <v/>
      </c>
      <c r="AC844" s="53" t="str">
        <f>IF(本期支付结算!$E$9="","",IF(AND(J844=本期支付结算!$E$9,C844=本期支付结算!$E$7),"在期",""))</f>
        <v/>
      </c>
      <c r="AD844" s="53" t="str">
        <f>IF($AC844="","",COUNTIF($AC$2:$AC844,AC844))</f>
        <v/>
      </c>
    </row>
    <row r="845" customHeight="1" spans="3:30">
      <c r="C845" s="65" t="str">
        <f>IF($B845="","",_xlfn.XLOOKUP($X845,预算!$P:$P,预算!B:B))</f>
        <v/>
      </c>
      <c r="D845" s="65" t="str">
        <f>IF($B845="","",_xlfn.XLOOKUP($X845,预算!$P:$P,预算!C:C))</f>
        <v/>
      </c>
      <c r="E845" s="65" t="str">
        <f>IF($B845="","",_xlfn.XLOOKUP($X845,预算!$P:$P,预算!D:D))</f>
        <v/>
      </c>
      <c r="F845" s="65" t="str">
        <f>IF($B845="","",_xlfn.XLOOKUP($X845,预算!$P:$P,预算!E:E))</f>
        <v/>
      </c>
      <c r="G845" s="65" t="str">
        <f>IF($B845="","",_xlfn.XLOOKUP($X845,预算!$P:$P,预算!F:F))</f>
        <v/>
      </c>
      <c r="H845" s="65" t="str">
        <f>IF($B845="","",_xlfn.XLOOKUP($X845,预算!$P:$P,预算!G:G))</f>
        <v/>
      </c>
      <c r="I845" s="65" t="str">
        <f>IF($B845="","",_xlfn.XLOOKUP($X845,预算!$P:$P,预算!I:I))</f>
        <v/>
      </c>
      <c r="P845" s="76" t="str">
        <f t="shared" si="73"/>
        <v/>
      </c>
      <c r="X845" s="76" t="str">
        <f t="shared" si="74"/>
        <v/>
      </c>
      <c r="AC845" s="53" t="str">
        <f>IF(本期支付结算!$E$9="","",IF(AND(J845=本期支付结算!$E$9,C845=本期支付结算!$E$7),"在期",""))</f>
        <v/>
      </c>
      <c r="AD845" s="53" t="str">
        <f>IF($AC845="","",COUNTIF($AC$2:$AC845,AC845))</f>
        <v/>
      </c>
    </row>
    <row r="846" customHeight="1" spans="3:30">
      <c r="C846" s="65" t="str">
        <f>IF($B846="","",_xlfn.XLOOKUP($X846,预算!$P:$P,预算!B:B))</f>
        <v/>
      </c>
      <c r="D846" s="65" t="str">
        <f>IF($B846="","",_xlfn.XLOOKUP($X846,预算!$P:$P,预算!C:C))</f>
        <v/>
      </c>
      <c r="E846" s="65" t="str">
        <f>IF($B846="","",_xlfn.XLOOKUP($X846,预算!$P:$P,预算!D:D))</f>
        <v/>
      </c>
      <c r="F846" s="65" t="str">
        <f>IF($B846="","",_xlfn.XLOOKUP($X846,预算!$P:$P,预算!E:E))</f>
        <v/>
      </c>
      <c r="G846" s="65" t="str">
        <f>IF($B846="","",_xlfn.XLOOKUP($X846,预算!$P:$P,预算!F:F))</f>
        <v/>
      </c>
      <c r="H846" s="65" t="str">
        <f>IF($B846="","",_xlfn.XLOOKUP($X846,预算!$P:$P,预算!G:G))</f>
        <v/>
      </c>
      <c r="I846" s="65" t="str">
        <f>IF($B846="","",_xlfn.XLOOKUP($X846,预算!$P:$P,预算!I:I))</f>
        <v/>
      </c>
      <c r="P846" s="76" t="str">
        <f t="shared" si="73"/>
        <v/>
      </c>
      <c r="X846" s="76" t="str">
        <f t="shared" si="74"/>
        <v/>
      </c>
      <c r="AC846" s="53" t="str">
        <f>IF(本期支付结算!$E$9="","",IF(AND(J846=本期支付结算!$E$9,C846=本期支付结算!$E$7),"在期",""))</f>
        <v/>
      </c>
      <c r="AD846" s="53" t="str">
        <f>IF($AC846="","",COUNTIF($AC$2:$AC846,AC846))</f>
        <v/>
      </c>
    </row>
    <row r="847" customHeight="1" spans="3:30">
      <c r="C847" s="65" t="str">
        <f>IF($B847="","",_xlfn.XLOOKUP($X847,预算!$P:$P,预算!B:B))</f>
        <v/>
      </c>
      <c r="D847" s="65" t="str">
        <f>IF($B847="","",_xlfn.XLOOKUP($X847,预算!$P:$P,预算!C:C))</f>
        <v/>
      </c>
      <c r="E847" s="65" t="str">
        <f>IF($B847="","",_xlfn.XLOOKUP($X847,预算!$P:$P,预算!D:D))</f>
        <v/>
      </c>
      <c r="F847" s="65" t="str">
        <f>IF($B847="","",_xlfn.XLOOKUP($X847,预算!$P:$P,预算!E:E))</f>
        <v/>
      </c>
      <c r="G847" s="65" t="str">
        <f>IF($B847="","",_xlfn.XLOOKUP($X847,预算!$P:$P,预算!F:F))</f>
        <v/>
      </c>
      <c r="H847" s="65" t="str">
        <f>IF($B847="","",_xlfn.XLOOKUP($X847,预算!$P:$P,预算!G:G))</f>
        <v/>
      </c>
      <c r="I847" s="65" t="str">
        <f>IF($B847="","",_xlfn.XLOOKUP($X847,预算!$P:$P,预算!I:I))</f>
        <v/>
      </c>
      <c r="P847" s="76" t="str">
        <f t="shared" si="73"/>
        <v/>
      </c>
      <c r="X847" s="76" t="str">
        <f t="shared" si="74"/>
        <v/>
      </c>
      <c r="AC847" s="53" t="str">
        <f>IF(本期支付结算!$E$9="","",IF(AND(J847=本期支付结算!$E$9,C847=本期支付结算!$E$7),"在期",""))</f>
        <v/>
      </c>
      <c r="AD847" s="53" t="str">
        <f>IF($AC847="","",COUNTIF($AC$2:$AC847,AC847))</f>
        <v/>
      </c>
    </row>
    <row r="848" customHeight="1" spans="3:30">
      <c r="C848" s="65" t="str">
        <f>IF($B848="","",_xlfn.XLOOKUP($X848,预算!$P:$P,预算!B:B))</f>
        <v/>
      </c>
      <c r="D848" s="65" t="str">
        <f>IF($B848="","",_xlfn.XLOOKUP($X848,预算!$P:$P,预算!C:C))</f>
        <v/>
      </c>
      <c r="E848" s="65" t="str">
        <f>IF($B848="","",_xlfn.XLOOKUP($X848,预算!$P:$P,预算!D:D))</f>
        <v/>
      </c>
      <c r="F848" s="65" t="str">
        <f>IF($B848="","",_xlfn.XLOOKUP($X848,预算!$P:$P,预算!E:E))</f>
        <v/>
      </c>
      <c r="G848" s="65" t="str">
        <f>IF($B848="","",_xlfn.XLOOKUP($X848,预算!$P:$P,预算!F:F))</f>
        <v/>
      </c>
      <c r="H848" s="65" t="str">
        <f>IF($B848="","",_xlfn.XLOOKUP($X848,预算!$P:$P,预算!G:G))</f>
        <v/>
      </c>
      <c r="I848" s="65" t="str">
        <f>IF($B848="","",_xlfn.XLOOKUP($X848,预算!$P:$P,预算!I:I))</f>
        <v/>
      </c>
      <c r="P848" s="76" t="str">
        <f t="shared" si="73"/>
        <v/>
      </c>
      <c r="X848" s="76" t="str">
        <f t="shared" si="74"/>
        <v/>
      </c>
      <c r="AC848" s="53" t="str">
        <f>IF(本期支付结算!$E$9="","",IF(AND(J848=本期支付结算!$E$9,C848=本期支付结算!$E$7),"在期",""))</f>
        <v/>
      </c>
      <c r="AD848" s="53" t="str">
        <f>IF($AC848="","",COUNTIF($AC$2:$AC848,AC848))</f>
        <v/>
      </c>
    </row>
    <row r="849" customHeight="1" spans="3:30">
      <c r="C849" s="65" t="str">
        <f>IF($B849="","",_xlfn.XLOOKUP($X849,预算!$P:$P,预算!B:B))</f>
        <v/>
      </c>
      <c r="D849" s="65" t="str">
        <f>IF($B849="","",_xlfn.XLOOKUP($X849,预算!$P:$P,预算!C:C))</f>
        <v/>
      </c>
      <c r="E849" s="65" t="str">
        <f>IF($B849="","",_xlfn.XLOOKUP($X849,预算!$P:$P,预算!D:D))</f>
        <v/>
      </c>
      <c r="F849" s="65" t="str">
        <f>IF($B849="","",_xlfn.XLOOKUP($X849,预算!$P:$P,预算!E:E))</f>
        <v/>
      </c>
      <c r="G849" s="65" t="str">
        <f>IF($B849="","",_xlfn.XLOOKUP($X849,预算!$P:$P,预算!F:F))</f>
        <v/>
      </c>
      <c r="H849" s="65" t="str">
        <f>IF($B849="","",_xlfn.XLOOKUP($X849,预算!$P:$P,预算!G:G))</f>
        <v/>
      </c>
      <c r="I849" s="65" t="str">
        <f>IF($B849="","",_xlfn.XLOOKUP($X849,预算!$P:$P,预算!I:I))</f>
        <v/>
      </c>
      <c r="P849" s="76" t="str">
        <f t="shared" si="73"/>
        <v/>
      </c>
      <c r="X849" s="76" t="str">
        <f t="shared" si="74"/>
        <v/>
      </c>
      <c r="AC849" s="53" t="str">
        <f>IF(本期支付结算!$E$9="","",IF(AND(J849=本期支付结算!$E$9,C849=本期支付结算!$E$7),"在期",""))</f>
        <v/>
      </c>
      <c r="AD849" s="53" t="str">
        <f>IF($AC849="","",COUNTIF($AC$2:$AC849,AC849))</f>
        <v/>
      </c>
    </row>
    <row r="850" customHeight="1" spans="3:30">
      <c r="C850" s="65" t="str">
        <f>IF($B850="","",_xlfn.XLOOKUP($X850,预算!$P:$P,预算!B:B))</f>
        <v/>
      </c>
      <c r="D850" s="65" t="str">
        <f>IF($B850="","",_xlfn.XLOOKUP($X850,预算!$P:$P,预算!C:C))</f>
        <v/>
      </c>
      <c r="E850" s="65" t="str">
        <f>IF($B850="","",_xlfn.XLOOKUP($X850,预算!$P:$P,预算!D:D))</f>
        <v/>
      </c>
      <c r="F850" s="65" t="str">
        <f>IF($B850="","",_xlfn.XLOOKUP($X850,预算!$P:$P,预算!E:E))</f>
        <v/>
      </c>
      <c r="G850" s="65" t="str">
        <f>IF($B850="","",_xlfn.XLOOKUP($X850,预算!$P:$P,预算!F:F))</f>
        <v/>
      </c>
      <c r="H850" s="65" t="str">
        <f>IF($B850="","",_xlfn.XLOOKUP($X850,预算!$P:$P,预算!G:G))</f>
        <v/>
      </c>
      <c r="I850" s="65" t="str">
        <f>IF($B850="","",_xlfn.XLOOKUP($X850,预算!$P:$P,预算!I:I))</f>
        <v/>
      </c>
      <c r="P850" s="76" t="str">
        <f t="shared" si="73"/>
        <v/>
      </c>
      <c r="X850" s="76" t="str">
        <f t="shared" si="74"/>
        <v/>
      </c>
      <c r="AC850" s="53" t="str">
        <f>IF(本期支付结算!$E$9="","",IF(AND(J850=本期支付结算!$E$9,C850=本期支付结算!$E$7),"在期",""))</f>
        <v/>
      </c>
      <c r="AD850" s="53" t="str">
        <f>IF($AC850="","",COUNTIF($AC$2:$AC850,AC850))</f>
        <v/>
      </c>
    </row>
    <row r="851" customHeight="1" spans="3:30">
      <c r="C851" s="65" t="str">
        <f>IF($B851="","",_xlfn.XLOOKUP($X851,预算!$P:$P,预算!B:B))</f>
        <v/>
      </c>
      <c r="D851" s="65" t="str">
        <f>IF($B851="","",_xlfn.XLOOKUP($X851,预算!$P:$P,预算!C:C))</f>
        <v/>
      </c>
      <c r="E851" s="65" t="str">
        <f>IF($B851="","",_xlfn.XLOOKUP($X851,预算!$P:$P,预算!D:D))</f>
        <v/>
      </c>
      <c r="F851" s="65" t="str">
        <f>IF($B851="","",_xlfn.XLOOKUP($X851,预算!$P:$P,预算!E:E))</f>
        <v/>
      </c>
      <c r="G851" s="65" t="str">
        <f>IF($B851="","",_xlfn.XLOOKUP($X851,预算!$P:$P,预算!F:F))</f>
        <v/>
      </c>
      <c r="H851" s="65" t="str">
        <f>IF($B851="","",_xlfn.XLOOKUP($X851,预算!$P:$P,预算!G:G))</f>
        <v/>
      </c>
      <c r="I851" s="65" t="str">
        <f>IF($B851="","",_xlfn.XLOOKUP($X851,预算!$P:$P,预算!I:I))</f>
        <v/>
      </c>
      <c r="P851" s="76" t="str">
        <f t="shared" si="73"/>
        <v/>
      </c>
      <c r="X851" s="76" t="str">
        <f t="shared" si="74"/>
        <v/>
      </c>
      <c r="AC851" s="53" t="str">
        <f>IF(本期支付结算!$E$9="","",IF(AND(J851=本期支付结算!$E$9,C851=本期支付结算!$E$7),"在期",""))</f>
        <v/>
      </c>
      <c r="AD851" s="53" t="str">
        <f>IF($AC851="","",COUNTIF($AC$2:$AC851,AC851))</f>
        <v/>
      </c>
    </row>
    <row r="852" customHeight="1" spans="3:30">
      <c r="C852" s="65" t="str">
        <f>IF($B852="","",_xlfn.XLOOKUP($X852,预算!$P:$P,预算!B:B))</f>
        <v/>
      </c>
      <c r="D852" s="65" t="str">
        <f>IF($B852="","",_xlfn.XLOOKUP($X852,预算!$P:$P,预算!C:C))</f>
        <v/>
      </c>
      <c r="E852" s="65" t="str">
        <f>IF($B852="","",_xlfn.XLOOKUP($X852,预算!$P:$P,预算!D:D))</f>
        <v/>
      </c>
      <c r="F852" s="65" t="str">
        <f>IF($B852="","",_xlfn.XLOOKUP($X852,预算!$P:$P,预算!E:E))</f>
        <v/>
      </c>
      <c r="G852" s="65" t="str">
        <f>IF($B852="","",_xlfn.XLOOKUP($X852,预算!$P:$P,预算!F:F))</f>
        <v/>
      </c>
      <c r="H852" s="65" t="str">
        <f>IF($B852="","",_xlfn.XLOOKUP($X852,预算!$P:$P,预算!G:G))</f>
        <v/>
      </c>
      <c r="I852" s="65" t="str">
        <f>IF($B852="","",_xlfn.XLOOKUP($X852,预算!$P:$P,预算!I:I))</f>
        <v/>
      </c>
      <c r="P852" s="76" t="str">
        <f t="shared" si="73"/>
        <v/>
      </c>
      <c r="X852" s="76" t="str">
        <f t="shared" si="74"/>
        <v/>
      </c>
      <c r="AC852" s="53" t="str">
        <f>IF(本期支付结算!$E$9="","",IF(AND(J852=本期支付结算!$E$9,C852=本期支付结算!$E$7),"在期",""))</f>
        <v/>
      </c>
      <c r="AD852" s="53" t="str">
        <f>IF($AC852="","",COUNTIF($AC$2:$AC852,AC852))</f>
        <v/>
      </c>
    </row>
    <row r="853" customHeight="1" spans="3:30">
      <c r="C853" s="65" t="str">
        <f>IF($B853="","",_xlfn.XLOOKUP($X853,预算!$P:$P,预算!B:B))</f>
        <v/>
      </c>
      <c r="D853" s="65" t="str">
        <f>IF($B853="","",_xlfn.XLOOKUP($X853,预算!$P:$P,预算!C:C))</f>
        <v/>
      </c>
      <c r="E853" s="65" t="str">
        <f>IF($B853="","",_xlfn.XLOOKUP($X853,预算!$P:$P,预算!D:D))</f>
        <v/>
      </c>
      <c r="F853" s="65" t="str">
        <f>IF($B853="","",_xlfn.XLOOKUP($X853,预算!$P:$P,预算!E:E))</f>
        <v/>
      </c>
      <c r="G853" s="65" t="str">
        <f>IF($B853="","",_xlfn.XLOOKUP($X853,预算!$P:$P,预算!F:F))</f>
        <v/>
      </c>
      <c r="H853" s="65" t="str">
        <f>IF($B853="","",_xlfn.XLOOKUP($X853,预算!$P:$P,预算!G:G))</f>
        <v/>
      </c>
      <c r="I853" s="65" t="str">
        <f>IF($B853="","",_xlfn.XLOOKUP($X853,预算!$P:$P,预算!I:I))</f>
        <v/>
      </c>
      <c r="P853" s="76" t="str">
        <f t="shared" si="73"/>
        <v/>
      </c>
      <c r="X853" s="76" t="str">
        <f t="shared" si="74"/>
        <v/>
      </c>
      <c r="AC853" s="53" t="str">
        <f>IF(本期支付结算!$E$9="","",IF(AND(J853=本期支付结算!$E$9,C853=本期支付结算!$E$7),"在期",""))</f>
        <v/>
      </c>
      <c r="AD853" s="53" t="str">
        <f>IF($AC853="","",COUNTIF($AC$2:$AC853,AC853))</f>
        <v/>
      </c>
    </row>
    <row r="854" customHeight="1" spans="3:30">
      <c r="C854" s="65" t="str">
        <f>IF($B854="","",_xlfn.XLOOKUP($X854,预算!$P:$P,预算!B:B))</f>
        <v/>
      </c>
      <c r="D854" s="65" t="str">
        <f>IF($B854="","",_xlfn.XLOOKUP($X854,预算!$P:$P,预算!C:C))</f>
        <v/>
      </c>
      <c r="E854" s="65" t="str">
        <f>IF($B854="","",_xlfn.XLOOKUP($X854,预算!$P:$P,预算!D:D))</f>
        <v/>
      </c>
      <c r="F854" s="65" t="str">
        <f>IF($B854="","",_xlfn.XLOOKUP($X854,预算!$P:$P,预算!E:E))</f>
        <v/>
      </c>
      <c r="G854" s="65" t="str">
        <f>IF($B854="","",_xlfn.XLOOKUP($X854,预算!$P:$P,预算!F:F))</f>
        <v/>
      </c>
      <c r="H854" s="65" t="str">
        <f>IF($B854="","",_xlfn.XLOOKUP($X854,预算!$P:$P,预算!G:G))</f>
        <v/>
      </c>
      <c r="I854" s="65" t="str">
        <f>IF($B854="","",_xlfn.XLOOKUP($X854,预算!$P:$P,预算!I:I))</f>
        <v/>
      </c>
      <c r="P854" s="76" t="str">
        <f t="shared" si="73"/>
        <v/>
      </c>
      <c r="X854" s="76" t="str">
        <f t="shared" si="74"/>
        <v/>
      </c>
      <c r="AC854" s="53" t="str">
        <f>IF(本期支付结算!$E$9="","",IF(AND(J854=本期支付结算!$E$9,C854=本期支付结算!$E$7),"在期",""))</f>
        <v/>
      </c>
      <c r="AD854" s="53" t="str">
        <f>IF($AC854="","",COUNTIF($AC$2:$AC854,AC854))</f>
        <v/>
      </c>
    </row>
    <row r="855" customHeight="1" spans="3:30">
      <c r="C855" s="65" t="str">
        <f>IF($B855="","",_xlfn.XLOOKUP($X855,预算!$P:$P,预算!B:B))</f>
        <v/>
      </c>
      <c r="D855" s="65" t="str">
        <f>IF($B855="","",_xlfn.XLOOKUP($X855,预算!$P:$P,预算!C:C))</f>
        <v/>
      </c>
      <c r="E855" s="65" t="str">
        <f>IF($B855="","",_xlfn.XLOOKUP($X855,预算!$P:$P,预算!D:D))</f>
        <v/>
      </c>
      <c r="F855" s="65" t="str">
        <f>IF($B855="","",_xlfn.XLOOKUP($X855,预算!$P:$P,预算!E:E))</f>
        <v/>
      </c>
      <c r="G855" s="65" t="str">
        <f>IF($B855="","",_xlfn.XLOOKUP($X855,预算!$P:$P,预算!F:F))</f>
        <v/>
      </c>
      <c r="H855" s="65" t="str">
        <f>IF($B855="","",_xlfn.XLOOKUP($X855,预算!$P:$P,预算!G:G))</f>
        <v/>
      </c>
      <c r="I855" s="65" t="str">
        <f>IF($B855="","",_xlfn.XLOOKUP($X855,预算!$P:$P,预算!I:I))</f>
        <v/>
      </c>
      <c r="P855" s="76" t="str">
        <f t="shared" si="73"/>
        <v/>
      </c>
      <c r="X855" s="76" t="str">
        <f t="shared" si="74"/>
        <v/>
      </c>
      <c r="AC855" s="53" t="str">
        <f>IF(本期支付结算!$E$9="","",IF(AND(J855=本期支付结算!$E$9,C855=本期支付结算!$E$7),"在期",""))</f>
        <v/>
      </c>
      <c r="AD855" s="53" t="str">
        <f>IF($AC855="","",COUNTIF($AC$2:$AC855,AC855))</f>
        <v/>
      </c>
    </row>
    <row r="856" customHeight="1" spans="3:30">
      <c r="C856" s="65" t="str">
        <f>IF($B856="","",_xlfn.XLOOKUP($X856,预算!$P:$P,预算!B:B))</f>
        <v/>
      </c>
      <c r="D856" s="65" t="str">
        <f>IF($B856="","",_xlfn.XLOOKUP($X856,预算!$P:$P,预算!C:C))</f>
        <v/>
      </c>
      <c r="E856" s="65" t="str">
        <f>IF($B856="","",_xlfn.XLOOKUP($X856,预算!$P:$P,预算!D:D))</f>
        <v/>
      </c>
      <c r="F856" s="65" t="str">
        <f>IF($B856="","",_xlfn.XLOOKUP($X856,预算!$P:$P,预算!E:E))</f>
        <v/>
      </c>
      <c r="G856" s="65" t="str">
        <f>IF($B856="","",_xlfn.XLOOKUP($X856,预算!$P:$P,预算!F:F))</f>
        <v/>
      </c>
      <c r="H856" s="65" t="str">
        <f>IF($B856="","",_xlfn.XLOOKUP($X856,预算!$P:$P,预算!G:G))</f>
        <v/>
      </c>
      <c r="I856" s="65" t="str">
        <f>IF($B856="","",_xlfn.XLOOKUP($X856,预算!$P:$P,预算!I:I))</f>
        <v/>
      </c>
      <c r="P856" s="76" t="str">
        <f t="shared" si="73"/>
        <v/>
      </c>
      <c r="X856" s="76" t="str">
        <f t="shared" si="74"/>
        <v/>
      </c>
      <c r="AC856" s="53" t="str">
        <f>IF(本期支付结算!$E$9="","",IF(AND(J856=本期支付结算!$E$9,C856=本期支付结算!$E$7),"在期",""))</f>
        <v/>
      </c>
      <c r="AD856" s="53" t="str">
        <f>IF($AC856="","",COUNTIF($AC$2:$AC856,AC856))</f>
        <v/>
      </c>
    </row>
    <row r="857" customHeight="1" spans="3:30">
      <c r="C857" s="65" t="str">
        <f>IF($B857="","",_xlfn.XLOOKUP($X857,预算!$P:$P,预算!B:B))</f>
        <v/>
      </c>
      <c r="D857" s="65" t="str">
        <f>IF($B857="","",_xlfn.XLOOKUP($X857,预算!$P:$P,预算!C:C))</f>
        <v/>
      </c>
      <c r="E857" s="65" t="str">
        <f>IF($B857="","",_xlfn.XLOOKUP($X857,预算!$P:$P,预算!D:D))</f>
        <v/>
      </c>
      <c r="F857" s="65" t="str">
        <f>IF($B857="","",_xlfn.XLOOKUP($X857,预算!$P:$P,预算!E:E))</f>
        <v/>
      </c>
      <c r="G857" s="65" t="str">
        <f>IF($B857="","",_xlfn.XLOOKUP($X857,预算!$P:$P,预算!F:F))</f>
        <v/>
      </c>
      <c r="H857" s="65" t="str">
        <f>IF($B857="","",_xlfn.XLOOKUP($X857,预算!$P:$P,预算!G:G))</f>
        <v/>
      </c>
      <c r="I857" s="65" t="str">
        <f>IF($B857="","",_xlfn.XLOOKUP($X857,预算!$P:$P,预算!I:I))</f>
        <v/>
      </c>
      <c r="P857" s="76" t="str">
        <f t="shared" si="73"/>
        <v/>
      </c>
      <c r="X857" s="76" t="str">
        <f t="shared" si="74"/>
        <v/>
      </c>
      <c r="AC857" s="53" t="str">
        <f>IF(本期支付结算!$E$9="","",IF(AND(J857=本期支付结算!$E$9,C857=本期支付结算!$E$7),"在期",""))</f>
        <v/>
      </c>
      <c r="AD857" s="53" t="str">
        <f>IF($AC857="","",COUNTIF($AC$2:$AC857,AC857))</f>
        <v/>
      </c>
    </row>
    <row r="858" customHeight="1" spans="3:30">
      <c r="C858" s="65" t="str">
        <f>IF($B858="","",_xlfn.XLOOKUP($X858,预算!$P:$P,预算!B:B))</f>
        <v/>
      </c>
      <c r="D858" s="65" t="str">
        <f>IF($B858="","",_xlfn.XLOOKUP($X858,预算!$P:$P,预算!C:C))</f>
        <v/>
      </c>
      <c r="E858" s="65" t="str">
        <f>IF($B858="","",_xlfn.XLOOKUP($X858,预算!$P:$P,预算!D:D))</f>
        <v/>
      </c>
      <c r="F858" s="65" t="str">
        <f>IF($B858="","",_xlfn.XLOOKUP($X858,预算!$P:$P,预算!E:E))</f>
        <v/>
      </c>
      <c r="G858" s="65" t="str">
        <f>IF($B858="","",_xlfn.XLOOKUP($X858,预算!$P:$P,预算!F:F))</f>
        <v/>
      </c>
      <c r="H858" s="65" t="str">
        <f>IF($B858="","",_xlfn.XLOOKUP($X858,预算!$P:$P,预算!G:G))</f>
        <v/>
      </c>
      <c r="I858" s="65" t="str">
        <f>IF($B858="","",_xlfn.XLOOKUP($X858,预算!$P:$P,预算!I:I))</f>
        <v/>
      </c>
      <c r="P858" s="76" t="str">
        <f t="shared" si="73"/>
        <v/>
      </c>
      <c r="X858" s="76" t="str">
        <f t="shared" si="74"/>
        <v/>
      </c>
      <c r="AC858" s="53" t="str">
        <f>IF(本期支付结算!$E$9="","",IF(AND(J858=本期支付结算!$E$9,C858=本期支付结算!$E$7),"在期",""))</f>
        <v/>
      </c>
      <c r="AD858" s="53" t="str">
        <f>IF($AC858="","",COUNTIF($AC$2:$AC858,AC858))</f>
        <v/>
      </c>
    </row>
    <row r="859" customHeight="1" spans="3:30">
      <c r="C859" s="65" t="str">
        <f>IF($B859="","",_xlfn.XLOOKUP($X859,预算!$P:$P,预算!B:B))</f>
        <v/>
      </c>
      <c r="D859" s="65" t="str">
        <f>IF($B859="","",_xlfn.XLOOKUP($X859,预算!$P:$P,预算!C:C))</f>
        <v/>
      </c>
      <c r="E859" s="65" t="str">
        <f>IF($B859="","",_xlfn.XLOOKUP($X859,预算!$P:$P,预算!D:D))</f>
        <v/>
      </c>
      <c r="F859" s="65" t="str">
        <f>IF($B859="","",_xlfn.XLOOKUP($X859,预算!$P:$P,预算!E:E))</f>
        <v/>
      </c>
      <c r="G859" s="65" t="str">
        <f>IF($B859="","",_xlfn.XLOOKUP($X859,预算!$P:$P,预算!F:F))</f>
        <v/>
      </c>
      <c r="H859" s="65" t="str">
        <f>IF($B859="","",_xlfn.XLOOKUP($X859,预算!$P:$P,预算!G:G))</f>
        <v/>
      </c>
      <c r="I859" s="65" t="str">
        <f>IF($B859="","",_xlfn.XLOOKUP($X859,预算!$P:$P,预算!I:I))</f>
        <v/>
      </c>
      <c r="P859" s="76" t="str">
        <f t="shared" si="73"/>
        <v/>
      </c>
      <c r="X859" s="76" t="str">
        <f t="shared" si="74"/>
        <v/>
      </c>
      <c r="AC859" s="53" t="str">
        <f>IF(本期支付结算!$E$9="","",IF(AND(J859=本期支付结算!$E$9,C859=本期支付结算!$E$7),"在期",""))</f>
        <v/>
      </c>
      <c r="AD859" s="53" t="str">
        <f>IF($AC859="","",COUNTIF($AC$2:$AC859,AC859))</f>
        <v/>
      </c>
    </row>
    <row r="860" customHeight="1" spans="3:30">
      <c r="C860" s="65" t="str">
        <f>IF($B860="","",_xlfn.XLOOKUP($X860,预算!$P:$P,预算!B:B))</f>
        <v/>
      </c>
      <c r="D860" s="65" t="str">
        <f>IF($B860="","",_xlfn.XLOOKUP($X860,预算!$P:$P,预算!C:C))</f>
        <v/>
      </c>
      <c r="E860" s="65" t="str">
        <f>IF($B860="","",_xlfn.XLOOKUP($X860,预算!$P:$P,预算!D:D))</f>
        <v/>
      </c>
      <c r="F860" s="65" t="str">
        <f>IF($B860="","",_xlfn.XLOOKUP($X860,预算!$P:$P,预算!E:E))</f>
        <v/>
      </c>
      <c r="G860" s="65" t="str">
        <f>IF($B860="","",_xlfn.XLOOKUP($X860,预算!$P:$P,预算!F:F))</f>
        <v/>
      </c>
      <c r="H860" s="65" t="str">
        <f>IF($B860="","",_xlfn.XLOOKUP($X860,预算!$P:$P,预算!G:G))</f>
        <v/>
      </c>
      <c r="I860" s="65" t="str">
        <f>IF($B860="","",_xlfn.XLOOKUP($X860,预算!$P:$P,预算!I:I))</f>
        <v/>
      </c>
      <c r="P860" s="76" t="str">
        <f t="shared" si="73"/>
        <v/>
      </c>
      <c r="X860" s="76" t="str">
        <f t="shared" si="74"/>
        <v/>
      </c>
      <c r="AC860" s="53" t="str">
        <f>IF(本期支付结算!$E$9="","",IF(AND(J860=本期支付结算!$E$9,C860=本期支付结算!$E$7),"在期",""))</f>
        <v/>
      </c>
      <c r="AD860" s="53" t="str">
        <f>IF($AC860="","",COUNTIF($AC$2:$AC860,AC860))</f>
        <v/>
      </c>
    </row>
    <row r="861" customHeight="1" spans="3:30">
      <c r="C861" s="65" t="str">
        <f>IF($B861="","",_xlfn.XLOOKUP($X861,预算!$P:$P,预算!B:B))</f>
        <v/>
      </c>
      <c r="D861" s="65" t="str">
        <f>IF($B861="","",_xlfn.XLOOKUP($X861,预算!$P:$P,预算!C:C))</f>
        <v/>
      </c>
      <c r="E861" s="65" t="str">
        <f>IF($B861="","",_xlfn.XLOOKUP($X861,预算!$P:$P,预算!D:D))</f>
        <v/>
      </c>
      <c r="F861" s="65" t="str">
        <f>IF($B861="","",_xlfn.XLOOKUP($X861,预算!$P:$P,预算!E:E))</f>
        <v/>
      </c>
      <c r="G861" s="65" t="str">
        <f>IF($B861="","",_xlfn.XLOOKUP($X861,预算!$P:$P,预算!F:F))</f>
        <v/>
      </c>
      <c r="H861" s="65" t="str">
        <f>IF($B861="","",_xlfn.XLOOKUP($X861,预算!$P:$P,预算!G:G))</f>
        <v/>
      </c>
      <c r="I861" s="65" t="str">
        <f>IF($B861="","",_xlfn.XLOOKUP($X861,预算!$P:$P,预算!I:I))</f>
        <v/>
      </c>
      <c r="P861" s="76" t="str">
        <f t="shared" si="73"/>
        <v/>
      </c>
      <c r="X861" s="76" t="str">
        <f t="shared" si="74"/>
        <v/>
      </c>
      <c r="AC861" s="53" t="str">
        <f>IF(本期支付结算!$E$9="","",IF(AND(J861=本期支付结算!$E$9,C861=本期支付结算!$E$7),"在期",""))</f>
        <v/>
      </c>
      <c r="AD861" s="53" t="str">
        <f>IF($AC861="","",COUNTIF($AC$2:$AC861,AC861))</f>
        <v/>
      </c>
    </row>
    <row r="862" customHeight="1" spans="3:30">
      <c r="C862" s="65" t="str">
        <f>IF($B862="","",_xlfn.XLOOKUP($X862,预算!$P:$P,预算!B:B))</f>
        <v/>
      </c>
      <c r="D862" s="65" t="str">
        <f>IF($B862="","",_xlfn.XLOOKUP($X862,预算!$P:$P,预算!C:C))</f>
        <v/>
      </c>
      <c r="E862" s="65" t="str">
        <f>IF($B862="","",_xlfn.XLOOKUP($X862,预算!$P:$P,预算!D:D))</f>
        <v/>
      </c>
      <c r="F862" s="65" t="str">
        <f>IF($B862="","",_xlfn.XLOOKUP($X862,预算!$P:$P,预算!E:E))</f>
        <v/>
      </c>
      <c r="G862" s="65" t="str">
        <f>IF($B862="","",_xlfn.XLOOKUP($X862,预算!$P:$P,预算!F:F))</f>
        <v/>
      </c>
      <c r="H862" s="65" t="str">
        <f>IF($B862="","",_xlfn.XLOOKUP($X862,预算!$P:$P,预算!G:G))</f>
        <v/>
      </c>
      <c r="I862" s="65" t="str">
        <f>IF($B862="","",_xlfn.XLOOKUP($X862,预算!$P:$P,预算!I:I))</f>
        <v/>
      </c>
      <c r="P862" s="76" t="str">
        <f t="shared" si="73"/>
        <v/>
      </c>
      <c r="X862" s="76" t="str">
        <f t="shared" si="74"/>
        <v/>
      </c>
      <c r="AC862" s="53" t="str">
        <f>IF(本期支付结算!$E$9="","",IF(AND(J862=本期支付结算!$E$9,C862=本期支付结算!$E$7),"在期",""))</f>
        <v/>
      </c>
      <c r="AD862" s="53" t="str">
        <f>IF($AC862="","",COUNTIF($AC$2:$AC862,AC862))</f>
        <v/>
      </c>
    </row>
    <row r="863" customHeight="1" spans="3:30">
      <c r="C863" s="65" t="str">
        <f>IF($B863="","",_xlfn.XLOOKUP($X863,预算!$P:$P,预算!B:B))</f>
        <v/>
      </c>
      <c r="D863" s="65" t="str">
        <f>IF($B863="","",_xlfn.XLOOKUP($X863,预算!$P:$P,预算!C:C))</f>
        <v/>
      </c>
      <c r="E863" s="65" t="str">
        <f>IF($B863="","",_xlfn.XLOOKUP($X863,预算!$P:$P,预算!D:D))</f>
        <v/>
      </c>
      <c r="F863" s="65" t="str">
        <f>IF($B863="","",_xlfn.XLOOKUP($X863,预算!$P:$P,预算!E:E))</f>
        <v/>
      </c>
      <c r="G863" s="65" t="str">
        <f>IF($B863="","",_xlfn.XLOOKUP($X863,预算!$P:$P,预算!F:F))</f>
        <v/>
      </c>
      <c r="H863" s="65" t="str">
        <f>IF($B863="","",_xlfn.XLOOKUP($X863,预算!$P:$P,预算!G:G))</f>
        <v/>
      </c>
      <c r="I863" s="65" t="str">
        <f>IF($B863="","",_xlfn.XLOOKUP($X863,预算!$P:$P,预算!I:I))</f>
        <v/>
      </c>
      <c r="P863" s="76" t="str">
        <f t="shared" si="73"/>
        <v/>
      </c>
      <c r="X863" s="76" t="str">
        <f t="shared" si="74"/>
        <v/>
      </c>
      <c r="AC863" s="53" t="str">
        <f>IF(本期支付结算!$E$9="","",IF(AND(J863=本期支付结算!$E$9,C863=本期支付结算!$E$7),"在期",""))</f>
        <v/>
      </c>
      <c r="AD863" s="53" t="str">
        <f>IF($AC863="","",COUNTIF($AC$2:$AC863,AC863))</f>
        <v/>
      </c>
    </row>
    <row r="864" customHeight="1" spans="3:30">
      <c r="C864" s="65" t="str">
        <f>IF($B864="","",_xlfn.XLOOKUP($X864,预算!$P:$P,预算!B:B))</f>
        <v/>
      </c>
      <c r="D864" s="65" t="str">
        <f>IF($B864="","",_xlfn.XLOOKUP($X864,预算!$P:$P,预算!C:C))</f>
        <v/>
      </c>
      <c r="E864" s="65" t="str">
        <f>IF($B864="","",_xlfn.XLOOKUP($X864,预算!$P:$P,预算!D:D))</f>
        <v/>
      </c>
      <c r="F864" s="65" t="str">
        <f>IF($B864="","",_xlfn.XLOOKUP($X864,预算!$P:$P,预算!E:E))</f>
        <v/>
      </c>
      <c r="G864" s="65" t="str">
        <f>IF($B864="","",_xlfn.XLOOKUP($X864,预算!$P:$P,预算!F:F))</f>
        <v/>
      </c>
      <c r="H864" s="65" t="str">
        <f>IF($B864="","",_xlfn.XLOOKUP($X864,预算!$P:$P,预算!G:G))</f>
        <v/>
      </c>
      <c r="I864" s="65" t="str">
        <f>IF($B864="","",_xlfn.XLOOKUP($X864,预算!$P:$P,预算!I:I))</f>
        <v/>
      </c>
      <c r="P864" s="76" t="str">
        <f t="shared" si="73"/>
        <v/>
      </c>
      <c r="X864" s="76" t="str">
        <f t="shared" si="74"/>
        <v/>
      </c>
      <c r="AC864" s="53" t="str">
        <f>IF(本期支付结算!$E$9="","",IF(AND(J864=本期支付结算!$E$9,C864=本期支付结算!$E$7),"在期",""))</f>
        <v/>
      </c>
      <c r="AD864" s="53" t="str">
        <f>IF($AC864="","",COUNTIF($AC$2:$AC864,AC864))</f>
        <v/>
      </c>
    </row>
    <row r="865" customHeight="1" spans="3:30">
      <c r="C865" s="65" t="str">
        <f>IF($B865="","",_xlfn.XLOOKUP($X865,预算!$P:$P,预算!B:B))</f>
        <v/>
      </c>
      <c r="D865" s="65" t="str">
        <f>IF($B865="","",_xlfn.XLOOKUP($X865,预算!$P:$P,预算!C:C))</f>
        <v/>
      </c>
      <c r="E865" s="65" t="str">
        <f>IF($B865="","",_xlfn.XLOOKUP($X865,预算!$P:$P,预算!D:D))</f>
        <v/>
      </c>
      <c r="F865" s="65" t="str">
        <f>IF($B865="","",_xlfn.XLOOKUP($X865,预算!$P:$P,预算!E:E))</f>
        <v/>
      </c>
      <c r="G865" s="65" t="str">
        <f>IF($B865="","",_xlfn.XLOOKUP($X865,预算!$P:$P,预算!F:F))</f>
        <v/>
      </c>
      <c r="H865" s="65" t="str">
        <f>IF($B865="","",_xlfn.XLOOKUP($X865,预算!$P:$P,预算!G:G))</f>
        <v/>
      </c>
      <c r="I865" s="65" t="str">
        <f>IF($B865="","",_xlfn.XLOOKUP($X865,预算!$P:$P,预算!I:I))</f>
        <v/>
      </c>
      <c r="P865" s="76" t="str">
        <f t="shared" si="73"/>
        <v/>
      </c>
      <c r="X865" s="76" t="str">
        <f t="shared" si="74"/>
        <v/>
      </c>
      <c r="AC865" s="53" t="str">
        <f>IF(本期支付结算!$E$9="","",IF(AND(J865=本期支付结算!$E$9,C865=本期支付结算!$E$7),"在期",""))</f>
        <v/>
      </c>
      <c r="AD865" s="53" t="str">
        <f>IF($AC865="","",COUNTIF($AC$2:$AC865,AC865))</f>
        <v/>
      </c>
    </row>
    <row r="866" customHeight="1" spans="3:30">
      <c r="C866" s="65" t="str">
        <f>IF($B866="","",_xlfn.XLOOKUP($X866,预算!$P:$P,预算!B:B))</f>
        <v/>
      </c>
      <c r="D866" s="65" t="str">
        <f>IF($B866="","",_xlfn.XLOOKUP($X866,预算!$P:$P,预算!C:C))</f>
        <v/>
      </c>
      <c r="E866" s="65" t="str">
        <f>IF($B866="","",_xlfn.XLOOKUP($X866,预算!$P:$P,预算!D:D))</f>
        <v/>
      </c>
      <c r="F866" s="65" t="str">
        <f>IF($B866="","",_xlfn.XLOOKUP($X866,预算!$P:$P,预算!E:E))</f>
        <v/>
      </c>
      <c r="G866" s="65" t="str">
        <f>IF($B866="","",_xlfn.XLOOKUP($X866,预算!$P:$P,预算!F:F))</f>
        <v/>
      </c>
      <c r="H866" s="65" t="str">
        <f>IF($B866="","",_xlfn.XLOOKUP($X866,预算!$P:$P,预算!G:G))</f>
        <v/>
      </c>
      <c r="I866" s="65" t="str">
        <f>IF($B866="","",_xlfn.XLOOKUP($X866,预算!$P:$P,预算!I:I))</f>
        <v/>
      </c>
      <c r="P866" s="76" t="str">
        <f t="shared" si="73"/>
        <v/>
      </c>
      <c r="X866" s="76" t="str">
        <f t="shared" si="74"/>
        <v/>
      </c>
      <c r="AC866" s="53" t="str">
        <f>IF(本期支付结算!$E$9="","",IF(AND(J866=本期支付结算!$E$9,C866=本期支付结算!$E$7),"在期",""))</f>
        <v/>
      </c>
      <c r="AD866" s="53" t="str">
        <f>IF($AC866="","",COUNTIF($AC$2:$AC866,AC866))</f>
        <v/>
      </c>
    </row>
    <row r="867" customHeight="1" spans="3:30">
      <c r="C867" s="65" t="str">
        <f>IF($B867="","",_xlfn.XLOOKUP($X867,预算!$P:$P,预算!B:B))</f>
        <v/>
      </c>
      <c r="D867" s="65" t="str">
        <f>IF($B867="","",_xlfn.XLOOKUP($X867,预算!$P:$P,预算!C:C))</f>
        <v/>
      </c>
      <c r="E867" s="65" t="str">
        <f>IF($B867="","",_xlfn.XLOOKUP($X867,预算!$P:$P,预算!D:D))</f>
        <v/>
      </c>
      <c r="F867" s="65" t="str">
        <f>IF($B867="","",_xlfn.XLOOKUP($X867,预算!$P:$P,预算!E:E))</f>
        <v/>
      </c>
      <c r="G867" s="65" t="str">
        <f>IF($B867="","",_xlfn.XLOOKUP($X867,预算!$P:$P,预算!F:F))</f>
        <v/>
      </c>
      <c r="H867" s="65" t="str">
        <f>IF($B867="","",_xlfn.XLOOKUP($X867,预算!$P:$P,预算!G:G))</f>
        <v/>
      </c>
      <c r="I867" s="65" t="str">
        <f>IF($B867="","",_xlfn.XLOOKUP($X867,预算!$P:$P,预算!I:I))</f>
        <v/>
      </c>
      <c r="P867" s="76" t="str">
        <f t="shared" si="73"/>
        <v/>
      </c>
      <c r="X867" s="76" t="str">
        <f t="shared" si="74"/>
        <v/>
      </c>
      <c r="AC867" s="53" t="str">
        <f>IF(本期支付结算!$E$9="","",IF(AND(J867=本期支付结算!$E$9,C867=本期支付结算!$E$7),"在期",""))</f>
        <v/>
      </c>
      <c r="AD867" s="53" t="str">
        <f>IF($AC867="","",COUNTIF($AC$2:$AC867,AC867))</f>
        <v/>
      </c>
    </row>
    <row r="868" customHeight="1" spans="3:30">
      <c r="C868" s="65" t="str">
        <f>IF($B868="","",_xlfn.XLOOKUP($X868,预算!$P:$P,预算!B:B))</f>
        <v/>
      </c>
      <c r="D868" s="65" t="str">
        <f>IF($B868="","",_xlfn.XLOOKUP($X868,预算!$P:$P,预算!C:C))</f>
        <v/>
      </c>
      <c r="E868" s="65" t="str">
        <f>IF($B868="","",_xlfn.XLOOKUP($X868,预算!$P:$P,预算!D:D))</f>
        <v/>
      </c>
      <c r="F868" s="65" t="str">
        <f>IF($B868="","",_xlfn.XLOOKUP($X868,预算!$P:$P,预算!E:E))</f>
        <v/>
      </c>
      <c r="G868" s="65" t="str">
        <f>IF($B868="","",_xlfn.XLOOKUP($X868,预算!$P:$P,预算!F:F))</f>
        <v/>
      </c>
      <c r="H868" s="65" t="str">
        <f>IF($B868="","",_xlfn.XLOOKUP($X868,预算!$P:$P,预算!G:G))</f>
        <v/>
      </c>
      <c r="I868" s="65" t="str">
        <f>IF($B868="","",_xlfn.XLOOKUP($X868,预算!$P:$P,预算!I:I))</f>
        <v/>
      </c>
      <c r="P868" s="76" t="str">
        <f t="shared" si="73"/>
        <v/>
      </c>
      <c r="X868" s="76" t="str">
        <f t="shared" si="74"/>
        <v/>
      </c>
      <c r="AC868" s="53" t="str">
        <f>IF(本期支付结算!$E$9="","",IF(AND(J868=本期支付结算!$E$9,C868=本期支付结算!$E$7),"在期",""))</f>
        <v/>
      </c>
      <c r="AD868" s="53" t="str">
        <f>IF($AC868="","",COUNTIF($AC$2:$AC868,AC868))</f>
        <v/>
      </c>
    </row>
    <row r="869" customHeight="1" spans="3:30">
      <c r="C869" s="65" t="str">
        <f>IF($B869="","",_xlfn.XLOOKUP($X869,预算!$P:$P,预算!B:B))</f>
        <v/>
      </c>
      <c r="D869" s="65" t="str">
        <f>IF($B869="","",_xlfn.XLOOKUP($X869,预算!$P:$P,预算!C:C))</f>
        <v/>
      </c>
      <c r="E869" s="65" t="str">
        <f>IF($B869="","",_xlfn.XLOOKUP($X869,预算!$P:$P,预算!D:D))</f>
        <v/>
      </c>
      <c r="F869" s="65" t="str">
        <f>IF($B869="","",_xlfn.XLOOKUP($X869,预算!$P:$P,预算!E:E))</f>
        <v/>
      </c>
      <c r="G869" s="65" t="str">
        <f>IF($B869="","",_xlfn.XLOOKUP($X869,预算!$P:$P,预算!F:F))</f>
        <v/>
      </c>
      <c r="H869" s="65" t="str">
        <f>IF($B869="","",_xlfn.XLOOKUP($X869,预算!$P:$P,预算!G:G))</f>
        <v/>
      </c>
      <c r="I869" s="65" t="str">
        <f>IF($B869="","",_xlfn.XLOOKUP($X869,预算!$P:$P,预算!I:I))</f>
        <v/>
      </c>
      <c r="P869" s="76" t="str">
        <f t="shared" si="73"/>
        <v/>
      </c>
      <c r="X869" s="76" t="str">
        <f t="shared" si="74"/>
        <v/>
      </c>
      <c r="AC869" s="53" t="str">
        <f>IF(本期支付结算!$E$9="","",IF(AND(J869=本期支付结算!$E$9,C869=本期支付结算!$E$7),"在期",""))</f>
        <v/>
      </c>
      <c r="AD869" s="53" t="str">
        <f>IF($AC869="","",COUNTIF($AC$2:$AC869,AC869))</f>
        <v/>
      </c>
    </row>
    <row r="870" customHeight="1" spans="3:30">
      <c r="C870" s="65" t="str">
        <f>IF($B870="","",_xlfn.XLOOKUP($X870,预算!$P:$P,预算!B:B))</f>
        <v/>
      </c>
      <c r="D870" s="65" t="str">
        <f>IF($B870="","",_xlfn.XLOOKUP($X870,预算!$P:$P,预算!C:C))</f>
        <v/>
      </c>
      <c r="E870" s="65" t="str">
        <f>IF($B870="","",_xlfn.XLOOKUP($X870,预算!$P:$P,预算!D:D))</f>
        <v/>
      </c>
      <c r="F870" s="65" t="str">
        <f>IF($B870="","",_xlfn.XLOOKUP($X870,预算!$P:$P,预算!E:E))</f>
        <v/>
      </c>
      <c r="G870" s="65" t="str">
        <f>IF($B870="","",_xlfn.XLOOKUP($X870,预算!$P:$P,预算!F:F))</f>
        <v/>
      </c>
      <c r="H870" s="65" t="str">
        <f>IF($B870="","",_xlfn.XLOOKUP($X870,预算!$P:$P,预算!G:G))</f>
        <v/>
      </c>
      <c r="I870" s="65" t="str">
        <f>IF($B870="","",_xlfn.XLOOKUP($X870,预算!$P:$P,预算!I:I))</f>
        <v/>
      </c>
      <c r="P870" s="76" t="str">
        <f t="shared" si="73"/>
        <v/>
      </c>
      <c r="X870" s="76" t="str">
        <f t="shared" si="74"/>
        <v/>
      </c>
      <c r="AC870" s="53" t="str">
        <f>IF(本期支付结算!$E$9="","",IF(AND(J870=本期支付结算!$E$9,C870=本期支付结算!$E$7),"在期",""))</f>
        <v/>
      </c>
      <c r="AD870" s="53" t="str">
        <f>IF($AC870="","",COUNTIF($AC$2:$AC870,AC870))</f>
        <v/>
      </c>
    </row>
    <row r="871" customHeight="1" spans="3:30">
      <c r="C871" s="65" t="str">
        <f>IF($B871="","",_xlfn.XLOOKUP($X871,预算!$P:$P,预算!B:B))</f>
        <v/>
      </c>
      <c r="D871" s="65" t="str">
        <f>IF($B871="","",_xlfn.XLOOKUP($X871,预算!$P:$P,预算!C:C))</f>
        <v/>
      </c>
      <c r="E871" s="65" t="str">
        <f>IF($B871="","",_xlfn.XLOOKUP($X871,预算!$P:$P,预算!D:D))</f>
        <v/>
      </c>
      <c r="F871" s="65" t="str">
        <f>IF($B871="","",_xlfn.XLOOKUP($X871,预算!$P:$P,预算!E:E))</f>
        <v/>
      </c>
      <c r="G871" s="65" t="str">
        <f>IF($B871="","",_xlfn.XLOOKUP($X871,预算!$P:$P,预算!F:F))</f>
        <v/>
      </c>
      <c r="H871" s="65" t="str">
        <f>IF($B871="","",_xlfn.XLOOKUP($X871,预算!$P:$P,预算!G:G))</f>
        <v/>
      </c>
      <c r="I871" s="65" t="str">
        <f>IF($B871="","",_xlfn.XLOOKUP($X871,预算!$P:$P,预算!I:I))</f>
        <v/>
      </c>
      <c r="P871" s="76" t="str">
        <f t="shared" si="73"/>
        <v/>
      </c>
      <c r="X871" s="76" t="str">
        <f t="shared" si="74"/>
        <v/>
      </c>
      <c r="AC871" s="53" t="str">
        <f>IF(本期支付结算!$E$9="","",IF(AND(J871=本期支付结算!$E$9,C871=本期支付结算!$E$7),"在期",""))</f>
        <v/>
      </c>
      <c r="AD871" s="53" t="str">
        <f>IF($AC871="","",COUNTIF($AC$2:$AC871,AC871))</f>
        <v/>
      </c>
    </row>
    <row r="872" customHeight="1" spans="3:30">
      <c r="C872" s="65" t="str">
        <f>IF($B872="","",_xlfn.XLOOKUP($X872,预算!$P:$P,预算!B:B))</f>
        <v/>
      </c>
      <c r="D872" s="65" t="str">
        <f>IF($B872="","",_xlfn.XLOOKUP($X872,预算!$P:$P,预算!C:C))</f>
        <v/>
      </c>
      <c r="E872" s="65" t="str">
        <f>IF($B872="","",_xlfn.XLOOKUP($X872,预算!$P:$P,预算!D:D))</f>
        <v/>
      </c>
      <c r="F872" s="65" t="str">
        <f>IF($B872="","",_xlfn.XLOOKUP($X872,预算!$P:$P,预算!E:E))</f>
        <v/>
      </c>
      <c r="G872" s="65" t="str">
        <f>IF($B872="","",_xlfn.XLOOKUP($X872,预算!$P:$P,预算!F:F))</f>
        <v/>
      </c>
      <c r="H872" s="65" t="str">
        <f>IF($B872="","",_xlfn.XLOOKUP($X872,预算!$P:$P,预算!G:G))</f>
        <v/>
      </c>
      <c r="I872" s="65" t="str">
        <f>IF($B872="","",_xlfn.XLOOKUP($X872,预算!$P:$P,预算!I:I))</f>
        <v/>
      </c>
      <c r="P872" s="76" t="str">
        <f t="shared" si="73"/>
        <v/>
      </c>
      <c r="X872" s="76" t="str">
        <f t="shared" si="74"/>
        <v/>
      </c>
      <c r="AC872" s="53" t="str">
        <f>IF(本期支付结算!$E$9="","",IF(AND(J872=本期支付结算!$E$9,C872=本期支付结算!$E$7),"在期",""))</f>
        <v/>
      </c>
      <c r="AD872" s="53" t="str">
        <f>IF($AC872="","",COUNTIF($AC$2:$AC872,AC872))</f>
        <v/>
      </c>
    </row>
    <row r="873" customHeight="1" spans="3:30">
      <c r="C873" s="65" t="str">
        <f>IF($B873="","",_xlfn.XLOOKUP($X873,预算!$P:$P,预算!B:B))</f>
        <v/>
      </c>
      <c r="D873" s="65" t="str">
        <f>IF($B873="","",_xlfn.XLOOKUP($X873,预算!$P:$P,预算!C:C))</f>
        <v/>
      </c>
      <c r="E873" s="65" t="str">
        <f>IF($B873="","",_xlfn.XLOOKUP($X873,预算!$P:$P,预算!D:D))</f>
        <v/>
      </c>
      <c r="F873" s="65" t="str">
        <f>IF($B873="","",_xlfn.XLOOKUP($X873,预算!$P:$P,预算!E:E))</f>
        <v/>
      </c>
      <c r="G873" s="65" t="str">
        <f>IF($B873="","",_xlfn.XLOOKUP($X873,预算!$P:$P,预算!F:F))</f>
        <v/>
      </c>
      <c r="H873" s="65" t="str">
        <f>IF($B873="","",_xlfn.XLOOKUP($X873,预算!$P:$P,预算!G:G))</f>
        <v/>
      </c>
      <c r="I873" s="65" t="str">
        <f>IF($B873="","",_xlfn.XLOOKUP($X873,预算!$P:$P,预算!I:I))</f>
        <v/>
      </c>
      <c r="P873" s="76" t="str">
        <f t="shared" si="73"/>
        <v/>
      </c>
      <c r="X873" s="76" t="str">
        <f t="shared" si="74"/>
        <v/>
      </c>
      <c r="AC873" s="53" t="str">
        <f>IF(本期支付结算!$E$9="","",IF(AND(J873=本期支付结算!$E$9,C873=本期支付结算!$E$7),"在期",""))</f>
        <v/>
      </c>
      <c r="AD873" s="53" t="str">
        <f>IF($AC873="","",COUNTIF($AC$2:$AC873,AC873))</f>
        <v/>
      </c>
    </row>
    <row r="874" customHeight="1" spans="3:30">
      <c r="C874" s="65" t="str">
        <f>IF($B874="","",_xlfn.XLOOKUP($X874,预算!$P:$P,预算!B:B))</f>
        <v/>
      </c>
      <c r="D874" s="65" t="str">
        <f>IF($B874="","",_xlfn.XLOOKUP($X874,预算!$P:$P,预算!C:C))</f>
        <v/>
      </c>
      <c r="E874" s="65" t="str">
        <f>IF($B874="","",_xlfn.XLOOKUP($X874,预算!$P:$P,预算!D:D))</f>
        <v/>
      </c>
      <c r="F874" s="65" t="str">
        <f>IF($B874="","",_xlfn.XLOOKUP($X874,预算!$P:$P,预算!E:E))</f>
        <v/>
      </c>
      <c r="G874" s="65" t="str">
        <f>IF($B874="","",_xlfn.XLOOKUP($X874,预算!$P:$P,预算!F:F))</f>
        <v/>
      </c>
      <c r="H874" s="65" t="str">
        <f>IF($B874="","",_xlfn.XLOOKUP($X874,预算!$P:$P,预算!G:G))</f>
        <v/>
      </c>
      <c r="I874" s="65" t="str">
        <f>IF($B874="","",_xlfn.XLOOKUP($X874,预算!$P:$P,预算!I:I))</f>
        <v/>
      </c>
      <c r="P874" s="76" t="str">
        <f t="shared" si="73"/>
        <v/>
      </c>
      <c r="X874" s="76" t="str">
        <f t="shared" si="74"/>
        <v/>
      </c>
      <c r="AC874" s="53" t="str">
        <f>IF(本期支付结算!$E$9="","",IF(AND(J874=本期支付结算!$E$9,C874=本期支付结算!$E$7),"在期",""))</f>
        <v/>
      </c>
      <c r="AD874" s="53" t="str">
        <f>IF($AC874="","",COUNTIF($AC$2:$AC874,AC874))</f>
        <v/>
      </c>
    </row>
    <row r="875" customHeight="1" spans="3:30">
      <c r="C875" s="65" t="str">
        <f>IF($B875="","",_xlfn.XLOOKUP($X875,预算!$P:$P,预算!B:B))</f>
        <v/>
      </c>
      <c r="D875" s="65" t="str">
        <f>IF($B875="","",_xlfn.XLOOKUP($X875,预算!$P:$P,预算!C:C))</f>
        <v/>
      </c>
      <c r="E875" s="65" t="str">
        <f>IF($B875="","",_xlfn.XLOOKUP($X875,预算!$P:$P,预算!D:D))</f>
        <v/>
      </c>
      <c r="F875" s="65" t="str">
        <f>IF($B875="","",_xlfn.XLOOKUP($X875,预算!$P:$P,预算!E:E))</f>
        <v/>
      </c>
      <c r="G875" s="65" t="str">
        <f>IF($B875="","",_xlfn.XLOOKUP($X875,预算!$P:$P,预算!F:F))</f>
        <v/>
      </c>
      <c r="H875" s="65" t="str">
        <f>IF($B875="","",_xlfn.XLOOKUP($X875,预算!$P:$P,预算!G:G))</f>
        <v/>
      </c>
      <c r="I875" s="65" t="str">
        <f>IF($B875="","",_xlfn.XLOOKUP($X875,预算!$P:$P,预算!I:I))</f>
        <v/>
      </c>
      <c r="P875" s="76" t="str">
        <f t="shared" si="73"/>
        <v/>
      </c>
      <c r="X875" s="76" t="str">
        <f t="shared" si="74"/>
        <v/>
      </c>
      <c r="AC875" s="53" t="str">
        <f>IF(本期支付结算!$E$9="","",IF(AND(J875=本期支付结算!$E$9,C875=本期支付结算!$E$7),"在期",""))</f>
        <v/>
      </c>
      <c r="AD875" s="53" t="str">
        <f>IF($AC875="","",COUNTIF($AC$2:$AC875,AC875))</f>
        <v/>
      </c>
    </row>
    <row r="876" customHeight="1" spans="3:30">
      <c r="C876" s="65" t="str">
        <f>IF($B876="","",_xlfn.XLOOKUP($X876,预算!$P:$P,预算!B:B))</f>
        <v/>
      </c>
      <c r="D876" s="65" t="str">
        <f>IF($B876="","",_xlfn.XLOOKUP($X876,预算!$P:$P,预算!C:C))</f>
        <v/>
      </c>
      <c r="E876" s="65" t="str">
        <f>IF($B876="","",_xlfn.XLOOKUP($X876,预算!$P:$P,预算!D:D))</f>
        <v/>
      </c>
      <c r="F876" s="65" t="str">
        <f>IF($B876="","",_xlfn.XLOOKUP($X876,预算!$P:$P,预算!E:E))</f>
        <v/>
      </c>
      <c r="G876" s="65" t="str">
        <f>IF($B876="","",_xlfn.XLOOKUP($X876,预算!$P:$P,预算!F:F))</f>
        <v/>
      </c>
      <c r="H876" s="65" t="str">
        <f>IF($B876="","",_xlfn.XLOOKUP($X876,预算!$P:$P,预算!G:G))</f>
        <v/>
      </c>
      <c r="I876" s="65" t="str">
        <f>IF($B876="","",_xlfn.XLOOKUP($X876,预算!$P:$P,预算!I:I))</f>
        <v/>
      </c>
      <c r="P876" s="76" t="str">
        <f t="shared" si="73"/>
        <v/>
      </c>
      <c r="X876" s="76" t="str">
        <f t="shared" si="74"/>
        <v/>
      </c>
      <c r="AC876" s="53" t="str">
        <f>IF(本期支付结算!$E$9="","",IF(AND(J876=本期支付结算!$E$9,C876=本期支付结算!$E$7),"在期",""))</f>
        <v/>
      </c>
      <c r="AD876" s="53" t="str">
        <f>IF($AC876="","",COUNTIF($AC$2:$AC876,AC876))</f>
        <v/>
      </c>
    </row>
    <row r="877" customHeight="1" spans="3:30">
      <c r="C877" s="65" t="str">
        <f>IF($B877="","",_xlfn.XLOOKUP($X877,预算!$P:$P,预算!B:B))</f>
        <v/>
      </c>
      <c r="D877" s="65" t="str">
        <f>IF($B877="","",_xlfn.XLOOKUP($X877,预算!$P:$P,预算!C:C))</f>
        <v/>
      </c>
      <c r="E877" s="65" t="str">
        <f>IF($B877="","",_xlfn.XLOOKUP($X877,预算!$P:$P,预算!D:D))</f>
        <v/>
      </c>
      <c r="F877" s="65" t="str">
        <f>IF($B877="","",_xlfn.XLOOKUP($X877,预算!$P:$P,预算!E:E))</f>
        <v/>
      </c>
      <c r="G877" s="65" t="str">
        <f>IF($B877="","",_xlfn.XLOOKUP($X877,预算!$P:$P,预算!F:F))</f>
        <v/>
      </c>
      <c r="H877" s="65" t="str">
        <f>IF($B877="","",_xlfn.XLOOKUP($X877,预算!$P:$P,预算!G:G))</f>
        <v/>
      </c>
      <c r="I877" s="65" t="str">
        <f>IF($B877="","",_xlfn.XLOOKUP($X877,预算!$P:$P,预算!I:I))</f>
        <v/>
      </c>
      <c r="P877" s="76" t="str">
        <f t="shared" si="73"/>
        <v/>
      </c>
      <c r="X877" s="76" t="str">
        <f t="shared" si="74"/>
        <v/>
      </c>
      <c r="AC877" s="53" t="str">
        <f>IF(本期支付结算!$E$9="","",IF(AND(J877=本期支付结算!$E$9,C877=本期支付结算!$E$7),"在期",""))</f>
        <v/>
      </c>
      <c r="AD877" s="53" t="str">
        <f>IF($AC877="","",COUNTIF($AC$2:$AC877,AC877))</f>
        <v/>
      </c>
    </row>
    <row r="878" customHeight="1" spans="3:30">
      <c r="C878" s="65" t="str">
        <f>IF($B878="","",_xlfn.XLOOKUP($X878,预算!$P:$P,预算!B:B))</f>
        <v/>
      </c>
      <c r="D878" s="65" t="str">
        <f>IF($B878="","",_xlfn.XLOOKUP($X878,预算!$P:$P,预算!C:C))</f>
        <v/>
      </c>
      <c r="E878" s="65" t="str">
        <f>IF($B878="","",_xlfn.XLOOKUP($X878,预算!$P:$P,预算!D:D))</f>
        <v/>
      </c>
      <c r="F878" s="65" t="str">
        <f>IF($B878="","",_xlfn.XLOOKUP($X878,预算!$P:$P,预算!E:E))</f>
        <v/>
      </c>
      <c r="G878" s="65" t="str">
        <f>IF($B878="","",_xlfn.XLOOKUP($X878,预算!$P:$P,预算!F:F))</f>
        <v/>
      </c>
      <c r="H878" s="65" t="str">
        <f>IF($B878="","",_xlfn.XLOOKUP($X878,预算!$P:$P,预算!G:G))</f>
        <v/>
      </c>
      <c r="I878" s="65" t="str">
        <f>IF($B878="","",_xlfn.XLOOKUP($X878,预算!$P:$P,预算!I:I))</f>
        <v/>
      </c>
      <c r="P878" s="76" t="str">
        <f t="shared" si="73"/>
        <v/>
      </c>
      <c r="X878" s="76" t="str">
        <f t="shared" si="74"/>
        <v/>
      </c>
      <c r="AC878" s="53" t="str">
        <f>IF(本期支付结算!$E$9="","",IF(AND(J878=本期支付结算!$E$9,C878=本期支付结算!$E$7),"在期",""))</f>
        <v/>
      </c>
      <c r="AD878" s="53" t="str">
        <f>IF($AC878="","",COUNTIF($AC$2:$AC878,AC878))</f>
        <v/>
      </c>
    </row>
    <row r="879" customHeight="1" spans="3:30">
      <c r="C879" s="65" t="str">
        <f>IF($B879="","",_xlfn.XLOOKUP($X879,预算!$P:$P,预算!B:B))</f>
        <v/>
      </c>
      <c r="D879" s="65" t="str">
        <f>IF($B879="","",_xlfn.XLOOKUP($X879,预算!$P:$P,预算!C:C))</f>
        <v/>
      </c>
      <c r="E879" s="65" t="str">
        <f>IF($B879="","",_xlfn.XLOOKUP($X879,预算!$P:$P,预算!D:D))</f>
        <v/>
      </c>
      <c r="F879" s="65" t="str">
        <f>IF($B879="","",_xlfn.XLOOKUP($X879,预算!$P:$P,预算!E:E))</f>
        <v/>
      </c>
      <c r="G879" s="65" t="str">
        <f>IF($B879="","",_xlfn.XLOOKUP($X879,预算!$P:$P,预算!F:F))</f>
        <v/>
      </c>
      <c r="H879" s="65" t="str">
        <f>IF($B879="","",_xlfn.XLOOKUP($X879,预算!$P:$P,预算!G:G))</f>
        <v/>
      </c>
      <c r="I879" s="65" t="str">
        <f>IF($B879="","",_xlfn.XLOOKUP($X879,预算!$P:$P,预算!I:I))</f>
        <v/>
      </c>
      <c r="P879" s="76" t="str">
        <f t="shared" si="73"/>
        <v/>
      </c>
      <c r="X879" s="76" t="str">
        <f t="shared" si="74"/>
        <v/>
      </c>
      <c r="AC879" s="53" t="str">
        <f>IF(本期支付结算!$E$9="","",IF(AND(J879=本期支付结算!$E$9,C879=本期支付结算!$E$7),"在期",""))</f>
        <v/>
      </c>
      <c r="AD879" s="53" t="str">
        <f>IF($AC879="","",COUNTIF($AC$2:$AC879,AC879))</f>
        <v/>
      </c>
    </row>
    <row r="880" customHeight="1" spans="3:30">
      <c r="C880" s="65" t="str">
        <f>IF($B880="","",_xlfn.XLOOKUP($X880,预算!$P:$P,预算!B:B))</f>
        <v/>
      </c>
      <c r="D880" s="65" t="str">
        <f>IF($B880="","",_xlfn.XLOOKUP($X880,预算!$P:$P,预算!C:C))</f>
        <v/>
      </c>
      <c r="E880" s="65" t="str">
        <f>IF($B880="","",_xlfn.XLOOKUP($X880,预算!$P:$P,预算!D:D))</f>
        <v/>
      </c>
      <c r="F880" s="65" t="str">
        <f>IF($B880="","",_xlfn.XLOOKUP($X880,预算!$P:$P,预算!E:E))</f>
        <v/>
      </c>
      <c r="G880" s="65" t="str">
        <f>IF($B880="","",_xlfn.XLOOKUP($X880,预算!$P:$P,预算!F:F))</f>
        <v/>
      </c>
      <c r="H880" s="65" t="str">
        <f>IF($B880="","",_xlfn.XLOOKUP($X880,预算!$P:$P,预算!G:G))</f>
        <v/>
      </c>
      <c r="I880" s="65" t="str">
        <f>IF($B880="","",_xlfn.XLOOKUP($X880,预算!$P:$P,预算!I:I))</f>
        <v/>
      </c>
      <c r="P880" s="76" t="str">
        <f t="shared" si="73"/>
        <v/>
      </c>
      <c r="X880" s="76" t="str">
        <f t="shared" si="74"/>
        <v/>
      </c>
      <c r="AC880" s="53" t="str">
        <f>IF(本期支付结算!$E$9="","",IF(AND(J880=本期支付结算!$E$9,C880=本期支付结算!$E$7),"在期",""))</f>
        <v/>
      </c>
      <c r="AD880" s="53" t="str">
        <f>IF($AC880="","",COUNTIF($AC$2:$AC880,AC880))</f>
        <v/>
      </c>
    </row>
    <row r="881" customHeight="1" spans="3:30">
      <c r="C881" s="65" t="str">
        <f>IF($B881="","",_xlfn.XLOOKUP($X881,预算!$P:$P,预算!B:B))</f>
        <v/>
      </c>
      <c r="D881" s="65" t="str">
        <f>IF($B881="","",_xlfn.XLOOKUP($X881,预算!$P:$P,预算!C:C))</f>
        <v/>
      </c>
      <c r="E881" s="65" t="str">
        <f>IF($B881="","",_xlfn.XLOOKUP($X881,预算!$P:$P,预算!D:D))</f>
        <v/>
      </c>
      <c r="F881" s="65" t="str">
        <f>IF($B881="","",_xlfn.XLOOKUP($X881,预算!$P:$P,预算!E:E))</f>
        <v/>
      </c>
      <c r="G881" s="65" t="str">
        <f>IF($B881="","",_xlfn.XLOOKUP($X881,预算!$P:$P,预算!F:F))</f>
        <v/>
      </c>
      <c r="H881" s="65" t="str">
        <f>IF($B881="","",_xlfn.XLOOKUP($X881,预算!$P:$P,预算!G:G))</f>
        <v/>
      </c>
      <c r="I881" s="65" t="str">
        <f>IF($B881="","",_xlfn.XLOOKUP($X881,预算!$P:$P,预算!I:I))</f>
        <v/>
      </c>
      <c r="P881" s="76" t="str">
        <f t="shared" si="73"/>
        <v/>
      </c>
      <c r="X881" s="76" t="str">
        <f t="shared" si="74"/>
        <v/>
      </c>
      <c r="AC881" s="53" t="str">
        <f>IF(本期支付结算!$E$9="","",IF(AND(J881=本期支付结算!$E$9,C881=本期支付结算!$E$7),"在期",""))</f>
        <v/>
      </c>
      <c r="AD881" s="53" t="str">
        <f>IF($AC881="","",COUNTIF($AC$2:$AC881,AC881))</f>
        <v/>
      </c>
    </row>
    <row r="882" customHeight="1" spans="3:30">
      <c r="C882" s="65" t="str">
        <f>IF($B882="","",_xlfn.XLOOKUP($X882,预算!$P:$P,预算!B:B))</f>
        <v/>
      </c>
      <c r="D882" s="65" t="str">
        <f>IF($B882="","",_xlfn.XLOOKUP($X882,预算!$P:$P,预算!C:C))</f>
        <v/>
      </c>
      <c r="E882" s="65" t="str">
        <f>IF($B882="","",_xlfn.XLOOKUP($X882,预算!$P:$P,预算!D:D))</f>
        <v/>
      </c>
      <c r="F882" s="65" t="str">
        <f>IF($B882="","",_xlfn.XLOOKUP($X882,预算!$P:$P,预算!E:E))</f>
        <v/>
      </c>
      <c r="G882" s="65" t="str">
        <f>IF($B882="","",_xlfn.XLOOKUP($X882,预算!$P:$P,预算!F:F))</f>
        <v/>
      </c>
      <c r="H882" s="65" t="str">
        <f>IF($B882="","",_xlfn.XLOOKUP($X882,预算!$P:$P,预算!G:G))</f>
        <v/>
      </c>
      <c r="I882" s="65" t="str">
        <f>IF($B882="","",_xlfn.XLOOKUP($X882,预算!$P:$P,预算!I:I))</f>
        <v/>
      </c>
      <c r="P882" s="76" t="str">
        <f t="shared" si="73"/>
        <v/>
      </c>
      <c r="X882" s="76" t="str">
        <f t="shared" si="74"/>
        <v/>
      </c>
      <c r="AC882" s="53" t="str">
        <f>IF(本期支付结算!$E$9="","",IF(AND(J882=本期支付结算!$E$9,C882=本期支付结算!$E$7),"在期",""))</f>
        <v/>
      </c>
      <c r="AD882" s="53" t="str">
        <f>IF($AC882="","",COUNTIF($AC$2:$AC882,AC882))</f>
        <v/>
      </c>
    </row>
    <row r="883" customHeight="1" spans="3:30">
      <c r="C883" s="65" t="str">
        <f>IF($B883="","",_xlfn.XLOOKUP($X883,预算!$P:$P,预算!B:B))</f>
        <v/>
      </c>
      <c r="D883" s="65" t="str">
        <f>IF($B883="","",_xlfn.XLOOKUP($X883,预算!$P:$P,预算!C:C))</f>
        <v/>
      </c>
      <c r="E883" s="65" t="str">
        <f>IF($B883="","",_xlfn.XLOOKUP($X883,预算!$P:$P,预算!D:D))</f>
        <v/>
      </c>
      <c r="F883" s="65" t="str">
        <f>IF($B883="","",_xlfn.XLOOKUP($X883,预算!$P:$P,预算!E:E))</f>
        <v/>
      </c>
      <c r="G883" s="65" t="str">
        <f>IF($B883="","",_xlfn.XLOOKUP($X883,预算!$P:$P,预算!F:F))</f>
        <v/>
      </c>
      <c r="H883" s="65" t="str">
        <f>IF($B883="","",_xlfn.XLOOKUP($X883,预算!$P:$P,预算!G:G))</f>
        <v/>
      </c>
      <c r="I883" s="65" t="str">
        <f>IF($B883="","",_xlfn.XLOOKUP($X883,预算!$P:$P,预算!I:I))</f>
        <v/>
      </c>
      <c r="P883" s="76" t="str">
        <f t="shared" si="73"/>
        <v/>
      </c>
      <c r="X883" s="76" t="str">
        <f t="shared" si="74"/>
        <v/>
      </c>
      <c r="AC883" s="53" t="str">
        <f>IF(本期支付结算!$E$9="","",IF(AND(J883=本期支付结算!$E$9,C883=本期支付结算!$E$7),"在期",""))</f>
        <v/>
      </c>
      <c r="AD883" s="53" t="str">
        <f>IF($AC883="","",COUNTIF($AC$2:$AC883,AC883))</f>
        <v/>
      </c>
    </row>
    <row r="884" customHeight="1" spans="3:30">
      <c r="C884" s="65" t="str">
        <f>IF($B884="","",_xlfn.XLOOKUP($X884,预算!$P:$P,预算!B:B))</f>
        <v/>
      </c>
      <c r="D884" s="65" t="str">
        <f>IF($B884="","",_xlfn.XLOOKUP($X884,预算!$P:$P,预算!C:C))</f>
        <v/>
      </c>
      <c r="E884" s="65" t="str">
        <f>IF($B884="","",_xlfn.XLOOKUP($X884,预算!$P:$P,预算!D:D))</f>
        <v/>
      </c>
      <c r="F884" s="65" t="str">
        <f>IF($B884="","",_xlfn.XLOOKUP($X884,预算!$P:$P,预算!E:E))</f>
        <v/>
      </c>
      <c r="G884" s="65" t="str">
        <f>IF($B884="","",_xlfn.XLOOKUP($X884,预算!$P:$P,预算!F:F))</f>
        <v/>
      </c>
      <c r="H884" s="65" t="str">
        <f>IF($B884="","",_xlfn.XLOOKUP($X884,预算!$P:$P,预算!G:G))</f>
        <v/>
      </c>
      <c r="I884" s="65" t="str">
        <f>IF($B884="","",_xlfn.XLOOKUP($X884,预算!$P:$P,预算!I:I))</f>
        <v/>
      </c>
      <c r="P884" s="76" t="str">
        <f t="shared" si="73"/>
        <v/>
      </c>
      <c r="X884" s="76" t="str">
        <f t="shared" si="74"/>
        <v/>
      </c>
      <c r="AC884" s="53" t="str">
        <f>IF(本期支付结算!$E$9="","",IF(AND(J884=本期支付结算!$E$9,C884=本期支付结算!$E$7),"在期",""))</f>
        <v/>
      </c>
      <c r="AD884" s="53" t="str">
        <f>IF($AC884="","",COUNTIF($AC$2:$AC884,AC884))</f>
        <v/>
      </c>
    </row>
    <row r="885" customHeight="1" spans="3:30">
      <c r="C885" s="65" t="str">
        <f>IF($B885="","",_xlfn.XLOOKUP($X885,预算!$P:$P,预算!B:B))</f>
        <v/>
      </c>
      <c r="D885" s="65" t="str">
        <f>IF($B885="","",_xlfn.XLOOKUP($X885,预算!$P:$P,预算!C:C))</f>
        <v/>
      </c>
      <c r="E885" s="65" t="str">
        <f>IF($B885="","",_xlfn.XLOOKUP($X885,预算!$P:$P,预算!D:D))</f>
        <v/>
      </c>
      <c r="F885" s="65" t="str">
        <f>IF($B885="","",_xlfn.XLOOKUP($X885,预算!$P:$P,预算!E:E))</f>
        <v/>
      </c>
      <c r="G885" s="65" t="str">
        <f>IF($B885="","",_xlfn.XLOOKUP($X885,预算!$P:$P,预算!F:F))</f>
        <v/>
      </c>
      <c r="H885" s="65" t="str">
        <f>IF($B885="","",_xlfn.XLOOKUP($X885,预算!$P:$P,预算!G:G))</f>
        <v/>
      </c>
      <c r="I885" s="65" t="str">
        <f>IF($B885="","",_xlfn.XLOOKUP($X885,预算!$P:$P,预算!I:I))</f>
        <v/>
      </c>
      <c r="P885" s="76" t="str">
        <f t="shared" si="73"/>
        <v/>
      </c>
      <c r="X885" s="76" t="str">
        <f t="shared" si="74"/>
        <v/>
      </c>
      <c r="AC885" s="53" t="str">
        <f>IF(本期支付结算!$E$9="","",IF(AND(J885=本期支付结算!$E$9,C885=本期支付结算!$E$7),"在期",""))</f>
        <v/>
      </c>
      <c r="AD885" s="53" t="str">
        <f>IF($AC885="","",COUNTIF($AC$2:$AC885,AC885))</f>
        <v/>
      </c>
    </row>
    <row r="886" customHeight="1" spans="3:30">
      <c r="C886" s="65" t="str">
        <f>IF($B886="","",_xlfn.XLOOKUP($X886,预算!$P:$P,预算!B:B))</f>
        <v/>
      </c>
      <c r="D886" s="65" t="str">
        <f>IF($B886="","",_xlfn.XLOOKUP($X886,预算!$P:$P,预算!C:C))</f>
        <v/>
      </c>
      <c r="E886" s="65" t="str">
        <f>IF($B886="","",_xlfn.XLOOKUP($X886,预算!$P:$P,预算!D:D))</f>
        <v/>
      </c>
      <c r="F886" s="65" t="str">
        <f>IF($B886="","",_xlfn.XLOOKUP($X886,预算!$P:$P,预算!E:E))</f>
        <v/>
      </c>
      <c r="G886" s="65" t="str">
        <f>IF($B886="","",_xlfn.XLOOKUP($X886,预算!$P:$P,预算!F:F))</f>
        <v/>
      </c>
      <c r="H886" s="65" t="str">
        <f>IF($B886="","",_xlfn.XLOOKUP($X886,预算!$P:$P,预算!G:G))</f>
        <v/>
      </c>
      <c r="I886" s="65" t="str">
        <f>IF($B886="","",_xlfn.XLOOKUP($X886,预算!$P:$P,预算!I:I))</f>
        <v/>
      </c>
      <c r="P886" s="76" t="str">
        <f t="shared" si="73"/>
        <v/>
      </c>
      <c r="X886" s="76" t="str">
        <f t="shared" si="74"/>
        <v/>
      </c>
      <c r="AC886" s="53" t="str">
        <f>IF(本期支付结算!$E$9="","",IF(AND(J886=本期支付结算!$E$9,C886=本期支付结算!$E$7),"在期",""))</f>
        <v/>
      </c>
      <c r="AD886" s="53" t="str">
        <f>IF($AC886="","",COUNTIF($AC$2:$AC886,AC886))</f>
        <v/>
      </c>
    </row>
    <row r="887" customHeight="1" spans="3:30">
      <c r="C887" s="65" t="str">
        <f>IF($B887="","",_xlfn.XLOOKUP($X887,预算!$P:$P,预算!B:B))</f>
        <v/>
      </c>
      <c r="D887" s="65" t="str">
        <f>IF($B887="","",_xlfn.XLOOKUP($X887,预算!$P:$P,预算!C:C))</f>
        <v/>
      </c>
      <c r="E887" s="65" t="str">
        <f>IF($B887="","",_xlfn.XLOOKUP($X887,预算!$P:$P,预算!D:D))</f>
        <v/>
      </c>
      <c r="F887" s="65" t="str">
        <f>IF($B887="","",_xlfn.XLOOKUP($X887,预算!$P:$P,预算!E:E))</f>
        <v/>
      </c>
      <c r="G887" s="65" t="str">
        <f>IF($B887="","",_xlfn.XLOOKUP($X887,预算!$P:$P,预算!F:F))</f>
        <v/>
      </c>
      <c r="H887" s="65" t="str">
        <f>IF($B887="","",_xlfn.XLOOKUP($X887,预算!$P:$P,预算!G:G))</f>
        <v/>
      </c>
      <c r="I887" s="65" t="str">
        <f>IF($B887="","",_xlfn.XLOOKUP($X887,预算!$P:$P,预算!I:I))</f>
        <v/>
      </c>
      <c r="P887" s="76" t="str">
        <f t="shared" si="73"/>
        <v/>
      </c>
      <c r="X887" s="76" t="str">
        <f t="shared" si="74"/>
        <v/>
      </c>
      <c r="AC887" s="53" t="str">
        <f>IF(本期支付结算!$E$9="","",IF(AND(J887=本期支付结算!$E$9,C887=本期支付结算!$E$7),"在期",""))</f>
        <v/>
      </c>
      <c r="AD887" s="53" t="str">
        <f>IF($AC887="","",COUNTIF($AC$2:$AC887,AC887))</f>
        <v/>
      </c>
    </row>
    <row r="888" customHeight="1" spans="3:30">
      <c r="C888" s="65" t="str">
        <f>IF($B888="","",_xlfn.XLOOKUP($X888,预算!$P:$P,预算!B:B))</f>
        <v/>
      </c>
      <c r="D888" s="65" t="str">
        <f>IF($B888="","",_xlfn.XLOOKUP($X888,预算!$P:$P,预算!C:C))</f>
        <v/>
      </c>
      <c r="E888" s="65" t="str">
        <f>IF($B888="","",_xlfn.XLOOKUP($X888,预算!$P:$P,预算!D:D))</f>
        <v/>
      </c>
      <c r="F888" s="65" t="str">
        <f>IF($B888="","",_xlfn.XLOOKUP($X888,预算!$P:$P,预算!E:E))</f>
        <v/>
      </c>
      <c r="G888" s="65" t="str">
        <f>IF($B888="","",_xlfn.XLOOKUP($X888,预算!$P:$P,预算!F:F))</f>
        <v/>
      </c>
      <c r="H888" s="65" t="str">
        <f>IF($B888="","",_xlfn.XLOOKUP($X888,预算!$P:$P,预算!G:G))</f>
        <v/>
      </c>
      <c r="I888" s="65" t="str">
        <f>IF($B888="","",_xlfn.XLOOKUP($X888,预算!$P:$P,预算!I:I))</f>
        <v/>
      </c>
      <c r="P888" s="76" t="str">
        <f t="shared" si="73"/>
        <v/>
      </c>
      <c r="X888" s="76" t="str">
        <f t="shared" si="74"/>
        <v/>
      </c>
      <c r="AC888" s="53" t="str">
        <f>IF(本期支付结算!$E$9="","",IF(AND(J888=本期支付结算!$E$9,C888=本期支付结算!$E$7),"在期",""))</f>
        <v/>
      </c>
      <c r="AD888" s="53" t="str">
        <f>IF($AC888="","",COUNTIF($AC$2:$AC888,AC888))</f>
        <v/>
      </c>
    </row>
    <row r="889" customHeight="1" spans="3:30">
      <c r="C889" s="65" t="str">
        <f>IF($B889="","",_xlfn.XLOOKUP($X889,预算!$P:$P,预算!B:B))</f>
        <v/>
      </c>
      <c r="D889" s="65" t="str">
        <f>IF($B889="","",_xlfn.XLOOKUP($X889,预算!$P:$P,预算!C:C))</f>
        <v/>
      </c>
      <c r="E889" s="65" t="str">
        <f>IF($B889="","",_xlfn.XLOOKUP($X889,预算!$P:$P,预算!D:D))</f>
        <v/>
      </c>
      <c r="F889" s="65" t="str">
        <f>IF($B889="","",_xlfn.XLOOKUP($X889,预算!$P:$P,预算!E:E))</f>
        <v/>
      </c>
      <c r="G889" s="65" t="str">
        <f>IF($B889="","",_xlfn.XLOOKUP($X889,预算!$P:$P,预算!F:F))</f>
        <v/>
      </c>
      <c r="H889" s="65" t="str">
        <f>IF($B889="","",_xlfn.XLOOKUP($X889,预算!$P:$P,预算!G:G))</f>
        <v/>
      </c>
      <c r="I889" s="65" t="str">
        <f>IF($B889="","",_xlfn.XLOOKUP($X889,预算!$P:$P,预算!I:I))</f>
        <v/>
      </c>
      <c r="P889" s="76" t="str">
        <f t="shared" si="73"/>
        <v/>
      </c>
      <c r="X889" s="76" t="str">
        <f t="shared" si="74"/>
        <v/>
      </c>
      <c r="AC889" s="53" t="str">
        <f>IF(本期支付结算!$E$9="","",IF(AND(J889=本期支付结算!$E$9,C889=本期支付结算!$E$7),"在期",""))</f>
        <v/>
      </c>
      <c r="AD889" s="53" t="str">
        <f>IF($AC889="","",COUNTIF($AC$2:$AC889,AC889))</f>
        <v/>
      </c>
    </row>
    <row r="890" customHeight="1" spans="3:30">
      <c r="C890" s="65" t="str">
        <f>IF($B890="","",_xlfn.XLOOKUP($X890,预算!$P:$P,预算!B:B))</f>
        <v/>
      </c>
      <c r="D890" s="65" t="str">
        <f>IF($B890="","",_xlfn.XLOOKUP($X890,预算!$P:$P,预算!C:C))</f>
        <v/>
      </c>
      <c r="E890" s="65" t="str">
        <f>IF($B890="","",_xlfn.XLOOKUP($X890,预算!$P:$P,预算!D:D))</f>
        <v/>
      </c>
      <c r="F890" s="65" t="str">
        <f>IF($B890="","",_xlfn.XLOOKUP($X890,预算!$P:$P,预算!E:E))</f>
        <v/>
      </c>
      <c r="G890" s="65" t="str">
        <f>IF($B890="","",_xlfn.XLOOKUP($X890,预算!$P:$P,预算!F:F))</f>
        <v/>
      </c>
      <c r="H890" s="65" t="str">
        <f>IF($B890="","",_xlfn.XLOOKUP($X890,预算!$P:$P,预算!G:G))</f>
        <v/>
      </c>
      <c r="I890" s="65" t="str">
        <f>IF($B890="","",_xlfn.XLOOKUP($X890,预算!$P:$P,预算!I:I))</f>
        <v/>
      </c>
      <c r="P890" s="76" t="str">
        <f t="shared" si="73"/>
        <v/>
      </c>
      <c r="X890" s="76" t="str">
        <f t="shared" si="74"/>
        <v/>
      </c>
      <c r="AC890" s="53" t="str">
        <f>IF(本期支付结算!$E$9="","",IF(AND(J890=本期支付结算!$E$9,C890=本期支付结算!$E$7),"在期",""))</f>
        <v/>
      </c>
      <c r="AD890" s="53" t="str">
        <f>IF($AC890="","",COUNTIF($AC$2:$AC890,AC890))</f>
        <v/>
      </c>
    </row>
    <row r="891" customHeight="1" spans="3:30">
      <c r="C891" s="65" t="str">
        <f>IF($B891="","",_xlfn.XLOOKUP($X891,预算!$P:$P,预算!B:B))</f>
        <v/>
      </c>
      <c r="D891" s="65" t="str">
        <f>IF($B891="","",_xlfn.XLOOKUP($X891,预算!$P:$P,预算!C:C))</f>
        <v/>
      </c>
      <c r="E891" s="65" t="str">
        <f>IF($B891="","",_xlfn.XLOOKUP($X891,预算!$P:$P,预算!D:D))</f>
        <v/>
      </c>
      <c r="F891" s="65" t="str">
        <f>IF($B891="","",_xlfn.XLOOKUP($X891,预算!$P:$P,预算!E:E))</f>
        <v/>
      </c>
      <c r="G891" s="65" t="str">
        <f>IF($B891="","",_xlfn.XLOOKUP($X891,预算!$P:$P,预算!F:F))</f>
        <v/>
      </c>
      <c r="H891" s="65" t="str">
        <f>IF($B891="","",_xlfn.XLOOKUP($X891,预算!$P:$P,预算!G:G))</f>
        <v/>
      </c>
      <c r="I891" s="65" t="str">
        <f>IF($B891="","",_xlfn.XLOOKUP($X891,预算!$P:$P,预算!I:I))</f>
        <v/>
      </c>
      <c r="P891" s="76" t="str">
        <f t="shared" si="73"/>
        <v/>
      </c>
      <c r="X891" s="76" t="str">
        <f t="shared" si="74"/>
        <v/>
      </c>
      <c r="AC891" s="53" t="str">
        <f>IF(本期支付结算!$E$9="","",IF(AND(J891=本期支付结算!$E$9,C891=本期支付结算!$E$7),"在期",""))</f>
        <v/>
      </c>
      <c r="AD891" s="53" t="str">
        <f>IF($AC891="","",COUNTIF($AC$2:$AC891,AC891))</f>
        <v/>
      </c>
    </row>
    <row r="892" customHeight="1" spans="3:30">
      <c r="C892" s="65" t="str">
        <f>IF($B892="","",_xlfn.XLOOKUP($X892,预算!$P:$P,预算!B:B))</f>
        <v/>
      </c>
      <c r="D892" s="65" t="str">
        <f>IF($B892="","",_xlfn.XLOOKUP($X892,预算!$P:$P,预算!C:C))</f>
        <v/>
      </c>
      <c r="E892" s="65" t="str">
        <f>IF($B892="","",_xlfn.XLOOKUP($X892,预算!$P:$P,预算!D:D))</f>
        <v/>
      </c>
      <c r="F892" s="65" t="str">
        <f>IF($B892="","",_xlfn.XLOOKUP($X892,预算!$P:$P,预算!E:E))</f>
        <v/>
      </c>
      <c r="G892" s="65" t="str">
        <f>IF($B892="","",_xlfn.XLOOKUP($X892,预算!$P:$P,预算!F:F))</f>
        <v/>
      </c>
      <c r="H892" s="65" t="str">
        <f>IF($B892="","",_xlfn.XLOOKUP($X892,预算!$P:$P,预算!G:G))</f>
        <v/>
      </c>
      <c r="I892" s="65" t="str">
        <f>IF($B892="","",_xlfn.XLOOKUP($X892,预算!$P:$P,预算!I:I))</f>
        <v/>
      </c>
      <c r="P892" s="76" t="str">
        <f t="shared" si="73"/>
        <v/>
      </c>
      <c r="X892" s="76" t="str">
        <f t="shared" si="74"/>
        <v/>
      </c>
      <c r="AC892" s="53" t="str">
        <f>IF(本期支付结算!$E$9="","",IF(AND(J892=本期支付结算!$E$9,C892=本期支付结算!$E$7),"在期",""))</f>
        <v/>
      </c>
      <c r="AD892" s="53" t="str">
        <f>IF($AC892="","",COUNTIF($AC$2:$AC892,AC892))</f>
        <v/>
      </c>
    </row>
    <row r="893" customHeight="1" spans="3:30">
      <c r="C893" s="65" t="str">
        <f>IF($B893="","",_xlfn.XLOOKUP($X893,预算!$P:$P,预算!B:B))</f>
        <v/>
      </c>
      <c r="D893" s="65" t="str">
        <f>IF($B893="","",_xlfn.XLOOKUP($X893,预算!$P:$P,预算!C:C))</f>
        <v/>
      </c>
      <c r="E893" s="65" t="str">
        <f>IF($B893="","",_xlfn.XLOOKUP($X893,预算!$P:$P,预算!D:D))</f>
        <v/>
      </c>
      <c r="F893" s="65" t="str">
        <f>IF($B893="","",_xlfn.XLOOKUP($X893,预算!$P:$P,预算!E:E))</f>
        <v/>
      </c>
      <c r="G893" s="65" t="str">
        <f>IF($B893="","",_xlfn.XLOOKUP($X893,预算!$P:$P,预算!F:F))</f>
        <v/>
      </c>
      <c r="H893" s="65" t="str">
        <f>IF($B893="","",_xlfn.XLOOKUP($X893,预算!$P:$P,预算!G:G))</f>
        <v/>
      </c>
      <c r="I893" s="65" t="str">
        <f>IF($B893="","",_xlfn.XLOOKUP($X893,预算!$P:$P,预算!I:I))</f>
        <v/>
      </c>
      <c r="P893" s="76" t="str">
        <f t="shared" si="73"/>
        <v/>
      </c>
      <c r="X893" s="76" t="str">
        <f t="shared" si="74"/>
        <v/>
      </c>
      <c r="AC893" s="53" t="str">
        <f>IF(本期支付结算!$E$9="","",IF(AND(J893=本期支付结算!$E$9,C893=本期支付结算!$E$7),"在期",""))</f>
        <v/>
      </c>
      <c r="AD893" s="53" t="str">
        <f>IF($AC893="","",COUNTIF($AC$2:$AC893,AC893))</f>
        <v/>
      </c>
    </row>
    <row r="894" customHeight="1" spans="3:30">
      <c r="C894" s="65" t="str">
        <f>IF($B894="","",_xlfn.XLOOKUP($X894,预算!$P:$P,预算!B:B))</f>
        <v/>
      </c>
      <c r="D894" s="65" t="str">
        <f>IF($B894="","",_xlfn.XLOOKUP($X894,预算!$P:$P,预算!C:C))</f>
        <v/>
      </c>
      <c r="E894" s="65" t="str">
        <f>IF($B894="","",_xlfn.XLOOKUP($X894,预算!$P:$P,预算!D:D))</f>
        <v/>
      </c>
      <c r="F894" s="65" t="str">
        <f>IF($B894="","",_xlfn.XLOOKUP($X894,预算!$P:$P,预算!E:E))</f>
        <v/>
      </c>
      <c r="G894" s="65" t="str">
        <f>IF($B894="","",_xlfn.XLOOKUP($X894,预算!$P:$P,预算!F:F))</f>
        <v/>
      </c>
      <c r="H894" s="65" t="str">
        <f>IF($B894="","",_xlfn.XLOOKUP($X894,预算!$P:$P,预算!G:G))</f>
        <v/>
      </c>
      <c r="I894" s="65" t="str">
        <f>IF($B894="","",_xlfn.XLOOKUP($X894,预算!$P:$P,预算!I:I))</f>
        <v/>
      </c>
      <c r="P894" s="76" t="str">
        <f t="shared" si="73"/>
        <v/>
      </c>
      <c r="X894" s="76" t="str">
        <f t="shared" si="74"/>
        <v/>
      </c>
      <c r="AC894" s="53" t="str">
        <f>IF(本期支付结算!$E$9="","",IF(AND(J894=本期支付结算!$E$9,C894=本期支付结算!$E$7),"在期",""))</f>
        <v/>
      </c>
      <c r="AD894" s="53" t="str">
        <f>IF($AC894="","",COUNTIF($AC$2:$AC894,AC894))</f>
        <v/>
      </c>
    </row>
    <row r="895" customHeight="1" spans="3:30">
      <c r="C895" s="65" t="str">
        <f>IF($B895="","",_xlfn.XLOOKUP($X895,预算!$P:$P,预算!B:B))</f>
        <v/>
      </c>
      <c r="D895" s="65" t="str">
        <f>IF($B895="","",_xlfn.XLOOKUP($X895,预算!$P:$P,预算!C:C))</f>
        <v/>
      </c>
      <c r="E895" s="65" t="str">
        <f>IF($B895="","",_xlfn.XLOOKUP($X895,预算!$P:$P,预算!D:D))</f>
        <v/>
      </c>
      <c r="F895" s="65" t="str">
        <f>IF($B895="","",_xlfn.XLOOKUP($X895,预算!$P:$P,预算!E:E))</f>
        <v/>
      </c>
      <c r="G895" s="65" t="str">
        <f>IF($B895="","",_xlfn.XLOOKUP($X895,预算!$P:$P,预算!F:F))</f>
        <v/>
      </c>
      <c r="H895" s="65" t="str">
        <f>IF($B895="","",_xlfn.XLOOKUP($X895,预算!$P:$P,预算!G:G))</f>
        <v/>
      </c>
      <c r="I895" s="65" t="str">
        <f>IF($B895="","",_xlfn.XLOOKUP($X895,预算!$P:$P,预算!I:I))</f>
        <v/>
      </c>
      <c r="P895" s="76" t="str">
        <f t="shared" si="73"/>
        <v/>
      </c>
      <c r="X895" s="76" t="str">
        <f t="shared" si="74"/>
        <v/>
      </c>
      <c r="AC895" s="53" t="str">
        <f>IF(本期支付结算!$E$9="","",IF(AND(J895=本期支付结算!$E$9,C895=本期支付结算!$E$7),"在期",""))</f>
        <v/>
      </c>
      <c r="AD895" s="53" t="str">
        <f>IF($AC895="","",COUNTIF($AC$2:$AC895,AC895))</f>
        <v/>
      </c>
    </row>
    <row r="896" customHeight="1" spans="3:30">
      <c r="C896" s="65" t="str">
        <f>IF($B896="","",_xlfn.XLOOKUP($X896,预算!$P:$P,预算!B:B))</f>
        <v/>
      </c>
      <c r="D896" s="65" t="str">
        <f>IF($B896="","",_xlfn.XLOOKUP($X896,预算!$P:$P,预算!C:C))</f>
        <v/>
      </c>
      <c r="E896" s="65" t="str">
        <f>IF($B896="","",_xlfn.XLOOKUP($X896,预算!$P:$P,预算!D:D))</f>
        <v/>
      </c>
      <c r="F896" s="65" t="str">
        <f>IF($B896="","",_xlfn.XLOOKUP($X896,预算!$P:$P,预算!E:E))</f>
        <v/>
      </c>
      <c r="G896" s="65" t="str">
        <f>IF($B896="","",_xlfn.XLOOKUP($X896,预算!$P:$P,预算!F:F))</f>
        <v/>
      </c>
      <c r="H896" s="65" t="str">
        <f>IF($B896="","",_xlfn.XLOOKUP($X896,预算!$P:$P,预算!G:G))</f>
        <v/>
      </c>
      <c r="I896" s="65" t="str">
        <f>IF($B896="","",_xlfn.XLOOKUP($X896,预算!$P:$P,预算!I:I))</f>
        <v/>
      </c>
      <c r="P896" s="76" t="str">
        <f t="shared" si="73"/>
        <v/>
      </c>
      <c r="X896" s="76" t="str">
        <f t="shared" si="74"/>
        <v/>
      </c>
      <c r="AC896" s="53" t="str">
        <f>IF(本期支付结算!$E$9="","",IF(AND(J896=本期支付结算!$E$9,C896=本期支付结算!$E$7),"在期",""))</f>
        <v/>
      </c>
      <c r="AD896" s="53" t="str">
        <f>IF($AC896="","",COUNTIF($AC$2:$AC896,AC896))</f>
        <v/>
      </c>
    </row>
    <row r="897" customHeight="1" spans="3:30">
      <c r="C897" s="65" t="str">
        <f>IF($B897="","",_xlfn.XLOOKUP($X897,预算!$P:$P,预算!B:B))</f>
        <v/>
      </c>
      <c r="D897" s="65" t="str">
        <f>IF($B897="","",_xlfn.XLOOKUP($X897,预算!$P:$P,预算!C:C))</f>
        <v/>
      </c>
      <c r="E897" s="65" t="str">
        <f>IF($B897="","",_xlfn.XLOOKUP($X897,预算!$P:$P,预算!D:D))</f>
        <v/>
      </c>
      <c r="F897" s="65" t="str">
        <f>IF($B897="","",_xlfn.XLOOKUP($X897,预算!$P:$P,预算!E:E))</f>
        <v/>
      </c>
      <c r="G897" s="65" t="str">
        <f>IF($B897="","",_xlfn.XLOOKUP($X897,预算!$P:$P,预算!F:F))</f>
        <v/>
      </c>
      <c r="H897" s="65" t="str">
        <f>IF($B897="","",_xlfn.XLOOKUP($X897,预算!$P:$P,预算!G:G))</f>
        <v/>
      </c>
      <c r="I897" s="65" t="str">
        <f>IF($B897="","",_xlfn.XLOOKUP($X897,预算!$P:$P,预算!I:I))</f>
        <v/>
      </c>
      <c r="P897" s="76" t="str">
        <f t="shared" si="73"/>
        <v/>
      </c>
      <c r="X897" s="76" t="str">
        <f t="shared" si="74"/>
        <v/>
      </c>
      <c r="AC897" s="53" t="str">
        <f>IF(本期支付结算!$E$9="","",IF(AND(J897=本期支付结算!$E$9,C897=本期支付结算!$E$7),"在期",""))</f>
        <v/>
      </c>
      <c r="AD897" s="53" t="str">
        <f>IF($AC897="","",COUNTIF($AC$2:$AC897,AC897))</f>
        <v/>
      </c>
    </row>
    <row r="898" customHeight="1" spans="3:30">
      <c r="C898" s="65" t="str">
        <f>IF($B898="","",_xlfn.XLOOKUP($X898,预算!$P:$P,预算!B:B))</f>
        <v/>
      </c>
      <c r="D898" s="65" t="str">
        <f>IF($B898="","",_xlfn.XLOOKUP($X898,预算!$P:$P,预算!C:C))</f>
        <v/>
      </c>
      <c r="E898" s="65" t="str">
        <f>IF($B898="","",_xlfn.XLOOKUP($X898,预算!$P:$P,预算!D:D))</f>
        <v/>
      </c>
      <c r="F898" s="65" t="str">
        <f>IF($B898="","",_xlfn.XLOOKUP($X898,预算!$P:$P,预算!E:E))</f>
        <v/>
      </c>
      <c r="G898" s="65" t="str">
        <f>IF($B898="","",_xlfn.XLOOKUP($X898,预算!$P:$P,预算!F:F))</f>
        <v/>
      </c>
      <c r="H898" s="65" t="str">
        <f>IF($B898="","",_xlfn.XLOOKUP($X898,预算!$P:$P,预算!G:G))</f>
        <v/>
      </c>
      <c r="I898" s="65" t="str">
        <f>IF($B898="","",_xlfn.XLOOKUP($X898,预算!$P:$P,预算!I:I))</f>
        <v/>
      </c>
      <c r="P898" s="76" t="str">
        <f t="shared" ref="P898:P961" si="75">IF(H898="","",_xlfn.TEXTJOIN("-",1,Q898,H898,I898,TEXT(J898,"yyyymmdd"),M898))</f>
        <v/>
      </c>
      <c r="X898" s="76" t="str">
        <f t="shared" si="74"/>
        <v/>
      </c>
      <c r="AC898" s="53" t="str">
        <f>IF(本期支付结算!$E$9="","",IF(AND(J898=本期支付结算!$E$9,C898=本期支付结算!$E$7),"在期",""))</f>
        <v/>
      </c>
      <c r="AD898" s="53" t="str">
        <f>IF($AC898="","",COUNTIF($AC$2:$AC898,AC898))</f>
        <v/>
      </c>
    </row>
    <row r="899" customHeight="1" spans="3:30">
      <c r="C899" s="65" t="str">
        <f>IF($B899="","",_xlfn.XLOOKUP($X899,预算!$P:$P,预算!B:B))</f>
        <v/>
      </c>
      <c r="D899" s="65" t="str">
        <f>IF($B899="","",_xlfn.XLOOKUP($X899,预算!$P:$P,预算!C:C))</f>
        <v/>
      </c>
      <c r="E899" s="65" t="str">
        <f>IF($B899="","",_xlfn.XLOOKUP($X899,预算!$P:$P,预算!D:D))</f>
        <v/>
      </c>
      <c r="F899" s="65" t="str">
        <f>IF($B899="","",_xlfn.XLOOKUP($X899,预算!$P:$P,预算!E:E))</f>
        <v/>
      </c>
      <c r="G899" s="65" t="str">
        <f>IF($B899="","",_xlfn.XLOOKUP($X899,预算!$P:$P,预算!F:F))</f>
        <v/>
      </c>
      <c r="H899" s="65" t="str">
        <f>IF($B899="","",_xlfn.XLOOKUP($X899,预算!$P:$P,预算!G:G))</f>
        <v/>
      </c>
      <c r="I899" s="65" t="str">
        <f>IF($B899="","",_xlfn.XLOOKUP($X899,预算!$P:$P,预算!I:I))</f>
        <v/>
      </c>
      <c r="P899" s="76" t="str">
        <f t="shared" si="75"/>
        <v/>
      </c>
      <c r="X899" s="76" t="str">
        <f t="shared" ref="X899:X962" si="76">IF(B899="","",LEFT(B899,7))</f>
        <v/>
      </c>
      <c r="AC899" s="53" t="str">
        <f>IF(本期支付结算!$E$9="","",IF(AND(J899=本期支付结算!$E$9,C899=本期支付结算!$E$7),"在期",""))</f>
        <v/>
      </c>
      <c r="AD899" s="53" t="str">
        <f>IF($AC899="","",COUNTIF($AC$2:$AC899,AC899))</f>
        <v/>
      </c>
    </row>
    <row r="900" customHeight="1" spans="3:30">
      <c r="C900" s="65" t="str">
        <f>IF($B900="","",_xlfn.XLOOKUP($X900,预算!$P:$P,预算!B:B))</f>
        <v/>
      </c>
      <c r="D900" s="65" t="str">
        <f>IF($B900="","",_xlfn.XLOOKUP($X900,预算!$P:$P,预算!C:C))</f>
        <v/>
      </c>
      <c r="E900" s="65" t="str">
        <f>IF($B900="","",_xlfn.XLOOKUP($X900,预算!$P:$P,预算!D:D))</f>
        <v/>
      </c>
      <c r="F900" s="65" t="str">
        <f>IF($B900="","",_xlfn.XLOOKUP($X900,预算!$P:$P,预算!E:E))</f>
        <v/>
      </c>
      <c r="G900" s="65" t="str">
        <f>IF($B900="","",_xlfn.XLOOKUP($X900,预算!$P:$P,预算!F:F))</f>
        <v/>
      </c>
      <c r="H900" s="65" t="str">
        <f>IF($B900="","",_xlfn.XLOOKUP($X900,预算!$P:$P,预算!G:G))</f>
        <v/>
      </c>
      <c r="I900" s="65" t="str">
        <f>IF($B900="","",_xlfn.XLOOKUP($X900,预算!$P:$P,预算!I:I))</f>
        <v/>
      </c>
      <c r="P900" s="76" t="str">
        <f t="shared" si="75"/>
        <v/>
      </c>
      <c r="X900" s="76" t="str">
        <f t="shared" si="76"/>
        <v/>
      </c>
      <c r="AC900" s="53" t="str">
        <f>IF(本期支付结算!$E$9="","",IF(AND(J900=本期支付结算!$E$9,C900=本期支付结算!$E$7),"在期",""))</f>
        <v/>
      </c>
      <c r="AD900" s="53" t="str">
        <f>IF($AC900="","",COUNTIF($AC$2:$AC900,AC900))</f>
        <v/>
      </c>
    </row>
    <row r="901" customHeight="1" spans="3:30">
      <c r="C901" s="65" t="str">
        <f>IF($B901="","",_xlfn.XLOOKUP($X901,预算!$P:$P,预算!B:B))</f>
        <v/>
      </c>
      <c r="D901" s="65" t="str">
        <f>IF($B901="","",_xlfn.XLOOKUP($X901,预算!$P:$P,预算!C:C))</f>
        <v/>
      </c>
      <c r="E901" s="65" t="str">
        <f>IF($B901="","",_xlfn.XLOOKUP($X901,预算!$P:$P,预算!D:D))</f>
        <v/>
      </c>
      <c r="F901" s="65" t="str">
        <f>IF($B901="","",_xlfn.XLOOKUP($X901,预算!$P:$P,预算!E:E))</f>
        <v/>
      </c>
      <c r="G901" s="65" t="str">
        <f>IF($B901="","",_xlfn.XLOOKUP($X901,预算!$P:$P,预算!F:F))</f>
        <v/>
      </c>
      <c r="H901" s="65" t="str">
        <f>IF($B901="","",_xlfn.XLOOKUP($X901,预算!$P:$P,预算!G:G))</f>
        <v/>
      </c>
      <c r="I901" s="65" t="str">
        <f>IF($B901="","",_xlfn.XLOOKUP($X901,预算!$P:$P,预算!I:I))</f>
        <v/>
      </c>
      <c r="P901" s="76" t="str">
        <f t="shared" si="75"/>
        <v/>
      </c>
      <c r="X901" s="76" t="str">
        <f t="shared" si="76"/>
        <v/>
      </c>
      <c r="AC901" s="53" t="str">
        <f>IF(本期支付结算!$E$9="","",IF(AND(J901=本期支付结算!$E$9,C901=本期支付结算!$E$7),"在期",""))</f>
        <v/>
      </c>
      <c r="AD901" s="53" t="str">
        <f>IF($AC901="","",COUNTIF($AC$2:$AC901,AC901))</f>
        <v/>
      </c>
    </row>
    <row r="902" customHeight="1" spans="3:30">
      <c r="C902" s="65" t="str">
        <f>IF($B902="","",_xlfn.XLOOKUP($X902,预算!$P:$P,预算!B:B))</f>
        <v/>
      </c>
      <c r="D902" s="65" t="str">
        <f>IF($B902="","",_xlfn.XLOOKUP($X902,预算!$P:$P,预算!C:C))</f>
        <v/>
      </c>
      <c r="E902" s="65" t="str">
        <f>IF($B902="","",_xlfn.XLOOKUP($X902,预算!$P:$P,预算!D:D))</f>
        <v/>
      </c>
      <c r="F902" s="65" t="str">
        <f>IF($B902="","",_xlfn.XLOOKUP($X902,预算!$P:$P,预算!E:E))</f>
        <v/>
      </c>
      <c r="G902" s="65" t="str">
        <f>IF($B902="","",_xlfn.XLOOKUP($X902,预算!$P:$P,预算!F:F))</f>
        <v/>
      </c>
      <c r="H902" s="65" t="str">
        <f>IF($B902="","",_xlfn.XLOOKUP($X902,预算!$P:$P,预算!G:G))</f>
        <v/>
      </c>
      <c r="I902" s="65" t="str">
        <f>IF($B902="","",_xlfn.XLOOKUP($X902,预算!$P:$P,预算!I:I))</f>
        <v/>
      </c>
      <c r="P902" s="76" t="str">
        <f t="shared" si="75"/>
        <v/>
      </c>
      <c r="X902" s="76" t="str">
        <f t="shared" si="76"/>
        <v/>
      </c>
      <c r="AC902" s="53" t="str">
        <f>IF(本期支付结算!$E$9="","",IF(AND(J902=本期支付结算!$E$9,C902=本期支付结算!$E$7),"在期",""))</f>
        <v/>
      </c>
      <c r="AD902" s="53" t="str">
        <f>IF($AC902="","",COUNTIF($AC$2:$AC902,AC902))</f>
        <v/>
      </c>
    </row>
    <row r="903" customHeight="1" spans="3:30">
      <c r="C903" s="65" t="str">
        <f>IF($B903="","",_xlfn.XLOOKUP($X903,预算!$P:$P,预算!B:B))</f>
        <v/>
      </c>
      <c r="D903" s="65" t="str">
        <f>IF($B903="","",_xlfn.XLOOKUP($X903,预算!$P:$P,预算!C:C))</f>
        <v/>
      </c>
      <c r="E903" s="65" t="str">
        <f>IF($B903="","",_xlfn.XLOOKUP($X903,预算!$P:$P,预算!D:D))</f>
        <v/>
      </c>
      <c r="F903" s="65" t="str">
        <f>IF($B903="","",_xlfn.XLOOKUP($X903,预算!$P:$P,预算!E:E))</f>
        <v/>
      </c>
      <c r="G903" s="65" t="str">
        <f>IF($B903="","",_xlfn.XLOOKUP($X903,预算!$P:$P,预算!F:F))</f>
        <v/>
      </c>
      <c r="H903" s="65" t="str">
        <f>IF($B903="","",_xlfn.XLOOKUP($X903,预算!$P:$P,预算!G:G))</f>
        <v/>
      </c>
      <c r="I903" s="65" t="str">
        <f>IF($B903="","",_xlfn.XLOOKUP($X903,预算!$P:$P,预算!I:I))</f>
        <v/>
      </c>
      <c r="P903" s="76" t="str">
        <f t="shared" si="75"/>
        <v/>
      </c>
      <c r="X903" s="76" t="str">
        <f t="shared" si="76"/>
        <v/>
      </c>
      <c r="AC903" s="53" t="str">
        <f>IF(本期支付结算!$E$9="","",IF(AND(J903=本期支付结算!$E$9,C903=本期支付结算!$E$7),"在期",""))</f>
        <v/>
      </c>
      <c r="AD903" s="53" t="str">
        <f>IF($AC903="","",COUNTIF($AC$2:$AC903,AC903))</f>
        <v/>
      </c>
    </row>
    <row r="904" customHeight="1" spans="3:30">
      <c r="C904" s="65" t="str">
        <f>IF($B904="","",_xlfn.XLOOKUP($X904,预算!$P:$P,预算!B:B))</f>
        <v/>
      </c>
      <c r="D904" s="65" t="str">
        <f>IF($B904="","",_xlfn.XLOOKUP($X904,预算!$P:$P,预算!C:C))</f>
        <v/>
      </c>
      <c r="E904" s="65" t="str">
        <f>IF($B904="","",_xlfn.XLOOKUP($X904,预算!$P:$P,预算!D:D))</f>
        <v/>
      </c>
      <c r="F904" s="65" t="str">
        <f>IF($B904="","",_xlfn.XLOOKUP($X904,预算!$P:$P,预算!E:E))</f>
        <v/>
      </c>
      <c r="G904" s="65" t="str">
        <f>IF($B904="","",_xlfn.XLOOKUP($X904,预算!$P:$P,预算!F:F))</f>
        <v/>
      </c>
      <c r="H904" s="65" t="str">
        <f>IF($B904="","",_xlfn.XLOOKUP($X904,预算!$P:$P,预算!G:G))</f>
        <v/>
      </c>
      <c r="I904" s="65" t="str">
        <f>IF($B904="","",_xlfn.XLOOKUP($X904,预算!$P:$P,预算!I:I))</f>
        <v/>
      </c>
      <c r="P904" s="76" t="str">
        <f t="shared" si="75"/>
        <v/>
      </c>
      <c r="X904" s="76" t="str">
        <f t="shared" si="76"/>
        <v/>
      </c>
      <c r="AC904" s="53" t="str">
        <f>IF(本期支付结算!$E$9="","",IF(AND(J904=本期支付结算!$E$9,C904=本期支付结算!$E$7),"在期",""))</f>
        <v/>
      </c>
      <c r="AD904" s="53" t="str">
        <f>IF($AC904="","",COUNTIF($AC$2:$AC904,AC904))</f>
        <v/>
      </c>
    </row>
    <row r="905" customHeight="1" spans="3:30">
      <c r="C905" s="65" t="str">
        <f>IF($B905="","",_xlfn.XLOOKUP($X905,预算!$P:$P,预算!B:B))</f>
        <v/>
      </c>
      <c r="D905" s="65" t="str">
        <f>IF($B905="","",_xlfn.XLOOKUP($X905,预算!$P:$P,预算!C:C))</f>
        <v/>
      </c>
      <c r="E905" s="65" t="str">
        <f>IF($B905="","",_xlfn.XLOOKUP($X905,预算!$P:$P,预算!D:D))</f>
        <v/>
      </c>
      <c r="F905" s="65" t="str">
        <f>IF($B905="","",_xlfn.XLOOKUP($X905,预算!$P:$P,预算!E:E))</f>
        <v/>
      </c>
      <c r="G905" s="65" t="str">
        <f>IF($B905="","",_xlfn.XLOOKUP($X905,预算!$P:$P,预算!F:F))</f>
        <v/>
      </c>
      <c r="H905" s="65" t="str">
        <f>IF($B905="","",_xlfn.XLOOKUP($X905,预算!$P:$P,预算!G:G))</f>
        <v/>
      </c>
      <c r="I905" s="65" t="str">
        <f>IF($B905="","",_xlfn.XLOOKUP($X905,预算!$P:$P,预算!I:I))</f>
        <v/>
      </c>
      <c r="P905" s="76" t="str">
        <f t="shared" si="75"/>
        <v/>
      </c>
      <c r="X905" s="76" t="str">
        <f t="shared" si="76"/>
        <v/>
      </c>
      <c r="AC905" s="53" t="str">
        <f>IF(本期支付结算!$E$9="","",IF(AND(J905=本期支付结算!$E$9,C905=本期支付结算!$E$7),"在期",""))</f>
        <v/>
      </c>
      <c r="AD905" s="53" t="str">
        <f>IF($AC905="","",COUNTIF($AC$2:$AC905,AC905))</f>
        <v/>
      </c>
    </row>
    <row r="906" customHeight="1" spans="3:30">
      <c r="C906" s="65" t="str">
        <f>IF($B906="","",_xlfn.XLOOKUP($X906,预算!$P:$P,预算!B:B))</f>
        <v/>
      </c>
      <c r="D906" s="65" t="str">
        <f>IF($B906="","",_xlfn.XLOOKUP($X906,预算!$P:$P,预算!C:C))</f>
        <v/>
      </c>
      <c r="E906" s="65" t="str">
        <f>IF($B906="","",_xlfn.XLOOKUP($X906,预算!$P:$P,预算!D:D))</f>
        <v/>
      </c>
      <c r="F906" s="65" t="str">
        <f>IF($B906="","",_xlfn.XLOOKUP($X906,预算!$P:$P,预算!E:E))</f>
        <v/>
      </c>
      <c r="G906" s="65" t="str">
        <f>IF($B906="","",_xlfn.XLOOKUP($X906,预算!$P:$P,预算!F:F))</f>
        <v/>
      </c>
      <c r="H906" s="65" t="str">
        <f>IF($B906="","",_xlfn.XLOOKUP($X906,预算!$P:$P,预算!G:G))</f>
        <v/>
      </c>
      <c r="I906" s="65" t="str">
        <f>IF($B906="","",_xlfn.XLOOKUP($X906,预算!$P:$P,预算!I:I))</f>
        <v/>
      </c>
      <c r="P906" s="76" t="str">
        <f t="shared" si="75"/>
        <v/>
      </c>
      <c r="X906" s="76" t="str">
        <f t="shared" si="76"/>
        <v/>
      </c>
      <c r="AC906" s="53" t="str">
        <f>IF(本期支付结算!$E$9="","",IF(AND(J906=本期支付结算!$E$9,C906=本期支付结算!$E$7),"在期",""))</f>
        <v/>
      </c>
      <c r="AD906" s="53" t="str">
        <f>IF($AC906="","",COUNTIF($AC$2:$AC906,AC906))</f>
        <v/>
      </c>
    </row>
    <row r="907" customHeight="1" spans="3:30">
      <c r="C907" s="65" t="str">
        <f>IF($B907="","",_xlfn.XLOOKUP($X907,预算!$P:$P,预算!B:B))</f>
        <v/>
      </c>
      <c r="D907" s="65" t="str">
        <f>IF($B907="","",_xlfn.XLOOKUP($X907,预算!$P:$P,预算!C:C))</f>
        <v/>
      </c>
      <c r="E907" s="65" t="str">
        <f>IF($B907="","",_xlfn.XLOOKUP($X907,预算!$P:$P,预算!D:D))</f>
        <v/>
      </c>
      <c r="F907" s="65" t="str">
        <f>IF($B907="","",_xlfn.XLOOKUP($X907,预算!$P:$P,预算!E:E))</f>
        <v/>
      </c>
      <c r="G907" s="65" t="str">
        <f>IF($B907="","",_xlfn.XLOOKUP($X907,预算!$P:$P,预算!F:F))</f>
        <v/>
      </c>
      <c r="H907" s="65" t="str">
        <f>IF($B907="","",_xlfn.XLOOKUP($X907,预算!$P:$P,预算!G:G))</f>
        <v/>
      </c>
      <c r="I907" s="65" t="str">
        <f>IF($B907="","",_xlfn.XLOOKUP($X907,预算!$P:$P,预算!I:I))</f>
        <v/>
      </c>
      <c r="P907" s="76" t="str">
        <f t="shared" si="75"/>
        <v/>
      </c>
      <c r="X907" s="76" t="str">
        <f t="shared" si="76"/>
        <v/>
      </c>
      <c r="AC907" s="53" t="str">
        <f>IF(本期支付结算!$E$9="","",IF(AND(J907=本期支付结算!$E$9,C907=本期支付结算!$E$7),"在期",""))</f>
        <v/>
      </c>
      <c r="AD907" s="53" t="str">
        <f>IF($AC907="","",COUNTIF($AC$2:$AC907,AC907))</f>
        <v/>
      </c>
    </row>
    <row r="908" customHeight="1" spans="3:30">
      <c r="C908" s="65" t="str">
        <f>IF($B908="","",_xlfn.XLOOKUP($X908,预算!$P:$P,预算!B:B))</f>
        <v/>
      </c>
      <c r="D908" s="65" t="str">
        <f>IF($B908="","",_xlfn.XLOOKUP($X908,预算!$P:$P,预算!C:C))</f>
        <v/>
      </c>
      <c r="E908" s="65" t="str">
        <f>IF($B908="","",_xlfn.XLOOKUP($X908,预算!$P:$P,预算!D:D))</f>
        <v/>
      </c>
      <c r="F908" s="65" t="str">
        <f>IF($B908="","",_xlfn.XLOOKUP($X908,预算!$P:$P,预算!E:E))</f>
        <v/>
      </c>
      <c r="G908" s="65" t="str">
        <f>IF($B908="","",_xlfn.XLOOKUP($X908,预算!$P:$P,预算!F:F))</f>
        <v/>
      </c>
      <c r="H908" s="65" t="str">
        <f>IF($B908="","",_xlfn.XLOOKUP($X908,预算!$P:$P,预算!G:G))</f>
        <v/>
      </c>
      <c r="I908" s="65" t="str">
        <f>IF($B908="","",_xlfn.XLOOKUP($X908,预算!$P:$P,预算!I:I))</f>
        <v/>
      </c>
      <c r="P908" s="76" t="str">
        <f t="shared" si="75"/>
        <v/>
      </c>
      <c r="X908" s="76" t="str">
        <f t="shared" si="76"/>
        <v/>
      </c>
      <c r="AC908" s="53" t="str">
        <f>IF(本期支付结算!$E$9="","",IF(AND(J908=本期支付结算!$E$9,C908=本期支付结算!$E$7),"在期",""))</f>
        <v/>
      </c>
      <c r="AD908" s="53" t="str">
        <f>IF($AC908="","",COUNTIF($AC$2:$AC908,AC908))</f>
        <v/>
      </c>
    </row>
    <row r="909" customHeight="1" spans="3:30">
      <c r="C909" s="65" t="str">
        <f>IF($B909="","",_xlfn.XLOOKUP($X909,预算!$P:$P,预算!B:B))</f>
        <v/>
      </c>
      <c r="D909" s="65" t="str">
        <f>IF($B909="","",_xlfn.XLOOKUP($X909,预算!$P:$P,预算!C:C))</f>
        <v/>
      </c>
      <c r="E909" s="65" t="str">
        <f>IF($B909="","",_xlfn.XLOOKUP($X909,预算!$P:$P,预算!D:D))</f>
        <v/>
      </c>
      <c r="F909" s="65" t="str">
        <f>IF($B909="","",_xlfn.XLOOKUP($X909,预算!$P:$P,预算!E:E))</f>
        <v/>
      </c>
      <c r="G909" s="65" t="str">
        <f>IF($B909="","",_xlfn.XLOOKUP($X909,预算!$P:$P,预算!F:F))</f>
        <v/>
      </c>
      <c r="H909" s="65" t="str">
        <f>IF($B909="","",_xlfn.XLOOKUP($X909,预算!$P:$P,预算!G:G))</f>
        <v/>
      </c>
      <c r="I909" s="65" t="str">
        <f>IF($B909="","",_xlfn.XLOOKUP($X909,预算!$P:$P,预算!I:I))</f>
        <v/>
      </c>
      <c r="P909" s="76" t="str">
        <f t="shared" si="75"/>
        <v/>
      </c>
      <c r="X909" s="76" t="str">
        <f t="shared" si="76"/>
        <v/>
      </c>
      <c r="AC909" s="53" t="str">
        <f>IF(本期支付结算!$E$9="","",IF(AND(J909=本期支付结算!$E$9,C909=本期支付结算!$E$7),"在期",""))</f>
        <v/>
      </c>
      <c r="AD909" s="53" t="str">
        <f>IF($AC909="","",COUNTIF($AC$2:$AC909,AC909))</f>
        <v/>
      </c>
    </row>
    <row r="910" customHeight="1" spans="3:30">
      <c r="C910" s="65" t="str">
        <f>IF($B910="","",_xlfn.XLOOKUP($X910,预算!$P:$P,预算!B:B))</f>
        <v/>
      </c>
      <c r="D910" s="65" t="str">
        <f>IF($B910="","",_xlfn.XLOOKUP($X910,预算!$P:$P,预算!C:C))</f>
        <v/>
      </c>
      <c r="E910" s="65" t="str">
        <f>IF($B910="","",_xlfn.XLOOKUP($X910,预算!$P:$P,预算!D:D))</f>
        <v/>
      </c>
      <c r="F910" s="65" t="str">
        <f>IF($B910="","",_xlfn.XLOOKUP($X910,预算!$P:$P,预算!E:E))</f>
        <v/>
      </c>
      <c r="G910" s="65" t="str">
        <f>IF($B910="","",_xlfn.XLOOKUP($X910,预算!$P:$P,预算!F:F))</f>
        <v/>
      </c>
      <c r="H910" s="65" t="str">
        <f>IF($B910="","",_xlfn.XLOOKUP($X910,预算!$P:$P,预算!G:G))</f>
        <v/>
      </c>
      <c r="I910" s="65" t="str">
        <f>IF($B910="","",_xlfn.XLOOKUP($X910,预算!$P:$P,预算!I:I))</f>
        <v/>
      </c>
      <c r="P910" s="76" t="str">
        <f t="shared" si="75"/>
        <v/>
      </c>
      <c r="X910" s="76" t="str">
        <f t="shared" si="76"/>
        <v/>
      </c>
      <c r="AC910" s="53" t="str">
        <f>IF(本期支付结算!$E$9="","",IF(AND(J910=本期支付结算!$E$9,C910=本期支付结算!$E$7),"在期",""))</f>
        <v/>
      </c>
      <c r="AD910" s="53" t="str">
        <f>IF($AC910="","",COUNTIF($AC$2:$AC910,AC910))</f>
        <v/>
      </c>
    </row>
    <row r="911" customHeight="1" spans="3:30">
      <c r="C911" s="65" t="str">
        <f>IF($B911="","",_xlfn.XLOOKUP($X911,预算!$P:$P,预算!B:B))</f>
        <v/>
      </c>
      <c r="D911" s="65" t="str">
        <f>IF($B911="","",_xlfn.XLOOKUP($X911,预算!$P:$P,预算!C:C))</f>
        <v/>
      </c>
      <c r="E911" s="65" t="str">
        <f>IF($B911="","",_xlfn.XLOOKUP($X911,预算!$P:$P,预算!D:D))</f>
        <v/>
      </c>
      <c r="F911" s="65" t="str">
        <f>IF($B911="","",_xlfn.XLOOKUP($X911,预算!$P:$P,预算!E:E))</f>
        <v/>
      </c>
      <c r="G911" s="65" t="str">
        <f>IF($B911="","",_xlfn.XLOOKUP($X911,预算!$P:$P,预算!F:F))</f>
        <v/>
      </c>
      <c r="H911" s="65" t="str">
        <f>IF($B911="","",_xlfn.XLOOKUP($X911,预算!$P:$P,预算!G:G))</f>
        <v/>
      </c>
      <c r="I911" s="65" t="str">
        <f>IF($B911="","",_xlfn.XLOOKUP($X911,预算!$P:$P,预算!I:I))</f>
        <v/>
      </c>
      <c r="P911" s="76" t="str">
        <f t="shared" si="75"/>
        <v/>
      </c>
      <c r="X911" s="76" t="str">
        <f t="shared" si="76"/>
        <v/>
      </c>
      <c r="AC911" s="53" t="str">
        <f>IF(本期支付结算!$E$9="","",IF(AND(J911=本期支付结算!$E$9,C911=本期支付结算!$E$7),"在期",""))</f>
        <v/>
      </c>
      <c r="AD911" s="53" t="str">
        <f>IF($AC911="","",COUNTIF($AC$2:$AC911,AC911))</f>
        <v/>
      </c>
    </row>
    <row r="912" customHeight="1" spans="3:30">
      <c r="C912" s="65" t="str">
        <f>IF($B912="","",_xlfn.XLOOKUP($X912,预算!$P:$P,预算!B:B))</f>
        <v/>
      </c>
      <c r="D912" s="65" t="str">
        <f>IF($B912="","",_xlfn.XLOOKUP($X912,预算!$P:$P,预算!C:C))</f>
        <v/>
      </c>
      <c r="E912" s="65" t="str">
        <f>IF($B912="","",_xlfn.XLOOKUP($X912,预算!$P:$P,预算!D:D))</f>
        <v/>
      </c>
      <c r="F912" s="65" t="str">
        <f>IF($B912="","",_xlfn.XLOOKUP($X912,预算!$P:$P,预算!E:E))</f>
        <v/>
      </c>
      <c r="G912" s="65" t="str">
        <f>IF($B912="","",_xlfn.XLOOKUP($X912,预算!$P:$P,预算!F:F))</f>
        <v/>
      </c>
      <c r="H912" s="65" t="str">
        <f>IF($B912="","",_xlfn.XLOOKUP($X912,预算!$P:$P,预算!G:G))</f>
        <v/>
      </c>
      <c r="I912" s="65" t="str">
        <f>IF($B912="","",_xlfn.XLOOKUP($X912,预算!$P:$P,预算!I:I))</f>
        <v/>
      </c>
      <c r="P912" s="76" t="str">
        <f t="shared" si="75"/>
        <v/>
      </c>
      <c r="X912" s="76" t="str">
        <f t="shared" si="76"/>
        <v/>
      </c>
      <c r="AC912" s="53" t="str">
        <f>IF(本期支付结算!$E$9="","",IF(AND(J912=本期支付结算!$E$9,C912=本期支付结算!$E$7),"在期",""))</f>
        <v/>
      </c>
      <c r="AD912" s="53" t="str">
        <f>IF($AC912="","",COUNTIF($AC$2:$AC912,AC912))</f>
        <v/>
      </c>
    </row>
    <row r="913" customHeight="1" spans="3:30">
      <c r="C913" s="65" t="str">
        <f>IF($B913="","",_xlfn.XLOOKUP($X913,预算!$P:$P,预算!B:B))</f>
        <v/>
      </c>
      <c r="D913" s="65" t="str">
        <f>IF($B913="","",_xlfn.XLOOKUP($X913,预算!$P:$P,预算!C:C))</f>
        <v/>
      </c>
      <c r="E913" s="65" t="str">
        <f>IF($B913="","",_xlfn.XLOOKUP($X913,预算!$P:$P,预算!D:D))</f>
        <v/>
      </c>
      <c r="F913" s="65" t="str">
        <f>IF($B913="","",_xlfn.XLOOKUP($X913,预算!$P:$P,预算!E:E))</f>
        <v/>
      </c>
      <c r="G913" s="65" t="str">
        <f>IF($B913="","",_xlfn.XLOOKUP($X913,预算!$P:$P,预算!F:F))</f>
        <v/>
      </c>
      <c r="H913" s="65" t="str">
        <f>IF($B913="","",_xlfn.XLOOKUP($X913,预算!$P:$P,预算!G:G))</f>
        <v/>
      </c>
      <c r="I913" s="65" t="str">
        <f>IF($B913="","",_xlfn.XLOOKUP($X913,预算!$P:$P,预算!I:I))</f>
        <v/>
      </c>
      <c r="P913" s="76" t="str">
        <f t="shared" si="75"/>
        <v/>
      </c>
      <c r="X913" s="76" t="str">
        <f t="shared" si="76"/>
        <v/>
      </c>
      <c r="AC913" s="53" t="str">
        <f>IF(本期支付结算!$E$9="","",IF(AND(J913=本期支付结算!$E$9,C913=本期支付结算!$E$7),"在期",""))</f>
        <v/>
      </c>
      <c r="AD913" s="53" t="str">
        <f>IF($AC913="","",COUNTIF($AC$2:$AC913,AC913))</f>
        <v/>
      </c>
    </row>
    <row r="914" customHeight="1" spans="3:30">
      <c r="C914" s="65" t="str">
        <f>IF($B914="","",_xlfn.XLOOKUP($X914,预算!$P:$P,预算!B:B))</f>
        <v/>
      </c>
      <c r="D914" s="65" t="str">
        <f>IF($B914="","",_xlfn.XLOOKUP($X914,预算!$P:$P,预算!C:C))</f>
        <v/>
      </c>
      <c r="E914" s="65" t="str">
        <f>IF($B914="","",_xlfn.XLOOKUP($X914,预算!$P:$P,预算!D:D))</f>
        <v/>
      </c>
      <c r="F914" s="65" t="str">
        <f>IF($B914="","",_xlfn.XLOOKUP($X914,预算!$P:$P,预算!E:E))</f>
        <v/>
      </c>
      <c r="G914" s="65" t="str">
        <f>IF($B914="","",_xlfn.XLOOKUP($X914,预算!$P:$P,预算!F:F))</f>
        <v/>
      </c>
      <c r="H914" s="65" t="str">
        <f>IF($B914="","",_xlfn.XLOOKUP($X914,预算!$P:$P,预算!G:G))</f>
        <v/>
      </c>
      <c r="I914" s="65" t="str">
        <f>IF($B914="","",_xlfn.XLOOKUP($X914,预算!$P:$P,预算!I:I))</f>
        <v/>
      </c>
      <c r="P914" s="76" t="str">
        <f t="shared" si="75"/>
        <v/>
      </c>
      <c r="X914" s="76" t="str">
        <f t="shared" si="76"/>
        <v/>
      </c>
      <c r="AC914" s="53" t="str">
        <f>IF(本期支付结算!$E$9="","",IF(AND(J914=本期支付结算!$E$9,C914=本期支付结算!$E$7),"在期",""))</f>
        <v/>
      </c>
      <c r="AD914" s="53" t="str">
        <f>IF($AC914="","",COUNTIF($AC$2:$AC914,AC914))</f>
        <v/>
      </c>
    </row>
    <row r="915" customHeight="1" spans="3:30">
      <c r="C915" s="65" t="str">
        <f>IF($B915="","",_xlfn.XLOOKUP($X915,预算!$P:$P,预算!B:B))</f>
        <v/>
      </c>
      <c r="D915" s="65" t="str">
        <f>IF($B915="","",_xlfn.XLOOKUP($X915,预算!$P:$P,预算!C:C))</f>
        <v/>
      </c>
      <c r="E915" s="65" t="str">
        <f>IF($B915="","",_xlfn.XLOOKUP($X915,预算!$P:$P,预算!D:D))</f>
        <v/>
      </c>
      <c r="F915" s="65" t="str">
        <f>IF($B915="","",_xlfn.XLOOKUP($X915,预算!$P:$P,预算!E:E))</f>
        <v/>
      </c>
      <c r="G915" s="65" t="str">
        <f>IF($B915="","",_xlfn.XLOOKUP($X915,预算!$P:$P,预算!F:F))</f>
        <v/>
      </c>
      <c r="H915" s="65" t="str">
        <f>IF($B915="","",_xlfn.XLOOKUP($X915,预算!$P:$P,预算!G:G))</f>
        <v/>
      </c>
      <c r="I915" s="65" t="str">
        <f>IF($B915="","",_xlfn.XLOOKUP($X915,预算!$P:$P,预算!I:I))</f>
        <v/>
      </c>
      <c r="P915" s="76" t="str">
        <f t="shared" si="75"/>
        <v/>
      </c>
      <c r="X915" s="76" t="str">
        <f t="shared" si="76"/>
        <v/>
      </c>
      <c r="AC915" s="53" t="str">
        <f>IF(本期支付结算!$E$9="","",IF(AND(J915=本期支付结算!$E$9,C915=本期支付结算!$E$7),"在期",""))</f>
        <v/>
      </c>
      <c r="AD915" s="53" t="str">
        <f>IF($AC915="","",COUNTIF($AC$2:$AC915,AC915))</f>
        <v/>
      </c>
    </row>
    <row r="916" customHeight="1" spans="3:30">
      <c r="C916" s="65" t="str">
        <f>IF($B916="","",_xlfn.XLOOKUP($X916,预算!$P:$P,预算!B:B))</f>
        <v/>
      </c>
      <c r="D916" s="65" t="str">
        <f>IF($B916="","",_xlfn.XLOOKUP($X916,预算!$P:$P,预算!C:C))</f>
        <v/>
      </c>
      <c r="E916" s="65" t="str">
        <f>IF($B916="","",_xlfn.XLOOKUP($X916,预算!$P:$P,预算!D:D))</f>
        <v/>
      </c>
      <c r="F916" s="65" t="str">
        <f>IF($B916="","",_xlfn.XLOOKUP($X916,预算!$P:$P,预算!E:E))</f>
        <v/>
      </c>
      <c r="G916" s="65" t="str">
        <f>IF($B916="","",_xlfn.XLOOKUP($X916,预算!$P:$P,预算!F:F))</f>
        <v/>
      </c>
      <c r="H916" s="65" t="str">
        <f>IF($B916="","",_xlfn.XLOOKUP($X916,预算!$P:$P,预算!G:G))</f>
        <v/>
      </c>
      <c r="I916" s="65" t="str">
        <f>IF($B916="","",_xlfn.XLOOKUP($X916,预算!$P:$P,预算!I:I))</f>
        <v/>
      </c>
      <c r="P916" s="76" t="str">
        <f t="shared" si="75"/>
        <v/>
      </c>
      <c r="X916" s="76" t="str">
        <f t="shared" si="76"/>
        <v/>
      </c>
      <c r="AC916" s="53" t="str">
        <f>IF(本期支付结算!$E$9="","",IF(AND(J916=本期支付结算!$E$9,C916=本期支付结算!$E$7),"在期",""))</f>
        <v/>
      </c>
      <c r="AD916" s="53" t="str">
        <f>IF($AC916="","",COUNTIF($AC$2:$AC916,AC916))</f>
        <v/>
      </c>
    </row>
    <row r="917" customHeight="1" spans="3:30">
      <c r="C917" s="65" t="str">
        <f>IF($B917="","",_xlfn.XLOOKUP($X917,预算!$P:$P,预算!B:B))</f>
        <v/>
      </c>
      <c r="D917" s="65" t="str">
        <f>IF($B917="","",_xlfn.XLOOKUP($X917,预算!$P:$P,预算!C:C))</f>
        <v/>
      </c>
      <c r="E917" s="65" t="str">
        <f>IF($B917="","",_xlfn.XLOOKUP($X917,预算!$P:$P,预算!D:D))</f>
        <v/>
      </c>
      <c r="F917" s="65" t="str">
        <f>IF($B917="","",_xlfn.XLOOKUP($X917,预算!$P:$P,预算!E:E))</f>
        <v/>
      </c>
      <c r="G917" s="65" t="str">
        <f>IF($B917="","",_xlfn.XLOOKUP($X917,预算!$P:$P,预算!F:F))</f>
        <v/>
      </c>
      <c r="H917" s="65" t="str">
        <f>IF($B917="","",_xlfn.XLOOKUP($X917,预算!$P:$P,预算!G:G))</f>
        <v/>
      </c>
      <c r="I917" s="65" t="str">
        <f>IF($B917="","",_xlfn.XLOOKUP($X917,预算!$P:$P,预算!I:I))</f>
        <v/>
      </c>
      <c r="P917" s="76" t="str">
        <f t="shared" si="75"/>
        <v/>
      </c>
      <c r="X917" s="76" t="str">
        <f t="shared" si="76"/>
        <v/>
      </c>
      <c r="AC917" s="53" t="str">
        <f>IF(本期支付结算!$E$9="","",IF(AND(J917=本期支付结算!$E$9,C917=本期支付结算!$E$7),"在期",""))</f>
        <v/>
      </c>
      <c r="AD917" s="53" t="str">
        <f>IF($AC917="","",COUNTIF($AC$2:$AC917,AC917))</f>
        <v/>
      </c>
    </row>
    <row r="918" customHeight="1" spans="3:30">
      <c r="C918" s="65" t="str">
        <f>IF($B918="","",_xlfn.XLOOKUP($X918,预算!$P:$P,预算!B:B))</f>
        <v/>
      </c>
      <c r="D918" s="65" t="str">
        <f>IF($B918="","",_xlfn.XLOOKUP($X918,预算!$P:$P,预算!C:C))</f>
        <v/>
      </c>
      <c r="E918" s="65" t="str">
        <f>IF($B918="","",_xlfn.XLOOKUP($X918,预算!$P:$P,预算!D:D))</f>
        <v/>
      </c>
      <c r="F918" s="65" t="str">
        <f>IF($B918="","",_xlfn.XLOOKUP($X918,预算!$P:$P,预算!E:E))</f>
        <v/>
      </c>
      <c r="G918" s="65" t="str">
        <f>IF($B918="","",_xlfn.XLOOKUP($X918,预算!$P:$P,预算!F:F))</f>
        <v/>
      </c>
      <c r="H918" s="65" t="str">
        <f>IF($B918="","",_xlfn.XLOOKUP($X918,预算!$P:$P,预算!G:G))</f>
        <v/>
      </c>
      <c r="I918" s="65" t="str">
        <f>IF($B918="","",_xlfn.XLOOKUP($X918,预算!$P:$P,预算!I:I))</f>
        <v/>
      </c>
      <c r="P918" s="76" t="str">
        <f t="shared" si="75"/>
        <v/>
      </c>
      <c r="X918" s="76" t="str">
        <f t="shared" si="76"/>
        <v/>
      </c>
      <c r="AC918" s="53" t="str">
        <f>IF(本期支付结算!$E$9="","",IF(AND(J918=本期支付结算!$E$9,C918=本期支付结算!$E$7),"在期",""))</f>
        <v/>
      </c>
      <c r="AD918" s="53" t="str">
        <f>IF($AC918="","",COUNTIF($AC$2:$AC918,AC918))</f>
        <v/>
      </c>
    </row>
    <row r="919" customHeight="1" spans="3:30">
      <c r="C919" s="65" t="str">
        <f>IF($B919="","",_xlfn.XLOOKUP($X919,预算!$P:$P,预算!B:B))</f>
        <v/>
      </c>
      <c r="D919" s="65" t="str">
        <f>IF($B919="","",_xlfn.XLOOKUP($X919,预算!$P:$P,预算!C:C))</f>
        <v/>
      </c>
      <c r="E919" s="65" t="str">
        <f>IF($B919="","",_xlfn.XLOOKUP($X919,预算!$P:$P,预算!D:D))</f>
        <v/>
      </c>
      <c r="F919" s="65" t="str">
        <f>IF($B919="","",_xlfn.XLOOKUP($X919,预算!$P:$P,预算!E:E))</f>
        <v/>
      </c>
      <c r="G919" s="65" t="str">
        <f>IF($B919="","",_xlfn.XLOOKUP($X919,预算!$P:$P,预算!F:F))</f>
        <v/>
      </c>
      <c r="H919" s="65" t="str">
        <f>IF($B919="","",_xlfn.XLOOKUP($X919,预算!$P:$P,预算!G:G))</f>
        <v/>
      </c>
      <c r="I919" s="65" t="str">
        <f>IF($B919="","",_xlfn.XLOOKUP($X919,预算!$P:$P,预算!I:I))</f>
        <v/>
      </c>
      <c r="P919" s="76" t="str">
        <f t="shared" si="75"/>
        <v/>
      </c>
      <c r="X919" s="76" t="str">
        <f t="shared" si="76"/>
        <v/>
      </c>
      <c r="AC919" s="53" t="str">
        <f>IF(本期支付结算!$E$9="","",IF(AND(J919=本期支付结算!$E$9,C919=本期支付结算!$E$7),"在期",""))</f>
        <v/>
      </c>
      <c r="AD919" s="53" t="str">
        <f>IF($AC919="","",COUNTIF($AC$2:$AC919,AC919))</f>
        <v/>
      </c>
    </row>
    <row r="920" customHeight="1" spans="3:30">
      <c r="C920" s="65" t="str">
        <f>IF($B920="","",_xlfn.XLOOKUP($X920,预算!$P:$P,预算!B:B))</f>
        <v/>
      </c>
      <c r="D920" s="65" t="str">
        <f>IF($B920="","",_xlfn.XLOOKUP($X920,预算!$P:$P,预算!C:C))</f>
        <v/>
      </c>
      <c r="E920" s="65" t="str">
        <f>IF($B920="","",_xlfn.XLOOKUP($X920,预算!$P:$P,预算!D:D))</f>
        <v/>
      </c>
      <c r="F920" s="65" t="str">
        <f>IF($B920="","",_xlfn.XLOOKUP($X920,预算!$P:$P,预算!E:E))</f>
        <v/>
      </c>
      <c r="G920" s="65" t="str">
        <f>IF($B920="","",_xlfn.XLOOKUP($X920,预算!$P:$P,预算!F:F))</f>
        <v/>
      </c>
      <c r="H920" s="65" t="str">
        <f>IF($B920="","",_xlfn.XLOOKUP($X920,预算!$P:$P,预算!G:G))</f>
        <v/>
      </c>
      <c r="I920" s="65" t="str">
        <f>IF($B920="","",_xlfn.XLOOKUP($X920,预算!$P:$P,预算!I:I))</f>
        <v/>
      </c>
      <c r="P920" s="76" t="str">
        <f t="shared" si="75"/>
        <v/>
      </c>
      <c r="X920" s="76" t="str">
        <f t="shared" si="76"/>
        <v/>
      </c>
      <c r="AC920" s="53" t="str">
        <f>IF(本期支付结算!$E$9="","",IF(AND(J920=本期支付结算!$E$9,C920=本期支付结算!$E$7),"在期",""))</f>
        <v/>
      </c>
      <c r="AD920" s="53" t="str">
        <f>IF($AC920="","",COUNTIF($AC$2:$AC920,AC920))</f>
        <v/>
      </c>
    </row>
    <row r="921" customHeight="1" spans="3:30">
      <c r="C921" s="65" t="str">
        <f>IF($B921="","",_xlfn.XLOOKUP($X921,预算!$P:$P,预算!B:B))</f>
        <v/>
      </c>
      <c r="D921" s="65" t="str">
        <f>IF($B921="","",_xlfn.XLOOKUP($X921,预算!$P:$P,预算!C:C))</f>
        <v/>
      </c>
      <c r="E921" s="65" t="str">
        <f>IF($B921="","",_xlfn.XLOOKUP($X921,预算!$P:$P,预算!D:D))</f>
        <v/>
      </c>
      <c r="F921" s="65" t="str">
        <f>IF($B921="","",_xlfn.XLOOKUP($X921,预算!$P:$P,预算!E:E))</f>
        <v/>
      </c>
      <c r="G921" s="65" t="str">
        <f>IF($B921="","",_xlfn.XLOOKUP($X921,预算!$P:$P,预算!F:F))</f>
        <v/>
      </c>
      <c r="H921" s="65" t="str">
        <f>IF($B921="","",_xlfn.XLOOKUP($X921,预算!$P:$P,预算!G:G))</f>
        <v/>
      </c>
      <c r="I921" s="65" t="str">
        <f>IF($B921="","",_xlfn.XLOOKUP($X921,预算!$P:$P,预算!I:I))</f>
        <v/>
      </c>
      <c r="P921" s="76" t="str">
        <f t="shared" si="75"/>
        <v/>
      </c>
      <c r="X921" s="76" t="str">
        <f t="shared" si="76"/>
        <v/>
      </c>
      <c r="AC921" s="53" t="str">
        <f>IF(本期支付结算!$E$9="","",IF(AND(J921=本期支付结算!$E$9,C921=本期支付结算!$E$7),"在期",""))</f>
        <v/>
      </c>
      <c r="AD921" s="53" t="str">
        <f>IF($AC921="","",COUNTIF($AC$2:$AC921,AC921))</f>
        <v/>
      </c>
    </row>
    <row r="922" customHeight="1" spans="3:30">
      <c r="C922" s="65" t="str">
        <f>IF($B922="","",_xlfn.XLOOKUP($X922,预算!$P:$P,预算!B:B))</f>
        <v/>
      </c>
      <c r="D922" s="65" t="str">
        <f>IF($B922="","",_xlfn.XLOOKUP($X922,预算!$P:$P,预算!C:C))</f>
        <v/>
      </c>
      <c r="E922" s="65" t="str">
        <f>IF($B922="","",_xlfn.XLOOKUP($X922,预算!$P:$P,预算!D:D))</f>
        <v/>
      </c>
      <c r="F922" s="65" t="str">
        <f>IF($B922="","",_xlfn.XLOOKUP($X922,预算!$P:$P,预算!E:E))</f>
        <v/>
      </c>
      <c r="G922" s="65" t="str">
        <f>IF($B922="","",_xlfn.XLOOKUP($X922,预算!$P:$P,预算!F:F))</f>
        <v/>
      </c>
      <c r="H922" s="65" t="str">
        <f>IF($B922="","",_xlfn.XLOOKUP($X922,预算!$P:$P,预算!G:G))</f>
        <v/>
      </c>
      <c r="I922" s="65" t="str">
        <f>IF($B922="","",_xlfn.XLOOKUP($X922,预算!$P:$P,预算!I:I))</f>
        <v/>
      </c>
      <c r="P922" s="76" t="str">
        <f t="shared" si="75"/>
        <v/>
      </c>
      <c r="X922" s="76" t="str">
        <f t="shared" si="76"/>
        <v/>
      </c>
      <c r="AC922" s="53" t="str">
        <f>IF(本期支付结算!$E$9="","",IF(AND(J922=本期支付结算!$E$9,C922=本期支付结算!$E$7),"在期",""))</f>
        <v/>
      </c>
      <c r="AD922" s="53" t="str">
        <f>IF($AC922="","",COUNTIF($AC$2:$AC922,AC922))</f>
        <v/>
      </c>
    </row>
    <row r="923" customHeight="1" spans="3:30">
      <c r="C923" s="65" t="str">
        <f>IF($B923="","",_xlfn.XLOOKUP($X923,预算!$P:$P,预算!B:B))</f>
        <v/>
      </c>
      <c r="D923" s="65" t="str">
        <f>IF($B923="","",_xlfn.XLOOKUP($X923,预算!$P:$P,预算!C:C))</f>
        <v/>
      </c>
      <c r="E923" s="65" t="str">
        <f>IF($B923="","",_xlfn.XLOOKUP($X923,预算!$P:$P,预算!D:D))</f>
        <v/>
      </c>
      <c r="F923" s="65" t="str">
        <f>IF($B923="","",_xlfn.XLOOKUP($X923,预算!$P:$P,预算!E:E))</f>
        <v/>
      </c>
      <c r="G923" s="65" t="str">
        <f>IF($B923="","",_xlfn.XLOOKUP($X923,预算!$P:$P,预算!F:F))</f>
        <v/>
      </c>
      <c r="H923" s="65" t="str">
        <f>IF($B923="","",_xlfn.XLOOKUP($X923,预算!$P:$P,预算!G:G))</f>
        <v/>
      </c>
      <c r="I923" s="65" t="str">
        <f>IF($B923="","",_xlfn.XLOOKUP($X923,预算!$P:$P,预算!I:I))</f>
        <v/>
      </c>
      <c r="P923" s="76" t="str">
        <f t="shared" si="75"/>
        <v/>
      </c>
      <c r="X923" s="76" t="str">
        <f t="shared" si="76"/>
        <v/>
      </c>
      <c r="AC923" s="53" t="str">
        <f>IF(本期支付结算!$E$9="","",IF(AND(J923=本期支付结算!$E$9,C923=本期支付结算!$E$7),"在期",""))</f>
        <v/>
      </c>
      <c r="AD923" s="53" t="str">
        <f>IF($AC923="","",COUNTIF($AC$2:$AC923,AC923))</f>
        <v/>
      </c>
    </row>
    <row r="924" customHeight="1" spans="3:30">
      <c r="C924" s="65" t="str">
        <f>IF($B924="","",_xlfn.XLOOKUP($X924,预算!$P:$P,预算!B:B))</f>
        <v/>
      </c>
      <c r="D924" s="65" t="str">
        <f>IF($B924="","",_xlfn.XLOOKUP($X924,预算!$P:$P,预算!C:C))</f>
        <v/>
      </c>
      <c r="E924" s="65" t="str">
        <f>IF($B924="","",_xlfn.XLOOKUP($X924,预算!$P:$P,预算!D:D))</f>
        <v/>
      </c>
      <c r="F924" s="65" t="str">
        <f>IF($B924="","",_xlfn.XLOOKUP($X924,预算!$P:$P,预算!E:E))</f>
        <v/>
      </c>
      <c r="G924" s="65" t="str">
        <f>IF($B924="","",_xlfn.XLOOKUP($X924,预算!$P:$P,预算!F:F))</f>
        <v/>
      </c>
      <c r="H924" s="65" t="str">
        <f>IF($B924="","",_xlfn.XLOOKUP($X924,预算!$P:$P,预算!G:G))</f>
        <v/>
      </c>
      <c r="I924" s="65" t="str">
        <f>IF($B924="","",_xlfn.XLOOKUP($X924,预算!$P:$P,预算!I:I))</f>
        <v/>
      </c>
      <c r="P924" s="76" t="str">
        <f t="shared" si="75"/>
        <v/>
      </c>
      <c r="X924" s="76" t="str">
        <f t="shared" si="76"/>
        <v/>
      </c>
      <c r="AC924" s="53" t="str">
        <f>IF(本期支付结算!$E$9="","",IF(AND(J924=本期支付结算!$E$9,C924=本期支付结算!$E$7),"在期",""))</f>
        <v/>
      </c>
      <c r="AD924" s="53" t="str">
        <f>IF($AC924="","",COUNTIF($AC$2:$AC924,AC924))</f>
        <v/>
      </c>
    </row>
    <row r="925" customHeight="1" spans="3:30">
      <c r="C925" s="65" t="str">
        <f>IF($B925="","",_xlfn.XLOOKUP($X925,预算!$P:$P,预算!B:B))</f>
        <v/>
      </c>
      <c r="D925" s="65" t="str">
        <f>IF($B925="","",_xlfn.XLOOKUP($X925,预算!$P:$P,预算!C:C))</f>
        <v/>
      </c>
      <c r="E925" s="65" t="str">
        <f>IF($B925="","",_xlfn.XLOOKUP($X925,预算!$P:$P,预算!D:D))</f>
        <v/>
      </c>
      <c r="F925" s="65" t="str">
        <f>IF($B925="","",_xlfn.XLOOKUP($X925,预算!$P:$P,预算!E:E))</f>
        <v/>
      </c>
      <c r="G925" s="65" t="str">
        <f>IF($B925="","",_xlfn.XLOOKUP($X925,预算!$P:$P,预算!F:F))</f>
        <v/>
      </c>
      <c r="H925" s="65" t="str">
        <f>IF($B925="","",_xlfn.XLOOKUP($X925,预算!$P:$P,预算!G:G))</f>
        <v/>
      </c>
      <c r="I925" s="65" t="str">
        <f>IF($B925="","",_xlfn.XLOOKUP($X925,预算!$P:$P,预算!I:I))</f>
        <v/>
      </c>
      <c r="P925" s="76" t="str">
        <f t="shared" si="75"/>
        <v/>
      </c>
      <c r="X925" s="76" t="str">
        <f t="shared" si="76"/>
        <v/>
      </c>
      <c r="AC925" s="53" t="str">
        <f>IF(本期支付结算!$E$9="","",IF(AND(J925=本期支付结算!$E$9,C925=本期支付结算!$E$7),"在期",""))</f>
        <v/>
      </c>
      <c r="AD925" s="53" t="str">
        <f>IF($AC925="","",COUNTIF($AC$2:$AC925,AC925))</f>
        <v/>
      </c>
    </row>
    <row r="926" customHeight="1" spans="3:30">
      <c r="C926" s="65" t="str">
        <f>IF($B926="","",_xlfn.XLOOKUP($X926,预算!$P:$P,预算!B:B))</f>
        <v/>
      </c>
      <c r="D926" s="65" t="str">
        <f>IF($B926="","",_xlfn.XLOOKUP($X926,预算!$P:$P,预算!C:C))</f>
        <v/>
      </c>
      <c r="E926" s="65" t="str">
        <f>IF($B926="","",_xlfn.XLOOKUP($X926,预算!$P:$P,预算!D:D))</f>
        <v/>
      </c>
      <c r="F926" s="65" t="str">
        <f>IF($B926="","",_xlfn.XLOOKUP($X926,预算!$P:$P,预算!E:E))</f>
        <v/>
      </c>
      <c r="G926" s="65" t="str">
        <f>IF($B926="","",_xlfn.XLOOKUP($X926,预算!$P:$P,预算!F:F))</f>
        <v/>
      </c>
      <c r="H926" s="65" t="str">
        <f>IF($B926="","",_xlfn.XLOOKUP($X926,预算!$P:$P,预算!G:G))</f>
        <v/>
      </c>
      <c r="I926" s="65" t="str">
        <f>IF($B926="","",_xlfn.XLOOKUP($X926,预算!$P:$P,预算!I:I))</f>
        <v/>
      </c>
      <c r="P926" s="76" t="str">
        <f t="shared" si="75"/>
        <v/>
      </c>
      <c r="X926" s="76" t="str">
        <f t="shared" si="76"/>
        <v/>
      </c>
      <c r="AC926" s="53" t="str">
        <f>IF(本期支付结算!$E$9="","",IF(AND(J926=本期支付结算!$E$9,C926=本期支付结算!$E$7),"在期",""))</f>
        <v/>
      </c>
      <c r="AD926" s="53" t="str">
        <f>IF($AC926="","",COUNTIF($AC$2:$AC926,AC926))</f>
        <v/>
      </c>
    </row>
    <row r="927" customHeight="1" spans="3:30">
      <c r="C927" s="65" t="str">
        <f>IF($B927="","",_xlfn.XLOOKUP($X927,预算!$P:$P,预算!B:B))</f>
        <v/>
      </c>
      <c r="D927" s="65" t="str">
        <f>IF($B927="","",_xlfn.XLOOKUP($X927,预算!$P:$P,预算!C:C))</f>
        <v/>
      </c>
      <c r="E927" s="65" t="str">
        <f>IF($B927="","",_xlfn.XLOOKUP($X927,预算!$P:$P,预算!D:D))</f>
        <v/>
      </c>
      <c r="F927" s="65" t="str">
        <f>IF($B927="","",_xlfn.XLOOKUP($X927,预算!$P:$P,预算!E:E))</f>
        <v/>
      </c>
      <c r="G927" s="65" t="str">
        <f>IF($B927="","",_xlfn.XLOOKUP($X927,预算!$P:$P,预算!F:F))</f>
        <v/>
      </c>
      <c r="H927" s="65" t="str">
        <f>IF($B927="","",_xlfn.XLOOKUP($X927,预算!$P:$P,预算!G:G))</f>
        <v/>
      </c>
      <c r="I927" s="65" t="str">
        <f>IF($B927="","",_xlfn.XLOOKUP($X927,预算!$P:$P,预算!I:I))</f>
        <v/>
      </c>
      <c r="P927" s="76" t="str">
        <f t="shared" si="75"/>
        <v/>
      </c>
      <c r="X927" s="76" t="str">
        <f t="shared" si="76"/>
        <v/>
      </c>
      <c r="AC927" s="53" t="str">
        <f>IF(本期支付结算!$E$9="","",IF(AND(J927=本期支付结算!$E$9,C927=本期支付结算!$E$7),"在期",""))</f>
        <v/>
      </c>
      <c r="AD927" s="53" t="str">
        <f>IF($AC927="","",COUNTIF($AC$2:$AC927,AC927))</f>
        <v/>
      </c>
    </row>
    <row r="928" customHeight="1" spans="3:30">
      <c r="C928" s="65" t="str">
        <f>IF($B928="","",_xlfn.XLOOKUP($X928,预算!$P:$P,预算!B:B))</f>
        <v/>
      </c>
      <c r="D928" s="65" t="str">
        <f>IF($B928="","",_xlfn.XLOOKUP($X928,预算!$P:$P,预算!C:C))</f>
        <v/>
      </c>
      <c r="E928" s="65" t="str">
        <f>IF($B928="","",_xlfn.XLOOKUP($X928,预算!$P:$P,预算!D:D))</f>
        <v/>
      </c>
      <c r="F928" s="65" t="str">
        <f>IF($B928="","",_xlfn.XLOOKUP($X928,预算!$P:$P,预算!E:E))</f>
        <v/>
      </c>
      <c r="G928" s="65" t="str">
        <f>IF($B928="","",_xlfn.XLOOKUP($X928,预算!$P:$P,预算!F:F))</f>
        <v/>
      </c>
      <c r="H928" s="65" t="str">
        <f>IF($B928="","",_xlfn.XLOOKUP($X928,预算!$P:$P,预算!G:G))</f>
        <v/>
      </c>
      <c r="I928" s="65" t="str">
        <f>IF($B928="","",_xlfn.XLOOKUP($X928,预算!$P:$P,预算!I:I))</f>
        <v/>
      </c>
      <c r="P928" s="76" t="str">
        <f t="shared" si="75"/>
        <v/>
      </c>
      <c r="X928" s="76" t="str">
        <f t="shared" si="76"/>
        <v/>
      </c>
      <c r="AC928" s="53" t="str">
        <f>IF(本期支付结算!$E$9="","",IF(AND(J928=本期支付结算!$E$9,C928=本期支付结算!$E$7),"在期",""))</f>
        <v/>
      </c>
      <c r="AD928" s="53" t="str">
        <f>IF($AC928="","",COUNTIF($AC$2:$AC928,AC928))</f>
        <v/>
      </c>
    </row>
    <row r="929" customHeight="1" spans="3:30">
      <c r="C929" s="65" t="str">
        <f>IF($B929="","",_xlfn.XLOOKUP($X929,预算!$P:$P,预算!B:B))</f>
        <v/>
      </c>
      <c r="D929" s="65" t="str">
        <f>IF($B929="","",_xlfn.XLOOKUP($X929,预算!$P:$P,预算!C:C))</f>
        <v/>
      </c>
      <c r="E929" s="65" t="str">
        <f>IF($B929="","",_xlfn.XLOOKUP($X929,预算!$P:$P,预算!D:D))</f>
        <v/>
      </c>
      <c r="F929" s="65" t="str">
        <f>IF($B929="","",_xlfn.XLOOKUP($X929,预算!$P:$P,预算!E:E))</f>
        <v/>
      </c>
      <c r="G929" s="65" t="str">
        <f>IF($B929="","",_xlfn.XLOOKUP($X929,预算!$P:$P,预算!F:F))</f>
        <v/>
      </c>
      <c r="H929" s="65" t="str">
        <f>IF($B929="","",_xlfn.XLOOKUP($X929,预算!$P:$P,预算!G:G))</f>
        <v/>
      </c>
      <c r="I929" s="65" t="str">
        <f>IF($B929="","",_xlfn.XLOOKUP($X929,预算!$P:$P,预算!I:I))</f>
        <v/>
      </c>
      <c r="P929" s="76" t="str">
        <f t="shared" si="75"/>
        <v/>
      </c>
      <c r="X929" s="76" t="str">
        <f t="shared" si="76"/>
        <v/>
      </c>
      <c r="AC929" s="53" t="str">
        <f>IF(本期支付结算!$E$9="","",IF(AND(J929=本期支付结算!$E$9,C929=本期支付结算!$E$7),"在期",""))</f>
        <v/>
      </c>
      <c r="AD929" s="53" t="str">
        <f>IF($AC929="","",COUNTIF($AC$2:$AC929,AC929))</f>
        <v/>
      </c>
    </row>
    <row r="930" customHeight="1" spans="3:30">
      <c r="C930" s="65" t="str">
        <f>IF($B930="","",_xlfn.XLOOKUP($X930,预算!$P:$P,预算!B:B))</f>
        <v/>
      </c>
      <c r="D930" s="65" t="str">
        <f>IF($B930="","",_xlfn.XLOOKUP($X930,预算!$P:$P,预算!C:C))</f>
        <v/>
      </c>
      <c r="E930" s="65" t="str">
        <f>IF($B930="","",_xlfn.XLOOKUP($X930,预算!$P:$P,预算!D:D))</f>
        <v/>
      </c>
      <c r="F930" s="65" t="str">
        <f>IF($B930="","",_xlfn.XLOOKUP($X930,预算!$P:$P,预算!E:E))</f>
        <v/>
      </c>
      <c r="G930" s="65" t="str">
        <f>IF($B930="","",_xlfn.XLOOKUP($X930,预算!$P:$P,预算!F:F))</f>
        <v/>
      </c>
      <c r="H930" s="65" t="str">
        <f>IF($B930="","",_xlfn.XLOOKUP($X930,预算!$P:$P,预算!G:G))</f>
        <v/>
      </c>
      <c r="I930" s="65" t="str">
        <f>IF($B930="","",_xlfn.XLOOKUP($X930,预算!$P:$P,预算!I:I))</f>
        <v/>
      </c>
      <c r="P930" s="76" t="str">
        <f t="shared" si="75"/>
        <v/>
      </c>
      <c r="X930" s="76" t="str">
        <f t="shared" si="76"/>
        <v/>
      </c>
      <c r="AC930" s="53" t="str">
        <f>IF(本期支付结算!$E$9="","",IF(AND(J930=本期支付结算!$E$9,C930=本期支付结算!$E$7),"在期",""))</f>
        <v/>
      </c>
      <c r="AD930" s="53" t="str">
        <f>IF($AC930="","",COUNTIF($AC$2:$AC930,AC930))</f>
        <v/>
      </c>
    </row>
    <row r="931" customHeight="1" spans="3:30">
      <c r="C931" s="65" t="str">
        <f>IF($B931="","",_xlfn.XLOOKUP($X931,预算!$P:$P,预算!B:B))</f>
        <v/>
      </c>
      <c r="D931" s="65" t="str">
        <f>IF($B931="","",_xlfn.XLOOKUP($X931,预算!$P:$P,预算!C:C))</f>
        <v/>
      </c>
      <c r="E931" s="65" t="str">
        <f>IF($B931="","",_xlfn.XLOOKUP($X931,预算!$P:$P,预算!D:D))</f>
        <v/>
      </c>
      <c r="F931" s="65" t="str">
        <f>IF($B931="","",_xlfn.XLOOKUP($X931,预算!$P:$P,预算!E:E))</f>
        <v/>
      </c>
      <c r="G931" s="65" t="str">
        <f>IF($B931="","",_xlfn.XLOOKUP($X931,预算!$P:$P,预算!F:F))</f>
        <v/>
      </c>
      <c r="H931" s="65" t="str">
        <f>IF($B931="","",_xlfn.XLOOKUP($X931,预算!$P:$P,预算!G:G))</f>
        <v/>
      </c>
      <c r="I931" s="65" t="str">
        <f>IF($B931="","",_xlfn.XLOOKUP($X931,预算!$P:$P,预算!I:I))</f>
        <v/>
      </c>
      <c r="P931" s="76" t="str">
        <f t="shared" si="75"/>
        <v/>
      </c>
      <c r="X931" s="76" t="str">
        <f t="shared" si="76"/>
        <v/>
      </c>
      <c r="AC931" s="53" t="str">
        <f>IF(本期支付结算!$E$9="","",IF(AND(J931=本期支付结算!$E$9,C931=本期支付结算!$E$7),"在期",""))</f>
        <v/>
      </c>
      <c r="AD931" s="53" t="str">
        <f>IF($AC931="","",COUNTIF($AC$2:$AC931,AC931))</f>
        <v/>
      </c>
    </row>
    <row r="932" customHeight="1" spans="3:30">
      <c r="C932" s="65" t="str">
        <f>IF($B932="","",_xlfn.XLOOKUP($X932,预算!$P:$P,预算!B:B))</f>
        <v/>
      </c>
      <c r="D932" s="65" t="str">
        <f>IF($B932="","",_xlfn.XLOOKUP($X932,预算!$P:$P,预算!C:C))</f>
        <v/>
      </c>
      <c r="E932" s="65" t="str">
        <f>IF($B932="","",_xlfn.XLOOKUP($X932,预算!$P:$P,预算!D:D))</f>
        <v/>
      </c>
      <c r="F932" s="65" t="str">
        <f>IF($B932="","",_xlfn.XLOOKUP($X932,预算!$P:$P,预算!E:E))</f>
        <v/>
      </c>
      <c r="G932" s="65" t="str">
        <f>IF($B932="","",_xlfn.XLOOKUP($X932,预算!$P:$P,预算!F:F))</f>
        <v/>
      </c>
      <c r="H932" s="65" t="str">
        <f>IF($B932="","",_xlfn.XLOOKUP($X932,预算!$P:$P,预算!G:G))</f>
        <v/>
      </c>
      <c r="I932" s="65" t="str">
        <f>IF($B932="","",_xlfn.XLOOKUP($X932,预算!$P:$P,预算!I:I))</f>
        <v/>
      </c>
      <c r="P932" s="76" t="str">
        <f t="shared" si="75"/>
        <v/>
      </c>
      <c r="X932" s="76" t="str">
        <f t="shared" si="76"/>
        <v/>
      </c>
      <c r="AC932" s="53" t="str">
        <f>IF(本期支付结算!$E$9="","",IF(AND(J932=本期支付结算!$E$9,C932=本期支付结算!$E$7),"在期",""))</f>
        <v/>
      </c>
      <c r="AD932" s="53" t="str">
        <f>IF($AC932="","",COUNTIF($AC$2:$AC932,AC932))</f>
        <v/>
      </c>
    </row>
    <row r="933" customHeight="1" spans="3:30">
      <c r="C933" s="65" t="str">
        <f>IF($B933="","",_xlfn.XLOOKUP($X933,预算!$P:$P,预算!B:B))</f>
        <v/>
      </c>
      <c r="D933" s="65" t="str">
        <f>IF($B933="","",_xlfn.XLOOKUP($X933,预算!$P:$P,预算!C:C))</f>
        <v/>
      </c>
      <c r="E933" s="65" t="str">
        <f>IF($B933="","",_xlfn.XLOOKUP($X933,预算!$P:$P,预算!D:D))</f>
        <v/>
      </c>
      <c r="F933" s="65" t="str">
        <f>IF($B933="","",_xlfn.XLOOKUP($X933,预算!$P:$P,预算!E:E))</f>
        <v/>
      </c>
      <c r="G933" s="65" t="str">
        <f>IF($B933="","",_xlfn.XLOOKUP($X933,预算!$P:$P,预算!F:F))</f>
        <v/>
      </c>
      <c r="H933" s="65" t="str">
        <f>IF($B933="","",_xlfn.XLOOKUP($X933,预算!$P:$P,预算!G:G))</f>
        <v/>
      </c>
      <c r="I933" s="65" t="str">
        <f>IF($B933="","",_xlfn.XLOOKUP($X933,预算!$P:$P,预算!I:I))</f>
        <v/>
      </c>
      <c r="P933" s="76" t="str">
        <f t="shared" si="75"/>
        <v/>
      </c>
      <c r="X933" s="76" t="str">
        <f t="shared" si="76"/>
        <v/>
      </c>
      <c r="AC933" s="53" t="str">
        <f>IF(本期支付结算!$E$9="","",IF(AND(J933=本期支付结算!$E$9,C933=本期支付结算!$E$7),"在期",""))</f>
        <v/>
      </c>
      <c r="AD933" s="53" t="str">
        <f>IF($AC933="","",COUNTIF($AC$2:$AC933,AC933))</f>
        <v/>
      </c>
    </row>
    <row r="934" customHeight="1" spans="3:30">
      <c r="C934" s="65" t="str">
        <f>IF($B934="","",_xlfn.XLOOKUP($X934,预算!$P:$P,预算!B:B))</f>
        <v/>
      </c>
      <c r="D934" s="65" t="str">
        <f>IF($B934="","",_xlfn.XLOOKUP($X934,预算!$P:$P,预算!C:C))</f>
        <v/>
      </c>
      <c r="E934" s="65" t="str">
        <f>IF($B934="","",_xlfn.XLOOKUP($X934,预算!$P:$P,预算!D:D))</f>
        <v/>
      </c>
      <c r="F934" s="65" t="str">
        <f>IF($B934="","",_xlfn.XLOOKUP($X934,预算!$P:$P,预算!E:E))</f>
        <v/>
      </c>
      <c r="G934" s="65" t="str">
        <f>IF($B934="","",_xlfn.XLOOKUP($X934,预算!$P:$P,预算!F:F))</f>
        <v/>
      </c>
      <c r="H934" s="65" t="str">
        <f>IF($B934="","",_xlfn.XLOOKUP($X934,预算!$P:$P,预算!G:G))</f>
        <v/>
      </c>
      <c r="I934" s="65" t="str">
        <f>IF($B934="","",_xlfn.XLOOKUP($X934,预算!$P:$P,预算!I:I))</f>
        <v/>
      </c>
      <c r="P934" s="76" t="str">
        <f t="shared" si="75"/>
        <v/>
      </c>
      <c r="X934" s="76" t="str">
        <f t="shared" si="76"/>
        <v/>
      </c>
      <c r="AC934" s="53" t="str">
        <f>IF(本期支付结算!$E$9="","",IF(AND(J934=本期支付结算!$E$9,C934=本期支付结算!$E$7),"在期",""))</f>
        <v/>
      </c>
      <c r="AD934" s="53" t="str">
        <f>IF($AC934="","",COUNTIF($AC$2:$AC934,AC934))</f>
        <v/>
      </c>
    </row>
    <row r="935" customHeight="1" spans="3:30">
      <c r="C935" s="65" t="str">
        <f>IF($B935="","",_xlfn.XLOOKUP($X935,预算!$P:$P,预算!B:B))</f>
        <v/>
      </c>
      <c r="D935" s="65" t="str">
        <f>IF($B935="","",_xlfn.XLOOKUP($X935,预算!$P:$P,预算!C:C))</f>
        <v/>
      </c>
      <c r="E935" s="65" t="str">
        <f>IF($B935="","",_xlfn.XLOOKUP($X935,预算!$P:$P,预算!D:D))</f>
        <v/>
      </c>
      <c r="F935" s="65" t="str">
        <f>IF($B935="","",_xlfn.XLOOKUP($X935,预算!$P:$P,预算!E:E))</f>
        <v/>
      </c>
      <c r="G935" s="65" t="str">
        <f>IF($B935="","",_xlfn.XLOOKUP($X935,预算!$P:$P,预算!F:F))</f>
        <v/>
      </c>
      <c r="H935" s="65" t="str">
        <f>IF($B935="","",_xlfn.XLOOKUP($X935,预算!$P:$P,预算!G:G))</f>
        <v/>
      </c>
      <c r="I935" s="65" t="str">
        <f>IF($B935="","",_xlfn.XLOOKUP($X935,预算!$P:$P,预算!I:I))</f>
        <v/>
      </c>
      <c r="P935" s="76" t="str">
        <f t="shared" si="75"/>
        <v/>
      </c>
      <c r="X935" s="76" t="str">
        <f t="shared" si="76"/>
        <v/>
      </c>
      <c r="AC935" s="53" t="str">
        <f>IF(本期支付结算!$E$9="","",IF(AND(J935=本期支付结算!$E$9,C935=本期支付结算!$E$7),"在期",""))</f>
        <v/>
      </c>
      <c r="AD935" s="53" t="str">
        <f>IF($AC935="","",COUNTIF($AC$2:$AC935,AC935))</f>
        <v/>
      </c>
    </row>
    <row r="936" customHeight="1" spans="3:30">
      <c r="C936" s="65" t="str">
        <f>IF($B936="","",_xlfn.XLOOKUP($X936,预算!$P:$P,预算!B:B))</f>
        <v/>
      </c>
      <c r="D936" s="65" t="str">
        <f>IF($B936="","",_xlfn.XLOOKUP($X936,预算!$P:$P,预算!C:C))</f>
        <v/>
      </c>
      <c r="E936" s="65" t="str">
        <f>IF($B936="","",_xlfn.XLOOKUP($X936,预算!$P:$P,预算!D:D))</f>
        <v/>
      </c>
      <c r="F936" s="65" t="str">
        <f>IF($B936="","",_xlfn.XLOOKUP($X936,预算!$P:$P,预算!E:E))</f>
        <v/>
      </c>
      <c r="G936" s="65" t="str">
        <f>IF($B936="","",_xlfn.XLOOKUP($X936,预算!$P:$P,预算!F:F))</f>
        <v/>
      </c>
      <c r="H936" s="65" t="str">
        <f>IF($B936="","",_xlfn.XLOOKUP($X936,预算!$P:$P,预算!G:G))</f>
        <v/>
      </c>
      <c r="I936" s="65" t="str">
        <f>IF($B936="","",_xlfn.XLOOKUP($X936,预算!$P:$P,预算!I:I))</f>
        <v/>
      </c>
      <c r="P936" s="76" t="str">
        <f t="shared" si="75"/>
        <v/>
      </c>
      <c r="X936" s="76" t="str">
        <f t="shared" si="76"/>
        <v/>
      </c>
      <c r="AC936" s="53" t="str">
        <f>IF(本期支付结算!$E$9="","",IF(AND(J936=本期支付结算!$E$9,C936=本期支付结算!$E$7),"在期",""))</f>
        <v/>
      </c>
      <c r="AD936" s="53" t="str">
        <f>IF($AC936="","",COUNTIF($AC$2:$AC936,AC936))</f>
        <v/>
      </c>
    </row>
    <row r="937" customHeight="1" spans="3:30">
      <c r="C937" s="65" t="str">
        <f>IF($B937="","",_xlfn.XLOOKUP($X937,预算!$P:$P,预算!B:B))</f>
        <v/>
      </c>
      <c r="D937" s="65" t="str">
        <f>IF($B937="","",_xlfn.XLOOKUP($X937,预算!$P:$P,预算!C:C))</f>
        <v/>
      </c>
      <c r="E937" s="65" t="str">
        <f>IF($B937="","",_xlfn.XLOOKUP($X937,预算!$P:$P,预算!D:D))</f>
        <v/>
      </c>
      <c r="F937" s="65" t="str">
        <f>IF($B937="","",_xlfn.XLOOKUP($X937,预算!$P:$P,预算!E:E))</f>
        <v/>
      </c>
      <c r="G937" s="65" t="str">
        <f>IF($B937="","",_xlfn.XLOOKUP($X937,预算!$P:$P,预算!F:F))</f>
        <v/>
      </c>
      <c r="H937" s="65" t="str">
        <f>IF($B937="","",_xlfn.XLOOKUP($X937,预算!$P:$P,预算!G:G))</f>
        <v/>
      </c>
      <c r="I937" s="65" t="str">
        <f>IF($B937="","",_xlfn.XLOOKUP($X937,预算!$P:$P,预算!I:I))</f>
        <v/>
      </c>
      <c r="P937" s="76" t="str">
        <f t="shared" si="75"/>
        <v/>
      </c>
      <c r="X937" s="76" t="str">
        <f t="shared" si="76"/>
        <v/>
      </c>
      <c r="AC937" s="53" t="str">
        <f>IF(本期支付结算!$E$9="","",IF(AND(J937=本期支付结算!$E$9,C937=本期支付结算!$E$7),"在期",""))</f>
        <v/>
      </c>
      <c r="AD937" s="53" t="str">
        <f>IF($AC937="","",COUNTIF($AC$2:$AC937,AC937))</f>
        <v/>
      </c>
    </row>
    <row r="938" customHeight="1" spans="3:30">
      <c r="C938" s="65" t="str">
        <f>IF($B938="","",_xlfn.XLOOKUP($X938,预算!$P:$P,预算!B:B))</f>
        <v/>
      </c>
      <c r="D938" s="65" t="str">
        <f>IF($B938="","",_xlfn.XLOOKUP($X938,预算!$P:$P,预算!C:C))</f>
        <v/>
      </c>
      <c r="E938" s="65" t="str">
        <f>IF($B938="","",_xlfn.XLOOKUP($X938,预算!$P:$P,预算!D:D))</f>
        <v/>
      </c>
      <c r="F938" s="65" t="str">
        <f>IF($B938="","",_xlfn.XLOOKUP($X938,预算!$P:$P,预算!E:E))</f>
        <v/>
      </c>
      <c r="G938" s="65" t="str">
        <f>IF($B938="","",_xlfn.XLOOKUP($X938,预算!$P:$P,预算!F:F))</f>
        <v/>
      </c>
      <c r="H938" s="65" t="str">
        <f>IF($B938="","",_xlfn.XLOOKUP($X938,预算!$P:$P,预算!G:G))</f>
        <v/>
      </c>
      <c r="I938" s="65" t="str">
        <f>IF($B938="","",_xlfn.XLOOKUP($X938,预算!$P:$P,预算!I:I))</f>
        <v/>
      </c>
      <c r="P938" s="76" t="str">
        <f t="shared" si="75"/>
        <v/>
      </c>
      <c r="X938" s="76" t="str">
        <f t="shared" si="76"/>
        <v/>
      </c>
      <c r="AC938" s="53" t="str">
        <f>IF(本期支付结算!$E$9="","",IF(AND(J938=本期支付结算!$E$9,C938=本期支付结算!$E$7),"在期",""))</f>
        <v/>
      </c>
      <c r="AD938" s="53" t="str">
        <f>IF($AC938="","",COUNTIF($AC$2:$AC938,AC938))</f>
        <v/>
      </c>
    </row>
    <row r="939" customHeight="1" spans="3:30">
      <c r="C939" s="65" t="str">
        <f>IF($B939="","",_xlfn.XLOOKUP($X939,预算!$P:$P,预算!B:B))</f>
        <v/>
      </c>
      <c r="D939" s="65" t="str">
        <f>IF($B939="","",_xlfn.XLOOKUP($X939,预算!$P:$P,预算!C:C))</f>
        <v/>
      </c>
      <c r="E939" s="65" t="str">
        <f>IF($B939="","",_xlfn.XLOOKUP($X939,预算!$P:$P,预算!D:D))</f>
        <v/>
      </c>
      <c r="F939" s="65" t="str">
        <f>IF($B939="","",_xlfn.XLOOKUP($X939,预算!$P:$P,预算!E:E))</f>
        <v/>
      </c>
      <c r="G939" s="65" t="str">
        <f>IF($B939="","",_xlfn.XLOOKUP($X939,预算!$P:$P,预算!F:F))</f>
        <v/>
      </c>
      <c r="H939" s="65" t="str">
        <f>IF($B939="","",_xlfn.XLOOKUP($X939,预算!$P:$P,预算!G:G))</f>
        <v/>
      </c>
      <c r="I939" s="65" t="str">
        <f>IF($B939="","",_xlfn.XLOOKUP($X939,预算!$P:$P,预算!I:I))</f>
        <v/>
      </c>
      <c r="P939" s="76" t="str">
        <f t="shared" si="75"/>
        <v/>
      </c>
      <c r="X939" s="76" t="str">
        <f t="shared" si="76"/>
        <v/>
      </c>
      <c r="AC939" s="53" t="str">
        <f>IF(本期支付结算!$E$9="","",IF(AND(J939=本期支付结算!$E$9,C939=本期支付结算!$E$7),"在期",""))</f>
        <v/>
      </c>
      <c r="AD939" s="53" t="str">
        <f>IF($AC939="","",COUNTIF($AC$2:$AC939,AC939))</f>
        <v/>
      </c>
    </row>
    <row r="940" customHeight="1" spans="3:30">
      <c r="C940" s="65" t="str">
        <f>IF($B940="","",_xlfn.XLOOKUP($X940,预算!$P:$P,预算!B:B))</f>
        <v/>
      </c>
      <c r="D940" s="65" t="str">
        <f>IF($B940="","",_xlfn.XLOOKUP($X940,预算!$P:$P,预算!C:C))</f>
        <v/>
      </c>
      <c r="E940" s="65" t="str">
        <f>IF($B940="","",_xlfn.XLOOKUP($X940,预算!$P:$P,预算!D:D))</f>
        <v/>
      </c>
      <c r="F940" s="65" t="str">
        <f>IF($B940="","",_xlfn.XLOOKUP($X940,预算!$P:$P,预算!E:E))</f>
        <v/>
      </c>
      <c r="G940" s="65" t="str">
        <f>IF($B940="","",_xlfn.XLOOKUP($X940,预算!$P:$P,预算!F:F))</f>
        <v/>
      </c>
      <c r="H940" s="65" t="str">
        <f>IF($B940="","",_xlfn.XLOOKUP($X940,预算!$P:$P,预算!G:G))</f>
        <v/>
      </c>
      <c r="I940" s="65" t="str">
        <f>IF($B940="","",_xlfn.XLOOKUP($X940,预算!$P:$P,预算!I:I))</f>
        <v/>
      </c>
      <c r="P940" s="76" t="str">
        <f t="shared" si="75"/>
        <v/>
      </c>
      <c r="X940" s="76" t="str">
        <f t="shared" si="76"/>
        <v/>
      </c>
      <c r="AC940" s="53" t="str">
        <f>IF(本期支付结算!$E$9="","",IF(AND(J940=本期支付结算!$E$9,C940=本期支付结算!$E$7),"在期",""))</f>
        <v/>
      </c>
      <c r="AD940" s="53" t="str">
        <f>IF($AC940="","",COUNTIF($AC$2:$AC940,AC940))</f>
        <v/>
      </c>
    </row>
    <row r="941" customHeight="1" spans="3:30">
      <c r="C941" s="65" t="str">
        <f>IF($B941="","",_xlfn.XLOOKUP($X941,预算!$P:$P,预算!B:B))</f>
        <v/>
      </c>
      <c r="D941" s="65" t="str">
        <f>IF($B941="","",_xlfn.XLOOKUP($X941,预算!$P:$P,预算!C:C))</f>
        <v/>
      </c>
      <c r="E941" s="65" t="str">
        <f>IF($B941="","",_xlfn.XLOOKUP($X941,预算!$P:$P,预算!D:D))</f>
        <v/>
      </c>
      <c r="F941" s="65" t="str">
        <f>IF($B941="","",_xlfn.XLOOKUP($X941,预算!$P:$P,预算!E:E))</f>
        <v/>
      </c>
      <c r="G941" s="65" t="str">
        <f>IF($B941="","",_xlfn.XLOOKUP($X941,预算!$P:$P,预算!F:F))</f>
        <v/>
      </c>
      <c r="H941" s="65" t="str">
        <f>IF($B941="","",_xlfn.XLOOKUP($X941,预算!$P:$P,预算!G:G))</f>
        <v/>
      </c>
      <c r="I941" s="65" t="str">
        <f>IF($B941="","",_xlfn.XLOOKUP($X941,预算!$P:$P,预算!I:I))</f>
        <v/>
      </c>
      <c r="P941" s="76" t="str">
        <f t="shared" si="75"/>
        <v/>
      </c>
      <c r="X941" s="76" t="str">
        <f t="shared" si="76"/>
        <v/>
      </c>
      <c r="AC941" s="53" t="str">
        <f>IF(本期支付结算!$E$9="","",IF(AND(J941=本期支付结算!$E$9,C941=本期支付结算!$E$7),"在期",""))</f>
        <v/>
      </c>
      <c r="AD941" s="53" t="str">
        <f>IF($AC941="","",COUNTIF($AC$2:$AC941,AC941))</f>
        <v/>
      </c>
    </row>
    <row r="942" customHeight="1" spans="3:30">
      <c r="C942" s="65" t="str">
        <f>IF($B942="","",_xlfn.XLOOKUP($X942,预算!$P:$P,预算!B:B))</f>
        <v/>
      </c>
      <c r="D942" s="65" t="str">
        <f>IF($B942="","",_xlfn.XLOOKUP($X942,预算!$P:$P,预算!C:C))</f>
        <v/>
      </c>
      <c r="E942" s="65" t="str">
        <f>IF($B942="","",_xlfn.XLOOKUP($X942,预算!$P:$P,预算!D:D))</f>
        <v/>
      </c>
      <c r="F942" s="65" t="str">
        <f>IF($B942="","",_xlfn.XLOOKUP($X942,预算!$P:$P,预算!E:E))</f>
        <v/>
      </c>
      <c r="G942" s="65" t="str">
        <f>IF($B942="","",_xlfn.XLOOKUP($X942,预算!$P:$P,预算!F:F))</f>
        <v/>
      </c>
      <c r="H942" s="65" t="str">
        <f>IF($B942="","",_xlfn.XLOOKUP($X942,预算!$P:$P,预算!G:G))</f>
        <v/>
      </c>
      <c r="I942" s="65" t="str">
        <f>IF($B942="","",_xlfn.XLOOKUP($X942,预算!$P:$P,预算!I:I))</f>
        <v/>
      </c>
      <c r="P942" s="76" t="str">
        <f t="shared" si="75"/>
        <v/>
      </c>
      <c r="X942" s="76" t="str">
        <f t="shared" si="76"/>
        <v/>
      </c>
      <c r="AC942" s="53" t="str">
        <f>IF(本期支付结算!$E$9="","",IF(AND(J942=本期支付结算!$E$9,C942=本期支付结算!$E$7),"在期",""))</f>
        <v/>
      </c>
      <c r="AD942" s="53" t="str">
        <f>IF($AC942="","",COUNTIF($AC$2:$AC942,AC942))</f>
        <v/>
      </c>
    </row>
    <row r="943" customHeight="1" spans="3:30">
      <c r="C943" s="65" t="str">
        <f>IF($B943="","",_xlfn.XLOOKUP($X943,预算!$P:$P,预算!B:B))</f>
        <v/>
      </c>
      <c r="D943" s="65" t="str">
        <f>IF($B943="","",_xlfn.XLOOKUP($X943,预算!$P:$P,预算!C:C))</f>
        <v/>
      </c>
      <c r="E943" s="65" t="str">
        <f>IF($B943="","",_xlfn.XLOOKUP($X943,预算!$P:$P,预算!D:D))</f>
        <v/>
      </c>
      <c r="F943" s="65" t="str">
        <f>IF($B943="","",_xlfn.XLOOKUP($X943,预算!$P:$P,预算!E:E))</f>
        <v/>
      </c>
      <c r="G943" s="65" t="str">
        <f>IF($B943="","",_xlfn.XLOOKUP($X943,预算!$P:$P,预算!F:F))</f>
        <v/>
      </c>
      <c r="H943" s="65" t="str">
        <f>IF($B943="","",_xlfn.XLOOKUP($X943,预算!$P:$P,预算!G:G))</f>
        <v/>
      </c>
      <c r="I943" s="65" t="str">
        <f>IF($B943="","",_xlfn.XLOOKUP($X943,预算!$P:$P,预算!I:I))</f>
        <v/>
      </c>
      <c r="P943" s="76" t="str">
        <f t="shared" si="75"/>
        <v/>
      </c>
      <c r="X943" s="76" t="str">
        <f t="shared" si="76"/>
        <v/>
      </c>
      <c r="AC943" s="53" t="str">
        <f>IF(本期支付结算!$E$9="","",IF(AND(J943=本期支付结算!$E$9,C943=本期支付结算!$E$7),"在期",""))</f>
        <v/>
      </c>
      <c r="AD943" s="53" t="str">
        <f>IF($AC943="","",COUNTIF($AC$2:$AC943,AC943))</f>
        <v/>
      </c>
    </row>
    <row r="944" customHeight="1" spans="3:30">
      <c r="C944" s="65" t="str">
        <f>IF($B944="","",_xlfn.XLOOKUP($X944,预算!$P:$P,预算!B:B))</f>
        <v/>
      </c>
      <c r="D944" s="65" t="str">
        <f>IF($B944="","",_xlfn.XLOOKUP($X944,预算!$P:$P,预算!C:C))</f>
        <v/>
      </c>
      <c r="E944" s="65" t="str">
        <f>IF($B944="","",_xlfn.XLOOKUP($X944,预算!$P:$P,预算!D:D))</f>
        <v/>
      </c>
      <c r="F944" s="65" t="str">
        <f>IF($B944="","",_xlfn.XLOOKUP($X944,预算!$P:$P,预算!E:E))</f>
        <v/>
      </c>
      <c r="G944" s="65" t="str">
        <f>IF($B944="","",_xlfn.XLOOKUP($X944,预算!$P:$P,预算!F:F))</f>
        <v/>
      </c>
      <c r="H944" s="65" t="str">
        <f>IF($B944="","",_xlfn.XLOOKUP($X944,预算!$P:$P,预算!G:G))</f>
        <v/>
      </c>
      <c r="I944" s="65" t="str">
        <f>IF($B944="","",_xlfn.XLOOKUP($X944,预算!$P:$P,预算!I:I))</f>
        <v/>
      </c>
      <c r="P944" s="76" t="str">
        <f t="shared" si="75"/>
        <v/>
      </c>
      <c r="X944" s="76" t="str">
        <f t="shared" si="76"/>
        <v/>
      </c>
      <c r="AC944" s="53" t="str">
        <f>IF(本期支付结算!$E$9="","",IF(AND(J944=本期支付结算!$E$9,C944=本期支付结算!$E$7),"在期",""))</f>
        <v/>
      </c>
      <c r="AD944" s="53" t="str">
        <f>IF($AC944="","",COUNTIF($AC$2:$AC944,AC944))</f>
        <v/>
      </c>
    </row>
    <row r="945" customHeight="1" spans="3:30">
      <c r="C945" s="65" t="str">
        <f>IF($B945="","",_xlfn.XLOOKUP($X945,预算!$P:$P,预算!B:B))</f>
        <v/>
      </c>
      <c r="D945" s="65" t="str">
        <f>IF($B945="","",_xlfn.XLOOKUP($X945,预算!$P:$P,预算!C:C))</f>
        <v/>
      </c>
      <c r="E945" s="65" t="str">
        <f>IF($B945="","",_xlfn.XLOOKUP($X945,预算!$P:$P,预算!D:D))</f>
        <v/>
      </c>
      <c r="F945" s="65" t="str">
        <f>IF($B945="","",_xlfn.XLOOKUP($X945,预算!$P:$P,预算!E:E))</f>
        <v/>
      </c>
      <c r="G945" s="65" t="str">
        <f>IF($B945="","",_xlfn.XLOOKUP($X945,预算!$P:$P,预算!F:F))</f>
        <v/>
      </c>
      <c r="H945" s="65" t="str">
        <f>IF($B945="","",_xlfn.XLOOKUP($X945,预算!$P:$P,预算!G:G))</f>
        <v/>
      </c>
      <c r="I945" s="65" t="str">
        <f>IF($B945="","",_xlfn.XLOOKUP($X945,预算!$P:$P,预算!I:I))</f>
        <v/>
      </c>
      <c r="P945" s="76" t="str">
        <f t="shared" si="75"/>
        <v/>
      </c>
      <c r="X945" s="76" t="str">
        <f t="shared" si="76"/>
        <v/>
      </c>
      <c r="AC945" s="53" t="str">
        <f>IF(本期支付结算!$E$9="","",IF(AND(J945=本期支付结算!$E$9,C945=本期支付结算!$E$7),"在期",""))</f>
        <v/>
      </c>
      <c r="AD945" s="53" t="str">
        <f>IF($AC945="","",COUNTIF($AC$2:$AC945,AC945))</f>
        <v/>
      </c>
    </row>
    <row r="946" customHeight="1" spans="3:30">
      <c r="C946" s="65" t="str">
        <f>IF($B946="","",_xlfn.XLOOKUP($X946,预算!$P:$P,预算!B:B))</f>
        <v/>
      </c>
      <c r="D946" s="65" t="str">
        <f>IF($B946="","",_xlfn.XLOOKUP($X946,预算!$P:$P,预算!C:C))</f>
        <v/>
      </c>
      <c r="E946" s="65" t="str">
        <f>IF($B946="","",_xlfn.XLOOKUP($X946,预算!$P:$P,预算!D:D))</f>
        <v/>
      </c>
      <c r="F946" s="65" t="str">
        <f>IF($B946="","",_xlfn.XLOOKUP($X946,预算!$P:$P,预算!E:E))</f>
        <v/>
      </c>
      <c r="G946" s="65" t="str">
        <f>IF($B946="","",_xlfn.XLOOKUP($X946,预算!$P:$P,预算!F:F))</f>
        <v/>
      </c>
      <c r="H946" s="65" t="str">
        <f>IF($B946="","",_xlfn.XLOOKUP($X946,预算!$P:$P,预算!G:G))</f>
        <v/>
      </c>
      <c r="I946" s="65" t="str">
        <f>IF($B946="","",_xlfn.XLOOKUP($X946,预算!$P:$P,预算!I:I))</f>
        <v/>
      </c>
      <c r="P946" s="76" t="str">
        <f t="shared" si="75"/>
        <v/>
      </c>
      <c r="X946" s="76" t="str">
        <f t="shared" si="76"/>
        <v/>
      </c>
      <c r="AC946" s="53" t="str">
        <f>IF(本期支付结算!$E$9="","",IF(AND(J946=本期支付结算!$E$9,C946=本期支付结算!$E$7),"在期",""))</f>
        <v/>
      </c>
      <c r="AD946" s="53" t="str">
        <f>IF($AC946="","",COUNTIF($AC$2:$AC946,AC946))</f>
        <v/>
      </c>
    </row>
    <row r="947" customHeight="1" spans="3:30">
      <c r="C947" s="65" t="str">
        <f>IF($B947="","",_xlfn.XLOOKUP($X947,预算!$P:$P,预算!B:B))</f>
        <v/>
      </c>
      <c r="D947" s="65" t="str">
        <f>IF($B947="","",_xlfn.XLOOKUP($X947,预算!$P:$P,预算!C:C))</f>
        <v/>
      </c>
      <c r="E947" s="65" t="str">
        <f>IF($B947="","",_xlfn.XLOOKUP($X947,预算!$P:$P,预算!D:D))</f>
        <v/>
      </c>
      <c r="F947" s="65" t="str">
        <f>IF($B947="","",_xlfn.XLOOKUP($X947,预算!$P:$P,预算!E:E))</f>
        <v/>
      </c>
      <c r="G947" s="65" t="str">
        <f>IF($B947="","",_xlfn.XLOOKUP($X947,预算!$P:$P,预算!F:F))</f>
        <v/>
      </c>
      <c r="H947" s="65" t="str">
        <f>IF($B947="","",_xlfn.XLOOKUP($X947,预算!$P:$P,预算!G:G))</f>
        <v/>
      </c>
      <c r="I947" s="65" t="str">
        <f>IF($B947="","",_xlfn.XLOOKUP($X947,预算!$P:$P,预算!I:I))</f>
        <v/>
      </c>
      <c r="P947" s="76" t="str">
        <f t="shared" si="75"/>
        <v/>
      </c>
      <c r="X947" s="76" t="str">
        <f t="shared" si="76"/>
        <v/>
      </c>
      <c r="AC947" s="53" t="str">
        <f>IF(本期支付结算!$E$9="","",IF(AND(J947=本期支付结算!$E$9,C947=本期支付结算!$E$7),"在期",""))</f>
        <v/>
      </c>
      <c r="AD947" s="53" t="str">
        <f>IF($AC947="","",COUNTIF($AC$2:$AC947,AC947))</f>
        <v/>
      </c>
    </row>
    <row r="948" customHeight="1" spans="3:30">
      <c r="C948" s="65" t="str">
        <f>IF($B948="","",_xlfn.XLOOKUP($X948,预算!$P:$P,预算!B:B))</f>
        <v/>
      </c>
      <c r="D948" s="65" t="str">
        <f>IF($B948="","",_xlfn.XLOOKUP($X948,预算!$P:$P,预算!C:C))</f>
        <v/>
      </c>
      <c r="E948" s="65" t="str">
        <f>IF($B948="","",_xlfn.XLOOKUP($X948,预算!$P:$P,预算!D:D))</f>
        <v/>
      </c>
      <c r="F948" s="65" t="str">
        <f>IF($B948="","",_xlfn.XLOOKUP($X948,预算!$P:$P,预算!E:E))</f>
        <v/>
      </c>
      <c r="G948" s="65" t="str">
        <f>IF($B948="","",_xlfn.XLOOKUP($X948,预算!$P:$P,预算!F:F))</f>
        <v/>
      </c>
      <c r="H948" s="65" t="str">
        <f>IF($B948="","",_xlfn.XLOOKUP($X948,预算!$P:$P,预算!G:G))</f>
        <v/>
      </c>
      <c r="I948" s="65" t="str">
        <f>IF($B948="","",_xlfn.XLOOKUP($X948,预算!$P:$P,预算!I:I))</f>
        <v/>
      </c>
      <c r="P948" s="76" t="str">
        <f t="shared" si="75"/>
        <v/>
      </c>
      <c r="X948" s="76" t="str">
        <f t="shared" si="76"/>
        <v/>
      </c>
      <c r="AC948" s="53" t="str">
        <f>IF(本期支付结算!$E$9="","",IF(AND(J948=本期支付结算!$E$9,C948=本期支付结算!$E$7),"在期",""))</f>
        <v/>
      </c>
      <c r="AD948" s="53" t="str">
        <f>IF($AC948="","",COUNTIF($AC$2:$AC948,AC948))</f>
        <v/>
      </c>
    </row>
    <row r="949" customHeight="1" spans="3:30">
      <c r="C949" s="65" t="str">
        <f>IF($B949="","",_xlfn.XLOOKUP($X949,预算!$P:$P,预算!B:B))</f>
        <v/>
      </c>
      <c r="D949" s="65" t="str">
        <f>IF($B949="","",_xlfn.XLOOKUP($X949,预算!$P:$P,预算!C:C))</f>
        <v/>
      </c>
      <c r="E949" s="65" t="str">
        <f>IF($B949="","",_xlfn.XLOOKUP($X949,预算!$P:$P,预算!D:D))</f>
        <v/>
      </c>
      <c r="F949" s="65" t="str">
        <f>IF($B949="","",_xlfn.XLOOKUP($X949,预算!$P:$P,预算!E:E))</f>
        <v/>
      </c>
      <c r="G949" s="65" t="str">
        <f>IF($B949="","",_xlfn.XLOOKUP($X949,预算!$P:$P,预算!F:F))</f>
        <v/>
      </c>
      <c r="H949" s="65" t="str">
        <f>IF($B949="","",_xlfn.XLOOKUP($X949,预算!$P:$P,预算!G:G))</f>
        <v/>
      </c>
      <c r="I949" s="65" t="str">
        <f>IF($B949="","",_xlfn.XLOOKUP($X949,预算!$P:$P,预算!I:I))</f>
        <v/>
      </c>
      <c r="P949" s="76" t="str">
        <f t="shared" si="75"/>
        <v/>
      </c>
      <c r="X949" s="76" t="str">
        <f t="shared" si="76"/>
        <v/>
      </c>
      <c r="AC949" s="53" t="str">
        <f>IF(本期支付结算!$E$9="","",IF(AND(J949=本期支付结算!$E$9,C949=本期支付结算!$E$7),"在期",""))</f>
        <v/>
      </c>
      <c r="AD949" s="53" t="str">
        <f>IF($AC949="","",COUNTIF($AC$2:$AC949,AC949))</f>
        <v/>
      </c>
    </row>
    <row r="950" customHeight="1" spans="3:30">
      <c r="C950" s="65" t="str">
        <f>IF($B950="","",_xlfn.XLOOKUP($X950,预算!$P:$P,预算!B:B))</f>
        <v/>
      </c>
      <c r="D950" s="65" t="str">
        <f>IF($B950="","",_xlfn.XLOOKUP($X950,预算!$P:$P,预算!C:C))</f>
        <v/>
      </c>
      <c r="E950" s="65" t="str">
        <f>IF($B950="","",_xlfn.XLOOKUP($X950,预算!$P:$P,预算!D:D))</f>
        <v/>
      </c>
      <c r="F950" s="65" t="str">
        <f>IF($B950="","",_xlfn.XLOOKUP($X950,预算!$P:$P,预算!E:E))</f>
        <v/>
      </c>
      <c r="G950" s="65" t="str">
        <f>IF($B950="","",_xlfn.XLOOKUP($X950,预算!$P:$P,预算!F:F))</f>
        <v/>
      </c>
      <c r="H950" s="65" t="str">
        <f>IF($B950="","",_xlfn.XLOOKUP($X950,预算!$P:$P,预算!G:G))</f>
        <v/>
      </c>
      <c r="I950" s="65" t="str">
        <f>IF($B950="","",_xlfn.XLOOKUP($X950,预算!$P:$P,预算!I:I))</f>
        <v/>
      </c>
      <c r="P950" s="76" t="str">
        <f t="shared" si="75"/>
        <v/>
      </c>
      <c r="X950" s="76" t="str">
        <f t="shared" si="76"/>
        <v/>
      </c>
      <c r="AC950" s="53" t="str">
        <f>IF(本期支付结算!$E$9="","",IF(AND(J950=本期支付结算!$E$9,C950=本期支付结算!$E$7),"在期",""))</f>
        <v/>
      </c>
      <c r="AD950" s="53" t="str">
        <f>IF($AC950="","",COUNTIF($AC$2:$AC950,AC950))</f>
        <v/>
      </c>
    </row>
    <row r="951" customHeight="1" spans="3:30">
      <c r="C951" s="65" t="str">
        <f>IF($B951="","",_xlfn.XLOOKUP($X951,预算!$P:$P,预算!B:B))</f>
        <v/>
      </c>
      <c r="D951" s="65" t="str">
        <f>IF($B951="","",_xlfn.XLOOKUP($X951,预算!$P:$P,预算!C:C))</f>
        <v/>
      </c>
      <c r="E951" s="65" t="str">
        <f>IF($B951="","",_xlfn.XLOOKUP($X951,预算!$P:$P,预算!D:D))</f>
        <v/>
      </c>
      <c r="F951" s="65" t="str">
        <f>IF($B951="","",_xlfn.XLOOKUP($X951,预算!$P:$P,预算!E:E))</f>
        <v/>
      </c>
      <c r="G951" s="65" t="str">
        <f>IF($B951="","",_xlfn.XLOOKUP($X951,预算!$P:$P,预算!F:F))</f>
        <v/>
      </c>
      <c r="H951" s="65" t="str">
        <f>IF($B951="","",_xlfn.XLOOKUP($X951,预算!$P:$P,预算!G:G))</f>
        <v/>
      </c>
      <c r="I951" s="65" t="str">
        <f>IF($B951="","",_xlfn.XLOOKUP($X951,预算!$P:$P,预算!I:I))</f>
        <v/>
      </c>
      <c r="P951" s="76" t="str">
        <f t="shared" si="75"/>
        <v/>
      </c>
      <c r="X951" s="76" t="str">
        <f t="shared" si="76"/>
        <v/>
      </c>
      <c r="AC951" s="53" t="str">
        <f>IF(本期支付结算!$E$9="","",IF(AND(J951=本期支付结算!$E$9,C951=本期支付结算!$E$7),"在期",""))</f>
        <v/>
      </c>
      <c r="AD951" s="53" t="str">
        <f>IF($AC951="","",COUNTIF($AC$2:$AC951,AC951))</f>
        <v/>
      </c>
    </row>
    <row r="952" customHeight="1" spans="3:30">
      <c r="C952" s="65" t="str">
        <f>IF($B952="","",_xlfn.XLOOKUP($X952,预算!$P:$P,预算!B:B))</f>
        <v/>
      </c>
      <c r="D952" s="65" t="str">
        <f>IF($B952="","",_xlfn.XLOOKUP($X952,预算!$P:$P,预算!C:C))</f>
        <v/>
      </c>
      <c r="E952" s="65" t="str">
        <f>IF($B952="","",_xlfn.XLOOKUP($X952,预算!$P:$P,预算!D:D))</f>
        <v/>
      </c>
      <c r="F952" s="65" t="str">
        <f>IF($B952="","",_xlfn.XLOOKUP($X952,预算!$P:$P,预算!E:E))</f>
        <v/>
      </c>
      <c r="G952" s="65" t="str">
        <f>IF($B952="","",_xlfn.XLOOKUP($X952,预算!$P:$P,预算!F:F))</f>
        <v/>
      </c>
      <c r="H952" s="65" t="str">
        <f>IF($B952="","",_xlfn.XLOOKUP($X952,预算!$P:$P,预算!G:G))</f>
        <v/>
      </c>
      <c r="I952" s="65" t="str">
        <f>IF($B952="","",_xlfn.XLOOKUP($X952,预算!$P:$P,预算!I:I))</f>
        <v/>
      </c>
      <c r="P952" s="76" t="str">
        <f t="shared" si="75"/>
        <v/>
      </c>
      <c r="X952" s="76" t="str">
        <f t="shared" si="76"/>
        <v/>
      </c>
      <c r="AC952" s="53" t="str">
        <f>IF(本期支付结算!$E$9="","",IF(AND(J952=本期支付结算!$E$9,C952=本期支付结算!$E$7),"在期",""))</f>
        <v/>
      </c>
      <c r="AD952" s="53" t="str">
        <f>IF($AC952="","",COUNTIF($AC$2:$AC952,AC952))</f>
        <v/>
      </c>
    </row>
    <row r="953" customHeight="1" spans="3:30">
      <c r="C953" s="65" t="str">
        <f>IF($B953="","",_xlfn.XLOOKUP($X953,预算!$P:$P,预算!B:B))</f>
        <v/>
      </c>
      <c r="D953" s="65" t="str">
        <f>IF($B953="","",_xlfn.XLOOKUP($X953,预算!$P:$P,预算!C:C))</f>
        <v/>
      </c>
      <c r="E953" s="65" t="str">
        <f>IF($B953="","",_xlfn.XLOOKUP($X953,预算!$P:$P,预算!D:D))</f>
        <v/>
      </c>
      <c r="F953" s="65" t="str">
        <f>IF($B953="","",_xlfn.XLOOKUP($X953,预算!$P:$P,预算!E:E))</f>
        <v/>
      </c>
      <c r="G953" s="65" t="str">
        <f>IF($B953="","",_xlfn.XLOOKUP($X953,预算!$P:$P,预算!F:F))</f>
        <v/>
      </c>
      <c r="H953" s="65" t="str">
        <f>IF($B953="","",_xlfn.XLOOKUP($X953,预算!$P:$P,预算!G:G))</f>
        <v/>
      </c>
      <c r="I953" s="65" t="str">
        <f>IF($B953="","",_xlfn.XLOOKUP($X953,预算!$P:$P,预算!I:I))</f>
        <v/>
      </c>
      <c r="P953" s="76" t="str">
        <f t="shared" si="75"/>
        <v/>
      </c>
      <c r="X953" s="76" t="str">
        <f t="shared" si="76"/>
        <v/>
      </c>
      <c r="AC953" s="53" t="str">
        <f>IF(本期支付结算!$E$9="","",IF(AND(J953=本期支付结算!$E$9,C953=本期支付结算!$E$7),"在期",""))</f>
        <v/>
      </c>
      <c r="AD953" s="53" t="str">
        <f>IF($AC953="","",COUNTIF($AC$2:$AC953,AC953))</f>
        <v/>
      </c>
    </row>
    <row r="954" customHeight="1" spans="3:30">
      <c r="C954" s="65" t="str">
        <f>IF($B954="","",_xlfn.XLOOKUP($X954,预算!$P:$P,预算!B:B))</f>
        <v/>
      </c>
      <c r="D954" s="65" t="str">
        <f>IF($B954="","",_xlfn.XLOOKUP($X954,预算!$P:$P,预算!C:C))</f>
        <v/>
      </c>
      <c r="E954" s="65" t="str">
        <f>IF($B954="","",_xlfn.XLOOKUP($X954,预算!$P:$P,预算!D:D))</f>
        <v/>
      </c>
      <c r="F954" s="65" t="str">
        <f>IF($B954="","",_xlfn.XLOOKUP($X954,预算!$P:$P,预算!E:E))</f>
        <v/>
      </c>
      <c r="G954" s="65" t="str">
        <f>IF($B954="","",_xlfn.XLOOKUP($X954,预算!$P:$P,预算!F:F))</f>
        <v/>
      </c>
      <c r="H954" s="65" t="str">
        <f>IF($B954="","",_xlfn.XLOOKUP($X954,预算!$P:$P,预算!G:G))</f>
        <v/>
      </c>
      <c r="I954" s="65" t="str">
        <f>IF($B954="","",_xlfn.XLOOKUP($X954,预算!$P:$P,预算!I:I))</f>
        <v/>
      </c>
      <c r="P954" s="76" t="str">
        <f t="shared" si="75"/>
        <v/>
      </c>
      <c r="X954" s="76" t="str">
        <f t="shared" si="76"/>
        <v/>
      </c>
      <c r="AC954" s="53" t="str">
        <f>IF(本期支付结算!$E$9="","",IF(AND(J954=本期支付结算!$E$9,C954=本期支付结算!$E$7),"在期",""))</f>
        <v/>
      </c>
      <c r="AD954" s="53" t="str">
        <f>IF($AC954="","",COUNTIF($AC$2:$AC954,AC954))</f>
        <v/>
      </c>
    </row>
    <row r="955" customHeight="1" spans="3:30">
      <c r="C955" s="65" t="str">
        <f>IF($B955="","",_xlfn.XLOOKUP($X955,预算!$P:$P,预算!B:B))</f>
        <v/>
      </c>
      <c r="D955" s="65" t="str">
        <f>IF($B955="","",_xlfn.XLOOKUP($X955,预算!$P:$P,预算!C:C))</f>
        <v/>
      </c>
      <c r="E955" s="65" t="str">
        <f>IF($B955="","",_xlfn.XLOOKUP($X955,预算!$P:$P,预算!D:D))</f>
        <v/>
      </c>
      <c r="F955" s="65" t="str">
        <f>IF($B955="","",_xlfn.XLOOKUP($X955,预算!$P:$P,预算!E:E))</f>
        <v/>
      </c>
      <c r="G955" s="65" t="str">
        <f>IF($B955="","",_xlfn.XLOOKUP($X955,预算!$P:$P,预算!F:F))</f>
        <v/>
      </c>
      <c r="H955" s="65" t="str">
        <f>IF($B955="","",_xlfn.XLOOKUP($X955,预算!$P:$P,预算!G:G))</f>
        <v/>
      </c>
      <c r="I955" s="65" t="str">
        <f>IF($B955="","",_xlfn.XLOOKUP($X955,预算!$P:$P,预算!I:I))</f>
        <v/>
      </c>
      <c r="P955" s="76" t="str">
        <f t="shared" si="75"/>
        <v/>
      </c>
      <c r="X955" s="76" t="str">
        <f t="shared" si="76"/>
        <v/>
      </c>
      <c r="AC955" s="53" t="str">
        <f>IF(本期支付结算!$E$9="","",IF(AND(J955=本期支付结算!$E$9,C955=本期支付结算!$E$7),"在期",""))</f>
        <v/>
      </c>
      <c r="AD955" s="53" t="str">
        <f>IF($AC955="","",COUNTIF($AC$2:$AC955,AC955))</f>
        <v/>
      </c>
    </row>
    <row r="956" customHeight="1" spans="3:30">
      <c r="C956" s="65" t="str">
        <f>IF($B956="","",_xlfn.XLOOKUP($X956,预算!$P:$P,预算!B:B))</f>
        <v/>
      </c>
      <c r="D956" s="65" t="str">
        <f>IF($B956="","",_xlfn.XLOOKUP($X956,预算!$P:$P,预算!C:C))</f>
        <v/>
      </c>
      <c r="E956" s="65" t="str">
        <f>IF($B956="","",_xlfn.XLOOKUP($X956,预算!$P:$P,预算!D:D))</f>
        <v/>
      </c>
      <c r="F956" s="65" t="str">
        <f>IF($B956="","",_xlfn.XLOOKUP($X956,预算!$P:$P,预算!E:E))</f>
        <v/>
      </c>
      <c r="G956" s="65" t="str">
        <f>IF($B956="","",_xlfn.XLOOKUP($X956,预算!$P:$P,预算!F:F))</f>
        <v/>
      </c>
      <c r="H956" s="65" t="str">
        <f>IF($B956="","",_xlfn.XLOOKUP($X956,预算!$P:$P,预算!G:G))</f>
        <v/>
      </c>
      <c r="I956" s="65" t="str">
        <f>IF($B956="","",_xlfn.XLOOKUP($X956,预算!$P:$P,预算!I:I))</f>
        <v/>
      </c>
      <c r="P956" s="76" t="str">
        <f t="shared" si="75"/>
        <v/>
      </c>
      <c r="X956" s="76" t="str">
        <f t="shared" si="76"/>
        <v/>
      </c>
      <c r="AC956" s="53" t="str">
        <f>IF(本期支付结算!$E$9="","",IF(AND(J956=本期支付结算!$E$9,C956=本期支付结算!$E$7),"在期",""))</f>
        <v/>
      </c>
      <c r="AD956" s="53" t="str">
        <f>IF($AC956="","",COUNTIF($AC$2:$AC956,AC956))</f>
        <v/>
      </c>
    </row>
    <row r="957" customHeight="1" spans="3:30">
      <c r="C957" s="65" t="str">
        <f>IF($B957="","",_xlfn.XLOOKUP($X957,预算!$P:$P,预算!B:B))</f>
        <v/>
      </c>
      <c r="D957" s="65" t="str">
        <f>IF($B957="","",_xlfn.XLOOKUP($X957,预算!$P:$P,预算!C:C))</f>
        <v/>
      </c>
      <c r="E957" s="65" t="str">
        <f>IF($B957="","",_xlfn.XLOOKUP($X957,预算!$P:$P,预算!D:D))</f>
        <v/>
      </c>
      <c r="F957" s="65" t="str">
        <f>IF($B957="","",_xlfn.XLOOKUP($X957,预算!$P:$P,预算!E:E))</f>
        <v/>
      </c>
      <c r="G957" s="65" t="str">
        <f>IF($B957="","",_xlfn.XLOOKUP($X957,预算!$P:$P,预算!F:F))</f>
        <v/>
      </c>
      <c r="H957" s="65" t="str">
        <f>IF($B957="","",_xlfn.XLOOKUP($X957,预算!$P:$P,预算!G:G))</f>
        <v/>
      </c>
      <c r="I957" s="65" t="str">
        <f>IF($B957="","",_xlfn.XLOOKUP($X957,预算!$P:$P,预算!I:I))</f>
        <v/>
      </c>
      <c r="P957" s="76" t="str">
        <f t="shared" si="75"/>
        <v/>
      </c>
      <c r="X957" s="76" t="str">
        <f t="shared" si="76"/>
        <v/>
      </c>
      <c r="AC957" s="53" t="str">
        <f>IF(本期支付结算!$E$9="","",IF(AND(J957=本期支付结算!$E$9,C957=本期支付结算!$E$7),"在期",""))</f>
        <v/>
      </c>
      <c r="AD957" s="53" t="str">
        <f>IF($AC957="","",COUNTIF($AC$2:$AC957,AC957))</f>
        <v/>
      </c>
    </row>
    <row r="958" customHeight="1" spans="3:30">
      <c r="C958" s="65" t="str">
        <f>IF($B958="","",_xlfn.XLOOKUP($X958,预算!$P:$P,预算!B:B))</f>
        <v/>
      </c>
      <c r="D958" s="65" t="str">
        <f>IF($B958="","",_xlfn.XLOOKUP($X958,预算!$P:$P,预算!C:C))</f>
        <v/>
      </c>
      <c r="E958" s="65" t="str">
        <f>IF($B958="","",_xlfn.XLOOKUP($X958,预算!$P:$P,预算!D:D))</f>
        <v/>
      </c>
      <c r="F958" s="65" t="str">
        <f>IF($B958="","",_xlfn.XLOOKUP($X958,预算!$P:$P,预算!E:E))</f>
        <v/>
      </c>
      <c r="G958" s="65" t="str">
        <f>IF($B958="","",_xlfn.XLOOKUP($X958,预算!$P:$P,预算!F:F))</f>
        <v/>
      </c>
      <c r="H958" s="65" t="str">
        <f>IF($B958="","",_xlfn.XLOOKUP($X958,预算!$P:$P,预算!G:G))</f>
        <v/>
      </c>
      <c r="I958" s="65" t="str">
        <f>IF($B958="","",_xlfn.XLOOKUP($X958,预算!$P:$P,预算!I:I))</f>
        <v/>
      </c>
      <c r="P958" s="76" t="str">
        <f t="shared" si="75"/>
        <v/>
      </c>
      <c r="X958" s="76" t="str">
        <f t="shared" si="76"/>
        <v/>
      </c>
      <c r="AC958" s="53" t="str">
        <f>IF(本期支付结算!$E$9="","",IF(AND(J958=本期支付结算!$E$9,C958=本期支付结算!$E$7),"在期",""))</f>
        <v/>
      </c>
      <c r="AD958" s="53" t="str">
        <f>IF($AC958="","",COUNTIF($AC$2:$AC958,AC958))</f>
        <v/>
      </c>
    </row>
    <row r="959" customHeight="1" spans="3:30">
      <c r="C959" s="65" t="str">
        <f>IF($B959="","",_xlfn.XLOOKUP($X959,预算!$P:$P,预算!B:B))</f>
        <v/>
      </c>
      <c r="D959" s="65" t="str">
        <f>IF($B959="","",_xlfn.XLOOKUP($X959,预算!$P:$P,预算!C:C))</f>
        <v/>
      </c>
      <c r="E959" s="65" t="str">
        <f>IF($B959="","",_xlfn.XLOOKUP($X959,预算!$P:$P,预算!D:D))</f>
        <v/>
      </c>
      <c r="F959" s="65" t="str">
        <f>IF($B959="","",_xlfn.XLOOKUP($X959,预算!$P:$P,预算!E:E))</f>
        <v/>
      </c>
      <c r="G959" s="65" t="str">
        <f>IF($B959="","",_xlfn.XLOOKUP($X959,预算!$P:$P,预算!F:F))</f>
        <v/>
      </c>
      <c r="H959" s="65" t="str">
        <f>IF($B959="","",_xlfn.XLOOKUP($X959,预算!$P:$P,预算!G:G))</f>
        <v/>
      </c>
      <c r="I959" s="65" t="str">
        <f>IF($B959="","",_xlfn.XLOOKUP($X959,预算!$P:$P,预算!I:I))</f>
        <v/>
      </c>
      <c r="P959" s="76" t="str">
        <f t="shared" si="75"/>
        <v/>
      </c>
      <c r="X959" s="76" t="str">
        <f t="shared" si="76"/>
        <v/>
      </c>
      <c r="AC959" s="53" t="str">
        <f>IF(本期支付结算!$E$9="","",IF(AND(J959=本期支付结算!$E$9,C959=本期支付结算!$E$7),"在期",""))</f>
        <v/>
      </c>
      <c r="AD959" s="53" t="str">
        <f>IF($AC959="","",COUNTIF($AC$2:$AC959,AC959))</f>
        <v/>
      </c>
    </row>
    <row r="960" customHeight="1" spans="3:30">
      <c r="C960" s="65" t="str">
        <f>IF($B960="","",_xlfn.XLOOKUP($X960,预算!$P:$P,预算!B:B))</f>
        <v/>
      </c>
      <c r="D960" s="65" t="str">
        <f>IF($B960="","",_xlfn.XLOOKUP($X960,预算!$P:$P,预算!C:C))</f>
        <v/>
      </c>
      <c r="E960" s="65" t="str">
        <f>IF($B960="","",_xlfn.XLOOKUP($X960,预算!$P:$P,预算!D:D))</f>
        <v/>
      </c>
      <c r="F960" s="65" t="str">
        <f>IF($B960="","",_xlfn.XLOOKUP($X960,预算!$P:$P,预算!E:E))</f>
        <v/>
      </c>
      <c r="G960" s="65" t="str">
        <f>IF($B960="","",_xlfn.XLOOKUP($X960,预算!$P:$P,预算!F:F))</f>
        <v/>
      </c>
      <c r="H960" s="65" t="str">
        <f>IF($B960="","",_xlfn.XLOOKUP($X960,预算!$P:$P,预算!G:G))</f>
        <v/>
      </c>
      <c r="I960" s="65" t="str">
        <f>IF($B960="","",_xlfn.XLOOKUP($X960,预算!$P:$P,预算!I:I))</f>
        <v/>
      </c>
      <c r="P960" s="76" t="str">
        <f t="shared" si="75"/>
        <v/>
      </c>
      <c r="X960" s="76" t="str">
        <f t="shared" si="76"/>
        <v/>
      </c>
      <c r="AC960" s="53" t="str">
        <f>IF(本期支付结算!$E$9="","",IF(AND(J960=本期支付结算!$E$9,C960=本期支付结算!$E$7),"在期",""))</f>
        <v/>
      </c>
      <c r="AD960" s="53" t="str">
        <f>IF($AC960="","",COUNTIF($AC$2:$AC960,AC960))</f>
        <v/>
      </c>
    </row>
    <row r="961" customHeight="1" spans="3:30">
      <c r="C961" s="65" t="str">
        <f>IF($B961="","",_xlfn.XLOOKUP($X961,预算!$P:$P,预算!B:B))</f>
        <v/>
      </c>
      <c r="D961" s="65" t="str">
        <f>IF($B961="","",_xlfn.XLOOKUP($X961,预算!$P:$P,预算!C:C))</f>
        <v/>
      </c>
      <c r="E961" s="65" t="str">
        <f>IF($B961="","",_xlfn.XLOOKUP($X961,预算!$P:$P,预算!D:D))</f>
        <v/>
      </c>
      <c r="F961" s="65" t="str">
        <f>IF($B961="","",_xlfn.XLOOKUP($X961,预算!$P:$P,预算!E:E))</f>
        <v/>
      </c>
      <c r="G961" s="65" t="str">
        <f>IF($B961="","",_xlfn.XLOOKUP($X961,预算!$P:$P,预算!F:F))</f>
        <v/>
      </c>
      <c r="H961" s="65" t="str">
        <f>IF($B961="","",_xlfn.XLOOKUP($X961,预算!$P:$P,预算!G:G))</f>
        <v/>
      </c>
      <c r="I961" s="65" t="str">
        <f>IF($B961="","",_xlfn.XLOOKUP($X961,预算!$P:$P,预算!I:I))</f>
        <v/>
      </c>
      <c r="P961" s="76" t="str">
        <f t="shared" si="75"/>
        <v/>
      </c>
      <c r="X961" s="76" t="str">
        <f t="shared" si="76"/>
        <v/>
      </c>
      <c r="AC961" s="53" t="str">
        <f>IF(本期支付结算!$E$9="","",IF(AND(J961=本期支付结算!$E$9,C961=本期支付结算!$E$7),"在期",""))</f>
        <v/>
      </c>
      <c r="AD961" s="53" t="str">
        <f>IF($AC961="","",COUNTIF($AC$2:$AC961,AC961))</f>
        <v/>
      </c>
    </row>
    <row r="962" customHeight="1" spans="3:30">
      <c r="C962" s="65" t="str">
        <f>IF($B962="","",_xlfn.XLOOKUP($X962,预算!$P:$P,预算!B:B))</f>
        <v/>
      </c>
      <c r="D962" s="65" t="str">
        <f>IF($B962="","",_xlfn.XLOOKUP($X962,预算!$P:$P,预算!C:C))</f>
        <v/>
      </c>
      <c r="E962" s="65" t="str">
        <f>IF($B962="","",_xlfn.XLOOKUP($X962,预算!$P:$P,预算!D:D))</f>
        <v/>
      </c>
      <c r="F962" s="65" t="str">
        <f>IF($B962="","",_xlfn.XLOOKUP($X962,预算!$P:$P,预算!E:E))</f>
        <v/>
      </c>
      <c r="G962" s="65" t="str">
        <f>IF($B962="","",_xlfn.XLOOKUP($X962,预算!$P:$P,预算!F:F))</f>
        <v/>
      </c>
      <c r="H962" s="65" t="str">
        <f>IF($B962="","",_xlfn.XLOOKUP($X962,预算!$P:$P,预算!G:G))</f>
        <v/>
      </c>
      <c r="I962" s="65" t="str">
        <f>IF($B962="","",_xlfn.XLOOKUP($X962,预算!$P:$P,预算!I:I))</f>
        <v/>
      </c>
      <c r="P962" s="76" t="str">
        <f t="shared" ref="P962:P1000" si="77">IF(H962="","",_xlfn.TEXTJOIN("-",1,Q962,H962,I962,TEXT(J962,"yyyymmdd"),M962))</f>
        <v/>
      </c>
      <c r="X962" s="76" t="str">
        <f t="shared" si="76"/>
        <v/>
      </c>
      <c r="AC962" s="53" t="str">
        <f>IF(本期支付结算!$E$9="","",IF(AND(J962=本期支付结算!$E$9,C962=本期支付结算!$E$7),"在期",""))</f>
        <v/>
      </c>
      <c r="AD962" s="53" t="str">
        <f>IF($AC962="","",COUNTIF($AC$2:$AC962,AC962))</f>
        <v/>
      </c>
    </row>
    <row r="963" customHeight="1" spans="3:30">
      <c r="C963" s="65" t="str">
        <f>IF($B963="","",_xlfn.XLOOKUP($X963,预算!$P:$P,预算!B:B))</f>
        <v/>
      </c>
      <c r="D963" s="65" t="str">
        <f>IF($B963="","",_xlfn.XLOOKUP($X963,预算!$P:$P,预算!C:C))</f>
        <v/>
      </c>
      <c r="E963" s="65" t="str">
        <f>IF($B963="","",_xlfn.XLOOKUP($X963,预算!$P:$P,预算!D:D))</f>
        <v/>
      </c>
      <c r="F963" s="65" t="str">
        <f>IF($B963="","",_xlfn.XLOOKUP($X963,预算!$P:$P,预算!E:E))</f>
        <v/>
      </c>
      <c r="G963" s="65" t="str">
        <f>IF($B963="","",_xlfn.XLOOKUP($X963,预算!$P:$P,预算!F:F))</f>
        <v/>
      </c>
      <c r="H963" s="65" t="str">
        <f>IF($B963="","",_xlfn.XLOOKUP($X963,预算!$P:$P,预算!G:G))</f>
        <v/>
      </c>
      <c r="I963" s="65" t="str">
        <f>IF($B963="","",_xlfn.XLOOKUP($X963,预算!$P:$P,预算!I:I))</f>
        <v/>
      </c>
      <c r="P963" s="76" t="str">
        <f t="shared" si="77"/>
        <v/>
      </c>
      <c r="X963" s="76" t="str">
        <f t="shared" ref="X963:X1000" si="78">IF(B963="","",LEFT(B963,7))</f>
        <v/>
      </c>
      <c r="AC963" s="53" t="str">
        <f>IF(本期支付结算!$E$9="","",IF(AND(J963=本期支付结算!$E$9,C963=本期支付结算!$E$7),"在期",""))</f>
        <v/>
      </c>
      <c r="AD963" s="53" t="str">
        <f>IF($AC963="","",COUNTIF($AC$2:$AC963,AC963))</f>
        <v/>
      </c>
    </row>
    <row r="964" customHeight="1" spans="3:30">
      <c r="C964" s="65" t="str">
        <f>IF($B964="","",_xlfn.XLOOKUP($X964,预算!$P:$P,预算!B:B))</f>
        <v/>
      </c>
      <c r="D964" s="65" t="str">
        <f>IF($B964="","",_xlfn.XLOOKUP($X964,预算!$P:$P,预算!C:C))</f>
        <v/>
      </c>
      <c r="E964" s="65" t="str">
        <f>IF($B964="","",_xlfn.XLOOKUP($X964,预算!$P:$P,预算!D:D))</f>
        <v/>
      </c>
      <c r="F964" s="65" t="str">
        <f>IF($B964="","",_xlfn.XLOOKUP($X964,预算!$P:$P,预算!E:E))</f>
        <v/>
      </c>
      <c r="G964" s="65" t="str">
        <f>IF($B964="","",_xlfn.XLOOKUP($X964,预算!$P:$P,预算!F:F))</f>
        <v/>
      </c>
      <c r="H964" s="65" t="str">
        <f>IF($B964="","",_xlfn.XLOOKUP($X964,预算!$P:$P,预算!G:G))</f>
        <v/>
      </c>
      <c r="I964" s="65" t="str">
        <f>IF($B964="","",_xlfn.XLOOKUP($X964,预算!$P:$P,预算!I:I))</f>
        <v/>
      </c>
      <c r="P964" s="76" t="str">
        <f t="shared" si="77"/>
        <v/>
      </c>
      <c r="X964" s="76" t="str">
        <f t="shared" si="78"/>
        <v/>
      </c>
      <c r="AC964" s="53" t="str">
        <f>IF(本期支付结算!$E$9="","",IF(AND(J964=本期支付结算!$E$9,C964=本期支付结算!$E$7),"在期",""))</f>
        <v/>
      </c>
      <c r="AD964" s="53" t="str">
        <f>IF($AC964="","",COUNTIF($AC$2:$AC964,AC964))</f>
        <v/>
      </c>
    </row>
    <row r="965" customHeight="1" spans="3:30">
      <c r="C965" s="65" t="str">
        <f>IF($B965="","",_xlfn.XLOOKUP($X965,预算!$P:$P,预算!B:B))</f>
        <v/>
      </c>
      <c r="D965" s="65" t="str">
        <f>IF($B965="","",_xlfn.XLOOKUP($X965,预算!$P:$P,预算!C:C))</f>
        <v/>
      </c>
      <c r="E965" s="65" t="str">
        <f>IF($B965="","",_xlfn.XLOOKUP($X965,预算!$P:$P,预算!D:D))</f>
        <v/>
      </c>
      <c r="F965" s="65" t="str">
        <f>IF($B965="","",_xlfn.XLOOKUP($X965,预算!$P:$P,预算!E:E))</f>
        <v/>
      </c>
      <c r="G965" s="65" t="str">
        <f>IF($B965="","",_xlfn.XLOOKUP($X965,预算!$P:$P,预算!F:F))</f>
        <v/>
      </c>
      <c r="H965" s="65" t="str">
        <f>IF($B965="","",_xlfn.XLOOKUP($X965,预算!$P:$P,预算!G:G))</f>
        <v/>
      </c>
      <c r="I965" s="65" t="str">
        <f>IF($B965="","",_xlfn.XLOOKUP($X965,预算!$P:$P,预算!I:I))</f>
        <v/>
      </c>
      <c r="P965" s="76" t="str">
        <f t="shared" si="77"/>
        <v/>
      </c>
      <c r="X965" s="76" t="str">
        <f t="shared" si="78"/>
        <v/>
      </c>
      <c r="AC965" s="53" t="str">
        <f>IF(本期支付结算!$E$9="","",IF(AND(J965=本期支付结算!$E$9,C965=本期支付结算!$E$7),"在期",""))</f>
        <v/>
      </c>
      <c r="AD965" s="53" t="str">
        <f>IF($AC965="","",COUNTIF($AC$2:$AC965,AC965))</f>
        <v/>
      </c>
    </row>
    <row r="966" customHeight="1" spans="3:30">
      <c r="C966" s="65" t="str">
        <f>IF($B966="","",_xlfn.XLOOKUP($X966,预算!$P:$P,预算!B:B))</f>
        <v/>
      </c>
      <c r="D966" s="65" t="str">
        <f>IF($B966="","",_xlfn.XLOOKUP($X966,预算!$P:$P,预算!C:C))</f>
        <v/>
      </c>
      <c r="E966" s="65" t="str">
        <f>IF($B966="","",_xlfn.XLOOKUP($X966,预算!$P:$P,预算!D:D))</f>
        <v/>
      </c>
      <c r="F966" s="65" t="str">
        <f>IF($B966="","",_xlfn.XLOOKUP($X966,预算!$P:$P,预算!E:E))</f>
        <v/>
      </c>
      <c r="G966" s="65" t="str">
        <f>IF($B966="","",_xlfn.XLOOKUP($X966,预算!$P:$P,预算!F:F))</f>
        <v/>
      </c>
      <c r="H966" s="65" t="str">
        <f>IF($B966="","",_xlfn.XLOOKUP($X966,预算!$P:$P,预算!G:G))</f>
        <v/>
      </c>
      <c r="I966" s="65" t="str">
        <f>IF($B966="","",_xlfn.XLOOKUP($X966,预算!$P:$P,预算!I:I))</f>
        <v/>
      </c>
      <c r="P966" s="76" t="str">
        <f t="shared" si="77"/>
        <v/>
      </c>
      <c r="X966" s="76" t="str">
        <f t="shared" si="78"/>
        <v/>
      </c>
      <c r="AC966" s="53" t="str">
        <f>IF(本期支付结算!$E$9="","",IF(AND(J966=本期支付结算!$E$9,C966=本期支付结算!$E$7),"在期",""))</f>
        <v/>
      </c>
      <c r="AD966" s="53" t="str">
        <f>IF($AC966="","",COUNTIF($AC$2:$AC966,AC966))</f>
        <v/>
      </c>
    </row>
    <row r="967" customHeight="1" spans="3:30">
      <c r="C967" s="65" t="str">
        <f>IF($B967="","",_xlfn.XLOOKUP($X967,预算!$P:$P,预算!B:B))</f>
        <v/>
      </c>
      <c r="D967" s="65" t="str">
        <f>IF($B967="","",_xlfn.XLOOKUP($X967,预算!$P:$P,预算!C:C))</f>
        <v/>
      </c>
      <c r="E967" s="65" t="str">
        <f>IF($B967="","",_xlfn.XLOOKUP($X967,预算!$P:$P,预算!D:D))</f>
        <v/>
      </c>
      <c r="F967" s="65" t="str">
        <f>IF($B967="","",_xlfn.XLOOKUP($X967,预算!$P:$P,预算!E:E))</f>
        <v/>
      </c>
      <c r="G967" s="65" t="str">
        <f>IF($B967="","",_xlfn.XLOOKUP($X967,预算!$P:$P,预算!F:F))</f>
        <v/>
      </c>
      <c r="H967" s="65" t="str">
        <f>IF($B967="","",_xlfn.XLOOKUP($X967,预算!$P:$P,预算!G:G))</f>
        <v/>
      </c>
      <c r="I967" s="65" t="str">
        <f>IF($B967="","",_xlfn.XLOOKUP($X967,预算!$P:$P,预算!I:I))</f>
        <v/>
      </c>
      <c r="P967" s="76" t="str">
        <f t="shared" si="77"/>
        <v/>
      </c>
      <c r="X967" s="76" t="str">
        <f t="shared" si="78"/>
        <v/>
      </c>
      <c r="AC967" s="53" t="str">
        <f>IF(本期支付结算!$E$9="","",IF(AND(J967=本期支付结算!$E$9,C967=本期支付结算!$E$7),"在期",""))</f>
        <v/>
      </c>
      <c r="AD967" s="53" t="str">
        <f>IF($AC967="","",COUNTIF($AC$2:$AC967,AC967))</f>
        <v/>
      </c>
    </row>
    <row r="968" customHeight="1" spans="3:30">
      <c r="C968" s="65" t="str">
        <f>IF($B968="","",_xlfn.XLOOKUP($X968,预算!$P:$P,预算!B:B))</f>
        <v/>
      </c>
      <c r="D968" s="65" t="str">
        <f>IF($B968="","",_xlfn.XLOOKUP($X968,预算!$P:$P,预算!C:C))</f>
        <v/>
      </c>
      <c r="E968" s="65" t="str">
        <f>IF($B968="","",_xlfn.XLOOKUP($X968,预算!$P:$P,预算!D:D))</f>
        <v/>
      </c>
      <c r="F968" s="65" t="str">
        <f>IF($B968="","",_xlfn.XLOOKUP($X968,预算!$P:$P,预算!E:E))</f>
        <v/>
      </c>
      <c r="G968" s="65" t="str">
        <f>IF($B968="","",_xlfn.XLOOKUP($X968,预算!$P:$P,预算!F:F))</f>
        <v/>
      </c>
      <c r="H968" s="65" t="str">
        <f>IF($B968="","",_xlfn.XLOOKUP($X968,预算!$P:$P,预算!G:G))</f>
        <v/>
      </c>
      <c r="I968" s="65" t="str">
        <f>IF($B968="","",_xlfn.XLOOKUP($X968,预算!$P:$P,预算!I:I))</f>
        <v/>
      </c>
      <c r="P968" s="76" t="str">
        <f t="shared" si="77"/>
        <v/>
      </c>
      <c r="X968" s="76" t="str">
        <f t="shared" si="78"/>
        <v/>
      </c>
      <c r="AC968" s="53" t="str">
        <f>IF(本期支付结算!$E$9="","",IF(AND(J968=本期支付结算!$E$9,C968=本期支付结算!$E$7),"在期",""))</f>
        <v/>
      </c>
      <c r="AD968" s="53" t="str">
        <f>IF($AC968="","",COUNTIF($AC$2:$AC968,AC968))</f>
        <v/>
      </c>
    </row>
    <row r="969" customHeight="1" spans="3:30">
      <c r="C969" s="65" t="str">
        <f>IF($B969="","",_xlfn.XLOOKUP($X969,预算!$P:$P,预算!B:B))</f>
        <v/>
      </c>
      <c r="D969" s="65" t="str">
        <f>IF($B969="","",_xlfn.XLOOKUP($X969,预算!$P:$P,预算!C:C))</f>
        <v/>
      </c>
      <c r="E969" s="65" t="str">
        <f>IF($B969="","",_xlfn.XLOOKUP($X969,预算!$P:$P,预算!D:D))</f>
        <v/>
      </c>
      <c r="F969" s="65" t="str">
        <f>IF($B969="","",_xlfn.XLOOKUP($X969,预算!$P:$P,预算!E:E))</f>
        <v/>
      </c>
      <c r="G969" s="65" t="str">
        <f>IF($B969="","",_xlfn.XLOOKUP($X969,预算!$P:$P,预算!F:F))</f>
        <v/>
      </c>
      <c r="H969" s="65" t="str">
        <f>IF($B969="","",_xlfn.XLOOKUP($X969,预算!$P:$P,预算!G:G))</f>
        <v/>
      </c>
      <c r="I969" s="65" t="str">
        <f>IF($B969="","",_xlfn.XLOOKUP($X969,预算!$P:$P,预算!I:I))</f>
        <v/>
      </c>
      <c r="P969" s="76" t="str">
        <f t="shared" si="77"/>
        <v/>
      </c>
      <c r="X969" s="76" t="str">
        <f t="shared" si="78"/>
        <v/>
      </c>
      <c r="AC969" s="53" t="str">
        <f>IF(本期支付结算!$E$9="","",IF(AND(J969=本期支付结算!$E$9,C969=本期支付结算!$E$7),"在期",""))</f>
        <v/>
      </c>
      <c r="AD969" s="53" t="str">
        <f>IF($AC969="","",COUNTIF($AC$2:$AC969,AC969))</f>
        <v/>
      </c>
    </row>
    <row r="970" customHeight="1" spans="3:30">
      <c r="C970" s="65" t="str">
        <f>IF($B970="","",_xlfn.XLOOKUP($X970,预算!$P:$P,预算!B:B))</f>
        <v/>
      </c>
      <c r="D970" s="65" t="str">
        <f>IF($B970="","",_xlfn.XLOOKUP($X970,预算!$P:$P,预算!C:C))</f>
        <v/>
      </c>
      <c r="E970" s="65" t="str">
        <f>IF($B970="","",_xlfn.XLOOKUP($X970,预算!$P:$P,预算!D:D))</f>
        <v/>
      </c>
      <c r="F970" s="65" t="str">
        <f>IF($B970="","",_xlfn.XLOOKUP($X970,预算!$P:$P,预算!E:E))</f>
        <v/>
      </c>
      <c r="G970" s="65" t="str">
        <f>IF($B970="","",_xlfn.XLOOKUP($X970,预算!$P:$P,预算!F:F))</f>
        <v/>
      </c>
      <c r="H970" s="65" t="str">
        <f>IF($B970="","",_xlfn.XLOOKUP($X970,预算!$P:$P,预算!G:G))</f>
        <v/>
      </c>
      <c r="I970" s="65" t="str">
        <f>IF($B970="","",_xlfn.XLOOKUP($X970,预算!$P:$P,预算!I:I))</f>
        <v/>
      </c>
      <c r="P970" s="76" t="str">
        <f t="shared" si="77"/>
        <v/>
      </c>
      <c r="X970" s="76" t="str">
        <f t="shared" si="78"/>
        <v/>
      </c>
      <c r="AC970" s="53" t="str">
        <f>IF(本期支付结算!$E$9="","",IF(AND(J970=本期支付结算!$E$9,C970=本期支付结算!$E$7),"在期",""))</f>
        <v/>
      </c>
      <c r="AD970" s="53" t="str">
        <f>IF($AC970="","",COUNTIF($AC$2:$AC970,AC970))</f>
        <v/>
      </c>
    </row>
    <row r="971" customHeight="1" spans="3:30">
      <c r="C971" s="65" t="str">
        <f>IF($B971="","",_xlfn.XLOOKUP($X971,预算!$P:$P,预算!B:B))</f>
        <v/>
      </c>
      <c r="D971" s="65" t="str">
        <f>IF($B971="","",_xlfn.XLOOKUP($X971,预算!$P:$P,预算!C:C))</f>
        <v/>
      </c>
      <c r="E971" s="65" t="str">
        <f>IF($B971="","",_xlfn.XLOOKUP($X971,预算!$P:$P,预算!D:D))</f>
        <v/>
      </c>
      <c r="F971" s="65" t="str">
        <f>IF($B971="","",_xlfn.XLOOKUP($X971,预算!$P:$P,预算!E:E))</f>
        <v/>
      </c>
      <c r="G971" s="65" t="str">
        <f>IF($B971="","",_xlfn.XLOOKUP($X971,预算!$P:$P,预算!F:F))</f>
        <v/>
      </c>
      <c r="H971" s="65" t="str">
        <f>IF($B971="","",_xlfn.XLOOKUP($X971,预算!$P:$P,预算!G:G))</f>
        <v/>
      </c>
      <c r="I971" s="65" t="str">
        <f>IF($B971="","",_xlfn.XLOOKUP($X971,预算!$P:$P,预算!I:I))</f>
        <v/>
      </c>
      <c r="P971" s="76" t="str">
        <f t="shared" si="77"/>
        <v/>
      </c>
      <c r="X971" s="76" t="str">
        <f t="shared" si="78"/>
        <v/>
      </c>
      <c r="AC971" s="53" t="str">
        <f>IF(本期支付结算!$E$9="","",IF(AND(J971=本期支付结算!$E$9,C971=本期支付结算!$E$7),"在期",""))</f>
        <v/>
      </c>
      <c r="AD971" s="53" t="str">
        <f>IF($AC971="","",COUNTIF($AC$2:$AC971,AC971))</f>
        <v/>
      </c>
    </row>
    <row r="972" customHeight="1" spans="3:30">
      <c r="C972" s="65" t="str">
        <f>IF($B972="","",_xlfn.XLOOKUP($X972,预算!$P:$P,预算!B:B))</f>
        <v/>
      </c>
      <c r="D972" s="65" t="str">
        <f>IF($B972="","",_xlfn.XLOOKUP($X972,预算!$P:$P,预算!C:C))</f>
        <v/>
      </c>
      <c r="E972" s="65" t="str">
        <f>IF($B972="","",_xlfn.XLOOKUP($X972,预算!$P:$P,预算!D:D))</f>
        <v/>
      </c>
      <c r="F972" s="65" t="str">
        <f>IF($B972="","",_xlfn.XLOOKUP($X972,预算!$P:$P,预算!E:E))</f>
        <v/>
      </c>
      <c r="G972" s="65" t="str">
        <f>IF($B972="","",_xlfn.XLOOKUP($X972,预算!$P:$P,预算!F:F))</f>
        <v/>
      </c>
      <c r="H972" s="65" t="str">
        <f>IF($B972="","",_xlfn.XLOOKUP($X972,预算!$P:$P,预算!G:G))</f>
        <v/>
      </c>
      <c r="I972" s="65" t="str">
        <f>IF($B972="","",_xlfn.XLOOKUP($X972,预算!$P:$P,预算!I:I))</f>
        <v/>
      </c>
      <c r="P972" s="76" t="str">
        <f t="shared" si="77"/>
        <v/>
      </c>
      <c r="X972" s="76" t="str">
        <f t="shared" si="78"/>
        <v/>
      </c>
      <c r="AC972" s="53" t="str">
        <f>IF(本期支付结算!$E$9="","",IF(AND(J972=本期支付结算!$E$9,C972=本期支付结算!$E$7),"在期",""))</f>
        <v/>
      </c>
      <c r="AD972" s="53" t="str">
        <f>IF($AC972="","",COUNTIF($AC$2:$AC972,AC972))</f>
        <v/>
      </c>
    </row>
    <row r="973" customHeight="1" spans="3:30">
      <c r="C973" s="65" t="str">
        <f>IF($B973="","",_xlfn.XLOOKUP($X973,预算!$P:$P,预算!B:B))</f>
        <v/>
      </c>
      <c r="D973" s="65" t="str">
        <f>IF($B973="","",_xlfn.XLOOKUP($X973,预算!$P:$P,预算!C:C))</f>
        <v/>
      </c>
      <c r="E973" s="65" t="str">
        <f>IF($B973="","",_xlfn.XLOOKUP($X973,预算!$P:$P,预算!D:D))</f>
        <v/>
      </c>
      <c r="F973" s="65" t="str">
        <f>IF($B973="","",_xlfn.XLOOKUP($X973,预算!$P:$P,预算!E:E))</f>
        <v/>
      </c>
      <c r="G973" s="65" t="str">
        <f>IF($B973="","",_xlfn.XLOOKUP($X973,预算!$P:$P,预算!F:F))</f>
        <v/>
      </c>
      <c r="H973" s="65" t="str">
        <f>IF($B973="","",_xlfn.XLOOKUP($X973,预算!$P:$P,预算!G:G))</f>
        <v/>
      </c>
      <c r="I973" s="65" t="str">
        <f>IF($B973="","",_xlfn.XLOOKUP($X973,预算!$P:$P,预算!I:I))</f>
        <v/>
      </c>
      <c r="P973" s="76" t="str">
        <f t="shared" si="77"/>
        <v/>
      </c>
      <c r="X973" s="76" t="str">
        <f t="shared" si="78"/>
        <v/>
      </c>
      <c r="AC973" s="53" t="str">
        <f>IF(本期支付结算!$E$9="","",IF(AND(J973=本期支付结算!$E$9,C973=本期支付结算!$E$7),"在期",""))</f>
        <v/>
      </c>
      <c r="AD973" s="53" t="str">
        <f>IF($AC973="","",COUNTIF($AC$2:$AC973,AC973))</f>
        <v/>
      </c>
    </row>
    <row r="974" customHeight="1" spans="3:30">
      <c r="C974" s="65" t="str">
        <f>IF($B974="","",_xlfn.XLOOKUP($X974,预算!$P:$P,预算!B:B))</f>
        <v/>
      </c>
      <c r="D974" s="65" t="str">
        <f>IF($B974="","",_xlfn.XLOOKUP($X974,预算!$P:$P,预算!C:C))</f>
        <v/>
      </c>
      <c r="E974" s="65" t="str">
        <f>IF($B974="","",_xlfn.XLOOKUP($X974,预算!$P:$P,预算!D:D))</f>
        <v/>
      </c>
      <c r="F974" s="65" t="str">
        <f>IF($B974="","",_xlfn.XLOOKUP($X974,预算!$P:$P,预算!E:E))</f>
        <v/>
      </c>
      <c r="G974" s="65" t="str">
        <f>IF($B974="","",_xlfn.XLOOKUP($X974,预算!$P:$P,预算!F:F))</f>
        <v/>
      </c>
      <c r="H974" s="65" t="str">
        <f>IF($B974="","",_xlfn.XLOOKUP($X974,预算!$P:$P,预算!G:G))</f>
        <v/>
      </c>
      <c r="I974" s="65" t="str">
        <f>IF($B974="","",_xlfn.XLOOKUP($X974,预算!$P:$P,预算!I:I))</f>
        <v/>
      </c>
      <c r="P974" s="76" t="str">
        <f t="shared" si="77"/>
        <v/>
      </c>
      <c r="X974" s="76" t="str">
        <f t="shared" si="78"/>
        <v/>
      </c>
      <c r="AC974" s="53" t="str">
        <f>IF(本期支付结算!$E$9="","",IF(AND(J974=本期支付结算!$E$9,C974=本期支付结算!$E$7),"在期",""))</f>
        <v/>
      </c>
      <c r="AD974" s="53" t="str">
        <f>IF($AC974="","",COUNTIF($AC$2:$AC974,AC974))</f>
        <v/>
      </c>
    </row>
    <row r="975" customHeight="1" spans="3:30">
      <c r="C975" s="65" t="str">
        <f>IF($B975="","",_xlfn.XLOOKUP($X975,预算!$P:$P,预算!B:B))</f>
        <v/>
      </c>
      <c r="D975" s="65" t="str">
        <f>IF($B975="","",_xlfn.XLOOKUP($X975,预算!$P:$P,预算!C:C))</f>
        <v/>
      </c>
      <c r="E975" s="65" t="str">
        <f>IF($B975="","",_xlfn.XLOOKUP($X975,预算!$P:$P,预算!D:D))</f>
        <v/>
      </c>
      <c r="F975" s="65" t="str">
        <f>IF($B975="","",_xlfn.XLOOKUP($X975,预算!$P:$P,预算!E:E))</f>
        <v/>
      </c>
      <c r="G975" s="65" t="str">
        <f>IF($B975="","",_xlfn.XLOOKUP($X975,预算!$P:$P,预算!F:F))</f>
        <v/>
      </c>
      <c r="H975" s="65" t="str">
        <f>IF($B975="","",_xlfn.XLOOKUP($X975,预算!$P:$P,预算!G:G))</f>
        <v/>
      </c>
      <c r="I975" s="65" t="str">
        <f>IF($B975="","",_xlfn.XLOOKUP($X975,预算!$P:$P,预算!I:I))</f>
        <v/>
      </c>
      <c r="P975" s="76" t="str">
        <f t="shared" si="77"/>
        <v/>
      </c>
      <c r="X975" s="76" t="str">
        <f t="shared" si="78"/>
        <v/>
      </c>
      <c r="AC975" s="53" t="str">
        <f>IF(本期支付结算!$E$9="","",IF(AND(J975=本期支付结算!$E$9,C975=本期支付结算!$E$7),"在期",""))</f>
        <v/>
      </c>
      <c r="AD975" s="53" t="str">
        <f>IF($AC975="","",COUNTIF($AC$2:$AC975,AC975))</f>
        <v/>
      </c>
    </row>
    <row r="976" customHeight="1" spans="3:30">
      <c r="C976" s="65" t="str">
        <f>IF($B976="","",_xlfn.XLOOKUP($X976,预算!$P:$P,预算!B:B))</f>
        <v/>
      </c>
      <c r="D976" s="65" t="str">
        <f>IF($B976="","",_xlfn.XLOOKUP($X976,预算!$P:$P,预算!C:C))</f>
        <v/>
      </c>
      <c r="E976" s="65" t="str">
        <f>IF($B976="","",_xlfn.XLOOKUP($X976,预算!$P:$P,预算!D:D))</f>
        <v/>
      </c>
      <c r="F976" s="65" t="str">
        <f>IF($B976="","",_xlfn.XLOOKUP($X976,预算!$P:$P,预算!E:E))</f>
        <v/>
      </c>
      <c r="G976" s="65" t="str">
        <f>IF($B976="","",_xlfn.XLOOKUP($X976,预算!$P:$P,预算!F:F))</f>
        <v/>
      </c>
      <c r="H976" s="65" t="str">
        <f>IF($B976="","",_xlfn.XLOOKUP($X976,预算!$P:$P,预算!G:G))</f>
        <v/>
      </c>
      <c r="I976" s="65" t="str">
        <f>IF($B976="","",_xlfn.XLOOKUP($X976,预算!$P:$P,预算!I:I))</f>
        <v/>
      </c>
      <c r="P976" s="76" t="str">
        <f t="shared" si="77"/>
        <v/>
      </c>
      <c r="X976" s="76" t="str">
        <f t="shared" si="78"/>
        <v/>
      </c>
      <c r="AC976" s="53" t="str">
        <f>IF(本期支付结算!$E$9="","",IF(AND(J976=本期支付结算!$E$9,C976=本期支付结算!$E$7),"在期",""))</f>
        <v/>
      </c>
      <c r="AD976" s="53" t="str">
        <f>IF($AC976="","",COUNTIF($AC$2:$AC976,AC976))</f>
        <v/>
      </c>
    </row>
    <row r="977" customHeight="1" spans="3:30">
      <c r="C977" s="65" t="str">
        <f>IF($B977="","",_xlfn.XLOOKUP($X977,预算!$P:$P,预算!B:B))</f>
        <v/>
      </c>
      <c r="D977" s="65" t="str">
        <f>IF($B977="","",_xlfn.XLOOKUP($X977,预算!$P:$P,预算!C:C))</f>
        <v/>
      </c>
      <c r="E977" s="65" t="str">
        <f>IF($B977="","",_xlfn.XLOOKUP($X977,预算!$P:$P,预算!D:D))</f>
        <v/>
      </c>
      <c r="F977" s="65" t="str">
        <f>IF($B977="","",_xlfn.XLOOKUP($X977,预算!$P:$P,预算!E:E))</f>
        <v/>
      </c>
      <c r="G977" s="65" t="str">
        <f>IF($B977="","",_xlfn.XLOOKUP($X977,预算!$P:$P,预算!F:F))</f>
        <v/>
      </c>
      <c r="H977" s="65" t="str">
        <f>IF($B977="","",_xlfn.XLOOKUP($X977,预算!$P:$P,预算!G:G))</f>
        <v/>
      </c>
      <c r="I977" s="65" t="str">
        <f>IF($B977="","",_xlfn.XLOOKUP($X977,预算!$P:$P,预算!I:I))</f>
        <v/>
      </c>
      <c r="P977" s="76" t="str">
        <f t="shared" si="77"/>
        <v/>
      </c>
      <c r="X977" s="76" t="str">
        <f t="shared" si="78"/>
        <v/>
      </c>
      <c r="AC977" s="53" t="str">
        <f>IF(本期支付结算!$E$9="","",IF(AND(J977=本期支付结算!$E$9,C977=本期支付结算!$E$7),"在期",""))</f>
        <v/>
      </c>
      <c r="AD977" s="53" t="str">
        <f>IF($AC977="","",COUNTIF($AC$2:$AC977,AC977))</f>
        <v/>
      </c>
    </row>
    <row r="978" customHeight="1" spans="3:30">
      <c r="C978" s="65" t="str">
        <f>IF($B978="","",_xlfn.XLOOKUP($X978,预算!$P:$P,预算!B:B))</f>
        <v/>
      </c>
      <c r="D978" s="65" t="str">
        <f>IF($B978="","",_xlfn.XLOOKUP($X978,预算!$P:$P,预算!C:C))</f>
        <v/>
      </c>
      <c r="E978" s="65" t="str">
        <f>IF($B978="","",_xlfn.XLOOKUP($X978,预算!$P:$P,预算!D:D))</f>
        <v/>
      </c>
      <c r="F978" s="65" t="str">
        <f>IF($B978="","",_xlfn.XLOOKUP($X978,预算!$P:$P,预算!E:E))</f>
        <v/>
      </c>
      <c r="G978" s="65" t="str">
        <f>IF($B978="","",_xlfn.XLOOKUP($X978,预算!$P:$P,预算!F:F))</f>
        <v/>
      </c>
      <c r="H978" s="65" t="str">
        <f>IF($B978="","",_xlfn.XLOOKUP($X978,预算!$P:$P,预算!G:G))</f>
        <v/>
      </c>
      <c r="I978" s="65" t="str">
        <f>IF($B978="","",_xlfn.XLOOKUP($X978,预算!$P:$P,预算!I:I))</f>
        <v/>
      </c>
      <c r="P978" s="76" t="str">
        <f t="shared" si="77"/>
        <v/>
      </c>
      <c r="X978" s="76" t="str">
        <f t="shared" si="78"/>
        <v/>
      </c>
      <c r="AC978" s="53" t="str">
        <f>IF(本期支付结算!$E$9="","",IF(AND(J978=本期支付结算!$E$9,C978=本期支付结算!$E$7),"在期",""))</f>
        <v/>
      </c>
      <c r="AD978" s="53" t="str">
        <f>IF($AC978="","",COUNTIF($AC$2:$AC978,AC978))</f>
        <v/>
      </c>
    </row>
    <row r="979" customHeight="1" spans="3:30">
      <c r="C979" s="65" t="str">
        <f>IF($B979="","",_xlfn.XLOOKUP($X979,预算!$P:$P,预算!B:B))</f>
        <v/>
      </c>
      <c r="D979" s="65" t="str">
        <f>IF($B979="","",_xlfn.XLOOKUP($X979,预算!$P:$P,预算!C:C))</f>
        <v/>
      </c>
      <c r="E979" s="65" t="str">
        <f>IF($B979="","",_xlfn.XLOOKUP($X979,预算!$P:$P,预算!D:D))</f>
        <v/>
      </c>
      <c r="F979" s="65" t="str">
        <f>IF($B979="","",_xlfn.XLOOKUP($X979,预算!$P:$P,预算!E:E))</f>
        <v/>
      </c>
      <c r="G979" s="65" t="str">
        <f>IF($B979="","",_xlfn.XLOOKUP($X979,预算!$P:$P,预算!F:F))</f>
        <v/>
      </c>
      <c r="H979" s="65" t="str">
        <f>IF($B979="","",_xlfn.XLOOKUP($X979,预算!$P:$P,预算!G:G))</f>
        <v/>
      </c>
      <c r="I979" s="65" t="str">
        <f>IF($B979="","",_xlfn.XLOOKUP($X979,预算!$P:$P,预算!I:I))</f>
        <v/>
      </c>
      <c r="P979" s="76" t="str">
        <f t="shared" si="77"/>
        <v/>
      </c>
      <c r="X979" s="76" t="str">
        <f t="shared" si="78"/>
        <v/>
      </c>
      <c r="AC979" s="53" t="str">
        <f>IF(本期支付结算!$E$9="","",IF(AND(J979=本期支付结算!$E$9,C979=本期支付结算!$E$7),"在期",""))</f>
        <v/>
      </c>
      <c r="AD979" s="53" t="str">
        <f>IF($AC979="","",COUNTIF($AC$2:$AC979,AC979))</f>
        <v/>
      </c>
    </row>
    <row r="980" customHeight="1" spans="3:30">
      <c r="C980" s="65" t="str">
        <f>IF($B980="","",_xlfn.XLOOKUP($X980,预算!$P:$P,预算!B:B))</f>
        <v/>
      </c>
      <c r="D980" s="65" t="str">
        <f>IF($B980="","",_xlfn.XLOOKUP($X980,预算!$P:$P,预算!C:C))</f>
        <v/>
      </c>
      <c r="E980" s="65" t="str">
        <f>IF($B980="","",_xlfn.XLOOKUP($X980,预算!$P:$P,预算!D:D))</f>
        <v/>
      </c>
      <c r="F980" s="65" t="str">
        <f>IF($B980="","",_xlfn.XLOOKUP($X980,预算!$P:$P,预算!E:E))</f>
        <v/>
      </c>
      <c r="G980" s="65" t="str">
        <f>IF($B980="","",_xlfn.XLOOKUP($X980,预算!$P:$P,预算!F:F))</f>
        <v/>
      </c>
      <c r="H980" s="65" t="str">
        <f>IF($B980="","",_xlfn.XLOOKUP($X980,预算!$P:$P,预算!G:G))</f>
        <v/>
      </c>
      <c r="I980" s="65" t="str">
        <f>IF($B980="","",_xlfn.XLOOKUP($X980,预算!$P:$P,预算!I:I))</f>
        <v/>
      </c>
      <c r="P980" s="76" t="str">
        <f t="shared" si="77"/>
        <v/>
      </c>
      <c r="X980" s="76" t="str">
        <f t="shared" si="78"/>
        <v/>
      </c>
      <c r="AC980" s="53" t="str">
        <f>IF(本期支付结算!$E$9="","",IF(AND(J980=本期支付结算!$E$9,C980=本期支付结算!$E$7),"在期",""))</f>
        <v/>
      </c>
      <c r="AD980" s="53" t="str">
        <f>IF($AC980="","",COUNTIF($AC$2:$AC980,AC980))</f>
        <v/>
      </c>
    </row>
    <row r="981" customHeight="1" spans="3:30">
      <c r="C981" s="65" t="str">
        <f>IF($B981="","",_xlfn.XLOOKUP($X981,预算!$P:$P,预算!B:B))</f>
        <v/>
      </c>
      <c r="D981" s="65" t="str">
        <f>IF($B981="","",_xlfn.XLOOKUP($X981,预算!$P:$P,预算!C:C))</f>
        <v/>
      </c>
      <c r="E981" s="65" t="str">
        <f>IF($B981="","",_xlfn.XLOOKUP($X981,预算!$P:$P,预算!D:D))</f>
        <v/>
      </c>
      <c r="F981" s="65" t="str">
        <f>IF($B981="","",_xlfn.XLOOKUP($X981,预算!$P:$P,预算!E:E))</f>
        <v/>
      </c>
      <c r="G981" s="65" t="str">
        <f>IF($B981="","",_xlfn.XLOOKUP($X981,预算!$P:$P,预算!F:F))</f>
        <v/>
      </c>
      <c r="H981" s="65" t="str">
        <f>IF($B981="","",_xlfn.XLOOKUP($X981,预算!$P:$P,预算!G:G))</f>
        <v/>
      </c>
      <c r="I981" s="65" t="str">
        <f>IF($B981="","",_xlfn.XLOOKUP($X981,预算!$P:$P,预算!I:I))</f>
        <v/>
      </c>
      <c r="P981" s="76" t="str">
        <f t="shared" si="77"/>
        <v/>
      </c>
      <c r="X981" s="76" t="str">
        <f t="shared" si="78"/>
        <v/>
      </c>
      <c r="AC981" s="53" t="str">
        <f>IF(本期支付结算!$E$9="","",IF(AND(J981=本期支付结算!$E$9,C981=本期支付结算!$E$7),"在期",""))</f>
        <v/>
      </c>
      <c r="AD981" s="53" t="str">
        <f>IF($AC981="","",COUNTIF($AC$2:$AC981,AC981))</f>
        <v/>
      </c>
    </row>
    <row r="982" customHeight="1" spans="3:30">
      <c r="C982" s="65" t="str">
        <f>IF($B982="","",_xlfn.XLOOKUP($X982,预算!$P:$P,预算!B:B))</f>
        <v/>
      </c>
      <c r="D982" s="65" t="str">
        <f>IF($B982="","",_xlfn.XLOOKUP($X982,预算!$P:$P,预算!C:C))</f>
        <v/>
      </c>
      <c r="E982" s="65" t="str">
        <f>IF($B982="","",_xlfn.XLOOKUP($X982,预算!$P:$P,预算!D:D))</f>
        <v/>
      </c>
      <c r="F982" s="65" t="str">
        <f>IF($B982="","",_xlfn.XLOOKUP($X982,预算!$P:$P,预算!E:E))</f>
        <v/>
      </c>
      <c r="G982" s="65" t="str">
        <f>IF($B982="","",_xlfn.XLOOKUP($X982,预算!$P:$P,预算!F:F))</f>
        <v/>
      </c>
      <c r="H982" s="65" t="str">
        <f>IF($B982="","",_xlfn.XLOOKUP($X982,预算!$P:$P,预算!G:G))</f>
        <v/>
      </c>
      <c r="I982" s="65" t="str">
        <f>IF($B982="","",_xlfn.XLOOKUP($X982,预算!$P:$P,预算!I:I))</f>
        <v/>
      </c>
      <c r="P982" s="76" t="str">
        <f t="shared" si="77"/>
        <v/>
      </c>
      <c r="X982" s="76" t="str">
        <f t="shared" si="78"/>
        <v/>
      </c>
      <c r="AC982" s="53" t="str">
        <f>IF(本期支付结算!$E$9="","",IF(AND(J982=本期支付结算!$E$9,C982=本期支付结算!$E$7),"在期",""))</f>
        <v/>
      </c>
      <c r="AD982" s="53" t="str">
        <f>IF($AC982="","",COUNTIF($AC$2:$AC982,AC982))</f>
        <v/>
      </c>
    </row>
    <row r="983" customHeight="1" spans="3:30">
      <c r="C983" s="65" t="str">
        <f>IF($B983="","",_xlfn.XLOOKUP($X983,预算!$P:$P,预算!B:B))</f>
        <v/>
      </c>
      <c r="D983" s="65" t="str">
        <f>IF($B983="","",_xlfn.XLOOKUP($X983,预算!$P:$P,预算!C:C))</f>
        <v/>
      </c>
      <c r="E983" s="65" t="str">
        <f>IF($B983="","",_xlfn.XLOOKUP($X983,预算!$P:$P,预算!D:D))</f>
        <v/>
      </c>
      <c r="F983" s="65" t="str">
        <f>IF($B983="","",_xlfn.XLOOKUP($X983,预算!$P:$P,预算!E:E))</f>
        <v/>
      </c>
      <c r="G983" s="65" t="str">
        <f>IF($B983="","",_xlfn.XLOOKUP($X983,预算!$P:$P,预算!F:F))</f>
        <v/>
      </c>
      <c r="H983" s="65" t="str">
        <f>IF($B983="","",_xlfn.XLOOKUP($X983,预算!$P:$P,预算!G:G))</f>
        <v/>
      </c>
      <c r="I983" s="65" t="str">
        <f>IF($B983="","",_xlfn.XLOOKUP($X983,预算!$P:$P,预算!I:I))</f>
        <v/>
      </c>
      <c r="P983" s="76" t="str">
        <f t="shared" si="77"/>
        <v/>
      </c>
      <c r="X983" s="76" t="str">
        <f t="shared" si="78"/>
        <v/>
      </c>
      <c r="AC983" s="53" t="str">
        <f>IF(本期支付结算!$E$9="","",IF(AND(J983=本期支付结算!$E$9,C983=本期支付结算!$E$7),"在期",""))</f>
        <v/>
      </c>
      <c r="AD983" s="53" t="str">
        <f>IF($AC983="","",COUNTIF($AC$2:$AC983,AC983))</f>
        <v/>
      </c>
    </row>
    <row r="984" customHeight="1" spans="3:30">
      <c r="C984" s="65" t="str">
        <f>IF($B984="","",_xlfn.XLOOKUP($X984,预算!$P:$P,预算!B:B))</f>
        <v/>
      </c>
      <c r="D984" s="65" t="str">
        <f>IF($B984="","",_xlfn.XLOOKUP($X984,预算!$P:$P,预算!C:C))</f>
        <v/>
      </c>
      <c r="E984" s="65" t="str">
        <f>IF($B984="","",_xlfn.XLOOKUP($X984,预算!$P:$P,预算!D:D))</f>
        <v/>
      </c>
      <c r="F984" s="65" t="str">
        <f>IF($B984="","",_xlfn.XLOOKUP($X984,预算!$P:$P,预算!E:E))</f>
        <v/>
      </c>
      <c r="G984" s="65" t="str">
        <f>IF($B984="","",_xlfn.XLOOKUP($X984,预算!$P:$P,预算!F:F))</f>
        <v/>
      </c>
      <c r="H984" s="65" t="str">
        <f>IF($B984="","",_xlfn.XLOOKUP($X984,预算!$P:$P,预算!G:G))</f>
        <v/>
      </c>
      <c r="I984" s="65" t="str">
        <f>IF($B984="","",_xlfn.XLOOKUP($X984,预算!$P:$P,预算!I:I))</f>
        <v/>
      </c>
      <c r="P984" s="76" t="str">
        <f t="shared" si="77"/>
        <v/>
      </c>
      <c r="X984" s="76" t="str">
        <f t="shared" si="78"/>
        <v/>
      </c>
      <c r="AC984" s="53" t="str">
        <f>IF(本期支付结算!$E$9="","",IF(AND(J984=本期支付结算!$E$9,C984=本期支付结算!$E$7),"在期",""))</f>
        <v/>
      </c>
      <c r="AD984" s="53" t="str">
        <f>IF($AC984="","",COUNTIF($AC$2:$AC984,AC984))</f>
        <v/>
      </c>
    </row>
    <row r="985" customHeight="1" spans="3:30">
      <c r="C985" s="65" t="str">
        <f>IF($B985="","",_xlfn.XLOOKUP($X985,预算!$P:$P,预算!B:B))</f>
        <v/>
      </c>
      <c r="D985" s="65" t="str">
        <f>IF($B985="","",_xlfn.XLOOKUP($X985,预算!$P:$P,预算!C:C))</f>
        <v/>
      </c>
      <c r="E985" s="65" t="str">
        <f>IF($B985="","",_xlfn.XLOOKUP($X985,预算!$P:$P,预算!D:D))</f>
        <v/>
      </c>
      <c r="F985" s="65" t="str">
        <f>IF($B985="","",_xlfn.XLOOKUP($X985,预算!$P:$P,预算!E:E))</f>
        <v/>
      </c>
      <c r="G985" s="65" t="str">
        <f>IF($B985="","",_xlfn.XLOOKUP($X985,预算!$P:$P,预算!F:F))</f>
        <v/>
      </c>
      <c r="H985" s="65" t="str">
        <f>IF($B985="","",_xlfn.XLOOKUP($X985,预算!$P:$P,预算!G:G))</f>
        <v/>
      </c>
      <c r="I985" s="65" t="str">
        <f>IF($B985="","",_xlfn.XLOOKUP($X985,预算!$P:$P,预算!I:I))</f>
        <v/>
      </c>
      <c r="P985" s="76" t="str">
        <f t="shared" si="77"/>
        <v/>
      </c>
      <c r="X985" s="76" t="str">
        <f t="shared" si="78"/>
        <v/>
      </c>
      <c r="AC985" s="53" t="str">
        <f>IF(本期支付结算!$E$9="","",IF(AND(J985=本期支付结算!$E$9,C985=本期支付结算!$E$7),"在期",""))</f>
        <v/>
      </c>
      <c r="AD985" s="53" t="str">
        <f>IF($AC985="","",COUNTIF($AC$2:$AC985,AC985))</f>
        <v/>
      </c>
    </row>
    <row r="986" customHeight="1" spans="3:30">
      <c r="C986" s="65" t="str">
        <f>IF($B986="","",_xlfn.XLOOKUP($X986,预算!$P:$P,预算!B:B))</f>
        <v/>
      </c>
      <c r="D986" s="65" t="str">
        <f>IF($B986="","",_xlfn.XLOOKUP($X986,预算!$P:$P,预算!C:C))</f>
        <v/>
      </c>
      <c r="E986" s="65" t="str">
        <f>IF($B986="","",_xlfn.XLOOKUP($X986,预算!$P:$P,预算!D:D))</f>
        <v/>
      </c>
      <c r="F986" s="65" t="str">
        <f>IF($B986="","",_xlfn.XLOOKUP($X986,预算!$P:$P,预算!E:E))</f>
        <v/>
      </c>
      <c r="G986" s="65" t="str">
        <f>IF($B986="","",_xlfn.XLOOKUP($X986,预算!$P:$P,预算!F:F))</f>
        <v/>
      </c>
      <c r="H986" s="65" t="str">
        <f>IF($B986="","",_xlfn.XLOOKUP($X986,预算!$P:$P,预算!G:G))</f>
        <v/>
      </c>
      <c r="I986" s="65" t="str">
        <f>IF($B986="","",_xlfn.XLOOKUP($X986,预算!$P:$P,预算!I:I))</f>
        <v/>
      </c>
      <c r="P986" s="76" t="str">
        <f t="shared" si="77"/>
        <v/>
      </c>
      <c r="X986" s="76" t="str">
        <f t="shared" si="78"/>
        <v/>
      </c>
      <c r="AC986" s="53" t="str">
        <f>IF(本期支付结算!$E$9="","",IF(AND(J986=本期支付结算!$E$9,C986=本期支付结算!$E$7),"在期",""))</f>
        <v/>
      </c>
      <c r="AD986" s="53" t="str">
        <f>IF($AC986="","",COUNTIF($AC$2:$AC986,AC986))</f>
        <v/>
      </c>
    </row>
    <row r="987" customHeight="1" spans="3:30">
      <c r="C987" s="65" t="str">
        <f>IF($B987="","",_xlfn.XLOOKUP($X987,预算!$P:$P,预算!B:B))</f>
        <v/>
      </c>
      <c r="D987" s="65" t="str">
        <f>IF($B987="","",_xlfn.XLOOKUP($X987,预算!$P:$P,预算!C:C))</f>
        <v/>
      </c>
      <c r="E987" s="65" t="str">
        <f>IF($B987="","",_xlfn.XLOOKUP($X987,预算!$P:$P,预算!D:D))</f>
        <v/>
      </c>
      <c r="F987" s="65" t="str">
        <f>IF($B987="","",_xlfn.XLOOKUP($X987,预算!$P:$P,预算!E:E))</f>
        <v/>
      </c>
      <c r="G987" s="65" t="str">
        <f>IF($B987="","",_xlfn.XLOOKUP($X987,预算!$P:$P,预算!F:F))</f>
        <v/>
      </c>
      <c r="H987" s="65" t="str">
        <f>IF($B987="","",_xlfn.XLOOKUP($X987,预算!$P:$P,预算!G:G))</f>
        <v/>
      </c>
      <c r="I987" s="65" t="str">
        <f>IF($B987="","",_xlfn.XLOOKUP($X987,预算!$P:$P,预算!I:I))</f>
        <v/>
      </c>
      <c r="P987" s="76" t="str">
        <f t="shared" si="77"/>
        <v/>
      </c>
      <c r="X987" s="76" t="str">
        <f t="shared" si="78"/>
        <v/>
      </c>
      <c r="AC987" s="53" t="str">
        <f>IF(本期支付结算!$E$9="","",IF(AND(J987=本期支付结算!$E$9,C987=本期支付结算!$E$7),"在期",""))</f>
        <v/>
      </c>
      <c r="AD987" s="53" t="str">
        <f>IF($AC987="","",COUNTIF($AC$2:$AC987,AC987))</f>
        <v/>
      </c>
    </row>
    <row r="988" customHeight="1" spans="3:30">
      <c r="C988" s="65" t="str">
        <f>IF($B988="","",_xlfn.XLOOKUP($X988,预算!$P:$P,预算!B:B))</f>
        <v/>
      </c>
      <c r="D988" s="65" t="str">
        <f>IF($B988="","",_xlfn.XLOOKUP($X988,预算!$P:$P,预算!C:C))</f>
        <v/>
      </c>
      <c r="E988" s="65" t="str">
        <f>IF($B988="","",_xlfn.XLOOKUP($X988,预算!$P:$P,预算!D:D))</f>
        <v/>
      </c>
      <c r="F988" s="65" t="str">
        <f>IF($B988="","",_xlfn.XLOOKUP($X988,预算!$P:$P,预算!E:E))</f>
        <v/>
      </c>
      <c r="G988" s="65" t="str">
        <f>IF($B988="","",_xlfn.XLOOKUP($X988,预算!$P:$P,预算!F:F))</f>
        <v/>
      </c>
      <c r="H988" s="65" t="str">
        <f>IF($B988="","",_xlfn.XLOOKUP($X988,预算!$P:$P,预算!G:G))</f>
        <v/>
      </c>
      <c r="I988" s="65" t="str">
        <f>IF($B988="","",_xlfn.XLOOKUP($X988,预算!$P:$P,预算!I:I))</f>
        <v/>
      </c>
      <c r="P988" s="76" t="str">
        <f t="shared" si="77"/>
        <v/>
      </c>
      <c r="X988" s="76" t="str">
        <f t="shared" si="78"/>
        <v/>
      </c>
      <c r="AC988" s="53" t="str">
        <f>IF(本期支付结算!$E$9="","",IF(AND(J988=本期支付结算!$E$9,C988=本期支付结算!$E$7),"在期",""))</f>
        <v/>
      </c>
      <c r="AD988" s="53" t="str">
        <f>IF($AC988="","",COUNTIF($AC$2:$AC988,AC988))</f>
        <v/>
      </c>
    </row>
    <row r="989" customHeight="1" spans="3:30">
      <c r="C989" s="65" t="str">
        <f>IF($B989="","",_xlfn.XLOOKUP($X989,预算!$P:$P,预算!B:B))</f>
        <v/>
      </c>
      <c r="D989" s="65" t="str">
        <f>IF($B989="","",_xlfn.XLOOKUP($X989,预算!$P:$P,预算!C:C))</f>
        <v/>
      </c>
      <c r="E989" s="65" t="str">
        <f>IF($B989="","",_xlfn.XLOOKUP($X989,预算!$P:$P,预算!D:D))</f>
        <v/>
      </c>
      <c r="F989" s="65" t="str">
        <f>IF($B989="","",_xlfn.XLOOKUP($X989,预算!$P:$P,预算!E:E))</f>
        <v/>
      </c>
      <c r="G989" s="65" t="str">
        <f>IF($B989="","",_xlfn.XLOOKUP($X989,预算!$P:$P,预算!F:F))</f>
        <v/>
      </c>
      <c r="H989" s="65" t="str">
        <f>IF($B989="","",_xlfn.XLOOKUP($X989,预算!$P:$P,预算!G:G))</f>
        <v/>
      </c>
      <c r="I989" s="65" t="str">
        <f>IF($B989="","",_xlfn.XLOOKUP($X989,预算!$P:$P,预算!I:I))</f>
        <v/>
      </c>
      <c r="P989" s="76" t="str">
        <f t="shared" si="77"/>
        <v/>
      </c>
      <c r="X989" s="76" t="str">
        <f t="shared" si="78"/>
        <v/>
      </c>
      <c r="AC989" s="53" t="str">
        <f>IF(本期支付结算!$E$9="","",IF(AND(J989=本期支付结算!$E$9,C989=本期支付结算!$E$7),"在期",""))</f>
        <v/>
      </c>
      <c r="AD989" s="53" t="str">
        <f>IF($AC989="","",COUNTIF($AC$2:$AC989,AC989))</f>
        <v/>
      </c>
    </row>
    <row r="990" customHeight="1" spans="3:30">
      <c r="C990" s="65" t="str">
        <f>IF($B990="","",_xlfn.XLOOKUP($X990,预算!$P:$P,预算!B:B))</f>
        <v/>
      </c>
      <c r="D990" s="65" t="str">
        <f>IF($B990="","",_xlfn.XLOOKUP($X990,预算!$P:$P,预算!C:C))</f>
        <v/>
      </c>
      <c r="E990" s="65" t="str">
        <f>IF($B990="","",_xlfn.XLOOKUP($X990,预算!$P:$P,预算!D:D))</f>
        <v/>
      </c>
      <c r="F990" s="65" t="str">
        <f>IF($B990="","",_xlfn.XLOOKUP($X990,预算!$P:$P,预算!E:E))</f>
        <v/>
      </c>
      <c r="G990" s="65" t="str">
        <f>IF($B990="","",_xlfn.XLOOKUP($X990,预算!$P:$P,预算!F:F))</f>
        <v/>
      </c>
      <c r="H990" s="65" t="str">
        <f>IF($B990="","",_xlfn.XLOOKUP($X990,预算!$P:$P,预算!G:G))</f>
        <v/>
      </c>
      <c r="I990" s="65" t="str">
        <f>IF($B990="","",_xlfn.XLOOKUP($X990,预算!$P:$P,预算!I:I))</f>
        <v/>
      </c>
      <c r="P990" s="76" t="str">
        <f t="shared" si="77"/>
        <v/>
      </c>
      <c r="X990" s="76" t="str">
        <f t="shared" si="78"/>
        <v/>
      </c>
      <c r="AC990" s="53" t="str">
        <f>IF(本期支付结算!$E$9="","",IF(AND(J990=本期支付结算!$E$9,C990=本期支付结算!$E$7),"在期",""))</f>
        <v/>
      </c>
      <c r="AD990" s="53" t="str">
        <f>IF($AC990="","",COUNTIF($AC$2:$AC990,AC990))</f>
        <v/>
      </c>
    </row>
    <row r="991" customHeight="1" spans="3:30">
      <c r="C991" s="65" t="str">
        <f>IF($B991="","",_xlfn.XLOOKUP($X991,预算!$P:$P,预算!B:B))</f>
        <v/>
      </c>
      <c r="D991" s="65" t="str">
        <f>IF($B991="","",_xlfn.XLOOKUP($X991,预算!$P:$P,预算!C:C))</f>
        <v/>
      </c>
      <c r="E991" s="65" t="str">
        <f>IF($B991="","",_xlfn.XLOOKUP($X991,预算!$P:$P,预算!D:D))</f>
        <v/>
      </c>
      <c r="F991" s="65" t="str">
        <f>IF($B991="","",_xlfn.XLOOKUP($X991,预算!$P:$P,预算!E:E))</f>
        <v/>
      </c>
      <c r="G991" s="65" t="str">
        <f>IF($B991="","",_xlfn.XLOOKUP($X991,预算!$P:$P,预算!F:F))</f>
        <v/>
      </c>
      <c r="H991" s="65" t="str">
        <f>IF($B991="","",_xlfn.XLOOKUP($X991,预算!$P:$P,预算!G:G))</f>
        <v/>
      </c>
      <c r="I991" s="65" t="str">
        <f>IF($B991="","",_xlfn.XLOOKUP($X991,预算!$P:$P,预算!I:I))</f>
        <v/>
      </c>
      <c r="P991" s="76" t="str">
        <f t="shared" si="77"/>
        <v/>
      </c>
      <c r="X991" s="76" t="str">
        <f t="shared" si="78"/>
        <v/>
      </c>
      <c r="AC991" s="53" t="str">
        <f>IF(本期支付结算!$E$9="","",IF(AND(J991=本期支付结算!$E$9,C991=本期支付结算!$E$7),"在期",""))</f>
        <v/>
      </c>
      <c r="AD991" s="53" t="str">
        <f>IF($AC991="","",COUNTIF($AC$2:$AC991,AC991))</f>
        <v/>
      </c>
    </row>
    <row r="992" customHeight="1" spans="3:30">
      <c r="C992" s="65" t="str">
        <f>IF($B992="","",_xlfn.XLOOKUP($X992,预算!$P:$P,预算!B:B))</f>
        <v/>
      </c>
      <c r="D992" s="65" t="str">
        <f>IF($B992="","",_xlfn.XLOOKUP($X992,预算!$P:$P,预算!C:C))</f>
        <v/>
      </c>
      <c r="E992" s="65" t="str">
        <f>IF($B992="","",_xlfn.XLOOKUP($X992,预算!$P:$P,预算!D:D))</f>
        <v/>
      </c>
      <c r="F992" s="65" t="str">
        <f>IF($B992="","",_xlfn.XLOOKUP($X992,预算!$P:$P,预算!E:E))</f>
        <v/>
      </c>
      <c r="G992" s="65" t="str">
        <f>IF($B992="","",_xlfn.XLOOKUP($X992,预算!$P:$P,预算!F:F))</f>
        <v/>
      </c>
      <c r="H992" s="65" t="str">
        <f>IF($B992="","",_xlfn.XLOOKUP($X992,预算!$P:$P,预算!G:G))</f>
        <v/>
      </c>
      <c r="I992" s="65" t="str">
        <f>IF($B992="","",_xlfn.XLOOKUP($X992,预算!$P:$P,预算!I:I))</f>
        <v/>
      </c>
      <c r="P992" s="76" t="str">
        <f t="shared" si="77"/>
        <v/>
      </c>
      <c r="X992" s="76" t="str">
        <f t="shared" si="78"/>
        <v/>
      </c>
      <c r="AC992" s="53" t="str">
        <f>IF(本期支付结算!$E$9="","",IF(AND(J992=本期支付结算!$E$9,C992=本期支付结算!$E$7),"在期",""))</f>
        <v/>
      </c>
      <c r="AD992" s="53" t="str">
        <f>IF($AC992="","",COUNTIF($AC$2:$AC992,AC992))</f>
        <v/>
      </c>
    </row>
    <row r="993" customHeight="1" spans="3:30">
      <c r="C993" s="65" t="str">
        <f>IF($B993="","",_xlfn.XLOOKUP($X993,预算!$P:$P,预算!B:B))</f>
        <v/>
      </c>
      <c r="D993" s="65" t="str">
        <f>IF($B993="","",_xlfn.XLOOKUP($X993,预算!$P:$P,预算!C:C))</f>
        <v/>
      </c>
      <c r="E993" s="65" t="str">
        <f>IF($B993="","",_xlfn.XLOOKUP($X993,预算!$P:$P,预算!D:D))</f>
        <v/>
      </c>
      <c r="F993" s="65" t="str">
        <f>IF($B993="","",_xlfn.XLOOKUP($X993,预算!$P:$P,预算!E:E))</f>
        <v/>
      </c>
      <c r="G993" s="65" t="str">
        <f>IF($B993="","",_xlfn.XLOOKUP($X993,预算!$P:$P,预算!F:F))</f>
        <v/>
      </c>
      <c r="H993" s="65" t="str">
        <f>IF($B993="","",_xlfn.XLOOKUP($X993,预算!$P:$P,预算!G:G))</f>
        <v/>
      </c>
      <c r="I993" s="65" t="str">
        <f>IF($B993="","",_xlfn.XLOOKUP($X993,预算!$P:$P,预算!I:I))</f>
        <v/>
      </c>
      <c r="P993" s="76" t="str">
        <f t="shared" si="77"/>
        <v/>
      </c>
      <c r="X993" s="76" t="str">
        <f t="shared" si="78"/>
        <v/>
      </c>
      <c r="AC993" s="53" t="str">
        <f>IF(本期支付结算!$E$9="","",IF(AND(J993=本期支付结算!$E$9,C993=本期支付结算!$E$7),"在期",""))</f>
        <v/>
      </c>
      <c r="AD993" s="53" t="str">
        <f>IF($AC993="","",COUNTIF($AC$2:$AC993,AC993))</f>
        <v/>
      </c>
    </row>
    <row r="994" customHeight="1" spans="3:30">
      <c r="C994" s="65" t="str">
        <f>IF($B994="","",_xlfn.XLOOKUP($X994,预算!$P:$P,预算!B:B))</f>
        <v/>
      </c>
      <c r="D994" s="65" t="str">
        <f>IF($B994="","",_xlfn.XLOOKUP($X994,预算!$P:$P,预算!C:C))</f>
        <v/>
      </c>
      <c r="E994" s="65" t="str">
        <f>IF($B994="","",_xlfn.XLOOKUP($X994,预算!$P:$P,预算!D:D))</f>
        <v/>
      </c>
      <c r="F994" s="65" t="str">
        <f>IF($B994="","",_xlfn.XLOOKUP($X994,预算!$P:$P,预算!E:E))</f>
        <v/>
      </c>
      <c r="G994" s="65" t="str">
        <f>IF($B994="","",_xlfn.XLOOKUP($X994,预算!$P:$P,预算!F:F))</f>
        <v/>
      </c>
      <c r="H994" s="65" t="str">
        <f>IF($B994="","",_xlfn.XLOOKUP($X994,预算!$P:$P,预算!G:G))</f>
        <v/>
      </c>
      <c r="I994" s="65" t="str">
        <f>IF($B994="","",_xlfn.XLOOKUP($X994,预算!$P:$P,预算!I:I))</f>
        <v/>
      </c>
      <c r="P994" s="76" t="str">
        <f t="shared" si="77"/>
        <v/>
      </c>
      <c r="X994" s="76" t="str">
        <f t="shared" si="78"/>
        <v/>
      </c>
      <c r="AC994" s="53" t="str">
        <f>IF(本期支付结算!$E$9="","",IF(AND(J994=本期支付结算!$E$9,C994=本期支付结算!$E$7),"在期",""))</f>
        <v/>
      </c>
      <c r="AD994" s="53" t="str">
        <f>IF($AC994="","",COUNTIF($AC$2:$AC994,AC994))</f>
        <v/>
      </c>
    </row>
    <row r="995" customHeight="1" spans="3:30">
      <c r="C995" s="65" t="str">
        <f>IF($B995="","",_xlfn.XLOOKUP($X995,预算!$P:$P,预算!B:B))</f>
        <v/>
      </c>
      <c r="D995" s="65" t="str">
        <f>IF($B995="","",_xlfn.XLOOKUP($X995,预算!$P:$P,预算!C:C))</f>
        <v/>
      </c>
      <c r="E995" s="65" t="str">
        <f>IF($B995="","",_xlfn.XLOOKUP($X995,预算!$P:$P,预算!D:D))</f>
        <v/>
      </c>
      <c r="F995" s="65" t="str">
        <f>IF($B995="","",_xlfn.XLOOKUP($X995,预算!$P:$P,预算!E:E))</f>
        <v/>
      </c>
      <c r="G995" s="65" t="str">
        <f>IF($B995="","",_xlfn.XLOOKUP($X995,预算!$P:$P,预算!F:F))</f>
        <v/>
      </c>
      <c r="H995" s="65" t="str">
        <f>IF($B995="","",_xlfn.XLOOKUP($X995,预算!$P:$P,预算!G:G))</f>
        <v/>
      </c>
      <c r="I995" s="65" t="str">
        <f>IF($B995="","",_xlfn.XLOOKUP($X995,预算!$P:$P,预算!I:I))</f>
        <v/>
      </c>
      <c r="P995" s="76" t="str">
        <f t="shared" si="77"/>
        <v/>
      </c>
      <c r="X995" s="76" t="str">
        <f t="shared" si="78"/>
        <v/>
      </c>
      <c r="AC995" s="53" t="str">
        <f>IF(本期支付结算!$E$9="","",IF(AND(J995=本期支付结算!$E$9,C995=本期支付结算!$E$7),"在期",""))</f>
        <v/>
      </c>
      <c r="AD995" s="53" t="str">
        <f>IF($AC995="","",COUNTIF($AC$2:$AC995,AC995))</f>
        <v/>
      </c>
    </row>
    <row r="996" customHeight="1" spans="3:30">
      <c r="C996" s="65" t="str">
        <f>IF($B996="","",_xlfn.XLOOKUP($X996,预算!$P:$P,预算!B:B))</f>
        <v/>
      </c>
      <c r="D996" s="65" t="str">
        <f>IF($B996="","",_xlfn.XLOOKUP($X996,预算!$P:$P,预算!C:C))</f>
        <v/>
      </c>
      <c r="E996" s="65" t="str">
        <f>IF($B996="","",_xlfn.XLOOKUP($X996,预算!$P:$P,预算!D:D))</f>
        <v/>
      </c>
      <c r="F996" s="65" t="str">
        <f>IF($B996="","",_xlfn.XLOOKUP($X996,预算!$P:$P,预算!E:E))</f>
        <v/>
      </c>
      <c r="G996" s="65" t="str">
        <f>IF($B996="","",_xlfn.XLOOKUP($X996,预算!$P:$P,预算!F:F))</f>
        <v/>
      </c>
      <c r="H996" s="65" t="str">
        <f>IF($B996="","",_xlfn.XLOOKUP($X996,预算!$P:$P,预算!G:G))</f>
        <v/>
      </c>
      <c r="I996" s="65" t="str">
        <f>IF($B996="","",_xlfn.XLOOKUP($X996,预算!$P:$P,预算!I:I))</f>
        <v/>
      </c>
      <c r="P996" s="76" t="str">
        <f t="shared" si="77"/>
        <v/>
      </c>
      <c r="X996" s="76" t="str">
        <f t="shared" si="78"/>
        <v/>
      </c>
      <c r="AC996" s="53" t="str">
        <f>IF(本期支付结算!$E$9="","",IF(AND(J996=本期支付结算!$E$9,C996=本期支付结算!$E$7),"在期",""))</f>
        <v/>
      </c>
      <c r="AD996" s="53" t="str">
        <f>IF($AC996="","",COUNTIF($AC$2:$AC996,AC996))</f>
        <v/>
      </c>
    </row>
    <row r="997" customHeight="1" spans="3:30">
      <c r="C997" s="65" t="str">
        <f>IF($B997="","",_xlfn.XLOOKUP($X997,预算!$P:$P,预算!B:B))</f>
        <v/>
      </c>
      <c r="D997" s="65" t="str">
        <f>IF($B997="","",_xlfn.XLOOKUP($X997,预算!$P:$P,预算!C:C))</f>
        <v/>
      </c>
      <c r="E997" s="65" t="str">
        <f>IF($B997="","",_xlfn.XLOOKUP($X997,预算!$P:$P,预算!D:D))</f>
        <v/>
      </c>
      <c r="F997" s="65" t="str">
        <f>IF($B997="","",_xlfn.XLOOKUP($X997,预算!$P:$P,预算!E:E))</f>
        <v/>
      </c>
      <c r="G997" s="65" t="str">
        <f>IF($B997="","",_xlfn.XLOOKUP($X997,预算!$P:$P,预算!F:F))</f>
        <v/>
      </c>
      <c r="H997" s="65" t="str">
        <f>IF($B997="","",_xlfn.XLOOKUP($X997,预算!$P:$P,预算!G:G))</f>
        <v/>
      </c>
      <c r="I997" s="65" t="str">
        <f>IF($B997="","",_xlfn.XLOOKUP($X997,预算!$P:$P,预算!I:I))</f>
        <v/>
      </c>
      <c r="P997" s="76" t="str">
        <f t="shared" si="77"/>
        <v/>
      </c>
      <c r="X997" s="76" t="str">
        <f t="shared" si="78"/>
        <v/>
      </c>
      <c r="AC997" s="53" t="str">
        <f>IF(本期支付结算!$E$9="","",IF(AND(J997=本期支付结算!$E$9,C997=本期支付结算!$E$7),"在期",""))</f>
        <v/>
      </c>
      <c r="AD997" s="53" t="str">
        <f>IF($AC997="","",COUNTIF($AC$2:$AC997,AC997))</f>
        <v/>
      </c>
    </row>
    <row r="998" customHeight="1" spans="3:30">
      <c r="C998" s="65" t="str">
        <f>IF($B998="","",_xlfn.XLOOKUP($X998,预算!$P:$P,预算!B:B))</f>
        <v/>
      </c>
      <c r="D998" s="65" t="str">
        <f>IF($B998="","",_xlfn.XLOOKUP($X998,预算!$P:$P,预算!C:C))</f>
        <v/>
      </c>
      <c r="E998" s="65" t="str">
        <f>IF($B998="","",_xlfn.XLOOKUP($X998,预算!$P:$P,预算!D:D))</f>
        <v/>
      </c>
      <c r="F998" s="65" t="str">
        <f>IF($B998="","",_xlfn.XLOOKUP($X998,预算!$P:$P,预算!E:E))</f>
        <v/>
      </c>
      <c r="G998" s="65" t="str">
        <f>IF($B998="","",_xlfn.XLOOKUP($X998,预算!$P:$P,预算!F:F))</f>
        <v/>
      </c>
      <c r="H998" s="65" t="str">
        <f>IF($B998="","",_xlfn.XLOOKUP($X998,预算!$P:$P,预算!G:G))</f>
        <v/>
      </c>
      <c r="I998" s="65" t="str">
        <f>IF($B998="","",_xlfn.XLOOKUP($X998,预算!$P:$P,预算!I:I))</f>
        <v/>
      </c>
      <c r="P998" s="76" t="str">
        <f t="shared" si="77"/>
        <v/>
      </c>
      <c r="X998" s="76" t="str">
        <f t="shared" si="78"/>
        <v/>
      </c>
      <c r="AC998" s="53" t="str">
        <f>IF(本期支付结算!$E$9="","",IF(AND(J998=本期支付结算!$E$9,C998=本期支付结算!$E$7),"在期",""))</f>
        <v/>
      </c>
      <c r="AD998" s="53" t="str">
        <f>IF($AC998="","",COUNTIF($AC$2:$AC998,AC998))</f>
        <v/>
      </c>
    </row>
    <row r="999" customHeight="1" spans="3:30">
      <c r="C999" s="65" t="str">
        <f>IF($B999="","",_xlfn.XLOOKUP($X999,预算!$P:$P,预算!B:B))</f>
        <v/>
      </c>
      <c r="D999" s="65" t="str">
        <f>IF($B999="","",_xlfn.XLOOKUP($X999,预算!$P:$P,预算!C:C))</f>
        <v/>
      </c>
      <c r="E999" s="65" t="str">
        <f>IF($B999="","",_xlfn.XLOOKUP($X999,预算!$P:$P,预算!D:D))</f>
        <v/>
      </c>
      <c r="F999" s="65" t="str">
        <f>IF($B999="","",_xlfn.XLOOKUP($X999,预算!$P:$P,预算!E:E))</f>
        <v/>
      </c>
      <c r="G999" s="65" t="str">
        <f>IF($B999="","",_xlfn.XLOOKUP($X999,预算!$P:$P,预算!F:F))</f>
        <v/>
      </c>
      <c r="H999" s="65" t="str">
        <f>IF($B999="","",_xlfn.XLOOKUP($X999,预算!$P:$P,预算!G:G))</f>
        <v/>
      </c>
      <c r="I999" s="65" t="str">
        <f>IF($B999="","",_xlfn.XLOOKUP($X999,预算!$P:$P,预算!I:I))</f>
        <v/>
      </c>
      <c r="P999" s="76" t="str">
        <f t="shared" si="77"/>
        <v/>
      </c>
      <c r="X999" s="76" t="str">
        <f t="shared" si="78"/>
        <v/>
      </c>
      <c r="AC999" s="53" t="str">
        <f>IF(本期支付结算!$E$9="","",IF(AND(J999=本期支付结算!$E$9,C999=本期支付结算!$E$7),"在期",""))</f>
        <v/>
      </c>
      <c r="AD999" s="53" t="str">
        <f>IF($AC999="","",COUNTIF($AC$2:$AC999,AC999))</f>
        <v/>
      </c>
    </row>
    <row r="1000" customHeight="1" spans="3:30">
      <c r="C1000" s="65" t="str">
        <f>IF($B1000="","",_xlfn.XLOOKUP($X1000,预算!$P:$P,预算!B:B))</f>
        <v/>
      </c>
      <c r="D1000" s="65" t="str">
        <f>IF($B1000="","",_xlfn.XLOOKUP($X1000,预算!$P:$P,预算!C:C))</f>
        <v/>
      </c>
      <c r="E1000" s="65" t="str">
        <f>IF($B1000="","",_xlfn.XLOOKUP($X1000,预算!$P:$P,预算!D:D))</f>
        <v/>
      </c>
      <c r="F1000" s="65" t="str">
        <f>IF($B1000="","",_xlfn.XLOOKUP($X1000,预算!$P:$P,预算!E:E))</f>
        <v/>
      </c>
      <c r="G1000" s="65" t="str">
        <f>IF($B1000="","",_xlfn.XLOOKUP($X1000,预算!$P:$P,预算!F:F))</f>
        <v/>
      </c>
      <c r="H1000" s="65" t="str">
        <f>IF($B1000="","",_xlfn.XLOOKUP($X1000,预算!$P:$P,预算!G:G))</f>
        <v/>
      </c>
      <c r="I1000" s="65" t="str">
        <f>IF($B1000="","",_xlfn.XLOOKUP($X1000,预算!$P:$P,预算!I:I))</f>
        <v/>
      </c>
      <c r="P1000" s="76" t="str">
        <f t="shared" si="77"/>
        <v/>
      </c>
      <c r="X1000" s="76" t="str">
        <f t="shared" si="78"/>
        <v/>
      </c>
      <c r="AC1000" s="53" t="str">
        <f>IF(本期支付结算!$E$9="","",IF(AND(J1000=本期支付结算!$E$9,C1000=本期支付结算!$E$7),"在期",""))</f>
        <v/>
      </c>
      <c r="AD1000" s="53" t="str">
        <f>IF($AC1000="","",COUNTIF($AC$2:$AC1000,AC1000))</f>
        <v/>
      </c>
    </row>
  </sheetData>
  <autoFilter xmlns:etc="http://www.wps.cn/officeDocument/2017/etCustomData" ref="A1:XFD2964" etc:filterBottomFollowUsedRange="0">
    <extLst/>
  </autoFilter>
  <dataValidations count="11">
    <dataValidation type="list" allowBlank="1" showInputMessage="1" showErrorMessage="1" sqref="D1:E1">
      <formula1>归属主体</formula1>
    </dataValidation>
    <dataValidation type="list" allowBlank="1" showInputMessage="1" showErrorMessage="1" sqref="L26 K437:K447 K449:K461 L1:L25 L27:L1048576">
      <formula1>应付供应商</formula1>
    </dataValidation>
    <dataValidation type="list" showInputMessage="1" showErrorMessage="1" sqref="N137:O137 O138 N2:N136 N138:N1000">
      <formula1>财务部</formula1>
    </dataValidation>
    <dataValidation type="list" allowBlank="1" showInputMessage="1" showErrorMessage="1" sqref="B2:B1048576">
      <formula1>预算编码</formula1>
    </dataValidation>
    <dataValidation type="list" allowBlank="1" showInputMessage="1" showErrorMessage="1" sqref="D1001:D1048576">
      <formula1>主体</formula1>
    </dataValidation>
    <dataValidation type="list" allowBlank="1" showInputMessage="1" showErrorMessage="1" sqref="E1001:E1048576">
      <formula1>部门</formula1>
    </dataValidation>
    <dataValidation type="list" showInputMessage="1" showErrorMessage="1" sqref="F1001:F1048576">
      <formula1>支出一类</formula1>
    </dataValidation>
    <dataValidation type="list" showInputMessage="1" showErrorMessage="1" sqref="H1001:H1048576">
      <formula1>项目编号</formula1>
    </dataValidation>
    <dataValidation type="list" showInputMessage="1" showErrorMessage="1" sqref="M2:M1048576">
      <formula1>并表类型</formula1>
    </dataValidation>
    <dataValidation type="list" showInputMessage="1" showErrorMessage="1" sqref="AA2:AA1000">
      <formula1>审核状态</formula1>
    </dataValidation>
    <dataValidation type="list" allowBlank="1" showInputMessage="1" showErrorMessage="1" sqref="C2:I1000">
      <formula1>姓名</formula1>
    </dataValidation>
  </dataValidations>
  <hyperlinks>
    <hyperlink ref="A1" location="'Sheet1'!A1" display="返回目录"/>
  </hyperlink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9232"/>
  <sheetViews>
    <sheetView topLeftCell="B1" workbookViewId="0">
      <pane ySplit="1" topLeftCell="A2" activePane="bottomLeft" state="frozen"/>
      <selection/>
      <selection pane="bottomLeft" activeCell="H1" sqref="H$1:H$1048576"/>
    </sheetView>
  </sheetViews>
  <sheetFormatPr defaultColWidth="8.89166666666667" defaultRowHeight="22" customHeight="1"/>
  <cols>
    <col min="1" max="1" width="3.55" style="8" customWidth="1"/>
    <col min="2" max="2" width="50.3416666666667" style="9" customWidth="1"/>
    <col min="3" max="3" width="22.1833333333333" style="10" customWidth="1"/>
    <col min="4" max="4" width="5.90833333333333" style="11" customWidth="1"/>
    <col min="5" max="5" width="13.575" style="8" customWidth="1"/>
    <col min="6" max="6" width="6.64166666666667" style="12" customWidth="1"/>
    <col min="7" max="7" width="11.8916666666667" style="13" customWidth="1"/>
    <col min="8" max="8" width="18" style="14" customWidth="1"/>
    <col min="9" max="9" width="11.1833333333333" style="15" customWidth="1"/>
    <col min="10" max="10" width="21.55" style="16" customWidth="1"/>
    <col min="11" max="11" width="24.2416666666667" style="12" customWidth="1"/>
    <col min="12" max="16384" width="8.89166666666667" style="8"/>
  </cols>
  <sheetData>
    <row r="1" s="7" customFormat="1" customHeight="1" spans="1:11">
      <c r="A1" s="17" t="s">
        <v>38</v>
      </c>
      <c r="B1" s="18" t="s">
        <v>34</v>
      </c>
      <c r="C1" s="19" t="s">
        <v>1037</v>
      </c>
      <c r="D1" s="20" t="s">
        <v>1038</v>
      </c>
      <c r="E1" s="21" t="s">
        <v>1039</v>
      </c>
      <c r="F1" s="22" t="s">
        <v>1040</v>
      </c>
      <c r="G1" s="23" t="s">
        <v>1041</v>
      </c>
      <c r="H1" s="24" t="s">
        <v>1042</v>
      </c>
      <c r="I1" s="41" t="s">
        <v>1043</v>
      </c>
      <c r="J1" s="22" t="s">
        <v>29</v>
      </c>
      <c r="K1" s="42" t="s">
        <v>49</v>
      </c>
    </row>
    <row r="2" customHeight="1" spans="1:10">
      <c r="A2" s="25"/>
      <c r="B2" s="26" t="s">
        <v>68</v>
      </c>
      <c r="C2" s="27" t="s">
        <v>1044</v>
      </c>
      <c r="D2" s="28" t="s">
        <v>65</v>
      </c>
      <c r="E2" s="29" t="s">
        <v>1045</v>
      </c>
      <c r="F2" s="30"/>
      <c r="G2" s="31">
        <v>44494</v>
      </c>
      <c r="H2" s="32" t="s">
        <v>1046</v>
      </c>
      <c r="I2" s="43">
        <v>44270</v>
      </c>
      <c r="J2" s="44" t="s">
        <v>1047</v>
      </c>
    </row>
    <row r="3" customHeight="1" spans="1:10">
      <c r="A3" s="25"/>
      <c r="B3" s="26" t="s">
        <v>1048</v>
      </c>
      <c r="C3" s="27" t="s">
        <v>1049</v>
      </c>
      <c r="D3" s="33" t="s">
        <v>1050</v>
      </c>
      <c r="E3" s="29" t="s">
        <v>1051</v>
      </c>
      <c r="F3" s="30"/>
      <c r="G3" s="31">
        <v>44150</v>
      </c>
      <c r="H3" s="32" t="s">
        <v>1052</v>
      </c>
      <c r="I3" s="45">
        <v>44150</v>
      </c>
      <c r="J3" s="44" t="s">
        <v>1053</v>
      </c>
    </row>
    <row r="4" customHeight="1" spans="1:10">
      <c r="A4" s="25"/>
      <c r="B4" s="26" t="s">
        <v>142</v>
      </c>
      <c r="C4" s="27" t="s">
        <v>1054</v>
      </c>
      <c r="D4" s="33" t="s">
        <v>119</v>
      </c>
      <c r="E4" s="29" t="s">
        <v>1055</v>
      </c>
      <c r="F4" s="30"/>
      <c r="G4" s="31">
        <v>43054</v>
      </c>
      <c r="H4" s="32" t="s">
        <v>1052</v>
      </c>
      <c r="I4" s="46">
        <v>43054</v>
      </c>
      <c r="J4" s="44" t="s">
        <v>1056</v>
      </c>
    </row>
    <row r="5" customHeight="1" spans="1:10">
      <c r="A5" s="25"/>
      <c r="B5" s="26" t="s">
        <v>1057</v>
      </c>
      <c r="C5" s="27" t="s">
        <v>1058</v>
      </c>
      <c r="D5" s="33" t="s">
        <v>1050</v>
      </c>
      <c r="E5" s="29" t="s">
        <v>1045</v>
      </c>
      <c r="F5" s="30"/>
      <c r="G5" s="31">
        <v>42875</v>
      </c>
      <c r="H5" s="32" t="s">
        <v>1046</v>
      </c>
      <c r="I5" s="46">
        <v>42875</v>
      </c>
      <c r="J5" s="44" t="s">
        <v>1059</v>
      </c>
    </row>
    <row r="6" customHeight="1" spans="1:10">
      <c r="A6" s="25"/>
      <c r="B6" s="26" t="s">
        <v>98</v>
      </c>
      <c r="C6" s="27" t="s">
        <v>1060</v>
      </c>
      <c r="D6" s="33" t="s">
        <v>65</v>
      </c>
      <c r="E6" s="29" t="s">
        <v>1045</v>
      </c>
      <c r="F6" s="30"/>
      <c r="G6" s="31">
        <v>43603</v>
      </c>
      <c r="H6" s="32" t="s">
        <v>1046</v>
      </c>
      <c r="I6" s="46">
        <v>43603</v>
      </c>
      <c r="J6" s="44" t="s">
        <v>1061</v>
      </c>
    </row>
    <row r="7" customHeight="1" spans="2:10">
      <c r="B7" s="34" t="s">
        <v>120</v>
      </c>
      <c r="C7" s="27" t="s">
        <v>1062</v>
      </c>
      <c r="D7" s="35" t="s">
        <v>119</v>
      </c>
      <c r="E7" s="29" t="s">
        <v>1045</v>
      </c>
      <c r="F7" s="36"/>
      <c r="G7" s="37"/>
      <c r="H7" s="32" t="s">
        <v>1046</v>
      </c>
      <c r="I7" s="37">
        <v>45235</v>
      </c>
      <c r="J7" s="44" t="s">
        <v>1063</v>
      </c>
    </row>
    <row r="8" customHeight="1" spans="2:10">
      <c r="B8" s="38"/>
      <c r="C8" s="27" t="s">
        <v>1062</v>
      </c>
      <c r="D8" s="35"/>
      <c r="E8" s="39"/>
      <c r="F8" s="36"/>
      <c r="G8" s="37"/>
      <c r="H8" s="40"/>
      <c r="I8" s="37"/>
      <c r="J8" s="44"/>
    </row>
    <row r="9" customHeight="1" spans="2:10">
      <c r="B9" s="38"/>
      <c r="C9" s="27" t="s">
        <v>1062</v>
      </c>
      <c r="D9" s="35"/>
      <c r="E9" s="39"/>
      <c r="F9" s="36"/>
      <c r="G9" s="37"/>
      <c r="H9" s="40"/>
      <c r="I9" s="37"/>
      <c r="J9" s="44"/>
    </row>
    <row r="10" customHeight="1" spans="2:10">
      <c r="B10" s="38"/>
      <c r="C10" s="27" t="s">
        <v>1062</v>
      </c>
      <c r="D10" s="35"/>
      <c r="E10" s="39"/>
      <c r="F10" s="36"/>
      <c r="G10" s="37"/>
      <c r="H10" s="40"/>
      <c r="I10" s="37"/>
      <c r="J10" s="44"/>
    </row>
    <row r="11" customHeight="1" spans="2:10">
      <c r="B11" s="38"/>
      <c r="C11" s="27" t="s">
        <v>1062</v>
      </c>
      <c r="D11" s="35"/>
      <c r="E11" s="39"/>
      <c r="F11" s="36"/>
      <c r="G11" s="37"/>
      <c r="H11" s="40"/>
      <c r="I11" s="37"/>
      <c r="J11" s="44"/>
    </row>
    <row r="12" customHeight="1" spans="3:10">
      <c r="C12" s="10" t="s">
        <v>1062</v>
      </c>
      <c r="I12" s="13"/>
      <c r="J12" s="47"/>
    </row>
    <row r="13" customHeight="1" spans="3:10">
      <c r="C13" s="10" t="s">
        <v>1062</v>
      </c>
      <c r="I13" s="13"/>
      <c r="J13" s="47"/>
    </row>
    <row r="14" customHeight="1" spans="3:10">
      <c r="C14" s="10" t="s">
        <v>1062</v>
      </c>
      <c r="I14" s="13"/>
      <c r="J14" s="47"/>
    </row>
    <row r="15" customHeight="1" spans="3:10">
      <c r="C15" s="10" t="s">
        <v>1062</v>
      </c>
      <c r="I15" s="13"/>
      <c r="J15" s="47"/>
    </row>
    <row r="16" customHeight="1" spans="3:10">
      <c r="C16" s="10" t="s">
        <v>1062</v>
      </c>
      <c r="I16" s="13"/>
      <c r="J16" s="47"/>
    </row>
    <row r="17" customHeight="1" spans="3:10">
      <c r="C17" s="10" t="s">
        <v>1062</v>
      </c>
      <c r="I17" s="13"/>
      <c r="J17" s="47"/>
    </row>
    <row r="18" customHeight="1" spans="3:10">
      <c r="C18" s="10" t="s">
        <v>1062</v>
      </c>
      <c r="I18" s="13"/>
      <c r="J18" s="47"/>
    </row>
    <row r="19" customHeight="1" spans="3:10">
      <c r="C19" s="10" t="s">
        <v>1062</v>
      </c>
      <c r="I19" s="13"/>
      <c r="J19" s="47"/>
    </row>
    <row r="20" customHeight="1" spans="3:10">
      <c r="C20" s="10" t="s">
        <v>1062</v>
      </c>
      <c r="I20" s="13"/>
      <c r="J20" s="47"/>
    </row>
    <row r="21" customHeight="1" spans="3:10">
      <c r="C21" s="10" t="s">
        <v>1062</v>
      </c>
      <c r="I21" s="13"/>
      <c r="J21" s="47"/>
    </row>
    <row r="22" customHeight="1" spans="3:10">
      <c r="C22" s="10" t="s">
        <v>1062</v>
      </c>
      <c r="I22" s="13"/>
      <c r="J22" s="47"/>
    </row>
    <row r="23" customHeight="1" spans="3:10">
      <c r="C23" s="10" t="s">
        <v>1062</v>
      </c>
      <c r="I23" s="13"/>
      <c r="J23" s="47"/>
    </row>
    <row r="24" customHeight="1" spans="3:10">
      <c r="C24" s="10" t="s">
        <v>1062</v>
      </c>
      <c r="I24" s="13"/>
      <c r="J24" s="47"/>
    </row>
    <row r="25" customHeight="1" spans="3:10">
      <c r="C25" s="10" t="s">
        <v>1062</v>
      </c>
      <c r="I25" s="13"/>
      <c r="J25" s="47"/>
    </row>
    <row r="26" customHeight="1" spans="3:10">
      <c r="C26" s="10" t="s">
        <v>1062</v>
      </c>
      <c r="I26" s="13"/>
      <c r="J26" s="47"/>
    </row>
    <row r="27" customHeight="1" spans="3:10">
      <c r="C27" s="10" t="s">
        <v>1062</v>
      </c>
      <c r="I27" s="13"/>
      <c r="J27" s="47"/>
    </row>
    <row r="28" customHeight="1" spans="3:10">
      <c r="C28" s="10" t="s">
        <v>1062</v>
      </c>
      <c r="I28" s="13"/>
      <c r="J28" s="47"/>
    </row>
    <row r="29" customHeight="1" spans="3:10">
      <c r="C29" s="10" t="s">
        <v>1062</v>
      </c>
      <c r="I29" s="13"/>
      <c r="J29" s="47"/>
    </row>
    <row r="30" customHeight="1" spans="3:10">
      <c r="C30" s="10" t="s">
        <v>1062</v>
      </c>
      <c r="I30" s="13"/>
      <c r="J30" s="47"/>
    </row>
    <row r="31" customHeight="1" spans="3:10">
      <c r="C31" s="10" t="s">
        <v>1062</v>
      </c>
      <c r="I31" s="13"/>
      <c r="J31" s="47"/>
    </row>
    <row r="32" customHeight="1" spans="3:10">
      <c r="C32" s="10" t="s">
        <v>1062</v>
      </c>
      <c r="I32" s="13"/>
      <c r="J32" s="47"/>
    </row>
    <row r="33" customHeight="1" spans="3:10">
      <c r="C33" s="10" t="s">
        <v>1062</v>
      </c>
      <c r="I33" s="13"/>
      <c r="J33" s="47"/>
    </row>
    <row r="34" customHeight="1" spans="3:10">
      <c r="C34" s="10" t="s">
        <v>1062</v>
      </c>
      <c r="I34" s="13"/>
      <c r="J34" s="47"/>
    </row>
    <row r="35" customHeight="1" spans="3:10">
      <c r="C35" s="10" t="s">
        <v>1062</v>
      </c>
      <c r="I35" s="13"/>
      <c r="J35" s="47"/>
    </row>
    <row r="36" customHeight="1" spans="3:10">
      <c r="C36" s="10" t="s">
        <v>1062</v>
      </c>
      <c r="I36" s="13"/>
      <c r="J36" s="47"/>
    </row>
    <row r="37" customHeight="1" spans="3:10">
      <c r="C37" s="10" t="s">
        <v>1062</v>
      </c>
      <c r="I37" s="13"/>
      <c r="J37" s="47"/>
    </row>
    <row r="38" customHeight="1" spans="3:10">
      <c r="C38" s="10" t="s">
        <v>1062</v>
      </c>
      <c r="I38" s="13"/>
      <c r="J38" s="47"/>
    </row>
    <row r="39" customHeight="1" spans="3:10">
      <c r="C39" s="10" t="s">
        <v>1062</v>
      </c>
      <c r="I39" s="13"/>
      <c r="J39" s="47"/>
    </row>
    <row r="40" customHeight="1" spans="3:10">
      <c r="C40" s="10" t="s">
        <v>1062</v>
      </c>
      <c r="I40" s="13"/>
      <c r="J40" s="47"/>
    </row>
    <row r="41" customHeight="1" spans="3:10">
      <c r="C41" s="10" t="s">
        <v>1062</v>
      </c>
      <c r="I41" s="13"/>
      <c r="J41" s="47"/>
    </row>
    <row r="42" customHeight="1" spans="3:10">
      <c r="C42" s="10" t="s">
        <v>1062</v>
      </c>
      <c r="I42" s="13"/>
      <c r="J42" s="47"/>
    </row>
    <row r="43" customHeight="1" spans="3:10">
      <c r="C43" s="10" t="s">
        <v>1062</v>
      </c>
      <c r="I43" s="13"/>
      <c r="J43" s="47"/>
    </row>
    <row r="44" customHeight="1" spans="3:10">
      <c r="C44" s="10" t="s">
        <v>1062</v>
      </c>
      <c r="I44" s="13"/>
      <c r="J44" s="47"/>
    </row>
    <row r="45" customHeight="1" spans="3:10">
      <c r="C45" s="10" t="s">
        <v>1062</v>
      </c>
      <c r="I45" s="13"/>
      <c r="J45" s="47"/>
    </row>
    <row r="46" customHeight="1" spans="3:10">
      <c r="C46" s="10" t="s">
        <v>1062</v>
      </c>
      <c r="I46" s="13"/>
      <c r="J46" s="47"/>
    </row>
    <row r="47" customHeight="1" spans="3:10">
      <c r="C47" s="10" t="s">
        <v>1062</v>
      </c>
      <c r="I47" s="13"/>
      <c r="J47" s="47"/>
    </row>
    <row r="48" customHeight="1" spans="3:10">
      <c r="C48" s="10" t="s">
        <v>1062</v>
      </c>
      <c r="I48" s="13"/>
      <c r="J48" s="47"/>
    </row>
    <row r="49" customHeight="1" spans="3:10">
      <c r="C49" s="10" t="s">
        <v>1062</v>
      </c>
      <c r="I49" s="13"/>
      <c r="J49" s="47"/>
    </row>
    <row r="50" customHeight="1" spans="3:10">
      <c r="C50" s="10" t="s">
        <v>1062</v>
      </c>
      <c r="I50" s="13"/>
      <c r="J50" s="47"/>
    </row>
    <row r="51" customHeight="1" spans="3:10">
      <c r="C51" s="10" t="s">
        <v>1062</v>
      </c>
      <c r="I51" s="13"/>
      <c r="J51" s="47"/>
    </row>
    <row r="52" customHeight="1" spans="3:10">
      <c r="C52" s="10" t="s">
        <v>1062</v>
      </c>
      <c r="I52" s="13"/>
      <c r="J52" s="47"/>
    </row>
    <row r="53" customHeight="1" spans="3:10">
      <c r="C53" s="10" t="s">
        <v>1062</v>
      </c>
      <c r="I53" s="13"/>
      <c r="J53" s="47"/>
    </row>
    <row r="54" customHeight="1" spans="3:10">
      <c r="C54" s="10" t="s">
        <v>1062</v>
      </c>
      <c r="I54" s="13"/>
      <c r="J54" s="47"/>
    </row>
    <row r="55" customHeight="1" spans="3:10">
      <c r="C55" s="10" t="s">
        <v>1062</v>
      </c>
      <c r="I55" s="13"/>
      <c r="J55" s="47"/>
    </row>
    <row r="56" customHeight="1" spans="3:10">
      <c r="C56" s="10" t="s">
        <v>1062</v>
      </c>
      <c r="I56" s="13"/>
      <c r="J56" s="47"/>
    </row>
    <row r="57" customHeight="1" spans="3:10">
      <c r="C57" s="10" t="s">
        <v>1062</v>
      </c>
      <c r="I57" s="13"/>
      <c r="J57" s="47"/>
    </row>
    <row r="58" customHeight="1" spans="3:10">
      <c r="C58" s="10" t="s">
        <v>1062</v>
      </c>
      <c r="I58" s="13"/>
      <c r="J58" s="47"/>
    </row>
    <row r="59" customHeight="1" spans="3:10">
      <c r="C59" s="10" t="s">
        <v>1062</v>
      </c>
      <c r="I59" s="13"/>
      <c r="J59" s="47"/>
    </row>
    <row r="60" customHeight="1" spans="3:10">
      <c r="C60" s="10" t="s">
        <v>1062</v>
      </c>
      <c r="I60" s="13"/>
      <c r="J60" s="47"/>
    </row>
    <row r="61" customHeight="1" spans="3:10">
      <c r="C61" s="10" t="s">
        <v>1062</v>
      </c>
      <c r="I61" s="13"/>
      <c r="J61" s="47"/>
    </row>
    <row r="62" customHeight="1" spans="3:10">
      <c r="C62" s="10" t="s">
        <v>1062</v>
      </c>
      <c r="I62" s="13"/>
      <c r="J62" s="47"/>
    </row>
    <row r="63" customHeight="1" spans="3:10">
      <c r="C63" s="10" t="s">
        <v>1062</v>
      </c>
      <c r="I63" s="13"/>
      <c r="J63" s="47"/>
    </row>
    <row r="64" customHeight="1" spans="3:10">
      <c r="C64" s="10" t="s">
        <v>1062</v>
      </c>
      <c r="I64" s="13"/>
      <c r="J64" s="47"/>
    </row>
    <row r="65" customHeight="1" spans="3:10">
      <c r="C65" s="10" t="s">
        <v>1062</v>
      </c>
      <c r="I65" s="13"/>
      <c r="J65" s="47"/>
    </row>
    <row r="66" customHeight="1" spans="3:10">
      <c r="C66" s="10" t="s">
        <v>1062</v>
      </c>
      <c r="I66" s="13"/>
      <c r="J66" s="47"/>
    </row>
    <row r="67" customHeight="1" spans="3:10">
      <c r="C67" s="10" t="s">
        <v>1062</v>
      </c>
      <c r="I67" s="13"/>
      <c r="J67" s="47"/>
    </row>
    <row r="68" customHeight="1" spans="3:10">
      <c r="C68" s="10" t="s">
        <v>1062</v>
      </c>
      <c r="I68" s="13"/>
      <c r="J68" s="47"/>
    </row>
    <row r="69" customHeight="1" spans="3:10">
      <c r="C69" s="10" t="s">
        <v>1062</v>
      </c>
      <c r="I69" s="13"/>
      <c r="J69" s="47"/>
    </row>
    <row r="70" customHeight="1" spans="3:10">
      <c r="C70" s="10" t="s">
        <v>1062</v>
      </c>
      <c r="I70" s="13"/>
      <c r="J70" s="47"/>
    </row>
    <row r="71" customHeight="1" spans="3:10">
      <c r="C71" s="10" t="s">
        <v>1062</v>
      </c>
      <c r="I71" s="13"/>
      <c r="J71" s="47"/>
    </row>
    <row r="72" customHeight="1" spans="3:10">
      <c r="C72" s="10" t="s">
        <v>1062</v>
      </c>
      <c r="I72" s="13"/>
      <c r="J72" s="47"/>
    </row>
    <row r="73" customHeight="1" spans="3:10">
      <c r="C73" s="10" t="s">
        <v>1062</v>
      </c>
      <c r="I73" s="13"/>
      <c r="J73" s="47"/>
    </row>
    <row r="74" customHeight="1" spans="3:10">
      <c r="C74" s="10" t="s">
        <v>1062</v>
      </c>
      <c r="I74" s="13"/>
      <c r="J74" s="47"/>
    </row>
    <row r="75" customHeight="1" spans="3:10">
      <c r="C75" s="10" t="s">
        <v>1062</v>
      </c>
      <c r="I75" s="13"/>
      <c r="J75" s="47"/>
    </row>
    <row r="76" customHeight="1" spans="3:10">
      <c r="C76" s="10" t="s">
        <v>1062</v>
      </c>
      <c r="I76" s="13"/>
      <c r="J76" s="47"/>
    </row>
    <row r="77" customHeight="1" spans="3:10">
      <c r="C77" s="10" t="s">
        <v>1062</v>
      </c>
      <c r="I77" s="13"/>
      <c r="J77" s="47"/>
    </row>
    <row r="78" customHeight="1" spans="3:10">
      <c r="C78" s="10" t="s">
        <v>1062</v>
      </c>
      <c r="I78" s="13"/>
      <c r="J78" s="47"/>
    </row>
    <row r="79" customHeight="1" spans="3:10">
      <c r="C79" s="10" t="s">
        <v>1062</v>
      </c>
      <c r="I79" s="13"/>
      <c r="J79" s="47"/>
    </row>
    <row r="80" customHeight="1" spans="3:10">
      <c r="C80" s="10" t="s">
        <v>1062</v>
      </c>
      <c r="I80" s="13"/>
      <c r="J80" s="47"/>
    </row>
    <row r="81" customHeight="1" spans="3:10">
      <c r="C81" s="10" t="s">
        <v>1062</v>
      </c>
      <c r="I81" s="13"/>
      <c r="J81" s="47"/>
    </row>
    <row r="82" customHeight="1" spans="3:10">
      <c r="C82" s="10" t="s">
        <v>1062</v>
      </c>
      <c r="I82" s="13"/>
      <c r="J82" s="47"/>
    </row>
    <row r="83" customHeight="1" spans="3:10">
      <c r="C83" s="10" t="s">
        <v>1062</v>
      </c>
      <c r="I83" s="13"/>
      <c r="J83" s="47"/>
    </row>
    <row r="84" customHeight="1" spans="3:10">
      <c r="C84" s="10" t="s">
        <v>1062</v>
      </c>
      <c r="I84" s="13"/>
      <c r="J84" s="47"/>
    </row>
    <row r="85" customHeight="1" spans="3:10">
      <c r="C85" s="10" t="s">
        <v>1062</v>
      </c>
      <c r="I85" s="13"/>
      <c r="J85" s="47"/>
    </row>
    <row r="86" customHeight="1" spans="3:10">
      <c r="C86" s="10" t="s">
        <v>1062</v>
      </c>
      <c r="I86" s="13"/>
      <c r="J86" s="47"/>
    </row>
    <row r="87" customHeight="1" spans="3:10">
      <c r="C87" s="10" t="s">
        <v>1062</v>
      </c>
      <c r="I87" s="13"/>
      <c r="J87" s="47"/>
    </row>
    <row r="88" customHeight="1" spans="3:10">
      <c r="C88" s="10" t="s">
        <v>1062</v>
      </c>
      <c r="I88" s="13"/>
      <c r="J88" s="47"/>
    </row>
    <row r="89" customHeight="1" spans="3:10">
      <c r="C89" s="10" t="s">
        <v>1062</v>
      </c>
      <c r="I89" s="13"/>
      <c r="J89" s="47"/>
    </row>
    <row r="90" customHeight="1" spans="3:10">
      <c r="C90" s="10" t="s">
        <v>1062</v>
      </c>
      <c r="I90" s="13"/>
      <c r="J90" s="47"/>
    </row>
    <row r="91" customHeight="1" spans="3:10">
      <c r="C91" s="10" t="s">
        <v>1062</v>
      </c>
      <c r="I91" s="13"/>
      <c r="J91" s="47"/>
    </row>
    <row r="92" customHeight="1" spans="3:10">
      <c r="C92" s="10" t="s">
        <v>1062</v>
      </c>
      <c r="I92" s="13"/>
      <c r="J92" s="47"/>
    </row>
    <row r="93" customHeight="1" spans="3:10">
      <c r="C93" s="10" t="s">
        <v>1062</v>
      </c>
      <c r="I93" s="13"/>
      <c r="J93" s="47"/>
    </row>
    <row r="94" customHeight="1" spans="3:10">
      <c r="C94" s="10" t="s">
        <v>1062</v>
      </c>
      <c r="I94" s="13"/>
      <c r="J94" s="47"/>
    </row>
    <row r="95" customHeight="1" spans="3:10">
      <c r="C95" s="10" t="s">
        <v>1062</v>
      </c>
      <c r="I95" s="13"/>
      <c r="J95" s="47"/>
    </row>
    <row r="96" customHeight="1" spans="3:10">
      <c r="C96" s="10" t="s">
        <v>1062</v>
      </c>
      <c r="I96" s="13"/>
      <c r="J96" s="47"/>
    </row>
    <row r="97" customHeight="1" spans="3:10">
      <c r="C97" s="10" t="s">
        <v>1062</v>
      </c>
      <c r="I97" s="13"/>
      <c r="J97" s="47"/>
    </row>
    <row r="98" customHeight="1" spans="3:10">
      <c r="C98" s="10" t="s">
        <v>1062</v>
      </c>
      <c r="I98" s="13"/>
      <c r="J98" s="47"/>
    </row>
    <row r="99" customHeight="1" spans="3:10">
      <c r="C99" s="10" t="s">
        <v>1062</v>
      </c>
      <c r="I99" s="13"/>
      <c r="J99" s="47"/>
    </row>
    <row r="100" customHeight="1" spans="3:10">
      <c r="C100" s="10" t="s">
        <v>1062</v>
      </c>
      <c r="I100" s="13"/>
      <c r="J100" s="47"/>
    </row>
    <row r="101" customHeight="1" spans="3:10">
      <c r="C101" s="10" t="s">
        <v>1062</v>
      </c>
      <c r="I101" s="13"/>
      <c r="J101" s="47"/>
    </row>
    <row r="102" customHeight="1" spans="3:10">
      <c r="C102" s="10" t="s">
        <v>1062</v>
      </c>
      <c r="I102" s="13"/>
      <c r="J102" s="47"/>
    </row>
    <row r="103" customHeight="1" spans="3:10">
      <c r="C103" s="10" t="s">
        <v>1062</v>
      </c>
      <c r="I103" s="13"/>
      <c r="J103" s="47"/>
    </row>
    <row r="104" customHeight="1" spans="3:10">
      <c r="C104" s="10" t="s">
        <v>1062</v>
      </c>
      <c r="I104" s="13"/>
      <c r="J104" s="47"/>
    </row>
    <row r="105" customHeight="1" spans="3:10">
      <c r="C105" s="10" t="s">
        <v>1062</v>
      </c>
      <c r="I105" s="13"/>
      <c r="J105" s="47"/>
    </row>
    <row r="106" customHeight="1" spans="3:10">
      <c r="C106" s="10" t="s">
        <v>1062</v>
      </c>
      <c r="I106" s="13"/>
      <c r="J106" s="47"/>
    </row>
    <row r="107" customHeight="1" spans="3:10">
      <c r="C107" s="10" t="s">
        <v>1062</v>
      </c>
      <c r="I107" s="13"/>
      <c r="J107" s="47"/>
    </row>
    <row r="108" customHeight="1" spans="3:10">
      <c r="C108" s="10" t="s">
        <v>1062</v>
      </c>
      <c r="I108" s="13"/>
      <c r="J108" s="47"/>
    </row>
    <row r="109" customHeight="1" spans="3:10">
      <c r="C109" s="10" t="s">
        <v>1062</v>
      </c>
      <c r="I109" s="13"/>
      <c r="J109" s="47"/>
    </row>
    <row r="110" customHeight="1" spans="3:10">
      <c r="C110" s="10" t="s">
        <v>1062</v>
      </c>
      <c r="I110" s="13"/>
      <c r="J110" s="47"/>
    </row>
    <row r="111" customHeight="1" spans="3:10">
      <c r="C111" s="10" t="s">
        <v>1062</v>
      </c>
      <c r="I111" s="13"/>
      <c r="J111" s="47"/>
    </row>
    <row r="112" customHeight="1" spans="3:10">
      <c r="C112" s="10" t="s">
        <v>1062</v>
      </c>
      <c r="I112" s="13"/>
      <c r="J112" s="47"/>
    </row>
    <row r="113" customHeight="1" spans="3:10">
      <c r="C113" s="10" t="s">
        <v>1062</v>
      </c>
      <c r="I113" s="13"/>
      <c r="J113" s="47"/>
    </row>
    <row r="114" customHeight="1" spans="3:10">
      <c r="C114" s="10" t="s">
        <v>1062</v>
      </c>
      <c r="I114" s="13"/>
      <c r="J114" s="47"/>
    </row>
    <row r="115" customHeight="1" spans="3:10">
      <c r="C115" s="10" t="s">
        <v>1062</v>
      </c>
      <c r="I115" s="13"/>
      <c r="J115" s="47"/>
    </row>
    <row r="116" customHeight="1" spans="3:10">
      <c r="C116" s="10" t="s">
        <v>1062</v>
      </c>
      <c r="I116" s="13"/>
      <c r="J116" s="47"/>
    </row>
    <row r="117" customHeight="1" spans="3:10">
      <c r="C117" s="10" t="s">
        <v>1062</v>
      </c>
      <c r="I117" s="13"/>
      <c r="J117" s="47"/>
    </row>
    <row r="118" customHeight="1" spans="3:10">
      <c r="C118" s="10" t="s">
        <v>1062</v>
      </c>
      <c r="I118" s="13"/>
      <c r="J118" s="47"/>
    </row>
    <row r="119" customHeight="1" spans="3:10">
      <c r="C119" s="10" t="s">
        <v>1062</v>
      </c>
      <c r="I119" s="13"/>
      <c r="J119" s="47"/>
    </row>
    <row r="120" customHeight="1" spans="3:10">
      <c r="C120" s="10" t="s">
        <v>1062</v>
      </c>
      <c r="I120" s="13"/>
      <c r="J120" s="47"/>
    </row>
    <row r="121" customHeight="1" spans="3:10">
      <c r="C121" s="10" t="s">
        <v>1062</v>
      </c>
      <c r="I121" s="13"/>
      <c r="J121" s="47"/>
    </row>
    <row r="122" customHeight="1" spans="3:10">
      <c r="C122" s="10" t="s">
        <v>1062</v>
      </c>
      <c r="I122" s="13"/>
      <c r="J122" s="47"/>
    </row>
    <row r="123" customHeight="1" spans="3:10">
      <c r="C123" s="10" t="s">
        <v>1062</v>
      </c>
      <c r="I123" s="13"/>
      <c r="J123" s="47"/>
    </row>
    <row r="124" customHeight="1" spans="3:10">
      <c r="C124" s="10" t="s">
        <v>1062</v>
      </c>
      <c r="I124" s="13"/>
      <c r="J124" s="47"/>
    </row>
    <row r="125" customHeight="1" spans="3:10">
      <c r="C125" s="10" t="s">
        <v>1062</v>
      </c>
      <c r="I125" s="13"/>
      <c r="J125" s="47"/>
    </row>
    <row r="126" customHeight="1" spans="3:10">
      <c r="C126" s="10" t="s">
        <v>1062</v>
      </c>
      <c r="I126" s="13"/>
      <c r="J126" s="47"/>
    </row>
    <row r="127" customHeight="1" spans="3:10">
      <c r="C127" s="10" t="s">
        <v>1062</v>
      </c>
      <c r="I127" s="13"/>
      <c r="J127" s="47"/>
    </row>
    <row r="128" customHeight="1" spans="3:10">
      <c r="C128" s="10" t="s">
        <v>1062</v>
      </c>
      <c r="I128" s="13"/>
      <c r="J128" s="47"/>
    </row>
    <row r="129" customHeight="1" spans="3:10">
      <c r="C129" s="10" t="s">
        <v>1062</v>
      </c>
      <c r="I129" s="13"/>
      <c r="J129" s="47"/>
    </row>
    <row r="130" customHeight="1" spans="3:10">
      <c r="C130" s="10" t="s">
        <v>1062</v>
      </c>
      <c r="I130" s="13"/>
      <c r="J130" s="47"/>
    </row>
    <row r="131" customHeight="1" spans="3:10">
      <c r="C131" s="10" t="s">
        <v>1062</v>
      </c>
      <c r="I131" s="13"/>
      <c r="J131" s="47"/>
    </row>
    <row r="132" customHeight="1" spans="3:10">
      <c r="C132" s="10" t="s">
        <v>1062</v>
      </c>
      <c r="I132" s="13"/>
      <c r="J132" s="47"/>
    </row>
    <row r="133" customHeight="1" spans="3:10">
      <c r="C133" s="10" t="s">
        <v>1062</v>
      </c>
      <c r="I133" s="13"/>
      <c r="J133" s="47"/>
    </row>
    <row r="134" customHeight="1" spans="3:10">
      <c r="C134" s="10" t="s">
        <v>1062</v>
      </c>
      <c r="I134" s="13"/>
      <c r="J134" s="47"/>
    </row>
    <row r="135" customHeight="1" spans="3:10">
      <c r="C135" s="10" t="s">
        <v>1062</v>
      </c>
      <c r="I135" s="13"/>
      <c r="J135" s="47"/>
    </row>
    <row r="136" customHeight="1" spans="3:10">
      <c r="C136" s="10" t="s">
        <v>1062</v>
      </c>
      <c r="I136" s="13"/>
      <c r="J136" s="47"/>
    </row>
    <row r="137" customHeight="1" spans="3:10">
      <c r="C137" s="10" t="s">
        <v>1062</v>
      </c>
      <c r="I137" s="13"/>
      <c r="J137" s="47"/>
    </row>
    <row r="138" customHeight="1" spans="3:10">
      <c r="C138" s="10" t="s">
        <v>1062</v>
      </c>
      <c r="I138" s="13"/>
      <c r="J138" s="47"/>
    </row>
    <row r="139" customHeight="1" spans="3:10">
      <c r="C139" s="10" t="s">
        <v>1062</v>
      </c>
      <c r="I139" s="13"/>
      <c r="J139" s="47"/>
    </row>
    <row r="140" customHeight="1" spans="3:10">
      <c r="C140" s="10" t="s">
        <v>1062</v>
      </c>
      <c r="I140" s="13"/>
      <c r="J140" s="47"/>
    </row>
    <row r="141" customHeight="1" spans="3:10">
      <c r="C141" s="10" t="s">
        <v>1062</v>
      </c>
      <c r="I141" s="13"/>
      <c r="J141" s="47"/>
    </row>
    <row r="142" customHeight="1" spans="3:10">
      <c r="C142" s="10" t="s">
        <v>1062</v>
      </c>
      <c r="I142" s="13"/>
      <c r="J142" s="47"/>
    </row>
    <row r="143" customHeight="1" spans="3:10">
      <c r="C143" s="10" t="s">
        <v>1062</v>
      </c>
      <c r="I143" s="13"/>
      <c r="J143" s="47"/>
    </row>
    <row r="144" customHeight="1" spans="3:10">
      <c r="C144" s="10" t="s">
        <v>1062</v>
      </c>
      <c r="I144" s="13"/>
      <c r="J144" s="47"/>
    </row>
    <row r="145" customHeight="1" spans="3:10">
      <c r="C145" s="10" t="s">
        <v>1062</v>
      </c>
      <c r="I145" s="13"/>
      <c r="J145" s="47"/>
    </row>
    <row r="146" customHeight="1" spans="3:10">
      <c r="C146" s="10" t="s">
        <v>1062</v>
      </c>
      <c r="I146" s="13"/>
      <c r="J146" s="47"/>
    </row>
    <row r="147" customHeight="1" spans="3:10">
      <c r="C147" s="10" t="s">
        <v>1062</v>
      </c>
      <c r="I147" s="13"/>
      <c r="J147" s="47"/>
    </row>
    <row r="148" customHeight="1" spans="3:10">
      <c r="C148" s="10" t="s">
        <v>1062</v>
      </c>
      <c r="I148" s="13"/>
      <c r="J148" s="47"/>
    </row>
    <row r="149" customHeight="1" spans="3:10">
      <c r="C149" s="10" t="s">
        <v>1062</v>
      </c>
      <c r="I149" s="13"/>
      <c r="J149" s="47"/>
    </row>
    <row r="150" customHeight="1" spans="3:10">
      <c r="C150" s="10" t="s">
        <v>1062</v>
      </c>
      <c r="I150" s="13"/>
      <c r="J150" s="47"/>
    </row>
    <row r="151" customHeight="1" spans="3:10">
      <c r="C151" s="10" t="s">
        <v>1062</v>
      </c>
      <c r="I151" s="13"/>
      <c r="J151" s="47"/>
    </row>
    <row r="152" customHeight="1" spans="3:10">
      <c r="C152" s="10" t="s">
        <v>1062</v>
      </c>
      <c r="I152" s="13"/>
      <c r="J152" s="47"/>
    </row>
    <row r="153" customHeight="1" spans="3:10">
      <c r="C153" s="10" t="s">
        <v>1062</v>
      </c>
      <c r="I153" s="13"/>
      <c r="J153" s="47"/>
    </row>
    <row r="154" customHeight="1" spans="3:10">
      <c r="C154" s="10" t="s">
        <v>1062</v>
      </c>
      <c r="I154" s="13"/>
      <c r="J154" s="47"/>
    </row>
    <row r="155" customHeight="1" spans="3:10">
      <c r="C155" s="10" t="s">
        <v>1062</v>
      </c>
      <c r="I155" s="13"/>
      <c r="J155" s="47"/>
    </row>
    <row r="156" customHeight="1" spans="3:10">
      <c r="C156" s="10" t="s">
        <v>1062</v>
      </c>
      <c r="I156" s="13"/>
      <c r="J156" s="47"/>
    </row>
    <row r="157" customHeight="1" spans="3:10">
      <c r="C157" s="10" t="s">
        <v>1062</v>
      </c>
      <c r="I157" s="13"/>
      <c r="J157" s="47"/>
    </row>
    <row r="158" customHeight="1" spans="3:10">
      <c r="C158" s="10" t="s">
        <v>1062</v>
      </c>
      <c r="I158" s="13"/>
      <c r="J158" s="47"/>
    </row>
    <row r="159" customHeight="1" spans="3:10">
      <c r="C159" s="10" t="s">
        <v>1062</v>
      </c>
      <c r="I159" s="13"/>
      <c r="J159" s="47"/>
    </row>
    <row r="160" customHeight="1" spans="3:10">
      <c r="C160" s="10" t="s">
        <v>1062</v>
      </c>
      <c r="I160" s="13"/>
      <c r="J160" s="47"/>
    </row>
    <row r="161" customHeight="1" spans="3:10">
      <c r="C161" s="10" t="s">
        <v>1062</v>
      </c>
      <c r="I161" s="13"/>
      <c r="J161" s="47"/>
    </row>
    <row r="162" customHeight="1" spans="3:10">
      <c r="C162" s="10" t="s">
        <v>1062</v>
      </c>
      <c r="I162" s="13"/>
      <c r="J162" s="47"/>
    </row>
    <row r="163" customHeight="1" spans="3:10">
      <c r="C163" s="10" t="s">
        <v>1062</v>
      </c>
      <c r="I163" s="13"/>
      <c r="J163" s="47"/>
    </row>
    <row r="164" customHeight="1" spans="3:10">
      <c r="C164" s="10" t="s">
        <v>1062</v>
      </c>
      <c r="I164" s="13"/>
      <c r="J164" s="47"/>
    </row>
    <row r="165" customHeight="1" spans="3:10">
      <c r="C165" s="10" t="s">
        <v>1062</v>
      </c>
      <c r="I165" s="13"/>
      <c r="J165" s="47"/>
    </row>
    <row r="166" customHeight="1" spans="3:10">
      <c r="C166" s="10" t="s">
        <v>1062</v>
      </c>
      <c r="I166" s="13"/>
      <c r="J166" s="47"/>
    </row>
    <row r="167" customHeight="1" spans="3:10">
      <c r="C167" s="10" t="s">
        <v>1062</v>
      </c>
      <c r="I167" s="13"/>
      <c r="J167" s="47"/>
    </row>
    <row r="168" customHeight="1" spans="3:10">
      <c r="C168" s="10" t="s">
        <v>1062</v>
      </c>
      <c r="I168" s="13"/>
      <c r="J168" s="47"/>
    </row>
    <row r="169" customHeight="1" spans="3:10">
      <c r="C169" s="10" t="s">
        <v>1062</v>
      </c>
      <c r="I169" s="13"/>
      <c r="J169" s="47"/>
    </row>
    <row r="170" customHeight="1" spans="3:10">
      <c r="C170" s="10" t="s">
        <v>1062</v>
      </c>
      <c r="I170" s="13"/>
      <c r="J170" s="47"/>
    </row>
    <row r="171" customHeight="1" spans="3:10">
      <c r="C171" s="10" t="s">
        <v>1062</v>
      </c>
      <c r="I171" s="13"/>
      <c r="J171" s="47"/>
    </row>
    <row r="172" customHeight="1" spans="3:10">
      <c r="C172" s="10" t="s">
        <v>1062</v>
      </c>
      <c r="I172" s="13"/>
      <c r="J172" s="47"/>
    </row>
    <row r="173" customHeight="1" spans="3:10">
      <c r="C173" s="10" t="s">
        <v>1062</v>
      </c>
      <c r="I173" s="13"/>
      <c r="J173" s="47"/>
    </row>
    <row r="174" customHeight="1" spans="3:10">
      <c r="C174" s="10" t="s">
        <v>1062</v>
      </c>
      <c r="I174" s="13"/>
      <c r="J174" s="47"/>
    </row>
    <row r="175" customHeight="1" spans="3:10">
      <c r="C175" s="10" t="s">
        <v>1062</v>
      </c>
      <c r="I175" s="13"/>
      <c r="J175" s="47"/>
    </row>
    <row r="176" customHeight="1" spans="3:10">
      <c r="C176" s="10" t="s">
        <v>1062</v>
      </c>
      <c r="I176" s="13"/>
      <c r="J176" s="47"/>
    </row>
    <row r="177" customHeight="1" spans="3:10">
      <c r="C177" s="10" t="s">
        <v>1062</v>
      </c>
      <c r="I177" s="13"/>
      <c r="J177" s="47"/>
    </row>
    <row r="178" customHeight="1" spans="3:10">
      <c r="C178" s="10" t="s">
        <v>1062</v>
      </c>
      <c r="I178" s="13"/>
      <c r="J178" s="47"/>
    </row>
    <row r="179" customHeight="1" spans="3:10">
      <c r="C179" s="10" t="s">
        <v>1062</v>
      </c>
      <c r="I179" s="13"/>
      <c r="J179" s="47"/>
    </row>
    <row r="180" customHeight="1" spans="3:10">
      <c r="C180" s="10" t="s">
        <v>1062</v>
      </c>
      <c r="I180" s="13"/>
      <c r="J180" s="47"/>
    </row>
    <row r="181" customHeight="1" spans="3:10">
      <c r="C181" s="10" t="s">
        <v>1062</v>
      </c>
      <c r="I181" s="13"/>
      <c r="J181" s="47"/>
    </row>
    <row r="182" customHeight="1" spans="3:10">
      <c r="C182" s="10" t="s">
        <v>1062</v>
      </c>
      <c r="I182" s="13"/>
      <c r="J182" s="47"/>
    </row>
    <row r="183" customHeight="1" spans="3:10">
      <c r="C183" s="10" t="s">
        <v>1062</v>
      </c>
      <c r="I183" s="13"/>
      <c r="J183" s="47"/>
    </row>
    <row r="184" customHeight="1" spans="3:10">
      <c r="C184" s="10" t="s">
        <v>1062</v>
      </c>
      <c r="I184" s="13"/>
      <c r="J184" s="47"/>
    </row>
    <row r="185" customHeight="1" spans="3:10">
      <c r="C185" s="10" t="s">
        <v>1062</v>
      </c>
      <c r="I185" s="13"/>
      <c r="J185" s="47"/>
    </row>
    <row r="186" customHeight="1" spans="3:10">
      <c r="C186" s="10" t="s">
        <v>1062</v>
      </c>
      <c r="I186" s="13"/>
      <c r="J186" s="47"/>
    </row>
    <row r="187" customHeight="1" spans="3:10">
      <c r="C187" s="10" t="s">
        <v>1062</v>
      </c>
      <c r="I187" s="13"/>
      <c r="J187" s="47"/>
    </row>
    <row r="188" customHeight="1" spans="3:10">
      <c r="C188" s="10" t="s">
        <v>1062</v>
      </c>
      <c r="I188" s="13"/>
      <c r="J188" s="47"/>
    </row>
    <row r="189" customHeight="1" spans="3:10">
      <c r="C189" s="10" t="s">
        <v>1062</v>
      </c>
      <c r="I189" s="13"/>
      <c r="J189" s="47"/>
    </row>
    <row r="190" customHeight="1" spans="3:10">
      <c r="C190" s="10" t="s">
        <v>1062</v>
      </c>
      <c r="I190" s="13"/>
      <c r="J190" s="47"/>
    </row>
    <row r="191" customHeight="1" spans="3:10">
      <c r="C191" s="10" t="s">
        <v>1062</v>
      </c>
      <c r="I191" s="13"/>
      <c r="J191" s="47"/>
    </row>
    <row r="192" customHeight="1" spans="3:10">
      <c r="C192" s="10" t="s">
        <v>1062</v>
      </c>
      <c r="I192" s="13"/>
      <c r="J192" s="47"/>
    </row>
    <row r="193" customHeight="1" spans="3:10">
      <c r="C193" s="10" t="s">
        <v>1062</v>
      </c>
      <c r="I193" s="13"/>
      <c r="J193" s="47"/>
    </row>
    <row r="194" customHeight="1" spans="3:10">
      <c r="C194" s="10" t="s">
        <v>1062</v>
      </c>
      <c r="I194" s="13"/>
      <c r="J194" s="47"/>
    </row>
    <row r="195" customHeight="1" spans="3:10">
      <c r="C195" s="10" t="s">
        <v>1062</v>
      </c>
      <c r="I195" s="13"/>
      <c r="J195" s="47"/>
    </row>
    <row r="196" customHeight="1" spans="3:10">
      <c r="C196" s="10" t="s">
        <v>1062</v>
      </c>
      <c r="I196" s="13"/>
      <c r="J196" s="47"/>
    </row>
    <row r="197" customHeight="1" spans="3:10">
      <c r="C197" s="10" t="s">
        <v>1062</v>
      </c>
      <c r="I197" s="13"/>
      <c r="J197" s="47"/>
    </row>
    <row r="198" customHeight="1" spans="3:10">
      <c r="C198" s="10" t="s">
        <v>1062</v>
      </c>
      <c r="I198" s="13"/>
      <c r="J198" s="47"/>
    </row>
    <row r="199" customHeight="1" spans="3:10">
      <c r="C199" s="10" t="s">
        <v>1062</v>
      </c>
      <c r="I199" s="13"/>
      <c r="J199" s="47"/>
    </row>
    <row r="200" customHeight="1" spans="3:10">
      <c r="C200" s="10" t="s">
        <v>1062</v>
      </c>
      <c r="I200" s="13"/>
      <c r="J200" s="47"/>
    </row>
    <row r="201" customHeight="1" spans="3:10">
      <c r="C201" s="10" t="s">
        <v>1062</v>
      </c>
      <c r="I201" s="13"/>
      <c r="J201" s="47"/>
    </row>
    <row r="202" customHeight="1" spans="3:10">
      <c r="C202" s="10" t="s">
        <v>1062</v>
      </c>
      <c r="I202" s="13"/>
      <c r="J202" s="47"/>
    </row>
    <row r="203" customHeight="1" spans="3:10">
      <c r="C203" s="10" t="s">
        <v>1062</v>
      </c>
      <c r="I203" s="13"/>
      <c r="J203" s="47"/>
    </row>
    <row r="204" customHeight="1" spans="3:10">
      <c r="C204" s="10" t="s">
        <v>1062</v>
      </c>
      <c r="I204" s="13"/>
      <c r="J204" s="47"/>
    </row>
    <row r="205" customHeight="1" spans="3:10">
      <c r="C205" s="10" t="s">
        <v>1062</v>
      </c>
      <c r="I205" s="13"/>
      <c r="J205" s="47"/>
    </row>
    <row r="206" customHeight="1" spans="3:10">
      <c r="C206" s="10" t="s">
        <v>1062</v>
      </c>
      <c r="I206" s="13"/>
      <c r="J206" s="47"/>
    </row>
    <row r="207" customHeight="1" spans="3:10">
      <c r="C207" s="10" t="s">
        <v>1062</v>
      </c>
      <c r="I207" s="13"/>
      <c r="J207" s="47"/>
    </row>
    <row r="208" customHeight="1" spans="3:10">
      <c r="C208" s="10" t="s">
        <v>1062</v>
      </c>
      <c r="I208" s="13"/>
      <c r="J208" s="47"/>
    </row>
    <row r="209" customHeight="1" spans="3:10">
      <c r="C209" s="10" t="s">
        <v>1062</v>
      </c>
      <c r="I209" s="13"/>
      <c r="J209" s="47"/>
    </row>
    <row r="210" customHeight="1" spans="3:10">
      <c r="C210" s="10" t="s">
        <v>1062</v>
      </c>
      <c r="I210" s="13"/>
      <c r="J210" s="47"/>
    </row>
    <row r="211" customHeight="1" spans="3:10">
      <c r="C211" s="10" t="s">
        <v>1062</v>
      </c>
      <c r="I211" s="13"/>
      <c r="J211" s="47"/>
    </row>
    <row r="212" customHeight="1" spans="3:10">
      <c r="C212" s="10" t="s">
        <v>1062</v>
      </c>
      <c r="I212" s="13"/>
      <c r="J212" s="47"/>
    </row>
    <row r="213" customHeight="1" spans="3:10">
      <c r="C213" s="10" t="s">
        <v>1062</v>
      </c>
      <c r="I213" s="13"/>
      <c r="J213" s="47"/>
    </row>
    <row r="214" customHeight="1" spans="3:10">
      <c r="C214" s="10" t="s">
        <v>1062</v>
      </c>
      <c r="I214" s="13"/>
      <c r="J214" s="47"/>
    </row>
    <row r="215" customHeight="1" spans="3:10">
      <c r="C215" s="10" t="s">
        <v>1062</v>
      </c>
      <c r="I215" s="13"/>
      <c r="J215" s="47"/>
    </row>
    <row r="216" customHeight="1" spans="3:10">
      <c r="C216" s="10" t="s">
        <v>1062</v>
      </c>
      <c r="I216" s="13"/>
      <c r="J216" s="47"/>
    </row>
    <row r="217" customHeight="1" spans="3:10">
      <c r="C217" s="10" t="s">
        <v>1062</v>
      </c>
      <c r="I217" s="13"/>
      <c r="J217" s="47"/>
    </row>
    <row r="218" customHeight="1" spans="3:10">
      <c r="C218" s="10" t="s">
        <v>1062</v>
      </c>
      <c r="I218" s="13"/>
      <c r="J218" s="47"/>
    </row>
    <row r="219" customHeight="1" spans="3:10">
      <c r="C219" s="10" t="s">
        <v>1062</v>
      </c>
      <c r="I219" s="13"/>
      <c r="J219" s="47"/>
    </row>
    <row r="220" customHeight="1" spans="3:10">
      <c r="C220" s="10" t="s">
        <v>1062</v>
      </c>
      <c r="I220" s="13"/>
      <c r="J220" s="47"/>
    </row>
    <row r="221" customHeight="1" spans="3:10">
      <c r="C221" s="10" t="s">
        <v>1062</v>
      </c>
      <c r="I221" s="13"/>
      <c r="J221" s="47"/>
    </row>
    <row r="222" customHeight="1" spans="3:10">
      <c r="C222" s="10" t="s">
        <v>1062</v>
      </c>
      <c r="I222" s="13"/>
      <c r="J222" s="47"/>
    </row>
    <row r="223" customHeight="1" spans="3:10">
      <c r="C223" s="10" t="s">
        <v>1062</v>
      </c>
      <c r="I223" s="13"/>
      <c r="J223" s="47"/>
    </row>
    <row r="224" customHeight="1" spans="3:10">
      <c r="C224" s="10" t="s">
        <v>1062</v>
      </c>
      <c r="I224" s="13"/>
      <c r="J224" s="47"/>
    </row>
    <row r="225" customHeight="1" spans="3:10">
      <c r="C225" s="10" t="s">
        <v>1062</v>
      </c>
      <c r="I225" s="13"/>
      <c r="J225" s="47"/>
    </row>
    <row r="226" customHeight="1" spans="3:10">
      <c r="C226" s="10" t="s">
        <v>1062</v>
      </c>
      <c r="I226" s="13"/>
      <c r="J226" s="47"/>
    </row>
    <row r="227" customHeight="1" spans="3:10">
      <c r="C227" s="10" t="s">
        <v>1062</v>
      </c>
      <c r="I227" s="13"/>
      <c r="J227" s="47"/>
    </row>
    <row r="228" customHeight="1" spans="3:10">
      <c r="C228" s="10" t="s">
        <v>1062</v>
      </c>
      <c r="I228" s="13"/>
      <c r="J228" s="47"/>
    </row>
    <row r="229" customHeight="1" spans="3:10">
      <c r="C229" s="10" t="s">
        <v>1062</v>
      </c>
      <c r="I229" s="13"/>
      <c r="J229" s="47"/>
    </row>
    <row r="230" customHeight="1" spans="3:10">
      <c r="C230" s="10" t="s">
        <v>1062</v>
      </c>
      <c r="I230" s="13"/>
      <c r="J230" s="47"/>
    </row>
    <row r="231" customHeight="1" spans="3:10">
      <c r="C231" s="10" t="s">
        <v>1062</v>
      </c>
      <c r="I231" s="13"/>
      <c r="J231" s="47"/>
    </row>
    <row r="232" customHeight="1" spans="3:10">
      <c r="C232" s="10" t="s">
        <v>1062</v>
      </c>
      <c r="I232" s="48"/>
      <c r="J232" s="47"/>
    </row>
    <row r="233" customHeight="1" spans="3:9">
      <c r="C233" s="10" t="s">
        <v>1062</v>
      </c>
      <c r="G233" s="11"/>
      <c r="H233" s="12"/>
      <c r="I233" s="49"/>
    </row>
    <row r="234" customHeight="1" spans="3:9">
      <c r="C234" s="10" t="s">
        <v>1062</v>
      </c>
      <c r="G234" s="11"/>
      <c r="H234" s="12"/>
      <c r="I234" s="49"/>
    </row>
    <row r="235" customHeight="1" spans="3:9">
      <c r="C235" s="10" t="s">
        <v>1062</v>
      </c>
      <c r="G235" s="11"/>
      <c r="H235" s="12"/>
      <c r="I235" s="49"/>
    </row>
    <row r="236" customHeight="1" spans="3:9">
      <c r="C236" s="10" t="s">
        <v>1062</v>
      </c>
      <c r="G236" s="11"/>
      <c r="H236" s="12"/>
      <c r="I236" s="49"/>
    </row>
    <row r="237" customHeight="1" spans="3:9">
      <c r="C237" s="10" t="s">
        <v>1062</v>
      </c>
      <c r="G237" s="11"/>
      <c r="H237" s="12"/>
      <c r="I237" s="49"/>
    </row>
    <row r="238" customHeight="1" spans="3:9">
      <c r="C238" s="10" t="s">
        <v>1062</v>
      </c>
      <c r="G238" s="11"/>
      <c r="H238" s="12"/>
      <c r="I238" s="49"/>
    </row>
    <row r="239" customHeight="1" spans="3:9">
      <c r="C239" s="10" t="s">
        <v>1062</v>
      </c>
      <c r="G239" s="11"/>
      <c r="H239" s="12"/>
      <c r="I239" s="49"/>
    </row>
    <row r="240" customHeight="1" spans="3:9">
      <c r="C240" s="10" t="s">
        <v>1062</v>
      </c>
      <c r="G240" s="11"/>
      <c r="H240" s="12"/>
      <c r="I240" s="49"/>
    </row>
    <row r="241" customHeight="1" spans="3:9">
      <c r="C241" s="10" t="s">
        <v>1062</v>
      </c>
      <c r="G241" s="11"/>
      <c r="H241" s="12"/>
      <c r="I241" s="49"/>
    </row>
    <row r="242" customHeight="1" spans="3:9">
      <c r="C242" s="10" t="s">
        <v>1062</v>
      </c>
      <c r="G242" s="11"/>
      <c r="H242" s="12"/>
      <c r="I242" s="49"/>
    </row>
    <row r="243" customHeight="1" spans="3:9">
      <c r="C243" s="10" t="s">
        <v>1062</v>
      </c>
      <c r="G243" s="11"/>
      <c r="H243" s="12"/>
      <c r="I243" s="49"/>
    </row>
    <row r="244" customHeight="1" spans="3:9">
      <c r="C244" s="10" t="s">
        <v>1062</v>
      </c>
      <c r="G244" s="11"/>
      <c r="H244" s="12"/>
      <c r="I244" s="49"/>
    </row>
    <row r="245" customHeight="1" spans="3:9">
      <c r="C245" s="10" t="s">
        <v>1062</v>
      </c>
      <c r="G245" s="11"/>
      <c r="H245" s="12"/>
      <c r="I245" s="49"/>
    </row>
    <row r="246" customHeight="1" spans="3:9">
      <c r="C246" s="10" t="s">
        <v>1062</v>
      </c>
      <c r="G246" s="11"/>
      <c r="H246" s="12"/>
      <c r="I246" s="49"/>
    </row>
    <row r="247" customHeight="1" spans="3:9">
      <c r="C247" s="10" t="s">
        <v>1062</v>
      </c>
      <c r="G247" s="11"/>
      <c r="H247" s="12"/>
      <c r="I247" s="49"/>
    </row>
    <row r="248" customHeight="1" spans="3:9">
      <c r="C248" s="10" t="s">
        <v>1062</v>
      </c>
      <c r="G248" s="11"/>
      <c r="H248" s="12"/>
      <c r="I248" s="49"/>
    </row>
    <row r="249" customHeight="1" spans="3:9">
      <c r="C249" s="10" t="s">
        <v>1062</v>
      </c>
      <c r="G249" s="11"/>
      <c r="H249" s="12"/>
      <c r="I249" s="49"/>
    </row>
    <row r="250" customHeight="1" spans="3:9">
      <c r="C250" s="10" t="s">
        <v>1062</v>
      </c>
      <c r="G250" s="11"/>
      <c r="H250" s="12"/>
      <c r="I250" s="49"/>
    </row>
    <row r="251" customHeight="1" spans="3:9">
      <c r="C251" s="10" t="s">
        <v>1062</v>
      </c>
      <c r="G251" s="11"/>
      <c r="H251" s="12"/>
      <c r="I251" s="49"/>
    </row>
    <row r="252" customHeight="1" spans="3:9">
      <c r="C252" s="10" t="s">
        <v>1062</v>
      </c>
      <c r="G252" s="11"/>
      <c r="H252" s="12"/>
      <c r="I252" s="49"/>
    </row>
    <row r="253" customHeight="1" spans="3:9">
      <c r="C253" s="10" t="s">
        <v>1062</v>
      </c>
      <c r="G253" s="11"/>
      <c r="H253" s="12"/>
      <c r="I253" s="49"/>
    </row>
    <row r="254" customHeight="1" spans="3:9">
      <c r="C254" s="10" t="s">
        <v>1062</v>
      </c>
      <c r="G254" s="11"/>
      <c r="H254" s="12"/>
      <c r="I254" s="49"/>
    </row>
    <row r="255" customHeight="1" spans="3:9">
      <c r="C255" s="10" t="s">
        <v>1062</v>
      </c>
      <c r="G255" s="11"/>
      <c r="H255" s="12"/>
      <c r="I255" s="49"/>
    </row>
    <row r="256" customHeight="1" spans="3:9">
      <c r="C256" s="10" t="s">
        <v>1062</v>
      </c>
      <c r="G256" s="11"/>
      <c r="H256" s="12"/>
      <c r="I256" s="49"/>
    </row>
    <row r="257" customHeight="1" spans="3:9">
      <c r="C257" s="10" t="s">
        <v>1062</v>
      </c>
      <c r="G257" s="11"/>
      <c r="H257" s="12"/>
      <c r="I257" s="49"/>
    </row>
    <row r="258" customHeight="1" spans="3:9">
      <c r="C258" s="10" t="s">
        <v>1062</v>
      </c>
      <c r="G258" s="11"/>
      <c r="H258" s="12"/>
      <c r="I258" s="49"/>
    </row>
    <row r="259" customHeight="1" spans="3:9">
      <c r="C259" s="10" t="s">
        <v>1062</v>
      </c>
      <c r="G259" s="11"/>
      <c r="H259" s="12"/>
      <c r="I259" s="49"/>
    </row>
    <row r="260" customHeight="1" spans="3:9">
      <c r="C260" s="10" t="s">
        <v>1062</v>
      </c>
      <c r="G260" s="11"/>
      <c r="H260" s="12"/>
      <c r="I260" s="49"/>
    </row>
    <row r="261" customHeight="1" spans="3:9">
      <c r="C261" s="10" t="s">
        <v>1062</v>
      </c>
      <c r="G261" s="11"/>
      <c r="H261" s="12"/>
      <c r="I261" s="49"/>
    </row>
    <row r="262" customHeight="1" spans="3:9">
      <c r="C262" s="10" t="s">
        <v>1062</v>
      </c>
      <c r="G262" s="11"/>
      <c r="H262" s="12"/>
      <c r="I262" s="49"/>
    </row>
    <row r="263" customHeight="1" spans="3:9">
      <c r="C263" s="10" t="s">
        <v>1062</v>
      </c>
      <c r="G263" s="11"/>
      <c r="H263" s="12"/>
      <c r="I263" s="49"/>
    </row>
    <row r="264" customHeight="1" spans="3:9">
      <c r="C264" s="10" t="s">
        <v>1062</v>
      </c>
      <c r="G264" s="11"/>
      <c r="H264" s="12"/>
      <c r="I264" s="49"/>
    </row>
    <row r="265" customHeight="1" spans="3:9">
      <c r="C265" s="10" t="s">
        <v>1062</v>
      </c>
      <c r="G265" s="11"/>
      <c r="H265" s="12"/>
      <c r="I265" s="49"/>
    </row>
    <row r="266" customHeight="1" spans="3:9">
      <c r="C266" s="10" t="s">
        <v>1062</v>
      </c>
      <c r="G266" s="11"/>
      <c r="H266" s="12"/>
      <c r="I266" s="49"/>
    </row>
    <row r="267" customHeight="1" spans="3:9">
      <c r="C267" s="10" t="s">
        <v>1062</v>
      </c>
      <c r="G267" s="11"/>
      <c r="H267" s="12"/>
      <c r="I267" s="49"/>
    </row>
    <row r="268" customHeight="1" spans="3:9">
      <c r="C268" s="10" t="s">
        <v>1062</v>
      </c>
      <c r="G268" s="11"/>
      <c r="H268" s="12"/>
      <c r="I268" s="49"/>
    </row>
    <row r="269" customHeight="1" spans="3:9">
      <c r="C269" s="10" t="s">
        <v>1062</v>
      </c>
      <c r="G269" s="11"/>
      <c r="H269" s="12"/>
      <c r="I269" s="49"/>
    </row>
    <row r="270" customHeight="1" spans="3:9">
      <c r="C270" s="10" t="s">
        <v>1062</v>
      </c>
      <c r="G270" s="11"/>
      <c r="H270" s="12"/>
      <c r="I270" s="49"/>
    </row>
    <row r="271" customHeight="1" spans="3:9">
      <c r="C271" s="10" t="s">
        <v>1062</v>
      </c>
      <c r="G271" s="11"/>
      <c r="H271" s="12"/>
      <c r="I271" s="49"/>
    </row>
    <row r="272" customHeight="1" spans="3:9">
      <c r="C272" s="10" t="s">
        <v>1062</v>
      </c>
      <c r="G272" s="11"/>
      <c r="H272" s="12"/>
      <c r="I272" s="49"/>
    </row>
    <row r="273" customHeight="1" spans="3:9">
      <c r="C273" s="10" t="s">
        <v>1062</v>
      </c>
      <c r="G273" s="11"/>
      <c r="H273" s="12"/>
      <c r="I273" s="49"/>
    </row>
    <row r="274" customHeight="1" spans="3:9">
      <c r="C274" s="10" t="s">
        <v>1062</v>
      </c>
      <c r="G274" s="11"/>
      <c r="H274" s="12"/>
      <c r="I274" s="49"/>
    </row>
    <row r="275" customHeight="1" spans="3:9">
      <c r="C275" s="10" t="s">
        <v>1062</v>
      </c>
      <c r="G275" s="11"/>
      <c r="H275" s="12"/>
      <c r="I275" s="49"/>
    </row>
    <row r="276" customHeight="1" spans="3:9">
      <c r="C276" s="10" t="s">
        <v>1062</v>
      </c>
      <c r="G276" s="11"/>
      <c r="H276" s="12"/>
      <c r="I276" s="49"/>
    </row>
    <row r="277" customHeight="1" spans="3:9">
      <c r="C277" s="10" t="s">
        <v>1062</v>
      </c>
      <c r="G277" s="11"/>
      <c r="H277" s="12"/>
      <c r="I277" s="49"/>
    </row>
    <row r="278" customHeight="1" spans="3:9">
      <c r="C278" s="10" t="s">
        <v>1062</v>
      </c>
      <c r="G278" s="11"/>
      <c r="H278" s="12"/>
      <c r="I278" s="49"/>
    </row>
    <row r="279" customHeight="1" spans="3:9">
      <c r="C279" s="10" t="s">
        <v>1062</v>
      </c>
      <c r="G279" s="11"/>
      <c r="H279" s="12"/>
      <c r="I279" s="49"/>
    </row>
    <row r="280" customHeight="1" spans="3:9">
      <c r="C280" s="10" t="s">
        <v>1062</v>
      </c>
      <c r="G280" s="11"/>
      <c r="H280" s="12"/>
      <c r="I280" s="49"/>
    </row>
    <row r="281" customHeight="1" spans="3:9">
      <c r="C281" s="10" t="s">
        <v>1062</v>
      </c>
      <c r="G281" s="11"/>
      <c r="H281" s="12"/>
      <c r="I281" s="49"/>
    </row>
    <row r="282" customHeight="1" spans="3:9">
      <c r="C282" s="10" t="s">
        <v>1062</v>
      </c>
      <c r="G282" s="11"/>
      <c r="H282" s="12"/>
      <c r="I282" s="49"/>
    </row>
    <row r="283" customHeight="1" spans="3:9">
      <c r="C283" s="10" t="s">
        <v>1062</v>
      </c>
      <c r="G283" s="11"/>
      <c r="H283" s="12"/>
      <c r="I283" s="49"/>
    </row>
    <row r="284" customHeight="1" spans="3:9">
      <c r="C284" s="10" t="s">
        <v>1062</v>
      </c>
      <c r="G284" s="11"/>
      <c r="H284" s="12"/>
      <c r="I284" s="49"/>
    </row>
    <row r="285" customHeight="1" spans="3:9">
      <c r="C285" s="10" t="s">
        <v>1062</v>
      </c>
      <c r="G285" s="11"/>
      <c r="H285" s="12"/>
      <c r="I285" s="49"/>
    </row>
    <row r="286" customHeight="1" spans="3:9">
      <c r="C286" s="10" t="s">
        <v>1062</v>
      </c>
      <c r="G286" s="11"/>
      <c r="H286" s="12"/>
      <c r="I286" s="49"/>
    </row>
    <row r="287" customHeight="1" spans="3:9">
      <c r="C287" s="10" t="s">
        <v>1062</v>
      </c>
      <c r="G287" s="11"/>
      <c r="H287" s="12"/>
      <c r="I287" s="49"/>
    </row>
    <row r="288" customHeight="1" spans="3:9">
      <c r="C288" s="10" t="s">
        <v>1062</v>
      </c>
      <c r="G288" s="11"/>
      <c r="H288" s="12"/>
      <c r="I288" s="49"/>
    </row>
    <row r="289" customHeight="1" spans="3:9">
      <c r="C289" s="10" t="s">
        <v>1062</v>
      </c>
      <c r="G289" s="11"/>
      <c r="H289" s="12"/>
      <c r="I289" s="49"/>
    </row>
    <row r="290" customHeight="1" spans="3:9">
      <c r="C290" s="10" t="s">
        <v>1062</v>
      </c>
      <c r="G290" s="11"/>
      <c r="H290" s="12"/>
      <c r="I290" s="49"/>
    </row>
    <row r="291" customHeight="1" spans="3:9">
      <c r="C291" s="10" t="s">
        <v>1062</v>
      </c>
      <c r="G291" s="11"/>
      <c r="H291" s="12"/>
      <c r="I291" s="49"/>
    </row>
    <row r="292" customHeight="1" spans="3:9">
      <c r="C292" s="10" t="s">
        <v>1062</v>
      </c>
      <c r="G292" s="11"/>
      <c r="H292" s="12"/>
      <c r="I292" s="49"/>
    </row>
    <row r="293" customHeight="1" spans="3:9">
      <c r="C293" s="10" t="s">
        <v>1062</v>
      </c>
      <c r="G293" s="11"/>
      <c r="H293" s="12"/>
      <c r="I293" s="49"/>
    </row>
    <row r="294" customHeight="1" spans="3:9">
      <c r="C294" s="10" t="s">
        <v>1062</v>
      </c>
      <c r="G294" s="11"/>
      <c r="H294" s="12"/>
      <c r="I294" s="49"/>
    </row>
    <row r="295" customHeight="1" spans="3:9">
      <c r="C295" s="10" t="s">
        <v>1062</v>
      </c>
      <c r="G295" s="11"/>
      <c r="H295" s="12"/>
      <c r="I295" s="49"/>
    </row>
    <row r="296" customHeight="1" spans="3:9">
      <c r="C296" s="10" t="s">
        <v>1062</v>
      </c>
      <c r="G296" s="11"/>
      <c r="H296" s="12"/>
      <c r="I296" s="49"/>
    </row>
    <row r="297" customHeight="1" spans="3:9">
      <c r="C297" s="10" t="s">
        <v>1062</v>
      </c>
      <c r="G297" s="11"/>
      <c r="H297" s="12"/>
      <c r="I297" s="49"/>
    </row>
    <row r="298" customHeight="1" spans="3:9">
      <c r="C298" s="10" t="s">
        <v>1062</v>
      </c>
      <c r="G298" s="11"/>
      <c r="H298" s="12"/>
      <c r="I298" s="49"/>
    </row>
    <row r="299" customHeight="1" spans="3:9">
      <c r="C299" s="10" t="s">
        <v>1062</v>
      </c>
      <c r="G299" s="11"/>
      <c r="H299" s="12"/>
      <c r="I299" s="49"/>
    </row>
    <row r="300" customHeight="1" spans="3:9">
      <c r="C300" s="10" t="s">
        <v>1062</v>
      </c>
      <c r="G300" s="11"/>
      <c r="H300" s="12"/>
      <c r="I300" s="49"/>
    </row>
    <row r="301" customHeight="1" spans="3:9">
      <c r="C301" s="10" t="s">
        <v>1062</v>
      </c>
      <c r="G301" s="11"/>
      <c r="H301" s="12"/>
      <c r="I301" s="49"/>
    </row>
    <row r="302" customHeight="1" spans="3:9">
      <c r="C302" s="10" t="s">
        <v>1062</v>
      </c>
      <c r="G302" s="11"/>
      <c r="H302" s="12"/>
      <c r="I302" s="49"/>
    </row>
    <row r="303" customHeight="1" spans="3:9">
      <c r="C303" s="10" t="s">
        <v>1062</v>
      </c>
      <c r="G303" s="11"/>
      <c r="H303" s="12"/>
      <c r="I303" s="49"/>
    </row>
    <row r="304" customHeight="1" spans="3:9">
      <c r="C304" s="10" t="s">
        <v>1062</v>
      </c>
      <c r="G304" s="11"/>
      <c r="H304" s="12"/>
      <c r="I304" s="49"/>
    </row>
    <row r="305" customHeight="1" spans="3:9">
      <c r="C305" s="10" t="s">
        <v>1062</v>
      </c>
      <c r="G305" s="11"/>
      <c r="H305" s="12"/>
      <c r="I305" s="49"/>
    </row>
    <row r="306" customHeight="1" spans="3:9">
      <c r="C306" s="10" t="s">
        <v>1062</v>
      </c>
      <c r="G306" s="11"/>
      <c r="H306" s="12"/>
      <c r="I306" s="49"/>
    </row>
    <row r="307" customHeight="1" spans="3:9">
      <c r="C307" s="10" t="s">
        <v>1062</v>
      </c>
      <c r="G307" s="11"/>
      <c r="H307" s="12"/>
      <c r="I307" s="49"/>
    </row>
    <row r="308" customHeight="1" spans="3:9">
      <c r="C308" s="10" t="s">
        <v>1062</v>
      </c>
      <c r="G308" s="11"/>
      <c r="H308" s="12"/>
      <c r="I308" s="49"/>
    </row>
    <row r="309" customHeight="1" spans="3:9">
      <c r="C309" s="10" t="s">
        <v>1062</v>
      </c>
      <c r="G309" s="11"/>
      <c r="H309" s="12"/>
      <c r="I309" s="49"/>
    </row>
    <row r="310" customHeight="1" spans="3:9">
      <c r="C310" s="10" t="s">
        <v>1062</v>
      </c>
      <c r="G310" s="11"/>
      <c r="H310" s="12"/>
      <c r="I310" s="49"/>
    </row>
    <row r="311" customHeight="1" spans="3:9">
      <c r="C311" s="10" t="s">
        <v>1062</v>
      </c>
      <c r="G311" s="11"/>
      <c r="H311" s="12"/>
      <c r="I311" s="49"/>
    </row>
    <row r="312" customHeight="1" spans="3:9">
      <c r="C312" s="10" t="s">
        <v>1062</v>
      </c>
      <c r="G312" s="11"/>
      <c r="H312" s="12"/>
      <c r="I312" s="49"/>
    </row>
    <row r="313" customHeight="1" spans="3:9">
      <c r="C313" s="10" t="s">
        <v>1062</v>
      </c>
      <c r="G313" s="11"/>
      <c r="H313" s="12"/>
      <c r="I313" s="49"/>
    </row>
    <row r="314" customHeight="1" spans="3:9">
      <c r="C314" s="10" t="s">
        <v>1062</v>
      </c>
      <c r="G314" s="11"/>
      <c r="H314" s="12"/>
      <c r="I314" s="49"/>
    </row>
    <row r="315" customHeight="1" spans="3:9">
      <c r="C315" s="10" t="s">
        <v>1062</v>
      </c>
      <c r="G315" s="11"/>
      <c r="H315" s="12"/>
      <c r="I315" s="49"/>
    </row>
    <row r="316" customHeight="1" spans="3:9">
      <c r="C316" s="10" t="s">
        <v>1062</v>
      </c>
      <c r="G316" s="11"/>
      <c r="H316" s="12"/>
      <c r="I316" s="49"/>
    </row>
    <row r="317" customHeight="1" spans="3:9">
      <c r="C317" s="10" t="s">
        <v>1062</v>
      </c>
      <c r="G317" s="11"/>
      <c r="H317" s="12"/>
      <c r="I317" s="49"/>
    </row>
    <row r="318" customHeight="1" spans="3:9">
      <c r="C318" s="10" t="s">
        <v>1062</v>
      </c>
      <c r="G318" s="11"/>
      <c r="H318" s="12"/>
      <c r="I318" s="49"/>
    </row>
    <row r="319" customHeight="1" spans="3:9">
      <c r="C319" s="10" t="s">
        <v>1062</v>
      </c>
      <c r="G319" s="11"/>
      <c r="H319" s="12"/>
      <c r="I319" s="49"/>
    </row>
    <row r="320" customHeight="1" spans="3:9">
      <c r="C320" s="10" t="s">
        <v>1062</v>
      </c>
      <c r="G320" s="11"/>
      <c r="H320" s="12"/>
      <c r="I320" s="49"/>
    </row>
    <row r="321" customHeight="1" spans="3:9">
      <c r="C321" s="10" t="s">
        <v>1062</v>
      </c>
      <c r="G321" s="11"/>
      <c r="H321" s="12"/>
      <c r="I321" s="49"/>
    </row>
    <row r="322" customHeight="1" spans="3:9">
      <c r="C322" s="10" t="s">
        <v>1062</v>
      </c>
      <c r="G322" s="11"/>
      <c r="H322" s="12"/>
      <c r="I322" s="49"/>
    </row>
    <row r="323" customHeight="1" spans="3:9">
      <c r="C323" s="10" t="s">
        <v>1062</v>
      </c>
      <c r="G323" s="11"/>
      <c r="H323" s="12"/>
      <c r="I323" s="49"/>
    </row>
    <row r="324" customHeight="1" spans="3:9">
      <c r="C324" s="10" t="s">
        <v>1062</v>
      </c>
      <c r="G324" s="11"/>
      <c r="H324" s="12"/>
      <c r="I324" s="49"/>
    </row>
    <row r="325" customHeight="1" spans="3:9">
      <c r="C325" s="10" t="s">
        <v>1062</v>
      </c>
      <c r="G325" s="11"/>
      <c r="H325" s="12"/>
      <c r="I325" s="49"/>
    </row>
    <row r="326" customHeight="1" spans="3:9">
      <c r="C326" s="10" t="s">
        <v>1062</v>
      </c>
      <c r="G326" s="11"/>
      <c r="H326" s="12"/>
      <c r="I326" s="49"/>
    </row>
    <row r="327" customHeight="1" spans="3:9">
      <c r="C327" s="10" t="s">
        <v>1062</v>
      </c>
      <c r="G327" s="11"/>
      <c r="H327" s="12"/>
      <c r="I327" s="49"/>
    </row>
    <row r="328" customHeight="1" spans="3:9">
      <c r="C328" s="10" t="s">
        <v>1062</v>
      </c>
      <c r="G328" s="11"/>
      <c r="H328" s="12"/>
      <c r="I328" s="49"/>
    </row>
    <row r="329" customHeight="1" spans="3:9">
      <c r="C329" s="10" t="s">
        <v>1062</v>
      </c>
      <c r="G329" s="11"/>
      <c r="H329" s="12"/>
      <c r="I329" s="49"/>
    </row>
    <row r="330" customHeight="1" spans="3:9">
      <c r="C330" s="10" t="s">
        <v>1062</v>
      </c>
      <c r="G330" s="11"/>
      <c r="H330" s="12"/>
      <c r="I330" s="49"/>
    </row>
    <row r="331" customHeight="1" spans="3:9">
      <c r="C331" s="10" t="s">
        <v>1062</v>
      </c>
      <c r="G331" s="11"/>
      <c r="H331" s="12"/>
      <c r="I331" s="49"/>
    </row>
    <row r="332" customHeight="1" spans="3:9">
      <c r="C332" s="10" t="s">
        <v>1062</v>
      </c>
      <c r="G332" s="11"/>
      <c r="H332" s="12"/>
      <c r="I332" s="49"/>
    </row>
    <row r="333" customHeight="1" spans="3:9">
      <c r="C333" s="10" t="s">
        <v>1062</v>
      </c>
      <c r="G333" s="11"/>
      <c r="H333" s="12"/>
      <c r="I333" s="49"/>
    </row>
    <row r="334" customHeight="1" spans="3:9">
      <c r="C334" s="10" t="s">
        <v>1062</v>
      </c>
      <c r="G334" s="11"/>
      <c r="H334" s="12"/>
      <c r="I334" s="49"/>
    </row>
    <row r="335" customHeight="1" spans="3:9">
      <c r="C335" s="10" t="s">
        <v>1062</v>
      </c>
      <c r="G335" s="11"/>
      <c r="H335" s="12"/>
      <c r="I335" s="49"/>
    </row>
    <row r="336" customHeight="1" spans="3:9">
      <c r="C336" s="10" t="s">
        <v>1062</v>
      </c>
      <c r="G336" s="11"/>
      <c r="H336" s="12"/>
      <c r="I336" s="49"/>
    </row>
    <row r="337" customHeight="1" spans="3:9">
      <c r="C337" s="10" t="s">
        <v>1062</v>
      </c>
      <c r="G337" s="11"/>
      <c r="H337" s="12"/>
      <c r="I337" s="49"/>
    </row>
    <row r="338" customHeight="1" spans="3:9">
      <c r="C338" s="10" t="s">
        <v>1062</v>
      </c>
      <c r="G338" s="11"/>
      <c r="H338" s="12"/>
      <c r="I338" s="49"/>
    </row>
    <row r="339" customHeight="1" spans="3:9">
      <c r="C339" s="10" t="s">
        <v>1062</v>
      </c>
      <c r="G339" s="11"/>
      <c r="H339" s="12"/>
      <c r="I339" s="49"/>
    </row>
    <row r="340" customHeight="1" spans="3:9">
      <c r="C340" s="10" t="s">
        <v>1062</v>
      </c>
      <c r="G340" s="11"/>
      <c r="H340" s="12"/>
      <c r="I340" s="49"/>
    </row>
    <row r="341" customHeight="1" spans="3:9">
      <c r="C341" s="10" t="s">
        <v>1062</v>
      </c>
      <c r="G341" s="11"/>
      <c r="H341" s="12"/>
      <c r="I341" s="49"/>
    </row>
    <row r="342" customHeight="1" spans="3:9">
      <c r="C342" s="10" t="s">
        <v>1062</v>
      </c>
      <c r="G342" s="11"/>
      <c r="H342" s="12"/>
      <c r="I342" s="49"/>
    </row>
    <row r="343" customHeight="1" spans="3:9">
      <c r="C343" s="10" t="s">
        <v>1062</v>
      </c>
      <c r="G343" s="11"/>
      <c r="H343" s="12"/>
      <c r="I343" s="49"/>
    </row>
    <row r="344" customHeight="1" spans="3:9">
      <c r="C344" s="10" t="s">
        <v>1062</v>
      </c>
      <c r="G344" s="11"/>
      <c r="H344" s="12"/>
      <c r="I344" s="49"/>
    </row>
    <row r="345" customHeight="1" spans="3:9">
      <c r="C345" s="10" t="s">
        <v>1062</v>
      </c>
      <c r="G345" s="11"/>
      <c r="H345" s="12"/>
      <c r="I345" s="49"/>
    </row>
    <row r="346" customHeight="1" spans="3:9">
      <c r="C346" s="10" t="s">
        <v>1062</v>
      </c>
      <c r="G346" s="11"/>
      <c r="H346" s="12"/>
      <c r="I346" s="49"/>
    </row>
    <row r="347" customHeight="1" spans="3:9">
      <c r="C347" s="10" t="s">
        <v>1062</v>
      </c>
      <c r="G347" s="11"/>
      <c r="H347" s="12"/>
      <c r="I347" s="49"/>
    </row>
    <row r="348" customHeight="1" spans="3:9">
      <c r="C348" s="10" t="s">
        <v>1062</v>
      </c>
      <c r="G348" s="11"/>
      <c r="H348" s="12"/>
      <c r="I348" s="49"/>
    </row>
    <row r="349" customHeight="1" spans="3:9">
      <c r="C349" s="10" t="s">
        <v>1062</v>
      </c>
      <c r="G349" s="11"/>
      <c r="H349" s="12"/>
      <c r="I349" s="49"/>
    </row>
    <row r="350" customHeight="1" spans="3:9">
      <c r="C350" s="10" t="s">
        <v>1062</v>
      </c>
      <c r="G350" s="11"/>
      <c r="H350" s="12"/>
      <c r="I350" s="49"/>
    </row>
    <row r="351" customHeight="1" spans="3:9">
      <c r="C351" s="10" t="s">
        <v>1062</v>
      </c>
      <c r="G351" s="11"/>
      <c r="H351" s="12"/>
      <c r="I351" s="49"/>
    </row>
    <row r="352" customHeight="1" spans="3:9">
      <c r="C352" s="10" t="s">
        <v>1062</v>
      </c>
      <c r="G352" s="11"/>
      <c r="H352" s="12"/>
      <c r="I352" s="49"/>
    </row>
    <row r="353" customHeight="1" spans="3:9">
      <c r="C353" s="10" t="s">
        <v>1062</v>
      </c>
      <c r="G353" s="11"/>
      <c r="H353" s="12"/>
      <c r="I353" s="49"/>
    </row>
    <row r="354" customHeight="1" spans="3:9">
      <c r="C354" s="10" t="s">
        <v>1062</v>
      </c>
      <c r="G354" s="11"/>
      <c r="H354" s="12"/>
      <c r="I354" s="49"/>
    </row>
    <row r="355" customHeight="1" spans="3:9">
      <c r="C355" s="10" t="s">
        <v>1062</v>
      </c>
      <c r="G355" s="11"/>
      <c r="H355" s="12"/>
      <c r="I355" s="49"/>
    </row>
    <row r="356" customHeight="1" spans="3:9">
      <c r="C356" s="10" t="s">
        <v>1062</v>
      </c>
      <c r="G356" s="11"/>
      <c r="H356" s="12"/>
      <c r="I356" s="49"/>
    </row>
    <row r="357" customHeight="1" spans="3:9">
      <c r="C357" s="10" t="s">
        <v>1062</v>
      </c>
      <c r="G357" s="11"/>
      <c r="H357" s="12"/>
      <c r="I357" s="49"/>
    </row>
    <row r="358" customHeight="1" spans="3:9">
      <c r="C358" s="10" t="s">
        <v>1062</v>
      </c>
      <c r="G358" s="11"/>
      <c r="H358" s="12"/>
      <c r="I358" s="49"/>
    </row>
    <row r="359" customHeight="1" spans="3:9">
      <c r="C359" s="10" t="s">
        <v>1062</v>
      </c>
      <c r="G359" s="11"/>
      <c r="H359" s="12"/>
      <c r="I359" s="49"/>
    </row>
    <row r="360" customHeight="1" spans="3:9">
      <c r="C360" s="10" t="s">
        <v>1062</v>
      </c>
      <c r="G360" s="11"/>
      <c r="H360" s="12"/>
      <c r="I360" s="49"/>
    </row>
    <row r="361" customHeight="1" spans="3:9">
      <c r="C361" s="10" t="s">
        <v>1062</v>
      </c>
      <c r="G361" s="11"/>
      <c r="H361" s="12"/>
      <c r="I361" s="49"/>
    </row>
    <row r="362" customHeight="1" spans="3:9">
      <c r="C362" s="10" t="s">
        <v>1062</v>
      </c>
      <c r="G362" s="11"/>
      <c r="H362" s="12"/>
      <c r="I362" s="49"/>
    </row>
    <row r="363" customHeight="1" spans="3:9">
      <c r="C363" s="10" t="s">
        <v>1062</v>
      </c>
      <c r="G363" s="11"/>
      <c r="H363" s="12"/>
      <c r="I363" s="49"/>
    </row>
    <row r="364" customHeight="1" spans="3:9">
      <c r="C364" s="10" t="s">
        <v>1062</v>
      </c>
      <c r="G364" s="11"/>
      <c r="H364" s="12"/>
      <c r="I364" s="49"/>
    </row>
    <row r="365" customHeight="1" spans="3:9">
      <c r="C365" s="10" t="s">
        <v>1062</v>
      </c>
      <c r="G365" s="11"/>
      <c r="H365" s="12"/>
      <c r="I365" s="49"/>
    </row>
    <row r="366" customHeight="1" spans="3:9">
      <c r="C366" s="10" t="s">
        <v>1062</v>
      </c>
      <c r="G366" s="11"/>
      <c r="H366" s="12"/>
      <c r="I366" s="49"/>
    </row>
    <row r="367" customHeight="1" spans="3:9">
      <c r="C367" s="10" t="s">
        <v>1062</v>
      </c>
      <c r="G367" s="11"/>
      <c r="H367" s="12"/>
      <c r="I367" s="49"/>
    </row>
    <row r="368" customHeight="1" spans="3:9">
      <c r="C368" s="10" t="s">
        <v>1062</v>
      </c>
      <c r="G368" s="11"/>
      <c r="H368" s="12"/>
      <c r="I368" s="49"/>
    </row>
    <row r="369" customHeight="1" spans="3:9">
      <c r="C369" s="10" t="s">
        <v>1062</v>
      </c>
      <c r="G369" s="11"/>
      <c r="H369" s="12"/>
      <c r="I369" s="49"/>
    </row>
    <row r="370" customHeight="1" spans="3:9">
      <c r="C370" s="10" t="s">
        <v>1062</v>
      </c>
      <c r="G370" s="11"/>
      <c r="H370" s="12"/>
      <c r="I370" s="49"/>
    </row>
    <row r="371" customHeight="1" spans="3:9">
      <c r="C371" s="10" t="s">
        <v>1062</v>
      </c>
      <c r="G371" s="11"/>
      <c r="H371" s="12"/>
      <c r="I371" s="49"/>
    </row>
    <row r="372" customHeight="1" spans="3:9">
      <c r="C372" s="10" t="s">
        <v>1062</v>
      </c>
      <c r="G372" s="11"/>
      <c r="H372" s="12"/>
      <c r="I372" s="49"/>
    </row>
    <row r="373" customHeight="1" spans="3:9">
      <c r="C373" s="10" t="s">
        <v>1062</v>
      </c>
      <c r="G373" s="11"/>
      <c r="H373" s="12"/>
      <c r="I373" s="49"/>
    </row>
    <row r="374" customHeight="1" spans="3:9">
      <c r="C374" s="10" t="s">
        <v>1062</v>
      </c>
      <c r="G374" s="11"/>
      <c r="H374" s="12"/>
      <c r="I374" s="49"/>
    </row>
    <row r="375" customHeight="1" spans="3:9">
      <c r="C375" s="10" t="s">
        <v>1062</v>
      </c>
      <c r="G375" s="11"/>
      <c r="H375" s="12"/>
      <c r="I375" s="49"/>
    </row>
    <row r="376" customHeight="1" spans="3:9">
      <c r="C376" s="10" t="s">
        <v>1062</v>
      </c>
      <c r="G376" s="11"/>
      <c r="H376" s="12"/>
      <c r="I376" s="49"/>
    </row>
    <row r="377" customHeight="1" spans="3:9">
      <c r="C377" s="10" t="s">
        <v>1062</v>
      </c>
      <c r="G377" s="11"/>
      <c r="H377" s="12"/>
      <c r="I377" s="49"/>
    </row>
    <row r="378" customHeight="1" spans="3:9">
      <c r="C378" s="10" t="s">
        <v>1062</v>
      </c>
      <c r="G378" s="11"/>
      <c r="H378" s="12"/>
      <c r="I378" s="49"/>
    </row>
    <row r="379" customHeight="1" spans="3:9">
      <c r="C379" s="10" t="s">
        <v>1062</v>
      </c>
      <c r="G379" s="11"/>
      <c r="H379" s="12"/>
      <c r="I379" s="49"/>
    </row>
    <row r="380" customHeight="1" spans="3:9">
      <c r="C380" s="10" t="s">
        <v>1062</v>
      </c>
      <c r="G380" s="11"/>
      <c r="H380" s="12"/>
      <c r="I380" s="49"/>
    </row>
    <row r="381" customHeight="1" spans="3:9">
      <c r="C381" s="10" t="s">
        <v>1062</v>
      </c>
      <c r="G381" s="11"/>
      <c r="H381" s="12"/>
      <c r="I381" s="49"/>
    </row>
    <row r="382" customHeight="1" spans="3:9">
      <c r="C382" s="10" t="s">
        <v>1062</v>
      </c>
      <c r="G382" s="11"/>
      <c r="H382" s="12"/>
      <c r="I382" s="49"/>
    </row>
    <row r="383" customHeight="1" spans="3:9">
      <c r="C383" s="10" t="s">
        <v>1062</v>
      </c>
      <c r="G383" s="11"/>
      <c r="H383" s="12"/>
      <c r="I383" s="49"/>
    </row>
    <row r="384" customHeight="1" spans="3:9">
      <c r="C384" s="10" t="s">
        <v>1062</v>
      </c>
      <c r="G384" s="11"/>
      <c r="H384" s="12"/>
      <c r="I384" s="49"/>
    </row>
    <row r="385" customHeight="1" spans="3:9">
      <c r="C385" s="10" t="s">
        <v>1062</v>
      </c>
      <c r="G385" s="11"/>
      <c r="H385" s="12"/>
      <c r="I385" s="49"/>
    </row>
    <row r="386" customHeight="1" spans="3:9">
      <c r="C386" s="10" t="s">
        <v>1062</v>
      </c>
      <c r="G386" s="11"/>
      <c r="H386" s="12"/>
      <c r="I386" s="49"/>
    </row>
    <row r="387" customHeight="1" spans="3:9">
      <c r="C387" s="10" t="s">
        <v>1062</v>
      </c>
      <c r="G387" s="11"/>
      <c r="H387" s="12"/>
      <c r="I387" s="49"/>
    </row>
    <row r="388" customHeight="1" spans="3:9">
      <c r="C388" s="10" t="s">
        <v>1062</v>
      </c>
      <c r="G388" s="11"/>
      <c r="H388" s="12"/>
      <c r="I388" s="49"/>
    </row>
    <row r="389" customHeight="1" spans="3:9">
      <c r="C389" s="10" t="s">
        <v>1062</v>
      </c>
      <c r="G389" s="11"/>
      <c r="H389" s="12"/>
      <c r="I389" s="49"/>
    </row>
    <row r="390" customHeight="1" spans="3:9">
      <c r="C390" s="10" t="s">
        <v>1062</v>
      </c>
      <c r="G390" s="11"/>
      <c r="H390" s="12"/>
      <c r="I390" s="49"/>
    </row>
    <row r="391" customHeight="1" spans="3:9">
      <c r="C391" s="10" t="s">
        <v>1062</v>
      </c>
      <c r="G391" s="11"/>
      <c r="H391" s="12"/>
      <c r="I391" s="49"/>
    </row>
    <row r="392" customHeight="1" spans="3:9">
      <c r="C392" s="10" t="s">
        <v>1062</v>
      </c>
      <c r="G392" s="11"/>
      <c r="H392" s="12"/>
      <c r="I392" s="49"/>
    </row>
    <row r="393" customHeight="1" spans="3:9">
      <c r="C393" s="10" t="s">
        <v>1062</v>
      </c>
      <c r="G393" s="11"/>
      <c r="H393" s="12"/>
      <c r="I393" s="49"/>
    </row>
    <row r="394" customHeight="1" spans="3:9">
      <c r="C394" s="10" t="s">
        <v>1062</v>
      </c>
      <c r="G394" s="11"/>
      <c r="H394" s="12"/>
      <c r="I394" s="49"/>
    </row>
    <row r="395" customHeight="1" spans="3:9">
      <c r="C395" s="10" t="s">
        <v>1062</v>
      </c>
      <c r="G395" s="11"/>
      <c r="H395" s="12"/>
      <c r="I395" s="49"/>
    </row>
    <row r="396" customHeight="1" spans="3:9">
      <c r="C396" s="10" t="s">
        <v>1062</v>
      </c>
      <c r="G396" s="11"/>
      <c r="H396" s="12"/>
      <c r="I396" s="49"/>
    </row>
    <row r="397" customHeight="1" spans="3:9">
      <c r="C397" s="10" t="s">
        <v>1062</v>
      </c>
      <c r="G397" s="11"/>
      <c r="H397" s="12"/>
      <c r="I397" s="49"/>
    </row>
    <row r="398" customHeight="1" spans="3:9">
      <c r="C398" s="10" t="s">
        <v>1062</v>
      </c>
      <c r="G398" s="11"/>
      <c r="H398" s="12"/>
      <c r="I398" s="49"/>
    </row>
    <row r="399" customHeight="1" spans="3:9">
      <c r="C399" s="10" t="s">
        <v>1062</v>
      </c>
      <c r="G399" s="11"/>
      <c r="H399" s="12"/>
      <c r="I399" s="49"/>
    </row>
    <row r="400" customHeight="1" spans="3:9">
      <c r="C400" s="10" t="s">
        <v>1062</v>
      </c>
      <c r="G400" s="11"/>
      <c r="H400" s="12"/>
      <c r="I400" s="49"/>
    </row>
    <row r="401" customHeight="1" spans="3:9">
      <c r="C401" s="10" t="s">
        <v>1062</v>
      </c>
      <c r="G401" s="11"/>
      <c r="H401" s="12"/>
      <c r="I401" s="49"/>
    </row>
    <row r="402" customHeight="1" spans="3:9">
      <c r="C402" s="10" t="s">
        <v>1062</v>
      </c>
      <c r="G402" s="11"/>
      <c r="H402" s="12"/>
      <c r="I402" s="49"/>
    </row>
    <row r="403" customHeight="1" spans="3:9">
      <c r="C403" s="10" t="s">
        <v>1062</v>
      </c>
      <c r="G403" s="11"/>
      <c r="H403" s="12"/>
      <c r="I403" s="49"/>
    </row>
    <row r="404" customHeight="1" spans="3:9">
      <c r="C404" s="10" t="s">
        <v>1062</v>
      </c>
      <c r="G404" s="11"/>
      <c r="H404" s="12"/>
      <c r="I404" s="49"/>
    </row>
    <row r="405" customHeight="1" spans="3:9">
      <c r="C405" s="10" t="s">
        <v>1062</v>
      </c>
      <c r="G405" s="11"/>
      <c r="H405" s="12"/>
      <c r="I405" s="49"/>
    </row>
    <row r="406" customHeight="1" spans="3:9">
      <c r="C406" s="10" t="s">
        <v>1062</v>
      </c>
      <c r="G406" s="11"/>
      <c r="H406" s="12"/>
      <c r="I406" s="49"/>
    </row>
    <row r="407" customHeight="1" spans="3:9">
      <c r="C407" s="10" t="s">
        <v>1062</v>
      </c>
      <c r="G407" s="11"/>
      <c r="H407" s="12"/>
      <c r="I407" s="49"/>
    </row>
    <row r="408" customHeight="1" spans="3:9">
      <c r="C408" s="10" t="s">
        <v>1062</v>
      </c>
      <c r="G408" s="11"/>
      <c r="H408" s="12"/>
      <c r="I408" s="49"/>
    </row>
    <row r="409" customHeight="1" spans="3:9">
      <c r="C409" s="10" t="s">
        <v>1062</v>
      </c>
      <c r="G409" s="11"/>
      <c r="H409" s="12"/>
      <c r="I409" s="49"/>
    </row>
    <row r="410" customHeight="1" spans="3:9">
      <c r="C410" s="10" t="s">
        <v>1062</v>
      </c>
      <c r="G410" s="11"/>
      <c r="H410" s="12"/>
      <c r="I410" s="49"/>
    </row>
    <row r="411" customHeight="1" spans="3:9">
      <c r="C411" s="10" t="s">
        <v>1062</v>
      </c>
      <c r="G411" s="11"/>
      <c r="H411" s="12"/>
      <c r="I411" s="49"/>
    </row>
    <row r="412" customHeight="1" spans="3:9">
      <c r="C412" s="10" t="s">
        <v>1062</v>
      </c>
      <c r="G412" s="11"/>
      <c r="H412" s="12"/>
      <c r="I412" s="49"/>
    </row>
    <row r="413" customHeight="1" spans="3:9">
      <c r="C413" s="10" t="s">
        <v>1062</v>
      </c>
      <c r="G413" s="11"/>
      <c r="H413" s="12"/>
      <c r="I413" s="49"/>
    </row>
    <row r="414" customHeight="1" spans="3:9">
      <c r="C414" s="10" t="s">
        <v>1062</v>
      </c>
      <c r="G414" s="11"/>
      <c r="H414" s="12"/>
      <c r="I414" s="49"/>
    </row>
    <row r="415" customHeight="1" spans="3:9">
      <c r="C415" s="10" t="s">
        <v>1062</v>
      </c>
      <c r="G415" s="11"/>
      <c r="H415" s="12"/>
      <c r="I415" s="49"/>
    </row>
    <row r="416" customHeight="1" spans="3:9">
      <c r="C416" s="10" t="s">
        <v>1062</v>
      </c>
      <c r="G416" s="11"/>
      <c r="H416" s="12"/>
      <c r="I416" s="49"/>
    </row>
    <row r="417" customHeight="1" spans="3:9">
      <c r="C417" s="10" t="s">
        <v>1062</v>
      </c>
      <c r="G417" s="11"/>
      <c r="H417" s="12"/>
      <c r="I417" s="49"/>
    </row>
    <row r="418" customHeight="1" spans="3:9">
      <c r="C418" s="10" t="s">
        <v>1062</v>
      </c>
      <c r="G418" s="11"/>
      <c r="H418" s="12"/>
      <c r="I418" s="49"/>
    </row>
    <row r="419" customHeight="1" spans="3:9">
      <c r="C419" s="10" t="s">
        <v>1062</v>
      </c>
      <c r="G419" s="11"/>
      <c r="H419" s="12"/>
      <c r="I419" s="49"/>
    </row>
    <row r="420" customHeight="1" spans="3:9">
      <c r="C420" s="10" t="s">
        <v>1062</v>
      </c>
      <c r="G420" s="11"/>
      <c r="H420" s="12"/>
      <c r="I420" s="49"/>
    </row>
    <row r="421" customHeight="1" spans="3:9">
      <c r="C421" s="10" t="s">
        <v>1062</v>
      </c>
      <c r="G421" s="11"/>
      <c r="H421" s="12"/>
      <c r="I421" s="49"/>
    </row>
    <row r="422" customHeight="1" spans="3:9">
      <c r="C422" s="10" t="s">
        <v>1062</v>
      </c>
      <c r="G422" s="11"/>
      <c r="H422" s="12"/>
      <c r="I422" s="49"/>
    </row>
    <row r="423" customHeight="1" spans="3:9">
      <c r="C423" s="10" t="s">
        <v>1062</v>
      </c>
      <c r="G423" s="11"/>
      <c r="H423" s="12"/>
      <c r="I423" s="49"/>
    </row>
    <row r="424" customHeight="1" spans="3:9">
      <c r="C424" s="10" t="s">
        <v>1062</v>
      </c>
      <c r="G424" s="11"/>
      <c r="H424" s="12"/>
      <c r="I424" s="49"/>
    </row>
    <row r="425" customHeight="1" spans="3:9">
      <c r="C425" s="10" t="s">
        <v>1062</v>
      </c>
      <c r="G425" s="11"/>
      <c r="H425" s="12"/>
      <c r="I425" s="49"/>
    </row>
    <row r="426" customHeight="1" spans="3:9">
      <c r="C426" s="10" t="s">
        <v>1062</v>
      </c>
      <c r="G426" s="11"/>
      <c r="H426" s="12"/>
      <c r="I426" s="49"/>
    </row>
    <row r="427" customHeight="1" spans="3:9">
      <c r="C427" s="10" t="s">
        <v>1062</v>
      </c>
      <c r="G427" s="11"/>
      <c r="H427" s="12"/>
      <c r="I427" s="49"/>
    </row>
    <row r="428" customHeight="1" spans="3:9">
      <c r="C428" s="10" t="s">
        <v>1062</v>
      </c>
      <c r="G428" s="11"/>
      <c r="H428" s="12"/>
      <c r="I428" s="49"/>
    </row>
    <row r="429" customHeight="1" spans="3:9">
      <c r="C429" s="10" t="s">
        <v>1062</v>
      </c>
      <c r="G429" s="11"/>
      <c r="H429" s="12"/>
      <c r="I429" s="49"/>
    </row>
    <row r="430" customHeight="1" spans="3:9">
      <c r="C430" s="10" t="s">
        <v>1062</v>
      </c>
      <c r="G430" s="11"/>
      <c r="H430" s="12"/>
      <c r="I430" s="49"/>
    </row>
    <row r="431" customHeight="1" spans="3:9">
      <c r="C431" s="10" t="s">
        <v>1062</v>
      </c>
      <c r="G431" s="11"/>
      <c r="H431" s="12"/>
      <c r="I431" s="49"/>
    </row>
    <row r="432" customHeight="1" spans="3:9">
      <c r="C432" s="10" t="s">
        <v>1062</v>
      </c>
      <c r="G432" s="11"/>
      <c r="H432" s="12"/>
      <c r="I432" s="49"/>
    </row>
    <row r="433" customHeight="1" spans="3:9">
      <c r="C433" s="10" t="s">
        <v>1062</v>
      </c>
      <c r="G433" s="11"/>
      <c r="H433" s="12"/>
      <c r="I433" s="49"/>
    </row>
    <row r="434" customHeight="1" spans="3:9">
      <c r="C434" s="10" t="s">
        <v>1062</v>
      </c>
      <c r="G434" s="11"/>
      <c r="H434" s="12"/>
      <c r="I434" s="49"/>
    </row>
    <row r="435" customHeight="1" spans="3:9">
      <c r="C435" s="10" t="s">
        <v>1062</v>
      </c>
      <c r="G435" s="11"/>
      <c r="H435" s="12"/>
      <c r="I435" s="49"/>
    </row>
    <row r="436" customHeight="1" spans="3:9">
      <c r="C436" s="10" t="s">
        <v>1062</v>
      </c>
      <c r="G436" s="11"/>
      <c r="H436" s="12"/>
      <c r="I436" s="49"/>
    </row>
    <row r="437" customHeight="1" spans="3:9">
      <c r="C437" s="10" t="s">
        <v>1062</v>
      </c>
      <c r="G437" s="11"/>
      <c r="H437" s="12"/>
      <c r="I437" s="49"/>
    </row>
    <row r="438" customHeight="1" spans="3:9">
      <c r="C438" s="10" t="s">
        <v>1062</v>
      </c>
      <c r="G438" s="11"/>
      <c r="H438" s="12"/>
      <c r="I438" s="49"/>
    </row>
    <row r="439" customHeight="1" spans="3:9">
      <c r="C439" s="10" t="s">
        <v>1062</v>
      </c>
      <c r="G439" s="11"/>
      <c r="H439" s="12"/>
      <c r="I439" s="49"/>
    </row>
    <row r="440" customHeight="1" spans="3:9">
      <c r="C440" s="10" t="s">
        <v>1062</v>
      </c>
      <c r="G440" s="11"/>
      <c r="H440" s="12"/>
      <c r="I440" s="49"/>
    </row>
    <row r="441" customHeight="1" spans="3:9">
      <c r="C441" s="10" t="s">
        <v>1062</v>
      </c>
      <c r="G441" s="11"/>
      <c r="H441" s="12"/>
      <c r="I441" s="49"/>
    </row>
    <row r="442" customHeight="1" spans="3:9">
      <c r="C442" s="10" t="s">
        <v>1062</v>
      </c>
      <c r="G442" s="11"/>
      <c r="H442" s="12"/>
      <c r="I442" s="49"/>
    </row>
    <row r="443" customHeight="1" spans="3:9">
      <c r="C443" s="10" t="s">
        <v>1062</v>
      </c>
      <c r="G443" s="11"/>
      <c r="H443" s="12"/>
      <c r="I443" s="49"/>
    </row>
    <row r="444" customHeight="1" spans="3:9">
      <c r="C444" s="10" t="s">
        <v>1062</v>
      </c>
      <c r="G444" s="11"/>
      <c r="H444" s="12"/>
      <c r="I444" s="49"/>
    </row>
    <row r="445" customHeight="1" spans="3:9">
      <c r="C445" s="10" t="s">
        <v>1062</v>
      </c>
      <c r="G445" s="11"/>
      <c r="H445" s="12"/>
      <c r="I445" s="49"/>
    </row>
    <row r="446" customHeight="1" spans="3:9">
      <c r="C446" s="10" t="s">
        <v>1062</v>
      </c>
      <c r="G446" s="11"/>
      <c r="H446" s="12"/>
      <c r="I446" s="49"/>
    </row>
    <row r="447" customHeight="1" spans="3:9">
      <c r="C447" s="10" t="s">
        <v>1062</v>
      </c>
      <c r="G447" s="11"/>
      <c r="H447" s="12"/>
      <c r="I447" s="49"/>
    </row>
    <row r="448" customHeight="1" spans="3:9">
      <c r="C448" s="10" t="s">
        <v>1062</v>
      </c>
      <c r="G448" s="11"/>
      <c r="H448" s="12"/>
      <c r="I448" s="49"/>
    </row>
    <row r="449" customHeight="1" spans="3:9">
      <c r="C449" s="10" t="s">
        <v>1062</v>
      </c>
      <c r="G449" s="11"/>
      <c r="H449" s="12"/>
      <c r="I449" s="49"/>
    </row>
    <row r="450" customHeight="1" spans="3:9">
      <c r="C450" s="10" t="s">
        <v>1062</v>
      </c>
      <c r="G450" s="11"/>
      <c r="H450" s="12"/>
      <c r="I450" s="49"/>
    </row>
    <row r="451" customHeight="1" spans="3:9">
      <c r="C451" s="10" t="s">
        <v>1062</v>
      </c>
      <c r="G451" s="11"/>
      <c r="H451" s="12"/>
      <c r="I451" s="49"/>
    </row>
    <row r="452" customHeight="1" spans="3:9">
      <c r="C452" s="10" t="s">
        <v>1062</v>
      </c>
      <c r="G452" s="11"/>
      <c r="H452" s="12"/>
      <c r="I452" s="49"/>
    </row>
    <row r="453" customHeight="1" spans="3:9">
      <c r="C453" s="10" t="s">
        <v>1062</v>
      </c>
      <c r="G453" s="11"/>
      <c r="H453" s="12"/>
      <c r="I453" s="49"/>
    </row>
    <row r="454" customHeight="1" spans="3:9">
      <c r="C454" s="10" t="s">
        <v>1062</v>
      </c>
      <c r="G454" s="11"/>
      <c r="H454" s="12"/>
      <c r="I454" s="49"/>
    </row>
    <row r="455" customHeight="1" spans="3:9">
      <c r="C455" s="10" t="s">
        <v>1062</v>
      </c>
      <c r="G455" s="11"/>
      <c r="H455" s="12"/>
      <c r="I455" s="49"/>
    </row>
    <row r="456" customHeight="1" spans="3:9">
      <c r="C456" s="10" t="s">
        <v>1062</v>
      </c>
      <c r="G456" s="11"/>
      <c r="H456" s="12"/>
      <c r="I456" s="49"/>
    </row>
    <row r="457" customHeight="1" spans="3:9">
      <c r="C457" s="10" t="s">
        <v>1062</v>
      </c>
      <c r="G457" s="11"/>
      <c r="H457" s="12"/>
      <c r="I457" s="49"/>
    </row>
    <row r="458" customHeight="1" spans="3:9">
      <c r="C458" s="10" t="s">
        <v>1062</v>
      </c>
      <c r="G458" s="11"/>
      <c r="H458" s="12"/>
      <c r="I458" s="49"/>
    </row>
    <row r="459" customHeight="1" spans="3:9">
      <c r="C459" s="10" t="s">
        <v>1062</v>
      </c>
      <c r="G459" s="11"/>
      <c r="H459" s="12"/>
      <c r="I459" s="49"/>
    </row>
    <row r="460" customHeight="1" spans="3:9">
      <c r="C460" s="10" t="s">
        <v>1062</v>
      </c>
      <c r="G460" s="11"/>
      <c r="H460" s="12"/>
      <c r="I460" s="49"/>
    </row>
    <row r="461" customHeight="1" spans="3:9">
      <c r="C461" s="10" t="s">
        <v>1062</v>
      </c>
      <c r="G461" s="11"/>
      <c r="H461" s="12"/>
      <c r="I461" s="49"/>
    </row>
    <row r="462" customHeight="1" spans="3:9">
      <c r="C462" s="10" t="s">
        <v>1062</v>
      </c>
      <c r="G462" s="11"/>
      <c r="H462" s="12"/>
      <c r="I462" s="49"/>
    </row>
    <row r="463" customHeight="1" spans="3:9">
      <c r="C463" s="10" t="s">
        <v>1062</v>
      </c>
      <c r="G463" s="11"/>
      <c r="H463" s="12"/>
      <c r="I463" s="49"/>
    </row>
    <row r="464" customHeight="1" spans="3:9">
      <c r="C464" s="10" t="s">
        <v>1062</v>
      </c>
      <c r="G464" s="11"/>
      <c r="H464" s="12"/>
      <c r="I464" s="49"/>
    </row>
    <row r="465" customHeight="1" spans="3:9">
      <c r="C465" s="10" t="s">
        <v>1062</v>
      </c>
      <c r="G465" s="11"/>
      <c r="H465" s="12"/>
      <c r="I465" s="49"/>
    </row>
    <row r="466" customHeight="1" spans="3:9">
      <c r="C466" s="10" t="s">
        <v>1062</v>
      </c>
      <c r="G466" s="11"/>
      <c r="H466" s="12"/>
      <c r="I466" s="49"/>
    </row>
    <row r="467" customHeight="1" spans="3:9">
      <c r="C467" s="10" t="s">
        <v>1062</v>
      </c>
      <c r="G467" s="11"/>
      <c r="H467" s="12"/>
      <c r="I467" s="49"/>
    </row>
    <row r="468" customHeight="1" spans="3:9">
      <c r="C468" s="10" t="s">
        <v>1062</v>
      </c>
      <c r="G468" s="11"/>
      <c r="H468" s="12"/>
      <c r="I468" s="49"/>
    </row>
    <row r="469" customHeight="1" spans="3:9">
      <c r="C469" s="10" t="s">
        <v>1062</v>
      </c>
      <c r="G469" s="11"/>
      <c r="H469" s="12"/>
      <c r="I469" s="49"/>
    </row>
    <row r="470" customHeight="1" spans="3:9">
      <c r="C470" s="10" t="s">
        <v>1062</v>
      </c>
      <c r="G470" s="11"/>
      <c r="H470" s="12"/>
      <c r="I470" s="49"/>
    </row>
    <row r="471" customHeight="1" spans="3:9">
      <c r="C471" s="10" t="s">
        <v>1062</v>
      </c>
      <c r="G471" s="11"/>
      <c r="H471" s="12"/>
      <c r="I471" s="49"/>
    </row>
    <row r="472" customHeight="1" spans="3:9">
      <c r="C472" s="10" t="s">
        <v>1062</v>
      </c>
      <c r="G472" s="11"/>
      <c r="H472" s="12"/>
      <c r="I472" s="49"/>
    </row>
    <row r="473" customHeight="1" spans="3:9">
      <c r="C473" s="10" t="s">
        <v>1062</v>
      </c>
      <c r="G473" s="11"/>
      <c r="H473" s="12"/>
      <c r="I473" s="49"/>
    </row>
    <row r="474" customHeight="1" spans="3:9">
      <c r="C474" s="10" t="s">
        <v>1062</v>
      </c>
      <c r="G474" s="11"/>
      <c r="H474" s="12"/>
      <c r="I474" s="49"/>
    </row>
    <row r="475" customHeight="1" spans="3:9">
      <c r="C475" s="10" t="s">
        <v>1062</v>
      </c>
      <c r="G475" s="11"/>
      <c r="H475" s="12"/>
      <c r="I475" s="49"/>
    </row>
    <row r="476" customHeight="1" spans="3:9">
      <c r="C476" s="10" t="s">
        <v>1062</v>
      </c>
      <c r="G476" s="11"/>
      <c r="H476" s="12"/>
      <c r="I476" s="49"/>
    </row>
    <row r="477" customHeight="1" spans="3:9">
      <c r="C477" s="10" t="s">
        <v>1062</v>
      </c>
      <c r="G477" s="11"/>
      <c r="H477" s="12"/>
      <c r="I477" s="49"/>
    </row>
    <row r="478" customHeight="1" spans="3:9">
      <c r="C478" s="10" t="s">
        <v>1062</v>
      </c>
      <c r="G478" s="11"/>
      <c r="H478" s="12"/>
      <c r="I478" s="49"/>
    </row>
    <row r="479" customHeight="1" spans="3:9">
      <c r="C479" s="10" t="s">
        <v>1062</v>
      </c>
      <c r="G479" s="11"/>
      <c r="H479" s="12"/>
      <c r="I479" s="49"/>
    </row>
    <row r="480" customHeight="1" spans="3:9">
      <c r="C480" s="10" t="s">
        <v>1062</v>
      </c>
      <c r="G480" s="11"/>
      <c r="H480" s="12"/>
      <c r="I480" s="49"/>
    </row>
    <row r="481" customHeight="1" spans="3:9">
      <c r="C481" s="10" t="s">
        <v>1062</v>
      </c>
      <c r="G481" s="11"/>
      <c r="H481" s="12"/>
      <c r="I481" s="49"/>
    </row>
    <row r="482" customHeight="1" spans="3:9">
      <c r="C482" s="10" t="s">
        <v>1062</v>
      </c>
      <c r="G482" s="11"/>
      <c r="H482" s="12"/>
      <c r="I482" s="49"/>
    </row>
    <row r="483" customHeight="1" spans="3:9">
      <c r="C483" s="10" t="s">
        <v>1062</v>
      </c>
      <c r="G483" s="11"/>
      <c r="H483" s="12"/>
      <c r="I483" s="49"/>
    </row>
    <row r="484" customHeight="1" spans="3:9">
      <c r="C484" s="10" t="s">
        <v>1062</v>
      </c>
      <c r="G484" s="11"/>
      <c r="H484" s="12"/>
      <c r="I484" s="49"/>
    </row>
    <row r="485" customHeight="1" spans="3:9">
      <c r="C485" s="10" t="s">
        <v>1062</v>
      </c>
      <c r="G485" s="11"/>
      <c r="H485" s="12"/>
      <c r="I485" s="49"/>
    </row>
    <row r="486" customHeight="1" spans="3:9">
      <c r="C486" s="10" t="s">
        <v>1062</v>
      </c>
      <c r="G486" s="11"/>
      <c r="H486" s="12"/>
      <c r="I486" s="49"/>
    </row>
    <row r="487" customHeight="1" spans="3:9">
      <c r="C487" s="10" t="s">
        <v>1062</v>
      </c>
      <c r="G487" s="11"/>
      <c r="H487" s="12"/>
      <c r="I487" s="49"/>
    </row>
    <row r="488" customHeight="1" spans="3:9">
      <c r="C488" s="10" t="s">
        <v>1062</v>
      </c>
      <c r="G488" s="11"/>
      <c r="H488" s="12"/>
      <c r="I488" s="49"/>
    </row>
    <row r="489" customHeight="1" spans="3:9">
      <c r="C489" s="10" t="s">
        <v>1062</v>
      </c>
      <c r="G489" s="11"/>
      <c r="H489" s="12"/>
      <c r="I489" s="49"/>
    </row>
    <row r="490" customHeight="1" spans="3:9">
      <c r="C490" s="10" t="s">
        <v>1062</v>
      </c>
      <c r="G490" s="11"/>
      <c r="H490" s="12"/>
      <c r="I490" s="49"/>
    </row>
    <row r="491" customHeight="1" spans="3:9">
      <c r="C491" s="10" t="s">
        <v>1062</v>
      </c>
      <c r="G491" s="11"/>
      <c r="H491" s="12"/>
      <c r="I491" s="49"/>
    </row>
    <row r="492" customHeight="1" spans="3:9">
      <c r="C492" s="10" t="s">
        <v>1062</v>
      </c>
      <c r="G492" s="11"/>
      <c r="H492" s="12"/>
      <c r="I492" s="49"/>
    </row>
    <row r="493" customHeight="1" spans="3:9">
      <c r="C493" s="10" t="s">
        <v>1062</v>
      </c>
      <c r="G493" s="11"/>
      <c r="H493" s="12"/>
      <c r="I493" s="49"/>
    </row>
    <row r="494" customHeight="1" spans="3:9">
      <c r="C494" s="10" t="s">
        <v>1062</v>
      </c>
      <c r="G494" s="11"/>
      <c r="H494" s="12"/>
      <c r="I494" s="49"/>
    </row>
    <row r="495" customHeight="1" spans="3:9">
      <c r="C495" s="10" t="s">
        <v>1062</v>
      </c>
      <c r="G495" s="11"/>
      <c r="H495" s="12"/>
      <c r="I495" s="49"/>
    </row>
    <row r="496" customHeight="1" spans="3:9">
      <c r="C496" s="10" t="s">
        <v>1062</v>
      </c>
      <c r="G496" s="11"/>
      <c r="H496" s="12"/>
      <c r="I496" s="49"/>
    </row>
    <row r="497" customHeight="1" spans="3:9">
      <c r="C497" s="10" t="s">
        <v>1062</v>
      </c>
      <c r="G497" s="11"/>
      <c r="H497" s="12"/>
      <c r="I497" s="49"/>
    </row>
    <row r="498" customHeight="1" spans="3:9">
      <c r="C498" s="10" t="s">
        <v>1062</v>
      </c>
      <c r="G498" s="11"/>
      <c r="H498" s="12"/>
      <c r="I498" s="49"/>
    </row>
    <row r="499" customHeight="1" spans="3:9">
      <c r="C499" s="10" t="s">
        <v>1062</v>
      </c>
      <c r="G499" s="11"/>
      <c r="H499" s="12"/>
      <c r="I499" s="49"/>
    </row>
    <row r="500" customHeight="1" spans="3:9">
      <c r="C500" s="10" t="s">
        <v>1062</v>
      </c>
      <c r="G500" s="11"/>
      <c r="H500" s="12"/>
      <c r="I500" s="49"/>
    </row>
    <row r="501" customHeight="1" spans="3:9">
      <c r="C501" s="10" t="s">
        <v>1062</v>
      </c>
      <c r="G501" s="11"/>
      <c r="H501" s="12"/>
      <c r="I501" s="49"/>
    </row>
    <row r="502" customHeight="1" spans="3:9">
      <c r="C502" s="10" t="s">
        <v>1062</v>
      </c>
      <c r="G502" s="11"/>
      <c r="H502" s="12"/>
      <c r="I502" s="49"/>
    </row>
    <row r="503" customHeight="1" spans="3:9">
      <c r="C503" s="10" t="s">
        <v>1062</v>
      </c>
      <c r="G503" s="11"/>
      <c r="H503" s="12"/>
      <c r="I503" s="49"/>
    </row>
    <row r="504" customHeight="1" spans="3:9">
      <c r="C504" s="10" t="s">
        <v>1062</v>
      </c>
      <c r="G504" s="11"/>
      <c r="H504" s="12"/>
      <c r="I504" s="49"/>
    </row>
    <row r="505" customHeight="1" spans="3:9">
      <c r="C505" s="10" t="s">
        <v>1062</v>
      </c>
      <c r="G505" s="11"/>
      <c r="H505" s="12"/>
      <c r="I505" s="49"/>
    </row>
    <row r="506" customHeight="1" spans="3:9">
      <c r="C506" s="10" t="s">
        <v>1062</v>
      </c>
      <c r="G506" s="11"/>
      <c r="H506" s="12"/>
      <c r="I506" s="49"/>
    </row>
    <row r="507" customHeight="1" spans="3:9">
      <c r="C507" s="10" t="s">
        <v>1062</v>
      </c>
      <c r="G507" s="11"/>
      <c r="H507" s="12"/>
      <c r="I507" s="49"/>
    </row>
    <row r="508" customHeight="1" spans="3:9">
      <c r="C508" s="10" t="s">
        <v>1062</v>
      </c>
      <c r="G508" s="11"/>
      <c r="H508" s="12"/>
      <c r="I508" s="49"/>
    </row>
    <row r="509" customHeight="1" spans="3:9">
      <c r="C509" s="10" t="s">
        <v>1062</v>
      </c>
      <c r="G509" s="11"/>
      <c r="H509" s="12"/>
      <c r="I509" s="49"/>
    </row>
    <row r="510" customHeight="1" spans="3:9">
      <c r="C510" s="10" t="s">
        <v>1062</v>
      </c>
      <c r="G510" s="11"/>
      <c r="H510" s="12"/>
      <c r="I510" s="49"/>
    </row>
    <row r="511" customHeight="1" spans="3:9">
      <c r="C511" s="10" t="s">
        <v>1062</v>
      </c>
      <c r="G511" s="11"/>
      <c r="H511" s="12"/>
      <c r="I511" s="49"/>
    </row>
    <row r="512" customHeight="1" spans="3:9">
      <c r="C512" s="10" t="s">
        <v>1062</v>
      </c>
      <c r="G512" s="11"/>
      <c r="H512" s="12"/>
      <c r="I512" s="49"/>
    </row>
    <row r="513" customHeight="1" spans="3:9">
      <c r="C513" s="10" t="s">
        <v>1062</v>
      </c>
      <c r="G513" s="11"/>
      <c r="H513" s="12"/>
      <c r="I513" s="49"/>
    </row>
    <row r="514" customHeight="1" spans="3:9">
      <c r="C514" s="10" t="s">
        <v>1062</v>
      </c>
      <c r="G514" s="11"/>
      <c r="H514" s="12"/>
      <c r="I514" s="49"/>
    </row>
    <row r="515" customHeight="1" spans="3:9">
      <c r="C515" s="10" t="s">
        <v>1062</v>
      </c>
      <c r="G515" s="11"/>
      <c r="H515" s="12"/>
      <c r="I515" s="49"/>
    </row>
    <row r="516" customHeight="1" spans="3:9">
      <c r="C516" s="10" t="s">
        <v>1062</v>
      </c>
      <c r="G516" s="11"/>
      <c r="H516" s="12"/>
      <c r="I516" s="49"/>
    </row>
    <row r="517" customHeight="1" spans="3:9">
      <c r="C517" s="10" t="s">
        <v>1062</v>
      </c>
      <c r="G517" s="11"/>
      <c r="H517" s="12"/>
      <c r="I517" s="49"/>
    </row>
    <row r="518" customHeight="1" spans="3:9">
      <c r="C518" s="10" t="s">
        <v>1062</v>
      </c>
      <c r="G518" s="11"/>
      <c r="H518" s="12"/>
      <c r="I518" s="49"/>
    </row>
    <row r="519" customHeight="1" spans="3:9">
      <c r="C519" s="10" t="s">
        <v>1062</v>
      </c>
      <c r="G519" s="11"/>
      <c r="H519" s="12"/>
      <c r="I519" s="49"/>
    </row>
    <row r="520" customHeight="1" spans="3:9">
      <c r="C520" s="10" t="s">
        <v>1062</v>
      </c>
      <c r="G520" s="11"/>
      <c r="H520" s="12"/>
      <c r="I520" s="49"/>
    </row>
    <row r="521" customHeight="1" spans="3:9">
      <c r="C521" s="10" t="s">
        <v>1062</v>
      </c>
      <c r="G521" s="11"/>
      <c r="H521" s="12"/>
      <c r="I521" s="49"/>
    </row>
    <row r="522" customHeight="1" spans="3:9">
      <c r="C522" s="10" t="s">
        <v>1062</v>
      </c>
      <c r="G522" s="11"/>
      <c r="H522" s="12"/>
      <c r="I522" s="49"/>
    </row>
    <row r="523" customHeight="1" spans="3:9">
      <c r="C523" s="10" t="s">
        <v>1062</v>
      </c>
      <c r="G523" s="11"/>
      <c r="H523" s="12"/>
      <c r="I523" s="49"/>
    </row>
    <row r="524" customHeight="1" spans="3:9">
      <c r="C524" s="10" t="s">
        <v>1062</v>
      </c>
      <c r="G524" s="11"/>
      <c r="H524" s="12"/>
      <c r="I524" s="49"/>
    </row>
    <row r="525" customHeight="1" spans="3:9">
      <c r="C525" s="10" t="s">
        <v>1062</v>
      </c>
      <c r="G525" s="11"/>
      <c r="H525" s="12"/>
      <c r="I525" s="49"/>
    </row>
    <row r="526" customHeight="1" spans="3:9">
      <c r="C526" s="10" t="s">
        <v>1062</v>
      </c>
      <c r="G526" s="11"/>
      <c r="H526" s="12"/>
      <c r="I526" s="49"/>
    </row>
    <row r="527" customHeight="1" spans="3:9">
      <c r="C527" s="10" t="s">
        <v>1062</v>
      </c>
      <c r="G527" s="11"/>
      <c r="H527" s="12"/>
      <c r="I527" s="49"/>
    </row>
    <row r="528" customHeight="1" spans="3:9">
      <c r="C528" s="10" t="s">
        <v>1062</v>
      </c>
      <c r="G528" s="11"/>
      <c r="H528" s="12"/>
      <c r="I528" s="49"/>
    </row>
    <row r="529" customHeight="1" spans="3:9">
      <c r="C529" s="10" t="s">
        <v>1062</v>
      </c>
      <c r="G529" s="11"/>
      <c r="H529" s="12"/>
      <c r="I529" s="49"/>
    </row>
    <row r="530" customHeight="1" spans="3:9">
      <c r="C530" s="10" t="s">
        <v>1062</v>
      </c>
      <c r="G530" s="11"/>
      <c r="H530" s="12"/>
      <c r="I530" s="49"/>
    </row>
    <row r="531" customHeight="1" spans="3:9">
      <c r="C531" s="10" t="s">
        <v>1062</v>
      </c>
      <c r="G531" s="11"/>
      <c r="H531" s="12"/>
      <c r="I531" s="49"/>
    </row>
    <row r="532" customHeight="1" spans="3:9">
      <c r="C532" s="10" t="s">
        <v>1062</v>
      </c>
      <c r="G532" s="11"/>
      <c r="H532" s="12"/>
      <c r="I532" s="49"/>
    </row>
    <row r="533" customHeight="1" spans="3:9">
      <c r="C533" s="10" t="s">
        <v>1062</v>
      </c>
      <c r="G533" s="11"/>
      <c r="H533" s="12"/>
      <c r="I533" s="49"/>
    </row>
    <row r="534" customHeight="1" spans="3:9">
      <c r="C534" s="10" t="s">
        <v>1062</v>
      </c>
      <c r="G534" s="11"/>
      <c r="H534" s="12"/>
      <c r="I534" s="49"/>
    </row>
    <row r="535" customHeight="1" spans="3:9">
      <c r="C535" s="10" t="s">
        <v>1062</v>
      </c>
      <c r="G535" s="11"/>
      <c r="H535" s="12"/>
      <c r="I535" s="49"/>
    </row>
    <row r="536" customHeight="1" spans="3:9">
      <c r="C536" s="10" t="s">
        <v>1062</v>
      </c>
      <c r="G536" s="11"/>
      <c r="H536" s="12"/>
      <c r="I536" s="49"/>
    </row>
    <row r="537" customHeight="1" spans="3:9">
      <c r="C537" s="10" t="s">
        <v>1062</v>
      </c>
      <c r="G537" s="11"/>
      <c r="H537" s="12"/>
      <c r="I537" s="49"/>
    </row>
    <row r="538" customHeight="1" spans="3:9">
      <c r="C538" s="10" t="s">
        <v>1062</v>
      </c>
      <c r="G538" s="11"/>
      <c r="H538" s="12"/>
      <c r="I538" s="49"/>
    </row>
    <row r="539" customHeight="1" spans="3:9">
      <c r="C539" s="10" t="s">
        <v>1062</v>
      </c>
      <c r="G539" s="11"/>
      <c r="H539" s="12"/>
      <c r="I539" s="49"/>
    </row>
    <row r="540" customHeight="1" spans="3:9">
      <c r="C540" s="10" t="s">
        <v>1062</v>
      </c>
      <c r="G540" s="11"/>
      <c r="H540" s="12"/>
      <c r="I540" s="49"/>
    </row>
    <row r="541" customHeight="1" spans="3:9">
      <c r="C541" s="10" t="s">
        <v>1062</v>
      </c>
      <c r="G541" s="11"/>
      <c r="H541" s="12"/>
      <c r="I541" s="49"/>
    </row>
    <row r="542" customHeight="1" spans="3:9">
      <c r="C542" s="10" t="s">
        <v>1062</v>
      </c>
      <c r="G542" s="11"/>
      <c r="H542" s="12"/>
      <c r="I542" s="49"/>
    </row>
    <row r="543" customHeight="1" spans="3:9">
      <c r="C543" s="10" t="s">
        <v>1062</v>
      </c>
      <c r="G543" s="11"/>
      <c r="H543" s="12"/>
      <c r="I543" s="49"/>
    </row>
    <row r="544" customHeight="1" spans="3:9">
      <c r="C544" s="10" t="s">
        <v>1062</v>
      </c>
      <c r="G544" s="11"/>
      <c r="H544" s="12"/>
      <c r="I544" s="49"/>
    </row>
    <row r="545" customHeight="1" spans="3:9">
      <c r="C545" s="10" t="s">
        <v>1062</v>
      </c>
      <c r="G545" s="11"/>
      <c r="H545" s="12"/>
      <c r="I545" s="49"/>
    </row>
    <row r="546" customHeight="1" spans="6:9">
      <c r="F546" s="50"/>
      <c r="G546" s="11"/>
      <c r="H546" s="12"/>
      <c r="I546" s="49"/>
    </row>
    <row r="547" customHeight="1" spans="7:9">
      <c r="G547" s="11"/>
      <c r="H547" s="12"/>
      <c r="I547" s="49"/>
    </row>
    <row r="548" customHeight="1" spans="7:9">
      <c r="G548" s="11"/>
      <c r="H548" s="12"/>
      <c r="I548" s="49"/>
    </row>
    <row r="549" customHeight="1" spans="7:9">
      <c r="G549" s="11"/>
      <c r="H549" s="12"/>
      <c r="I549" s="49"/>
    </row>
    <row r="550" customHeight="1" spans="7:9">
      <c r="G550" s="11"/>
      <c r="H550" s="12"/>
      <c r="I550" s="49"/>
    </row>
    <row r="551" customHeight="1" spans="7:9">
      <c r="G551" s="11"/>
      <c r="H551" s="12"/>
      <c r="I551" s="49"/>
    </row>
    <row r="552" customHeight="1" spans="7:9">
      <c r="G552" s="11"/>
      <c r="H552" s="12"/>
      <c r="I552" s="49"/>
    </row>
    <row r="553" customHeight="1" spans="7:9">
      <c r="G553" s="11"/>
      <c r="H553" s="12"/>
      <c r="I553" s="49"/>
    </row>
    <row r="554" customHeight="1" spans="7:9">
      <c r="G554" s="11"/>
      <c r="H554" s="12"/>
      <c r="I554" s="49"/>
    </row>
    <row r="555" customHeight="1" spans="7:9">
      <c r="G555" s="11"/>
      <c r="H555" s="12"/>
      <c r="I555" s="49"/>
    </row>
    <row r="556" customHeight="1" spans="7:9">
      <c r="G556" s="11"/>
      <c r="H556" s="12"/>
      <c r="I556" s="49"/>
    </row>
    <row r="557" customHeight="1" spans="7:9">
      <c r="G557" s="11"/>
      <c r="H557" s="12"/>
      <c r="I557" s="49"/>
    </row>
    <row r="558" customHeight="1" spans="7:9">
      <c r="G558" s="11"/>
      <c r="H558" s="12"/>
      <c r="I558" s="49"/>
    </row>
    <row r="559" customHeight="1" spans="7:9">
      <c r="G559" s="11"/>
      <c r="H559" s="12"/>
      <c r="I559" s="49"/>
    </row>
    <row r="560" customHeight="1" spans="7:9">
      <c r="G560" s="11"/>
      <c r="H560" s="12"/>
      <c r="I560" s="49"/>
    </row>
    <row r="561" customHeight="1" spans="7:9">
      <c r="G561" s="11"/>
      <c r="H561" s="12"/>
      <c r="I561" s="49"/>
    </row>
    <row r="562" customHeight="1" spans="7:9">
      <c r="G562" s="11"/>
      <c r="H562" s="12"/>
      <c r="I562" s="49"/>
    </row>
    <row r="563" customHeight="1" spans="7:9">
      <c r="G563" s="11"/>
      <c r="H563" s="12"/>
      <c r="I563" s="49"/>
    </row>
    <row r="564" customHeight="1" spans="7:9">
      <c r="G564" s="11"/>
      <c r="H564" s="12"/>
      <c r="I564" s="49"/>
    </row>
    <row r="565" customHeight="1" spans="7:9">
      <c r="G565" s="11"/>
      <c r="H565" s="12"/>
      <c r="I565" s="49"/>
    </row>
    <row r="566" customHeight="1" spans="7:9">
      <c r="G566" s="11"/>
      <c r="H566" s="12"/>
      <c r="I566" s="49"/>
    </row>
    <row r="567" customHeight="1" spans="7:9">
      <c r="G567" s="11"/>
      <c r="H567" s="12"/>
      <c r="I567" s="49"/>
    </row>
    <row r="568" customHeight="1" spans="7:9">
      <c r="G568" s="11"/>
      <c r="H568" s="12"/>
      <c r="I568" s="49"/>
    </row>
    <row r="569" customHeight="1" spans="7:9">
      <c r="G569" s="11"/>
      <c r="H569" s="12"/>
      <c r="I569" s="49"/>
    </row>
    <row r="570" customHeight="1" spans="7:9">
      <c r="G570" s="11"/>
      <c r="H570" s="12"/>
      <c r="I570" s="49"/>
    </row>
    <row r="571" customHeight="1" spans="7:9">
      <c r="G571" s="11"/>
      <c r="H571" s="12"/>
      <c r="I571" s="49"/>
    </row>
    <row r="572" customHeight="1" spans="7:9">
      <c r="G572" s="11"/>
      <c r="H572" s="12"/>
      <c r="I572" s="49"/>
    </row>
    <row r="573" customHeight="1" spans="7:9">
      <c r="G573" s="11"/>
      <c r="H573" s="12"/>
      <c r="I573" s="49"/>
    </row>
    <row r="574" customHeight="1" spans="7:9">
      <c r="G574" s="11"/>
      <c r="H574" s="12"/>
      <c r="I574" s="49"/>
    </row>
    <row r="575" customHeight="1" spans="7:9">
      <c r="G575" s="11"/>
      <c r="H575" s="12"/>
      <c r="I575" s="49"/>
    </row>
    <row r="576" customHeight="1" spans="7:9">
      <c r="G576" s="11"/>
      <c r="H576" s="12"/>
      <c r="I576" s="49"/>
    </row>
    <row r="577" customHeight="1" spans="7:9">
      <c r="G577" s="11"/>
      <c r="H577" s="12"/>
      <c r="I577" s="49"/>
    </row>
    <row r="578" customHeight="1" spans="7:9">
      <c r="G578" s="11"/>
      <c r="H578" s="12"/>
      <c r="I578" s="49"/>
    </row>
    <row r="579" customHeight="1" spans="7:9">
      <c r="G579" s="11"/>
      <c r="H579" s="12"/>
      <c r="I579" s="49"/>
    </row>
    <row r="580" customHeight="1" spans="7:9">
      <c r="G580" s="11"/>
      <c r="H580" s="12"/>
      <c r="I580" s="49"/>
    </row>
    <row r="581" customHeight="1" spans="7:9">
      <c r="G581" s="11"/>
      <c r="H581" s="12"/>
      <c r="I581" s="49"/>
    </row>
    <row r="582" customHeight="1" spans="7:9">
      <c r="G582" s="11"/>
      <c r="H582" s="12"/>
      <c r="I582" s="49"/>
    </row>
    <row r="583" customHeight="1" spans="7:9">
      <c r="G583" s="11"/>
      <c r="H583" s="12"/>
      <c r="I583" s="49"/>
    </row>
    <row r="584" customHeight="1" spans="7:9">
      <c r="G584" s="11"/>
      <c r="H584" s="12"/>
      <c r="I584" s="49"/>
    </row>
    <row r="585" customHeight="1" spans="7:9">
      <c r="G585" s="11"/>
      <c r="H585" s="12"/>
      <c r="I585" s="49"/>
    </row>
    <row r="586" customHeight="1" spans="7:9">
      <c r="G586" s="11"/>
      <c r="H586" s="12"/>
      <c r="I586" s="49"/>
    </row>
    <row r="587" customHeight="1" spans="7:9">
      <c r="G587" s="11"/>
      <c r="H587" s="12"/>
      <c r="I587" s="49"/>
    </row>
    <row r="588" customHeight="1" spans="7:9">
      <c r="G588" s="11"/>
      <c r="H588" s="12"/>
      <c r="I588" s="49"/>
    </row>
    <row r="589" customHeight="1" spans="7:9">
      <c r="G589" s="11"/>
      <c r="H589" s="12"/>
      <c r="I589" s="49"/>
    </row>
    <row r="590" customHeight="1" spans="7:9">
      <c r="G590" s="11"/>
      <c r="H590" s="12"/>
      <c r="I590" s="49"/>
    </row>
    <row r="591" customHeight="1" spans="7:9">
      <c r="G591" s="11"/>
      <c r="H591" s="12"/>
      <c r="I591" s="49"/>
    </row>
    <row r="592" customHeight="1" spans="7:9">
      <c r="G592" s="11"/>
      <c r="H592" s="12"/>
      <c r="I592" s="49"/>
    </row>
    <row r="593" customHeight="1" spans="7:9">
      <c r="G593" s="11"/>
      <c r="H593" s="12"/>
      <c r="I593" s="49"/>
    </row>
    <row r="594" customHeight="1" spans="7:9">
      <c r="G594" s="11"/>
      <c r="H594" s="12"/>
      <c r="I594" s="49"/>
    </row>
    <row r="595" customHeight="1" spans="7:9">
      <c r="G595" s="11"/>
      <c r="H595" s="12"/>
      <c r="I595" s="49"/>
    </row>
    <row r="596" customHeight="1" spans="7:9">
      <c r="G596" s="11"/>
      <c r="H596" s="12"/>
      <c r="I596" s="49"/>
    </row>
    <row r="597" customHeight="1" spans="7:9">
      <c r="G597" s="11"/>
      <c r="H597" s="12"/>
      <c r="I597" s="49"/>
    </row>
    <row r="598" customHeight="1" spans="7:9">
      <c r="G598" s="11"/>
      <c r="H598" s="12"/>
      <c r="I598" s="49"/>
    </row>
    <row r="599" customHeight="1" spans="7:9">
      <c r="G599" s="11"/>
      <c r="H599" s="12"/>
      <c r="I599" s="49"/>
    </row>
    <row r="600" customHeight="1" spans="7:9">
      <c r="G600" s="11"/>
      <c r="H600" s="12"/>
      <c r="I600" s="49"/>
    </row>
    <row r="601" customHeight="1" spans="7:9">
      <c r="G601" s="11"/>
      <c r="H601" s="12"/>
      <c r="I601" s="49"/>
    </row>
    <row r="602" customHeight="1" spans="7:9">
      <c r="G602" s="11"/>
      <c r="H602" s="12"/>
      <c r="I602" s="49"/>
    </row>
    <row r="603" customHeight="1" spans="7:9">
      <c r="G603" s="11"/>
      <c r="H603" s="12"/>
      <c r="I603" s="49"/>
    </row>
    <row r="604" customHeight="1" spans="7:9">
      <c r="G604" s="11"/>
      <c r="H604" s="12"/>
      <c r="I604" s="49"/>
    </row>
    <row r="605" customHeight="1" spans="7:9">
      <c r="G605" s="11"/>
      <c r="H605" s="12"/>
      <c r="I605" s="49"/>
    </row>
    <row r="606" customHeight="1" spans="7:9">
      <c r="G606" s="11"/>
      <c r="H606" s="12"/>
      <c r="I606" s="49"/>
    </row>
    <row r="607" customHeight="1" spans="7:9">
      <c r="G607" s="11"/>
      <c r="H607" s="12"/>
      <c r="I607" s="49"/>
    </row>
    <row r="608" customHeight="1" spans="7:9">
      <c r="G608" s="11"/>
      <c r="H608" s="12"/>
      <c r="I608" s="49"/>
    </row>
    <row r="609" customHeight="1" spans="7:9">
      <c r="G609" s="11"/>
      <c r="H609" s="12"/>
      <c r="I609" s="49"/>
    </row>
    <row r="610" customHeight="1" spans="7:9">
      <c r="G610" s="11"/>
      <c r="H610" s="12"/>
      <c r="I610" s="49"/>
    </row>
    <row r="611" customHeight="1" spans="7:9">
      <c r="G611" s="11"/>
      <c r="H611" s="12"/>
      <c r="I611" s="49"/>
    </row>
    <row r="612" customHeight="1" spans="7:9">
      <c r="G612" s="11"/>
      <c r="H612" s="12"/>
      <c r="I612" s="49"/>
    </row>
    <row r="613" customHeight="1" spans="7:9">
      <c r="G613" s="11"/>
      <c r="H613" s="12"/>
      <c r="I613" s="49"/>
    </row>
    <row r="614" customHeight="1" spans="7:9">
      <c r="G614" s="11"/>
      <c r="H614" s="12"/>
      <c r="I614" s="49"/>
    </row>
    <row r="615" customHeight="1" spans="7:9">
      <c r="G615" s="11"/>
      <c r="H615" s="12"/>
      <c r="I615" s="49"/>
    </row>
    <row r="616" customHeight="1" spans="7:9">
      <c r="G616" s="11"/>
      <c r="H616" s="12"/>
      <c r="I616" s="49"/>
    </row>
    <row r="617" customHeight="1" spans="7:9">
      <c r="G617" s="11"/>
      <c r="H617" s="12"/>
      <c r="I617" s="49"/>
    </row>
    <row r="618" customHeight="1" spans="7:9">
      <c r="G618" s="11"/>
      <c r="H618" s="12"/>
      <c r="I618" s="49"/>
    </row>
    <row r="619" customHeight="1" spans="7:9">
      <c r="G619" s="11"/>
      <c r="H619" s="12"/>
      <c r="I619" s="49"/>
    </row>
    <row r="620" customHeight="1" spans="7:9">
      <c r="G620" s="11"/>
      <c r="H620" s="12"/>
      <c r="I620" s="49"/>
    </row>
    <row r="621" customHeight="1" spans="7:9">
      <c r="G621" s="11"/>
      <c r="H621" s="12"/>
      <c r="I621" s="49"/>
    </row>
    <row r="622" customHeight="1" spans="7:9">
      <c r="G622" s="11"/>
      <c r="H622" s="12"/>
      <c r="I622" s="49"/>
    </row>
    <row r="623" customHeight="1" spans="7:9">
      <c r="G623" s="11"/>
      <c r="H623" s="12"/>
      <c r="I623" s="49"/>
    </row>
    <row r="624" customHeight="1" spans="7:9">
      <c r="G624" s="11"/>
      <c r="H624" s="12"/>
      <c r="I624" s="49"/>
    </row>
    <row r="625" customHeight="1" spans="7:9">
      <c r="G625" s="11"/>
      <c r="H625" s="12"/>
      <c r="I625" s="49"/>
    </row>
    <row r="626" customHeight="1" spans="7:9">
      <c r="G626" s="11"/>
      <c r="H626" s="12"/>
      <c r="I626" s="49"/>
    </row>
    <row r="627" customHeight="1" spans="7:9">
      <c r="G627" s="11"/>
      <c r="H627" s="12"/>
      <c r="I627" s="49"/>
    </row>
    <row r="628" customHeight="1" spans="7:9">
      <c r="G628" s="11"/>
      <c r="H628" s="12"/>
      <c r="I628" s="49"/>
    </row>
    <row r="629" customHeight="1" spans="7:9">
      <c r="G629" s="11"/>
      <c r="H629" s="12"/>
      <c r="I629" s="49"/>
    </row>
    <row r="630" customHeight="1" spans="7:9">
      <c r="G630" s="11"/>
      <c r="H630" s="12"/>
      <c r="I630" s="49"/>
    </row>
    <row r="631" customHeight="1" spans="7:9">
      <c r="G631" s="11"/>
      <c r="H631" s="12"/>
      <c r="I631" s="49"/>
    </row>
    <row r="632" customHeight="1" spans="7:9">
      <c r="G632" s="11"/>
      <c r="H632" s="12"/>
      <c r="I632" s="49"/>
    </row>
    <row r="633" customHeight="1" spans="7:9">
      <c r="G633" s="11"/>
      <c r="H633" s="12"/>
      <c r="I633" s="49"/>
    </row>
    <row r="634" customHeight="1" spans="7:9">
      <c r="G634" s="11"/>
      <c r="H634" s="12"/>
      <c r="I634" s="49"/>
    </row>
    <row r="635" customHeight="1" spans="7:9">
      <c r="G635" s="11"/>
      <c r="H635" s="12"/>
      <c r="I635" s="49"/>
    </row>
    <row r="636" customHeight="1" spans="7:9">
      <c r="G636" s="11"/>
      <c r="H636" s="12"/>
      <c r="I636" s="49"/>
    </row>
    <row r="637" customHeight="1" spans="7:9">
      <c r="G637" s="11"/>
      <c r="H637" s="12"/>
      <c r="I637" s="49"/>
    </row>
    <row r="638" customHeight="1" spans="7:9">
      <c r="G638" s="11"/>
      <c r="H638" s="12"/>
      <c r="I638" s="49"/>
    </row>
    <row r="639" customHeight="1" spans="7:9">
      <c r="G639" s="11"/>
      <c r="H639" s="12"/>
      <c r="I639" s="49"/>
    </row>
    <row r="640" customHeight="1" spans="7:9">
      <c r="G640" s="11"/>
      <c r="H640" s="12"/>
      <c r="I640" s="49"/>
    </row>
    <row r="641" customHeight="1" spans="7:9">
      <c r="G641" s="11"/>
      <c r="H641" s="12"/>
      <c r="I641" s="49"/>
    </row>
    <row r="642" customHeight="1" spans="7:9">
      <c r="G642" s="11"/>
      <c r="H642" s="12"/>
      <c r="I642" s="49"/>
    </row>
    <row r="643" customHeight="1" spans="7:9">
      <c r="G643" s="11"/>
      <c r="H643" s="12"/>
      <c r="I643" s="49"/>
    </row>
    <row r="644" customHeight="1" spans="7:9">
      <c r="G644" s="11"/>
      <c r="H644" s="12"/>
      <c r="I644" s="49"/>
    </row>
    <row r="645" customHeight="1" spans="7:9">
      <c r="G645" s="11"/>
      <c r="H645" s="12"/>
      <c r="I645" s="49"/>
    </row>
    <row r="646" customHeight="1" spans="7:9">
      <c r="G646" s="11"/>
      <c r="H646" s="12"/>
      <c r="I646" s="49"/>
    </row>
    <row r="647" customHeight="1" spans="7:9">
      <c r="G647" s="11"/>
      <c r="H647" s="12"/>
      <c r="I647" s="49"/>
    </row>
    <row r="648" customHeight="1" spans="7:9">
      <c r="G648" s="11"/>
      <c r="H648" s="12"/>
      <c r="I648" s="49"/>
    </row>
    <row r="649" customHeight="1" spans="7:9">
      <c r="G649" s="11"/>
      <c r="H649" s="12"/>
      <c r="I649" s="49"/>
    </row>
    <row r="650" customHeight="1" spans="7:9">
      <c r="G650" s="11"/>
      <c r="H650" s="12"/>
      <c r="I650" s="49"/>
    </row>
    <row r="651" customHeight="1" spans="7:9">
      <c r="G651" s="11"/>
      <c r="H651" s="12"/>
      <c r="I651" s="49"/>
    </row>
    <row r="652" customHeight="1" spans="7:9">
      <c r="G652" s="11"/>
      <c r="H652" s="12"/>
      <c r="I652" s="49"/>
    </row>
    <row r="653" customHeight="1" spans="7:9">
      <c r="G653" s="11"/>
      <c r="H653" s="12"/>
      <c r="I653" s="49"/>
    </row>
    <row r="654" customHeight="1" spans="7:9">
      <c r="G654" s="11"/>
      <c r="H654" s="12"/>
      <c r="I654" s="49"/>
    </row>
    <row r="655" customHeight="1" spans="7:9">
      <c r="G655" s="11"/>
      <c r="H655" s="12"/>
      <c r="I655" s="49"/>
    </row>
    <row r="656" customHeight="1" spans="7:9">
      <c r="G656" s="11"/>
      <c r="H656" s="12"/>
      <c r="I656" s="49"/>
    </row>
    <row r="657" customHeight="1" spans="7:9">
      <c r="G657" s="11"/>
      <c r="H657" s="12"/>
      <c r="I657" s="49"/>
    </row>
    <row r="658" customHeight="1" spans="7:9">
      <c r="G658" s="11"/>
      <c r="H658" s="12"/>
      <c r="I658" s="49"/>
    </row>
    <row r="659" customHeight="1" spans="7:9">
      <c r="G659" s="11"/>
      <c r="H659" s="12"/>
      <c r="I659" s="49"/>
    </row>
    <row r="660" customHeight="1" spans="7:9">
      <c r="G660" s="11"/>
      <c r="H660" s="12"/>
      <c r="I660" s="49"/>
    </row>
    <row r="661" customHeight="1" spans="7:9">
      <c r="G661" s="11"/>
      <c r="H661" s="12"/>
      <c r="I661" s="49"/>
    </row>
    <row r="662" customHeight="1" spans="7:9">
      <c r="G662" s="11"/>
      <c r="H662" s="12"/>
      <c r="I662" s="49"/>
    </row>
    <row r="663" customHeight="1" spans="7:9">
      <c r="G663" s="11"/>
      <c r="H663" s="12"/>
      <c r="I663" s="49"/>
    </row>
    <row r="664" customHeight="1" spans="7:9">
      <c r="G664" s="11"/>
      <c r="H664" s="12"/>
      <c r="I664" s="49"/>
    </row>
    <row r="665" customHeight="1" spans="7:9">
      <c r="G665" s="11"/>
      <c r="H665" s="12"/>
      <c r="I665" s="49"/>
    </row>
    <row r="666" customHeight="1" spans="7:9">
      <c r="G666" s="11"/>
      <c r="H666" s="12"/>
      <c r="I666" s="49"/>
    </row>
    <row r="667" customHeight="1" spans="7:9">
      <c r="G667" s="11"/>
      <c r="H667" s="12"/>
      <c r="I667" s="49"/>
    </row>
    <row r="668" customHeight="1" spans="7:9">
      <c r="G668" s="11"/>
      <c r="H668" s="12"/>
      <c r="I668" s="49"/>
    </row>
    <row r="669" customHeight="1" spans="7:9">
      <c r="G669" s="11"/>
      <c r="H669" s="12"/>
      <c r="I669" s="49"/>
    </row>
    <row r="670" customHeight="1" spans="7:9">
      <c r="G670" s="11"/>
      <c r="H670" s="12"/>
      <c r="I670" s="49"/>
    </row>
    <row r="671" customHeight="1" spans="7:9">
      <c r="G671" s="11"/>
      <c r="H671" s="12"/>
      <c r="I671" s="49"/>
    </row>
    <row r="672" customHeight="1" spans="7:9">
      <c r="G672" s="11"/>
      <c r="H672" s="12"/>
      <c r="I672" s="49"/>
    </row>
    <row r="673" customHeight="1" spans="7:9">
      <c r="G673" s="11"/>
      <c r="H673" s="12"/>
      <c r="I673" s="49"/>
    </row>
    <row r="674" customHeight="1" spans="7:9">
      <c r="G674" s="11"/>
      <c r="H674" s="12"/>
      <c r="I674" s="49"/>
    </row>
    <row r="675" customHeight="1" spans="7:9">
      <c r="G675" s="11"/>
      <c r="H675" s="12"/>
      <c r="I675" s="49"/>
    </row>
    <row r="676" customHeight="1" spans="7:9">
      <c r="G676" s="11"/>
      <c r="H676" s="12"/>
      <c r="I676" s="49"/>
    </row>
    <row r="677" customHeight="1" spans="7:9">
      <c r="G677" s="11"/>
      <c r="H677" s="12"/>
      <c r="I677" s="49"/>
    </row>
    <row r="678" customHeight="1" spans="7:9">
      <c r="G678" s="11"/>
      <c r="H678" s="12"/>
      <c r="I678" s="49"/>
    </row>
    <row r="679" customHeight="1" spans="7:9">
      <c r="G679" s="11"/>
      <c r="H679" s="12"/>
      <c r="I679" s="49"/>
    </row>
    <row r="680" customHeight="1" spans="7:9">
      <c r="G680" s="11"/>
      <c r="H680" s="12"/>
      <c r="I680" s="49"/>
    </row>
    <row r="681" customHeight="1" spans="7:9">
      <c r="G681" s="11"/>
      <c r="H681" s="12"/>
      <c r="I681" s="49"/>
    </row>
    <row r="682" customHeight="1" spans="7:9">
      <c r="G682" s="11"/>
      <c r="H682" s="12"/>
      <c r="I682" s="49"/>
    </row>
    <row r="683" customHeight="1" spans="7:9">
      <c r="G683" s="11"/>
      <c r="H683" s="12"/>
      <c r="I683" s="49"/>
    </row>
    <row r="684" customHeight="1" spans="7:9">
      <c r="G684" s="11"/>
      <c r="H684" s="12"/>
      <c r="I684" s="49"/>
    </row>
    <row r="685" customHeight="1" spans="7:9">
      <c r="G685" s="11"/>
      <c r="H685" s="12"/>
      <c r="I685" s="49"/>
    </row>
    <row r="686" customHeight="1" spans="7:9">
      <c r="G686" s="11"/>
      <c r="H686" s="12"/>
      <c r="I686" s="49"/>
    </row>
    <row r="687" customHeight="1" spans="7:9">
      <c r="G687" s="11"/>
      <c r="H687" s="12"/>
      <c r="I687" s="49"/>
    </row>
    <row r="688" customHeight="1" spans="7:9">
      <c r="G688" s="11"/>
      <c r="H688" s="12"/>
      <c r="I688" s="49"/>
    </row>
    <row r="689" customHeight="1" spans="7:9">
      <c r="G689" s="11"/>
      <c r="H689" s="12"/>
      <c r="I689" s="49"/>
    </row>
    <row r="690" customHeight="1" spans="7:9">
      <c r="G690" s="11"/>
      <c r="H690" s="12"/>
      <c r="I690" s="49"/>
    </row>
    <row r="691" customHeight="1" spans="7:9">
      <c r="G691" s="11"/>
      <c r="H691" s="12"/>
      <c r="I691" s="49"/>
    </row>
    <row r="692" customHeight="1" spans="7:9">
      <c r="G692" s="11"/>
      <c r="H692" s="12"/>
      <c r="I692" s="49"/>
    </row>
    <row r="693" customHeight="1" spans="7:9">
      <c r="G693" s="11"/>
      <c r="H693" s="12"/>
      <c r="I693" s="49"/>
    </row>
    <row r="694" customHeight="1" spans="7:9">
      <c r="G694" s="11"/>
      <c r="H694" s="12"/>
      <c r="I694" s="49"/>
    </row>
    <row r="695" customHeight="1" spans="7:9">
      <c r="G695" s="11"/>
      <c r="H695" s="12"/>
      <c r="I695" s="49"/>
    </row>
    <row r="696" customHeight="1" spans="7:9">
      <c r="G696" s="11"/>
      <c r="H696" s="12"/>
      <c r="I696" s="49"/>
    </row>
    <row r="697" customHeight="1" spans="7:9">
      <c r="G697" s="11"/>
      <c r="H697" s="12"/>
      <c r="I697" s="49"/>
    </row>
    <row r="698" customHeight="1" spans="7:9">
      <c r="G698" s="11"/>
      <c r="H698" s="12"/>
      <c r="I698" s="49"/>
    </row>
    <row r="699" customHeight="1" spans="7:9">
      <c r="G699" s="11"/>
      <c r="H699" s="12"/>
      <c r="I699" s="49"/>
    </row>
    <row r="700" customHeight="1" spans="7:9">
      <c r="G700" s="11"/>
      <c r="H700" s="12"/>
      <c r="I700" s="49"/>
    </row>
    <row r="701" customHeight="1" spans="7:9">
      <c r="G701" s="11"/>
      <c r="H701" s="12"/>
      <c r="I701" s="49"/>
    </row>
    <row r="702" customHeight="1" spans="7:9">
      <c r="G702" s="11"/>
      <c r="H702" s="12"/>
      <c r="I702" s="49"/>
    </row>
    <row r="703" customHeight="1" spans="7:9">
      <c r="G703" s="11"/>
      <c r="H703" s="12"/>
      <c r="I703" s="49"/>
    </row>
    <row r="704" customHeight="1" spans="7:9">
      <c r="G704" s="11"/>
      <c r="H704" s="12"/>
      <c r="I704" s="49"/>
    </row>
    <row r="705" customHeight="1" spans="7:9">
      <c r="G705" s="11"/>
      <c r="H705" s="12"/>
      <c r="I705" s="49"/>
    </row>
    <row r="706" customHeight="1" spans="7:9">
      <c r="G706" s="11"/>
      <c r="H706" s="12"/>
      <c r="I706" s="49"/>
    </row>
    <row r="707" customHeight="1" spans="7:9">
      <c r="G707" s="11"/>
      <c r="H707" s="12"/>
      <c r="I707" s="49"/>
    </row>
    <row r="708" customHeight="1" spans="7:9">
      <c r="G708" s="11"/>
      <c r="H708" s="12"/>
      <c r="I708" s="49"/>
    </row>
    <row r="709" customHeight="1" spans="7:9">
      <c r="G709" s="11"/>
      <c r="H709" s="12"/>
      <c r="I709" s="49"/>
    </row>
    <row r="710" customHeight="1" spans="7:9">
      <c r="G710" s="11"/>
      <c r="H710" s="12"/>
      <c r="I710" s="49"/>
    </row>
    <row r="711" customHeight="1" spans="7:9">
      <c r="G711" s="11"/>
      <c r="H711" s="12"/>
      <c r="I711" s="49"/>
    </row>
    <row r="712" customHeight="1" spans="7:9">
      <c r="G712" s="11"/>
      <c r="H712" s="12"/>
      <c r="I712" s="49"/>
    </row>
    <row r="713" customHeight="1" spans="7:9">
      <c r="G713" s="11"/>
      <c r="H713" s="12"/>
      <c r="I713" s="49"/>
    </row>
    <row r="714" customHeight="1" spans="7:9">
      <c r="G714" s="11"/>
      <c r="H714" s="12"/>
      <c r="I714" s="49"/>
    </row>
    <row r="715" customHeight="1" spans="7:9">
      <c r="G715" s="11"/>
      <c r="H715" s="12"/>
      <c r="I715" s="49"/>
    </row>
    <row r="716" customHeight="1" spans="7:9">
      <c r="G716" s="11"/>
      <c r="H716" s="12"/>
      <c r="I716" s="49"/>
    </row>
    <row r="717" customHeight="1" spans="7:9">
      <c r="G717" s="11"/>
      <c r="H717" s="12"/>
      <c r="I717" s="49"/>
    </row>
    <row r="718" customHeight="1" spans="7:9">
      <c r="G718" s="11"/>
      <c r="H718" s="12"/>
      <c r="I718" s="49"/>
    </row>
    <row r="719" customHeight="1" spans="7:9">
      <c r="G719" s="11"/>
      <c r="H719" s="12"/>
      <c r="I719" s="49"/>
    </row>
    <row r="720" customHeight="1" spans="7:9">
      <c r="G720" s="11"/>
      <c r="H720" s="12"/>
      <c r="I720" s="49"/>
    </row>
    <row r="721" customHeight="1" spans="7:9">
      <c r="G721" s="11"/>
      <c r="H721" s="12"/>
      <c r="I721" s="49"/>
    </row>
    <row r="722" customHeight="1" spans="7:9">
      <c r="G722" s="11"/>
      <c r="H722" s="12"/>
      <c r="I722" s="49"/>
    </row>
    <row r="723" customHeight="1" spans="7:9">
      <c r="G723" s="11"/>
      <c r="H723" s="12"/>
      <c r="I723" s="49"/>
    </row>
    <row r="724" customHeight="1" spans="7:9">
      <c r="G724" s="11"/>
      <c r="H724" s="12"/>
      <c r="I724" s="49"/>
    </row>
    <row r="725" customHeight="1" spans="7:9">
      <c r="G725" s="11"/>
      <c r="H725" s="12"/>
      <c r="I725" s="49"/>
    </row>
    <row r="726" customHeight="1" spans="7:9">
      <c r="G726" s="11"/>
      <c r="H726" s="12"/>
      <c r="I726" s="49"/>
    </row>
    <row r="727" customHeight="1" spans="7:9">
      <c r="G727" s="11"/>
      <c r="H727" s="12"/>
      <c r="I727" s="49"/>
    </row>
    <row r="728" customHeight="1" spans="7:9">
      <c r="G728" s="11"/>
      <c r="H728" s="12"/>
      <c r="I728" s="49"/>
    </row>
    <row r="729" customHeight="1" spans="7:9">
      <c r="G729" s="11"/>
      <c r="H729" s="12"/>
      <c r="I729" s="49"/>
    </row>
    <row r="730" customHeight="1" spans="7:9">
      <c r="G730" s="11"/>
      <c r="H730" s="12"/>
      <c r="I730" s="49"/>
    </row>
    <row r="731" customHeight="1" spans="7:9">
      <c r="G731" s="11"/>
      <c r="H731" s="12"/>
      <c r="I731" s="49"/>
    </row>
    <row r="732" customHeight="1" spans="7:9">
      <c r="G732" s="11"/>
      <c r="H732" s="12"/>
      <c r="I732" s="49"/>
    </row>
    <row r="733" customHeight="1" spans="7:9">
      <c r="G733" s="11"/>
      <c r="H733" s="12"/>
      <c r="I733" s="49"/>
    </row>
    <row r="734" customHeight="1" spans="7:9">
      <c r="G734" s="11"/>
      <c r="H734" s="12"/>
      <c r="I734" s="49"/>
    </row>
    <row r="735" customHeight="1" spans="7:9">
      <c r="G735" s="11"/>
      <c r="H735" s="12"/>
      <c r="I735" s="49"/>
    </row>
    <row r="736" customHeight="1" spans="7:9">
      <c r="G736" s="11"/>
      <c r="H736" s="12"/>
      <c r="I736" s="49"/>
    </row>
    <row r="737" customHeight="1" spans="7:9">
      <c r="G737" s="11"/>
      <c r="H737" s="12"/>
      <c r="I737" s="49"/>
    </row>
    <row r="738" customHeight="1" spans="7:9">
      <c r="G738" s="11"/>
      <c r="H738" s="12"/>
      <c r="I738" s="49"/>
    </row>
    <row r="739" customHeight="1" spans="7:9">
      <c r="G739" s="11"/>
      <c r="H739" s="12"/>
      <c r="I739" s="49"/>
    </row>
    <row r="740" customHeight="1" spans="7:9">
      <c r="G740" s="11"/>
      <c r="H740" s="12"/>
      <c r="I740" s="49"/>
    </row>
    <row r="741" customHeight="1" spans="7:9">
      <c r="G741" s="11"/>
      <c r="H741" s="12"/>
      <c r="I741" s="49"/>
    </row>
    <row r="742" customHeight="1" spans="7:9">
      <c r="G742" s="11"/>
      <c r="H742" s="12"/>
      <c r="I742" s="49"/>
    </row>
    <row r="743" customHeight="1" spans="7:9">
      <c r="G743" s="11"/>
      <c r="H743" s="12"/>
      <c r="I743" s="49"/>
    </row>
    <row r="744" customHeight="1" spans="7:9">
      <c r="G744" s="11"/>
      <c r="H744" s="12"/>
      <c r="I744" s="49"/>
    </row>
    <row r="745" customHeight="1" spans="7:9">
      <c r="G745" s="11"/>
      <c r="H745" s="12"/>
      <c r="I745" s="49"/>
    </row>
    <row r="746" customHeight="1" spans="7:9">
      <c r="G746" s="11"/>
      <c r="H746" s="12"/>
      <c r="I746" s="49"/>
    </row>
    <row r="747" customHeight="1" spans="7:9">
      <c r="G747" s="11"/>
      <c r="H747" s="12"/>
      <c r="I747" s="49"/>
    </row>
    <row r="748" customHeight="1" spans="7:9">
      <c r="G748" s="11"/>
      <c r="H748" s="12"/>
      <c r="I748" s="49"/>
    </row>
    <row r="749" customHeight="1" spans="7:9">
      <c r="G749" s="11"/>
      <c r="H749" s="12"/>
      <c r="I749" s="49"/>
    </row>
    <row r="750" customHeight="1" spans="7:9">
      <c r="G750" s="11"/>
      <c r="H750" s="12"/>
      <c r="I750" s="49"/>
    </row>
    <row r="751" customHeight="1" spans="7:9">
      <c r="G751" s="11"/>
      <c r="H751" s="12"/>
      <c r="I751" s="49"/>
    </row>
    <row r="752" customHeight="1" spans="7:9">
      <c r="G752" s="11"/>
      <c r="H752" s="12"/>
      <c r="I752" s="49"/>
    </row>
    <row r="753" customHeight="1" spans="7:9">
      <c r="G753" s="11"/>
      <c r="H753" s="12"/>
      <c r="I753" s="49"/>
    </row>
    <row r="754" customHeight="1" spans="7:9">
      <c r="G754" s="11"/>
      <c r="H754" s="12"/>
      <c r="I754" s="49"/>
    </row>
    <row r="755" customHeight="1" spans="7:9">
      <c r="G755" s="11"/>
      <c r="H755" s="12"/>
      <c r="I755" s="49"/>
    </row>
    <row r="756" customHeight="1" spans="7:9">
      <c r="G756" s="11"/>
      <c r="H756" s="12"/>
      <c r="I756" s="49"/>
    </row>
    <row r="757" customHeight="1" spans="7:9">
      <c r="G757" s="11"/>
      <c r="H757" s="12"/>
      <c r="I757" s="49"/>
    </row>
    <row r="758" customHeight="1" spans="7:9">
      <c r="G758" s="11"/>
      <c r="H758" s="12"/>
      <c r="I758" s="49"/>
    </row>
    <row r="759" customHeight="1" spans="7:9">
      <c r="G759" s="11"/>
      <c r="H759" s="12"/>
      <c r="I759" s="49"/>
    </row>
    <row r="760" customHeight="1" spans="7:9">
      <c r="G760" s="11"/>
      <c r="H760" s="12"/>
      <c r="I760" s="49"/>
    </row>
    <row r="761" customHeight="1" spans="7:9">
      <c r="G761" s="11"/>
      <c r="H761" s="12"/>
      <c r="I761" s="49"/>
    </row>
    <row r="762" customHeight="1" spans="7:9">
      <c r="G762" s="11"/>
      <c r="H762" s="12"/>
      <c r="I762" s="49"/>
    </row>
    <row r="763" customHeight="1" spans="7:9">
      <c r="G763" s="11"/>
      <c r="H763" s="12"/>
      <c r="I763" s="49"/>
    </row>
    <row r="764" customHeight="1" spans="7:9">
      <c r="G764" s="11"/>
      <c r="H764" s="12"/>
      <c r="I764" s="49"/>
    </row>
    <row r="765" customHeight="1" spans="7:9">
      <c r="G765" s="11"/>
      <c r="H765" s="12"/>
      <c r="I765" s="49"/>
    </row>
    <row r="766" customHeight="1" spans="7:9">
      <c r="G766" s="11"/>
      <c r="H766" s="12"/>
      <c r="I766" s="49"/>
    </row>
    <row r="767" customHeight="1" spans="7:9">
      <c r="G767" s="11"/>
      <c r="H767" s="12"/>
      <c r="I767" s="49"/>
    </row>
    <row r="768" customHeight="1" spans="7:9">
      <c r="G768" s="11"/>
      <c r="H768" s="12"/>
      <c r="I768" s="49"/>
    </row>
    <row r="769" customHeight="1" spans="7:9">
      <c r="G769" s="11"/>
      <c r="H769" s="12"/>
      <c r="I769" s="49"/>
    </row>
    <row r="770" customHeight="1" spans="7:9">
      <c r="G770" s="11"/>
      <c r="H770" s="12"/>
      <c r="I770" s="49"/>
    </row>
    <row r="771" customHeight="1" spans="7:9">
      <c r="G771" s="11"/>
      <c r="H771" s="12"/>
      <c r="I771" s="49"/>
    </row>
    <row r="772" customHeight="1" spans="7:9">
      <c r="G772" s="11"/>
      <c r="H772" s="12"/>
      <c r="I772" s="49"/>
    </row>
    <row r="773" customHeight="1" spans="7:9">
      <c r="G773" s="11"/>
      <c r="H773" s="12"/>
      <c r="I773" s="49"/>
    </row>
    <row r="774" customHeight="1" spans="7:9">
      <c r="G774" s="11"/>
      <c r="H774" s="12"/>
      <c r="I774" s="49"/>
    </row>
    <row r="775" customHeight="1" spans="7:9">
      <c r="G775" s="11"/>
      <c r="H775" s="12"/>
      <c r="I775" s="49"/>
    </row>
    <row r="776" customHeight="1" spans="7:9">
      <c r="G776" s="11"/>
      <c r="H776" s="12"/>
      <c r="I776" s="49"/>
    </row>
    <row r="777" customHeight="1" spans="7:9">
      <c r="G777" s="11"/>
      <c r="H777" s="12"/>
      <c r="I777" s="49"/>
    </row>
    <row r="778" customHeight="1" spans="7:9">
      <c r="G778" s="11"/>
      <c r="H778" s="12"/>
      <c r="I778" s="49"/>
    </row>
    <row r="779" customHeight="1" spans="7:9">
      <c r="G779" s="11"/>
      <c r="H779" s="12"/>
      <c r="I779" s="49"/>
    </row>
    <row r="780" customHeight="1" spans="7:9">
      <c r="G780" s="11"/>
      <c r="H780" s="12"/>
      <c r="I780" s="49"/>
    </row>
    <row r="781" customHeight="1" spans="7:9">
      <c r="G781" s="11"/>
      <c r="H781" s="12"/>
      <c r="I781" s="49"/>
    </row>
    <row r="782" customHeight="1" spans="7:9">
      <c r="G782" s="11"/>
      <c r="H782" s="12"/>
      <c r="I782" s="49"/>
    </row>
    <row r="783" customHeight="1" spans="7:9">
      <c r="G783" s="11"/>
      <c r="H783" s="12"/>
      <c r="I783" s="49"/>
    </row>
    <row r="784" customHeight="1" spans="7:9">
      <c r="G784" s="11"/>
      <c r="H784" s="12"/>
      <c r="I784" s="49"/>
    </row>
    <row r="785" customHeight="1" spans="7:9">
      <c r="G785" s="11"/>
      <c r="H785" s="12"/>
      <c r="I785" s="49"/>
    </row>
    <row r="786" customHeight="1" spans="7:9">
      <c r="G786" s="11"/>
      <c r="H786" s="12"/>
      <c r="I786" s="49"/>
    </row>
    <row r="787" customHeight="1" spans="7:9">
      <c r="G787" s="11"/>
      <c r="H787" s="12"/>
      <c r="I787" s="49"/>
    </row>
    <row r="788" customHeight="1" spans="7:9">
      <c r="G788" s="11"/>
      <c r="H788" s="12"/>
      <c r="I788" s="49"/>
    </row>
    <row r="789" customHeight="1" spans="7:9">
      <c r="G789" s="11"/>
      <c r="H789" s="12"/>
      <c r="I789" s="49"/>
    </row>
    <row r="790" customHeight="1" spans="7:9">
      <c r="G790" s="11"/>
      <c r="H790" s="12"/>
      <c r="I790" s="49"/>
    </row>
    <row r="791" customHeight="1" spans="7:9">
      <c r="G791" s="11"/>
      <c r="H791" s="12"/>
      <c r="I791" s="49"/>
    </row>
    <row r="792" customHeight="1" spans="7:9">
      <c r="G792" s="11"/>
      <c r="H792" s="12"/>
      <c r="I792" s="49"/>
    </row>
    <row r="793" customHeight="1" spans="7:9">
      <c r="G793" s="11"/>
      <c r="H793" s="12"/>
      <c r="I793" s="49"/>
    </row>
    <row r="794" customHeight="1" spans="7:9">
      <c r="G794" s="11"/>
      <c r="H794" s="12"/>
      <c r="I794" s="49"/>
    </row>
    <row r="795" customHeight="1" spans="7:9">
      <c r="G795" s="11"/>
      <c r="H795" s="12"/>
      <c r="I795" s="49"/>
    </row>
    <row r="796" customHeight="1" spans="7:9">
      <c r="G796" s="11"/>
      <c r="H796" s="12"/>
      <c r="I796" s="49"/>
    </row>
    <row r="797" customHeight="1" spans="7:9">
      <c r="G797" s="11"/>
      <c r="H797" s="12"/>
      <c r="I797" s="49"/>
    </row>
    <row r="798" customHeight="1" spans="7:9">
      <c r="G798" s="11"/>
      <c r="H798" s="12"/>
      <c r="I798" s="49"/>
    </row>
    <row r="799" customHeight="1" spans="7:9">
      <c r="G799" s="11"/>
      <c r="H799" s="12"/>
      <c r="I799" s="49"/>
    </row>
    <row r="800" customHeight="1" spans="7:9">
      <c r="G800" s="11"/>
      <c r="H800" s="12"/>
      <c r="I800" s="49"/>
    </row>
    <row r="801" customHeight="1" spans="7:9">
      <c r="G801" s="11"/>
      <c r="H801" s="12"/>
      <c r="I801" s="49"/>
    </row>
    <row r="802" customHeight="1" spans="7:9">
      <c r="G802" s="11"/>
      <c r="H802" s="12"/>
      <c r="I802" s="49"/>
    </row>
    <row r="803" customHeight="1" spans="7:9">
      <c r="G803" s="11"/>
      <c r="H803" s="12"/>
      <c r="I803" s="49"/>
    </row>
    <row r="804" customHeight="1" spans="7:9">
      <c r="G804" s="11"/>
      <c r="H804" s="12"/>
      <c r="I804" s="49"/>
    </row>
    <row r="805" customHeight="1" spans="7:9">
      <c r="G805" s="11"/>
      <c r="H805" s="12"/>
      <c r="I805" s="49"/>
    </row>
    <row r="806" customHeight="1" spans="7:9">
      <c r="G806" s="11"/>
      <c r="H806" s="12"/>
      <c r="I806" s="49"/>
    </row>
    <row r="807" customHeight="1" spans="7:9">
      <c r="G807" s="11"/>
      <c r="H807" s="12"/>
      <c r="I807" s="49"/>
    </row>
    <row r="808" customHeight="1" spans="7:9">
      <c r="G808" s="11"/>
      <c r="H808" s="12"/>
      <c r="I808" s="49"/>
    </row>
    <row r="809" customHeight="1" spans="7:9">
      <c r="G809" s="11"/>
      <c r="H809" s="12"/>
      <c r="I809" s="49"/>
    </row>
    <row r="810" customHeight="1" spans="7:9">
      <c r="G810" s="11"/>
      <c r="H810" s="12"/>
      <c r="I810" s="49"/>
    </row>
    <row r="811" customHeight="1" spans="7:9">
      <c r="G811" s="11"/>
      <c r="H811" s="12"/>
      <c r="I811" s="49"/>
    </row>
    <row r="812" customHeight="1" spans="7:9">
      <c r="G812" s="11"/>
      <c r="H812" s="12"/>
      <c r="I812" s="49"/>
    </row>
    <row r="813" customHeight="1" spans="7:9">
      <c r="G813" s="11"/>
      <c r="H813" s="12"/>
      <c r="I813" s="49"/>
    </row>
    <row r="814" customHeight="1" spans="7:9">
      <c r="G814" s="11"/>
      <c r="H814" s="12"/>
      <c r="I814" s="49"/>
    </row>
    <row r="815" customHeight="1" spans="7:9">
      <c r="G815" s="11"/>
      <c r="H815" s="12"/>
      <c r="I815" s="49"/>
    </row>
    <row r="816" customHeight="1" spans="7:9">
      <c r="G816" s="11"/>
      <c r="H816" s="12"/>
      <c r="I816" s="49"/>
    </row>
    <row r="817" customHeight="1" spans="7:9">
      <c r="G817" s="11"/>
      <c r="H817" s="12"/>
      <c r="I817" s="49"/>
    </row>
    <row r="818" customHeight="1" spans="7:9">
      <c r="G818" s="11"/>
      <c r="H818" s="12"/>
      <c r="I818" s="49"/>
    </row>
    <row r="819" customHeight="1" spans="7:9">
      <c r="G819" s="11"/>
      <c r="H819" s="12"/>
      <c r="I819" s="49"/>
    </row>
    <row r="820" customHeight="1" spans="7:9">
      <c r="G820" s="11"/>
      <c r="H820" s="12"/>
      <c r="I820" s="49"/>
    </row>
    <row r="821" customHeight="1" spans="7:9">
      <c r="G821" s="11"/>
      <c r="H821" s="12"/>
      <c r="I821" s="49"/>
    </row>
    <row r="822" customHeight="1" spans="7:9">
      <c r="G822" s="11"/>
      <c r="H822" s="12"/>
      <c r="I822" s="49"/>
    </row>
    <row r="823" customHeight="1" spans="7:9">
      <c r="G823" s="11"/>
      <c r="H823" s="12"/>
      <c r="I823" s="49"/>
    </row>
    <row r="824" customHeight="1" spans="7:9">
      <c r="G824" s="11"/>
      <c r="H824" s="12"/>
      <c r="I824" s="49"/>
    </row>
    <row r="825" customHeight="1" spans="7:9">
      <c r="G825" s="11"/>
      <c r="H825" s="12"/>
      <c r="I825" s="49"/>
    </row>
    <row r="826" customHeight="1" spans="7:9">
      <c r="G826" s="11"/>
      <c r="H826" s="12"/>
      <c r="I826" s="49"/>
    </row>
    <row r="827" customHeight="1" spans="7:9">
      <c r="G827" s="11"/>
      <c r="H827" s="12"/>
      <c r="I827" s="49"/>
    </row>
    <row r="828" customHeight="1" spans="7:9">
      <c r="G828" s="11"/>
      <c r="H828" s="12"/>
      <c r="I828" s="49"/>
    </row>
    <row r="829" customHeight="1" spans="7:9">
      <c r="G829" s="11"/>
      <c r="H829" s="12"/>
      <c r="I829" s="49"/>
    </row>
    <row r="830" customHeight="1" spans="7:9">
      <c r="G830" s="11"/>
      <c r="H830" s="12"/>
      <c r="I830" s="49"/>
    </row>
    <row r="831" customHeight="1" spans="7:9">
      <c r="G831" s="11"/>
      <c r="H831" s="12"/>
      <c r="I831" s="49"/>
    </row>
    <row r="832" customHeight="1" spans="7:9">
      <c r="G832" s="11"/>
      <c r="H832" s="12"/>
      <c r="I832" s="49"/>
    </row>
    <row r="833" customHeight="1" spans="7:9">
      <c r="G833" s="11"/>
      <c r="H833" s="12"/>
      <c r="I833" s="49"/>
    </row>
    <row r="834" customHeight="1" spans="7:9">
      <c r="G834" s="11"/>
      <c r="H834" s="12"/>
      <c r="I834" s="49"/>
    </row>
    <row r="835" customHeight="1" spans="7:9">
      <c r="G835" s="11"/>
      <c r="H835" s="12"/>
      <c r="I835" s="49"/>
    </row>
    <row r="836" customHeight="1" spans="7:9">
      <c r="G836" s="11"/>
      <c r="H836" s="12"/>
      <c r="I836" s="49"/>
    </row>
    <row r="837" customHeight="1" spans="7:9">
      <c r="G837" s="11"/>
      <c r="H837" s="12"/>
      <c r="I837" s="49"/>
    </row>
    <row r="838" customHeight="1" spans="7:9">
      <c r="G838" s="11"/>
      <c r="H838" s="12"/>
      <c r="I838" s="49"/>
    </row>
    <row r="839" customHeight="1" spans="7:9">
      <c r="G839" s="11"/>
      <c r="H839" s="12"/>
      <c r="I839" s="49"/>
    </row>
    <row r="840" customHeight="1" spans="7:9">
      <c r="G840" s="11"/>
      <c r="H840" s="12"/>
      <c r="I840" s="49"/>
    </row>
    <row r="841" customHeight="1" spans="7:9">
      <c r="G841" s="11"/>
      <c r="H841" s="12"/>
      <c r="I841" s="49"/>
    </row>
    <row r="842" customHeight="1" spans="7:9">
      <c r="G842" s="11"/>
      <c r="H842" s="12"/>
      <c r="I842" s="49"/>
    </row>
    <row r="843" customHeight="1" spans="7:9">
      <c r="G843" s="11"/>
      <c r="H843" s="12"/>
      <c r="I843" s="49"/>
    </row>
    <row r="844" customHeight="1" spans="7:9">
      <c r="G844" s="11"/>
      <c r="H844" s="12"/>
      <c r="I844" s="49"/>
    </row>
    <row r="845" customHeight="1" spans="7:9">
      <c r="G845" s="11"/>
      <c r="H845" s="12"/>
      <c r="I845" s="49"/>
    </row>
    <row r="846" customHeight="1" spans="7:9">
      <c r="G846" s="11"/>
      <c r="H846" s="12"/>
      <c r="I846" s="49"/>
    </row>
    <row r="847" customHeight="1" spans="7:9">
      <c r="G847" s="11"/>
      <c r="H847" s="12"/>
      <c r="I847" s="49"/>
    </row>
    <row r="848" customHeight="1" spans="7:9">
      <c r="G848" s="11"/>
      <c r="H848" s="12"/>
      <c r="I848" s="49"/>
    </row>
    <row r="849" customHeight="1" spans="7:9">
      <c r="G849" s="11"/>
      <c r="H849" s="12"/>
      <c r="I849" s="49"/>
    </row>
    <row r="850" customHeight="1" spans="7:9">
      <c r="G850" s="11"/>
      <c r="H850" s="12"/>
      <c r="I850" s="49"/>
    </row>
    <row r="851" customHeight="1" spans="7:9">
      <c r="G851" s="11"/>
      <c r="H851" s="12"/>
      <c r="I851" s="49"/>
    </row>
    <row r="852" customHeight="1" spans="7:9">
      <c r="G852" s="11"/>
      <c r="H852" s="12"/>
      <c r="I852" s="49"/>
    </row>
    <row r="853" customHeight="1" spans="7:9">
      <c r="G853" s="11"/>
      <c r="H853" s="12"/>
      <c r="I853" s="49"/>
    </row>
    <row r="854" customHeight="1" spans="7:9">
      <c r="G854" s="11"/>
      <c r="H854" s="12"/>
      <c r="I854" s="49"/>
    </row>
    <row r="855" customHeight="1" spans="7:9">
      <c r="G855" s="11"/>
      <c r="H855" s="12"/>
      <c r="I855" s="49"/>
    </row>
    <row r="856" customHeight="1" spans="7:9">
      <c r="G856" s="11"/>
      <c r="H856" s="12"/>
      <c r="I856" s="49"/>
    </row>
    <row r="857" customHeight="1" spans="7:9">
      <c r="G857" s="11"/>
      <c r="H857" s="12"/>
      <c r="I857" s="49"/>
    </row>
    <row r="858" customHeight="1" spans="7:9">
      <c r="G858" s="11"/>
      <c r="H858" s="12"/>
      <c r="I858" s="49"/>
    </row>
    <row r="859" customHeight="1" spans="7:9">
      <c r="G859" s="11"/>
      <c r="H859" s="12"/>
      <c r="I859" s="49"/>
    </row>
    <row r="860" customHeight="1" spans="7:9">
      <c r="G860" s="11"/>
      <c r="H860" s="12"/>
      <c r="I860" s="49"/>
    </row>
    <row r="861" customHeight="1" spans="7:9">
      <c r="G861" s="11"/>
      <c r="H861" s="12"/>
      <c r="I861" s="49"/>
    </row>
    <row r="862" customHeight="1" spans="7:9">
      <c r="G862" s="11"/>
      <c r="H862" s="12"/>
      <c r="I862" s="49"/>
    </row>
    <row r="863" customHeight="1" spans="7:9">
      <c r="G863" s="11"/>
      <c r="H863" s="12"/>
      <c r="I863" s="49"/>
    </row>
    <row r="864" customHeight="1" spans="7:9">
      <c r="G864" s="11"/>
      <c r="H864" s="12"/>
      <c r="I864" s="49"/>
    </row>
    <row r="865" customHeight="1" spans="7:9">
      <c r="G865" s="11"/>
      <c r="H865" s="12"/>
      <c r="I865" s="49"/>
    </row>
    <row r="866" customHeight="1" spans="7:9">
      <c r="G866" s="11"/>
      <c r="H866" s="12"/>
      <c r="I866" s="49"/>
    </row>
    <row r="867" customHeight="1" spans="7:9">
      <c r="G867" s="11"/>
      <c r="H867" s="12"/>
      <c r="I867" s="49"/>
    </row>
    <row r="868" customHeight="1" spans="7:9">
      <c r="G868" s="11"/>
      <c r="H868" s="12"/>
      <c r="I868" s="49"/>
    </row>
    <row r="869" customHeight="1" spans="7:9">
      <c r="G869" s="11"/>
      <c r="H869" s="12"/>
      <c r="I869" s="49"/>
    </row>
    <row r="870" customHeight="1" spans="7:9">
      <c r="G870" s="11"/>
      <c r="H870" s="12"/>
      <c r="I870" s="49"/>
    </row>
    <row r="871" customHeight="1" spans="7:9">
      <c r="G871" s="11"/>
      <c r="H871" s="12"/>
      <c r="I871" s="49"/>
    </row>
    <row r="872" customHeight="1" spans="7:9">
      <c r="G872" s="11"/>
      <c r="H872" s="12"/>
      <c r="I872" s="49"/>
    </row>
    <row r="873" customHeight="1" spans="7:9">
      <c r="G873" s="11"/>
      <c r="H873" s="12"/>
      <c r="I873" s="49"/>
    </row>
    <row r="874" customHeight="1" spans="7:9">
      <c r="G874" s="11"/>
      <c r="H874" s="12"/>
      <c r="I874" s="49"/>
    </row>
    <row r="875" customHeight="1" spans="7:9">
      <c r="G875" s="11"/>
      <c r="H875" s="12"/>
      <c r="I875" s="49"/>
    </row>
    <row r="876" customHeight="1" spans="7:9">
      <c r="G876" s="11"/>
      <c r="H876" s="12"/>
      <c r="I876" s="49"/>
    </row>
    <row r="877" customHeight="1" spans="7:9">
      <c r="G877" s="11"/>
      <c r="H877" s="12"/>
      <c r="I877" s="49"/>
    </row>
    <row r="878" customHeight="1" spans="7:9">
      <c r="G878" s="11"/>
      <c r="H878" s="12"/>
      <c r="I878" s="49"/>
    </row>
    <row r="879" customHeight="1" spans="7:9">
      <c r="G879" s="11"/>
      <c r="H879" s="12"/>
      <c r="I879" s="49"/>
    </row>
    <row r="880" customHeight="1" spans="7:9">
      <c r="G880" s="11"/>
      <c r="H880" s="12"/>
      <c r="I880" s="49"/>
    </row>
    <row r="881" customHeight="1" spans="7:9">
      <c r="G881" s="11"/>
      <c r="H881" s="12"/>
      <c r="I881" s="49"/>
    </row>
    <row r="882" customHeight="1" spans="7:9">
      <c r="G882" s="11"/>
      <c r="H882" s="12"/>
      <c r="I882" s="49"/>
    </row>
    <row r="883" customHeight="1" spans="7:9">
      <c r="G883" s="11"/>
      <c r="H883" s="12"/>
      <c r="I883" s="49"/>
    </row>
    <row r="884" customHeight="1" spans="7:9">
      <c r="G884" s="11"/>
      <c r="H884" s="12"/>
      <c r="I884" s="49"/>
    </row>
    <row r="885" customHeight="1" spans="7:9">
      <c r="G885" s="11"/>
      <c r="H885" s="12"/>
      <c r="I885" s="49"/>
    </row>
    <row r="886" customHeight="1" spans="7:9">
      <c r="G886" s="11"/>
      <c r="H886" s="12"/>
      <c r="I886" s="49"/>
    </row>
    <row r="887" customHeight="1" spans="7:9">
      <c r="G887" s="11"/>
      <c r="H887" s="12"/>
      <c r="I887" s="49"/>
    </row>
    <row r="888" customHeight="1" spans="7:9">
      <c r="G888" s="11"/>
      <c r="H888" s="12"/>
      <c r="I888" s="49"/>
    </row>
    <row r="889" customHeight="1" spans="7:9">
      <c r="G889" s="11"/>
      <c r="H889" s="12"/>
      <c r="I889" s="49"/>
    </row>
    <row r="890" customHeight="1" spans="7:9">
      <c r="G890" s="11"/>
      <c r="H890" s="12"/>
      <c r="I890" s="49"/>
    </row>
    <row r="891" customHeight="1" spans="7:9">
      <c r="G891" s="11"/>
      <c r="H891" s="12"/>
      <c r="I891" s="49"/>
    </row>
    <row r="892" customHeight="1" spans="7:9">
      <c r="G892" s="11"/>
      <c r="H892" s="12"/>
      <c r="I892" s="49"/>
    </row>
    <row r="893" customHeight="1" spans="7:9">
      <c r="G893" s="11"/>
      <c r="H893" s="12"/>
      <c r="I893" s="49"/>
    </row>
    <row r="894" customHeight="1" spans="7:9">
      <c r="G894" s="11"/>
      <c r="H894" s="12"/>
      <c r="I894" s="49"/>
    </row>
    <row r="895" customHeight="1" spans="7:9">
      <c r="G895" s="11"/>
      <c r="H895" s="12"/>
      <c r="I895" s="49"/>
    </row>
    <row r="896" customHeight="1" spans="7:9">
      <c r="G896" s="11"/>
      <c r="H896" s="12"/>
      <c r="I896" s="49"/>
    </row>
    <row r="897" customHeight="1" spans="7:9">
      <c r="G897" s="11"/>
      <c r="H897" s="12"/>
      <c r="I897" s="49"/>
    </row>
    <row r="898" customHeight="1" spans="7:9">
      <c r="G898" s="11"/>
      <c r="H898" s="12"/>
      <c r="I898" s="49"/>
    </row>
    <row r="899" customHeight="1" spans="7:9">
      <c r="G899" s="11"/>
      <c r="H899" s="12"/>
      <c r="I899" s="49"/>
    </row>
    <row r="900" customHeight="1" spans="7:9">
      <c r="G900" s="11"/>
      <c r="H900" s="12"/>
      <c r="I900" s="49"/>
    </row>
    <row r="901" customHeight="1" spans="7:9">
      <c r="G901" s="11"/>
      <c r="H901" s="12"/>
      <c r="I901" s="49"/>
    </row>
    <row r="902" customHeight="1" spans="7:9">
      <c r="G902" s="11"/>
      <c r="H902" s="12"/>
      <c r="I902" s="49"/>
    </row>
    <row r="903" customHeight="1" spans="7:9">
      <c r="G903" s="11"/>
      <c r="H903" s="12"/>
      <c r="I903" s="49"/>
    </row>
    <row r="904" customHeight="1" spans="7:9">
      <c r="G904" s="11"/>
      <c r="H904" s="12"/>
      <c r="I904" s="49"/>
    </row>
    <row r="905" customHeight="1" spans="7:9">
      <c r="G905" s="11"/>
      <c r="H905" s="12"/>
      <c r="I905" s="49"/>
    </row>
    <row r="906" customHeight="1" spans="7:9">
      <c r="G906" s="11"/>
      <c r="H906" s="12"/>
      <c r="I906" s="49"/>
    </row>
    <row r="907" customHeight="1" spans="7:9">
      <c r="G907" s="11"/>
      <c r="H907" s="12"/>
      <c r="I907" s="49"/>
    </row>
    <row r="908" customHeight="1" spans="7:9">
      <c r="G908" s="11"/>
      <c r="H908" s="12"/>
      <c r="I908" s="49"/>
    </row>
    <row r="909" customHeight="1" spans="7:9">
      <c r="G909" s="11"/>
      <c r="H909" s="12"/>
      <c r="I909" s="49"/>
    </row>
    <row r="910" customHeight="1" spans="7:9">
      <c r="G910" s="11"/>
      <c r="H910" s="12"/>
      <c r="I910" s="49"/>
    </row>
    <row r="911" customHeight="1" spans="7:9">
      <c r="G911" s="11"/>
      <c r="H911" s="12"/>
      <c r="I911" s="49"/>
    </row>
    <row r="912" customHeight="1" spans="7:9">
      <c r="G912" s="11"/>
      <c r="H912" s="12"/>
      <c r="I912" s="49"/>
    </row>
    <row r="913" customHeight="1" spans="7:9">
      <c r="G913" s="11"/>
      <c r="H913" s="12"/>
      <c r="I913" s="49"/>
    </row>
    <row r="914" customHeight="1" spans="7:9">
      <c r="G914" s="11"/>
      <c r="H914" s="12"/>
      <c r="I914" s="49"/>
    </row>
    <row r="915" customHeight="1" spans="7:9">
      <c r="G915" s="11"/>
      <c r="H915" s="12"/>
      <c r="I915" s="49"/>
    </row>
    <row r="916" customHeight="1" spans="7:9">
      <c r="G916" s="11"/>
      <c r="H916" s="12"/>
      <c r="I916" s="49"/>
    </row>
    <row r="917" customHeight="1" spans="7:9">
      <c r="G917" s="11"/>
      <c r="H917" s="12"/>
      <c r="I917" s="49"/>
    </row>
    <row r="918" customHeight="1" spans="7:9">
      <c r="G918" s="11"/>
      <c r="H918" s="12"/>
      <c r="I918" s="49"/>
    </row>
    <row r="919" customHeight="1" spans="7:9">
      <c r="G919" s="11"/>
      <c r="H919" s="12"/>
      <c r="I919" s="49"/>
    </row>
    <row r="920" customHeight="1" spans="7:9">
      <c r="G920" s="11"/>
      <c r="H920" s="12"/>
      <c r="I920" s="49"/>
    </row>
    <row r="921" customHeight="1" spans="7:9">
      <c r="G921" s="11"/>
      <c r="H921" s="12"/>
      <c r="I921" s="49"/>
    </row>
    <row r="922" customHeight="1" spans="7:9">
      <c r="G922" s="11"/>
      <c r="H922" s="12"/>
      <c r="I922" s="49"/>
    </row>
    <row r="923" customHeight="1" spans="7:9">
      <c r="G923" s="11"/>
      <c r="H923" s="12"/>
      <c r="I923" s="49"/>
    </row>
    <row r="924" customHeight="1" spans="7:9">
      <c r="G924" s="11"/>
      <c r="H924" s="12"/>
      <c r="I924" s="49"/>
    </row>
    <row r="925" customHeight="1" spans="7:9">
      <c r="G925" s="11"/>
      <c r="H925" s="12"/>
      <c r="I925" s="49"/>
    </row>
    <row r="926" customHeight="1" spans="7:9">
      <c r="G926" s="11"/>
      <c r="H926" s="12"/>
      <c r="I926" s="49"/>
    </row>
    <row r="927" customHeight="1" spans="7:9">
      <c r="G927" s="11"/>
      <c r="H927" s="12"/>
      <c r="I927" s="49"/>
    </row>
    <row r="928" customHeight="1" spans="7:9">
      <c r="G928" s="11"/>
      <c r="H928" s="12"/>
      <c r="I928" s="49"/>
    </row>
    <row r="929" customHeight="1" spans="7:9">
      <c r="G929" s="11"/>
      <c r="H929" s="12"/>
      <c r="I929" s="49"/>
    </row>
    <row r="930" customHeight="1" spans="7:9">
      <c r="G930" s="11"/>
      <c r="H930" s="12"/>
      <c r="I930" s="49"/>
    </row>
    <row r="931" customHeight="1" spans="7:9">
      <c r="G931" s="11"/>
      <c r="H931" s="12"/>
      <c r="I931" s="49"/>
    </row>
    <row r="932" customHeight="1" spans="7:9">
      <c r="G932" s="11"/>
      <c r="H932" s="12"/>
      <c r="I932" s="49"/>
    </row>
    <row r="933" customHeight="1" spans="7:9">
      <c r="G933" s="11"/>
      <c r="H933" s="12"/>
      <c r="I933" s="49"/>
    </row>
    <row r="934" customHeight="1" spans="7:9">
      <c r="G934" s="11"/>
      <c r="H934" s="12"/>
      <c r="I934" s="49"/>
    </row>
    <row r="935" customHeight="1" spans="7:9">
      <c r="G935" s="11"/>
      <c r="H935" s="12"/>
      <c r="I935" s="49"/>
    </row>
    <row r="936" customHeight="1" spans="7:9">
      <c r="G936" s="11"/>
      <c r="H936" s="12"/>
      <c r="I936" s="49"/>
    </row>
    <row r="937" customHeight="1" spans="7:9">
      <c r="G937" s="11"/>
      <c r="H937" s="12"/>
      <c r="I937" s="49"/>
    </row>
    <row r="938" customHeight="1" spans="7:9">
      <c r="G938" s="11"/>
      <c r="H938" s="12"/>
      <c r="I938" s="49"/>
    </row>
    <row r="939" customHeight="1" spans="7:9">
      <c r="G939" s="11"/>
      <c r="H939" s="12"/>
      <c r="I939" s="49"/>
    </row>
    <row r="940" customHeight="1" spans="7:9">
      <c r="G940" s="11"/>
      <c r="H940" s="12"/>
      <c r="I940" s="49"/>
    </row>
    <row r="941" customHeight="1" spans="7:9">
      <c r="G941" s="11"/>
      <c r="H941" s="12"/>
      <c r="I941" s="49"/>
    </row>
    <row r="942" customHeight="1" spans="7:9">
      <c r="G942" s="11"/>
      <c r="H942" s="12"/>
      <c r="I942" s="49"/>
    </row>
    <row r="943" customHeight="1" spans="7:9">
      <c r="G943" s="11"/>
      <c r="H943" s="12"/>
      <c r="I943" s="49"/>
    </row>
    <row r="944" customHeight="1" spans="7:9">
      <c r="G944" s="11"/>
      <c r="H944" s="12"/>
      <c r="I944" s="49"/>
    </row>
    <row r="945" customHeight="1" spans="7:9">
      <c r="G945" s="11"/>
      <c r="H945" s="12"/>
      <c r="I945" s="49"/>
    </row>
    <row r="946" customHeight="1" spans="7:9">
      <c r="G946" s="11"/>
      <c r="H946" s="12"/>
      <c r="I946" s="49"/>
    </row>
    <row r="947" customHeight="1" spans="7:9">
      <c r="G947" s="11"/>
      <c r="H947" s="12"/>
      <c r="I947" s="49"/>
    </row>
    <row r="948" customHeight="1" spans="7:9">
      <c r="G948" s="11"/>
      <c r="H948" s="12"/>
      <c r="I948" s="49"/>
    </row>
    <row r="949" customHeight="1" spans="7:9">
      <c r="G949" s="11"/>
      <c r="H949" s="12"/>
      <c r="I949" s="49"/>
    </row>
    <row r="950" customHeight="1" spans="7:9">
      <c r="G950" s="11"/>
      <c r="H950" s="12"/>
      <c r="I950" s="49"/>
    </row>
    <row r="951" customHeight="1" spans="7:9">
      <c r="G951" s="11"/>
      <c r="H951" s="12"/>
      <c r="I951" s="49"/>
    </row>
    <row r="952" customHeight="1" spans="7:9">
      <c r="G952" s="11"/>
      <c r="H952" s="12"/>
      <c r="I952" s="49"/>
    </row>
    <row r="953" customHeight="1" spans="7:9">
      <c r="G953" s="11"/>
      <c r="H953" s="12"/>
      <c r="I953" s="49"/>
    </row>
    <row r="954" customHeight="1" spans="7:9">
      <c r="G954" s="11"/>
      <c r="H954" s="12"/>
      <c r="I954" s="49"/>
    </row>
    <row r="955" customHeight="1" spans="7:9">
      <c r="G955" s="11"/>
      <c r="H955" s="12"/>
      <c r="I955" s="49"/>
    </row>
    <row r="956" customHeight="1" spans="7:9">
      <c r="G956" s="11"/>
      <c r="H956" s="12"/>
      <c r="I956" s="49"/>
    </row>
    <row r="957" customHeight="1" spans="7:9">
      <c r="G957" s="11"/>
      <c r="H957" s="12"/>
      <c r="I957" s="49"/>
    </row>
    <row r="958" customHeight="1" spans="7:9">
      <c r="G958" s="11"/>
      <c r="H958" s="12"/>
      <c r="I958" s="49"/>
    </row>
    <row r="959" customHeight="1" spans="7:9">
      <c r="G959" s="11"/>
      <c r="H959" s="12"/>
      <c r="I959" s="49"/>
    </row>
    <row r="960" customHeight="1" spans="7:9">
      <c r="G960" s="11"/>
      <c r="H960" s="12"/>
      <c r="I960" s="49"/>
    </row>
    <row r="961" customHeight="1" spans="7:9">
      <c r="G961" s="11"/>
      <c r="H961" s="12"/>
      <c r="I961" s="49"/>
    </row>
    <row r="962" customHeight="1" spans="7:9">
      <c r="G962" s="11"/>
      <c r="H962" s="12"/>
      <c r="I962" s="49"/>
    </row>
    <row r="963" customHeight="1" spans="7:9">
      <c r="G963" s="11"/>
      <c r="H963" s="12"/>
      <c r="I963" s="49"/>
    </row>
    <row r="964" customHeight="1" spans="7:9">
      <c r="G964" s="11"/>
      <c r="H964" s="12"/>
      <c r="I964" s="49"/>
    </row>
    <row r="965" customHeight="1" spans="7:9">
      <c r="G965" s="11"/>
      <c r="H965" s="12"/>
      <c r="I965" s="49"/>
    </row>
    <row r="966" customHeight="1" spans="7:9">
      <c r="G966" s="11"/>
      <c r="H966" s="12"/>
      <c r="I966" s="49"/>
    </row>
    <row r="967" customHeight="1" spans="7:9">
      <c r="G967" s="11"/>
      <c r="H967" s="12"/>
      <c r="I967" s="49"/>
    </row>
    <row r="968" customHeight="1" spans="7:9">
      <c r="G968" s="11"/>
      <c r="H968" s="12"/>
      <c r="I968" s="49"/>
    </row>
    <row r="969" customHeight="1" spans="7:9">
      <c r="G969" s="11"/>
      <c r="H969" s="12"/>
      <c r="I969" s="49"/>
    </row>
    <row r="970" customHeight="1" spans="7:9">
      <c r="G970" s="11"/>
      <c r="H970" s="12"/>
      <c r="I970" s="49"/>
    </row>
    <row r="971" customHeight="1" spans="7:9">
      <c r="G971" s="11"/>
      <c r="H971" s="12"/>
      <c r="I971" s="49"/>
    </row>
    <row r="972" customHeight="1" spans="7:9">
      <c r="G972" s="11"/>
      <c r="H972" s="12"/>
      <c r="I972" s="49"/>
    </row>
    <row r="973" customHeight="1" spans="7:9">
      <c r="G973" s="11"/>
      <c r="H973" s="12"/>
      <c r="I973" s="49"/>
    </row>
    <row r="974" customHeight="1" spans="7:9">
      <c r="G974" s="11"/>
      <c r="H974" s="12"/>
      <c r="I974" s="49"/>
    </row>
    <row r="975" customHeight="1" spans="7:9">
      <c r="G975" s="11"/>
      <c r="H975" s="12"/>
      <c r="I975" s="49"/>
    </row>
    <row r="976" customHeight="1" spans="7:9">
      <c r="G976" s="11"/>
      <c r="H976" s="12"/>
      <c r="I976" s="49"/>
    </row>
    <row r="977" customHeight="1" spans="7:9">
      <c r="G977" s="11"/>
      <c r="H977" s="12"/>
      <c r="I977" s="49"/>
    </row>
    <row r="978" customHeight="1" spans="7:9">
      <c r="G978" s="11"/>
      <c r="H978" s="12"/>
      <c r="I978" s="49"/>
    </row>
    <row r="979" customHeight="1" spans="7:9">
      <c r="G979" s="11"/>
      <c r="H979" s="12"/>
      <c r="I979" s="49"/>
    </row>
    <row r="980" customHeight="1" spans="7:9">
      <c r="G980" s="11"/>
      <c r="H980" s="12"/>
      <c r="I980" s="49"/>
    </row>
    <row r="981" customHeight="1" spans="7:9">
      <c r="G981" s="11"/>
      <c r="H981" s="12"/>
      <c r="I981" s="49"/>
    </row>
    <row r="982" customHeight="1" spans="7:9">
      <c r="G982" s="11"/>
      <c r="H982" s="12"/>
      <c r="I982" s="49"/>
    </row>
    <row r="983" customHeight="1" spans="7:9">
      <c r="G983" s="11"/>
      <c r="H983" s="12"/>
      <c r="I983" s="49"/>
    </row>
    <row r="984" customHeight="1" spans="7:9">
      <c r="G984" s="11"/>
      <c r="H984" s="12"/>
      <c r="I984" s="49"/>
    </row>
    <row r="985" customHeight="1" spans="7:9">
      <c r="G985" s="11"/>
      <c r="H985" s="12"/>
      <c r="I985" s="49"/>
    </row>
    <row r="986" customHeight="1" spans="7:9">
      <c r="G986" s="11"/>
      <c r="H986" s="12"/>
      <c r="I986" s="49"/>
    </row>
    <row r="987" customHeight="1" spans="7:9">
      <c r="G987" s="11"/>
      <c r="H987" s="12"/>
      <c r="I987" s="49"/>
    </row>
    <row r="988" customHeight="1" spans="7:9">
      <c r="G988" s="11"/>
      <c r="H988" s="12"/>
      <c r="I988" s="49"/>
    </row>
    <row r="989" customHeight="1" spans="7:9">
      <c r="G989" s="11"/>
      <c r="H989" s="12"/>
      <c r="I989" s="49"/>
    </row>
    <row r="990" customHeight="1" spans="7:9">
      <c r="G990" s="11"/>
      <c r="H990" s="12"/>
      <c r="I990" s="49"/>
    </row>
    <row r="991" customHeight="1" spans="7:9">
      <c r="G991" s="11"/>
      <c r="H991" s="12"/>
      <c r="I991" s="49"/>
    </row>
    <row r="992" customHeight="1" spans="7:9">
      <c r="G992" s="11"/>
      <c r="H992" s="12"/>
      <c r="I992" s="49"/>
    </row>
    <row r="993" customHeight="1" spans="7:9">
      <c r="G993" s="11"/>
      <c r="H993" s="12"/>
      <c r="I993" s="49"/>
    </row>
    <row r="994" customHeight="1" spans="7:9">
      <c r="G994" s="11"/>
      <c r="H994" s="12"/>
      <c r="I994" s="49"/>
    </row>
    <row r="995" customHeight="1" spans="7:9">
      <c r="G995" s="11"/>
      <c r="H995" s="12"/>
      <c r="I995" s="49"/>
    </row>
    <row r="996" customHeight="1" spans="7:9">
      <c r="G996" s="11"/>
      <c r="H996" s="12"/>
      <c r="I996" s="49"/>
    </row>
    <row r="997" customHeight="1" spans="7:9">
      <c r="G997" s="11"/>
      <c r="H997" s="12"/>
      <c r="I997" s="49"/>
    </row>
    <row r="998" customHeight="1" spans="7:9">
      <c r="G998" s="11"/>
      <c r="H998" s="12"/>
      <c r="I998" s="49"/>
    </row>
    <row r="999" customHeight="1" spans="7:9">
      <c r="G999" s="11"/>
      <c r="H999" s="12"/>
      <c r="I999" s="49"/>
    </row>
    <row r="1000" customHeight="1" spans="7:9">
      <c r="G1000" s="11"/>
      <c r="H1000" s="12"/>
      <c r="I1000" s="49"/>
    </row>
    <row r="1001" customHeight="1" spans="7:9">
      <c r="G1001" s="11"/>
      <c r="H1001" s="12"/>
      <c r="I1001" s="49"/>
    </row>
    <row r="1002" customHeight="1" spans="7:9">
      <c r="G1002" s="11"/>
      <c r="H1002" s="12"/>
      <c r="I1002" s="49"/>
    </row>
    <row r="1003" customHeight="1" spans="7:9">
      <c r="G1003" s="11"/>
      <c r="H1003" s="12"/>
      <c r="I1003" s="49"/>
    </row>
    <row r="1004" customHeight="1" spans="7:9">
      <c r="G1004" s="11"/>
      <c r="H1004" s="12"/>
      <c r="I1004" s="49"/>
    </row>
    <row r="1005" customHeight="1" spans="7:9">
      <c r="G1005" s="11"/>
      <c r="H1005" s="12"/>
      <c r="I1005" s="49"/>
    </row>
    <row r="1006" customHeight="1" spans="7:9">
      <c r="G1006" s="11"/>
      <c r="H1006" s="12"/>
      <c r="I1006" s="49"/>
    </row>
    <row r="1007" customHeight="1" spans="7:9">
      <c r="G1007" s="11"/>
      <c r="H1007" s="12"/>
      <c r="I1007" s="49"/>
    </row>
    <row r="1008" customHeight="1" spans="7:9">
      <c r="G1008" s="11"/>
      <c r="H1008" s="12"/>
      <c r="I1008" s="49"/>
    </row>
    <row r="1009" customHeight="1" spans="7:9">
      <c r="G1009" s="11"/>
      <c r="H1009" s="12"/>
      <c r="I1009" s="49"/>
    </row>
    <row r="1010" customHeight="1" spans="7:9">
      <c r="G1010" s="11"/>
      <c r="H1010" s="12"/>
      <c r="I1010" s="49"/>
    </row>
    <row r="1011" customHeight="1" spans="7:9">
      <c r="G1011" s="11"/>
      <c r="H1011" s="12"/>
      <c r="I1011" s="49"/>
    </row>
    <row r="1012" customHeight="1" spans="7:9">
      <c r="G1012" s="11"/>
      <c r="H1012" s="12"/>
      <c r="I1012" s="49"/>
    </row>
    <row r="1013" customHeight="1" spans="7:9">
      <c r="G1013" s="11"/>
      <c r="H1013" s="12"/>
      <c r="I1013" s="49"/>
    </row>
    <row r="1014" customHeight="1" spans="7:9">
      <c r="G1014" s="11"/>
      <c r="H1014" s="12"/>
      <c r="I1014" s="49"/>
    </row>
    <row r="1015" customHeight="1" spans="7:9">
      <c r="G1015" s="11"/>
      <c r="H1015" s="12"/>
      <c r="I1015" s="49"/>
    </row>
    <row r="1016" customHeight="1" spans="7:9">
      <c r="G1016" s="11"/>
      <c r="H1016" s="12"/>
      <c r="I1016" s="49"/>
    </row>
    <row r="1017" customHeight="1" spans="7:9">
      <c r="G1017" s="11"/>
      <c r="H1017" s="12"/>
      <c r="I1017" s="49"/>
    </row>
    <row r="1018" customHeight="1" spans="7:9">
      <c r="G1018" s="11"/>
      <c r="H1018" s="12"/>
      <c r="I1018" s="49"/>
    </row>
    <row r="1019" customHeight="1" spans="7:9">
      <c r="G1019" s="11"/>
      <c r="H1019" s="12"/>
      <c r="I1019" s="49"/>
    </row>
    <row r="1020" customHeight="1" spans="7:9">
      <c r="G1020" s="11"/>
      <c r="H1020" s="12"/>
      <c r="I1020" s="49"/>
    </row>
    <row r="1021" customHeight="1" spans="7:9">
      <c r="G1021" s="11"/>
      <c r="H1021" s="12"/>
      <c r="I1021" s="49"/>
    </row>
    <row r="1022" customHeight="1" spans="7:9">
      <c r="G1022" s="11"/>
      <c r="H1022" s="12"/>
      <c r="I1022" s="49"/>
    </row>
    <row r="1023" customHeight="1" spans="7:9">
      <c r="G1023" s="11"/>
      <c r="H1023" s="12"/>
      <c r="I1023" s="49"/>
    </row>
    <row r="1024" customHeight="1" spans="7:9">
      <c r="G1024" s="11"/>
      <c r="H1024" s="12"/>
      <c r="I1024" s="49"/>
    </row>
    <row r="1025" customHeight="1" spans="7:9">
      <c r="G1025" s="11"/>
      <c r="H1025" s="12"/>
      <c r="I1025" s="49"/>
    </row>
    <row r="1026" customHeight="1" spans="7:9">
      <c r="G1026" s="11"/>
      <c r="H1026" s="12"/>
      <c r="I1026" s="49"/>
    </row>
    <row r="1027" customHeight="1" spans="7:9">
      <c r="G1027" s="11"/>
      <c r="H1027" s="12"/>
      <c r="I1027" s="49"/>
    </row>
    <row r="1028" customHeight="1" spans="7:9">
      <c r="G1028" s="11"/>
      <c r="H1028" s="12"/>
      <c r="I1028" s="49"/>
    </row>
    <row r="1029" customHeight="1" spans="7:9">
      <c r="G1029" s="11"/>
      <c r="H1029" s="12"/>
      <c r="I1029" s="49"/>
    </row>
    <row r="1030" customHeight="1" spans="7:9">
      <c r="G1030" s="11"/>
      <c r="H1030" s="12"/>
      <c r="I1030" s="49"/>
    </row>
    <row r="1031" customHeight="1" spans="7:9">
      <c r="G1031" s="11"/>
      <c r="H1031" s="12"/>
      <c r="I1031" s="49"/>
    </row>
    <row r="1032" customHeight="1" spans="7:9">
      <c r="G1032" s="11"/>
      <c r="H1032" s="12"/>
      <c r="I1032" s="49"/>
    </row>
    <row r="1033" customHeight="1" spans="7:9">
      <c r="G1033" s="11"/>
      <c r="H1033" s="12"/>
      <c r="I1033" s="49"/>
    </row>
    <row r="1034" customHeight="1" spans="7:9">
      <c r="G1034" s="11"/>
      <c r="H1034" s="12"/>
      <c r="I1034" s="49"/>
    </row>
    <row r="1035" customHeight="1" spans="7:9">
      <c r="G1035" s="11"/>
      <c r="H1035" s="12"/>
      <c r="I1035" s="49"/>
    </row>
    <row r="1036" customHeight="1" spans="7:9">
      <c r="G1036" s="11"/>
      <c r="H1036" s="12"/>
      <c r="I1036" s="49"/>
    </row>
    <row r="1037" customHeight="1" spans="7:9">
      <c r="G1037" s="11"/>
      <c r="H1037" s="12"/>
      <c r="I1037" s="49"/>
    </row>
    <row r="1038" customHeight="1" spans="7:9">
      <c r="G1038" s="11"/>
      <c r="H1038" s="12"/>
      <c r="I1038" s="49"/>
    </row>
    <row r="1039" customHeight="1" spans="7:9">
      <c r="G1039" s="11"/>
      <c r="H1039" s="12"/>
      <c r="I1039" s="49"/>
    </row>
    <row r="1040" customHeight="1" spans="7:9">
      <c r="G1040" s="11"/>
      <c r="H1040" s="12"/>
      <c r="I1040" s="49"/>
    </row>
    <row r="1041" customHeight="1" spans="7:9">
      <c r="G1041" s="11"/>
      <c r="H1041" s="12"/>
      <c r="I1041" s="49"/>
    </row>
    <row r="1042" customHeight="1" spans="7:9">
      <c r="G1042" s="11"/>
      <c r="H1042" s="12"/>
      <c r="I1042" s="49"/>
    </row>
    <row r="1043" customHeight="1" spans="7:9">
      <c r="G1043" s="11"/>
      <c r="H1043" s="12"/>
      <c r="I1043" s="49"/>
    </row>
    <row r="1044" customHeight="1" spans="7:9">
      <c r="G1044" s="11"/>
      <c r="H1044" s="12"/>
      <c r="I1044" s="49"/>
    </row>
    <row r="1045" customHeight="1" spans="7:9">
      <c r="G1045" s="11"/>
      <c r="H1045" s="12"/>
      <c r="I1045" s="49"/>
    </row>
    <row r="1046" customHeight="1" spans="7:9">
      <c r="G1046" s="11"/>
      <c r="H1046" s="12"/>
      <c r="I1046" s="49"/>
    </row>
    <row r="1047" customHeight="1" spans="7:9">
      <c r="G1047" s="11"/>
      <c r="H1047" s="12"/>
      <c r="I1047" s="49"/>
    </row>
    <row r="1048" customHeight="1" spans="7:9">
      <c r="G1048" s="11"/>
      <c r="H1048" s="12"/>
      <c r="I1048" s="49"/>
    </row>
    <row r="1049" customHeight="1" spans="7:9">
      <c r="G1049" s="11"/>
      <c r="H1049" s="12"/>
      <c r="I1049" s="49"/>
    </row>
    <row r="1050" customHeight="1" spans="7:9">
      <c r="G1050" s="11"/>
      <c r="H1050" s="12"/>
      <c r="I1050" s="49"/>
    </row>
    <row r="1051" customHeight="1" spans="7:9">
      <c r="G1051" s="11"/>
      <c r="H1051" s="12"/>
      <c r="I1051" s="49"/>
    </row>
    <row r="1052" customHeight="1" spans="7:9">
      <c r="G1052" s="11"/>
      <c r="H1052" s="12"/>
      <c r="I1052" s="49"/>
    </row>
    <row r="1053" customHeight="1" spans="7:9">
      <c r="G1053" s="11"/>
      <c r="H1053" s="12"/>
      <c r="I1053" s="49"/>
    </row>
    <row r="1054" customHeight="1" spans="7:9">
      <c r="G1054" s="11"/>
      <c r="H1054" s="12"/>
      <c r="I1054" s="49"/>
    </row>
    <row r="1055" customHeight="1" spans="7:9">
      <c r="G1055" s="11"/>
      <c r="H1055" s="12"/>
      <c r="I1055" s="49"/>
    </row>
    <row r="1056" customHeight="1" spans="7:9">
      <c r="G1056" s="11"/>
      <c r="H1056" s="12"/>
      <c r="I1056" s="49"/>
    </row>
    <row r="1057" customHeight="1" spans="7:9">
      <c r="G1057" s="11"/>
      <c r="H1057" s="12"/>
      <c r="I1057" s="49"/>
    </row>
    <row r="1058" customHeight="1" spans="7:9">
      <c r="G1058" s="11"/>
      <c r="H1058" s="12"/>
      <c r="I1058" s="49"/>
    </row>
    <row r="1059" customHeight="1" spans="7:9">
      <c r="G1059" s="11"/>
      <c r="H1059" s="12"/>
      <c r="I1059" s="49"/>
    </row>
    <row r="1060" customHeight="1" spans="7:9">
      <c r="G1060" s="11"/>
      <c r="H1060" s="12"/>
      <c r="I1060" s="49"/>
    </row>
    <row r="1061" customHeight="1" spans="7:9">
      <c r="G1061" s="11"/>
      <c r="H1061" s="12"/>
      <c r="I1061" s="49"/>
    </row>
    <row r="1062" customHeight="1" spans="7:9">
      <c r="G1062" s="11"/>
      <c r="H1062" s="12"/>
      <c r="I1062" s="49"/>
    </row>
    <row r="1063" customHeight="1" spans="7:9">
      <c r="G1063" s="11"/>
      <c r="H1063" s="12"/>
      <c r="I1063" s="49"/>
    </row>
    <row r="1064" customHeight="1" spans="7:9">
      <c r="G1064" s="11"/>
      <c r="H1064" s="12"/>
      <c r="I1064" s="49"/>
    </row>
    <row r="1065" customHeight="1" spans="7:9">
      <c r="G1065" s="11"/>
      <c r="H1065" s="12"/>
      <c r="I1065" s="49"/>
    </row>
    <row r="1066" customHeight="1" spans="7:9">
      <c r="G1066" s="11"/>
      <c r="H1066" s="12"/>
      <c r="I1066" s="49"/>
    </row>
    <row r="1067" customHeight="1" spans="7:9">
      <c r="G1067" s="11"/>
      <c r="H1067" s="12"/>
      <c r="I1067" s="49"/>
    </row>
    <row r="1068" customHeight="1" spans="7:9">
      <c r="G1068" s="11"/>
      <c r="H1068" s="12"/>
      <c r="I1068" s="49"/>
    </row>
    <row r="1069" customHeight="1" spans="7:9">
      <c r="G1069" s="11"/>
      <c r="H1069" s="12"/>
      <c r="I1069" s="49"/>
    </row>
    <row r="1070" customHeight="1" spans="7:9">
      <c r="G1070" s="11"/>
      <c r="H1070" s="12"/>
      <c r="I1070" s="49"/>
    </row>
    <row r="1071" customHeight="1" spans="7:9">
      <c r="G1071" s="11"/>
      <c r="H1071" s="12"/>
      <c r="I1071" s="49"/>
    </row>
    <row r="1072" customHeight="1" spans="7:9">
      <c r="G1072" s="11"/>
      <c r="H1072" s="12"/>
      <c r="I1072" s="49"/>
    </row>
    <row r="1073" customHeight="1" spans="7:9">
      <c r="G1073" s="11"/>
      <c r="H1073" s="12"/>
      <c r="I1073" s="49"/>
    </row>
    <row r="1074" customHeight="1" spans="7:9">
      <c r="G1074" s="11"/>
      <c r="H1074" s="12"/>
      <c r="I1074" s="49"/>
    </row>
    <row r="1075" customHeight="1" spans="7:9">
      <c r="G1075" s="11"/>
      <c r="H1075" s="12"/>
      <c r="I1075" s="49"/>
    </row>
    <row r="1076" customHeight="1" spans="7:9">
      <c r="G1076" s="11"/>
      <c r="H1076" s="12"/>
      <c r="I1076" s="49"/>
    </row>
    <row r="1077" customHeight="1" spans="7:9">
      <c r="G1077" s="11"/>
      <c r="H1077" s="12"/>
      <c r="I1077" s="49"/>
    </row>
    <row r="1078" customHeight="1" spans="7:9">
      <c r="G1078" s="11"/>
      <c r="H1078" s="12"/>
      <c r="I1078" s="49"/>
    </row>
    <row r="1079" customHeight="1" spans="7:9">
      <c r="G1079" s="11"/>
      <c r="H1079" s="12"/>
      <c r="I1079" s="49"/>
    </row>
    <row r="1080" customHeight="1" spans="7:9">
      <c r="G1080" s="11"/>
      <c r="H1080" s="12"/>
      <c r="I1080" s="49"/>
    </row>
    <row r="1081" customHeight="1" spans="7:9">
      <c r="G1081" s="11"/>
      <c r="H1081" s="12"/>
      <c r="I1081" s="49"/>
    </row>
    <row r="1082" customHeight="1" spans="7:9">
      <c r="G1082" s="11"/>
      <c r="H1082" s="12"/>
      <c r="I1082" s="49"/>
    </row>
    <row r="1083" customHeight="1" spans="7:9">
      <c r="G1083" s="11"/>
      <c r="H1083" s="12"/>
      <c r="I1083" s="49"/>
    </row>
    <row r="1084" customHeight="1" spans="7:9">
      <c r="G1084" s="11"/>
      <c r="H1084" s="12"/>
      <c r="I1084" s="49"/>
    </row>
    <row r="1085" customHeight="1" spans="7:9">
      <c r="G1085" s="11"/>
      <c r="H1085" s="12"/>
      <c r="I1085" s="49"/>
    </row>
    <row r="1086" customHeight="1" spans="7:9">
      <c r="G1086" s="11"/>
      <c r="H1086" s="12"/>
      <c r="I1086" s="49"/>
    </row>
    <row r="1087" customHeight="1" spans="7:9">
      <c r="G1087" s="11"/>
      <c r="H1087" s="12"/>
      <c r="I1087" s="49"/>
    </row>
    <row r="1088" customHeight="1" spans="7:9">
      <c r="G1088" s="11"/>
      <c r="H1088" s="12"/>
      <c r="I1088" s="49"/>
    </row>
    <row r="1089" customHeight="1" spans="7:9">
      <c r="G1089" s="11"/>
      <c r="H1089" s="12"/>
      <c r="I1089" s="49"/>
    </row>
    <row r="1090" customHeight="1" spans="7:9">
      <c r="G1090" s="11"/>
      <c r="H1090" s="12"/>
      <c r="I1090" s="49"/>
    </row>
    <row r="1091" customHeight="1" spans="7:9">
      <c r="G1091" s="11"/>
      <c r="H1091" s="12"/>
      <c r="I1091" s="49"/>
    </row>
    <row r="1092" customHeight="1" spans="7:9">
      <c r="G1092" s="11"/>
      <c r="H1092" s="12"/>
      <c r="I1092" s="49"/>
    </row>
    <row r="1093" customHeight="1" spans="7:9">
      <c r="G1093" s="11"/>
      <c r="H1093" s="12"/>
      <c r="I1093" s="49"/>
    </row>
    <row r="1094" customHeight="1" spans="7:9">
      <c r="G1094" s="11"/>
      <c r="H1094" s="12"/>
      <c r="I1094" s="49"/>
    </row>
    <row r="1095" customHeight="1" spans="7:9">
      <c r="G1095" s="11"/>
      <c r="H1095" s="12"/>
      <c r="I1095" s="49"/>
    </row>
    <row r="1096" customHeight="1" spans="7:9">
      <c r="G1096" s="11"/>
      <c r="H1096" s="12"/>
      <c r="I1096" s="49"/>
    </row>
    <row r="1097" customHeight="1" spans="7:9">
      <c r="G1097" s="11"/>
      <c r="H1097" s="12"/>
      <c r="I1097" s="49"/>
    </row>
    <row r="1098" customHeight="1" spans="7:9">
      <c r="G1098" s="11"/>
      <c r="H1098" s="12"/>
      <c r="I1098" s="49"/>
    </row>
    <row r="1099" customHeight="1" spans="7:9">
      <c r="G1099" s="11"/>
      <c r="H1099" s="12"/>
      <c r="I1099" s="49"/>
    </row>
    <row r="1100" customHeight="1" spans="7:9">
      <c r="G1100" s="11"/>
      <c r="H1100" s="12"/>
      <c r="I1100" s="49"/>
    </row>
    <row r="1101" customHeight="1" spans="7:9">
      <c r="G1101" s="11"/>
      <c r="H1101" s="12"/>
      <c r="I1101" s="49"/>
    </row>
    <row r="1102" customHeight="1" spans="7:9">
      <c r="G1102" s="11"/>
      <c r="H1102" s="12"/>
      <c r="I1102" s="49"/>
    </row>
    <row r="1103" customHeight="1" spans="7:9">
      <c r="G1103" s="11"/>
      <c r="H1103" s="12"/>
      <c r="I1103" s="49"/>
    </row>
    <row r="1104" customHeight="1" spans="7:9">
      <c r="G1104" s="11"/>
      <c r="H1104" s="12"/>
      <c r="I1104" s="49"/>
    </row>
    <row r="1105" customHeight="1" spans="7:9">
      <c r="G1105" s="11"/>
      <c r="H1105" s="12"/>
      <c r="I1105" s="49"/>
    </row>
    <row r="1106" customHeight="1" spans="7:9">
      <c r="G1106" s="11"/>
      <c r="H1106" s="12"/>
      <c r="I1106" s="49"/>
    </row>
    <row r="1107" customHeight="1" spans="7:9">
      <c r="G1107" s="11"/>
      <c r="H1107" s="12"/>
      <c r="I1107" s="49"/>
    </row>
    <row r="1108" customHeight="1" spans="7:9">
      <c r="G1108" s="11"/>
      <c r="H1108" s="12"/>
      <c r="I1108" s="49"/>
    </row>
    <row r="1109" customHeight="1" spans="7:9">
      <c r="G1109" s="11"/>
      <c r="H1109" s="12"/>
      <c r="I1109" s="49"/>
    </row>
    <row r="1110" customHeight="1" spans="7:9">
      <c r="G1110" s="11"/>
      <c r="H1110" s="12"/>
      <c r="I1110" s="49"/>
    </row>
    <row r="1111" customHeight="1" spans="7:9">
      <c r="G1111" s="11"/>
      <c r="H1111" s="12"/>
      <c r="I1111" s="49"/>
    </row>
    <row r="1112" customHeight="1" spans="7:9">
      <c r="G1112" s="11"/>
      <c r="H1112" s="12"/>
      <c r="I1112" s="49"/>
    </row>
    <row r="1113" customHeight="1" spans="7:9">
      <c r="G1113" s="11"/>
      <c r="H1113" s="12"/>
      <c r="I1113" s="49"/>
    </row>
    <row r="1114" customHeight="1" spans="7:9">
      <c r="G1114" s="11"/>
      <c r="H1114" s="12"/>
      <c r="I1114" s="49"/>
    </row>
    <row r="1115" customHeight="1" spans="7:9">
      <c r="G1115" s="11"/>
      <c r="H1115" s="12"/>
      <c r="I1115" s="49"/>
    </row>
    <row r="1116" customHeight="1" spans="7:9">
      <c r="G1116" s="11"/>
      <c r="H1116" s="12"/>
      <c r="I1116" s="49"/>
    </row>
    <row r="1117" customHeight="1" spans="7:9">
      <c r="G1117" s="11"/>
      <c r="H1117" s="12"/>
      <c r="I1117" s="49"/>
    </row>
    <row r="1118" customHeight="1" spans="7:9">
      <c r="G1118" s="11"/>
      <c r="H1118" s="12"/>
      <c r="I1118" s="49"/>
    </row>
    <row r="1119" customHeight="1" spans="7:9">
      <c r="G1119" s="11"/>
      <c r="H1119" s="12"/>
      <c r="I1119" s="49"/>
    </row>
    <row r="1120" customHeight="1" spans="7:9">
      <c r="G1120" s="11"/>
      <c r="H1120" s="12"/>
      <c r="I1120" s="49"/>
    </row>
    <row r="1121" customHeight="1" spans="7:9">
      <c r="G1121" s="11"/>
      <c r="H1121" s="12"/>
      <c r="I1121" s="49"/>
    </row>
    <row r="1122" customHeight="1" spans="7:9">
      <c r="G1122" s="11"/>
      <c r="H1122" s="12"/>
      <c r="I1122" s="49"/>
    </row>
    <row r="1123" customHeight="1" spans="7:9">
      <c r="G1123" s="11"/>
      <c r="H1123" s="12"/>
      <c r="I1123" s="49"/>
    </row>
    <row r="1124" customHeight="1" spans="7:9">
      <c r="G1124" s="11"/>
      <c r="H1124" s="12"/>
      <c r="I1124" s="49"/>
    </row>
    <row r="1125" customHeight="1" spans="7:9">
      <c r="G1125" s="11"/>
      <c r="H1125" s="12"/>
      <c r="I1125" s="49"/>
    </row>
    <row r="1126" customHeight="1" spans="7:9">
      <c r="G1126" s="11"/>
      <c r="H1126" s="12"/>
      <c r="I1126" s="49"/>
    </row>
    <row r="1127" customHeight="1" spans="7:9">
      <c r="G1127" s="11"/>
      <c r="H1127" s="12"/>
      <c r="I1127" s="49"/>
    </row>
    <row r="1128" customHeight="1" spans="7:9">
      <c r="G1128" s="11"/>
      <c r="H1128" s="12"/>
      <c r="I1128" s="49"/>
    </row>
    <row r="1129" customHeight="1" spans="7:9">
      <c r="G1129" s="11"/>
      <c r="H1129" s="12"/>
      <c r="I1129" s="49"/>
    </row>
    <row r="1130" customHeight="1" spans="7:9">
      <c r="G1130" s="11"/>
      <c r="H1130" s="12"/>
      <c r="I1130" s="49"/>
    </row>
    <row r="1131" customHeight="1" spans="7:9">
      <c r="G1131" s="11"/>
      <c r="H1131" s="12"/>
      <c r="I1131" s="49"/>
    </row>
    <row r="1132" customHeight="1" spans="7:9">
      <c r="G1132" s="11"/>
      <c r="H1132" s="12"/>
      <c r="I1132" s="49"/>
    </row>
    <row r="1133" customHeight="1" spans="7:9">
      <c r="G1133" s="11"/>
      <c r="H1133" s="12"/>
      <c r="I1133" s="49"/>
    </row>
    <row r="1134" customHeight="1" spans="7:9">
      <c r="G1134" s="11"/>
      <c r="H1134" s="12"/>
      <c r="I1134" s="49"/>
    </row>
    <row r="1135" customHeight="1" spans="7:9">
      <c r="G1135" s="11"/>
      <c r="H1135" s="12"/>
      <c r="I1135" s="49"/>
    </row>
    <row r="1136" customHeight="1" spans="7:9">
      <c r="G1136" s="11"/>
      <c r="H1136" s="12"/>
      <c r="I1136" s="49"/>
    </row>
    <row r="1137" customHeight="1" spans="7:9">
      <c r="G1137" s="11"/>
      <c r="H1137" s="12"/>
      <c r="I1137" s="49"/>
    </row>
    <row r="1138" customHeight="1" spans="7:9">
      <c r="G1138" s="11"/>
      <c r="H1138" s="12"/>
      <c r="I1138" s="49"/>
    </row>
    <row r="1139" customHeight="1" spans="7:9">
      <c r="G1139" s="11"/>
      <c r="H1139" s="12"/>
      <c r="I1139" s="49"/>
    </row>
    <row r="1140" customHeight="1" spans="7:9">
      <c r="G1140" s="11"/>
      <c r="H1140" s="12"/>
      <c r="I1140" s="49"/>
    </row>
    <row r="1141" customHeight="1" spans="7:9">
      <c r="G1141" s="11"/>
      <c r="H1141" s="12"/>
      <c r="I1141" s="49"/>
    </row>
    <row r="1142" customHeight="1" spans="7:9">
      <c r="G1142" s="11"/>
      <c r="H1142" s="12"/>
      <c r="I1142" s="49"/>
    </row>
    <row r="1143" customHeight="1" spans="7:9">
      <c r="G1143" s="11"/>
      <c r="H1143" s="12"/>
      <c r="I1143" s="49"/>
    </row>
    <row r="1144" customHeight="1" spans="7:9">
      <c r="G1144" s="11"/>
      <c r="H1144" s="12"/>
      <c r="I1144" s="49"/>
    </row>
    <row r="1145" customHeight="1" spans="7:9">
      <c r="G1145" s="11"/>
      <c r="H1145" s="12"/>
      <c r="I1145" s="49"/>
    </row>
    <row r="1146" customHeight="1" spans="7:9">
      <c r="G1146" s="11"/>
      <c r="H1146" s="12"/>
      <c r="I1146" s="49"/>
    </row>
    <row r="1147" customHeight="1" spans="7:9">
      <c r="G1147" s="11"/>
      <c r="H1147" s="12"/>
      <c r="I1147" s="49"/>
    </row>
    <row r="1148" customHeight="1" spans="7:9">
      <c r="G1148" s="11"/>
      <c r="H1148" s="12"/>
      <c r="I1148" s="49"/>
    </row>
    <row r="1149" customHeight="1" spans="7:9">
      <c r="G1149" s="11"/>
      <c r="H1149" s="12"/>
      <c r="I1149" s="49"/>
    </row>
    <row r="1150" customHeight="1" spans="7:9">
      <c r="G1150" s="11"/>
      <c r="H1150" s="12"/>
      <c r="I1150" s="49"/>
    </row>
    <row r="1151" customHeight="1" spans="7:9">
      <c r="G1151" s="11"/>
      <c r="H1151" s="12"/>
      <c r="I1151" s="49"/>
    </row>
    <row r="1152" customHeight="1" spans="7:9">
      <c r="G1152" s="11"/>
      <c r="H1152" s="12"/>
      <c r="I1152" s="49"/>
    </row>
    <row r="1153" customHeight="1" spans="7:9">
      <c r="G1153" s="11"/>
      <c r="H1153" s="12"/>
      <c r="I1153" s="49"/>
    </row>
    <row r="1154" customHeight="1" spans="7:9">
      <c r="G1154" s="11"/>
      <c r="H1154" s="12"/>
      <c r="I1154" s="49"/>
    </row>
    <row r="1155" customHeight="1" spans="7:9">
      <c r="G1155" s="11"/>
      <c r="H1155" s="12"/>
      <c r="I1155" s="49"/>
    </row>
    <row r="1156" customHeight="1" spans="7:9">
      <c r="G1156" s="11"/>
      <c r="H1156" s="12"/>
      <c r="I1156" s="49"/>
    </row>
    <row r="1157" customHeight="1" spans="7:9">
      <c r="G1157" s="11"/>
      <c r="H1157" s="12"/>
      <c r="I1157" s="49"/>
    </row>
    <row r="1158" customHeight="1" spans="7:9">
      <c r="G1158" s="11"/>
      <c r="H1158" s="12"/>
      <c r="I1158" s="49"/>
    </row>
    <row r="1159" customHeight="1" spans="7:9">
      <c r="G1159" s="11"/>
      <c r="H1159" s="12"/>
      <c r="I1159" s="49"/>
    </row>
    <row r="1160" customHeight="1" spans="7:9">
      <c r="G1160" s="11"/>
      <c r="H1160" s="12"/>
      <c r="I1160" s="49"/>
    </row>
    <row r="1161" customHeight="1" spans="7:9">
      <c r="G1161" s="11"/>
      <c r="H1161" s="12"/>
      <c r="I1161" s="49"/>
    </row>
    <row r="1162" customHeight="1" spans="7:9">
      <c r="G1162" s="11"/>
      <c r="H1162" s="12"/>
      <c r="I1162" s="49"/>
    </row>
    <row r="1163" customHeight="1" spans="7:9">
      <c r="G1163" s="11"/>
      <c r="H1163" s="12"/>
      <c r="I1163" s="49"/>
    </row>
    <row r="1164" customHeight="1" spans="7:9">
      <c r="G1164" s="11"/>
      <c r="H1164" s="12"/>
      <c r="I1164" s="49"/>
    </row>
    <row r="1165" customHeight="1" spans="7:9">
      <c r="G1165" s="11"/>
      <c r="H1165" s="12"/>
      <c r="I1165" s="49"/>
    </row>
    <row r="1166" customHeight="1" spans="7:9">
      <c r="G1166" s="11"/>
      <c r="H1166" s="12"/>
      <c r="I1166" s="49"/>
    </row>
    <row r="1167" customHeight="1" spans="7:9">
      <c r="G1167" s="11"/>
      <c r="H1167" s="12"/>
      <c r="I1167" s="49"/>
    </row>
    <row r="1168" customHeight="1" spans="7:9">
      <c r="G1168" s="11"/>
      <c r="H1168" s="12"/>
      <c r="I1168" s="49"/>
    </row>
    <row r="1169" customHeight="1" spans="7:9">
      <c r="G1169" s="11"/>
      <c r="H1169" s="12"/>
      <c r="I1169" s="49"/>
    </row>
    <row r="1170" customHeight="1" spans="7:9">
      <c r="G1170" s="11"/>
      <c r="H1170" s="12"/>
      <c r="I1170" s="49"/>
    </row>
    <row r="1171" customHeight="1" spans="7:9">
      <c r="G1171" s="11"/>
      <c r="H1171" s="12"/>
      <c r="I1171" s="49"/>
    </row>
    <row r="1172" customHeight="1" spans="7:9">
      <c r="G1172" s="11"/>
      <c r="H1172" s="12"/>
      <c r="I1172" s="49"/>
    </row>
    <row r="1173" customHeight="1" spans="7:9">
      <c r="G1173" s="11"/>
      <c r="H1173" s="12"/>
      <c r="I1173" s="49"/>
    </row>
    <row r="1174" customHeight="1" spans="7:9">
      <c r="G1174" s="11"/>
      <c r="H1174" s="12"/>
      <c r="I1174" s="49"/>
    </row>
    <row r="1175" customHeight="1" spans="7:9">
      <c r="G1175" s="11"/>
      <c r="H1175" s="12"/>
      <c r="I1175" s="49"/>
    </row>
    <row r="1176" customHeight="1" spans="7:9">
      <c r="G1176" s="11"/>
      <c r="H1176" s="12"/>
      <c r="I1176" s="49"/>
    </row>
    <row r="1177" customHeight="1" spans="7:9">
      <c r="G1177" s="11"/>
      <c r="H1177" s="12"/>
      <c r="I1177" s="49"/>
    </row>
    <row r="1178" customHeight="1" spans="7:9">
      <c r="G1178" s="11"/>
      <c r="H1178" s="12"/>
      <c r="I1178" s="49"/>
    </row>
    <row r="1179" customHeight="1" spans="7:9">
      <c r="G1179" s="11"/>
      <c r="H1179" s="12"/>
      <c r="I1179" s="49"/>
    </row>
    <row r="1180" customHeight="1" spans="7:9">
      <c r="G1180" s="11"/>
      <c r="H1180" s="12"/>
      <c r="I1180" s="49"/>
    </row>
    <row r="1181" customHeight="1" spans="7:9">
      <c r="G1181" s="11"/>
      <c r="H1181" s="12"/>
      <c r="I1181" s="49"/>
    </row>
    <row r="1182" customHeight="1" spans="7:9">
      <c r="G1182" s="11"/>
      <c r="H1182" s="12"/>
      <c r="I1182" s="49"/>
    </row>
    <row r="1183" customHeight="1" spans="7:9">
      <c r="G1183" s="11"/>
      <c r="H1183" s="12"/>
      <c r="I1183" s="49"/>
    </row>
    <row r="1184" customHeight="1" spans="7:9">
      <c r="G1184" s="11"/>
      <c r="H1184" s="12"/>
      <c r="I1184" s="49"/>
    </row>
    <row r="1185" customHeight="1" spans="7:9">
      <c r="G1185" s="11"/>
      <c r="H1185" s="12"/>
      <c r="I1185" s="49"/>
    </row>
    <row r="1186" customHeight="1" spans="7:9">
      <c r="G1186" s="11"/>
      <c r="H1186" s="12"/>
      <c r="I1186" s="49"/>
    </row>
    <row r="1187" customHeight="1" spans="7:9">
      <c r="G1187" s="11"/>
      <c r="H1187" s="12"/>
      <c r="I1187" s="49"/>
    </row>
    <row r="1188" customHeight="1" spans="7:9">
      <c r="G1188" s="11"/>
      <c r="H1188" s="12"/>
      <c r="I1188" s="49"/>
    </row>
    <row r="1189" customHeight="1" spans="7:9">
      <c r="G1189" s="11"/>
      <c r="H1189" s="12"/>
      <c r="I1189" s="49"/>
    </row>
    <row r="1190" customHeight="1" spans="7:9">
      <c r="G1190" s="11"/>
      <c r="H1190" s="12"/>
      <c r="I1190" s="49"/>
    </row>
    <row r="1191" customHeight="1" spans="7:9">
      <c r="G1191" s="11"/>
      <c r="H1191" s="12"/>
      <c r="I1191" s="49"/>
    </row>
    <row r="1192" customHeight="1" spans="7:9">
      <c r="G1192" s="11"/>
      <c r="H1192" s="12"/>
      <c r="I1192" s="49"/>
    </row>
    <row r="1193" customHeight="1" spans="7:9">
      <c r="G1193" s="11"/>
      <c r="H1193" s="12"/>
      <c r="I1193" s="49"/>
    </row>
    <row r="1194" customHeight="1" spans="7:9">
      <c r="G1194" s="11"/>
      <c r="H1194" s="12"/>
      <c r="I1194" s="49"/>
    </row>
    <row r="1195" customHeight="1" spans="7:9">
      <c r="G1195" s="11"/>
      <c r="H1195" s="12"/>
      <c r="I1195" s="49"/>
    </row>
    <row r="1196" customHeight="1" spans="7:9">
      <c r="G1196" s="11"/>
      <c r="H1196" s="12"/>
      <c r="I1196" s="49"/>
    </row>
    <row r="1197" customHeight="1" spans="7:9">
      <c r="G1197" s="11"/>
      <c r="H1197" s="12"/>
      <c r="I1197" s="49"/>
    </row>
    <row r="1198" customHeight="1" spans="7:9">
      <c r="G1198" s="11"/>
      <c r="H1198" s="12"/>
      <c r="I1198" s="49"/>
    </row>
    <row r="1199" customHeight="1" spans="7:9">
      <c r="G1199" s="11"/>
      <c r="H1199" s="12"/>
      <c r="I1199" s="49"/>
    </row>
    <row r="1200" customHeight="1" spans="7:9">
      <c r="G1200" s="11"/>
      <c r="H1200" s="12"/>
      <c r="I1200" s="49"/>
    </row>
    <row r="1201" customHeight="1" spans="7:9">
      <c r="G1201" s="11"/>
      <c r="H1201" s="12"/>
      <c r="I1201" s="49"/>
    </row>
    <row r="1202" customHeight="1" spans="7:9">
      <c r="G1202" s="11"/>
      <c r="H1202" s="12"/>
      <c r="I1202" s="49"/>
    </row>
    <row r="1203" customHeight="1" spans="7:9">
      <c r="G1203" s="11"/>
      <c r="H1203" s="12"/>
      <c r="I1203" s="49"/>
    </row>
    <row r="1204" customHeight="1" spans="7:9">
      <c r="G1204" s="11"/>
      <c r="H1204" s="12"/>
      <c r="I1204" s="49"/>
    </row>
    <row r="1205" customHeight="1" spans="7:9">
      <c r="G1205" s="11"/>
      <c r="H1205" s="12"/>
      <c r="I1205" s="49"/>
    </row>
    <row r="1206" customHeight="1" spans="7:9">
      <c r="G1206" s="11"/>
      <c r="H1206" s="12"/>
      <c r="I1206" s="49"/>
    </row>
    <row r="1207" customHeight="1" spans="7:9">
      <c r="G1207" s="11"/>
      <c r="H1207" s="12"/>
      <c r="I1207" s="49"/>
    </row>
    <row r="1208" customHeight="1" spans="7:9">
      <c r="G1208" s="11"/>
      <c r="H1208" s="12"/>
      <c r="I1208" s="49"/>
    </row>
    <row r="1209" customHeight="1" spans="7:9">
      <c r="G1209" s="11"/>
      <c r="H1209" s="12"/>
      <c r="I1209" s="49"/>
    </row>
    <row r="1210" customHeight="1" spans="7:9">
      <c r="G1210" s="11"/>
      <c r="H1210" s="12"/>
      <c r="I1210" s="49"/>
    </row>
    <row r="1211" customHeight="1" spans="7:9">
      <c r="G1211" s="11"/>
      <c r="H1211" s="12"/>
      <c r="I1211" s="49"/>
    </row>
    <row r="1212" customHeight="1" spans="7:9">
      <c r="G1212" s="11"/>
      <c r="H1212" s="12"/>
      <c r="I1212" s="49"/>
    </row>
    <row r="1213" customHeight="1" spans="7:9">
      <c r="G1213" s="11"/>
      <c r="H1213" s="12"/>
      <c r="I1213" s="49"/>
    </row>
    <row r="1214" customHeight="1" spans="7:9">
      <c r="G1214" s="11"/>
      <c r="H1214" s="12"/>
      <c r="I1214" s="49"/>
    </row>
    <row r="1215" customHeight="1" spans="7:9">
      <c r="G1215" s="11"/>
      <c r="H1215" s="12"/>
      <c r="I1215" s="49"/>
    </row>
    <row r="1216" customHeight="1" spans="7:9">
      <c r="G1216" s="11"/>
      <c r="H1216" s="12"/>
      <c r="I1216" s="49"/>
    </row>
    <row r="1217" customHeight="1" spans="7:9">
      <c r="G1217" s="11"/>
      <c r="H1217" s="12"/>
      <c r="I1217" s="49"/>
    </row>
    <row r="1218" customHeight="1" spans="7:9">
      <c r="G1218" s="11"/>
      <c r="H1218" s="12"/>
      <c r="I1218" s="49"/>
    </row>
    <row r="1219" customHeight="1" spans="7:9">
      <c r="G1219" s="11"/>
      <c r="H1219" s="12"/>
      <c r="I1219" s="49"/>
    </row>
    <row r="1220" customHeight="1" spans="7:9">
      <c r="G1220" s="11"/>
      <c r="H1220" s="12"/>
      <c r="I1220" s="49"/>
    </row>
    <row r="1221" customHeight="1" spans="7:9">
      <c r="G1221" s="11"/>
      <c r="H1221" s="12"/>
      <c r="I1221" s="49"/>
    </row>
    <row r="1222" customHeight="1" spans="7:9">
      <c r="G1222" s="11"/>
      <c r="H1222" s="12"/>
      <c r="I1222" s="49"/>
    </row>
    <row r="1223" customHeight="1" spans="7:9">
      <c r="G1223" s="11"/>
      <c r="H1223" s="12"/>
      <c r="I1223" s="49"/>
    </row>
    <row r="1224" customHeight="1" spans="7:9">
      <c r="G1224" s="11"/>
      <c r="H1224" s="12"/>
      <c r="I1224" s="49"/>
    </row>
    <row r="1225" customHeight="1" spans="7:9">
      <c r="G1225" s="11"/>
      <c r="H1225" s="12"/>
      <c r="I1225" s="49"/>
    </row>
    <row r="1226" customHeight="1" spans="7:9">
      <c r="G1226" s="11"/>
      <c r="H1226" s="12"/>
      <c r="I1226" s="49"/>
    </row>
    <row r="1227" customHeight="1" spans="7:9">
      <c r="G1227" s="11"/>
      <c r="H1227" s="12"/>
      <c r="I1227" s="49"/>
    </row>
    <row r="1228" customHeight="1" spans="7:9">
      <c r="G1228" s="11"/>
      <c r="H1228" s="12"/>
      <c r="I1228" s="49"/>
    </row>
    <row r="1229" customHeight="1" spans="7:9">
      <c r="G1229" s="11"/>
      <c r="H1229" s="12"/>
      <c r="I1229" s="49"/>
    </row>
    <row r="1230" customHeight="1" spans="7:9">
      <c r="G1230" s="11"/>
      <c r="H1230" s="12"/>
      <c r="I1230" s="49"/>
    </row>
    <row r="1231" customHeight="1" spans="7:9">
      <c r="G1231" s="11"/>
      <c r="H1231" s="12"/>
      <c r="I1231" s="49"/>
    </row>
    <row r="1232" customHeight="1" spans="7:9">
      <c r="G1232" s="11"/>
      <c r="H1232" s="12"/>
      <c r="I1232" s="49"/>
    </row>
    <row r="1233" customHeight="1" spans="7:9">
      <c r="G1233" s="11"/>
      <c r="H1233" s="12"/>
      <c r="I1233" s="49"/>
    </row>
    <row r="1234" customHeight="1" spans="7:9">
      <c r="G1234" s="11"/>
      <c r="H1234" s="12"/>
      <c r="I1234" s="49"/>
    </row>
    <row r="1235" customHeight="1" spans="7:9">
      <c r="G1235" s="11"/>
      <c r="H1235" s="12"/>
      <c r="I1235" s="49"/>
    </row>
    <row r="1236" customHeight="1" spans="7:9">
      <c r="G1236" s="11"/>
      <c r="H1236" s="12"/>
      <c r="I1236" s="49"/>
    </row>
    <row r="1237" customHeight="1" spans="7:9">
      <c r="G1237" s="11"/>
      <c r="H1237" s="12"/>
      <c r="I1237" s="49"/>
    </row>
    <row r="1238" customHeight="1" spans="7:9">
      <c r="G1238" s="11"/>
      <c r="H1238" s="12"/>
      <c r="I1238" s="49"/>
    </row>
    <row r="1239" customHeight="1" spans="7:9">
      <c r="G1239" s="11"/>
      <c r="H1239" s="12"/>
      <c r="I1239" s="49"/>
    </row>
    <row r="1240" customHeight="1" spans="7:9">
      <c r="G1240" s="11"/>
      <c r="H1240" s="12"/>
      <c r="I1240" s="49"/>
    </row>
    <row r="1241" customHeight="1" spans="7:9">
      <c r="G1241" s="11"/>
      <c r="H1241" s="12"/>
      <c r="I1241" s="49"/>
    </row>
    <row r="1242" customHeight="1" spans="7:9">
      <c r="G1242" s="11"/>
      <c r="H1242" s="12"/>
      <c r="I1242" s="49"/>
    </row>
    <row r="1243" customHeight="1" spans="7:9">
      <c r="G1243" s="11"/>
      <c r="H1243" s="12"/>
      <c r="I1243" s="49"/>
    </row>
    <row r="1244" customHeight="1" spans="7:9">
      <c r="G1244" s="11"/>
      <c r="H1244" s="12"/>
      <c r="I1244" s="49"/>
    </row>
    <row r="1245" customHeight="1" spans="7:9">
      <c r="G1245" s="11"/>
      <c r="H1245" s="12"/>
      <c r="I1245" s="49"/>
    </row>
    <row r="1246" customHeight="1" spans="7:9">
      <c r="G1246" s="11"/>
      <c r="H1246" s="12"/>
      <c r="I1246" s="49"/>
    </row>
    <row r="1247" customHeight="1" spans="7:9">
      <c r="G1247" s="11"/>
      <c r="H1247" s="12"/>
      <c r="I1247" s="49"/>
    </row>
    <row r="1248" customHeight="1" spans="7:9">
      <c r="G1248" s="11"/>
      <c r="H1248" s="12"/>
      <c r="I1248" s="49"/>
    </row>
    <row r="1249" customHeight="1" spans="7:9">
      <c r="G1249" s="11"/>
      <c r="H1249" s="12"/>
      <c r="I1249" s="49"/>
    </row>
    <row r="1250" customHeight="1" spans="7:9">
      <c r="G1250" s="11"/>
      <c r="H1250" s="12"/>
      <c r="I1250" s="49"/>
    </row>
    <row r="1251" customHeight="1" spans="7:9">
      <c r="G1251" s="11"/>
      <c r="H1251" s="12"/>
      <c r="I1251" s="49"/>
    </row>
    <row r="1252" customHeight="1" spans="7:9">
      <c r="G1252" s="11"/>
      <c r="H1252" s="12"/>
      <c r="I1252" s="49"/>
    </row>
    <row r="1253" customHeight="1" spans="7:9">
      <c r="G1253" s="11"/>
      <c r="H1253" s="12"/>
      <c r="I1253" s="49"/>
    </row>
    <row r="1254" customHeight="1" spans="7:9">
      <c r="G1254" s="11"/>
      <c r="H1254" s="12"/>
      <c r="I1254" s="49"/>
    </row>
    <row r="1255" customHeight="1" spans="7:9">
      <c r="G1255" s="11"/>
      <c r="H1255" s="12"/>
      <c r="I1255" s="49"/>
    </row>
    <row r="1256" customHeight="1" spans="7:9">
      <c r="G1256" s="11"/>
      <c r="H1256" s="12"/>
      <c r="I1256" s="49"/>
    </row>
    <row r="1257" customHeight="1" spans="7:9">
      <c r="G1257" s="11"/>
      <c r="H1257" s="12"/>
      <c r="I1257" s="49"/>
    </row>
    <row r="1258" customHeight="1" spans="7:9">
      <c r="G1258" s="11"/>
      <c r="H1258" s="12"/>
      <c r="I1258" s="49"/>
    </row>
    <row r="1259" customHeight="1" spans="7:9">
      <c r="G1259" s="11"/>
      <c r="H1259" s="12"/>
      <c r="I1259" s="49"/>
    </row>
    <row r="1260" customHeight="1" spans="7:9">
      <c r="G1260" s="11"/>
      <c r="H1260" s="12"/>
      <c r="I1260" s="49"/>
    </row>
    <row r="1261" customHeight="1" spans="7:9">
      <c r="G1261" s="11"/>
      <c r="H1261" s="12"/>
      <c r="I1261" s="49"/>
    </row>
    <row r="1262" customHeight="1" spans="7:9">
      <c r="G1262" s="11"/>
      <c r="H1262" s="12"/>
      <c r="I1262" s="49"/>
    </row>
    <row r="1263" customHeight="1" spans="7:9">
      <c r="G1263" s="11"/>
      <c r="H1263" s="12"/>
      <c r="I1263" s="49"/>
    </row>
    <row r="1264" customHeight="1" spans="7:9">
      <c r="G1264" s="11"/>
      <c r="H1264" s="12"/>
      <c r="I1264" s="49"/>
    </row>
    <row r="1265" customHeight="1" spans="7:9">
      <c r="G1265" s="11"/>
      <c r="H1265" s="12"/>
      <c r="I1265" s="49"/>
    </row>
    <row r="1266" customHeight="1" spans="7:9">
      <c r="G1266" s="11"/>
      <c r="H1266" s="12"/>
      <c r="I1266" s="49"/>
    </row>
    <row r="1267" customHeight="1" spans="7:9">
      <c r="G1267" s="11"/>
      <c r="H1267" s="12"/>
      <c r="I1267" s="49"/>
    </row>
    <row r="1268" customHeight="1" spans="7:9">
      <c r="G1268" s="11"/>
      <c r="H1268" s="12"/>
      <c r="I1268" s="49"/>
    </row>
    <row r="1269" customHeight="1" spans="7:9">
      <c r="G1269" s="11"/>
      <c r="H1269" s="12"/>
      <c r="I1269" s="49"/>
    </row>
    <row r="1270" customHeight="1" spans="7:9">
      <c r="G1270" s="11"/>
      <c r="H1270" s="12"/>
      <c r="I1270" s="49"/>
    </row>
    <row r="1271" customHeight="1" spans="7:9">
      <c r="G1271" s="11"/>
      <c r="H1271" s="12"/>
      <c r="I1271" s="49"/>
    </row>
    <row r="1272" customHeight="1" spans="7:9">
      <c r="G1272" s="11"/>
      <c r="H1272" s="12"/>
      <c r="I1272" s="49"/>
    </row>
    <row r="1273" customHeight="1" spans="7:9">
      <c r="G1273" s="11"/>
      <c r="H1273" s="12"/>
      <c r="I1273" s="49"/>
    </row>
    <row r="1274" customHeight="1" spans="7:9">
      <c r="G1274" s="11"/>
      <c r="H1274" s="12"/>
      <c r="I1274" s="49"/>
    </row>
    <row r="1275" customHeight="1" spans="7:9">
      <c r="G1275" s="11"/>
      <c r="H1275" s="12"/>
      <c r="I1275" s="49"/>
    </row>
    <row r="1276" customHeight="1" spans="7:9">
      <c r="G1276" s="11"/>
      <c r="H1276" s="12"/>
      <c r="I1276" s="49"/>
    </row>
    <row r="1277" customHeight="1" spans="7:9">
      <c r="G1277" s="11"/>
      <c r="H1277" s="12"/>
      <c r="I1277" s="49"/>
    </row>
    <row r="1278" customHeight="1" spans="7:9">
      <c r="G1278" s="11"/>
      <c r="H1278" s="12"/>
      <c r="I1278" s="49"/>
    </row>
    <row r="1279" customHeight="1" spans="7:9">
      <c r="G1279" s="11"/>
      <c r="H1279" s="12"/>
      <c r="I1279" s="49"/>
    </row>
    <row r="1280" customHeight="1" spans="7:9">
      <c r="G1280" s="11"/>
      <c r="H1280" s="12"/>
      <c r="I1280" s="49"/>
    </row>
    <row r="1281" customHeight="1" spans="7:9">
      <c r="G1281" s="11"/>
      <c r="H1281" s="12"/>
      <c r="I1281" s="49"/>
    </row>
    <row r="1282" customHeight="1" spans="7:9">
      <c r="G1282" s="11"/>
      <c r="H1282" s="12"/>
      <c r="I1282" s="49"/>
    </row>
    <row r="1283" customHeight="1" spans="7:9">
      <c r="G1283" s="11"/>
      <c r="H1283" s="12"/>
      <c r="I1283" s="49"/>
    </row>
    <row r="1284" customHeight="1" spans="7:9">
      <c r="G1284" s="11"/>
      <c r="H1284" s="12"/>
      <c r="I1284" s="49"/>
    </row>
    <row r="1285" customHeight="1" spans="7:9">
      <c r="G1285" s="11"/>
      <c r="H1285" s="12"/>
      <c r="I1285" s="49"/>
    </row>
    <row r="1286" customHeight="1" spans="7:9">
      <c r="G1286" s="11"/>
      <c r="H1286" s="12"/>
      <c r="I1286" s="49"/>
    </row>
    <row r="1287" customHeight="1" spans="7:9">
      <c r="G1287" s="11"/>
      <c r="H1287" s="12"/>
      <c r="I1287" s="49"/>
    </row>
    <row r="1288" customHeight="1" spans="7:9">
      <c r="G1288" s="11"/>
      <c r="H1288" s="12"/>
      <c r="I1288" s="49"/>
    </row>
    <row r="1289" customHeight="1" spans="7:9">
      <c r="G1289" s="11"/>
      <c r="H1289" s="12"/>
      <c r="I1289" s="49"/>
    </row>
    <row r="1290" customHeight="1" spans="7:9">
      <c r="G1290" s="11"/>
      <c r="H1290" s="12"/>
      <c r="I1290" s="49"/>
    </row>
    <row r="1291" customHeight="1" spans="7:9">
      <c r="G1291" s="11"/>
      <c r="H1291" s="12"/>
      <c r="I1291" s="49"/>
    </row>
    <row r="1292" customHeight="1" spans="7:9">
      <c r="G1292" s="11"/>
      <c r="H1292" s="12"/>
      <c r="I1292" s="49"/>
    </row>
    <row r="1293" customHeight="1" spans="7:9">
      <c r="G1293" s="11"/>
      <c r="H1293" s="12"/>
      <c r="I1293" s="49"/>
    </row>
    <row r="1294" customHeight="1" spans="7:9">
      <c r="G1294" s="11"/>
      <c r="H1294" s="12"/>
      <c r="I1294" s="49"/>
    </row>
    <row r="1295" customHeight="1" spans="7:9">
      <c r="G1295" s="11"/>
      <c r="H1295" s="12"/>
      <c r="I1295" s="49"/>
    </row>
    <row r="1296" customHeight="1" spans="7:9">
      <c r="G1296" s="11"/>
      <c r="H1296" s="12"/>
      <c r="I1296" s="49"/>
    </row>
    <row r="1297" customHeight="1" spans="7:9">
      <c r="G1297" s="11"/>
      <c r="H1297" s="12"/>
      <c r="I1297" s="49"/>
    </row>
    <row r="1298" customHeight="1" spans="7:9">
      <c r="G1298" s="11"/>
      <c r="H1298" s="12"/>
      <c r="I1298" s="49"/>
    </row>
    <row r="1299" customHeight="1" spans="7:9">
      <c r="G1299" s="11"/>
      <c r="H1299" s="12"/>
      <c r="I1299" s="49"/>
    </row>
    <row r="1300" customHeight="1" spans="7:9">
      <c r="G1300" s="11"/>
      <c r="H1300" s="12"/>
      <c r="I1300" s="49"/>
    </row>
    <row r="1301" customHeight="1" spans="7:9">
      <c r="G1301" s="11"/>
      <c r="H1301" s="12"/>
      <c r="I1301" s="49"/>
    </row>
    <row r="1302" customHeight="1" spans="7:9">
      <c r="G1302" s="11"/>
      <c r="H1302" s="12"/>
      <c r="I1302" s="49"/>
    </row>
    <row r="1303" customHeight="1" spans="7:9">
      <c r="G1303" s="11"/>
      <c r="H1303" s="12"/>
      <c r="I1303" s="49"/>
    </row>
    <row r="1304" customHeight="1" spans="7:9">
      <c r="G1304" s="11"/>
      <c r="H1304" s="12"/>
      <c r="I1304" s="49"/>
    </row>
    <row r="1305" customHeight="1" spans="7:9">
      <c r="G1305" s="11"/>
      <c r="H1305" s="12"/>
      <c r="I1305" s="49"/>
    </row>
    <row r="1306" customHeight="1" spans="7:9">
      <c r="G1306" s="11"/>
      <c r="H1306" s="12"/>
      <c r="I1306" s="49"/>
    </row>
    <row r="1307" customHeight="1" spans="7:9">
      <c r="G1307" s="11"/>
      <c r="H1307" s="12"/>
      <c r="I1307" s="49"/>
    </row>
    <row r="1308" customHeight="1" spans="7:9">
      <c r="G1308" s="11"/>
      <c r="H1308" s="12"/>
      <c r="I1308" s="49"/>
    </row>
    <row r="1309" customHeight="1" spans="7:9">
      <c r="G1309" s="11"/>
      <c r="H1309" s="12"/>
      <c r="I1309" s="49"/>
    </row>
    <row r="1310" customHeight="1" spans="7:9">
      <c r="G1310" s="11"/>
      <c r="H1310" s="12"/>
      <c r="I1310" s="49"/>
    </row>
    <row r="1311" customHeight="1" spans="7:9">
      <c r="G1311" s="11"/>
      <c r="H1311" s="12"/>
      <c r="I1311" s="49"/>
    </row>
    <row r="1312" customHeight="1" spans="7:9">
      <c r="G1312" s="11"/>
      <c r="H1312" s="12"/>
      <c r="I1312" s="49"/>
    </row>
    <row r="1313" customHeight="1" spans="7:9">
      <c r="G1313" s="11"/>
      <c r="H1313" s="12"/>
      <c r="I1313" s="49"/>
    </row>
    <row r="1314" customHeight="1" spans="7:9">
      <c r="G1314" s="11"/>
      <c r="H1314" s="12"/>
      <c r="I1314" s="49"/>
    </row>
    <row r="1315" customHeight="1" spans="7:9">
      <c r="G1315" s="11"/>
      <c r="H1315" s="12"/>
      <c r="I1315" s="49"/>
    </row>
    <row r="1316" customHeight="1" spans="7:9">
      <c r="G1316" s="11"/>
      <c r="H1316" s="12"/>
      <c r="I1316" s="49"/>
    </row>
    <row r="1317" customHeight="1" spans="7:9">
      <c r="G1317" s="11"/>
      <c r="H1317" s="12"/>
      <c r="I1317" s="49"/>
    </row>
    <row r="1318" customHeight="1" spans="7:9">
      <c r="G1318" s="11"/>
      <c r="H1318" s="12"/>
      <c r="I1318" s="49"/>
    </row>
    <row r="1319" customHeight="1" spans="7:9">
      <c r="G1319" s="11"/>
      <c r="H1319" s="12"/>
      <c r="I1319" s="49"/>
    </row>
    <row r="1320" customHeight="1" spans="7:9">
      <c r="G1320" s="11"/>
      <c r="H1320" s="12"/>
      <c r="I1320" s="49"/>
    </row>
    <row r="1321" customHeight="1" spans="7:9">
      <c r="G1321" s="11"/>
      <c r="H1321" s="12"/>
      <c r="I1321" s="49"/>
    </row>
    <row r="1322" customHeight="1" spans="7:9">
      <c r="G1322" s="11"/>
      <c r="H1322" s="12"/>
      <c r="I1322" s="49"/>
    </row>
    <row r="1323" customHeight="1" spans="7:9">
      <c r="G1323" s="11"/>
      <c r="H1323" s="12"/>
      <c r="I1323" s="49"/>
    </row>
    <row r="1324" customHeight="1" spans="7:9">
      <c r="G1324" s="11"/>
      <c r="H1324" s="12"/>
      <c r="I1324" s="49"/>
    </row>
    <row r="1325" customHeight="1" spans="7:9">
      <c r="G1325" s="11"/>
      <c r="H1325" s="12"/>
      <c r="I1325" s="49"/>
    </row>
    <row r="1326" customHeight="1" spans="7:9">
      <c r="G1326" s="11"/>
      <c r="H1326" s="12"/>
      <c r="I1326" s="49"/>
    </row>
    <row r="1327" customHeight="1" spans="7:9">
      <c r="G1327" s="11"/>
      <c r="H1327" s="12"/>
      <c r="I1327" s="49"/>
    </row>
    <row r="1328" customHeight="1" spans="7:9">
      <c r="G1328" s="11"/>
      <c r="H1328" s="12"/>
      <c r="I1328" s="49"/>
    </row>
    <row r="1329" customHeight="1" spans="7:9">
      <c r="G1329" s="11"/>
      <c r="H1329" s="12"/>
      <c r="I1329" s="49"/>
    </row>
    <row r="1330" customHeight="1" spans="7:9">
      <c r="G1330" s="11"/>
      <c r="H1330" s="12"/>
      <c r="I1330" s="49"/>
    </row>
    <row r="1331" customHeight="1" spans="7:9">
      <c r="G1331" s="11"/>
      <c r="H1331" s="12"/>
      <c r="I1331" s="49"/>
    </row>
    <row r="1332" customHeight="1" spans="7:9">
      <c r="G1332" s="11"/>
      <c r="H1332" s="12"/>
      <c r="I1332" s="49"/>
    </row>
    <row r="1333" customHeight="1" spans="7:9">
      <c r="G1333" s="11"/>
      <c r="H1333" s="12"/>
      <c r="I1333" s="49"/>
    </row>
    <row r="1334" customHeight="1" spans="7:9">
      <c r="G1334" s="11"/>
      <c r="H1334" s="12"/>
      <c r="I1334" s="49"/>
    </row>
    <row r="1335" customHeight="1" spans="7:9">
      <c r="G1335" s="11"/>
      <c r="H1335" s="12"/>
      <c r="I1335" s="49"/>
    </row>
    <row r="1336" customHeight="1" spans="7:9">
      <c r="G1336" s="11"/>
      <c r="H1336" s="12"/>
      <c r="I1336" s="49"/>
    </row>
    <row r="1337" customHeight="1" spans="7:9">
      <c r="G1337" s="11"/>
      <c r="H1337" s="12"/>
      <c r="I1337" s="49"/>
    </row>
    <row r="1338" customHeight="1" spans="7:9">
      <c r="G1338" s="11"/>
      <c r="H1338" s="12"/>
      <c r="I1338" s="49"/>
    </row>
    <row r="1339" customHeight="1" spans="7:9">
      <c r="G1339" s="11"/>
      <c r="H1339" s="12"/>
      <c r="I1339" s="49"/>
    </row>
    <row r="1340" customHeight="1" spans="7:9">
      <c r="G1340" s="11"/>
      <c r="H1340" s="12"/>
      <c r="I1340" s="49"/>
    </row>
    <row r="1341" customHeight="1" spans="7:9">
      <c r="G1341" s="11"/>
      <c r="H1341" s="12"/>
      <c r="I1341" s="49"/>
    </row>
    <row r="1342" customHeight="1" spans="7:9">
      <c r="G1342" s="11"/>
      <c r="H1342" s="12"/>
      <c r="I1342" s="49"/>
    </row>
    <row r="1343" customHeight="1" spans="7:9">
      <c r="G1343" s="11"/>
      <c r="H1343" s="12"/>
      <c r="I1343" s="49"/>
    </row>
    <row r="1344" customHeight="1" spans="7:9">
      <c r="G1344" s="11"/>
      <c r="H1344" s="12"/>
      <c r="I1344" s="49"/>
    </row>
    <row r="1345" customHeight="1" spans="7:9">
      <c r="G1345" s="11"/>
      <c r="H1345" s="12"/>
      <c r="I1345" s="49"/>
    </row>
    <row r="1346" customHeight="1" spans="7:9">
      <c r="G1346" s="11"/>
      <c r="H1346" s="12"/>
      <c r="I1346" s="49"/>
    </row>
    <row r="1347" customHeight="1" spans="7:9">
      <c r="G1347" s="11"/>
      <c r="H1347" s="12"/>
      <c r="I1347" s="49"/>
    </row>
    <row r="1348" customHeight="1" spans="7:9">
      <c r="G1348" s="11"/>
      <c r="H1348" s="12"/>
      <c r="I1348" s="49"/>
    </row>
    <row r="1349" customHeight="1" spans="7:9">
      <c r="G1349" s="11"/>
      <c r="H1349" s="12"/>
      <c r="I1349" s="49"/>
    </row>
    <row r="1350" customHeight="1" spans="7:9">
      <c r="G1350" s="11"/>
      <c r="H1350" s="12"/>
      <c r="I1350" s="49"/>
    </row>
    <row r="1351" customHeight="1" spans="7:9">
      <c r="G1351" s="11"/>
      <c r="H1351" s="12"/>
      <c r="I1351" s="49"/>
    </row>
    <row r="1352" customHeight="1" spans="7:9">
      <c r="G1352" s="11"/>
      <c r="H1352" s="12"/>
      <c r="I1352" s="49"/>
    </row>
    <row r="1353" customHeight="1" spans="7:9">
      <c r="G1353" s="11"/>
      <c r="H1353" s="12"/>
      <c r="I1353" s="49"/>
    </row>
    <row r="1354" customHeight="1" spans="7:9">
      <c r="G1354" s="11"/>
      <c r="H1354" s="12"/>
      <c r="I1354" s="49"/>
    </row>
    <row r="1355" customHeight="1" spans="7:9">
      <c r="G1355" s="11"/>
      <c r="H1355" s="12"/>
      <c r="I1355" s="49"/>
    </row>
    <row r="1356" customHeight="1" spans="7:9">
      <c r="G1356" s="11"/>
      <c r="H1356" s="12"/>
      <c r="I1356" s="49"/>
    </row>
    <row r="1357" customHeight="1" spans="7:9">
      <c r="G1357" s="11"/>
      <c r="H1357" s="12"/>
      <c r="I1357" s="49"/>
    </row>
    <row r="1358" customHeight="1" spans="7:9">
      <c r="G1358" s="11"/>
      <c r="H1358" s="12"/>
      <c r="I1358" s="49"/>
    </row>
    <row r="1359" customHeight="1" spans="7:9">
      <c r="G1359" s="11"/>
      <c r="H1359" s="12"/>
      <c r="I1359" s="49"/>
    </row>
    <row r="1360" customHeight="1" spans="7:9">
      <c r="G1360" s="11"/>
      <c r="H1360" s="12"/>
      <c r="I1360" s="49"/>
    </row>
    <row r="1361" customHeight="1" spans="7:9">
      <c r="G1361" s="11"/>
      <c r="H1361" s="12"/>
      <c r="I1361" s="49"/>
    </row>
    <row r="1362" customHeight="1" spans="7:9">
      <c r="G1362" s="11"/>
      <c r="H1362" s="12"/>
      <c r="I1362" s="49"/>
    </row>
    <row r="1363" customHeight="1" spans="7:9">
      <c r="G1363" s="11"/>
      <c r="H1363" s="12"/>
      <c r="I1363" s="49"/>
    </row>
    <row r="1364" customHeight="1" spans="7:9">
      <c r="G1364" s="11"/>
      <c r="H1364" s="12"/>
      <c r="I1364" s="49"/>
    </row>
    <row r="1365" customHeight="1" spans="7:9">
      <c r="G1365" s="11"/>
      <c r="H1365" s="12"/>
      <c r="I1365" s="49"/>
    </row>
    <row r="1366" customHeight="1" spans="7:9">
      <c r="G1366" s="11"/>
      <c r="H1366" s="12"/>
      <c r="I1366" s="49"/>
    </row>
    <row r="1367" customHeight="1" spans="7:9">
      <c r="G1367" s="11"/>
      <c r="H1367" s="12"/>
      <c r="I1367" s="49"/>
    </row>
    <row r="1368" customHeight="1" spans="7:9">
      <c r="G1368" s="11"/>
      <c r="H1368" s="12"/>
      <c r="I1368" s="49"/>
    </row>
    <row r="1369" customHeight="1" spans="7:9">
      <c r="G1369" s="11"/>
      <c r="H1369" s="12"/>
      <c r="I1369" s="49"/>
    </row>
    <row r="1370" customHeight="1" spans="7:9">
      <c r="G1370" s="11"/>
      <c r="H1370" s="12"/>
      <c r="I1370" s="49"/>
    </row>
    <row r="1371" customHeight="1" spans="7:9">
      <c r="G1371" s="11"/>
      <c r="H1371" s="12"/>
      <c r="I1371" s="49"/>
    </row>
    <row r="1372" customHeight="1" spans="7:9">
      <c r="G1372" s="11"/>
      <c r="H1372" s="12"/>
      <c r="I1372" s="49"/>
    </row>
    <row r="1373" customHeight="1" spans="7:9">
      <c r="G1373" s="11"/>
      <c r="H1373" s="12"/>
      <c r="I1373" s="49"/>
    </row>
    <row r="1374" customHeight="1" spans="7:9">
      <c r="G1374" s="11"/>
      <c r="H1374" s="12"/>
      <c r="I1374" s="49"/>
    </row>
    <row r="1375" customHeight="1" spans="7:9">
      <c r="G1375" s="11"/>
      <c r="H1375" s="12"/>
      <c r="I1375" s="49"/>
    </row>
    <row r="1376" customHeight="1" spans="7:9">
      <c r="G1376" s="11"/>
      <c r="H1376" s="12"/>
      <c r="I1376" s="49"/>
    </row>
    <row r="1377" customHeight="1" spans="7:9">
      <c r="G1377" s="11"/>
      <c r="H1377" s="12"/>
      <c r="I1377" s="49"/>
    </row>
    <row r="1378" customHeight="1" spans="7:9">
      <c r="G1378" s="11"/>
      <c r="H1378" s="12"/>
      <c r="I1378" s="49"/>
    </row>
    <row r="1379" customHeight="1" spans="7:9">
      <c r="G1379" s="11"/>
      <c r="H1379" s="12"/>
      <c r="I1379" s="49"/>
    </row>
    <row r="1380" customHeight="1" spans="7:9">
      <c r="G1380" s="11"/>
      <c r="H1380" s="12"/>
      <c r="I1380" s="49"/>
    </row>
    <row r="1381" customHeight="1" spans="7:9">
      <c r="G1381" s="11"/>
      <c r="H1381" s="12"/>
      <c r="I1381" s="49"/>
    </row>
    <row r="1382" customHeight="1" spans="7:9">
      <c r="G1382" s="11"/>
      <c r="H1382" s="12"/>
      <c r="I1382" s="49"/>
    </row>
    <row r="1383" customHeight="1" spans="7:9">
      <c r="G1383" s="11"/>
      <c r="H1383" s="12"/>
      <c r="I1383" s="49"/>
    </row>
    <row r="1384" customHeight="1" spans="7:9">
      <c r="G1384" s="11"/>
      <c r="H1384" s="12"/>
      <c r="I1384" s="49"/>
    </row>
    <row r="1385" customHeight="1" spans="7:9">
      <c r="G1385" s="11"/>
      <c r="H1385" s="12"/>
      <c r="I1385" s="49"/>
    </row>
    <row r="1386" customHeight="1" spans="7:9">
      <c r="G1386" s="11"/>
      <c r="H1386" s="12"/>
      <c r="I1386" s="49"/>
    </row>
    <row r="1387" customHeight="1" spans="7:9">
      <c r="G1387" s="11"/>
      <c r="H1387" s="12"/>
      <c r="I1387" s="49"/>
    </row>
    <row r="1388" customHeight="1" spans="7:9">
      <c r="G1388" s="11"/>
      <c r="H1388" s="12"/>
      <c r="I1388" s="49"/>
    </row>
    <row r="1389" customHeight="1" spans="7:9">
      <c r="G1389" s="11"/>
      <c r="H1389" s="12"/>
      <c r="I1389" s="49"/>
    </row>
    <row r="1390" customHeight="1" spans="7:9">
      <c r="G1390" s="11"/>
      <c r="H1390" s="12"/>
      <c r="I1390" s="49"/>
    </row>
    <row r="1391" customHeight="1" spans="7:9">
      <c r="G1391" s="11"/>
      <c r="H1391" s="12"/>
      <c r="I1391" s="49"/>
    </row>
    <row r="1392" customHeight="1" spans="7:9">
      <c r="G1392" s="11"/>
      <c r="H1392" s="12"/>
      <c r="I1392" s="49"/>
    </row>
    <row r="1393" customHeight="1" spans="7:9">
      <c r="G1393" s="11"/>
      <c r="H1393" s="12"/>
      <c r="I1393" s="49"/>
    </row>
    <row r="1394" customHeight="1" spans="7:9">
      <c r="G1394" s="11"/>
      <c r="H1394" s="12"/>
      <c r="I1394" s="49"/>
    </row>
    <row r="1395" customHeight="1" spans="7:9">
      <c r="G1395" s="11"/>
      <c r="H1395" s="12"/>
      <c r="I1395" s="49"/>
    </row>
    <row r="1396" customHeight="1" spans="7:9">
      <c r="G1396" s="11"/>
      <c r="H1396" s="12"/>
      <c r="I1396" s="49"/>
    </row>
    <row r="1397" customHeight="1" spans="7:9">
      <c r="G1397" s="11"/>
      <c r="H1397" s="12"/>
      <c r="I1397" s="49"/>
    </row>
    <row r="1398" customHeight="1" spans="7:9">
      <c r="G1398" s="11"/>
      <c r="H1398" s="12"/>
      <c r="I1398" s="49"/>
    </row>
    <row r="1399" customHeight="1" spans="7:9">
      <c r="G1399" s="11"/>
      <c r="H1399" s="12"/>
      <c r="I1399" s="49"/>
    </row>
    <row r="1400" customHeight="1" spans="7:9">
      <c r="G1400" s="11"/>
      <c r="H1400" s="12"/>
      <c r="I1400" s="49"/>
    </row>
    <row r="1401" customHeight="1" spans="7:9">
      <c r="G1401" s="11"/>
      <c r="H1401" s="12"/>
      <c r="I1401" s="49"/>
    </row>
    <row r="1402" customHeight="1" spans="7:9">
      <c r="G1402" s="11"/>
      <c r="H1402" s="12"/>
      <c r="I1402" s="49"/>
    </row>
    <row r="1403" customHeight="1" spans="7:9">
      <c r="G1403" s="11"/>
      <c r="H1403" s="12"/>
      <c r="I1403" s="49"/>
    </row>
    <row r="1404" customHeight="1" spans="7:9">
      <c r="G1404" s="11"/>
      <c r="H1404" s="12"/>
      <c r="I1404" s="49"/>
    </row>
    <row r="1405" customHeight="1" spans="7:9">
      <c r="G1405" s="11"/>
      <c r="H1405" s="12"/>
      <c r="I1405" s="49"/>
    </row>
    <row r="1406" customHeight="1" spans="7:9">
      <c r="G1406" s="11"/>
      <c r="H1406" s="12"/>
      <c r="I1406" s="49"/>
    </row>
    <row r="1407" customHeight="1" spans="7:9">
      <c r="G1407" s="11"/>
      <c r="H1407" s="12"/>
      <c r="I1407" s="49"/>
    </row>
    <row r="1408" customHeight="1" spans="7:9">
      <c r="G1408" s="11"/>
      <c r="H1408" s="12"/>
      <c r="I1408" s="49"/>
    </row>
    <row r="1409" customHeight="1" spans="7:9">
      <c r="G1409" s="11"/>
      <c r="H1409" s="12"/>
      <c r="I1409" s="49"/>
    </row>
    <row r="1410" customHeight="1" spans="7:9">
      <c r="G1410" s="11"/>
      <c r="H1410" s="12"/>
      <c r="I1410" s="49"/>
    </row>
    <row r="1411" customHeight="1" spans="7:9">
      <c r="G1411" s="11"/>
      <c r="H1411" s="12"/>
      <c r="I1411" s="49"/>
    </row>
    <row r="1412" customHeight="1" spans="7:9">
      <c r="G1412" s="11"/>
      <c r="H1412" s="12"/>
      <c r="I1412" s="49"/>
    </row>
    <row r="1413" customHeight="1" spans="7:9">
      <c r="G1413" s="11"/>
      <c r="H1413" s="12"/>
      <c r="I1413" s="49"/>
    </row>
    <row r="1414" customHeight="1" spans="7:9">
      <c r="G1414" s="11"/>
      <c r="H1414" s="12"/>
      <c r="I1414" s="49"/>
    </row>
    <row r="1415" customHeight="1" spans="7:9">
      <c r="G1415" s="11"/>
      <c r="H1415" s="12"/>
      <c r="I1415" s="49"/>
    </row>
    <row r="1416" customHeight="1" spans="7:9">
      <c r="G1416" s="11"/>
      <c r="H1416" s="12"/>
      <c r="I1416" s="49"/>
    </row>
    <row r="1417" customHeight="1" spans="7:9">
      <c r="G1417" s="11"/>
      <c r="H1417" s="12"/>
      <c r="I1417" s="49"/>
    </row>
    <row r="1418" customHeight="1" spans="7:9">
      <c r="G1418" s="11"/>
      <c r="H1418" s="12"/>
      <c r="I1418" s="49"/>
    </row>
    <row r="1419" customHeight="1" spans="7:9">
      <c r="G1419" s="11"/>
      <c r="H1419" s="12"/>
      <c r="I1419" s="49"/>
    </row>
    <row r="1420" customHeight="1" spans="7:9">
      <c r="G1420" s="11"/>
      <c r="H1420" s="12"/>
      <c r="I1420" s="49"/>
    </row>
    <row r="1421" customHeight="1" spans="7:9">
      <c r="G1421" s="11"/>
      <c r="H1421" s="12"/>
      <c r="I1421" s="49"/>
    </row>
    <row r="1422" customHeight="1" spans="7:9">
      <c r="G1422" s="11"/>
      <c r="H1422" s="12"/>
      <c r="I1422" s="49"/>
    </row>
    <row r="1423" customHeight="1" spans="7:9">
      <c r="G1423" s="11"/>
      <c r="H1423" s="12"/>
      <c r="I1423" s="49"/>
    </row>
    <row r="1424" customHeight="1" spans="7:9">
      <c r="G1424" s="11"/>
      <c r="H1424" s="12"/>
      <c r="I1424" s="49"/>
    </row>
    <row r="1425" customHeight="1" spans="7:9">
      <c r="G1425" s="11"/>
      <c r="H1425" s="12"/>
      <c r="I1425" s="49"/>
    </row>
    <row r="1426" customHeight="1" spans="7:9">
      <c r="G1426" s="11"/>
      <c r="H1426" s="12"/>
      <c r="I1426" s="49"/>
    </row>
    <row r="1427" customHeight="1" spans="7:9">
      <c r="G1427" s="11"/>
      <c r="H1427" s="12"/>
      <c r="I1427" s="49"/>
    </row>
    <row r="1428" customHeight="1" spans="7:9">
      <c r="G1428" s="11"/>
      <c r="H1428" s="12"/>
      <c r="I1428" s="49"/>
    </row>
    <row r="1429" customHeight="1" spans="7:9">
      <c r="G1429" s="11"/>
      <c r="H1429" s="12"/>
      <c r="I1429" s="49"/>
    </row>
    <row r="1430" customHeight="1" spans="7:9">
      <c r="G1430" s="11"/>
      <c r="H1430" s="12"/>
      <c r="I1430" s="49"/>
    </row>
    <row r="1431" customHeight="1" spans="7:9">
      <c r="G1431" s="11"/>
      <c r="H1431" s="12"/>
      <c r="I1431" s="49"/>
    </row>
    <row r="1432" customHeight="1" spans="7:9">
      <c r="G1432" s="11"/>
      <c r="H1432" s="12"/>
      <c r="I1432" s="49"/>
    </row>
    <row r="1433" customHeight="1" spans="7:9">
      <c r="G1433" s="11"/>
      <c r="H1433" s="12"/>
      <c r="I1433" s="49"/>
    </row>
    <row r="1434" customHeight="1" spans="7:9">
      <c r="G1434" s="11"/>
      <c r="H1434" s="12"/>
      <c r="I1434" s="49"/>
    </row>
    <row r="1435" customHeight="1" spans="7:9">
      <c r="G1435" s="11"/>
      <c r="H1435" s="12"/>
      <c r="I1435" s="49"/>
    </row>
    <row r="1436" customHeight="1" spans="7:9">
      <c r="G1436" s="11"/>
      <c r="H1436" s="12"/>
      <c r="I1436" s="49"/>
    </row>
    <row r="1437" customHeight="1" spans="7:9">
      <c r="G1437" s="11"/>
      <c r="H1437" s="12"/>
      <c r="I1437" s="49"/>
    </row>
    <row r="1438" customHeight="1" spans="7:9">
      <c r="G1438" s="11"/>
      <c r="H1438" s="12"/>
      <c r="I1438" s="49"/>
    </row>
    <row r="1439" customHeight="1" spans="7:9">
      <c r="G1439" s="11"/>
      <c r="H1439" s="12"/>
      <c r="I1439" s="49"/>
    </row>
    <row r="1440" customHeight="1" spans="7:9">
      <c r="G1440" s="11"/>
      <c r="H1440" s="12"/>
      <c r="I1440" s="49"/>
    </row>
    <row r="1441" customHeight="1" spans="7:9">
      <c r="G1441" s="11"/>
      <c r="H1441" s="12"/>
      <c r="I1441" s="49"/>
    </row>
    <row r="1442" customHeight="1" spans="7:9">
      <c r="G1442" s="11"/>
      <c r="H1442" s="12"/>
      <c r="I1442" s="49"/>
    </row>
    <row r="1443" customHeight="1" spans="7:9">
      <c r="G1443" s="11"/>
      <c r="H1443" s="12"/>
      <c r="I1443" s="49"/>
    </row>
    <row r="1444" customHeight="1" spans="7:9">
      <c r="G1444" s="11"/>
      <c r="H1444" s="12"/>
      <c r="I1444" s="49"/>
    </row>
    <row r="1445" customHeight="1" spans="7:9">
      <c r="G1445" s="11"/>
      <c r="H1445" s="12"/>
      <c r="I1445" s="49"/>
    </row>
    <row r="1446" customHeight="1" spans="7:9">
      <c r="G1446" s="11"/>
      <c r="H1446" s="12"/>
      <c r="I1446" s="49"/>
    </row>
    <row r="1447" customHeight="1" spans="7:9">
      <c r="G1447" s="11"/>
      <c r="H1447" s="12"/>
      <c r="I1447" s="49"/>
    </row>
    <row r="1448" customHeight="1" spans="7:9">
      <c r="G1448" s="11"/>
      <c r="H1448" s="12"/>
      <c r="I1448" s="49"/>
    </row>
    <row r="1449" customHeight="1" spans="7:9">
      <c r="G1449" s="11"/>
      <c r="H1449" s="12"/>
      <c r="I1449" s="49"/>
    </row>
    <row r="1450" customHeight="1" spans="7:9">
      <c r="G1450" s="11"/>
      <c r="H1450" s="12"/>
      <c r="I1450" s="49"/>
    </row>
    <row r="1451" customHeight="1" spans="7:9">
      <c r="G1451" s="11"/>
      <c r="H1451" s="12"/>
      <c r="I1451" s="49"/>
    </row>
    <row r="1452" customHeight="1" spans="7:9">
      <c r="G1452" s="11"/>
      <c r="H1452" s="12"/>
      <c r="I1452" s="49"/>
    </row>
    <row r="1453" customHeight="1" spans="7:9">
      <c r="G1453" s="11"/>
      <c r="H1453" s="12"/>
      <c r="I1453" s="49"/>
    </row>
    <row r="1454" customHeight="1" spans="7:9">
      <c r="G1454" s="11"/>
      <c r="H1454" s="12"/>
      <c r="I1454" s="49"/>
    </row>
    <row r="1455" customHeight="1" spans="7:9">
      <c r="G1455" s="11"/>
      <c r="H1455" s="12"/>
      <c r="I1455" s="49"/>
    </row>
    <row r="1456" customHeight="1" spans="7:9">
      <c r="G1456" s="11"/>
      <c r="H1456" s="12"/>
      <c r="I1456" s="49"/>
    </row>
    <row r="1457" customHeight="1" spans="7:9">
      <c r="G1457" s="11"/>
      <c r="H1457" s="12"/>
      <c r="I1457" s="49"/>
    </row>
    <row r="1458" customHeight="1" spans="7:9">
      <c r="G1458" s="11"/>
      <c r="H1458" s="12"/>
      <c r="I1458" s="49"/>
    </row>
    <row r="1459" customHeight="1" spans="7:9">
      <c r="G1459" s="11"/>
      <c r="H1459" s="12"/>
      <c r="I1459" s="49"/>
    </row>
    <row r="1460" customHeight="1" spans="7:9">
      <c r="G1460" s="11"/>
      <c r="H1460" s="12"/>
      <c r="I1460" s="49"/>
    </row>
    <row r="1461" customHeight="1" spans="7:9">
      <c r="G1461" s="11"/>
      <c r="H1461" s="12"/>
      <c r="I1461" s="49"/>
    </row>
    <row r="1462" customHeight="1" spans="7:9">
      <c r="G1462" s="11"/>
      <c r="H1462" s="12"/>
      <c r="I1462" s="49"/>
    </row>
    <row r="1463" customHeight="1" spans="7:9">
      <c r="G1463" s="11"/>
      <c r="H1463" s="12"/>
      <c r="I1463" s="49"/>
    </row>
    <row r="1464" customHeight="1" spans="7:9">
      <c r="G1464" s="11"/>
      <c r="H1464" s="12"/>
      <c r="I1464" s="49"/>
    </row>
    <row r="1465" customHeight="1" spans="7:9">
      <c r="G1465" s="11"/>
      <c r="H1465" s="12"/>
      <c r="I1465" s="49"/>
    </row>
    <row r="1466" customHeight="1" spans="7:9">
      <c r="G1466" s="11"/>
      <c r="H1466" s="12"/>
      <c r="I1466" s="49"/>
    </row>
    <row r="1467" customHeight="1" spans="7:9">
      <c r="G1467" s="11"/>
      <c r="H1467" s="12"/>
      <c r="I1467" s="49"/>
    </row>
    <row r="1468" customHeight="1" spans="7:9">
      <c r="G1468" s="11"/>
      <c r="H1468" s="12"/>
      <c r="I1468" s="49"/>
    </row>
    <row r="1469" customHeight="1" spans="7:9">
      <c r="G1469" s="11"/>
      <c r="H1469" s="12"/>
      <c r="I1469" s="49"/>
    </row>
    <row r="1470" customHeight="1" spans="7:9">
      <c r="G1470" s="11"/>
      <c r="H1470" s="12"/>
      <c r="I1470" s="49"/>
    </row>
    <row r="1471" customHeight="1" spans="7:9">
      <c r="G1471" s="11"/>
      <c r="H1471" s="12"/>
      <c r="I1471" s="49"/>
    </row>
    <row r="1472" customHeight="1" spans="7:9">
      <c r="G1472" s="11"/>
      <c r="H1472" s="12"/>
      <c r="I1472" s="49"/>
    </row>
    <row r="1473" customHeight="1" spans="7:9">
      <c r="G1473" s="11"/>
      <c r="H1473" s="12"/>
      <c r="I1473" s="49"/>
    </row>
    <row r="1474" customHeight="1" spans="7:9">
      <c r="G1474" s="11"/>
      <c r="H1474" s="12"/>
      <c r="I1474" s="49"/>
    </row>
    <row r="1475" customHeight="1" spans="7:9">
      <c r="G1475" s="11"/>
      <c r="H1475" s="12"/>
      <c r="I1475" s="49"/>
    </row>
    <row r="1476" customHeight="1" spans="7:9">
      <c r="G1476" s="11"/>
      <c r="H1476" s="12"/>
      <c r="I1476" s="49"/>
    </row>
    <row r="1477" customHeight="1" spans="7:9">
      <c r="G1477" s="11"/>
      <c r="H1477" s="12"/>
      <c r="I1477" s="49"/>
    </row>
    <row r="1478" customHeight="1" spans="7:9">
      <c r="G1478" s="11"/>
      <c r="H1478" s="12"/>
      <c r="I1478" s="49"/>
    </row>
    <row r="1479" customHeight="1" spans="7:9">
      <c r="G1479" s="11"/>
      <c r="H1479" s="12"/>
      <c r="I1479" s="49"/>
    </row>
    <row r="1480" customHeight="1" spans="7:9">
      <c r="G1480" s="11"/>
      <c r="H1480" s="12"/>
      <c r="I1480" s="49"/>
    </row>
    <row r="1481" customHeight="1" spans="7:9">
      <c r="G1481" s="11"/>
      <c r="H1481" s="12"/>
      <c r="I1481" s="49"/>
    </row>
    <row r="1482" customHeight="1" spans="7:9">
      <c r="G1482" s="11"/>
      <c r="H1482" s="12"/>
      <c r="I1482" s="49"/>
    </row>
    <row r="1483" customHeight="1" spans="7:9">
      <c r="G1483" s="11"/>
      <c r="H1483" s="12"/>
      <c r="I1483" s="49"/>
    </row>
    <row r="1484" customHeight="1" spans="7:9">
      <c r="G1484" s="11"/>
      <c r="H1484" s="12"/>
      <c r="I1484" s="49"/>
    </row>
    <row r="1485" customHeight="1" spans="7:9">
      <c r="G1485" s="11"/>
      <c r="H1485" s="12"/>
      <c r="I1485" s="49"/>
    </row>
    <row r="1486" customHeight="1" spans="7:9">
      <c r="G1486" s="11"/>
      <c r="H1486" s="12"/>
      <c r="I1486" s="49"/>
    </row>
    <row r="1487" customHeight="1" spans="7:9">
      <c r="G1487" s="11"/>
      <c r="H1487" s="12"/>
      <c r="I1487" s="49"/>
    </row>
    <row r="1488" customHeight="1" spans="7:9">
      <c r="G1488" s="11"/>
      <c r="H1488" s="12"/>
      <c r="I1488" s="49"/>
    </row>
    <row r="1489" customHeight="1" spans="7:9">
      <c r="G1489" s="11"/>
      <c r="H1489" s="12"/>
      <c r="I1489" s="49"/>
    </row>
    <row r="1490" customHeight="1" spans="7:9">
      <c r="G1490" s="11"/>
      <c r="H1490" s="12"/>
      <c r="I1490" s="49"/>
    </row>
    <row r="1491" customHeight="1" spans="7:9">
      <c r="G1491" s="11"/>
      <c r="H1491" s="12"/>
      <c r="I1491" s="49"/>
    </row>
    <row r="1492" customHeight="1" spans="7:9">
      <c r="G1492" s="11"/>
      <c r="H1492" s="12"/>
      <c r="I1492" s="49"/>
    </row>
    <row r="1493" customHeight="1" spans="7:9">
      <c r="G1493" s="11"/>
      <c r="H1493" s="12"/>
      <c r="I1493" s="49"/>
    </row>
    <row r="1494" customHeight="1" spans="7:9">
      <c r="G1494" s="11"/>
      <c r="H1494" s="12"/>
      <c r="I1494" s="49"/>
    </row>
    <row r="1495" customHeight="1" spans="7:9">
      <c r="G1495" s="11"/>
      <c r="H1495" s="12"/>
      <c r="I1495" s="49"/>
    </row>
    <row r="1496" customHeight="1" spans="7:9">
      <c r="G1496" s="11"/>
      <c r="H1496" s="12"/>
      <c r="I1496" s="49"/>
    </row>
    <row r="1497" customHeight="1" spans="7:9">
      <c r="G1497" s="11"/>
      <c r="H1497" s="12"/>
      <c r="I1497" s="49"/>
    </row>
    <row r="1498" customHeight="1" spans="7:9">
      <c r="G1498" s="11"/>
      <c r="H1498" s="12"/>
      <c r="I1498" s="49"/>
    </row>
    <row r="1499" customHeight="1" spans="7:9">
      <c r="G1499" s="11"/>
      <c r="H1499" s="12"/>
      <c r="I1499" s="49"/>
    </row>
    <row r="1500" customHeight="1" spans="7:9">
      <c r="G1500" s="11"/>
      <c r="H1500" s="12"/>
      <c r="I1500" s="49"/>
    </row>
    <row r="1501" customHeight="1" spans="7:9">
      <c r="G1501" s="11"/>
      <c r="H1501" s="12"/>
      <c r="I1501" s="49"/>
    </row>
    <row r="1502" customHeight="1" spans="7:9">
      <c r="G1502" s="11"/>
      <c r="H1502" s="12"/>
      <c r="I1502" s="49"/>
    </row>
    <row r="1503" customHeight="1" spans="7:9">
      <c r="G1503" s="11"/>
      <c r="H1503" s="12"/>
      <c r="I1503" s="49"/>
    </row>
    <row r="1504" customHeight="1" spans="7:9">
      <c r="G1504" s="11"/>
      <c r="H1504" s="12"/>
      <c r="I1504" s="49"/>
    </row>
    <row r="1505" customHeight="1" spans="7:9">
      <c r="G1505" s="11"/>
      <c r="H1505" s="12"/>
      <c r="I1505" s="49"/>
    </row>
    <row r="1506" customHeight="1" spans="7:9">
      <c r="G1506" s="11"/>
      <c r="H1506" s="12"/>
      <c r="I1506" s="49"/>
    </row>
    <row r="1507" customHeight="1" spans="7:9">
      <c r="G1507" s="11"/>
      <c r="H1507" s="12"/>
      <c r="I1507" s="49"/>
    </row>
    <row r="1508" customHeight="1" spans="7:9">
      <c r="G1508" s="11"/>
      <c r="H1508" s="12"/>
      <c r="I1508" s="49"/>
    </row>
    <row r="1509" customHeight="1" spans="7:9">
      <c r="G1509" s="11"/>
      <c r="H1509" s="12"/>
      <c r="I1509" s="49"/>
    </row>
    <row r="1510" customHeight="1" spans="7:9">
      <c r="G1510" s="11"/>
      <c r="H1510" s="12"/>
      <c r="I1510" s="49"/>
    </row>
    <row r="1511" customHeight="1" spans="7:9">
      <c r="G1511" s="11"/>
      <c r="H1511" s="12"/>
      <c r="I1511" s="49"/>
    </row>
    <row r="1512" customHeight="1" spans="7:9">
      <c r="G1512" s="11"/>
      <c r="H1512" s="12"/>
      <c r="I1512" s="49"/>
    </row>
    <row r="1513" customHeight="1" spans="7:9">
      <c r="G1513" s="11"/>
      <c r="H1513" s="12"/>
      <c r="I1513" s="49"/>
    </row>
    <row r="1514" customHeight="1" spans="7:9">
      <c r="G1514" s="11"/>
      <c r="H1514" s="12"/>
      <c r="I1514" s="49"/>
    </row>
    <row r="1515" customHeight="1" spans="7:9">
      <c r="G1515" s="11"/>
      <c r="H1515" s="12"/>
      <c r="I1515" s="49"/>
    </row>
    <row r="1516" customHeight="1" spans="7:9">
      <c r="G1516" s="11"/>
      <c r="H1516" s="12"/>
      <c r="I1516" s="49"/>
    </row>
    <row r="1517" customHeight="1" spans="7:9">
      <c r="G1517" s="11"/>
      <c r="H1517" s="12"/>
      <c r="I1517" s="49"/>
    </row>
    <row r="1518" customHeight="1" spans="7:9">
      <c r="G1518" s="11"/>
      <c r="H1518" s="12"/>
      <c r="I1518" s="49"/>
    </row>
    <row r="1519" customHeight="1" spans="7:9">
      <c r="G1519" s="11"/>
      <c r="H1519" s="12"/>
      <c r="I1519" s="49"/>
    </row>
    <row r="1520" customHeight="1" spans="7:9">
      <c r="G1520" s="11"/>
      <c r="H1520" s="12"/>
      <c r="I1520" s="49"/>
    </row>
    <row r="1521" customHeight="1" spans="7:9">
      <c r="G1521" s="11"/>
      <c r="H1521" s="12"/>
      <c r="I1521" s="49"/>
    </row>
    <row r="1522" customHeight="1" spans="7:9">
      <c r="G1522" s="11"/>
      <c r="H1522" s="12"/>
      <c r="I1522" s="49"/>
    </row>
    <row r="1523" customHeight="1" spans="7:9">
      <c r="G1523" s="11"/>
      <c r="H1523" s="12"/>
      <c r="I1523" s="49"/>
    </row>
    <row r="1524" customHeight="1" spans="7:9">
      <c r="G1524" s="11"/>
      <c r="H1524" s="12"/>
      <c r="I1524" s="49"/>
    </row>
    <row r="1525" customHeight="1" spans="7:9">
      <c r="G1525" s="11"/>
      <c r="H1525" s="12"/>
      <c r="I1525" s="49"/>
    </row>
    <row r="1526" customHeight="1" spans="7:9">
      <c r="G1526" s="11"/>
      <c r="H1526" s="12"/>
      <c r="I1526" s="49"/>
    </row>
    <row r="1527" customHeight="1" spans="7:9">
      <c r="G1527" s="11"/>
      <c r="H1527" s="12"/>
      <c r="I1527" s="49"/>
    </row>
    <row r="1528" customHeight="1" spans="7:9">
      <c r="G1528" s="11"/>
      <c r="H1528" s="12"/>
      <c r="I1528" s="49"/>
    </row>
    <row r="1529" customHeight="1" spans="7:9">
      <c r="G1529" s="11"/>
      <c r="H1529" s="12"/>
      <c r="I1529" s="49"/>
    </row>
    <row r="1530" customHeight="1" spans="7:9">
      <c r="G1530" s="11"/>
      <c r="H1530" s="12"/>
      <c r="I1530" s="49"/>
    </row>
    <row r="1531" customHeight="1" spans="7:9">
      <c r="G1531" s="11"/>
      <c r="H1531" s="12"/>
      <c r="I1531" s="49"/>
    </row>
    <row r="1532" customHeight="1" spans="7:9">
      <c r="G1532" s="11"/>
      <c r="H1532" s="12"/>
      <c r="I1532" s="49"/>
    </row>
    <row r="1533" customHeight="1" spans="7:9">
      <c r="G1533" s="11"/>
      <c r="H1533" s="12"/>
      <c r="I1533" s="49"/>
    </row>
    <row r="1534" customHeight="1" spans="7:9">
      <c r="G1534" s="11"/>
      <c r="H1534" s="12"/>
      <c r="I1534" s="49"/>
    </row>
    <row r="1535" customHeight="1" spans="7:9">
      <c r="G1535" s="11"/>
      <c r="H1535" s="12"/>
      <c r="I1535" s="49"/>
    </row>
    <row r="1536" customHeight="1" spans="7:9">
      <c r="G1536" s="11"/>
      <c r="H1536" s="12"/>
      <c r="I1536" s="49"/>
    </row>
    <row r="1537" customHeight="1" spans="7:9">
      <c r="G1537" s="11"/>
      <c r="H1537" s="12"/>
      <c r="I1537" s="49"/>
    </row>
    <row r="1538" customHeight="1" spans="7:9">
      <c r="G1538" s="11"/>
      <c r="H1538" s="12"/>
      <c r="I1538" s="49"/>
    </row>
    <row r="1539" customHeight="1" spans="7:9">
      <c r="G1539" s="11"/>
      <c r="H1539" s="12"/>
      <c r="I1539" s="49"/>
    </row>
    <row r="1540" customHeight="1" spans="7:9">
      <c r="G1540" s="11"/>
      <c r="H1540" s="12"/>
      <c r="I1540" s="49"/>
    </row>
    <row r="1541" customHeight="1" spans="7:9">
      <c r="G1541" s="11"/>
      <c r="H1541" s="12"/>
      <c r="I1541" s="49"/>
    </row>
    <row r="1542" customHeight="1" spans="7:9">
      <c r="G1542" s="11"/>
      <c r="H1542" s="12"/>
      <c r="I1542" s="49"/>
    </row>
    <row r="1543" customHeight="1" spans="7:9">
      <c r="G1543" s="11"/>
      <c r="H1543" s="12"/>
      <c r="I1543" s="49"/>
    </row>
    <row r="1544" customHeight="1" spans="7:9">
      <c r="G1544" s="11"/>
      <c r="H1544" s="12"/>
      <c r="I1544" s="49"/>
    </row>
    <row r="1545" customHeight="1" spans="7:9">
      <c r="G1545" s="11"/>
      <c r="H1545" s="12"/>
      <c r="I1545" s="49"/>
    </row>
    <row r="1546" customHeight="1" spans="7:9">
      <c r="G1546" s="11"/>
      <c r="H1546" s="12"/>
      <c r="I1546" s="49"/>
    </row>
    <row r="1547" customHeight="1" spans="7:9">
      <c r="G1547" s="11"/>
      <c r="H1547" s="12"/>
      <c r="I1547" s="49"/>
    </row>
    <row r="1548" customHeight="1" spans="7:9">
      <c r="G1548" s="11"/>
      <c r="H1548" s="12"/>
      <c r="I1548" s="49"/>
    </row>
    <row r="1549" customHeight="1" spans="7:9">
      <c r="G1549" s="11"/>
      <c r="H1549" s="12"/>
      <c r="I1549" s="49"/>
    </row>
    <row r="1550" customHeight="1" spans="7:9">
      <c r="G1550" s="11"/>
      <c r="H1550" s="12"/>
      <c r="I1550" s="49"/>
    </row>
    <row r="1551" customHeight="1" spans="7:9">
      <c r="G1551" s="11"/>
      <c r="H1551" s="12"/>
      <c r="I1551" s="49"/>
    </row>
    <row r="1552" customHeight="1" spans="7:9">
      <c r="G1552" s="11"/>
      <c r="H1552" s="12"/>
      <c r="I1552" s="49"/>
    </row>
    <row r="1553" customHeight="1" spans="7:9">
      <c r="G1553" s="11"/>
      <c r="H1553" s="12"/>
      <c r="I1553" s="49"/>
    </row>
    <row r="1554" customHeight="1" spans="7:9">
      <c r="G1554" s="11"/>
      <c r="H1554" s="12"/>
      <c r="I1554" s="49"/>
    </row>
    <row r="1555" customHeight="1" spans="7:9">
      <c r="G1555" s="11"/>
      <c r="H1555" s="12"/>
      <c r="I1555" s="49"/>
    </row>
    <row r="1556" customHeight="1" spans="7:9">
      <c r="G1556" s="11"/>
      <c r="H1556" s="12"/>
      <c r="I1556" s="49"/>
    </row>
    <row r="1557" customHeight="1" spans="7:9">
      <c r="G1557" s="11"/>
      <c r="H1557" s="12"/>
      <c r="I1557" s="49"/>
    </row>
    <row r="1558" customHeight="1" spans="7:9">
      <c r="G1558" s="11"/>
      <c r="H1558" s="12"/>
      <c r="I1558" s="49"/>
    </row>
    <row r="1559" customHeight="1" spans="7:9">
      <c r="G1559" s="11"/>
      <c r="H1559" s="12"/>
      <c r="I1559" s="49"/>
    </row>
    <row r="1560" customHeight="1" spans="7:9">
      <c r="G1560" s="11"/>
      <c r="H1560" s="12"/>
      <c r="I1560" s="49"/>
    </row>
    <row r="1561" customHeight="1" spans="7:9">
      <c r="G1561" s="11"/>
      <c r="H1561" s="12"/>
      <c r="I1561" s="49"/>
    </row>
    <row r="1562" customHeight="1" spans="7:9">
      <c r="G1562" s="11"/>
      <c r="H1562" s="12"/>
      <c r="I1562" s="49"/>
    </row>
    <row r="1563" customHeight="1" spans="7:9">
      <c r="G1563" s="11"/>
      <c r="H1563" s="12"/>
      <c r="I1563" s="49"/>
    </row>
    <row r="1564" customHeight="1" spans="7:9">
      <c r="G1564" s="11"/>
      <c r="H1564" s="12"/>
      <c r="I1564" s="49"/>
    </row>
    <row r="1565" customHeight="1" spans="7:9">
      <c r="G1565" s="11"/>
      <c r="H1565" s="12"/>
      <c r="I1565" s="49"/>
    </row>
    <row r="1566" customHeight="1" spans="7:9">
      <c r="G1566" s="11"/>
      <c r="H1566" s="12"/>
      <c r="I1566" s="49"/>
    </row>
    <row r="1567" customHeight="1" spans="7:9">
      <c r="G1567" s="11"/>
      <c r="H1567" s="12"/>
      <c r="I1567" s="49"/>
    </row>
    <row r="1568" customHeight="1" spans="7:9">
      <c r="G1568" s="11"/>
      <c r="H1568" s="12"/>
      <c r="I1568" s="49"/>
    </row>
    <row r="1569" customHeight="1" spans="7:9">
      <c r="G1569" s="11"/>
      <c r="H1569" s="12"/>
      <c r="I1569" s="49"/>
    </row>
    <row r="1570" customHeight="1" spans="7:9">
      <c r="G1570" s="11"/>
      <c r="H1570" s="12"/>
      <c r="I1570" s="49"/>
    </row>
    <row r="1571" customHeight="1" spans="7:9">
      <c r="G1571" s="11"/>
      <c r="H1571" s="12"/>
      <c r="I1571" s="49"/>
    </row>
    <row r="1572" customHeight="1" spans="7:9">
      <c r="G1572" s="11"/>
      <c r="H1572" s="12"/>
      <c r="I1572" s="49"/>
    </row>
    <row r="1573" customHeight="1" spans="7:9">
      <c r="G1573" s="11"/>
      <c r="H1573" s="12"/>
      <c r="I1573" s="49"/>
    </row>
    <row r="1574" customHeight="1" spans="7:9">
      <c r="G1574" s="11"/>
      <c r="H1574" s="12"/>
      <c r="I1574" s="49"/>
    </row>
    <row r="1575" customHeight="1" spans="7:9">
      <c r="G1575" s="11"/>
      <c r="H1575" s="12"/>
      <c r="I1575" s="49"/>
    </row>
    <row r="1576" customHeight="1" spans="7:9">
      <c r="G1576" s="11"/>
      <c r="H1576" s="12"/>
      <c r="I1576" s="49"/>
    </row>
    <row r="1577" customHeight="1" spans="7:9">
      <c r="G1577" s="11"/>
      <c r="H1577" s="12"/>
      <c r="I1577" s="49"/>
    </row>
    <row r="1578" customHeight="1" spans="7:9">
      <c r="G1578" s="11"/>
      <c r="H1578" s="12"/>
      <c r="I1578" s="49"/>
    </row>
    <row r="1579" customHeight="1" spans="7:9">
      <c r="G1579" s="11"/>
      <c r="H1579" s="12"/>
      <c r="I1579" s="49"/>
    </row>
    <row r="1580" customHeight="1" spans="7:9">
      <c r="G1580" s="11"/>
      <c r="H1580" s="12"/>
      <c r="I1580" s="49"/>
    </row>
    <row r="1581" customHeight="1" spans="7:9">
      <c r="G1581" s="11"/>
      <c r="H1581" s="12"/>
      <c r="I1581" s="49"/>
    </row>
    <row r="1582" customHeight="1" spans="7:9">
      <c r="G1582" s="11"/>
      <c r="H1582" s="12"/>
      <c r="I1582" s="49"/>
    </row>
    <row r="1583" customHeight="1" spans="7:9">
      <c r="G1583" s="11"/>
      <c r="H1583" s="12"/>
      <c r="I1583" s="49"/>
    </row>
    <row r="1584" customHeight="1" spans="7:9">
      <c r="G1584" s="11"/>
      <c r="H1584" s="12"/>
      <c r="I1584" s="49"/>
    </row>
    <row r="1585" customHeight="1" spans="7:9">
      <c r="G1585" s="11"/>
      <c r="H1585" s="12"/>
      <c r="I1585" s="49"/>
    </row>
    <row r="1586" customHeight="1" spans="7:9">
      <c r="G1586" s="11"/>
      <c r="H1586" s="12"/>
      <c r="I1586" s="49"/>
    </row>
    <row r="1587" customHeight="1" spans="7:9">
      <c r="G1587" s="11"/>
      <c r="H1587" s="12"/>
      <c r="I1587" s="49"/>
    </row>
    <row r="1588" customHeight="1" spans="7:9">
      <c r="G1588" s="11"/>
      <c r="H1588" s="12"/>
      <c r="I1588" s="49"/>
    </row>
    <row r="1589" customHeight="1" spans="7:9">
      <c r="G1589" s="11"/>
      <c r="H1589" s="12"/>
      <c r="I1589" s="49"/>
    </row>
    <row r="1590" customHeight="1" spans="7:9">
      <c r="G1590" s="11"/>
      <c r="H1590" s="12"/>
      <c r="I1590" s="49"/>
    </row>
    <row r="1591" customHeight="1" spans="7:9">
      <c r="G1591" s="11"/>
      <c r="H1591" s="12"/>
      <c r="I1591" s="49"/>
    </row>
    <row r="1592" customHeight="1" spans="7:9">
      <c r="G1592" s="11"/>
      <c r="H1592" s="12"/>
      <c r="I1592" s="49"/>
    </row>
    <row r="1593" customHeight="1" spans="7:9">
      <c r="G1593" s="11"/>
      <c r="H1593" s="12"/>
      <c r="I1593" s="49"/>
    </row>
    <row r="1594" customHeight="1" spans="7:9">
      <c r="G1594" s="11"/>
      <c r="H1594" s="12"/>
      <c r="I1594" s="49"/>
    </row>
    <row r="1595" customHeight="1" spans="7:9">
      <c r="G1595" s="11"/>
      <c r="H1595" s="12"/>
      <c r="I1595" s="49"/>
    </row>
    <row r="1596" customHeight="1" spans="7:9">
      <c r="G1596" s="11"/>
      <c r="H1596" s="12"/>
      <c r="I1596" s="49"/>
    </row>
    <row r="1597" customHeight="1" spans="7:9">
      <c r="G1597" s="11"/>
      <c r="H1597" s="12"/>
      <c r="I1597" s="49"/>
    </row>
    <row r="1598" customHeight="1" spans="7:9">
      <c r="G1598" s="11"/>
      <c r="H1598" s="12"/>
      <c r="I1598" s="49"/>
    </row>
    <row r="1599" customHeight="1" spans="7:9">
      <c r="G1599" s="11"/>
      <c r="H1599" s="12"/>
      <c r="I1599" s="49"/>
    </row>
    <row r="1600" customHeight="1" spans="7:9">
      <c r="G1600" s="11"/>
      <c r="H1600" s="12"/>
      <c r="I1600" s="49"/>
    </row>
    <row r="1601" customHeight="1" spans="7:9">
      <c r="G1601" s="11"/>
      <c r="H1601" s="12"/>
      <c r="I1601" s="49"/>
    </row>
    <row r="1602" customHeight="1" spans="7:9">
      <c r="G1602" s="11"/>
      <c r="H1602" s="12"/>
      <c r="I1602" s="49"/>
    </row>
    <row r="1603" customHeight="1" spans="7:9">
      <c r="G1603" s="11"/>
      <c r="H1603" s="12"/>
      <c r="I1603" s="49"/>
    </row>
    <row r="1604" customHeight="1" spans="7:9">
      <c r="G1604" s="11"/>
      <c r="H1604" s="12"/>
      <c r="I1604" s="49"/>
    </row>
    <row r="1605" customHeight="1" spans="7:9">
      <c r="G1605" s="11"/>
      <c r="H1605" s="12"/>
      <c r="I1605" s="49"/>
    </row>
    <row r="1606" customHeight="1" spans="7:9">
      <c r="G1606" s="11"/>
      <c r="H1606" s="12"/>
      <c r="I1606" s="49"/>
    </row>
    <row r="1607" customHeight="1" spans="7:9">
      <c r="G1607" s="11"/>
      <c r="H1607" s="12"/>
      <c r="I1607" s="49"/>
    </row>
    <row r="1608" customHeight="1" spans="7:9">
      <c r="G1608" s="11"/>
      <c r="H1608" s="12"/>
      <c r="I1608" s="49"/>
    </row>
    <row r="1609" customHeight="1" spans="7:9">
      <c r="G1609" s="11"/>
      <c r="H1609" s="12"/>
      <c r="I1609" s="49"/>
    </row>
    <row r="1610" customHeight="1" spans="7:9">
      <c r="G1610" s="11"/>
      <c r="H1610" s="12"/>
      <c r="I1610" s="49"/>
    </row>
    <row r="1611" customHeight="1" spans="7:9">
      <c r="G1611" s="11"/>
      <c r="H1611" s="12"/>
      <c r="I1611" s="49"/>
    </row>
    <row r="1612" customHeight="1" spans="7:9">
      <c r="G1612" s="11"/>
      <c r="H1612" s="12"/>
      <c r="I1612" s="49"/>
    </row>
    <row r="1613" customHeight="1" spans="7:9">
      <c r="G1613" s="11"/>
      <c r="H1613" s="12"/>
      <c r="I1613" s="49"/>
    </row>
    <row r="1614" customHeight="1" spans="7:9">
      <c r="G1614" s="11"/>
      <c r="H1614" s="12"/>
      <c r="I1614" s="49"/>
    </row>
    <row r="1615" customHeight="1" spans="7:9">
      <c r="G1615" s="11"/>
      <c r="H1615" s="12"/>
      <c r="I1615" s="49"/>
    </row>
    <row r="1616" customHeight="1" spans="7:9">
      <c r="G1616" s="11"/>
      <c r="H1616" s="12"/>
      <c r="I1616" s="49"/>
    </row>
    <row r="1617" customHeight="1" spans="7:9">
      <c r="G1617" s="11"/>
      <c r="H1617" s="12"/>
      <c r="I1617" s="49"/>
    </row>
    <row r="1618" customHeight="1" spans="7:9">
      <c r="G1618" s="11"/>
      <c r="H1618" s="12"/>
      <c r="I1618" s="49"/>
    </row>
    <row r="1619" customHeight="1" spans="7:9">
      <c r="G1619" s="11"/>
      <c r="H1619" s="12"/>
      <c r="I1619" s="49"/>
    </row>
    <row r="1620" customHeight="1" spans="7:9">
      <c r="G1620" s="11"/>
      <c r="H1620" s="12"/>
      <c r="I1620" s="49"/>
    </row>
    <row r="1621" customHeight="1" spans="7:9">
      <c r="G1621" s="11"/>
      <c r="H1621" s="12"/>
      <c r="I1621" s="49"/>
    </row>
    <row r="1622" customHeight="1" spans="7:9">
      <c r="G1622" s="11"/>
      <c r="H1622" s="12"/>
      <c r="I1622" s="49"/>
    </row>
    <row r="1623" customHeight="1" spans="7:9">
      <c r="G1623" s="11"/>
      <c r="H1623" s="12"/>
      <c r="I1623" s="49"/>
    </row>
    <row r="1624" customHeight="1" spans="7:9">
      <c r="G1624" s="11"/>
      <c r="H1624" s="12"/>
      <c r="I1624" s="49"/>
    </row>
    <row r="1625" customHeight="1" spans="7:9">
      <c r="G1625" s="11"/>
      <c r="H1625" s="12"/>
      <c r="I1625" s="49"/>
    </row>
    <row r="1626" customHeight="1" spans="7:9">
      <c r="G1626" s="11"/>
      <c r="H1626" s="12"/>
      <c r="I1626" s="49"/>
    </row>
    <row r="1627" customHeight="1" spans="7:9">
      <c r="G1627" s="11"/>
      <c r="H1627" s="12"/>
      <c r="I1627" s="49"/>
    </row>
    <row r="1628" customHeight="1" spans="7:9">
      <c r="G1628" s="11"/>
      <c r="H1628" s="12"/>
      <c r="I1628" s="49"/>
    </row>
    <row r="1629" customHeight="1" spans="7:9">
      <c r="G1629" s="11"/>
      <c r="H1629" s="12"/>
      <c r="I1629" s="49"/>
    </row>
    <row r="1630" customHeight="1" spans="7:9">
      <c r="G1630" s="11"/>
      <c r="H1630" s="12"/>
      <c r="I1630" s="49"/>
    </row>
    <row r="1631" customHeight="1" spans="7:9">
      <c r="G1631" s="11"/>
      <c r="H1631" s="12"/>
      <c r="I1631" s="49"/>
    </row>
    <row r="1632" customHeight="1" spans="7:9">
      <c r="G1632" s="11"/>
      <c r="H1632" s="12"/>
      <c r="I1632" s="49"/>
    </row>
    <row r="1633" customHeight="1" spans="7:9">
      <c r="G1633" s="11"/>
      <c r="H1633" s="12"/>
      <c r="I1633" s="49"/>
    </row>
    <row r="1634" customHeight="1" spans="7:9">
      <c r="G1634" s="11"/>
      <c r="H1634" s="12"/>
      <c r="I1634" s="49"/>
    </row>
    <row r="1635" customHeight="1" spans="7:9">
      <c r="G1635" s="11"/>
      <c r="H1635" s="12"/>
      <c r="I1635" s="49"/>
    </row>
    <row r="1636" customHeight="1" spans="7:9">
      <c r="G1636" s="11"/>
      <c r="H1636" s="12"/>
      <c r="I1636" s="49"/>
    </row>
    <row r="1637" customHeight="1" spans="7:9">
      <c r="G1637" s="11"/>
      <c r="H1637" s="12"/>
      <c r="I1637" s="49"/>
    </row>
    <row r="1638" customHeight="1" spans="7:9">
      <c r="G1638" s="11"/>
      <c r="H1638" s="12"/>
      <c r="I1638" s="49"/>
    </row>
    <row r="1639" customHeight="1" spans="7:9">
      <c r="G1639" s="11"/>
      <c r="H1639" s="12"/>
      <c r="I1639" s="49"/>
    </row>
    <row r="1640" customHeight="1" spans="7:9">
      <c r="G1640" s="11"/>
      <c r="H1640" s="12"/>
      <c r="I1640" s="49"/>
    </row>
    <row r="1641" customHeight="1" spans="7:9">
      <c r="G1641" s="11"/>
      <c r="H1641" s="12"/>
      <c r="I1641" s="49"/>
    </row>
    <row r="1642" customHeight="1" spans="7:9">
      <c r="G1642" s="11"/>
      <c r="H1642" s="12"/>
      <c r="I1642" s="49"/>
    </row>
    <row r="1643" customHeight="1" spans="7:9">
      <c r="G1643" s="11"/>
      <c r="H1643" s="12"/>
      <c r="I1643" s="49"/>
    </row>
    <row r="1644" customHeight="1" spans="7:9">
      <c r="G1644" s="11"/>
      <c r="H1644" s="12"/>
      <c r="I1644" s="49"/>
    </row>
    <row r="1645" customHeight="1" spans="7:9">
      <c r="G1645" s="11"/>
      <c r="H1645" s="12"/>
      <c r="I1645" s="49"/>
    </row>
    <row r="1646" customHeight="1" spans="7:9">
      <c r="G1646" s="11"/>
      <c r="H1646" s="12"/>
      <c r="I1646" s="49"/>
    </row>
    <row r="1647" customHeight="1" spans="7:9">
      <c r="G1647" s="11"/>
      <c r="H1647" s="12"/>
      <c r="I1647" s="49"/>
    </row>
    <row r="1648" customHeight="1" spans="7:9">
      <c r="G1648" s="11"/>
      <c r="H1648" s="12"/>
      <c r="I1648" s="49"/>
    </row>
    <row r="1649" customHeight="1" spans="7:9">
      <c r="G1649" s="11"/>
      <c r="H1649" s="12"/>
      <c r="I1649" s="49"/>
    </row>
    <row r="1650" customHeight="1" spans="7:9">
      <c r="G1650" s="11"/>
      <c r="H1650" s="12"/>
      <c r="I1650" s="49"/>
    </row>
    <row r="1651" customHeight="1" spans="7:9">
      <c r="G1651" s="11"/>
      <c r="H1651" s="12"/>
      <c r="I1651" s="49"/>
    </row>
    <row r="1652" customHeight="1" spans="7:9">
      <c r="G1652" s="11"/>
      <c r="H1652" s="12"/>
      <c r="I1652" s="49"/>
    </row>
    <row r="1653" customHeight="1" spans="7:9">
      <c r="G1653" s="11"/>
      <c r="H1653" s="12"/>
      <c r="I1653" s="49"/>
    </row>
    <row r="1654" customHeight="1" spans="7:9">
      <c r="G1654" s="11"/>
      <c r="H1654" s="12"/>
      <c r="I1654" s="49"/>
    </row>
    <row r="1655" customHeight="1" spans="7:9">
      <c r="G1655" s="11"/>
      <c r="H1655" s="12"/>
      <c r="I1655" s="49"/>
    </row>
    <row r="1656" customHeight="1" spans="7:9">
      <c r="G1656" s="11"/>
      <c r="H1656" s="12"/>
      <c r="I1656" s="49"/>
    </row>
    <row r="1657" customHeight="1" spans="7:9">
      <c r="G1657" s="11"/>
      <c r="H1657" s="12"/>
      <c r="I1657" s="49"/>
    </row>
    <row r="1658" customHeight="1" spans="7:9">
      <c r="G1658" s="11"/>
      <c r="H1658" s="12"/>
      <c r="I1658" s="49"/>
    </row>
    <row r="1659" customHeight="1" spans="7:9">
      <c r="G1659" s="11"/>
      <c r="H1659" s="12"/>
      <c r="I1659" s="49"/>
    </row>
    <row r="1660" customHeight="1" spans="7:9">
      <c r="G1660" s="11"/>
      <c r="H1660" s="12"/>
      <c r="I1660" s="49"/>
    </row>
    <row r="1661" customHeight="1" spans="7:9">
      <c r="G1661" s="11"/>
      <c r="H1661" s="12"/>
      <c r="I1661" s="49"/>
    </row>
    <row r="1662" customHeight="1" spans="7:9">
      <c r="G1662" s="11"/>
      <c r="H1662" s="12"/>
      <c r="I1662" s="49"/>
    </row>
    <row r="1663" customHeight="1" spans="7:9">
      <c r="G1663" s="11"/>
      <c r="H1663" s="12"/>
      <c r="I1663" s="49"/>
    </row>
    <row r="1664" customHeight="1" spans="7:9">
      <c r="G1664" s="11"/>
      <c r="H1664" s="12"/>
      <c r="I1664" s="49"/>
    </row>
    <row r="1665" customHeight="1" spans="7:9">
      <c r="G1665" s="11"/>
      <c r="H1665" s="12"/>
      <c r="I1665" s="49"/>
    </row>
    <row r="1666" customHeight="1" spans="7:9">
      <c r="G1666" s="11"/>
      <c r="H1666" s="12"/>
      <c r="I1666" s="49"/>
    </row>
    <row r="1667" customHeight="1" spans="7:9">
      <c r="G1667" s="11"/>
      <c r="H1667" s="12"/>
      <c r="I1667" s="49"/>
    </row>
    <row r="1668" customHeight="1" spans="7:9">
      <c r="G1668" s="11"/>
      <c r="H1668" s="12"/>
      <c r="I1668" s="49"/>
    </row>
    <row r="1669" customHeight="1" spans="7:9">
      <c r="G1669" s="11"/>
      <c r="H1669" s="12"/>
      <c r="I1669" s="49"/>
    </row>
    <row r="1670" customHeight="1" spans="7:9">
      <c r="G1670" s="11"/>
      <c r="H1670" s="12"/>
      <c r="I1670" s="49"/>
    </row>
    <row r="1671" customHeight="1" spans="7:9">
      <c r="G1671" s="11"/>
      <c r="H1671" s="12"/>
      <c r="I1671" s="49"/>
    </row>
    <row r="1672" customHeight="1" spans="7:9">
      <c r="G1672" s="11"/>
      <c r="H1672" s="12"/>
      <c r="I1672" s="49"/>
    </row>
    <row r="1673" customHeight="1" spans="7:9">
      <c r="G1673" s="11"/>
      <c r="H1673" s="12"/>
      <c r="I1673" s="49"/>
    </row>
    <row r="1674" customHeight="1" spans="7:9">
      <c r="G1674" s="11"/>
      <c r="H1674" s="12"/>
      <c r="I1674" s="49"/>
    </row>
    <row r="1675" customHeight="1" spans="7:9">
      <c r="G1675" s="11"/>
      <c r="H1675" s="12"/>
      <c r="I1675" s="49"/>
    </row>
    <row r="1676" customHeight="1" spans="7:9">
      <c r="G1676" s="11"/>
      <c r="H1676" s="12"/>
      <c r="I1676" s="49"/>
    </row>
    <row r="1677" customHeight="1" spans="7:9">
      <c r="G1677" s="11"/>
      <c r="H1677" s="12"/>
      <c r="I1677" s="49"/>
    </row>
    <row r="1678" customHeight="1" spans="7:9">
      <c r="G1678" s="11"/>
      <c r="H1678" s="12"/>
      <c r="I1678" s="49"/>
    </row>
    <row r="1679" customHeight="1" spans="7:9">
      <c r="G1679" s="11"/>
      <c r="H1679" s="12"/>
      <c r="I1679" s="49"/>
    </row>
    <row r="1680" customHeight="1" spans="7:9">
      <c r="G1680" s="11"/>
      <c r="H1680" s="12"/>
      <c r="I1680" s="49"/>
    </row>
    <row r="1681" customHeight="1" spans="7:9">
      <c r="G1681" s="11"/>
      <c r="H1681" s="12"/>
      <c r="I1681" s="49"/>
    </row>
    <row r="1682" customHeight="1" spans="7:9">
      <c r="G1682" s="11"/>
      <c r="H1682" s="12"/>
      <c r="I1682" s="49"/>
    </row>
    <row r="1683" customHeight="1" spans="7:9">
      <c r="G1683" s="11"/>
      <c r="H1683" s="12"/>
      <c r="I1683" s="49"/>
    </row>
    <row r="1684" customHeight="1" spans="7:9">
      <c r="G1684" s="11"/>
      <c r="H1684" s="12"/>
      <c r="I1684" s="49"/>
    </row>
    <row r="1685" customHeight="1" spans="7:9">
      <c r="G1685" s="11"/>
      <c r="H1685" s="12"/>
      <c r="I1685" s="49"/>
    </row>
    <row r="1686" customHeight="1" spans="7:9">
      <c r="G1686" s="11"/>
      <c r="H1686" s="12"/>
      <c r="I1686" s="49"/>
    </row>
    <row r="1687" customHeight="1" spans="7:9">
      <c r="G1687" s="11"/>
      <c r="H1687" s="12"/>
      <c r="I1687" s="49"/>
    </row>
    <row r="1688" customHeight="1" spans="7:9">
      <c r="G1688" s="11"/>
      <c r="H1688" s="12"/>
      <c r="I1688" s="49"/>
    </row>
    <row r="1689" customHeight="1" spans="7:9">
      <c r="G1689" s="11"/>
      <c r="H1689" s="12"/>
      <c r="I1689" s="49"/>
    </row>
    <row r="1690" customHeight="1" spans="7:9">
      <c r="G1690" s="11"/>
      <c r="H1690" s="12"/>
      <c r="I1690" s="49"/>
    </row>
    <row r="1691" customHeight="1" spans="7:9">
      <c r="G1691" s="11"/>
      <c r="H1691" s="12"/>
      <c r="I1691" s="49"/>
    </row>
    <row r="1692" customHeight="1" spans="7:9">
      <c r="G1692" s="11"/>
      <c r="H1692" s="12"/>
      <c r="I1692" s="49"/>
    </row>
    <row r="1693" customHeight="1" spans="7:9">
      <c r="G1693" s="11"/>
      <c r="H1693" s="12"/>
      <c r="I1693" s="49"/>
    </row>
    <row r="1694" customHeight="1" spans="7:9">
      <c r="G1694" s="11"/>
      <c r="H1694" s="12"/>
      <c r="I1694" s="49"/>
    </row>
    <row r="1695" customHeight="1" spans="7:9">
      <c r="G1695" s="11"/>
      <c r="H1695" s="12"/>
      <c r="I1695" s="49"/>
    </row>
    <row r="1696" customHeight="1" spans="7:9">
      <c r="G1696" s="11"/>
      <c r="H1696" s="12"/>
      <c r="I1696" s="49"/>
    </row>
    <row r="1697" customHeight="1" spans="7:9">
      <c r="G1697" s="11"/>
      <c r="H1697" s="12"/>
      <c r="I1697" s="49"/>
    </row>
    <row r="1698" customHeight="1" spans="7:9">
      <c r="G1698" s="11"/>
      <c r="H1698" s="12"/>
      <c r="I1698" s="49"/>
    </row>
    <row r="1699" customHeight="1" spans="7:9">
      <c r="G1699" s="11"/>
      <c r="H1699" s="12"/>
      <c r="I1699" s="49"/>
    </row>
    <row r="1700" customHeight="1" spans="7:9">
      <c r="G1700" s="11"/>
      <c r="H1700" s="12"/>
      <c r="I1700" s="49"/>
    </row>
    <row r="1701" customHeight="1" spans="7:9">
      <c r="G1701" s="11"/>
      <c r="H1701" s="12"/>
      <c r="I1701" s="49"/>
    </row>
    <row r="1702" customHeight="1" spans="7:9">
      <c r="G1702" s="11"/>
      <c r="H1702" s="12"/>
      <c r="I1702" s="49"/>
    </row>
    <row r="1703" customHeight="1" spans="7:9">
      <c r="G1703" s="11"/>
      <c r="H1703" s="12"/>
      <c r="I1703" s="49"/>
    </row>
    <row r="1704" customHeight="1" spans="7:9">
      <c r="G1704" s="11"/>
      <c r="H1704" s="12"/>
      <c r="I1704" s="49"/>
    </row>
    <row r="1705" customHeight="1" spans="7:9">
      <c r="G1705" s="11"/>
      <c r="H1705" s="12"/>
      <c r="I1705" s="49"/>
    </row>
    <row r="1706" customHeight="1" spans="7:9">
      <c r="G1706" s="11"/>
      <c r="H1706" s="12"/>
      <c r="I1706" s="49"/>
    </row>
    <row r="1707" customHeight="1" spans="7:9">
      <c r="G1707" s="11"/>
      <c r="H1707" s="12"/>
      <c r="I1707" s="49"/>
    </row>
    <row r="1708" customHeight="1" spans="7:9">
      <c r="G1708" s="11"/>
      <c r="H1708" s="12"/>
      <c r="I1708" s="49"/>
    </row>
    <row r="1709" customHeight="1" spans="7:9">
      <c r="G1709" s="11"/>
      <c r="H1709" s="12"/>
      <c r="I1709" s="49"/>
    </row>
    <row r="1710" customHeight="1" spans="7:9">
      <c r="G1710" s="11"/>
      <c r="H1710" s="12"/>
      <c r="I1710" s="49"/>
    </row>
    <row r="1711" customHeight="1" spans="7:9">
      <c r="G1711" s="11"/>
      <c r="H1711" s="12"/>
      <c r="I1711" s="49"/>
    </row>
    <row r="1712" customHeight="1" spans="7:9">
      <c r="G1712" s="11"/>
      <c r="H1712" s="12"/>
      <c r="I1712" s="49"/>
    </row>
    <row r="1713" customHeight="1" spans="7:9">
      <c r="G1713" s="11"/>
      <c r="H1713" s="12"/>
      <c r="I1713" s="49"/>
    </row>
    <row r="1714" customHeight="1" spans="7:9">
      <c r="G1714" s="11"/>
      <c r="H1714" s="12"/>
      <c r="I1714" s="49"/>
    </row>
    <row r="1715" customHeight="1" spans="7:9">
      <c r="G1715" s="11"/>
      <c r="H1715" s="12"/>
      <c r="I1715" s="49"/>
    </row>
    <row r="1716" customHeight="1" spans="7:9">
      <c r="G1716" s="11"/>
      <c r="H1716" s="12"/>
      <c r="I1716" s="49"/>
    </row>
    <row r="1717" customHeight="1" spans="7:9">
      <c r="G1717" s="11"/>
      <c r="H1717" s="12"/>
      <c r="I1717" s="49"/>
    </row>
    <row r="1718" customHeight="1" spans="7:9">
      <c r="G1718" s="11"/>
      <c r="H1718" s="12"/>
      <c r="I1718" s="49"/>
    </row>
    <row r="1719" customHeight="1" spans="7:9">
      <c r="G1719" s="11"/>
      <c r="H1719" s="12"/>
      <c r="I1719" s="49"/>
    </row>
    <row r="1720" customHeight="1" spans="7:9">
      <c r="G1720" s="11"/>
      <c r="H1720" s="12"/>
      <c r="I1720" s="49"/>
    </row>
    <row r="1721" customHeight="1" spans="7:9">
      <c r="G1721" s="11"/>
      <c r="H1721" s="12"/>
      <c r="I1721" s="49"/>
    </row>
    <row r="1722" customHeight="1" spans="7:9">
      <c r="G1722" s="11"/>
      <c r="H1722" s="12"/>
      <c r="I1722" s="49"/>
    </row>
    <row r="1723" customHeight="1" spans="7:9">
      <c r="G1723" s="11"/>
      <c r="H1723" s="12"/>
      <c r="I1723" s="49"/>
    </row>
    <row r="1724" customHeight="1" spans="7:9">
      <c r="G1724" s="11"/>
      <c r="H1724" s="12"/>
      <c r="I1724" s="49"/>
    </row>
    <row r="1725" customHeight="1" spans="7:9">
      <c r="G1725" s="11"/>
      <c r="H1725" s="12"/>
      <c r="I1725" s="49"/>
    </row>
    <row r="1726" customHeight="1" spans="7:9">
      <c r="G1726" s="11"/>
      <c r="H1726" s="12"/>
      <c r="I1726" s="49"/>
    </row>
    <row r="1727" customHeight="1" spans="7:9">
      <c r="G1727" s="11"/>
      <c r="H1727" s="12"/>
      <c r="I1727" s="49"/>
    </row>
    <row r="1728" customHeight="1" spans="7:9">
      <c r="G1728" s="11"/>
      <c r="H1728" s="12"/>
      <c r="I1728" s="49"/>
    </row>
    <row r="1729" customHeight="1" spans="7:9">
      <c r="G1729" s="11"/>
      <c r="H1729" s="12"/>
      <c r="I1729" s="49"/>
    </row>
    <row r="1730" customHeight="1" spans="7:9">
      <c r="G1730" s="11"/>
      <c r="H1730" s="12"/>
      <c r="I1730" s="49"/>
    </row>
    <row r="1731" customHeight="1" spans="7:9">
      <c r="G1731" s="11"/>
      <c r="H1731" s="12"/>
      <c r="I1731" s="49"/>
    </row>
    <row r="1732" customHeight="1" spans="7:9">
      <c r="G1732" s="11"/>
      <c r="H1732" s="12"/>
      <c r="I1732" s="49"/>
    </row>
    <row r="1733" customHeight="1" spans="7:9">
      <c r="G1733" s="11"/>
      <c r="H1733" s="12"/>
      <c r="I1733" s="49"/>
    </row>
    <row r="1734" customHeight="1" spans="7:9">
      <c r="G1734" s="11"/>
      <c r="H1734" s="12"/>
      <c r="I1734" s="49"/>
    </row>
    <row r="1735" customHeight="1" spans="7:9">
      <c r="G1735" s="11"/>
      <c r="H1735" s="12"/>
      <c r="I1735" s="49"/>
    </row>
    <row r="1736" customHeight="1" spans="7:9">
      <c r="G1736" s="11"/>
      <c r="H1736" s="12"/>
      <c r="I1736" s="49"/>
    </row>
    <row r="1737" customHeight="1" spans="7:9">
      <c r="G1737" s="11"/>
      <c r="H1737" s="12"/>
      <c r="I1737" s="49"/>
    </row>
    <row r="1738" customHeight="1" spans="7:9">
      <c r="G1738" s="11"/>
      <c r="H1738" s="12"/>
      <c r="I1738" s="49"/>
    </row>
    <row r="1739" customHeight="1" spans="7:9">
      <c r="G1739" s="11"/>
      <c r="H1739" s="12"/>
      <c r="I1739" s="49"/>
    </row>
    <row r="1740" customHeight="1" spans="7:9">
      <c r="G1740" s="11"/>
      <c r="H1740" s="12"/>
      <c r="I1740" s="49"/>
    </row>
    <row r="1741" customHeight="1" spans="7:9">
      <c r="G1741" s="11"/>
      <c r="H1741" s="12"/>
      <c r="I1741" s="49"/>
    </row>
    <row r="1742" customHeight="1" spans="7:9">
      <c r="G1742" s="11"/>
      <c r="H1742" s="12"/>
      <c r="I1742" s="49"/>
    </row>
    <row r="1743" customHeight="1" spans="7:9">
      <c r="G1743" s="11"/>
      <c r="H1743" s="12"/>
      <c r="I1743" s="49"/>
    </row>
    <row r="1744" customHeight="1" spans="7:9">
      <c r="G1744" s="11"/>
      <c r="H1744" s="12"/>
      <c r="I1744" s="49"/>
    </row>
    <row r="1745" customHeight="1" spans="7:9">
      <c r="G1745" s="11"/>
      <c r="H1745" s="12"/>
      <c r="I1745" s="49"/>
    </row>
    <row r="1746" customHeight="1" spans="7:9">
      <c r="G1746" s="11"/>
      <c r="H1746" s="12"/>
      <c r="I1746" s="49"/>
    </row>
    <row r="1747" customHeight="1" spans="7:9">
      <c r="G1747" s="11"/>
      <c r="H1747" s="12"/>
      <c r="I1747" s="49"/>
    </row>
    <row r="1748" customHeight="1" spans="7:9">
      <c r="G1748" s="11"/>
      <c r="H1748" s="12"/>
      <c r="I1748" s="49"/>
    </row>
    <row r="1749" customHeight="1" spans="7:9">
      <c r="G1749" s="11"/>
      <c r="H1749" s="12"/>
      <c r="I1749" s="49"/>
    </row>
    <row r="1750" customHeight="1" spans="7:9">
      <c r="G1750" s="11"/>
      <c r="H1750" s="12"/>
      <c r="I1750" s="49"/>
    </row>
    <row r="1751" customHeight="1" spans="7:9">
      <c r="G1751" s="11"/>
      <c r="H1751" s="12"/>
      <c r="I1751" s="49"/>
    </row>
    <row r="1752" customHeight="1" spans="7:9">
      <c r="G1752" s="11"/>
      <c r="H1752" s="12"/>
      <c r="I1752" s="49"/>
    </row>
    <row r="1753" customHeight="1" spans="7:9">
      <c r="G1753" s="11"/>
      <c r="H1753" s="12"/>
      <c r="I1753" s="49"/>
    </row>
    <row r="1754" customHeight="1" spans="7:9">
      <c r="G1754" s="11"/>
      <c r="H1754" s="12"/>
      <c r="I1754" s="49"/>
    </row>
    <row r="1755" customHeight="1" spans="7:9">
      <c r="G1755" s="11"/>
      <c r="H1755" s="12"/>
      <c r="I1755" s="49"/>
    </row>
    <row r="1756" customHeight="1" spans="7:9">
      <c r="G1756" s="11"/>
      <c r="H1756" s="12"/>
      <c r="I1756" s="49"/>
    </row>
    <row r="1757" customHeight="1" spans="7:9">
      <c r="G1757" s="11"/>
      <c r="H1757" s="12"/>
      <c r="I1757" s="49"/>
    </row>
    <row r="1758" customHeight="1" spans="7:9">
      <c r="G1758" s="11"/>
      <c r="H1758" s="12"/>
      <c r="I1758" s="49"/>
    </row>
    <row r="1759" customHeight="1" spans="7:9">
      <c r="G1759" s="11"/>
      <c r="H1759" s="12"/>
      <c r="I1759" s="49"/>
    </row>
    <row r="1760" customHeight="1" spans="7:9">
      <c r="G1760" s="11"/>
      <c r="H1760" s="12"/>
      <c r="I1760" s="49"/>
    </row>
    <row r="1761" customHeight="1" spans="7:9">
      <c r="G1761" s="11"/>
      <c r="H1761" s="12"/>
      <c r="I1761" s="49"/>
    </row>
    <row r="1762" customHeight="1" spans="7:9">
      <c r="G1762" s="11"/>
      <c r="H1762" s="12"/>
      <c r="I1762" s="49"/>
    </row>
    <row r="1763" customHeight="1" spans="7:9">
      <c r="G1763" s="11"/>
      <c r="H1763" s="12"/>
      <c r="I1763" s="49"/>
    </row>
    <row r="1764" customHeight="1" spans="7:9">
      <c r="G1764" s="11"/>
      <c r="H1764" s="12"/>
      <c r="I1764" s="49"/>
    </row>
    <row r="1765" customHeight="1" spans="7:9">
      <c r="G1765" s="11"/>
      <c r="H1765" s="12"/>
      <c r="I1765" s="49"/>
    </row>
    <row r="1766" customHeight="1" spans="7:9">
      <c r="G1766" s="11"/>
      <c r="H1766" s="12"/>
      <c r="I1766" s="49"/>
    </row>
    <row r="1767" customHeight="1" spans="7:9">
      <c r="G1767" s="11"/>
      <c r="H1767" s="12"/>
      <c r="I1767" s="49"/>
    </row>
    <row r="1768" customHeight="1" spans="7:9">
      <c r="G1768" s="11"/>
      <c r="H1768" s="12"/>
      <c r="I1768" s="49"/>
    </row>
    <row r="1769" customHeight="1" spans="7:9">
      <c r="G1769" s="11"/>
      <c r="H1769" s="12"/>
      <c r="I1769" s="49"/>
    </row>
    <row r="1770" customHeight="1" spans="7:9">
      <c r="G1770" s="11"/>
      <c r="H1770" s="12"/>
      <c r="I1770" s="49"/>
    </row>
    <row r="1771" customHeight="1" spans="7:9">
      <c r="G1771" s="11"/>
      <c r="H1771" s="12"/>
      <c r="I1771" s="49"/>
    </row>
    <row r="1772" customHeight="1" spans="7:9">
      <c r="G1772" s="11"/>
      <c r="H1772" s="12"/>
      <c r="I1772" s="49"/>
    </row>
    <row r="1773" customHeight="1" spans="7:9">
      <c r="G1773" s="11"/>
      <c r="H1773" s="12"/>
      <c r="I1773" s="49"/>
    </row>
    <row r="1774" customHeight="1" spans="7:9">
      <c r="G1774" s="11"/>
      <c r="H1774" s="12"/>
      <c r="I1774" s="49"/>
    </row>
    <row r="1775" customHeight="1" spans="7:9">
      <c r="G1775" s="11"/>
      <c r="H1775" s="12"/>
      <c r="I1775" s="49"/>
    </row>
    <row r="1776" customHeight="1" spans="7:9">
      <c r="G1776" s="11"/>
      <c r="H1776" s="12"/>
      <c r="I1776" s="49"/>
    </row>
    <row r="1777" customHeight="1" spans="7:9">
      <c r="G1777" s="11"/>
      <c r="H1777" s="12"/>
      <c r="I1777" s="49"/>
    </row>
    <row r="1778" customHeight="1" spans="7:9">
      <c r="G1778" s="11"/>
      <c r="H1778" s="12"/>
      <c r="I1778" s="49"/>
    </row>
    <row r="1779" customHeight="1" spans="7:9">
      <c r="G1779" s="11"/>
      <c r="H1779" s="12"/>
      <c r="I1779" s="49"/>
    </row>
    <row r="1780" customHeight="1" spans="7:9">
      <c r="G1780" s="11"/>
      <c r="H1780" s="12"/>
      <c r="I1780" s="49"/>
    </row>
    <row r="1781" customHeight="1" spans="7:9">
      <c r="G1781" s="11"/>
      <c r="H1781" s="12"/>
      <c r="I1781" s="49"/>
    </row>
    <row r="1782" customHeight="1" spans="7:9">
      <c r="G1782" s="11"/>
      <c r="H1782" s="12"/>
      <c r="I1782" s="49"/>
    </row>
    <row r="1783" customHeight="1" spans="7:9">
      <c r="G1783" s="11"/>
      <c r="H1783" s="12"/>
      <c r="I1783" s="49"/>
    </row>
    <row r="1784" customHeight="1" spans="7:9">
      <c r="G1784" s="11"/>
      <c r="H1784" s="12"/>
      <c r="I1784" s="49"/>
    </row>
    <row r="1785" customHeight="1" spans="7:9">
      <c r="G1785" s="11"/>
      <c r="H1785" s="12"/>
      <c r="I1785" s="49"/>
    </row>
    <row r="1786" customHeight="1" spans="7:9">
      <c r="G1786" s="11"/>
      <c r="H1786" s="12"/>
      <c r="I1786" s="49"/>
    </row>
    <row r="1787" customHeight="1" spans="7:9">
      <c r="G1787" s="11"/>
      <c r="H1787" s="12"/>
      <c r="I1787" s="49"/>
    </row>
    <row r="1788" customHeight="1" spans="7:9">
      <c r="G1788" s="11"/>
      <c r="H1788" s="12"/>
      <c r="I1788" s="49"/>
    </row>
    <row r="1789" customHeight="1" spans="7:9">
      <c r="G1789" s="11"/>
      <c r="H1789" s="12"/>
      <c r="I1789" s="49"/>
    </row>
    <row r="1790" customHeight="1" spans="7:9">
      <c r="G1790" s="11"/>
      <c r="H1790" s="12"/>
      <c r="I1790" s="49"/>
    </row>
    <row r="1791" customHeight="1" spans="7:9">
      <c r="G1791" s="11"/>
      <c r="H1791" s="12"/>
      <c r="I1791" s="49"/>
    </row>
    <row r="1792" customHeight="1" spans="7:9">
      <c r="G1792" s="11"/>
      <c r="H1792" s="12"/>
      <c r="I1792" s="49"/>
    </row>
    <row r="1793" customHeight="1" spans="7:9">
      <c r="G1793" s="11"/>
      <c r="H1793" s="12"/>
      <c r="I1793" s="49"/>
    </row>
    <row r="1794" customHeight="1" spans="7:9">
      <c r="G1794" s="11"/>
      <c r="H1794" s="12"/>
      <c r="I1794" s="49"/>
    </row>
    <row r="1795" customHeight="1" spans="7:9">
      <c r="G1795" s="11"/>
      <c r="H1795" s="12"/>
      <c r="I1795" s="49"/>
    </row>
    <row r="1796" customHeight="1" spans="7:9">
      <c r="G1796" s="11"/>
      <c r="H1796" s="12"/>
      <c r="I1796" s="49"/>
    </row>
    <row r="1797" customHeight="1" spans="7:9">
      <c r="G1797" s="11"/>
      <c r="H1797" s="12"/>
      <c r="I1797" s="49"/>
    </row>
    <row r="1798" customHeight="1" spans="7:9">
      <c r="G1798" s="11"/>
      <c r="H1798" s="12"/>
      <c r="I1798" s="49"/>
    </row>
    <row r="1799" customHeight="1" spans="7:9">
      <c r="G1799" s="11"/>
      <c r="H1799" s="12"/>
      <c r="I1799" s="49"/>
    </row>
    <row r="1800" customHeight="1" spans="7:9">
      <c r="G1800" s="11"/>
      <c r="H1800" s="12"/>
      <c r="I1800" s="49"/>
    </row>
    <row r="1801" customHeight="1" spans="7:9">
      <c r="G1801" s="11"/>
      <c r="H1801" s="12"/>
      <c r="I1801" s="49"/>
    </row>
    <row r="1802" customHeight="1" spans="7:9">
      <c r="G1802" s="11"/>
      <c r="H1802" s="12"/>
      <c r="I1802" s="49"/>
    </row>
    <row r="1803" customHeight="1" spans="7:9">
      <c r="G1803" s="11"/>
      <c r="H1803" s="12"/>
      <c r="I1803" s="49"/>
    </row>
    <row r="1804" customHeight="1" spans="7:9">
      <c r="G1804" s="11"/>
      <c r="H1804" s="12"/>
      <c r="I1804" s="49"/>
    </row>
    <row r="1805" customHeight="1" spans="7:9">
      <c r="G1805" s="11"/>
      <c r="H1805" s="12"/>
      <c r="I1805" s="49"/>
    </row>
    <row r="1806" customHeight="1" spans="7:9">
      <c r="G1806" s="11"/>
      <c r="H1806" s="12"/>
      <c r="I1806" s="49"/>
    </row>
    <row r="1807" customHeight="1" spans="7:9">
      <c r="G1807" s="11"/>
      <c r="H1807" s="12"/>
      <c r="I1807" s="49"/>
    </row>
    <row r="1808" customHeight="1" spans="7:9">
      <c r="G1808" s="11"/>
      <c r="H1808" s="12"/>
      <c r="I1808" s="49"/>
    </row>
    <row r="1809" customHeight="1" spans="7:9">
      <c r="G1809" s="11"/>
      <c r="H1809" s="12"/>
      <c r="I1809" s="49"/>
    </row>
    <row r="1810" customHeight="1" spans="7:9">
      <c r="G1810" s="11"/>
      <c r="H1810" s="12"/>
      <c r="I1810" s="49"/>
    </row>
    <row r="1811" customHeight="1" spans="7:9">
      <c r="G1811" s="11"/>
      <c r="H1811" s="12"/>
      <c r="I1811" s="49"/>
    </row>
    <row r="1812" customHeight="1" spans="7:9">
      <c r="G1812" s="11"/>
      <c r="H1812" s="12"/>
      <c r="I1812" s="49"/>
    </row>
    <row r="1813" customHeight="1" spans="7:9">
      <c r="G1813" s="11"/>
      <c r="H1813" s="12"/>
      <c r="I1813" s="49"/>
    </row>
    <row r="1814" customHeight="1" spans="7:9">
      <c r="G1814" s="11"/>
      <c r="H1814" s="12"/>
      <c r="I1814" s="49"/>
    </row>
    <row r="1815" customHeight="1" spans="7:9">
      <c r="G1815" s="11"/>
      <c r="H1815" s="12"/>
      <c r="I1815" s="49"/>
    </row>
    <row r="1816" customHeight="1" spans="7:9">
      <c r="G1816" s="11"/>
      <c r="H1816" s="12"/>
      <c r="I1816" s="49"/>
    </row>
    <row r="1817" customHeight="1" spans="7:9">
      <c r="G1817" s="11"/>
      <c r="H1817" s="12"/>
      <c r="I1817" s="49"/>
    </row>
    <row r="1818" customHeight="1" spans="7:9">
      <c r="G1818" s="11"/>
      <c r="H1818" s="12"/>
      <c r="I1818" s="49"/>
    </row>
    <row r="1819" customHeight="1" spans="7:9">
      <c r="G1819" s="11"/>
      <c r="H1819" s="12"/>
      <c r="I1819" s="49"/>
    </row>
    <row r="1820" customHeight="1" spans="7:9">
      <c r="G1820" s="11"/>
      <c r="H1820" s="12"/>
      <c r="I1820" s="49"/>
    </row>
    <row r="1821" customHeight="1" spans="7:9">
      <c r="G1821" s="11"/>
      <c r="H1821" s="12"/>
      <c r="I1821" s="49"/>
    </row>
    <row r="1822" customHeight="1" spans="7:9">
      <c r="G1822" s="11"/>
      <c r="H1822" s="12"/>
      <c r="I1822" s="49"/>
    </row>
    <row r="1823" customHeight="1" spans="7:9">
      <c r="G1823" s="11"/>
      <c r="H1823" s="12"/>
      <c r="I1823" s="49"/>
    </row>
    <row r="1824" customHeight="1" spans="7:9">
      <c r="G1824" s="11"/>
      <c r="H1824" s="12"/>
      <c r="I1824" s="49"/>
    </row>
    <row r="1825" customHeight="1" spans="7:9">
      <c r="G1825" s="11"/>
      <c r="H1825" s="12"/>
      <c r="I1825" s="49"/>
    </row>
    <row r="1826" customHeight="1" spans="7:9">
      <c r="G1826" s="11"/>
      <c r="H1826" s="12"/>
      <c r="I1826" s="49"/>
    </row>
    <row r="1827" customHeight="1" spans="7:9">
      <c r="G1827" s="11"/>
      <c r="H1827" s="12"/>
      <c r="I1827" s="49"/>
    </row>
    <row r="1828" customHeight="1" spans="7:9">
      <c r="G1828" s="11"/>
      <c r="H1828" s="12"/>
      <c r="I1828" s="49"/>
    </row>
    <row r="1829" customHeight="1" spans="7:9">
      <c r="G1829" s="11"/>
      <c r="H1829" s="12"/>
      <c r="I1829" s="49"/>
    </row>
    <row r="1830" customHeight="1" spans="7:9">
      <c r="G1830" s="11"/>
      <c r="H1830" s="12"/>
      <c r="I1830" s="49"/>
    </row>
    <row r="1831" customHeight="1" spans="7:9">
      <c r="G1831" s="11"/>
      <c r="H1831" s="12"/>
      <c r="I1831" s="49"/>
    </row>
    <row r="1832" customHeight="1" spans="7:9">
      <c r="G1832" s="11"/>
      <c r="H1832" s="12"/>
      <c r="I1832" s="49"/>
    </row>
    <row r="1833" customHeight="1" spans="7:9">
      <c r="G1833" s="11"/>
      <c r="H1833" s="12"/>
      <c r="I1833" s="49"/>
    </row>
    <row r="1834" customHeight="1" spans="7:9">
      <c r="G1834" s="11"/>
      <c r="H1834" s="12"/>
      <c r="I1834" s="49"/>
    </row>
    <row r="1835" customHeight="1" spans="7:9">
      <c r="G1835" s="11"/>
      <c r="H1835" s="12"/>
      <c r="I1835" s="49"/>
    </row>
    <row r="1836" customHeight="1" spans="7:9">
      <c r="G1836" s="11"/>
      <c r="H1836" s="12"/>
      <c r="I1836" s="49"/>
    </row>
    <row r="1837" customHeight="1" spans="7:9">
      <c r="G1837" s="11"/>
      <c r="H1837" s="12"/>
      <c r="I1837" s="49"/>
    </row>
    <row r="1838" customHeight="1" spans="7:9">
      <c r="G1838" s="11"/>
      <c r="H1838" s="12"/>
      <c r="I1838" s="49"/>
    </row>
    <row r="1839" customHeight="1" spans="7:9">
      <c r="G1839" s="11"/>
      <c r="H1839" s="12"/>
      <c r="I1839" s="49"/>
    </row>
    <row r="1840" customHeight="1" spans="7:9">
      <c r="G1840" s="11"/>
      <c r="H1840" s="12"/>
      <c r="I1840" s="49"/>
    </row>
    <row r="1841" customHeight="1" spans="7:9">
      <c r="G1841" s="11"/>
      <c r="H1841" s="12"/>
      <c r="I1841" s="49"/>
    </row>
    <row r="1842" customHeight="1" spans="7:9">
      <c r="G1842" s="11"/>
      <c r="H1842" s="12"/>
      <c r="I1842" s="49"/>
    </row>
    <row r="1843" customHeight="1" spans="7:9">
      <c r="G1843" s="11"/>
      <c r="H1843" s="12"/>
      <c r="I1843" s="49"/>
    </row>
    <row r="1844" customHeight="1" spans="7:9">
      <c r="G1844" s="11"/>
      <c r="H1844" s="12"/>
      <c r="I1844" s="49"/>
    </row>
    <row r="1845" customHeight="1" spans="7:9">
      <c r="G1845" s="11"/>
      <c r="H1845" s="12"/>
      <c r="I1845" s="49"/>
    </row>
    <row r="1846" customHeight="1" spans="7:9">
      <c r="G1846" s="11"/>
      <c r="H1846" s="12"/>
      <c r="I1846" s="49"/>
    </row>
    <row r="1847" customHeight="1" spans="7:9">
      <c r="G1847" s="11"/>
      <c r="H1847" s="12"/>
      <c r="I1847" s="49"/>
    </row>
    <row r="1848" customHeight="1" spans="7:9">
      <c r="G1848" s="11"/>
      <c r="H1848" s="12"/>
      <c r="I1848" s="49"/>
    </row>
    <row r="1849" customHeight="1" spans="7:9">
      <c r="G1849" s="11"/>
      <c r="H1849" s="12"/>
      <c r="I1849" s="49"/>
    </row>
    <row r="1850" customHeight="1" spans="7:9">
      <c r="G1850" s="11"/>
      <c r="H1850" s="12"/>
      <c r="I1850" s="49"/>
    </row>
    <row r="1851" customHeight="1" spans="7:9">
      <c r="G1851" s="11"/>
      <c r="H1851" s="12"/>
      <c r="I1851" s="49"/>
    </row>
    <row r="1852" customHeight="1" spans="7:9">
      <c r="G1852" s="11"/>
      <c r="H1852" s="12"/>
      <c r="I1852" s="49"/>
    </row>
    <row r="1853" customHeight="1" spans="7:9">
      <c r="G1853" s="11"/>
      <c r="H1853" s="12"/>
      <c r="I1853" s="49"/>
    </row>
    <row r="1854" customHeight="1" spans="7:9">
      <c r="G1854" s="11"/>
      <c r="H1854" s="12"/>
      <c r="I1854" s="49"/>
    </row>
    <row r="1855" customHeight="1" spans="7:9">
      <c r="G1855" s="11"/>
      <c r="H1855" s="12"/>
      <c r="I1855" s="49"/>
    </row>
    <row r="1856" customHeight="1" spans="7:9">
      <c r="G1856" s="11"/>
      <c r="H1856" s="12"/>
      <c r="I1856" s="49"/>
    </row>
    <row r="1857" customHeight="1" spans="7:9">
      <c r="G1857" s="11"/>
      <c r="H1857" s="12"/>
      <c r="I1857" s="49"/>
    </row>
    <row r="1858" customHeight="1" spans="7:9">
      <c r="G1858" s="11"/>
      <c r="H1858" s="12"/>
      <c r="I1858" s="49"/>
    </row>
    <row r="1859" customHeight="1" spans="7:9">
      <c r="G1859" s="11"/>
      <c r="H1859" s="12"/>
      <c r="I1859" s="49"/>
    </row>
    <row r="1860" customHeight="1" spans="7:9">
      <c r="G1860" s="11"/>
      <c r="H1860" s="12"/>
      <c r="I1860" s="49"/>
    </row>
    <row r="1861" customHeight="1" spans="7:9">
      <c r="G1861" s="11"/>
      <c r="H1861" s="12"/>
      <c r="I1861" s="49"/>
    </row>
    <row r="1862" customHeight="1" spans="7:9">
      <c r="G1862" s="11"/>
      <c r="H1862" s="12"/>
      <c r="I1862" s="49"/>
    </row>
    <row r="1863" customHeight="1" spans="7:9">
      <c r="G1863" s="11"/>
      <c r="H1863" s="12"/>
      <c r="I1863" s="49"/>
    </row>
    <row r="1864" customHeight="1" spans="7:9">
      <c r="G1864" s="11"/>
      <c r="H1864" s="12"/>
      <c r="I1864" s="49"/>
    </row>
    <row r="1865" customHeight="1" spans="7:9">
      <c r="G1865" s="11"/>
      <c r="H1865" s="12"/>
      <c r="I1865" s="49"/>
    </row>
    <row r="1866" customHeight="1" spans="7:9">
      <c r="G1866" s="11"/>
      <c r="H1866" s="12"/>
      <c r="I1866" s="49"/>
    </row>
    <row r="1867" customHeight="1" spans="7:9">
      <c r="G1867" s="11"/>
      <c r="H1867" s="12"/>
      <c r="I1867" s="49"/>
    </row>
    <row r="1868" customHeight="1" spans="7:9">
      <c r="G1868" s="11"/>
      <c r="H1868" s="12"/>
      <c r="I1868" s="49"/>
    </row>
    <row r="1869" customHeight="1" spans="7:9">
      <c r="G1869" s="11"/>
      <c r="H1869" s="12"/>
      <c r="I1869" s="49"/>
    </row>
    <row r="1870" customHeight="1" spans="7:9">
      <c r="G1870" s="11"/>
      <c r="H1870" s="12"/>
      <c r="I1870" s="49"/>
    </row>
    <row r="1871" customHeight="1" spans="7:9">
      <c r="G1871" s="11"/>
      <c r="H1871" s="12"/>
      <c r="I1871" s="49"/>
    </row>
    <row r="1872" customHeight="1" spans="7:9">
      <c r="G1872" s="11"/>
      <c r="H1872" s="12"/>
      <c r="I1872" s="49"/>
    </row>
    <row r="1873" customHeight="1" spans="7:9">
      <c r="G1873" s="11"/>
      <c r="H1873" s="12"/>
      <c r="I1873" s="49"/>
    </row>
    <row r="1874" customHeight="1" spans="7:9">
      <c r="G1874" s="11"/>
      <c r="H1874" s="12"/>
      <c r="I1874" s="49"/>
    </row>
    <row r="1875" customHeight="1" spans="7:9">
      <c r="G1875" s="11"/>
      <c r="H1875" s="12"/>
      <c r="I1875" s="49"/>
    </row>
    <row r="1876" customHeight="1" spans="7:9">
      <c r="G1876" s="11"/>
      <c r="H1876" s="12"/>
      <c r="I1876" s="49"/>
    </row>
    <row r="1877" customHeight="1" spans="7:9">
      <c r="G1877" s="11"/>
      <c r="H1877" s="12"/>
      <c r="I1877" s="49"/>
    </row>
    <row r="1878" customHeight="1" spans="7:9">
      <c r="G1878" s="11"/>
      <c r="H1878" s="12"/>
      <c r="I1878" s="49"/>
    </row>
    <row r="1879" customHeight="1" spans="7:9">
      <c r="G1879" s="11"/>
      <c r="H1879" s="12"/>
      <c r="I1879" s="49"/>
    </row>
    <row r="1880" customHeight="1" spans="7:9">
      <c r="G1880" s="11"/>
      <c r="H1880" s="12"/>
      <c r="I1880" s="49"/>
    </row>
    <row r="1881" customHeight="1" spans="7:9">
      <c r="G1881" s="11"/>
      <c r="H1881" s="12"/>
      <c r="I1881" s="49"/>
    </row>
    <row r="1882" customHeight="1" spans="7:9">
      <c r="G1882" s="11"/>
      <c r="H1882" s="12"/>
      <c r="I1882" s="49"/>
    </row>
    <row r="1883" customHeight="1" spans="7:9">
      <c r="G1883" s="11"/>
      <c r="H1883" s="12"/>
      <c r="I1883" s="49"/>
    </row>
    <row r="1884" customHeight="1" spans="7:9">
      <c r="G1884" s="11"/>
      <c r="H1884" s="12"/>
      <c r="I1884" s="49"/>
    </row>
    <row r="1885" customHeight="1" spans="7:9">
      <c r="G1885" s="11"/>
      <c r="H1885" s="12"/>
      <c r="I1885" s="49"/>
    </row>
    <row r="1886" customHeight="1" spans="7:9">
      <c r="G1886" s="11"/>
      <c r="H1886" s="12"/>
      <c r="I1886" s="49"/>
    </row>
    <row r="1887" customHeight="1" spans="7:9">
      <c r="G1887" s="11"/>
      <c r="H1887" s="12"/>
      <c r="I1887" s="49"/>
    </row>
    <row r="1888" customHeight="1" spans="7:9">
      <c r="G1888" s="11"/>
      <c r="H1888" s="12"/>
      <c r="I1888" s="49"/>
    </row>
    <row r="1889" customHeight="1" spans="7:9">
      <c r="G1889" s="11"/>
      <c r="H1889" s="12"/>
      <c r="I1889" s="49"/>
    </row>
    <row r="1890" customHeight="1" spans="7:9">
      <c r="G1890" s="11"/>
      <c r="H1890" s="12"/>
      <c r="I1890" s="49"/>
    </row>
    <row r="1891" customHeight="1" spans="7:9">
      <c r="G1891" s="11"/>
      <c r="H1891" s="12"/>
      <c r="I1891" s="49"/>
    </row>
    <row r="1892" customHeight="1" spans="7:9">
      <c r="G1892" s="11"/>
      <c r="H1892" s="12"/>
      <c r="I1892" s="49"/>
    </row>
    <row r="1893" customHeight="1" spans="7:9">
      <c r="G1893" s="11"/>
      <c r="H1893" s="12"/>
      <c r="I1893" s="49"/>
    </row>
    <row r="1894" customHeight="1" spans="7:9">
      <c r="G1894" s="11"/>
      <c r="H1894" s="12"/>
      <c r="I1894" s="49"/>
    </row>
    <row r="1895" customHeight="1" spans="7:9">
      <c r="G1895" s="11"/>
      <c r="H1895" s="12"/>
      <c r="I1895" s="49"/>
    </row>
    <row r="1896" customHeight="1" spans="7:9">
      <c r="G1896" s="11"/>
      <c r="H1896" s="12"/>
      <c r="I1896" s="49"/>
    </row>
    <row r="1897" customHeight="1" spans="7:9">
      <c r="G1897" s="11"/>
      <c r="H1897" s="12"/>
      <c r="I1897" s="49"/>
    </row>
    <row r="1898" customHeight="1" spans="7:9">
      <c r="G1898" s="11"/>
      <c r="H1898" s="12"/>
      <c r="I1898" s="49"/>
    </row>
    <row r="1899" customHeight="1" spans="7:9">
      <c r="G1899" s="11"/>
      <c r="H1899" s="12"/>
      <c r="I1899" s="49"/>
    </row>
    <row r="1900" customHeight="1" spans="7:9">
      <c r="G1900" s="11"/>
      <c r="H1900" s="12"/>
      <c r="I1900" s="49"/>
    </row>
    <row r="1901" customHeight="1" spans="7:9">
      <c r="G1901" s="11"/>
      <c r="H1901" s="12"/>
      <c r="I1901" s="49"/>
    </row>
    <row r="1902" customHeight="1" spans="7:9">
      <c r="G1902" s="11"/>
      <c r="H1902" s="12"/>
      <c r="I1902" s="49"/>
    </row>
    <row r="1903" customHeight="1" spans="7:9">
      <c r="G1903" s="11"/>
      <c r="H1903" s="12"/>
      <c r="I1903" s="49"/>
    </row>
    <row r="1904" customHeight="1" spans="7:9">
      <c r="G1904" s="11"/>
      <c r="H1904" s="12"/>
      <c r="I1904" s="49"/>
    </row>
    <row r="1905" customHeight="1" spans="7:9">
      <c r="G1905" s="11"/>
      <c r="H1905" s="12"/>
      <c r="I1905" s="49"/>
    </row>
    <row r="1906" customHeight="1" spans="7:9">
      <c r="G1906" s="11"/>
      <c r="H1906" s="12"/>
      <c r="I1906" s="49"/>
    </row>
    <row r="1907" customHeight="1" spans="7:9">
      <c r="G1907" s="11"/>
      <c r="H1907" s="12"/>
      <c r="I1907" s="49"/>
    </row>
    <row r="1908" customHeight="1" spans="7:9">
      <c r="G1908" s="11"/>
      <c r="H1908" s="12"/>
      <c r="I1908" s="49"/>
    </row>
    <row r="1909" customHeight="1" spans="7:9">
      <c r="G1909" s="11"/>
      <c r="H1909" s="12"/>
      <c r="I1909" s="49"/>
    </row>
    <row r="1910" customHeight="1" spans="7:9">
      <c r="G1910" s="11"/>
      <c r="H1910" s="12"/>
      <c r="I1910" s="49"/>
    </row>
    <row r="1911" customHeight="1" spans="7:9">
      <c r="G1911" s="11"/>
      <c r="H1911" s="12"/>
      <c r="I1911" s="49"/>
    </row>
    <row r="1912" customHeight="1" spans="7:9">
      <c r="G1912" s="11"/>
      <c r="H1912" s="12"/>
      <c r="I1912" s="49"/>
    </row>
    <row r="1913" customHeight="1" spans="7:9">
      <c r="G1913" s="11"/>
      <c r="H1913" s="12"/>
      <c r="I1913" s="49"/>
    </row>
    <row r="1914" customHeight="1" spans="7:9">
      <c r="G1914" s="11"/>
      <c r="H1914" s="12"/>
      <c r="I1914" s="49"/>
    </row>
    <row r="1915" customHeight="1" spans="7:9">
      <c r="G1915" s="11"/>
      <c r="H1915" s="12"/>
      <c r="I1915" s="49"/>
    </row>
    <row r="1916" customHeight="1" spans="7:9">
      <c r="G1916" s="11"/>
      <c r="H1916" s="12"/>
      <c r="I1916" s="49"/>
    </row>
    <row r="1917" customHeight="1" spans="7:9">
      <c r="G1917" s="11"/>
      <c r="H1917" s="12"/>
      <c r="I1917" s="49"/>
    </row>
    <row r="1918" customHeight="1" spans="7:9">
      <c r="G1918" s="11"/>
      <c r="H1918" s="12"/>
      <c r="I1918" s="49"/>
    </row>
    <row r="1919" customHeight="1" spans="7:9">
      <c r="G1919" s="11"/>
      <c r="H1919" s="12"/>
      <c r="I1919" s="49"/>
    </row>
    <row r="1920" customHeight="1" spans="7:9">
      <c r="G1920" s="11"/>
      <c r="H1920" s="12"/>
      <c r="I1920" s="49"/>
    </row>
    <row r="1921" customHeight="1" spans="7:9">
      <c r="G1921" s="11"/>
      <c r="H1921" s="12"/>
      <c r="I1921" s="49"/>
    </row>
    <row r="1922" customHeight="1" spans="7:9">
      <c r="G1922" s="11"/>
      <c r="H1922" s="12"/>
      <c r="I1922" s="49"/>
    </row>
    <row r="1923" customHeight="1" spans="7:9">
      <c r="G1923" s="11"/>
      <c r="H1923" s="12"/>
      <c r="I1923" s="49"/>
    </row>
    <row r="1924" customHeight="1" spans="7:9">
      <c r="G1924" s="11"/>
      <c r="H1924" s="12"/>
      <c r="I1924" s="49"/>
    </row>
    <row r="1925" customHeight="1" spans="7:9">
      <c r="G1925" s="11"/>
      <c r="H1925" s="12"/>
      <c r="I1925" s="49"/>
    </row>
    <row r="1926" customHeight="1" spans="7:9">
      <c r="G1926" s="11"/>
      <c r="H1926" s="12"/>
      <c r="I1926" s="49"/>
    </row>
    <row r="1927" customHeight="1" spans="7:9">
      <c r="G1927" s="11"/>
      <c r="H1927" s="12"/>
      <c r="I1927" s="49"/>
    </row>
    <row r="1928" customHeight="1" spans="7:9">
      <c r="G1928" s="11"/>
      <c r="H1928" s="12"/>
      <c r="I1928" s="49"/>
    </row>
    <row r="1929" customHeight="1" spans="7:9">
      <c r="G1929" s="11"/>
      <c r="H1929" s="12"/>
      <c r="I1929" s="49"/>
    </row>
    <row r="1930" customHeight="1" spans="7:9">
      <c r="G1930" s="11"/>
      <c r="H1930" s="12"/>
      <c r="I1930" s="49"/>
    </row>
    <row r="1931" customHeight="1" spans="7:9">
      <c r="G1931" s="11"/>
      <c r="H1931" s="12"/>
      <c r="I1931" s="49"/>
    </row>
    <row r="1932" customHeight="1" spans="7:9">
      <c r="G1932" s="11"/>
      <c r="H1932" s="12"/>
      <c r="I1932" s="49"/>
    </row>
    <row r="1933" customHeight="1" spans="7:9">
      <c r="G1933" s="11"/>
      <c r="H1933" s="12"/>
      <c r="I1933" s="49"/>
    </row>
    <row r="1934" customHeight="1" spans="7:9">
      <c r="G1934" s="11"/>
      <c r="H1934" s="12"/>
      <c r="I1934" s="49"/>
    </row>
    <row r="1935" customHeight="1" spans="7:9">
      <c r="G1935" s="11"/>
      <c r="H1935" s="12"/>
      <c r="I1935" s="49"/>
    </row>
    <row r="1936" customHeight="1" spans="7:9">
      <c r="G1936" s="11"/>
      <c r="H1936" s="12"/>
      <c r="I1936" s="49"/>
    </row>
    <row r="1937" customHeight="1" spans="7:9">
      <c r="G1937" s="11"/>
      <c r="H1937" s="12"/>
      <c r="I1937" s="49"/>
    </row>
    <row r="1938" customHeight="1" spans="7:9">
      <c r="G1938" s="11"/>
      <c r="H1938" s="12"/>
      <c r="I1938" s="49"/>
    </row>
    <row r="1939" customHeight="1" spans="7:9">
      <c r="G1939" s="11"/>
      <c r="H1939" s="12"/>
      <c r="I1939" s="49"/>
    </row>
    <row r="1940" customHeight="1" spans="7:9">
      <c r="G1940" s="11"/>
      <c r="H1940" s="12"/>
      <c r="I1940" s="49"/>
    </row>
    <row r="1941" customHeight="1" spans="7:9">
      <c r="G1941" s="11"/>
      <c r="H1941" s="12"/>
      <c r="I1941" s="49"/>
    </row>
    <row r="1942" customHeight="1" spans="7:9">
      <c r="G1942" s="11"/>
      <c r="H1942" s="12"/>
      <c r="I1942" s="49"/>
    </row>
    <row r="1943" customHeight="1" spans="7:9">
      <c r="G1943" s="11"/>
      <c r="H1943" s="12"/>
      <c r="I1943" s="49"/>
    </row>
    <row r="1944" customHeight="1" spans="7:9">
      <c r="G1944" s="11"/>
      <c r="H1944" s="12"/>
      <c r="I1944" s="49"/>
    </row>
    <row r="1945" customHeight="1" spans="7:9">
      <c r="G1945" s="11"/>
      <c r="H1945" s="12"/>
      <c r="I1945" s="49"/>
    </row>
    <row r="1946" customHeight="1" spans="7:9">
      <c r="G1946" s="11"/>
      <c r="H1946" s="12"/>
      <c r="I1946" s="49"/>
    </row>
    <row r="1947" customHeight="1" spans="7:9">
      <c r="G1947" s="11"/>
      <c r="H1947" s="12"/>
      <c r="I1947" s="49"/>
    </row>
    <row r="1948" customHeight="1" spans="7:9">
      <c r="G1948" s="11"/>
      <c r="H1948" s="12"/>
      <c r="I1948" s="49"/>
    </row>
    <row r="1949" customHeight="1" spans="7:9">
      <c r="G1949" s="11"/>
      <c r="H1949" s="12"/>
      <c r="I1949" s="49"/>
    </row>
    <row r="1950" customHeight="1" spans="7:9">
      <c r="G1950" s="11"/>
      <c r="H1950" s="12"/>
      <c r="I1950" s="49"/>
    </row>
    <row r="1951" customHeight="1" spans="7:9">
      <c r="G1951" s="11"/>
      <c r="H1951" s="12"/>
      <c r="I1951" s="49"/>
    </row>
    <row r="1952" customHeight="1" spans="7:9">
      <c r="G1952" s="11"/>
      <c r="H1952" s="12"/>
      <c r="I1952" s="49"/>
    </row>
    <row r="1953" customHeight="1" spans="7:9">
      <c r="G1953" s="11"/>
      <c r="H1953" s="12"/>
      <c r="I1953" s="49"/>
    </row>
    <row r="1954" customHeight="1" spans="7:9">
      <c r="G1954" s="11"/>
      <c r="H1954" s="12"/>
      <c r="I1954" s="49"/>
    </row>
    <row r="1955" customHeight="1" spans="7:9">
      <c r="G1955" s="11"/>
      <c r="H1955" s="12"/>
      <c r="I1955" s="49"/>
    </row>
    <row r="1956" customHeight="1" spans="7:9">
      <c r="G1956" s="11"/>
      <c r="H1956" s="12"/>
      <c r="I1956" s="49"/>
    </row>
    <row r="1957" customHeight="1" spans="7:9">
      <c r="G1957" s="11"/>
      <c r="H1957" s="12"/>
      <c r="I1957" s="49"/>
    </row>
    <row r="1958" customHeight="1" spans="7:9">
      <c r="G1958" s="11"/>
      <c r="H1958" s="12"/>
      <c r="I1958" s="49"/>
    </row>
    <row r="1959" customHeight="1" spans="7:9">
      <c r="G1959" s="11"/>
      <c r="H1959" s="12"/>
      <c r="I1959" s="49"/>
    </row>
    <row r="1960" customHeight="1" spans="7:9">
      <c r="G1960" s="11"/>
      <c r="H1960" s="12"/>
      <c r="I1960" s="49"/>
    </row>
    <row r="1961" customHeight="1" spans="7:9">
      <c r="G1961" s="11"/>
      <c r="H1961" s="12"/>
      <c r="I1961" s="49"/>
    </row>
    <row r="1962" customHeight="1" spans="7:9">
      <c r="G1962" s="11"/>
      <c r="H1962" s="12"/>
      <c r="I1962" s="49"/>
    </row>
    <row r="1963" customHeight="1" spans="7:9">
      <c r="G1963" s="11"/>
      <c r="H1963" s="12"/>
      <c r="I1963" s="49"/>
    </row>
    <row r="1964" customHeight="1" spans="7:9">
      <c r="G1964" s="11"/>
      <c r="H1964" s="12"/>
      <c r="I1964" s="49"/>
    </row>
    <row r="1965" customHeight="1" spans="7:9">
      <c r="G1965" s="11"/>
      <c r="H1965" s="12"/>
      <c r="I1965" s="49"/>
    </row>
    <row r="1966" customHeight="1" spans="7:9">
      <c r="G1966" s="11"/>
      <c r="H1966" s="12"/>
      <c r="I1966" s="49"/>
    </row>
    <row r="1967" customHeight="1" spans="7:9">
      <c r="G1967" s="11"/>
      <c r="H1967" s="12"/>
      <c r="I1967" s="49"/>
    </row>
    <row r="1968" customHeight="1" spans="7:9">
      <c r="G1968" s="11"/>
      <c r="H1968" s="12"/>
      <c r="I1968" s="49"/>
    </row>
    <row r="1969" customHeight="1" spans="7:9">
      <c r="G1969" s="11"/>
      <c r="H1969" s="12"/>
      <c r="I1969" s="49"/>
    </row>
    <row r="1970" customHeight="1" spans="7:9">
      <c r="G1970" s="11"/>
      <c r="H1970" s="12"/>
      <c r="I1970" s="49"/>
    </row>
    <row r="1971" customHeight="1" spans="7:9">
      <c r="G1971" s="11"/>
      <c r="H1971" s="12"/>
      <c r="I1971" s="49"/>
    </row>
    <row r="1972" customHeight="1" spans="7:9">
      <c r="G1972" s="11"/>
      <c r="H1972" s="12"/>
      <c r="I1972" s="49"/>
    </row>
    <row r="1973" customHeight="1" spans="7:9">
      <c r="G1973" s="11"/>
      <c r="H1973" s="12"/>
      <c r="I1973" s="49"/>
    </row>
    <row r="1974" customHeight="1" spans="7:9">
      <c r="G1974" s="11"/>
      <c r="H1974" s="12"/>
      <c r="I1974" s="49"/>
    </row>
    <row r="1975" customHeight="1" spans="7:9">
      <c r="G1975" s="11"/>
      <c r="H1975" s="12"/>
      <c r="I1975" s="49"/>
    </row>
    <row r="1976" customHeight="1" spans="7:9">
      <c r="G1976" s="11"/>
      <c r="H1976" s="12"/>
      <c r="I1976" s="49"/>
    </row>
    <row r="1977" customHeight="1" spans="7:9">
      <c r="G1977" s="11"/>
      <c r="H1977" s="12"/>
      <c r="I1977" s="49"/>
    </row>
    <row r="1978" customHeight="1" spans="7:9">
      <c r="G1978" s="11"/>
      <c r="H1978" s="12"/>
      <c r="I1978" s="49"/>
    </row>
    <row r="1979" customHeight="1" spans="7:9">
      <c r="G1979" s="11"/>
      <c r="H1979" s="12"/>
      <c r="I1979" s="49"/>
    </row>
    <row r="1980" customHeight="1" spans="7:9">
      <c r="G1980" s="11"/>
      <c r="H1980" s="12"/>
      <c r="I1980" s="49"/>
    </row>
    <row r="1981" customHeight="1" spans="7:9">
      <c r="G1981" s="11"/>
      <c r="H1981" s="12"/>
      <c r="I1981" s="49"/>
    </row>
    <row r="1982" customHeight="1" spans="7:9">
      <c r="G1982" s="11"/>
      <c r="H1982" s="12"/>
      <c r="I1982" s="49"/>
    </row>
    <row r="1983" customHeight="1" spans="7:9">
      <c r="G1983" s="11"/>
      <c r="H1983" s="12"/>
      <c r="I1983" s="49"/>
    </row>
    <row r="1984" customHeight="1" spans="7:9">
      <c r="G1984" s="11"/>
      <c r="H1984" s="12"/>
      <c r="I1984" s="49"/>
    </row>
    <row r="1985" customHeight="1" spans="7:9">
      <c r="G1985" s="11"/>
      <c r="H1985" s="12"/>
      <c r="I1985" s="49"/>
    </row>
    <row r="1986" customHeight="1" spans="7:9">
      <c r="G1986" s="11"/>
      <c r="H1986" s="12"/>
      <c r="I1986" s="49"/>
    </row>
    <row r="1987" customHeight="1" spans="7:9">
      <c r="G1987" s="11"/>
      <c r="H1987" s="12"/>
      <c r="I1987" s="49"/>
    </row>
    <row r="1988" customHeight="1" spans="7:9">
      <c r="G1988" s="11"/>
      <c r="H1988" s="12"/>
      <c r="I1988" s="49"/>
    </row>
    <row r="1989" customHeight="1" spans="7:9">
      <c r="G1989" s="11"/>
      <c r="H1989" s="12"/>
      <c r="I1989" s="49"/>
    </row>
    <row r="1990" customHeight="1" spans="7:9">
      <c r="G1990" s="11"/>
      <c r="H1990" s="12"/>
      <c r="I1990" s="49"/>
    </row>
    <row r="1991" customHeight="1" spans="7:9">
      <c r="G1991" s="11"/>
      <c r="H1991" s="12"/>
      <c r="I1991" s="49"/>
    </row>
    <row r="1992" customHeight="1" spans="7:9">
      <c r="G1992" s="11"/>
      <c r="H1992" s="12"/>
      <c r="I1992" s="49"/>
    </row>
    <row r="1993" customHeight="1" spans="7:9">
      <c r="G1993" s="11"/>
      <c r="H1993" s="12"/>
      <c r="I1993" s="49"/>
    </row>
    <row r="1994" customHeight="1" spans="7:9">
      <c r="G1994" s="11"/>
      <c r="H1994" s="12"/>
      <c r="I1994" s="49"/>
    </row>
    <row r="1995" customHeight="1" spans="7:9">
      <c r="G1995" s="11"/>
      <c r="H1995" s="12"/>
      <c r="I1995" s="49"/>
    </row>
    <row r="1996" customHeight="1" spans="7:9">
      <c r="G1996" s="11"/>
      <c r="H1996" s="12"/>
      <c r="I1996" s="49"/>
    </row>
    <row r="1997" customHeight="1" spans="7:9">
      <c r="G1997" s="11"/>
      <c r="H1997" s="12"/>
      <c r="I1997" s="49"/>
    </row>
    <row r="1998" customHeight="1" spans="7:9">
      <c r="G1998" s="11"/>
      <c r="H1998" s="12"/>
      <c r="I1998" s="49"/>
    </row>
    <row r="1999" customHeight="1" spans="7:9">
      <c r="G1999" s="11"/>
      <c r="H1999" s="12"/>
      <c r="I1999" s="49"/>
    </row>
    <row r="2000" customHeight="1" spans="7:9">
      <c r="G2000" s="11"/>
      <c r="H2000" s="12"/>
      <c r="I2000" s="49"/>
    </row>
    <row r="2001" customHeight="1" spans="7:9">
      <c r="G2001" s="11"/>
      <c r="H2001" s="12"/>
      <c r="I2001" s="49"/>
    </row>
    <row r="2002" customHeight="1" spans="7:9">
      <c r="G2002" s="11"/>
      <c r="H2002" s="12"/>
      <c r="I2002" s="49"/>
    </row>
    <row r="2003" customHeight="1" spans="7:9">
      <c r="G2003" s="11"/>
      <c r="H2003" s="12"/>
      <c r="I2003" s="49"/>
    </row>
    <row r="2004" customHeight="1" spans="7:9">
      <c r="G2004" s="11"/>
      <c r="H2004" s="12"/>
      <c r="I2004" s="49"/>
    </row>
    <row r="2005" customHeight="1" spans="7:9">
      <c r="G2005" s="11"/>
      <c r="H2005" s="12"/>
      <c r="I2005" s="49"/>
    </row>
    <row r="2006" customHeight="1" spans="7:9">
      <c r="G2006" s="11"/>
      <c r="H2006" s="12"/>
      <c r="I2006" s="49"/>
    </row>
    <row r="2007" customHeight="1" spans="7:9">
      <c r="G2007" s="11"/>
      <c r="H2007" s="12"/>
      <c r="I2007" s="49"/>
    </row>
    <row r="2008" customHeight="1" spans="7:9">
      <c r="G2008" s="11"/>
      <c r="H2008" s="12"/>
      <c r="I2008" s="49"/>
    </row>
    <row r="2009" customHeight="1" spans="7:9">
      <c r="G2009" s="11"/>
      <c r="H2009" s="12"/>
      <c r="I2009" s="49"/>
    </row>
    <row r="2010" customHeight="1" spans="7:9">
      <c r="G2010" s="11"/>
      <c r="H2010" s="12"/>
      <c r="I2010" s="49"/>
    </row>
    <row r="2011" customHeight="1" spans="7:9">
      <c r="G2011" s="11"/>
      <c r="H2011" s="12"/>
      <c r="I2011" s="49"/>
    </row>
    <row r="2012" customHeight="1" spans="7:9">
      <c r="G2012" s="11"/>
      <c r="H2012" s="12"/>
      <c r="I2012" s="49"/>
    </row>
    <row r="2013" customHeight="1" spans="7:9">
      <c r="G2013" s="11"/>
      <c r="H2013" s="12"/>
      <c r="I2013" s="49"/>
    </row>
    <row r="2014" customHeight="1" spans="7:9">
      <c r="G2014" s="11"/>
      <c r="H2014" s="12"/>
      <c r="I2014" s="49"/>
    </row>
    <row r="2015" customHeight="1" spans="7:9">
      <c r="G2015" s="11"/>
      <c r="H2015" s="12"/>
      <c r="I2015" s="49"/>
    </row>
    <row r="2016" customHeight="1" spans="7:9">
      <c r="G2016" s="11"/>
      <c r="H2016" s="12"/>
      <c r="I2016" s="49"/>
    </row>
    <row r="2017" customHeight="1" spans="7:9">
      <c r="G2017" s="11"/>
      <c r="H2017" s="12"/>
      <c r="I2017" s="49"/>
    </row>
    <row r="2018" customHeight="1" spans="7:9">
      <c r="G2018" s="11"/>
      <c r="H2018" s="12"/>
      <c r="I2018" s="49"/>
    </row>
    <row r="2019" customHeight="1" spans="7:9">
      <c r="G2019" s="11"/>
      <c r="H2019" s="12"/>
      <c r="I2019" s="49"/>
    </row>
    <row r="2020" customHeight="1" spans="7:9">
      <c r="G2020" s="11"/>
      <c r="H2020" s="12"/>
      <c r="I2020" s="49"/>
    </row>
    <row r="2021" customHeight="1" spans="7:9">
      <c r="G2021" s="11"/>
      <c r="H2021" s="12"/>
      <c r="I2021" s="49"/>
    </row>
    <row r="2022" customHeight="1" spans="7:9">
      <c r="G2022" s="11"/>
      <c r="H2022" s="12"/>
      <c r="I2022" s="49"/>
    </row>
    <row r="2023" customHeight="1" spans="7:9">
      <c r="G2023" s="11"/>
      <c r="H2023" s="12"/>
      <c r="I2023" s="49"/>
    </row>
    <row r="2024" customHeight="1" spans="7:9">
      <c r="G2024" s="11"/>
      <c r="H2024" s="12"/>
      <c r="I2024" s="49"/>
    </row>
    <row r="2025" customHeight="1" spans="7:9">
      <c r="G2025" s="11"/>
      <c r="H2025" s="12"/>
      <c r="I2025" s="49"/>
    </row>
    <row r="2026" customHeight="1" spans="7:9">
      <c r="G2026" s="11"/>
      <c r="H2026" s="12"/>
      <c r="I2026" s="49"/>
    </row>
    <row r="2027" customHeight="1" spans="7:9">
      <c r="G2027" s="11"/>
      <c r="H2027" s="12"/>
      <c r="I2027" s="49"/>
    </row>
    <row r="2028" customHeight="1" spans="7:9">
      <c r="G2028" s="11"/>
      <c r="H2028" s="12"/>
      <c r="I2028" s="49"/>
    </row>
    <row r="2029" customHeight="1" spans="7:9">
      <c r="G2029" s="11"/>
      <c r="H2029" s="12"/>
      <c r="I2029" s="49"/>
    </row>
    <row r="2030" customHeight="1" spans="7:9">
      <c r="G2030" s="11"/>
      <c r="H2030" s="12"/>
      <c r="I2030" s="49"/>
    </row>
    <row r="2031" customHeight="1" spans="7:9">
      <c r="G2031" s="11"/>
      <c r="H2031" s="12"/>
      <c r="I2031" s="49"/>
    </row>
    <row r="2032" customHeight="1" spans="7:9">
      <c r="G2032" s="11"/>
      <c r="H2032" s="12"/>
      <c r="I2032" s="49"/>
    </row>
    <row r="2033" customHeight="1" spans="7:9">
      <c r="G2033" s="11"/>
      <c r="H2033" s="12"/>
      <c r="I2033" s="49"/>
    </row>
    <row r="2034" customHeight="1" spans="7:9">
      <c r="G2034" s="11"/>
      <c r="H2034" s="12"/>
      <c r="I2034" s="49"/>
    </row>
    <row r="2035" customHeight="1" spans="7:9">
      <c r="G2035" s="11"/>
      <c r="H2035" s="12"/>
      <c r="I2035" s="49"/>
    </row>
    <row r="2036" customHeight="1" spans="7:9">
      <c r="G2036" s="11"/>
      <c r="H2036" s="12"/>
      <c r="I2036" s="49"/>
    </row>
    <row r="2037" customHeight="1" spans="7:9">
      <c r="G2037" s="11"/>
      <c r="H2037" s="12"/>
      <c r="I2037" s="49"/>
    </row>
    <row r="2038" customHeight="1" spans="7:9">
      <c r="G2038" s="11"/>
      <c r="H2038" s="12"/>
      <c r="I2038" s="49"/>
    </row>
    <row r="2039" customHeight="1" spans="7:9">
      <c r="G2039" s="11"/>
      <c r="H2039" s="12"/>
      <c r="I2039" s="49"/>
    </row>
    <row r="2040" customHeight="1" spans="7:9">
      <c r="G2040" s="11"/>
      <c r="H2040" s="12"/>
      <c r="I2040" s="49"/>
    </row>
    <row r="2041" customHeight="1" spans="7:9">
      <c r="G2041" s="11"/>
      <c r="H2041" s="12"/>
      <c r="I2041" s="49"/>
    </row>
    <row r="2042" customHeight="1" spans="7:9">
      <c r="G2042" s="11"/>
      <c r="H2042" s="12"/>
      <c r="I2042" s="49"/>
    </row>
    <row r="2043" customHeight="1" spans="7:9">
      <c r="G2043" s="11"/>
      <c r="H2043" s="12"/>
      <c r="I2043" s="49"/>
    </row>
    <row r="2044" customHeight="1" spans="7:9">
      <c r="G2044" s="11"/>
      <c r="H2044" s="12"/>
      <c r="I2044" s="49"/>
    </row>
    <row r="2045" customHeight="1" spans="7:9">
      <c r="G2045" s="11"/>
      <c r="H2045" s="12"/>
      <c r="I2045" s="49"/>
    </row>
    <row r="2046" customHeight="1" spans="7:9">
      <c r="G2046" s="11"/>
      <c r="H2046" s="12"/>
      <c r="I2046" s="49"/>
    </row>
    <row r="2047" customHeight="1" spans="7:9">
      <c r="G2047" s="11"/>
      <c r="H2047" s="12"/>
      <c r="I2047" s="49"/>
    </row>
    <row r="2048" customHeight="1" spans="7:9">
      <c r="G2048" s="11"/>
      <c r="H2048" s="12"/>
      <c r="I2048" s="49"/>
    </row>
    <row r="2049" customHeight="1" spans="7:9">
      <c r="G2049" s="11"/>
      <c r="H2049" s="12"/>
      <c r="I2049" s="49"/>
    </row>
    <row r="2050" customHeight="1" spans="7:9">
      <c r="G2050" s="11"/>
      <c r="H2050" s="12"/>
      <c r="I2050" s="49"/>
    </row>
    <row r="2051" customHeight="1" spans="7:9">
      <c r="G2051" s="11"/>
      <c r="H2051" s="12"/>
      <c r="I2051" s="49"/>
    </row>
    <row r="2052" customHeight="1" spans="7:9">
      <c r="G2052" s="11"/>
      <c r="H2052" s="12"/>
      <c r="I2052" s="49"/>
    </row>
    <row r="2053" customHeight="1" spans="7:9">
      <c r="G2053" s="11"/>
      <c r="H2053" s="12"/>
      <c r="I2053" s="49"/>
    </row>
    <row r="2054" customHeight="1" spans="7:9">
      <c r="G2054" s="11"/>
      <c r="H2054" s="12"/>
      <c r="I2054" s="49"/>
    </row>
    <row r="2055" customHeight="1" spans="7:9">
      <c r="G2055" s="11"/>
      <c r="H2055" s="12"/>
      <c r="I2055" s="49"/>
    </row>
    <row r="2056" customHeight="1" spans="7:9">
      <c r="G2056" s="11"/>
      <c r="H2056" s="12"/>
      <c r="I2056" s="49"/>
    </row>
    <row r="2057" customHeight="1" spans="7:9">
      <c r="G2057" s="11"/>
      <c r="H2057" s="12"/>
      <c r="I2057" s="49"/>
    </row>
    <row r="2058" customHeight="1" spans="7:9">
      <c r="G2058" s="11"/>
      <c r="H2058" s="12"/>
      <c r="I2058" s="49"/>
    </row>
    <row r="2059" customHeight="1" spans="7:9">
      <c r="G2059" s="11"/>
      <c r="H2059" s="12"/>
      <c r="I2059" s="49"/>
    </row>
    <row r="2060" customHeight="1" spans="7:9">
      <c r="G2060" s="11"/>
      <c r="H2060" s="12"/>
      <c r="I2060" s="49"/>
    </row>
    <row r="2061" customHeight="1" spans="7:9">
      <c r="G2061" s="11"/>
      <c r="H2061" s="12"/>
      <c r="I2061" s="49"/>
    </row>
    <row r="2062" customHeight="1" spans="7:9">
      <c r="G2062" s="11"/>
      <c r="H2062" s="12"/>
      <c r="I2062" s="49"/>
    </row>
    <row r="2063" customHeight="1" spans="7:9">
      <c r="G2063" s="11"/>
      <c r="H2063" s="12"/>
      <c r="I2063" s="49"/>
    </row>
    <row r="2064" customHeight="1" spans="7:9">
      <c r="G2064" s="11"/>
      <c r="H2064" s="12"/>
      <c r="I2064" s="49"/>
    </row>
    <row r="2065" customHeight="1" spans="7:9">
      <c r="G2065" s="11"/>
      <c r="H2065" s="12"/>
      <c r="I2065" s="49"/>
    </row>
    <row r="2066" customHeight="1" spans="7:9">
      <c r="G2066" s="11"/>
      <c r="H2066" s="12"/>
      <c r="I2066" s="49"/>
    </row>
    <row r="2067" customHeight="1" spans="7:9">
      <c r="G2067" s="11"/>
      <c r="H2067" s="12"/>
      <c r="I2067" s="49"/>
    </row>
    <row r="2068" customHeight="1" spans="7:9">
      <c r="G2068" s="11"/>
      <c r="H2068" s="12"/>
      <c r="I2068" s="49"/>
    </row>
    <row r="2069" customHeight="1" spans="7:9">
      <c r="G2069" s="11"/>
      <c r="H2069" s="12"/>
      <c r="I2069" s="49"/>
    </row>
    <row r="2070" customHeight="1" spans="7:9">
      <c r="G2070" s="11"/>
      <c r="H2070" s="12"/>
      <c r="I2070" s="49"/>
    </row>
    <row r="2071" customHeight="1" spans="7:9">
      <c r="G2071" s="11"/>
      <c r="H2071" s="12"/>
      <c r="I2071" s="49"/>
    </row>
    <row r="2072" customHeight="1" spans="7:9">
      <c r="G2072" s="11"/>
      <c r="H2072" s="12"/>
      <c r="I2072" s="49"/>
    </row>
    <row r="2073" customHeight="1" spans="7:9">
      <c r="G2073" s="11"/>
      <c r="H2073" s="12"/>
      <c r="I2073" s="49"/>
    </row>
    <row r="2074" customHeight="1" spans="7:9">
      <c r="G2074" s="11"/>
      <c r="H2074" s="12"/>
      <c r="I2074" s="49"/>
    </row>
    <row r="2075" customHeight="1" spans="7:9">
      <c r="G2075" s="11"/>
      <c r="H2075" s="12"/>
      <c r="I2075" s="49"/>
    </row>
    <row r="2076" customHeight="1" spans="7:9">
      <c r="G2076" s="11"/>
      <c r="H2076" s="12"/>
      <c r="I2076" s="49"/>
    </row>
    <row r="2077" customHeight="1" spans="7:9">
      <c r="G2077" s="11"/>
      <c r="H2077" s="12"/>
      <c r="I2077" s="49"/>
    </row>
    <row r="2078" customHeight="1" spans="7:9">
      <c r="G2078" s="11"/>
      <c r="H2078" s="12"/>
      <c r="I2078" s="49"/>
    </row>
    <row r="2079" customHeight="1" spans="7:9">
      <c r="G2079" s="11"/>
      <c r="H2079" s="12"/>
      <c r="I2079" s="49"/>
    </row>
    <row r="2080" customHeight="1" spans="7:9">
      <c r="G2080" s="11"/>
      <c r="H2080" s="12"/>
      <c r="I2080" s="49"/>
    </row>
    <row r="2081" customHeight="1" spans="7:9">
      <c r="G2081" s="11"/>
      <c r="H2081" s="12"/>
      <c r="I2081" s="49"/>
    </row>
    <row r="2082" customHeight="1" spans="7:9">
      <c r="G2082" s="11"/>
      <c r="H2082" s="12"/>
      <c r="I2082" s="49"/>
    </row>
    <row r="2083" customHeight="1" spans="7:9">
      <c r="G2083" s="11"/>
      <c r="H2083" s="12"/>
      <c r="I2083" s="49"/>
    </row>
    <row r="2084" customHeight="1" spans="7:9">
      <c r="G2084" s="11"/>
      <c r="H2084" s="12"/>
      <c r="I2084" s="49"/>
    </row>
    <row r="2085" customHeight="1" spans="7:9">
      <c r="G2085" s="11"/>
      <c r="H2085" s="12"/>
      <c r="I2085" s="49"/>
    </row>
    <row r="2086" customHeight="1" spans="7:9">
      <c r="G2086" s="11"/>
      <c r="H2086" s="12"/>
      <c r="I2086" s="49"/>
    </row>
    <row r="2087" customHeight="1" spans="7:9">
      <c r="G2087" s="11"/>
      <c r="H2087" s="12"/>
      <c r="I2087" s="49"/>
    </row>
    <row r="2088" customHeight="1" spans="7:9">
      <c r="G2088" s="11"/>
      <c r="H2088" s="12"/>
      <c r="I2088" s="49"/>
    </row>
    <row r="2089" customHeight="1" spans="7:9">
      <c r="G2089" s="11"/>
      <c r="H2089" s="12"/>
      <c r="I2089" s="49"/>
    </row>
    <row r="2090" customHeight="1" spans="7:9">
      <c r="G2090" s="11"/>
      <c r="H2090" s="12"/>
      <c r="I2090" s="49"/>
    </row>
    <row r="2091" customHeight="1" spans="7:9">
      <c r="G2091" s="11"/>
      <c r="H2091" s="12"/>
      <c r="I2091" s="49"/>
    </row>
    <row r="2092" customHeight="1" spans="7:9">
      <c r="G2092" s="11"/>
      <c r="H2092" s="12"/>
      <c r="I2092" s="49"/>
    </row>
    <row r="2093" customHeight="1" spans="7:9">
      <c r="G2093" s="11"/>
      <c r="H2093" s="12"/>
      <c r="I2093" s="49"/>
    </row>
    <row r="2094" customHeight="1" spans="7:9">
      <c r="G2094" s="11"/>
      <c r="H2094" s="12"/>
      <c r="I2094" s="49"/>
    </row>
    <row r="2095" customHeight="1" spans="7:9">
      <c r="G2095" s="11"/>
      <c r="H2095" s="12"/>
      <c r="I2095" s="49"/>
    </row>
    <row r="2096" customHeight="1" spans="7:9">
      <c r="G2096" s="11"/>
      <c r="H2096" s="12"/>
      <c r="I2096" s="49"/>
    </row>
    <row r="2097" customHeight="1" spans="7:9">
      <c r="G2097" s="11"/>
      <c r="H2097" s="12"/>
      <c r="I2097" s="49"/>
    </row>
    <row r="2098" customHeight="1" spans="7:9">
      <c r="G2098" s="11"/>
      <c r="H2098" s="12"/>
      <c r="I2098" s="49"/>
    </row>
    <row r="2099" customHeight="1" spans="7:9">
      <c r="G2099" s="11"/>
      <c r="H2099" s="12"/>
      <c r="I2099" s="49"/>
    </row>
    <row r="2100" customHeight="1" spans="7:9">
      <c r="G2100" s="11"/>
      <c r="H2100" s="12"/>
      <c r="I2100" s="49"/>
    </row>
    <row r="2101" customHeight="1" spans="7:9">
      <c r="G2101" s="11"/>
      <c r="H2101" s="12"/>
      <c r="I2101" s="49"/>
    </row>
    <row r="2102" customHeight="1" spans="7:9">
      <c r="G2102" s="11"/>
      <c r="H2102" s="12"/>
      <c r="I2102" s="49"/>
    </row>
    <row r="2103" customHeight="1" spans="7:9">
      <c r="G2103" s="11"/>
      <c r="H2103" s="12"/>
      <c r="I2103" s="49"/>
    </row>
    <row r="2104" customHeight="1" spans="7:9">
      <c r="G2104" s="11"/>
      <c r="H2104" s="12"/>
      <c r="I2104" s="49"/>
    </row>
    <row r="2105" customHeight="1" spans="7:9">
      <c r="G2105" s="11"/>
      <c r="H2105" s="12"/>
      <c r="I2105" s="49"/>
    </row>
    <row r="2106" customHeight="1" spans="7:9">
      <c r="G2106" s="11"/>
      <c r="H2106" s="12"/>
      <c r="I2106" s="49"/>
    </row>
    <row r="2107" customHeight="1" spans="7:9">
      <c r="G2107" s="11"/>
      <c r="H2107" s="12"/>
      <c r="I2107" s="49"/>
    </row>
    <row r="2108" customHeight="1" spans="7:9">
      <c r="G2108" s="11"/>
      <c r="H2108" s="12"/>
      <c r="I2108" s="49"/>
    </row>
    <row r="2109" customHeight="1" spans="7:9">
      <c r="G2109" s="11"/>
      <c r="H2109" s="12"/>
      <c r="I2109" s="49"/>
    </row>
    <row r="2110" customHeight="1" spans="7:9">
      <c r="G2110" s="11"/>
      <c r="H2110" s="12"/>
      <c r="I2110" s="49"/>
    </row>
    <row r="2111" customHeight="1" spans="7:9">
      <c r="G2111" s="11"/>
      <c r="H2111" s="12"/>
      <c r="I2111" s="49"/>
    </row>
    <row r="2112" customHeight="1" spans="7:9">
      <c r="G2112" s="11"/>
      <c r="H2112" s="12"/>
      <c r="I2112" s="49"/>
    </row>
    <row r="2113" customHeight="1" spans="7:9">
      <c r="G2113" s="11"/>
      <c r="H2113" s="12"/>
      <c r="I2113" s="49"/>
    </row>
    <row r="2114" customHeight="1" spans="7:9">
      <c r="G2114" s="11"/>
      <c r="H2114" s="12"/>
      <c r="I2114" s="49"/>
    </row>
    <row r="2115" customHeight="1" spans="7:9">
      <c r="G2115" s="11"/>
      <c r="H2115" s="12"/>
      <c r="I2115" s="49"/>
    </row>
    <row r="2116" customHeight="1" spans="7:9">
      <c r="G2116" s="11"/>
      <c r="H2116" s="12"/>
      <c r="I2116" s="49"/>
    </row>
    <row r="2117" customHeight="1" spans="7:9">
      <c r="G2117" s="11"/>
      <c r="H2117" s="12"/>
      <c r="I2117" s="49"/>
    </row>
    <row r="2118" customHeight="1" spans="7:9">
      <c r="G2118" s="11"/>
      <c r="H2118" s="12"/>
      <c r="I2118" s="49"/>
    </row>
    <row r="2119" customHeight="1" spans="7:9">
      <c r="G2119" s="11"/>
      <c r="H2119" s="12"/>
      <c r="I2119" s="49"/>
    </row>
    <row r="2120" customHeight="1" spans="7:9">
      <c r="G2120" s="11"/>
      <c r="H2120" s="12"/>
      <c r="I2120" s="49"/>
    </row>
    <row r="2121" customHeight="1" spans="7:9">
      <c r="G2121" s="11"/>
      <c r="H2121" s="12"/>
      <c r="I2121" s="49"/>
    </row>
    <row r="2122" customHeight="1" spans="7:9">
      <c r="G2122" s="11"/>
      <c r="H2122" s="12"/>
      <c r="I2122" s="49"/>
    </row>
    <row r="2123" customHeight="1" spans="7:9">
      <c r="G2123" s="11"/>
      <c r="H2123" s="12"/>
      <c r="I2123" s="49"/>
    </row>
    <row r="2124" customHeight="1" spans="7:9">
      <c r="G2124" s="11"/>
      <c r="H2124" s="12"/>
      <c r="I2124" s="49"/>
    </row>
    <row r="2125" customHeight="1" spans="7:9">
      <c r="G2125" s="11"/>
      <c r="H2125" s="12"/>
      <c r="I2125" s="49"/>
    </row>
    <row r="2126" customHeight="1" spans="7:9">
      <c r="G2126" s="11"/>
      <c r="H2126" s="12"/>
      <c r="I2126" s="49"/>
    </row>
    <row r="2127" customHeight="1" spans="7:9">
      <c r="G2127" s="11"/>
      <c r="H2127" s="12"/>
      <c r="I2127" s="49"/>
    </row>
    <row r="2128" customHeight="1" spans="7:9">
      <c r="G2128" s="11"/>
      <c r="H2128" s="12"/>
      <c r="I2128" s="49"/>
    </row>
    <row r="2129" customHeight="1" spans="7:9">
      <c r="G2129" s="11"/>
      <c r="H2129" s="12"/>
      <c r="I2129" s="49"/>
    </row>
    <row r="2130" customHeight="1" spans="7:9">
      <c r="G2130" s="11"/>
      <c r="H2130" s="12"/>
      <c r="I2130" s="49"/>
    </row>
    <row r="2131" customHeight="1" spans="7:9">
      <c r="G2131" s="11"/>
      <c r="H2131" s="12"/>
      <c r="I2131" s="49"/>
    </row>
    <row r="2132" customHeight="1" spans="7:9">
      <c r="G2132" s="11"/>
      <c r="H2132" s="12"/>
      <c r="I2132" s="49"/>
    </row>
    <row r="2133" customHeight="1" spans="7:9">
      <c r="G2133" s="11"/>
      <c r="H2133" s="12"/>
      <c r="I2133" s="49"/>
    </row>
    <row r="2134" customHeight="1" spans="7:9">
      <c r="G2134" s="11"/>
      <c r="H2134" s="12"/>
      <c r="I2134" s="49"/>
    </row>
    <row r="2135" customHeight="1" spans="7:9">
      <c r="G2135" s="11"/>
      <c r="H2135" s="12"/>
      <c r="I2135" s="49"/>
    </row>
    <row r="2136" customHeight="1" spans="7:9">
      <c r="G2136" s="11"/>
      <c r="H2136" s="12"/>
      <c r="I2136" s="49"/>
    </row>
    <row r="2137" customHeight="1" spans="7:9">
      <c r="G2137" s="11"/>
      <c r="H2137" s="12"/>
      <c r="I2137" s="49"/>
    </row>
    <row r="2138" customHeight="1" spans="7:9">
      <c r="G2138" s="11"/>
      <c r="H2138" s="12"/>
      <c r="I2138" s="49"/>
    </row>
    <row r="2139" customHeight="1" spans="7:9">
      <c r="G2139" s="11"/>
      <c r="H2139" s="12"/>
      <c r="I2139" s="49"/>
    </row>
    <row r="2140" customHeight="1" spans="7:9">
      <c r="G2140" s="11"/>
      <c r="H2140" s="12"/>
      <c r="I2140" s="49"/>
    </row>
    <row r="2141" customHeight="1" spans="7:9">
      <c r="G2141" s="11"/>
      <c r="H2141" s="12"/>
      <c r="I2141" s="49"/>
    </row>
    <row r="2142" customHeight="1" spans="7:9">
      <c r="G2142" s="11"/>
      <c r="H2142" s="12"/>
      <c r="I2142" s="49"/>
    </row>
    <row r="2143" customHeight="1" spans="7:9">
      <c r="G2143" s="11"/>
      <c r="H2143" s="12"/>
      <c r="I2143" s="49"/>
    </row>
    <row r="2144" customHeight="1" spans="7:9">
      <c r="G2144" s="11"/>
      <c r="H2144" s="12"/>
      <c r="I2144" s="49"/>
    </row>
    <row r="2145" customHeight="1" spans="7:9">
      <c r="G2145" s="11"/>
      <c r="H2145" s="12"/>
      <c r="I2145" s="49"/>
    </row>
    <row r="2146" customHeight="1" spans="7:9">
      <c r="G2146" s="11"/>
      <c r="H2146" s="12"/>
      <c r="I2146" s="49"/>
    </row>
    <row r="2147" customHeight="1" spans="7:9">
      <c r="G2147" s="11"/>
      <c r="H2147" s="12"/>
      <c r="I2147" s="49"/>
    </row>
    <row r="2148" customHeight="1" spans="7:9">
      <c r="G2148" s="11"/>
      <c r="H2148" s="12"/>
      <c r="I2148" s="49"/>
    </row>
    <row r="2149" customHeight="1" spans="7:9">
      <c r="G2149" s="11"/>
      <c r="H2149" s="12"/>
      <c r="I2149" s="49"/>
    </row>
    <row r="2150" customHeight="1" spans="7:9">
      <c r="G2150" s="11"/>
      <c r="H2150" s="12"/>
      <c r="I2150" s="49"/>
    </row>
    <row r="2151" customHeight="1" spans="7:9">
      <c r="G2151" s="11"/>
      <c r="H2151" s="12"/>
      <c r="I2151" s="49"/>
    </row>
    <row r="2152" customHeight="1" spans="7:9">
      <c r="G2152" s="11"/>
      <c r="H2152" s="12"/>
      <c r="I2152" s="49"/>
    </row>
    <row r="2153" customHeight="1" spans="7:9">
      <c r="G2153" s="11"/>
      <c r="H2153" s="12"/>
      <c r="I2153" s="49"/>
    </row>
    <row r="2154" customHeight="1" spans="7:9">
      <c r="G2154" s="11"/>
      <c r="H2154" s="12"/>
      <c r="I2154" s="49"/>
    </row>
    <row r="2155" customHeight="1" spans="7:9">
      <c r="G2155" s="11"/>
      <c r="H2155" s="12"/>
      <c r="I2155" s="49"/>
    </row>
    <row r="2156" customHeight="1" spans="7:9">
      <c r="G2156" s="11"/>
      <c r="H2156" s="12"/>
      <c r="I2156" s="49"/>
    </row>
    <row r="2157" customHeight="1" spans="7:9">
      <c r="G2157" s="11"/>
      <c r="H2157" s="12"/>
      <c r="I2157" s="49"/>
    </row>
    <row r="2158" customHeight="1" spans="7:9">
      <c r="G2158" s="11"/>
      <c r="H2158" s="12"/>
      <c r="I2158" s="49"/>
    </row>
    <row r="2159" customHeight="1" spans="7:9">
      <c r="G2159" s="11"/>
      <c r="H2159" s="12"/>
      <c r="I2159" s="49"/>
    </row>
    <row r="2160" customHeight="1" spans="7:9">
      <c r="G2160" s="11"/>
      <c r="H2160" s="12"/>
      <c r="I2160" s="49"/>
    </row>
    <row r="2161" customHeight="1" spans="7:9">
      <c r="G2161" s="11"/>
      <c r="H2161" s="12"/>
      <c r="I2161" s="49"/>
    </row>
    <row r="2162" customHeight="1" spans="7:9">
      <c r="G2162" s="11"/>
      <c r="H2162" s="12"/>
      <c r="I2162" s="49"/>
    </row>
    <row r="2163" customHeight="1" spans="7:9">
      <c r="G2163" s="11"/>
      <c r="H2163" s="12"/>
      <c r="I2163" s="49"/>
    </row>
    <row r="2164" customHeight="1" spans="7:9">
      <c r="G2164" s="11"/>
      <c r="H2164" s="12"/>
      <c r="I2164" s="49"/>
    </row>
    <row r="2165" customHeight="1" spans="7:9">
      <c r="G2165" s="11"/>
      <c r="H2165" s="12"/>
      <c r="I2165" s="49"/>
    </row>
    <row r="2166" customHeight="1" spans="7:9">
      <c r="G2166" s="11"/>
      <c r="H2166" s="12"/>
      <c r="I2166" s="49"/>
    </row>
    <row r="2167" customHeight="1" spans="7:9">
      <c r="G2167" s="11"/>
      <c r="H2167" s="12"/>
      <c r="I2167" s="49"/>
    </row>
    <row r="2168" customHeight="1" spans="7:9">
      <c r="G2168" s="11"/>
      <c r="H2168" s="12"/>
      <c r="I2168" s="49"/>
    </row>
    <row r="2169" customHeight="1" spans="7:9">
      <c r="G2169" s="11"/>
      <c r="H2169" s="12"/>
      <c r="I2169" s="49"/>
    </row>
    <row r="2170" customHeight="1" spans="7:9">
      <c r="G2170" s="11"/>
      <c r="H2170" s="12"/>
      <c r="I2170" s="49"/>
    </row>
    <row r="2171" customHeight="1" spans="7:9">
      <c r="G2171" s="11"/>
      <c r="H2171" s="12"/>
      <c r="I2171" s="49"/>
    </row>
    <row r="2172" customHeight="1" spans="7:9">
      <c r="G2172" s="11"/>
      <c r="H2172" s="12"/>
      <c r="I2172" s="49"/>
    </row>
    <row r="2173" customHeight="1" spans="7:9">
      <c r="G2173" s="11"/>
      <c r="H2173" s="12"/>
      <c r="I2173" s="49"/>
    </row>
    <row r="2174" customHeight="1" spans="7:9">
      <c r="G2174" s="11"/>
      <c r="H2174" s="12"/>
      <c r="I2174" s="49"/>
    </row>
    <row r="2175" customHeight="1" spans="7:9">
      <c r="G2175" s="11"/>
      <c r="H2175" s="12"/>
      <c r="I2175" s="49"/>
    </row>
    <row r="2176" customHeight="1" spans="7:9">
      <c r="G2176" s="11"/>
      <c r="H2176" s="12"/>
      <c r="I2176" s="49"/>
    </row>
    <row r="2177" customHeight="1" spans="7:9">
      <c r="G2177" s="11"/>
      <c r="H2177" s="12"/>
      <c r="I2177" s="49"/>
    </row>
    <row r="2178" customHeight="1" spans="7:9">
      <c r="G2178" s="11"/>
      <c r="H2178" s="12"/>
      <c r="I2178" s="49"/>
    </row>
    <row r="2179" customHeight="1" spans="7:9">
      <c r="G2179" s="11"/>
      <c r="H2179" s="12"/>
      <c r="I2179" s="49"/>
    </row>
    <row r="2180" customHeight="1" spans="7:9">
      <c r="G2180" s="11"/>
      <c r="H2180" s="12"/>
      <c r="I2180" s="49"/>
    </row>
    <row r="2181" customHeight="1" spans="7:9">
      <c r="G2181" s="11"/>
      <c r="H2181" s="12"/>
      <c r="I2181" s="49"/>
    </row>
    <row r="2182" customHeight="1" spans="7:9">
      <c r="G2182" s="11"/>
      <c r="H2182" s="12"/>
      <c r="I2182" s="49"/>
    </row>
    <row r="2183" customHeight="1" spans="7:9">
      <c r="G2183" s="11"/>
      <c r="H2183" s="12"/>
      <c r="I2183" s="49"/>
    </row>
    <row r="2184" customHeight="1" spans="7:9">
      <c r="G2184" s="11"/>
      <c r="H2184" s="12"/>
      <c r="I2184" s="49"/>
    </row>
    <row r="2185" customHeight="1" spans="7:9">
      <c r="G2185" s="11"/>
      <c r="H2185" s="12"/>
      <c r="I2185" s="49"/>
    </row>
    <row r="2186" customHeight="1" spans="7:9">
      <c r="G2186" s="11"/>
      <c r="H2186" s="12"/>
      <c r="I2186" s="49"/>
    </row>
    <row r="2187" customHeight="1" spans="7:9">
      <c r="G2187" s="11"/>
      <c r="H2187" s="12"/>
      <c r="I2187" s="49"/>
    </row>
    <row r="2188" customHeight="1" spans="7:9">
      <c r="G2188" s="11"/>
      <c r="H2188" s="12"/>
      <c r="I2188" s="49"/>
    </row>
    <row r="2189" customHeight="1" spans="7:9">
      <c r="G2189" s="11"/>
      <c r="H2189" s="12"/>
      <c r="I2189" s="49"/>
    </row>
    <row r="2190" customHeight="1" spans="7:9">
      <c r="G2190" s="11"/>
      <c r="H2190" s="12"/>
      <c r="I2190" s="49"/>
    </row>
    <row r="2191" customHeight="1" spans="7:9">
      <c r="G2191" s="11"/>
      <c r="H2191" s="12"/>
      <c r="I2191" s="49"/>
    </row>
    <row r="2192" customHeight="1" spans="7:9">
      <c r="G2192" s="11"/>
      <c r="H2192" s="12"/>
      <c r="I2192" s="49"/>
    </row>
    <row r="2193" customHeight="1" spans="7:9">
      <c r="G2193" s="11"/>
      <c r="H2193" s="12"/>
      <c r="I2193" s="49"/>
    </row>
    <row r="2194" customHeight="1" spans="7:9">
      <c r="G2194" s="11"/>
      <c r="H2194" s="12"/>
      <c r="I2194" s="49"/>
    </row>
    <row r="2195" customHeight="1" spans="7:9">
      <c r="G2195" s="11"/>
      <c r="H2195" s="12"/>
      <c r="I2195" s="49"/>
    </row>
    <row r="2196" customHeight="1" spans="7:9">
      <c r="G2196" s="11"/>
      <c r="H2196" s="12"/>
      <c r="I2196" s="49"/>
    </row>
    <row r="2197" customHeight="1" spans="7:9">
      <c r="G2197" s="11"/>
      <c r="H2197" s="12"/>
      <c r="I2197" s="49"/>
    </row>
    <row r="2198" customHeight="1" spans="7:9">
      <c r="G2198" s="11"/>
      <c r="H2198" s="12"/>
      <c r="I2198" s="49"/>
    </row>
    <row r="2199" customHeight="1" spans="7:9">
      <c r="G2199" s="11"/>
      <c r="H2199" s="12"/>
      <c r="I2199" s="49"/>
    </row>
    <row r="2200" customHeight="1" spans="7:9">
      <c r="G2200" s="11"/>
      <c r="H2200" s="12"/>
      <c r="I2200" s="49"/>
    </row>
    <row r="2201" customHeight="1" spans="7:9">
      <c r="G2201" s="11"/>
      <c r="H2201" s="12"/>
      <c r="I2201" s="49"/>
    </row>
    <row r="2202" customHeight="1" spans="7:9">
      <c r="G2202" s="11"/>
      <c r="H2202" s="12"/>
      <c r="I2202" s="49"/>
    </row>
    <row r="2203" customHeight="1" spans="7:9">
      <c r="G2203" s="11"/>
      <c r="H2203" s="12"/>
      <c r="I2203" s="49"/>
    </row>
    <row r="2204" customHeight="1" spans="7:9">
      <c r="G2204" s="11"/>
      <c r="H2204" s="12"/>
      <c r="I2204" s="49"/>
    </row>
    <row r="2205" customHeight="1" spans="7:9">
      <c r="G2205" s="11"/>
      <c r="H2205" s="12"/>
      <c r="I2205" s="49"/>
    </row>
    <row r="2206" customHeight="1" spans="7:9">
      <c r="G2206" s="11"/>
      <c r="H2206" s="12"/>
      <c r="I2206" s="49"/>
    </row>
    <row r="2207" customHeight="1" spans="7:9">
      <c r="G2207" s="11"/>
      <c r="H2207" s="12"/>
      <c r="I2207" s="49"/>
    </row>
    <row r="2208" customHeight="1" spans="7:9">
      <c r="G2208" s="11"/>
      <c r="H2208" s="12"/>
      <c r="I2208" s="49"/>
    </row>
    <row r="2209" customHeight="1" spans="7:9">
      <c r="G2209" s="11"/>
      <c r="H2209" s="12"/>
      <c r="I2209" s="49"/>
    </row>
    <row r="2210" customHeight="1" spans="7:9">
      <c r="G2210" s="11"/>
      <c r="H2210" s="12"/>
      <c r="I2210" s="49"/>
    </row>
    <row r="2211" customHeight="1" spans="7:9">
      <c r="G2211" s="11"/>
      <c r="H2211" s="12"/>
      <c r="I2211" s="49"/>
    </row>
    <row r="2212" customHeight="1" spans="7:9">
      <c r="G2212" s="11"/>
      <c r="H2212" s="12"/>
      <c r="I2212" s="49"/>
    </row>
    <row r="2213" customHeight="1" spans="7:9">
      <c r="G2213" s="11"/>
      <c r="H2213" s="12"/>
      <c r="I2213" s="49"/>
    </row>
    <row r="2214" customHeight="1" spans="7:9">
      <c r="G2214" s="11"/>
      <c r="H2214" s="12"/>
      <c r="I2214" s="49"/>
    </row>
    <row r="2215" customHeight="1" spans="7:9">
      <c r="G2215" s="11"/>
      <c r="H2215" s="12"/>
      <c r="I2215" s="49"/>
    </row>
    <row r="2216" customHeight="1" spans="7:9">
      <c r="G2216" s="11"/>
      <c r="H2216" s="12"/>
      <c r="I2216" s="49"/>
    </row>
    <row r="2217" customHeight="1" spans="7:9">
      <c r="G2217" s="11"/>
      <c r="H2217" s="12"/>
      <c r="I2217" s="49"/>
    </row>
    <row r="2218" customHeight="1" spans="7:9">
      <c r="G2218" s="11"/>
      <c r="H2218" s="12"/>
      <c r="I2218" s="49"/>
    </row>
    <row r="2219" customHeight="1" spans="7:9">
      <c r="G2219" s="11"/>
      <c r="H2219" s="12"/>
      <c r="I2219" s="49"/>
    </row>
    <row r="2220" customHeight="1" spans="7:9">
      <c r="G2220" s="11"/>
      <c r="H2220" s="12"/>
      <c r="I2220" s="49"/>
    </row>
    <row r="2221" customHeight="1" spans="7:9">
      <c r="G2221" s="11"/>
      <c r="H2221" s="12"/>
      <c r="I2221" s="49"/>
    </row>
    <row r="2222" customHeight="1" spans="7:9">
      <c r="G2222" s="11"/>
      <c r="H2222" s="12"/>
      <c r="I2222" s="49"/>
    </row>
    <row r="2223" customHeight="1" spans="7:9">
      <c r="G2223" s="11"/>
      <c r="H2223" s="12"/>
      <c r="I2223" s="49"/>
    </row>
    <row r="2224" customHeight="1" spans="7:9">
      <c r="G2224" s="11"/>
      <c r="H2224" s="12"/>
      <c r="I2224" s="49"/>
    </row>
    <row r="2225" customHeight="1" spans="7:9">
      <c r="G2225" s="11"/>
      <c r="H2225" s="12"/>
      <c r="I2225" s="49"/>
    </row>
    <row r="2226" customHeight="1" spans="7:9">
      <c r="G2226" s="11"/>
      <c r="H2226" s="12"/>
      <c r="I2226" s="49"/>
    </row>
    <row r="2227" customHeight="1" spans="7:9">
      <c r="G2227" s="11"/>
      <c r="H2227" s="12"/>
      <c r="I2227" s="49"/>
    </row>
    <row r="2228" customHeight="1" spans="7:9">
      <c r="G2228" s="11"/>
      <c r="H2228" s="12"/>
      <c r="I2228" s="49"/>
    </row>
    <row r="2229" customHeight="1" spans="7:9">
      <c r="G2229" s="11"/>
      <c r="H2229" s="12"/>
      <c r="I2229" s="49"/>
    </row>
    <row r="2230" customHeight="1" spans="7:9">
      <c r="G2230" s="11"/>
      <c r="H2230" s="12"/>
      <c r="I2230" s="49"/>
    </row>
    <row r="2231" customHeight="1" spans="7:9">
      <c r="G2231" s="11"/>
      <c r="H2231" s="12"/>
      <c r="I2231" s="49"/>
    </row>
    <row r="2232" customHeight="1" spans="7:9">
      <c r="G2232" s="11"/>
      <c r="H2232" s="12"/>
      <c r="I2232" s="49"/>
    </row>
    <row r="2233" customHeight="1" spans="7:9">
      <c r="G2233" s="11"/>
      <c r="H2233" s="12"/>
      <c r="I2233" s="49"/>
    </row>
    <row r="2234" customHeight="1" spans="7:9">
      <c r="G2234" s="11"/>
      <c r="H2234" s="12"/>
      <c r="I2234" s="49"/>
    </row>
    <row r="2235" customHeight="1" spans="7:9">
      <c r="G2235" s="11"/>
      <c r="H2235" s="12"/>
      <c r="I2235" s="49"/>
    </row>
    <row r="2236" customHeight="1" spans="7:9">
      <c r="G2236" s="11"/>
      <c r="H2236" s="12"/>
      <c r="I2236" s="49"/>
    </row>
    <row r="2237" customHeight="1" spans="7:9">
      <c r="G2237" s="11"/>
      <c r="H2237" s="12"/>
      <c r="I2237" s="49"/>
    </row>
    <row r="2238" customHeight="1" spans="7:9">
      <c r="G2238" s="11"/>
      <c r="H2238" s="12"/>
      <c r="I2238" s="49"/>
    </row>
    <row r="2239" customHeight="1" spans="7:9">
      <c r="G2239" s="11"/>
      <c r="H2239" s="12"/>
      <c r="I2239" s="49"/>
    </row>
    <row r="2240" customHeight="1" spans="7:9">
      <c r="G2240" s="11"/>
      <c r="H2240" s="12"/>
      <c r="I2240" s="49"/>
    </row>
    <row r="2241" customHeight="1" spans="7:9">
      <c r="G2241" s="11"/>
      <c r="H2241" s="12"/>
      <c r="I2241" s="49"/>
    </row>
    <row r="2242" customHeight="1" spans="7:9">
      <c r="G2242" s="11"/>
      <c r="H2242" s="12"/>
      <c r="I2242" s="49"/>
    </row>
    <row r="2243" customHeight="1" spans="7:9">
      <c r="G2243" s="11"/>
      <c r="H2243" s="12"/>
      <c r="I2243" s="49"/>
    </row>
    <row r="2244" customHeight="1" spans="7:9">
      <c r="G2244" s="11"/>
      <c r="H2244" s="12"/>
      <c r="I2244" s="49"/>
    </row>
    <row r="2245" customHeight="1" spans="7:9">
      <c r="G2245" s="11"/>
      <c r="H2245" s="12"/>
      <c r="I2245" s="49"/>
    </row>
    <row r="2246" customHeight="1" spans="7:9">
      <c r="G2246" s="11"/>
      <c r="H2246" s="12"/>
      <c r="I2246" s="49"/>
    </row>
    <row r="2247" customHeight="1" spans="7:9">
      <c r="G2247" s="11"/>
      <c r="H2247" s="12"/>
      <c r="I2247" s="49"/>
    </row>
    <row r="2248" customHeight="1" spans="7:9">
      <c r="G2248" s="11"/>
      <c r="H2248" s="12"/>
      <c r="I2248" s="49"/>
    </row>
    <row r="2249" customHeight="1" spans="7:9">
      <c r="G2249" s="11"/>
      <c r="H2249" s="12"/>
      <c r="I2249" s="49"/>
    </row>
    <row r="2250" customHeight="1" spans="7:9">
      <c r="G2250" s="11"/>
      <c r="H2250" s="12"/>
      <c r="I2250" s="49"/>
    </row>
    <row r="2251" customHeight="1" spans="7:9">
      <c r="G2251" s="11"/>
      <c r="H2251" s="12"/>
      <c r="I2251" s="49"/>
    </row>
    <row r="2252" customHeight="1" spans="7:9">
      <c r="G2252" s="11"/>
      <c r="H2252" s="12"/>
      <c r="I2252" s="49"/>
    </row>
    <row r="2253" customHeight="1" spans="7:9">
      <c r="G2253" s="11"/>
      <c r="H2253" s="12"/>
      <c r="I2253" s="49"/>
    </row>
    <row r="2254" customHeight="1" spans="7:9">
      <c r="G2254" s="11"/>
      <c r="H2254" s="12"/>
      <c r="I2254" s="49"/>
    </row>
    <row r="2255" customHeight="1" spans="7:9">
      <c r="G2255" s="11"/>
      <c r="H2255" s="12"/>
      <c r="I2255" s="49"/>
    </row>
    <row r="2256" customHeight="1" spans="7:9">
      <c r="G2256" s="11"/>
      <c r="H2256" s="12"/>
      <c r="I2256" s="49"/>
    </row>
    <row r="2257" customHeight="1" spans="7:9">
      <c r="G2257" s="11"/>
      <c r="H2257" s="12"/>
      <c r="I2257" s="49"/>
    </row>
    <row r="2258" customHeight="1" spans="7:9">
      <c r="G2258" s="11"/>
      <c r="H2258" s="12"/>
      <c r="I2258" s="49"/>
    </row>
    <row r="2259" customHeight="1" spans="7:9">
      <c r="G2259" s="11"/>
      <c r="H2259" s="12"/>
      <c r="I2259" s="49"/>
    </row>
    <row r="2260" customHeight="1" spans="7:9">
      <c r="G2260" s="11"/>
      <c r="H2260" s="12"/>
      <c r="I2260" s="49"/>
    </row>
    <row r="2261" customHeight="1" spans="7:9">
      <c r="G2261" s="11"/>
      <c r="H2261" s="12"/>
      <c r="I2261" s="49"/>
    </row>
    <row r="2262" customHeight="1" spans="7:9">
      <c r="G2262" s="11"/>
      <c r="H2262" s="12"/>
      <c r="I2262" s="49"/>
    </row>
    <row r="2263" customHeight="1" spans="7:9">
      <c r="G2263" s="11"/>
      <c r="H2263" s="12"/>
      <c r="I2263" s="49"/>
    </row>
    <row r="2264" customHeight="1" spans="7:9">
      <c r="G2264" s="11"/>
      <c r="H2264" s="12"/>
      <c r="I2264" s="49"/>
    </row>
    <row r="2265" customHeight="1" spans="7:9">
      <c r="G2265" s="11"/>
      <c r="H2265" s="12"/>
      <c r="I2265" s="49"/>
    </row>
    <row r="2266" customHeight="1" spans="7:9">
      <c r="G2266" s="11"/>
      <c r="H2266" s="12"/>
      <c r="I2266" s="49"/>
    </row>
    <row r="2267" customHeight="1" spans="7:9">
      <c r="G2267" s="11"/>
      <c r="H2267" s="12"/>
      <c r="I2267" s="49"/>
    </row>
    <row r="2268" customHeight="1" spans="7:9">
      <c r="G2268" s="11"/>
      <c r="H2268" s="12"/>
      <c r="I2268" s="49"/>
    </row>
    <row r="2269" customHeight="1" spans="7:9">
      <c r="G2269" s="11"/>
      <c r="H2269" s="12"/>
      <c r="I2269" s="49"/>
    </row>
    <row r="2270" customHeight="1" spans="7:9">
      <c r="G2270" s="11"/>
      <c r="H2270" s="12"/>
      <c r="I2270" s="49"/>
    </row>
    <row r="2271" customHeight="1" spans="7:9">
      <c r="G2271" s="11"/>
      <c r="H2271" s="12"/>
      <c r="I2271" s="49"/>
    </row>
    <row r="2272" customHeight="1" spans="7:9">
      <c r="G2272" s="11"/>
      <c r="H2272" s="12"/>
      <c r="I2272" s="49"/>
    </row>
    <row r="2273" customHeight="1" spans="7:9">
      <c r="G2273" s="11"/>
      <c r="H2273" s="12"/>
      <c r="I2273" s="49"/>
    </row>
    <row r="2274" customHeight="1" spans="7:9">
      <c r="G2274" s="11"/>
      <c r="H2274" s="12"/>
      <c r="I2274" s="49"/>
    </row>
    <row r="2275" customHeight="1" spans="7:9">
      <c r="G2275" s="11"/>
      <c r="H2275" s="12"/>
      <c r="I2275" s="49"/>
    </row>
    <row r="2276" customHeight="1" spans="7:9">
      <c r="G2276" s="11"/>
      <c r="H2276" s="12"/>
      <c r="I2276" s="49"/>
    </row>
    <row r="2277" customHeight="1" spans="7:9">
      <c r="G2277" s="11"/>
      <c r="H2277" s="12"/>
      <c r="I2277" s="49"/>
    </row>
    <row r="2278" customHeight="1" spans="7:9">
      <c r="G2278" s="11"/>
      <c r="H2278" s="12"/>
      <c r="I2278" s="49"/>
    </row>
    <row r="2279" customHeight="1" spans="7:9">
      <c r="G2279" s="11"/>
      <c r="H2279" s="12"/>
      <c r="I2279" s="49"/>
    </row>
    <row r="2280" customHeight="1" spans="7:9">
      <c r="G2280" s="11"/>
      <c r="H2280" s="12"/>
      <c r="I2280" s="49"/>
    </row>
    <row r="2281" customHeight="1" spans="7:9">
      <c r="G2281" s="11"/>
      <c r="H2281" s="12"/>
      <c r="I2281" s="49"/>
    </row>
    <row r="2282" customHeight="1" spans="7:9">
      <c r="G2282" s="11"/>
      <c r="H2282" s="12"/>
      <c r="I2282" s="49"/>
    </row>
    <row r="2283" customHeight="1" spans="7:9">
      <c r="G2283" s="11"/>
      <c r="H2283" s="12"/>
      <c r="I2283" s="49"/>
    </row>
    <row r="2284" customHeight="1" spans="7:9">
      <c r="G2284" s="11"/>
      <c r="H2284" s="12"/>
      <c r="I2284" s="49"/>
    </row>
    <row r="2285" customHeight="1" spans="7:9">
      <c r="G2285" s="11"/>
      <c r="H2285" s="12"/>
      <c r="I2285" s="49"/>
    </row>
    <row r="2286" customHeight="1" spans="7:9">
      <c r="G2286" s="11"/>
      <c r="H2286" s="12"/>
      <c r="I2286" s="49"/>
    </row>
    <row r="2287" customHeight="1" spans="7:9">
      <c r="G2287" s="11"/>
      <c r="H2287" s="12"/>
      <c r="I2287" s="49"/>
    </row>
    <row r="2288" customHeight="1" spans="7:9">
      <c r="G2288" s="11"/>
      <c r="H2288" s="12"/>
      <c r="I2288" s="49"/>
    </row>
    <row r="2289" customHeight="1" spans="7:9">
      <c r="G2289" s="11"/>
      <c r="H2289" s="12"/>
      <c r="I2289" s="49"/>
    </row>
    <row r="2290" customHeight="1" spans="7:9">
      <c r="G2290" s="11"/>
      <c r="H2290" s="12"/>
      <c r="I2290" s="49"/>
    </row>
    <row r="2291" customHeight="1" spans="7:9">
      <c r="G2291" s="11"/>
      <c r="H2291" s="12"/>
      <c r="I2291" s="49"/>
    </row>
    <row r="2292" customHeight="1" spans="7:9">
      <c r="G2292" s="11"/>
      <c r="H2292" s="12"/>
      <c r="I2292" s="49"/>
    </row>
    <row r="2293" customHeight="1" spans="7:9">
      <c r="G2293" s="11"/>
      <c r="H2293" s="12"/>
      <c r="I2293" s="49"/>
    </row>
    <row r="2294" customHeight="1" spans="7:9">
      <c r="G2294" s="11"/>
      <c r="H2294" s="12"/>
      <c r="I2294" s="49"/>
    </row>
    <row r="2295" customHeight="1" spans="7:9">
      <c r="G2295" s="11"/>
      <c r="H2295" s="12"/>
      <c r="I2295" s="49"/>
    </row>
    <row r="2296" customHeight="1" spans="7:9">
      <c r="G2296" s="11"/>
      <c r="H2296" s="12"/>
      <c r="I2296" s="49"/>
    </row>
    <row r="2297" customHeight="1" spans="7:9">
      <c r="G2297" s="11"/>
      <c r="H2297" s="12"/>
      <c r="I2297" s="49"/>
    </row>
    <row r="2298" customHeight="1" spans="7:9">
      <c r="G2298" s="11"/>
      <c r="H2298" s="12"/>
      <c r="I2298" s="49"/>
    </row>
    <row r="2299" customHeight="1" spans="7:9">
      <c r="G2299" s="11"/>
      <c r="H2299" s="12"/>
      <c r="I2299" s="49"/>
    </row>
    <row r="2300" customHeight="1" spans="7:9">
      <c r="G2300" s="11"/>
      <c r="H2300" s="12"/>
      <c r="I2300" s="49"/>
    </row>
    <row r="2301" customHeight="1" spans="7:9">
      <c r="G2301" s="11"/>
      <c r="H2301" s="12"/>
      <c r="I2301" s="49"/>
    </row>
    <row r="2302" customHeight="1" spans="7:9">
      <c r="G2302" s="11"/>
      <c r="H2302" s="12"/>
      <c r="I2302" s="49"/>
    </row>
    <row r="2303" customHeight="1" spans="7:9">
      <c r="G2303" s="11"/>
      <c r="H2303" s="12"/>
      <c r="I2303" s="49"/>
    </row>
    <row r="2304" customHeight="1" spans="7:9">
      <c r="G2304" s="11"/>
      <c r="H2304" s="12"/>
      <c r="I2304" s="49"/>
    </row>
    <row r="2305" customHeight="1" spans="7:9">
      <c r="G2305" s="11"/>
      <c r="H2305" s="12"/>
      <c r="I2305" s="49"/>
    </row>
    <row r="2306" customHeight="1" spans="7:9">
      <c r="G2306" s="11"/>
      <c r="H2306" s="12"/>
      <c r="I2306" s="49"/>
    </row>
    <row r="2307" customHeight="1" spans="7:9">
      <c r="G2307" s="11"/>
      <c r="H2307" s="12"/>
      <c r="I2307" s="49"/>
    </row>
    <row r="2308" customHeight="1" spans="7:9">
      <c r="G2308" s="11"/>
      <c r="H2308" s="12"/>
      <c r="I2308" s="49"/>
    </row>
    <row r="2309" customHeight="1" spans="7:9">
      <c r="G2309" s="11"/>
      <c r="H2309" s="12"/>
      <c r="I2309" s="49"/>
    </row>
    <row r="2310" customHeight="1" spans="7:9">
      <c r="G2310" s="11"/>
      <c r="H2310" s="12"/>
      <c r="I2310" s="49"/>
    </row>
    <row r="2311" customHeight="1" spans="7:9">
      <c r="G2311" s="11"/>
      <c r="H2311" s="12"/>
      <c r="I2311" s="49"/>
    </row>
    <row r="2312" customHeight="1" spans="7:9">
      <c r="G2312" s="11"/>
      <c r="H2312" s="12"/>
      <c r="I2312" s="49"/>
    </row>
    <row r="2313" customHeight="1" spans="7:9">
      <c r="G2313" s="11"/>
      <c r="H2313" s="12"/>
      <c r="I2313" s="49"/>
    </row>
    <row r="2314" customHeight="1" spans="7:9">
      <c r="G2314" s="11"/>
      <c r="H2314" s="12"/>
      <c r="I2314" s="49"/>
    </row>
    <row r="2315" customHeight="1" spans="7:9">
      <c r="G2315" s="11"/>
      <c r="H2315" s="12"/>
      <c r="I2315" s="49"/>
    </row>
    <row r="2316" customHeight="1" spans="7:9">
      <c r="G2316" s="11"/>
      <c r="H2316" s="12"/>
      <c r="I2316" s="49"/>
    </row>
    <row r="2317" customHeight="1" spans="7:9">
      <c r="G2317" s="11"/>
      <c r="H2317" s="12"/>
      <c r="I2317" s="49"/>
    </row>
    <row r="2318" customHeight="1" spans="7:9">
      <c r="G2318" s="11"/>
      <c r="H2318" s="12"/>
      <c r="I2318" s="49"/>
    </row>
    <row r="2319" customHeight="1" spans="7:9">
      <c r="G2319" s="11"/>
      <c r="H2319" s="12"/>
      <c r="I2319" s="49"/>
    </row>
    <row r="2320" customHeight="1" spans="7:9">
      <c r="G2320" s="11"/>
      <c r="H2320" s="12"/>
      <c r="I2320" s="49"/>
    </row>
    <row r="2321" customHeight="1" spans="7:9">
      <c r="G2321" s="11"/>
      <c r="H2321" s="12"/>
      <c r="I2321" s="49"/>
    </row>
    <row r="2322" customHeight="1" spans="7:9">
      <c r="G2322" s="11"/>
      <c r="H2322" s="12"/>
      <c r="I2322" s="49"/>
    </row>
    <row r="2323" customHeight="1" spans="7:9">
      <c r="G2323" s="11"/>
      <c r="H2323" s="12"/>
      <c r="I2323" s="49"/>
    </row>
    <row r="2324" customHeight="1" spans="7:9">
      <c r="G2324" s="11"/>
      <c r="H2324" s="12"/>
      <c r="I2324" s="49"/>
    </row>
    <row r="2325" customHeight="1" spans="7:9">
      <c r="G2325" s="11"/>
      <c r="H2325" s="12"/>
      <c r="I2325" s="49"/>
    </row>
    <row r="2326" customHeight="1" spans="7:9">
      <c r="G2326" s="11"/>
      <c r="H2326" s="12"/>
      <c r="I2326" s="49"/>
    </row>
    <row r="2327" customHeight="1" spans="7:9">
      <c r="G2327" s="11"/>
      <c r="H2327" s="12"/>
      <c r="I2327" s="49"/>
    </row>
    <row r="2328" customHeight="1" spans="7:9">
      <c r="G2328" s="11"/>
      <c r="H2328" s="12"/>
      <c r="I2328" s="49"/>
    </row>
    <row r="2329" customHeight="1" spans="7:9">
      <c r="G2329" s="11"/>
      <c r="H2329" s="12"/>
      <c r="I2329" s="49"/>
    </row>
    <row r="2330" customHeight="1" spans="7:9">
      <c r="G2330" s="11"/>
      <c r="H2330" s="12"/>
      <c r="I2330" s="49"/>
    </row>
    <row r="2331" customHeight="1" spans="7:9">
      <c r="G2331" s="11"/>
      <c r="H2331" s="12"/>
      <c r="I2331" s="49"/>
    </row>
    <row r="2332" customHeight="1" spans="7:9">
      <c r="G2332" s="11"/>
      <c r="H2332" s="12"/>
      <c r="I2332" s="49"/>
    </row>
    <row r="2333" customHeight="1" spans="7:9">
      <c r="G2333" s="11"/>
      <c r="H2333" s="12"/>
      <c r="I2333" s="49"/>
    </row>
    <row r="2334" customHeight="1" spans="7:9">
      <c r="G2334" s="11"/>
      <c r="H2334" s="12"/>
      <c r="I2334" s="49"/>
    </row>
    <row r="2335" customHeight="1" spans="7:9">
      <c r="G2335" s="11"/>
      <c r="H2335" s="12"/>
      <c r="I2335" s="49"/>
    </row>
    <row r="2336" customHeight="1" spans="7:9">
      <c r="G2336" s="11"/>
      <c r="H2336" s="12"/>
      <c r="I2336" s="49"/>
    </row>
    <row r="2337" customHeight="1" spans="7:9">
      <c r="G2337" s="11"/>
      <c r="H2337" s="12"/>
      <c r="I2337" s="49"/>
    </row>
    <row r="2338" customHeight="1" spans="7:9">
      <c r="G2338" s="11"/>
      <c r="H2338" s="12"/>
      <c r="I2338" s="49"/>
    </row>
    <row r="2339" customHeight="1" spans="7:9">
      <c r="G2339" s="11"/>
      <c r="H2339" s="12"/>
      <c r="I2339" s="49"/>
    </row>
    <row r="2340" customHeight="1" spans="7:9">
      <c r="G2340" s="11"/>
      <c r="H2340" s="12"/>
      <c r="I2340" s="49"/>
    </row>
    <row r="2341" customHeight="1" spans="7:9">
      <c r="G2341" s="11"/>
      <c r="H2341" s="12"/>
      <c r="I2341" s="49"/>
    </row>
    <row r="2342" customHeight="1" spans="7:9">
      <c r="G2342" s="11"/>
      <c r="H2342" s="12"/>
      <c r="I2342" s="49"/>
    </row>
    <row r="2343" customHeight="1" spans="7:9">
      <c r="G2343" s="11"/>
      <c r="H2343" s="12"/>
      <c r="I2343" s="49"/>
    </row>
    <row r="2344" customHeight="1" spans="7:9">
      <c r="G2344" s="11"/>
      <c r="H2344" s="12"/>
      <c r="I2344" s="49"/>
    </row>
    <row r="2345" customHeight="1" spans="7:9">
      <c r="G2345" s="11"/>
      <c r="H2345" s="12"/>
      <c r="I2345" s="49"/>
    </row>
    <row r="2346" customHeight="1" spans="7:9">
      <c r="G2346" s="11"/>
      <c r="H2346" s="12"/>
      <c r="I2346" s="49"/>
    </row>
    <row r="2347" customHeight="1" spans="7:9">
      <c r="G2347" s="11"/>
      <c r="H2347" s="12"/>
      <c r="I2347" s="49"/>
    </row>
    <row r="2348" customHeight="1" spans="7:9">
      <c r="G2348" s="11"/>
      <c r="H2348" s="12"/>
      <c r="I2348" s="49"/>
    </row>
    <row r="2349" customHeight="1" spans="7:9">
      <c r="G2349" s="11"/>
      <c r="H2349" s="12"/>
      <c r="I2349" s="49"/>
    </row>
    <row r="2350" customHeight="1" spans="7:9">
      <c r="G2350" s="11"/>
      <c r="H2350" s="12"/>
      <c r="I2350" s="49"/>
    </row>
    <row r="2351" customHeight="1" spans="7:9">
      <c r="G2351" s="11"/>
      <c r="H2351" s="12"/>
      <c r="I2351" s="49"/>
    </row>
    <row r="2352" customHeight="1" spans="7:9">
      <c r="G2352" s="11"/>
      <c r="H2352" s="12"/>
      <c r="I2352" s="49"/>
    </row>
    <row r="2353" customHeight="1" spans="7:9">
      <c r="G2353" s="11"/>
      <c r="H2353" s="12"/>
      <c r="I2353" s="49"/>
    </row>
    <row r="2354" customHeight="1" spans="7:9">
      <c r="G2354" s="11"/>
      <c r="H2354" s="12"/>
      <c r="I2354" s="49"/>
    </row>
    <row r="2355" customHeight="1" spans="7:9">
      <c r="G2355" s="11"/>
      <c r="H2355" s="12"/>
      <c r="I2355" s="49"/>
    </row>
    <row r="2356" customHeight="1" spans="7:9">
      <c r="G2356" s="11"/>
      <c r="H2356" s="12"/>
      <c r="I2356" s="49"/>
    </row>
    <row r="2357" customHeight="1" spans="7:9">
      <c r="G2357" s="11"/>
      <c r="H2357" s="12"/>
      <c r="I2357" s="49"/>
    </row>
    <row r="2358" customHeight="1" spans="7:9">
      <c r="G2358" s="11"/>
      <c r="H2358" s="12"/>
      <c r="I2358" s="49"/>
    </row>
    <row r="2359" customHeight="1" spans="7:9">
      <c r="G2359" s="11"/>
      <c r="H2359" s="12"/>
      <c r="I2359" s="49"/>
    </row>
    <row r="2360" customHeight="1" spans="7:9">
      <c r="G2360" s="11"/>
      <c r="H2360" s="12"/>
      <c r="I2360" s="49"/>
    </row>
    <row r="2361" customHeight="1" spans="7:9">
      <c r="G2361" s="11"/>
      <c r="H2361" s="12"/>
      <c r="I2361" s="49"/>
    </row>
    <row r="2362" customHeight="1" spans="7:9">
      <c r="G2362" s="11"/>
      <c r="H2362" s="12"/>
      <c r="I2362" s="49"/>
    </row>
    <row r="2363" customHeight="1" spans="7:9">
      <c r="G2363" s="11"/>
      <c r="H2363" s="12"/>
      <c r="I2363" s="49"/>
    </row>
    <row r="2364" customHeight="1" spans="7:9">
      <c r="G2364" s="11"/>
      <c r="H2364" s="12"/>
      <c r="I2364" s="49"/>
    </row>
    <row r="2365" customHeight="1" spans="7:9">
      <c r="G2365" s="11"/>
      <c r="H2365" s="12"/>
      <c r="I2365" s="49"/>
    </row>
    <row r="2366" customHeight="1" spans="7:9">
      <c r="G2366" s="11"/>
      <c r="H2366" s="12"/>
      <c r="I2366" s="49"/>
    </row>
    <row r="2367" customHeight="1" spans="7:9">
      <c r="G2367" s="11"/>
      <c r="H2367" s="12"/>
      <c r="I2367" s="49"/>
    </row>
    <row r="2368" customHeight="1" spans="7:9">
      <c r="G2368" s="11"/>
      <c r="H2368" s="12"/>
      <c r="I2368" s="49"/>
    </row>
    <row r="2369" customHeight="1" spans="7:9">
      <c r="G2369" s="11"/>
      <c r="H2369" s="12"/>
      <c r="I2369" s="49"/>
    </row>
    <row r="2370" customHeight="1" spans="7:9">
      <c r="G2370" s="11"/>
      <c r="H2370" s="12"/>
      <c r="I2370" s="49"/>
    </row>
    <row r="2371" customHeight="1" spans="7:9">
      <c r="G2371" s="11"/>
      <c r="H2371" s="12"/>
      <c r="I2371" s="49"/>
    </row>
    <row r="2372" customHeight="1" spans="7:9">
      <c r="G2372" s="11"/>
      <c r="H2372" s="12"/>
      <c r="I2372" s="49"/>
    </row>
    <row r="2373" customHeight="1" spans="7:9">
      <c r="G2373" s="11"/>
      <c r="H2373" s="12"/>
      <c r="I2373" s="49"/>
    </row>
    <row r="2374" customHeight="1" spans="7:9">
      <c r="G2374" s="11"/>
      <c r="H2374" s="12"/>
      <c r="I2374" s="49"/>
    </row>
    <row r="2375" customHeight="1" spans="7:9">
      <c r="G2375" s="11"/>
      <c r="H2375" s="12"/>
      <c r="I2375" s="49"/>
    </row>
    <row r="2376" customHeight="1" spans="7:9">
      <c r="G2376" s="11"/>
      <c r="H2376" s="12"/>
      <c r="I2376" s="49"/>
    </row>
    <row r="2377" customHeight="1" spans="7:9">
      <c r="G2377" s="11"/>
      <c r="H2377" s="12"/>
      <c r="I2377" s="49"/>
    </row>
    <row r="2378" customHeight="1" spans="7:9">
      <c r="G2378" s="11"/>
      <c r="H2378" s="12"/>
      <c r="I2378" s="49"/>
    </row>
    <row r="2379" customHeight="1" spans="7:9">
      <c r="G2379" s="11"/>
      <c r="H2379" s="12"/>
      <c r="I2379" s="49"/>
    </row>
    <row r="2380" customHeight="1" spans="7:9">
      <c r="G2380" s="11"/>
      <c r="H2380" s="12"/>
      <c r="I2380" s="49"/>
    </row>
    <row r="2381" customHeight="1" spans="7:9">
      <c r="G2381" s="11"/>
      <c r="H2381" s="12"/>
      <c r="I2381" s="49"/>
    </row>
    <row r="2382" customHeight="1" spans="7:9">
      <c r="G2382" s="11"/>
      <c r="H2382" s="12"/>
      <c r="I2382" s="49"/>
    </row>
    <row r="2383" customHeight="1" spans="7:9">
      <c r="G2383" s="11"/>
      <c r="H2383" s="12"/>
      <c r="I2383" s="49"/>
    </row>
    <row r="2384" customHeight="1" spans="7:9">
      <c r="G2384" s="11"/>
      <c r="H2384" s="12"/>
      <c r="I2384" s="49"/>
    </row>
    <row r="2385" customHeight="1" spans="7:9">
      <c r="G2385" s="11"/>
      <c r="H2385" s="12"/>
      <c r="I2385" s="49"/>
    </row>
    <row r="2386" customHeight="1" spans="7:9">
      <c r="G2386" s="11"/>
      <c r="H2386" s="12"/>
      <c r="I2386" s="49"/>
    </row>
    <row r="2387" customHeight="1" spans="7:9">
      <c r="G2387" s="11"/>
      <c r="H2387" s="12"/>
      <c r="I2387" s="49"/>
    </row>
    <row r="2388" customHeight="1" spans="7:9">
      <c r="G2388" s="11"/>
      <c r="H2388" s="12"/>
      <c r="I2388" s="49"/>
    </row>
    <row r="2389" customHeight="1" spans="7:9">
      <c r="G2389" s="11"/>
      <c r="H2389" s="12"/>
      <c r="I2389" s="49"/>
    </row>
    <row r="2390" customHeight="1" spans="7:9">
      <c r="G2390" s="11"/>
      <c r="H2390" s="12"/>
      <c r="I2390" s="49"/>
    </row>
    <row r="2391" customHeight="1" spans="7:9">
      <c r="G2391" s="11"/>
      <c r="H2391" s="12"/>
      <c r="I2391" s="49"/>
    </row>
    <row r="2392" customHeight="1" spans="7:9">
      <c r="G2392" s="11"/>
      <c r="H2392" s="12"/>
      <c r="I2392" s="49"/>
    </row>
    <row r="2393" customHeight="1" spans="7:9">
      <c r="G2393" s="11"/>
      <c r="H2393" s="12"/>
      <c r="I2393" s="49"/>
    </row>
    <row r="2394" customHeight="1" spans="7:9">
      <c r="G2394" s="11"/>
      <c r="H2394" s="12"/>
      <c r="I2394" s="49"/>
    </row>
    <row r="2395" customHeight="1" spans="7:9">
      <c r="G2395" s="11"/>
      <c r="H2395" s="12"/>
      <c r="I2395" s="49"/>
    </row>
    <row r="2396" customHeight="1" spans="7:9">
      <c r="G2396" s="11"/>
      <c r="H2396" s="12"/>
      <c r="I2396" s="49"/>
    </row>
    <row r="2397" customHeight="1" spans="7:9">
      <c r="G2397" s="11"/>
      <c r="H2397" s="12"/>
      <c r="I2397" s="49"/>
    </row>
    <row r="2398" customHeight="1" spans="7:9">
      <c r="G2398" s="11"/>
      <c r="H2398" s="12"/>
      <c r="I2398" s="49"/>
    </row>
    <row r="2399" customHeight="1" spans="7:9">
      <c r="G2399" s="11"/>
      <c r="H2399" s="12"/>
      <c r="I2399" s="49"/>
    </row>
    <row r="2400" customHeight="1" spans="7:9">
      <c r="G2400" s="11"/>
      <c r="H2400" s="12"/>
      <c r="I2400" s="49"/>
    </row>
    <row r="2401" customHeight="1" spans="7:9">
      <c r="G2401" s="11"/>
      <c r="H2401" s="12"/>
      <c r="I2401" s="49"/>
    </row>
    <row r="2402" customHeight="1" spans="7:9">
      <c r="G2402" s="11"/>
      <c r="H2402" s="12"/>
      <c r="I2402" s="49"/>
    </row>
    <row r="2403" customHeight="1" spans="7:9">
      <c r="G2403" s="11"/>
      <c r="H2403" s="12"/>
      <c r="I2403" s="49"/>
    </row>
    <row r="2404" customHeight="1" spans="7:9">
      <c r="G2404" s="11"/>
      <c r="H2404" s="12"/>
      <c r="I2404" s="49"/>
    </row>
    <row r="2405" customHeight="1" spans="7:9">
      <c r="G2405" s="11"/>
      <c r="H2405" s="12"/>
      <c r="I2405" s="49"/>
    </row>
    <row r="2406" customHeight="1" spans="7:9">
      <c r="G2406" s="11"/>
      <c r="H2406" s="12"/>
      <c r="I2406" s="49"/>
    </row>
    <row r="2407" customHeight="1" spans="7:9">
      <c r="G2407" s="11"/>
      <c r="H2407" s="12"/>
      <c r="I2407" s="49"/>
    </row>
    <row r="2408" customHeight="1" spans="7:9">
      <c r="G2408" s="11"/>
      <c r="H2408" s="12"/>
      <c r="I2408" s="49"/>
    </row>
    <row r="2409" customHeight="1" spans="7:9">
      <c r="G2409" s="11"/>
      <c r="H2409" s="12"/>
      <c r="I2409" s="49"/>
    </row>
    <row r="2410" customHeight="1" spans="7:9">
      <c r="G2410" s="11"/>
      <c r="H2410" s="12"/>
      <c r="I2410" s="49"/>
    </row>
    <row r="2411" customHeight="1" spans="7:9">
      <c r="G2411" s="11"/>
      <c r="H2411" s="12"/>
      <c r="I2411" s="49"/>
    </row>
    <row r="2412" customHeight="1" spans="7:9">
      <c r="G2412" s="11"/>
      <c r="H2412" s="12"/>
      <c r="I2412" s="49"/>
    </row>
    <row r="2413" customHeight="1" spans="7:9">
      <c r="G2413" s="11"/>
      <c r="H2413" s="12"/>
      <c r="I2413" s="49"/>
    </row>
    <row r="2414" customHeight="1" spans="7:9">
      <c r="G2414" s="11"/>
      <c r="H2414" s="12"/>
      <c r="I2414" s="49"/>
    </row>
    <row r="2415" customHeight="1" spans="7:9">
      <c r="G2415" s="11"/>
      <c r="H2415" s="12"/>
      <c r="I2415" s="49"/>
    </row>
    <row r="2416" customHeight="1" spans="7:9">
      <c r="G2416" s="11"/>
      <c r="H2416" s="12"/>
      <c r="I2416" s="49"/>
    </row>
    <row r="2417" customHeight="1" spans="7:9">
      <c r="G2417" s="11"/>
      <c r="H2417" s="12"/>
      <c r="I2417" s="49"/>
    </row>
    <row r="2418" customHeight="1" spans="7:9">
      <c r="G2418" s="11"/>
      <c r="H2418" s="12"/>
      <c r="I2418" s="49"/>
    </row>
    <row r="2419" customHeight="1" spans="7:9">
      <c r="G2419" s="11"/>
      <c r="H2419" s="12"/>
      <c r="I2419" s="49"/>
    </row>
    <row r="2420" customHeight="1" spans="7:9">
      <c r="G2420" s="11"/>
      <c r="H2420" s="12"/>
      <c r="I2420" s="49"/>
    </row>
    <row r="2421" customHeight="1" spans="7:9">
      <c r="G2421" s="11"/>
      <c r="H2421" s="12"/>
      <c r="I2421" s="49"/>
    </row>
    <row r="2422" customHeight="1" spans="7:9">
      <c r="G2422" s="11"/>
      <c r="H2422" s="12"/>
      <c r="I2422" s="49"/>
    </row>
    <row r="2423" customHeight="1" spans="7:9">
      <c r="G2423" s="11"/>
      <c r="H2423" s="12"/>
      <c r="I2423" s="49"/>
    </row>
    <row r="2424" customHeight="1" spans="7:9">
      <c r="G2424" s="11"/>
      <c r="H2424" s="12"/>
      <c r="I2424" s="49"/>
    </row>
    <row r="2425" customHeight="1" spans="7:9">
      <c r="G2425" s="11"/>
      <c r="H2425" s="12"/>
      <c r="I2425" s="49"/>
    </row>
    <row r="2426" customHeight="1" spans="7:9">
      <c r="G2426" s="11"/>
      <c r="H2426" s="12"/>
      <c r="I2426" s="49"/>
    </row>
    <row r="2427" customHeight="1" spans="7:9">
      <c r="G2427" s="11"/>
      <c r="H2427" s="12"/>
      <c r="I2427" s="49"/>
    </row>
    <row r="2428" customHeight="1" spans="7:9">
      <c r="G2428" s="11"/>
      <c r="H2428" s="12"/>
      <c r="I2428" s="49"/>
    </row>
    <row r="2429" customHeight="1" spans="7:9">
      <c r="G2429" s="11"/>
      <c r="H2429" s="12"/>
      <c r="I2429" s="49"/>
    </row>
    <row r="2430" customHeight="1" spans="7:9">
      <c r="G2430" s="11"/>
      <c r="H2430" s="12"/>
      <c r="I2430" s="49"/>
    </row>
    <row r="2431" customHeight="1" spans="7:9">
      <c r="G2431" s="11"/>
      <c r="H2431" s="12"/>
      <c r="I2431" s="49"/>
    </row>
    <row r="2432" customHeight="1" spans="7:9">
      <c r="G2432" s="11"/>
      <c r="H2432" s="12"/>
      <c r="I2432" s="49"/>
    </row>
    <row r="2433" customHeight="1" spans="7:9">
      <c r="G2433" s="11"/>
      <c r="H2433" s="12"/>
      <c r="I2433" s="49"/>
    </row>
    <row r="2434" customHeight="1" spans="7:9">
      <c r="G2434" s="11"/>
      <c r="H2434" s="12"/>
      <c r="I2434" s="49"/>
    </row>
    <row r="2435" customHeight="1" spans="7:9">
      <c r="G2435" s="11"/>
      <c r="H2435" s="12"/>
      <c r="I2435" s="49"/>
    </row>
    <row r="2436" customHeight="1" spans="7:9">
      <c r="G2436" s="11"/>
      <c r="H2436" s="12"/>
      <c r="I2436" s="49"/>
    </row>
    <row r="2437" customHeight="1" spans="7:9">
      <c r="G2437" s="11"/>
      <c r="H2437" s="12"/>
      <c r="I2437" s="49"/>
    </row>
    <row r="2438" customHeight="1" spans="7:9">
      <c r="G2438" s="11"/>
      <c r="H2438" s="12"/>
      <c r="I2438" s="49"/>
    </row>
    <row r="2439" customHeight="1" spans="7:9">
      <c r="G2439" s="11"/>
      <c r="H2439" s="12"/>
      <c r="I2439" s="49"/>
    </row>
    <row r="2440" customHeight="1" spans="7:9">
      <c r="G2440" s="11"/>
      <c r="H2440" s="12"/>
      <c r="I2440" s="49"/>
    </row>
    <row r="2441" customHeight="1" spans="7:9">
      <c r="G2441" s="11"/>
      <c r="H2441" s="12"/>
      <c r="I2441" s="49"/>
    </row>
    <row r="2442" customHeight="1" spans="7:9">
      <c r="G2442" s="11"/>
      <c r="H2442" s="12"/>
      <c r="I2442" s="49"/>
    </row>
    <row r="2443" customHeight="1" spans="7:9">
      <c r="G2443" s="11"/>
      <c r="H2443" s="12"/>
      <c r="I2443" s="49"/>
    </row>
    <row r="2444" customHeight="1" spans="7:9">
      <c r="G2444" s="11"/>
      <c r="H2444" s="12"/>
      <c r="I2444" s="49"/>
    </row>
    <row r="2445" customHeight="1" spans="7:9">
      <c r="G2445" s="11"/>
      <c r="H2445" s="12"/>
      <c r="I2445" s="49"/>
    </row>
    <row r="2446" customHeight="1" spans="7:9">
      <c r="G2446" s="11"/>
      <c r="H2446" s="12"/>
      <c r="I2446" s="49"/>
    </row>
    <row r="2447" customHeight="1" spans="7:9">
      <c r="G2447" s="11"/>
      <c r="H2447" s="12"/>
      <c r="I2447" s="49"/>
    </row>
    <row r="2448" customHeight="1" spans="7:9">
      <c r="G2448" s="11"/>
      <c r="H2448" s="12"/>
      <c r="I2448" s="49"/>
    </row>
    <row r="2449" customHeight="1" spans="7:9">
      <c r="G2449" s="11"/>
      <c r="H2449" s="12"/>
      <c r="I2449" s="49"/>
    </row>
    <row r="2450" customHeight="1" spans="7:9">
      <c r="G2450" s="11"/>
      <c r="H2450" s="12"/>
      <c r="I2450" s="49"/>
    </row>
    <row r="2451" customHeight="1" spans="7:9">
      <c r="G2451" s="11"/>
      <c r="H2451" s="12"/>
      <c r="I2451" s="49"/>
    </row>
    <row r="2452" customHeight="1" spans="7:9">
      <c r="G2452" s="11"/>
      <c r="H2452" s="12"/>
      <c r="I2452" s="49"/>
    </row>
    <row r="2453" customHeight="1" spans="7:9">
      <c r="G2453" s="11"/>
      <c r="H2453" s="12"/>
      <c r="I2453" s="49"/>
    </row>
    <row r="2454" customHeight="1" spans="7:9">
      <c r="G2454" s="11"/>
      <c r="H2454" s="12"/>
      <c r="I2454" s="49"/>
    </row>
    <row r="2455" customHeight="1" spans="7:9">
      <c r="G2455" s="11"/>
      <c r="H2455" s="12"/>
      <c r="I2455" s="49"/>
    </row>
    <row r="2456" customHeight="1" spans="7:9">
      <c r="G2456" s="11"/>
      <c r="H2456" s="12"/>
      <c r="I2456" s="49"/>
    </row>
    <row r="2457" customHeight="1" spans="7:9">
      <c r="G2457" s="11"/>
      <c r="H2457" s="12"/>
      <c r="I2457" s="49"/>
    </row>
    <row r="2458" customHeight="1" spans="7:9">
      <c r="G2458" s="11"/>
      <c r="H2458" s="12"/>
      <c r="I2458" s="49"/>
    </row>
    <row r="2459" customHeight="1" spans="7:9">
      <c r="G2459" s="11"/>
      <c r="H2459" s="12"/>
      <c r="I2459" s="49"/>
    </row>
    <row r="2460" customHeight="1" spans="7:9">
      <c r="G2460" s="11"/>
      <c r="H2460" s="12"/>
      <c r="I2460" s="49"/>
    </row>
    <row r="2461" customHeight="1" spans="7:9">
      <c r="G2461" s="11"/>
      <c r="H2461" s="12"/>
      <c r="I2461" s="49"/>
    </row>
    <row r="2462" customHeight="1" spans="7:9">
      <c r="G2462" s="11"/>
      <c r="H2462" s="12"/>
      <c r="I2462" s="49"/>
    </row>
    <row r="2463" customHeight="1" spans="7:9">
      <c r="G2463" s="11"/>
      <c r="H2463" s="12"/>
      <c r="I2463" s="49"/>
    </row>
    <row r="2464" customHeight="1" spans="7:9">
      <c r="G2464" s="11"/>
      <c r="H2464" s="12"/>
      <c r="I2464" s="49"/>
    </row>
    <row r="2465" customHeight="1" spans="7:9">
      <c r="G2465" s="11"/>
      <c r="H2465" s="12"/>
      <c r="I2465" s="49"/>
    </row>
    <row r="2466" customHeight="1" spans="7:9">
      <c r="G2466" s="11"/>
      <c r="H2466" s="12"/>
      <c r="I2466" s="49"/>
    </row>
    <row r="2467" customHeight="1" spans="7:9">
      <c r="G2467" s="11"/>
      <c r="H2467" s="12"/>
      <c r="I2467" s="49"/>
    </row>
    <row r="2468" customHeight="1" spans="7:9">
      <c r="G2468" s="11"/>
      <c r="H2468" s="12"/>
      <c r="I2468" s="49"/>
    </row>
    <row r="2469" customHeight="1" spans="7:9">
      <c r="G2469" s="11"/>
      <c r="H2469" s="12"/>
      <c r="I2469" s="49"/>
    </row>
    <row r="2470" customHeight="1" spans="7:9">
      <c r="G2470" s="11"/>
      <c r="H2470" s="12"/>
      <c r="I2470" s="49"/>
    </row>
    <row r="2471" customHeight="1" spans="7:9">
      <c r="G2471" s="11"/>
      <c r="H2471" s="12"/>
      <c r="I2471" s="49"/>
    </row>
    <row r="2472" customHeight="1" spans="7:9">
      <c r="G2472" s="11"/>
      <c r="H2472" s="12"/>
      <c r="I2472" s="49"/>
    </row>
    <row r="2473" customHeight="1" spans="7:9">
      <c r="G2473" s="11"/>
      <c r="H2473" s="12"/>
      <c r="I2473" s="49"/>
    </row>
    <row r="2474" customHeight="1" spans="7:9">
      <c r="G2474" s="11"/>
      <c r="H2474" s="12"/>
      <c r="I2474" s="49"/>
    </row>
    <row r="2475" customHeight="1" spans="7:9">
      <c r="G2475" s="11"/>
      <c r="H2475" s="12"/>
      <c r="I2475" s="49"/>
    </row>
    <row r="2476" customHeight="1" spans="7:9">
      <c r="G2476" s="11"/>
      <c r="H2476" s="12"/>
      <c r="I2476" s="49"/>
    </row>
    <row r="2477" customHeight="1" spans="7:9">
      <c r="G2477" s="11"/>
      <c r="H2477" s="12"/>
      <c r="I2477" s="49"/>
    </row>
    <row r="2478" customHeight="1" spans="7:9">
      <c r="G2478" s="11"/>
      <c r="H2478" s="12"/>
      <c r="I2478" s="49"/>
    </row>
    <row r="2479" customHeight="1" spans="7:9">
      <c r="G2479" s="11"/>
      <c r="H2479" s="12"/>
      <c r="I2479" s="49"/>
    </row>
    <row r="2480" customHeight="1" spans="7:9">
      <c r="G2480" s="11"/>
      <c r="H2480" s="12"/>
      <c r="I2480" s="49"/>
    </row>
    <row r="2481" customHeight="1" spans="7:9">
      <c r="G2481" s="11"/>
      <c r="H2481" s="12"/>
      <c r="I2481" s="49"/>
    </row>
    <row r="2482" customHeight="1" spans="7:9">
      <c r="G2482" s="11"/>
      <c r="H2482" s="12"/>
      <c r="I2482" s="49"/>
    </row>
    <row r="2483" customHeight="1" spans="7:9">
      <c r="G2483" s="11"/>
      <c r="H2483" s="12"/>
      <c r="I2483" s="49"/>
    </row>
    <row r="2484" customHeight="1" spans="7:9">
      <c r="G2484" s="11"/>
      <c r="H2484" s="12"/>
      <c r="I2484" s="49"/>
    </row>
    <row r="2485" customHeight="1" spans="7:9">
      <c r="G2485" s="11"/>
      <c r="H2485" s="12"/>
      <c r="I2485" s="49"/>
    </row>
    <row r="2486" customHeight="1" spans="7:9">
      <c r="G2486" s="11"/>
      <c r="H2486" s="12"/>
      <c r="I2486" s="49"/>
    </row>
    <row r="2487" customHeight="1" spans="7:9">
      <c r="G2487" s="11"/>
      <c r="H2487" s="12"/>
      <c r="I2487" s="49"/>
    </row>
    <row r="2488" customHeight="1" spans="7:9">
      <c r="G2488" s="11"/>
      <c r="H2488" s="12"/>
      <c r="I2488" s="49"/>
    </row>
    <row r="2489" customHeight="1" spans="7:9">
      <c r="G2489" s="11"/>
      <c r="H2489" s="12"/>
      <c r="I2489" s="49"/>
    </row>
    <row r="2490" customHeight="1" spans="7:9">
      <c r="G2490" s="11"/>
      <c r="H2490" s="12"/>
      <c r="I2490" s="49"/>
    </row>
    <row r="2491" customHeight="1" spans="7:9">
      <c r="G2491" s="11"/>
      <c r="H2491" s="12"/>
      <c r="I2491" s="49"/>
    </row>
    <row r="2492" customHeight="1" spans="7:9">
      <c r="G2492" s="11"/>
      <c r="H2492" s="12"/>
      <c r="I2492" s="49"/>
    </row>
    <row r="2493" customHeight="1" spans="7:9">
      <c r="G2493" s="11"/>
      <c r="H2493" s="12"/>
      <c r="I2493" s="49"/>
    </row>
    <row r="2494" customHeight="1" spans="7:9">
      <c r="G2494" s="11"/>
      <c r="H2494" s="12"/>
      <c r="I2494" s="49"/>
    </row>
    <row r="2495" customHeight="1" spans="7:9">
      <c r="G2495" s="11"/>
      <c r="H2495" s="12"/>
      <c r="I2495" s="49"/>
    </row>
    <row r="2496" customHeight="1" spans="7:9">
      <c r="G2496" s="11"/>
      <c r="H2496" s="12"/>
      <c r="I2496" s="49"/>
    </row>
    <row r="2497" customHeight="1" spans="7:9">
      <c r="G2497" s="11"/>
      <c r="H2497" s="12"/>
      <c r="I2497" s="49"/>
    </row>
    <row r="2498" customHeight="1" spans="7:9">
      <c r="G2498" s="11"/>
      <c r="H2498" s="12"/>
      <c r="I2498" s="49"/>
    </row>
    <row r="2499" customHeight="1" spans="7:9">
      <c r="G2499" s="11"/>
      <c r="H2499" s="12"/>
      <c r="I2499" s="49"/>
    </row>
    <row r="2500" customHeight="1" spans="7:9">
      <c r="G2500" s="11"/>
      <c r="H2500" s="12"/>
      <c r="I2500" s="49"/>
    </row>
    <row r="2501" customHeight="1" spans="7:9">
      <c r="G2501" s="11"/>
      <c r="H2501" s="12"/>
      <c r="I2501" s="49"/>
    </row>
    <row r="2502" customHeight="1" spans="7:9">
      <c r="G2502" s="11"/>
      <c r="H2502" s="12"/>
      <c r="I2502" s="49"/>
    </row>
    <row r="2503" customHeight="1" spans="7:9">
      <c r="G2503" s="11"/>
      <c r="H2503" s="12"/>
      <c r="I2503" s="49"/>
    </row>
    <row r="2504" customHeight="1" spans="7:9">
      <c r="G2504" s="11"/>
      <c r="H2504" s="12"/>
      <c r="I2504" s="49"/>
    </row>
    <row r="2505" customHeight="1" spans="7:9">
      <c r="G2505" s="11"/>
      <c r="H2505" s="12"/>
      <c r="I2505" s="49"/>
    </row>
    <row r="2506" customHeight="1" spans="7:9">
      <c r="G2506" s="11"/>
      <c r="H2506" s="12"/>
      <c r="I2506" s="49"/>
    </row>
    <row r="2507" customHeight="1" spans="7:9">
      <c r="G2507" s="11"/>
      <c r="H2507" s="12"/>
      <c r="I2507" s="49"/>
    </row>
    <row r="2508" customHeight="1" spans="7:9">
      <c r="G2508" s="11"/>
      <c r="H2508" s="12"/>
      <c r="I2508" s="49"/>
    </row>
    <row r="2509" customHeight="1" spans="7:9">
      <c r="G2509" s="11"/>
      <c r="H2509" s="12"/>
      <c r="I2509" s="49"/>
    </row>
    <row r="2510" customHeight="1" spans="7:9">
      <c r="G2510" s="11"/>
      <c r="H2510" s="12"/>
      <c r="I2510" s="49"/>
    </row>
    <row r="2511" customHeight="1" spans="7:9">
      <c r="G2511" s="11"/>
      <c r="H2511" s="12"/>
      <c r="I2511" s="49"/>
    </row>
    <row r="2512" customHeight="1" spans="7:9">
      <c r="G2512" s="11"/>
      <c r="H2512" s="12"/>
      <c r="I2512" s="49"/>
    </row>
    <row r="2513" customHeight="1" spans="7:9">
      <c r="G2513" s="11"/>
      <c r="H2513" s="12"/>
      <c r="I2513" s="49"/>
    </row>
    <row r="2514" customHeight="1" spans="7:9">
      <c r="G2514" s="11"/>
      <c r="H2514" s="12"/>
      <c r="I2514" s="49"/>
    </row>
    <row r="2515" customHeight="1" spans="7:9">
      <c r="G2515" s="11"/>
      <c r="H2515" s="12"/>
      <c r="I2515" s="49"/>
    </row>
    <row r="2516" customHeight="1" spans="7:9">
      <c r="G2516" s="11"/>
      <c r="H2516" s="12"/>
      <c r="I2516" s="49"/>
    </row>
    <row r="2517" customHeight="1" spans="7:9">
      <c r="G2517" s="11"/>
      <c r="H2517" s="12"/>
      <c r="I2517" s="49"/>
    </row>
    <row r="2518" customHeight="1" spans="7:9">
      <c r="G2518" s="11"/>
      <c r="H2518" s="12"/>
      <c r="I2518" s="49"/>
    </row>
    <row r="2519" customHeight="1" spans="7:9">
      <c r="G2519" s="11"/>
      <c r="H2519" s="12"/>
      <c r="I2519" s="49"/>
    </row>
    <row r="2520" customHeight="1" spans="7:9">
      <c r="G2520" s="11"/>
      <c r="H2520" s="12"/>
      <c r="I2520" s="49"/>
    </row>
    <row r="2521" customHeight="1" spans="7:9">
      <c r="G2521" s="11"/>
      <c r="H2521" s="12"/>
      <c r="I2521" s="49"/>
    </row>
    <row r="2522" customHeight="1" spans="7:9">
      <c r="G2522" s="11"/>
      <c r="H2522" s="12"/>
      <c r="I2522" s="49"/>
    </row>
    <row r="2523" customHeight="1" spans="7:9">
      <c r="G2523" s="11"/>
      <c r="H2523" s="12"/>
      <c r="I2523" s="49"/>
    </row>
    <row r="2524" customHeight="1" spans="7:9">
      <c r="G2524" s="11"/>
      <c r="H2524" s="12"/>
      <c r="I2524" s="49"/>
    </row>
    <row r="2525" customHeight="1" spans="7:9">
      <c r="G2525" s="11"/>
      <c r="H2525" s="12"/>
      <c r="I2525" s="49"/>
    </row>
    <row r="2526" customHeight="1" spans="7:9">
      <c r="G2526" s="11"/>
      <c r="H2526" s="12"/>
      <c r="I2526" s="49"/>
    </row>
    <row r="2527" customHeight="1" spans="7:9">
      <c r="G2527" s="11"/>
      <c r="H2527" s="12"/>
      <c r="I2527" s="49"/>
    </row>
    <row r="2528" customHeight="1" spans="7:9">
      <c r="G2528" s="11"/>
      <c r="H2528" s="12"/>
      <c r="I2528" s="49"/>
    </row>
    <row r="2529" customHeight="1" spans="7:9">
      <c r="G2529" s="11"/>
      <c r="H2529" s="12"/>
      <c r="I2529" s="49"/>
    </row>
    <row r="2530" customHeight="1" spans="7:9">
      <c r="G2530" s="11"/>
      <c r="H2530" s="12"/>
      <c r="I2530" s="49"/>
    </row>
    <row r="2531" customHeight="1" spans="7:9">
      <c r="G2531" s="11"/>
      <c r="H2531" s="12"/>
      <c r="I2531" s="49"/>
    </row>
    <row r="2532" customHeight="1" spans="7:9">
      <c r="G2532" s="11"/>
      <c r="H2532" s="12"/>
      <c r="I2532" s="49"/>
    </row>
    <row r="2533" customHeight="1" spans="7:9">
      <c r="G2533" s="11"/>
      <c r="H2533" s="12"/>
      <c r="I2533" s="49"/>
    </row>
    <row r="2534" customHeight="1" spans="7:9">
      <c r="G2534" s="11"/>
      <c r="H2534" s="12"/>
      <c r="I2534" s="49"/>
    </row>
    <row r="2535" customHeight="1" spans="7:9">
      <c r="G2535" s="11"/>
      <c r="H2535" s="12"/>
      <c r="I2535" s="49"/>
    </row>
    <row r="2536" customHeight="1" spans="7:9">
      <c r="G2536" s="11"/>
      <c r="H2536" s="12"/>
      <c r="I2536" s="49"/>
    </row>
    <row r="2537" customHeight="1" spans="7:9">
      <c r="G2537" s="11"/>
      <c r="H2537" s="12"/>
      <c r="I2537" s="49"/>
    </row>
    <row r="2538" customHeight="1" spans="7:9">
      <c r="G2538" s="11"/>
      <c r="H2538" s="12"/>
      <c r="I2538" s="49"/>
    </row>
    <row r="2539" customHeight="1" spans="7:9">
      <c r="G2539" s="11"/>
      <c r="H2539" s="12"/>
      <c r="I2539" s="49"/>
    </row>
    <row r="2540" customHeight="1" spans="7:9">
      <c r="G2540" s="11"/>
      <c r="H2540" s="12"/>
      <c r="I2540" s="49"/>
    </row>
    <row r="2541" customHeight="1" spans="7:9">
      <c r="G2541" s="11"/>
      <c r="H2541" s="12"/>
      <c r="I2541" s="49"/>
    </row>
    <row r="2542" customHeight="1" spans="7:9">
      <c r="G2542" s="11"/>
      <c r="H2542" s="12"/>
      <c r="I2542" s="49"/>
    </row>
    <row r="2543" customHeight="1" spans="7:9">
      <c r="G2543" s="11"/>
      <c r="H2543" s="12"/>
      <c r="I2543" s="49"/>
    </row>
    <row r="2544" customHeight="1" spans="7:9">
      <c r="G2544" s="11"/>
      <c r="H2544" s="12"/>
      <c r="I2544" s="49"/>
    </row>
    <row r="2545" customHeight="1" spans="7:9">
      <c r="G2545" s="11"/>
      <c r="H2545" s="12"/>
      <c r="I2545" s="49"/>
    </row>
    <row r="2546" customHeight="1" spans="7:9">
      <c r="G2546" s="11"/>
      <c r="H2546" s="12"/>
      <c r="I2546" s="49"/>
    </row>
    <row r="2547" customHeight="1" spans="7:9">
      <c r="G2547" s="11"/>
      <c r="H2547" s="12"/>
      <c r="I2547" s="49"/>
    </row>
    <row r="2548" customHeight="1" spans="7:9">
      <c r="G2548" s="11"/>
      <c r="H2548" s="12"/>
      <c r="I2548" s="49"/>
    </row>
    <row r="2549" customHeight="1" spans="7:9">
      <c r="G2549" s="11"/>
      <c r="H2549" s="12"/>
      <c r="I2549" s="49"/>
    </row>
    <row r="2550" customHeight="1" spans="7:9">
      <c r="G2550" s="11"/>
      <c r="H2550" s="12"/>
      <c r="I2550" s="49"/>
    </row>
    <row r="2551" customHeight="1" spans="7:9">
      <c r="G2551" s="11"/>
      <c r="H2551" s="12"/>
      <c r="I2551" s="49"/>
    </row>
    <row r="2552" customHeight="1" spans="7:9">
      <c r="G2552" s="11"/>
      <c r="H2552" s="12"/>
      <c r="I2552" s="49"/>
    </row>
    <row r="2553" customHeight="1" spans="7:9">
      <c r="G2553" s="11"/>
      <c r="H2553" s="12"/>
      <c r="I2553" s="49"/>
    </row>
    <row r="2554" customHeight="1" spans="7:9">
      <c r="G2554" s="11"/>
      <c r="H2554" s="12"/>
      <c r="I2554" s="49"/>
    </row>
    <row r="2555" customHeight="1" spans="7:9">
      <c r="G2555" s="11"/>
      <c r="H2555" s="12"/>
      <c r="I2555" s="49"/>
    </row>
    <row r="2556" customHeight="1" spans="7:9">
      <c r="G2556" s="11"/>
      <c r="H2556" s="12"/>
      <c r="I2556" s="49"/>
    </row>
    <row r="2557" customHeight="1" spans="7:9">
      <c r="G2557" s="11"/>
      <c r="H2557" s="12"/>
      <c r="I2557" s="49"/>
    </row>
    <row r="2558" customHeight="1" spans="7:9">
      <c r="G2558" s="11"/>
      <c r="H2558" s="12"/>
      <c r="I2558" s="49"/>
    </row>
    <row r="2559" customHeight="1" spans="7:9">
      <c r="G2559" s="11"/>
      <c r="H2559" s="12"/>
      <c r="I2559" s="49"/>
    </row>
    <row r="2560" customHeight="1" spans="7:9">
      <c r="G2560" s="11"/>
      <c r="H2560" s="12"/>
      <c r="I2560" s="49"/>
    </row>
    <row r="2561" customHeight="1" spans="7:9">
      <c r="G2561" s="11"/>
      <c r="H2561" s="12"/>
      <c r="I2561" s="49"/>
    </row>
    <row r="2562" customHeight="1" spans="7:9">
      <c r="G2562" s="11"/>
      <c r="H2562" s="12"/>
      <c r="I2562" s="49"/>
    </row>
    <row r="2563" customHeight="1" spans="7:9">
      <c r="G2563" s="11"/>
      <c r="H2563" s="12"/>
      <c r="I2563" s="49"/>
    </row>
    <row r="2564" customHeight="1" spans="7:9">
      <c r="G2564" s="11"/>
      <c r="H2564" s="12"/>
      <c r="I2564" s="49"/>
    </row>
    <row r="2565" customHeight="1" spans="7:9">
      <c r="G2565" s="11"/>
      <c r="H2565" s="12"/>
      <c r="I2565" s="49"/>
    </row>
    <row r="2566" customHeight="1" spans="7:9">
      <c r="G2566" s="11"/>
      <c r="H2566" s="12"/>
      <c r="I2566" s="49"/>
    </row>
    <row r="2567" customHeight="1" spans="7:9">
      <c r="G2567" s="11"/>
      <c r="H2567" s="12"/>
      <c r="I2567" s="49"/>
    </row>
    <row r="2568" customHeight="1" spans="7:9">
      <c r="G2568" s="11"/>
      <c r="H2568" s="12"/>
      <c r="I2568" s="49"/>
    </row>
    <row r="2569" customHeight="1" spans="7:9">
      <c r="G2569" s="11"/>
      <c r="H2569" s="12"/>
      <c r="I2569" s="49"/>
    </row>
    <row r="2570" customHeight="1" spans="7:9">
      <c r="G2570" s="11"/>
      <c r="H2570" s="12"/>
      <c r="I2570" s="49"/>
    </row>
    <row r="2571" customHeight="1" spans="7:9">
      <c r="G2571" s="11"/>
      <c r="H2571" s="12"/>
      <c r="I2571" s="49"/>
    </row>
    <row r="2572" customHeight="1" spans="7:9">
      <c r="G2572" s="11"/>
      <c r="H2572" s="12"/>
      <c r="I2572" s="49"/>
    </row>
    <row r="2573" customHeight="1" spans="7:9">
      <c r="G2573" s="11"/>
      <c r="H2573" s="12"/>
      <c r="I2573" s="49"/>
    </row>
    <row r="2574" customHeight="1" spans="7:9">
      <c r="G2574" s="11"/>
      <c r="H2574" s="12"/>
      <c r="I2574" s="49"/>
    </row>
    <row r="2575" customHeight="1" spans="7:9">
      <c r="G2575" s="11"/>
      <c r="H2575" s="12"/>
      <c r="I2575" s="49"/>
    </row>
    <row r="2576" customHeight="1" spans="7:9">
      <c r="G2576" s="11"/>
      <c r="H2576" s="12"/>
      <c r="I2576" s="49"/>
    </row>
    <row r="2577" customHeight="1" spans="7:9">
      <c r="G2577" s="11"/>
      <c r="H2577" s="12"/>
      <c r="I2577" s="49"/>
    </row>
    <row r="2578" customHeight="1" spans="7:9">
      <c r="G2578" s="11"/>
      <c r="H2578" s="12"/>
      <c r="I2578" s="49"/>
    </row>
    <row r="2579" customHeight="1" spans="7:9">
      <c r="G2579" s="11"/>
      <c r="H2579" s="12"/>
      <c r="I2579" s="49"/>
    </row>
    <row r="2580" customHeight="1" spans="7:9">
      <c r="G2580" s="11"/>
      <c r="H2580" s="12"/>
      <c r="I2580" s="49"/>
    </row>
    <row r="2581" customHeight="1" spans="7:9">
      <c r="G2581" s="11"/>
      <c r="H2581" s="12"/>
      <c r="I2581" s="49"/>
    </row>
    <row r="2582" customHeight="1" spans="7:9">
      <c r="G2582" s="11"/>
      <c r="H2582" s="12"/>
      <c r="I2582" s="49"/>
    </row>
    <row r="2583" customHeight="1" spans="7:9">
      <c r="G2583" s="11"/>
      <c r="H2583" s="12"/>
      <c r="I2583" s="49"/>
    </row>
    <row r="2584" customHeight="1" spans="7:9">
      <c r="G2584" s="11"/>
      <c r="H2584" s="12"/>
      <c r="I2584" s="49"/>
    </row>
    <row r="2585" customHeight="1" spans="7:9">
      <c r="G2585" s="11"/>
      <c r="H2585" s="12"/>
      <c r="I2585" s="49"/>
    </row>
    <row r="2586" customHeight="1" spans="7:9">
      <c r="G2586" s="11"/>
      <c r="H2586" s="12"/>
      <c r="I2586" s="49"/>
    </row>
    <row r="2587" customHeight="1" spans="7:9">
      <c r="G2587" s="11"/>
      <c r="H2587" s="12"/>
      <c r="I2587" s="49"/>
    </row>
    <row r="2588" customHeight="1" spans="7:9">
      <c r="G2588" s="11"/>
      <c r="H2588" s="12"/>
      <c r="I2588" s="49"/>
    </row>
    <row r="2589" customHeight="1" spans="7:9">
      <c r="G2589" s="11"/>
      <c r="H2589" s="12"/>
      <c r="I2589" s="49"/>
    </row>
    <row r="2590" customHeight="1" spans="7:9">
      <c r="G2590" s="11"/>
      <c r="H2590" s="12"/>
      <c r="I2590" s="49"/>
    </row>
    <row r="2591" customHeight="1" spans="7:9">
      <c r="G2591" s="11"/>
      <c r="H2591" s="12"/>
      <c r="I2591" s="49"/>
    </row>
    <row r="2592" customHeight="1" spans="7:9">
      <c r="G2592" s="11"/>
      <c r="H2592" s="12"/>
      <c r="I2592" s="49"/>
    </row>
    <row r="2593" customHeight="1" spans="7:9">
      <c r="G2593" s="11"/>
      <c r="H2593" s="12"/>
      <c r="I2593" s="49"/>
    </row>
    <row r="2594" customHeight="1" spans="7:9">
      <c r="G2594" s="11"/>
      <c r="H2594" s="12"/>
      <c r="I2594" s="49"/>
    </row>
    <row r="2595" customHeight="1" spans="7:9">
      <c r="G2595" s="11"/>
      <c r="H2595" s="12"/>
      <c r="I2595" s="49"/>
    </row>
    <row r="2596" customHeight="1" spans="7:9">
      <c r="G2596" s="11"/>
      <c r="H2596" s="12"/>
      <c r="I2596" s="49"/>
    </row>
    <row r="2597" customHeight="1" spans="7:9">
      <c r="G2597" s="11"/>
      <c r="H2597" s="12"/>
      <c r="I2597" s="49"/>
    </row>
    <row r="2598" customHeight="1" spans="7:9">
      <c r="G2598" s="11"/>
      <c r="H2598" s="12"/>
      <c r="I2598" s="49"/>
    </row>
    <row r="2599" customHeight="1" spans="7:9">
      <c r="G2599" s="11"/>
      <c r="H2599" s="12"/>
      <c r="I2599" s="49"/>
    </row>
    <row r="2600" customHeight="1" spans="7:9">
      <c r="G2600" s="11"/>
      <c r="H2600" s="12"/>
      <c r="I2600" s="49"/>
    </row>
    <row r="2601" customHeight="1" spans="7:9">
      <c r="G2601" s="11"/>
      <c r="H2601" s="12"/>
      <c r="I2601" s="49"/>
    </row>
    <row r="2602" customHeight="1" spans="7:9">
      <c r="G2602" s="11"/>
      <c r="H2602" s="12"/>
      <c r="I2602" s="49"/>
    </row>
    <row r="2603" customHeight="1" spans="7:9">
      <c r="G2603" s="11"/>
      <c r="H2603" s="12"/>
      <c r="I2603" s="49"/>
    </row>
    <row r="2604" customHeight="1" spans="7:9">
      <c r="G2604" s="11"/>
      <c r="H2604" s="12"/>
      <c r="I2604" s="49"/>
    </row>
    <row r="2605" customHeight="1" spans="7:9">
      <c r="G2605" s="11"/>
      <c r="H2605" s="12"/>
      <c r="I2605" s="49"/>
    </row>
    <row r="2606" customHeight="1" spans="7:9">
      <c r="G2606" s="11"/>
      <c r="H2606" s="12"/>
      <c r="I2606" s="49"/>
    </row>
    <row r="2607" customHeight="1" spans="7:9">
      <c r="G2607" s="11"/>
      <c r="H2607" s="12"/>
      <c r="I2607" s="49"/>
    </row>
    <row r="2608" customHeight="1" spans="7:9">
      <c r="G2608" s="11"/>
      <c r="H2608" s="12"/>
      <c r="I2608" s="49"/>
    </row>
    <row r="2609" customHeight="1" spans="7:9">
      <c r="G2609" s="11"/>
      <c r="H2609" s="12"/>
      <c r="I2609" s="49"/>
    </row>
    <row r="2610" customHeight="1" spans="7:9">
      <c r="G2610" s="11"/>
      <c r="H2610" s="12"/>
      <c r="I2610" s="49"/>
    </row>
    <row r="2611" customHeight="1" spans="7:9">
      <c r="G2611" s="11"/>
      <c r="H2611" s="12"/>
      <c r="I2611" s="49"/>
    </row>
    <row r="2612" customHeight="1" spans="7:9">
      <c r="G2612" s="11"/>
      <c r="H2612" s="12"/>
      <c r="I2612" s="49"/>
    </row>
    <row r="2613" customHeight="1" spans="7:9">
      <c r="G2613" s="11"/>
      <c r="H2613" s="12"/>
      <c r="I2613" s="49"/>
    </row>
    <row r="2614" customHeight="1" spans="7:9">
      <c r="G2614" s="11"/>
      <c r="H2614" s="12"/>
      <c r="I2614" s="49"/>
    </row>
    <row r="2615" customHeight="1" spans="7:9">
      <c r="G2615" s="11"/>
      <c r="H2615" s="12"/>
      <c r="I2615" s="49"/>
    </row>
    <row r="2616" customHeight="1" spans="7:9">
      <c r="G2616" s="11"/>
      <c r="H2616" s="12"/>
      <c r="I2616" s="49"/>
    </row>
    <row r="2617" customHeight="1" spans="7:9">
      <c r="G2617" s="11"/>
      <c r="H2617" s="12"/>
      <c r="I2617" s="49"/>
    </row>
    <row r="2618" customHeight="1" spans="7:9">
      <c r="G2618" s="11"/>
      <c r="H2618" s="12"/>
      <c r="I2618" s="49"/>
    </row>
    <row r="2619" customHeight="1" spans="7:9">
      <c r="G2619" s="11"/>
      <c r="H2619" s="12"/>
      <c r="I2619" s="49"/>
    </row>
    <row r="2620" customHeight="1" spans="7:9">
      <c r="G2620" s="11"/>
      <c r="H2620" s="12"/>
      <c r="I2620" s="49"/>
    </row>
    <row r="2621" customHeight="1" spans="7:9">
      <c r="G2621" s="11"/>
      <c r="H2621" s="12"/>
      <c r="I2621" s="49"/>
    </row>
    <row r="2622" customHeight="1" spans="7:9">
      <c r="G2622" s="11"/>
      <c r="H2622" s="12"/>
      <c r="I2622" s="49"/>
    </row>
    <row r="2623" customHeight="1" spans="7:9">
      <c r="G2623" s="11"/>
      <c r="H2623" s="12"/>
      <c r="I2623" s="49"/>
    </row>
    <row r="2624" customHeight="1" spans="7:9">
      <c r="G2624" s="11"/>
      <c r="H2624" s="12"/>
      <c r="I2624" s="49"/>
    </row>
    <row r="2625" customHeight="1" spans="7:9">
      <c r="G2625" s="11"/>
      <c r="H2625" s="12"/>
      <c r="I2625" s="49"/>
    </row>
    <row r="2626" customHeight="1" spans="7:9">
      <c r="G2626" s="11"/>
      <c r="H2626" s="12"/>
      <c r="I2626" s="49"/>
    </row>
    <row r="2627" customHeight="1" spans="7:9">
      <c r="G2627" s="11"/>
      <c r="H2627" s="12"/>
      <c r="I2627" s="49"/>
    </row>
    <row r="2628" customHeight="1" spans="7:9">
      <c r="G2628" s="11"/>
      <c r="H2628" s="12"/>
      <c r="I2628" s="49"/>
    </row>
    <row r="2629" customHeight="1" spans="7:9">
      <c r="G2629" s="11"/>
      <c r="H2629" s="12"/>
      <c r="I2629" s="49"/>
    </row>
    <row r="2630" customHeight="1" spans="7:9">
      <c r="G2630" s="11"/>
      <c r="H2630" s="12"/>
      <c r="I2630" s="49"/>
    </row>
    <row r="2631" customHeight="1" spans="7:9">
      <c r="G2631" s="11"/>
      <c r="H2631" s="12"/>
      <c r="I2631" s="49"/>
    </row>
    <row r="2632" customHeight="1" spans="7:9">
      <c r="G2632" s="11"/>
      <c r="H2632" s="12"/>
      <c r="I2632" s="49"/>
    </row>
    <row r="2633" customHeight="1" spans="7:9">
      <c r="G2633" s="11"/>
      <c r="H2633" s="12"/>
      <c r="I2633" s="49"/>
    </row>
    <row r="2634" customHeight="1" spans="7:9">
      <c r="G2634" s="11"/>
      <c r="H2634" s="12"/>
      <c r="I2634" s="49"/>
    </row>
    <row r="2635" customHeight="1" spans="7:9">
      <c r="G2635" s="11"/>
      <c r="H2635" s="12"/>
      <c r="I2635" s="49"/>
    </row>
    <row r="2636" customHeight="1" spans="7:9">
      <c r="G2636" s="11"/>
      <c r="H2636" s="12"/>
      <c r="I2636" s="49"/>
    </row>
    <row r="2637" customHeight="1" spans="7:9">
      <c r="G2637" s="11"/>
      <c r="H2637" s="12"/>
      <c r="I2637" s="49"/>
    </row>
    <row r="2638" customHeight="1" spans="7:9">
      <c r="G2638" s="11"/>
      <c r="H2638" s="12"/>
      <c r="I2638" s="49"/>
    </row>
    <row r="2639" customHeight="1" spans="7:9">
      <c r="G2639" s="11"/>
      <c r="H2639" s="12"/>
      <c r="I2639" s="49"/>
    </row>
    <row r="2640" customHeight="1" spans="7:9">
      <c r="G2640" s="11"/>
      <c r="H2640" s="12"/>
      <c r="I2640" s="49"/>
    </row>
    <row r="2641" customHeight="1" spans="7:9">
      <c r="G2641" s="11"/>
      <c r="H2641" s="12"/>
      <c r="I2641" s="49"/>
    </row>
    <row r="2642" customHeight="1" spans="7:9">
      <c r="G2642" s="11"/>
      <c r="H2642" s="12"/>
      <c r="I2642" s="49"/>
    </row>
    <row r="2643" customHeight="1" spans="7:9">
      <c r="G2643" s="11"/>
      <c r="H2643" s="12"/>
      <c r="I2643" s="49"/>
    </row>
    <row r="2644" customHeight="1" spans="7:9">
      <c r="G2644" s="11"/>
      <c r="H2644" s="12"/>
      <c r="I2644" s="49"/>
    </row>
    <row r="2645" customHeight="1" spans="7:9">
      <c r="G2645" s="11"/>
      <c r="H2645" s="12"/>
      <c r="I2645" s="49"/>
    </row>
    <row r="2646" customHeight="1" spans="7:9">
      <c r="G2646" s="11"/>
      <c r="H2646" s="12"/>
      <c r="I2646" s="49"/>
    </row>
    <row r="2647" customHeight="1" spans="7:9">
      <c r="G2647" s="11"/>
      <c r="H2647" s="12"/>
      <c r="I2647" s="49"/>
    </row>
    <row r="2648" customHeight="1" spans="7:9">
      <c r="G2648" s="11"/>
      <c r="H2648" s="12"/>
      <c r="I2648" s="49"/>
    </row>
    <row r="2649" customHeight="1" spans="7:9">
      <c r="G2649" s="11"/>
      <c r="H2649" s="12"/>
      <c r="I2649" s="49"/>
    </row>
    <row r="2650" customHeight="1" spans="7:9">
      <c r="G2650" s="11"/>
      <c r="H2650" s="12"/>
      <c r="I2650" s="49"/>
    </row>
    <row r="2651" customHeight="1" spans="7:9">
      <c r="G2651" s="11"/>
      <c r="H2651" s="12"/>
      <c r="I2651" s="49"/>
    </row>
    <row r="2652" customHeight="1" spans="7:9">
      <c r="G2652" s="11"/>
      <c r="H2652" s="12"/>
      <c r="I2652" s="49"/>
    </row>
    <row r="2653" customHeight="1" spans="7:9">
      <c r="G2653" s="11"/>
      <c r="H2653" s="12"/>
      <c r="I2653" s="49"/>
    </row>
    <row r="2654" customHeight="1" spans="7:9">
      <c r="G2654" s="11"/>
      <c r="H2654" s="12"/>
      <c r="I2654" s="49"/>
    </row>
    <row r="2655" customHeight="1" spans="7:9">
      <c r="G2655" s="11"/>
      <c r="H2655" s="12"/>
      <c r="I2655" s="49"/>
    </row>
    <row r="2656" customHeight="1" spans="7:9">
      <c r="G2656" s="11"/>
      <c r="H2656" s="12"/>
      <c r="I2656" s="49"/>
    </row>
    <row r="2657" customHeight="1" spans="7:9">
      <c r="G2657" s="11"/>
      <c r="H2657" s="12"/>
      <c r="I2657" s="49"/>
    </row>
    <row r="2658" customHeight="1" spans="7:9">
      <c r="G2658" s="11"/>
      <c r="H2658" s="12"/>
      <c r="I2658" s="49"/>
    </row>
    <row r="2659" customHeight="1" spans="7:9">
      <c r="G2659" s="11"/>
      <c r="H2659" s="12"/>
      <c r="I2659" s="49"/>
    </row>
    <row r="2660" customHeight="1" spans="7:9">
      <c r="G2660" s="11"/>
      <c r="H2660" s="12"/>
      <c r="I2660" s="49"/>
    </row>
    <row r="2661" customHeight="1" spans="7:9">
      <c r="G2661" s="11"/>
      <c r="H2661" s="12"/>
      <c r="I2661" s="49"/>
    </row>
    <row r="2662" customHeight="1" spans="7:9">
      <c r="G2662" s="11"/>
      <c r="H2662" s="12"/>
      <c r="I2662" s="49"/>
    </row>
    <row r="2663" customHeight="1" spans="7:9">
      <c r="G2663" s="11"/>
      <c r="H2663" s="12"/>
      <c r="I2663" s="49"/>
    </row>
    <row r="2664" customHeight="1" spans="7:9">
      <c r="G2664" s="11"/>
      <c r="H2664" s="12"/>
      <c r="I2664" s="49"/>
    </row>
    <row r="2665" customHeight="1" spans="7:9">
      <c r="G2665" s="11"/>
      <c r="H2665" s="12"/>
      <c r="I2665" s="49"/>
    </row>
    <row r="2666" customHeight="1" spans="7:9">
      <c r="G2666" s="11"/>
      <c r="H2666" s="12"/>
      <c r="I2666" s="49"/>
    </row>
    <row r="2667" customHeight="1" spans="7:9">
      <c r="G2667" s="11"/>
      <c r="H2667" s="12"/>
      <c r="I2667" s="49"/>
    </row>
    <row r="2668" customHeight="1" spans="7:9">
      <c r="G2668" s="11"/>
      <c r="H2668" s="12"/>
      <c r="I2668" s="49"/>
    </row>
    <row r="2669" customHeight="1" spans="7:9">
      <c r="G2669" s="11"/>
      <c r="H2669" s="12"/>
      <c r="I2669" s="49"/>
    </row>
    <row r="2670" customHeight="1" spans="7:9">
      <c r="G2670" s="11"/>
      <c r="H2670" s="12"/>
      <c r="I2670" s="49"/>
    </row>
    <row r="2671" customHeight="1" spans="7:9">
      <c r="G2671" s="11"/>
      <c r="H2671" s="12"/>
      <c r="I2671" s="49"/>
    </row>
    <row r="2672" customHeight="1" spans="7:9">
      <c r="G2672" s="11"/>
      <c r="H2672" s="12"/>
      <c r="I2672" s="49"/>
    </row>
    <row r="2673" customHeight="1" spans="7:9">
      <c r="G2673" s="11"/>
      <c r="H2673" s="12"/>
      <c r="I2673" s="49"/>
    </row>
    <row r="2674" customHeight="1" spans="7:9">
      <c r="G2674" s="11"/>
      <c r="H2674" s="12"/>
      <c r="I2674" s="49"/>
    </row>
    <row r="2675" customHeight="1" spans="7:9">
      <c r="G2675" s="11"/>
      <c r="H2675" s="12"/>
      <c r="I2675" s="49"/>
    </row>
    <row r="2676" customHeight="1" spans="7:9">
      <c r="G2676" s="11"/>
      <c r="H2676" s="12"/>
      <c r="I2676" s="49"/>
    </row>
    <row r="2677" customHeight="1" spans="7:9">
      <c r="G2677" s="11"/>
      <c r="H2677" s="12"/>
      <c r="I2677" s="49"/>
    </row>
    <row r="2678" customHeight="1" spans="7:9">
      <c r="G2678" s="11"/>
      <c r="H2678" s="12"/>
      <c r="I2678" s="49"/>
    </row>
    <row r="2679" customHeight="1" spans="7:9">
      <c r="G2679" s="11"/>
      <c r="H2679" s="12"/>
      <c r="I2679" s="49"/>
    </row>
    <row r="2680" customHeight="1" spans="7:9">
      <c r="G2680" s="11"/>
      <c r="H2680" s="12"/>
      <c r="I2680" s="49"/>
    </row>
    <row r="2681" customHeight="1" spans="7:9">
      <c r="G2681" s="11"/>
      <c r="H2681" s="12"/>
      <c r="I2681" s="49"/>
    </row>
    <row r="2682" customHeight="1" spans="7:9">
      <c r="G2682" s="11"/>
      <c r="H2682" s="12"/>
      <c r="I2682" s="49"/>
    </row>
    <row r="2683" customHeight="1" spans="7:9">
      <c r="G2683" s="11"/>
      <c r="H2683" s="12"/>
      <c r="I2683" s="49"/>
    </row>
    <row r="2684" customHeight="1" spans="7:9">
      <c r="G2684" s="11"/>
      <c r="H2684" s="12"/>
      <c r="I2684" s="49"/>
    </row>
    <row r="2685" customHeight="1" spans="7:9">
      <c r="G2685" s="11"/>
      <c r="H2685" s="12"/>
      <c r="I2685" s="49"/>
    </row>
    <row r="2686" customHeight="1" spans="7:9">
      <c r="G2686" s="11"/>
      <c r="H2686" s="12"/>
      <c r="I2686" s="49"/>
    </row>
    <row r="2687" customHeight="1" spans="7:9">
      <c r="G2687" s="11"/>
      <c r="H2687" s="12"/>
      <c r="I2687" s="49"/>
    </row>
    <row r="2688" customHeight="1" spans="7:9">
      <c r="G2688" s="11"/>
      <c r="H2688" s="12"/>
      <c r="I2688" s="49"/>
    </row>
    <row r="2689" customHeight="1" spans="7:9">
      <c r="G2689" s="11"/>
      <c r="H2689" s="12"/>
      <c r="I2689" s="49"/>
    </row>
    <row r="2690" customHeight="1" spans="7:9">
      <c r="G2690" s="11"/>
      <c r="H2690" s="12"/>
      <c r="I2690" s="49"/>
    </row>
    <row r="2691" customHeight="1" spans="7:9">
      <c r="G2691" s="11"/>
      <c r="H2691" s="12"/>
      <c r="I2691" s="49"/>
    </row>
    <row r="2692" customHeight="1" spans="7:9">
      <c r="G2692" s="11"/>
      <c r="H2692" s="12"/>
      <c r="I2692" s="49"/>
    </row>
    <row r="2693" customHeight="1" spans="7:9">
      <c r="G2693" s="11"/>
      <c r="H2693" s="12"/>
      <c r="I2693" s="49"/>
    </row>
    <row r="2694" customHeight="1" spans="7:9">
      <c r="G2694" s="11"/>
      <c r="H2694" s="12"/>
      <c r="I2694" s="49"/>
    </row>
    <row r="2695" customHeight="1" spans="7:9">
      <c r="G2695" s="11"/>
      <c r="H2695" s="12"/>
      <c r="I2695" s="49"/>
    </row>
    <row r="2696" customHeight="1" spans="7:9">
      <c r="G2696" s="11"/>
      <c r="H2696" s="12"/>
      <c r="I2696" s="49"/>
    </row>
    <row r="2697" customHeight="1" spans="7:9">
      <c r="G2697" s="11"/>
      <c r="H2697" s="12"/>
      <c r="I2697" s="49"/>
    </row>
    <row r="2698" customHeight="1" spans="7:9">
      <c r="G2698" s="11"/>
      <c r="H2698" s="12"/>
      <c r="I2698" s="49"/>
    </row>
    <row r="2699" customHeight="1" spans="7:9">
      <c r="G2699" s="11"/>
      <c r="H2699" s="12"/>
      <c r="I2699" s="49"/>
    </row>
    <row r="2700" customHeight="1" spans="7:9">
      <c r="G2700" s="11"/>
      <c r="H2700" s="12"/>
      <c r="I2700" s="49"/>
    </row>
    <row r="2701" customHeight="1" spans="7:9">
      <c r="G2701" s="11"/>
      <c r="H2701" s="12"/>
      <c r="I2701" s="49"/>
    </row>
    <row r="2702" customHeight="1" spans="7:9">
      <c r="G2702" s="11"/>
      <c r="H2702" s="12"/>
      <c r="I2702" s="49"/>
    </row>
    <row r="2703" customHeight="1" spans="7:9">
      <c r="G2703" s="11"/>
      <c r="H2703" s="12"/>
      <c r="I2703" s="49"/>
    </row>
    <row r="2704" customHeight="1" spans="7:9">
      <c r="G2704" s="11"/>
      <c r="H2704" s="12"/>
      <c r="I2704" s="49"/>
    </row>
    <row r="2705" customHeight="1" spans="7:9">
      <c r="G2705" s="11"/>
      <c r="H2705" s="12"/>
      <c r="I2705" s="49"/>
    </row>
    <row r="2706" customHeight="1" spans="7:9">
      <c r="G2706" s="11"/>
      <c r="H2706" s="12"/>
      <c r="I2706" s="49"/>
    </row>
    <row r="2707" customHeight="1" spans="7:9">
      <c r="G2707" s="11"/>
      <c r="H2707" s="12"/>
      <c r="I2707" s="49"/>
    </row>
    <row r="2708" customHeight="1" spans="7:9">
      <c r="G2708" s="11"/>
      <c r="H2708" s="12"/>
      <c r="I2708" s="49"/>
    </row>
    <row r="2709" customHeight="1" spans="7:9">
      <c r="G2709" s="11"/>
      <c r="H2709" s="12"/>
      <c r="I2709" s="49"/>
    </row>
    <row r="2710" customHeight="1" spans="7:9">
      <c r="G2710" s="11"/>
      <c r="H2710" s="12"/>
      <c r="I2710" s="49"/>
    </row>
    <row r="2711" customHeight="1" spans="7:9">
      <c r="G2711" s="11"/>
      <c r="H2711" s="12"/>
      <c r="I2711" s="49"/>
    </row>
    <row r="2712" customHeight="1" spans="7:9">
      <c r="G2712" s="11"/>
      <c r="H2712" s="12"/>
      <c r="I2712" s="49"/>
    </row>
    <row r="2713" customHeight="1" spans="7:9">
      <c r="G2713" s="11"/>
      <c r="H2713" s="12"/>
      <c r="I2713" s="49"/>
    </row>
    <row r="2714" customHeight="1" spans="7:9">
      <c r="G2714" s="11"/>
      <c r="H2714" s="12"/>
      <c r="I2714" s="49"/>
    </row>
    <row r="2715" customHeight="1" spans="7:9">
      <c r="G2715" s="11"/>
      <c r="H2715" s="12"/>
      <c r="I2715" s="49"/>
    </row>
    <row r="2716" customHeight="1" spans="7:9">
      <c r="G2716" s="11"/>
      <c r="H2716" s="12"/>
      <c r="I2716" s="49"/>
    </row>
    <row r="2717" customHeight="1" spans="7:9">
      <c r="G2717" s="11"/>
      <c r="H2717" s="12"/>
      <c r="I2717" s="49"/>
    </row>
    <row r="2718" customHeight="1" spans="7:9">
      <c r="G2718" s="11"/>
      <c r="H2718" s="12"/>
      <c r="I2718" s="49"/>
    </row>
    <row r="2719" customHeight="1" spans="7:9">
      <c r="G2719" s="11"/>
      <c r="H2719" s="12"/>
      <c r="I2719" s="49"/>
    </row>
    <row r="2720" customHeight="1" spans="7:9">
      <c r="G2720" s="11"/>
      <c r="H2720" s="12"/>
      <c r="I2720" s="49"/>
    </row>
    <row r="2721" customHeight="1" spans="7:9">
      <c r="G2721" s="11"/>
      <c r="H2721" s="12"/>
      <c r="I2721" s="49"/>
    </row>
    <row r="2722" customHeight="1" spans="7:9">
      <c r="G2722" s="11"/>
      <c r="H2722" s="12"/>
      <c r="I2722" s="49"/>
    </row>
    <row r="2723" customHeight="1" spans="7:9">
      <c r="G2723" s="11"/>
      <c r="H2723" s="12"/>
      <c r="I2723" s="49"/>
    </row>
    <row r="2724" customHeight="1" spans="7:9">
      <c r="G2724" s="11"/>
      <c r="H2724" s="12"/>
      <c r="I2724" s="49"/>
    </row>
    <row r="2725" customHeight="1" spans="7:9">
      <c r="G2725" s="11"/>
      <c r="H2725" s="12"/>
      <c r="I2725" s="49"/>
    </row>
    <row r="2726" customHeight="1" spans="7:9">
      <c r="G2726" s="11"/>
      <c r="H2726" s="12"/>
      <c r="I2726" s="49"/>
    </row>
    <row r="2727" customHeight="1" spans="7:9">
      <c r="G2727" s="11"/>
      <c r="H2727" s="12"/>
      <c r="I2727" s="49"/>
    </row>
    <row r="2728" customHeight="1" spans="7:9">
      <c r="G2728" s="11"/>
      <c r="H2728" s="12"/>
      <c r="I2728" s="49"/>
    </row>
    <row r="2729" customHeight="1" spans="7:9">
      <c r="G2729" s="11"/>
      <c r="H2729" s="12"/>
      <c r="I2729" s="49"/>
    </row>
    <row r="2730" customHeight="1" spans="7:9">
      <c r="G2730" s="11"/>
      <c r="H2730" s="12"/>
      <c r="I2730" s="49"/>
    </row>
    <row r="2731" customHeight="1" spans="7:9">
      <c r="G2731" s="11"/>
      <c r="H2731" s="12"/>
      <c r="I2731" s="49"/>
    </row>
    <row r="2732" customHeight="1" spans="7:9">
      <c r="G2732" s="11"/>
      <c r="H2732" s="12"/>
      <c r="I2732" s="49"/>
    </row>
    <row r="2733" customHeight="1" spans="7:9">
      <c r="G2733" s="11"/>
      <c r="H2733" s="12"/>
      <c r="I2733" s="49"/>
    </row>
    <row r="2734" customHeight="1" spans="7:9">
      <c r="G2734" s="11"/>
      <c r="H2734" s="12"/>
      <c r="I2734" s="49"/>
    </row>
    <row r="2735" customHeight="1" spans="7:9">
      <c r="G2735" s="11"/>
      <c r="H2735" s="12"/>
      <c r="I2735" s="49"/>
    </row>
    <row r="2736" customHeight="1" spans="7:9">
      <c r="G2736" s="11"/>
      <c r="H2736" s="12"/>
      <c r="I2736" s="49"/>
    </row>
    <row r="2737" customHeight="1" spans="7:9">
      <c r="G2737" s="11"/>
      <c r="H2737" s="12"/>
      <c r="I2737" s="49"/>
    </row>
    <row r="2738" customHeight="1" spans="7:9">
      <c r="G2738" s="11"/>
      <c r="H2738" s="12"/>
      <c r="I2738" s="49"/>
    </row>
    <row r="2739" customHeight="1" spans="7:9">
      <c r="G2739" s="11"/>
      <c r="H2739" s="12"/>
      <c r="I2739" s="49"/>
    </row>
    <row r="2740" customHeight="1" spans="7:9">
      <c r="G2740" s="11"/>
      <c r="H2740" s="12"/>
      <c r="I2740" s="49"/>
    </row>
    <row r="2741" customHeight="1" spans="7:9">
      <c r="G2741" s="11"/>
      <c r="H2741" s="12"/>
      <c r="I2741" s="49"/>
    </row>
    <row r="2742" customHeight="1" spans="7:9">
      <c r="G2742" s="11"/>
      <c r="H2742" s="12"/>
      <c r="I2742" s="49"/>
    </row>
    <row r="2743" customHeight="1" spans="7:9">
      <c r="G2743" s="11"/>
      <c r="H2743" s="12"/>
      <c r="I2743" s="49"/>
    </row>
    <row r="2744" customHeight="1" spans="7:9">
      <c r="G2744" s="11"/>
      <c r="H2744" s="12"/>
      <c r="I2744" s="49"/>
    </row>
    <row r="2745" customHeight="1" spans="7:9">
      <c r="G2745" s="11"/>
      <c r="H2745" s="12"/>
      <c r="I2745" s="49"/>
    </row>
    <row r="2746" customHeight="1" spans="7:9">
      <c r="G2746" s="11"/>
      <c r="H2746" s="12"/>
      <c r="I2746" s="49"/>
    </row>
    <row r="2747" customHeight="1" spans="7:9">
      <c r="G2747" s="11"/>
      <c r="H2747" s="12"/>
      <c r="I2747" s="49"/>
    </row>
    <row r="2748" customHeight="1" spans="7:9">
      <c r="G2748" s="11"/>
      <c r="H2748" s="12"/>
      <c r="I2748" s="49"/>
    </row>
    <row r="2749" customHeight="1" spans="7:9">
      <c r="G2749" s="11"/>
      <c r="H2749" s="12"/>
      <c r="I2749" s="49"/>
    </row>
    <row r="2750" customHeight="1" spans="7:9">
      <c r="G2750" s="11"/>
      <c r="H2750" s="12"/>
      <c r="I2750" s="49"/>
    </row>
    <row r="2751" customHeight="1" spans="7:9">
      <c r="G2751" s="11"/>
      <c r="H2751" s="12"/>
      <c r="I2751" s="49"/>
    </row>
    <row r="2752" customHeight="1" spans="7:9">
      <c r="G2752" s="11"/>
      <c r="H2752" s="12"/>
      <c r="I2752" s="49"/>
    </row>
    <row r="2753" customHeight="1" spans="7:9">
      <c r="G2753" s="11"/>
      <c r="H2753" s="12"/>
      <c r="I2753" s="49"/>
    </row>
    <row r="2754" customHeight="1" spans="7:9">
      <c r="G2754" s="11"/>
      <c r="H2754" s="12"/>
      <c r="I2754" s="49"/>
    </row>
    <row r="2755" customHeight="1" spans="7:9">
      <c r="G2755" s="11"/>
      <c r="H2755" s="12"/>
      <c r="I2755" s="49"/>
    </row>
    <row r="2756" customHeight="1" spans="7:9">
      <c r="G2756" s="11"/>
      <c r="H2756" s="12"/>
      <c r="I2756" s="49"/>
    </row>
    <row r="2757" customHeight="1" spans="7:9">
      <c r="G2757" s="11"/>
      <c r="H2757" s="12"/>
      <c r="I2757" s="49"/>
    </row>
    <row r="2758" customHeight="1" spans="7:9">
      <c r="G2758" s="11"/>
      <c r="H2758" s="12"/>
      <c r="I2758" s="49"/>
    </row>
    <row r="2759" customHeight="1" spans="7:9">
      <c r="G2759" s="11"/>
      <c r="H2759" s="12"/>
      <c r="I2759" s="49"/>
    </row>
    <row r="2760" customHeight="1" spans="7:9">
      <c r="G2760" s="11"/>
      <c r="H2760" s="12"/>
      <c r="I2760" s="49"/>
    </row>
    <row r="2761" customHeight="1" spans="7:9">
      <c r="G2761" s="11"/>
      <c r="H2761" s="12"/>
      <c r="I2761" s="49"/>
    </row>
    <row r="2762" customHeight="1" spans="7:9">
      <c r="G2762" s="11"/>
      <c r="H2762" s="12"/>
      <c r="I2762" s="49"/>
    </row>
    <row r="2763" customHeight="1" spans="7:9">
      <c r="G2763" s="11"/>
      <c r="H2763" s="12"/>
      <c r="I2763" s="49"/>
    </row>
    <row r="2764" customHeight="1" spans="7:9">
      <c r="G2764" s="11"/>
      <c r="H2764" s="12"/>
      <c r="I2764" s="49"/>
    </row>
    <row r="2765" customHeight="1" spans="7:9">
      <c r="G2765" s="11"/>
      <c r="H2765" s="12"/>
      <c r="I2765" s="49"/>
    </row>
    <row r="2766" customHeight="1" spans="7:9">
      <c r="G2766" s="11"/>
      <c r="H2766" s="12"/>
      <c r="I2766" s="49"/>
    </row>
    <row r="2767" customHeight="1" spans="7:9">
      <c r="G2767" s="11"/>
      <c r="H2767" s="12"/>
      <c r="I2767" s="49"/>
    </row>
    <row r="2768" customHeight="1" spans="7:9">
      <c r="G2768" s="11"/>
      <c r="H2768" s="12"/>
      <c r="I2768" s="49"/>
    </row>
    <row r="2769" customHeight="1" spans="7:9">
      <c r="G2769" s="11"/>
      <c r="H2769" s="12"/>
      <c r="I2769" s="49"/>
    </row>
    <row r="2770" customHeight="1" spans="7:9">
      <c r="G2770" s="11"/>
      <c r="H2770" s="12"/>
      <c r="I2770" s="49"/>
    </row>
    <row r="2771" customHeight="1" spans="7:9">
      <c r="G2771" s="11"/>
      <c r="H2771" s="12"/>
      <c r="I2771" s="49"/>
    </row>
    <row r="2772" customHeight="1" spans="7:9">
      <c r="G2772" s="11"/>
      <c r="H2772" s="12"/>
      <c r="I2772" s="49"/>
    </row>
    <row r="2773" customHeight="1" spans="7:9">
      <c r="G2773" s="11"/>
      <c r="H2773" s="12"/>
      <c r="I2773" s="49"/>
    </row>
    <row r="2774" customHeight="1" spans="7:9">
      <c r="G2774" s="11"/>
      <c r="H2774" s="12"/>
      <c r="I2774" s="49"/>
    </row>
    <row r="2775" customHeight="1" spans="7:9">
      <c r="G2775" s="11"/>
      <c r="H2775" s="12"/>
      <c r="I2775" s="49"/>
    </row>
    <row r="2776" customHeight="1" spans="7:9">
      <c r="G2776" s="11"/>
      <c r="H2776" s="12"/>
      <c r="I2776" s="49"/>
    </row>
    <row r="2777" customHeight="1" spans="7:9">
      <c r="G2777" s="11"/>
      <c r="H2777" s="12"/>
      <c r="I2777" s="49"/>
    </row>
    <row r="2778" customHeight="1" spans="7:9">
      <c r="G2778" s="11"/>
      <c r="H2778" s="12"/>
      <c r="I2778" s="49"/>
    </row>
    <row r="2779" customHeight="1" spans="7:9">
      <c r="G2779" s="11"/>
      <c r="H2779" s="12"/>
      <c r="I2779" s="49"/>
    </row>
    <row r="2780" customHeight="1" spans="7:9">
      <c r="G2780" s="11"/>
      <c r="H2780" s="12"/>
      <c r="I2780" s="49"/>
    </row>
    <row r="2781" customHeight="1" spans="7:9">
      <c r="G2781" s="11"/>
      <c r="H2781" s="12"/>
      <c r="I2781" s="49"/>
    </row>
    <row r="2782" customHeight="1" spans="7:9">
      <c r="G2782" s="11"/>
      <c r="H2782" s="12"/>
      <c r="I2782" s="49"/>
    </row>
    <row r="2783" customHeight="1" spans="7:9">
      <c r="G2783" s="11"/>
      <c r="H2783" s="12"/>
      <c r="I2783" s="49"/>
    </row>
    <row r="2784" customHeight="1" spans="7:9">
      <c r="G2784" s="11"/>
      <c r="H2784" s="12"/>
      <c r="I2784" s="49"/>
    </row>
    <row r="2785" customHeight="1" spans="7:9">
      <c r="G2785" s="11"/>
      <c r="H2785" s="12"/>
      <c r="I2785" s="49"/>
    </row>
    <row r="2786" customHeight="1" spans="7:9">
      <c r="G2786" s="11"/>
      <c r="H2786" s="12"/>
      <c r="I2786" s="49"/>
    </row>
    <row r="2787" customHeight="1" spans="7:9">
      <c r="G2787" s="11"/>
      <c r="H2787" s="12"/>
      <c r="I2787" s="49"/>
    </row>
    <row r="2788" customHeight="1" spans="7:9">
      <c r="G2788" s="11"/>
      <c r="H2788" s="12"/>
      <c r="I2788" s="49"/>
    </row>
    <row r="2789" customHeight="1" spans="7:9">
      <c r="G2789" s="11"/>
      <c r="H2789" s="12"/>
      <c r="I2789" s="49"/>
    </row>
    <row r="2790" customHeight="1" spans="7:9">
      <c r="G2790" s="11"/>
      <c r="H2790" s="12"/>
      <c r="I2790" s="49"/>
    </row>
    <row r="2791" customHeight="1" spans="7:9">
      <c r="G2791" s="11"/>
      <c r="H2791" s="12"/>
      <c r="I2791" s="49"/>
    </row>
    <row r="2792" customHeight="1" spans="7:9">
      <c r="G2792" s="11"/>
      <c r="H2792" s="12"/>
      <c r="I2792" s="49"/>
    </row>
    <row r="2793" customHeight="1" spans="7:9">
      <c r="G2793" s="11"/>
      <c r="H2793" s="12"/>
      <c r="I2793" s="49"/>
    </row>
    <row r="2794" customHeight="1" spans="7:9">
      <c r="G2794" s="11"/>
      <c r="H2794" s="12"/>
      <c r="I2794" s="49"/>
    </row>
    <row r="2795" customHeight="1" spans="7:9">
      <c r="G2795" s="11"/>
      <c r="H2795" s="12"/>
      <c r="I2795" s="49"/>
    </row>
    <row r="2796" customHeight="1" spans="7:9">
      <c r="G2796" s="11"/>
      <c r="H2796" s="12"/>
      <c r="I2796" s="49"/>
    </row>
    <row r="2797" customHeight="1" spans="7:9">
      <c r="G2797" s="11"/>
      <c r="H2797" s="12"/>
      <c r="I2797" s="49"/>
    </row>
    <row r="2798" customHeight="1" spans="7:9">
      <c r="G2798" s="11"/>
      <c r="H2798" s="12"/>
      <c r="I2798" s="49"/>
    </row>
    <row r="2799" customHeight="1" spans="7:9">
      <c r="G2799" s="11"/>
      <c r="H2799" s="12"/>
      <c r="I2799" s="49"/>
    </row>
    <row r="2800" customHeight="1" spans="7:9">
      <c r="G2800" s="11"/>
      <c r="H2800" s="12"/>
      <c r="I2800" s="49"/>
    </row>
    <row r="2801" customHeight="1" spans="7:9">
      <c r="G2801" s="11"/>
      <c r="H2801" s="12"/>
      <c r="I2801" s="49"/>
    </row>
    <row r="2802" customHeight="1" spans="7:9">
      <c r="G2802" s="11"/>
      <c r="H2802" s="12"/>
      <c r="I2802" s="49"/>
    </row>
    <row r="2803" customHeight="1" spans="7:9">
      <c r="G2803" s="11"/>
      <c r="H2803" s="12"/>
      <c r="I2803" s="49"/>
    </row>
    <row r="2804" customHeight="1" spans="7:9">
      <c r="G2804" s="11"/>
      <c r="H2804" s="12"/>
      <c r="I2804" s="49"/>
    </row>
    <row r="2805" customHeight="1" spans="7:9">
      <c r="G2805" s="11"/>
      <c r="H2805" s="12"/>
      <c r="I2805" s="49"/>
    </row>
    <row r="2806" customHeight="1" spans="7:9">
      <c r="G2806" s="11"/>
      <c r="H2806" s="12"/>
      <c r="I2806" s="49"/>
    </row>
    <row r="2807" customHeight="1" spans="7:9">
      <c r="G2807" s="11"/>
      <c r="H2807" s="12"/>
      <c r="I2807" s="49"/>
    </row>
    <row r="2808" customHeight="1" spans="7:9">
      <c r="G2808" s="11"/>
      <c r="H2808" s="12"/>
      <c r="I2808" s="49"/>
    </row>
    <row r="2809" customHeight="1" spans="7:9">
      <c r="G2809" s="11"/>
      <c r="H2809" s="12"/>
      <c r="I2809" s="49"/>
    </row>
    <row r="2810" customHeight="1" spans="7:9">
      <c r="G2810" s="11"/>
      <c r="H2810" s="12"/>
      <c r="I2810" s="49"/>
    </row>
    <row r="2811" customHeight="1" spans="7:9">
      <c r="G2811" s="11"/>
      <c r="H2811" s="12"/>
      <c r="I2811" s="49"/>
    </row>
    <row r="2812" customHeight="1" spans="7:9">
      <c r="G2812" s="11"/>
      <c r="H2812" s="12"/>
      <c r="I2812" s="49"/>
    </row>
    <row r="2813" customHeight="1" spans="7:9">
      <c r="G2813" s="11"/>
      <c r="H2813" s="12"/>
      <c r="I2813" s="49"/>
    </row>
    <row r="2814" customHeight="1" spans="7:9">
      <c r="G2814" s="11"/>
      <c r="H2814" s="12"/>
      <c r="I2814" s="49"/>
    </row>
    <row r="2815" customHeight="1" spans="7:9">
      <c r="G2815" s="11"/>
      <c r="H2815" s="12"/>
      <c r="I2815" s="49"/>
    </row>
    <row r="2816" customHeight="1" spans="7:9">
      <c r="G2816" s="11"/>
      <c r="H2816" s="12"/>
      <c r="I2816" s="49"/>
    </row>
    <row r="2817" customHeight="1" spans="7:9">
      <c r="G2817" s="11"/>
      <c r="H2817" s="12"/>
      <c r="I2817" s="49"/>
    </row>
    <row r="2818" customHeight="1" spans="7:9">
      <c r="G2818" s="11"/>
      <c r="H2818" s="12"/>
      <c r="I2818" s="49"/>
    </row>
    <row r="2819" customHeight="1" spans="7:9">
      <c r="G2819" s="11"/>
      <c r="H2819" s="12"/>
      <c r="I2819" s="49"/>
    </row>
    <row r="2820" customHeight="1" spans="7:9">
      <c r="G2820" s="11"/>
      <c r="H2820" s="12"/>
      <c r="I2820" s="49"/>
    </row>
    <row r="2821" customHeight="1" spans="7:9">
      <c r="G2821" s="11"/>
      <c r="H2821" s="12"/>
      <c r="I2821" s="49"/>
    </row>
    <row r="2822" customHeight="1" spans="7:9">
      <c r="G2822" s="11"/>
      <c r="H2822" s="12"/>
      <c r="I2822" s="49"/>
    </row>
    <row r="2823" customHeight="1" spans="7:9">
      <c r="G2823" s="11"/>
      <c r="H2823" s="12"/>
      <c r="I2823" s="49"/>
    </row>
    <row r="2824" customHeight="1" spans="7:9">
      <c r="G2824" s="11"/>
      <c r="H2824" s="12"/>
      <c r="I2824" s="49"/>
    </row>
    <row r="2825" customHeight="1" spans="7:9">
      <c r="G2825" s="11"/>
      <c r="H2825" s="12"/>
      <c r="I2825" s="49"/>
    </row>
    <row r="2826" customHeight="1" spans="7:9">
      <c r="G2826" s="11"/>
      <c r="H2826" s="12"/>
      <c r="I2826" s="49"/>
    </row>
    <row r="2827" customHeight="1" spans="7:9">
      <c r="G2827" s="11"/>
      <c r="H2827" s="12"/>
      <c r="I2827" s="49"/>
    </row>
    <row r="2828" customHeight="1" spans="7:9">
      <c r="G2828" s="11"/>
      <c r="H2828" s="12"/>
      <c r="I2828" s="49"/>
    </row>
    <row r="2829" customHeight="1" spans="7:9">
      <c r="G2829" s="11"/>
      <c r="H2829" s="12"/>
      <c r="I2829" s="49"/>
    </row>
    <row r="2830" customHeight="1" spans="7:9">
      <c r="G2830" s="11"/>
      <c r="H2830" s="12"/>
      <c r="I2830" s="49"/>
    </row>
    <row r="2831" customHeight="1" spans="7:9">
      <c r="G2831" s="11"/>
      <c r="H2831" s="12"/>
      <c r="I2831" s="49"/>
    </row>
    <row r="2832" customHeight="1" spans="7:9">
      <c r="G2832" s="11"/>
      <c r="H2832" s="12"/>
      <c r="I2832" s="49"/>
    </row>
    <row r="2833" customHeight="1" spans="7:9">
      <c r="G2833" s="11"/>
      <c r="H2833" s="12"/>
      <c r="I2833" s="49"/>
    </row>
    <row r="2834" customHeight="1" spans="7:9">
      <c r="G2834" s="11"/>
      <c r="H2834" s="12"/>
      <c r="I2834" s="49"/>
    </row>
    <row r="2835" customHeight="1" spans="7:9">
      <c r="G2835" s="11"/>
      <c r="H2835" s="12"/>
      <c r="I2835" s="49"/>
    </row>
    <row r="2836" customHeight="1" spans="7:9">
      <c r="G2836" s="11"/>
      <c r="H2836" s="12"/>
      <c r="I2836" s="49"/>
    </row>
    <row r="2837" customHeight="1" spans="7:9">
      <c r="G2837" s="11"/>
      <c r="H2837" s="12"/>
      <c r="I2837" s="49"/>
    </row>
    <row r="2838" customHeight="1" spans="7:9">
      <c r="G2838" s="11"/>
      <c r="H2838" s="12"/>
      <c r="I2838" s="49"/>
    </row>
    <row r="2839" customHeight="1" spans="7:9">
      <c r="G2839" s="11"/>
      <c r="H2839" s="12"/>
      <c r="I2839" s="49"/>
    </row>
    <row r="2840" customHeight="1" spans="7:9">
      <c r="G2840" s="11"/>
      <c r="H2840" s="12"/>
      <c r="I2840" s="49"/>
    </row>
    <row r="2841" customHeight="1" spans="7:9">
      <c r="G2841" s="11"/>
      <c r="H2841" s="12"/>
      <c r="I2841" s="49"/>
    </row>
    <row r="2842" customHeight="1" spans="7:9">
      <c r="G2842" s="11"/>
      <c r="H2842" s="12"/>
      <c r="I2842" s="49"/>
    </row>
    <row r="2843" customHeight="1" spans="7:9">
      <c r="G2843" s="11"/>
      <c r="H2843" s="12"/>
      <c r="I2843" s="49"/>
    </row>
    <row r="2844" customHeight="1" spans="7:9">
      <c r="G2844" s="11"/>
      <c r="H2844" s="12"/>
      <c r="I2844" s="49"/>
    </row>
    <row r="2845" customHeight="1" spans="7:9">
      <c r="G2845" s="11"/>
      <c r="H2845" s="12"/>
      <c r="I2845" s="49"/>
    </row>
    <row r="2846" customHeight="1" spans="7:9">
      <c r="G2846" s="11"/>
      <c r="H2846" s="12"/>
      <c r="I2846" s="49"/>
    </row>
    <row r="2847" customHeight="1" spans="7:9">
      <c r="G2847" s="11"/>
      <c r="H2847" s="12"/>
      <c r="I2847" s="49"/>
    </row>
    <row r="2848" customHeight="1" spans="7:9">
      <c r="G2848" s="11"/>
      <c r="H2848" s="12"/>
      <c r="I2848" s="49"/>
    </row>
    <row r="2849" customHeight="1" spans="7:9">
      <c r="G2849" s="11"/>
      <c r="H2849" s="12"/>
      <c r="I2849" s="49"/>
    </row>
    <row r="2850" customHeight="1" spans="7:9">
      <c r="G2850" s="11"/>
      <c r="H2850" s="12"/>
      <c r="I2850" s="49"/>
    </row>
    <row r="2851" customHeight="1" spans="7:9">
      <c r="G2851" s="11"/>
      <c r="H2851" s="12"/>
      <c r="I2851" s="49"/>
    </row>
    <row r="2852" customHeight="1" spans="7:9">
      <c r="G2852" s="11"/>
      <c r="H2852" s="12"/>
      <c r="I2852" s="49"/>
    </row>
    <row r="2853" customHeight="1" spans="7:9">
      <c r="G2853" s="11"/>
      <c r="H2853" s="12"/>
      <c r="I2853" s="49"/>
    </row>
    <row r="2854" customHeight="1" spans="7:9">
      <c r="G2854" s="11"/>
      <c r="H2854" s="12"/>
      <c r="I2854" s="49"/>
    </row>
    <row r="2855" customHeight="1" spans="7:9">
      <c r="G2855" s="11"/>
      <c r="H2855" s="12"/>
      <c r="I2855" s="49"/>
    </row>
    <row r="2856" customHeight="1" spans="7:9">
      <c r="G2856" s="11"/>
      <c r="H2856" s="12"/>
      <c r="I2856" s="49"/>
    </row>
    <row r="2857" customHeight="1" spans="7:9">
      <c r="G2857" s="11"/>
      <c r="H2857" s="12"/>
      <c r="I2857" s="49"/>
    </row>
    <row r="2858" customHeight="1" spans="7:9">
      <c r="G2858" s="11"/>
      <c r="H2858" s="12"/>
      <c r="I2858" s="49"/>
    </row>
    <row r="2859" customHeight="1" spans="7:9">
      <c r="G2859" s="11"/>
      <c r="H2859" s="12"/>
      <c r="I2859" s="49"/>
    </row>
    <row r="2860" customHeight="1" spans="7:9">
      <c r="G2860" s="11"/>
      <c r="H2860" s="12"/>
      <c r="I2860" s="49"/>
    </row>
    <row r="2861" customHeight="1" spans="7:9">
      <c r="G2861" s="11"/>
      <c r="H2861" s="12"/>
      <c r="I2861" s="49"/>
    </row>
    <row r="2862" customHeight="1" spans="7:9">
      <c r="G2862" s="11"/>
      <c r="H2862" s="12"/>
      <c r="I2862" s="49"/>
    </row>
    <row r="2863" customHeight="1" spans="7:9">
      <c r="G2863" s="11"/>
      <c r="H2863" s="12"/>
      <c r="I2863" s="49"/>
    </row>
    <row r="2864" customHeight="1" spans="7:9">
      <c r="G2864" s="11"/>
      <c r="H2864" s="12"/>
      <c r="I2864" s="49"/>
    </row>
    <row r="2865" customHeight="1" spans="7:9">
      <c r="G2865" s="11"/>
      <c r="H2865" s="12"/>
      <c r="I2865" s="49"/>
    </row>
    <row r="2866" customHeight="1" spans="7:9">
      <c r="G2866" s="11"/>
      <c r="H2866" s="12"/>
      <c r="I2866" s="49"/>
    </row>
    <row r="2867" customHeight="1" spans="7:9">
      <c r="G2867" s="11"/>
      <c r="H2867" s="12"/>
      <c r="I2867" s="49"/>
    </row>
    <row r="2868" customHeight="1" spans="7:9">
      <c r="G2868" s="11"/>
      <c r="H2868" s="12"/>
      <c r="I2868" s="49"/>
    </row>
    <row r="2869" customHeight="1" spans="7:9">
      <c r="G2869" s="11"/>
      <c r="H2869" s="12"/>
      <c r="I2869" s="49"/>
    </row>
    <row r="2870" customHeight="1" spans="7:9">
      <c r="G2870" s="11"/>
      <c r="H2870" s="12"/>
      <c r="I2870" s="49"/>
    </row>
    <row r="2871" customHeight="1" spans="7:9">
      <c r="G2871" s="11"/>
      <c r="H2871" s="12"/>
      <c r="I2871" s="49"/>
    </row>
    <row r="2872" customHeight="1" spans="7:9">
      <c r="G2872" s="11"/>
      <c r="H2872" s="12"/>
      <c r="I2872" s="49"/>
    </row>
    <row r="2873" customHeight="1" spans="7:9">
      <c r="G2873" s="11"/>
      <c r="H2873" s="12"/>
      <c r="I2873" s="49"/>
    </row>
    <row r="2874" customHeight="1" spans="7:9">
      <c r="G2874" s="11"/>
      <c r="H2874" s="12"/>
      <c r="I2874" s="49"/>
    </row>
    <row r="2875" customHeight="1" spans="7:9">
      <c r="G2875" s="11"/>
      <c r="H2875" s="12"/>
      <c r="I2875" s="49"/>
    </row>
    <row r="2876" customHeight="1" spans="7:9">
      <c r="G2876" s="11"/>
      <c r="H2876" s="12"/>
      <c r="I2876" s="49"/>
    </row>
    <row r="2877" customHeight="1" spans="7:9">
      <c r="G2877" s="11"/>
      <c r="H2877" s="12"/>
      <c r="I2877" s="49"/>
    </row>
    <row r="2878" customHeight="1" spans="7:9">
      <c r="G2878" s="11"/>
      <c r="H2878" s="12"/>
      <c r="I2878" s="49"/>
    </row>
    <row r="2879" customHeight="1" spans="7:9">
      <c r="G2879" s="11"/>
      <c r="H2879" s="12"/>
      <c r="I2879" s="49"/>
    </row>
    <row r="2880" customHeight="1" spans="7:9">
      <c r="G2880" s="11"/>
      <c r="H2880" s="12"/>
      <c r="I2880" s="49"/>
    </row>
    <row r="2881" customHeight="1" spans="7:9">
      <c r="G2881" s="11"/>
      <c r="H2881" s="12"/>
      <c r="I2881" s="49"/>
    </row>
    <row r="2882" customHeight="1" spans="7:9">
      <c r="G2882" s="11"/>
      <c r="H2882" s="12"/>
      <c r="I2882" s="49"/>
    </row>
    <row r="2883" customHeight="1" spans="7:9">
      <c r="G2883" s="11"/>
      <c r="H2883" s="12"/>
      <c r="I2883" s="49"/>
    </row>
    <row r="2884" customHeight="1" spans="7:9">
      <c r="G2884" s="11"/>
      <c r="H2884" s="12"/>
      <c r="I2884" s="49"/>
    </row>
    <row r="2885" customHeight="1" spans="7:9">
      <c r="G2885" s="11"/>
      <c r="H2885" s="12"/>
      <c r="I2885" s="49"/>
    </row>
    <row r="2886" customHeight="1" spans="7:9">
      <c r="G2886" s="11"/>
      <c r="H2886" s="12"/>
      <c r="I2886" s="49"/>
    </row>
    <row r="2887" customHeight="1" spans="7:9">
      <c r="G2887" s="11"/>
      <c r="H2887" s="12"/>
      <c r="I2887" s="49"/>
    </row>
    <row r="2888" customHeight="1" spans="7:9">
      <c r="G2888" s="11"/>
      <c r="H2888" s="12"/>
      <c r="I2888" s="49"/>
    </row>
    <row r="2889" customHeight="1" spans="7:9">
      <c r="G2889" s="11"/>
      <c r="H2889" s="12"/>
      <c r="I2889" s="49"/>
    </row>
    <row r="2890" customHeight="1" spans="7:9">
      <c r="G2890" s="11"/>
      <c r="H2890" s="12"/>
      <c r="I2890" s="49"/>
    </row>
    <row r="2891" customHeight="1" spans="7:9">
      <c r="G2891" s="11"/>
      <c r="H2891" s="12"/>
      <c r="I2891" s="49"/>
    </row>
    <row r="2892" customHeight="1" spans="7:9">
      <c r="G2892" s="11"/>
      <c r="H2892" s="12"/>
      <c r="I2892" s="49"/>
    </row>
    <row r="2893" customHeight="1" spans="7:9">
      <c r="G2893" s="11"/>
      <c r="H2893" s="12"/>
      <c r="I2893" s="49"/>
    </row>
    <row r="2894" customHeight="1" spans="7:9">
      <c r="G2894" s="11"/>
      <c r="H2894" s="12"/>
      <c r="I2894" s="49"/>
    </row>
    <row r="2895" customHeight="1" spans="7:9">
      <c r="G2895" s="11"/>
      <c r="H2895" s="12"/>
      <c r="I2895" s="49"/>
    </row>
    <row r="2896" customHeight="1" spans="7:9">
      <c r="G2896" s="11"/>
      <c r="H2896" s="12"/>
      <c r="I2896" s="49"/>
    </row>
    <row r="2897" customHeight="1" spans="7:9">
      <c r="G2897" s="11"/>
      <c r="H2897" s="12"/>
      <c r="I2897" s="49"/>
    </row>
    <row r="2898" customHeight="1" spans="7:9">
      <c r="G2898" s="11"/>
      <c r="H2898" s="12"/>
      <c r="I2898" s="49"/>
    </row>
    <row r="2899" customHeight="1" spans="7:9">
      <c r="G2899" s="11"/>
      <c r="H2899" s="12"/>
      <c r="I2899" s="49"/>
    </row>
    <row r="2900" customHeight="1" spans="7:9">
      <c r="G2900" s="11"/>
      <c r="H2900" s="12"/>
      <c r="I2900" s="49"/>
    </row>
    <row r="2901" customHeight="1" spans="7:9">
      <c r="G2901" s="11"/>
      <c r="H2901" s="12"/>
      <c r="I2901" s="49"/>
    </row>
    <row r="2902" customHeight="1" spans="7:9">
      <c r="G2902" s="11"/>
      <c r="H2902" s="12"/>
      <c r="I2902" s="49"/>
    </row>
    <row r="2903" customHeight="1" spans="7:9">
      <c r="G2903" s="11"/>
      <c r="H2903" s="12"/>
      <c r="I2903" s="49"/>
    </row>
    <row r="2904" customHeight="1" spans="7:9">
      <c r="G2904" s="11"/>
      <c r="H2904" s="12"/>
      <c r="I2904" s="49"/>
    </row>
    <row r="2905" customHeight="1" spans="7:9">
      <c r="G2905" s="11"/>
      <c r="H2905" s="12"/>
      <c r="I2905" s="49"/>
    </row>
    <row r="2906" customHeight="1" spans="7:9">
      <c r="G2906" s="11"/>
      <c r="H2906" s="12"/>
      <c r="I2906" s="49"/>
    </row>
    <row r="2907" customHeight="1" spans="7:9">
      <c r="G2907" s="11"/>
      <c r="H2907" s="12"/>
      <c r="I2907" s="49"/>
    </row>
    <row r="2908" customHeight="1" spans="7:9">
      <c r="G2908" s="11"/>
      <c r="H2908" s="12"/>
      <c r="I2908" s="49"/>
    </row>
    <row r="2909" customHeight="1" spans="7:9">
      <c r="G2909" s="11"/>
      <c r="H2909" s="12"/>
      <c r="I2909" s="49"/>
    </row>
    <row r="2910" customHeight="1" spans="7:9">
      <c r="G2910" s="11"/>
      <c r="H2910" s="12"/>
      <c r="I2910" s="49"/>
    </row>
    <row r="2911" customHeight="1" spans="7:9">
      <c r="G2911" s="11"/>
      <c r="H2911" s="12"/>
      <c r="I2911" s="49"/>
    </row>
    <row r="2912" customHeight="1" spans="7:9">
      <c r="G2912" s="11"/>
      <c r="H2912" s="12"/>
      <c r="I2912" s="49"/>
    </row>
    <row r="2913" customHeight="1" spans="7:9">
      <c r="G2913" s="11"/>
      <c r="H2913" s="12"/>
      <c r="I2913" s="49"/>
    </row>
    <row r="2914" customHeight="1" spans="7:9">
      <c r="G2914" s="11"/>
      <c r="H2914" s="12"/>
      <c r="I2914" s="49"/>
    </row>
    <row r="2915" customHeight="1" spans="7:9">
      <c r="G2915" s="11"/>
      <c r="H2915" s="12"/>
      <c r="I2915" s="49"/>
    </row>
    <row r="2916" customHeight="1" spans="7:9">
      <c r="G2916" s="11"/>
      <c r="H2916" s="12"/>
      <c r="I2916" s="49"/>
    </row>
    <row r="2917" customHeight="1" spans="7:9">
      <c r="G2917" s="11"/>
      <c r="H2917" s="12"/>
      <c r="I2917" s="49"/>
    </row>
    <row r="2918" customHeight="1" spans="7:9">
      <c r="G2918" s="11"/>
      <c r="H2918" s="12"/>
      <c r="I2918" s="49"/>
    </row>
    <row r="2919" customHeight="1" spans="7:9">
      <c r="G2919" s="11"/>
      <c r="H2919" s="12"/>
      <c r="I2919" s="49"/>
    </row>
    <row r="2920" customHeight="1" spans="7:9">
      <c r="G2920" s="11"/>
      <c r="H2920" s="12"/>
      <c r="I2920" s="49"/>
    </row>
    <row r="2921" customHeight="1" spans="7:9">
      <c r="G2921" s="11"/>
      <c r="H2921" s="12"/>
      <c r="I2921" s="49"/>
    </row>
    <row r="2922" customHeight="1" spans="7:9">
      <c r="G2922" s="11"/>
      <c r="H2922" s="12"/>
      <c r="I2922" s="49"/>
    </row>
    <row r="2923" customHeight="1" spans="7:9">
      <c r="G2923" s="11"/>
      <c r="H2923" s="12"/>
      <c r="I2923" s="49"/>
    </row>
    <row r="2924" customHeight="1" spans="7:9">
      <c r="G2924" s="11"/>
      <c r="H2924" s="12"/>
      <c r="I2924" s="49"/>
    </row>
    <row r="2925" customHeight="1" spans="7:9">
      <c r="G2925" s="11"/>
      <c r="H2925" s="12"/>
      <c r="I2925" s="49"/>
    </row>
    <row r="2926" customHeight="1" spans="7:9">
      <c r="G2926" s="11"/>
      <c r="H2926" s="12"/>
      <c r="I2926" s="49"/>
    </row>
    <row r="2927" customHeight="1" spans="7:9">
      <c r="G2927" s="11"/>
      <c r="H2927" s="12"/>
      <c r="I2927" s="49"/>
    </row>
    <row r="2928" customHeight="1" spans="7:9">
      <c r="G2928" s="11"/>
      <c r="H2928" s="12"/>
      <c r="I2928" s="49"/>
    </row>
    <row r="2929" customHeight="1" spans="7:9">
      <c r="G2929" s="11"/>
      <c r="H2929" s="12"/>
      <c r="I2929" s="49"/>
    </row>
    <row r="2930" customHeight="1" spans="7:9">
      <c r="G2930" s="11"/>
      <c r="H2930" s="12"/>
      <c r="I2930" s="49"/>
    </row>
    <row r="2931" customHeight="1" spans="7:9">
      <c r="G2931" s="11"/>
      <c r="H2931" s="12"/>
      <c r="I2931" s="49"/>
    </row>
    <row r="2932" customHeight="1" spans="7:9">
      <c r="G2932" s="11"/>
      <c r="H2932" s="12"/>
      <c r="I2932" s="49"/>
    </row>
    <row r="2933" customHeight="1" spans="7:9">
      <c r="G2933" s="11"/>
      <c r="H2933" s="12"/>
      <c r="I2933" s="49"/>
    </row>
    <row r="2934" customHeight="1" spans="7:9">
      <c r="G2934" s="11"/>
      <c r="H2934" s="12"/>
      <c r="I2934" s="49"/>
    </row>
    <row r="2935" customHeight="1" spans="7:9">
      <c r="G2935" s="11"/>
      <c r="H2935" s="12"/>
      <c r="I2935" s="49"/>
    </row>
    <row r="2936" customHeight="1" spans="7:9">
      <c r="G2936" s="11"/>
      <c r="H2936" s="12"/>
      <c r="I2936" s="49"/>
    </row>
    <row r="2937" customHeight="1" spans="7:9">
      <c r="G2937" s="11"/>
      <c r="H2937" s="12"/>
      <c r="I2937" s="49"/>
    </row>
    <row r="2938" customHeight="1" spans="7:9">
      <c r="G2938" s="11"/>
      <c r="H2938" s="12"/>
      <c r="I2938" s="49"/>
    </row>
    <row r="2939" customHeight="1" spans="7:9">
      <c r="G2939" s="11"/>
      <c r="H2939" s="12"/>
      <c r="I2939" s="49"/>
    </row>
    <row r="2940" customHeight="1" spans="7:9">
      <c r="G2940" s="11"/>
      <c r="H2940" s="12"/>
      <c r="I2940" s="49"/>
    </row>
    <row r="2941" customHeight="1" spans="7:9">
      <c r="G2941" s="11"/>
      <c r="H2941" s="12"/>
      <c r="I2941" s="49"/>
    </row>
    <row r="2942" customHeight="1" spans="7:9">
      <c r="G2942" s="11"/>
      <c r="H2942" s="12"/>
      <c r="I2942" s="49"/>
    </row>
    <row r="2943" customHeight="1" spans="7:9">
      <c r="G2943" s="11"/>
      <c r="H2943" s="12"/>
      <c r="I2943" s="49"/>
    </row>
    <row r="2944" customHeight="1" spans="7:9">
      <c r="G2944" s="11"/>
      <c r="H2944" s="12"/>
      <c r="I2944" s="49"/>
    </row>
    <row r="2945" customHeight="1" spans="7:9">
      <c r="G2945" s="11"/>
      <c r="H2945" s="12"/>
      <c r="I2945" s="49"/>
    </row>
    <row r="2946" customHeight="1" spans="7:9">
      <c r="G2946" s="11"/>
      <c r="H2946" s="12"/>
      <c r="I2946" s="49"/>
    </row>
    <row r="2947" customHeight="1" spans="7:9">
      <c r="G2947" s="11"/>
      <c r="H2947" s="12"/>
      <c r="I2947" s="49"/>
    </row>
    <row r="2948" customHeight="1" spans="7:9">
      <c r="G2948" s="11"/>
      <c r="H2948" s="12"/>
      <c r="I2948" s="49"/>
    </row>
    <row r="2949" customHeight="1" spans="7:9">
      <c r="G2949" s="11"/>
      <c r="H2949" s="12"/>
      <c r="I2949" s="49"/>
    </row>
    <row r="2950" customHeight="1" spans="7:9">
      <c r="G2950" s="11"/>
      <c r="H2950" s="12"/>
      <c r="I2950" s="49"/>
    </row>
    <row r="2951" customHeight="1" spans="7:9">
      <c r="G2951" s="11"/>
      <c r="H2951" s="12"/>
      <c r="I2951" s="49"/>
    </row>
    <row r="2952" customHeight="1" spans="7:9">
      <c r="G2952" s="11"/>
      <c r="H2952" s="12"/>
      <c r="I2952" s="49"/>
    </row>
    <row r="2953" customHeight="1" spans="7:9">
      <c r="G2953" s="11"/>
      <c r="H2953" s="12"/>
      <c r="I2953" s="49"/>
    </row>
    <row r="2954" customHeight="1" spans="7:9">
      <c r="G2954" s="11"/>
      <c r="H2954" s="12"/>
      <c r="I2954" s="49"/>
    </row>
    <row r="2955" customHeight="1" spans="7:9">
      <c r="G2955" s="11"/>
      <c r="H2955" s="12"/>
      <c r="I2955" s="49"/>
    </row>
    <row r="2956" customHeight="1" spans="7:9">
      <c r="G2956" s="11"/>
      <c r="H2956" s="12"/>
      <c r="I2956" s="49"/>
    </row>
    <row r="2957" customHeight="1" spans="7:9">
      <c r="G2957" s="11"/>
      <c r="H2957" s="12"/>
      <c r="I2957" s="49"/>
    </row>
    <row r="2958" customHeight="1" spans="7:9">
      <c r="G2958" s="11"/>
      <c r="H2958" s="12"/>
      <c r="I2958" s="49"/>
    </row>
    <row r="2959" customHeight="1" spans="7:9">
      <c r="G2959" s="11"/>
      <c r="H2959" s="12"/>
      <c r="I2959" s="49"/>
    </row>
    <row r="2960" customHeight="1" spans="7:9">
      <c r="G2960" s="11"/>
      <c r="H2960" s="12"/>
      <c r="I2960" s="49"/>
    </row>
    <row r="2961" customHeight="1" spans="7:9">
      <c r="G2961" s="11"/>
      <c r="H2961" s="12"/>
      <c r="I2961" s="49"/>
    </row>
    <row r="2962" customHeight="1" spans="7:9">
      <c r="G2962" s="11"/>
      <c r="H2962" s="12"/>
      <c r="I2962" s="49"/>
    </row>
    <row r="2963" customHeight="1" spans="7:9">
      <c r="G2963" s="11"/>
      <c r="H2963" s="12"/>
      <c r="I2963" s="49"/>
    </row>
    <row r="2964" customHeight="1" spans="7:9">
      <c r="G2964" s="11"/>
      <c r="H2964" s="12"/>
      <c r="I2964" s="49"/>
    </row>
    <row r="2965" customHeight="1" spans="7:9">
      <c r="G2965" s="11"/>
      <c r="H2965" s="12"/>
      <c r="I2965" s="49"/>
    </row>
    <row r="2966" customHeight="1" spans="7:9">
      <c r="G2966" s="11"/>
      <c r="H2966" s="12"/>
      <c r="I2966" s="49"/>
    </row>
    <row r="2967" customHeight="1" spans="7:9">
      <c r="G2967" s="11"/>
      <c r="H2967" s="12"/>
      <c r="I2967" s="49"/>
    </row>
    <row r="2968" customHeight="1" spans="7:9">
      <c r="G2968" s="11"/>
      <c r="H2968" s="12"/>
      <c r="I2968" s="49"/>
    </row>
    <row r="2969" customHeight="1" spans="7:9">
      <c r="G2969" s="11"/>
      <c r="H2969" s="12"/>
      <c r="I2969" s="49"/>
    </row>
    <row r="2970" customHeight="1" spans="7:9">
      <c r="G2970" s="11"/>
      <c r="H2970" s="12"/>
      <c r="I2970" s="49"/>
    </row>
    <row r="2971" customHeight="1" spans="7:9">
      <c r="G2971" s="11"/>
      <c r="H2971" s="12"/>
      <c r="I2971" s="49"/>
    </row>
    <row r="2972" customHeight="1" spans="7:9">
      <c r="G2972" s="11"/>
      <c r="H2972" s="12"/>
      <c r="I2972" s="49"/>
    </row>
    <row r="2973" customHeight="1" spans="7:9">
      <c r="G2973" s="11"/>
      <c r="H2973" s="12"/>
      <c r="I2973" s="49"/>
    </row>
    <row r="2974" customHeight="1" spans="7:9">
      <c r="G2974" s="11"/>
      <c r="H2974" s="12"/>
      <c r="I2974" s="49"/>
    </row>
    <row r="2975" customHeight="1" spans="7:9">
      <c r="G2975" s="11"/>
      <c r="H2975" s="12"/>
      <c r="I2975" s="49"/>
    </row>
    <row r="2976" customHeight="1" spans="7:9">
      <c r="G2976" s="11"/>
      <c r="H2976" s="12"/>
      <c r="I2976" s="49"/>
    </row>
    <row r="2977" customHeight="1" spans="7:9">
      <c r="G2977" s="11"/>
      <c r="H2977" s="12"/>
      <c r="I2977" s="49"/>
    </row>
    <row r="2978" customHeight="1" spans="7:9">
      <c r="G2978" s="11"/>
      <c r="H2978" s="12"/>
      <c r="I2978" s="49"/>
    </row>
    <row r="2979" customHeight="1" spans="7:9">
      <c r="G2979" s="11"/>
      <c r="H2979" s="12"/>
      <c r="I2979" s="49"/>
    </row>
    <row r="2980" customHeight="1" spans="7:9">
      <c r="G2980" s="11"/>
      <c r="H2980" s="12"/>
      <c r="I2980" s="49"/>
    </row>
    <row r="2981" customHeight="1" spans="7:9">
      <c r="G2981" s="11"/>
      <c r="H2981" s="12"/>
      <c r="I2981" s="49"/>
    </row>
    <row r="2982" customHeight="1" spans="7:9">
      <c r="G2982" s="11"/>
      <c r="H2982" s="12"/>
      <c r="I2982" s="49"/>
    </row>
    <row r="2983" customHeight="1" spans="7:9">
      <c r="G2983" s="11"/>
      <c r="H2983" s="12"/>
      <c r="I2983" s="49"/>
    </row>
    <row r="2984" customHeight="1" spans="7:9">
      <c r="G2984" s="11"/>
      <c r="H2984" s="12"/>
      <c r="I2984" s="49"/>
    </row>
    <row r="2985" customHeight="1" spans="7:9">
      <c r="G2985" s="11"/>
      <c r="H2985" s="12"/>
      <c r="I2985" s="49"/>
    </row>
    <row r="2986" customHeight="1" spans="7:9">
      <c r="G2986" s="11"/>
      <c r="H2986" s="12"/>
      <c r="I2986" s="49"/>
    </row>
    <row r="2987" customHeight="1" spans="7:9">
      <c r="G2987" s="11"/>
      <c r="H2987" s="12"/>
      <c r="I2987" s="49"/>
    </row>
    <row r="2988" customHeight="1" spans="7:9">
      <c r="G2988" s="11"/>
      <c r="H2988" s="12"/>
      <c r="I2988" s="49"/>
    </row>
    <row r="2989" customHeight="1" spans="7:9">
      <c r="G2989" s="11"/>
      <c r="H2989" s="12"/>
      <c r="I2989" s="49"/>
    </row>
    <row r="2990" customHeight="1" spans="7:9">
      <c r="G2990" s="11"/>
      <c r="H2990" s="12"/>
      <c r="I2990" s="49"/>
    </row>
    <row r="2991" customHeight="1" spans="7:9">
      <c r="G2991" s="11"/>
      <c r="H2991" s="12"/>
      <c r="I2991" s="49"/>
    </row>
    <row r="2992" customHeight="1" spans="7:9">
      <c r="G2992" s="11"/>
      <c r="H2992" s="12"/>
      <c r="I2992" s="49"/>
    </row>
    <row r="2993" customHeight="1" spans="7:9">
      <c r="G2993" s="11"/>
      <c r="H2993" s="12"/>
      <c r="I2993" s="49"/>
    </row>
    <row r="2994" customHeight="1" spans="7:9">
      <c r="G2994" s="11"/>
      <c r="H2994" s="12"/>
      <c r="I2994" s="49"/>
    </row>
    <row r="2995" customHeight="1" spans="7:9">
      <c r="G2995" s="11"/>
      <c r="H2995" s="12"/>
      <c r="I2995" s="49"/>
    </row>
    <row r="2996" customHeight="1" spans="7:9">
      <c r="G2996" s="11"/>
      <c r="H2996" s="12"/>
      <c r="I2996" s="49"/>
    </row>
    <row r="2997" customHeight="1" spans="7:9">
      <c r="G2997" s="11"/>
      <c r="H2997" s="12"/>
      <c r="I2997" s="49"/>
    </row>
    <row r="2998" customHeight="1" spans="7:9">
      <c r="G2998" s="11"/>
      <c r="H2998" s="12"/>
      <c r="I2998" s="49"/>
    </row>
    <row r="2999" customHeight="1" spans="7:9">
      <c r="G2999" s="11"/>
      <c r="H2999" s="12"/>
      <c r="I2999" s="49"/>
    </row>
    <row r="3000" customHeight="1" spans="7:9">
      <c r="G3000" s="11"/>
      <c r="H3000" s="12"/>
      <c r="I3000" s="49"/>
    </row>
    <row r="3001" customHeight="1" spans="7:9">
      <c r="G3001" s="11"/>
      <c r="H3001" s="12"/>
      <c r="I3001" s="49"/>
    </row>
    <row r="3002" customHeight="1" spans="7:9">
      <c r="G3002" s="11"/>
      <c r="H3002" s="12"/>
      <c r="I3002" s="49"/>
    </row>
    <row r="3003" customHeight="1" spans="7:9">
      <c r="G3003" s="11"/>
      <c r="H3003" s="12"/>
      <c r="I3003" s="49"/>
    </row>
    <row r="3004" customHeight="1" spans="7:9">
      <c r="G3004" s="11"/>
      <c r="H3004" s="12"/>
      <c r="I3004" s="49"/>
    </row>
    <row r="3005" customHeight="1" spans="7:9">
      <c r="G3005" s="11"/>
      <c r="H3005" s="12"/>
      <c r="I3005" s="49"/>
    </row>
    <row r="3006" customHeight="1" spans="7:9">
      <c r="G3006" s="11"/>
      <c r="H3006" s="12"/>
      <c r="I3006" s="49"/>
    </row>
    <row r="3007" customHeight="1" spans="7:9">
      <c r="G3007" s="11"/>
      <c r="H3007" s="12"/>
      <c r="I3007" s="49"/>
    </row>
    <row r="3008" customHeight="1" spans="7:9">
      <c r="G3008" s="11"/>
      <c r="H3008" s="12"/>
      <c r="I3008" s="49"/>
    </row>
    <row r="3009" customHeight="1" spans="7:9">
      <c r="G3009" s="11"/>
      <c r="H3009" s="12"/>
      <c r="I3009" s="49"/>
    </row>
    <row r="3010" customHeight="1" spans="7:9">
      <c r="G3010" s="11"/>
      <c r="H3010" s="12"/>
      <c r="I3010" s="49"/>
    </row>
    <row r="3011" customHeight="1" spans="7:9">
      <c r="G3011" s="11"/>
      <c r="H3011" s="12"/>
      <c r="I3011" s="49"/>
    </row>
    <row r="3012" customHeight="1" spans="7:9">
      <c r="G3012" s="11"/>
      <c r="H3012" s="12"/>
      <c r="I3012" s="49"/>
    </row>
    <row r="3013" customHeight="1" spans="7:9">
      <c r="G3013" s="11"/>
      <c r="H3013" s="12"/>
      <c r="I3013" s="49"/>
    </row>
    <row r="3014" customHeight="1" spans="7:9">
      <c r="G3014" s="11"/>
      <c r="H3014" s="12"/>
      <c r="I3014" s="49"/>
    </row>
    <row r="3015" customHeight="1" spans="7:9">
      <c r="G3015" s="11"/>
      <c r="H3015" s="12"/>
      <c r="I3015" s="49"/>
    </row>
    <row r="3016" customHeight="1" spans="7:9">
      <c r="G3016" s="11"/>
      <c r="H3016" s="12"/>
      <c r="I3016" s="49"/>
    </row>
    <row r="3017" customHeight="1" spans="7:9">
      <c r="G3017" s="11"/>
      <c r="H3017" s="12"/>
      <c r="I3017" s="49"/>
    </row>
    <row r="3018" customHeight="1" spans="7:9">
      <c r="G3018" s="11"/>
      <c r="H3018" s="12"/>
      <c r="I3018" s="49"/>
    </row>
    <row r="3019" customHeight="1" spans="7:9">
      <c r="G3019" s="11"/>
      <c r="H3019" s="12"/>
      <c r="I3019" s="49"/>
    </row>
    <row r="3020" customHeight="1" spans="7:9">
      <c r="G3020" s="11"/>
      <c r="H3020" s="12"/>
      <c r="I3020" s="49"/>
    </row>
    <row r="3021" customHeight="1" spans="7:9">
      <c r="G3021" s="11"/>
      <c r="H3021" s="12"/>
      <c r="I3021" s="49"/>
    </row>
    <row r="3022" customHeight="1" spans="7:9">
      <c r="G3022" s="11"/>
      <c r="H3022" s="12"/>
      <c r="I3022" s="49"/>
    </row>
    <row r="3023" customHeight="1" spans="7:9">
      <c r="G3023" s="11"/>
      <c r="H3023" s="12"/>
      <c r="I3023" s="49"/>
    </row>
    <row r="3024" customHeight="1" spans="7:9">
      <c r="G3024" s="11"/>
      <c r="H3024" s="12"/>
      <c r="I3024" s="49"/>
    </row>
    <row r="3025" customHeight="1" spans="7:9">
      <c r="G3025" s="11"/>
      <c r="H3025" s="12"/>
      <c r="I3025" s="49"/>
    </row>
    <row r="3026" customHeight="1" spans="7:9">
      <c r="G3026" s="11"/>
      <c r="H3026" s="12"/>
      <c r="I3026" s="49"/>
    </row>
    <row r="3027" customHeight="1" spans="7:9">
      <c r="G3027" s="11"/>
      <c r="H3027" s="12"/>
      <c r="I3027" s="49"/>
    </row>
    <row r="3028" customHeight="1" spans="7:9">
      <c r="G3028" s="11"/>
      <c r="H3028" s="12"/>
      <c r="I3028" s="49"/>
    </row>
    <row r="3029" customHeight="1" spans="7:9">
      <c r="G3029" s="11"/>
      <c r="H3029" s="12"/>
      <c r="I3029" s="49"/>
    </row>
    <row r="3030" customHeight="1" spans="7:9">
      <c r="G3030" s="11"/>
      <c r="H3030" s="12"/>
      <c r="I3030" s="49"/>
    </row>
    <row r="3031" customHeight="1" spans="7:9">
      <c r="G3031" s="11"/>
      <c r="H3031" s="12"/>
      <c r="I3031" s="49"/>
    </row>
    <row r="3032" customHeight="1" spans="7:9">
      <c r="G3032" s="11"/>
      <c r="H3032" s="12"/>
      <c r="I3032" s="49"/>
    </row>
    <row r="3033" customHeight="1" spans="7:9">
      <c r="G3033" s="11"/>
      <c r="H3033" s="12"/>
      <c r="I3033" s="49"/>
    </row>
    <row r="3034" customHeight="1" spans="7:9">
      <c r="G3034" s="11"/>
      <c r="H3034" s="12"/>
      <c r="I3034" s="49"/>
    </row>
    <row r="3035" customHeight="1" spans="7:9">
      <c r="G3035" s="11"/>
      <c r="H3035" s="12"/>
      <c r="I3035" s="49"/>
    </row>
    <row r="3036" customHeight="1" spans="7:9">
      <c r="G3036" s="11"/>
      <c r="H3036" s="12"/>
      <c r="I3036" s="49"/>
    </row>
    <row r="3037" customHeight="1" spans="7:9">
      <c r="G3037" s="11"/>
      <c r="H3037" s="12"/>
      <c r="I3037" s="49"/>
    </row>
    <row r="3038" customHeight="1" spans="7:9">
      <c r="G3038" s="11"/>
      <c r="H3038" s="12"/>
      <c r="I3038" s="49"/>
    </row>
    <row r="3039" customHeight="1" spans="7:9">
      <c r="G3039" s="11"/>
      <c r="H3039" s="12"/>
      <c r="I3039" s="49"/>
    </row>
    <row r="3040" customHeight="1" spans="7:9">
      <c r="G3040" s="11"/>
      <c r="H3040" s="12"/>
      <c r="I3040" s="49"/>
    </row>
    <row r="3041" customHeight="1" spans="7:9">
      <c r="G3041" s="11"/>
      <c r="H3041" s="12"/>
      <c r="I3041" s="49"/>
    </row>
    <row r="3042" customHeight="1" spans="7:9">
      <c r="G3042" s="11"/>
      <c r="H3042" s="12"/>
      <c r="I3042" s="49"/>
    </row>
    <row r="3043" customHeight="1" spans="7:9">
      <c r="G3043" s="11"/>
      <c r="H3043" s="12"/>
      <c r="I3043" s="49"/>
    </row>
    <row r="3044" customHeight="1" spans="7:9">
      <c r="G3044" s="11"/>
      <c r="H3044" s="12"/>
      <c r="I3044" s="49"/>
    </row>
    <row r="3045" customHeight="1" spans="7:9">
      <c r="G3045" s="11"/>
      <c r="H3045" s="12"/>
      <c r="I3045" s="49"/>
    </row>
    <row r="3046" customHeight="1" spans="7:9">
      <c r="G3046" s="11"/>
      <c r="H3046" s="12"/>
      <c r="I3046" s="49"/>
    </row>
    <row r="3047" customHeight="1" spans="7:9">
      <c r="G3047" s="11"/>
      <c r="H3047" s="12"/>
      <c r="I3047" s="49"/>
    </row>
    <row r="3048" customHeight="1" spans="7:9">
      <c r="G3048" s="11"/>
      <c r="H3048" s="12"/>
      <c r="I3048" s="49"/>
    </row>
    <row r="3049" customHeight="1" spans="7:9">
      <c r="G3049" s="11"/>
      <c r="H3049" s="12"/>
      <c r="I3049" s="49"/>
    </row>
    <row r="3050" customHeight="1" spans="7:9">
      <c r="G3050" s="11"/>
      <c r="H3050" s="12"/>
      <c r="I3050" s="49"/>
    </row>
    <row r="3051" customHeight="1" spans="7:9">
      <c r="G3051" s="11"/>
      <c r="H3051" s="12"/>
      <c r="I3051" s="49"/>
    </row>
    <row r="3052" customHeight="1" spans="7:9">
      <c r="G3052" s="11"/>
      <c r="H3052" s="12"/>
      <c r="I3052" s="49"/>
    </row>
    <row r="3053" customHeight="1" spans="7:9">
      <c r="G3053" s="11"/>
      <c r="H3053" s="12"/>
      <c r="I3053" s="49"/>
    </row>
    <row r="3054" customHeight="1" spans="7:9">
      <c r="G3054" s="11"/>
      <c r="H3054" s="12"/>
      <c r="I3054" s="49"/>
    </row>
    <row r="3055" customHeight="1" spans="7:9">
      <c r="G3055" s="11"/>
      <c r="H3055" s="12"/>
      <c r="I3055" s="49"/>
    </row>
    <row r="3056" customHeight="1" spans="7:9">
      <c r="G3056" s="11"/>
      <c r="H3056" s="12"/>
      <c r="I3056" s="49"/>
    </row>
    <row r="3057" customHeight="1" spans="7:9">
      <c r="G3057" s="11"/>
      <c r="H3057" s="12"/>
      <c r="I3057" s="49"/>
    </row>
    <row r="3058" customHeight="1" spans="7:9">
      <c r="G3058" s="11"/>
      <c r="H3058" s="12"/>
      <c r="I3058" s="49"/>
    </row>
    <row r="3059" customHeight="1" spans="7:9">
      <c r="G3059" s="11"/>
      <c r="H3059" s="12"/>
      <c r="I3059" s="49"/>
    </row>
    <row r="3060" customHeight="1" spans="7:9">
      <c r="G3060" s="11"/>
      <c r="H3060" s="12"/>
      <c r="I3060" s="49"/>
    </row>
    <row r="3061" customHeight="1" spans="7:9">
      <c r="G3061" s="11"/>
      <c r="H3061" s="12"/>
      <c r="I3061" s="49"/>
    </row>
    <row r="3062" customHeight="1" spans="7:9">
      <c r="G3062" s="11"/>
      <c r="H3062" s="12"/>
      <c r="I3062" s="49"/>
    </row>
    <row r="3063" customHeight="1" spans="7:9">
      <c r="G3063" s="11"/>
      <c r="H3063" s="12"/>
      <c r="I3063" s="49"/>
    </row>
    <row r="3064" customHeight="1" spans="7:9">
      <c r="G3064" s="11"/>
      <c r="H3064" s="12"/>
      <c r="I3064" s="49"/>
    </row>
    <row r="3065" customHeight="1" spans="7:9">
      <c r="G3065" s="11"/>
      <c r="H3065" s="12"/>
      <c r="I3065" s="49"/>
    </row>
    <row r="3066" customHeight="1" spans="7:9">
      <c r="G3066" s="11"/>
      <c r="H3066" s="12"/>
      <c r="I3066" s="49"/>
    </row>
    <row r="3067" customHeight="1" spans="7:9">
      <c r="G3067" s="11"/>
      <c r="H3067" s="12"/>
      <c r="I3067" s="49"/>
    </row>
    <row r="3068" customHeight="1" spans="7:9">
      <c r="G3068" s="11"/>
      <c r="H3068" s="12"/>
      <c r="I3068" s="49"/>
    </row>
    <row r="3069" customHeight="1" spans="7:9">
      <c r="G3069" s="11"/>
      <c r="H3069" s="12"/>
      <c r="I3069" s="49"/>
    </row>
    <row r="3070" customHeight="1" spans="7:9">
      <c r="G3070" s="11"/>
      <c r="H3070" s="12"/>
      <c r="I3070" s="49"/>
    </row>
    <row r="3071" customHeight="1" spans="7:9">
      <c r="G3071" s="11"/>
      <c r="H3071" s="12"/>
      <c r="I3071" s="49"/>
    </row>
    <row r="3072" customHeight="1" spans="7:9">
      <c r="G3072" s="11"/>
      <c r="H3072" s="12"/>
      <c r="I3072" s="49"/>
    </row>
    <row r="3073" customHeight="1" spans="7:9">
      <c r="G3073" s="11"/>
      <c r="H3073" s="12"/>
      <c r="I3073" s="49"/>
    </row>
    <row r="3074" customHeight="1" spans="7:9">
      <c r="G3074" s="11"/>
      <c r="H3074" s="12"/>
      <c r="I3074" s="49"/>
    </row>
    <row r="3075" customHeight="1" spans="7:9">
      <c r="G3075" s="11"/>
      <c r="H3075" s="12"/>
      <c r="I3075" s="49"/>
    </row>
    <row r="3076" customHeight="1" spans="7:9">
      <c r="G3076" s="11"/>
      <c r="H3076" s="12"/>
      <c r="I3076" s="49"/>
    </row>
    <row r="3077" customHeight="1" spans="7:9">
      <c r="G3077" s="11"/>
      <c r="H3077" s="12"/>
      <c r="I3077" s="49"/>
    </row>
    <row r="3078" customHeight="1" spans="7:9">
      <c r="G3078" s="11"/>
      <c r="H3078" s="12"/>
      <c r="I3078" s="49"/>
    </row>
    <row r="3079" customHeight="1" spans="7:9">
      <c r="G3079" s="11"/>
      <c r="H3079" s="12"/>
      <c r="I3079" s="49"/>
    </row>
    <row r="3080" customHeight="1" spans="7:9">
      <c r="G3080" s="11"/>
      <c r="H3080" s="12"/>
      <c r="I3080" s="49"/>
    </row>
    <row r="3081" customHeight="1" spans="7:9">
      <c r="G3081" s="11"/>
      <c r="H3081" s="12"/>
      <c r="I3081" s="49"/>
    </row>
    <row r="3082" customHeight="1" spans="7:9">
      <c r="G3082" s="11"/>
      <c r="H3082" s="12"/>
      <c r="I3082" s="49"/>
    </row>
    <row r="3083" customHeight="1" spans="7:9">
      <c r="G3083" s="11"/>
      <c r="H3083" s="12"/>
      <c r="I3083" s="49"/>
    </row>
    <row r="3084" customHeight="1" spans="7:9">
      <c r="G3084" s="11"/>
      <c r="H3084" s="12"/>
      <c r="I3084" s="49"/>
    </row>
    <row r="3085" customHeight="1" spans="7:9">
      <c r="G3085" s="11"/>
      <c r="H3085" s="12"/>
      <c r="I3085" s="49"/>
    </row>
    <row r="3086" customHeight="1" spans="7:9">
      <c r="G3086" s="11"/>
      <c r="H3086" s="12"/>
      <c r="I3086" s="49"/>
    </row>
    <row r="3087" customHeight="1" spans="7:9">
      <c r="G3087" s="11"/>
      <c r="H3087" s="12"/>
      <c r="I3087" s="49"/>
    </row>
    <row r="3088" customHeight="1" spans="7:9">
      <c r="G3088" s="11"/>
      <c r="H3088" s="12"/>
      <c r="I3088" s="49"/>
    </row>
    <row r="3089" customHeight="1" spans="7:9">
      <c r="G3089" s="11"/>
      <c r="H3089" s="12"/>
      <c r="I3089" s="49"/>
    </row>
    <row r="3090" customHeight="1" spans="7:9">
      <c r="G3090" s="11"/>
      <c r="H3090" s="12"/>
      <c r="I3090" s="49"/>
    </row>
    <row r="3091" customHeight="1" spans="7:9">
      <c r="G3091" s="11"/>
      <c r="H3091" s="12"/>
      <c r="I3091" s="49"/>
    </row>
    <row r="3092" customHeight="1" spans="7:9">
      <c r="G3092" s="11"/>
      <c r="H3092" s="12"/>
      <c r="I3092" s="49"/>
    </row>
    <row r="3093" customHeight="1" spans="7:9">
      <c r="G3093" s="11"/>
      <c r="H3093" s="12"/>
      <c r="I3093" s="49"/>
    </row>
    <row r="3094" customHeight="1" spans="7:9">
      <c r="G3094" s="11"/>
      <c r="H3094" s="12"/>
      <c r="I3094" s="49"/>
    </row>
    <row r="3095" customHeight="1" spans="7:9">
      <c r="G3095" s="11"/>
      <c r="H3095" s="12"/>
      <c r="I3095" s="49"/>
    </row>
    <row r="3096" customHeight="1" spans="7:9">
      <c r="G3096" s="11"/>
      <c r="H3096" s="12"/>
      <c r="I3096" s="49"/>
    </row>
    <row r="3097" customHeight="1" spans="7:9">
      <c r="G3097" s="11"/>
      <c r="H3097" s="12"/>
      <c r="I3097" s="49"/>
    </row>
    <row r="3098" customHeight="1" spans="7:9">
      <c r="G3098" s="11"/>
      <c r="H3098" s="12"/>
      <c r="I3098" s="49"/>
    </row>
    <row r="3099" customHeight="1" spans="7:9">
      <c r="G3099" s="11"/>
      <c r="H3099" s="12"/>
      <c r="I3099" s="49"/>
    </row>
    <row r="3100" customHeight="1" spans="7:9">
      <c r="G3100" s="11"/>
      <c r="H3100" s="12"/>
      <c r="I3100" s="49"/>
    </row>
    <row r="3101" customHeight="1" spans="7:9">
      <c r="G3101" s="11"/>
      <c r="H3101" s="12"/>
      <c r="I3101" s="49"/>
    </row>
    <row r="3102" customHeight="1" spans="7:9">
      <c r="G3102" s="11"/>
      <c r="H3102" s="12"/>
      <c r="I3102" s="49"/>
    </row>
    <row r="3103" customHeight="1" spans="7:9">
      <c r="G3103" s="11"/>
      <c r="H3103" s="12"/>
      <c r="I3103" s="49"/>
    </row>
    <row r="3104" customHeight="1" spans="7:9">
      <c r="G3104" s="11"/>
      <c r="H3104" s="12"/>
      <c r="I3104" s="49"/>
    </row>
    <row r="3105" customHeight="1" spans="7:9">
      <c r="G3105" s="11"/>
      <c r="H3105" s="12"/>
      <c r="I3105" s="49"/>
    </row>
    <row r="3106" customHeight="1" spans="7:9">
      <c r="G3106" s="11"/>
      <c r="H3106" s="12"/>
      <c r="I3106" s="49"/>
    </row>
    <row r="3107" customHeight="1" spans="7:9">
      <c r="G3107" s="11"/>
      <c r="H3107" s="12"/>
      <c r="I3107" s="49"/>
    </row>
    <row r="3108" customHeight="1" spans="7:9">
      <c r="G3108" s="11"/>
      <c r="H3108" s="12"/>
      <c r="I3108" s="49"/>
    </row>
    <row r="3109" customHeight="1" spans="7:9">
      <c r="G3109" s="11"/>
      <c r="H3109" s="12"/>
      <c r="I3109" s="49"/>
    </row>
    <row r="3110" customHeight="1" spans="7:9">
      <c r="G3110" s="11"/>
      <c r="H3110" s="12"/>
      <c r="I3110" s="49"/>
    </row>
    <row r="3111" customHeight="1" spans="7:9">
      <c r="G3111" s="11"/>
      <c r="H3111" s="12"/>
      <c r="I3111" s="49"/>
    </row>
    <row r="3112" customHeight="1" spans="7:9">
      <c r="G3112" s="11"/>
      <c r="H3112" s="12"/>
      <c r="I3112" s="49"/>
    </row>
    <row r="3113" customHeight="1" spans="7:9">
      <c r="G3113" s="11"/>
      <c r="H3113" s="12"/>
      <c r="I3113" s="49"/>
    </row>
    <row r="3114" customHeight="1" spans="7:9">
      <c r="G3114" s="11"/>
      <c r="H3114" s="12"/>
      <c r="I3114" s="49"/>
    </row>
    <row r="3115" customHeight="1" spans="7:9">
      <c r="G3115" s="11"/>
      <c r="H3115" s="12"/>
      <c r="I3115" s="49"/>
    </row>
    <row r="3116" customHeight="1" spans="7:9">
      <c r="G3116" s="11"/>
      <c r="H3116" s="12"/>
      <c r="I3116" s="49"/>
    </row>
    <row r="3117" customHeight="1" spans="7:9">
      <c r="G3117" s="11"/>
      <c r="H3117" s="12"/>
      <c r="I3117" s="49"/>
    </row>
    <row r="3118" customHeight="1" spans="7:9">
      <c r="G3118" s="11"/>
      <c r="H3118" s="12"/>
      <c r="I3118" s="49"/>
    </row>
    <row r="3119" customHeight="1" spans="7:9">
      <c r="G3119" s="11"/>
      <c r="H3119" s="12"/>
      <c r="I3119" s="49"/>
    </row>
    <row r="3120" customHeight="1" spans="7:9">
      <c r="G3120" s="11"/>
      <c r="H3120" s="12"/>
      <c r="I3120" s="49"/>
    </row>
    <row r="3121" customHeight="1" spans="7:9">
      <c r="G3121" s="11"/>
      <c r="H3121" s="12"/>
      <c r="I3121" s="49"/>
    </row>
    <row r="3122" customHeight="1" spans="7:9">
      <c r="G3122" s="11"/>
      <c r="H3122" s="12"/>
      <c r="I3122" s="49"/>
    </row>
    <row r="3123" customHeight="1" spans="7:9">
      <c r="G3123" s="11"/>
      <c r="H3123" s="12"/>
      <c r="I3123" s="49"/>
    </row>
    <row r="3124" customHeight="1" spans="7:9">
      <c r="G3124" s="11"/>
      <c r="H3124" s="12"/>
      <c r="I3124" s="49"/>
    </row>
    <row r="3125" customHeight="1" spans="7:9">
      <c r="G3125" s="11"/>
      <c r="H3125" s="12"/>
      <c r="I3125" s="49"/>
    </row>
    <row r="3126" customHeight="1" spans="7:9">
      <c r="G3126" s="11"/>
      <c r="H3126" s="12"/>
      <c r="I3126" s="49"/>
    </row>
    <row r="3127" customHeight="1" spans="7:9">
      <c r="G3127" s="11"/>
      <c r="H3127" s="12"/>
      <c r="I3127" s="49"/>
    </row>
    <row r="3128" customHeight="1" spans="7:9">
      <c r="G3128" s="11"/>
      <c r="H3128" s="12"/>
      <c r="I3128" s="49"/>
    </row>
    <row r="3129" customHeight="1" spans="7:9">
      <c r="G3129" s="11"/>
      <c r="H3129" s="12"/>
      <c r="I3129" s="49"/>
    </row>
    <row r="3130" customHeight="1" spans="7:9">
      <c r="G3130" s="11"/>
      <c r="H3130" s="12"/>
      <c r="I3130" s="49"/>
    </row>
    <row r="3131" customHeight="1" spans="7:9">
      <c r="G3131" s="11"/>
      <c r="H3131" s="12"/>
      <c r="I3131" s="49"/>
    </row>
    <row r="3132" customHeight="1" spans="7:9">
      <c r="G3132" s="11"/>
      <c r="H3132" s="12"/>
      <c r="I3132" s="49"/>
    </row>
    <row r="3133" customHeight="1" spans="7:9">
      <c r="G3133" s="11"/>
      <c r="H3133" s="12"/>
      <c r="I3133" s="49"/>
    </row>
    <row r="3134" customHeight="1" spans="7:9">
      <c r="G3134" s="11"/>
      <c r="H3134" s="12"/>
      <c r="I3134" s="49"/>
    </row>
    <row r="3135" customHeight="1" spans="7:9">
      <c r="G3135" s="11"/>
      <c r="H3135" s="12"/>
      <c r="I3135" s="49"/>
    </row>
    <row r="3136" customHeight="1" spans="7:9">
      <c r="G3136" s="11"/>
      <c r="H3136" s="12"/>
      <c r="I3136" s="49"/>
    </row>
    <row r="3137" customHeight="1" spans="7:9">
      <c r="G3137" s="11"/>
      <c r="H3137" s="12"/>
      <c r="I3137" s="49"/>
    </row>
    <row r="3138" customHeight="1" spans="7:9">
      <c r="G3138" s="11"/>
      <c r="H3138" s="12"/>
      <c r="I3138" s="49"/>
    </row>
    <row r="3139" customHeight="1" spans="7:9">
      <c r="G3139" s="11"/>
      <c r="H3139" s="12"/>
      <c r="I3139" s="49"/>
    </row>
    <row r="3140" customHeight="1" spans="7:9">
      <c r="G3140" s="11"/>
      <c r="H3140" s="12"/>
      <c r="I3140" s="49"/>
    </row>
    <row r="3141" customHeight="1" spans="7:9">
      <c r="G3141" s="11"/>
      <c r="H3141" s="12"/>
      <c r="I3141" s="49"/>
    </row>
    <row r="3142" customHeight="1" spans="7:9">
      <c r="G3142" s="11"/>
      <c r="H3142" s="12"/>
      <c r="I3142" s="49"/>
    </row>
    <row r="3143" customHeight="1" spans="7:9">
      <c r="G3143" s="11"/>
      <c r="H3143" s="12"/>
      <c r="I3143" s="49"/>
    </row>
    <row r="3144" customHeight="1" spans="7:9">
      <c r="G3144" s="11"/>
      <c r="H3144" s="12"/>
      <c r="I3144" s="49"/>
    </row>
    <row r="3145" customHeight="1" spans="7:9">
      <c r="G3145" s="11"/>
      <c r="H3145" s="12"/>
      <c r="I3145" s="49"/>
    </row>
    <row r="3146" customHeight="1" spans="7:9">
      <c r="G3146" s="11"/>
      <c r="H3146" s="12"/>
      <c r="I3146" s="49"/>
    </row>
    <row r="3147" customHeight="1" spans="7:9">
      <c r="G3147" s="11"/>
      <c r="H3147" s="12"/>
      <c r="I3147" s="49"/>
    </row>
    <row r="3148" customHeight="1" spans="7:9">
      <c r="G3148" s="11"/>
      <c r="H3148" s="12"/>
      <c r="I3148" s="49"/>
    </row>
    <row r="3149" customHeight="1" spans="7:9">
      <c r="G3149" s="11"/>
      <c r="H3149" s="12"/>
      <c r="I3149" s="49"/>
    </row>
    <row r="3150" customHeight="1" spans="7:9">
      <c r="G3150" s="11"/>
      <c r="H3150" s="12"/>
      <c r="I3150" s="49"/>
    </row>
    <row r="3151" customHeight="1" spans="7:9">
      <c r="G3151" s="11"/>
      <c r="H3151" s="12"/>
      <c r="I3151" s="49"/>
    </row>
    <row r="3152" customHeight="1" spans="7:9">
      <c r="G3152" s="11"/>
      <c r="H3152" s="12"/>
      <c r="I3152" s="49"/>
    </row>
    <row r="3153" customHeight="1" spans="7:9">
      <c r="G3153" s="11"/>
      <c r="H3153" s="12"/>
      <c r="I3153" s="49"/>
    </row>
    <row r="3154" customHeight="1" spans="7:9">
      <c r="G3154" s="11"/>
      <c r="H3154" s="12"/>
      <c r="I3154" s="49"/>
    </row>
    <row r="3155" customHeight="1" spans="7:9">
      <c r="G3155" s="11"/>
      <c r="H3155" s="12"/>
      <c r="I3155" s="49"/>
    </row>
    <row r="3156" customHeight="1" spans="7:9">
      <c r="G3156" s="11"/>
      <c r="H3156" s="12"/>
      <c r="I3156" s="49"/>
    </row>
    <row r="3157" customHeight="1" spans="7:9">
      <c r="G3157" s="11"/>
      <c r="H3157" s="12"/>
      <c r="I3157" s="49"/>
    </row>
    <row r="3158" customHeight="1" spans="7:9">
      <c r="G3158" s="11"/>
      <c r="H3158" s="12"/>
      <c r="I3158" s="49"/>
    </row>
    <row r="3159" customHeight="1" spans="7:9">
      <c r="G3159" s="11"/>
      <c r="H3159" s="12"/>
      <c r="I3159" s="49"/>
    </row>
    <row r="3160" customHeight="1" spans="7:9">
      <c r="G3160" s="11"/>
      <c r="H3160" s="12"/>
      <c r="I3160" s="49"/>
    </row>
    <row r="3161" customHeight="1" spans="7:9">
      <c r="G3161" s="11"/>
      <c r="H3161" s="12"/>
      <c r="I3161" s="49"/>
    </row>
    <row r="3162" customHeight="1" spans="7:9">
      <c r="G3162" s="11"/>
      <c r="H3162" s="12"/>
      <c r="I3162" s="49"/>
    </row>
    <row r="3163" customHeight="1" spans="7:9">
      <c r="G3163" s="11"/>
      <c r="H3163" s="12"/>
      <c r="I3163" s="49"/>
    </row>
    <row r="3164" customHeight="1" spans="7:9">
      <c r="G3164" s="11"/>
      <c r="H3164" s="12"/>
      <c r="I3164" s="49"/>
    </row>
    <row r="3165" customHeight="1" spans="7:9">
      <c r="G3165" s="11"/>
      <c r="H3165" s="12"/>
      <c r="I3165" s="49"/>
    </row>
    <row r="3166" customHeight="1" spans="7:9">
      <c r="G3166" s="11"/>
      <c r="H3166" s="12"/>
      <c r="I3166" s="49"/>
    </row>
    <row r="3167" customHeight="1" spans="7:9">
      <c r="G3167" s="11"/>
      <c r="H3167" s="12"/>
      <c r="I3167" s="49"/>
    </row>
    <row r="3168" customHeight="1" spans="7:9">
      <c r="G3168" s="11"/>
      <c r="H3168" s="12"/>
      <c r="I3168" s="49"/>
    </row>
    <row r="3169" customHeight="1" spans="7:9">
      <c r="G3169" s="11"/>
      <c r="H3169" s="12"/>
      <c r="I3169" s="49"/>
    </row>
    <row r="3170" customHeight="1" spans="7:9">
      <c r="G3170" s="11"/>
      <c r="H3170" s="12"/>
      <c r="I3170" s="49"/>
    </row>
    <row r="3171" customHeight="1" spans="7:9">
      <c r="G3171" s="11"/>
      <c r="H3171" s="12"/>
      <c r="I3171" s="49"/>
    </row>
    <row r="3172" customHeight="1" spans="7:9">
      <c r="G3172" s="11"/>
      <c r="H3172" s="12"/>
      <c r="I3172" s="49"/>
    </row>
    <row r="3173" customHeight="1" spans="7:9">
      <c r="G3173" s="11"/>
      <c r="H3173" s="12"/>
      <c r="I3173" s="49"/>
    </row>
    <row r="3174" customHeight="1" spans="7:9">
      <c r="G3174" s="11"/>
      <c r="H3174" s="12"/>
      <c r="I3174" s="49"/>
    </row>
    <row r="3175" customHeight="1" spans="7:9">
      <c r="G3175" s="11"/>
      <c r="H3175" s="12"/>
      <c r="I3175" s="49"/>
    </row>
    <row r="3176" customHeight="1" spans="7:9">
      <c r="G3176" s="11"/>
      <c r="H3176" s="12"/>
      <c r="I3176" s="49"/>
    </row>
    <row r="3177" customHeight="1" spans="7:9">
      <c r="G3177" s="11"/>
      <c r="H3177" s="12"/>
      <c r="I3177" s="49"/>
    </row>
    <row r="3178" customHeight="1" spans="7:9">
      <c r="G3178" s="11"/>
      <c r="H3178" s="12"/>
      <c r="I3178" s="49"/>
    </row>
    <row r="3179" customHeight="1" spans="7:9">
      <c r="G3179" s="11"/>
      <c r="H3179" s="12"/>
      <c r="I3179" s="49"/>
    </row>
    <row r="3180" customHeight="1" spans="7:9">
      <c r="G3180" s="11"/>
      <c r="H3180" s="12"/>
      <c r="I3180" s="49"/>
    </row>
    <row r="3181" customHeight="1" spans="7:9">
      <c r="G3181" s="11"/>
      <c r="H3181" s="12"/>
      <c r="I3181" s="49"/>
    </row>
    <row r="3182" customHeight="1" spans="7:9">
      <c r="G3182" s="11"/>
      <c r="H3182" s="12"/>
      <c r="I3182" s="49"/>
    </row>
    <row r="3183" customHeight="1" spans="7:9">
      <c r="G3183" s="11"/>
      <c r="H3183" s="12"/>
      <c r="I3183" s="49"/>
    </row>
    <row r="3184" customHeight="1" spans="7:9">
      <c r="G3184" s="11"/>
      <c r="H3184" s="12"/>
      <c r="I3184" s="49"/>
    </row>
    <row r="3185" customHeight="1" spans="7:9">
      <c r="G3185" s="11"/>
      <c r="H3185" s="12"/>
      <c r="I3185" s="49"/>
    </row>
    <row r="3186" customHeight="1" spans="7:9">
      <c r="G3186" s="11"/>
      <c r="H3186" s="12"/>
      <c r="I3186" s="49"/>
    </row>
    <row r="3187" customHeight="1" spans="7:9">
      <c r="G3187" s="11"/>
      <c r="H3187" s="12"/>
      <c r="I3187" s="49"/>
    </row>
    <row r="3188" customHeight="1" spans="7:9">
      <c r="G3188" s="11"/>
      <c r="H3188" s="12"/>
      <c r="I3188" s="49"/>
    </row>
    <row r="3189" customHeight="1" spans="7:9">
      <c r="G3189" s="11"/>
      <c r="H3189" s="12"/>
      <c r="I3189" s="49"/>
    </row>
    <row r="3190" customHeight="1" spans="7:9">
      <c r="G3190" s="11"/>
      <c r="H3190" s="12"/>
      <c r="I3190" s="49"/>
    </row>
    <row r="3191" customHeight="1" spans="7:9">
      <c r="G3191" s="11"/>
      <c r="H3191" s="12"/>
      <c r="I3191" s="49"/>
    </row>
    <row r="3192" customHeight="1" spans="7:9">
      <c r="G3192" s="11"/>
      <c r="H3192" s="12"/>
      <c r="I3192" s="49"/>
    </row>
    <row r="3193" customHeight="1" spans="7:9">
      <c r="G3193" s="11"/>
      <c r="H3193" s="12"/>
      <c r="I3193" s="49"/>
    </row>
    <row r="3194" customHeight="1" spans="7:9">
      <c r="G3194" s="11"/>
      <c r="H3194" s="12"/>
      <c r="I3194" s="49"/>
    </row>
    <row r="3195" customHeight="1" spans="7:9">
      <c r="G3195" s="11"/>
      <c r="H3195" s="12"/>
      <c r="I3195" s="49"/>
    </row>
    <row r="3196" customHeight="1" spans="7:9">
      <c r="G3196" s="11"/>
      <c r="H3196" s="12"/>
      <c r="I3196" s="49"/>
    </row>
    <row r="3197" customHeight="1" spans="7:9">
      <c r="G3197" s="11"/>
      <c r="H3197" s="12"/>
      <c r="I3197" s="49"/>
    </row>
    <row r="3198" customHeight="1" spans="7:9">
      <c r="G3198" s="11"/>
      <c r="H3198" s="12"/>
      <c r="I3198" s="49"/>
    </row>
    <row r="3199" customHeight="1" spans="7:9">
      <c r="G3199" s="11"/>
      <c r="H3199" s="12"/>
      <c r="I3199" s="49"/>
    </row>
    <row r="3200" customHeight="1" spans="7:9">
      <c r="G3200" s="11"/>
      <c r="H3200" s="12"/>
      <c r="I3200" s="49"/>
    </row>
    <row r="3201" customHeight="1" spans="7:9">
      <c r="G3201" s="11"/>
      <c r="H3201" s="12"/>
      <c r="I3201" s="49"/>
    </row>
    <row r="3202" customHeight="1" spans="7:9">
      <c r="G3202" s="11"/>
      <c r="H3202" s="12"/>
      <c r="I3202" s="49"/>
    </row>
    <row r="3203" customHeight="1" spans="7:9">
      <c r="G3203" s="11"/>
      <c r="H3203" s="12"/>
      <c r="I3203" s="49"/>
    </row>
    <row r="3204" customHeight="1" spans="7:9">
      <c r="G3204" s="11"/>
      <c r="H3204" s="12"/>
      <c r="I3204" s="49"/>
    </row>
    <row r="3205" customHeight="1" spans="7:9">
      <c r="G3205" s="11"/>
      <c r="H3205" s="12"/>
      <c r="I3205" s="49"/>
    </row>
    <row r="3206" customHeight="1" spans="7:9">
      <c r="G3206" s="11"/>
      <c r="H3206" s="12"/>
      <c r="I3206" s="49"/>
    </row>
    <row r="3207" customHeight="1" spans="7:9">
      <c r="G3207" s="11"/>
      <c r="H3207" s="12"/>
      <c r="I3207" s="49"/>
    </row>
    <row r="3208" customHeight="1" spans="7:9">
      <c r="G3208" s="11"/>
      <c r="H3208" s="12"/>
      <c r="I3208" s="49"/>
    </row>
    <row r="3209" customHeight="1" spans="7:9">
      <c r="G3209" s="11"/>
      <c r="H3209" s="12"/>
      <c r="I3209" s="49"/>
    </row>
    <row r="3210" customHeight="1" spans="7:9">
      <c r="G3210" s="11"/>
      <c r="H3210" s="12"/>
      <c r="I3210" s="49"/>
    </row>
    <row r="3211" customHeight="1" spans="7:9">
      <c r="G3211" s="11"/>
      <c r="H3211" s="12"/>
      <c r="I3211" s="49"/>
    </row>
    <row r="3212" customHeight="1" spans="7:9">
      <c r="G3212" s="11"/>
      <c r="H3212" s="12"/>
      <c r="I3212" s="49"/>
    </row>
    <row r="3213" customHeight="1" spans="7:9">
      <c r="G3213" s="11"/>
      <c r="H3213" s="12"/>
      <c r="I3213" s="49"/>
    </row>
    <row r="3214" customHeight="1" spans="7:9">
      <c r="G3214" s="11"/>
      <c r="H3214" s="12"/>
      <c r="I3214" s="49"/>
    </row>
    <row r="3215" customHeight="1" spans="7:9">
      <c r="G3215" s="11"/>
      <c r="H3215" s="12"/>
      <c r="I3215" s="49"/>
    </row>
    <row r="3216" customHeight="1" spans="7:9">
      <c r="G3216" s="11"/>
      <c r="H3216" s="12"/>
      <c r="I3216" s="49"/>
    </row>
    <row r="3217" customHeight="1" spans="7:9">
      <c r="G3217" s="11"/>
      <c r="H3217" s="12"/>
      <c r="I3217" s="49"/>
    </row>
    <row r="3218" customHeight="1" spans="7:9">
      <c r="G3218" s="11"/>
      <c r="H3218" s="12"/>
      <c r="I3218" s="49"/>
    </row>
    <row r="3219" customHeight="1" spans="7:9">
      <c r="G3219" s="11"/>
      <c r="H3219" s="12"/>
      <c r="I3219" s="49"/>
    </row>
    <row r="3220" customHeight="1" spans="7:9">
      <c r="G3220" s="11"/>
      <c r="H3220" s="12"/>
      <c r="I3220" s="49"/>
    </row>
    <row r="3221" customHeight="1" spans="7:9">
      <c r="G3221" s="11"/>
      <c r="H3221" s="12"/>
      <c r="I3221" s="49"/>
    </row>
    <row r="3222" customHeight="1" spans="7:9">
      <c r="G3222" s="11"/>
      <c r="H3222" s="12"/>
      <c r="I3222" s="49"/>
    </row>
    <row r="3223" customHeight="1" spans="7:9">
      <c r="G3223" s="11"/>
      <c r="H3223" s="12"/>
      <c r="I3223" s="49"/>
    </row>
    <row r="3224" customHeight="1" spans="7:9">
      <c r="G3224" s="11"/>
      <c r="H3224" s="12"/>
      <c r="I3224" s="49"/>
    </row>
    <row r="3225" customHeight="1" spans="7:9">
      <c r="G3225" s="11"/>
      <c r="H3225" s="12"/>
      <c r="I3225" s="49"/>
    </row>
    <row r="3226" customHeight="1" spans="7:9">
      <c r="G3226" s="11"/>
      <c r="H3226" s="12"/>
      <c r="I3226" s="49"/>
    </row>
    <row r="3227" customHeight="1" spans="7:9">
      <c r="G3227" s="11"/>
      <c r="H3227" s="12"/>
      <c r="I3227" s="49"/>
    </row>
    <row r="3228" customHeight="1" spans="7:9">
      <c r="G3228" s="11"/>
      <c r="H3228" s="12"/>
      <c r="I3228" s="49"/>
    </row>
    <row r="3229" customHeight="1" spans="7:9">
      <c r="G3229" s="11"/>
      <c r="H3229" s="12"/>
      <c r="I3229" s="49"/>
    </row>
    <row r="3230" customHeight="1" spans="7:9">
      <c r="G3230" s="11"/>
      <c r="H3230" s="12"/>
      <c r="I3230" s="49"/>
    </row>
    <row r="3231" customHeight="1" spans="7:9">
      <c r="G3231" s="11"/>
      <c r="H3231" s="12"/>
      <c r="I3231" s="49"/>
    </row>
    <row r="3232" customHeight="1" spans="7:9">
      <c r="G3232" s="11"/>
      <c r="H3232" s="12"/>
      <c r="I3232" s="49"/>
    </row>
    <row r="3233" customHeight="1" spans="7:9">
      <c r="G3233" s="11"/>
      <c r="H3233" s="12"/>
      <c r="I3233" s="49"/>
    </row>
    <row r="3234" customHeight="1" spans="7:9">
      <c r="G3234" s="11"/>
      <c r="H3234" s="12"/>
      <c r="I3234" s="49"/>
    </row>
    <row r="3235" customHeight="1" spans="7:9">
      <c r="G3235" s="11"/>
      <c r="H3235" s="12"/>
      <c r="I3235" s="49"/>
    </row>
    <row r="3236" customHeight="1" spans="7:9">
      <c r="G3236" s="11"/>
      <c r="H3236" s="12"/>
      <c r="I3236" s="49"/>
    </row>
    <row r="3237" customHeight="1" spans="7:9">
      <c r="G3237" s="11"/>
      <c r="H3237" s="12"/>
      <c r="I3237" s="49"/>
    </row>
    <row r="3238" customHeight="1" spans="7:9">
      <c r="G3238" s="11"/>
      <c r="H3238" s="12"/>
      <c r="I3238" s="49"/>
    </row>
    <row r="3239" customHeight="1" spans="7:9">
      <c r="G3239" s="11"/>
      <c r="H3239" s="12"/>
      <c r="I3239" s="49"/>
    </row>
    <row r="3240" customHeight="1" spans="7:9">
      <c r="G3240" s="11"/>
      <c r="H3240" s="12"/>
      <c r="I3240" s="49"/>
    </row>
    <row r="3241" customHeight="1" spans="7:9">
      <c r="G3241" s="11"/>
      <c r="H3241" s="12"/>
      <c r="I3241" s="49"/>
    </row>
    <row r="3242" customHeight="1" spans="7:9">
      <c r="G3242" s="11"/>
      <c r="H3242" s="12"/>
      <c r="I3242" s="49"/>
    </row>
    <row r="3243" customHeight="1" spans="7:9">
      <c r="G3243" s="11"/>
      <c r="H3243" s="12"/>
      <c r="I3243" s="49"/>
    </row>
    <row r="3244" customHeight="1" spans="7:9">
      <c r="G3244" s="11"/>
      <c r="H3244" s="12"/>
      <c r="I3244" s="49"/>
    </row>
    <row r="3245" customHeight="1" spans="7:9">
      <c r="G3245" s="11"/>
      <c r="H3245" s="12"/>
      <c r="I3245" s="49"/>
    </row>
    <row r="3246" customHeight="1" spans="7:9">
      <c r="G3246" s="11"/>
      <c r="H3246" s="12"/>
      <c r="I3246" s="49"/>
    </row>
    <row r="3247" customHeight="1" spans="7:9">
      <c r="G3247" s="11"/>
      <c r="H3247" s="12"/>
      <c r="I3247" s="49"/>
    </row>
    <row r="3248" customHeight="1" spans="7:9">
      <c r="G3248" s="11"/>
      <c r="H3248" s="12"/>
      <c r="I3248" s="49"/>
    </row>
    <row r="3249" customHeight="1" spans="7:9">
      <c r="G3249" s="11"/>
      <c r="H3249" s="12"/>
      <c r="I3249" s="49"/>
    </row>
    <row r="3250" customHeight="1" spans="7:9">
      <c r="G3250" s="11"/>
      <c r="H3250" s="12"/>
      <c r="I3250" s="49"/>
    </row>
    <row r="3251" customHeight="1" spans="7:9">
      <c r="G3251" s="11"/>
      <c r="H3251" s="12"/>
      <c r="I3251" s="49"/>
    </row>
    <row r="3252" customHeight="1" spans="7:9">
      <c r="G3252" s="11"/>
      <c r="H3252" s="12"/>
      <c r="I3252" s="49"/>
    </row>
    <row r="3253" customHeight="1" spans="7:9">
      <c r="G3253" s="11"/>
      <c r="H3253" s="12"/>
      <c r="I3253" s="49"/>
    </row>
    <row r="3254" customHeight="1" spans="7:9">
      <c r="G3254" s="11"/>
      <c r="H3254" s="12"/>
      <c r="I3254" s="49"/>
    </row>
    <row r="3255" customHeight="1" spans="7:9">
      <c r="G3255" s="11"/>
      <c r="H3255" s="12"/>
      <c r="I3255" s="49"/>
    </row>
    <row r="3256" customHeight="1" spans="7:9">
      <c r="G3256" s="11"/>
      <c r="H3256" s="12"/>
      <c r="I3256" s="49"/>
    </row>
    <row r="3257" customHeight="1" spans="7:9">
      <c r="G3257" s="11"/>
      <c r="H3257" s="12"/>
      <c r="I3257" s="49"/>
    </row>
    <row r="3258" customHeight="1" spans="7:9">
      <c r="G3258" s="11"/>
      <c r="H3258" s="12"/>
      <c r="I3258" s="49"/>
    </row>
    <row r="3259" customHeight="1" spans="7:9">
      <c r="G3259" s="11"/>
      <c r="H3259" s="12"/>
      <c r="I3259" s="49"/>
    </row>
    <row r="3260" customHeight="1" spans="7:9">
      <c r="G3260" s="11"/>
      <c r="H3260" s="12"/>
      <c r="I3260" s="49"/>
    </row>
    <row r="3261" customHeight="1" spans="7:9">
      <c r="G3261" s="11"/>
      <c r="H3261" s="12"/>
      <c r="I3261" s="49"/>
    </row>
    <row r="3262" customHeight="1" spans="7:9">
      <c r="G3262" s="11"/>
      <c r="H3262" s="12"/>
      <c r="I3262" s="49"/>
    </row>
    <row r="3263" customHeight="1" spans="7:9">
      <c r="G3263" s="11"/>
      <c r="H3263" s="12"/>
      <c r="I3263" s="49"/>
    </row>
    <row r="3264" customHeight="1" spans="7:9">
      <c r="G3264" s="11"/>
      <c r="H3264" s="12"/>
      <c r="I3264" s="49"/>
    </row>
    <row r="3265" customHeight="1" spans="7:9">
      <c r="G3265" s="11"/>
      <c r="H3265" s="12"/>
      <c r="I3265" s="49"/>
    </row>
    <row r="3266" customHeight="1" spans="7:9">
      <c r="G3266" s="11"/>
      <c r="H3266" s="12"/>
      <c r="I3266" s="49"/>
    </row>
    <row r="3267" customHeight="1" spans="7:9">
      <c r="G3267" s="11"/>
      <c r="H3267" s="12"/>
      <c r="I3267" s="49"/>
    </row>
    <row r="3268" customHeight="1" spans="7:9">
      <c r="G3268" s="11"/>
      <c r="H3268" s="12"/>
      <c r="I3268" s="49"/>
    </row>
    <row r="3269" customHeight="1" spans="7:9">
      <c r="G3269" s="11"/>
      <c r="H3269" s="12"/>
      <c r="I3269" s="49"/>
    </row>
    <row r="3270" customHeight="1" spans="7:9">
      <c r="G3270" s="11"/>
      <c r="H3270" s="12"/>
      <c r="I3270" s="49"/>
    </row>
    <row r="3271" customHeight="1" spans="7:9">
      <c r="G3271" s="11"/>
      <c r="H3271" s="12"/>
      <c r="I3271" s="49"/>
    </row>
    <row r="3272" customHeight="1" spans="7:9">
      <c r="G3272" s="11"/>
      <c r="H3272" s="12"/>
      <c r="I3272" s="49"/>
    </row>
    <row r="3273" customHeight="1" spans="7:9">
      <c r="G3273" s="11"/>
      <c r="H3273" s="12"/>
      <c r="I3273" s="49"/>
    </row>
    <row r="3274" customHeight="1" spans="7:9">
      <c r="G3274" s="11"/>
      <c r="H3274" s="12"/>
      <c r="I3274" s="49"/>
    </row>
    <row r="3275" customHeight="1" spans="7:9">
      <c r="G3275" s="11"/>
      <c r="H3275" s="12"/>
      <c r="I3275" s="49"/>
    </row>
    <row r="3276" customHeight="1" spans="7:9">
      <c r="G3276" s="11"/>
      <c r="H3276" s="12"/>
      <c r="I3276" s="49"/>
    </row>
    <row r="3277" customHeight="1" spans="7:9">
      <c r="G3277" s="11"/>
      <c r="H3277" s="12"/>
      <c r="I3277" s="49"/>
    </row>
    <row r="3278" customHeight="1" spans="7:9">
      <c r="G3278" s="11"/>
      <c r="H3278" s="12"/>
      <c r="I3278" s="49"/>
    </row>
    <row r="3279" customHeight="1" spans="7:9">
      <c r="G3279" s="11"/>
      <c r="H3279" s="12"/>
      <c r="I3279" s="49"/>
    </row>
    <row r="3280" customHeight="1" spans="7:9">
      <c r="G3280" s="11"/>
      <c r="H3280" s="12"/>
      <c r="I3280" s="49"/>
    </row>
    <row r="3281" customHeight="1" spans="7:9">
      <c r="G3281" s="11"/>
      <c r="H3281" s="12"/>
      <c r="I3281" s="49"/>
    </row>
    <row r="3282" customHeight="1" spans="7:9">
      <c r="G3282" s="11"/>
      <c r="H3282" s="12"/>
      <c r="I3282" s="49"/>
    </row>
    <row r="3283" customHeight="1" spans="7:9">
      <c r="G3283" s="11"/>
      <c r="H3283" s="12"/>
      <c r="I3283" s="49"/>
    </row>
    <row r="3284" customHeight="1" spans="7:9">
      <c r="G3284" s="11"/>
      <c r="H3284" s="12"/>
      <c r="I3284" s="49"/>
    </row>
    <row r="3285" customHeight="1" spans="7:9">
      <c r="G3285" s="11"/>
      <c r="H3285" s="12"/>
      <c r="I3285" s="49"/>
    </row>
    <row r="3286" customHeight="1" spans="7:9">
      <c r="G3286" s="11"/>
      <c r="H3286" s="12"/>
      <c r="I3286" s="49"/>
    </row>
    <row r="3287" customHeight="1" spans="7:9">
      <c r="G3287" s="11"/>
      <c r="H3287" s="12"/>
      <c r="I3287" s="49"/>
    </row>
    <row r="3288" customHeight="1" spans="7:9">
      <c r="G3288" s="11"/>
      <c r="H3288" s="12"/>
      <c r="I3288" s="49"/>
    </row>
    <row r="3289" customHeight="1" spans="7:9">
      <c r="G3289" s="11"/>
      <c r="H3289" s="12"/>
      <c r="I3289" s="49"/>
    </row>
    <row r="3290" customHeight="1" spans="7:9">
      <c r="G3290" s="11"/>
      <c r="H3290" s="12"/>
      <c r="I3290" s="49"/>
    </row>
    <row r="3291" customHeight="1" spans="7:9">
      <c r="G3291" s="11"/>
      <c r="H3291" s="12"/>
      <c r="I3291" s="49"/>
    </row>
    <row r="3292" customHeight="1" spans="7:9">
      <c r="G3292" s="11"/>
      <c r="H3292" s="12"/>
      <c r="I3292" s="49"/>
    </row>
    <row r="3293" customHeight="1" spans="7:9">
      <c r="G3293" s="11"/>
      <c r="H3293" s="12"/>
      <c r="I3293" s="49"/>
    </row>
    <row r="3294" customHeight="1" spans="7:9">
      <c r="G3294" s="11"/>
      <c r="H3294" s="12"/>
      <c r="I3294" s="49"/>
    </row>
    <row r="3295" customHeight="1" spans="7:9">
      <c r="G3295" s="11"/>
      <c r="H3295" s="12"/>
      <c r="I3295" s="49"/>
    </row>
    <row r="3296" customHeight="1" spans="7:9">
      <c r="G3296" s="11"/>
      <c r="H3296" s="12"/>
      <c r="I3296" s="49"/>
    </row>
    <row r="3297" customHeight="1" spans="7:9">
      <c r="G3297" s="11"/>
      <c r="H3297" s="12"/>
      <c r="I3297" s="49"/>
    </row>
    <row r="3298" customHeight="1" spans="7:9">
      <c r="G3298" s="11"/>
      <c r="H3298" s="12"/>
      <c r="I3298" s="49"/>
    </row>
    <row r="3299" customHeight="1" spans="7:9">
      <c r="G3299" s="11"/>
      <c r="H3299" s="12"/>
      <c r="I3299" s="49"/>
    </row>
    <row r="3300" customHeight="1" spans="7:9">
      <c r="G3300" s="11"/>
      <c r="H3300" s="12"/>
      <c r="I3300" s="49"/>
    </row>
    <row r="3301" customHeight="1" spans="7:9">
      <c r="G3301" s="11"/>
      <c r="H3301" s="12"/>
      <c r="I3301" s="49"/>
    </row>
    <row r="3302" customHeight="1" spans="7:9">
      <c r="G3302" s="11"/>
      <c r="H3302" s="12"/>
      <c r="I3302" s="49"/>
    </row>
    <row r="3303" customHeight="1" spans="7:9">
      <c r="G3303" s="11"/>
      <c r="H3303" s="12"/>
      <c r="I3303" s="49"/>
    </row>
    <row r="3304" customHeight="1" spans="7:9">
      <c r="G3304" s="11"/>
      <c r="H3304" s="12"/>
      <c r="I3304" s="49"/>
    </row>
    <row r="3305" customHeight="1" spans="7:9">
      <c r="G3305" s="11"/>
      <c r="H3305" s="12"/>
      <c r="I3305" s="49"/>
    </row>
    <row r="3306" customHeight="1" spans="7:9">
      <c r="G3306" s="11"/>
      <c r="H3306" s="12"/>
      <c r="I3306" s="49"/>
    </row>
    <row r="3307" customHeight="1" spans="7:9">
      <c r="G3307" s="11"/>
      <c r="H3307" s="12"/>
      <c r="I3307" s="49"/>
    </row>
    <row r="3308" customHeight="1" spans="7:9">
      <c r="G3308" s="11"/>
      <c r="H3308" s="12"/>
      <c r="I3308" s="49"/>
    </row>
    <row r="3309" customHeight="1" spans="7:9">
      <c r="G3309" s="11"/>
      <c r="H3309" s="12"/>
      <c r="I3309" s="49"/>
    </row>
    <row r="3310" customHeight="1" spans="7:9">
      <c r="G3310" s="11"/>
      <c r="H3310" s="12"/>
      <c r="I3310" s="49"/>
    </row>
    <row r="3311" customHeight="1" spans="7:9">
      <c r="G3311" s="11"/>
      <c r="H3311" s="12"/>
      <c r="I3311" s="49"/>
    </row>
    <row r="3312" customHeight="1" spans="7:9">
      <c r="G3312" s="11"/>
      <c r="H3312" s="12"/>
      <c r="I3312" s="49"/>
    </row>
    <row r="3313" customHeight="1" spans="7:9">
      <c r="G3313" s="11"/>
      <c r="H3313" s="12"/>
      <c r="I3313" s="49"/>
    </row>
    <row r="3314" customHeight="1" spans="7:9">
      <c r="G3314" s="11"/>
      <c r="H3314" s="12"/>
      <c r="I3314" s="49"/>
    </row>
    <row r="3315" customHeight="1" spans="7:9">
      <c r="G3315" s="11"/>
      <c r="H3315" s="12"/>
      <c r="I3315" s="49"/>
    </row>
    <row r="3316" customHeight="1" spans="7:9">
      <c r="G3316" s="11"/>
      <c r="H3316" s="12"/>
      <c r="I3316" s="49"/>
    </row>
    <row r="3317" customHeight="1" spans="7:9">
      <c r="G3317" s="11"/>
      <c r="H3317" s="12"/>
      <c r="I3317" s="49"/>
    </row>
    <row r="3318" customHeight="1" spans="7:9">
      <c r="G3318" s="11"/>
      <c r="H3318" s="12"/>
      <c r="I3318" s="49"/>
    </row>
    <row r="3319" customHeight="1" spans="7:9">
      <c r="G3319" s="11"/>
      <c r="H3319" s="12"/>
      <c r="I3319" s="49"/>
    </row>
    <row r="3320" customHeight="1" spans="7:9">
      <c r="G3320" s="11"/>
      <c r="H3320" s="12"/>
      <c r="I3320" s="49"/>
    </row>
    <row r="3321" customHeight="1" spans="7:9">
      <c r="G3321" s="11"/>
      <c r="H3321" s="12"/>
      <c r="I3321" s="49"/>
    </row>
    <row r="3322" customHeight="1" spans="7:9">
      <c r="G3322" s="11"/>
      <c r="H3322" s="12"/>
      <c r="I3322" s="49"/>
    </row>
    <row r="3323" customHeight="1" spans="7:9">
      <c r="G3323" s="11"/>
      <c r="H3323" s="12"/>
      <c r="I3323" s="49"/>
    </row>
    <row r="3324" customHeight="1" spans="7:9">
      <c r="G3324" s="11"/>
      <c r="H3324" s="12"/>
      <c r="I3324" s="49"/>
    </row>
    <row r="3325" customHeight="1" spans="7:9">
      <c r="G3325" s="11"/>
      <c r="H3325" s="12"/>
      <c r="I3325" s="49"/>
    </row>
    <row r="3326" customHeight="1" spans="7:9">
      <c r="G3326" s="11"/>
      <c r="H3326" s="12"/>
      <c r="I3326" s="49"/>
    </row>
    <row r="3327" customHeight="1" spans="7:9">
      <c r="G3327" s="11"/>
      <c r="H3327" s="12"/>
      <c r="I3327" s="49"/>
    </row>
    <row r="3328" customHeight="1" spans="7:9">
      <c r="G3328" s="11"/>
      <c r="H3328" s="12"/>
      <c r="I3328" s="49"/>
    </row>
    <row r="3329" customHeight="1" spans="7:9">
      <c r="G3329" s="11"/>
      <c r="H3329" s="12"/>
      <c r="I3329" s="49"/>
    </row>
    <row r="3330" customHeight="1" spans="7:9">
      <c r="G3330" s="11"/>
      <c r="H3330" s="12"/>
      <c r="I3330" s="49"/>
    </row>
    <row r="3331" customHeight="1" spans="7:9">
      <c r="G3331" s="11"/>
      <c r="H3331" s="12"/>
      <c r="I3331" s="49"/>
    </row>
    <row r="3332" customHeight="1" spans="7:9">
      <c r="G3332" s="11"/>
      <c r="H3332" s="12"/>
      <c r="I3332" s="49"/>
    </row>
    <row r="3333" customHeight="1" spans="7:9">
      <c r="G3333" s="11"/>
      <c r="H3333" s="12"/>
      <c r="I3333" s="49"/>
    </row>
    <row r="3334" customHeight="1" spans="7:9">
      <c r="G3334" s="11"/>
      <c r="H3334" s="12"/>
      <c r="I3334" s="49"/>
    </row>
    <row r="3335" customHeight="1" spans="7:9">
      <c r="G3335" s="11"/>
      <c r="H3335" s="12"/>
      <c r="I3335" s="49"/>
    </row>
    <row r="3336" customHeight="1" spans="7:9">
      <c r="G3336" s="11"/>
      <c r="H3336" s="12"/>
      <c r="I3336" s="49"/>
    </row>
    <row r="3337" customHeight="1" spans="7:9">
      <c r="G3337" s="11"/>
      <c r="H3337" s="12"/>
      <c r="I3337" s="49"/>
    </row>
    <row r="3338" customHeight="1" spans="7:9">
      <c r="G3338" s="11"/>
      <c r="H3338" s="12"/>
      <c r="I3338" s="49"/>
    </row>
    <row r="3339" customHeight="1" spans="7:9">
      <c r="G3339" s="11"/>
      <c r="H3339" s="12"/>
      <c r="I3339" s="49"/>
    </row>
    <row r="3340" customHeight="1" spans="7:9">
      <c r="G3340" s="11"/>
      <c r="H3340" s="12"/>
      <c r="I3340" s="49"/>
    </row>
    <row r="3341" customHeight="1" spans="7:9">
      <c r="G3341" s="11"/>
      <c r="H3341" s="12"/>
      <c r="I3341" s="49"/>
    </row>
    <row r="3342" customHeight="1" spans="7:9">
      <c r="G3342" s="11"/>
      <c r="H3342" s="12"/>
      <c r="I3342" s="49"/>
    </row>
    <row r="3343" customHeight="1" spans="7:9">
      <c r="G3343" s="11"/>
      <c r="H3343" s="12"/>
      <c r="I3343" s="49"/>
    </row>
    <row r="3344" customHeight="1" spans="7:9">
      <c r="G3344" s="11"/>
      <c r="H3344" s="12"/>
      <c r="I3344" s="49"/>
    </row>
    <row r="3345" customHeight="1" spans="7:9">
      <c r="G3345" s="11"/>
      <c r="H3345" s="12"/>
      <c r="I3345" s="49"/>
    </row>
    <row r="3346" customHeight="1" spans="7:9">
      <c r="G3346" s="11"/>
      <c r="H3346" s="12"/>
      <c r="I3346" s="49"/>
    </row>
    <row r="3347" customHeight="1" spans="7:9">
      <c r="G3347" s="11"/>
      <c r="H3347" s="12"/>
      <c r="I3347" s="49"/>
    </row>
    <row r="3348" customHeight="1" spans="7:9">
      <c r="G3348" s="11"/>
      <c r="H3348" s="12"/>
      <c r="I3348" s="49"/>
    </row>
    <row r="3349" customHeight="1" spans="7:9">
      <c r="G3349" s="11"/>
      <c r="H3349" s="12"/>
      <c r="I3349" s="49"/>
    </row>
    <row r="3350" customHeight="1" spans="7:9">
      <c r="G3350" s="11"/>
      <c r="H3350" s="12"/>
      <c r="I3350" s="49"/>
    </row>
    <row r="3351" customHeight="1" spans="7:9">
      <c r="G3351" s="11"/>
      <c r="H3351" s="12"/>
      <c r="I3351" s="49"/>
    </row>
    <row r="3352" customHeight="1" spans="7:9">
      <c r="G3352" s="11"/>
      <c r="H3352" s="12"/>
      <c r="I3352" s="49"/>
    </row>
    <row r="3353" customHeight="1" spans="7:9">
      <c r="G3353" s="11"/>
      <c r="H3353" s="12"/>
      <c r="I3353" s="49"/>
    </row>
    <row r="3354" customHeight="1" spans="7:9">
      <c r="G3354" s="11"/>
      <c r="H3354" s="12"/>
      <c r="I3354" s="49"/>
    </row>
    <row r="3355" customHeight="1" spans="7:9">
      <c r="G3355" s="11"/>
      <c r="H3355" s="12"/>
      <c r="I3355" s="49"/>
    </row>
    <row r="3356" customHeight="1" spans="7:9">
      <c r="G3356" s="11"/>
      <c r="H3356" s="12"/>
      <c r="I3356" s="49"/>
    </row>
    <row r="3357" customHeight="1" spans="7:9">
      <c r="G3357" s="11"/>
      <c r="H3357" s="12"/>
      <c r="I3357" s="49"/>
    </row>
    <row r="3358" customHeight="1" spans="7:9">
      <c r="G3358" s="11"/>
      <c r="H3358" s="12"/>
      <c r="I3358" s="49"/>
    </row>
    <row r="3359" customHeight="1" spans="7:9">
      <c r="G3359" s="11"/>
      <c r="H3359" s="12"/>
      <c r="I3359" s="49"/>
    </row>
    <row r="3360" customHeight="1" spans="7:9">
      <c r="G3360" s="11"/>
      <c r="H3360" s="12"/>
      <c r="I3360" s="49"/>
    </row>
    <row r="3361" customHeight="1" spans="7:9">
      <c r="G3361" s="11"/>
      <c r="H3361" s="12"/>
      <c r="I3361" s="49"/>
    </row>
    <row r="3362" customHeight="1" spans="7:9">
      <c r="G3362" s="11"/>
      <c r="H3362" s="12"/>
      <c r="I3362" s="49"/>
    </row>
    <row r="3363" customHeight="1" spans="7:9">
      <c r="G3363" s="11"/>
      <c r="H3363" s="12"/>
      <c r="I3363" s="49"/>
    </row>
    <row r="3364" customHeight="1" spans="7:9">
      <c r="G3364" s="11"/>
      <c r="H3364" s="12"/>
      <c r="I3364" s="49"/>
    </row>
    <row r="3365" customHeight="1" spans="7:9">
      <c r="G3365" s="11"/>
      <c r="H3365" s="12"/>
      <c r="I3365" s="49"/>
    </row>
    <row r="3366" customHeight="1" spans="7:9">
      <c r="G3366" s="11"/>
      <c r="H3366" s="12"/>
      <c r="I3366" s="49"/>
    </row>
    <row r="3367" customHeight="1" spans="7:9">
      <c r="G3367" s="11"/>
      <c r="H3367" s="12"/>
      <c r="I3367" s="49"/>
    </row>
    <row r="3368" customHeight="1" spans="7:9">
      <c r="G3368" s="11"/>
      <c r="H3368" s="12"/>
      <c r="I3368" s="49"/>
    </row>
    <row r="3369" customHeight="1" spans="7:9">
      <c r="G3369" s="11"/>
      <c r="H3369" s="12"/>
      <c r="I3369" s="49"/>
    </row>
    <row r="3370" customHeight="1" spans="7:9">
      <c r="G3370" s="11"/>
      <c r="H3370" s="12"/>
      <c r="I3370" s="49"/>
    </row>
    <row r="3371" customHeight="1" spans="7:9">
      <c r="G3371" s="11"/>
      <c r="H3371" s="12"/>
      <c r="I3371" s="49"/>
    </row>
    <row r="3372" customHeight="1" spans="7:9">
      <c r="G3372" s="11"/>
      <c r="H3372" s="12"/>
      <c r="I3372" s="49"/>
    </row>
    <row r="3373" customHeight="1" spans="7:9">
      <c r="G3373" s="11"/>
      <c r="H3373" s="12"/>
      <c r="I3373" s="49"/>
    </row>
    <row r="3374" customHeight="1" spans="7:9">
      <c r="G3374" s="11"/>
      <c r="H3374" s="12"/>
      <c r="I3374" s="49"/>
    </row>
    <row r="3375" customHeight="1" spans="7:9">
      <c r="G3375" s="11"/>
      <c r="H3375" s="12"/>
      <c r="I3375" s="49"/>
    </row>
    <row r="3376" customHeight="1" spans="7:9">
      <c r="G3376" s="11"/>
      <c r="H3376" s="12"/>
      <c r="I3376" s="49"/>
    </row>
    <row r="3377" customHeight="1" spans="7:9">
      <c r="G3377" s="11"/>
      <c r="H3377" s="12"/>
      <c r="I3377" s="49"/>
    </row>
    <row r="3378" customHeight="1" spans="7:9">
      <c r="G3378" s="11"/>
      <c r="H3378" s="12"/>
      <c r="I3378" s="49"/>
    </row>
    <row r="3379" customHeight="1" spans="7:9">
      <c r="G3379" s="11"/>
      <c r="H3379" s="12"/>
      <c r="I3379" s="49"/>
    </row>
    <row r="3380" customHeight="1" spans="7:9">
      <c r="G3380" s="11"/>
      <c r="H3380" s="12"/>
      <c r="I3380" s="49"/>
    </row>
    <row r="3381" customHeight="1" spans="7:9">
      <c r="G3381" s="11"/>
      <c r="H3381" s="12"/>
      <c r="I3381" s="49"/>
    </row>
    <row r="3382" customHeight="1" spans="7:9">
      <c r="G3382" s="11"/>
      <c r="H3382" s="12"/>
      <c r="I3382" s="49"/>
    </row>
    <row r="3383" customHeight="1" spans="7:9">
      <c r="G3383" s="11"/>
      <c r="H3383" s="12"/>
      <c r="I3383" s="49"/>
    </row>
    <row r="3384" customHeight="1" spans="7:9">
      <c r="G3384" s="11"/>
      <c r="H3384" s="12"/>
      <c r="I3384" s="49"/>
    </row>
    <row r="3385" customHeight="1" spans="7:9">
      <c r="G3385" s="11"/>
      <c r="H3385" s="12"/>
      <c r="I3385" s="49"/>
    </row>
    <row r="3386" customHeight="1" spans="7:9">
      <c r="G3386" s="11"/>
      <c r="H3386" s="12"/>
      <c r="I3386" s="49"/>
    </row>
    <row r="3387" customHeight="1" spans="7:9">
      <c r="G3387" s="11"/>
      <c r="H3387" s="12"/>
      <c r="I3387" s="49"/>
    </row>
    <row r="3388" customHeight="1" spans="7:9">
      <c r="G3388" s="11"/>
      <c r="H3388" s="12"/>
      <c r="I3388" s="49"/>
    </row>
    <row r="3389" customHeight="1" spans="7:9">
      <c r="G3389" s="11"/>
      <c r="H3389" s="12"/>
      <c r="I3389" s="49"/>
    </row>
    <row r="3390" customHeight="1" spans="7:9">
      <c r="G3390" s="11"/>
      <c r="H3390" s="12"/>
      <c r="I3390" s="49"/>
    </row>
    <row r="3391" customHeight="1" spans="7:9">
      <c r="G3391" s="11"/>
      <c r="H3391" s="12"/>
      <c r="I3391" s="49"/>
    </row>
    <row r="3392" customHeight="1" spans="7:9">
      <c r="G3392" s="11"/>
      <c r="H3392" s="12"/>
      <c r="I3392" s="49"/>
    </row>
    <row r="3393" customHeight="1" spans="7:9">
      <c r="G3393" s="11"/>
      <c r="H3393" s="12"/>
      <c r="I3393" s="49"/>
    </row>
    <row r="3394" customHeight="1" spans="7:9">
      <c r="G3394" s="11"/>
      <c r="H3394" s="12"/>
      <c r="I3394" s="49"/>
    </row>
    <row r="3395" customHeight="1" spans="7:9">
      <c r="G3395" s="11"/>
      <c r="H3395" s="12"/>
      <c r="I3395" s="49"/>
    </row>
    <row r="3396" customHeight="1" spans="7:9">
      <c r="G3396" s="11"/>
      <c r="H3396" s="12"/>
      <c r="I3396" s="49"/>
    </row>
    <row r="3397" customHeight="1" spans="7:9">
      <c r="G3397" s="11"/>
      <c r="H3397" s="12"/>
      <c r="I3397" s="49"/>
    </row>
    <row r="3398" customHeight="1" spans="7:9">
      <c r="G3398" s="11"/>
      <c r="H3398" s="12"/>
      <c r="I3398" s="49"/>
    </row>
    <row r="3399" customHeight="1" spans="7:9">
      <c r="G3399" s="11"/>
      <c r="H3399" s="12"/>
      <c r="I3399" s="49"/>
    </row>
    <row r="3400" customHeight="1" spans="7:9">
      <c r="G3400" s="11"/>
      <c r="H3400" s="12"/>
      <c r="I3400" s="49"/>
    </row>
    <row r="3401" customHeight="1" spans="7:9">
      <c r="G3401" s="11"/>
      <c r="H3401" s="12"/>
      <c r="I3401" s="49"/>
    </row>
    <row r="3402" customHeight="1" spans="7:9">
      <c r="G3402" s="11"/>
      <c r="H3402" s="12"/>
      <c r="I3402" s="49"/>
    </row>
    <row r="3403" customHeight="1" spans="7:9">
      <c r="G3403" s="11"/>
      <c r="H3403" s="12"/>
      <c r="I3403" s="49"/>
    </row>
    <row r="3404" customHeight="1" spans="7:9">
      <c r="G3404" s="11"/>
      <c r="H3404" s="12"/>
      <c r="I3404" s="49"/>
    </row>
    <row r="3405" customHeight="1" spans="7:9">
      <c r="G3405" s="11"/>
      <c r="H3405" s="12"/>
      <c r="I3405" s="49"/>
    </row>
    <row r="3406" customHeight="1" spans="7:9">
      <c r="G3406" s="11"/>
      <c r="H3406" s="12"/>
      <c r="I3406" s="49"/>
    </row>
    <row r="3407" customHeight="1" spans="7:9">
      <c r="G3407" s="11"/>
      <c r="H3407" s="12"/>
      <c r="I3407" s="49"/>
    </row>
    <row r="3408" customHeight="1" spans="7:9">
      <c r="G3408" s="11"/>
      <c r="H3408" s="12"/>
      <c r="I3408" s="49"/>
    </row>
    <row r="3409" customHeight="1" spans="7:9">
      <c r="G3409" s="11"/>
      <c r="H3409" s="12"/>
      <c r="I3409" s="49"/>
    </row>
    <row r="3410" customHeight="1" spans="7:9">
      <c r="G3410" s="11"/>
      <c r="H3410" s="12"/>
      <c r="I3410" s="49"/>
    </row>
    <row r="3411" customHeight="1" spans="7:9">
      <c r="G3411" s="11"/>
      <c r="H3411" s="12"/>
      <c r="I3411" s="49"/>
    </row>
    <row r="3412" customHeight="1" spans="7:9">
      <c r="G3412" s="11"/>
      <c r="H3412" s="12"/>
      <c r="I3412" s="49"/>
    </row>
    <row r="3413" customHeight="1" spans="7:9">
      <c r="G3413" s="11"/>
      <c r="H3413" s="12"/>
      <c r="I3413" s="49"/>
    </row>
    <row r="3414" customHeight="1" spans="7:9">
      <c r="G3414" s="11"/>
      <c r="H3414" s="12"/>
      <c r="I3414" s="49"/>
    </row>
    <row r="3415" customHeight="1" spans="7:9">
      <c r="G3415" s="11"/>
      <c r="H3415" s="12"/>
      <c r="I3415" s="49"/>
    </row>
    <row r="3416" customHeight="1" spans="7:9">
      <c r="G3416" s="11"/>
      <c r="H3416" s="12"/>
      <c r="I3416" s="49"/>
    </row>
    <row r="3417" customHeight="1" spans="7:9">
      <c r="G3417" s="11"/>
      <c r="H3417" s="12"/>
      <c r="I3417" s="49"/>
    </row>
    <row r="3418" customHeight="1" spans="7:9">
      <c r="G3418" s="11"/>
      <c r="H3418" s="12"/>
      <c r="I3418" s="49"/>
    </row>
    <row r="3419" customHeight="1" spans="7:9">
      <c r="G3419" s="11"/>
      <c r="H3419" s="12"/>
      <c r="I3419" s="49"/>
    </row>
    <row r="3420" customHeight="1" spans="7:9">
      <c r="G3420" s="11"/>
      <c r="H3420" s="12"/>
      <c r="I3420" s="49"/>
    </row>
    <row r="3421" customHeight="1" spans="7:9">
      <c r="G3421" s="11"/>
      <c r="H3421" s="12"/>
      <c r="I3421" s="49"/>
    </row>
    <row r="3422" customHeight="1" spans="7:9">
      <c r="G3422" s="11"/>
      <c r="H3422" s="12"/>
      <c r="I3422" s="49"/>
    </row>
    <row r="3423" customHeight="1" spans="7:9">
      <c r="G3423" s="11"/>
      <c r="H3423" s="12"/>
      <c r="I3423" s="49"/>
    </row>
    <row r="3424" customHeight="1" spans="7:9">
      <c r="G3424" s="11"/>
      <c r="H3424" s="12"/>
      <c r="I3424" s="49"/>
    </row>
    <row r="3425" customHeight="1" spans="7:9">
      <c r="G3425" s="11"/>
      <c r="H3425" s="12"/>
      <c r="I3425" s="49"/>
    </row>
    <row r="3426" customHeight="1" spans="7:9">
      <c r="G3426" s="11"/>
      <c r="H3426" s="12"/>
      <c r="I3426" s="49"/>
    </row>
    <row r="3427" customHeight="1" spans="7:9">
      <c r="G3427" s="11"/>
      <c r="H3427" s="12"/>
      <c r="I3427" s="49"/>
    </row>
    <row r="3428" customHeight="1" spans="7:9">
      <c r="G3428" s="11"/>
      <c r="H3428" s="12"/>
      <c r="I3428" s="49"/>
    </row>
    <row r="3429" customHeight="1" spans="7:9">
      <c r="G3429" s="11"/>
      <c r="H3429" s="12"/>
      <c r="I3429" s="49"/>
    </row>
    <row r="3430" customHeight="1" spans="7:9">
      <c r="G3430" s="11"/>
      <c r="H3430" s="12"/>
      <c r="I3430" s="49"/>
    </row>
    <row r="3431" customHeight="1" spans="7:9">
      <c r="G3431" s="11"/>
      <c r="H3431" s="12"/>
      <c r="I3431" s="49"/>
    </row>
    <row r="3432" customHeight="1" spans="7:9">
      <c r="G3432" s="11"/>
      <c r="H3432" s="12"/>
      <c r="I3432" s="49"/>
    </row>
    <row r="3433" customHeight="1" spans="7:9">
      <c r="G3433" s="11"/>
      <c r="H3433" s="12"/>
      <c r="I3433" s="49"/>
    </row>
    <row r="3434" customHeight="1" spans="7:9">
      <c r="G3434" s="11"/>
      <c r="H3434" s="12"/>
      <c r="I3434" s="49"/>
    </row>
    <row r="3435" customHeight="1" spans="7:9">
      <c r="G3435" s="11"/>
      <c r="H3435" s="12"/>
      <c r="I3435" s="49"/>
    </row>
    <row r="3436" customHeight="1" spans="7:9">
      <c r="G3436" s="11"/>
      <c r="H3436" s="12"/>
      <c r="I3436" s="49"/>
    </row>
    <row r="3437" customHeight="1" spans="7:9">
      <c r="G3437" s="11"/>
      <c r="H3437" s="12"/>
      <c r="I3437" s="49"/>
    </row>
    <row r="3438" customHeight="1" spans="7:9">
      <c r="G3438" s="11"/>
      <c r="H3438" s="12"/>
      <c r="I3438" s="49"/>
    </row>
    <row r="3439" customHeight="1" spans="7:9">
      <c r="G3439" s="11"/>
      <c r="H3439" s="12"/>
      <c r="I3439" s="49"/>
    </row>
    <row r="3440" customHeight="1" spans="7:9">
      <c r="G3440" s="11"/>
      <c r="H3440" s="12"/>
      <c r="I3440" s="49"/>
    </row>
    <row r="3441" customHeight="1" spans="7:9">
      <c r="G3441" s="11"/>
      <c r="H3441" s="12"/>
      <c r="I3441" s="49"/>
    </row>
    <row r="3442" customHeight="1" spans="7:9">
      <c r="G3442" s="11"/>
      <c r="H3442" s="12"/>
      <c r="I3442" s="49"/>
    </row>
    <row r="3443" customHeight="1" spans="7:9">
      <c r="G3443" s="11"/>
      <c r="H3443" s="12"/>
      <c r="I3443" s="49"/>
    </row>
    <row r="3444" customHeight="1" spans="7:9">
      <c r="G3444" s="11"/>
      <c r="H3444" s="12"/>
      <c r="I3444" s="49"/>
    </row>
    <row r="3445" customHeight="1" spans="7:9">
      <c r="G3445" s="11"/>
      <c r="H3445" s="12"/>
      <c r="I3445" s="49"/>
    </row>
    <row r="3446" customHeight="1" spans="7:9">
      <c r="G3446" s="11"/>
      <c r="H3446" s="12"/>
      <c r="I3446" s="49"/>
    </row>
    <row r="3447" customHeight="1" spans="7:9">
      <c r="G3447" s="11"/>
      <c r="H3447" s="12"/>
      <c r="I3447" s="49"/>
    </row>
    <row r="3448" customHeight="1" spans="7:9">
      <c r="G3448" s="11"/>
      <c r="H3448" s="12"/>
      <c r="I3448" s="49"/>
    </row>
    <row r="3449" customHeight="1" spans="7:9">
      <c r="G3449" s="11"/>
      <c r="H3449" s="12"/>
      <c r="I3449" s="49"/>
    </row>
    <row r="3450" customHeight="1" spans="7:9">
      <c r="G3450" s="11"/>
      <c r="H3450" s="12"/>
      <c r="I3450" s="49"/>
    </row>
    <row r="3451" customHeight="1" spans="7:9">
      <c r="G3451" s="11"/>
      <c r="H3451" s="12"/>
      <c r="I3451" s="49"/>
    </row>
    <row r="3452" customHeight="1" spans="7:9">
      <c r="G3452" s="11"/>
      <c r="H3452" s="12"/>
      <c r="I3452" s="49"/>
    </row>
    <row r="3453" customHeight="1" spans="7:9">
      <c r="G3453" s="11"/>
      <c r="H3453" s="12"/>
      <c r="I3453" s="49"/>
    </row>
    <row r="3454" customHeight="1" spans="7:9">
      <c r="G3454" s="11"/>
      <c r="H3454" s="12"/>
      <c r="I3454" s="49"/>
    </row>
    <row r="3455" customHeight="1" spans="7:9">
      <c r="G3455" s="11"/>
      <c r="H3455" s="12"/>
      <c r="I3455" s="49"/>
    </row>
    <row r="3456" customHeight="1" spans="7:9">
      <c r="G3456" s="11"/>
      <c r="H3456" s="12"/>
      <c r="I3456" s="49"/>
    </row>
    <row r="3457" customHeight="1" spans="7:9">
      <c r="G3457" s="11"/>
      <c r="H3457" s="12"/>
      <c r="I3457" s="49"/>
    </row>
    <row r="3458" customHeight="1" spans="7:9">
      <c r="G3458" s="11"/>
      <c r="H3458" s="12"/>
      <c r="I3458" s="49"/>
    </row>
    <row r="3459" customHeight="1" spans="7:9">
      <c r="G3459" s="11"/>
      <c r="H3459" s="12"/>
      <c r="I3459" s="49"/>
    </row>
    <row r="3460" customHeight="1" spans="7:9">
      <c r="G3460" s="11"/>
      <c r="H3460" s="12"/>
      <c r="I3460" s="49"/>
    </row>
    <row r="3461" customHeight="1" spans="7:9">
      <c r="G3461" s="11"/>
      <c r="H3461" s="12"/>
      <c r="I3461" s="49"/>
    </row>
    <row r="3462" customHeight="1" spans="7:9">
      <c r="G3462" s="11"/>
      <c r="H3462" s="12"/>
      <c r="I3462" s="49"/>
    </row>
    <row r="3463" customHeight="1" spans="7:9">
      <c r="G3463" s="11"/>
      <c r="H3463" s="12"/>
      <c r="I3463" s="49"/>
    </row>
    <row r="3464" customHeight="1" spans="7:9">
      <c r="G3464" s="11"/>
      <c r="H3464" s="12"/>
      <c r="I3464" s="49"/>
    </row>
    <row r="3465" customHeight="1" spans="7:9">
      <c r="G3465" s="11"/>
      <c r="H3465" s="12"/>
      <c r="I3465" s="49"/>
    </row>
    <row r="3466" customHeight="1" spans="7:9">
      <c r="G3466" s="11"/>
      <c r="H3466" s="12"/>
      <c r="I3466" s="49"/>
    </row>
    <row r="3467" customHeight="1" spans="7:9">
      <c r="G3467" s="11"/>
      <c r="H3467" s="12"/>
      <c r="I3467" s="49"/>
    </row>
    <row r="3468" customHeight="1" spans="7:9">
      <c r="G3468" s="11"/>
      <c r="H3468" s="12"/>
      <c r="I3468" s="49"/>
    </row>
    <row r="3469" customHeight="1" spans="7:9">
      <c r="G3469" s="11"/>
      <c r="H3469" s="12"/>
      <c r="I3469" s="49"/>
    </row>
    <row r="3470" customHeight="1" spans="7:9">
      <c r="G3470" s="11"/>
      <c r="H3470" s="12"/>
      <c r="I3470" s="49"/>
    </row>
    <row r="3471" customHeight="1" spans="7:9">
      <c r="G3471" s="11"/>
      <c r="H3471" s="12"/>
      <c r="I3471" s="49"/>
    </row>
    <row r="3472" customHeight="1" spans="7:9">
      <c r="G3472" s="11"/>
      <c r="H3472" s="12"/>
      <c r="I3472" s="49"/>
    </row>
    <row r="3473" customHeight="1" spans="7:9">
      <c r="G3473" s="11"/>
      <c r="H3473" s="12"/>
      <c r="I3473" s="49"/>
    </row>
    <row r="3474" customHeight="1" spans="7:9">
      <c r="G3474" s="11"/>
      <c r="H3474" s="12"/>
      <c r="I3474" s="49"/>
    </row>
    <row r="3475" customHeight="1" spans="7:9">
      <c r="G3475" s="11"/>
      <c r="H3475" s="12"/>
      <c r="I3475" s="49"/>
    </row>
    <row r="3476" customHeight="1" spans="7:9">
      <c r="G3476" s="11"/>
      <c r="H3476" s="12"/>
      <c r="I3476" s="49"/>
    </row>
    <row r="3477" customHeight="1" spans="7:9">
      <c r="G3477" s="11"/>
      <c r="H3477" s="12"/>
      <c r="I3477" s="49"/>
    </row>
    <row r="3478" customHeight="1" spans="7:9">
      <c r="G3478" s="11"/>
      <c r="H3478" s="12"/>
      <c r="I3478" s="49"/>
    </row>
    <row r="3479" customHeight="1" spans="7:9">
      <c r="G3479" s="11"/>
      <c r="H3479" s="12"/>
      <c r="I3479" s="49"/>
    </row>
    <row r="3480" customHeight="1" spans="7:9">
      <c r="G3480" s="11"/>
      <c r="H3480" s="12"/>
      <c r="I3480" s="49"/>
    </row>
    <row r="3481" customHeight="1" spans="7:9">
      <c r="G3481" s="11"/>
      <c r="H3481" s="12"/>
      <c r="I3481" s="49"/>
    </row>
    <row r="3482" customHeight="1" spans="7:9">
      <c r="G3482" s="11"/>
      <c r="H3482" s="12"/>
      <c r="I3482" s="49"/>
    </row>
    <row r="3483" customHeight="1" spans="7:9">
      <c r="G3483" s="11"/>
      <c r="H3483" s="12"/>
      <c r="I3483" s="49"/>
    </row>
    <row r="3484" customHeight="1" spans="7:9">
      <c r="G3484" s="11"/>
      <c r="H3484" s="12"/>
      <c r="I3484" s="49"/>
    </row>
    <row r="3485" customHeight="1" spans="7:9">
      <c r="G3485" s="11"/>
      <c r="H3485" s="12"/>
      <c r="I3485" s="49"/>
    </row>
    <row r="3486" customHeight="1" spans="7:9">
      <c r="G3486" s="11"/>
      <c r="H3486" s="12"/>
      <c r="I3486" s="49"/>
    </row>
    <row r="3487" customHeight="1" spans="7:9">
      <c r="G3487" s="11"/>
      <c r="H3487" s="12"/>
      <c r="I3487" s="49"/>
    </row>
    <row r="3488" customHeight="1" spans="7:9">
      <c r="G3488" s="11"/>
      <c r="H3488" s="12"/>
      <c r="I3488" s="49"/>
    </row>
    <row r="3489" customHeight="1" spans="7:9">
      <c r="G3489" s="11"/>
      <c r="H3489" s="12"/>
      <c r="I3489" s="49"/>
    </row>
    <row r="3490" customHeight="1" spans="7:9">
      <c r="G3490" s="11"/>
      <c r="H3490" s="12"/>
      <c r="I3490" s="49"/>
    </row>
    <row r="3491" customHeight="1" spans="7:9">
      <c r="G3491" s="11"/>
      <c r="H3491" s="12"/>
      <c r="I3491" s="49"/>
    </row>
    <row r="3492" customHeight="1" spans="7:9">
      <c r="G3492" s="11"/>
      <c r="H3492" s="12"/>
      <c r="I3492" s="49"/>
    </row>
    <row r="3493" customHeight="1" spans="7:9">
      <c r="G3493" s="11"/>
      <c r="H3493" s="12"/>
      <c r="I3493" s="49"/>
    </row>
    <row r="3494" customHeight="1" spans="7:9">
      <c r="G3494" s="11"/>
      <c r="H3494" s="12"/>
      <c r="I3494" s="49"/>
    </row>
    <row r="3495" customHeight="1" spans="7:9">
      <c r="G3495" s="11"/>
      <c r="H3495" s="12"/>
      <c r="I3495" s="49"/>
    </row>
    <row r="3496" customHeight="1" spans="7:9">
      <c r="G3496" s="11"/>
      <c r="H3496" s="12"/>
      <c r="I3496" s="49"/>
    </row>
    <row r="3497" customHeight="1" spans="7:9">
      <c r="G3497" s="11"/>
      <c r="H3497" s="12"/>
      <c r="I3497" s="49"/>
    </row>
    <row r="3498" customHeight="1" spans="7:9">
      <c r="G3498" s="11"/>
      <c r="H3498" s="12"/>
      <c r="I3498" s="49"/>
    </row>
    <row r="3499" customHeight="1" spans="7:9">
      <c r="G3499" s="11"/>
      <c r="H3499" s="12"/>
      <c r="I3499" s="49"/>
    </row>
    <row r="3500" customHeight="1" spans="7:9">
      <c r="G3500" s="11"/>
      <c r="H3500" s="12"/>
      <c r="I3500" s="49"/>
    </row>
    <row r="3501" customHeight="1" spans="7:9">
      <c r="G3501" s="11"/>
      <c r="H3501" s="12"/>
      <c r="I3501" s="49"/>
    </row>
    <row r="3502" customHeight="1" spans="7:9">
      <c r="G3502" s="11"/>
      <c r="H3502" s="12"/>
      <c r="I3502" s="49"/>
    </row>
    <row r="3503" customHeight="1" spans="7:9">
      <c r="G3503" s="11"/>
      <c r="H3503" s="12"/>
      <c r="I3503" s="49"/>
    </row>
    <row r="3504" customHeight="1" spans="7:9">
      <c r="G3504" s="11"/>
      <c r="H3504" s="12"/>
      <c r="I3504" s="49"/>
    </row>
    <row r="3505" customHeight="1" spans="7:9">
      <c r="G3505" s="11"/>
      <c r="H3505" s="12"/>
      <c r="I3505" s="49"/>
    </row>
    <row r="3506" customHeight="1" spans="7:9">
      <c r="G3506" s="11"/>
      <c r="H3506" s="12"/>
      <c r="I3506" s="49"/>
    </row>
    <row r="3507" customHeight="1" spans="7:9">
      <c r="G3507" s="11"/>
      <c r="H3507" s="12"/>
      <c r="I3507" s="49"/>
    </row>
    <row r="3508" customHeight="1" spans="7:9">
      <c r="G3508" s="11"/>
      <c r="H3508" s="12"/>
      <c r="I3508" s="49"/>
    </row>
    <row r="3509" customHeight="1" spans="7:9">
      <c r="G3509" s="11"/>
      <c r="H3509" s="12"/>
      <c r="I3509" s="49"/>
    </row>
    <row r="3510" customHeight="1" spans="7:9">
      <c r="G3510" s="11"/>
      <c r="H3510" s="12"/>
      <c r="I3510" s="49"/>
    </row>
    <row r="3511" customHeight="1" spans="7:9">
      <c r="G3511" s="11"/>
      <c r="H3511" s="12"/>
      <c r="I3511" s="49"/>
    </row>
    <row r="3512" customHeight="1" spans="7:9">
      <c r="G3512" s="11"/>
      <c r="H3512" s="12"/>
      <c r="I3512" s="49"/>
    </row>
    <row r="3513" customHeight="1" spans="7:9">
      <c r="G3513" s="11"/>
      <c r="H3513" s="12"/>
      <c r="I3513" s="49"/>
    </row>
    <row r="3514" customHeight="1" spans="7:9">
      <c r="G3514" s="11"/>
      <c r="H3514" s="12"/>
      <c r="I3514" s="49"/>
    </row>
    <row r="3515" customHeight="1" spans="7:9">
      <c r="G3515" s="11"/>
      <c r="H3515" s="12"/>
      <c r="I3515" s="49"/>
    </row>
    <row r="3516" customHeight="1" spans="7:9">
      <c r="G3516" s="11"/>
      <c r="H3516" s="12"/>
      <c r="I3516" s="49"/>
    </row>
    <row r="3517" customHeight="1" spans="7:9">
      <c r="G3517" s="11"/>
      <c r="H3517" s="12"/>
      <c r="I3517" s="49"/>
    </row>
    <row r="3518" customHeight="1" spans="7:9">
      <c r="G3518" s="11"/>
      <c r="H3518" s="12"/>
      <c r="I3518" s="49"/>
    </row>
    <row r="3519" customHeight="1" spans="7:9">
      <c r="G3519" s="11"/>
      <c r="H3519" s="12"/>
      <c r="I3519" s="49"/>
    </row>
    <row r="3520" customHeight="1" spans="7:9">
      <c r="G3520" s="11"/>
      <c r="H3520" s="12"/>
      <c r="I3520" s="49"/>
    </row>
    <row r="3521" customHeight="1" spans="7:9">
      <c r="G3521" s="11"/>
      <c r="H3521" s="12"/>
      <c r="I3521" s="49"/>
    </row>
    <row r="3522" customHeight="1" spans="7:9">
      <c r="G3522" s="11"/>
      <c r="H3522" s="12"/>
      <c r="I3522" s="49"/>
    </row>
    <row r="3523" customHeight="1" spans="7:9">
      <c r="G3523" s="11"/>
      <c r="H3523" s="12"/>
      <c r="I3523" s="49"/>
    </row>
    <row r="3524" customHeight="1" spans="7:9">
      <c r="G3524" s="11"/>
      <c r="H3524" s="12"/>
      <c r="I3524" s="49"/>
    </row>
    <row r="3525" customHeight="1" spans="7:9">
      <c r="G3525" s="11"/>
      <c r="H3525" s="12"/>
      <c r="I3525" s="49"/>
    </row>
    <row r="3526" customHeight="1" spans="7:9">
      <c r="G3526" s="11"/>
      <c r="H3526" s="12"/>
      <c r="I3526" s="49"/>
    </row>
    <row r="3527" customHeight="1" spans="7:9">
      <c r="G3527" s="11"/>
      <c r="H3527" s="12"/>
      <c r="I3527" s="49"/>
    </row>
    <row r="3528" customHeight="1" spans="7:9">
      <c r="G3528" s="11"/>
      <c r="H3528" s="12"/>
      <c r="I3528" s="49"/>
    </row>
    <row r="3529" customHeight="1" spans="7:9">
      <c r="G3529" s="11"/>
      <c r="H3529" s="12"/>
      <c r="I3529" s="49"/>
    </row>
    <row r="3530" customHeight="1" spans="7:9">
      <c r="G3530" s="11"/>
      <c r="H3530" s="12"/>
      <c r="I3530" s="49"/>
    </row>
    <row r="3531" customHeight="1" spans="7:9">
      <c r="G3531" s="11"/>
      <c r="H3531" s="12"/>
      <c r="I3531" s="49"/>
    </row>
    <row r="3532" customHeight="1" spans="7:9">
      <c r="G3532" s="11"/>
      <c r="H3532" s="12"/>
      <c r="I3532" s="49"/>
    </row>
    <row r="3533" customHeight="1" spans="7:9">
      <c r="G3533" s="11"/>
      <c r="H3533" s="12"/>
      <c r="I3533" s="49"/>
    </row>
    <row r="3534" customHeight="1" spans="7:9">
      <c r="G3534" s="11"/>
      <c r="H3534" s="12"/>
      <c r="I3534" s="49"/>
    </row>
    <row r="3535" customHeight="1" spans="7:9">
      <c r="G3535" s="11"/>
      <c r="H3535" s="12"/>
      <c r="I3535" s="49"/>
    </row>
    <row r="3536" customHeight="1" spans="7:9">
      <c r="G3536" s="11"/>
      <c r="H3536" s="12"/>
      <c r="I3536" s="49"/>
    </row>
    <row r="3537" customHeight="1" spans="7:9">
      <c r="G3537" s="11"/>
      <c r="H3537" s="12"/>
      <c r="I3537" s="49"/>
    </row>
    <row r="3538" customHeight="1" spans="7:9">
      <c r="G3538" s="11"/>
      <c r="H3538" s="12"/>
      <c r="I3538" s="49"/>
    </row>
    <row r="3539" customHeight="1" spans="7:9">
      <c r="G3539" s="11"/>
      <c r="H3539" s="12"/>
      <c r="I3539" s="49"/>
    </row>
    <row r="3540" customHeight="1" spans="7:9">
      <c r="G3540" s="11"/>
      <c r="H3540" s="12"/>
      <c r="I3540" s="49"/>
    </row>
    <row r="3541" customHeight="1" spans="7:9">
      <c r="G3541" s="11"/>
      <c r="H3541" s="12"/>
      <c r="I3541" s="49"/>
    </row>
    <row r="3542" customHeight="1" spans="7:9">
      <c r="G3542" s="11"/>
      <c r="H3542" s="12"/>
      <c r="I3542" s="49"/>
    </row>
    <row r="3543" customHeight="1" spans="7:9">
      <c r="G3543" s="11"/>
      <c r="H3543" s="12"/>
      <c r="I3543" s="49"/>
    </row>
    <row r="3544" customHeight="1" spans="7:9">
      <c r="G3544" s="11"/>
      <c r="H3544" s="12"/>
      <c r="I3544" s="49"/>
    </row>
    <row r="3545" customHeight="1" spans="7:9">
      <c r="G3545" s="11"/>
      <c r="H3545" s="12"/>
      <c r="I3545" s="49"/>
    </row>
    <row r="3546" customHeight="1" spans="7:9">
      <c r="G3546" s="11"/>
      <c r="H3546" s="12"/>
      <c r="I3546" s="49"/>
    </row>
    <row r="3547" customHeight="1" spans="7:9">
      <c r="G3547" s="11"/>
      <c r="H3547" s="12"/>
      <c r="I3547" s="49"/>
    </row>
    <row r="3548" customHeight="1" spans="7:9">
      <c r="G3548" s="11"/>
      <c r="H3548" s="12"/>
      <c r="I3548" s="49"/>
    </row>
    <row r="3549" customHeight="1" spans="7:9">
      <c r="G3549" s="11"/>
      <c r="H3549" s="12"/>
      <c r="I3549" s="49"/>
    </row>
    <row r="3550" customHeight="1" spans="7:9">
      <c r="G3550" s="11"/>
      <c r="H3550" s="12"/>
      <c r="I3550" s="49"/>
    </row>
    <row r="3551" customHeight="1" spans="7:9">
      <c r="G3551" s="11"/>
      <c r="H3551" s="12"/>
      <c r="I3551" s="49"/>
    </row>
    <row r="3552" customHeight="1" spans="7:9">
      <c r="G3552" s="11"/>
      <c r="H3552" s="12"/>
      <c r="I3552" s="49"/>
    </row>
    <row r="3553" customHeight="1" spans="7:9">
      <c r="G3553" s="11"/>
      <c r="H3553" s="12"/>
      <c r="I3553" s="49"/>
    </row>
    <row r="3554" customHeight="1" spans="7:9">
      <c r="G3554" s="11"/>
      <c r="H3554" s="12"/>
      <c r="I3554" s="49"/>
    </row>
    <row r="3555" customHeight="1" spans="7:9">
      <c r="G3555" s="11"/>
      <c r="H3555" s="12"/>
      <c r="I3555" s="49"/>
    </row>
    <row r="3556" customHeight="1" spans="7:9">
      <c r="G3556" s="11"/>
      <c r="H3556" s="12"/>
      <c r="I3556" s="49"/>
    </row>
    <row r="3557" customHeight="1" spans="7:9">
      <c r="G3557" s="11"/>
      <c r="H3557" s="12"/>
      <c r="I3557" s="49"/>
    </row>
    <row r="3558" customHeight="1" spans="7:9">
      <c r="G3558" s="11"/>
      <c r="H3558" s="12"/>
      <c r="I3558" s="49"/>
    </row>
    <row r="3559" customHeight="1" spans="7:9">
      <c r="G3559" s="11"/>
      <c r="H3559" s="12"/>
      <c r="I3559" s="49"/>
    </row>
    <row r="3560" customHeight="1" spans="7:9">
      <c r="G3560" s="11"/>
      <c r="H3560" s="12"/>
      <c r="I3560" s="49"/>
    </row>
    <row r="3561" customHeight="1" spans="7:9">
      <c r="G3561" s="11"/>
      <c r="H3561" s="12"/>
      <c r="I3561" s="49"/>
    </row>
    <row r="3562" customHeight="1" spans="7:9">
      <c r="G3562" s="11"/>
      <c r="H3562" s="12"/>
      <c r="I3562" s="49"/>
    </row>
    <row r="3563" customHeight="1" spans="7:9">
      <c r="G3563" s="11"/>
      <c r="H3563" s="12"/>
      <c r="I3563" s="49"/>
    </row>
    <row r="3564" customHeight="1" spans="7:9">
      <c r="G3564" s="11"/>
      <c r="H3564" s="12"/>
      <c r="I3564" s="49"/>
    </row>
    <row r="3565" customHeight="1" spans="7:9">
      <c r="G3565" s="11"/>
      <c r="H3565" s="12"/>
      <c r="I3565" s="49"/>
    </row>
    <row r="3566" customHeight="1" spans="7:9">
      <c r="G3566" s="11"/>
      <c r="H3566" s="12"/>
      <c r="I3566" s="49"/>
    </row>
    <row r="3567" customHeight="1" spans="7:9">
      <c r="G3567" s="11"/>
      <c r="H3567" s="12"/>
      <c r="I3567" s="49"/>
    </row>
    <row r="3568" customHeight="1" spans="7:9">
      <c r="G3568" s="11"/>
      <c r="H3568" s="12"/>
      <c r="I3568" s="49"/>
    </row>
    <row r="3569" customHeight="1" spans="7:9">
      <c r="G3569" s="11"/>
      <c r="H3569" s="12"/>
      <c r="I3569" s="49"/>
    </row>
    <row r="3570" customHeight="1" spans="7:9">
      <c r="G3570" s="11"/>
      <c r="H3570" s="12"/>
      <c r="I3570" s="49"/>
    </row>
    <row r="3571" customHeight="1" spans="7:9">
      <c r="G3571" s="11"/>
      <c r="H3571" s="12"/>
      <c r="I3571" s="49"/>
    </row>
    <row r="3572" customHeight="1" spans="7:9">
      <c r="G3572" s="11"/>
      <c r="H3572" s="12"/>
      <c r="I3572" s="49"/>
    </row>
    <row r="3573" customHeight="1" spans="7:9">
      <c r="G3573" s="11"/>
      <c r="H3573" s="12"/>
      <c r="I3573" s="49"/>
    </row>
    <row r="3574" customHeight="1" spans="7:9">
      <c r="G3574" s="11"/>
      <c r="H3574" s="12"/>
      <c r="I3574" s="49"/>
    </row>
    <row r="3575" customHeight="1" spans="7:9">
      <c r="G3575" s="11"/>
      <c r="H3575" s="12"/>
      <c r="I3575" s="49"/>
    </row>
    <row r="3576" customHeight="1" spans="7:9">
      <c r="G3576" s="11"/>
      <c r="H3576" s="12"/>
      <c r="I3576" s="49"/>
    </row>
    <row r="3577" customHeight="1" spans="7:9">
      <c r="G3577" s="11"/>
      <c r="H3577" s="12"/>
      <c r="I3577" s="49"/>
    </row>
    <row r="3578" customHeight="1" spans="7:9">
      <c r="G3578" s="11"/>
      <c r="H3578" s="12"/>
      <c r="I3578" s="49"/>
    </row>
    <row r="3579" customHeight="1" spans="7:9">
      <c r="G3579" s="11"/>
      <c r="H3579" s="12"/>
      <c r="I3579" s="49"/>
    </row>
    <row r="3580" customHeight="1" spans="7:9">
      <c r="G3580" s="11"/>
      <c r="H3580" s="12"/>
      <c r="I3580" s="49"/>
    </row>
    <row r="3581" customHeight="1" spans="7:9">
      <c r="G3581" s="11"/>
      <c r="H3581" s="12"/>
      <c r="I3581" s="49"/>
    </row>
    <row r="3582" customHeight="1" spans="7:9">
      <c r="G3582" s="11"/>
      <c r="H3582" s="12"/>
      <c r="I3582" s="49"/>
    </row>
    <row r="3583" customHeight="1" spans="7:9">
      <c r="G3583" s="11"/>
      <c r="H3583" s="12"/>
      <c r="I3583" s="49"/>
    </row>
    <row r="3584" customHeight="1" spans="7:9">
      <c r="G3584" s="11"/>
      <c r="H3584" s="12"/>
      <c r="I3584" s="49"/>
    </row>
    <row r="3585" customHeight="1" spans="7:9">
      <c r="G3585" s="11"/>
      <c r="H3585" s="12"/>
      <c r="I3585" s="49"/>
    </row>
    <row r="3586" customHeight="1" spans="7:9">
      <c r="G3586" s="11"/>
      <c r="H3586" s="12"/>
      <c r="I3586" s="49"/>
    </row>
    <row r="3587" customHeight="1" spans="7:9">
      <c r="G3587" s="11"/>
      <c r="H3587" s="12"/>
      <c r="I3587" s="49"/>
    </row>
    <row r="3588" customHeight="1" spans="7:9">
      <c r="G3588" s="11"/>
      <c r="H3588" s="12"/>
      <c r="I3588" s="49"/>
    </row>
    <row r="3589" customHeight="1" spans="7:9">
      <c r="G3589" s="11"/>
      <c r="H3589" s="12"/>
      <c r="I3589" s="49"/>
    </row>
    <row r="3590" customHeight="1" spans="7:9">
      <c r="G3590" s="11"/>
      <c r="H3590" s="12"/>
      <c r="I3590" s="49"/>
    </row>
    <row r="3591" customHeight="1" spans="7:9">
      <c r="G3591" s="11"/>
      <c r="H3591" s="12"/>
      <c r="I3591" s="49"/>
    </row>
    <row r="3592" customHeight="1" spans="7:9">
      <c r="G3592" s="11"/>
      <c r="H3592" s="12"/>
      <c r="I3592" s="49"/>
    </row>
    <row r="3593" customHeight="1" spans="7:9">
      <c r="G3593" s="11"/>
      <c r="H3593" s="12"/>
      <c r="I3593" s="49"/>
    </row>
    <row r="3594" customHeight="1" spans="7:9">
      <c r="G3594" s="11"/>
      <c r="H3594" s="12"/>
      <c r="I3594" s="49"/>
    </row>
    <row r="3595" customHeight="1" spans="7:9">
      <c r="G3595" s="11"/>
      <c r="H3595" s="12"/>
      <c r="I3595" s="49"/>
    </row>
    <row r="3596" customHeight="1" spans="7:9">
      <c r="G3596" s="11"/>
      <c r="H3596" s="12"/>
      <c r="I3596" s="49"/>
    </row>
    <row r="3597" customHeight="1" spans="7:9">
      <c r="G3597" s="11"/>
      <c r="H3597" s="12"/>
      <c r="I3597" s="49"/>
    </row>
    <row r="3598" customHeight="1" spans="7:9">
      <c r="G3598" s="11"/>
      <c r="H3598" s="12"/>
      <c r="I3598" s="49"/>
    </row>
    <row r="3599" customHeight="1" spans="7:9">
      <c r="G3599" s="11"/>
      <c r="H3599" s="12"/>
      <c r="I3599" s="49"/>
    </row>
    <row r="3600" customHeight="1" spans="7:9">
      <c r="G3600" s="11"/>
      <c r="H3600" s="12"/>
      <c r="I3600" s="49"/>
    </row>
    <row r="3601" customHeight="1" spans="7:9">
      <c r="G3601" s="11"/>
      <c r="H3601" s="12"/>
      <c r="I3601" s="49"/>
    </row>
    <row r="3602" customHeight="1" spans="7:9">
      <c r="G3602" s="11"/>
      <c r="H3602" s="12"/>
      <c r="I3602" s="49"/>
    </row>
    <row r="3603" customHeight="1" spans="7:9">
      <c r="G3603" s="11"/>
      <c r="H3603" s="12"/>
      <c r="I3603" s="49"/>
    </row>
    <row r="3604" customHeight="1" spans="7:9">
      <c r="G3604" s="11"/>
      <c r="H3604" s="12"/>
      <c r="I3604" s="49"/>
    </row>
    <row r="3605" customHeight="1" spans="7:9">
      <c r="G3605" s="11"/>
      <c r="H3605" s="12"/>
      <c r="I3605" s="49"/>
    </row>
    <row r="3606" customHeight="1" spans="7:9">
      <c r="G3606" s="11"/>
      <c r="H3606" s="12"/>
      <c r="I3606" s="49"/>
    </row>
    <row r="3607" customHeight="1" spans="7:9">
      <c r="G3607" s="11"/>
      <c r="H3607" s="12"/>
      <c r="I3607" s="49"/>
    </row>
    <row r="3608" customHeight="1" spans="7:9">
      <c r="G3608" s="11"/>
      <c r="H3608" s="12"/>
      <c r="I3608" s="49"/>
    </row>
    <row r="3609" customHeight="1" spans="7:9">
      <c r="G3609" s="11"/>
      <c r="H3609" s="12"/>
      <c r="I3609" s="49"/>
    </row>
    <row r="3610" customHeight="1" spans="7:9">
      <c r="G3610" s="11"/>
      <c r="H3610" s="12"/>
      <c r="I3610" s="49"/>
    </row>
    <row r="3611" customHeight="1" spans="7:9">
      <c r="G3611" s="11"/>
      <c r="H3611" s="12"/>
      <c r="I3611" s="49"/>
    </row>
    <row r="3612" customHeight="1" spans="7:9">
      <c r="G3612" s="11"/>
      <c r="H3612" s="12"/>
      <c r="I3612" s="49"/>
    </row>
    <row r="3613" customHeight="1" spans="7:9">
      <c r="G3613" s="11"/>
      <c r="H3613" s="12"/>
      <c r="I3613" s="49"/>
    </row>
    <row r="3614" customHeight="1" spans="7:9">
      <c r="G3614" s="11"/>
      <c r="H3614" s="12"/>
      <c r="I3614" s="49"/>
    </row>
    <row r="3615" customHeight="1" spans="7:9">
      <c r="G3615" s="11"/>
      <c r="H3615" s="12"/>
      <c r="I3615" s="49"/>
    </row>
    <row r="3616" customHeight="1" spans="7:9">
      <c r="G3616" s="11"/>
      <c r="H3616" s="12"/>
      <c r="I3616" s="49"/>
    </row>
    <row r="3617" customHeight="1" spans="7:9">
      <c r="G3617" s="11"/>
      <c r="H3617" s="12"/>
      <c r="I3617" s="49"/>
    </row>
    <row r="3618" customHeight="1" spans="7:9">
      <c r="G3618" s="11"/>
      <c r="H3618" s="12"/>
      <c r="I3618" s="49"/>
    </row>
    <row r="3619" customHeight="1" spans="7:9">
      <c r="G3619" s="11"/>
      <c r="H3619" s="12"/>
      <c r="I3619" s="49"/>
    </row>
    <row r="3620" customHeight="1" spans="7:9">
      <c r="G3620" s="11"/>
      <c r="H3620" s="12"/>
      <c r="I3620" s="49"/>
    </row>
    <row r="3621" customHeight="1" spans="7:9">
      <c r="G3621" s="11"/>
      <c r="H3621" s="12"/>
      <c r="I3621" s="49"/>
    </row>
    <row r="3622" customHeight="1" spans="7:9">
      <c r="G3622" s="11"/>
      <c r="H3622" s="12"/>
      <c r="I3622" s="49"/>
    </row>
    <row r="3623" customHeight="1" spans="7:9">
      <c r="G3623" s="11"/>
      <c r="H3623" s="12"/>
      <c r="I3623" s="49"/>
    </row>
    <row r="3624" customHeight="1" spans="7:9">
      <c r="G3624" s="11"/>
      <c r="H3624" s="12"/>
      <c r="I3624" s="49"/>
    </row>
    <row r="3625" customHeight="1" spans="7:9">
      <c r="G3625" s="11"/>
      <c r="H3625" s="12"/>
      <c r="I3625" s="49"/>
    </row>
    <row r="3626" customHeight="1" spans="7:9">
      <c r="G3626" s="11"/>
      <c r="H3626" s="12"/>
      <c r="I3626" s="49"/>
    </row>
    <row r="3627" customHeight="1" spans="7:9">
      <c r="G3627" s="11"/>
      <c r="H3627" s="12"/>
      <c r="I3627" s="49"/>
    </row>
    <row r="3628" customHeight="1" spans="7:9">
      <c r="G3628" s="11"/>
      <c r="H3628" s="12"/>
      <c r="I3628" s="49"/>
    </row>
    <row r="3629" customHeight="1" spans="7:9">
      <c r="G3629" s="11"/>
      <c r="H3629" s="12"/>
      <c r="I3629" s="49"/>
    </row>
    <row r="3630" customHeight="1" spans="7:9">
      <c r="G3630" s="11"/>
      <c r="H3630" s="12"/>
      <c r="I3630" s="49"/>
    </row>
    <row r="3631" customHeight="1" spans="7:9">
      <c r="G3631" s="11"/>
      <c r="H3631" s="12"/>
      <c r="I3631" s="49"/>
    </row>
    <row r="3632" customHeight="1" spans="7:9">
      <c r="G3632" s="11"/>
      <c r="H3632" s="12"/>
      <c r="I3632" s="49"/>
    </row>
    <row r="3633" customHeight="1" spans="7:9">
      <c r="G3633" s="11"/>
      <c r="H3633" s="12"/>
      <c r="I3633" s="49"/>
    </row>
    <row r="3634" customHeight="1" spans="7:9">
      <c r="G3634" s="11"/>
      <c r="H3634" s="12"/>
      <c r="I3634" s="49"/>
    </row>
    <row r="3635" customHeight="1" spans="7:9">
      <c r="G3635" s="11"/>
      <c r="H3635" s="12"/>
      <c r="I3635" s="49"/>
    </row>
    <row r="3636" customHeight="1" spans="7:9">
      <c r="G3636" s="11"/>
      <c r="H3636" s="12"/>
      <c r="I3636" s="49"/>
    </row>
    <row r="3637" customHeight="1" spans="7:9">
      <c r="G3637" s="11"/>
      <c r="H3637" s="12"/>
      <c r="I3637" s="49"/>
    </row>
    <row r="3638" customHeight="1" spans="7:9">
      <c r="G3638" s="11"/>
      <c r="H3638" s="12"/>
      <c r="I3638" s="49"/>
    </row>
    <row r="3639" customHeight="1" spans="7:9">
      <c r="G3639" s="11"/>
      <c r="H3639" s="12"/>
      <c r="I3639" s="49"/>
    </row>
    <row r="3640" customHeight="1" spans="7:9">
      <c r="G3640" s="11"/>
      <c r="H3640" s="12"/>
      <c r="I3640" s="49"/>
    </row>
    <row r="3641" customHeight="1" spans="7:9">
      <c r="G3641" s="11"/>
      <c r="H3641" s="12"/>
      <c r="I3641" s="49"/>
    </row>
    <row r="3642" customHeight="1" spans="7:9">
      <c r="G3642" s="11"/>
      <c r="H3642" s="12"/>
      <c r="I3642" s="49"/>
    </row>
    <row r="3643" customHeight="1" spans="7:9">
      <c r="G3643" s="11"/>
      <c r="H3643" s="12"/>
      <c r="I3643" s="49"/>
    </row>
    <row r="3644" customHeight="1" spans="7:9">
      <c r="G3644" s="11"/>
      <c r="H3644" s="12"/>
      <c r="I3644" s="49"/>
    </row>
    <row r="3645" customHeight="1" spans="7:9">
      <c r="G3645" s="11"/>
      <c r="H3645" s="12"/>
      <c r="I3645" s="49"/>
    </row>
    <row r="3646" customHeight="1" spans="7:9">
      <c r="G3646" s="11"/>
      <c r="H3646" s="12"/>
      <c r="I3646" s="49"/>
    </row>
    <row r="3647" customHeight="1" spans="7:9">
      <c r="G3647" s="11"/>
      <c r="H3647" s="12"/>
      <c r="I3647" s="49"/>
    </row>
    <row r="3648" customHeight="1" spans="7:9">
      <c r="G3648" s="11"/>
      <c r="H3648" s="12"/>
      <c r="I3648" s="49"/>
    </row>
    <row r="3649" customHeight="1" spans="7:9">
      <c r="G3649" s="11"/>
      <c r="H3649" s="12"/>
      <c r="I3649" s="49"/>
    </row>
    <row r="3650" customHeight="1" spans="7:9">
      <c r="G3650" s="11"/>
      <c r="H3650" s="12"/>
      <c r="I3650" s="49"/>
    </row>
    <row r="3651" customHeight="1" spans="7:9">
      <c r="G3651" s="11"/>
      <c r="H3651" s="12"/>
      <c r="I3651" s="49"/>
    </row>
    <row r="3652" customHeight="1" spans="7:9">
      <c r="G3652" s="11"/>
      <c r="H3652" s="12"/>
      <c r="I3652" s="49"/>
    </row>
    <row r="3653" customHeight="1" spans="7:9">
      <c r="G3653" s="11"/>
      <c r="H3653" s="12"/>
      <c r="I3653" s="49"/>
    </row>
    <row r="3654" customHeight="1" spans="7:9">
      <c r="G3654" s="11"/>
      <c r="H3654" s="12"/>
      <c r="I3654" s="49"/>
    </row>
    <row r="3655" customHeight="1" spans="7:9">
      <c r="G3655" s="11"/>
      <c r="H3655" s="12"/>
      <c r="I3655" s="49"/>
    </row>
    <row r="3656" customHeight="1" spans="7:9">
      <c r="G3656" s="11"/>
      <c r="H3656" s="12"/>
      <c r="I3656" s="49"/>
    </row>
    <row r="3657" customHeight="1" spans="7:9">
      <c r="G3657" s="11"/>
      <c r="H3657" s="12"/>
      <c r="I3657" s="49"/>
    </row>
    <row r="3658" customHeight="1" spans="7:9">
      <c r="G3658" s="11"/>
      <c r="H3658" s="12"/>
      <c r="I3658" s="49"/>
    </row>
    <row r="3659" customHeight="1" spans="7:9">
      <c r="G3659" s="11"/>
      <c r="H3659" s="12"/>
      <c r="I3659" s="49"/>
    </row>
    <row r="3660" customHeight="1" spans="7:9">
      <c r="G3660" s="11"/>
      <c r="H3660" s="12"/>
      <c r="I3660" s="49"/>
    </row>
    <row r="3661" customHeight="1" spans="7:9">
      <c r="G3661" s="11"/>
      <c r="H3661" s="12"/>
      <c r="I3661" s="49"/>
    </row>
    <row r="3662" customHeight="1" spans="7:9">
      <c r="G3662" s="11"/>
      <c r="H3662" s="12"/>
      <c r="I3662" s="49"/>
    </row>
    <row r="3663" customHeight="1" spans="7:9">
      <c r="G3663" s="11"/>
      <c r="H3663" s="12"/>
      <c r="I3663" s="49"/>
    </row>
    <row r="3664" customHeight="1" spans="7:9">
      <c r="G3664" s="11"/>
      <c r="H3664" s="12"/>
      <c r="I3664" s="49"/>
    </row>
    <row r="3665" customHeight="1" spans="7:9">
      <c r="G3665" s="11"/>
      <c r="H3665" s="12"/>
      <c r="I3665" s="49"/>
    </row>
    <row r="3666" customHeight="1" spans="7:9">
      <c r="G3666" s="11"/>
      <c r="H3666" s="12"/>
      <c r="I3666" s="49"/>
    </row>
    <row r="3667" customHeight="1" spans="7:9">
      <c r="G3667" s="11"/>
      <c r="H3667" s="12"/>
      <c r="I3667" s="49"/>
    </row>
    <row r="3668" customHeight="1" spans="7:9">
      <c r="G3668" s="11"/>
      <c r="H3668" s="12"/>
      <c r="I3668" s="49"/>
    </row>
    <row r="3669" customHeight="1" spans="7:9">
      <c r="G3669" s="11"/>
      <c r="H3669" s="12"/>
      <c r="I3669" s="49"/>
    </row>
    <row r="3670" customHeight="1" spans="7:9">
      <c r="G3670" s="11"/>
      <c r="H3670" s="12"/>
      <c r="I3670" s="49"/>
    </row>
    <row r="3671" customHeight="1" spans="7:9">
      <c r="G3671" s="11"/>
      <c r="H3671" s="12"/>
      <c r="I3671" s="49"/>
    </row>
    <row r="3672" customHeight="1" spans="7:9">
      <c r="G3672" s="11"/>
      <c r="H3672" s="12"/>
      <c r="I3672" s="49"/>
    </row>
    <row r="3673" customHeight="1" spans="7:9">
      <c r="G3673" s="11"/>
      <c r="H3673" s="12"/>
      <c r="I3673" s="49"/>
    </row>
    <row r="3674" customHeight="1" spans="7:9">
      <c r="G3674" s="11"/>
      <c r="H3674" s="12"/>
      <c r="I3674" s="49"/>
    </row>
    <row r="3675" customHeight="1" spans="7:9">
      <c r="G3675" s="11"/>
      <c r="H3675" s="12"/>
      <c r="I3675" s="49"/>
    </row>
    <row r="3676" customHeight="1" spans="7:9">
      <c r="G3676" s="11"/>
      <c r="H3676" s="12"/>
      <c r="I3676" s="49"/>
    </row>
    <row r="3677" customHeight="1" spans="7:9">
      <c r="G3677" s="11"/>
      <c r="H3677" s="12"/>
      <c r="I3677" s="49"/>
    </row>
    <row r="3678" customHeight="1" spans="7:9">
      <c r="G3678" s="11"/>
      <c r="H3678" s="12"/>
      <c r="I3678" s="49"/>
    </row>
    <row r="3679" customHeight="1" spans="7:9">
      <c r="G3679" s="11"/>
      <c r="H3679" s="12"/>
      <c r="I3679" s="49"/>
    </row>
    <row r="3680" customHeight="1" spans="7:9">
      <c r="G3680" s="11"/>
      <c r="H3680" s="12"/>
      <c r="I3680" s="49"/>
    </row>
    <row r="3681" customHeight="1" spans="7:9">
      <c r="G3681" s="11"/>
      <c r="H3681" s="12"/>
      <c r="I3681" s="49"/>
    </row>
    <row r="3682" customHeight="1" spans="7:9">
      <c r="G3682" s="11"/>
      <c r="H3682" s="12"/>
      <c r="I3682" s="49"/>
    </row>
    <row r="3683" customHeight="1" spans="7:9">
      <c r="G3683" s="11"/>
      <c r="H3683" s="12"/>
      <c r="I3683" s="49"/>
    </row>
    <row r="3684" customHeight="1" spans="7:9">
      <c r="G3684" s="11"/>
      <c r="H3684" s="12"/>
      <c r="I3684" s="49"/>
    </row>
    <row r="3685" customHeight="1" spans="7:9">
      <c r="G3685" s="11"/>
      <c r="H3685" s="12"/>
      <c r="I3685" s="49"/>
    </row>
    <row r="3686" customHeight="1" spans="7:9">
      <c r="G3686" s="11"/>
      <c r="H3686" s="12"/>
      <c r="I3686" s="49"/>
    </row>
    <row r="3687" customHeight="1" spans="7:9">
      <c r="G3687" s="11"/>
      <c r="H3687" s="12"/>
      <c r="I3687" s="49"/>
    </row>
    <row r="3688" customHeight="1" spans="7:9">
      <c r="G3688" s="11"/>
      <c r="H3688" s="12"/>
      <c r="I3688" s="49"/>
    </row>
    <row r="3689" customHeight="1" spans="7:9">
      <c r="G3689" s="11"/>
      <c r="H3689" s="12"/>
      <c r="I3689" s="49"/>
    </row>
    <row r="3690" customHeight="1" spans="7:9">
      <c r="G3690" s="11"/>
      <c r="H3690" s="12"/>
      <c r="I3690" s="49"/>
    </row>
    <row r="3691" customHeight="1" spans="7:9">
      <c r="G3691" s="11"/>
      <c r="H3691" s="12"/>
      <c r="I3691" s="49"/>
    </row>
    <row r="3692" customHeight="1" spans="7:9">
      <c r="G3692" s="11"/>
      <c r="H3692" s="12"/>
      <c r="I3692" s="49"/>
    </row>
    <row r="3693" customHeight="1" spans="7:9">
      <c r="G3693" s="11"/>
      <c r="H3693" s="12"/>
      <c r="I3693" s="49"/>
    </row>
    <row r="3694" customHeight="1" spans="7:9">
      <c r="G3694" s="11"/>
      <c r="H3694" s="12"/>
      <c r="I3694" s="49"/>
    </row>
    <row r="3695" customHeight="1" spans="7:9">
      <c r="G3695" s="11"/>
      <c r="H3695" s="12"/>
      <c r="I3695" s="49"/>
    </row>
    <row r="3696" customHeight="1" spans="7:9">
      <c r="G3696" s="11"/>
      <c r="H3696" s="12"/>
      <c r="I3696" s="49"/>
    </row>
    <row r="3697" customHeight="1" spans="7:9">
      <c r="G3697" s="11"/>
      <c r="H3697" s="12"/>
      <c r="I3697" s="49"/>
    </row>
    <row r="3698" customHeight="1" spans="7:9">
      <c r="G3698" s="11"/>
      <c r="H3698" s="12"/>
      <c r="I3698" s="49"/>
    </row>
    <row r="3699" customHeight="1" spans="7:9">
      <c r="G3699" s="11"/>
      <c r="H3699" s="12"/>
      <c r="I3699" s="49"/>
    </row>
    <row r="3700" customHeight="1" spans="7:9">
      <c r="G3700" s="11"/>
      <c r="H3700" s="12"/>
      <c r="I3700" s="49"/>
    </row>
    <row r="3701" customHeight="1" spans="7:9">
      <c r="G3701" s="11"/>
      <c r="H3701" s="12"/>
      <c r="I3701" s="49"/>
    </row>
    <row r="3702" customHeight="1" spans="7:9">
      <c r="G3702" s="11"/>
      <c r="H3702" s="12"/>
      <c r="I3702" s="49"/>
    </row>
    <row r="3703" customHeight="1" spans="7:9">
      <c r="G3703" s="11"/>
      <c r="H3703" s="12"/>
      <c r="I3703" s="49"/>
    </row>
    <row r="3704" customHeight="1" spans="7:9">
      <c r="G3704" s="11"/>
      <c r="H3704" s="12"/>
      <c r="I3704" s="49"/>
    </row>
    <row r="3705" customHeight="1" spans="7:9">
      <c r="G3705" s="11"/>
      <c r="H3705" s="12"/>
      <c r="I3705" s="49"/>
    </row>
    <row r="3706" customHeight="1" spans="7:9">
      <c r="G3706" s="11"/>
      <c r="H3706" s="12"/>
      <c r="I3706" s="49"/>
    </row>
    <row r="3707" customHeight="1" spans="7:9">
      <c r="G3707" s="11"/>
      <c r="H3707" s="12"/>
      <c r="I3707" s="49"/>
    </row>
    <row r="3708" customHeight="1" spans="7:9">
      <c r="G3708" s="11"/>
      <c r="H3708" s="12"/>
      <c r="I3708" s="49"/>
    </row>
    <row r="3709" customHeight="1" spans="7:9">
      <c r="G3709" s="11"/>
      <c r="H3709" s="12"/>
      <c r="I3709" s="49"/>
    </row>
    <row r="3710" customHeight="1" spans="7:9">
      <c r="G3710" s="11"/>
      <c r="H3710" s="12"/>
      <c r="I3710" s="49"/>
    </row>
    <row r="3711" customHeight="1" spans="7:9">
      <c r="G3711" s="11"/>
      <c r="H3711" s="12"/>
      <c r="I3711" s="49"/>
    </row>
    <row r="3712" customHeight="1" spans="7:9">
      <c r="G3712" s="11"/>
      <c r="H3712" s="12"/>
      <c r="I3712" s="49"/>
    </row>
    <row r="3713" customHeight="1" spans="7:9">
      <c r="G3713" s="11"/>
      <c r="H3713" s="12"/>
      <c r="I3713" s="49"/>
    </row>
    <row r="3714" customHeight="1" spans="7:9">
      <c r="G3714" s="11"/>
      <c r="H3714" s="12"/>
      <c r="I3714" s="49"/>
    </row>
    <row r="3715" customHeight="1" spans="7:9">
      <c r="G3715" s="11"/>
      <c r="H3715" s="12"/>
      <c r="I3715" s="49"/>
    </row>
    <row r="3716" customHeight="1" spans="7:9">
      <c r="G3716" s="11"/>
      <c r="H3716" s="12"/>
      <c r="I3716" s="49"/>
    </row>
    <row r="3717" customHeight="1" spans="7:9">
      <c r="G3717" s="11"/>
      <c r="H3717" s="12"/>
      <c r="I3717" s="49"/>
    </row>
    <row r="3718" customHeight="1" spans="7:9">
      <c r="G3718" s="11"/>
      <c r="H3718" s="12"/>
      <c r="I3718" s="49"/>
    </row>
    <row r="3719" customHeight="1" spans="7:9">
      <c r="G3719" s="11"/>
      <c r="H3719" s="12"/>
      <c r="I3719" s="49"/>
    </row>
    <row r="3720" customHeight="1" spans="7:9">
      <c r="G3720" s="11"/>
      <c r="H3720" s="12"/>
      <c r="I3720" s="49"/>
    </row>
    <row r="3721" customHeight="1" spans="7:9">
      <c r="G3721" s="11"/>
      <c r="H3721" s="12"/>
      <c r="I3721" s="49"/>
    </row>
    <row r="3722" customHeight="1" spans="7:9">
      <c r="G3722" s="11"/>
      <c r="H3722" s="12"/>
      <c r="I3722" s="49"/>
    </row>
    <row r="3723" customHeight="1" spans="7:9">
      <c r="G3723" s="11"/>
      <c r="H3723" s="12"/>
      <c r="I3723" s="49"/>
    </row>
    <row r="3724" customHeight="1" spans="7:9">
      <c r="G3724" s="11"/>
      <c r="H3724" s="12"/>
      <c r="I3724" s="49"/>
    </row>
    <row r="3725" customHeight="1" spans="7:9">
      <c r="G3725" s="11"/>
      <c r="H3725" s="12"/>
      <c r="I3725" s="49"/>
    </row>
    <row r="3726" customHeight="1" spans="7:9">
      <c r="G3726" s="11"/>
      <c r="H3726" s="12"/>
      <c r="I3726" s="49"/>
    </row>
    <row r="3727" customHeight="1" spans="7:9">
      <c r="G3727" s="11"/>
      <c r="H3727" s="12"/>
      <c r="I3727" s="49"/>
    </row>
    <row r="3728" customHeight="1" spans="7:9">
      <c r="G3728" s="11"/>
      <c r="H3728" s="12"/>
      <c r="I3728" s="49"/>
    </row>
    <row r="3729" customHeight="1" spans="7:9">
      <c r="G3729" s="11"/>
      <c r="H3729" s="12"/>
      <c r="I3729" s="49"/>
    </row>
    <row r="3730" customHeight="1" spans="7:9">
      <c r="G3730" s="11"/>
      <c r="H3730" s="12"/>
      <c r="I3730" s="49"/>
    </row>
    <row r="3731" customHeight="1" spans="7:9">
      <c r="G3731" s="11"/>
      <c r="H3731" s="12"/>
      <c r="I3731" s="49"/>
    </row>
    <row r="3732" customHeight="1" spans="7:9">
      <c r="G3732" s="11"/>
      <c r="H3732" s="12"/>
      <c r="I3732" s="49"/>
    </row>
    <row r="3733" customHeight="1" spans="7:9">
      <c r="G3733" s="11"/>
      <c r="H3733" s="12"/>
      <c r="I3733" s="49"/>
    </row>
    <row r="3734" customHeight="1" spans="7:9">
      <c r="G3734" s="11"/>
      <c r="H3734" s="12"/>
      <c r="I3734" s="49"/>
    </row>
    <row r="3735" customHeight="1" spans="7:9">
      <c r="G3735" s="11"/>
      <c r="H3735" s="12"/>
      <c r="I3735" s="49"/>
    </row>
    <row r="3736" customHeight="1" spans="7:9">
      <c r="G3736" s="11"/>
      <c r="H3736" s="12"/>
      <c r="I3736" s="49"/>
    </row>
    <row r="3737" customHeight="1" spans="7:9">
      <c r="G3737" s="11"/>
      <c r="H3737" s="12"/>
      <c r="I3737" s="49"/>
    </row>
    <row r="3738" customHeight="1" spans="7:9">
      <c r="G3738" s="11"/>
      <c r="H3738" s="12"/>
      <c r="I3738" s="49"/>
    </row>
    <row r="3739" customHeight="1" spans="7:9">
      <c r="G3739" s="11"/>
      <c r="H3739" s="12"/>
      <c r="I3739" s="49"/>
    </row>
    <row r="3740" customHeight="1" spans="7:9">
      <c r="G3740" s="11"/>
      <c r="H3740" s="12"/>
      <c r="I3740" s="49"/>
    </row>
    <row r="3741" customHeight="1" spans="7:9">
      <c r="G3741" s="11"/>
      <c r="H3741" s="12"/>
      <c r="I3741" s="49"/>
    </row>
    <row r="3742" customHeight="1" spans="7:9">
      <c r="G3742" s="11"/>
      <c r="H3742" s="12"/>
      <c r="I3742" s="49"/>
    </row>
    <row r="3743" customHeight="1" spans="7:9">
      <c r="G3743" s="11"/>
      <c r="H3743" s="12"/>
      <c r="I3743" s="49"/>
    </row>
    <row r="3744" customHeight="1" spans="7:9">
      <c r="G3744" s="11"/>
      <c r="H3744" s="12"/>
      <c r="I3744" s="49"/>
    </row>
    <row r="3745" customHeight="1" spans="7:9">
      <c r="G3745" s="11"/>
      <c r="H3745" s="12"/>
      <c r="I3745" s="49"/>
    </row>
    <row r="3746" customHeight="1" spans="7:9">
      <c r="G3746" s="11"/>
      <c r="H3746" s="12"/>
      <c r="I3746" s="49"/>
    </row>
    <row r="3747" customHeight="1" spans="7:9">
      <c r="G3747" s="11"/>
      <c r="H3747" s="12"/>
      <c r="I3747" s="49"/>
    </row>
    <row r="3748" customHeight="1" spans="7:9">
      <c r="G3748" s="11"/>
      <c r="H3748" s="12"/>
      <c r="I3748" s="49"/>
    </row>
    <row r="3749" customHeight="1" spans="7:9">
      <c r="G3749" s="11"/>
      <c r="H3749" s="12"/>
      <c r="I3749" s="49"/>
    </row>
    <row r="3750" customHeight="1" spans="7:9">
      <c r="G3750" s="11"/>
      <c r="H3750" s="12"/>
      <c r="I3750" s="49"/>
    </row>
    <row r="3751" customHeight="1" spans="7:9">
      <c r="G3751" s="11"/>
      <c r="H3751" s="12"/>
      <c r="I3751" s="49"/>
    </row>
    <row r="3752" customHeight="1" spans="7:9">
      <c r="G3752" s="11"/>
      <c r="H3752" s="12"/>
      <c r="I3752" s="49"/>
    </row>
    <row r="3753" customHeight="1" spans="7:9">
      <c r="G3753" s="11"/>
      <c r="H3753" s="12"/>
      <c r="I3753" s="49"/>
    </row>
    <row r="3754" customHeight="1" spans="7:9">
      <c r="G3754" s="11"/>
      <c r="H3754" s="12"/>
      <c r="I3754" s="49"/>
    </row>
    <row r="3755" customHeight="1" spans="7:9">
      <c r="G3755" s="11"/>
      <c r="H3755" s="12"/>
      <c r="I3755" s="49"/>
    </row>
    <row r="3756" customHeight="1" spans="7:9">
      <c r="G3756" s="11"/>
      <c r="H3756" s="12"/>
      <c r="I3756" s="49"/>
    </row>
    <row r="3757" customHeight="1" spans="7:9">
      <c r="G3757" s="11"/>
      <c r="H3757" s="12"/>
      <c r="I3757" s="49"/>
    </row>
    <row r="3758" customHeight="1" spans="7:9">
      <c r="G3758" s="11"/>
      <c r="H3758" s="12"/>
      <c r="I3758" s="49"/>
    </row>
    <row r="3759" customHeight="1" spans="7:9">
      <c r="G3759" s="11"/>
      <c r="H3759" s="12"/>
      <c r="I3759" s="49"/>
    </row>
    <row r="3760" customHeight="1" spans="7:9">
      <c r="G3760" s="11"/>
      <c r="H3760" s="12"/>
      <c r="I3760" s="49"/>
    </row>
    <row r="3761" customHeight="1" spans="7:9">
      <c r="G3761" s="11"/>
      <c r="H3761" s="12"/>
      <c r="I3761" s="49"/>
    </row>
    <row r="3762" customHeight="1" spans="7:9">
      <c r="G3762" s="11"/>
      <c r="H3762" s="12"/>
      <c r="I3762" s="49"/>
    </row>
    <row r="3763" customHeight="1" spans="7:9">
      <c r="G3763" s="11"/>
      <c r="H3763" s="12"/>
      <c r="I3763" s="49"/>
    </row>
    <row r="3764" customHeight="1" spans="7:9">
      <c r="G3764" s="11"/>
      <c r="H3764" s="12"/>
      <c r="I3764" s="49"/>
    </row>
    <row r="3765" customHeight="1" spans="7:9">
      <c r="G3765" s="11"/>
      <c r="H3765" s="12"/>
      <c r="I3765" s="49"/>
    </row>
    <row r="3766" customHeight="1" spans="7:9">
      <c r="G3766" s="11"/>
      <c r="H3766" s="12"/>
      <c r="I3766" s="49"/>
    </row>
    <row r="3767" customHeight="1" spans="7:9">
      <c r="G3767" s="11"/>
      <c r="H3767" s="12"/>
      <c r="I3767" s="49"/>
    </row>
    <row r="3768" customHeight="1" spans="7:9">
      <c r="G3768" s="11"/>
      <c r="H3768" s="12"/>
      <c r="I3768" s="49"/>
    </row>
    <row r="3769" customHeight="1" spans="7:9">
      <c r="G3769" s="11"/>
      <c r="H3769" s="12"/>
      <c r="I3769" s="49"/>
    </row>
    <row r="3770" customHeight="1" spans="7:9">
      <c r="G3770" s="11"/>
      <c r="H3770" s="12"/>
      <c r="I3770" s="49"/>
    </row>
    <row r="3771" customHeight="1" spans="7:9">
      <c r="G3771" s="11"/>
      <c r="H3771" s="12"/>
      <c r="I3771" s="49"/>
    </row>
    <row r="3772" customHeight="1" spans="7:9">
      <c r="G3772" s="11"/>
      <c r="H3772" s="12"/>
      <c r="I3772" s="49"/>
    </row>
    <row r="3773" customHeight="1" spans="7:9">
      <c r="G3773" s="11"/>
      <c r="H3773" s="12"/>
      <c r="I3773" s="49"/>
    </row>
    <row r="3774" customHeight="1" spans="7:9">
      <c r="G3774" s="11"/>
      <c r="H3774" s="12"/>
      <c r="I3774" s="49"/>
    </row>
    <row r="3775" customHeight="1" spans="7:9">
      <c r="G3775" s="11"/>
      <c r="H3775" s="12"/>
      <c r="I3775" s="49"/>
    </row>
    <row r="3776" customHeight="1" spans="7:9">
      <c r="G3776" s="11"/>
      <c r="H3776" s="12"/>
      <c r="I3776" s="49"/>
    </row>
    <row r="3777" customHeight="1" spans="7:9">
      <c r="G3777" s="11"/>
      <c r="H3777" s="12"/>
      <c r="I3777" s="49"/>
    </row>
    <row r="3778" customHeight="1" spans="7:9">
      <c r="G3778" s="11"/>
      <c r="H3778" s="12"/>
      <c r="I3778" s="49"/>
    </row>
    <row r="3779" customHeight="1" spans="7:9">
      <c r="G3779" s="11"/>
      <c r="H3779" s="12"/>
      <c r="I3779" s="49"/>
    </row>
    <row r="3780" customHeight="1" spans="7:9">
      <c r="G3780" s="11"/>
      <c r="H3780" s="12"/>
      <c r="I3780" s="49"/>
    </row>
    <row r="3781" customHeight="1" spans="7:9">
      <c r="G3781" s="11"/>
      <c r="H3781" s="12"/>
      <c r="I3781" s="49"/>
    </row>
    <row r="3782" customHeight="1" spans="7:9">
      <c r="G3782" s="11"/>
      <c r="H3782" s="12"/>
      <c r="I3782" s="49"/>
    </row>
    <row r="3783" customHeight="1" spans="7:9">
      <c r="G3783" s="11"/>
      <c r="H3783" s="12"/>
      <c r="I3783" s="49"/>
    </row>
    <row r="3784" customHeight="1" spans="7:9">
      <c r="G3784" s="11"/>
      <c r="H3784" s="12"/>
      <c r="I3784" s="49"/>
    </row>
    <row r="3785" customHeight="1" spans="7:9">
      <c r="G3785" s="11"/>
      <c r="H3785" s="12"/>
      <c r="I3785" s="49"/>
    </row>
    <row r="3786" customHeight="1" spans="7:9">
      <c r="G3786" s="11"/>
      <c r="H3786" s="12"/>
      <c r="I3786" s="49"/>
    </row>
    <row r="3787" customHeight="1" spans="7:9">
      <c r="G3787" s="11"/>
      <c r="H3787" s="12"/>
      <c r="I3787" s="49"/>
    </row>
    <row r="3788" customHeight="1" spans="7:9">
      <c r="G3788" s="11"/>
      <c r="H3788" s="12"/>
      <c r="I3788" s="49"/>
    </row>
    <row r="3789" customHeight="1" spans="7:9">
      <c r="G3789" s="11"/>
      <c r="H3789" s="12"/>
      <c r="I3789" s="49"/>
    </row>
    <row r="3790" customHeight="1" spans="7:9">
      <c r="G3790" s="11"/>
      <c r="H3790" s="12"/>
      <c r="I3790" s="49"/>
    </row>
    <row r="3791" customHeight="1" spans="7:9">
      <c r="G3791" s="11"/>
      <c r="H3791" s="12"/>
      <c r="I3791" s="49"/>
    </row>
    <row r="3792" customHeight="1" spans="7:9">
      <c r="G3792" s="11"/>
      <c r="H3792" s="12"/>
      <c r="I3792" s="49"/>
    </row>
    <row r="3793" customHeight="1" spans="7:9">
      <c r="G3793" s="11"/>
      <c r="H3793" s="12"/>
      <c r="I3793" s="49"/>
    </row>
    <row r="3794" customHeight="1" spans="7:9">
      <c r="G3794" s="11"/>
      <c r="H3794" s="12"/>
      <c r="I3794" s="49"/>
    </row>
    <row r="3795" customHeight="1" spans="7:9">
      <c r="G3795" s="11"/>
      <c r="H3795" s="12"/>
      <c r="I3795" s="49"/>
    </row>
    <row r="3796" customHeight="1" spans="7:9">
      <c r="G3796" s="11"/>
      <c r="H3796" s="12"/>
      <c r="I3796" s="49"/>
    </row>
    <row r="3797" customHeight="1" spans="7:9">
      <c r="G3797" s="11"/>
      <c r="H3797" s="12"/>
      <c r="I3797" s="49"/>
    </row>
    <row r="3798" customHeight="1" spans="7:9">
      <c r="G3798" s="11"/>
      <c r="H3798" s="12"/>
      <c r="I3798" s="49"/>
    </row>
    <row r="3799" customHeight="1" spans="7:9">
      <c r="G3799" s="11"/>
      <c r="H3799" s="12"/>
      <c r="I3799" s="49"/>
    </row>
    <row r="3800" customHeight="1" spans="7:9">
      <c r="G3800" s="11"/>
      <c r="H3800" s="12"/>
      <c r="I3800" s="49"/>
    </row>
    <row r="3801" customHeight="1" spans="7:9">
      <c r="G3801" s="11"/>
      <c r="H3801" s="12"/>
      <c r="I3801" s="49"/>
    </row>
    <row r="3802" customHeight="1" spans="7:9">
      <c r="G3802" s="11"/>
      <c r="H3802" s="12"/>
      <c r="I3802" s="49"/>
    </row>
    <row r="3803" customHeight="1" spans="7:9">
      <c r="G3803" s="11"/>
      <c r="H3803" s="12"/>
      <c r="I3803" s="49"/>
    </row>
    <row r="3804" customHeight="1" spans="7:9">
      <c r="G3804" s="11"/>
      <c r="H3804" s="12"/>
      <c r="I3804" s="49"/>
    </row>
    <row r="3805" customHeight="1" spans="7:9">
      <c r="G3805" s="11"/>
      <c r="H3805" s="12"/>
      <c r="I3805" s="49"/>
    </row>
    <row r="3806" customHeight="1" spans="7:9">
      <c r="G3806" s="11"/>
      <c r="H3806" s="12"/>
      <c r="I3806" s="49"/>
    </row>
    <row r="3807" customHeight="1" spans="7:9">
      <c r="G3807" s="11"/>
      <c r="H3807" s="12"/>
      <c r="I3807" s="49"/>
    </row>
    <row r="3808" customHeight="1" spans="7:9">
      <c r="G3808" s="11"/>
      <c r="H3808" s="12"/>
      <c r="I3808" s="49"/>
    </row>
    <row r="3809" customHeight="1" spans="7:9">
      <c r="G3809" s="11"/>
      <c r="H3809" s="12"/>
      <c r="I3809" s="49"/>
    </row>
    <row r="3810" customHeight="1" spans="7:9">
      <c r="G3810" s="11"/>
      <c r="H3810" s="12"/>
      <c r="I3810" s="49"/>
    </row>
    <row r="3811" customHeight="1" spans="7:9">
      <c r="G3811" s="11"/>
      <c r="H3811" s="12"/>
      <c r="I3811" s="49"/>
    </row>
    <row r="3812" customHeight="1" spans="7:9">
      <c r="G3812" s="11"/>
      <c r="H3812" s="12"/>
      <c r="I3812" s="49"/>
    </row>
    <row r="3813" customHeight="1" spans="7:9">
      <c r="G3813" s="11"/>
      <c r="H3813" s="12"/>
      <c r="I3813" s="49"/>
    </row>
    <row r="3814" customHeight="1" spans="7:9">
      <c r="G3814" s="11"/>
      <c r="H3814" s="12"/>
      <c r="I3814" s="49"/>
    </row>
    <row r="3815" customHeight="1" spans="7:9">
      <c r="G3815" s="11"/>
      <c r="H3815" s="12"/>
      <c r="I3815" s="49"/>
    </row>
    <row r="3816" customHeight="1" spans="7:9">
      <c r="G3816" s="11"/>
      <c r="H3816" s="12"/>
      <c r="I3816" s="49"/>
    </row>
    <row r="3817" customHeight="1" spans="7:9">
      <c r="G3817" s="11"/>
      <c r="H3817" s="12"/>
      <c r="I3817" s="49"/>
    </row>
    <row r="3818" customHeight="1" spans="7:9">
      <c r="G3818" s="11"/>
      <c r="H3818" s="12"/>
      <c r="I3818" s="49"/>
    </row>
    <row r="3819" customHeight="1" spans="7:9">
      <c r="G3819" s="11"/>
      <c r="H3819" s="12"/>
      <c r="I3819" s="49"/>
    </row>
    <row r="3820" customHeight="1" spans="7:9">
      <c r="G3820" s="11"/>
      <c r="H3820" s="12"/>
      <c r="I3820" s="49"/>
    </row>
    <row r="3821" customHeight="1" spans="7:9">
      <c r="G3821" s="11"/>
      <c r="H3821" s="12"/>
      <c r="I3821" s="49"/>
    </row>
    <row r="3822" customHeight="1" spans="7:9">
      <c r="G3822" s="11"/>
      <c r="H3822" s="12"/>
      <c r="I3822" s="49"/>
    </row>
    <row r="3823" customHeight="1" spans="7:9">
      <c r="G3823" s="11"/>
      <c r="H3823" s="12"/>
      <c r="I3823" s="49"/>
    </row>
    <row r="3824" customHeight="1" spans="7:9">
      <c r="G3824" s="11"/>
      <c r="H3824" s="12"/>
      <c r="I3824" s="49"/>
    </row>
    <row r="3825" customHeight="1" spans="7:9">
      <c r="G3825" s="11"/>
      <c r="H3825" s="12"/>
      <c r="I3825" s="49"/>
    </row>
    <row r="3826" customHeight="1" spans="7:9">
      <c r="G3826" s="11"/>
      <c r="H3826" s="12"/>
      <c r="I3826" s="49"/>
    </row>
    <row r="3827" customHeight="1" spans="7:9">
      <c r="G3827" s="11"/>
      <c r="H3827" s="12"/>
      <c r="I3827" s="49"/>
    </row>
    <row r="3828" customHeight="1" spans="7:9">
      <c r="G3828" s="11"/>
      <c r="H3828" s="12"/>
      <c r="I3828" s="49"/>
    </row>
    <row r="3829" customHeight="1" spans="7:9">
      <c r="G3829" s="11"/>
      <c r="H3829" s="12"/>
      <c r="I3829" s="49"/>
    </row>
    <row r="3830" customHeight="1" spans="7:9">
      <c r="G3830" s="11"/>
      <c r="H3830" s="12"/>
      <c r="I3830" s="49"/>
    </row>
    <row r="3831" customHeight="1" spans="7:9">
      <c r="G3831" s="11"/>
      <c r="H3831" s="12"/>
      <c r="I3831" s="49"/>
    </row>
    <row r="3832" customHeight="1" spans="7:9">
      <c r="G3832" s="11"/>
      <c r="H3832" s="12"/>
      <c r="I3832" s="49"/>
    </row>
    <row r="3833" customHeight="1" spans="7:9">
      <c r="G3833" s="11"/>
      <c r="H3833" s="12"/>
      <c r="I3833" s="49"/>
    </row>
    <row r="3834" customHeight="1" spans="7:9">
      <c r="G3834" s="11"/>
      <c r="H3834" s="12"/>
      <c r="I3834" s="49"/>
    </row>
    <row r="3835" customHeight="1" spans="7:9">
      <c r="G3835" s="11"/>
      <c r="H3835" s="12"/>
      <c r="I3835" s="49"/>
    </row>
    <row r="3836" customHeight="1" spans="7:9">
      <c r="G3836" s="11"/>
      <c r="H3836" s="12"/>
      <c r="I3836" s="49"/>
    </row>
    <row r="3837" customHeight="1" spans="7:9">
      <c r="G3837" s="11"/>
      <c r="H3837" s="12"/>
      <c r="I3837" s="49"/>
    </row>
    <row r="3838" customHeight="1" spans="7:9">
      <c r="G3838" s="11"/>
      <c r="H3838" s="12"/>
      <c r="I3838" s="49"/>
    </row>
    <row r="3839" customHeight="1" spans="7:9">
      <c r="G3839" s="11"/>
      <c r="H3839" s="12"/>
      <c r="I3839" s="49"/>
    </row>
    <row r="3840" customHeight="1" spans="7:9">
      <c r="G3840" s="11"/>
      <c r="H3840" s="12"/>
      <c r="I3840" s="49"/>
    </row>
    <row r="3841" customHeight="1" spans="7:9">
      <c r="G3841" s="11"/>
      <c r="H3841" s="12"/>
      <c r="I3841" s="49"/>
    </row>
    <row r="3842" customHeight="1" spans="7:9">
      <c r="G3842" s="11"/>
      <c r="H3842" s="12"/>
      <c r="I3842" s="49"/>
    </row>
    <row r="3843" customHeight="1" spans="7:9">
      <c r="G3843" s="11"/>
      <c r="H3843" s="12"/>
      <c r="I3843" s="49"/>
    </row>
    <row r="3844" customHeight="1" spans="7:9">
      <c r="G3844" s="11"/>
      <c r="H3844" s="12"/>
      <c r="I3844" s="49"/>
    </row>
    <row r="3845" customHeight="1" spans="7:9">
      <c r="G3845" s="11"/>
      <c r="H3845" s="12"/>
      <c r="I3845" s="49"/>
    </row>
    <row r="3846" customHeight="1" spans="7:9">
      <c r="G3846" s="11"/>
      <c r="H3846" s="12"/>
      <c r="I3846" s="49"/>
    </row>
    <row r="3847" customHeight="1" spans="7:9">
      <c r="G3847" s="11"/>
      <c r="H3847" s="12"/>
      <c r="I3847" s="49"/>
    </row>
    <row r="3848" customHeight="1" spans="7:9">
      <c r="G3848" s="11"/>
      <c r="H3848" s="12"/>
      <c r="I3848" s="49"/>
    </row>
    <row r="3849" customHeight="1" spans="7:9">
      <c r="G3849" s="11"/>
      <c r="H3849" s="12"/>
      <c r="I3849" s="49"/>
    </row>
    <row r="3850" customHeight="1" spans="7:9">
      <c r="G3850" s="11"/>
      <c r="H3850" s="12"/>
      <c r="I3850" s="49"/>
    </row>
    <row r="3851" customHeight="1" spans="7:9">
      <c r="G3851" s="11"/>
      <c r="H3851" s="12"/>
      <c r="I3851" s="49"/>
    </row>
    <row r="3852" customHeight="1" spans="7:9">
      <c r="G3852" s="11"/>
      <c r="H3852" s="12"/>
      <c r="I3852" s="49"/>
    </row>
    <row r="3853" customHeight="1" spans="7:9">
      <c r="G3853" s="11"/>
      <c r="H3853" s="12"/>
      <c r="I3853" s="49"/>
    </row>
    <row r="3854" customHeight="1" spans="7:9">
      <c r="G3854" s="11"/>
      <c r="H3854" s="12"/>
      <c r="I3854" s="49"/>
    </row>
    <row r="3855" customHeight="1" spans="7:9">
      <c r="G3855" s="11"/>
      <c r="H3855" s="12"/>
      <c r="I3855" s="49"/>
    </row>
    <row r="3856" customHeight="1" spans="7:9">
      <c r="G3856" s="11"/>
      <c r="H3856" s="12"/>
      <c r="I3856" s="49"/>
    </row>
    <row r="3857" customHeight="1" spans="7:9">
      <c r="G3857" s="11"/>
      <c r="H3857" s="12"/>
      <c r="I3857" s="49"/>
    </row>
    <row r="3858" customHeight="1" spans="7:9">
      <c r="G3858" s="11"/>
      <c r="H3858" s="12"/>
      <c r="I3858" s="49"/>
    </row>
    <row r="3859" customHeight="1" spans="7:9">
      <c r="G3859" s="11"/>
      <c r="H3859" s="12"/>
      <c r="I3859" s="49"/>
    </row>
    <row r="3860" customHeight="1" spans="7:9">
      <c r="G3860" s="11"/>
      <c r="H3860" s="12"/>
      <c r="I3860" s="49"/>
    </row>
    <row r="3861" customHeight="1" spans="7:9">
      <c r="G3861" s="11"/>
      <c r="H3861" s="12"/>
      <c r="I3861" s="49"/>
    </row>
    <row r="3862" customHeight="1" spans="7:9">
      <c r="G3862" s="11"/>
      <c r="H3862" s="12"/>
      <c r="I3862" s="49"/>
    </row>
    <row r="3863" customHeight="1" spans="7:9">
      <c r="G3863" s="11"/>
      <c r="H3863" s="12"/>
      <c r="I3863" s="49"/>
    </row>
    <row r="3864" customHeight="1" spans="7:9">
      <c r="G3864" s="11"/>
      <c r="H3864" s="12"/>
      <c r="I3864" s="49"/>
    </row>
    <row r="3865" customHeight="1" spans="7:9">
      <c r="G3865" s="11"/>
      <c r="H3865" s="12"/>
      <c r="I3865" s="49"/>
    </row>
    <row r="3866" customHeight="1" spans="7:9">
      <c r="G3866" s="11"/>
      <c r="H3866" s="12"/>
      <c r="I3866" s="49"/>
    </row>
    <row r="3867" customHeight="1" spans="7:9">
      <c r="G3867" s="11"/>
      <c r="H3867" s="12"/>
      <c r="I3867" s="49"/>
    </row>
    <row r="3868" customHeight="1" spans="7:9">
      <c r="G3868" s="11"/>
      <c r="H3868" s="12"/>
      <c r="I3868" s="49"/>
    </row>
    <row r="3869" customHeight="1" spans="7:9">
      <c r="G3869" s="11"/>
      <c r="H3869" s="12"/>
      <c r="I3869" s="49"/>
    </row>
    <row r="3870" customHeight="1" spans="7:9">
      <c r="G3870" s="11"/>
      <c r="H3870" s="12"/>
      <c r="I3870" s="49"/>
    </row>
    <row r="3871" customHeight="1" spans="7:9">
      <c r="G3871" s="11"/>
      <c r="H3871" s="12"/>
      <c r="I3871" s="49"/>
    </row>
    <row r="3872" customHeight="1" spans="7:9">
      <c r="G3872" s="11"/>
      <c r="H3872" s="12"/>
      <c r="I3872" s="49"/>
    </row>
    <row r="3873" customHeight="1" spans="7:9">
      <c r="G3873" s="11"/>
      <c r="H3873" s="12"/>
      <c r="I3873" s="49"/>
    </row>
    <row r="3874" customHeight="1" spans="7:9">
      <c r="G3874" s="11"/>
      <c r="H3874" s="12"/>
      <c r="I3874" s="49"/>
    </row>
    <row r="3875" customHeight="1" spans="7:9">
      <c r="G3875" s="11"/>
      <c r="H3875" s="12"/>
      <c r="I3875" s="49"/>
    </row>
    <row r="3876" customHeight="1" spans="7:9">
      <c r="G3876" s="11"/>
      <c r="H3876" s="12"/>
      <c r="I3876" s="49"/>
    </row>
    <row r="3877" customHeight="1" spans="7:9">
      <c r="G3877" s="11"/>
      <c r="H3877" s="12"/>
      <c r="I3877" s="49"/>
    </row>
    <row r="3878" customHeight="1" spans="7:9">
      <c r="G3878" s="11"/>
      <c r="H3878" s="12"/>
      <c r="I3878" s="49"/>
    </row>
    <row r="3879" customHeight="1" spans="7:9">
      <c r="G3879" s="11"/>
      <c r="H3879" s="12"/>
      <c r="I3879" s="49"/>
    </row>
    <row r="3880" customHeight="1" spans="7:9">
      <c r="G3880" s="11"/>
      <c r="H3880" s="12"/>
      <c r="I3880" s="49"/>
    </row>
    <row r="3881" customHeight="1" spans="7:9">
      <c r="G3881" s="11"/>
      <c r="H3881" s="12"/>
      <c r="I3881" s="49"/>
    </row>
    <row r="3882" customHeight="1" spans="7:9">
      <c r="G3882" s="11"/>
      <c r="H3882" s="12"/>
      <c r="I3882" s="49"/>
    </row>
    <row r="3883" customHeight="1" spans="7:9">
      <c r="G3883" s="11"/>
      <c r="H3883" s="12"/>
      <c r="I3883" s="49"/>
    </row>
    <row r="3884" customHeight="1" spans="7:9">
      <c r="G3884" s="11"/>
      <c r="H3884" s="12"/>
      <c r="I3884" s="49"/>
    </row>
    <row r="3885" customHeight="1" spans="7:9">
      <c r="G3885" s="11"/>
      <c r="H3885" s="12"/>
      <c r="I3885" s="49"/>
    </row>
    <row r="3886" customHeight="1" spans="7:9">
      <c r="G3886" s="11"/>
      <c r="H3886" s="12"/>
      <c r="I3886" s="49"/>
    </row>
    <row r="3887" customHeight="1" spans="7:9">
      <c r="G3887" s="11"/>
      <c r="H3887" s="12"/>
      <c r="I3887" s="49"/>
    </row>
    <row r="3888" customHeight="1" spans="7:9">
      <c r="G3888" s="11"/>
      <c r="H3888" s="12"/>
      <c r="I3888" s="49"/>
    </row>
    <row r="3889" customHeight="1" spans="7:9">
      <c r="G3889" s="11"/>
      <c r="H3889" s="12"/>
      <c r="I3889" s="49"/>
    </row>
    <row r="3890" customHeight="1" spans="7:9">
      <c r="G3890" s="11"/>
      <c r="H3890" s="12"/>
      <c r="I3890" s="49"/>
    </row>
    <row r="3891" customHeight="1" spans="7:9">
      <c r="G3891" s="11"/>
      <c r="H3891" s="12"/>
      <c r="I3891" s="49"/>
    </row>
    <row r="3892" customHeight="1" spans="7:9">
      <c r="G3892" s="11"/>
      <c r="H3892" s="12"/>
      <c r="I3892" s="49"/>
    </row>
    <row r="3893" customHeight="1" spans="7:9">
      <c r="G3893" s="11"/>
      <c r="H3893" s="12"/>
      <c r="I3893" s="49"/>
    </row>
    <row r="3894" customHeight="1" spans="7:9">
      <c r="G3894" s="11"/>
      <c r="H3894" s="12"/>
      <c r="I3894" s="49"/>
    </row>
    <row r="3895" customHeight="1" spans="7:9">
      <c r="G3895" s="11"/>
      <c r="H3895" s="12"/>
      <c r="I3895" s="49"/>
    </row>
    <row r="3896" customHeight="1" spans="7:9">
      <c r="G3896" s="11"/>
      <c r="H3896" s="12"/>
      <c r="I3896" s="49"/>
    </row>
    <row r="3897" customHeight="1" spans="7:9">
      <c r="G3897" s="11"/>
      <c r="H3897" s="12"/>
      <c r="I3897" s="49"/>
    </row>
    <row r="3898" customHeight="1" spans="7:9">
      <c r="G3898" s="11"/>
      <c r="H3898" s="12"/>
      <c r="I3898" s="49"/>
    </row>
    <row r="3899" customHeight="1" spans="7:9">
      <c r="G3899" s="11"/>
      <c r="H3899" s="12"/>
      <c r="I3899" s="49"/>
    </row>
    <row r="3900" customHeight="1" spans="7:9">
      <c r="G3900" s="11"/>
      <c r="H3900" s="12"/>
      <c r="I3900" s="49"/>
    </row>
    <row r="3901" customHeight="1" spans="7:9">
      <c r="G3901" s="11"/>
      <c r="H3901" s="12"/>
      <c r="I3901" s="49"/>
    </row>
    <row r="3902" customHeight="1" spans="7:9">
      <c r="G3902" s="11"/>
      <c r="H3902" s="12"/>
      <c r="I3902" s="49"/>
    </row>
    <row r="3903" customHeight="1" spans="7:9">
      <c r="G3903" s="11"/>
      <c r="H3903" s="12"/>
      <c r="I3903" s="49"/>
    </row>
    <row r="3904" customHeight="1" spans="7:9">
      <c r="G3904" s="11"/>
      <c r="H3904" s="12"/>
      <c r="I3904" s="49"/>
    </row>
    <row r="3905" customHeight="1" spans="7:9">
      <c r="G3905" s="11"/>
      <c r="H3905" s="12"/>
      <c r="I3905" s="49"/>
    </row>
    <row r="3906" customHeight="1" spans="7:9">
      <c r="G3906" s="11"/>
      <c r="H3906" s="12"/>
      <c r="I3906" s="49"/>
    </row>
    <row r="3907" customHeight="1" spans="7:9">
      <c r="G3907" s="11"/>
      <c r="H3907" s="12"/>
      <c r="I3907" s="49"/>
    </row>
    <row r="3908" customHeight="1" spans="7:9">
      <c r="G3908" s="11"/>
      <c r="H3908" s="12"/>
      <c r="I3908" s="49"/>
    </row>
    <row r="3909" customHeight="1" spans="7:9">
      <c r="G3909" s="11"/>
      <c r="H3909" s="12"/>
      <c r="I3909" s="49"/>
    </row>
    <row r="3910" customHeight="1" spans="7:9">
      <c r="G3910" s="11"/>
      <c r="H3910" s="12"/>
      <c r="I3910" s="49"/>
    </row>
    <row r="3911" customHeight="1" spans="7:9">
      <c r="G3911" s="11"/>
      <c r="H3911" s="12"/>
      <c r="I3911" s="49"/>
    </row>
    <row r="3912" customHeight="1" spans="7:9">
      <c r="G3912" s="11"/>
      <c r="H3912" s="12"/>
      <c r="I3912" s="49"/>
    </row>
    <row r="3913" customHeight="1" spans="7:9">
      <c r="G3913" s="11"/>
      <c r="H3913" s="12"/>
      <c r="I3913" s="49"/>
    </row>
    <row r="3914" customHeight="1" spans="7:9">
      <c r="G3914" s="11"/>
      <c r="H3914" s="12"/>
      <c r="I3914" s="49"/>
    </row>
    <row r="3915" customHeight="1" spans="7:9">
      <c r="G3915" s="11"/>
      <c r="H3915" s="12"/>
      <c r="I3915" s="49"/>
    </row>
    <row r="3916" customHeight="1" spans="7:9">
      <c r="G3916" s="11"/>
      <c r="H3916" s="12"/>
      <c r="I3916" s="49"/>
    </row>
    <row r="3917" customHeight="1" spans="7:9">
      <c r="G3917" s="11"/>
      <c r="H3917" s="12"/>
      <c r="I3917" s="49"/>
    </row>
    <row r="3918" customHeight="1" spans="7:9">
      <c r="G3918" s="11"/>
      <c r="H3918" s="12"/>
      <c r="I3918" s="49"/>
    </row>
    <row r="3919" customHeight="1" spans="7:9">
      <c r="G3919" s="11"/>
      <c r="H3919" s="12"/>
      <c r="I3919" s="49"/>
    </row>
    <row r="3920" customHeight="1" spans="7:9">
      <c r="G3920" s="11"/>
      <c r="H3920" s="12"/>
      <c r="I3920" s="49"/>
    </row>
    <row r="3921" customHeight="1" spans="7:9">
      <c r="G3921" s="11"/>
      <c r="H3921" s="12"/>
      <c r="I3921" s="49"/>
    </row>
    <row r="3922" customHeight="1" spans="7:9">
      <c r="G3922" s="11"/>
      <c r="H3922" s="12"/>
      <c r="I3922" s="49"/>
    </row>
    <row r="3923" customHeight="1" spans="7:9">
      <c r="G3923" s="11"/>
      <c r="H3923" s="12"/>
      <c r="I3923" s="49"/>
    </row>
    <row r="3924" customHeight="1" spans="7:9">
      <c r="G3924" s="11"/>
      <c r="H3924" s="12"/>
      <c r="I3924" s="49"/>
    </row>
    <row r="3925" customHeight="1" spans="7:9">
      <c r="G3925" s="11"/>
      <c r="H3925" s="12"/>
      <c r="I3925" s="49"/>
    </row>
    <row r="3926" customHeight="1" spans="7:9">
      <c r="G3926" s="11"/>
      <c r="H3926" s="12"/>
      <c r="I3926" s="49"/>
    </row>
    <row r="3927" customHeight="1" spans="7:9">
      <c r="G3927" s="11"/>
      <c r="H3927" s="12"/>
      <c r="I3927" s="49"/>
    </row>
    <row r="3928" customHeight="1" spans="7:9">
      <c r="G3928" s="11"/>
      <c r="H3928" s="12"/>
      <c r="I3928" s="49"/>
    </row>
    <row r="3929" customHeight="1" spans="7:9">
      <c r="G3929" s="11"/>
      <c r="H3929" s="12"/>
      <c r="I3929" s="49"/>
    </row>
    <row r="3930" customHeight="1" spans="7:9">
      <c r="G3930" s="11"/>
      <c r="H3930" s="12"/>
      <c r="I3930" s="49"/>
    </row>
    <row r="3931" customHeight="1" spans="7:9">
      <c r="G3931" s="11"/>
      <c r="H3931" s="12"/>
      <c r="I3931" s="49"/>
    </row>
    <row r="3932" customHeight="1" spans="7:9">
      <c r="G3932" s="11"/>
      <c r="H3932" s="12"/>
      <c r="I3932" s="49"/>
    </row>
    <row r="3933" customHeight="1" spans="7:9">
      <c r="G3933" s="11"/>
      <c r="H3933" s="12"/>
      <c r="I3933" s="49"/>
    </row>
    <row r="3934" customHeight="1" spans="7:9">
      <c r="G3934" s="11"/>
      <c r="H3934" s="12"/>
      <c r="I3934" s="49"/>
    </row>
    <row r="3935" customHeight="1" spans="7:9">
      <c r="G3935" s="11"/>
      <c r="H3935" s="12"/>
      <c r="I3935" s="49"/>
    </row>
    <row r="3936" customHeight="1" spans="7:9">
      <c r="G3936" s="11"/>
      <c r="H3936" s="12"/>
      <c r="I3936" s="49"/>
    </row>
    <row r="3937" customHeight="1" spans="7:9">
      <c r="G3937" s="11"/>
      <c r="H3937" s="12"/>
      <c r="I3937" s="49"/>
    </row>
    <row r="3938" customHeight="1" spans="7:9">
      <c r="G3938" s="11"/>
      <c r="H3938" s="12"/>
      <c r="I3938" s="49"/>
    </row>
    <row r="3939" customHeight="1" spans="7:9">
      <c r="G3939" s="11"/>
      <c r="H3939" s="12"/>
      <c r="I3939" s="49"/>
    </row>
    <row r="3940" customHeight="1" spans="7:9">
      <c r="G3940" s="11"/>
      <c r="H3940" s="12"/>
      <c r="I3940" s="49"/>
    </row>
    <row r="3941" customHeight="1" spans="7:9">
      <c r="G3941" s="11"/>
      <c r="H3941" s="12"/>
      <c r="I3941" s="49"/>
    </row>
    <row r="3942" customHeight="1" spans="7:9">
      <c r="G3942" s="11"/>
      <c r="H3942" s="12"/>
      <c r="I3942" s="49"/>
    </row>
    <row r="3943" customHeight="1" spans="7:9">
      <c r="G3943" s="11"/>
      <c r="H3943" s="12"/>
      <c r="I3943" s="49"/>
    </row>
    <row r="3944" customHeight="1" spans="7:9">
      <c r="G3944" s="11"/>
      <c r="H3944" s="12"/>
      <c r="I3944" s="49"/>
    </row>
    <row r="3945" customHeight="1" spans="7:9">
      <c r="G3945" s="11"/>
      <c r="H3945" s="12"/>
      <c r="I3945" s="49"/>
    </row>
    <row r="3946" customHeight="1" spans="7:9">
      <c r="G3946" s="11"/>
      <c r="H3946" s="12"/>
      <c r="I3946" s="49"/>
    </row>
    <row r="3947" customHeight="1" spans="7:9">
      <c r="G3947" s="11"/>
      <c r="H3947" s="12"/>
      <c r="I3947" s="49"/>
    </row>
    <row r="3948" customHeight="1" spans="7:9">
      <c r="G3948" s="11"/>
      <c r="H3948" s="12"/>
      <c r="I3948" s="49"/>
    </row>
    <row r="3949" customHeight="1" spans="7:9">
      <c r="G3949" s="11"/>
      <c r="H3949" s="12"/>
      <c r="I3949" s="49"/>
    </row>
    <row r="3950" customHeight="1" spans="7:9">
      <c r="G3950" s="11"/>
      <c r="H3950" s="12"/>
      <c r="I3950" s="49"/>
    </row>
    <row r="3951" customHeight="1" spans="7:9">
      <c r="G3951" s="11"/>
      <c r="H3951" s="12"/>
      <c r="I3951" s="49"/>
    </row>
    <row r="3952" customHeight="1" spans="7:9">
      <c r="G3952" s="11"/>
      <c r="H3952" s="12"/>
      <c r="I3952" s="49"/>
    </row>
    <row r="3953" customHeight="1" spans="7:9">
      <c r="G3953" s="11"/>
      <c r="H3953" s="12"/>
      <c r="I3953" s="49"/>
    </row>
    <row r="3954" customHeight="1" spans="7:9">
      <c r="G3954" s="11"/>
      <c r="H3954" s="12"/>
      <c r="I3954" s="49"/>
    </row>
    <row r="3955" customHeight="1" spans="7:9">
      <c r="G3955" s="11"/>
      <c r="H3955" s="12"/>
      <c r="I3955" s="49"/>
    </row>
    <row r="3956" customHeight="1" spans="7:9">
      <c r="G3956" s="11"/>
      <c r="H3956" s="12"/>
      <c r="I3956" s="49"/>
    </row>
    <row r="3957" customHeight="1" spans="7:9">
      <c r="G3957" s="11"/>
      <c r="H3957" s="12"/>
      <c r="I3957" s="49"/>
    </row>
    <row r="3958" customHeight="1" spans="7:9">
      <c r="G3958" s="11"/>
      <c r="H3958" s="12"/>
      <c r="I3958" s="49"/>
    </row>
    <row r="3959" customHeight="1" spans="7:9">
      <c r="G3959" s="11"/>
      <c r="H3959" s="12"/>
      <c r="I3959" s="49"/>
    </row>
    <row r="3960" customHeight="1" spans="7:9">
      <c r="G3960" s="11"/>
      <c r="H3960" s="12"/>
      <c r="I3960" s="49"/>
    </row>
    <row r="3961" customHeight="1" spans="7:9">
      <c r="G3961" s="11"/>
      <c r="H3961" s="12"/>
      <c r="I3961" s="49"/>
    </row>
    <row r="3962" customHeight="1" spans="7:9">
      <c r="G3962" s="11"/>
      <c r="H3962" s="12"/>
      <c r="I3962" s="49"/>
    </row>
    <row r="3963" customHeight="1" spans="7:9">
      <c r="G3963" s="11"/>
      <c r="H3963" s="12"/>
      <c r="I3963" s="49"/>
    </row>
    <row r="3964" customHeight="1" spans="7:9">
      <c r="G3964" s="11"/>
      <c r="H3964" s="12"/>
      <c r="I3964" s="49"/>
    </row>
    <row r="3965" customHeight="1" spans="7:9">
      <c r="G3965" s="11"/>
      <c r="H3965" s="12"/>
      <c r="I3965" s="49"/>
    </row>
    <row r="3966" customHeight="1" spans="7:9">
      <c r="G3966" s="11"/>
      <c r="H3966" s="12"/>
      <c r="I3966" s="49"/>
    </row>
    <row r="3967" customHeight="1" spans="7:9">
      <c r="G3967" s="11"/>
      <c r="H3967" s="12"/>
      <c r="I3967" s="49"/>
    </row>
    <row r="3968" customHeight="1" spans="7:9">
      <c r="G3968" s="11"/>
      <c r="H3968" s="12"/>
      <c r="I3968" s="49"/>
    </row>
    <row r="3969" customHeight="1" spans="7:9">
      <c r="G3969" s="11"/>
      <c r="H3969" s="12"/>
      <c r="I3969" s="49"/>
    </row>
    <row r="3970" customHeight="1" spans="7:9">
      <c r="G3970" s="11"/>
      <c r="H3970" s="12"/>
      <c r="I3970" s="49"/>
    </row>
    <row r="3971" customHeight="1" spans="7:9">
      <c r="G3971" s="11"/>
      <c r="H3971" s="12"/>
      <c r="I3971" s="49"/>
    </row>
    <row r="3972" customHeight="1" spans="7:9">
      <c r="G3972" s="11"/>
      <c r="H3972" s="12"/>
      <c r="I3972" s="49"/>
    </row>
    <row r="3973" customHeight="1" spans="7:9">
      <c r="G3973" s="11"/>
      <c r="H3973" s="12"/>
      <c r="I3973" s="49"/>
    </row>
    <row r="3974" customHeight="1" spans="7:9">
      <c r="G3974" s="11"/>
      <c r="H3974" s="12"/>
      <c r="I3974" s="49"/>
    </row>
    <row r="3975" customHeight="1" spans="7:9">
      <c r="G3975" s="11"/>
      <c r="H3975" s="12"/>
      <c r="I3975" s="49"/>
    </row>
    <row r="3976" customHeight="1" spans="7:9">
      <c r="G3976" s="11"/>
      <c r="H3976" s="12"/>
      <c r="I3976" s="49"/>
    </row>
    <row r="3977" customHeight="1" spans="7:9">
      <c r="G3977" s="11"/>
      <c r="H3977" s="12"/>
      <c r="I3977" s="49"/>
    </row>
    <row r="3978" customHeight="1" spans="7:9">
      <c r="G3978" s="11"/>
      <c r="H3978" s="12"/>
      <c r="I3978" s="49"/>
    </row>
    <row r="3979" customHeight="1" spans="7:9">
      <c r="G3979" s="11"/>
      <c r="H3979" s="12"/>
      <c r="I3979" s="49"/>
    </row>
    <row r="3980" customHeight="1" spans="7:9">
      <c r="G3980" s="11"/>
      <c r="H3980" s="12"/>
      <c r="I3980" s="49"/>
    </row>
    <row r="3981" customHeight="1" spans="7:9">
      <c r="G3981" s="11"/>
      <c r="H3981" s="12"/>
      <c r="I3981" s="49"/>
    </row>
    <row r="3982" customHeight="1" spans="7:9">
      <c r="G3982" s="11"/>
      <c r="H3982" s="12"/>
      <c r="I3982" s="49"/>
    </row>
    <row r="3983" customHeight="1" spans="7:9">
      <c r="G3983" s="11"/>
      <c r="H3983" s="12"/>
      <c r="I3983" s="49"/>
    </row>
    <row r="3984" customHeight="1" spans="7:9">
      <c r="G3984" s="11"/>
      <c r="H3984" s="12"/>
      <c r="I3984" s="49"/>
    </row>
    <row r="3985" customHeight="1" spans="7:9">
      <c r="G3985" s="11"/>
      <c r="H3985" s="12"/>
      <c r="I3985" s="49"/>
    </row>
    <row r="3986" customHeight="1" spans="7:9">
      <c r="G3986" s="11"/>
      <c r="H3986" s="12"/>
      <c r="I3986" s="49"/>
    </row>
    <row r="3987" customHeight="1" spans="7:9">
      <c r="G3987" s="11"/>
      <c r="H3987" s="12"/>
      <c r="I3987" s="49"/>
    </row>
    <row r="3988" customHeight="1" spans="7:9">
      <c r="G3988" s="11"/>
      <c r="H3988" s="12"/>
      <c r="I3988" s="49"/>
    </row>
    <row r="3989" customHeight="1" spans="7:9">
      <c r="G3989" s="11"/>
      <c r="H3989" s="12"/>
      <c r="I3989" s="49"/>
    </row>
    <row r="3990" customHeight="1" spans="7:9">
      <c r="G3990" s="11"/>
      <c r="H3990" s="12"/>
      <c r="I3990" s="49"/>
    </row>
    <row r="3991" customHeight="1" spans="7:9">
      <c r="G3991" s="11"/>
      <c r="H3991" s="12"/>
      <c r="I3991" s="49"/>
    </row>
    <row r="3992" customHeight="1" spans="7:9">
      <c r="G3992" s="11"/>
      <c r="H3992" s="12"/>
      <c r="I3992" s="49"/>
    </row>
    <row r="3993" customHeight="1" spans="7:9">
      <c r="G3993" s="11"/>
      <c r="H3993" s="12"/>
      <c r="I3993" s="49"/>
    </row>
    <row r="3994" customHeight="1" spans="7:9">
      <c r="G3994" s="11"/>
      <c r="H3994" s="12"/>
      <c r="I3994" s="49"/>
    </row>
    <row r="3995" customHeight="1" spans="7:9">
      <c r="G3995" s="11"/>
      <c r="H3995" s="12"/>
      <c r="I3995" s="49"/>
    </row>
    <row r="3996" customHeight="1" spans="7:9">
      <c r="G3996" s="11"/>
      <c r="H3996" s="12"/>
      <c r="I3996" s="49"/>
    </row>
    <row r="3997" customHeight="1" spans="7:9">
      <c r="G3997" s="11"/>
      <c r="H3997" s="12"/>
      <c r="I3997" s="49"/>
    </row>
    <row r="3998" customHeight="1" spans="7:9">
      <c r="G3998" s="11"/>
      <c r="H3998" s="12"/>
      <c r="I3998" s="49"/>
    </row>
    <row r="3999" customHeight="1" spans="7:9">
      <c r="G3999" s="11"/>
      <c r="H3999" s="12"/>
      <c r="I3999" s="49"/>
    </row>
    <row r="4000" customHeight="1" spans="7:9">
      <c r="G4000" s="11"/>
      <c r="H4000" s="12"/>
      <c r="I4000" s="49"/>
    </row>
    <row r="4001" customHeight="1" spans="7:9">
      <c r="G4001" s="11"/>
      <c r="H4001" s="12"/>
      <c r="I4001" s="49"/>
    </row>
    <row r="4002" customHeight="1" spans="7:9">
      <c r="G4002" s="11"/>
      <c r="H4002" s="12"/>
      <c r="I4002" s="49"/>
    </row>
    <row r="4003" customHeight="1" spans="7:9">
      <c r="G4003" s="11"/>
      <c r="H4003" s="12"/>
      <c r="I4003" s="49"/>
    </row>
    <row r="4004" customHeight="1" spans="7:9">
      <c r="G4004" s="11"/>
      <c r="H4004" s="12"/>
      <c r="I4004" s="49"/>
    </row>
    <row r="4005" customHeight="1" spans="7:9">
      <c r="G4005" s="11"/>
      <c r="H4005" s="12"/>
      <c r="I4005" s="49"/>
    </row>
    <row r="4006" customHeight="1" spans="7:9">
      <c r="G4006" s="11"/>
      <c r="H4006" s="12"/>
      <c r="I4006" s="49"/>
    </row>
    <row r="4007" customHeight="1" spans="7:9">
      <c r="G4007" s="11"/>
      <c r="H4007" s="12"/>
      <c r="I4007" s="49"/>
    </row>
    <row r="4008" customHeight="1" spans="7:9">
      <c r="G4008" s="11"/>
      <c r="H4008" s="12"/>
      <c r="I4008" s="49"/>
    </row>
    <row r="4009" customHeight="1" spans="7:9">
      <c r="G4009" s="11"/>
      <c r="H4009" s="12"/>
      <c r="I4009" s="49"/>
    </row>
    <row r="4010" customHeight="1" spans="7:9">
      <c r="G4010" s="11"/>
      <c r="H4010" s="12"/>
      <c r="I4010" s="49"/>
    </row>
    <row r="4011" customHeight="1" spans="7:9">
      <c r="G4011" s="11"/>
      <c r="H4011" s="12"/>
      <c r="I4011" s="49"/>
    </row>
    <row r="4012" customHeight="1" spans="7:9">
      <c r="G4012" s="11"/>
      <c r="H4012" s="12"/>
      <c r="I4012" s="49"/>
    </row>
    <row r="4013" customHeight="1" spans="7:9">
      <c r="G4013" s="11"/>
      <c r="H4013" s="12"/>
      <c r="I4013" s="49"/>
    </row>
    <row r="4014" customHeight="1" spans="7:9">
      <c r="G4014" s="11"/>
      <c r="H4014" s="12"/>
      <c r="I4014" s="49"/>
    </row>
    <row r="4015" customHeight="1" spans="7:9">
      <c r="G4015" s="11"/>
      <c r="H4015" s="12"/>
      <c r="I4015" s="49"/>
    </row>
    <row r="4016" customHeight="1" spans="7:9">
      <c r="G4016" s="11"/>
      <c r="H4016" s="12"/>
      <c r="I4016" s="49"/>
    </row>
    <row r="4017" customHeight="1" spans="7:9">
      <c r="G4017" s="11"/>
      <c r="H4017" s="12"/>
      <c r="I4017" s="49"/>
    </row>
    <row r="4018" customHeight="1" spans="7:9">
      <c r="G4018" s="11"/>
      <c r="H4018" s="12"/>
      <c r="I4018" s="49"/>
    </row>
    <row r="4019" customHeight="1" spans="7:9">
      <c r="G4019" s="11"/>
      <c r="H4019" s="12"/>
      <c r="I4019" s="49"/>
    </row>
    <row r="4020" customHeight="1" spans="7:9">
      <c r="G4020" s="11"/>
      <c r="H4020" s="12"/>
      <c r="I4020" s="49"/>
    </row>
    <row r="4021" customHeight="1" spans="7:9">
      <c r="G4021" s="11"/>
      <c r="H4021" s="12"/>
      <c r="I4021" s="49"/>
    </row>
    <row r="4022" customHeight="1" spans="7:9">
      <c r="G4022" s="11"/>
      <c r="H4022" s="12"/>
      <c r="I4022" s="49"/>
    </row>
    <row r="4023" customHeight="1" spans="7:9">
      <c r="G4023" s="11"/>
      <c r="H4023" s="12"/>
      <c r="I4023" s="49"/>
    </row>
    <row r="4024" customHeight="1" spans="7:9">
      <c r="G4024" s="11"/>
      <c r="H4024" s="12"/>
      <c r="I4024" s="49"/>
    </row>
    <row r="4025" customHeight="1" spans="7:9">
      <c r="G4025" s="11"/>
      <c r="H4025" s="12"/>
      <c r="I4025" s="49"/>
    </row>
    <row r="4026" customHeight="1" spans="7:9">
      <c r="G4026" s="11"/>
      <c r="H4026" s="12"/>
      <c r="I4026" s="49"/>
    </row>
    <row r="4027" customHeight="1" spans="7:9">
      <c r="G4027" s="11"/>
      <c r="H4027" s="12"/>
      <c r="I4027" s="49"/>
    </row>
    <row r="4028" customHeight="1" spans="7:9">
      <c r="G4028" s="11"/>
      <c r="H4028" s="12"/>
      <c r="I4028" s="49"/>
    </row>
    <row r="4029" customHeight="1" spans="7:9">
      <c r="G4029" s="11"/>
      <c r="H4029" s="12"/>
      <c r="I4029" s="49"/>
    </row>
    <row r="4030" customHeight="1" spans="7:9">
      <c r="G4030" s="11"/>
      <c r="H4030" s="12"/>
      <c r="I4030" s="49"/>
    </row>
    <row r="4031" customHeight="1" spans="7:9">
      <c r="G4031" s="11"/>
      <c r="H4031" s="12"/>
      <c r="I4031" s="49"/>
    </row>
    <row r="4032" customHeight="1" spans="7:9">
      <c r="G4032" s="11"/>
      <c r="H4032" s="12"/>
      <c r="I4032" s="49"/>
    </row>
    <row r="4033" customHeight="1" spans="7:9">
      <c r="G4033" s="11"/>
      <c r="H4033" s="12"/>
      <c r="I4033" s="49"/>
    </row>
    <row r="4034" customHeight="1" spans="7:9">
      <c r="G4034" s="11"/>
      <c r="H4034" s="12"/>
      <c r="I4034" s="49"/>
    </row>
    <row r="4035" customHeight="1" spans="7:9">
      <c r="G4035" s="11"/>
      <c r="H4035" s="12"/>
      <c r="I4035" s="49"/>
    </row>
    <row r="4036" customHeight="1" spans="7:9">
      <c r="G4036" s="11"/>
      <c r="H4036" s="12"/>
      <c r="I4036" s="49"/>
    </row>
    <row r="4037" customHeight="1" spans="7:9">
      <c r="G4037" s="11"/>
      <c r="H4037" s="12"/>
      <c r="I4037" s="49"/>
    </row>
    <row r="4038" customHeight="1" spans="7:9">
      <c r="G4038" s="11"/>
      <c r="H4038" s="12"/>
      <c r="I4038" s="49"/>
    </row>
    <row r="4039" customHeight="1" spans="7:9">
      <c r="G4039" s="11"/>
      <c r="H4039" s="12"/>
      <c r="I4039" s="49"/>
    </row>
    <row r="4040" customHeight="1" spans="7:9">
      <c r="G4040" s="11"/>
      <c r="H4040" s="12"/>
      <c r="I4040" s="49"/>
    </row>
    <row r="4041" customHeight="1" spans="7:9">
      <c r="G4041" s="11"/>
      <c r="H4041" s="12"/>
      <c r="I4041" s="49"/>
    </row>
    <row r="4042" customHeight="1" spans="7:9">
      <c r="G4042" s="11"/>
      <c r="H4042" s="12"/>
      <c r="I4042" s="49"/>
    </row>
    <row r="4043" customHeight="1" spans="7:9">
      <c r="G4043" s="11"/>
      <c r="H4043" s="12"/>
      <c r="I4043" s="49"/>
    </row>
    <row r="4044" customHeight="1" spans="7:9">
      <c r="G4044" s="11"/>
      <c r="H4044" s="12"/>
      <c r="I4044" s="49"/>
    </row>
    <row r="4045" customHeight="1" spans="7:9">
      <c r="G4045" s="11"/>
      <c r="H4045" s="12"/>
      <c r="I4045" s="49"/>
    </row>
    <row r="4046" customHeight="1" spans="7:9">
      <c r="G4046" s="11"/>
      <c r="H4046" s="12"/>
      <c r="I4046" s="49"/>
    </row>
    <row r="4047" customHeight="1" spans="7:9">
      <c r="G4047" s="11"/>
      <c r="H4047" s="12"/>
      <c r="I4047" s="49"/>
    </row>
    <row r="4048" customHeight="1" spans="7:9">
      <c r="G4048" s="11"/>
      <c r="H4048" s="12"/>
      <c r="I4048" s="49"/>
    </row>
    <row r="4049" customHeight="1" spans="7:9">
      <c r="G4049" s="11"/>
      <c r="H4049" s="12"/>
      <c r="I4049" s="49"/>
    </row>
    <row r="4050" customHeight="1" spans="7:9">
      <c r="G4050" s="11"/>
      <c r="H4050" s="12"/>
      <c r="I4050" s="49"/>
    </row>
    <row r="4051" customHeight="1" spans="7:9">
      <c r="G4051" s="11"/>
      <c r="H4051" s="12"/>
      <c r="I4051" s="49"/>
    </row>
    <row r="4052" customHeight="1" spans="7:9">
      <c r="G4052" s="11"/>
      <c r="H4052" s="12"/>
      <c r="I4052" s="49"/>
    </row>
    <row r="4053" customHeight="1" spans="7:9">
      <c r="G4053" s="11"/>
      <c r="H4053" s="12"/>
      <c r="I4053" s="49"/>
    </row>
    <row r="4054" customHeight="1" spans="7:9">
      <c r="G4054" s="11"/>
      <c r="H4054" s="12"/>
      <c r="I4054" s="49"/>
    </row>
    <row r="4055" customHeight="1" spans="7:9">
      <c r="G4055" s="11"/>
      <c r="H4055" s="12"/>
      <c r="I4055" s="49"/>
    </row>
    <row r="4056" customHeight="1" spans="7:9">
      <c r="G4056" s="11"/>
      <c r="H4056" s="12"/>
      <c r="I4056" s="49"/>
    </row>
    <row r="4057" customHeight="1" spans="7:9">
      <c r="G4057" s="11"/>
      <c r="H4057" s="12"/>
      <c r="I4057" s="49"/>
    </row>
    <row r="4058" customHeight="1" spans="7:9">
      <c r="G4058" s="11"/>
      <c r="H4058" s="12"/>
      <c r="I4058" s="49"/>
    </row>
    <row r="4059" customHeight="1" spans="7:9">
      <c r="G4059" s="11"/>
      <c r="H4059" s="12"/>
      <c r="I4059" s="49"/>
    </row>
    <row r="4060" customHeight="1" spans="7:9">
      <c r="G4060" s="11"/>
      <c r="H4060" s="12"/>
      <c r="I4060" s="49"/>
    </row>
    <row r="4061" customHeight="1" spans="7:9">
      <c r="G4061" s="11"/>
      <c r="H4061" s="12"/>
      <c r="I4061" s="49"/>
    </row>
    <row r="4062" customHeight="1" spans="7:9">
      <c r="G4062" s="11"/>
      <c r="H4062" s="12"/>
      <c r="I4062" s="49"/>
    </row>
    <row r="4063" customHeight="1" spans="7:9">
      <c r="G4063" s="11"/>
      <c r="H4063" s="12"/>
      <c r="I4063" s="49"/>
    </row>
    <row r="4064" customHeight="1" spans="7:9">
      <c r="G4064" s="11"/>
      <c r="H4064" s="12"/>
      <c r="I4064" s="49"/>
    </row>
    <row r="4065" customHeight="1" spans="7:9">
      <c r="G4065" s="11"/>
      <c r="H4065" s="12"/>
      <c r="I4065" s="49"/>
    </row>
    <row r="4066" customHeight="1" spans="7:9">
      <c r="G4066" s="11"/>
      <c r="H4066" s="12"/>
      <c r="I4066" s="49"/>
    </row>
    <row r="4067" customHeight="1" spans="7:9">
      <c r="G4067" s="11"/>
      <c r="H4067" s="12"/>
      <c r="I4067" s="49"/>
    </row>
    <row r="4068" customHeight="1" spans="7:9">
      <c r="G4068" s="11"/>
      <c r="H4068" s="12"/>
      <c r="I4068" s="49"/>
    </row>
    <row r="4069" customHeight="1" spans="7:9">
      <c r="G4069" s="11"/>
      <c r="H4069" s="12"/>
      <c r="I4069" s="49"/>
    </row>
    <row r="4070" customHeight="1" spans="7:9">
      <c r="G4070" s="11"/>
      <c r="H4070" s="12"/>
      <c r="I4070" s="49"/>
    </row>
    <row r="4071" customHeight="1" spans="7:9">
      <c r="G4071" s="11"/>
      <c r="H4071" s="12"/>
      <c r="I4071" s="49"/>
    </row>
    <row r="4072" customHeight="1" spans="7:9">
      <c r="G4072" s="11"/>
      <c r="H4072" s="12"/>
      <c r="I4072" s="49"/>
    </row>
    <row r="4073" customHeight="1" spans="7:9">
      <c r="G4073" s="11"/>
      <c r="H4073" s="12"/>
      <c r="I4073" s="49"/>
    </row>
    <row r="4074" customHeight="1" spans="7:9">
      <c r="G4074" s="11"/>
      <c r="H4074" s="12"/>
      <c r="I4074" s="49"/>
    </row>
    <row r="4075" customHeight="1" spans="7:9">
      <c r="G4075" s="11"/>
      <c r="H4075" s="12"/>
      <c r="I4075" s="49"/>
    </row>
    <row r="4076" customHeight="1" spans="7:9">
      <c r="G4076" s="11"/>
      <c r="H4076" s="12"/>
      <c r="I4076" s="49"/>
    </row>
    <row r="4077" customHeight="1" spans="7:9">
      <c r="G4077" s="11"/>
      <c r="H4077" s="12"/>
      <c r="I4077" s="49"/>
    </row>
    <row r="4078" customHeight="1" spans="7:9">
      <c r="G4078" s="11"/>
      <c r="H4078" s="12"/>
      <c r="I4078" s="49"/>
    </row>
    <row r="4079" customHeight="1" spans="7:9">
      <c r="G4079" s="11"/>
      <c r="H4079" s="12"/>
      <c r="I4079" s="49"/>
    </row>
    <row r="4080" customHeight="1" spans="7:9">
      <c r="G4080" s="11"/>
      <c r="H4080" s="12"/>
      <c r="I4080" s="49"/>
    </row>
    <row r="4081" customHeight="1" spans="7:9">
      <c r="G4081" s="11"/>
      <c r="H4081" s="12"/>
      <c r="I4081" s="49"/>
    </row>
    <row r="4082" customHeight="1" spans="7:9">
      <c r="G4082" s="11"/>
      <c r="H4082" s="12"/>
      <c r="I4082" s="49"/>
    </row>
    <row r="4083" customHeight="1" spans="7:9">
      <c r="G4083" s="11"/>
      <c r="H4083" s="12"/>
      <c r="I4083" s="49"/>
    </row>
    <row r="4084" customHeight="1" spans="7:9">
      <c r="G4084" s="11"/>
      <c r="H4084" s="12"/>
      <c r="I4084" s="49"/>
    </row>
    <row r="4085" customHeight="1" spans="7:9">
      <c r="G4085" s="11"/>
      <c r="H4085" s="12"/>
      <c r="I4085" s="49"/>
    </row>
    <row r="4086" customHeight="1" spans="7:9">
      <c r="G4086" s="11"/>
      <c r="H4086" s="12"/>
      <c r="I4086" s="49"/>
    </row>
    <row r="4087" customHeight="1" spans="7:9">
      <c r="G4087" s="11"/>
      <c r="H4087" s="12"/>
      <c r="I4087" s="49"/>
    </row>
    <row r="4088" customHeight="1" spans="7:9">
      <c r="G4088" s="11"/>
      <c r="H4088" s="12"/>
      <c r="I4088" s="49"/>
    </row>
    <row r="4089" customHeight="1" spans="7:9">
      <c r="G4089" s="11"/>
      <c r="H4089" s="12"/>
      <c r="I4089" s="49"/>
    </row>
    <row r="4090" customHeight="1" spans="7:9">
      <c r="G4090" s="11"/>
      <c r="H4090" s="12"/>
      <c r="I4090" s="49"/>
    </row>
    <row r="4091" customHeight="1" spans="7:9">
      <c r="G4091" s="11"/>
      <c r="H4091" s="12"/>
      <c r="I4091" s="49"/>
    </row>
    <row r="4092" customHeight="1" spans="7:9">
      <c r="G4092" s="11"/>
      <c r="H4092" s="12"/>
      <c r="I4092" s="49"/>
    </row>
    <row r="4093" customHeight="1" spans="7:9">
      <c r="G4093" s="11"/>
      <c r="H4093" s="12"/>
      <c r="I4093" s="49"/>
    </row>
    <row r="4094" customHeight="1" spans="7:9">
      <c r="G4094" s="11"/>
      <c r="H4094" s="12"/>
      <c r="I4094" s="49"/>
    </row>
    <row r="4095" customHeight="1" spans="7:9">
      <c r="G4095" s="11"/>
      <c r="H4095" s="12"/>
      <c r="I4095" s="49"/>
    </row>
    <row r="4096" customHeight="1" spans="7:9">
      <c r="G4096" s="11"/>
      <c r="H4096" s="12"/>
      <c r="I4096" s="49"/>
    </row>
    <row r="4097" customHeight="1" spans="7:9">
      <c r="G4097" s="11"/>
      <c r="H4097" s="12"/>
      <c r="I4097" s="49"/>
    </row>
    <row r="4098" customHeight="1" spans="7:9">
      <c r="G4098" s="11"/>
      <c r="H4098" s="12"/>
      <c r="I4098" s="49"/>
    </row>
    <row r="4099" customHeight="1" spans="7:9">
      <c r="G4099" s="11"/>
      <c r="H4099" s="12"/>
      <c r="I4099" s="49"/>
    </row>
    <row r="4100" customHeight="1" spans="7:9">
      <c r="G4100" s="11"/>
      <c r="H4100" s="12"/>
      <c r="I4100" s="49"/>
    </row>
    <row r="4101" customHeight="1" spans="7:9">
      <c r="G4101" s="11"/>
      <c r="H4101" s="12"/>
      <c r="I4101" s="49"/>
    </row>
    <row r="4102" customHeight="1" spans="7:9">
      <c r="G4102" s="11"/>
      <c r="H4102" s="12"/>
      <c r="I4102" s="49"/>
    </row>
    <row r="4103" customHeight="1" spans="7:9">
      <c r="G4103" s="11"/>
      <c r="H4103" s="12"/>
      <c r="I4103" s="49"/>
    </row>
    <row r="4104" customHeight="1" spans="7:9">
      <c r="G4104" s="11"/>
      <c r="H4104" s="12"/>
      <c r="I4104" s="49"/>
    </row>
    <row r="4105" customHeight="1" spans="7:9">
      <c r="G4105" s="11"/>
      <c r="H4105" s="12"/>
      <c r="I4105" s="49"/>
    </row>
    <row r="4106" customHeight="1" spans="7:9">
      <c r="G4106" s="11"/>
      <c r="H4106" s="12"/>
      <c r="I4106" s="49"/>
    </row>
    <row r="4107" customHeight="1" spans="7:9">
      <c r="G4107" s="11"/>
      <c r="H4107" s="12"/>
      <c r="I4107" s="49"/>
    </row>
    <row r="4108" customHeight="1" spans="7:9">
      <c r="G4108" s="11"/>
      <c r="H4108" s="12"/>
      <c r="I4108" s="49"/>
    </row>
    <row r="4109" customHeight="1" spans="7:9">
      <c r="G4109" s="11"/>
      <c r="H4109" s="12"/>
      <c r="I4109" s="49"/>
    </row>
    <row r="4110" customHeight="1" spans="7:9">
      <c r="G4110" s="11"/>
      <c r="H4110" s="12"/>
      <c r="I4110" s="49"/>
    </row>
    <row r="4111" customHeight="1" spans="7:9">
      <c r="G4111" s="11"/>
      <c r="H4111" s="12"/>
      <c r="I4111" s="49"/>
    </row>
    <row r="4112" customHeight="1" spans="7:9">
      <c r="G4112" s="11"/>
      <c r="H4112" s="12"/>
      <c r="I4112" s="49"/>
    </row>
    <row r="4113" customHeight="1" spans="7:9">
      <c r="G4113" s="11"/>
      <c r="H4113" s="12"/>
      <c r="I4113" s="49"/>
    </row>
    <row r="4114" customHeight="1" spans="7:9">
      <c r="G4114" s="11"/>
      <c r="H4114" s="12"/>
      <c r="I4114" s="49"/>
    </row>
    <row r="4115" customHeight="1" spans="7:9">
      <c r="G4115" s="11"/>
      <c r="H4115" s="12"/>
      <c r="I4115" s="49"/>
    </row>
    <row r="4116" customHeight="1" spans="7:9">
      <c r="G4116" s="11"/>
      <c r="H4116" s="12"/>
      <c r="I4116" s="49"/>
    </row>
    <row r="4117" customHeight="1" spans="7:9">
      <c r="G4117" s="11"/>
      <c r="H4117" s="12"/>
      <c r="I4117" s="49"/>
    </row>
    <row r="4118" customHeight="1" spans="7:9">
      <c r="G4118" s="11"/>
      <c r="H4118" s="12"/>
      <c r="I4118" s="49"/>
    </row>
    <row r="4119" customHeight="1" spans="7:9">
      <c r="G4119" s="11"/>
      <c r="H4119" s="12"/>
      <c r="I4119" s="49"/>
    </row>
    <row r="4120" customHeight="1" spans="7:9">
      <c r="G4120" s="11"/>
      <c r="H4120" s="12"/>
      <c r="I4120" s="49"/>
    </row>
    <row r="4121" customHeight="1" spans="7:9">
      <c r="G4121" s="11"/>
      <c r="H4121" s="12"/>
      <c r="I4121" s="49"/>
    </row>
    <row r="4122" customHeight="1" spans="7:9">
      <c r="G4122" s="11"/>
      <c r="H4122" s="12"/>
      <c r="I4122" s="49"/>
    </row>
    <row r="4123" customHeight="1" spans="7:9">
      <c r="G4123" s="11"/>
      <c r="H4123" s="12"/>
      <c r="I4123" s="49"/>
    </row>
    <row r="4124" customHeight="1" spans="7:9">
      <c r="G4124" s="11"/>
      <c r="H4124" s="12"/>
      <c r="I4124" s="49"/>
    </row>
    <row r="4125" customHeight="1" spans="7:9">
      <c r="G4125" s="11"/>
      <c r="H4125" s="12"/>
      <c r="I4125" s="49"/>
    </row>
    <row r="4126" customHeight="1" spans="7:9">
      <c r="G4126" s="11"/>
      <c r="H4126" s="12"/>
      <c r="I4126" s="49"/>
    </row>
    <row r="4127" customHeight="1" spans="7:9">
      <c r="G4127" s="11"/>
      <c r="H4127" s="12"/>
      <c r="I4127" s="49"/>
    </row>
    <row r="4128" customHeight="1" spans="7:9">
      <c r="G4128" s="11"/>
      <c r="H4128" s="12"/>
      <c r="I4128" s="49"/>
    </row>
    <row r="4129" customHeight="1" spans="7:9">
      <c r="G4129" s="11"/>
      <c r="H4129" s="12"/>
      <c r="I4129" s="49"/>
    </row>
    <row r="4130" customHeight="1" spans="7:9">
      <c r="G4130" s="11"/>
      <c r="H4130" s="12"/>
      <c r="I4130" s="49"/>
    </row>
    <row r="4131" customHeight="1" spans="7:9">
      <c r="G4131" s="11"/>
      <c r="H4131" s="12"/>
      <c r="I4131" s="49"/>
    </row>
    <row r="4132" customHeight="1" spans="7:9">
      <c r="G4132" s="11"/>
      <c r="H4132" s="12"/>
      <c r="I4132" s="49"/>
    </row>
    <row r="4133" customHeight="1" spans="7:9">
      <c r="G4133" s="11"/>
      <c r="H4133" s="12"/>
      <c r="I4133" s="49"/>
    </row>
    <row r="4134" customHeight="1" spans="7:9">
      <c r="G4134" s="11"/>
      <c r="H4134" s="12"/>
      <c r="I4134" s="49"/>
    </row>
    <row r="4135" customHeight="1" spans="7:9">
      <c r="G4135" s="11"/>
      <c r="H4135" s="12"/>
      <c r="I4135" s="49"/>
    </row>
    <row r="4136" customHeight="1" spans="7:9">
      <c r="G4136" s="11"/>
      <c r="H4136" s="12"/>
      <c r="I4136" s="49"/>
    </row>
    <row r="4137" customHeight="1" spans="7:9">
      <c r="G4137" s="11"/>
      <c r="H4137" s="12"/>
      <c r="I4137" s="49"/>
    </row>
    <row r="4138" customHeight="1" spans="7:9">
      <c r="G4138" s="11"/>
      <c r="H4138" s="12"/>
      <c r="I4138" s="49"/>
    </row>
    <row r="4139" customHeight="1" spans="7:9">
      <c r="G4139" s="11"/>
      <c r="H4139" s="12"/>
      <c r="I4139" s="49"/>
    </row>
    <row r="4140" customHeight="1" spans="7:9">
      <c r="G4140" s="11"/>
      <c r="H4140" s="12"/>
      <c r="I4140" s="49"/>
    </row>
    <row r="4141" customHeight="1" spans="7:9">
      <c r="G4141" s="11"/>
      <c r="H4141" s="12"/>
      <c r="I4141" s="49"/>
    </row>
    <row r="4142" customHeight="1" spans="7:9">
      <c r="G4142" s="11"/>
      <c r="H4142" s="12"/>
      <c r="I4142" s="49"/>
    </row>
    <row r="4143" customHeight="1" spans="7:9">
      <c r="G4143" s="11"/>
      <c r="H4143" s="12"/>
      <c r="I4143" s="49"/>
    </row>
    <row r="4144" customHeight="1" spans="7:9">
      <c r="G4144" s="11"/>
      <c r="H4144" s="12"/>
      <c r="I4144" s="49"/>
    </row>
    <row r="4145" customHeight="1" spans="7:9">
      <c r="G4145" s="11"/>
      <c r="H4145" s="12"/>
      <c r="I4145" s="49"/>
    </row>
    <row r="4146" customHeight="1" spans="7:9">
      <c r="G4146" s="11"/>
      <c r="H4146" s="12"/>
      <c r="I4146" s="49"/>
    </row>
    <row r="4147" customHeight="1" spans="7:9">
      <c r="G4147" s="11"/>
      <c r="H4147" s="12"/>
      <c r="I4147" s="49"/>
    </row>
    <row r="4148" customHeight="1" spans="7:9">
      <c r="G4148" s="11"/>
      <c r="H4148" s="12"/>
      <c r="I4148" s="49"/>
    </row>
    <row r="4149" customHeight="1" spans="7:9">
      <c r="G4149" s="11"/>
      <c r="H4149" s="12"/>
      <c r="I4149" s="49"/>
    </row>
    <row r="4150" customHeight="1" spans="7:9">
      <c r="G4150" s="11"/>
      <c r="H4150" s="12"/>
      <c r="I4150" s="49"/>
    </row>
    <row r="4151" customHeight="1" spans="7:9">
      <c r="G4151" s="11"/>
      <c r="H4151" s="12"/>
      <c r="I4151" s="49"/>
    </row>
    <row r="4152" customHeight="1" spans="7:9">
      <c r="G4152" s="11"/>
      <c r="H4152" s="12"/>
      <c r="I4152" s="49"/>
    </row>
    <row r="4153" customHeight="1" spans="7:9">
      <c r="G4153" s="11"/>
      <c r="H4153" s="12"/>
      <c r="I4153" s="49"/>
    </row>
    <row r="4154" customHeight="1" spans="7:9">
      <c r="G4154" s="11"/>
      <c r="H4154" s="12"/>
      <c r="I4154" s="49"/>
    </row>
    <row r="4155" customHeight="1" spans="7:9">
      <c r="G4155" s="11"/>
      <c r="H4155" s="12"/>
      <c r="I4155" s="49"/>
    </row>
    <row r="4156" customHeight="1" spans="7:9">
      <c r="G4156" s="11"/>
      <c r="H4156" s="12"/>
      <c r="I4156" s="49"/>
    </row>
    <row r="4157" customHeight="1" spans="7:9">
      <c r="G4157" s="11"/>
      <c r="H4157" s="12"/>
      <c r="I4157" s="49"/>
    </row>
    <row r="4158" customHeight="1" spans="7:9">
      <c r="G4158" s="11"/>
      <c r="H4158" s="12"/>
      <c r="I4158" s="49"/>
    </row>
    <row r="4159" customHeight="1" spans="7:9">
      <c r="G4159" s="11"/>
      <c r="H4159" s="12"/>
      <c r="I4159" s="49"/>
    </row>
    <row r="4160" customHeight="1" spans="7:9">
      <c r="G4160" s="11"/>
      <c r="H4160" s="12"/>
      <c r="I4160" s="49"/>
    </row>
    <row r="4161" customHeight="1" spans="7:9">
      <c r="G4161" s="11"/>
      <c r="H4161" s="12"/>
      <c r="I4161" s="49"/>
    </row>
    <row r="4162" customHeight="1" spans="7:9">
      <c r="G4162" s="11"/>
      <c r="H4162" s="12"/>
      <c r="I4162" s="49"/>
    </row>
    <row r="4163" customHeight="1" spans="7:9">
      <c r="G4163" s="11"/>
      <c r="H4163" s="12"/>
      <c r="I4163" s="49"/>
    </row>
    <row r="4164" customHeight="1" spans="7:9">
      <c r="G4164" s="11"/>
      <c r="H4164" s="12"/>
      <c r="I4164" s="49"/>
    </row>
    <row r="4165" customHeight="1" spans="7:9">
      <c r="G4165" s="11"/>
      <c r="H4165" s="12"/>
      <c r="I4165" s="49"/>
    </row>
    <row r="4166" customHeight="1" spans="7:9">
      <c r="G4166" s="11"/>
      <c r="H4166" s="12"/>
      <c r="I4166" s="49"/>
    </row>
    <row r="4167" customHeight="1" spans="7:9">
      <c r="G4167" s="11"/>
      <c r="H4167" s="12"/>
      <c r="I4167" s="49"/>
    </row>
    <row r="4168" customHeight="1" spans="7:9">
      <c r="G4168" s="11"/>
      <c r="H4168" s="12"/>
      <c r="I4168" s="49"/>
    </row>
    <row r="4169" customHeight="1" spans="7:9">
      <c r="G4169" s="11"/>
      <c r="H4169" s="12"/>
      <c r="I4169" s="49"/>
    </row>
    <row r="4170" customHeight="1" spans="7:9">
      <c r="G4170" s="11"/>
      <c r="H4170" s="12"/>
      <c r="I4170" s="49"/>
    </row>
    <row r="4171" customHeight="1" spans="7:9">
      <c r="G4171" s="11"/>
      <c r="H4171" s="12"/>
      <c r="I4171" s="49"/>
    </row>
    <row r="4172" customHeight="1" spans="7:9">
      <c r="G4172" s="11"/>
      <c r="H4172" s="12"/>
      <c r="I4172" s="49"/>
    </row>
    <row r="4173" customHeight="1" spans="7:9">
      <c r="G4173" s="11"/>
      <c r="H4173" s="12"/>
      <c r="I4173" s="49"/>
    </row>
    <row r="4174" customHeight="1" spans="7:9">
      <c r="G4174" s="11"/>
      <c r="H4174" s="12"/>
      <c r="I4174" s="49"/>
    </row>
    <row r="4175" customHeight="1" spans="7:9">
      <c r="G4175" s="11"/>
      <c r="H4175" s="12"/>
      <c r="I4175" s="49"/>
    </row>
    <row r="4176" customHeight="1" spans="7:9">
      <c r="G4176" s="11"/>
      <c r="H4176" s="12"/>
      <c r="I4176" s="49"/>
    </row>
    <row r="4177" customHeight="1" spans="7:9">
      <c r="G4177" s="11"/>
      <c r="H4177" s="12"/>
      <c r="I4177" s="49"/>
    </row>
    <row r="4178" customHeight="1" spans="7:9">
      <c r="G4178" s="11"/>
      <c r="H4178" s="12"/>
      <c r="I4178" s="49"/>
    </row>
    <row r="4179" customHeight="1" spans="7:9">
      <c r="G4179" s="11"/>
      <c r="H4179" s="12"/>
      <c r="I4179" s="49"/>
    </row>
    <row r="4180" customHeight="1" spans="7:9">
      <c r="G4180" s="11"/>
      <c r="H4180" s="12"/>
      <c r="I4180" s="49"/>
    </row>
    <row r="4181" customHeight="1" spans="7:9">
      <c r="G4181" s="11"/>
      <c r="H4181" s="12"/>
      <c r="I4181" s="49"/>
    </row>
    <row r="4182" customHeight="1" spans="7:9">
      <c r="G4182" s="11"/>
      <c r="H4182" s="12"/>
      <c r="I4182" s="49"/>
    </row>
    <row r="4183" customHeight="1" spans="7:9">
      <c r="G4183" s="11"/>
      <c r="H4183" s="12"/>
      <c r="I4183" s="49"/>
    </row>
    <row r="4184" customHeight="1" spans="7:9">
      <c r="G4184" s="11"/>
      <c r="H4184" s="12"/>
      <c r="I4184" s="49"/>
    </row>
    <row r="4185" customHeight="1" spans="7:9">
      <c r="G4185" s="11"/>
      <c r="H4185" s="12"/>
      <c r="I4185" s="49"/>
    </row>
    <row r="4186" customHeight="1" spans="7:9">
      <c r="G4186" s="11"/>
      <c r="H4186" s="12"/>
      <c r="I4186" s="49"/>
    </row>
    <row r="4187" customHeight="1" spans="7:9">
      <c r="G4187" s="11"/>
      <c r="H4187" s="12"/>
      <c r="I4187" s="49"/>
    </row>
    <row r="4188" customHeight="1" spans="7:9">
      <c r="G4188" s="11"/>
      <c r="H4188" s="12"/>
      <c r="I4188" s="49"/>
    </row>
    <row r="4189" customHeight="1" spans="7:9">
      <c r="G4189" s="11"/>
      <c r="H4189" s="12"/>
      <c r="I4189" s="49"/>
    </row>
    <row r="4190" customHeight="1" spans="7:9">
      <c r="G4190" s="11"/>
      <c r="H4190" s="12"/>
      <c r="I4190" s="49"/>
    </row>
    <row r="4191" customHeight="1" spans="7:9">
      <c r="G4191" s="11"/>
      <c r="H4191" s="12"/>
      <c r="I4191" s="49"/>
    </row>
    <row r="4192" customHeight="1" spans="7:9">
      <c r="G4192" s="11"/>
      <c r="H4192" s="12"/>
      <c r="I4192" s="49"/>
    </row>
    <row r="4193" customHeight="1" spans="7:9">
      <c r="G4193" s="11"/>
      <c r="H4193" s="12"/>
      <c r="I4193" s="49"/>
    </row>
    <row r="4194" customHeight="1" spans="7:9">
      <c r="G4194" s="11"/>
      <c r="H4194" s="12"/>
      <c r="I4194" s="49"/>
    </row>
    <row r="4195" customHeight="1" spans="7:9">
      <c r="G4195" s="11"/>
      <c r="H4195" s="12"/>
      <c r="I4195" s="49"/>
    </row>
    <row r="4196" customHeight="1" spans="7:9">
      <c r="G4196" s="11"/>
      <c r="H4196" s="12"/>
      <c r="I4196" s="49"/>
    </row>
    <row r="4197" customHeight="1" spans="7:9">
      <c r="G4197" s="11"/>
      <c r="H4197" s="12"/>
      <c r="I4197" s="49"/>
    </row>
    <row r="4198" customHeight="1" spans="7:9">
      <c r="G4198" s="11"/>
      <c r="H4198" s="12"/>
      <c r="I4198" s="49"/>
    </row>
    <row r="4199" customHeight="1" spans="7:9">
      <c r="G4199" s="11"/>
      <c r="H4199" s="12"/>
      <c r="I4199" s="49"/>
    </row>
    <row r="4200" customHeight="1" spans="7:9">
      <c r="G4200" s="11"/>
      <c r="H4200" s="12"/>
      <c r="I4200" s="49"/>
    </row>
    <row r="4201" customHeight="1" spans="7:9">
      <c r="G4201" s="11"/>
      <c r="H4201" s="12"/>
      <c r="I4201" s="49"/>
    </row>
    <row r="4202" customHeight="1" spans="7:9">
      <c r="G4202" s="11"/>
      <c r="H4202" s="12"/>
      <c r="I4202" s="49"/>
    </row>
    <row r="4203" customHeight="1" spans="7:9">
      <c r="G4203" s="11"/>
      <c r="H4203" s="12"/>
      <c r="I4203" s="49"/>
    </row>
    <row r="4204" customHeight="1" spans="7:9">
      <c r="G4204" s="11"/>
      <c r="H4204" s="12"/>
      <c r="I4204" s="49"/>
    </row>
    <row r="4205" customHeight="1" spans="7:9">
      <c r="G4205" s="11"/>
      <c r="H4205" s="12"/>
      <c r="I4205" s="49"/>
    </row>
    <row r="4206" customHeight="1" spans="7:9">
      <c r="G4206" s="11"/>
      <c r="H4206" s="12"/>
      <c r="I4206" s="49"/>
    </row>
    <row r="4207" customHeight="1" spans="7:9">
      <c r="G4207" s="11"/>
      <c r="H4207" s="12"/>
      <c r="I4207" s="49"/>
    </row>
    <row r="4208" customHeight="1" spans="7:9">
      <c r="G4208" s="11"/>
      <c r="H4208" s="12"/>
      <c r="I4208" s="49"/>
    </row>
    <row r="4209" customHeight="1" spans="7:9">
      <c r="G4209" s="11"/>
      <c r="H4209" s="12"/>
      <c r="I4209" s="49"/>
    </row>
    <row r="4210" customHeight="1" spans="7:9">
      <c r="G4210" s="11"/>
      <c r="H4210" s="12"/>
      <c r="I4210" s="49"/>
    </row>
    <row r="4211" customHeight="1" spans="7:9">
      <c r="G4211" s="11"/>
      <c r="H4211" s="12"/>
      <c r="I4211" s="49"/>
    </row>
    <row r="4212" customHeight="1" spans="7:9">
      <c r="G4212" s="11"/>
      <c r="H4212" s="12"/>
      <c r="I4212" s="49"/>
    </row>
    <row r="4213" customHeight="1" spans="7:9">
      <c r="G4213" s="11"/>
      <c r="H4213" s="12"/>
      <c r="I4213" s="49"/>
    </row>
    <row r="4214" customHeight="1" spans="7:9">
      <c r="G4214" s="11"/>
      <c r="H4214" s="12"/>
      <c r="I4214" s="49"/>
    </row>
    <row r="4215" customHeight="1" spans="7:9">
      <c r="G4215" s="11"/>
      <c r="H4215" s="12"/>
      <c r="I4215" s="49"/>
    </row>
    <row r="4216" customHeight="1" spans="7:9">
      <c r="G4216" s="11"/>
      <c r="H4216" s="12"/>
      <c r="I4216" s="49"/>
    </row>
    <row r="4217" customHeight="1" spans="7:9">
      <c r="G4217" s="11"/>
      <c r="H4217" s="12"/>
      <c r="I4217" s="49"/>
    </row>
    <row r="4218" customHeight="1" spans="7:9">
      <c r="G4218" s="11"/>
      <c r="H4218" s="12"/>
      <c r="I4218" s="49"/>
    </row>
    <row r="4219" customHeight="1" spans="7:9">
      <c r="G4219" s="11"/>
      <c r="H4219" s="12"/>
      <c r="I4219" s="49"/>
    </row>
    <row r="4220" customHeight="1" spans="7:9">
      <c r="G4220" s="11"/>
      <c r="H4220" s="12"/>
      <c r="I4220" s="49"/>
    </row>
    <row r="4221" customHeight="1" spans="7:9">
      <c r="G4221" s="11"/>
      <c r="H4221" s="12"/>
      <c r="I4221" s="49"/>
    </row>
    <row r="4222" customHeight="1" spans="7:9">
      <c r="G4222" s="11"/>
      <c r="H4222" s="12"/>
      <c r="I4222" s="49"/>
    </row>
    <row r="4223" customHeight="1" spans="7:9">
      <c r="G4223" s="11"/>
      <c r="H4223" s="12"/>
      <c r="I4223" s="49"/>
    </row>
    <row r="4224" customHeight="1" spans="7:9">
      <c r="G4224" s="11"/>
      <c r="H4224" s="12"/>
      <c r="I4224" s="49"/>
    </row>
    <row r="4225" customHeight="1" spans="7:9">
      <c r="G4225" s="11"/>
      <c r="H4225" s="12"/>
      <c r="I4225" s="49"/>
    </row>
    <row r="4226" customHeight="1" spans="7:9">
      <c r="G4226" s="11"/>
      <c r="H4226" s="12"/>
      <c r="I4226" s="49"/>
    </row>
    <row r="4227" customHeight="1" spans="7:9">
      <c r="G4227" s="11"/>
      <c r="H4227" s="12"/>
      <c r="I4227" s="49"/>
    </row>
    <row r="4228" customHeight="1" spans="7:9">
      <c r="G4228" s="11"/>
      <c r="H4228" s="12"/>
      <c r="I4228" s="49"/>
    </row>
    <row r="4229" customHeight="1" spans="7:9">
      <c r="G4229" s="11"/>
      <c r="H4229" s="12"/>
      <c r="I4229" s="49"/>
    </row>
    <row r="4230" customHeight="1" spans="7:9">
      <c r="G4230" s="11"/>
      <c r="H4230" s="12"/>
      <c r="I4230" s="49"/>
    </row>
    <row r="4231" customHeight="1" spans="7:9">
      <c r="G4231" s="11"/>
      <c r="H4231" s="12"/>
      <c r="I4231" s="49"/>
    </row>
    <row r="4232" customHeight="1" spans="7:9">
      <c r="G4232" s="11"/>
      <c r="H4232" s="12"/>
      <c r="I4232" s="49"/>
    </row>
    <row r="4233" customHeight="1" spans="7:9">
      <c r="G4233" s="11"/>
      <c r="H4233" s="12"/>
      <c r="I4233" s="49"/>
    </row>
    <row r="4234" customHeight="1" spans="7:9">
      <c r="G4234" s="11"/>
      <c r="H4234" s="12"/>
      <c r="I4234" s="49"/>
    </row>
    <row r="4235" customHeight="1" spans="7:9">
      <c r="G4235" s="11"/>
      <c r="H4235" s="12"/>
      <c r="I4235" s="49"/>
    </row>
    <row r="4236" customHeight="1" spans="7:9">
      <c r="G4236" s="11"/>
      <c r="H4236" s="12"/>
      <c r="I4236" s="49"/>
    </row>
    <row r="4237" customHeight="1" spans="7:9">
      <c r="G4237" s="11"/>
      <c r="H4237" s="12"/>
      <c r="I4237" s="49"/>
    </row>
    <row r="4238" customHeight="1" spans="7:9">
      <c r="G4238" s="11"/>
      <c r="H4238" s="12"/>
      <c r="I4238" s="49"/>
    </row>
    <row r="4239" customHeight="1" spans="7:9">
      <c r="G4239" s="11"/>
      <c r="H4239" s="12"/>
      <c r="I4239" s="49"/>
    </row>
    <row r="4240" customHeight="1" spans="7:9">
      <c r="G4240" s="11"/>
      <c r="H4240" s="12"/>
      <c r="I4240" s="49"/>
    </row>
    <row r="4241" customHeight="1" spans="7:9">
      <c r="G4241" s="11"/>
      <c r="H4241" s="12"/>
      <c r="I4241" s="49"/>
    </row>
    <row r="4242" customHeight="1" spans="7:9">
      <c r="G4242" s="11"/>
      <c r="H4242" s="12"/>
      <c r="I4242" s="49"/>
    </row>
    <row r="4243" customHeight="1" spans="7:9">
      <c r="G4243" s="11"/>
      <c r="H4243" s="12"/>
      <c r="I4243" s="49"/>
    </row>
    <row r="4244" customHeight="1" spans="7:9">
      <c r="G4244" s="11"/>
      <c r="H4244" s="12"/>
      <c r="I4244" s="49"/>
    </row>
    <row r="4245" customHeight="1" spans="7:9">
      <c r="G4245" s="11"/>
      <c r="H4245" s="12"/>
      <c r="I4245" s="49"/>
    </row>
    <row r="4246" customHeight="1" spans="7:9">
      <c r="G4246" s="11"/>
      <c r="H4246" s="12"/>
      <c r="I4246" s="49"/>
    </row>
    <row r="4247" customHeight="1" spans="7:9">
      <c r="G4247" s="11"/>
      <c r="H4247" s="12"/>
      <c r="I4247" s="49"/>
    </row>
    <row r="4248" customHeight="1" spans="7:9">
      <c r="G4248" s="11"/>
      <c r="H4248" s="12"/>
      <c r="I4248" s="49"/>
    </row>
    <row r="4249" customHeight="1" spans="7:9">
      <c r="G4249" s="11"/>
      <c r="H4249" s="12"/>
      <c r="I4249" s="49"/>
    </row>
    <row r="4250" customHeight="1" spans="7:9">
      <c r="G4250" s="11"/>
      <c r="H4250" s="12"/>
      <c r="I4250" s="49"/>
    </row>
    <row r="4251" customHeight="1" spans="7:9">
      <c r="G4251" s="11"/>
      <c r="H4251" s="12"/>
      <c r="I4251" s="49"/>
    </row>
    <row r="4252" customHeight="1" spans="7:9">
      <c r="G4252" s="11"/>
      <c r="H4252" s="12"/>
      <c r="I4252" s="49"/>
    </row>
    <row r="4253" customHeight="1" spans="7:9">
      <c r="G4253" s="11"/>
      <c r="H4253" s="12"/>
      <c r="I4253" s="49"/>
    </row>
    <row r="4254" customHeight="1" spans="7:9">
      <c r="G4254" s="11"/>
      <c r="H4254" s="12"/>
      <c r="I4254" s="49"/>
    </row>
    <row r="4255" customHeight="1" spans="7:9">
      <c r="G4255" s="11"/>
      <c r="H4255" s="12"/>
      <c r="I4255" s="49"/>
    </row>
    <row r="4256" customHeight="1" spans="7:9">
      <c r="G4256" s="11"/>
      <c r="H4256" s="12"/>
      <c r="I4256" s="49"/>
    </row>
    <row r="4257" customHeight="1" spans="7:9">
      <c r="G4257" s="11"/>
      <c r="H4257" s="12"/>
      <c r="I4257" s="49"/>
    </row>
    <row r="4258" customHeight="1" spans="7:9">
      <c r="G4258" s="11"/>
      <c r="H4258" s="12"/>
      <c r="I4258" s="49"/>
    </row>
    <row r="4259" customHeight="1" spans="7:9">
      <c r="G4259" s="11"/>
      <c r="H4259" s="12"/>
      <c r="I4259" s="49"/>
    </row>
    <row r="4260" customHeight="1" spans="7:9">
      <c r="G4260" s="11"/>
      <c r="H4260" s="12"/>
      <c r="I4260" s="49"/>
    </row>
    <row r="4261" customHeight="1" spans="7:9">
      <c r="G4261" s="11"/>
      <c r="H4261" s="12"/>
      <c r="I4261" s="49"/>
    </row>
    <row r="4262" customHeight="1" spans="7:9">
      <c r="G4262" s="11"/>
      <c r="H4262" s="12"/>
      <c r="I4262" s="49"/>
    </row>
    <row r="4263" customHeight="1" spans="7:9">
      <c r="G4263" s="11"/>
      <c r="H4263" s="12"/>
      <c r="I4263" s="49"/>
    </row>
    <row r="4264" customHeight="1" spans="7:9">
      <c r="G4264" s="11"/>
      <c r="H4264" s="12"/>
      <c r="I4264" s="49"/>
    </row>
    <row r="4265" customHeight="1" spans="7:9">
      <c r="G4265" s="11"/>
      <c r="H4265" s="12"/>
      <c r="I4265" s="49"/>
    </row>
    <row r="4266" customHeight="1" spans="7:9">
      <c r="G4266" s="11"/>
      <c r="H4266" s="12"/>
      <c r="I4266" s="49"/>
    </row>
    <row r="4267" customHeight="1" spans="7:9">
      <c r="G4267" s="11"/>
      <c r="H4267" s="12"/>
      <c r="I4267" s="49"/>
    </row>
    <row r="4268" customHeight="1" spans="7:9">
      <c r="G4268" s="11"/>
      <c r="H4268" s="12"/>
      <c r="I4268" s="49"/>
    </row>
    <row r="4269" customHeight="1" spans="7:9">
      <c r="G4269" s="11"/>
      <c r="H4269" s="12"/>
      <c r="I4269" s="49"/>
    </row>
    <row r="4270" customHeight="1" spans="7:9">
      <c r="G4270" s="11"/>
      <c r="H4270" s="12"/>
      <c r="I4270" s="49"/>
    </row>
    <row r="4271" customHeight="1" spans="7:9">
      <c r="G4271" s="11"/>
      <c r="H4271" s="12"/>
      <c r="I4271" s="49"/>
    </row>
    <row r="4272" customHeight="1" spans="7:9">
      <c r="G4272" s="11"/>
      <c r="H4272" s="12"/>
      <c r="I4272" s="49"/>
    </row>
    <row r="4273" customHeight="1" spans="7:9">
      <c r="G4273" s="11"/>
      <c r="H4273" s="12"/>
      <c r="I4273" s="49"/>
    </row>
    <row r="4274" customHeight="1" spans="7:9">
      <c r="G4274" s="11"/>
      <c r="H4274" s="12"/>
      <c r="I4274" s="49"/>
    </row>
    <row r="4275" customHeight="1" spans="7:9">
      <c r="G4275" s="11"/>
      <c r="H4275" s="12"/>
      <c r="I4275" s="49"/>
    </row>
    <row r="4276" customHeight="1" spans="7:9">
      <c r="G4276" s="11"/>
      <c r="H4276" s="12"/>
      <c r="I4276" s="49"/>
    </row>
    <row r="4277" customHeight="1" spans="7:9">
      <c r="G4277" s="11"/>
      <c r="H4277" s="12"/>
      <c r="I4277" s="49"/>
    </row>
    <row r="4278" customHeight="1" spans="7:9">
      <c r="G4278" s="11"/>
      <c r="H4278" s="12"/>
      <c r="I4278" s="49"/>
    </row>
    <row r="4279" customHeight="1" spans="7:9">
      <c r="G4279" s="11"/>
      <c r="H4279" s="12"/>
      <c r="I4279" s="49"/>
    </row>
    <row r="4280" customHeight="1" spans="7:9">
      <c r="G4280" s="11"/>
      <c r="H4280" s="12"/>
      <c r="I4280" s="49"/>
    </row>
    <row r="4281" customHeight="1" spans="7:9">
      <c r="G4281" s="11"/>
      <c r="H4281" s="12"/>
      <c r="I4281" s="49"/>
    </row>
    <row r="4282" customHeight="1" spans="7:9">
      <c r="G4282" s="11"/>
      <c r="H4282" s="12"/>
      <c r="I4282" s="49"/>
    </row>
    <row r="4283" customHeight="1" spans="7:9">
      <c r="G4283" s="11"/>
      <c r="H4283" s="12"/>
      <c r="I4283" s="49"/>
    </row>
    <row r="4284" customHeight="1" spans="7:9">
      <c r="G4284" s="11"/>
      <c r="H4284" s="12"/>
      <c r="I4284" s="49"/>
    </row>
    <row r="4285" customHeight="1" spans="7:9">
      <c r="G4285" s="11"/>
      <c r="H4285" s="12"/>
      <c r="I4285" s="49"/>
    </row>
    <row r="4286" customHeight="1" spans="7:9">
      <c r="G4286" s="11"/>
      <c r="H4286" s="12"/>
      <c r="I4286" s="49"/>
    </row>
    <row r="4287" customHeight="1" spans="7:9">
      <c r="G4287" s="11"/>
      <c r="H4287" s="12"/>
      <c r="I4287" s="49"/>
    </row>
    <row r="4288" customHeight="1" spans="7:9">
      <c r="G4288" s="11"/>
      <c r="H4288" s="12"/>
      <c r="I4288" s="49"/>
    </row>
    <row r="4289" customHeight="1" spans="7:9">
      <c r="G4289" s="11"/>
      <c r="H4289" s="12"/>
      <c r="I4289" s="49"/>
    </row>
    <row r="4290" customHeight="1" spans="7:9">
      <c r="G4290" s="11"/>
      <c r="H4290" s="12"/>
      <c r="I4290" s="49"/>
    </row>
    <row r="4291" customHeight="1" spans="7:9">
      <c r="G4291" s="11"/>
      <c r="H4291" s="12"/>
      <c r="I4291" s="49"/>
    </row>
    <row r="4292" customHeight="1" spans="7:9">
      <c r="G4292" s="11"/>
      <c r="H4292" s="12"/>
      <c r="I4292" s="49"/>
    </row>
    <row r="4293" customHeight="1" spans="7:9">
      <c r="G4293" s="11"/>
      <c r="H4293" s="12"/>
      <c r="I4293" s="49"/>
    </row>
    <row r="4294" customHeight="1" spans="7:9">
      <c r="G4294" s="11"/>
      <c r="H4294" s="12"/>
      <c r="I4294" s="49"/>
    </row>
    <row r="4295" customHeight="1" spans="7:9">
      <c r="G4295" s="11"/>
      <c r="H4295" s="12"/>
      <c r="I4295" s="49"/>
    </row>
    <row r="4296" customHeight="1" spans="7:9">
      <c r="G4296" s="11"/>
      <c r="H4296" s="12"/>
      <c r="I4296" s="49"/>
    </row>
    <row r="4297" customHeight="1" spans="7:9">
      <c r="G4297" s="11"/>
      <c r="H4297" s="12"/>
      <c r="I4297" s="49"/>
    </row>
    <row r="4298" customHeight="1" spans="7:9">
      <c r="G4298" s="11"/>
      <c r="H4298" s="12"/>
      <c r="I4298" s="49"/>
    </row>
    <row r="4299" customHeight="1" spans="7:9">
      <c r="G4299" s="11"/>
      <c r="H4299" s="12"/>
      <c r="I4299" s="49"/>
    </row>
    <row r="4300" customHeight="1" spans="7:9">
      <c r="G4300" s="11"/>
      <c r="H4300" s="12"/>
      <c r="I4300" s="49"/>
    </row>
    <row r="4301" customHeight="1" spans="7:9">
      <c r="G4301" s="11"/>
      <c r="H4301" s="12"/>
      <c r="I4301" s="49"/>
    </row>
    <row r="4302" customHeight="1" spans="7:9">
      <c r="G4302" s="11"/>
      <c r="H4302" s="12"/>
      <c r="I4302" s="49"/>
    </row>
    <row r="4303" customHeight="1" spans="7:9">
      <c r="G4303" s="11"/>
      <c r="H4303" s="12"/>
      <c r="I4303" s="49"/>
    </row>
    <row r="4304" customHeight="1" spans="7:9">
      <c r="G4304" s="11"/>
      <c r="H4304" s="12"/>
      <c r="I4304" s="49"/>
    </row>
    <row r="4305" customHeight="1" spans="7:9">
      <c r="G4305" s="11"/>
      <c r="H4305" s="12"/>
      <c r="I4305" s="49"/>
    </row>
    <row r="4306" customHeight="1" spans="7:9">
      <c r="G4306" s="11"/>
      <c r="H4306" s="12"/>
      <c r="I4306" s="49"/>
    </row>
    <row r="4307" customHeight="1" spans="7:9">
      <c r="G4307" s="11"/>
      <c r="H4307" s="12"/>
      <c r="I4307" s="49"/>
    </row>
    <row r="4308" customHeight="1" spans="7:9">
      <c r="G4308" s="11"/>
      <c r="H4308" s="12"/>
      <c r="I4308" s="49"/>
    </row>
    <row r="4309" customHeight="1" spans="7:9">
      <c r="G4309" s="11"/>
      <c r="H4309" s="12"/>
      <c r="I4309" s="49"/>
    </row>
    <row r="4310" customHeight="1" spans="7:9">
      <c r="G4310" s="11"/>
      <c r="H4310" s="12"/>
      <c r="I4310" s="49"/>
    </row>
    <row r="4311" customHeight="1" spans="7:9">
      <c r="G4311" s="11"/>
      <c r="H4311" s="12"/>
      <c r="I4311" s="49"/>
    </row>
    <row r="4312" customHeight="1" spans="7:9">
      <c r="G4312" s="11"/>
      <c r="H4312" s="12"/>
      <c r="I4312" s="49"/>
    </row>
    <row r="4313" customHeight="1" spans="7:9">
      <c r="G4313" s="11"/>
      <c r="H4313" s="12"/>
      <c r="I4313" s="49"/>
    </row>
    <row r="4314" customHeight="1" spans="7:9">
      <c r="G4314" s="11"/>
      <c r="H4314" s="12"/>
      <c r="I4314" s="49"/>
    </row>
    <row r="4315" customHeight="1" spans="7:9">
      <c r="G4315" s="11"/>
      <c r="H4315" s="12"/>
      <c r="I4315" s="49"/>
    </row>
    <row r="4316" customHeight="1" spans="7:9">
      <c r="G4316" s="11"/>
      <c r="H4316" s="12"/>
      <c r="I4316" s="49"/>
    </row>
    <row r="4317" customHeight="1" spans="7:9">
      <c r="G4317" s="11"/>
      <c r="H4317" s="12"/>
      <c r="I4317" s="49"/>
    </row>
    <row r="4318" customHeight="1" spans="7:9">
      <c r="G4318" s="11"/>
      <c r="H4318" s="12"/>
      <c r="I4318" s="49"/>
    </row>
    <row r="4319" customHeight="1" spans="7:9">
      <c r="G4319" s="11"/>
      <c r="H4319" s="12"/>
      <c r="I4319" s="49"/>
    </row>
    <row r="4320" customHeight="1" spans="7:9">
      <c r="G4320" s="11"/>
      <c r="H4320" s="12"/>
      <c r="I4320" s="49"/>
    </row>
    <row r="4321" customHeight="1" spans="7:9">
      <c r="G4321" s="11"/>
      <c r="H4321" s="12"/>
      <c r="I4321" s="49"/>
    </row>
    <row r="4322" customHeight="1" spans="7:9">
      <c r="G4322" s="11"/>
      <c r="H4322" s="12"/>
      <c r="I4322" s="49"/>
    </row>
    <row r="4323" customHeight="1" spans="7:9">
      <c r="G4323" s="11"/>
      <c r="H4323" s="12"/>
      <c r="I4323" s="49"/>
    </row>
    <row r="4324" customHeight="1" spans="7:9">
      <c r="G4324" s="11"/>
      <c r="H4324" s="12"/>
      <c r="I4324" s="49"/>
    </row>
    <row r="4325" customHeight="1" spans="7:9">
      <c r="G4325" s="11"/>
      <c r="H4325" s="12"/>
      <c r="I4325" s="49"/>
    </row>
    <row r="4326" customHeight="1" spans="7:9">
      <c r="G4326" s="11"/>
      <c r="H4326" s="12"/>
      <c r="I4326" s="49"/>
    </row>
    <row r="4327" customHeight="1" spans="7:9">
      <c r="G4327" s="11"/>
      <c r="H4327" s="12"/>
      <c r="I4327" s="49"/>
    </row>
    <row r="4328" customHeight="1" spans="7:9">
      <c r="G4328" s="11"/>
      <c r="H4328" s="12"/>
      <c r="I4328" s="49"/>
    </row>
    <row r="4329" customHeight="1" spans="7:9">
      <c r="G4329" s="11"/>
      <c r="H4329" s="12"/>
      <c r="I4329" s="49"/>
    </row>
    <row r="4330" customHeight="1" spans="7:9">
      <c r="G4330" s="11"/>
      <c r="H4330" s="12"/>
      <c r="I4330" s="49"/>
    </row>
    <row r="4331" customHeight="1" spans="7:9">
      <c r="G4331" s="11"/>
      <c r="H4331" s="12"/>
      <c r="I4331" s="49"/>
    </row>
    <row r="4332" customHeight="1" spans="7:9">
      <c r="G4332" s="11"/>
      <c r="H4332" s="12"/>
      <c r="I4332" s="49"/>
    </row>
    <row r="4333" customHeight="1" spans="7:9">
      <c r="G4333" s="11"/>
      <c r="H4333" s="12"/>
      <c r="I4333" s="49"/>
    </row>
    <row r="4334" customHeight="1" spans="7:9">
      <c r="G4334" s="11"/>
      <c r="H4334" s="12"/>
      <c r="I4334" s="49"/>
    </row>
    <row r="4335" customHeight="1" spans="7:9">
      <c r="G4335" s="11"/>
      <c r="H4335" s="12"/>
      <c r="I4335" s="49"/>
    </row>
    <row r="4336" customHeight="1" spans="7:9">
      <c r="G4336" s="11"/>
      <c r="H4336" s="12"/>
      <c r="I4336" s="49"/>
    </row>
    <row r="4337" customHeight="1" spans="7:9">
      <c r="G4337" s="11"/>
      <c r="H4337" s="12"/>
      <c r="I4337" s="49"/>
    </row>
    <row r="4338" customHeight="1" spans="7:9">
      <c r="G4338" s="11"/>
      <c r="H4338" s="12"/>
      <c r="I4338" s="49"/>
    </row>
    <row r="4339" customHeight="1" spans="7:9">
      <c r="G4339" s="11"/>
      <c r="H4339" s="12"/>
      <c r="I4339" s="49"/>
    </row>
    <row r="4340" customHeight="1" spans="7:9">
      <c r="G4340" s="11"/>
      <c r="H4340" s="12"/>
      <c r="I4340" s="49"/>
    </row>
    <row r="4341" customHeight="1" spans="7:9">
      <c r="G4341" s="11"/>
      <c r="H4341" s="12"/>
      <c r="I4341" s="49"/>
    </row>
    <row r="4342" customHeight="1" spans="7:9">
      <c r="G4342" s="11"/>
      <c r="H4342" s="12"/>
      <c r="I4342" s="49"/>
    </row>
    <row r="4343" customHeight="1" spans="7:9">
      <c r="G4343" s="11"/>
      <c r="H4343" s="12"/>
      <c r="I4343" s="49"/>
    </row>
    <row r="4344" customHeight="1" spans="7:9">
      <c r="G4344" s="11"/>
      <c r="H4344" s="12"/>
      <c r="I4344" s="49"/>
    </row>
    <row r="4345" customHeight="1" spans="7:9">
      <c r="G4345" s="11"/>
      <c r="H4345" s="12"/>
      <c r="I4345" s="49"/>
    </row>
    <row r="4346" customHeight="1" spans="7:9">
      <c r="G4346" s="11"/>
      <c r="H4346" s="12"/>
      <c r="I4346" s="49"/>
    </row>
    <row r="4347" customHeight="1" spans="7:9">
      <c r="G4347" s="11"/>
      <c r="H4347" s="12"/>
      <c r="I4347" s="49"/>
    </row>
    <row r="4348" customHeight="1" spans="7:9">
      <c r="G4348" s="11"/>
      <c r="H4348" s="12"/>
      <c r="I4348" s="49"/>
    </row>
    <row r="4349" customHeight="1" spans="7:9">
      <c r="G4349" s="11"/>
      <c r="H4349" s="12"/>
      <c r="I4349" s="49"/>
    </row>
    <row r="4350" customHeight="1" spans="7:9">
      <c r="G4350" s="11"/>
      <c r="H4350" s="12"/>
      <c r="I4350" s="49"/>
    </row>
    <row r="4351" customHeight="1" spans="7:9">
      <c r="G4351" s="11"/>
      <c r="H4351" s="12"/>
      <c r="I4351" s="49"/>
    </row>
    <row r="4352" customHeight="1" spans="7:9">
      <c r="G4352" s="11"/>
      <c r="H4352" s="12"/>
      <c r="I4352" s="49"/>
    </row>
    <row r="4353" customHeight="1" spans="7:9">
      <c r="G4353" s="11"/>
      <c r="H4353" s="12"/>
      <c r="I4353" s="49"/>
    </row>
    <row r="4354" customHeight="1" spans="7:9">
      <c r="G4354" s="11"/>
      <c r="H4354" s="12"/>
      <c r="I4354" s="49"/>
    </row>
    <row r="4355" customHeight="1" spans="7:9">
      <c r="G4355" s="11"/>
      <c r="H4355" s="12"/>
      <c r="I4355" s="49"/>
    </row>
    <row r="4356" customHeight="1" spans="7:9">
      <c r="G4356" s="11"/>
      <c r="H4356" s="12"/>
      <c r="I4356" s="49"/>
    </row>
    <row r="4357" customHeight="1" spans="7:9">
      <c r="G4357" s="11"/>
      <c r="H4357" s="12"/>
      <c r="I4357" s="49"/>
    </row>
    <row r="4358" customHeight="1" spans="7:9">
      <c r="G4358" s="11"/>
      <c r="H4358" s="12"/>
      <c r="I4358" s="49"/>
    </row>
    <row r="4359" customHeight="1" spans="7:9">
      <c r="G4359" s="11"/>
      <c r="H4359" s="12"/>
      <c r="I4359" s="49"/>
    </row>
    <row r="4360" customHeight="1" spans="7:9">
      <c r="G4360" s="11"/>
      <c r="H4360" s="12"/>
      <c r="I4360" s="49"/>
    </row>
    <row r="4361" customHeight="1" spans="7:9">
      <c r="G4361" s="11"/>
      <c r="H4361" s="12"/>
      <c r="I4361" s="49"/>
    </row>
    <row r="4362" customHeight="1" spans="7:9">
      <c r="G4362" s="11"/>
      <c r="H4362" s="12"/>
      <c r="I4362" s="49"/>
    </row>
    <row r="4363" customHeight="1" spans="7:9">
      <c r="G4363" s="11"/>
      <c r="H4363" s="12"/>
      <c r="I4363" s="49"/>
    </row>
    <row r="4364" customHeight="1" spans="7:9">
      <c r="G4364" s="11"/>
      <c r="H4364" s="12"/>
      <c r="I4364" s="49"/>
    </row>
    <row r="4365" customHeight="1" spans="7:9">
      <c r="G4365" s="11"/>
      <c r="H4365" s="12"/>
      <c r="I4365" s="49"/>
    </row>
    <row r="4366" customHeight="1" spans="7:9">
      <c r="G4366" s="11"/>
      <c r="H4366" s="12"/>
      <c r="I4366" s="49"/>
    </row>
    <row r="4367" customHeight="1" spans="7:9">
      <c r="G4367" s="11"/>
      <c r="H4367" s="12"/>
      <c r="I4367" s="49"/>
    </row>
    <row r="4368" customHeight="1" spans="7:9">
      <c r="G4368" s="11"/>
      <c r="H4368" s="12"/>
      <c r="I4368" s="49"/>
    </row>
    <row r="4369" customHeight="1" spans="7:9">
      <c r="G4369" s="11"/>
      <c r="H4369" s="12"/>
      <c r="I4369" s="49"/>
    </row>
    <row r="4370" customHeight="1" spans="7:9">
      <c r="G4370" s="11"/>
      <c r="H4370" s="12"/>
      <c r="I4370" s="49"/>
    </row>
    <row r="4371" customHeight="1" spans="7:9">
      <c r="G4371" s="11"/>
      <c r="H4371" s="12"/>
      <c r="I4371" s="49"/>
    </row>
    <row r="4372" customHeight="1" spans="7:9">
      <c r="G4372" s="11"/>
      <c r="H4372" s="12"/>
      <c r="I4372" s="49"/>
    </row>
    <row r="4373" customHeight="1" spans="7:9">
      <c r="G4373" s="11"/>
      <c r="H4373" s="12"/>
      <c r="I4373" s="49"/>
    </row>
    <row r="4374" customHeight="1" spans="7:9">
      <c r="G4374" s="11"/>
      <c r="H4374" s="12"/>
      <c r="I4374" s="49"/>
    </row>
    <row r="4375" customHeight="1" spans="7:9">
      <c r="G4375" s="11"/>
      <c r="H4375" s="12"/>
      <c r="I4375" s="49"/>
    </row>
    <row r="4376" customHeight="1" spans="7:9">
      <c r="G4376" s="11"/>
      <c r="H4376" s="12"/>
      <c r="I4376" s="49"/>
    </row>
    <row r="4377" customHeight="1" spans="7:9">
      <c r="G4377" s="11"/>
      <c r="H4377" s="12"/>
      <c r="I4377" s="49"/>
    </row>
    <row r="4378" customHeight="1" spans="7:9">
      <c r="G4378" s="11"/>
      <c r="H4378" s="12"/>
      <c r="I4378" s="49"/>
    </row>
    <row r="4379" customHeight="1" spans="7:9">
      <c r="G4379" s="11"/>
      <c r="H4379" s="12"/>
      <c r="I4379" s="49"/>
    </row>
    <row r="4380" customHeight="1" spans="7:9">
      <c r="G4380" s="11"/>
      <c r="H4380" s="12"/>
      <c r="I4380" s="49"/>
    </row>
    <row r="4381" customHeight="1" spans="7:9">
      <c r="G4381" s="11"/>
      <c r="H4381" s="12"/>
      <c r="I4381" s="49"/>
    </row>
    <row r="4382" customHeight="1" spans="7:9">
      <c r="G4382" s="11"/>
      <c r="H4382" s="12"/>
      <c r="I4382" s="49"/>
    </row>
    <row r="4383" customHeight="1" spans="7:9">
      <c r="G4383" s="11"/>
      <c r="H4383" s="12"/>
      <c r="I4383" s="49"/>
    </row>
    <row r="4384" customHeight="1" spans="7:9">
      <c r="G4384" s="11"/>
      <c r="H4384" s="12"/>
      <c r="I4384" s="49"/>
    </row>
    <row r="4385" customHeight="1" spans="7:9">
      <c r="G4385" s="11"/>
      <c r="H4385" s="12"/>
      <c r="I4385" s="49"/>
    </row>
    <row r="4386" customHeight="1" spans="7:9">
      <c r="G4386" s="11"/>
      <c r="H4386" s="12"/>
      <c r="I4386" s="49"/>
    </row>
    <row r="4387" customHeight="1" spans="7:9">
      <c r="G4387" s="11"/>
      <c r="H4387" s="12"/>
      <c r="I4387" s="49"/>
    </row>
    <row r="4388" customHeight="1" spans="7:9">
      <c r="G4388" s="11"/>
      <c r="H4388" s="12"/>
      <c r="I4388" s="49"/>
    </row>
    <row r="4389" customHeight="1" spans="7:9">
      <c r="G4389" s="11"/>
      <c r="H4389" s="12"/>
      <c r="I4389" s="49"/>
    </row>
    <row r="4390" customHeight="1" spans="7:9">
      <c r="G4390" s="11"/>
      <c r="H4390" s="12"/>
      <c r="I4390" s="49"/>
    </row>
    <row r="4391" customHeight="1" spans="7:9">
      <c r="G4391" s="11"/>
      <c r="H4391" s="12"/>
      <c r="I4391" s="49"/>
    </row>
    <row r="4392" customHeight="1" spans="7:9">
      <c r="G4392" s="11"/>
      <c r="H4392" s="12"/>
      <c r="I4392" s="49"/>
    </row>
    <row r="4393" customHeight="1" spans="7:9">
      <c r="G4393" s="11"/>
      <c r="H4393" s="12"/>
      <c r="I4393" s="49"/>
    </row>
    <row r="4394" customHeight="1" spans="7:9">
      <c r="G4394" s="11"/>
      <c r="H4394" s="12"/>
      <c r="I4394" s="49"/>
    </row>
    <row r="4395" customHeight="1" spans="7:9">
      <c r="G4395" s="11"/>
      <c r="H4395" s="12"/>
      <c r="I4395" s="49"/>
    </row>
    <row r="4396" customHeight="1" spans="7:9">
      <c r="G4396" s="11"/>
      <c r="H4396" s="12"/>
      <c r="I4396" s="49"/>
    </row>
    <row r="4397" customHeight="1" spans="7:9">
      <c r="G4397" s="11"/>
      <c r="H4397" s="12"/>
      <c r="I4397" s="49"/>
    </row>
    <row r="4398" customHeight="1" spans="7:9">
      <c r="G4398" s="11"/>
      <c r="H4398" s="12"/>
      <c r="I4398" s="49"/>
    </row>
    <row r="4399" customHeight="1" spans="7:9">
      <c r="G4399" s="11"/>
      <c r="H4399" s="12"/>
      <c r="I4399" s="49"/>
    </row>
    <row r="4400" customHeight="1" spans="7:9">
      <c r="G4400" s="11"/>
      <c r="H4400" s="12"/>
      <c r="I4400" s="49"/>
    </row>
    <row r="4401" customHeight="1" spans="7:9">
      <c r="G4401" s="11"/>
      <c r="H4401" s="12"/>
      <c r="I4401" s="49"/>
    </row>
    <row r="4402" customHeight="1" spans="7:9">
      <c r="G4402" s="11"/>
      <c r="H4402" s="12"/>
      <c r="I4402" s="49"/>
    </row>
    <row r="4403" customHeight="1" spans="7:9">
      <c r="G4403" s="11"/>
      <c r="H4403" s="12"/>
      <c r="I4403" s="49"/>
    </row>
    <row r="4404" customHeight="1" spans="7:9">
      <c r="G4404" s="11"/>
      <c r="H4404" s="12"/>
      <c r="I4404" s="49"/>
    </row>
    <row r="4405" customHeight="1" spans="7:9">
      <c r="G4405" s="11"/>
      <c r="H4405" s="12"/>
      <c r="I4405" s="49"/>
    </row>
    <row r="4406" customHeight="1" spans="7:9">
      <c r="G4406" s="11"/>
      <c r="H4406" s="12"/>
      <c r="I4406" s="49"/>
    </row>
    <row r="4407" customHeight="1" spans="7:9">
      <c r="G4407" s="11"/>
      <c r="H4407" s="12"/>
      <c r="I4407" s="49"/>
    </row>
    <row r="4408" customHeight="1" spans="7:9">
      <c r="G4408" s="11"/>
      <c r="H4408" s="12"/>
      <c r="I4408" s="49"/>
    </row>
    <row r="4409" customHeight="1" spans="7:9">
      <c r="G4409" s="11"/>
      <c r="H4409" s="12"/>
      <c r="I4409" s="49"/>
    </row>
    <row r="4410" customHeight="1" spans="7:9">
      <c r="G4410" s="11"/>
      <c r="H4410" s="12"/>
      <c r="I4410" s="49"/>
    </row>
    <row r="4411" customHeight="1" spans="7:9">
      <c r="G4411" s="11"/>
      <c r="H4411" s="12"/>
      <c r="I4411" s="49"/>
    </row>
    <row r="4412" customHeight="1" spans="7:9">
      <c r="G4412" s="11"/>
      <c r="H4412" s="12"/>
      <c r="I4412" s="49"/>
    </row>
    <row r="4413" customHeight="1" spans="7:9">
      <c r="G4413" s="11"/>
      <c r="H4413" s="12"/>
      <c r="I4413" s="49"/>
    </row>
    <row r="4414" customHeight="1" spans="7:9">
      <c r="G4414" s="11"/>
      <c r="H4414" s="12"/>
      <c r="I4414" s="49"/>
    </row>
    <row r="4415" customHeight="1" spans="7:9">
      <c r="G4415" s="11"/>
      <c r="H4415" s="12"/>
      <c r="I4415" s="49"/>
    </row>
    <row r="4416" customHeight="1" spans="7:9">
      <c r="G4416" s="11"/>
      <c r="H4416" s="12"/>
      <c r="I4416" s="49"/>
    </row>
    <row r="4417" customHeight="1" spans="7:9">
      <c r="G4417" s="11"/>
      <c r="H4417" s="12"/>
      <c r="I4417" s="49"/>
    </row>
    <row r="4418" customHeight="1" spans="7:9">
      <c r="G4418" s="11"/>
      <c r="H4418" s="12"/>
      <c r="I4418" s="49"/>
    </row>
    <row r="4419" customHeight="1" spans="7:9">
      <c r="G4419" s="11"/>
      <c r="H4419" s="12"/>
      <c r="I4419" s="49"/>
    </row>
    <row r="4420" customHeight="1" spans="7:9">
      <c r="G4420" s="11"/>
      <c r="H4420" s="12"/>
      <c r="I4420" s="49"/>
    </row>
    <row r="4421" customHeight="1" spans="7:9">
      <c r="G4421" s="11"/>
      <c r="H4421" s="12"/>
      <c r="I4421" s="49"/>
    </row>
    <row r="4422" customHeight="1" spans="7:9">
      <c r="G4422" s="11"/>
      <c r="H4422" s="12"/>
      <c r="I4422" s="49"/>
    </row>
    <row r="4423" customHeight="1" spans="7:9">
      <c r="G4423" s="11"/>
      <c r="H4423" s="12"/>
      <c r="I4423" s="49"/>
    </row>
    <row r="4424" customHeight="1" spans="7:9">
      <c r="G4424" s="11"/>
      <c r="H4424" s="12"/>
      <c r="I4424" s="49"/>
    </row>
    <row r="4425" customHeight="1" spans="7:9">
      <c r="G4425" s="11"/>
      <c r="H4425" s="12"/>
      <c r="I4425" s="49"/>
    </row>
    <row r="4426" customHeight="1" spans="7:9">
      <c r="G4426" s="11"/>
      <c r="H4426" s="12"/>
      <c r="I4426" s="49"/>
    </row>
    <row r="4427" customHeight="1" spans="7:9">
      <c r="G4427" s="11"/>
      <c r="H4427" s="12"/>
      <c r="I4427" s="49"/>
    </row>
    <row r="4428" customHeight="1" spans="7:9">
      <c r="G4428" s="11"/>
      <c r="H4428" s="12"/>
      <c r="I4428" s="49"/>
    </row>
    <row r="4429" customHeight="1" spans="7:9">
      <c r="G4429" s="11"/>
      <c r="H4429" s="12"/>
      <c r="I4429" s="49"/>
    </row>
    <row r="4430" customHeight="1" spans="7:9">
      <c r="G4430" s="11"/>
      <c r="H4430" s="12"/>
      <c r="I4430" s="49"/>
    </row>
    <row r="4431" customHeight="1" spans="7:9">
      <c r="G4431" s="11"/>
      <c r="H4431" s="12"/>
      <c r="I4431" s="49"/>
    </row>
    <row r="4432" customHeight="1" spans="7:9">
      <c r="G4432" s="11"/>
      <c r="H4432" s="12"/>
      <c r="I4432" s="49"/>
    </row>
    <row r="4433" customHeight="1" spans="7:9">
      <c r="G4433" s="11"/>
      <c r="H4433" s="12"/>
      <c r="I4433" s="49"/>
    </row>
    <row r="4434" customHeight="1" spans="7:9">
      <c r="G4434" s="11"/>
      <c r="H4434" s="12"/>
      <c r="I4434" s="49"/>
    </row>
    <row r="4435" customHeight="1" spans="7:9">
      <c r="G4435" s="11"/>
      <c r="H4435" s="12"/>
      <c r="I4435" s="49"/>
    </row>
    <row r="4436" customHeight="1" spans="7:9">
      <c r="G4436" s="11"/>
      <c r="H4436" s="12"/>
      <c r="I4436" s="49"/>
    </row>
    <row r="4437" customHeight="1" spans="7:9">
      <c r="G4437" s="11"/>
      <c r="H4437" s="12"/>
      <c r="I4437" s="49"/>
    </row>
    <row r="4438" customHeight="1" spans="7:9">
      <c r="G4438" s="11"/>
      <c r="H4438" s="12"/>
      <c r="I4438" s="49"/>
    </row>
    <row r="4439" customHeight="1" spans="7:9">
      <c r="G4439" s="11"/>
      <c r="H4439" s="12"/>
      <c r="I4439" s="49"/>
    </row>
    <row r="4440" customHeight="1" spans="7:9">
      <c r="G4440" s="11"/>
      <c r="H4440" s="12"/>
      <c r="I4440" s="49"/>
    </row>
    <row r="4441" customHeight="1" spans="7:9">
      <c r="G4441" s="11"/>
      <c r="H4441" s="12"/>
      <c r="I4441" s="49"/>
    </row>
    <row r="4442" customHeight="1" spans="7:9">
      <c r="G4442" s="11"/>
      <c r="H4442" s="12"/>
      <c r="I4442" s="49"/>
    </row>
    <row r="4443" customHeight="1" spans="7:9">
      <c r="G4443" s="11"/>
      <c r="H4443" s="12"/>
      <c r="I4443" s="49"/>
    </row>
    <row r="4444" customHeight="1" spans="7:9">
      <c r="G4444" s="11"/>
      <c r="H4444" s="12"/>
      <c r="I4444" s="49"/>
    </row>
    <row r="4445" customHeight="1" spans="7:9">
      <c r="G4445" s="11"/>
      <c r="H4445" s="12"/>
      <c r="I4445" s="49"/>
    </row>
    <row r="4446" customHeight="1" spans="7:9">
      <c r="G4446" s="11"/>
      <c r="H4446" s="12"/>
      <c r="I4446" s="49"/>
    </row>
    <row r="4447" customHeight="1" spans="7:9">
      <c r="G4447" s="11"/>
      <c r="H4447" s="12"/>
      <c r="I4447" s="49"/>
    </row>
    <row r="4448" customHeight="1" spans="7:9">
      <c r="G4448" s="11"/>
      <c r="H4448" s="12"/>
      <c r="I4448" s="49"/>
    </row>
    <row r="4449" customHeight="1" spans="7:9">
      <c r="G4449" s="11"/>
      <c r="H4449" s="12"/>
      <c r="I4449" s="49"/>
    </row>
    <row r="4450" customHeight="1" spans="7:9">
      <c r="G4450" s="11"/>
      <c r="H4450" s="12"/>
      <c r="I4450" s="49"/>
    </row>
    <row r="4451" customHeight="1" spans="7:9">
      <c r="G4451" s="11"/>
      <c r="H4451" s="12"/>
      <c r="I4451" s="49"/>
    </row>
    <row r="4452" customHeight="1" spans="7:9">
      <c r="G4452" s="11"/>
      <c r="H4452" s="12"/>
      <c r="I4452" s="49"/>
    </row>
    <row r="4453" customHeight="1" spans="7:9">
      <c r="G4453" s="11"/>
      <c r="H4453" s="12"/>
      <c r="I4453" s="49"/>
    </row>
    <row r="4454" customHeight="1" spans="7:9">
      <c r="G4454" s="11"/>
      <c r="H4454" s="12"/>
      <c r="I4454" s="49"/>
    </row>
    <row r="4455" customHeight="1" spans="7:9">
      <c r="G4455" s="11"/>
      <c r="H4455" s="12"/>
      <c r="I4455" s="49"/>
    </row>
    <row r="4456" customHeight="1" spans="7:9">
      <c r="G4456" s="11"/>
      <c r="H4456" s="12"/>
      <c r="I4456" s="49"/>
    </row>
    <row r="4457" customHeight="1" spans="7:9">
      <c r="G4457" s="11"/>
      <c r="H4457" s="12"/>
      <c r="I4457" s="49"/>
    </row>
    <row r="4458" customHeight="1" spans="7:9">
      <c r="G4458" s="11"/>
      <c r="H4458" s="12"/>
      <c r="I4458" s="49"/>
    </row>
    <row r="4459" customHeight="1" spans="7:9">
      <c r="G4459" s="11"/>
      <c r="H4459" s="12"/>
      <c r="I4459" s="49"/>
    </row>
    <row r="4460" customHeight="1" spans="7:9">
      <c r="G4460" s="11"/>
      <c r="H4460" s="12"/>
      <c r="I4460" s="49"/>
    </row>
    <row r="4461" customHeight="1" spans="7:9">
      <c r="G4461" s="11"/>
      <c r="H4461" s="12"/>
      <c r="I4461" s="49"/>
    </row>
    <row r="4462" customHeight="1" spans="7:9">
      <c r="G4462" s="11"/>
      <c r="H4462" s="12"/>
      <c r="I4462" s="49"/>
    </row>
    <row r="4463" customHeight="1" spans="7:9">
      <c r="G4463" s="11"/>
      <c r="H4463" s="12"/>
      <c r="I4463" s="49"/>
    </row>
    <row r="4464" customHeight="1" spans="7:9">
      <c r="G4464" s="11"/>
      <c r="H4464" s="12"/>
      <c r="I4464" s="49"/>
    </row>
    <row r="4465" customHeight="1" spans="7:9">
      <c r="G4465" s="11"/>
      <c r="H4465" s="12"/>
      <c r="I4465" s="49"/>
    </row>
    <row r="4466" customHeight="1" spans="7:9">
      <c r="G4466" s="11"/>
      <c r="H4466" s="12"/>
      <c r="I4466" s="49"/>
    </row>
    <row r="4467" customHeight="1" spans="7:9">
      <c r="G4467" s="11"/>
      <c r="H4467" s="12"/>
      <c r="I4467" s="49"/>
    </row>
    <row r="4468" customHeight="1" spans="7:9">
      <c r="G4468" s="11"/>
      <c r="H4468" s="12"/>
      <c r="I4468" s="49"/>
    </row>
    <row r="4469" customHeight="1" spans="7:9">
      <c r="G4469" s="11"/>
      <c r="H4469" s="12"/>
      <c r="I4469" s="49"/>
    </row>
    <row r="4470" customHeight="1" spans="7:9">
      <c r="G4470" s="11"/>
      <c r="H4470" s="12"/>
      <c r="I4470" s="49"/>
    </row>
    <row r="4471" customHeight="1" spans="7:9">
      <c r="G4471" s="11"/>
      <c r="H4471" s="12"/>
      <c r="I4471" s="49"/>
    </row>
    <row r="4472" customHeight="1" spans="7:9">
      <c r="G4472" s="11"/>
      <c r="H4472" s="12"/>
      <c r="I4472" s="49"/>
    </row>
    <row r="4473" customHeight="1" spans="7:9">
      <c r="G4473" s="11"/>
      <c r="H4473" s="12"/>
      <c r="I4473" s="49"/>
    </row>
    <row r="4474" customHeight="1" spans="7:9">
      <c r="G4474" s="11"/>
      <c r="H4474" s="12"/>
      <c r="I4474" s="49"/>
    </row>
    <row r="4475" customHeight="1" spans="7:9">
      <c r="G4475" s="11"/>
      <c r="H4475" s="12"/>
      <c r="I4475" s="49"/>
    </row>
    <row r="4476" customHeight="1" spans="7:9">
      <c r="G4476" s="11"/>
      <c r="H4476" s="12"/>
      <c r="I4476" s="49"/>
    </row>
    <row r="4477" customHeight="1" spans="7:9">
      <c r="G4477" s="11"/>
      <c r="H4477" s="12"/>
      <c r="I4477" s="49"/>
    </row>
    <row r="4478" customHeight="1" spans="7:9">
      <c r="G4478" s="11"/>
      <c r="H4478" s="12"/>
      <c r="I4478" s="49"/>
    </row>
    <row r="4479" customHeight="1" spans="7:9">
      <c r="G4479" s="11"/>
      <c r="H4479" s="12"/>
      <c r="I4479" s="49"/>
    </row>
    <row r="4480" customHeight="1" spans="7:9">
      <c r="G4480" s="11"/>
      <c r="H4480" s="12"/>
      <c r="I4480" s="49"/>
    </row>
    <row r="4481" customHeight="1" spans="7:9">
      <c r="G4481" s="11"/>
      <c r="H4481" s="12"/>
      <c r="I4481" s="49"/>
    </row>
    <row r="4482" customHeight="1" spans="7:9">
      <c r="G4482" s="11"/>
      <c r="H4482" s="12"/>
      <c r="I4482" s="49"/>
    </row>
    <row r="4483" customHeight="1" spans="7:9">
      <c r="G4483" s="11"/>
      <c r="H4483" s="12"/>
      <c r="I4483" s="49"/>
    </row>
    <row r="4484" customHeight="1" spans="7:9">
      <c r="G4484" s="11"/>
      <c r="H4484" s="12"/>
      <c r="I4484" s="49"/>
    </row>
    <row r="4485" customHeight="1" spans="7:9">
      <c r="G4485" s="11"/>
      <c r="H4485" s="12"/>
      <c r="I4485" s="49"/>
    </row>
    <row r="4486" customHeight="1" spans="7:9">
      <c r="G4486" s="11"/>
      <c r="H4486" s="12"/>
      <c r="I4486" s="49"/>
    </row>
    <row r="4487" customHeight="1" spans="7:9">
      <c r="G4487" s="11"/>
      <c r="H4487" s="12"/>
      <c r="I4487" s="49"/>
    </row>
    <row r="4488" customHeight="1" spans="7:9">
      <c r="G4488" s="11"/>
      <c r="H4488" s="12"/>
      <c r="I4488" s="49"/>
    </row>
    <row r="4489" customHeight="1" spans="7:9">
      <c r="G4489" s="11"/>
      <c r="H4489" s="12"/>
      <c r="I4489" s="49"/>
    </row>
    <row r="4490" customHeight="1" spans="7:9">
      <c r="G4490" s="11"/>
      <c r="H4490" s="12"/>
      <c r="I4490" s="49"/>
    </row>
    <row r="4491" customHeight="1" spans="7:9">
      <c r="G4491" s="11"/>
      <c r="H4491" s="12"/>
      <c r="I4491" s="49"/>
    </row>
    <row r="4492" customHeight="1" spans="7:9">
      <c r="G4492" s="11"/>
      <c r="H4492" s="12"/>
      <c r="I4492" s="49"/>
    </row>
    <row r="4493" customHeight="1" spans="7:9">
      <c r="G4493" s="11"/>
      <c r="H4493" s="12"/>
      <c r="I4493" s="49"/>
    </row>
    <row r="4494" customHeight="1" spans="7:9">
      <c r="G4494" s="11"/>
      <c r="H4494" s="12"/>
      <c r="I4494" s="49"/>
    </row>
    <row r="4495" customHeight="1" spans="7:9">
      <c r="G4495" s="11"/>
      <c r="H4495" s="12"/>
      <c r="I4495" s="49"/>
    </row>
    <row r="4496" customHeight="1" spans="7:9">
      <c r="G4496" s="11"/>
      <c r="H4496" s="12"/>
      <c r="I4496" s="49"/>
    </row>
    <row r="4497" customHeight="1" spans="7:9">
      <c r="G4497" s="11"/>
      <c r="H4497" s="12"/>
      <c r="I4497" s="49"/>
    </row>
    <row r="4498" customHeight="1" spans="7:9">
      <c r="G4498" s="11"/>
      <c r="H4498" s="12"/>
      <c r="I4498" s="49"/>
    </row>
    <row r="4499" customHeight="1" spans="7:9">
      <c r="G4499" s="11"/>
      <c r="H4499" s="12"/>
      <c r="I4499" s="49"/>
    </row>
    <row r="4500" customHeight="1" spans="7:9">
      <c r="G4500" s="11"/>
      <c r="H4500" s="12"/>
      <c r="I4500" s="49"/>
    </row>
    <row r="4501" customHeight="1" spans="7:9">
      <c r="G4501" s="11"/>
      <c r="H4501" s="12"/>
      <c r="I4501" s="49"/>
    </row>
    <row r="4502" customHeight="1" spans="7:9">
      <c r="G4502" s="11"/>
      <c r="H4502" s="12"/>
      <c r="I4502" s="49"/>
    </row>
    <row r="4503" customHeight="1" spans="7:9">
      <c r="G4503" s="11"/>
      <c r="H4503" s="12"/>
      <c r="I4503" s="49"/>
    </row>
    <row r="4504" customHeight="1" spans="7:9">
      <c r="G4504" s="11"/>
      <c r="H4504" s="12"/>
      <c r="I4504" s="49"/>
    </row>
    <row r="4505" customHeight="1" spans="7:9">
      <c r="G4505" s="11"/>
      <c r="H4505" s="12"/>
      <c r="I4505" s="49"/>
    </row>
    <row r="4506" customHeight="1" spans="7:9">
      <c r="G4506" s="11"/>
      <c r="H4506" s="12"/>
      <c r="I4506" s="49"/>
    </row>
    <row r="4507" customHeight="1" spans="7:9">
      <c r="G4507" s="11"/>
      <c r="H4507" s="12"/>
      <c r="I4507" s="49"/>
    </row>
    <row r="4508" customHeight="1" spans="7:9">
      <c r="G4508" s="11"/>
      <c r="H4508" s="12"/>
      <c r="I4508" s="49"/>
    </row>
    <row r="4509" customHeight="1" spans="7:9">
      <c r="G4509" s="11"/>
      <c r="H4509" s="12"/>
      <c r="I4509" s="49"/>
    </row>
    <row r="4510" customHeight="1" spans="7:9">
      <c r="G4510" s="11"/>
      <c r="H4510" s="12"/>
      <c r="I4510" s="49"/>
    </row>
    <row r="4511" customHeight="1" spans="7:9">
      <c r="G4511" s="11"/>
      <c r="H4511" s="12"/>
      <c r="I4511" s="49"/>
    </row>
    <row r="4512" customHeight="1" spans="7:9">
      <c r="G4512" s="11"/>
      <c r="H4512" s="12"/>
      <c r="I4512" s="49"/>
    </row>
    <row r="4513" customHeight="1" spans="7:9">
      <c r="G4513" s="11"/>
      <c r="H4513" s="12"/>
      <c r="I4513" s="49"/>
    </row>
    <row r="4514" customHeight="1" spans="7:9">
      <c r="G4514" s="11"/>
      <c r="H4514" s="12"/>
      <c r="I4514" s="49"/>
    </row>
    <row r="4515" customHeight="1" spans="7:9">
      <c r="G4515" s="11"/>
      <c r="H4515" s="12"/>
      <c r="I4515" s="49"/>
    </row>
    <row r="4516" customHeight="1" spans="7:9">
      <c r="G4516" s="11"/>
      <c r="H4516" s="12"/>
      <c r="I4516" s="49"/>
    </row>
    <row r="4517" customHeight="1" spans="7:9">
      <c r="G4517" s="11"/>
      <c r="H4517" s="12"/>
      <c r="I4517" s="49"/>
    </row>
    <row r="4518" customHeight="1" spans="7:9">
      <c r="G4518" s="11"/>
      <c r="H4518" s="12"/>
      <c r="I4518" s="49"/>
    </row>
    <row r="4519" customHeight="1" spans="7:9">
      <c r="G4519" s="11"/>
      <c r="H4519" s="12"/>
      <c r="I4519" s="49"/>
    </row>
    <row r="4520" customHeight="1" spans="7:9">
      <c r="G4520" s="11"/>
      <c r="H4520" s="12"/>
      <c r="I4520" s="49"/>
    </row>
    <row r="4521" customHeight="1" spans="7:9">
      <c r="G4521" s="11"/>
      <c r="H4521" s="12"/>
      <c r="I4521" s="49"/>
    </row>
    <row r="4522" customHeight="1" spans="7:9">
      <c r="G4522" s="11"/>
      <c r="H4522" s="12"/>
      <c r="I4522" s="49"/>
    </row>
    <row r="4523" customHeight="1" spans="7:9">
      <c r="G4523" s="11"/>
      <c r="H4523" s="12"/>
      <c r="I4523" s="49"/>
    </row>
    <row r="4524" customHeight="1" spans="7:9">
      <c r="G4524" s="11"/>
      <c r="H4524" s="12"/>
      <c r="I4524" s="49"/>
    </row>
    <row r="4525" customHeight="1" spans="7:9">
      <c r="G4525" s="11"/>
      <c r="H4525" s="12"/>
      <c r="I4525" s="49"/>
    </row>
    <row r="4526" customHeight="1" spans="7:9">
      <c r="G4526" s="11"/>
      <c r="H4526" s="12"/>
      <c r="I4526" s="49"/>
    </row>
    <row r="4527" customHeight="1" spans="7:9">
      <c r="G4527" s="11"/>
      <c r="H4527" s="12"/>
      <c r="I4527" s="49"/>
    </row>
    <row r="4528" customHeight="1" spans="7:9">
      <c r="G4528" s="11"/>
      <c r="H4528" s="12"/>
      <c r="I4528" s="49"/>
    </row>
    <row r="4529" customHeight="1" spans="7:9">
      <c r="G4529" s="11"/>
      <c r="H4529" s="12"/>
      <c r="I4529" s="49"/>
    </row>
    <row r="4530" customHeight="1" spans="7:9">
      <c r="G4530" s="11"/>
      <c r="H4530" s="12"/>
      <c r="I4530" s="49"/>
    </row>
    <row r="4531" customHeight="1" spans="7:9">
      <c r="G4531" s="11"/>
      <c r="H4531" s="12"/>
      <c r="I4531" s="49"/>
    </row>
    <row r="4532" customHeight="1" spans="7:9">
      <c r="G4532" s="11"/>
      <c r="H4532" s="12"/>
      <c r="I4532" s="49"/>
    </row>
    <row r="4533" customHeight="1" spans="7:9">
      <c r="G4533" s="11"/>
      <c r="H4533" s="12"/>
      <c r="I4533" s="49"/>
    </row>
    <row r="4534" customHeight="1" spans="7:9">
      <c r="G4534" s="11"/>
      <c r="H4534" s="12"/>
      <c r="I4534" s="49"/>
    </row>
    <row r="4535" customHeight="1" spans="7:9">
      <c r="G4535" s="11"/>
      <c r="H4535" s="12"/>
      <c r="I4535" s="49"/>
    </row>
    <row r="4536" customHeight="1" spans="7:9">
      <c r="G4536" s="11"/>
      <c r="H4536" s="12"/>
      <c r="I4536" s="49"/>
    </row>
    <row r="4537" customHeight="1" spans="7:9">
      <c r="G4537" s="11"/>
      <c r="H4537" s="12"/>
      <c r="I4537" s="49"/>
    </row>
    <row r="4538" customHeight="1" spans="7:9">
      <c r="G4538" s="11"/>
      <c r="H4538" s="12"/>
      <c r="I4538" s="49"/>
    </row>
    <row r="4539" customHeight="1" spans="7:9">
      <c r="G4539" s="11"/>
      <c r="H4539" s="12"/>
      <c r="I4539" s="49"/>
    </row>
    <row r="4540" customHeight="1" spans="7:9">
      <c r="G4540" s="11"/>
      <c r="H4540" s="12"/>
      <c r="I4540" s="49"/>
    </row>
    <row r="4541" customHeight="1" spans="7:9">
      <c r="G4541" s="11"/>
      <c r="H4541" s="12"/>
      <c r="I4541" s="49"/>
    </row>
    <row r="4542" customHeight="1" spans="7:9">
      <c r="G4542" s="11"/>
      <c r="H4542" s="12"/>
      <c r="I4542" s="49"/>
    </row>
    <row r="4543" customHeight="1" spans="7:9">
      <c r="G4543" s="11"/>
      <c r="H4543" s="12"/>
      <c r="I4543" s="49"/>
    </row>
    <row r="4544" customHeight="1" spans="7:9">
      <c r="G4544" s="11"/>
      <c r="H4544" s="12"/>
      <c r="I4544" s="49"/>
    </row>
    <row r="4545" customHeight="1" spans="7:9">
      <c r="G4545" s="11"/>
      <c r="H4545" s="12"/>
      <c r="I4545" s="49"/>
    </row>
    <row r="4546" customHeight="1" spans="7:9">
      <c r="G4546" s="11"/>
      <c r="H4546" s="12"/>
      <c r="I4546" s="49"/>
    </row>
    <row r="4547" customHeight="1" spans="7:9">
      <c r="G4547" s="11"/>
      <c r="H4547" s="12"/>
      <c r="I4547" s="49"/>
    </row>
    <row r="4548" customHeight="1" spans="7:9">
      <c r="G4548" s="11"/>
      <c r="H4548" s="12"/>
      <c r="I4548" s="49"/>
    </row>
    <row r="4549" customHeight="1" spans="7:9">
      <c r="G4549" s="11"/>
      <c r="H4549" s="12"/>
      <c r="I4549" s="49"/>
    </row>
    <row r="4550" customHeight="1" spans="7:9">
      <c r="G4550" s="11"/>
      <c r="H4550" s="12"/>
      <c r="I4550" s="49"/>
    </row>
    <row r="4551" customHeight="1" spans="7:9">
      <c r="G4551" s="11"/>
      <c r="H4551" s="12"/>
      <c r="I4551" s="49"/>
    </row>
    <row r="4552" customHeight="1" spans="7:9">
      <c r="G4552" s="11"/>
      <c r="H4552" s="12"/>
      <c r="I4552" s="49"/>
    </row>
    <row r="4553" customHeight="1" spans="7:9">
      <c r="G4553" s="11"/>
      <c r="H4553" s="12"/>
      <c r="I4553" s="49"/>
    </row>
    <row r="4554" customHeight="1" spans="7:9">
      <c r="G4554" s="11"/>
      <c r="H4554" s="12"/>
      <c r="I4554" s="49"/>
    </row>
    <row r="4555" customHeight="1" spans="7:9">
      <c r="G4555" s="11"/>
      <c r="H4555" s="12"/>
      <c r="I4555" s="49"/>
    </row>
    <row r="4556" customHeight="1" spans="7:9">
      <c r="G4556" s="11"/>
      <c r="H4556" s="12"/>
      <c r="I4556" s="49"/>
    </row>
    <row r="4557" customHeight="1" spans="7:9">
      <c r="G4557" s="11"/>
      <c r="H4557" s="12"/>
      <c r="I4557" s="49"/>
    </row>
    <row r="4558" customHeight="1" spans="7:9">
      <c r="G4558" s="11"/>
      <c r="H4558" s="12"/>
      <c r="I4558" s="49"/>
    </row>
    <row r="4559" customHeight="1" spans="7:9">
      <c r="G4559" s="11"/>
      <c r="H4559" s="12"/>
      <c r="I4559" s="49"/>
    </row>
    <row r="4560" customHeight="1" spans="7:9">
      <c r="G4560" s="11"/>
      <c r="H4560" s="12"/>
      <c r="I4560" s="49"/>
    </row>
    <row r="4561" customHeight="1" spans="7:9">
      <c r="G4561" s="11"/>
      <c r="H4561" s="12"/>
      <c r="I4561" s="49"/>
    </row>
    <row r="4562" customHeight="1" spans="7:9">
      <c r="G4562" s="11"/>
      <c r="H4562" s="12"/>
      <c r="I4562" s="49"/>
    </row>
    <row r="4563" customHeight="1" spans="7:9">
      <c r="G4563" s="11"/>
      <c r="H4563" s="12"/>
      <c r="I4563" s="49"/>
    </row>
    <row r="4564" customHeight="1" spans="7:9">
      <c r="G4564" s="11"/>
      <c r="H4564" s="12"/>
      <c r="I4564" s="49"/>
    </row>
    <row r="4565" customHeight="1" spans="7:9">
      <c r="G4565" s="11"/>
      <c r="H4565" s="12"/>
      <c r="I4565" s="49"/>
    </row>
    <row r="4566" customHeight="1" spans="7:9">
      <c r="G4566" s="11"/>
      <c r="H4566" s="12"/>
      <c r="I4566" s="49"/>
    </row>
    <row r="4567" customHeight="1" spans="7:9">
      <c r="G4567" s="11"/>
      <c r="H4567" s="12"/>
      <c r="I4567" s="49"/>
    </row>
    <row r="4568" customHeight="1" spans="7:9">
      <c r="G4568" s="11"/>
      <c r="H4568" s="12"/>
      <c r="I4568" s="49"/>
    </row>
    <row r="4569" customHeight="1" spans="7:9">
      <c r="G4569" s="11"/>
      <c r="H4569" s="12"/>
      <c r="I4569" s="49"/>
    </row>
    <row r="4570" customHeight="1" spans="7:9">
      <c r="G4570" s="11"/>
      <c r="H4570" s="12"/>
      <c r="I4570" s="49"/>
    </row>
    <row r="4571" customHeight="1" spans="7:9">
      <c r="G4571" s="11"/>
      <c r="H4571" s="12"/>
      <c r="I4571" s="49"/>
    </row>
    <row r="4572" customHeight="1" spans="7:9">
      <c r="G4572" s="11"/>
      <c r="H4572" s="12"/>
      <c r="I4572" s="49"/>
    </row>
    <row r="4573" customHeight="1" spans="7:9">
      <c r="G4573" s="11"/>
      <c r="H4573" s="12"/>
      <c r="I4573" s="49"/>
    </row>
    <row r="4574" customHeight="1" spans="7:9">
      <c r="G4574" s="11"/>
      <c r="H4574" s="12"/>
      <c r="I4574" s="49"/>
    </row>
    <row r="4575" customHeight="1" spans="7:9">
      <c r="G4575" s="11"/>
      <c r="H4575" s="12"/>
      <c r="I4575" s="49"/>
    </row>
    <row r="4576" customHeight="1" spans="7:9">
      <c r="G4576" s="11"/>
      <c r="H4576" s="12"/>
      <c r="I4576" s="49"/>
    </row>
    <row r="4577" customHeight="1" spans="7:9">
      <c r="G4577" s="11"/>
      <c r="H4577" s="12"/>
      <c r="I4577" s="49"/>
    </row>
    <row r="4578" customHeight="1" spans="7:9">
      <c r="G4578" s="11"/>
      <c r="H4578" s="12"/>
      <c r="I4578" s="49"/>
    </row>
    <row r="4579" customHeight="1" spans="7:9">
      <c r="G4579" s="11"/>
      <c r="H4579" s="12"/>
      <c r="I4579" s="49"/>
    </row>
    <row r="4580" customHeight="1" spans="7:9">
      <c r="G4580" s="11"/>
      <c r="H4580" s="12"/>
      <c r="I4580" s="49"/>
    </row>
    <row r="4581" customHeight="1" spans="7:9">
      <c r="G4581" s="11"/>
      <c r="H4581" s="12"/>
      <c r="I4581" s="49"/>
    </row>
    <row r="4582" customHeight="1" spans="7:9">
      <c r="G4582" s="11"/>
      <c r="H4582" s="12"/>
      <c r="I4582" s="49"/>
    </row>
    <row r="4583" customHeight="1" spans="7:9">
      <c r="G4583" s="11"/>
      <c r="H4583" s="12"/>
      <c r="I4583" s="49"/>
    </row>
    <row r="4584" customHeight="1" spans="7:9">
      <c r="G4584" s="11"/>
      <c r="H4584" s="12"/>
      <c r="I4584" s="49"/>
    </row>
    <row r="4585" customHeight="1" spans="7:9">
      <c r="G4585" s="11"/>
      <c r="H4585" s="12"/>
      <c r="I4585" s="49"/>
    </row>
    <row r="4586" customHeight="1" spans="7:9">
      <c r="G4586" s="11"/>
      <c r="H4586" s="12"/>
      <c r="I4586" s="49"/>
    </row>
    <row r="4587" customHeight="1" spans="7:9">
      <c r="G4587" s="11"/>
      <c r="H4587" s="12"/>
      <c r="I4587" s="49"/>
    </row>
    <row r="4588" customHeight="1" spans="7:9">
      <c r="G4588" s="11"/>
      <c r="H4588" s="12"/>
      <c r="I4588" s="49"/>
    </row>
    <row r="4589" customHeight="1" spans="7:9">
      <c r="G4589" s="11"/>
      <c r="H4589" s="12"/>
      <c r="I4589" s="49"/>
    </row>
    <row r="4590" customHeight="1" spans="7:9">
      <c r="G4590" s="11"/>
      <c r="H4590" s="12"/>
      <c r="I4590" s="49"/>
    </row>
    <row r="4591" customHeight="1" spans="7:9">
      <c r="G4591" s="11"/>
      <c r="H4591" s="12"/>
      <c r="I4591" s="49"/>
    </row>
    <row r="4592" customHeight="1" spans="7:9">
      <c r="G4592" s="11"/>
      <c r="H4592" s="12"/>
      <c r="I4592" s="49"/>
    </row>
    <row r="4593" customHeight="1" spans="7:9">
      <c r="G4593" s="11"/>
      <c r="H4593" s="12"/>
      <c r="I4593" s="49"/>
    </row>
    <row r="4594" customHeight="1" spans="7:9">
      <c r="G4594" s="11"/>
      <c r="H4594" s="12"/>
      <c r="I4594" s="49"/>
    </row>
    <row r="4595" customHeight="1" spans="7:9">
      <c r="G4595" s="11"/>
      <c r="H4595" s="12"/>
      <c r="I4595" s="49"/>
    </row>
    <row r="4596" customHeight="1" spans="7:9">
      <c r="G4596" s="11"/>
      <c r="H4596" s="12"/>
      <c r="I4596" s="49"/>
    </row>
    <row r="4597" customHeight="1" spans="7:9">
      <c r="G4597" s="11"/>
      <c r="H4597" s="12"/>
      <c r="I4597" s="49"/>
    </row>
    <row r="4598" customHeight="1" spans="7:9">
      <c r="G4598" s="11"/>
      <c r="H4598" s="12"/>
      <c r="I4598" s="49"/>
    </row>
    <row r="4599" customHeight="1" spans="7:9">
      <c r="G4599" s="11"/>
      <c r="H4599" s="12"/>
      <c r="I4599" s="49"/>
    </row>
    <row r="4600" customHeight="1" spans="7:9">
      <c r="G4600" s="11"/>
      <c r="H4600" s="12"/>
      <c r="I4600" s="49"/>
    </row>
    <row r="4601" customHeight="1" spans="7:9">
      <c r="G4601" s="11"/>
      <c r="H4601" s="12"/>
      <c r="I4601" s="49"/>
    </row>
    <row r="4602" customHeight="1" spans="7:9">
      <c r="G4602" s="11"/>
      <c r="H4602" s="12"/>
      <c r="I4602" s="49"/>
    </row>
    <row r="4603" customHeight="1" spans="7:9">
      <c r="G4603" s="11"/>
      <c r="H4603" s="12"/>
      <c r="I4603" s="49"/>
    </row>
    <row r="4604" customHeight="1" spans="7:9">
      <c r="G4604" s="11"/>
      <c r="H4604" s="12"/>
      <c r="I4604" s="49"/>
    </row>
    <row r="4605" customHeight="1" spans="7:9">
      <c r="G4605" s="11"/>
      <c r="H4605" s="12"/>
      <c r="I4605" s="49"/>
    </row>
    <row r="4606" customHeight="1" spans="7:9">
      <c r="G4606" s="11"/>
      <c r="H4606" s="12"/>
      <c r="I4606" s="49"/>
    </row>
    <row r="4607" customHeight="1" spans="7:9">
      <c r="G4607" s="11"/>
      <c r="H4607" s="12"/>
      <c r="I4607" s="49"/>
    </row>
    <row r="4608" customHeight="1" spans="7:9">
      <c r="G4608" s="11"/>
      <c r="H4608" s="12"/>
      <c r="I4608" s="49"/>
    </row>
    <row r="4609" customHeight="1" spans="7:9">
      <c r="G4609" s="11"/>
      <c r="H4609" s="12"/>
      <c r="I4609" s="49"/>
    </row>
    <row r="4610" customHeight="1" spans="7:9">
      <c r="G4610" s="11"/>
      <c r="H4610" s="12"/>
      <c r="I4610" s="49"/>
    </row>
    <row r="4611" customHeight="1" spans="7:9">
      <c r="G4611" s="11"/>
      <c r="H4611" s="12"/>
      <c r="I4611" s="49"/>
    </row>
    <row r="4612" customHeight="1" spans="7:9">
      <c r="G4612" s="11"/>
      <c r="H4612" s="12"/>
      <c r="I4612" s="49"/>
    </row>
    <row r="4613" customHeight="1" spans="7:9">
      <c r="G4613" s="11"/>
      <c r="H4613" s="12"/>
      <c r="I4613" s="49"/>
    </row>
    <row r="4614" customHeight="1" spans="7:9">
      <c r="G4614" s="11"/>
      <c r="H4614" s="12"/>
      <c r="I4614" s="49"/>
    </row>
    <row r="4615" customHeight="1" spans="7:9">
      <c r="G4615" s="11"/>
      <c r="H4615" s="12"/>
      <c r="I4615" s="49"/>
    </row>
    <row r="4616" customHeight="1" spans="7:9">
      <c r="G4616" s="11"/>
      <c r="H4616" s="12"/>
      <c r="I4616" s="49"/>
    </row>
    <row r="4617" customHeight="1" spans="7:9">
      <c r="G4617" s="11"/>
      <c r="H4617" s="12"/>
      <c r="I4617" s="49"/>
    </row>
    <row r="4618" customHeight="1" spans="7:9">
      <c r="G4618" s="11"/>
      <c r="H4618" s="12"/>
      <c r="I4618" s="49"/>
    </row>
    <row r="4619" customHeight="1" spans="7:9">
      <c r="G4619" s="11"/>
      <c r="H4619" s="12"/>
      <c r="I4619" s="49"/>
    </row>
    <row r="4620" customHeight="1" spans="7:9">
      <c r="G4620" s="11"/>
      <c r="H4620" s="12"/>
      <c r="I4620" s="49"/>
    </row>
    <row r="4621" customHeight="1" spans="7:9">
      <c r="G4621" s="11"/>
      <c r="H4621" s="12"/>
      <c r="I4621" s="49"/>
    </row>
    <row r="4622" customHeight="1" spans="7:9">
      <c r="G4622" s="11"/>
      <c r="H4622" s="12"/>
      <c r="I4622" s="49"/>
    </row>
    <row r="4623" customHeight="1" spans="7:9">
      <c r="G4623" s="11"/>
      <c r="H4623" s="12"/>
      <c r="I4623" s="49"/>
    </row>
    <row r="4624" customHeight="1" spans="7:9">
      <c r="G4624" s="11"/>
      <c r="H4624" s="12"/>
      <c r="I4624" s="49"/>
    </row>
    <row r="4625" customHeight="1" spans="7:9">
      <c r="G4625" s="11"/>
      <c r="H4625" s="12"/>
      <c r="I4625" s="49"/>
    </row>
    <row r="4626" customHeight="1" spans="7:9">
      <c r="G4626" s="11"/>
      <c r="H4626" s="12"/>
      <c r="I4626" s="49"/>
    </row>
    <row r="4627" customHeight="1" spans="7:9">
      <c r="G4627" s="11"/>
      <c r="H4627" s="12"/>
      <c r="I4627" s="49"/>
    </row>
    <row r="4628" customHeight="1" spans="7:9">
      <c r="G4628" s="11"/>
      <c r="H4628" s="12"/>
      <c r="I4628" s="49"/>
    </row>
    <row r="4629" customHeight="1" spans="7:9">
      <c r="G4629" s="11"/>
      <c r="H4629" s="12"/>
      <c r="I4629" s="49"/>
    </row>
    <row r="4630" customHeight="1" spans="7:9">
      <c r="G4630" s="11"/>
      <c r="H4630" s="12"/>
      <c r="I4630" s="49"/>
    </row>
    <row r="4631" customHeight="1" spans="7:9">
      <c r="G4631" s="11"/>
      <c r="H4631" s="12"/>
      <c r="I4631" s="49"/>
    </row>
    <row r="4632" customHeight="1" spans="7:9">
      <c r="G4632" s="11"/>
      <c r="H4632" s="12"/>
      <c r="I4632" s="49"/>
    </row>
    <row r="4633" customHeight="1" spans="7:9">
      <c r="G4633" s="11"/>
      <c r="H4633" s="12"/>
      <c r="I4633" s="49"/>
    </row>
    <row r="4634" customHeight="1" spans="7:9">
      <c r="G4634" s="11"/>
      <c r="H4634" s="12"/>
      <c r="I4634" s="49"/>
    </row>
    <row r="4635" customHeight="1" spans="7:9">
      <c r="G4635" s="11"/>
      <c r="H4635" s="12"/>
      <c r="I4635" s="49"/>
    </row>
    <row r="4636" customHeight="1" spans="7:9">
      <c r="G4636" s="11"/>
      <c r="H4636" s="12"/>
      <c r="I4636" s="49"/>
    </row>
    <row r="4637" customHeight="1" spans="7:9">
      <c r="G4637" s="11"/>
      <c r="H4637" s="12"/>
      <c r="I4637" s="49"/>
    </row>
    <row r="4638" customHeight="1" spans="7:9">
      <c r="G4638" s="11"/>
      <c r="H4638" s="12"/>
      <c r="I4638" s="49"/>
    </row>
    <row r="4639" customHeight="1" spans="7:9">
      <c r="G4639" s="11"/>
      <c r="H4639" s="12"/>
      <c r="I4639" s="49"/>
    </row>
    <row r="4640" customHeight="1" spans="7:9">
      <c r="G4640" s="11"/>
      <c r="H4640" s="12"/>
      <c r="I4640" s="49"/>
    </row>
    <row r="4641" customHeight="1" spans="7:9">
      <c r="G4641" s="11"/>
      <c r="H4641" s="12"/>
      <c r="I4641" s="49"/>
    </row>
    <row r="4642" customHeight="1" spans="7:9">
      <c r="G4642" s="11"/>
      <c r="H4642" s="12"/>
      <c r="I4642" s="49"/>
    </row>
    <row r="4643" customHeight="1" spans="7:9">
      <c r="G4643" s="11"/>
      <c r="H4643" s="12"/>
      <c r="I4643" s="49"/>
    </row>
    <row r="4644" customHeight="1" spans="7:9">
      <c r="G4644" s="11"/>
      <c r="H4644" s="12"/>
      <c r="I4644" s="49"/>
    </row>
    <row r="4645" customHeight="1" spans="7:9">
      <c r="G4645" s="11"/>
      <c r="H4645" s="12"/>
      <c r="I4645" s="49"/>
    </row>
    <row r="4646" customHeight="1" spans="7:9">
      <c r="G4646" s="11"/>
      <c r="H4646" s="12"/>
      <c r="I4646" s="49"/>
    </row>
    <row r="4647" customHeight="1" spans="7:9">
      <c r="G4647" s="11"/>
      <c r="H4647" s="12"/>
      <c r="I4647" s="49"/>
    </row>
    <row r="4648" customHeight="1" spans="7:9">
      <c r="G4648" s="11"/>
      <c r="H4648" s="12"/>
      <c r="I4648" s="49"/>
    </row>
    <row r="4649" customHeight="1" spans="7:9">
      <c r="G4649" s="11"/>
      <c r="H4649" s="12"/>
      <c r="I4649" s="49"/>
    </row>
    <row r="4650" customHeight="1" spans="7:9">
      <c r="G4650" s="11"/>
      <c r="H4650" s="12"/>
      <c r="I4650" s="49"/>
    </row>
    <row r="4651" customHeight="1" spans="7:9">
      <c r="G4651" s="11"/>
      <c r="H4651" s="12"/>
      <c r="I4651" s="49"/>
    </row>
    <row r="4652" customHeight="1" spans="7:9">
      <c r="G4652" s="11"/>
      <c r="H4652" s="12"/>
      <c r="I4652" s="49"/>
    </row>
    <row r="4653" customHeight="1" spans="7:9">
      <c r="G4653" s="11"/>
      <c r="H4653" s="12"/>
      <c r="I4653" s="49"/>
    </row>
    <row r="4654" customHeight="1" spans="7:9">
      <c r="G4654" s="11"/>
      <c r="H4654" s="12"/>
      <c r="I4654" s="49"/>
    </row>
    <row r="4655" customHeight="1" spans="7:9">
      <c r="G4655" s="11"/>
      <c r="H4655" s="12"/>
      <c r="I4655" s="49"/>
    </row>
    <row r="4656" customHeight="1" spans="7:9">
      <c r="G4656" s="11"/>
      <c r="H4656" s="12"/>
      <c r="I4656" s="49"/>
    </row>
    <row r="4657" customHeight="1" spans="7:9">
      <c r="G4657" s="11"/>
      <c r="H4657" s="12"/>
      <c r="I4657" s="49"/>
    </row>
    <row r="4658" customHeight="1" spans="7:9">
      <c r="G4658" s="11"/>
      <c r="H4658" s="12"/>
      <c r="I4658" s="49"/>
    </row>
    <row r="4659" customHeight="1" spans="7:9">
      <c r="G4659" s="11"/>
      <c r="H4659" s="12"/>
      <c r="I4659" s="49"/>
    </row>
    <row r="4660" customHeight="1" spans="7:9">
      <c r="G4660" s="11"/>
      <c r="H4660" s="12"/>
      <c r="I4660" s="49"/>
    </row>
    <row r="4661" customHeight="1" spans="7:9">
      <c r="G4661" s="11"/>
      <c r="H4661" s="12"/>
      <c r="I4661" s="49"/>
    </row>
    <row r="4662" customHeight="1" spans="7:9">
      <c r="G4662" s="11"/>
      <c r="H4662" s="12"/>
      <c r="I4662" s="49"/>
    </row>
    <row r="4663" customHeight="1" spans="7:9">
      <c r="G4663" s="11"/>
      <c r="H4663" s="12"/>
      <c r="I4663" s="49"/>
    </row>
    <row r="4664" customHeight="1" spans="7:9">
      <c r="G4664" s="11"/>
      <c r="H4664" s="12"/>
      <c r="I4664" s="49"/>
    </row>
    <row r="4665" customHeight="1" spans="7:9">
      <c r="G4665" s="11"/>
      <c r="H4665" s="12"/>
      <c r="I4665" s="49"/>
    </row>
    <row r="4666" customHeight="1" spans="7:9">
      <c r="G4666" s="11"/>
      <c r="H4666" s="12"/>
      <c r="I4666" s="49"/>
    </row>
    <row r="4667" customHeight="1" spans="7:9">
      <c r="G4667" s="11"/>
      <c r="H4667" s="12"/>
      <c r="I4667" s="49"/>
    </row>
    <row r="4668" customHeight="1" spans="7:9">
      <c r="G4668" s="11"/>
      <c r="H4668" s="12"/>
      <c r="I4668" s="49"/>
    </row>
    <row r="4669" customHeight="1" spans="7:9">
      <c r="G4669" s="11"/>
      <c r="H4669" s="12"/>
      <c r="I4669" s="49"/>
    </row>
    <row r="4670" customHeight="1" spans="7:9">
      <c r="G4670" s="11"/>
      <c r="H4670" s="12"/>
      <c r="I4670" s="49"/>
    </row>
    <row r="4671" customHeight="1" spans="7:9">
      <c r="G4671" s="11"/>
      <c r="H4671" s="12"/>
      <c r="I4671" s="49"/>
    </row>
    <row r="4672" customHeight="1" spans="7:9">
      <c r="G4672" s="11"/>
      <c r="H4672" s="12"/>
      <c r="I4672" s="49"/>
    </row>
    <row r="4673" customHeight="1" spans="7:9">
      <c r="G4673" s="11"/>
      <c r="H4673" s="12"/>
      <c r="I4673" s="49"/>
    </row>
    <row r="4674" customHeight="1" spans="7:9">
      <c r="G4674" s="11"/>
      <c r="H4674" s="12"/>
      <c r="I4674" s="49"/>
    </row>
    <row r="4675" customHeight="1" spans="7:9">
      <c r="G4675" s="11"/>
      <c r="H4675" s="12"/>
      <c r="I4675" s="49"/>
    </row>
    <row r="4676" customHeight="1" spans="7:9">
      <c r="G4676" s="11"/>
      <c r="H4676" s="12"/>
      <c r="I4676" s="49"/>
    </row>
    <row r="4677" customHeight="1" spans="7:9">
      <c r="G4677" s="11"/>
      <c r="H4677" s="12"/>
      <c r="I4677" s="49"/>
    </row>
    <row r="4678" customHeight="1" spans="7:9">
      <c r="G4678" s="11"/>
      <c r="H4678" s="12"/>
      <c r="I4678" s="49"/>
    </row>
    <row r="4679" customHeight="1" spans="7:9">
      <c r="G4679" s="11"/>
      <c r="H4679" s="12"/>
      <c r="I4679" s="49"/>
    </row>
    <row r="4680" customHeight="1" spans="7:9">
      <c r="G4680" s="11"/>
      <c r="H4680" s="12"/>
      <c r="I4680" s="49"/>
    </row>
    <row r="4681" customHeight="1" spans="7:9">
      <c r="G4681" s="11"/>
      <c r="H4681" s="12"/>
      <c r="I4681" s="49"/>
    </row>
    <row r="4682" customHeight="1" spans="7:9">
      <c r="G4682" s="11"/>
      <c r="H4682" s="12"/>
      <c r="I4682" s="49"/>
    </row>
    <row r="4683" customHeight="1" spans="7:9">
      <c r="G4683" s="11"/>
      <c r="H4683" s="12"/>
      <c r="I4683" s="49"/>
    </row>
    <row r="4684" customHeight="1" spans="7:9">
      <c r="G4684" s="11"/>
      <c r="H4684" s="12"/>
      <c r="I4684" s="49"/>
    </row>
    <row r="4685" customHeight="1" spans="7:9">
      <c r="G4685" s="11"/>
      <c r="H4685" s="12"/>
      <c r="I4685" s="49"/>
    </row>
    <row r="4686" customHeight="1" spans="7:9">
      <c r="G4686" s="11"/>
      <c r="H4686" s="12"/>
      <c r="I4686" s="49"/>
    </row>
    <row r="4687" customHeight="1" spans="7:9">
      <c r="G4687" s="11"/>
      <c r="H4687" s="12"/>
      <c r="I4687" s="49"/>
    </row>
    <row r="4688" customHeight="1" spans="7:9">
      <c r="G4688" s="11"/>
      <c r="H4688" s="12"/>
      <c r="I4688" s="49"/>
    </row>
    <row r="4689" customHeight="1" spans="7:9">
      <c r="G4689" s="11"/>
      <c r="H4689" s="12"/>
      <c r="I4689" s="49"/>
    </row>
    <row r="4690" customHeight="1" spans="7:9">
      <c r="G4690" s="11"/>
      <c r="H4690" s="12"/>
      <c r="I4690" s="49"/>
    </row>
    <row r="4691" customHeight="1" spans="7:9">
      <c r="G4691" s="11"/>
      <c r="H4691" s="12"/>
      <c r="I4691" s="49"/>
    </row>
    <row r="4692" customHeight="1" spans="7:9">
      <c r="G4692" s="11"/>
      <c r="H4692" s="12"/>
      <c r="I4692" s="49"/>
    </row>
    <row r="4693" customHeight="1" spans="7:9">
      <c r="G4693" s="11"/>
      <c r="H4693" s="12"/>
      <c r="I4693" s="49"/>
    </row>
    <row r="4694" customHeight="1" spans="7:9">
      <c r="G4694" s="11"/>
      <c r="H4694" s="12"/>
      <c r="I4694" s="49"/>
    </row>
    <row r="4695" customHeight="1" spans="7:9">
      <c r="G4695" s="11"/>
      <c r="H4695" s="12"/>
      <c r="I4695" s="49"/>
    </row>
    <row r="4696" customHeight="1" spans="7:9">
      <c r="G4696" s="11"/>
      <c r="H4696" s="12"/>
      <c r="I4696" s="49"/>
    </row>
    <row r="4697" customHeight="1" spans="7:9">
      <c r="G4697" s="11"/>
      <c r="H4697" s="12"/>
      <c r="I4697" s="49"/>
    </row>
    <row r="4698" customHeight="1" spans="7:9">
      <c r="G4698" s="11"/>
      <c r="H4698" s="12"/>
      <c r="I4698" s="49"/>
    </row>
    <row r="4699" customHeight="1" spans="7:9">
      <c r="G4699" s="11"/>
      <c r="H4699" s="12"/>
      <c r="I4699" s="49"/>
    </row>
    <row r="4700" customHeight="1" spans="7:9">
      <c r="G4700" s="11"/>
      <c r="H4700" s="12"/>
      <c r="I4700" s="49"/>
    </row>
    <row r="4701" customHeight="1" spans="7:9">
      <c r="G4701" s="11"/>
      <c r="H4701" s="12"/>
      <c r="I4701" s="49"/>
    </row>
    <row r="4702" customHeight="1" spans="7:9">
      <c r="G4702" s="11"/>
      <c r="H4702" s="12"/>
      <c r="I4702" s="49"/>
    </row>
    <row r="4703" customHeight="1" spans="7:9">
      <c r="G4703" s="11"/>
      <c r="H4703" s="12"/>
      <c r="I4703" s="49"/>
    </row>
    <row r="4704" customHeight="1" spans="7:9">
      <c r="G4704" s="11"/>
      <c r="H4704" s="12"/>
      <c r="I4704" s="49"/>
    </row>
    <row r="4705" customHeight="1" spans="7:9">
      <c r="G4705" s="11"/>
      <c r="H4705" s="12"/>
      <c r="I4705" s="49"/>
    </row>
    <row r="4706" customHeight="1" spans="7:9">
      <c r="G4706" s="11"/>
      <c r="H4706" s="12"/>
      <c r="I4706" s="49"/>
    </row>
    <row r="4707" customHeight="1" spans="7:9">
      <c r="G4707" s="11"/>
      <c r="H4707" s="12"/>
      <c r="I4707" s="49"/>
    </row>
    <row r="4708" customHeight="1" spans="7:9">
      <c r="G4708" s="11"/>
      <c r="H4708" s="12"/>
      <c r="I4708" s="49"/>
    </row>
    <row r="4709" customHeight="1" spans="7:9">
      <c r="G4709" s="11"/>
      <c r="H4709" s="12"/>
      <c r="I4709" s="49"/>
    </row>
    <row r="4710" customHeight="1" spans="7:9">
      <c r="G4710" s="11"/>
      <c r="H4710" s="12"/>
      <c r="I4710" s="49"/>
    </row>
    <row r="4711" customHeight="1" spans="7:9">
      <c r="G4711" s="11"/>
      <c r="H4711" s="12"/>
      <c r="I4711" s="49"/>
    </row>
    <row r="4712" customHeight="1" spans="7:9">
      <c r="G4712" s="11"/>
      <c r="H4712" s="12"/>
      <c r="I4712" s="49"/>
    </row>
    <row r="4713" customHeight="1" spans="7:9">
      <c r="G4713" s="11"/>
      <c r="H4713" s="12"/>
      <c r="I4713" s="49"/>
    </row>
    <row r="4714" customHeight="1" spans="7:9">
      <c r="G4714" s="11"/>
      <c r="H4714" s="12"/>
      <c r="I4714" s="49"/>
    </row>
    <row r="4715" customHeight="1" spans="7:9">
      <c r="G4715" s="11"/>
      <c r="H4715" s="12"/>
      <c r="I4715" s="49"/>
    </row>
    <row r="4716" customHeight="1" spans="7:9">
      <c r="G4716" s="11"/>
      <c r="H4716" s="12"/>
      <c r="I4716" s="49"/>
    </row>
    <row r="4717" customHeight="1" spans="7:9">
      <c r="G4717" s="11"/>
      <c r="H4717" s="12"/>
      <c r="I4717" s="49"/>
    </row>
    <row r="4718" customHeight="1" spans="7:9">
      <c r="G4718" s="11"/>
      <c r="H4718" s="12"/>
      <c r="I4718" s="49"/>
    </row>
    <row r="4719" customHeight="1" spans="7:9">
      <c r="G4719" s="11"/>
      <c r="H4719" s="12"/>
      <c r="I4719" s="49"/>
    </row>
    <row r="4720" customHeight="1" spans="7:9">
      <c r="G4720" s="11"/>
      <c r="H4720" s="12"/>
      <c r="I4720" s="49"/>
    </row>
    <row r="4721" customHeight="1" spans="7:9">
      <c r="G4721" s="11"/>
      <c r="H4721" s="12"/>
      <c r="I4721" s="49"/>
    </row>
    <row r="4722" customHeight="1" spans="7:9">
      <c r="G4722" s="11"/>
      <c r="H4722" s="12"/>
      <c r="I4722" s="49"/>
    </row>
    <row r="4723" customHeight="1" spans="7:9">
      <c r="G4723" s="11"/>
      <c r="H4723" s="12"/>
      <c r="I4723" s="49"/>
    </row>
    <row r="4724" customHeight="1" spans="7:9">
      <c r="G4724" s="11"/>
      <c r="H4724" s="12"/>
      <c r="I4724" s="49"/>
    </row>
    <row r="4725" customHeight="1" spans="7:9">
      <c r="G4725" s="11"/>
      <c r="H4725" s="12"/>
      <c r="I4725" s="49"/>
    </row>
    <row r="4726" customHeight="1" spans="7:9">
      <c r="G4726" s="11"/>
      <c r="H4726" s="12"/>
      <c r="I4726" s="49"/>
    </row>
    <row r="4727" customHeight="1" spans="7:9">
      <c r="G4727" s="11"/>
      <c r="H4727" s="12"/>
      <c r="I4727" s="49"/>
    </row>
    <row r="4728" customHeight="1" spans="7:9">
      <c r="G4728" s="11"/>
      <c r="H4728" s="12"/>
      <c r="I4728" s="49"/>
    </row>
    <row r="4729" customHeight="1" spans="7:9">
      <c r="G4729" s="11"/>
      <c r="H4729" s="12"/>
      <c r="I4729" s="49"/>
    </row>
    <row r="4730" customHeight="1" spans="7:9">
      <c r="G4730" s="11"/>
      <c r="H4730" s="12"/>
      <c r="I4730" s="49"/>
    </row>
    <row r="4731" customHeight="1" spans="7:9">
      <c r="G4731" s="11"/>
      <c r="H4731" s="12"/>
      <c r="I4731" s="49"/>
    </row>
    <row r="4732" customHeight="1" spans="7:9">
      <c r="G4732" s="11"/>
      <c r="H4732" s="12"/>
      <c r="I4732" s="49"/>
    </row>
    <row r="4733" customHeight="1" spans="7:9">
      <c r="G4733" s="11"/>
      <c r="H4733" s="12"/>
      <c r="I4733" s="49"/>
    </row>
    <row r="4734" customHeight="1" spans="7:9">
      <c r="G4734" s="11"/>
      <c r="H4734" s="12"/>
      <c r="I4734" s="49"/>
    </row>
    <row r="4735" customHeight="1" spans="7:9">
      <c r="G4735" s="11"/>
      <c r="H4735" s="12"/>
      <c r="I4735" s="49"/>
    </row>
    <row r="4736" customHeight="1" spans="7:9">
      <c r="G4736" s="11"/>
      <c r="H4736" s="12"/>
      <c r="I4736" s="49"/>
    </row>
    <row r="4737" customHeight="1" spans="7:9">
      <c r="G4737" s="11"/>
      <c r="H4737" s="12"/>
      <c r="I4737" s="49"/>
    </row>
    <row r="4738" customHeight="1" spans="7:9">
      <c r="G4738" s="11"/>
      <c r="H4738" s="12"/>
      <c r="I4738" s="49"/>
    </row>
    <row r="4739" customHeight="1" spans="7:9">
      <c r="G4739" s="11"/>
      <c r="H4739" s="12"/>
      <c r="I4739" s="49"/>
    </row>
    <row r="4740" customHeight="1" spans="7:9">
      <c r="G4740" s="11"/>
      <c r="H4740" s="12"/>
      <c r="I4740" s="49"/>
    </row>
    <row r="4741" customHeight="1" spans="7:9">
      <c r="G4741" s="11"/>
      <c r="H4741" s="12"/>
      <c r="I4741" s="49"/>
    </row>
    <row r="4742" customHeight="1" spans="7:9">
      <c r="G4742" s="11"/>
      <c r="H4742" s="12"/>
      <c r="I4742" s="49"/>
    </row>
    <row r="4743" customHeight="1" spans="7:9">
      <c r="G4743" s="11"/>
      <c r="H4743" s="12"/>
      <c r="I4743" s="49"/>
    </row>
    <row r="4744" customHeight="1" spans="7:9">
      <c r="G4744" s="11"/>
      <c r="H4744" s="12"/>
      <c r="I4744" s="49"/>
    </row>
    <row r="4745" customHeight="1" spans="7:9">
      <c r="G4745" s="11"/>
      <c r="H4745" s="12"/>
      <c r="I4745" s="49"/>
    </row>
    <row r="4746" customHeight="1" spans="7:9">
      <c r="G4746" s="11"/>
      <c r="H4746" s="12"/>
      <c r="I4746" s="49"/>
    </row>
    <row r="4747" customHeight="1" spans="7:9">
      <c r="G4747" s="11"/>
      <c r="H4747" s="12"/>
      <c r="I4747" s="49"/>
    </row>
    <row r="4748" customHeight="1" spans="7:9">
      <c r="G4748" s="11"/>
      <c r="H4748" s="12"/>
      <c r="I4748" s="49"/>
    </row>
    <row r="4749" customHeight="1" spans="7:9">
      <c r="G4749" s="11"/>
      <c r="H4749" s="12"/>
      <c r="I4749" s="49"/>
    </row>
    <row r="4750" customHeight="1" spans="7:9">
      <c r="G4750" s="11"/>
      <c r="H4750" s="12"/>
      <c r="I4750" s="49"/>
    </row>
    <row r="4751" customHeight="1" spans="7:9">
      <c r="G4751" s="11"/>
      <c r="H4751" s="12"/>
      <c r="I4751" s="49"/>
    </row>
    <row r="4752" customHeight="1" spans="7:9">
      <c r="G4752" s="11"/>
      <c r="H4752" s="12"/>
      <c r="I4752" s="49"/>
    </row>
    <row r="4753" customHeight="1" spans="7:9">
      <c r="G4753" s="11"/>
      <c r="H4753" s="12"/>
      <c r="I4753" s="49"/>
    </row>
    <row r="4754" customHeight="1" spans="7:9">
      <c r="G4754" s="11"/>
      <c r="H4754" s="12"/>
      <c r="I4754" s="49"/>
    </row>
    <row r="4755" customHeight="1" spans="7:9">
      <c r="G4755" s="11"/>
      <c r="H4755" s="12"/>
      <c r="I4755" s="49"/>
    </row>
    <row r="4756" customHeight="1" spans="7:9">
      <c r="G4756" s="11"/>
      <c r="H4756" s="12"/>
      <c r="I4756" s="49"/>
    </row>
    <row r="4757" customHeight="1" spans="7:9">
      <c r="G4757" s="11"/>
      <c r="H4757" s="12"/>
      <c r="I4757" s="49"/>
    </row>
    <row r="4758" customHeight="1" spans="7:9">
      <c r="G4758" s="11"/>
      <c r="H4758" s="12"/>
      <c r="I4758" s="49"/>
    </row>
    <row r="4759" customHeight="1" spans="7:9">
      <c r="G4759" s="11"/>
      <c r="H4759" s="12"/>
      <c r="I4759" s="49"/>
    </row>
    <row r="4760" customHeight="1" spans="7:9">
      <c r="G4760" s="11"/>
      <c r="H4760" s="12"/>
      <c r="I4760" s="49"/>
    </row>
    <row r="4761" customHeight="1" spans="7:9">
      <c r="G4761" s="11"/>
      <c r="H4761" s="12"/>
      <c r="I4761" s="49"/>
    </row>
    <row r="4762" customHeight="1" spans="7:9">
      <c r="G4762" s="11"/>
      <c r="H4762" s="12"/>
      <c r="I4762" s="49"/>
    </row>
    <row r="4763" customHeight="1" spans="7:9">
      <c r="G4763" s="11"/>
      <c r="H4763" s="12"/>
      <c r="I4763" s="49"/>
    </row>
    <row r="4764" customHeight="1" spans="7:9">
      <c r="G4764" s="11"/>
      <c r="H4764" s="12"/>
      <c r="I4764" s="49"/>
    </row>
    <row r="4765" customHeight="1" spans="7:9">
      <c r="G4765" s="11"/>
      <c r="H4765" s="12"/>
      <c r="I4765" s="49"/>
    </row>
    <row r="4766" customHeight="1" spans="7:9">
      <c r="G4766" s="11"/>
      <c r="H4766" s="12"/>
      <c r="I4766" s="49"/>
    </row>
    <row r="4767" customHeight="1" spans="7:9">
      <c r="G4767" s="11"/>
      <c r="H4767" s="12"/>
      <c r="I4767" s="49"/>
    </row>
    <row r="4768" customHeight="1" spans="7:9">
      <c r="G4768" s="11"/>
      <c r="H4768" s="12"/>
      <c r="I4768" s="49"/>
    </row>
    <row r="4769" customHeight="1" spans="7:9">
      <c r="G4769" s="11"/>
      <c r="H4769" s="12"/>
      <c r="I4769" s="49"/>
    </row>
    <row r="4770" customHeight="1" spans="7:9">
      <c r="G4770" s="11"/>
      <c r="H4770" s="12"/>
      <c r="I4770" s="49"/>
    </row>
    <row r="4771" customHeight="1" spans="7:9">
      <c r="G4771" s="11"/>
      <c r="H4771" s="12"/>
      <c r="I4771" s="49"/>
    </row>
    <row r="4772" customHeight="1" spans="7:9">
      <c r="G4772" s="11"/>
      <c r="H4772" s="12"/>
      <c r="I4772" s="49"/>
    </row>
    <row r="4773" customHeight="1" spans="7:9">
      <c r="G4773" s="11"/>
      <c r="H4773" s="12"/>
      <c r="I4773" s="49"/>
    </row>
    <row r="4774" customHeight="1" spans="7:9">
      <c r="G4774" s="11"/>
      <c r="H4774" s="12"/>
      <c r="I4774" s="49"/>
    </row>
    <row r="4775" customHeight="1" spans="7:9">
      <c r="G4775" s="11"/>
      <c r="H4775" s="12"/>
      <c r="I4775" s="49"/>
    </row>
    <row r="4776" customHeight="1" spans="7:9">
      <c r="G4776" s="11"/>
      <c r="H4776" s="12"/>
      <c r="I4776" s="49"/>
    </row>
    <row r="4777" customHeight="1" spans="7:9">
      <c r="G4777" s="11"/>
      <c r="H4777" s="12"/>
      <c r="I4777" s="49"/>
    </row>
    <row r="4778" customHeight="1" spans="7:9">
      <c r="G4778" s="11"/>
      <c r="H4778" s="12"/>
      <c r="I4778" s="49"/>
    </row>
    <row r="4779" customHeight="1" spans="7:9">
      <c r="G4779" s="11"/>
      <c r="H4779" s="12"/>
      <c r="I4779" s="49"/>
    </row>
    <row r="4780" customHeight="1" spans="7:9">
      <c r="G4780" s="11"/>
      <c r="H4780" s="12"/>
      <c r="I4780" s="49"/>
    </row>
    <row r="4781" customHeight="1" spans="7:9">
      <c r="G4781" s="11"/>
      <c r="H4781" s="12"/>
      <c r="I4781" s="49"/>
    </row>
    <row r="4782" customHeight="1" spans="7:9">
      <c r="G4782" s="11"/>
      <c r="H4782" s="12"/>
      <c r="I4782" s="49"/>
    </row>
    <row r="4783" customHeight="1" spans="7:9">
      <c r="G4783" s="11"/>
      <c r="H4783" s="12"/>
      <c r="I4783" s="49"/>
    </row>
    <row r="4784" customHeight="1" spans="7:9">
      <c r="G4784" s="11"/>
      <c r="H4784" s="12"/>
      <c r="I4784" s="49"/>
    </row>
    <row r="4785" customHeight="1" spans="7:9">
      <c r="G4785" s="11"/>
      <c r="H4785" s="12"/>
      <c r="I4785" s="49"/>
    </row>
    <row r="4786" customHeight="1" spans="7:9">
      <c r="G4786" s="11"/>
      <c r="H4786" s="12"/>
      <c r="I4786" s="49"/>
    </row>
    <row r="4787" customHeight="1" spans="7:9">
      <c r="G4787" s="11"/>
      <c r="H4787" s="12"/>
      <c r="I4787" s="49"/>
    </row>
    <row r="4788" customHeight="1" spans="7:9">
      <c r="G4788" s="11"/>
      <c r="H4788" s="12"/>
      <c r="I4788" s="49"/>
    </row>
    <row r="4789" customHeight="1" spans="7:9">
      <c r="G4789" s="11"/>
      <c r="H4789" s="12"/>
      <c r="I4789" s="49"/>
    </row>
    <row r="4790" customHeight="1" spans="7:9">
      <c r="G4790" s="11"/>
      <c r="H4790" s="12"/>
      <c r="I4790" s="49"/>
    </row>
    <row r="4791" customHeight="1" spans="7:9">
      <c r="G4791" s="11"/>
      <c r="H4791" s="12"/>
      <c r="I4791" s="49"/>
    </row>
    <row r="4792" customHeight="1" spans="7:9">
      <c r="G4792" s="11"/>
      <c r="H4792" s="12"/>
      <c r="I4792" s="49"/>
    </row>
    <row r="4793" customHeight="1" spans="7:9">
      <c r="G4793" s="11"/>
      <c r="H4793" s="12"/>
      <c r="I4793" s="49"/>
    </row>
    <row r="4794" customHeight="1" spans="7:9">
      <c r="G4794" s="11"/>
      <c r="H4794" s="12"/>
      <c r="I4794" s="49"/>
    </row>
    <row r="4795" customHeight="1" spans="7:9">
      <c r="G4795" s="11"/>
      <c r="H4795" s="12"/>
      <c r="I4795" s="49"/>
    </row>
    <row r="4796" customHeight="1" spans="7:9">
      <c r="G4796" s="11"/>
      <c r="H4796" s="12"/>
      <c r="I4796" s="49"/>
    </row>
    <row r="4797" customHeight="1" spans="7:9">
      <c r="G4797" s="11"/>
      <c r="H4797" s="12"/>
      <c r="I4797" s="49"/>
    </row>
    <row r="4798" customHeight="1" spans="7:9">
      <c r="G4798" s="11"/>
      <c r="H4798" s="12"/>
      <c r="I4798" s="49"/>
    </row>
    <row r="4799" customHeight="1" spans="7:9">
      <c r="G4799" s="11"/>
      <c r="H4799" s="12"/>
      <c r="I4799" s="49"/>
    </row>
    <row r="4800" customHeight="1" spans="7:9">
      <c r="G4800" s="11"/>
      <c r="H4800" s="12"/>
      <c r="I4800" s="49"/>
    </row>
    <row r="4801" customHeight="1" spans="7:9">
      <c r="G4801" s="11"/>
      <c r="H4801" s="12"/>
      <c r="I4801" s="49"/>
    </row>
    <row r="4802" customHeight="1" spans="7:9">
      <c r="G4802" s="11"/>
      <c r="H4802" s="12"/>
      <c r="I4802" s="49"/>
    </row>
    <row r="4803" customHeight="1" spans="7:9">
      <c r="G4803" s="11"/>
      <c r="H4803" s="12"/>
      <c r="I4803" s="49"/>
    </row>
    <row r="4804" customHeight="1" spans="7:9">
      <c r="G4804" s="11"/>
      <c r="H4804" s="12"/>
      <c r="I4804" s="49"/>
    </row>
    <row r="4805" customHeight="1" spans="7:9">
      <c r="G4805" s="11"/>
      <c r="H4805" s="12"/>
      <c r="I4805" s="49"/>
    </row>
    <row r="4806" customHeight="1" spans="7:9">
      <c r="G4806" s="11"/>
      <c r="H4806" s="12"/>
      <c r="I4806" s="49"/>
    </row>
    <row r="4807" customHeight="1" spans="7:9">
      <c r="G4807" s="11"/>
      <c r="H4807" s="12"/>
      <c r="I4807" s="49"/>
    </row>
    <row r="4808" customHeight="1" spans="7:9">
      <c r="G4808" s="11"/>
      <c r="H4808" s="12"/>
      <c r="I4808" s="49"/>
    </row>
    <row r="4809" customHeight="1" spans="7:9">
      <c r="G4809" s="11"/>
      <c r="H4809" s="12"/>
      <c r="I4809" s="49"/>
    </row>
    <row r="4810" customHeight="1" spans="7:9">
      <c r="G4810" s="11"/>
      <c r="H4810" s="12"/>
      <c r="I4810" s="49"/>
    </row>
    <row r="4811" customHeight="1" spans="7:9">
      <c r="G4811" s="11"/>
      <c r="H4811" s="12"/>
      <c r="I4811" s="49"/>
    </row>
    <row r="4812" customHeight="1" spans="7:9">
      <c r="G4812" s="11"/>
      <c r="H4812" s="12"/>
      <c r="I4812" s="49"/>
    </row>
    <row r="4813" customHeight="1" spans="7:9">
      <c r="G4813" s="11"/>
      <c r="H4813" s="12"/>
      <c r="I4813" s="49"/>
    </row>
    <row r="4814" customHeight="1" spans="7:9">
      <c r="G4814" s="11"/>
      <c r="H4814" s="12"/>
      <c r="I4814" s="49"/>
    </row>
    <row r="4815" customHeight="1" spans="7:9">
      <c r="G4815" s="11"/>
      <c r="H4815" s="12"/>
      <c r="I4815" s="49"/>
    </row>
    <row r="4816" customHeight="1" spans="7:9">
      <c r="G4816" s="11"/>
      <c r="H4816" s="12"/>
      <c r="I4816" s="49"/>
    </row>
    <row r="4817" customHeight="1" spans="7:9">
      <c r="G4817" s="11"/>
      <c r="H4817" s="12"/>
      <c r="I4817" s="49"/>
    </row>
    <row r="4818" customHeight="1" spans="7:9">
      <c r="G4818" s="11"/>
      <c r="H4818" s="12"/>
      <c r="I4818" s="49"/>
    </row>
    <row r="4819" customHeight="1" spans="7:9">
      <c r="G4819" s="11"/>
      <c r="H4819" s="12"/>
      <c r="I4819" s="49"/>
    </row>
    <row r="4820" customHeight="1" spans="7:9">
      <c r="G4820" s="11"/>
      <c r="H4820" s="12"/>
      <c r="I4820" s="49"/>
    </row>
    <row r="4821" customHeight="1" spans="7:9">
      <c r="G4821" s="11"/>
      <c r="H4821" s="12"/>
      <c r="I4821" s="49"/>
    </row>
    <row r="4822" customHeight="1" spans="7:9">
      <c r="G4822" s="11"/>
      <c r="H4822" s="12"/>
      <c r="I4822" s="49"/>
    </row>
    <row r="4823" customHeight="1" spans="7:9">
      <c r="G4823" s="11"/>
      <c r="H4823" s="12"/>
      <c r="I4823" s="49"/>
    </row>
    <row r="4824" customHeight="1" spans="7:9">
      <c r="G4824" s="11"/>
      <c r="H4824" s="12"/>
      <c r="I4824" s="49"/>
    </row>
    <row r="4825" customHeight="1" spans="7:9">
      <c r="G4825" s="11"/>
      <c r="H4825" s="12"/>
      <c r="I4825" s="49"/>
    </row>
    <row r="4826" customHeight="1" spans="7:9">
      <c r="G4826" s="11"/>
      <c r="H4826" s="12"/>
      <c r="I4826" s="49"/>
    </row>
    <row r="4827" customHeight="1" spans="7:9">
      <c r="G4827" s="11"/>
      <c r="H4827" s="12"/>
      <c r="I4827" s="49"/>
    </row>
    <row r="4828" customHeight="1" spans="7:9">
      <c r="G4828" s="11"/>
      <c r="H4828" s="12"/>
      <c r="I4828" s="49"/>
    </row>
    <row r="4829" customHeight="1" spans="7:9">
      <c r="G4829" s="11"/>
      <c r="H4829" s="12"/>
      <c r="I4829" s="49"/>
    </row>
    <row r="4830" customHeight="1" spans="7:9">
      <c r="G4830" s="11"/>
      <c r="H4830" s="12"/>
      <c r="I4830" s="49"/>
    </row>
    <row r="4831" customHeight="1" spans="7:9">
      <c r="G4831" s="11"/>
      <c r="H4831" s="12"/>
      <c r="I4831" s="49"/>
    </row>
    <row r="4832" customHeight="1" spans="7:9">
      <c r="G4832" s="11"/>
      <c r="H4832" s="12"/>
      <c r="I4832" s="49"/>
    </row>
    <row r="4833" customHeight="1" spans="7:9">
      <c r="G4833" s="11"/>
      <c r="H4833" s="12"/>
      <c r="I4833" s="49"/>
    </row>
    <row r="4834" customHeight="1" spans="7:9">
      <c r="G4834" s="11"/>
      <c r="H4834" s="12"/>
      <c r="I4834" s="49"/>
    </row>
    <row r="4835" customHeight="1" spans="7:9">
      <c r="G4835" s="11"/>
      <c r="H4835" s="12"/>
      <c r="I4835" s="49"/>
    </row>
    <row r="4836" customHeight="1" spans="7:9">
      <c r="G4836" s="11"/>
      <c r="H4836" s="12"/>
      <c r="I4836" s="49"/>
    </row>
    <row r="4837" customHeight="1" spans="7:9">
      <c r="G4837" s="11"/>
      <c r="H4837" s="12"/>
      <c r="I4837" s="49"/>
    </row>
    <row r="4838" customHeight="1" spans="7:9">
      <c r="G4838" s="11"/>
      <c r="H4838" s="12"/>
      <c r="I4838" s="49"/>
    </row>
    <row r="4839" customHeight="1" spans="7:9">
      <c r="G4839" s="11"/>
      <c r="H4839" s="12"/>
      <c r="I4839" s="49"/>
    </row>
    <row r="4840" customHeight="1" spans="7:9">
      <c r="G4840" s="11"/>
      <c r="H4840" s="12"/>
      <c r="I4840" s="49"/>
    </row>
    <row r="4841" customHeight="1" spans="7:9">
      <c r="G4841" s="11"/>
      <c r="H4841" s="12"/>
      <c r="I4841" s="49"/>
    </row>
    <row r="4842" customHeight="1" spans="7:9">
      <c r="G4842" s="11"/>
      <c r="H4842" s="12"/>
      <c r="I4842" s="49"/>
    </row>
    <row r="4843" customHeight="1" spans="7:9">
      <c r="G4843" s="11"/>
      <c r="H4843" s="12"/>
      <c r="I4843" s="49"/>
    </row>
    <row r="4844" customHeight="1" spans="7:9">
      <c r="G4844" s="11"/>
      <c r="H4844" s="12"/>
      <c r="I4844" s="49"/>
    </row>
    <row r="4845" customHeight="1" spans="7:9">
      <c r="G4845" s="11"/>
      <c r="H4845" s="12"/>
      <c r="I4845" s="49"/>
    </row>
    <row r="4846" customHeight="1" spans="7:9">
      <c r="G4846" s="11"/>
      <c r="H4846" s="12"/>
      <c r="I4846" s="49"/>
    </row>
    <row r="4847" customHeight="1" spans="7:9">
      <c r="G4847" s="11"/>
      <c r="H4847" s="12"/>
      <c r="I4847" s="49"/>
    </row>
    <row r="4848" customHeight="1" spans="7:9">
      <c r="G4848" s="11"/>
      <c r="H4848" s="12"/>
      <c r="I4848" s="49"/>
    </row>
    <row r="4849" customHeight="1" spans="7:9">
      <c r="G4849" s="11"/>
      <c r="H4849" s="12"/>
      <c r="I4849" s="49"/>
    </row>
    <row r="4850" customHeight="1" spans="7:9">
      <c r="G4850" s="11"/>
      <c r="H4850" s="12"/>
      <c r="I4850" s="49"/>
    </row>
    <row r="4851" customHeight="1" spans="7:9">
      <c r="G4851" s="11"/>
      <c r="H4851" s="12"/>
      <c r="I4851" s="49"/>
    </row>
    <row r="4852" customHeight="1" spans="7:9">
      <c r="G4852" s="11"/>
      <c r="H4852" s="12"/>
      <c r="I4852" s="49"/>
    </row>
    <row r="4853" customHeight="1" spans="7:9">
      <c r="G4853" s="11"/>
      <c r="H4853" s="12"/>
      <c r="I4853" s="49"/>
    </row>
    <row r="4854" customHeight="1" spans="7:9">
      <c r="G4854" s="11"/>
      <c r="H4854" s="12"/>
      <c r="I4854" s="49"/>
    </row>
    <row r="4855" customHeight="1" spans="7:9">
      <c r="G4855" s="11"/>
      <c r="H4855" s="12"/>
      <c r="I4855" s="49"/>
    </row>
    <row r="4856" customHeight="1" spans="7:9">
      <c r="G4856" s="11"/>
      <c r="H4856" s="12"/>
      <c r="I4856" s="49"/>
    </row>
    <row r="4857" customHeight="1" spans="7:9">
      <c r="G4857" s="11"/>
      <c r="H4857" s="12"/>
      <c r="I4857" s="49"/>
    </row>
    <row r="4858" customHeight="1" spans="7:9">
      <c r="G4858" s="11"/>
      <c r="H4858" s="12"/>
      <c r="I4858" s="49"/>
    </row>
    <row r="4859" customHeight="1" spans="7:9">
      <c r="G4859" s="11"/>
      <c r="H4859" s="12"/>
      <c r="I4859" s="49"/>
    </row>
    <row r="4860" customHeight="1" spans="7:9">
      <c r="G4860" s="11"/>
      <c r="H4860" s="12"/>
      <c r="I4860" s="49"/>
    </row>
    <row r="4861" customHeight="1" spans="7:9">
      <c r="G4861" s="11"/>
      <c r="H4861" s="12"/>
      <c r="I4861" s="49"/>
    </row>
    <row r="4862" customHeight="1" spans="7:9">
      <c r="G4862" s="11"/>
      <c r="H4862" s="12"/>
      <c r="I4862" s="49"/>
    </row>
    <row r="4863" customHeight="1" spans="7:9">
      <c r="G4863" s="11"/>
      <c r="H4863" s="12"/>
      <c r="I4863" s="49"/>
    </row>
    <row r="4864" customHeight="1" spans="7:9">
      <c r="G4864" s="11"/>
      <c r="H4864" s="12"/>
      <c r="I4864" s="49"/>
    </row>
    <row r="4865" customHeight="1" spans="7:9">
      <c r="G4865" s="11"/>
      <c r="H4865" s="12"/>
      <c r="I4865" s="49"/>
    </row>
    <row r="4866" customHeight="1" spans="7:9">
      <c r="G4866" s="11"/>
      <c r="H4866" s="12"/>
      <c r="I4866" s="49"/>
    </row>
    <row r="4867" customHeight="1" spans="7:9">
      <c r="G4867" s="11"/>
      <c r="H4867" s="12"/>
      <c r="I4867" s="49"/>
    </row>
    <row r="4868" customHeight="1" spans="7:9">
      <c r="G4868" s="11"/>
      <c r="H4868" s="12"/>
      <c r="I4868" s="49"/>
    </row>
    <row r="4869" customHeight="1" spans="7:9">
      <c r="G4869" s="11"/>
      <c r="H4869" s="12"/>
      <c r="I4869" s="49"/>
    </row>
    <row r="4870" customHeight="1" spans="7:9">
      <c r="G4870" s="11"/>
      <c r="H4870" s="12"/>
      <c r="I4870" s="49"/>
    </row>
    <row r="4871" customHeight="1" spans="7:9">
      <c r="G4871" s="11"/>
      <c r="H4871" s="12"/>
      <c r="I4871" s="49"/>
    </row>
    <row r="4872" customHeight="1" spans="7:9">
      <c r="G4872" s="11"/>
      <c r="H4872" s="12"/>
      <c r="I4872" s="49"/>
    </row>
    <row r="4873" customHeight="1" spans="7:9">
      <c r="G4873" s="11"/>
      <c r="H4873" s="12"/>
      <c r="I4873" s="49"/>
    </row>
    <row r="4874" customHeight="1" spans="7:9">
      <c r="G4874" s="11"/>
      <c r="H4874" s="12"/>
      <c r="I4874" s="49"/>
    </row>
    <row r="4875" customHeight="1" spans="7:9">
      <c r="G4875" s="11"/>
      <c r="H4875" s="12"/>
      <c r="I4875" s="49"/>
    </row>
    <row r="4876" customHeight="1" spans="7:9">
      <c r="G4876" s="11"/>
      <c r="H4876" s="12"/>
      <c r="I4876" s="49"/>
    </row>
    <row r="4877" customHeight="1" spans="7:9">
      <c r="G4877" s="11"/>
      <c r="H4877" s="12"/>
      <c r="I4877" s="49"/>
    </row>
    <row r="4878" customHeight="1" spans="7:9">
      <c r="G4878" s="11"/>
      <c r="H4878" s="12"/>
      <c r="I4878" s="49"/>
    </row>
    <row r="4879" customHeight="1" spans="7:9">
      <c r="G4879" s="11"/>
      <c r="H4879" s="12"/>
      <c r="I4879" s="49"/>
    </row>
    <row r="4880" customHeight="1" spans="7:9">
      <c r="G4880" s="11"/>
      <c r="H4880" s="12"/>
      <c r="I4880" s="49"/>
    </row>
    <row r="4881" customHeight="1" spans="7:9">
      <c r="G4881" s="11"/>
      <c r="H4881" s="12"/>
      <c r="I4881" s="49"/>
    </row>
    <row r="4882" customHeight="1" spans="7:9">
      <c r="G4882" s="11"/>
      <c r="H4882" s="12"/>
      <c r="I4882" s="49"/>
    </row>
    <row r="4883" customHeight="1" spans="7:9">
      <c r="G4883" s="11"/>
      <c r="H4883" s="12"/>
      <c r="I4883" s="49"/>
    </row>
    <row r="4884" customHeight="1" spans="7:9">
      <c r="G4884" s="11"/>
      <c r="H4884" s="12"/>
      <c r="I4884" s="49"/>
    </row>
    <row r="4885" customHeight="1" spans="7:9">
      <c r="G4885" s="11"/>
      <c r="H4885" s="12"/>
      <c r="I4885" s="49"/>
    </row>
    <row r="4886" customHeight="1" spans="7:9">
      <c r="G4886" s="11"/>
      <c r="H4886" s="12"/>
      <c r="I4886" s="49"/>
    </row>
    <row r="4887" customHeight="1" spans="7:9">
      <c r="G4887" s="11"/>
      <c r="H4887" s="12"/>
      <c r="I4887" s="49"/>
    </row>
    <row r="4888" customHeight="1" spans="7:9">
      <c r="G4888" s="11"/>
      <c r="H4888" s="12"/>
      <c r="I4888" s="49"/>
    </row>
    <row r="4889" customHeight="1" spans="7:9">
      <c r="G4889" s="11"/>
      <c r="H4889" s="12"/>
      <c r="I4889" s="49"/>
    </row>
    <row r="4890" customHeight="1" spans="7:9">
      <c r="G4890" s="11"/>
      <c r="H4890" s="12"/>
      <c r="I4890" s="49"/>
    </row>
    <row r="4891" customHeight="1" spans="7:9">
      <c r="G4891" s="11"/>
      <c r="H4891" s="12"/>
      <c r="I4891" s="49"/>
    </row>
    <row r="4892" customHeight="1" spans="7:9">
      <c r="G4892" s="11"/>
      <c r="H4892" s="12"/>
      <c r="I4892" s="49"/>
    </row>
    <row r="4893" customHeight="1" spans="7:9">
      <c r="G4893" s="11"/>
      <c r="H4893" s="12"/>
      <c r="I4893" s="49"/>
    </row>
    <row r="4894" customHeight="1" spans="7:9">
      <c r="G4894" s="11"/>
      <c r="H4894" s="12"/>
      <c r="I4894" s="49"/>
    </row>
    <row r="4895" customHeight="1" spans="7:9">
      <c r="G4895" s="11"/>
      <c r="H4895" s="12"/>
      <c r="I4895" s="49"/>
    </row>
    <row r="4896" customHeight="1" spans="7:9">
      <c r="G4896" s="11"/>
      <c r="H4896" s="12"/>
      <c r="I4896" s="49"/>
    </row>
    <row r="4897" customHeight="1" spans="7:9">
      <c r="G4897" s="11"/>
      <c r="H4897" s="12"/>
      <c r="I4897" s="49"/>
    </row>
    <row r="4898" customHeight="1" spans="7:9">
      <c r="G4898" s="11"/>
      <c r="H4898" s="12"/>
      <c r="I4898" s="49"/>
    </row>
    <row r="4899" customHeight="1" spans="7:9">
      <c r="G4899" s="11"/>
      <c r="H4899" s="12"/>
      <c r="I4899" s="49"/>
    </row>
    <row r="4900" customHeight="1" spans="7:9">
      <c r="G4900" s="11"/>
      <c r="H4900" s="12"/>
      <c r="I4900" s="49"/>
    </row>
    <row r="4901" customHeight="1" spans="7:9">
      <c r="G4901" s="11"/>
      <c r="H4901" s="12"/>
      <c r="I4901" s="49"/>
    </row>
    <row r="4902" customHeight="1" spans="7:9">
      <c r="G4902" s="11"/>
      <c r="H4902" s="12"/>
      <c r="I4902" s="49"/>
    </row>
    <row r="4903" customHeight="1" spans="7:9">
      <c r="G4903" s="11"/>
      <c r="H4903" s="12"/>
      <c r="I4903" s="49"/>
    </row>
    <row r="4904" customHeight="1" spans="7:9">
      <c r="G4904" s="11"/>
      <c r="H4904" s="12"/>
      <c r="I4904" s="49"/>
    </row>
    <row r="4905" customHeight="1" spans="7:9">
      <c r="G4905" s="11"/>
      <c r="H4905" s="12"/>
      <c r="I4905" s="49"/>
    </row>
    <row r="4906" customHeight="1" spans="7:9">
      <c r="G4906" s="11"/>
      <c r="H4906" s="12"/>
      <c r="I4906" s="49"/>
    </row>
    <row r="4907" customHeight="1" spans="7:9">
      <c r="G4907" s="11"/>
      <c r="H4907" s="12"/>
      <c r="I4907" s="49"/>
    </row>
    <row r="4908" customHeight="1" spans="7:9">
      <c r="G4908" s="11"/>
      <c r="H4908" s="12"/>
      <c r="I4908" s="49"/>
    </row>
    <row r="4909" customHeight="1" spans="7:9">
      <c r="G4909" s="11"/>
      <c r="H4909" s="12"/>
      <c r="I4909" s="49"/>
    </row>
    <row r="4910" customHeight="1" spans="7:9">
      <c r="G4910" s="11"/>
      <c r="H4910" s="12"/>
      <c r="I4910" s="49"/>
    </row>
    <row r="4911" customHeight="1" spans="7:9">
      <c r="G4911" s="11"/>
      <c r="H4911" s="12"/>
      <c r="I4911" s="49"/>
    </row>
    <row r="4912" customHeight="1" spans="7:9">
      <c r="G4912" s="11"/>
      <c r="H4912" s="12"/>
      <c r="I4912" s="49"/>
    </row>
    <row r="4913" customHeight="1" spans="7:9">
      <c r="G4913" s="11"/>
      <c r="H4913" s="12"/>
      <c r="I4913" s="49"/>
    </row>
    <row r="4914" customHeight="1" spans="7:9">
      <c r="G4914" s="11"/>
      <c r="H4914" s="12"/>
      <c r="I4914" s="49"/>
    </row>
    <row r="4915" customHeight="1" spans="7:9">
      <c r="G4915" s="11"/>
      <c r="H4915" s="12"/>
      <c r="I4915" s="49"/>
    </row>
    <row r="4916" customHeight="1" spans="7:9">
      <c r="G4916" s="11"/>
      <c r="H4916" s="12"/>
      <c r="I4916" s="49"/>
    </row>
    <row r="4917" customHeight="1" spans="7:9">
      <c r="G4917" s="11"/>
      <c r="H4917" s="12"/>
      <c r="I4917" s="49"/>
    </row>
    <row r="4918" customHeight="1" spans="7:9">
      <c r="G4918" s="11"/>
      <c r="H4918" s="12"/>
      <c r="I4918" s="49"/>
    </row>
    <row r="4919" customHeight="1" spans="7:9">
      <c r="G4919" s="11"/>
      <c r="H4919" s="12"/>
      <c r="I4919" s="49"/>
    </row>
    <row r="4920" customHeight="1" spans="7:9">
      <c r="G4920" s="11"/>
      <c r="H4920" s="12"/>
      <c r="I4920" s="49"/>
    </row>
    <row r="4921" customHeight="1" spans="7:9">
      <c r="G4921" s="11"/>
      <c r="H4921" s="12"/>
      <c r="I4921" s="49"/>
    </row>
    <row r="4922" customHeight="1" spans="7:9">
      <c r="G4922" s="11"/>
      <c r="H4922" s="12"/>
      <c r="I4922" s="49"/>
    </row>
    <row r="4923" customHeight="1" spans="7:9">
      <c r="G4923" s="11"/>
      <c r="H4923" s="12"/>
      <c r="I4923" s="49"/>
    </row>
    <row r="4924" customHeight="1" spans="7:9">
      <c r="G4924" s="11"/>
      <c r="H4924" s="12"/>
      <c r="I4924" s="49"/>
    </row>
    <row r="4925" customHeight="1" spans="7:9">
      <c r="G4925" s="11"/>
      <c r="H4925" s="12"/>
      <c r="I4925" s="49"/>
    </row>
    <row r="4926" customHeight="1" spans="7:9">
      <c r="G4926" s="11"/>
      <c r="H4926" s="12"/>
      <c r="I4926" s="49"/>
    </row>
    <row r="4927" customHeight="1" spans="7:9">
      <c r="G4927" s="11"/>
      <c r="H4927" s="12"/>
      <c r="I4927" s="49"/>
    </row>
    <row r="4928" customHeight="1" spans="7:9">
      <c r="G4928" s="11"/>
      <c r="H4928" s="12"/>
      <c r="I4928" s="49"/>
    </row>
    <row r="4929" customHeight="1" spans="7:9">
      <c r="G4929" s="11"/>
      <c r="H4929" s="12"/>
      <c r="I4929" s="49"/>
    </row>
    <row r="4930" customHeight="1" spans="7:9">
      <c r="G4930" s="11"/>
      <c r="H4930" s="12"/>
      <c r="I4930" s="49"/>
    </row>
    <row r="4931" customHeight="1" spans="7:9">
      <c r="G4931" s="11"/>
      <c r="H4931" s="12"/>
      <c r="I4931" s="49"/>
    </row>
    <row r="4932" customHeight="1" spans="7:9">
      <c r="G4932" s="11"/>
      <c r="H4932" s="12"/>
      <c r="I4932" s="49"/>
    </row>
    <row r="4933" customHeight="1" spans="7:9">
      <c r="G4933" s="11"/>
      <c r="H4933" s="12"/>
      <c r="I4933" s="49"/>
    </row>
    <row r="4934" customHeight="1" spans="7:9">
      <c r="G4934" s="11"/>
      <c r="H4934" s="12"/>
      <c r="I4934" s="49"/>
    </row>
    <row r="4935" customHeight="1" spans="7:9">
      <c r="G4935" s="11"/>
      <c r="H4935" s="12"/>
      <c r="I4935" s="49"/>
    </row>
    <row r="4936" customHeight="1" spans="7:9">
      <c r="G4936" s="11"/>
      <c r="H4936" s="12"/>
      <c r="I4936" s="49"/>
    </row>
    <row r="4937" customHeight="1" spans="7:9">
      <c r="G4937" s="11"/>
      <c r="H4937" s="12"/>
      <c r="I4937" s="49"/>
    </row>
    <row r="4938" customHeight="1" spans="7:9">
      <c r="G4938" s="11"/>
      <c r="H4938" s="12"/>
      <c r="I4938" s="49"/>
    </row>
    <row r="4939" customHeight="1" spans="7:9">
      <c r="G4939" s="11"/>
      <c r="H4939" s="12"/>
      <c r="I4939" s="49"/>
    </row>
    <row r="4940" customHeight="1" spans="7:9">
      <c r="G4940" s="11"/>
      <c r="H4940" s="12"/>
      <c r="I4940" s="49"/>
    </row>
    <row r="4941" customHeight="1" spans="7:9">
      <c r="G4941" s="11"/>
      <c r="H4941" s="12"/>
      <c r="I4941" s="49"/>
    </row>
    <row r="4942" customHeight="1" spans="7:9">
      <c r="G4942" s="11"/>
      <c r="H4942" s="12"/>
      <c r="I4942" s="49"/>
    </row>
    <row r="4943" customHeight="1" spans="7:9">
      <c r="G4943" s="11"/>
      <c r="H4943" s="12"/>
      <c r="I4943" s="49"/>
    </row>
    <row r="4944" customHeight="1" spans="7:9">
      <c r="G4944" s="11"/>
      <c r="H4944" s="12"/>
      <c r="I4944" s="49"/>
    </row>
    <row r="4945" customHeight="1" spans="7:9">
      <c r="G4945" s="11"/>
      <c r="H4945" s="12"/>
      <c r="I4945" s="49"/>
    </row>
    <row r="4946" customHeight="1" spans="7:9">
      <c r="G4946" s="11"/>
      <c r="H4946" s="12"/>
      <c r="I4946" s="49"/>
    </row>
    <row r="4947" customHeight="1" spans="7:9">
      <c r="G4947" s="11"/>
      <c r="H4947" s="12"/>
      <c r="I4947" s="49"/>
    </row>
    <row r="4948" customHeight="1" spans="7:9">
      <c r="G4948" s="11"/>
      <c r="H4948" s="12"/>
      <c r="I4948" s="49"/>
    </row>
    <row r="4949" customHeight="1" spans="7:9">
      <c r="G4949" s="11"/>
      <c r="H4949" s="12"/>
      <c r="I4949" s="49"/>
    </row>
    <row r="4950" customHeight="1" spans="7:9">
      <c r="G4950" s="11"/>
      <c r="H4950" s="12"/>
      <c r="I4950" s="49"/>
    </row>
    <row r="4951" customHeight="1" spans="7:9">
      <c r="G4951" s="11"/>
      <c r="H4951" s="12"/>
      <c r="I4951" s="49"/>
    </row>
    <row r="4952" customHeight="1" spans="7:9">
      <c r="G4952" s="11"/>
      <c r="H4952" s="12"/>
      <c r="I4952" s="49"/>
    </row>
    <row r="4953" customHeight="1" spans="7:9">
      <c r="G4953" s="11"/>
      <c r="H4953" s="12"/>
      <c r="I4953" s="49"/>
    </row>
    <row r="4954" customHeight="1" spans="7:9">
      <c r="G4954" s="11"/>
      <c r="H4954" s="12"/>
      <c r="I4954" s="49"/>
    </row>
    <row r="4955" customHeight="1" spans="7:9">
      <c r="G4955" s="11"/>
      <c r="H4955" s="12"/>
      <c r="I4955" s="49"/>
    </row>
    <row r="4956" customHeight="1" spans="7:9">
      <c r="G4956" s="11"/>
      <c r="H4956" s="12"/>
      <c r="I4956" s="49"/>
    </row>
    <row r="4957" customHeight="1" spans="7:9">
      <c r="G4957" s="11"/>
      <c r="H4957" s="12"/>
      <c r="I4957" s="49"/>
    </row>
    <row r="4958" customHeight="1" spans="7:9">
      <c r="G4958" s="11"/>
      <c r="H4958" s="12"/>
      <c r="I4958" s="49"/>
    </row>
    <row r="4959" customHeight="1" spans="7:9">
      <c r="G4959" s="11"/>
      <c r="H4959" s="12"/>
      <c r="I4959" s="49"/>
    </row>
    <row r="4960" customHeight="1" spans="7:9">
      <c r="G4960" s="11"/>
      <c r="H4960" s="12"/>
      <c r="I4960" s="49"/>
    </row>
    <row r="4961" customHeight="1" spans="7:9">
      <c r="G4961" s="11"/>
      <c r="H4961" s="12"/>
      <c r="I4961" s="49"/>
    </row>
    <row r="4962" customHeight="1" spans="7:9">
      <c r="G4962" s="11"/>
      <c r="H4962" s="12"/>
      <c r="I4962" s="49"/>
    </row>
    <row r="4963" customHeight="1" spans="7:9">
      <c r="G4963" s="11"/>
      <c r="H4963" s="12"/>
      <c r="I4963" s="49"/>
    </row>
    <row r="4964" customHeight="1" spans="7:9">
      <c r="G4964" s="11"/>
      <c r="H4964" s="12"/>
      <c r="I4964" s="49"/>
    </row>
    <row r="4965" customHeight="1" spans="7:9">
      <c r="G4965" s="11"/>
      <c r="H4965" s="12"/>
      <c r="I4965" s="49"/>
    </row>
    <row r="4966" customHeight="1" spans="7:9">
      <c r="G4966" s="11"/>
      <c r="H4966" s="12"/>
      <c r="I4966" s="49"/>
    </row>
    <row r="4967" customHeight="1" spans="7:9">
      <c r="G4967" s="11"/>
      <c r="H4967" s="12"/>
      <c r="I4967" s="49"/>
    </row>
    <row r="4968" customHeight="1" spans="7:9">
      <c r="G4968" s="11"/>
      <c r="H4968" s="12"/>
      <c r="I4968" s="49"/>
    </row>
    <row r="4969" customHeight="1" spans="7:9">
      <c r="G4969" s="11"/>
      <c r="H4969" s="12"/>
      <c r="I4969" s="49"/>
    </row>
    <row r="4970" customHeight="1" spans="7:9">
      <c r="G4970" s="11"/>
      <c r="H4970" s="12"/>
      <c r="I4970" s="49"/>
    </row>
    <row r="4971" customHeight="1" spans="7:9">
      <c r="G4971" s="11"/>
      <c r="H4971" s="12"/>
      <c r="I4971" s="49"/>
    </row>
    <row r="4972" customHeight="1" spans="7:9">
      <c r="G4972" s="11"/>
      <c r="H4972" s="12"/>
      <c r="I4972" s="49"/>
    </row>
    <row r="4973" customHeight="1" spans="7:9">
      <c r="G4973" s="11"/>
      <c r="H4973" s="12"/>
      <c r="I4973" s="49"/>
    </row>
    <row r="4974" customHeight="1" spans="7:9">
      <c r="G4974" s="11"/>
      <c r="H4974" s="12"/>
      <c r="I4974" s="49"/>
    </row>
    <row r="4975" customHeight="1" spans="7:9">
      <c r="G4975" s="11"/>
      <c r="H4975" s="12"/>
      <c r="I4975" s="49"/>
    </row>
    <row r="4976" customHeight="1" spans="7:9">
      <c r="G4976" s="11"/>
      <c r="H4976" s="12"/>
      <c r="I4976" s="49"/>
    </row>
    <row r="4977" customHeight="1" spans="7:9">
      <c r="G4977" s="11"/>
      <c r="H4977" s="12"/>
      <c r="I4977" s="49"/>
    </row>
    <row r="4978" customHeight="1" spans="7:9">
      <c r="G4978" s="11"/>
      <c r="H4978" s="12"/>
      <c r="I4978" s="49"/>
    </row>
    <row r="4979" customHeight="1" spans="7:9">
      <c r="G4979" s="11"/>
      <c r="H4979" s="12"/>
      <c r="I4979" s="49"/>
    </row>
    <row r="4980" customHeight="1" spans="7:9">
      <c r="G4980" s="11"/>
      <c r="H4980" s="12"/>
      <c r="I4980" s="49"/>
    </row>
    <row r="4981" customHeight="1" spans="7:9">
      <c r="G4981" s="11"/>
      <c r="H4981" s="12"/>
      <c r="I4981" s="49"/>
    </row>
    <row r="4982" customHeight="1" spans="7:9">
      <c r="G4982" s="11"/>
      <c r="H4982" s="12"/>
      <c r="I4982" s="49"/>
    </row>
    <row r="4983" customHeight="1" spans="7:9">
      <c r="G4983" s="11"/>
      <c r="H4983" s="12"/>
      <c r="I4983" s="49"/>
    </row>
    <row r="4984" customHeight="1" spans="7:9">
      <c r="G4984" s="11"/>
      <c r="H4984" s="12"/>
      <c r="I4984" s="49"/>
    </row>
    <row r="4985" customHeight="1" spans="7:9">
      <c r="G4985" s="11"/>
      <c r="H4985" s="12"/>
      <c r="I4985" s="49"/>
    </row>
    <row r="4986" customHeight="1" spans="7:9">
      <c r="G4986" s="11"/>
      <c r="H4986" s="12"/>
      <c r="I4986" s="49"/>
    </row>
    <row r="4987" customHeight="1" spans="7:9">
      <c r="G4987" s="11"/>
      <c r="H4987" s="12"/>
      <c r="I4987" s="49"/>
    </row>
    <row r="4988" customHeight="1" spans="7:9">
      <c r="G4988" s="11"/>
      <c r="H4988" s="12"/>
      <c r="I4988" s="49"/>
    </row>
    <row r="4989" customHeight="1" spans="7:9">
      <c r="G4989" s="11"/>
      <c r="H4989" s="12"/>
      <c r="I4989" s="49"/>
    </row>
    <row r="4990" customHeight="1" spans="7:9">
      <c r="G4990" s="11"/>
      <c r="H4990" s="12"/>
      <c r="I4990" s="49"/>
    </row>
    <row r="4991" customHeight="1" spans="7:9">
      <c r="G4991" s="11"/>
      <c r="H4991" s="12"/>
      <c r="I4991" s="49"/>
    </row>
    <row r="4992" customHeight="1" spans="7:9">
      <c r="G4992" s="11"/>
      <c r="H4992" s="12"/>
      <c r="I4992" s="49"/>
    </row>
    <row r="4993" customHeight="1" spans="7:9">
      <c r="G4993" s="11"/>
      <c r="H4993" s="12"/>
      <c r="I4993" s="49"/>
    </row>
    <row r="4994" customHeight="1" spans="7:9">
      <c r="G4994" s="11"/>
      <c r="H4994" s="12"/>
      <c r="I4994" s="49"/>
    </row>
    <row r="4995" customHeight="1" spans="7:9">
      <c r="G4995" s="11"/>
      <c r="H4995" s="12"/>
      <c r="I4995" s="49"/>
    </row>
    <row r="4996" customHeight="1" spans="7:9">
      <c r="G4996" s="11"/>
      <c r="H4996" s="12"/>
      <c r="I4996" s="49"/>
    </row>
    <row r="4997" customHeight="1" spans="7:9">
      <c r="G4997" s="11"/>
      <c r="H4997" s="12"/>
      <c r="I4997" s="49"/>
    </row>
    <row r="4998" customHeight="1" spans="7:9">
      <c r="G4998" s="11"/>
      <c r="H4998" s="12"/>
      <c r="I4998" s="49"/>
    </row>
    <row r="4999" customHeight="1" spans="7:9">
      <c r="G4999" s="11"/>
      <c r="H4999" s="12"/>
      <c r="I4999" s="49"/>
    </row>
    <row r="5000" customHeight="1" spans="7:9">
      <c r="G5000" s="11"/>
      <c r="H5000" s="12"/>
      <c r="I5000" s="49"/>
    </row>
    <row r="5001" customHeight="1" spans="7:9">
      <c r="G5001" s="11"/>
      <c r="H5001" s="12"/>
      <c r="I5001" s="49"/>
    </row>
    <row r="5002" customHeight="1" spans="7:9">
      <c r="G5002" s="11"/>
      <c r="H5002" s="12"/>
      <c r="I5002" s="49"/>
    </row>
    <row r="5003" customHeight="1" spans="7:9">
      <c r="G5003" s="11"/>
      <c r="H5003" s="12"/>
      <c r="I5003" s="49"/>
    </row>
    <row r="5004" customHeight="1" spans="7:9">
      <c r="G5004" s="11"/>
      <c r="H5004" s="12"/>
      <c r="I5004" s="49"/>
    </row>
    <row r="5005" customHeight="1" spans="7:9">
      <c r="G5005" s="11"/>
      <c r="H5005" s="12"/>
      <c r="I5005" s="49"/>
    </row>
    <row r="5006" customHeight="1" spans="7:9">
      <c r="G5006" s="11"/>
      <c r="H5006" s="12"/>
      <c r="I5006" s="49"/>
    </row>
    <row r="5007" customHeight="1" spans="7:9">
      <c r="G5007" s="11"/>
      <c r="H5007" s="12"/>
      <c r="I5007" s="49"/>
    </row>
    <row r="5008" customHeight="1" spans="7:9">
      <c r="G5008" s="11"/>
      <c r="H5008" s="12"/>
      <c r="I5008" s="49"/>
    </row>
    <row r="5009" customHeight="1" spans="7:9">
      <c r="G5009" s="11"/>
      <c r="H5009" s="12"/>
      <c r="I5009" s="49"/>
    </row>
    <row r="5010" customHeight="1" spans="7:9">
      <c r="G5010" s="11"/>
      <c r="H5010" s="12"/>
      <c r="I5010" s="49"/>
    </row>
    <row r="5011" customHeight="1" spans="7:9">
      <c r="G5011" s="11"/>
      <c r="H5011" s="12"/>
      <c r="I5011" s="49"/>
    </row>
    <row r="5012" customHeight="1" spans="7:9">
      <c r="G5012" s="11"/>
      <c r="H5012" s="12"/>
      <c r="I5012" s="49"/>
    </row>
    <row r="5013" customHeight="1" spans="7:9">
      <c r="G5013" s="11"/>
      <c r="H5013" s="12"/>
      <c r="I5013" s="49"/>
    </row>
    <row r="5014" customHeight="1" spans="7:9">
      <c r="G5014" s="11"/>
      <c r="H5014" s="12"/>
      <c r="I5014" s="49"/>
    </row>
    <row r="5015" customHeight="1" spans="7:9">
      <c r="G5015" s="11"/>
      <c r="H5015" s="12"/>
      <c r="I5015" s="49"/>
    </row>
    <row r="5016" customHeight="1" spans="7:9">
      <c r="G5016" s="11"/>
      <c r="H5016" s="12"/>
      <c r="I5016" s="49"/>
    </row>
    <row r="5017" customHeight="1" spans="7:9">
      <c r="G5017" s="11"/>
      <c r="H5017" s="12"/>
      <c r="I5017" s="49"/>
    </row>
    <row r="5018" customHeight="1" spans="7:9">
      <c r="G5018" s="11"/>
      <c r="H5018" s="12"/>
      <c r="I5018" s="49"/>
    </row>
    <row r="5019" customHeight="1" spans="7:9">
      <c r="G5019" s="11"/>
      <c r="H5019" s="12"/>
      <c r="I5019" s="49"/>
    </row>
    <row r="5020" customHeight="1" spans="7:9">
      <c r="G5020" s="11"/>
      <c r="H5020" s="12"/>
      <c r="I5020" s="49"/>
    </row>
    <row r="5021" customHeight="1" spans="7:9">
      <c r="G5021" s="11"/>
      <c r="H5021" s="12"/>
      <c r="I5021" s="49"/>
    </row>
    <row r="5022" customHeight="1" spans="7:9">
      <c r="G5022" s="11"/>
      <c r="H5022" s="12"/>
      <c r="I5022" s="49"/>
    </row>
    <row r="5023" customHeight="1" spans="7:9">
      <c r="G5023" s="11"/>
      <c r="H5023" s="12"/>
      <c r="I5023" s="49"/>
    </row>
    <row r="5024" customHeight="1" spans="7:9">
      <c r="G5024" s="11"/>
      <c r="H5024" s="12"/>
      <c r="I5024" s="49"/>
    </row>
    <row r="5025" customHeight="1" spans="7:9">
      <c r="G5025" s="11"/>
      <c r="H5025" s="12"/>
      <c r="I5025" s="49"/>
    </row>
    <row r="5026" customHeight="1" spans="7:9">
      <c r="G5026" s="11"/>
      <c r="H5026" s="12"/>
      <c r="I5026" s="49"/>
    </row>
    <row r="5027" customHeight="1" spans="7:9">
      <c r="G5027" s="11"/>
      <c r="H5027" s="12"/>
      <c r="I5027" s="49"/>
    </row>
    <row r="5028" customHeight="1" spans="7:9">
      <c r="G5028" s="11"/>
      <c r="H5028" s="12"/>
      <c r="I5028" s="49"/>
    </row>
    <row r="5029" customHeight="1" spans="7:9">
      <c r="G5029" s="11"/>
      <c r="H5029" s="12"/>
      <c r="I5029" s="49"/>
    </row>
    <row r="5030" customHeight="1" spans="7:9">
      <c r="G5030" s="11"/>
      <c r="H5030" s="12"/>
      <c r="I5030" s="49"/>
    </row>
    <row r="5031" customHeight="1" spans="7:9">
      <c r="G5031" s="11"/>
      <c r="H5031" s="12"/>
      <c r="I5031" s="49"/>
    </row>
    <row r="5032" customHeight="1" spans="7:9">
      <c r="G5032" s="11"/>
      <c r="H5032" s="12"/>
      <c r="I5032" s="49"/>
    </row>
    <row r="5033" customHeight="1" spans="7:9">
      <c r="G5033" s="11"/>
      <c r="H5033" s="12"/>
      <c r="I5033" s="49"/>
    </row>
    <row r="5034" customHeight="1" spans="7:9">
      <c r="G5034" s="11"/>
      <c r="H5034" s="12"/>
      <c r="I5034" s="49"/>
    </row>
    <row r="5035" customHeight="1" spans="7:9">
      <c r="G5035" s="11"/>
      <c r="H5035" s="12"/>
      <c r="I5035" s="49"/>
    </row>
    <row r="5036" customHeight="1" spans="7:9">
      <c r="G5036" s="11"/>
      <c r="H5036" s="12"/>
      <c r="I5036" s="49"/>
    </row>
    <row r="5037" customHeight="1" spans="7:9">
      <c r="G5037" s="11"/>
      <c r="H5037" s="12"/>
      <c r="I5037" s="49"/>
    </row>
    <row r="5038" customHeight="1" spans="7:9">
      <c r="G5038" s="11"/>
      <c r="H5038" s="12"/>
      <c r="I5038" s="49"/>
    </row>
    <row r="5039" customHeight="1" spans="7:9">
      <c r="G5039" s="11"/>
      <c r="H5039" s="12"/>
      <c r="I5039" s="49"/>
    </row>
    <row r="5040" customHeight="1" spans="7:9">
      <c r="G5040" s="11"/>
      <c r="H5040" s="12"/>
      <c r="I5040" s="49"/>
    </row>
    <row r="5041" customHeight="1" spans="7:9">
      <c r="G5041" s="11"/>
      <c r="H5041" s="12"/>
      <c r="I5041" s="49"/>
    </row>
    <row r="5042" customHeight="1" spans="7:9">
      <c r="G5042" s="11"/>
      <c r="H5042" s="12"/>
      <c r="I5042" s="49"/>
    </row>
    <row r="5043" customHeight="1" spans="7:9">
      <c r="G5043" s="11"/>
      <c r="H5043" s="12"/>
      <c r="I5043" s="49"/>
    </row>
    <row r="5044" customHeight="1" spans="7:9">
      <c r="G5044" s="11"/>
      <c r="H5044" s="12"/>
      <c r="I5044" s="49"/>
    </row>
    <row r="5045" customHeight="1" spans="7:9">
      <c r="G5045" s="11"/>
      <c r="H5045" s="12"/>
      <c r="I5045" s="49"/>
    </row>
    <row r="5046" customHeight="1" spans="7:9">
      <c r="G5046" s="11"/>
      <c r="H5046" s="12"/>
      <c r="I5046" s="49"/>
    </row>
    <row r="5047" customHeight="1" spans="7:9">
      <c r="G5047" s="11"/>
      <c r="H5047" s="12"/>
      <c r="I5047" s="49"/>
    </row>
    <row r="5048" customHeight="1" spans="7:9">
      <c r="G5048" s="11"/>
      <c r="H5048" s="12"/>
      <c r="I5048" s="49"/>
    </row>
    <row r="5049" customHeight="1" spans="7:9">
      <c r="G5049" s="11"/>
      <c r="H5049" s="12"/>
      <c r="I5049" s="49"/>
    </row>
    <row r="5050" customHeight="1" spans="7:9">
      <c r="G5050" s="11"/>
      <c r="H5050" s="12"/>
      <c r="I5050" s="49"/>
    </row>
    <row r="5051" customHeight="1" spans="7:9">
      <c r="G5051" s="11"/>
      <c r="H5051" s="12"/>
      <c r="I5051" s="49"/>
    </row>
    <row r="5052" customHeight="1" spans="7:9">
      <c r="G5052" s="11"/>
      <c r="H5052" s="12"/>
      <c r="I5052" s="49"/>
    </row>
    <row r="5053" customHeight="1" spans="7:9">
      <c r="G5053" s="11"/>
      <c r="H5053" s="12"/>
      <c r="I5053" s="49"/>
    </row>
    <row r="5054" customHeight="1" spans="7:9">
      <c r="G5054" s="11"/>
      <c r="H5054" s="12"/>
      <c r="I5054" s="49"/>
    </row>
    <row r="5055" customHeight="1" spans="7:9">
      <c r="G5055" s="11"/>
      <c r="H5055" s="12"/>
      <c r="I5055" s="49"/>
    </row>
    <row r="5056" customHeight="1" spans="7:9">
      <c r="G5056" s="11"/>
      <c r="H5056" s="12"/>
      <c r="I5056" s="49"/>
    </row>
    <row r="5057" customHeight="1" spans="7:9">
      <c r="G5057" s="11"/>
      <c r="H5057" s="12"/>
      <c r="I5057" s="49"/>
    </row>
    <row r="5058" customHeight="1" spans="7:9">
      <c r="G5058" s="11"/>
      <c r="H5058" s="12"/>
      <c r="I5058" s="49"/>
    </row>
    <row r="5059" customHeight="1" spans="7:9">
      <c r="G5059" s="11"/>
      <c r="H5059" s="12"/>
      <c r="I5059" s="49"/>
    </row>
    <row r="5060" customHeight="1" spans="7:9">
      <c r="G5060" s="11"/>
      <c r="H5060" s="12"/>
      <c r="I5060" s="49"/>
    </row>
    <row r="5061" customHeight="1" spans="7:9">
      <c r="G5061" s="11"/>
      <c r="H5061" s="12"/>
      <c r="I5061" s="49"/>
    </row>
    <row r="5062" customHeight="1" spans="7:9">
      <c r="G5062" s="11"/>
      <c r="H5062" s="12"/>
      <c r="I5062" s="49"/>
    </row>
    <row r="5063" customHeight="1" spans="7:9">
      <c r="G5063" s="11"/>
      <c r="H5063" s="12"/>
      <c r="I5063" s="49"/>
    </row>
    <row r="5064" customHeight="1" spans="7:9">
      <c r="G5064" s="11"/>
      <c r="H5064" s="12"/>
      <c r="I5064" s="49"/>
    </row>
    <row r="5065" customHeight="1" spans="7:9">
      <c r="G5065" s="11"/>
      <c r="H5065" s="12"/>
      <c r="I5065" s="49"/>
    </row>
    <row r="5066" customHeight="1" spans="7:9">
      <c r="G5066" s="11"/>
      <c r="H5066" s="12"/>
      <c r="I5066" s="49"/>
    </row>
    <row r="5067" customHeight="1" spans="7:9">
      <c r="G5067" s="11"/>
      <c r="H5067" s="12"/>
      <c r="I5067" s="49"/>
    </row>
    <row r="5068" customHeight="1" spans="7:9">
      <c r="G5068" s="11"/>
      <c r="H5068" s="12"/>
      <c r="I5068" s="49"/>
    </row>
    <row r="5069" customHeight="1" spans="7:9">
      <c r="G5069" s="11"/>
      <c r="H5069" s="12"/>
      <c r="I5069" s="49"/>
    </row>
    <row r="5070" customHeight="1" spans="7:9">
      <c r="G5070" s="11"/>
      <c r="H5070" s="12"/>
      <c r="I5070" s="49"/>
    </row>
    <row r="5071" customHeight="1" spans="7:9">
      <c r="G5071" s="11"/>
      <c r="H5071" s="12"/>
      <c r="I5071" s="49"/>
    </row>
    <row r="5072" customHeight="1" spans="7:9">
      <c r="G5072" s="11"/>
      <c r="H5072" s="12"/>
      <c r="I5072" s="49"/>
    </row>
    <row r="5073" customHeight="1" spans="7:9">
      <c r="G5073" s="11"/>
      <c r="H5073" s="12"/>
      <c r="I5073" s="49"/>
    </row>
    <row r="5074" customHeight="1" spans="7:9">
      <c r="G5074" s="11"/>
      <c r="H5074" s="12"/>
      <c r="I5074" s="49"/>
    </row>
    <row r="5075" customHeight="1" spans="7:9">
      <c r="G5075" s="11"/>
      <c r="H5075" s="12"/>
      <c r="I5075" s="49"/>
    </row>
    <row r="5076" customHeight="1" spans="7:9">
      <c r="G5076" s="11"/>
      <c r="H5076" s="12"/>
      <c r="I5076" s="49"/>
    </row>
    <row r="5077" customHeight="1" spans="7:9">
      <c r="G5077" s="11"/>
      <c r="H5077" s="12"/>
      <c r="I5077" s="49"/>
    </row>
    <row r="5078" customHeight="1" spans="7:9">
      <c r="G5078" s="11"/>
      <c r="H5078" s="12"/>
      <c r="I5078" s="49"/>
    </row>
    <row r="5079" customHeight="1" spans="7:9">
      <c r="G5079" s="11"/>
      <c r="H5079" s="12"/>
      <c r="I5079" s="49"/>
    </row>
    <row r="5080" customHeight="1" spans="7:9">
      <c r="G5080" s="11"/>
      <c r="H5080" s="12"/>
      <c r="I5080" s="49"/>
    </row>
    <row r="5081" customHeight="1" spans="7:9">
      <c r="G5081" s="11"/>
      <c r="H5081" s="12"/>
      <c r="I5081" s="49"/>
    </row>
    <row r="5082" customHeight="1" spans="7:9">
      <c r="G5082" s="11"/>
      <c r="H5082" s="12"/>
      <c r="I5082" s="49"/>
    </row>
    <row r="5083" customHeight="1" spans="7:9">
      <c r="G5083" s="11"/>
      <c r="H5083" s="12"/>
      <c r="I5083" s="49"/>
    </row>
    <row r="5084" customHeight="1" spans="7:9">
      <c r="G5084" s="11"/>
      <c r="H5084" s="12"/>
      <c r="I5084" s="49"/>
    </row>
    <row r="5085" customHeight="1" spans="7:9">
      <c r="G5085" s="11"/>
      <c r="H5085" s="12"/>
      <c r="I5085" s="49"/>
    </row>
    <row r="5086" customHeight="1" spans="7:9">
      <c r="G5086" s="11"/>
      <c r="H5086" s="12"/>
      <c r="I5086" s="49"/>
    </row>
    <row r="5087" customHeight="1" spans="7:9">
      <c r="G5087" s="11"/>
      <c r="H5087" s="12"/>
      <c r="I5087" s="49"/>
    </row>
    <row r="5088" customHeight="1" spans="7:9">
      <c r="G5088" s="11"/>
      <c r="H5088" s="12"/>
      <c r="I5088" s="49"/>
    </row>
    <row r="5089" customHeight="1" spans="7:9">
      <c r="G5089" s="11"/>
      <c r="H5089" s="12"/>
      <c r="I5089" s="49"/>
    </row>
    <row r="5090" customHeight="1" spans="7:9">
      <c r="G5090" s="11"/>
      <c r="H5090" s="12"/>
      <c r="I5090" s="49"/>
    </row>
    <row r="5091" customHeight="1" spans="7:9">
      <c r="G5091" s="11"/>
      <c r="H5091" s="12"/>
      <c r="I5091" s="49"/>
    </row>
    <row r="5092" customHeight="1" spans="7:9">
      <c r="G5092" s="11"/>
      <c r="H5092" s="12"/>
      <c r="I5092" s="49"/>
    </row>
    <row r="5093" customHeight="1" spans="7:9">
      <c r="G5093" s="11"/>
      <c r="H5093" s="12"/>
      <c r="I5093" s="49"/>
    </row>
    <row r="5094" customHeight="1" spans="7:9">
      <c r="G5094" s="11"/>
      <c r="H5094" s="12"/>
      <c r="I5094" s="49"/>
    </row>
    <row r="5095" customHeight="1" spans="7:9">
      <c r="G5095" s="11"/>
      <c r="H5095" s="12"/>
      <c r="I5095" s="49"/>
    </row>
    <row r="5096" customHeight="1" spans="7:9">
      <c r="G5096" s="11"/>
      <c r="H5096" s="12"/>
      <c r="I5096" s="49"/>
    </row>
    <row r="5097" customHeight="1" spans="7:9">
      <c r="G5097" s="11"/>
      <c r="H5097" s="12"/>
      <c r="I5097" s="49"/>
    </row>
    <row r="5098" customHeight="1" spans="7:9">
      <c r="G5098" s="11"/>
      <c r="H5098" s="12"/>
      <c r="I5098" s="49"/>
    </row>
    <row r="5099" customHeight="1" spans="7:9">
      <c r="G5099" s="11"/>
      <c r="H5099" s="12"/>
      <c r="I5099" s="49"/>
    </row>
    <row r="5100" customHeight="1" spans="7:9">
      <c r="G5100" s="11"/>
      <c r="H5100" s="12"/>
      <c r="I5100" s="49"/>
    </row>
    <row r="5101" customHeight="1" spans="7:9">
      <c r="G5101" s="11"/>
      <c r="H5101" s="12"/>
      <c r="I5101" s="49"/>
    </row>
    <row r="5102" customHeight="1" spans="7:9">
      <c r="G5102" s="11"/>
      <c r="H5102" s="12"/>
      <c r="I5102" s="49"/>
    </row>
    <row r="5103" customHeight="1" spans="7:9">
      <c r="G5103" s="11"/>
      <c r="H5103" s="12"/>
      <c r="I5103" s="49"/>
    </row>
    <row r="5104" customHeight="1" spans="7:9">
      <c r="G5104" s="11"/>
      <c r="H5104" s="12"/>
      <c r="I5104" s="49"/>
    </row>
    <row r="5105" customHeight="1" spans="7:9">
      <c r="G5105" s="11"/>
      <c r="H5105" s="12"/>
      <c r="I5105" s="49"/>
    </row>
    <row r="5106" customHeight="1" spans="7:9">
      <c r="G5106" s="11"/>
      <c r="H5106" s="12"/>
      <c r="I5106" s="49"/>
    </row>
    <row r="5107" customHeight="1" spans="7:9">
      <c r="G5107" s="11"/>
      <c r="H5107" s="12"/>
      <c r="I5107" s="49"/>
    </row>
    <row r="5108" customHeight="1" spans="7:9">
      <c r="G5108" s="11"/>
      <c r="H5108" s="12"/>
      <c r="I5108" s="49"/>
    </row>
    <row r="5109" customHeight="1" spans="7:9">
      <c r="G5109" s="11"/>
      <c r="H5109" s="12"/>
      <c r="I5109" s="49"/>
    </row>
    <row r="5110" customHeight="1" spans="7:9">
      <c r="G5110" s="11"/>
      <c r="H5110" s="12"/>
      <c r="I5110" s="49"/>
    </row>
    <row r="5111" customHeight="1" spans="7:9">
      <c r="G5111" s="11"/>
      <c r="H5111" s="12"/>
      <c r="I5111" s="49"/>
    </row>
    <row r="5112" customHeight="1" spans="7:9">
      <c r="G5112" s="11"/>
      <c r="H5112" s="12"/>
      <c r="I5112" s="49"/>
    </row>
    <row r="5113" customHeight="1" spans="7:9">
      <c r="G5113" s="11"/>
      <c r="H5113" s="12"/>
      <c r="I5113" s="49"/>
    </row>
    <row r="5114" customHeight="1" spans="7:9">
      <c r="G5114" s="11"/>
      <c r="H5114" s="12"/>
      <c r="I5114" s="49"/>
    </row>
    <row r="5115" customHeight="1" spans="7:9">
      <c r="G5115" s="11"/>
      <c r="H5115" s="12"/>
      <c r="I5115" s="49"/>
    </row>
    <row r="5116" customHeight="1" spans="7:9">
      <c r="G5116" s="11"/>
      <c r="H5116" s="12"/>
      <c r="I5116" s="49"/>
    </row>
    <row r="5117" customHeight="1" spans="7:9">
      <c r="G5117" s="11"/>
      <c r="H5117" s="12"/>
      <c r="I5117" s="49"/>
    </row>
    <row r="5118" customHeight="1" spans="7:9">
      <c r="G5118" s="11"/>
      <c r="H5118" s="12"/>
      <c r="I5118" s="49"/>
    </row>
    <row r="5119" customHeight="1" spans="7:9">
      <c r="G5119" s="11"/>
      <c r="H5119" s="12"/>
      <c r="I5119" s="49"/>
    </row>
    <row r="5120" customHeight="1" spans="7:9">
      <c r="G5120" s="11"/>
      <c r="H5120" s="12"/>
      <c r="I5120" s="49"/>
    </row>
    <row r="5121" customHeight="1" spans="7:9">
      <c r="G5121" s="11"/>
      <c r="H5121" s="12"/>
      <c r="I5121" s="49"/>
    </row>
    <row r="5122" customHeight="1" spans="7:9">
      <c r="G5122" s="11"/>
      <c r="H5122" s="12"/>
      <c r="I5122" s="49"/>
    </row>
    <row r="5123" customHeight="1" spans="7:9">
      <c r="G5123" s="11"/>
      <c r="H5123" s="12"/>
      <c r="I5123" s="49"/>
    </row>
    <row r="5124" customHeight="1" spans="7:9">
      <c r="G5124" s="11"/>
      <c r="H5124" s="12"/>
      <c r="I5124" s="49"/>
    </row>
    <row r="5125" customHeight="1" spans="7:9">
      <c r="G5125" s="11"/>
      <c r="H5125" s="12"/>
      <c r="I5125" s="49"/>
    </row>
    <row r="5126" customHeight="1" spans="7:9">
      <c r="G5126" s="11"/>
      <c r="H5126" s="12"/>
      <c r="I5126" s="49"/>
    </row>
    <row r="5127" customHeight="1" spans="7:9">
      <c r="G5127" s="11"/>
      <c r="H5127" s="12"/>
      <c r="I5127" s="49"/>
    </row>
    <row r="5128" customHeight="1" spans="7:9">
      <c r="G5128" s="11"/>
      <c r="H5128" s="12"/>
      <c r="I5128" s="49"/>
    </row>
    <row r="5129" customHeight="1" spans="7:9">
      <c r="G5129" s="11"/>
      <c r="H5129" s="12"/>
      <c r="I5129" s="49"/>
    </row>
    <row r="5130" customHeight="1" spans="7:9">
      <c r="G5130" s="11"/>
      <c r="H5130" s="12"/>
      <c r="I5130" s="49"/>
    </row>
    <row r="5131" customHeight="1" spans="7:9">
      <c r="G5131" s="11"/>
      <c r="H5131" s="12"/>
      <c r="I5131" s="49"/>
    </row>
    <row r="5132" customHeight="1" spans="7:9">
      <c r="G5132" s="11"/>
      <c r="H5132" s="12"/>
      <c r="I5132" s="49"/>
    </row>
    <row r="5133" customHeight="1" spans="7:9">
      <c r="G5133" s="11"/>
      <c r="H5133" s="12"/>
      <c r="I5133" s="49"/>
    </row>
    <row r="5134" customHeight="1" spans="7:9">
      <c r="G5134" s="11"/>
      <c r="H5134" s="12"/>
      <c r="I5134" s="49"/>
    </row>
    <row r="5135" customHeight="1" spans="7:9">
      <c r="G5135" s="11"/>
      <c r="H5135" s="12"/>
      <c r="I5135" s="49"/>
    </row>
    <row r="5136" customHeight="1" spans="7:9">
      <c r="G5136" s="11"/>
      <c r="H5136" s="12"/>
      <c r="I5136" s="49"/>
    </row>
    <row r="5137" customHeight="1" spans="7:9">
      <c r="G5137" s="11"/>
      <c r="H5137" s="12"/>
      <c r="I5137" s="49"/>
    </row>
    <row r="5138" customHeight="1" spans="7:9">
      <c r="G5138" s="11"/>
      <c r="H5138" s="12"/>
      <c r="I5138" s="49"/>
    </row>
    <row r="5139" customHeight="1" spans="7:9">
      <c r="G5139" s="11"/>
      <c r="H5139" s="12"/>
      <c r="I5139" s="49"/>
    </row>
    <row r="5140" customHeight="1" spans="7:9">
      <c r="G5140" s="11"/>
      <c r="H5140" s="12"/>
      <c r="I5140" s="49"/>
    </row>
    <row r="5141" customHeight="1" spans="7:9">
      <c r="G5141" s="11"/>
      <c r="H5141" s="12"/>
      <c r="I5141" s="49"/>
    </row>
    <row r="5142" customHeight="1" spans="7:9">
      <c r="G5142" s="11"/>
      <c r="H5142" s="12"/>
      <c r="I5142" s="49"/>
    </row>
    <row r="5143" customHeight="1" spans="7:9">
      <c r="G5143" s="11"/>
      <c r="H5143" s="12"/>
      <c r="I5143" s="49"/>
    </row>
    <row r="5144" customHeight="1" spans="7:9">
      <c r="G5144" s="11"/>
      <c r="H5144" s="12"/>
      <c r="I5144" s="49"/>
    </row>
    <row r="5145" customHeight="1" spans="7:9">
      <c r="G5145" s="11"/>
      <c r="H5145" s="12"/>
      <c r="I5145" s="49"/>
    </row>
    <row r="5146" customHeight="1" spans="7:9">
      <c r="G5146" s="11"/>
      <c r="H5146" s="12"/>
      <c r="I5146" s="49"/>
    </row>
    <row r="5147" customHeight="1" spans="7:9">
      <c r="G5147" s="11"/>
      <c r="H5147" s="12"/>
      <c r="I5147" s="49"/>
    </row>
    <row r="5148" customHeight="1" spans="7:9">
      <c r="G5148" s="11"/>
      <c r="H5148" s="12"/>
      <c r="I5148" s="49"/>
    </row>
    <row r="5149" customHeight="1" spans="7:9">
      <c r="G5149" s="11"/>
      <c r="H5149" s="12"/>
      <c r="I5149" s="49"/>
    </row>
    <row r="5150" customHeight="1" spans="7:9">
      <c r="G5150" s="11"/>
      <c r="H5150" s="12"/>
      <c r="I5150" s="49"/>
    </row>
    <row r="5151" customHeight="1" spans="7:9">
      <c r="G5151" s="11"/>
      <c r="H5151" s="12"/>
      <c r="I5151" s="49"/>
    </row>
    <row r="5152" customHeight="1" spans="7:9">
      <c r="G5152" s="11"/>
      <c r="H5152" s="12"/>
      <c r="I5152" s="49"/>
    </row>
    <row r="5153" customHeight="1" spans="7:9">
      <c r="G5153" s="11"/>
      <c r="H5153" s="12"/>
      <c r="I5153" s="49"/>
    </row>
    <row r="5154" customHeight="1" spans="7:9">
      <c r="G5154" s="11"/>
      <c r="H5154" s="12"/>
      <c r="I5154" s="49"/>
    </row>
    <row r="5155" customHeight="1" spans="7:9">
      <c r="G5155" s="11"/>
      <c r="H5155" s="12"/>
      <c r="I5155" s="49"/>
    </row>
    <row r="5156" customHeight="1" spans="7:9">
      <c r="G5156" s="11"/>
      <c r="H5156" s="12"/>
      <c r="I5156" s="49"/>
    </row>
    <row r="5157" customHeight="1" spans="7:9">
      <c r="G5157" s="11"/>
      <c r="H5157" s="12"/>
      <c r="I5157" s="49"/>
    </row>
    <row r="5158" customHeight="1" spans="7:9">
      <c r="G5158" s="11"/>
      <c r="H5158" s="12"/>
      <c r="I5158" s="49"/>
    </row>
    <row r="5159" customHeight="1" spans="7:9">
      <c r="G5159" s="11"/>
      <c r="H5159" s="12"/>
      <c r="I5159" s="49"/>
    </row>
    <row r="5160" customHeight="1" spans="7:9">
      <c r="G5160" s="11"/>
      <c r="H5160" s="12"/>
      <c r="I5160" s="49"/>
    </row>
    <row r="5161" customHeight="1" spans="7:9">
      <c r="G5161" s="11"/>
      <c r="H5161" s="12"/>
      <c r="I5161" s="49"/>
    </row>
    <row r="5162" customHeight="1" spans="7:9">
      <c r="G5162" s="11"/>
      <c r="H5162" s="12"/>
      <c r="I5162" s="49"/>
    </row>
    <row r="5163" customHeight="1" spans="7:9">
      <c r="G5163" s="11"/>
      <c r="H5163" s="12"/>
      <c r="I5163" s="49"/>
    </row>
    <row r="5164" customHeight="1" spans="7:9">
      <c r="G5164" s="11"/>
      <c r="H5164" s="12"/>
      <c r="I5164" s="49"/>
    </row>
    <row r="5165" customHeight="1" spans="7:9">
      <c r="G5165" s="11"/>
      <c r="H5165" s="12"/>
      <c r="I5165" s="49"/>
    </row>
    <row r="5166" customHeight="1" spans="7:9">
      <c r="G5166" s="11"/>
      <c r="H5166" s="12"/>
      <c r="I5166" s="49"/>
    </row>
    <row r="5167" customHeight="1" spans="7:9">
      <c r="G5167" s="11"/>
      <c r="H5167" s="12"/>
      <c r="I5167" s="49"/>
    </row>
    <row r="5168" customHeight="1" spans="7:9">
      <c r="G5168" s="11"/>
      <c r="H5168" s="12"/>
      <c r="I5168" s="49"/>
    </row>
    <row r="5169" customHeight="1" spans="7:9">
      <c r="G5169" s="11"/>
      <c r="H5169" s="12"/>
      <c r="I5169" s="49"/>
    </row>
    <row r="5170" customHeight="1" spans="7:9">
      <c r="G5170" s="11"/>
      <c r="H5170" s="12"/>
      <c r="I5170" s="49"/>
    </row>
    <row r="5171" customHeight="1" spans="7:9">
      <c r="G5171" s="11"/>
      <c r="H5171" s="12"/>
      <c r="I5171" s="49"/>
    </row>
    <row r="5172" customHeight="1" spans="7:9">
      <c r="G5172" s="11"/>
      <c r="H5172" s="12"/>
      <c r="I5172" s="49"/>
    </row>
    <row r="5173" customHeight="1" spans="7:9">
      <c r="G5173" s="11"/>
      <c r="H5173" s="12"/>
      <c r="I5173" s="49"/>
    </row>
    <row r="5174" customHeight="1" spans="7:9">
      <c r="G5174" s="11"/>
      <c r="H5174" s="12"/>
      <c r="I5174" s="49"/>
    </row>
    <row r="5175" customHeight="1" spans="7:9">
      <c r="G5175" s="11"/>
      <c r="H5175" s="12"/>
      <c r="I5175" s="49"/>
    </row>
    <row r="5176" customHeight="1" spans="7:9">
      <c r="G5176" s="11"/>
      <c r="H5176" s="12"/>
      <c r="I5176" s="49"/>
    </row>
    <row r="5177" customHeight="1" spans="7:9">
      <c r="G5177" s="11"/>
      <c r="H5177" s="12"/>
      <c r="I5177" s="49"/>
    </row>
    <row r="5178" customHeight="1" spans="7:9">
      <c r="G5178" s="11"/>
      <c r="H5178" s="12"/>
      <c r="I5178" s="49"/>
    </row>
    <row r="5179" customHeight="1" spans="7:9">
      <c r="G5179" s="11"/>
      <c r="H5179" s="12"/>
      <c r="I5179" s="49"/>
    </row>
    <row r="5180" customHeight="1" spans="7:9">
      <c r="G5180" s="11"/>
      <c r="H5180" s="12"/>
      <c r="I5180" s="49"/>
    </row>
    <row r="5181" customHeight="1" spans="7:9">
      <c r="G5181" s="11"/>
      <c r="H5181" s="12"/>
      <c r="I5181" s="49"/>
    </row>
    <row r="5182" customHeight="1" spans="7:9">
      <c r="G5182" s="11"/>
      <c r="H5182" s="12"/>
      <c r="I5182" s="49"/>
    </row>
    <row r="5183" customHeight="1" spans="7:9">
      <c r="G5183" s="11"/>
      <c r="H5183" s="12"/>
      <c r="I5183" s="49"/>
    </row>
    <row r="5184" customHeight="1" spans="7:9">
      <c r="G5184" s="11"/>
      <c r="H5184" s="12"/>
      <c r="I5184" s="49"/>
    </row>
    <row r="5185" customHeight="1" spans="7:9">
      <c r="G5185" s="11"/>
      <c r="H5185" s="12"/>
      <c r="I5185" s="49"/>
    </row>
    <row r="5186" customHeight="1" spans="7:9">
      <c r="G5186" s="11"/>
      <c r="H5186" s="12"/>
      <c r="I5186" s="49"/>
    </row>
    <row r="5187" customHeight="1" spans="7:9">
      <c r="G5187" s="11"/>
      <c r="H5187" s="12"/>
      <c r="I5187" s="49"/>
    </row>
    <row r="5188" customHeight="1" spans="7:9">
      <c r="G5188" s="11"/>
      <c r="H5188" s="12"/>
      <c r="I5188" s="49"/>
    </row>
    <row r="5189" customHeight="1" spans="7:9">
      <c r="G5189" s="11"/>
      <c r="H5189" s="12"/>
      <c r="I5189" s="49"/>
    </row>
    <row r="5190" customHeight="1" spans="7:9">
      <c r="G5190" s="11"/>
      <c r="H5190" s="12"/>
      <c r="I5190" s="49"/>
    </row>
    <row r="5191" customHeight="1" spans="7:9">
      <c r="G5191" s="11"/>
      <c r="H5191" s="12"/>
      <c r="I5191" s="49"/>
    </row>
    <row r="5192" customHeight="1" spans="7:9">
      <c r="G5192" s="11"/>
      <c r="H5192" s="12"/>
      <c r="I5192" s="49"/>
    </row>
    <row r="5193" customHeight="1" spans="7:9">
      <c r="G5193" s="11"/>
      <c r="H5193" s="12"/>
      <c r="I5193" s="49"/>
    </row>
    <row r="5194" customHeight="1" spans="7:9">
      <c r="G5194" s="11"/>
      <c r="H5194" s="12"/>
      <c r="I5194" s="49"/>
    </row>
    <row r="5195" customHeight="1" spans="7:9">
      <c r="G5195" s="11"/>
      <c r="H5195" s="12"/>
      <c r="I5195" s="49"/>
    </row>
    <row r="5196" customHeight="1" spans="7:9">
      <c r="G5196" s="11"/>
      <c r="H5196" s="12"/>
      <c r="I5196" s="49"/>
    </row>
    <row r="5197" customHeight="1" spans="7:9">
      <c r="G5197" s="11"/>
      <c r="H5197" s="12"/>
      <c r="I5197" s="49"/>
    </row>
    <row r="5198" customHeight="1" spans="7:9">
      <c r="G5198" s="11"/>
      <c r="H5198" s="12"/>
      <c r="I5198" s="49"/>
    </row>
    <row r="5199" customHeight="1" spans="7:9">
      <c r="G5199" s="11"/>
      <c r="H5199" s="12"/>
      <c r="I5199" s="49"/>
    </row>
    <row r="5200" customHeight="1" spans="7:9">
      <c r="G5200" s="11"/>
      <c r="H5200" s="12"/>
      <c r="I5200" s="49"/>
    </row>
    <row r="5201" customHeight="1" spans="7:9">
      <c r="G5201" s="11"/>
      <c r="H5201" s="12"/>
      <c r="I5201" s="49"/>
    </row>
    <row r="5202" customHeight="1" spans="7:9">
      <c r="G5202" s="11"/>
      <c r="H5202" s="12"/>
      <c r="I5202" s="49"/>
    </row>
    <row r="5203" customHeight="1" spans="7:9">
      <c r="G5203" s="11"/>
      <c r="H5203" s="12"/>
      <c r="I5203" s="49"/>
    </row>
    <row r="5204" customHeight="1" spans="7:9">
      <c r="G5204" s="11"/>
      <c r="H5204" s="12"/>
      <c r="I5204" s="49"/>
    </row>
    <row r="5205" customHeight="1" spans="7:9">
      <c r="G5205" s="11"/>
      <c r="H5205" s="12"/>
      <c r="I5205" s="49"/>
    </row>
    <row r="5206" customHeight="1" spans="7:9">
      <c r="G5206" s="11"/>
      <c r="H5206" s="12"/>
      <c r="I5206" s="49"/>
    </row>
    <row r="5207" customHeight="1" spans="7:9">
      <c r="G5207" s="11"/>
      <c r="H5207" s="12"/>
      <c r="I5207" s="49"/>
    </row>
    <row r="5208" customHeight="1" spans="7:9">
      <c r="G5208" s="11"/>
      <c r="H5208" s="12"/>
      <c r="I5208" s="49"/>
    </row>
    <row r="5209" customHeight="1" spans="7:9">
      <c r="G5209" s="11"/>
      <c r="H5209" s="12"/>
      <c r="I5209" s="49"/>
    </row>
    <row r="5210" customHeight="1" spans="7:9">
      <c r="G5210" s="11"/>
      <c r="H5210" s="12"/>
      <c r="I5210" s="49"/>
    </row>
    <row r="5211" customHeight="1" spans="7:9">
      <c r="G5211" s="11"/>
      <c r="H5211" s="12"/>
      <c r="I5211" s="49"/>
    </row>
    <row r="5212" customHeight="1" spans="7:9">
      <c r="G5212" s="11"/>
      <c r="H5212" s="12"/>
      <c r="I5212" s="49"/>
    </row>
    <row r="5213" customHeight="1" spans="7:9">
      <c r="G5213" s="11"/>
      <c r="H5213" s="12"/>
      <c r="I5213" s="49"/>
    </row>
    <row r="5214" customHeight="1" spans="7:9">
      <c r="G5214" s="11"/>
      <c r="H5214" s="12"/>
      <c r="I5214" s="49"/>
    </row>
    <row r="5215" customHeight="1" spans="7:9">
      <c r="G5215" s="11"/>
      <c r="H5215" s="12"/>
      <c r="I5215" s="49"/>
    </row>
    <row r="5216" customHeight="1" spans="7:9">
      <c r="G5216" s="11"/>
      <c r="H5216" s="12"/>
      <c r="I5216" s="49"/>
    </row>
    <row r="5217" customHeight="1" spans="7:9">
      <c r="G5217" s="11"/>
      <c r="H5217" s="12"/>
      <c r="I5217" s="49"/>
    </row>
    <row r="5218" customHeight="1" spans="7:9">
      <c r="G5218" s="11"/>
      <c r="H5218" s="12"/>
      <c r="I5218" s="49"/>
    </row>
    <row r="5219" customHeight="1" spans="7:9">
      <c r="G5219" s="11"/>
      <c r="H5219" s="12"/>
      <c r="I5219" s="49"/>
    </row>
    <row r="5220" customHeight="1" spans="7:9">
      <c r="G5220" s="11"/>
      <c r="H5220" s="12"/>
      <c r="I5220" s="49"/>
    </row>
    <row r="5221" customHeight="1" spans="7:9">
      <c r="G5221" s="11"/>
      <c r="H5221" s="12"/>
      <c r="I5221" s="49"/>
    </row>
    <row r="5222" customHeight="1" spans="7:9">
      <c r="G5222" s="11"/>
      <c r="H5222" s="12"/>
      <c r="I5222" s="49"/>
    </row>
    <row r="5223" customHeight="1" spans="7:9">
      <c r="G5223" s="11"/>
      <c r="H5223" s="12"/>
      <c r="I5223" s="49"/>
    </row>
    <row r="5224" customHeight="1" spans="7:9">
      <c r="G5224" s="11"/>
      <c r="H5224" s="12"/>
      <c r="I5224" s="49"/>
    </row>
    <row r="5225" customHeight="1" spans="7:9">
      <c r="G5225" s="11"/>
      <c r="H5225" s="12"/>
      <c r="I5225" s="49"/>
    </row>
    <row r="5226" customHeight="1" spans="7:9">
      <c r="G5226" s="11"/>
      <c r="H5226" s="12"/>
      <c r="I5226" s="49"/>
    </row>
    <row r="5227" customHeight="1" spans="7:9">
      <c r="G5227" s="11"/>
      <c r="H5227" s="12"/>
      <c r="I5227" s="49"/>
    </row>
    <row r="5228" customHeight="1" spans="7:9">
      <c r="G5228" s="11"/>
      <c r="H5228" s="12"/>
      <c r="I5228" s="49"/>
    </row>
    <row r="5229" customHeight="1" spans="7:9">
      <c r="G5229" s="11"/>
      <c r="H5229" s="12"/>
      <c r="I5229" s="49"/>
    </row>
    <row r="5230" customHeight="1" spans="7:9">
      <c r="G5230" s="11"/>
      <c r="H5230" s="12"/>
      <c r="I5230" s="49"/>
    </row>
    <row r="5231" customHeight="1" spans="7:9">
      <c r="G5231" s="11"/>
      <c r="H5231" s="12"/>
      <c r="I5231" s="49"/>
    </row>
    <row r="5232" customHeight="1" spans="7:9">
      <c r="G5232" s="11"/>
      <c r="H5232" s="12"/>
      <c r="I5232" s="49"/>
    </row>
    <row r="5233" customHeight="1" spans="7:9">
      <c r="G5233" s="11"/>
      <c r="H5233" s="12"/>
      <c r="I5233" s="49"/>
    </row>
    <row r="5234" customHeight="1" spans="7:9">
      <c r="G5234" s="11"/>
      <c r="H5234" s="12"/>
      <c r="I5234" s="49"/>
    </row>
    <row r="5235" customHeight="1" spans="7:9">
      <c r="G5235" s="11"/>
      <c r="H5235" s="12"/>
      <c r="I5235" s="49"/>
    </row>
    <row r="5236" customHeight="1" spans="7:9">
      <c r="G5236" s="11"/>
      <c r="H5236" s="12"/>
      <c r="I5236" s="49"/>
    </row>
    <row r="5237" customHeight="1" spans="7:9">
      <c r="G5237" s="11"/>
      <c r="H5237" s="12"/>
      <c r="I5237" s="49"/>
    </row>
    <row r="5238" customHeight="1" spans="7:9">
      <c r="G5238" s="11"/>
      <c r="H5238" s="12"/>
      <c r="I5238" s="49"/>
    </row>
    <row r="5239" customHeight="1" spans="7:9">
      <c r="G5239" s="11"/>
      <c r="H5239" s="12"/>
      <c r="I5239" s="49"/>
    </row>
    <row r="5240" customHeight="1" spans="7:9">
      <c r="G5240" s="11"/>
      <c r="H5240" s="12"/>
      <c r="I5240" s="49"/>
    </row>
    <row r="5241" customHeight="1" spans="7:9">
      <c r="G5241" s="11"/>
      <c r="H5241" s="12"/>
      <c r="I5241" s="49"/>
    </row>
    <row r="5242" customHeight="1" spans="7:9">
      <c r="G5242" s="11"/>
      <c r="H5242" s="12"/>
      <c r="I5242" s="49"/>
    </row>
    <row r="5243" customHeight="1" spans="7:9">
      <c r="G5243" s="11"/>
      <c r="H5243" s="12"/>
      <c r="I5243" s="49"/>
    </row>
    <row r="5244" customHeight="1" spans="7:9">
      <c r="G5244" s="11"/>
      <c r="H5244" s="12"/>
      <c r="I5244" s="49"/>
    </row>
    <row r="5245" customHeight="1" spans="7:9">
      <c r="G5245" s="11"/>
      <c r="H5245" s="12"/>
      <c r="I5245" s="49"/>
    </row>
    <row r="5246" customHeight="1" spans="7:9">
      <c r="G5246" s="11"/>
      <c r="H5246" s="12"/>
      <c r="I5246" s="49"/>
    </row>
    <row r="5247" customHeight="1" spans="7:9">
      <c r="G5247" s="11"/>
      <c r="H5247" s="12"/>
      <c r="I5247" s="49"/>
    </row>
    <row r="5248" customHeight="1" spans="7:9">
      <c r="G5248" s="11"/>
      <c r="H5248" s="12"/>
      <c r="I5248" s="49"/>
    </row>
    <row r="5249" customHeight="1" spans="7:9">
      <c r="G5249" s="11"/>
      <c r="H5249" s="12"/>
      <c r="I5249" s="49"/>
    </row>
    <row r="5250" customHeight="1" spans="7:9">
      <c r="G5250" s="11"/>
      <c r="H5250" s="12"/>
      <c r="I5250" s="49"/>
    </row>
    <row r="5251" customHeight="1" spans="7:9">
      <c r="G5251" s="11"/>
      <c r="H5251" s="12"/>
      <c r="I5251" s="49"/>
    </row>
    <row r="5252" customHeight="1" spans="7:9">
      <c r="G5252" s="11"/>
      <c r="H5252" s="12"/>
      <c r="I5252" s="49"/>
    </row>
    <row r="5253" customHeight="1" spans="7:9">
      <c r="G5253" s="11"/>
      <c r="H5253" s="12"/>
      <c r="I5253" s="49"/>
    </row>
    <row r="5254" customHeight="1" spans="7:9">
      <c r="G5254" s="11"/>
      <c r="H5254" s="12"/>
      <c r="I5254" s="49"/>
    </row>
    <row r="5255" customHeight="1" spans="7:9">
      <c r="G5255" s="11"/>
      <c r="H5255" s="12"/>
      <c r="I5255" s="49"/>
    </row>
    <row r="5256" customHeight="1" spans="7:9">
      <c r="G5256" s="11"/>
      <c r="H5256" s="12"/>
      <c r="I5256" s="49"/>
    </row>
    <row r="5257" customHeight="1" spans="7:9">
      <c r="G5257" s="11"/>
      <c r="H5257" s="12"/>
      <c r="I5257" s="49"/>
    </row>
    <row r="5258" customHeight="1" spans="7:9">
      <c r="G5258" s="11"/>
      <c r="H5258" s="12"/>
      <c r="I5258" s="49"/>
    </row>
    <row r="5259" customHeight="1" spans="7:9">
      <c r="G5259" s="11"/>
      <c r="H5259" s="12"/>
      <c r="I5259" s="49"/>
    </row>
    <row r="5260" customHeight="1" spans="7:9">
      <c r="G5260" s="11"/>
      <c r="H5260" s="12"/>
      <c r="I5260" s="49"/>
    </row>
    <row r="5261" customHeight="1" spans="7:9">
      <c r="G5261" s="11"/>
      <c r="H5261" s="12"/>
      <c r="I5261" s="49"/>
    </row>
    <row r="5262" customHeight="1" spans="7:9">
      <c r="G5262" s="11"/>
      <c r="H5262" s="12"/>
      <c r="I5262" s="49"/>
    </row>
    <row r="5263" customHeight="1" spans="7:9">
      <c r="G5263" s="11"/>
      <c r="H5263" s="12"/>
      <c r="I5263" s="49"/>
    </row>
    <row r="5264" customHeight="1" spans="7:9">
      <c r="G5264" s="11"/>
      <c r="H5264" s="12"/>
      <c r="I5264" s="49"/>
    </row>
    <row r="5265" customHeight="1" spans="7:9">
      <c r="G5265" s="11"/>
      <c r="H5265" s="12"/>
      <c r="I5265" s="49"/>
    </row>
    <row r="5266" customHeight="1" spans="7:9">
      <c r="G5266" s="11"/>
      <c r="H5266" s="12"/>
      <c r="I5266" s="49"/>
    </row>
    <row r="5267" customHeight="1" spans="7:9">
      <c r="G5267" s="11"/>
      <c r="H5267" s="12"/>
      <c r="I5267" s="49"/>
    </row>
    <row r="5268" customHeight="1" spans="7:9">
      <c r="G5268" s="11"/>
      <c r="H5268" s="12"/>
      <c r="I5268" s="49"/>
    </row>
    <row r="5269" customHeight="1" spans="7:9">
      <c r="G5269" s="11"/>
      <c r="H5269" s="12"/>
      <c r="I5269" s="49"/>
    </row>
    <row r="5270" customHeight="1" spans="7:9">
      <c r="G5270" s="11"/>
      <c r="H5270" s="12"/>
      <c r="I5270" s="49"/>
    </row>
    <row r="5271" customHeight="1" spans="7:9">
      <c r="G5271" s="11"/>
      <c r="H5271" s="12"/>
      <c r="I5271" s="49"/>
    </row>
    <row r="5272" customHeight="1" spans="7:9">
      <c r="G5272" s="11"/>
      <c r="H5272" s="12"/>
      <c r="I5272" s="49"/>
    </row>
    <row r="5273" customHeight="1" spans="7:9">
      <c r="G5273" s="11"/>
      <c r="H5273" s="12"/>
      <c r="I5273" s="49"/>
    </row>
    <row r="5274" customHeight="1" spans="7:9">
      <c r="G5274" s="11"/>
      <c r="H5274" s="12"/>
      <c r="I5274" s="49"/>
    </row>
    <row r="5275" customHeight="1" spans="7:9">
      <c r="G5275" s="11"/>
      <c r="H5275" s="12"/>
      <c r="I5275" s="49"/>
    </row>
    <row r="5276" customHeight="1" spans="7:9">
      <c r="G5276" s="11"/>
      <c r="H5276" s="12"/>
      <c r="I5276" s="49"/>
    </row>
    <row r="5277" customHeight="1" spans="7:9">
      <c r="G5277" s="11"/>
      <c r="H5277" s="12"/>
      <c r="I5277" s="49"/>
    </row>
    <row r="5278" customHeight="1" spans="7:9">
      <c r="G5278" s="11"/>
      <c r="H5278" s="12"/>
      <c r="I5278" s="49"/>
    </row>
    <row r="5279" customHeight="1" spans="7:9">
      <c r="G5279" s="11"/>
      <c r="H5279" s="12"/>
      <c r="I5279" s="49"/>
    </row>
    <row r="5280" customHeight="1" spans="7:9">
      <c r="G5280" s="11"/>
      <c r="H5280" s="12"/>
      <c r="I5280" s="49"/>
    </row>
    <row r="5281" customHeight="1" spans="7:9">
      <c r="G5281" s="11"/>
      <c r="H5281" s="12"/>
      <c r="I5281" s="49"/>
    </row>
    <row r="5282" customHeight="1" spans="7:9">
      <c r="G5282" s="11"/>
      <c r="H5282" s="12"/>
      <c r="I5282" s="49"/>
    </row>
    <row r="5283" customHeight="1" spans="7:9">
      <c r="G5283" s="11"/>
      <c r="H5283" s="12"/>
      <c r="I5283" s="49"/>
    </row>
    <row r="5284" customHeight="1" spans="7:9">
      <c r="G5284" s="11"/>
      <c r="H5284" s="12"/>
      <c r="I5284" s="49"/>
    </row>
    <row r="5285" customHeight="1" spans="7:9">
      <c r="G5285" s="11"/>
      <c r="H5285" s="12"/>
      <c r="I5285" s="49"/>
    </row>
    <row r="5286" customHeight="1" spans="7:9">
      <c r="G5286" s="11"/>
      <c r="H5286" s="12"/>
      <c r="I5286" s="49"/>
    </row>
    <row r="5287" customHeight="1" spans="7:9">
      <c r="G5287" s="11"/>
      <c r="H5287" s="12"/>
      <c r="I5287" s="49"/>
    </row>
    <row r="5288" customHeight="1" spans="7:9">
      <c r="G5288" s="11"/>
      <c r="H5288" s="12"/>
      <c r="I5288" s="49"/>
    </row>
    <row r="5289" customHeight="1" spans="7:9">
      <c r="G5289" s="11"/>
      <c r="H5289" s="12"/>
      <c r="I5289" s="49"/>
    </row>
    <row r="5290" customHeight="1" spans="7:9">
      <c r="G5290" s="11"/>
      <c r="H5290" s="12"/>
      <c r="I5290" s="49"/>
    </row>
    <row r="5291" customHeight="1" spans="7:9">
      <c r="G5291" s="11"/>
      <c r="H5291" s="12"/>
      <c r="I5291" s="49"/>
    </row>
    <row r="5292" customHeight="1" spans="7:9">
      <c r="G5292" s="11"/>
      <c r="H5292" s="12"/>
      <c r="I5292" s="49"/>
    </row>
    <row r="5293" customHeight="1" spans="7:9">
      <c r="G5293" s="11"/>
      <c r="H5293" s="12"/>
      <c r="I5293" s="49"/>
    </row>
    <row r="5294" customHeight="1" spans="7:9">
      <c r="G5294" s="11"/>
      <c r="H5294" s="12"/>
      <c r="I5294" s="49"/>
    </row>
    <row r="5295" customHeight="1" spans="7:9">
      <c r="G5295" s="11"/>
      <c r="H5295" s="12"/>
      <c r="I5295" s="49"/>
    </row>
    <row r="5296" customHeight="1" spans="7:9">
      <c r="G5296" s="11"/>
      <c r="H5296" s="12"/>
      <c r="I5296" s="49"/>
    </row>
    <row r="5297" customHeight="1" spans="7:9">
      <c r="G5297" s="11"/>
      <c r="H5297" s="12"/>
      <c r="I5297" s="49"/>
    </row>
    <row r="5298" customHeight="1" spans="7:9">
      <c r="G5298" s="11"/>
      <c r="H5298" s="12"/>
      <c r="I5298" s="49"/>
    </row>
    <row r="5299" customHeight="1" spans="7:9">
      <c r="G5299" s="11"/>
      <c r="H5299" s="12"/>
      <c r="I5299" s="49"/>
    </row>
    <row r="5300" customHeight="1" spans="7:9">
      <c r="G5300" s="11"/>
      <c r="H5300" s="12"/>
      <c r="I5300" s="49"/>
    </row>
    <row r="5301" customHeight="1" spans="7:9">
      <c r="G5301" s="11"/>
      <c r="H5301" s="12"/>
      <c r="I5301" s="49"/>
    </row>
    <row r="5302" customHeight="1" spans="7:9">
      <c r="G5302" s="11"/>
      <c r="H5302" s="12"/>
      <c r="I5302" s="49"/>
    </row>
    <row r="5303" customHeight="1" spans="7:9">
      <c r="G5303" s="11"/>
      <c r="H5303" s="12"/>
      <c r="I5303" s="49"/>
    </row>
    <row r="5304" customHeight="1" spans="7:9">
      <c r="G5304" s="11"/>
      <c r="H5304" s="12"/>
      <c r="I5304" s="49"/>
    </row>
    <row r="5305" customHeight="1" spans="7:9">
      <c r="G5305" s="11"/>
      <c r="H5305" s="12"/>
      <c r="I5305" s="49"/>
    </row>
    <row r="5306" customHeight="1" spans="7:9">
      <c r="G5306" s="11"/>
      <c r="H5306" s="12"/>
      <c r="I5306" s="49"/>
    </row>
    <row r="5307" customHeight="1" spans="7:9">
      <c r="G5307" s="11"/>
      <c r="H5307" s="12"/>
      <c r="I5307" s="49"/>
    </row>
    <row r="5308" customHeight="1" spans="7:9">
      <c r="G5308" s="11"/>
      <c r="H5308" s="12"/>
      <c r="I5308" s="49"/>
    </row>
    <row r="5309" customHeight="1" spans="7:9">
      <c r="G5309" s="11"/>
      <c r="H5309" s="12"/>
      <c r="I5309" s="49"/>
    </row>
    <row r="5310" customHeight="1" spans="7:9">
      <c r="G5310" s="11"/>
      <c r="H5310" s="12"/>
      <c r="I5310" s="49"/>
    </row>
    <row r="5311" customHeight="1" spans="7:9">
      <c r="G5311" s="11"/>
      <c r="H5311" s="12"/>
      <c r="I5311" s="49"/>
    </row>
    <row r="5312" customHeight="1" spans="7:9">
      <c r="G5312" s="11"/>
      <c r="H5312" s="12"/>
      <c r="I5312" s="49"/>
    </row>
    <row r="5313" customHeight="1" spans="7:9">
      <c r="G5313" s="11"/>
      <c r="H5313" s="12"/>
      <c r="I5313" s="49"/>
    </row>
    <row r="5314" customHeight="1" spans="7:9">
      <c r="G5314" s="11"/>
      <c r="H5314" s="12"/>
      <c r="I5314" s="49"/>
    </row>
    <row r="5315" customHeight="1" spans="7:9">
      <c r="G5315" s="11"/>
      <c r="H5315" s="12"/>
      <c r="I5315" s="49"/>
    </row>
    <row r="5316" customHeight="1" spans="7:9">
      <c r="G5316" s="11"/>
      <c r="H5316" s="12"/>
      <c r="I5316" s="49"/>
    </row>
    <row r="5317" customHeight="1" spans="7:9">
      <c r="G5317" s="11"/>
      <c r="H5317" s="12"/>
      <c r="I5317" s="49"/>
    </row>
    <row r="5318" customHeight="1" spans="7:9">
      <c r="G5318" s="11"/>
      <c r="H5318" s="12"/>
      <c r="I5318" s="49"/>
    </row>
    <row r="5319" customHeight="1" spans="7:9">
      <c r="G5319" s="11"/>
      <c r="H5319" s="12"/>
      <c r="I5319" s="49"/>
    </row>
    <row r="5320" customHeight="1" spans="7:9">
      <c r="G5320" s="11"/>
      <c r="H5320" s="12"/>
      <c r="I5320" s="49"/>
    </row>
    <row r="5321" customHeight="1" spans="7:9">
      <c r="G5321" s="11"/>
      <c r="H5321" s="12"/>
      <c r="I5321" s="49"/>
    </row>
    <row r="5322" customHeight="1" spans="7:9">
      <c r="G5322" s="11"/>
      <c r="H5322" s="12"/>
      <c r="I5322" s="49"/>
    </row>
    <row r="5323" customHeight="1" spans="7:9">
      <c r="G5323" s="11"/>
      <c r="H5323" s="12"/>
      <c r="I5323" s="49"/>
    </row>
    <row r="5324" customHeight="1" spans="7:9">
      <c r="G5324" s="11"/>
      <c r="H5324" s="12"/>
      <c r="I5324" s="49"/>
    </row>
    <row r="5325" customHeight="1" spans="7:9">
      <c r="G5325" s="11"/>
      <c r="H5325" s="12"/>
      <c r="I5325" s="49"/>
    </row>
    <row r="5326" customHeight="1" spans="7:9">
      <c r="G5326" s="11"/>
      <c r="H5326" s="12"/>
      <c r="I5326" s="49"/>
    </row>
    <row r="5327" customHeight="1" spans="7:9">
      <c r="G5327" s="11"/>
      <c r="H5327" s="12"/>
      <c r="I5327" s="49"/>
    </row>
    <row r="5328" customHeight="1" spans="7:9">
      <c r="G5328" s="11"/>
      <c r="H5328" s="12"/>
      <c r="I5328" s="49"/>
    </row>
    <row r="5329" customHeight="1" spans="7:9">
      <c r="G5329" s="11"/>
      <c r="H5329" s="12"/>
      <c r="I5329" s="49"/>
    </row>
    <row r="5330" customHeight="1" spans="7:9">
      <c r="G5330" s="11"/>
      <c r="H5330" s="12"/>
      <c r="I5330" s="49"/>
    </row>
    <row r="5331" customHeight="1" spans="7:9">
      <c r="G5331" s="11"/>
      <c r="H5331" s="12"/>
      <c r="I5331" s="49"/>
    </row>
    <row r="5332" customHeight="1" spans="7:9">
      <c r="G5332" s="11"/>
      <c r="H5332" s="12"/>
      <c r="I5332" s="49"/>
    </row>
    <row r="5333" customHeight="1" spans="7:9">
      <c r="G5333" s="11"/>
      <c r="H5333" s="12"/>
      <c r="I5333" s="49"/>
    </row>
    <row r="5334" customHeight="1" spans="7:9">
      <c r="G5334" s="11"/>
      <c r="H5334" s="12"/>
      <c r="I5334" s="49"/>
    </row>
    <row r="5335" customHeight="1" spans="7:9">
      <c r="G5335" s="11"/>
      <c r="H5335" s="12"/>
      <c r="I5335" s="49"/>
    </row>
    <row r="5336" customHeight="1" spans="7:9">
      <c r="G5336" s="11"/>
      <c r="H5336" s="12"/>
      <c r="I5336" s="49"/>
    </row>
    <row r="5337" customHeight="1" spans="7:9">
      <c r="G5337" s="11"/>
      <c r="H5337" s="12"/>
      <c r="I5337" s="49"/>
    </row>
    <row r="5338" customHeight="1" spans="7:9">
      <c r="G5338" s="11"/>
      <c r="H5338" s="12"/>
      <c r="I5338" s="49"/>
    </row>
    <row r="5339" customHeight="1" spans="7:9">
      <c r="G5339" s="11"/>
      <c r="H5339" s="12"/>
      <c r="I5339" s="49"/>
    </row>
    <row r="5340" customHeight="1" spans="7:9">
      <c r="G5340" s="11"/>
      <c r="H5340" s="12"/>
      <c r="I5340" s="49"/>
    </row>
    <row r="5341" customHeight="1" spans="7:9">
      <c r="G5341" s="11"/>
      <c r="H5341" s="12"/>
      <c r="I5341" s="49"/>
    </row>
    <row r="5342" customHeight="1" spans="7:9">
      <c r="G5342" s="11"/>
      <c r="H5342" s="12"/>
      <c r="I5342" s="49"/>
    </row>
    <row r="5343" customHeight="1" spans="7:9">
      <c r="G5343" s="11"/>
      <c r="H5343" s="12"/>
      <c r="I5343" s="49"/>
    </row>
    <row r="5344" customHeight="1" spans="7:9">
      <c r="G5344" s="11"/>
      <c r="H5344" s="12"/>
      <c r="I5344" s="49"/>
    </row>
    <row r="5345" customHeight="1" spans="7:9">
      <c r="G5345" s="11"/>
      <c r="H5345" s="12"/>
      <c r="I5345" s="49"/>
    </row>
    <row r="5346" customHeight="1" spans="7:9">
      <c r="G5346" s="11"/>
      <c r="H5346" s="12"/>
      <c r="I5346" s="49"/>
    </row>
    <row r="5347" customHeight="1" spans="7:9">
      <c r="G5347" s="11"/>
      <c r="H5347" s="12"/>
      <c r="I5347" s="49"/>
    </row>
    <row r="5348" customHeight="1" spans="7:9">
      <c r="G5348" s="11"/>
      <c r="H5348" s="12"/>
      <c r="I5348" s="49"/>
    </row>
    <row r="5349" customHeight="1" spans="7:9">
      <c r="G5349" s="11"/>
      <c r="H5349" s="12"/>
      <c r="I5349" s="49"/>
    </row>
    <row r="5350" customHeight="1" spans="7:9">
      <c r="G5350" s="11"/>
      <c r="H5350" s="12"/>
      <c r="I5350" s="49"/>
    </row>
    <row r="5351" customHeight="1" spans="7:9">
      <c r="G5351" s="11"/>
      <c r="H5351" s="12"/>
      <c r="I5351" s="49"/>
    </row>
    <row r="5352" customHeight="1" spans="7:9">
      <c r="G5352" s="11"/>
      <c r="H5352" s="12"/>
      <c r="I5352" s="49"/>
    </row>
    <row r="5353" customHeight="1" spans="7:9">
      <c r="G5353" s="11"/>
      <c r="H5353" s="12"/>
      <c r="I5353" s="49"/>
    </row>
    <row r="5354" customHeight="1" spans="7:9">
      <c r="G5354" s="11"/>
      <c r="H5354" s="12"/>
      <c r="I5354" s="49"/>
    </row>
    <row r="5355" customHeight="1" spans="7:9">
      <c r="G5355" s="11"/>
      <c r="H5355" s="12"/>
      <c r="I5355" s="49"/>
    </row>
    <row r="5356" customHeight="1" spans="7:9">
      <c r="G5356" s="11"/>
      <c r="H5356" s="12"/>
      <c r="I5356" s="49"/>
    </row>
    <row r="5357" customHeight="1" spans="7:9">
      <c r="G5357" s="11"/>
      <c r="H5357" s="12"/>
      <c r="I5357" s="49"/>
    </row>
    <row r="5358" customHeight="1" spans="7:9">
      <c r="G5358" s="11"/>
      <c r="H5358" s="12"/>
      <c r="I5358" s="49"/>
    </row>
    <row r="5359" customHeight="1" spans="7:9">
      <c r="G5359" s="11"/>
      <c r="H5359" s="12"/>
      <c r="I5359" s="49"/>
    </row>
    <row r="5360" customHeight="1" spans="7:9">
      <c r="G5360" s="11"/>
      <c r="H5360" s="12"/>
      <c r="I5360" s="49"/>
    </row>
    <row r="5361" customHeight="1" spans="7:9">
      <c r="G5361" s="11"/>
      <c r="H5361" s="12"/>
      <c r="I5361" s="49"/>
    </row>
    <row r="5362" customHeight="1" spans="7:9">
      <c r="G5362" s="11"/>
      <c r="H5362" s="12"/>
      <c r="I5362" s="49"/>
    </row>
    <row r="5363" customHeight="1" spans="7:9">
      <c r="G5363" s="11"/>
      <c r="H5363" s="12"/>
      <c r="I5363" s="49"/>
    </row>
    <row r="5364" customHeight="1" spans="7:9">
      <c r="G5364" s="11"/>
      <c r="H5364" s="12"/>
      <c r="I5364" s="49"/>
    </row>
    <row r="5365" customHeight="1" spans="7:9">
      <c r="G5365" s="11"/>
      <c r="H5365" s="12"/>
      <c r="I5365" s="49"/>
    </row>
    <row r="5366" customHeight="1" spans="7:9">
      <c r="G5366" s="11"/>
      <c r="H5366" s="12"/>
      <c r="I5366" s="49"/>
    </row>
    <row r="5367" customHeight="1" spans="7:9">
      <c r="G5367" s="11"/>
      <c r="H5367" s="12"/>
      <c r="I5367" s="49"/>
    </row>
    <row r="5368" customHeight="1" spans="7:9">
      <c r="G5368" s="11"/>
      <c r="H5368" s="12"/>
      <c r="I5368" s="49"/>
    </row>
    <row r="5369" customHeight="1" spans="7:9">
      <c r="G5369" s="11"/>
      <c r="H5369" s="12"/>
      <c r="I5369" s="49"/>
    </row>
    <row r="5370" customHeight="1" spans="7:9">
      <c r="G5370" s="11"/>
      <c r="H5370" s="12"/>
      <c r="I5370" s="49"/>
    </row>
    <row r="5371" customHeight="1" spans="7:9">
      <c r="G5371" s="11"/>
      <c r="H5371" s="12"/>
      <c r="I5371" s="49"/>
    </row>
    <row r="5372" customHeight="1" spans="7:9">
      <c r="G5372" s="11"/>
      <c r="H5372" s="12"/>
      <c r="I5372" s="49"/>
    </row>
    <row r="5373" customHeight="1" spans="7:9">
      <c r="G5373" s="11"/>
      <c r="H5373" s="12"/>
      <c r="I5373" s="49"/>
    </row>
    <row r="5374" customHeight="1" spans="7:9">
      <c r="G5374" s="11"/>
      <c r="H5374" s="12"/>
      <c r="I5374" s="49"/>
    </row>
    <row r="5375" customHeight="1" spans="7:9">
      <c r="G5375" s="11"/>
      <c r="H5375" s="12"/>
      <c r="I5375" s="49"/>
    </row>
    <row r="5376" customHeight="1" spans="7:9">
      <c r="G5376" s="11"/>
      <c r="H5376" s="12"/>
      <c r="I5376" s="49"/>
    </row>
    <row r="5377" customHeight="1" spans="7:9">
      <c r="G5377" s="11"/>
      <c r="H5377" s="12"/>
      <c r="I5377" s="49"/>
    </row>
    <row r="5378" customHeight="1" spans="7:9">
      <c r="G5378" s="11"/>
      <c r="H5378" s="12"/>
      <c r="I5378" s="49"/>
    </row>
    <row r="5379" customHeight="1" spans="7:9">
      <c r="G5379" s="11"/>
      <c r="H5379" s="12"/>
      <c r="I5379" s="49"/>
    </row>
    <row r="5380" customHeight="1" spans="7:9">
      <c r="G5380" s="11"/>
      <c r="H5380" s="12"/>
      <c r="I5380" s="49"/>
    </row>
    <row r="5381" customHeight="1" spans="7:9">
      <c r="G5381" s="11"/>
      <c r="H5381" s="12"/>
      <c r="I5381" s="49"/>
    </row>
    <row r="5382" customHeight="1" spans="7:9">
      <c r="G5382" s="11"/>
      <c r="H5382" s="12"/>
      <c r="I5382" s="49"/>
    </row>
    <row r="5383" customHeight="1" spans="7:9">
      <c r="G5383" s="11"/>
      <c r="H5383" s="12"/>
      <c r="I5383" s="49"/>
    </row>
    <row r="5384" customHeight="1" spans="7:9">
      <c r="G5384" s="11"/>
      <c r="H5384" s="12"/>
      <c r="I5384" s="49"/>
    </row>
    <row r="5385" customHeight="1" spans="7:9">
      <c r="G5385" s="11"/>
      <c r="H5385" s="12"/>
      <c r="I5385" s="49"/>
    </row>
    <row r="5386" customHeight="1" spans="7:9">
      <c r="G5386" s="11"/>
      <c r="H5386" s="12"/>
      <c r="I5386" s="49"/>
    </row>
    <row r="5387" customHeight="1" spans="7:9">
      <c r="G5387" s="11"/>
      <c r="H5387" s="12"/>
      <c r="I5387" s="49"/>
    </row>
    <row r="5388" customHeight="1" spans="7:9">
      <c r="G5388" s="11"/>
      <c r="H5388" s="12"/>
      <c r="I5388" s="49"/>
    </row>
    <row r="5389" customHeight="1" spans="7:9">
      <c r="G5389" s="11"/>
      <c r="H5389" s="12"/>
      <c r="I5389" s="49"/>
    </row>
    <row r="5390" customHeight="1" spans="7:9">
      <c r="G5390" s="11"/>
      <c r="H5390" s="12"/>
      <c r="I5390" s="49"/>
    </row>
    <row r="5391" customHeight="1" spans="7:9">
      <c r="G5391" s="11"/>
      <c r="H5391" s="12"/>
      <c r="I5391" s="49"/>
    </row>
    <row r="5392" customHeight="1" spans="7:9">
      <c r="G5392" s="11"/>
      <c r="H5392" s="12"/>
      <c r="I5392" s="49"/>
    </row>
    <row r="5393" customHeight="1" spans="7:9">
      <c r="G5393" s="11"/>
      <c r="H5393" s="12"/>
      <c r="I5393" s="49"/>
    </row>
    <row r="5394" customHeight="1" spans="7:9">
      <c r="G5394" s="11"/>
      <c r="H5394" s="12"/>
      <c r="I5394" s="49"/>
    </row>
    <row r="5395" customHeight="1" spans="7:9">
      <c r="G5395" s="11"/>
      <c r="H5395" s="12"/>
      <c r="I5395" s="49"/>
    </row>
    <row r="5396" customHeight="1" spans="7:9">
      <c r="G5396" s="11"/>
      <c r="H5396" s="12"/>
      <c r="I5396" s="49"/>
    </row>
    <row r="5397" customHeight="1" spans="7:9">
      <c r="G5397" s="11"/>
      <c r="H5397" s="12"/>
      <c r="I5397" s="49"/>
    </row>
    <row r="5398" customHeight="1" spans="7:9">
      <c r="G5398" s="11"/>
      <c r="H5398" s="12"/>
      <c r="I5398" s="49"/>
    </row>
    <row r="5399" customHeight="1" spans="7:9">
      <c r="G5399" s="11"/>
      <c r="H5399" s="12"/>
      <c r="I5399" s="49"/>
    </row>
    <row r="5400" customHeight="1" spans="7:9">
      <c r="G5400" s="11"/>
      <c r="H5400" s="12"/>
      <c r="I5400" s="49"/>
    </row>
    <row r="5401" customHeight="1" spans="7:9">
      <c r="G5401" s="11"/>
      <c r="H5401" s="12"/>
      <c r="I5401" s="49"/>
    </row>
    <row r="5402" customHeight="1" spans="7:9">
      <c r="G5402" s="11"/>
      <c r="H5402" s="12"/>
      <c r="I5402" s="49"/>
    </row>
    <row r="5403" customHeight="1" spans="7:9">
      <c r="G5403" s="11"/>
      <c r="H5403" s="12"/>
      <c r="I5403" s="49"/>
    </row>
    <row r="5404" customHeight="1" spans="7:9">
      <c r="G5404" s="11"/>
      <c r="H5404" s="12"/>
      <c r="I5404" s="49"/>
    </row>
    <row r="5405" customHeight="1" spans="7:9">
      <c r="G5405" s="11"/>
      <c r="H5405" s="12"/>
      <c r="I5405" s="49"/>
    </row>
    <row r="5406" customHeight="1" spans="7:9">
      <c r="G5406" s="11"/>
      <c r="H5406" s="12"/>
      <c r="I5406" s="49"/>
    </row>
    <row r="5407" customHeight="1" spans="7:9">
      <c r="G5407" s="11"/>
      <c r="H5407" s="12"/>
      <c r="I5407" s="49"/>
    </row>
    <row r="5408" customHeight="1" spans="7:9">
      <c r="G5408" s="11"/>
      <c r="H5408" s="12"/>
      <c r="I5408" s="49"/>
    </row>
    <row r="5409" customHeight="1" spans="7:9">
      <c r="G5409" s="11"/>
      <c r="H5409" s="12"/>
      <c r="I5409" s="49"/>
    </row>
    <row r="5410" customHeight="1" spans="7:9">
      <c r="G5410" s="11"/>
      <c r="H5410" s="12"/>
      <c r="I5410" s="49"/>
    </row>
    <row r="5411" customHeight="1" spans="7:9">
      <c r="G5411" s="11"/>
      <c r="H5411" s="12"/>
      <c r="I5411" s="49"/>
    </row>
    <row r="5412" customHeight="1" spans="7:9">
      <c r="G5412" s="11"/>
      <c r="H5412" s="12"/>
      <c r="I5412" s="49"/>
    </row>
    <row r="5413" customHeight="1" spans="7:9">
      <c r="G5413" s="11"/>
      <c r="H5413" s="12"/>
      <c r="I5413" s="49"/>
    </row>
    <row r="5414" customHeight="1" spans="7:9">
      <c r="G5414" s="11"/>
      <c r="H5414" s="12"/>
      <c r="I5414" s="49"/>
    </row>
    <row r="5415" customHeight="1" spans="7:9">
      <c r="G5415" s="11"/>
      <c r="H5415" s="12"/>
      <c r="I5415" s="49"/>
    </row>
    <row r="5416" customHeight="1" spans="7:9">
      <c r="G5416" s="11"/>
      <c r="H5416" s="12"/>
      <c r="I5416" s="49"/>
    </row>
    <row r="5417" customHeight="1" spans="7:9">
      <c r="G5417" s="11"/>
      <c r="H5417" s="12"/>
      <c r="I5417" s="49"/>
    </row>
    <row r="5418" customHeight="1" spans="7:9">
      <c r="G5418" s="11"/>
      <c r="H5418" s="12"/>
      <c r="I5418" s="49"/>
    </row>
    <row r="5419" customHeight="1" spans="7:9">
      <c r="G5419" s="11"/>
      <c r="H5419" s="12"/>
      <c r="I5419" s="49"/>
    </row>
    <row r="5420" customHeight="1" spans="7:9">
      <c r="G5420" s="11"/>
      <c r="H5420" s="12"/>
      <c r="I5420" s="49"/>
    </row>
    <row r="5421" customHeight="1" spans="7:9">
      <c r="G5421" s="11"/>
      <c r="H5421" s="12"/>
      <c r="I5421" s="49"/>
    </row>
    <row r="5422" customHeight="1" spans="7:9">
      <c r="G5422" s="11"/>
      <c r="H5422" s="12"/>
      <c r="I5422" s="49"/>
    </row>
    <row r="5423" customHeight="1" spans="7:9">
      <c r="G5423" s="11"/>
      <c r="H5423" s="12"/>
      <c r="I5423" s="49"/>
    </row>
    <row r="5424" customHeight="1" spans="7:9">
      <c r="G5424" s="11"/>
      <c r="H5424" s="12"/>
      <c r="I5424" s="49"/>
    </row>
    <row r="5425" customHeight="1" spans="7:9">
      <c r="G5425" s="11"/>
      <c r="H5425" s="12"/>
      <c r="I5425" s="49"/>
    </row>
    <row r="5426" customHeight="1" spans="7:9">
      <c r="G5426" s="11"/>
      <c r="H5426" s="12"/>
      <c r="I5426" s="49"/>
    </row>
    <row r="5427" customHeight="1" spans="7:9">
      <c r="G5427" s="11"/>
      <c r="H5427" s="12"/>
      <c r="I5427" s="49"/>
    </row>
    <row r="5428" customHeight="1" spans="7:9">
      <c r="G5428" s="11"/>
      <c r="H5428" s="12"/>
      <c r="I5428" s="49"/>
    </row>
    <row r="5429" customHeight="1" spans="7:9">
      <c r="G5429" s="11"/>
      <c r="H5429" s="12"/>
      <c r="I5429" s="49"/>
    </row>
    <row r="5430" customHeight="1" spans="7:9">
      <c r="G5430" s="11"/>
      <c r="H5430" s="12"/>
      <c r="I5430" s="49"/>
    </row>
    <row r="5431" customHeight="1" spans="7:9">
      <c r="G5431" s="11"/>
      <c r="H5431" s="12"/>
      <c r="I5431" s="49"/>
    </row>
    <row r="5432" customHeight="1" spans="7:9">
      <c r="G5432" s="11"/>
      <c r="H5432" s="12"/>
      <c r="I5432" s="49"/>
    </row>
    <row r="5433" customHeight="1" spans="7:9">
      <c r="G5433" s="11"/>
      <c r="H5433" s="12"/>
      <c r="I5433" s="49"/>
    </row>
    <row r="5434" customHeight="1" spans="7:9">
      <c r="G5434" s="11"/>
      <c r="H5434" s="12"/>
      <c r="I5434" s="49"/>
    </row>
    <row r="5435" customHeight="1" spans="7:9">
      <c r="G5435" s="11"/>
      <c r="H5435" s="12"/>
      <c r="I5435" s="49"/>
    </row>
    <row r="5436" customHeight="1" spans="7:9">
      <c r="G5436" s="11"/>
      <c r="H5436" s="12"/>
      <c r="I5436" s="49"/>
    </row>
    <row r="5437" customHeight="1" spans="7:9">
      <c r="G5437" s="11"/>
      <c r="H5437" s="12"/>
      <c r="I5437" s="49"/>
    </row>
    <row r="5438" customHeight="1" spans="7:9">
      <c r="G5438" s="11"/>
      <c r="H5438" s="12"/>
      <c r="I5438" s="49"/>
    </row>
    <row r="5439" customHeight="1" spans="7:9">
      <c r="G5439" s="11"/>
      <c r="H5439" s="12"/>
      <c r="I5439" s="49"/>
    </row>
    <row r="5440" customHeight="1" spans="7:9">
      <c r="G5440" s="11"/>
      <c r="H5440" s="12"/>
      <c r="I5440" s="49"/>
    </row>
    <row r="5441" customHeight="1" spans="7:9">
      <c r="G5441" s="11"/>
      <c r="H5441" s="12"/>
      <c r="I5441" s="49"/>
    </row>
    <row r="5442" customHeight="1" spans="7:9">
      <c r="G5442" s="11"/>
      <c r="H5442" s="12"/>
      <c r="I5442" s="49"/>
    </row>
    <row r="5443" customHeight="1" spans="7:9">
      <c r="G5443" s="11"/>
      <c r="H5443" s="12"/>
      <c r="I5443" s="49"/>
    </row>
    <row r="5444" customHeight="1" spans="7:9">
      <c r="G5444" s="11"/>
      <c r="H5444" s="12"/>
      <c r="I5444" s="49"/>
    </row>
    <row r="5445" customHeight="1" spans="7:9">
      <c r="G5445" s="11"/>
      <c r="H5445" s="12"/>
      <c r="I5445" s="49"/>
    </row>
    <row r="5446" customHeight="1" spans="7:9">
      <c r="G5446" s="11"/>
      <c r="H5446" s="12"/>
      <c r="I5446" s="49"/>
    </row>
    <row r="5447" customHeight="1" spans="7:9">
      <c r="G5447" s="11"/>
      <c r="H5447" s="12"/>
      <c r="I5447" s="49"/>
    </row>
    <row r="5448" customHeight="1" spans="7:9">
      <c r="G5448" s="11"/>
      <c r="H5448" s="12"/>
      <c r="I5448" s="49"/>
    </row>
    <row r="5449" customHeight="1" spans="7:9">
      <c r="G5449" s="11"/>
      <c r="H5449" s="12"/>
      <c r="I5449" s="49"/>
    </row>
    <row r="5450" customHeight="1" spans="7:9">
      <c r="G5450" s="11"/>
      <c r="H5450" s="12"/>
      <c r="I5450" s="49"/>
    </row>
    <row r="5451" customHeight="1" spans="7:9">
      <c r="G5451" s="11"/>
      <c r="H5451" s="12"/>
      <c r="I5451" s="49"/>
    </row>
    <row r="5452" customHeight="1" spans="7:9">
      <c r="G5452" s="11"/>
      <c r="H5452" s="12"/>
      <c r="I5452" s="49"/>
    </row>
    <row r="5453" customHeight="1" spans="7:9">
      <c r="G5453" s="11"/>
      <c r="H5453" s="12"/>
      <c r="I5453" s="49"/>
    </row>
    <row r="5454" customHeight="1" spans="7:9">
      <c r="G5454" s="11"/>
      <c r="H5454" s="12"/>
      <c r="I5454" s="49"/>
    </row>
    <row r="5455" customHeight="1" spans="7:9">
      <c r="G5455" s="11"/>
      <c r="H5455" s="12"/>
      <c r="I5455" s="49"/>
    </row>
    <row r="5456" customHeight="1" spans="7:9">
      <c r="G5456" s="11"/>
      <c r="H5456" s="12"/>
      <c r="I5456" s="49"/>
    </row>
    <row r="5457" customHeight="1" spans="7:9">
      <c r="G5457" s="11"/>
      <c r="H5457" s="12"/>
      <c r="I5457" s="49"/>
    </row>
    <row r="5458" customHeight="1" spans="7:9">
      <c r="G5458" s="11"/>
      <c r="H5458" s="12"/>
      <c r="I5458" s="49"/>
    </row>
    <row r="5459" customHeight="1" spans="7:9">
      <c r="G5459" s="11"/>
      <c r="H5459" s="12"/>
      <c r="I5459" s="49"/>
    </row>
    <row r="5460" customHeight="1" spans="7:9">
      <c r="G5460" s="11"/>
      <c r="H5460" s="12"/>
      <c r="I5460" s="49"/>
    </row>
    <row r="5461" customHeight="1" spans="7:9">
      <c r="G5461" s="11"/>
      <c r="H5461" s="12"/>
      <c r="I5461" s="49"/>
    </row>
    <row r="5462" customHeight="1" spans="7:9">
      <c r="G5462" s="11"/>
      <c r="H5462" s="12"/>
      <c r="I5462" s="49"/>
    </row>
    <row r="5463" customHeight="1" spans="7:9">
      <c r="G5463" s="11"/>
      <c r="H5463" s="12"/>
      <c r="I5463" s="49"/>
    </row>
    <row r="5464" customHeight="1" spans="7:9">
      <c r="G5464" s="11"/>
      <c r="H5464" s="12"/>
      <c r="I5464" s="49"/>
    </row>
    <row r="5465" customHeight="1" spans="7:9">
      <c r="G5465" s="11"/>
      <c r="H5465" s="12"/>
      <c r="I5465" s="49"/>
    </row>
    <row r="5466" customHeight="1" spans="7:9">
      <c r="G5466" s="11"/>
      <c r="H5466" s="12"/>
      <c r="I5466" s="49"/>
    </row>
    <row r="5467" customHeight="1" spans="7:9">
      <c r="G5467" s="11"/>
      <c r="H5467" s="12"/>
      <c r="I5467" s="49"/>
    </row>
    <row r="5468" customHeight="1" spans="7:9">
      <c r="G5468" s="11"/>
      <c r="H5468" s="12"/>
      <c r="I5468" s="49"/>
    </row>
    <row r="5469" customHeight="1" spans="7:9">
      <c r="G5469" s="11"/>
      <c r="H5469" s="12"/>
      <c r="I5469" s="49"/>
    </row>
    <row r="5470" customHeight="1" spans="7:9">
      <c r="G5470" s="11"/>
      <c r="H5470" s="12"/>
      <c r="I5470" s="49"/>
    </row>
    <row r="5471" customHeight="1" spans="7:9">
      <c r="G5471" s="11"/>
      <c r="H5471" s="12"/>
      <c r="I5471" s="49"/>
    </row>
    <row r="5472" customHeight="1" spans="7:9">
      <c r="G5472" s="11"/>
      <c r="H5472" s="12"/>
      <c r="I5472" s="49"/>
    </row>
    <row r="5473" customHeight="1" spans="7:9">
      <c r="G5473" s="11"/>
      <c r="H5473" s="12"/>
      <c r="I5473" s="49"/>
    </row>
    <row r="5474" customHeight="1" spans="7:9">
      <c r="G5474" s="11"/>
      <c r="H5474" s="12"/>
      <c r="I5474" s="49"/>
    </row>
    <row r="5475" customHeight="1" spans="7:9">
      <c r="G5475" s="11"/>
      <c r="H5475" s="12"/>
      <c r="I5475" s="49"/>
    </row>
    <row r="5476" customHeight="1" spans="7:9">
      <c r="G5476" s="11"/>
      <c r="H5476" s="12"/>
      <c r="I5476" s="49"/>
    </row>
    <row r="5477" customHeight="1" spans="7:9">
      <c r="G5477" s="11"/>
      <c r="H5477" s="12"/>
      <c r="I5477" s="49"/>
    </row>
    <row r="5478" customHeight="1" spans="7:9">
      <c r="G5478" s="11"/>
      <c r="H5478" s="12"/>
      <c r="I5478" s="49"/>
    </row>
    <row r="5479" customHeight="1" spans="7:9">
      <c r="G5479" s="11"/>
      <c r="H5479" s="12"/>
      <c r="I5479" s="49"/>
    </row>
    <row r="5480" customHeight="1" spans="7:9">
      <c r="G5480" s="11"/>
      <c r="H5480" s="12"/>
      <c r="I5480" s="49"/>
    </row>
    <row r="5481" customHeight="1" spans="7:9">
      <c r="G5481" s="11"/>
      <c r="H5481" s="12"/>
      <c r="I5481" s="49"/>
    </row>
    <row r="5482" customHeight="1" spans="7:9">
      <c r="G5482" s="11"/>
      <c r="H5482" s="12"/>
      <c r="I5482" s="49"/>
    </row>
    <row r="5483" customHeight="1" spans="7:9">
      <c r="G5483" s="11"/>
      <c r="H5483" s="12"/>
      <c r="I5483" s="49"/>
    </row>
    <row r="5484" customHeight="1" spans="7:9">
      <c r="G5484" s="11"/>
      <c r="H5484" s="12"/>
      <c r="I5484" s="49"/>
    </row>
    <row r="5485" customHeight="1" spans="7:9">
      <c r="G5485" s="11"/>
      <c r="H5485" s="12"/>
      <c r="I5485" s="49"/>
    </row>
    <row r="5486" customHeight="1" spans="7:9">
      <c r="G5486" s="11"/>
      <c r="H5486" s="12"/>
      <c r="I5486" s="49"/>
    </row>
    <row r="5487" customHeight="1" spans="7:9">
      <c r="G5487" s="11"/>
      <c r="H5487" s="12"/>
      <c r="I5487" s="49"/>
    </row>
    <row r="5488" customHeight="1" spans="7:9">
      <c r="G5488" s="11"/>
      <c r="H5488" s="12"/>
      <c r="I5488" s="49"/>
    </row>
    <row r="5489" customHeight="1" spans="7:9">
      <c r="G5489" s="11"/>
      <c r="H5489" s="12"/>
      <c r="I5489" s="49"/>
    </row>
    <row r="5490" customHeight="1" spans="7:9">
      <c r="G5490" s="11"/>
      <c r="H5490" s="12"/>
      <c r="I5490" s="49"/>
    </row>
    <row r="5491" customHeight="1" spans="7:9">
      <c r="G5491" s="11"/>
      <c r="H5491" s="12"/>
      <c r="I5491" s="49"/>
    </row>
    <row r="5492" customHeight="1" spans="7:9">
      <c r="G5492" s="11"/>
      <c r="H5492" s="12"/>
      <c r="I5492" s="49"/>
    </row>
    <row r="5493" customHeight="1" spans="7:9">
      <c r="G5493" s="11"/>
      <c r="H5493" s="12"/>
      <c r="I5493" s="49"/>
    </row>
    <row r="5494" customHeight="1" spans="7:9">
      <c r="G5494" s="11"/>
      <c r="H5494" s="12"/>
      <c r="I5494" s="49"/>
    </row>
    <row r="5495" customHeight="1" spans="7:9">
      <c r="G5495" s="11"/>
      <c r="H5495" s="12"/>
      <c r="I5495" s="49"/>
    </row>
    <row r="5496" customHeight="1" spans="7:9">
      <c r="G5496" s="11"/>
      <c r="H5496" s="12"/>
      <c r="I5496" s="49"/>
    </row>
    <row r="5497" customHeight="1" spans="7:9">
      <c r="G5497" s="11"/>
      <c r="H5497" s="12"/>
      <c r="I5497" s="49"/>
    </row>
    <row r="5498" customHeight="1" spans="7:9">
      <c r="G5498" s="11"/>
      <c r="H5498" s="12"/>
      <c r="I5498" s="49"/>
    </row>
    <row r="5499" customHeight="1" spans="7:9">
      <c r="G5499" s="11"/>
      <c r="H5499" s="12"/>
      <c r="I5499" s="49"/>
    </row>
    <row r="5500" customHeight="1" spans="7:9">
      <c r="G5500" s="11"/>
      <c r="H5500" s="12"/>
      <c r="I5500" s="49"/>
    </row>
    <row r="5501" customHeight="1" spans="7:9">
      <c r="G5501" s="11"/>
      <c r="H5501" s="12"/>
      <c r="I5501" s="49"/>
    </row>
    <row r="5502" customHeight="1" spans="7:9">
      <c r="G5502" s="11"/>
      <c r="H5502" s="12"/>
      <c r="I5502" s="49"/>
    </row>
    <row r="5503" customHeight="1" spans="7:9">
      <c r="G5503" s="11"/>
      <c r="H5503" s="12"/>
      <c r="I5503" s="49"/>
    </row>
    <row r="5504" customHeight="1" spans="7:9">
      <c r="G5504" s="11"/>
      <c r="H5504" s="12"/>
      <c r="I5504" s="49"/>
    </row>
    <row r="5505" customHeight="1" spans="7:9">
      <c r="G5505" s="11"/>
      <c r="H5505" s="12"/>
      <c r="I5505" s="49"/>
    </row>
    <row r="5506" customHeight="1" spans="7:9">
      <c r="G5506" s="11"/>
      <c r="H5506" s="12"/>
      <c r="I5506" s="49"/>
    </row>
    <row r="5507" customHeight="1" spans="7:9">
      <c r="G5507" s="11"/>
      <c r="H5507" s="12"/>
      <c r="I5507" s="49"/>
    </row>
    <row r="5508" customHeight="1" spans="7:9">
      <c r="G5508" s="11"/>
      <c r="H5508" s="12"/>
      <c r="I5508" s="49"/>
    </row>
    <row r="5509" customHeight="1" spans="7:9">
      <c r="G5509" s="11"/>
      <c r="H5509" s="12"/>
      <c r="I5509" s="49"/>
    </row>
    <row r="5510" customHeight="1" spans="7:9">
      <c r="G5510" s="11"/>
      <c r="H5510" s="12"/>
      <c r="I5510" s="49"/>
    </row>
    <row r="5511" customHeight="1" spans="7:9">
      <c r="G5511" s="11"/>
      <c r="H5511" s="12"/>
      <c r="I5511" s="49"/>
    </row>
    <row r="5512" customHeight="1" spans="7:9">
      <c r="G5512" s="11"/>
      <c r="H5512" s="12"/>
      <c r="I5512" s="49"/>
    </row>
    <row r="5513" customHeight="1" spans="7:9">
      <c r="G5513" s="11"/>
      <c r="H5513" s="12"/>
      <c r="I5513" s="49"/>
    </row>
    <row r="5514" customHeight="1" spans="7:9">
      <c r="G5514" s="11"/>
      <c r="H5514" s="12"/>
      <c r="I5514" s="49"/>
    </row>
    <row r="5515" customHeight="1" spans="7:9">
      <c r="G5515" s="11"/>
      <c r="H5515" s="12"/>
      <c r="I5515" s="49"/>
    </row>
    <row r="5516" customHeight="1" spans="7:9">
      <c r="G5516" s="11"/>
      <c r="H5516" s="12"/>
      <c r="I5516" s="49"/>
    </row>
    <row r="5517" customHeight="1" spans="7:9">
      <c r="G5517" s="11"/>
      <c r="H5517" s="12"/>
      <c r="I5517" s="49"/>
    </row>
    <row r="5518" customHeight="1" spans="7:9">
      <c r="G5518" s="11"/>
      <c r="H5518" s="12"/>
      <c r="I5518" s="49"/>
    </row>
    <row r="5519" customHeight="1" spans="7:9">
      <c r="G5519" s="11"/>
      <c r="H5519" s="12"/>
      <c r="I5519" s="49"/>
    </row>
    <row r="5520" customHeight="1" spans="7:9">
      <c r="G5520" s="11"/>
      <c r="H5520" s="12"/>
      <c r="I5520" s="49"/>
    </row>
    <row r="5521" customHeight="1" spans="7:9">
      <c r="G5521" s="11"/>
      <c r="H5521" s="12"/>
      <c r="I5521" s="49"/>
    </row>
    <row r="5522" customHeight="1" spans="7:9">
      <c r="G5522" s="11"/>
      <c r="H5522" s="12"/>
      <c r="I5522" s="49"/>
    </row>
    <row r="5523" customHeight="1" spans="7:9">
      <c r="G5523" s="11"/>
      <c r="H5523" s="12"/>
      <c r="I5523" s="49"/>
    </row>
    <row r="5524" customHeight="1" spans="7:9">
      <c r="G5524" s="11"/>
      <c r="H5524" s="12"/>
      <c r="I5524" s="49"/>
    </row>
    <row r="5525" customHeight="1" spans="7:9">
      <c r="G5525" s="11"/>
      <c r="H5525" s="12"/>
      <c r="I5525" s="49"/>
    </row>
    <row r="5526" customHeight="1" spans="7:9">
      <c r="G5526" s="11"/>
      <c r="H5526" s="12"/>
      <c r="I5526" s="49"/>
    </row>
    <row r="5527" customHeight="1" spans="7:9">
      <c r="G5527" s="11"/>
      <c r="H5527" s="12"/>
      <c r="I5527" s="49"/>
    </row>
    <row r="5528" customHeight="1" spans="7:9">
      <c r="G5528" s="11"/>
      <c r="H5528" s="12"/>
      <c r="I5528" s="49"/>
    </row>
    <row r="5529" customHeight="1" spans="7:9">
      <c r="G5529" s="11"/>
      <c r="H5529" s="12"/>
      <c r="I5529" s="49"/>
    </row>
    <row r="5530" customHeight="1" spans="7:9">
      <c r="G5530" s="11"/>
      <c r="H5530" s="12"/>
      <c r="I5530" s="49"/>
    </row>
    <row r="5531" customHeight="1" spans="7:9">
      <c r="G5531" s="11"/>
      <c r="H5531" s="12"/>
      <c r="I5531" s="49"/>
    </row>
    <row r="5532" customHeight="1" spans="7:9">
      <c r="G5532" s="11"/>
      <c r="H5532" s="12"/>
      <c r="I5532" s="49"/>
    </row>
    <row r="5533" customHeight="1" spans="7:9">
      <c r="G5533" s="11"/>
      <c r="H5533" s="12"/>
      <c r="I5533" s="49"/>
    </row>
    <row r="5534" customHeight="1" spans="7:9">
      <c r="G5534" s="11"/>
      <c r="H5534" s="12"/>
      <c r="I5534" s="49"/>
    </row>
    <row r="5535" customHeight="1" spans="7:9">
      <c r="G5535" s="11"/>
      <c r="H5535" s="12"/>
      <c r="I5535" s="49"/>
    </row>
    <row r="5536" customHeight="1" spans="7:9">
      <c r="G5536" s="11"/>
      <c r="H5536" s="12"/>
      <c r="I5536" s="49"/>
    </row>
    <row r="5537" customHeight="1" spans="7:9">
      <c r="G5537" s="11"/>
      <c r="H5537" s="12"/>
      <c r="I5537" s="49"/>
    </row>
    <row r="5538" customHeight="1" spans="7:9">
      <c r="G5538" s="11"/>
      <c r="H5538" s="12"/>
      <c r="I5538" s="49"/>
    </row>
    <row r="5539" customHeight="1" spans="7:9">
      <c r="G5539" s="11"/>
      <c r="H5539" s="12"/>
      <c r="I5539" s="49"/>
    </row>
    <row r="5540" customHeight="1" spans="7:9">
      <c r="G5540" s="11"/>
      <c r="H5540" s="12"/>
      <c r="I5540" s="49"/>
    </row>
    <row r="5541" customHeight="1" spans="7:9">
      <c r="G5541" s="11"/>
      <c r="H5541" s="12"/>
      <c r="I5541" s="49"/>
    </row>
    <row r="5542" customHeight="1" spans="7:9">
      <c r="G5542" s="11"/>
      <c r="H5542" s="12"/>
      <c r="I5542" s="49"/>
    </row>
    <row r="5543" customHeight="1" spans="7:9">
      <c r="G5543" s="11"/>
      <c r="H5543" s="12"/>
      <c r="I5543" s="49"/>
    </row>
    <row r="5544" customHeight="1" spans="7:9">
      <c r="G5544" s="11"/>
      <c r="H5544" s="12"/>
      <c r="I5544" s="49"/>
    </row>
    <row r="5545" customHeight="1" spans="7:9">
      <c r="G5545" s="11"/>
      <c r="H5545" s="12"/>
      <c r="I5545" s="49"/>
    </row>
    <row r="5546" customHeight="1" spans="7:9">
      <c r="G5546" s="11"/>
      <c r="H5546" s="12"/>
      <c r="I5546" s="49"/>
    </row>
    <row r="5547" customHeight="1" spans="7:9">
      <c r="G5547" s="11"/>
      <c r="H5547" s="12"/>
      <c r="I5547" s="49"/>
    </row>
    <row r="5548" customHeight="1" spans="7:9">
      <c r="G5548" s="11"/>
      <c r="H5548" s="12"/>
      <c r="I5548" s="49"/>
    </row>
    <row r="5549" customHeight="1" spans="7:9">
      <c r="G5549" s="11"/>
      <c r="H5549" s="12"/>
      <c r="I5549" s="49"/>
    </row>
    <row r="5550" customHeight="1" spans="7:9">
      <c r="G5550" s="11"/>
      <c r="H5550" s="12"/>
      <c r="I5550" s="49"/>
    </row>
    <row r="5551" customHeight="1" spans="7:9">
      <c r="G5551" s="11"/>
      <c r="H5551" s="12"/>
      <c r="I5551" s="49"/>
    </row>
    <row r="5552" customHeight="1" spans="7:9">
      <c r="G5552" s="11"/>
      <c r="H5552" s="12"/>
      <c r="I5552" s="49"/>
    </row>
    <row r="5553" customHeight="1" spans="7:9">
      <c r="G5553" s="11"/>
      <c r="H5553" s="12"/>
      <c r="I5553" s="49"/>
    </row>
    <row r="5554" customHeight="1" spans="7:9">
      <c r="G5554" s="11"/>
      <c r="H5554" s="12"/>
      <c r="I5554" s="49"/>
    </row>
    <row r="5555" customHeight="1" spans="7:9">
      <c r="G5555" s="11"/>
      <c r="H5555" s="12"/>
      <c r="I5555" s="49"/>
    </row>
    <row r="5556" customHeight="1" spans="7:9">
      <c r="G5556" s="11"/>
      <c r="H5556" s="12"/>
      <c r="I5556" s="49"/>
    </row>
    <row r="5557" customHeight="1" spans="7:9">
      <c r="G5557" s="11"/>
      <c r="H5557" s="12"/>
      <c r="I5557" s="49"/>
    </row>
    <row r="5558" customHeight="1" spans="7:9">
      <c r="G5558" s="11"/>
      <c r="H5558" s="12"/>
      <c r="I5558" s="49"/>
    </row>
    <row r="5559" customHeight="1" spans="7:9">
      <c r="G5559" s="11"/>
      <c r="H5559" s="12"/>
      <c r="I5559" s="49"/>
    </row>
    <row r="5560" customHeight="1" spans="7:9">
      <c r="G5560" s="11"/>
      <c r="H5560" s="12"/>
      <c r="I5560" s="49"/>
    </row>
    <row r="5561" customHeight="1" spans="7:9">
      <c r="G5561" s="11"/>
      <c r="H5561" s="12"/>
      <c r="I5561" s="49"/>
    </row>
    <row r="5562" customHeight="1" spans="7:9">
      <c r="G5562" s="11"/>
      <c r="H5562" s="12"/>
      <c r="I5562" s="49"/>
    </row>
    <row r="5563" customHeight="1" spans="7:9">
      <c r="G5563" s="11"/>
      <c r="H5563" s="12"/>
      <c r="I5563" s="49"/>
    </row>
    <row r="5564" customHeight="1" spans="7:9">
      <c r="G5564" s="11"/>
      <c r="H5564" s="12"/>
      <c r="I5564" s="49"/>
    </row>
    <row r="5565" customHeight="1" spans="7:9">
      <c r="G5565" s="11"/>
      <c r="H5565" s="12"/>
      <c r="I5565" s="49"/>
    </row>
    <row r="5566" customHeight="1" spans="7:9">
      <c r="G5566" s="11"/>
      <c r="H5566" s="12"/>
      <c r="I5566" s="49"/>
    </row>
    <row r="5567" customHeight="1" spans="7:9">
      <c r="G5567" s="11"/>
      <c r="H5567" s="12"/>
      <c r="I5567" s="49"/>
    </row>
    <row r="5568" customHeight="1" spans="7:9">
      <c r="G5568" s="11"/>
      <c r="H5568" s="12"/>
      <c r="I5568" s="49"/>
    </row>
    <row r="5569" customHeight="1" spans="7:9">
      <c r="G5569" s="11"/>
      <c r="H5569" s="12"/>
      <c r="I5569" s="49"/>
    </row>
    <row r="5570" customHeight="1" spans="7:9">
      <c r="G5570" s="11"/>
      <c r="H5570" s="12"/>
      <c r="I5570" s="49"/>
    </row>
    <row r="5571" customHeight="1" spans="7:9">
      <c r="G5571" s="11"/>
      <c r="H5571" s="12"/>
      <c r="I5571" s="49"/>
    </row>
    <row r="5572" customHeight="1" spans="7:9">
      <c r="G5572" s="11"/>
      <c r="H5572" s="12"/>
      <c r="I5572" s="49"/>
    </row>
    <row r="5573" customHeight="1" spans="7:9">
      <c r="G5573" s="11"/>
      <c r="H5573" s="12"/>
      <c r="I5573" s="49"/>
    </row>
    <row r="5574" customHeight="1" spans="7:9">
      <c r="G5574" s="11"/>
      <c r="H5574" s="12"/>
      <c r="I5574" s="49"/>
    </row>
    <row r="5575" customHeight="1" spans="7:9">
      <c r="G5575" s="11"/>
      <c r="H5575" s="12"/>
      <c r="I5575" s="49"/>
    </row>
    <row r="5576" customHeight="1" spans="7:9">
      <c r="G5576" s="11"/>
      <c r="H5576" s="12"/>
      <c r="I5576" s="49"/>
    </row>
    <row r="5577" customHeight="1" spans="7:9">
      <c r="G5577" s="11"/>
      <c r="H5577" s="12"/>
      <c r="I5577" s="49"/>
    </row>
    <row r="5578" customHeight="1" spans="7:9">
      <c r="G5578" s="11"/>
      <c r="H5578" s="12"/>
      <c r="I5578" s="49"/>
    </row>
    <row r="5579" customHeight="1" spans="7:9">
      <c r="G5579" s="11"/>
      <c r="H5579" s="12"/>
      <c r="I5579" s="49"/>
    </row>
    <row r="5580" customHeight="1" spans="7:9">
      <c r="G5580" s="11"/>
      <c r="H5580" s="12"/>
      <c r="I5580" s="49"/>
    </row>
    <row r="5581" customHeight="1" spans="7:9">
      <c r="G5581" s="11"/>
      <c r="H5581" s="12"/>
      <c r="I5581" s="49"/>
    </row>
    <row r="5582" customHeight="1" spans="7:9">
      <c r="G5582" s="11"/>
      <c r="H5582" s="12"/>
      <c r="I5582" s="49"/>
    </row>
    <row r="5583" customHeight="1" spans="7:9">
      <c r="G5583" s="11"/>
      <c r="H5583" s="12"/>
      <c r="I5583" s="49"/>
    </row>
    <row r="5584" customHeight="1" spans="7:9">
      <c r="G5584" s="11"/>
      <c r="H5584" s="12"/>
      <c r="I5584" s="49"/>
    </row>
    <row r="5585" customHeight="1" spans="7:9">
      <c r="G5585" s="11"/>
      <c r="H5585" s="12"/>
      <c r="I5585" s="49"/>
    </row>
    <row r="5586" customHeight="1" spans="7:9">
      <c r="G5586" s="11"/>
      <c r="H5586" s="12"/>
      <c r="I5586" s="49"/>
    </row>
    <row r="5587" customHeight="1" spans="7:9">
      <c r="G5587" s="11"/>
      <c r="H5587" s="12"/>
      <c r="I5587" s="49"/>
    </row>
    <row r="5588" customHeight="1" spans="7:9">
      <c r="G5588" s="11"/>
      <c r="H5588" s="12"/>
      <c r="I5588" s="49"/>
    </row>
    <row r="5589" customHeight="1" spans="7:9">
      <c r="G5589" s="11"/>
      <c r="H5589" s="12"/>
      <c r="I5589" s="49"/>
    </row>
    <row r="5590" customHeight="1" spans="7:9">
      <c r="G5590" s="11"/>
      <c r="H5590" s="12"/>
      <c r="I5590" s="49"/>
    </row>
    <row r="5591" customHeight="1" spans="7:9">
      <c r="G5591" s="11"/>
      <c r="H5591" s="12"/>
      <c r="I5591" s="49"/>
    </row>
    <row r="5592" customHeight="1" spans="7:9">
      <c r="G5592" s="11"/>
      <c r="H5592" s="12"/>
      <c r="I5592" s="49"/>
    </row>
    <row r="5593" customHeight="1" spans="7:9">
      <c r="G5593" s="11"/>
      <c r="H5593" s="12"/>
      <c r="I5593" s="49"/>
    </row>
    <row r="5594" customHeight="1" spans="7:9">
      <c r="G5594" s="11"/>
      <c r="H5594" s="12"/>
      <c r="I5594" s="49"/>
    </row>
    <row r="5595" customHeight="1" spans="7:9">
      <c r="G5595" s="11"/>
      <c r="H5595" s="12"/>
      <c r="I5595" s="49"/>
    </row>
    <row r="5596" customHeight="1" spans="7:9">
      <c r="G5596" s="11"/>
      <c r="H5596" s="12"/>
      <c r="I5596" s="49"/>
    </row>
    <row r="5597" customHeight="1" spans="7:9">
      <c r="G5597" s="11"/>
      <c r="H5597" s="12"/>
      <c r="I5597" s="49"/>
    </row>
    <row r="5598" customHeight="1" spans="7:9">
      <c r="G5598" s="11"/>
      <c r="H5598" s="12"/>
      <c r="I5598" s="49"/>
    </row>
    <row r="5599" customHeight="1" spans="7:9">
      <c r="G5599" s="11"/>
      <c r="H5599" s="12"/>
      <c r="I5599" s="49"/>
    </row>
    <row r="5600" customHeight="1" spans="7:9">
      <c r="G5600" s="11"/>
      <c r="H5600" s="12"/>
      <c r="I5600" s="49"/>
    </row>
    <row r="5601" customHeight="1" spans="7:9">
      <c r="G5601" s="11"/>
      <c r="H5601" s="12"/>
      <c r="I5601" s="49"/>
    </row>
    <row r="5602" customHeight="1" spans="7:9">
      <c r="G5602" s="11"/>
      <c r="H5602" s="12"/>
      <c r="I5602" s="49"/>
    </row>
    <row r="5603" customHeight="1" spans="7:9">
      <c r="G5603" s="11"/>
      <c r="H5603" s="12"/>
      <c r="I5603" s="49"/>
    </row>
    <row r="5604" customHeight="1" spans="7:9">
      <c r="G5604" s="11"/>
      <c r="H5604" s="12"/>
      <c r="I5604" s="49"/>
    </row>
    <row r="5605" customHeight="1" spans="7:9">
      <c r="G5605" s="11"/>
      <c r="H5605" s="12"/>
      <c r="I5605" s="49"/>
    </row>
    <row r="5606" customHeight="1" spans="7:9">
      <c r="G5606" s="11"/>
      <c r="H5606" s="12"/>
      <c r="I5606" s="49"/>
    </row>
    <row r="5607" customHeight="1" spans="7:9">
      <c r="G5607" s="11"/>
      <c r="H5607" s="12"/>
      <c r="I5607" s="49"/>
    </row>
    <row r="5608" customHeight="1" spans="7:9">
      <c r="G5608" s="11"/>
      <c r="H5608" s="12"/>
      <c r="I5608" s="49"/>
    </row>
    <row r="5609" customHeight="1" spans="7:9">
      <c r="G5609" s="11"/>
      <c r="H5609" s="12"/>
      <c r="I5609" s="49"/>
    </row>
    <row r="5610" customHeight="1" spans="7:9">
      <c r="G5610" s="11"/>
      <c r="H5610" s="12"/>
      <c r="I5610" s="49"/>
    </row>
    <row r="5611" customHeight="1" spans="7:9">
      <c r="G5611" s="11"/>
      <c r="H5611" s="12"/>
      <c r="I5611" s="49"/>
    </row>
    <row r="5612" customHeight="1" spans="7:9">
      <c r="G5612" s="11"/>
      <c r="H5612" s="12"/>
      <c r="I5612" s="49"/>
    </row>
    <row r="5613" customHeight="1" spans="7:9">
      <c r="G5613" s="11"/>
      <c r="H5613" s="12"/>
      <c r="I5613" s="49"/>
    </row>
    <row r="5614" customHeight="1" spans="7:9">
      <c r="G5614" s="11"/>
      <c r="H5614" s="12"/>
      <c r="I5614" s="49"/>
    </row>
    <row r="5615" customHeight="1" spans="7:9">
      <c r="G5615" s="11"/>
      <c r="H5615" s="12"/>
      <c r="I5615" s="49"/>
    </row>
    <row r="5616" customHeight="1" spans="7:9">
      <c r="G5616" s="11"/>
      <c r="H5616" s="12"/>
      <c r="I5616" s="49"/>
    </row>
    <row r="5617" customHeight="1" spans="7:9">
      <c r="G5617" s="11"/>
      <c r="H5617" s="12"/>
      <c r="I5617" s="49"/>
    </row>
    <row r="5618" customHeight="1" spans="7:9">
      <c r="G5618" s="11"/>
      <c r="H5618" s="12"/>
      <c r="I5618" s="49"/>
    </row>
    <row r="5619" customHeight="1" spans="7:9">
      <c r="G5619" s="11"/>
      <c r="H5619" s="12"/>
      <c r="I5619" s="49"/>
    </row>
    <row r="5620" customHeight="1" spans="7:9">
      <c r="G5620" s="11"/>
      <c r="H5620" s="12"/>
      <c r="I5620" s="49"/>
    </row>
    <row r="5621" customHeight="1" spans="7:9">
      <c r="G5621" s="11"/>
      <c r="H5621" s="12"/>
      <c r="I5621" s="49"/>
    </row>
    <row r="5622" customHeight="1" spans="7:9">
      <c r="G5622" s="11"/>
      <c r="H5622" s="12"/>
      <c r="I5622" s="49"/>
    </row>
    <row r="5623" customHeight="1" spans="7:9">
      <c r="G5623" s="11"/>
      <c r="H5623" s="12"/>
      <c r="I5623" s="49"/>
    </row>
    <row r="5624" customHeight="1" spans="7:9">
      <c r="G5624" s="11"/>
      <c r="H5624" s="12"/>
      <c r="I5624" s="49"/>
    </row>
    <row r="5625" customHeight="1" spans="7:9">
      <c r="G5625" s="11"/>
      <c r="H5625" s="12"/>
      <c r="I5625" s="49"/>
    </row>
    <row r="5626" customHeight="1" spans="7:9">
      <c r="G5626" s="11"/>
      <c r="H5626" s="12"/>
      <c r="I5626" s="49"/>
    </row>
    <row r="5627" customHeight="1" spans="7:9">
      <c r="G5627" s="11"/>
      <c r="H5627" s="12"/>
      <c r="I5627" s="49"/>
    </row>
    <row r="5628" customHeight="1" spans="7:9">
      <c r="G5628" s="11"/>
      <c r="H5628" s="12"/>
      <c r="I5628" s="49"/>
    </row>
    <row r="5629" customHeight="1" spans="7:9">
      <c r="G5629" s="11"/>
      <c r="H5629" s="12"/>
      <c r="I5629" s="49"/>
    </row>
    <row r="5630" customHeight="1" spans="7:9">
      <c r="G5630" s="11"/>
      <c r="H5630" s="12"/>
      <c r="I5630" s="49"/>
    </row>
    <row r="5631" customHeight="1" spans="7:9">
      <c r="G5631" s="11"/>
      <c r="H5631" s="12"/>
      <c r="I5631" s="49"/>
    </row>
    <row r="5632" customHeight="1" spans="7:9">
      <c r="G5632" s="11"/>
      <c r="H5632" s="12"/>
      <c r="I5632" s="49"/>
    </row>
    <row r="5633" customHeight="1" spans="7:9">
      <c r="G5633" s="11"/>
      <c r="H5633" s="12"/>
      <c r="I5633" s="49"/>
    </row>
    <row r="5634" customHeight="1" spans="7:9">
      <c r="G5634" s="11"/>
      <c r="H5634" s="12"/>
      <c r="I5634" s="49"/>
    </row>
    <row r="5635" customHeight="1" spans="7:9">
      <c r="G5635" s="11"/>
      <c r="H5635" s="12"/>
      <c r="I5635" s="49"/>
    </row>
    <row r="5636" customHeight="1" spans="7:9">
      <c r="G5636" s="11"/>
      <c r="H5636" s="12"/>
      <c r="I5636" s="49"/>
    </row>
    <row r="5637" customHeight="1" spans="7:9">
      <c r="G5637" s="11"/>
      <c r="H5637" s="12"/>
      <c r="I5637" s="49"/>
    </row>
    <row r="5638" customHeight="1" spans="7:9">
      <c r="G5638" s="11"/>
      <c r="H5638" s="12"/>
      <c r="I5638" s="49"/>
    </row>
    <row r="5639" customHeight="1" spans="7:9">
      <c r="G5639" s="11"/>
      <c r="H5639" s="12"/>
      <c r="I5639" s="49"/>
    </row>
    <row r="5640" customHeight="1" spans="7:9">
      <c r="G5640" s="11"/>
      <c r="H5640" s="12"/>
      <c r="I5640" s="49"/>
    </row>
    <row r="5641" customHeight="1" spans="7:9">
      <c r="G5641" s="11"/>
      <c r="H5641" s="12"/>
      <c r="I5641" s="49"/>
    </row>
    <row r="5642" customHeight="1" spans="7:9">
      <c r="G5642" s="11"/>
      <c r="H5642" s="12"/>
      <c r="I5642" s="49"/>
    </row>
    <row r="5643" customHeight="1" spans="7:9">
      <c r="G5643" s="11"/>
      <c r="H5643" s="12"/>
      <c r="I5643" s="49"/>
    </row>
    <row r="5644" customHeight="1" spans="7:9">
      <c r="G5644" s="11"/>
      <c r="H5644" s="12"/>
      <c r="I5644" s="49"/>
    </row>
    <row r="5645" customHeight="1" spans="7:9">
      <c r="G5645" s="11"/>
      <c r="H5645" s="12"/>
      <c r="I5645" s="49"/>
    </row>
    <row r="5646" customHeight="1" spans="7:9">
      <c r="G5646" s="11"/>
      <c r="H5646" s="12"/>
      <c r="I5646" s="49"/>
    </row>
    <row r="5647" customHeight="1" spans="7:9">
      <c r="G5647" s="11"/>
      <c r="H5647" s="12"/>
      <c r="I5647" s="49"/>
    </row>
    <row r="5648" customHeight="1" spans="7:9">
      <c r="G5648" s="11"/>
      <c r="H5648" s="12"/>
      <c r="I5648" s="49"/>
    </row>
    <row r="5649" customHeight="1" spans="7:9">
      <c r="G5649" s="11"/>
      <c r="H5649" s="12"/>
      <c r="I5649" s="49"/>
    </row>
    <row r="5650" customHeight="1" spans="7:9">
      <c r="G5650" s="11"/>
      <c r="H5650" s="12"/>
      <c r="I5650" s="49"/>
    </row>
    <row r="5651" customHeight="1" spans="7:9">
      <c r="G5651" s="11"/>
      <c r="H5651" s="12"/>
      <c r="I5651" s="49"/>
    </row>
    <row r="5652" customHeight="1" spans="7:9">
      <c r="G5652" s="11"/>
      <c r="H5652" s="12"/>
      <c r="I5652" s="49"/>
    </row>
    <row r="5653" customHeight="1" spans="7:9">
      <c r="G5653" s="11"/>
      <c r="H5653" s="12"/>
      <c r="I5653" s="49"/>
    </row>
    <row r="5654" customHeight="1" spans="7:9">
      <c r="G5654" s="11"/>
      <c r="H5654" s="12"/>
      <c r="I5654" s="49"/>
    </row>
    <row r="5655" customHeight="1" spans="7:9">
      <c r="G5655" s="11"/>
      <c r="H5655" s="12"/>
      <c r="I5655" s="49"/>
    </row>
    <row r="5656" customHeight="1" spans="7:9">
      <c r="G5656" s="11"/>
      <c r="H5656" s="12"/>
      <c r="I5656" s="49"/>
    </row>
    <row r="5657" customHeight="1" spans="7:9">
      <c r="G5657" s="11"/>
      <c r="H5657" s="12"/>
      <c r="I5657" s="49"/>
    </row>
    <row r="5658" customHeight="1" spans="7:9">
      <c r="G5658" s="11"/>
      <c r="H5658" s="12"/>
      <c r="I5658" s="49"/>
    </row>
    <row r="5659" customHeight="1" spans="7:9">
      <c r="G5659" s="11"/>
      <c r="H5659" s="12"/>
      <c r="I5659" s="49"/>
    </row>
    <row r="5660" customHeight="1" spans="7:9">
      <c r="G5660" s="11"/>
      <c r="H5660" s="12"/>
      <c r="I5660" s="49"/>
    </row>
    <row r="5661" customHeight="1" spans="7:9">
      <c r="G5661" s="11"/>
      <c r="H5661" s="12"/>
      <c r="I5661" s="49"/>
    </row>
    <row r="5662" customHeight="1" spans="7:9">
      <c r="G5662" s="11"/>
      <c r="H5662" s="12"/>
      <c r="I5662" s="49"/>
    </row>
    <row r="5663" customHeight="1" spans="7:9">
      <c r="G5663" s="11"/>
      <c r="H5663" s="12"/>
      <c r="I5663" s="49"/>
    </row>
    <row r="5664" customHeight="1" spans="7:9">
      <c r="G5664" s="11"/>
      <c r="H5664" s="12"/>
      <c r="I5664" s="49"/>
    </row>
    <row r="5665" customHeight="1" spans="7:9">
      <c r="G5665" s="11"/>
      <c r="H5665" s="12"/>
      <c r="I5665" s="49"/>
    </row>
    <row r="5666" customHeight="1" spans="7:9">
      <c r="G5666" s="11"/>
      <c r="H5666" s="12"/>
      <c r="I5666" s="49"/>
    </row>
    <row r="5667" customHeight="1" spans="7:9">
      <c r="G5667" s="11"/>
      <c r="H5667" s="12"/>
      <c r="I5667" s="49"/>
    </row>
    <row r="5668" customHeight="1" spans="7:9">
      <c r="G5668" s="11"/>
      <c r="H5668" s="12"/>
      <c r="I5668" s="49"/>
    </row>
    <row r="5669" customHeight="1" spans="7:9">
      <c r="G5669" s="11"/>
      <c r="H5669" s="12"/>
      <c r="I5669" s="49"/>
    </row>
    <row r="5670" customHeight="1" spans="7:9">
      <c r="G5670" s="11"/>
      <c r="H5670" s="12"/>
      <c r="I5670" s="49"/>
    </row>
    <row r="5671" customHeight="1" spans="7:9">
      <c r="G5671" s="11"/>
      <c r="H5671" s="12"/>
      <c r="I5671" s="49"/>
    </row>
    <row r="5672" customHeight="1" spans="7:9">
      <c r="G5672" s="11"/>
      <c r="H5672" s="12"/>
      <c r="I5672" s="49"/>
    </row>
    <row r="5673" customHeight="1" spans="7:9">
      <c r="G5673" s="11"/>
      <c r="H5673" s="12"/>
      <c r="I5673" s="49"/>
    </row>
    <row r="5674" customHeight="1" spans="7:9">
      <c r="G5674" s="11"/>
      <c r="H5674" s="12"/>
      <c r="I5674" s="49"/>
    </row>
    <row r="5675" customHeight="1" spans="7:9">
      <c r="G5675" s="11"/>
      <c r="H5675" s="12"/>
      <c r="I5675" s="49"/>
    </row>
    <row r="5676" customHeight="1" spans="7:9">
      <c r="G5676" s="11"/>
      <c r="H5676" s="12"/>
      <c r="I5676" s="49"/>
    </row>
    <row r="5677" customHeight="1" spans="7:9">
      <c r="G5677" s="11"/>
      <c r="H5677" s="12"/>
      <c r="I5677" s="49"/>
    </row>
    <row r="5678" customHeight="1" spans="7:9">
      <c r="G5678" s="11"/>
      <c r="H5678" s="12"/>
      <c r="I5678" s="49"/>
    </row>
    <row r="5679" customHeight="1" spans="7:9">
      <c r="G5679" s="11"/>
      <c r="H5679" s="12"/>
      <c r="I5679" s="49"/>
    </row>
    <row r="5680" customHeight="1" spans="7:9">
      <c r="G5680" s="11"/>
      <c r="H5680" s="12"/>
      <c r="I5680" s="49"/>
    </row>
    <row r="5681" customHeight="1" spans="7:9">
      <c r="G5681" s="11"/>
      <c r="H5681" s="12"/>
      <c r="I5681" s="49"/>
    </row>
    <row r="5682" customHeight="1" spans="7:9">
      <c r="G5682" s="11"/>
      <c r="H5682" s="12"/>
      <c r="I5682" s="49"/>
    </row>
    <row r="5683" customHeight="1" spans="7:9">
      <c r="G5683" s="11"/>
      <c r="H5683" s="12"/>
      <c r="I5683" s="49"/>
    </row>
    <row r="5684" customHeight="1" spans="7:9">
      <c r="G5684" s="11"/>
      <c r="H5684" s="12"/>
      <c r="I5684" s="49"/>
    </row>
    <row r="5685" customHeight="1" spans="7:9">
      <c r="G5685" s="11"/>
      <c r="H5685" s="12"/>
      <c r="I5685" s="49"/>
    </row>
    <row r="5686" customHeight="1" spans="7:9">
      <c r="G5686" s="11"/>
      <c r="H5686" s="12"/>
      <c r="I5686" s="49"/>
    </row>
    <row r="5687" customHeight="1" spans="7:9">
      <c r="G5687" s="11"/>
      <c r="H5687" s="12"/>
      <c r="I5687" s="49"/>
    </row>
    <row r="5688" customHeight="1" spans="7:9">
      <c r="G5688" s="11"/>
      <c r="H5688" s="12"/>
      <c r="I5688" s="49"/>
    </row>
    <row r="5689" customHeight="1" spans="7:9">
      <c r="G5689" s="11"/>
      <c r="H5689" s="12"/>
      <c r="I5689" s="49"/>
    </row>
    <row r="5690" customHeight="1" spans="7:9">
      <c r="G5690" s="11"/>
      <c r="H5690" s="12"/>
      <c r="I5690" s="49"/>
    </row>
    <row r="5691" customHeight="1" spans="7:9">
      <c r="G5691" s="11"/>
      <c r="H5691" s="12"/>
      <c r="I5691" s="49"/>
    </row>
    <row r="5692" customHeight="1" spans="7:9">
      <c r="G5692" s="11"/>
      <c r="H5692" s="12"/>
      <c r="I5692" s="49"/>
    </row>
    <row r="5693" customHeight="1" spans="7:9">
      <c r="G5693" s="11"/>
      <c r="H5693" s="12"/>
      <c r="I5693" s="49"/>
    </row>
    <row r="5694" customHeight="1" spans="7:9">
      <c r="G5694" s="11"/>
      <c r="H5694" s="12"/>
      <c r="I5694" s="49"/>
    </row>
    <row r="5695" customHeight="1" spans="7:9">
      <c r="G5695" s="11"/>
      <c r="H5695" s="12"/>
      <c r="I5695" s="49"/>
    </row>
    <row r="5696" customHeight="1" spans="7:9">
      <c r="G5696" s="11"/>
      <c r="H5696" s="12"/>
      <c r="I5696" s="49"/>
    </row>
    <row r="5697" customHeight="1" spans="7:9">
      <c r="G5697" s="11"/>
      <c r="H5697" s="12"/>
      <c r="I5697" s="49"/>
    </row>
    <row r="5698" customHeight="1" spans="7:9">
      <c r="G5698" s="11"/>
      <c r="H5698" s="12"/>
      <c r="I5698" s="49"/>
    </row>
    <row r="5699" customHeight="1" spans="7:9">
      <c r="G5699" s="11"/>
      <c r="H5699" s="12"/>
      <c r="I5699" s="49"/>
    </row>
    <row r="5700" customHeight="1" spans="7:9">
      <c r="G5700" s="11"/>
      <c r="H5700" s="12"/>
      <c r="I5700" s="49"/>
    </row>
    <row r="5701" customHeight="1" spans="7:9">
      <c r="G5701" s="11"/>
      <c r="H5701" s="12"/>
      <c r="I5701" s="49"/>
    </row>
    <row r="5702" customHeight="1" spans="7:9">
      <c r="G5702" s="11"/>
      <c r="H5702" s="12"/>
      <c r="I5702" s="49"/>
    </row>
    <row r="5703" customHeight="1" spans="7:9">
      <c r="G5703" s="11"/>
      <c r="H5703" s="12"/>
      <c r="I5703" s="49"/>
    </row>
    <row r="5704" customHeight="1" spans="7:9">
      <c r="G5704" s="11"/>
      <c r="H5704" s="12"/>
      <c r="I5704" s="49"/>
    </row>
    <row r="5705" customHeight="1" spans="7:9">
      <c r="G5705" s="11"/>
      <c r="H5705" s="12"/>
      <c r="I5705" s="49"/>
    </row>
    <row r="5706" customHeight="1" spans="7:9">
      <c r="G5706" s="11"/>
      <c r="H5706" s="12"/>
      <c r="I5706" s="49"/>
    </row>
    <row r="5707" customHeight="1" spans="7:9">
      <c r="G5707" s="11"/>
      <c r="H5707" s="12"/>
      <c r="I5707" s="49"/>
    </row>
    <row r="5708" customHeight="1" spans="7:9">
      <c r="G5708" s="11"/>
      <c r="H5708" s="12"/>
      <c r="I5708" s="49"/>
    </row>
    <row r="5709" customHeight="1" spans="7:9">
      <c r="G5709" s="11"/>
      <c r="H5709" s="12"/>
      <c r="I5709" s="49"/>
    </row>
    <row r="5710" customHeight="1" spans="7:9">
      <c r="G5710" s="11"/>
      <c r="H5710" s="12"/>
      <c r="I5710" s="49"/>
    </row>
    <row r="5711" customHeight="1" spans="7:9">
      <c r="G5711" s="11"/>
      <c r="H5711" s="12"/>
      <c r="I5711" s="49"/>
    </row>
    <row r="5712" customHeight="1" spans="7:9">
      <c r="G5712" s="11"/>
      <c r="H5712" s="12"/>
      <c r="I5712" s="49"/>
    </row>
    <row r="5713" customHeight="1" spans="7:9">
      <c r="G5713" s="11"/>
      <c r="H5713" s="12"/>
      <c r="I5713" s="49"/>
    </row>
    <row r="5714" customHeight="1" spans="7:9">
      <c r="G5714" s="11"/>
      <c r="H5714" s="12"/>
      <c r="I5714" s="49"/>
    </row>
    <row r="5715" customHeight="1" spans="7:9">
      <c r="G5715" s="11"/>
      <c r="H5715" s="12"/>
      <c r="I5715" s="49"/>
    </row>
    <row r="5716" customHeight="1" spans="7:9">
      <c r="G5716" s="11"/>
      <c r="H5716" s="12"/>
      <c r="I5716" s="49"/>
    </row>
    <row r="5717" customHeight="1" spans="7:9">
      <c r="G5717" s="11"/>
      <c r="H5717" s="12"/>
      <c r="I5717" s="49"/>
    </row>
    <row r="5718" customHeight="1" spans="7:9">
      <c r="G5718" s="11"/>
      <c r="H5718" s="12"/>
      <c r="I5718" s="49"/>
    </row>
    <row r="5719" customHeight="1" spans="7:9">
      <c r="G5719" s="11"/>
      <c r="H5719" s="12"/>
      <c r="I5719" s="49"/>
    </row>
    <row r="5720" customHeight="1" spans="7:9">
      <c r="G5720" s="11"/>
      <c r="H5720" s="12"/>
      <c r="I5720" s="49"/>
    </row>
    <row r="5721" customHeight="1" spans="7:9">
      <c r="G5721" s="11"/>
      <c r="H5721" s="12"/>
      <c r="I5721" s="49"/>
    </row>
    <row r="5722" customHeight="1" spans="7:9">
      <c r="G5722" s="11"/>
      <c r="H5722" s="12"/>
      <c r="I5722" s="49"/>
    </row>
    <row r="5723" customHeight="1" spans="7:9">
      <c r="G5723" s="11"/>
      <c r="H5723" s="12"/>
      <c r="I5723" s="49"/>
    </row>
    <row r="5724" customHeight="1" spans="7:9">
      <c r="G5724" s="11"/>
      <c r="H5724" s="12"/>
      <c r="I5724" s="49"/>
    </row>
    <row r="5725" customHeight="1" spans="7:9">
      <c r="G5725" s="11"/>
      <c r="H5725" s="12"/>
      <c r="I5725" s="49"/>
    </row>
    <row r="5726" customHeight="1" spans="7:9">
      <c r="G5726" s="11"/>
      <c r="H5726" s="12"/>
      <c r="I5726" s="49"/>
    </row>
    <row r="5727" customHeight="1" spans="7:9">
      <c r="G5727" s="11"/>
      <c r="H5727" s="12"/>
      <c r="I5727" s="49"/>
    </row>
    <row r="5728" customHeight="1" spans="7:9">
      <c r="G5728" s="11"/>
      <c r="H5728" s="12"/>
      <c r="I5728" s="49"/>
    </row>
    <row r="5729" customHeight="1" spans="7:9">
      <c r="G5729" s="11"/>
      <c r="H5729" s="12"/>
      <c r="I5729" s="49"/>
    </row>
    <row r="5730" customHeight="1" spans="7:9">
      <c r="G5730" s="11"/>
      <c r="H5730" s="12"/>
      <c r="I5730" s="49"/>
    </row>
    <row r="5731" customHeight="1" spans="7:9">
      <c r="G5731" s="11"/>
      <c r="H5731" s="12"/>
      <c r="I5731" s="49"/>
    </row>
    <row r="5732" customHeight="1" spans="7:9">
      <c r="G5732" s="11"/>
      <c r="H5732" s="12"/>
      <c r="I5732" s="49"/>
    </row>
    <row r="5733" customHeight="1" spans="7:9">
      <c r="G5733" s="11"/>
      <c r="H5733" s="12"/>
      <c r="I5733" s="49"/>
    </row>
    <row r="5734" customHeight="1" spans="7:9">
      <c r="G5734" s="11"/>
      <c r="H5734" s="12"/>
      <c r="I5734" s="49"/>
    </row>
    <row r="5735" customHeight="1" spans="7:9">
      <c r="G5735" s="11"/>
      <c r="H5735" s="12"/>
      <c r="I5735" s="49"/>
    </row>
    <row r="5736" customHeight="1" spans="7:9">
      <c r="G5736" s="11"/>
      <c r="H5736" s="12"/>
      <c r="I5736" s="49"/>
    </row>
    <row r="5737" customHeight="1" spans="7:9">
      <c r="G5737" s="11"/>
      <c r="H5737" s="12"/>
      <c r="I5737" s="49"/>
    </row>
    <row r="5738" customHeight="1" spans="7:9">
      <c r="G5738" s="11"/>
      <c r="H5738" s="12"/>
      <c r="I5738" s="49"/>
    </row>
    <row r="5739" customHeight="1" spans="7:9">
      <c r="G5739" s="11"/>
      <c r="H5739" s="12"/>
      <c r="I5739" s="49"/>
    </row>
    <row r="5740" customHeight="1" spans="7:9">
      <c r="G5740" s="11"/>
      <c r="H5740" s="12"/>
      <c r="I5740" s="49"/>
    </row>
    <row r="5741" customHeight="1" spans="7:9">
      <c r="G5741" s="11"/>
      <c r="H5741" s="12"/>
      <c r="I5741" s="49"/>
    </row>
    <row r="5742" customHeight="1" spans="7:9">
      <c r="G5742" s="11"/>
      <c r="H5742" s="12"/>
      <c r="I5742" s="49"/>
    </row>
    <row r="5743" customHeight="1" spans="7:9">
      <c r="G5743" s="11"/>
      <c r="H5743" s="12"/>
      <c r="I5743" s="49"/>
    </row>
    <row r="5744" customHeight="1" spans="7:9">
      <c r="G5744" s="11"/>
      <c r="H5744" s="12"/>
      <c r="I5744" s="49"/>
    </row>
    <row r="5745" customHeight="1" spans="7:9">
      <c r="G5745" s="11"/>
      <c r="H5745" s="12"/>
      <c r="I5745" s="49"/>
    </row>
    <row r="5746" customHeight="1" spans="7:9">
      <c r="G5746" s="11"/>
      <c r="H5746" s="12"/>
      <c r="I5746" s="49"/>
    </row>
    <row r="5747" customHeight="1" spans="7:9">
      <c r="G5747" s="11"/>
      <c r="H5747" s="12"/>
      <c r="I5747" s="49"/>
    </row>
    <row r="5748" customHeight="1" spans="7:9">
      <c r="G5748" s="11"/>
      <c r="H5748" s="12"/>
      <c r="I5748" s="49"/>
    </row>
    <row r="5749" customHeight="1" spans="7:9">
      <c r="G5749" s="11"/>
      <c r="H5749" s="12"/>
      <c r="I5749" s="49"/>
    </row>
    <row r="5750" customHeight="1" spans="7:9">
      <c r="G5750" s="11"/>
      <c r="H5750" s="12"/>
      <c r="I5750" s="49"/>
    </row>
    <row r="5751" customHeight="1" spans="7:9">
      <c r="G5751" s="11"/>
      <c r="H5751" s="12"/>
      <c r="I5751" s="49"/>
    </row>
    <row r="5752" customHeight="1" spans="7:9">
      <c r="G5752" s="11"/>
      <c r="H5752" s="12"/>
      <c r="I5752" s="49"/>
    </row>
    <row r="5753" customHeight="1" spans="7:9">
      <c r="G5753" s="11"/>
      <c r="H5753" s="12"/>
      <c r="I5753" s="49"/>
    </row>
    <row r="5754" customHeight="1" spans="7:9">
      <c r="G5754" s="11"/>
      <c r="H5754" s="12"/>
      <c r="I5754" s="49"/>
    </row>
    <row r="5755" customHeight="1" spans="7:9">
      <c r="G5755" s="11"/>
      <c r="H5755" s="12"/>
      <c r="I5755" s="49"/>
    </row>
    <row r="5756" customHeight="1" spans="7:9">
      <c r="G5756" s="11"/>
      <c r="H5756" s="12"/>
      <c r="I5756" s="49"/>
    </row>
    <row r="5757" customHeight="1" spans="7:9">
      <c r="G5757" s="11"/>
      <c r="H5757" s="12"/>
      <c r="I5757" s="49"/>
    </row>
    <row r="5758" customHeight="1" spans="7:9">
      <c r="G5758" s="11"/>
      <c r="H5758" s="12"/>
      <c r="I5758" s="49"/>
    </row>
    <row r="5759" customHeight="1" spans="7:9">
      <c r="G5759" s="11"/>
      <c r="H5759" s="12"/>
      <c r="I5759" s="49"/>
    </row>
    <row r="5760" customHeight="1" spans="7:9">
      <c r="G5760" s="11"/>
      <c r="H5760" s="12"/>
      <c r="I5760" s="49"/>
    </row>
    <row r="5761" customHeight="1" spans="7:9">
      <c r="G5761" s="11"/>
      <c r="H5761" s="12"/>
      <c r="I5761" s="49"/>
    </row>
    <row r="5762" customHeight="1" spans="7:9">
      <c r="G5762" s="11"/>
      <c r="H5762" s="12"/>
      <c r="I5762" s="49"/>
    </row>
    <row r="5763" customHeight="1" spans="7:9">
      <c r="G5763" s="11"/>
      <c r="H5763" s="12"/>
      <c r="I5763" s="49"/>
    </row>
    <row r="5764" customHeight="1" spans="7:9">
      <c r="G5764" s="11"/>
      <c r="H5764" s="12"/>
      <c r="I5764" s="49"/>
    </row>
    <row r="5765" customHeight="1" spans="7:9">
      <c r="G5765" s="11"/>
      <c r="H5765" s="12"/>
      <c r="I5765" s="49"/>
    </row>
    <row r="5766" customHeight="1" spans="7:9">
      <c r="G5766" s="11"/>
      <c r="H5766" s="12"/>
      <c r="I5766" s="49"/>
    </row>
    <row r="5767" customHeight="1" spans="7:9">
      <c r="G5767" s="11"/>
      <c r="H5767" s="12"/>
      <c r="I5767" s="49"/>
    </row>
    <row r="5768" customHeight="1" spans="7:9">
      <c r="G5768" s="11"/>
      <c r="H5768" s="12"/>
      <c r="I5768" s="49"/>
    </row>
    <row r="5769" customHeight="1" spans="7:9">
      <c r="G5769" s="11"/>
      <c r="H5769" s="12"/>
      <c r="I5769" s="49"/>
    </row>
    <row r="5770" customHeight="1" spans="7:9">
      <c r="G5770" s="11"/>
      <c r="H5770" s="12"/>
      <c r="I5770" s="49"/>
    </row>
    <row r="5771" customHeight="1" spans="7:9">
      <c r="G5771" s="11"/>
      <c r="H5771" s="12"/>
      <c r="I5771" s="49"/>
    </row>
    <row r="5772" customHeight="1" spans="7:9">
      <c r="G5772" s="11"/>
      <c r="H5772" s="12"/>
      <c r="I5772" s="49"/>
    </row>
    <row r="5773" customHeight="1" spans="7:9">
      <c r="G5773" s="11"/>
      <c r="H5773" s="12"/>
      <c r="I5773" s="49"/>
    </row>
    <row r="5774" customHeight="1" spans="7:9">
      <c r="G5774" s="11"/>
      <c r="H5774" s="12"/>
      <c r="I5774" s="49"/>
    </row>
    <row r="5775" customHeight="1" spans="7:9">
      <c r="G5775" s="11"/>
      <c r="H5775" s="12"/>
      <c r="I5775" s="49"/>
    </row>
    <row r="5776" customHeight="1" spans="7:9">
      <c r="G5776" s="11"/>
      <c r="H5776" s="12"/>
      <c r="I5776" s="49"/>
    </row>
    <row r="5777" customHeight="1" spans="7:9">
      <c r="G5777" s="11"/>
      <c r="H5777" s="12"/>
      <c r="I5777" s="49"/>
    </row>
    <row r="5778" customHeight="1" spans="7:9">
      <c r="G5778" s="11"/>
      <c r="H5778" s="12"/>
      <c r="I5778" s="49"/>
    </row>
    <row r="5779" customHeight="1" spans="7:9">
      <c r="G5779" s="11"/>
      <c r="H5779" s="12"/>
      <c r="I5779" s="49"/>
    </row>
    <row r="5780" customHeight="1" spans="7:9">
      <c r="G5780" s="11"/>
      <c r="H5780" s="12"/>
      <c r="I5780" s="49"/>
    </row>
    <row r="5781" customHeight="1" spans="7:9">
      <c r="G5781" s="11"/>
      <c r="H5781" s="12"/>
      <c r="I5781" s="49"/>
    </row>
    <row r="5782" customHeight="1" spans="7:9">
      <c r="G5782" s="11"/>
      <c r="H5782" s="12"/>
      <c r="I5782" s="49"/>
    </row>
    <row r="5783" customHeight="1" spans="7:9">
      <c r="G5783" s="11"/>
      <c r="H5783" s="12"/>
      <c r="I5783" s="49"/>
    </row>
    <row r="5784" customHeight="1" spans="7:9">
      <c r="G5784" s="11"/>
      <c r="H5784" s="12"/>
      <c r="I5784" s="49"/>
    </row>
    <row r="5785" customHeight="1" spans="7:9">
      <c r="G5785" s="11"/>
      <c r="H5785" s="12"/>
      <c r="I5785" s="49"/>
    </row>
    <row r="5786" customHeight="1" spans="7:9">
      <c r="G5786" s="11"/>
      <c r="H5786" s="12"/>
      <c r="I5786" s="49"/>
    </row>
    <row r="5787" customHeight="1" spans="7:9">
      <c r="G5787" s="11"/>
      <c r="H5787" s="12"/>
      <c r="I5787" s="49"/>
    </row>
    <row r="5788" customHeight="1" spans="7:9">
      <c r="G5788" s="11"/>
      <c r="H5788" s="12"/>
      <c r="I5788" s="49"/>
    </row>
    <row r="5789" customHeight="1" spans="7:9">
      <c r="G5789" s="11"/>
      <c r="H5789" s="12"/>
      <c r="I5789" s="49"/>
    </row>
    <row r="5790" customHeight="1" spans="7:9">
      <c r="G5790" s="11"/>
      <c r="H5790" s="12"/>
      <c r="I5790" s="49"/>
    </row>
    <row r="5791" customHeight="1" spans="7:9">
      <c r="G5791" s="11"/>
      <c r="H5791" s="12"/>
      <c r="I5791" s="49"/>
    </row>
    <row r="5792" customHeight="1" spans="7:9">
      <c r="G5792" s="11"/>
      <c r="H5792" s="12"/>
      <c r="I5792" s="49"/>
    </row>
    <row r="5793" customHeight="1" spans="7:9">
      <c r="G5793" s="11"/>
      <c r="H5793" s="12"/>
      <c r="I5793" s="49"/>
    </row>
    <row r="5794" customHeight="1" spans="7:9">
      <c r="G5794" s="11"/>
      <c r="H5794" s="12"/>
      <c r="I5794" s="49"/>
    </row>
    <row r="5795" customHeight="1" spans="7:9">
      <c r="G5795" s="11"/>
      <c r="H5795" s="12"/>
      <c r="I5795" s="49"/>
    </row>
    <row r="5796" customHeight="1" spans="7:9">
      <c r="G5796" s="11"/>
      <c r="H5796" s="12"/>
      <c r="I5796" s="49"/>
    </row>
    <row r="5797" customHeight="1" spans="7:9">
      <c r="G5797" s="11"/>
      <c r="H5797" s="12"/>
      <c r="I5797" s="49"/>
    </row>
    <row r="5798" customHeight="1" spans="7:9">
      <c r="G5798" s="11"/>
      <c r="H5798" s="12"/>
      <c r="I5798" s="49"/>
    </row>
    <row r="5799" customHeight="1" spans="7:9">
      <c r="G5799" s="11"/>
      <c r="H5799" s="12"/>
      <c r="I5799" s="49"/>
    </row>
    <row r="5800" customHeight="1" spans="7:9">
      <c r="G5800" s="11"/>
      <c r="H5800" s="12"/>
      <c r="I5800" s="49"/>
    </row>
    <row r="5801" customHeight="1" spans="7:9">
      <c r="G5801" s="11"/>
      <c r="H5801" s="12"/>
      <c r="I5801" s="49"/>
    </row>
    <row r="5802" customHeight="1" spans="7:9">
      <c r="G5802" s="11"/>
      <c r="H5802" s="12"/>
      <c r="I5802" s="49"/>
    </row>
    <row r="5803" customHeight="1" spans="7:9">
      <c r="G5803" s="11"/>
      <c r="H5803" s="12"/>
      <c r="I5803" s="49"/>
    </row>
    <row r="5804" customHeight="1" spans="7:9">
      <c r="G5804" s="11"/>
      <c r="H5804" s="12"/>
      <c r="I5804" s="49"/>
    </row>
    <row r="5805" customHeight="1" spans="7:9">
      <c r="G5805" s="11"/>
      <c r="H5805" s="12"/>
      <c r="I5805" s="49"/>
    </row>
    <row r="5806" customHeight="1" spans="7:9">
      <c r="G5806" s="11"/>
      <c r="H5806" s="12"/>
      <c r="I5806" s="49"/>
    </row>
    <row r="5807" customHeight="1" spans="7:9">
      <c r="G5807" s="11"/>
      <c r="H5807" s="12"/>
      <c r="I5807" s="49"/>
    </row>
    <row r="5808" customHeight="1" spans="7:9">
      <c r="G5808" s="11"/>
      <c r="H5808" s="12"/>
      <c r="I5808" s="49"/>
    </row>
    <row r="5809" customHeight="1" spans="7:9">
      <c r="G5809" s="11"/>
      <c r="H5809" s="12"/>
      <c r="I5809" s="49"/>
    </row>
    <row r="5810" customHeight="1" spans="7:9">
      <c r="G5810" s="11"/>
      <c r="H5810" s="12"/>
      <c r="I5810" s="49"/>
    </row>
    <row r="5811" customHeight="1" spans="7:9">
      <c r="G5811" s="11"/>
      <c r="H5811" s="12"/>
      <c r="I5811" s="49"/>
    </row>
    <row r="5812" customHeight="1" spans="7:9">
      <c r="G5812" s="11"/>
      <c r="H5812" s="12"/>
      <c r="I5812" s="49"/>
    </row>
    <row r="5813" customHeight="1" spans="7:9">
      <c r="G5813" s="11"/>
      <c r="H5813" s="12"/>
      <c r="I5813" s="49"/>
    </row>
    <row r="5814" customHeight="1" spans="7:9">
      <c r="G5814" s="11"/>
      <c r="H5814" s="12"/>
      <c r="I5814" s="49"/>
    </row>
    <row r="5815" customHeight="1" spans="7:9">
      <c r="G5815" s="11"/>
      <c r="H5815" s="12"/>
      <c r="I5815" s="49"/>
    </row>
    <row r="5816" customHeight="1" spans="7:9">
      <c r="G5816" s="11"/>
      <c r="H5816" s="12"/>
      <c r="I5816" s="49"/>
    </row>
    <row r="5817" customHeight="1" spans="7:9">
      <c r="G5817" s="11"/>
      <c r="H5817" s="12"/>
      <c r="I5817" s="49"/>
    </row>
    <row r="5818" customHeight="1" spans="7:9">
      <c r="G5818" s="11"/>
      <c r="H5818" s="12"/>
      <c r="I5818" s="49"/>
    </row>
    <row r="5819" customHeight="1" spans="7:9">
      <c r="G5819" s="11"/>
      <c r="H5819" s="12"/>
      <c r="I5819" s="49"/>
    </row>
    <row r="5820" customHeight="1" spans="7:9">
      <c r="G5820" s="11"/>
      <c r="H5820" s="12"/>
      <c r="I5820" s="49"/>
    </row>
    <row r="5821" customHeight="1" spans="7:9">
      <c r="G5821" s="11"/>
      <c r="H5821" s="12"/>
      <c r="I5821" s="49"/>
    </row>
    <row r="5822" customHeight="1" spans="7:9">
      <c r="G5822" s="11"/>
      <c r="H5822" s="12"/>
      <c r="I5822" s="49"/>
    </row>
    <row r="5823" customHeight="1" spans="7:9">
      <c r="G5823" s="11"/>
      <c r="H5823" s="12"/>
      <c r="I5823" s="49"/>
    </row>
    <row r="5824" customHeight="1" spans="7:9">
      <c r="G5824" s="11"/>
      <c r="H5824" s="12"/>
      <c r="I5824" s="49"/>
    </row>
    <row r="5825" customHeight="1" spans="7:9">
      <c r="G5825" s="11"/>
      <c r="H5825" s="12"/>
      <c r="I5825" s="49"/>
    </row>
    <row r="5826" customHeight="1" spans="7:9">
      <c r="G5826" s="11"/>
      <c r="H5826" s="12"/>
      <c r="I5826" s="49"/>
    </row>
    <row r="5827" customHeight="1" spans="7:9">
      <c r="G5827" s="11"/>
      <c r="H5827" s="12"/>
      <c r="I5827" s="49"/>
    </row>
    <row r="5828" customHeight="1" spans="7:9">
      <c r="G5828" s="11"/>
      <c r="H5828" s="12"/>
      <c r="I5828" s="49"/>
    </row>
    <row r="5829" customHeight="1" spans="7:9">
      <c r="G5829" s="11"/>
      <c r="H5829" s="12"/>
      <c r="I5829" s="49"/>
    </row>
    <row r="5830" customHeight="1" spans="7:9">
      <c r="G5830" s="11"/>
      <c r="H5830" s="12"/>
      <c r="I5830" s="49"/>
    </row>
    <row r="5831" customHeight="1" spans="7:9">
      <c r="G5831" s="11"/>
      <c r="H5831" s="12"/>
      <c r="I5831" s="49"/>
    </row>
    <row r="5832" customHeight="1" spans="7:9">
      <c r="G5832" s="11"/>
      <c r="H5832" s="12"/>
      <c r="I5832" s="49"/>
    </row>
    <row r="5833" customHeight="1" spans="7:9">
      <c r="G5833" s="11"/>
      <c r="H5833" s="12"/>
      <c r="I5833" s="49"/>
    </row>
    <row r="5834" customHeight="1" spans="7:9">
      <c r="G5834" s="11"/>
      <c r="H5834" s="12"/>
      <c r="I5834" s="49"/>
    </row>
    <row r="5835" customHeight="1" spans="7:9">
      <c r="G5835" s="11"/>
      <c r="H5835" s="12"/>
      <c r="I5835" s="49"/>
    </row>
    <row r="5836" customHeight="1" spans="7:9">
      <c r="G5836" s="11"/>
      <c r="H5836" s="12"/>
      <c r="I5836" s="49"/>
    </row>
    <row r="5837" customHeight="1" spans="7:9">
      <c r="G5837" s="11"/>
      <c r="H5837" s="12"/>
      <c r="I5837" s="49"/>
    </row>
    <row r="5838" customHeight="1" spans="7:9">
      <c r="G5838" s="11"/>
      <c r="H5838" s="12"/>
      <c r="I5838" s="49"/>
    </row>
    <row r="5839" customHeight="1" spans="7:9">
      <c r="G5839" s="11"/>
      <c r="H5839" s="12"/>
      <c r="I5839" s="49"/>
    </row>
    <row r="5840" customHeight="1" spans="7:9">
      <c r="G5840" s="11"/>
      <c r="H5840" s="12"/>
      <c r="I5840" s="49"/>
    </row>
    <row r="5841" customHeight="1" spans="7:9">
      <c r="G5841" s="11"/>
      <c r="H5841" s="12"/>
      <c r="I5841" s="49"/>
    </row>
    <row r="5842" customHeight="1" spans="7:9">
      <c r="G5842" s="11"/>
      <c r="H5842" s="12"/>
      <c r="I5842" s="49"/>
    </row>
    <row r="5843" customHeight="1" spans="7:9">
      <c r="G5843" s="11"/>
      <c r="H5843" s="12"/>
      <c r="I5843" s="49"/>
    </row>
    <row r="5844" customHeight="1" spans="7:9">
      <c r="G5844" s="11"/>
      <c r="H5844" s="12"/>
      <c r="I5844" s="49"/>
    </row>
    <row r="5845" customHeight="1" spans="7:9">
      <c r="G5845" s="11"/>
      <c r="H5845" s="12"/>
      <c r="I5845" s="49"/>
    </row>
    <row r="5846" customHeight="1" spans="7:9">
      <c r="G5846" s="11"/>
      <c r="H5846" s="12"/>
      <c r="I5846" s="49"/>
    </row>
    <row r="5847" customHeight="1" spans="7:9">
      <c r="G5847" s="11"/>
      <c r="H5847" s="12"/>
      <c r="I5847" s="49"/>
    </row>
    <row r="5848" customHeight="1" spans="7:9">
      <c r="G5848" s="11"/>
      <c r="H5848" s="12"/>
      <c r="I5848" s="49"/>
    </row>
    <row r="5849" customHeight="1" spans="7:9">
      <c r="G5849" s="11"/>
      <c r="H5849" s="12"/>
      <c r="I5849" s="49"/>
    </row>
    <row r="5850" customHeight="1" spans="7:9">
      <c r="G5850" s="11"/>
      <c r="H5850" s="12"/>
      <c r="I5850" s="49"/>
    </row>
    <row r="5851" customHeight="1" spans="7:9">
      <c r="G5851" s="11"/>
      <c r="H5851" s="12"/>
      <c r="I5851" s="49"/>
    </row>
    <row r="5852" customHeight="1" spans="7:9">
      <c r="G5852" s="11"/>
      <c r="H5852" s="12"/>
      <c r="I5852" s="49"/>
    </row>
    <row r="5853" customHeight="1" spans="7:9">
      <c r="G5853" s="11"/>
      <c r="H5853" s="12"/>
      <c r="I5853" s="49"/>
    </row>
    <row r="5854" customHeight="1" spans="7:9">
      <c r="G5854" s="11"/>
      <c r="H5854" s="12"/>
      <c r="I5854" s="49"/>
    </row>
    <row r="5855" customHeight="1" spans="7:9">
      <c r="G5855" s="11"/>
      <c r="H5855" s="12"/>
      <c r="I5855" s="49"/>
    </row>
    <row r="5856" customHeight="1" spans="7:9">
      <c r="G5856" s="11"/>
      <c r="H5856" s="12"/>
      <c r="I5856" s="49"/>
    </row>
    <row r="5857" customHeight="1" spans="7:9">
      <c r="G5857" s="11"/>
      <c r="H5857" s="12"/>
      <c r="I5857" s="49"/>
    </row>
    <row r="5858" customHeight="1" spans="7:9">
      <c r="G5858" s="11"/>
      <c r="H5858" s="12"/>
      <c r="I5858" s="49"/>
    </row>
    <row r="5859" customHeight="1" spans="7:9">
      <c r="G5859" s="11"/>
      <c r="H5859" s="12"/>
      <c r="I5859" s="49"/>
    </row>
    <row r="5860" customHeight="1" spans="7:9">
      <c r="G5860" s="11"/>
      <c r="H5860" s="12"/>
      <c r="I5860" s="49"/>
    </row>
    <row r="5861" customHeight="1" spans="7:9">
      <c r="G5861" s="11"/>
      <c r="H5861" s="12"/>
      <c r="I5861" s="49"/>
    </row>
    <row r="5862" customHeight="1" spans="7:9">
      <c r="G5862" s="11"/>
      <c r="H5862" s="12"/>
      <c r="I5862" s="49"/>
    </row>
    <row r="5863" customHeight="1" spans="7:9">
      <c r="G5863" s="11"/>
      <c r="H5863" s="12"/>
      <c r="I5863" s="49"/>
    </row>
    <row r="5864" customHeight="1" spans="7:9">
      <c r="G5864" s="11"/>
      <c r="H5864" s="12"/>
      <c r="I5864" s="49"/>
    </row>
    <row r="5865" customHeight="1" spans="7:9">
      <c r="G5865" s="11"/>
      <c r="H5865" s="12"/>
      <c r="I5865" s="49"/>
    </row>
    <row r="5866" customHeight="1" spans="7:9">
      <c r="G5866" s="11"/>
      <c r="H5866" s="12"/>
      <c r="I5866" s="49"/>
    </row>
    <row r="5867" customHeight="1" spans="7:9">
      <c r="G5867" s="11"/>
      <c r="H5867" s="12"/>
      <c r="I5867" s="49"/>
    </row>
    <row r="5868" customHeight="1" spans="7:9">
      <c r="G5868" s="11"/>
      <c r="H5868" s="12"/>
      <c r="I5868" s="49"/>
    </row>
    <row r="5869" customHeight="1" spans="7:9">
      <c r="G5869" s="11"/>
      <c r="H5869" s="12"/>
      <c r="I5869" s="49"/>
    </row>
    <row r="5870" customHeight="1" spans="7:9">
      <c r="G5870" s="11"/>
      <c r="H5870" s="12"/>
      <c r="I5870" s="49"/>
    </row>
    <row r="5871" customHeight="1" spans="7:9">
      <c r="G5871" s="11"/>
      <c r="H5871" s="12"/>
      <c r="I5871" s="49"/>
    </row>
    <row r="5872" customHeight="1" spans="7:9">
      <c r="G5872" s="11"/>
      <c r="H5872" s="12"/>
      <c r="I5872" s="49"/>
    </row>
    <row r="5873" customHeight="1" spans="7:9">
      <c r="G5873" s="11"/>
      <c r="H5873" s="12"/>
      <c r="I5873" s="49"/>
    </row>
    <row r="5874" customHeight="1" spans="7:9">
      <c r="G5874" s="11"/>
      <c r="H5874" s="12"/>
      <c r="I5874" s="49"/>
    </row>
    <row r="5875" customHeight="1" spans="7:9">
      <c r="G5875" s="11"/>
      <c r="H5875" s="12"/>
      <c r="I5875" s="49"/>
    </row>
    <row r="5876" customHeight="1" spans="7:9">
      <c r="G5876" s="11"/>
      <c r="H5876" s="12"/>
      <c r="I5876" s="49"/>
    </row>
    <row r="5877" customHeight="1" spans="7:9">
      <c r="G5877" s="11"/>
      <c r="H5877" s="12"/>
      <c r="I5877" s="49"/>
    </row>
    <row r="5878" customHeight="1" spans="7:9">
      <c r="G5878" s="11"/>
      <c r="H5878" s="12"/>
      <c r="I5878" s="49"/>
    </row>
    <row r="5879" customHeight="1" spans="7:9">
      <c r="G5879" s="11"/>
      <c r="H5879" s="12"/>
      <c r="I5879" s="49"/>
    </row>
    <row r="5880" customHeight="1" spans="7:9">
      <c r="G5880" s="11"/>
      <c r="H5880" s="12"/>
      <c r="I5880" s="49"/>
    </row>
    <row r="5881" customHeight="1" spans="7:9">
      <c r="G5881" s="11"/>
      <c r="H5881" s="12"/>
      <c r="I5881" s="49"/>
    </row>
    <row r="5882" customHeight="1" spans="7:9">
      <c r="G5882" s="11"/>
      <c r="H5882" s="12"/>
      <c r="I5882" s="49"/>
    </row>
    <row r="5883" customHeight="1" spans="7:9">
      <c r="G5883" s="11"/>
      <c r="H5883" s="12"/>
      <c r="I5883" s="49"/>
    </row>
    <row r="5884" customHeight="1" spans="7:9">
      <c r="G5884" s="11"/>
      <c r="H5884" s="12"/>
      <c r="I5884" s="49"/>
    </row>
    <row r="5885" customHeight="1" spans="7:9">
      <c r="G5885" s="11"/>
      <c r="H5885" s="12"/>
      <c r="I5885" s="49"/>
    </row>
    <row r="5886" customHeight="1" spans="7:9">
      <c r="G5886" s="11"/>
      <c r="H5886" s="12"/>
      <c r="I5886" s="49"/>
    </row>
    <row r="5887" customHeight="1" spans="7:9">
      <c r="G5887" s="11"/>
      <c r="H5887" s="12"/>
      <c r="I5887" s="49"/>
    </row>
    <row r="5888" customHeight="1" spans="7:9">
      <c r="G5888" s="11"/>
      <c r="H5888" s="12"/>
      <c r="I5888" s="49"/>
    </row>
    <row r="5889" customHeight="1" spans="7:9">
      <c r="G5889" s="11"/>
      <c r="H5889" s="12"/>
      <c r="I5889" s="49"/>
    </row>
    <row r="5890" customHeight="1" spans="7:9">
      <c r="G5890" s="11"/>
      <c r="H5890" s="12"/>
      <c r="I5890" s="49"/>
    </row>
    <row r="5891" customHeight="1" spans="7:9">
      <c r="G5891" s="11"/>
      <c r="H5891" s="12"/>
      <c r="I5891" s="49"/>
    </row>
    <row r="5892" customHeight="1" spans="7:9">
      <c r="G5892" s="11"/>
      <c r="H5892" s="12"/>
      <c r="I5892" s="49"/>
    </row>
    <row r="5893" customHeight="1" spans="7:9">
      <c r="G5893" s="11"/>
      <c r="H5893" s="12"/>
      <c r="I5893" s="49"/>
    </row>
    <row r="5894" customHeight="1" spans="7:9">
      <c r="G5894" s="11"/>
      <c r="H5894" s="12"/>
      <c r="I5894" s="49"/>
    </row>
    <row r="5895" customHeight="1" spans="7:9">
      <c r="G5895" s="11"/>
      <c r="H5895" s="12"/>
      <c r="I5895" s="49"/>
    </row>
    <row r="5896" customHeight="1" spans="7:9">
      <c r="G5896" s="11"/>
      <c r="H5896" s="12"/>
      <c r="I5896" s="49"/>
    </row>
    <row r="5897" customHeight="1" spans="7:9">
      <c r="G5897" s="11"/>
      <c r="H5897" s="12"/>
      <c r="I5897" s="49"/>
    </row>
    <row r="5898" customHeight="1" spans="7:9">
      <c r="G5898" s="11"/>
      <c r="H5898" s="12"/>
      <c r="I5898" s="49"/>
    </row>
    <row r="5899" customHeight="1" spans="7:9">
      <c r="G5899" s="11"/>
      <c r="H5899" s="12"/>
      <c r="I5899" s="49"/>
    </row>
    <row r="5900" customHeight="1" spans="7:9">
      <c r="G5900" s="11"/>
      <c r="H5900" s="12"/>
      <c r="I5900" s="49"/>
    </row>
    <row r="5901" customHeight="1" spans="7:9">
      <c r="G5901" s="11"/>
      <c r="H5901" s="12"/>
      <c r="I5901" s="49"/>
    </row>
    <row r="5902" customHeight="1" spans="7:9">
      <c r="G5902" s="11"/>
      <c r="H5902" s="12"/>
      <c r="I5902" s="49"/>
    </row>
    <row r="5903" customHeight="1" spans="7:9">
      <c r="G5903" s="11"/>
      <c r="H5903" s="12"/>
      <c r="I5903" s="49"/>
    </row>
    <row r="5904" customHeight="1" spans="7:9">
      <c r="G5904" s="11"/>
      <c r="H5904" s="12"/>
      <c r="I5904" s="49"/>
    </row>
    <row r="5905" customHeight="1" spans="7:9">
      <c r="G5905" s="11"/>
      <c r="H5905" s="12"/>
      <c r="I5905" s="49"/>
    </row>
    <row r="5906" customHeight="1" spans="7:9">
      <c r="G5906" s="11"/>
      <c r="H5906" s="12"/>
      <c r="I5906" s="49"/>
    </row>
    <row r="5907" customHeight="1" spans="7:9">
      <c r="G5907" s="11"/>
      <c r="H5907" s="12"/>
      <c r="I5907" s="49"/>
    </row>
    <row r="5908" customHeight="1" spans="7:9">
      <c r="G5908" s="11"/>
      <c r="H5908" s="12"/>
      <c r="I5908" s="49"/>
    </row>
    <row r="5909" customHeight="1" spans="7:9">
      <c r="G5909" s="11"/>
      <c r="H5909" s="12"/>
      <c r="I5909" s="49"/>
    </row>
    <row r="5910" customHeight="1" spans="7:9">
      <c r="G5910" s="11"/>
      <c r="H5910" s="12"/>
      <c r="I5910" s="49"/>
    </row>
    <row r="5911" customHeight="1" spans="7:9">
      <c r="G5911" s="11"/>
      <c r="H5911" s="12"/>
      <c r="I5911" s="49"/>
    </row>
    <row r="5912" customHeight="1" spans="7:9">
      <c r="G5912" s="11"/>
      <c r="H5912" s="12"/>
      <c r="I5912" s="49"/>
    </row>
    <row r="5913" customHeight="1" spans="7:9">
      <c r="G5913" s="11"/>
      <c r="H5913" s="12"/>
      <c r="I5913" s="49"/>
    </row>
    <row r="5914" customHeight="1" spans="7:9">
      <c r="G5914" s="11"/>
      <c r="H5914" s="12"/>
      <c r="I5914" s="49"/>
    </row>
    <row r="5915" customHeight="1" spans="7:9">
      <c r="G5915" s="11"/>
      <c r="H5915" s="12"/>
      <c r="I5915" s="49"/>
    </row>
    <row r="5916" customHeight="1" spans="7:9">
      <c r="G5916" s="11"/>
      <c r="H5916" s="12"/>
      <c r="I5916" s="49"/>
    </row>
    <row r="5917" customHeight="1" spans="7:9">
      <c r="G5917" s="11"/>
      <c r="H5917" s="12"/>
      <c r="I5917" s="49"/>
    </row>
    <row r="5918" customHeight="1" spans="7:9">
      <c r="G5918" s="11"/>
      <c r="H5918" s="12"/>
      <c r="I5918" s="49"/>
    </row>
    <row r="5919" customHeight="1" spans="7:9">
      <c r="G5919" s="11"/>
      <c r="H5919" s="12"/>
      <c r="I5919" s="49"/>
    </row>
    <row r="5920" customHeight="1" spans="7:9">
      <c r="G5920" s="11"/>
      <c r="H5920" s="12"/>
      <c r="I5920" s="49"/>
    </row>
    <row r="5921" customHeight="1" spans="7:9">
      <c r="G5921" s="11"/>
      <c r="H5921" s="12"/>
      <c r="I5921" s="49"/>
    </row>
    <row r="5922" customHeight="1" spans="7:9">
      <c r="G5922" s="11"/>
      <c r="H5922" s="12"/>
      <c r="I5922" s="49"/>
    </row>
    <row r="5923" customHeight="1" spans="7:9">
      <c r="G5923" s="11"/>
      <c r="H5923" s="12"/>
      <c r="I5923" s="49"/>
    </row>
    <row r="5924" customHeight="1" spans="7:9">
      <c r="G5924" s="11"/>
      <c r="H5924" s="12"/>
      <c r="I5924" s="49"/>
    </row>
    <row r="5925" customHeight="1" spans="7:9">
      <c r="G5925" s="11"/>
      <c r="H5925" s="12"/>
      <c r="I5925" s="49"/>
    </row>
    <row r="5926" customHeight="1" spans="7:9">
      <c r="G5926" s="11"/>
      <c r="H5926" s="12"/>
      <c r="I5926" s="49"/>
    </row>
    <row r="5927" customHeight="1" spans="7:9">
      <c r="G5927" s="11"/>
      <c r="H5927" s="12"/>
      <c r="I5927" s="49"/>
    </row>
    <row r="5928" customHeight="1" spans="7:9">
      <c r="G5928" s="11"/>
      <c r="H5928" s="12"/>
      <c r="I5928" s="49"/>
    </row>
    <row r="5929" customHeight="1" spans="7:9">
      <c r="G5929" s="11"/>
      <c r="H5929" s="12"/>
      <c r="I5929" s="49"/>
    </row>
    <row r="5930" customHeight="1" spans="7:9">
      <c r="G5930" s="11"/>
      <c r="H5930" s="12"/>
      <c r="I5930" s="49"/>
    </row>
    <row r="5931" customHeight="1" spans="7:9">
      <c r="G5931" s="11"/>
      <c r="H5931" s="12"/>
      <c r="I5931" s="49"/>
    </row>
    <row r="5932" customHeight="1" spans="7:9">
      <c r="G5932" s="11"/>
      <c r="H5932" s="12"/>
      <c r="I5932" s="49"/>
    </row>
    <row r="5933" customHeight="1" spans="7:9">
      <c r="G5933" s="11"/>
      <c r="H5933" s="12"/>
      <c r="I5933" s="49"/>
    </row>
    <row r="5934" customHeight="1" spans="7:9">
      <c r="G5934" s="11"/>
      <c r="H5934" s="12"/>
      <c r="I5934" s="49"/>
    </row>
    <row r="5935" customHeight="1" spans="7:9">
      <c r="G5935" s="11"/>
      <c r="H5935" s="12"/>
      <c r="I5935" s="49"/>
    </row>
    <row r="5936" customHeight="1" spans="7:9">
      <c r="G5936" s="11"/>
      <c r="H5936" s="12"/>
      <c r="I5936" s="49"/>
    </row>
    <row r="5937" customHeight="1" spans="7:9">
      <c r="G5937" s="11"/>
      <c r="H5937" s="12"/>
      <c r="I5937" s="49"/>
    </row>
    <row r="5938" customHeight="1" spans="7:9">
      <c r="G5938" s="11"/>
      <c r="H5938" s="12"/>
      <c r="I5938" s="49"/>
    </row>
    <row r="5939" customHeight="1" spans="7:9">
      <c r="G5939" s="11"/>
      <c r="H5939" s="12"/>
      <c r="I5939" s="49"/>
    </row>
    <row r="5940" customHeight="1" spans="7:9">
      <c r="G5940" s="11"/>
      <c r="H5940" s="12"/>
      <c r="I5940" s="49"/>
    </row>
    <row r="5941" customHeight="1" spans="7:9">
      <c r="G5941" s="11"/>
      <c r="H5941" s="12"/>
      <c r="I5941" s="49"/>
    </row>
    <row r="5942" customHeight="1" spans="7:9">
      <c r="G5942" s="11"/>
      <c r="H5942" s="12"/>
      <c r="I5942" s="49"/>
    </row>
    <row r="5943" customHeight="1" spans="7:9">
      <c r="G5943" s="11"/>
      <c r="H5943" s="12"/>
      <c r="I5943" s="49"/>
    </row>
    <row r="5944" customHeight="1" spans="7:9">
      <c r="G5944" s="11"/>
      <c r="H5944" s="12"/>
      <c r="I5944" s="49"/>
    </row>
    <row r="5945" customHeight="1" spans="7:9">
      <c r="G5945" s="11"/>
      <c r="H5945" s="12"/>
      <c r="I5945" s="49"/>
    </row>
    <row r="5946" customHeight="1" spans="7:9">
      <c r="G5946" s="11"/>
      <c r="H5946" s="12"/>
      <c r="I5946" s="49"/>
    </row>
    <row r="5947" customHeight="1" spans="7:9">
      <c r="G5947" s="11"/>
      <c r="H5947" s="12"/>
      <c r="I5947" s="49"/>
    </row>
    <row r="5948" customHeight="1" spans="7:9">
      <c r="G5948" s="11"/>
      <c r="H5948" s="12"/>
      <c r="I5948" s="49"/>
    </row>
    <row r="5949" customHeight="1" spans="7:9">
      <c r="G5949" s="11"/>
      <c r="H5949" s="12"/>
      <c r="I5949" s="49"/>
    </row>
    <row r="5950" customHeight="1" spans="7:9">
      <c r="G5950" s="11"/>
      <c r="H5950" s="12"/>
      <c r="I5950" s="49"/>
    </row>
    <row r="5951" customHeight="1" spans="7:9">
      <c r="G5951" s="11"/>
      <c r="H5951" s="12"/>
      <c r="I5951" s="49"/>
    </row>
    <row r="5952" customHeight="1" spans="7:9">
      <c r="G5952" s="11"/>
      <c r="H5952" s="12"/>
      <c r="I5952" s="49"/>
    </row>
    <row r="5953" customHeight="1" spans="7:9">
      <c r="G5953" s="11"/>
      <c r="H5953" s="12"/>
      <c r="I5953" s="49"/>
    </row>
    <row r="5954" customHeight="1" spans="7:9">
      <c r="G5954" s="11"/>
      <c r="H5954" s="12"/>
      <c r="I5954" s="49"/>
    </row>
    <row r="5955" customHeight="1" spans="7:9">
      <c r="G5955" s="11"/>
      <c r="H5955" s="12"/>
      <c r="I5955" s="49"/>
    </row>
    <row r="5956" customHeight="1" spans="7:9">
      <c r="G5956" s="11"/>
      <c r="H5956" s="12"/>
      <c r="I5956" s="49"/>
    </row>
    <row r="5957" customHeight="1" spans="7:9">
      <c r="G5957" s="11"/>
      <c r="H5957" s="12"/>
      <c r="I5957" s="49"/>
    </row>
    <row r="5958" customHeight="1" spans="7:9">
      <c r="G5958" s="11"/>
      <c r="H5958" s="12"/>
      <c r="I5958" s="49"/>
    </row>
    <row r="5959" customHeight="1" spans="7:9">
      <c r="G5959" s="11"/>
      <c r="H5959" s="12"/>
      <c r="I5959" s="49"/>
    </row>
    <row r="5960" customHeight="1" spans="7:9">
      <c r="G5960" s="11"/>
      <c r="H5960" s="12"/>
      <c r="I5960" s="49"/>
    </row>
    <row r="5961" customHeight="1" spans="7:9">
      <c r="G5961" s="11"/>
      <c r="H5961" s="12"/>
      <c r="I5961" s="49"/>
    </row>
    <row r="5962" customHeight="1" spans="7:9">
      <c r="G5962" s="11"/>
      <c r="H5962" s="12"/>
      <c r="I5962" s="49"/>
    </row>
    <row r="5963" customHeight="1" spans="7:9">
      <c r="G5963" s="11"/>
      <c r="H5963" s="12"/>
      <c r="I5963" s="49"/>
    </row>
    <row r="5964" customHeight="1" spans="7:9">
      <c r="G5964" s="11"/>
      <c r="H5964" s="12"/>
      <c r="I5964" s="49"/>
    </row>
    <row r="5965" customHeight="1" spans="7:9">
      <c r="G5965" s="11"/>
      <c r="H5965" s="12"/>
      <c r="I5965" s="49"/>
    </row>
    <row r="5966" customHeight="1" spans="7:9">
      <c r="G5966" s="11"/>
      <c r="H5966" s="12"/>
      <c r="I5966" s="49"/>
    </row>
    <row r="5967" customHeight="1" spans="7:9">
      <c r="G5967" s="11"/>
      <c r="H5967" s="12"/>
      <c r="I5967" s="49"/>
    </row>
    <row r="5968" customHeight="1" spans="7:9">
      <c r="G5968" s="11"/>
      <c r="H5968" s="12"/>
      <c r="I5968" s="49"/>
    </row>
    <row r="5969" customHeight="1" spans="7:9">
      <c r="G5969" s="11"/>
      <c r="H5969" s="12"/>
      <c r="I5969" s="49"/>
    </row>
    <row r="5970" customHeight="1" spans="7:9">
      <c r="G5970" s="11"/>
      <c r="H5970" s="12"/>
      <c r="I5970" s="49"/>
    </row>
    <row r="5971" customHeight="1" spans="7:9">
      <c r="G5971" s="11"/>
      <c r="H5971" s="12"/>
      <c r="I5971" s="49"/>
    </row>
    <row r="5972" customHeight="1" spans="7:9">
      <c r="G5972" s="11"/>
      <c r="H5972" s="12"/>
      <c r="I5972" s="49"/>
    </row>
    <row r="5973" customHeight="1" spans="7:9">
      <c r="G5973" s="11"/>
      <c r="H5973" s="12"/>
      <c r="I5973" s="49"/>
    </row>
    <row r="5974" customHeight="1" spans="7:9">
      <c r="G5974" s="11"/>
      <c r="H5974" s="12"/>
      <c r="I5974" s="49"/>
    </row>
    <row r="5975" customHeight="1" spans="7:9">
      <c r="G5975" s="11"/>
      <c r="H5975" s="12"/>
      <c r="I5975" s="49"/>
    </row>
    <row r="5976" customHeight="1" spans="7:9">
      <c r="G5976" s="11"/>
      <c r="H5976" s="12"/>
      <c r="I5976" s="49"/>
    </row>
    <row r="5977" customHeight="1" spans="7:9">
      <c r="G5977" s="11"/>
      <c r="H5977" s="12"/>
      <c r="I5977" s="49"/>
    </row>
    <row r="5978" customHeight="1" spans="7:9">
      <c r="G5978" s="11"/>
      <c r="H5978" s="12"/>
      <c r="I5978" s="49"/>
    </row>
    <row r="5979" customHeight="1" spans="7:9">
      <c r="G5979" s="11"/>
      <c r="H5979" s="12"/>
      <c r="I5979" s="49"/>
    </row>
    <row r="5980" customHeight="1" spans="7:9">
      <c r="G5980" s="11"/>
      <c r="H5980" s="12"/>
      <c r="I5980" s="49"/>
    </row>
    <row r="5981" customHeight="1" spans="7:9">
      <c r="G5981" s="11"/>
      <c r="H5981" s="12"/>
      <c r="I5981" s="49"/>
    </row>
    <row r="5982" customHeight="1" spans="7:9">
      <c r="G5982" s="11"/>
      <c r="H5982" s="12"/>
      <c r="I5982" s="49"/>
    </row>
    <row r="5983" customHeight="1" spans="7:9">
      <c r="G5983" s="11"/>
      <c r="H5983" s="12"/>
      <c r="I5983" s="49"/>
    </row>
    <row r="5984" customHeight="1" spans="7:9">
      <c r="G5984" s="11"/>
      <c r="H5984" s="12"/>
      <c r="I5984" s="49"/>
    </row>
    <row r="5985" customHeight="1" spans="7:9">
      <c r="G5985" s="11"/>
      <c r="H5985" s="12"/>
      <c r="I5985" s="49"/>
    </row>
    <row r="5986" customHeight="1" spans="7:9">
      <c r="G5986" s="11"/>
      <c r="H5986" s="12"/>
      <c r="I5986" s="49"/>
    </row>
    <row r="5987" customHeight="1" spans="7:9">
      <c r="G5987" s="11"/>
      <c r="H5987" s="12"/>
      <c r="I5987" s="49"/>
    </row>
    <row r="5988" customHeight="1" spans="7:9">
      <c r="G5988" s="11"/>
      <c r="H5988" s="12"/>
      <c r="I5988" s="49"/>
    </row>
    <row r="5989" customHeight="1" spans="7:9">
      <c r="G5989" s="11"/>
      <c r="H5989" s="12"/>
      <c r="I5989" s="49"/>
    </row>
    <row r="5990" customHeight="1" spans="7:9">
      <c r="G5990" s="11"/>
      <c r="H5990" s="12"/>
      <c r="I5990" s="49"/>
    </row>
    <row r="5991" customHeight="1" spans="7:9">
      <c r="G5991" s="11"/>
      <c r="H5991" s="12"/>
      <c r="I5991" s="49"/>
    </row>
    <row r="5992" customHeight="1" spans="7:9">
      <c r="G5992" s="11"/>
      <c r="H5992" s="12"/>
      <c r="I5992" s="49"/>
    </row>
    <row r="5993" customHeight="1" spans="7:9">
      <c r="G5993" s="11"/>
      <c r="H5993" s="12"/>
      <c r="I5993" s="49"/>
    </row>
    <row r="5994" customHeight="1" spans="7:9">
      <c r="G5994" s="11"/>
      <c r="H5994" s="12"/>
      <c r="I5994" s="49"/>
    </row>
    <row r="5995" customHeight="1" spans="7:9">
      <c r="G5995" s="11"/>
      <c r="H5995" s="12"/>
      <c r="I5995" s="49"/>
    </row>
    <row r="5996" customHeight="1" spans="7:9">
      <c r="G5996" s="11"/>
      <c r="H5996" s="12"/>
      <c r="I5996" s="49"/>
    </row>
    <row r="5997" customHeight="1" spans="7:9">
      <c r="G5997" s="11"/>
      <c r="H5997" s="12"/>
      <c r="I5997" s="49"/>
    </row>
    <row r="5998" customHeight="1" spans="7:9">
      <c r="G5998" s="11"/>
      <c r="H5998" s="12"/>
      <c r="I5998" s="49"/>
    </row>
    <row r="5999" customHeight="1" spans="7:9">
      <c r="G5999" s="11"/>
      <c r="H5999" s="12"/>
      <c r="I5999" s="49"/>
    </row>
    <row r="6000" customHeight="1" spans="7:9">
      <c r="G6000" s="11"/>
      <c r="H6000" s="12"/>
      <c r="I6000" s="49"/>
    </row>
    <row r="6001" customHeight="1" spans="7:9">
      <c r="G6001" s="11"/>
      <c r="H6001" s="12"/>
      <c r="I6001" s="49"/>
    </row>
    <row r="6002" customHeight="1" spans="7:9">
      <c r="G6002" s="11"/>
      <c r="H6002" s="12"/>
      <c r="I6002" s="49"/>
    </row>
    <row r="6003" customHeight="1" spans="7:9">
      <c r="G6003" s="11"/>
      <c r="H6003" s="12"/>
      <c r="I6003" s="49"/>
    </row>
    <row r="6004" customHeight="1" spans="7:9">
      <c r="G6004" s="11"/>
      <c r="H6004" s="12"/>
      <c r="I6004" s="49"/>
    </row>
    <row r="6005" customHeight="1" spans="7:9">
      <c r="G6005" s="11"/>
      <c r="H6005" s="12"/>
      <c r="I6005" s="49"/>
    </row>
    <row r="6006" customHeight="1" spans="7:9">
      <c r="G6006" s="11"/>
      <c r="H6006" s="12"/>
      <c r="I6006" s="49"/>
    </row>
    <row r="6007" customHeight="1" spans="7:9">
      <c r="G6007" s="11"/>
      <c r="H6007" s="12"/>
      <c r="I6007" s="49"/>
    </row>
    <row r="6008" customHeight="1" spans="7:9">
      <c r="G6008" s="11"/>
      <c r="H6008" s="12"/>
      <c r="I6008" s="49"/>
    </row>
    <row r="6009" customHeight="1" spans="7:9">
      <c r="G6009" s="11"/>
      <c r="H6009" s="12"/>
      <c r="I6009" s="49"/>
    </row>
    <row r="6010" customHeight="1" spans="7:9">
      <c r="G6010" s="11"/>
      <c r="H6010" s="12"/>
      <c r="I6010" s="49"/>
    </row>
    <row r="6011" customHeight="1" spans="7:9">
      <c r="G6011" s="11"/>
      <c r="H6011" s="12"/>
      <c r="I6011" s="49"/>
    </row>
    <row r="6012" customHeight="1" spans="7:9">
      <c r="G6012" s="11"/>
      <c r="H6012" s="12"/>
      <c r="I6012" s="49"/>
    </row>
    <row r="6013" customHeight="1" spans="7:9">
      <c r="G6013" s="11"/>
      <c r="H6013" s="12"/>
      <c r="I6013" s="49"/>
    </row>
    <row r="6014" customHeight="1" spans="7:9">
      <c r="G6014" s="11"/>
      <c r="H6014" s="12"/>
      <c r="I6014" s="49"/>
    </row>
    <row r="6015" customHeight="1" spans="7:9">
      <c r="G6015" s="11"/>
      <c r="H6015" s="12"/>
      <c r="I6015" s="49"/>
    </row>
    <row r="6016" customHeight="1" spans="7:9">
      <c r="G6016" s="11"/>
      <c r="H6016" s="12"/>
      <c r="I6016" s="49"/>
    </row>
    <row r="6017" customHeight="1" spans="7:9">
      <c r="G6017" s="11"/>
      <c r="H6017" s="12"/>
      <c r="I6017" s="49"/>
    </row>
    <row r="6018" customHeight="1" spans="7:9">
      <c r="G6018" s="11"/>
      <c r="H6018" s="12"/>
      <c r="I6018" s="49"/>
    </row>
    <row r="6019" customHeight="1" spans="7:9">
      <c r="G6019" s="11"/>
      <c r="H6019" s="12"/>
      <c r="I6019" s="49"/>
    </row>
    <row r="6020" customHeight="1" spans="7:9">
      <c r="G6020" s="11"/>
      <c r="H6020" s="12"/>
      <c r="I6020" s="49"/>
    </row>
    <row r="6021" customHeight="1" spans="7:9">
      <c r="G6021" s="11"/>
      <c r="H6021" s="12"/>
      <c r="I6021" s="49"/>
    </row>
    <row r="6022" customHeight="1" spans="7:9">
      <c r="G6022" s="11"/>
      <c r="H6022" s="12"/>
      <c r="I6022" s="49"/>
    </row>
    <row r="6023" customHeight="1" spans="7:9">
      <c r="G6023" s="11"/>
      <c r="H6023" s="12"/>
      <c r="I6023" s="49"/>
    </row>
    <row r="6024" customHeight="1" spans="7:9">
      <c r="G6024" s="11"/>
      <c r="H6024" s="12"/>
      <c r="I6024" s="49"/>
    </row>
    <row r="6025" customHeight="1" spans="7:9">
      <c r="G6025" s="11"/>
      <c r="H6025" s="12"/>
      <c r="I6025" s="49"/>
    </row>
    <row r="6026" customHeight="1" spans="7:9">
      <c r="G6026" s="11"/>
      <c r="H6026" s="12"/>
      <c r="I6026" s="49"/>
    </row>
    <row r="6027" customHeight="1" spans="7:9">
      <c r="G6027" s="11"/>
      <c r="H6027" s="12"/>
      <c r="I6027" s="49"/>
    </row>
    <row r="6028" customHeight="1" spans="7:9">
      <c r="G6028" s="11"/>
      <c r="H6028" s="12"/>
      <c r="I6028" s="49"/>
    </row>
    <row r="6029" customHeight="1" spans="7:9">
      <c r="G6029" s="11"/>
      <c r="H6029" s="12"/>
      <c r="I6029" s="49"/>
    </row>
    <row r="6030" customHeight="1" spans="7:9">
      <c r="G6030" s="11"/>
      <c r="H6030" s="12"/>
      <c r="I6030" s="49"/>
    </row>
    <row r="6031" customHeight="1" spans="7:9">
      <c r="G6031" s="11"/>
      <c r="H6031" s="12"/>
      <c r="I6031" s="49"/>
    </row>
    <row r="6032" customHeight="1" spans="7:9">
      <c r="G6032" s="11"/>
      <c r="H6032" s="12"/>
      <c r="I6032" s="49"/>
    </row>
    <row r="6033" customHeight="1" spans="7:9">
      <c r="G6033" s="11"/>
      <c r="H6033" s="12"/>
      <c r="I6033" s="49"/>
    </row>
    <row r="6034" customHeight="1" spans="7:9">
      <c r="G6034" s="11"/>
      <c r="H6034" s="12"/>
      <c r="I6034" s="49"/>
    </row>
    <row r="6035" customHeight="1" spans="7:9">
      <c r="G6035" s="11"/>
      <c r="H6035" s="12"/>
      <c r="I6035" s="49"/>
    </row>
    <row r="6036" customHeight="1" spans="7:9">
      <c r="G6036" s="11"/>
      <c r="H6036" s="12"/>
      <c r="I6036" s="49"/>
    </row>
    <row r="6037" customHeight="1" spans="7:9">
      <c r="G6037" s="11"/>
      <c r="H6037" s="12"/>
      <c r="I6037" s="49"/>
    </row>
    <row r="6038" customHeight="1" spans="7:9">
      <c r="G6038" s="11"/>
      <c r="H6038" s="12"/>
      <c r="I6038" s="49"/>
    </row>
    <row r="6039" customHeight="1" spans="7:9">
      <c r="G6039" s="11"/>
      <c r="H6039" s="12"/>
      <c r="I6039" s="49"/>
    </row>
    <row r="6040" customHeight="1" spans="7:9">
      <c r="G6040" s="11"/>
      <c r="H6040" s="12"/>
      <c r="I6040" s="49"/>
    </row>
    <row r="6041" customHeight="1" spans="7:9">
      <c r="G6041" s="11"/>
      <c r="H6041" s="12"/>
      <c r="I6041" s="49"/>
    </row>
    <row r="6042" customHeight="1" spans="7:9">
      <c r="G6042" s="11"/>
      <c r="H6042" s="12"/>
      <c r="I6042" s="49"/>
    </row>
    <row r="6043" customHeight="1" spans="7:9">
      <c r="G6043" s="11"/>
      <c r="H6043" s="12"/>
      <c r="I6043" s="49"/>
    </row>
    <row r="6044" customHeight="1" spans="7:9">
      <c r="G6044" s="11"/>
      <c r="H6044" s="12"/>
      <c r="I6044" s="49"/>
    </row>
    <row r="6045" customHeight="1" spans="7:9">
      <c r="G6045" s="11"/>
      <c r="H6045" s="12"/>
      <c r="I6045" s="49"/>
    </row>
    <row r="6046" customHeight="1" spans="7:9">
      <c r="G6046" s="11"/>
      <c r="H6046" s="12"/>
      <c r="I6046" s="49"/>
    </row>
    <row r="6047" customHeight="1" spans="7:9">
      <c r="G6047" s="11"/>
      <c r="H6047" s="12"/>
      <c r="I6047" s="49"/>
    </row>
    <row r="6048" customHeight="1" spans="7:9">
      <c r="G6048" s="11"/>
      <c r="H6048" s="12"/>
      <c r="I6048" s="49"/>
    </row>
    <row r="6049" customHeight="1" spans="7:9">
      <c r="G6049" s="11"/>
      <c r="H6049" s="12"/>
      <c r="I6049" s="49"/>
    </row>
    <row r="6050" customHeight="1" spans="7:9">
      <c r="G6050" s="11"/>
      <c r="H6050" s="12"/>
      <c r="I6050" s="49"/>
    </row>
    <row r="6051" customHeight="1" spans="7:9">
      <c r="G6051" s="11"/>
      <c r="H6051" s="12"/>
      <c r="I6051" s="49"/>
    </row>
    <row r="6052" customHeight="1" spans="7:9">
      <c r="G6052" s="11"/>
      <c r="H6052" s="12"/>
      <c r="I6052" s="49"/>
    </row>
    <row r="6053" customHeight="1" spans="7:9">
      <c r="G6053" s="11"/>
      <c r="H6053" s="12"/>
      <c r="I6053" s="49"/>
    </row>
    <row r="6054" customHeight="1" spans="7:9">
      <c r="G6054" s="11"/>
      <c r="H6054" s="12"/>
      <c r="I6054" s="49"/>
    </row>
    <row r="6055" customHeight="1" spans="7:9">
      <c r="G6055" s="11"/>
      <c r="H6055" s="12"/>
      <c r="I6055" s="49"/>
    </row>
    <row r="6056" customHeight="1" spans="7:9">
      <c r="G6056" s="11"/>
      <c r="H6056" s="12"/>
      <c r="I6056" s="49"/>
    </row>
    <row r="6057" customHeight="1" spans="7:9">
      <c r="G6057" s="11"/>
      <c r="H6057" s="12"/>
      <c r="I6057" s="49"/>
    </row>
    <row r="6058" customHeight="1" spans="7:9">
      <c r="G6058" s="11"/>
      <c r="H6058" s="12"/>
      <c r="I6058" s="49"/>
    </row>
    <row r="6059" customHeight="1" spans="7:9">
      <c r="G6059" s="11"/>
      <c r="H6059" s="12"/>
      <c r="I6059" s="49"/>
    </row>
    <row r="6060" customHeight="1" spans="7:9">
      <c r="G6060" s="11"/>
      <c r="H6060" s="12"/>
      <c r="I6060" s="49"/>
    </row>
    <row r="6061" customHeight="1" spans="7:9">
      <c r="G6061" s="11"/>
      <c r="H6061" s="12"/>
      <c r="I6061" s="49"/>
    </row>
    <row r="6062" customHeight="1" spans="7:9">
      <c r="G6062" s="11"/>
      <c r="H6062" s="12"/>
      <c r="I6062" s="49"/>
    </row>
    <row r="6063" customHeight="1" spans="7:9">
      <c r="G6063" s="11"/>
      <c r="H6063" s="12"/>
      <c r="I6063" s="49"/>
    </row>
    <row r="6064" customHeight="1" spans="7:9">
      <c r="G6064" s="11"/>
      <c r="H6064" s="12"/>
      <c r="I6064" s="49"/>
    </row>
    <row r="6065" customHeight="1" spans="7:9">
      <c r="G6065" s="11"/>
      <c r="H6065" s="12"/>
      <c r="I6065" s="49"/>
    </row>
    <row r="6066" customHeight="1" spans="7:9">
      <c r="G6066" s="11"/>
      <c r="H6066" s="12"/>
      <c r="I6066" s="49"/>
    </row>
    <row r="6067" customHeight="1" spans="7:9">
      <c r="G6067" s="11"/>
      <c r="H6067" s="12"/>
      <c r="I6067" s="49"/>
    </row>
    <row r="6068" customHeight="1" spans="7:9">
      <c r="G6068" s="11"/>
      <c r="H6068" s="12"/>
      <c r="I6068" s="49"/>
    </row>
    <row r="6069" customHeight="1" spans="7:9">
      <c r="G6069" s="11"/>
      <c r="H6069" s="12"/>
      <c r="I6069" s="49"/>
    </row>
    <row r="6070" customHeight="1" spans="7:9">
      <c r="G6070" s="11"/>
      <c r="H6070" s="12"/>
      <c r="I6070" s="49"/>
    </row>
    <row r="6071" customHeight="1" spans="7:9">
      <c r="G6071" s="11"/>
      <c r="H6071" s="12"/>
      <c r="I6071" s="49"/>
    </row>
    <row r="6072" customHeight="1" spans="7:9">
      <c r="G6072" s="11"/>
      <c r="H6072" s="12"/>
      <c r="I6072" s="49"/>
    </row>
    <row r="6073" customHeight="1" spans="7:9">
      <c r="G6073" s="11"/>
      <c r="H6073" s="12"/>
      <c r="I6073" s="49"/>
    </row>
    <row r="6074" customHeight="1" spans="7:9">
      <c r="G6074" s="11"/>
      <c r="H6074" s="12"/>
      <c r="I6074" s="49"/>
    </row>
    <row r="6075" customHeight="1" spans="7:9">
      <c r="G6075" s="11"/>
      <c r="H6075" s="12"/>
      <c r="I6075" s="49"/>
    </row>
    <row r="6076" customHeight="1" spans="7:9">
      <c r="G6076" s="11"/>
      <c r="H6076" s="12"/>
      <c r="I6076" s="49"/>
    </row>
    <row r="6077" customHeight="1" spans="7:9">
      <c r="G6077" s="11"/>
      <c r="H6077" s="12"/>
      <c r="I6077" s="49"/>
    </row>
    <row r="6078" customHeight="1" spans="7:9">
      <c r="G6078" s="11"/>
      <c r="H6078" s="12"/>
      <c r="I6078" s="49"/>
    </row>
    <row r="6079" customHeight="1" spans="7:9">
      <c r="G6079" s="11"/>
      <c r="H6079" s="12"/>
      <c r="I6079" s="49"/>
    </row>
    <row r="6080" customHeight="1" spans="7:9">
      <c r="G6080" s="11"/>
      <c r="H6080" s="12"/>
      <c r="I6080" s="49"/>
    </row>
    <row r="6081" customHeight="1" spans="7:9">
      <c r="G6081" s="11"/>
      <c r="H6081" s="12"/>
      <c r="I6081" s="49"/>
    </row>
    <row r="6082" customHeight="1" spans="7:9">
      <c r="G6082" s="11"/>
      <c r="H6082" s="12"/>
      <c r="I6082" s="49"/>
    </row>
    <row r="6083" customHeight="1" spans="7:9">
      <c r="G6083" s="11"/>
      <c r="H6083" s="12"/>
      <c r="I6083" s="49"/>
    </row>
    <row r="6084" customHeight="1" spans="7:9">
      <c r="G6084" s="11"/>
      <c r="H6084" s="12"/>
      <c r="I6084" s="49"/>
    </row>
    <row r="6085" customHeight="1" spans="7:9">
      <c r="G6085" s="11"/>
      <c r="H6085" s="12"/>
      <c r="I6085" s="49"/>
    </row>
    <row r="6086" customHeight="1" spans="7:9">
      <c r="G6086" s="11"/>
      <c r="H6086" s="12"/>
      <c r="I6086" s="49"/>
    </row>
    <row r="6087" customHeight="1" spans="7:9">
      <c r="G6087" s="11"/>
      <c r="H6087" s="12"/>
      <c r="I6087" s="49"/>
    </row>
    <row r="6088" customHeight="1" spans="7:9">
      <c r="G6088" s="11"/>
      <c r="H6088" s="12"/>
      <c r="I6088" s="49"/>
    </row>
    <row r="6089" customHeight="1" spans="7:9">
      <c r="G6089" s="11"/>
      <c r="H6089" s="12"/>
      <c r="I6089" s="49"/>
    </row>
    <row r="6090" customHeight="1" spans="7:9">
      <c r="G6090" s="11"/>
      <c r="H6090" s="12"/>
      <c r="I6090" s="49"/>
    </row>
    <row r="6091" customHeight="1" spans="7:9">
      <c r="G6091" s="11"/>
      <c r="H6091" s="12"/>
      <c r="I6091" s="49"/>
    </row>
    <row r="6092" customHeight="1" spans="7:9">
      <c r="G6092" s="11"/>
      <c r="H6092" s="12"/>
      <c r="I6092" s="49"/>
    </row>
    <row r="6093" customHeight="1" spans="7:9">
      <c r="G6093" s="11"/>
      <c r="H6093" s="12"/>
      <c r="I6093" s="49"/>
    </row>
    <row r="6094" customHeight="1" spans="7:9">
      <c r="G6094" s="11"/>
      <c r="H6094" s="12"/>
      <c r="I6094" s="49"/>
    </row>
    <row r="6095" customHeight="1" spans="7:9">
      <c r="G6095" s="11"/>
      <c r="H6095" s="12"/>
      <c r="I6095" s="49"/>
    </row>
    <row r="6096" customHeight="1" spans="7:9">
      <c r="G6096" s="11"/>
      <c r="H6096" s="12"/>
      <c r="I6096" s="49"/>
    </row>
    <row r="6097" customHeight="1" spans="7:9">
      <c r="G6097" s="11"/>
      <c r="H6097" s="12"/>
      <c r="I6097" s="49"/>
    </row>
    <row r="6098" customHeight="1" spans="7:9">
      <c r="G6098" s="11"/>
      <c r="H6098" s="12"/>
      <c r="I6098" s="49"/>
    </row>
    <row r="6099" customHeight="1" spans="7:9">
      <c r="G6099" s="11"/>
      <c r="H6099" s="12"/>
      <c r="I6099" s="49"/>
    </row>
    <row r="6100" customHeight="1" spans="7:9">
      <c r="G6100" s="11"/>
      <c r="H6100" s="12"/>
      <c r="I6100" s="49"/>
    </row>
    <row r="6101" customHeight="1" spans="7:9">
      <c r="G6101" s="11"/>
      <c r="H6101" s="12"/>
      <c r="I6101" s="49"/>
    </row>
    <row r="6102" customHeight="1" spans="7:9">
      <c r="G6102" s="11"/>
      <c r="H6102" s="12"/>
      <c r="I6102" s="49"/>
    </row>
    <row r="6103" customHeight="1" spans="7:9">
      <c r="G6103" s="11"/>
      <c r="H6103" s="12"/>
      <c r="I6103" s="49"/>
    </row>
    <row r="6104" customHeight="1" spans="7:9">
      <c r="G6104" s="11"/>
      <c r="H6104" s="12"/>
      <c r="I6104" s="49"/>
    </row>
    <row r="6105" customHeight="1" spans="7:9">
      <c r="G6105" s="11"/>
      <c r="H6105" s="12"/>
      <c r="I6105" s="49"/>
    </row>
    <row r="6106" customHeight="1" spans="7:9">
      <c r="G6106" s="11"/>
      <c r="H6106" s="12"/>
      <c r="I6106" s="49"/>
    </row>
    <row r="6107" customHeight="1" spans="7:9">
      <c r="G6107" s="11"/>
      <c r="H6107" s="12"/>
      <c r="I6107" s="49"/>
    </row>
    <row r="6108" customHeight="1" spans="7:9">
      <c r="G6108" s="11"/>
      <c r="H6108" s="12"/>
      <c r="I6108" s="49"/>
    </row>
    <row r="6109" customHeight="1" spans="7:9">
      <c r="G6109" s="11"/>
      <c r="H6109" s="12"/>
      <c r="I6109" s="49"/>
    </row>
    <row r="6110" customHeight="1" spans="7:9">
      <c r="G6110" s="11"/>
      <c r="H6110" s="12"/>
      <c r="I6110" s="49"/>
    </row>
    <row r="6111" customHeight="1" spans="7:9">
      <c r="G6111" s="11"/>
      <c r="H6111" s="12"/>
      <c r="I6111" s="49"/>
    </row>
    <row r="6112" customHeight="1" spans="7:9">
      <c r="G6112" s="11"/>
      <c r="H6112" s="12"/>
      <c r="I6112" s="49"/>
    </row>
    <row r="6113" customHeight="1" spans="7:9">
      <c r="G6113" s="11"/>
      <c r="H6113" s="12"/>
      <c r="I6113" s="49"/>
    </row>
    <row r="6114" customHeight="1" spans="7:9">
      <c r="G6114" s="11"/>
      <c r="H6114" s="12"/>
      <c r="I6114" s="49"/>
    </row>
    <row r="6115" customHeight="1" spans="7:9">
      <c r="G6115" s="11"/>
      <c r="H6115" s="12"/>
      <c r="I6115" s="49"/>
    </row>
    <row r="6116" customHeight="1" spans="7:9">
      <c r="G6116" s="11"/>
      <c r="H6116" s="12"/>
      <c r="I6116" s="49"/>
    </row>
    <row r="6117" customHeight="1" spans="7:9">
      <c r="G6117" s="11"/>
      <c r="H6117" s="12"/>
      <c r="I6117" s="49"/>
    </row>
    <row r="6118" customHeight="1" spans="7:9">
      <c r="G6118" s="11"/>
      <c r="H6118" s="12"/>
      <c r="I6118" s="49"/>
    </row>
    <row r="6119" customHeight="1" spans="7:9">
      <c r="G6119" s="11"/>
      <c r="H6119" s="12"/>
      <c r="I6119" s="49"/>
    </row>
    <row r="6120" customHeight="1" spans="7:9">
      <c r="G6120" s="11"/>
      <c r="H6120" s="12"/>
      <c r="I6120" s="49"/>
    </row>
    <row r="6121" customHeight="1" spans="7:9">
      <c r="G6121" s="11"/>
      <c r="H6121" s="12"/>
      <c r="I6121" s="49"/>
    </row>
    <row r="6122" customHeight="1" spans="7:9">
      <c r="G6122" s="11"/>
      <c r="H6122" s="12"/>
      <c r="I6122" s="49"/>
    </row>
    <row r="6123" customHeight="1" spans="7:9">
      <c r="G6123" s="11"/>
      <c r="H6123" s="12"/>
      <c r="I6123" s="49"/>
    </row>
    <row r="6124" customHeight="1" spans="7:9">
      <c r="G6124" s="11"/>
      <c r="H6124" s="12"/>
      <c r="I6124" s="49"/>
    </row>
    <row r="6125" customHeight="1" spans="7:9">
      <c r="G6125" s="11"/>
      <c r="H6125" s="12"/>
      <c r="I6125" s="49"/>
    </row>
    <row r="6126" customHeight="1" spans="7:9">
      <c r="G6126" s="11"/>
      <c r="H6126" s="12"/>
      <c r="I6126" s="49"/>
    </row>
    <row r="6127" customHeight="1" spans="7:9">
      <c r="G6127" s="11"/>
      <c r="H6127" s="12"/>
      <c r="I6127" s="49"/>
    </row>
    <row r="6128" customHeight="1" spans="7:9">
      <c r="G6128" s="11"/>
      <c r="H6128" s="12"/>
      <c r="I6128" s="49"/>
    </row>
    <row r="6129" customHeight="1" spans="7:9">
      <c r="G6129" s="11"/>
      <c r="H6129" s="12"/>
      <c r="I6129" s="49"/>
    </row>
    <row r="6130" customHeight="1" spans="7:9">
      <c r="G6130" s="11"/>
      <c r="H6130" s="12"/>
      <c r="I6130" s="49"/>
    </row>
    <row r="6131" customHeight="1" spans="7:9">
      <c r="G6131" s="11"/>
      <c r="H6131" s="12"/>
      <c r="I6131" s="49"/>
    </row>
    <row r="6132" customHeight="1" spans="7:9">
      <c r="G6132" s="11"/>
      <c r="H6132" s="12"/>
      <c r="I6132" s="49"/>
    </row>
    <row r="6133" customHeight="1" spans="7:9">
      <c r="G6133" s="11"/>
      <c r="H6133" s="12"/>
      <c r="I6133" s="49"/>
    </row>
    <row r="6134" customHeight="1" spans="7:9">
      <c r="G6134" s="11"/>
      <c r="H6134" s="12"/>
      <c r="I6134" s="49"/>
    </row>
    <row r="6135" customHeight="1" spans="7:9">
      <c r="G6135" s="11"/>
      <c r="H6135" s="12"/>
      <c r="I6135" s="49"/>
    </row>
    <row r="6136" customHeight="1" spans="7:9">
      <c r="G6136" s="11"/>
      <c r="H6136" s="12"/>
      <c r="I6136" s="49"/>
    </row>
    <row r="6137" customHeight="1" spans="7:9">
      <c r="G6137" s="11"/>
      <c r="H6137" s="12"/>
      <c r="I6137" s="49"/>
    </row>
    <row r="6138" customHeight="1" spans="7:9">
      <c r="G6138" s="11"/>
      <c r="H6138" s="12"/>
      <c r="I6138" s="49"/>
    </row>
    <row r="6139" customHeight="1" spans="7:9">
      <c r="G6139" s="11"/>
      <c r="H6139" s="12"/>
      <c r="I6139" s="49"/>
    </row>
    <row r="6140" customHeight="1" spans="7:9">
      <c r="G6140" s="11"/>
      <c r="H6140" s="12"/>
      <c r="I6140" s="49"/>
    </row>
    <row r="6141" customHeight="1" spans="7:9">
      <c r="G6141" s="11"/>
      <c r="H6141" s="12"/>
      <c r="I6141" s="49"/>
    </row>
    <row r="6142" customHeight="1" spans="7:9">
      <c r="G6142" s="11"/>
      <c r="H6142" s="12"/>
      <c r="I6142" s="49"/>
    </row>
    <row r="6143" customHeight="1" spans="7:9">
      <c r="G6143" s="11"/>
      <c r="H6143" s="12"/>
      <c r="I6143" s="49"/>
    </row>
    <row r="6144" customHeight="1" spans="7:9">
      <c r="G6144" s="11"/>
      <c r="H6144" s="12"/>
      <c r="I6144" s="49"/>
    </row>
    <row r="6145" customHeight="1" spans="7:9">
      <c r="G6145" s="11"/>
      <c r="H6145" s="12"/>
      <c r="I6145" s="49"/>
    </row>
    <row r="6146" customHeight="1" spans="7:9">
      <c r="G6146" s="11"/>
      <c r="H6146" s="12"/>
      <c r="I6146" s="49"/>
    </row>
    <row r="6147" customHeight="1" spans="7:9">
      <c r="G6147" s="11"/>
      <c r="H6147" s="12"/>
      <c r="I6147" s="49"/>
    </row>
    <row r="6148" customHeight="1" spans="7:9">
      <c r="G6148" s="11"/>
      <c r="H6148" s="12"/>
      <c r="I6148" s="49"/>
    </row>
    <row r="6149" customHeight="1" spans="7:9">
      <c r="G6149" s="11"/>
      <c r="H6149" s="12"/>
      <c r="I6149" s="49"/>
    </row>
    <row r="6150" customHeight="1" spans="7:9">
      <c r="G6150" s="11"/>
      <c r="H6150" s="12"/>
      <c r="I6150" s="49"/>
    </row>
    <row r="6151" customHeight="1" spans="7:9">
      <c r="G6151" s="11"/>
      <c r="H6151" s="12"/>
      <c r="I6151" s="49"/>
    </row>
    <row r="6152" customHeight="1" spans="7:9">
      <c r="G6152" s="11"/>
      <c r="H6152" s="12"/>
      <c r="I6152" s="49"/>
    </row>
    <row r="6153" customHeight="1" spans="7:9">
      <c r="G6153" s="11"/>
      <c r="H6153" s="12"/>
      <c r="I6153" s="49"/>
    </row>
    <row r="6154" customHeight="1" spans="7:9">
      <c r="G6154" s="11"/>
      <c r="H6154" s="12"/>
      <c r="I6154" s="49"/>
    </row>
    <row r="6155" customHeight="1" spans="7:9">
      <c r="G6155" s="11"/>
      <c r="H6155" s="12"/>
      <c r="I6155" s="49"/>
    </row>
    <row r="6156" customHeight="1" spans="7:9">
      <c r="G6156" s="11"/>
      <c r="H6156" s="12"/>
      <c r="I6156" s="49"/>
    </row>
    <row r="6157" customHeight="1" spans="7:9">
      <c r="G6157" s="11"/>
      <c r="H6157" s="12"/>
      <c r="I6157" s="49"/>
    </row>
    <row r="6158" customHeight="1" spans="7:9">
      <c r="G6158" s="11"/>
      <c r="H6158" s="12"/>
      <c r="I6158" s="49"/>
    </row>
    <row r="6159" customHeight="1" spans="7:9">
      <c r="G6159" s="11"/>
      <c r="H6159" s="12"/>
      <c r="I6159" s="49"/>
    </row>
    <row r="6160" customHeight="1" spans="7:9">
      <c r="G6160" s="11"/>
      <c r="H6160" s="12"/>
      <c r="I6160" s="49"/>
    </row>
    <row r="6161" customHeight="1" spans="7:9">
      <c r="G6161" s="11"/>
      <c r="H6161" s="12"/>
      <c r="I6161" s="49"/>
    </row>
    <row r="6162" customHeight="1" spans="7:9">
      <c r="G6162" s="11"/>
      <c r="H6162" s="12"/>
      <c r="I6162" s="49"/>
    </row>
    <row r="6163" customHeight="1" spans="7:9">
      <c r="G6163" s="11"/>
      <c r="H6163" s="12"/>
      <c r="I6163" s="49"/>
    </row>
    <row r="6164" customHeight="1" spans="7:9">
      <c r="G6164" s="11"/>
      <c r="H6164" s="12"/>
      <c r="I6164" s="49"/>
    </row>
    <row r="6165" customHeight="1" spans="7:9">
      <c r="G6165" s="11"/>
      <c r="H6165" s="12"/>
      <c r="I6165" s="49"/>
    </row>
    <row r="6166" customHeight="1" spans="7:9">
      <c r="G6166" s="11"/>
      <c r="H6166" s="12"/>
      <c r="I6166" s="49"/>
    </row>
    <row r="6167" customHeight="1" spans="7:9">
      <c r="G6167" s="11"/>
      <c r="H6167" s="12"/>
      <c r="I6167" s="49"/>
    </row>
    <row r="6168" customHeight="1" spans="7:9">
      <c r="G6168" s="11"/>
      <c r="H6168" s="12"/>
      <c r="I6168" s="49"/>
    </row>
    <row r="6169" customHeight="1" spans="7:9">
      <c r="G6169" s="11"/>
      <c r="H6169" s="12"/>
      <c r="I6169" s="49"/>
    </row>
    <row r="6170" customHeight="1" spans="7:9">
      <c r="G6170" s="11"/>
      <c r="H6170" s="12"/>
      <c r="I6170" s="49"/>
    </row>
    <row r="6171" customHeight="1" spans="7:9">
      <c r="G6171" s="11"/>
      <c r="H6171" s="12"/>
      <c r="I6171" s="49"/>
    </row>
    <row r="6172" customHeight="1" spans="7:9">
      <c r="G6172" s="11"/>
      <c r="H6172" s="12"/>
      <c r="I6172" s="49"/>
    </row>
    <row r="6173" customHeight="1" spans="7:9">
      <c r="G6173" s="11"/>
      <c r="H6173" s="12"/>
      <c r="I6173" s="49"/>
    </row>
    <row r="6174" customHeight="1" spans="7:9">
      <c r="G6174" s="11"/>
      <c r="H6174" s="12"/>
      <c r="I6174" s="49"/>
    </row>
    <row r="6175" customHeight="1" spans="7:9">
      <c r="G6175" s="11"/>
      <c r="H6175" s="12"/>
      <c r="I6175" s="49"/>
    </row>
    <row r="6176" customHeight="1" spans="7:9">
      <c r="G6176" s="11"/>
      <c r="H6176" s="12"/>
      <c r="I6176" s="49"/>
    </row>
    <row r="6177" customHeight="1" spans="7:9">
      <c r="G6177" s="11"/>
      <c r="H6177" s="12"/>
      <c r="I6177" s="49"/>
    </row>
    <row r="6178" customHeight="1" spans="7:9">
      <c r="G6178" s="11"/>
      <c r="H6178" s="12"/>
      <c r="I6178" s="49"/>
    </row>
    <row r="6179" customHeight="1" spans="7:9">
      <c r="G6179" s="11"/>
      <c r="H6179" s="12"/>
      <c r="I6179" s="49"/>
    </row>
    <row r="6180" customHeight="1" spans="7:9">
      <c r="G6180" s="11"/>
      <c r="H6180" s="12"/>
      <c r="I6180" s="49"/>
    </row>
    <row r="6181" customHeight="1" spans="7:9">
      <c r="G6181" s="11"/>
      <c r="H6181" s="12"/>
      <c r="I6181" s="49"/>
    </row>
    <row r="6182" customHeight="1" spans="7:9">
      <c r="G6182" s="11"/>
      <c r="H6182" s="12"/>
      <c r="I6182" s="49"/>
    </row>
    <row r="6183" customHeight="1" spans="7:9">
      <c r="G6183" s="11"/>
      <c r="H6183" s="12"/>
      <c r="I6183" s="49"/>
    </row>
    <row r="6184" customHeight="1" spans="7:9">
      <c r="G6184" s="11"/>
      <c r="H6184" s="12"/>
      <c r="I6184" s="49"/>
    </row>
    <row r="6185" customHeight="1" spans="7:9">
      <c r="G6185" s="11"/>
      <c r="H6185" s="12"/>
      <c r="I6185" s="49"/>
    </row>
    <row r="6186" customHeight="1" spans="7:9">
      <c r="G6186" s="11"/>
      <c r="H6186" s="12"/>
      <c r="I6186" s="49"/>
    </row>
    <row r="6187" customHeight="1" spans="7:9">
      <c r="G6187" s="11"/>
      <c r="H6187" s="12"/>
      <c r="I6187" s="49"/>
    </row>
    <row r="6188" customHeight="1" spans="7:9">
      <c r="G6188" s="11"/>
      <c r="H6188" s="12"/>
      <c r="I6188" s="49"/>
    </row>
    <row r="6189" customHeight="1" spans="7:9">
      <c r="G6189" s="11"/>
      <c r="H6189" s="12"/>
      <c r="I6189" s="49"/>
    </row>
    <row r="6190" customHeight="1" spans="7:9">
      <c r="G6190" s="11"/>
      <c r="H6190" s="12"/>
      <c r="I6190" s="49"/>
    </row>
    <row r="6191" customHeight="1" spans="7:9">
      <c r="G6191" s="11"/>
      <c r="H6191" s="12"/>
      <c r="I6191" s="49"/>
    </row>
    <row r="6192" customHeight="1" spans="7:9">
      <c r="G6192" s="11"/>
      <c r="H6192" s="12"/>
      <c r="I6192" s="49"/>
    </row>
    <row r="6193" customHeight="1" spans="7:9">
      <c r="G6193" s="11"/>
      <c r="H6193" s="12"/>
      <c r="I6193" s="49"/>
    </row>
    <row r="6194" customHeight="1" spans="7:9">
      <c r="G6194" s="11"/>
      <c r="H6194" s="12"/>
      <c r="I6194" s="49"/>
    </row>
    <row r="6195" customHeight="1" spans="7:9">
      <c r="G6195" s="11"/>
      <c r="H6195" s="12"/>
      <c r="I6195" s="49"/>
    </row>
    <row r="6196" customHeight="1" spans="7:9">
      <c r="G6196" s="11"/>
      <c r="H6196" s="12"/>
      <c r="I6196" s="49"/>
    </row>
    <row r="6197" customHeight="1" spans="7:9">
      <c r="G6197" s="11"/>
      <c r="H6197" s="12"/>
      <c r="I6197" s="49"/>
    </row>
    <row r="6198" customHeight="1" spans="7:9">
      <c r="G6198" s="11"/>
      <c r="H6198" s="12"/>
      <c r="I6198" s="49"/>
    </row>
    <row r="6199" customHeight="1" spans="7:9">
      <c r="G6199" s="11"/>
      <c r="H6199" s="12"/>
      <c r="I6199" s="49"/>
    </row>
    <row r="6200" customHeight="1" spans="7:9">
      <c r="G6200" s="11"/>
      <c r="H6200" s="12"/>
      <c r="I6200" s="49"/>
    </row>
    <row r="6201" customHeight="1" spans="7:9">
      <c r="G6201" s="11"/>
      <c r="H6201" s="12"/>
      <c r="I6201" s="49"/>
    </row>
    <row r="6202" customHeight="1" spans="7:9">
      <c r="G6202" s="11"/>
      <c r="H6202" s="12"/>
      <c r="I6202" s="49"/>
    </row>
    <row r="6203" customHeight="1" spans="7:9">
      <c r="G6203" s="11"/>
      <c r="H6203" s="12"/>
      <c r="I6203" s="49"/>
    </row>
    <row r="6204" customHeight="1" spans="7:9">
      <c r="G6204" s="11"/>
      <c r="H6204" s="12"/>
      <c r="I6204" s="49"/>
    </row>
    <row r="6205" customHeight="1" spans="7:9">
      <c r="G6205" s="11"/>
      <c r="H6205" s="12"/>
      <c r="I6205" s="49"/>
    </row>
    <row r="6206" customHeight="1" spans="7:9">
      <c r="G6206" s="11"/>
      <c r="H6206" s="12"/>
      <c r="I6206" s="49"/>
    </row>
    <row r="6207" customHeight="1" spans="7:9">
      <c r="G6207" s="11"/>
      <c r="H6207" s="12"/>
      <c r="I6207" s="49"/>
    </row>
    <row r="6208" customHeight="1" spans="7:9">
      <c r="G6208" s="11"/>
      <c r="H6208" s="12"/>
      <c r="I6208" s="49"/>
    </row>
    <row r="6209" customHeight="1" spans="7:9">
      <c r="G6209" s="11"/>
      <c r="H6209" s="12"/>
      <c r="I6209" s="49"/>
    </row>
    <row r="6210" customHeight="1" spans="7:9">
      <c r="G6210" s="11"/>
      <c r="H6210" s="12"/>
      <c r="I6210" s="49"/>
    </row>
    <row r="6211" customHeight="1" spans="7:9">
      <c r="G6211" s="11"/>
      <c r="H6211" s="12"/>
      <c r="I6211" s="49"/>
    </row>
    <row r="6212" customHeight="1" spans="7:9">
      <c r="G6212" s="11"/>
      <c r="H6212" s="12"/>
      <c r="I6212" s="49"/>
    </row>
    <row r="6213" customHeight="1" spans="7:9">
      <c r="G6213" s="11"/>
      <c r="H6213" s="12"/>
      <c r="I6213" s="49"/>
    </row>
    <row r="6214" customHeight="1" spans="7:9">
      <c r="G6214" s="11"/>
      <c r="H6214" s="12"/>
      <c r="I6214" s="49"/>
    </row>
    <row r="6215" customHeight="1" spans="7:9">
      <c r="G6215" s="11"/>
      <c r="H6215" s="12"/>
      <c r="I6215" s="49"/>
    </row>
    <row r="6216" customHeight="1" spans="7:9">
      <c r="G6216" s="11"/>
      <c r="H6216" s="12"/>
      <c r="I6216" s="49"/>
    </row>
    <row r="6217" customHeight="1" spans="7:9">
      <c r="G6217" s="11"/>
      <c r="H6217" s="12"/>
      <c r="I6217" s="49"/>
    </row>
    <row r="6218" customHeight="1" spans="7:9">
      <c r="G6218" s="11"/>
      <c r="H6218" s="12"/>
      <c r="I6218" s="49"/>
    </row>
    <row r="6219" customHeight="1" spans="7:9">
      <c r="G6219" s="11"/>
      <c r="H6219" s="12"/>
      <c r="I6219" s="49"/>
    </row>
    <row r="6220" customHeight="1" spans="7:9">
      <c r="G6220" s="11"/>
      <c r="H6220" s="12"/>
      <c r="I6220" s="49"/>
    </row>
    <row r="6221" customHeight="1" spans="7:9">
      <c r="G6221" s="11"/>
      <c r="H6221" s="12"/>
      <c r="I6221" s="49"/>
    </row>
    <row r="6222" customHeight="1" spans="7:9">
      <c r="G6222" s="11"/>
      <c r="H6222" s="12"/>
      <c r="I6222" s="49"/>
    </row>
    <row r="6223" customHeight="1" spans="7:9">
      <c r="G6223" s="11"/>
      <c r="H6223" s="12"/>
      <c r="I6223" s="49"/>
    </row>
    <row r="6224" customHeight="1" spans="7:9">
      <c r="G6224" s="11"/>
      <c r="H6224" s="12"/>
      <c r="I6224" s="49"/>
    </row>
    <row r="6225" customHeight="1" spans="7:9">
      <c r="G6225" s="11"/>
      <c r="H6225" s="12"/>
      <c r="I6225" s="49"/>
    </row>
    <row r="6226" customHeight="1" spans="7:9">
      <c r="G6226" s="11"/>
      <c r="H6226" s="12"/>
      <c r="I6226" s="49"/>
    </row>
    <row r="6227" customHeight="1" spans="7:9">
      <c r="G6227" s="11"/>
      <c r="H6227" s="12"/>
      <c r="I6227" s="49"/>
    </row>
    <row r="6228" customHeight="1" spans="7:9">
      <c r="G6228" s="11"/>
      <c r="H6228" s="12"/>
      <c r="I6228" s="49"/>
    </row>
    <row r="6229" customHeight="1" spans="7:9">
      <c r="G6229" s="11"/>
      <c r="H6229" s="12"/>
      <c r="I6229" s="49"/>
    </row>
    <row r="6230" customHeight="1" spans="7:9">
      <c r="G6230" s="11"/>
      <c r="H6230" s="12"/>
      <c r="I6230" s="49"/>
    </row>
    <row r="6231" customHeight="1" spans="7:9">
      <c r="G6231" s="11"/>
      <c r="H6231" s="12"/>
      <c r="I6231" s="49"/>
    </row>
    <row r="6232" customHeight="1" spans="7:9">
      <c r="G6232" s="11"/>
      <c r="H6232" s="12"/>
      <c r="I6232" s="49"/>
    </row>
    <row r="6233" customHeight="1" spans="7:9">
      <c r="G6233" s="11"/>
      <c r="H6233" s="12"/>
      <c r="I6233" s="49"/>
    </row>
    <row r="6234" customHeight="1" spans="7:9">
      <c r="G6234" s="11"/>
      <c r="H6234" s="12"/>
      <c r="I6234" s="49"/>
    </row>
    <row r="6235" customHeight="1" spans="7:9">
      <c r="G6235" s="11"/>
      <c r="H6235" s="12"/>
      <c r="I6235" s="49"/>
    </row>
    <row r="6236" customHeight="1" spans="7:9">
      <c r="G6236" s="11"/>
      <c r="H6236" s="12"/>
      <c r="I6236" s="49"/>
    </row>
    <row r="6237" customHeight="1" spans="7:9">
      <c r="G6237" s="11"/>
      <c r="H6237" s="12"/>
      <c r="I6237" s="49"/>
    </row>
    <row r="6238" customHeight="1" spans="7:9">
      <c r="G6238" s="11"/>
      <c r="H6238" s="12"/>
      <c r="I6238" s="49"/>
    </row>
    <row r="6239" customHeight="1" spans="7:9">
      <c r="G6239" s="11"/>
      <c r="H6239" s="12"/>
      <c r="I6239" s="49"/>
    </row>
    <row r="6240" customHeight="1" spans="7:9">
      <c r="G6240" s="11"/>
      <c r="H6240" s="12"/>
      <c r="I6240" s="49"/>
    </row>
    <row r="6241" customHeight="1" spans="7:9">
      <c r="G6241" s="11"/>
      <c r="H6241" s="12"/>
      <c r="I6241" s="49"/>
    </row>
    <row r="6242" customHeight="1" spans="7:9">
      <c r="G6242" s="11"/>
      <c r="H6242" s="12"/>
      <c r="I6242" s="49"/>
    </row>
    <row r="6243" customHeight="1" spans="7:9">
      <c r="G6243" s="11"/>
      <c r="H6243" s="12"/>
      <c r="I6243" s="49"/>
    </row>
    <row r="6244" customHeight="1" spans="7:9">
      <c r="G6244" s="11"/>
      <c r="H6244" s="12"/>
      <c r="I6244" s="49"/>
    </row>
    <row r="6245" customHeight="1" spans="7:9">
      <c r="G6245" s="11"/>
      <c r="H6245" s="12"/>
      <c r="I6245" s="49"/>
    </row>
    <row r="6246" customHeight="1" spans="7:9">
      <c r="G6246" s="11"/>
      <c r="H6246" s="12"/>
      <c r="I6246" s="49"/>
    </row>
    <row r="6247" customHeight="1" spans="7:9">
      <c r="G6247" s="11"/>
      <c r="H6247" s="12"/>
      <c r="I6247" s="49"/>
    </row>
    <row r="6248" customHeight="1" spans="7:9">
      <c r="G6248" s="11"/>
      <c r="H6248" s="12"/>
      <c r="I6248" s="49"/>
    </row>
    <row r="6249" customHeight="1" spans="7:9">
      <c r="G6249" s="11"/>
      <c r="H6249" s="12"/>
      <c r="I6249" s="49"/>
    </row>
    <row r="6250" customHeight="1" spans="7:9">
      <c r="G6250" s="11"/>
      <c r="H6250" s="12"/>
      <c r="I6250" s="49"/>
    </row>
    <row r="6251" customHeight="1" spans="7:9">
      <c r="G6251" s="11"/>
      <c r="H6251" s="12"/>
      <c r="I6251" s="49"/>
    </row>
    <row r="6252" customHeight="1" spans="7:9">
      <c r="G6252" s="11"/>
      <c r="H6252" s="12"/>
      <c r="I6252" s="49"/>
    </row>
    <row r="6253" customHeight="1" spans="7:9">
      <c r="G6253" s="11"/>
      <c r="H6253" s="12"/>
      <c r="I6253" s="49"/>
    </row>
    <row r="6254" customHeight="1" spans="7:9">
      <c r="G6254" s="11"/>
      <c r="H6254" s="12"/>
      <c r="I6254" s="49"/>
    </row>
    <row r="6255" customHeight="1" spans="7:9">
      <c r="G6255" s="11"/>
      <c r="H6255" s="12"/>
      <c r="I6255" s="49"/>
    </row>
    <row r="6256" customHeight="1" spans="7:9">
      <c r="G6256" s="11"/>
      <c r="H6256" s="12"/>
      <c r="I6256" s="49"/>
    </row>
    <row r="6257" customHeight="1" spans="7:9">
      <c r="G6257" s="11"/>
      <c r="H6257" s="12"/>
      <c r="I6257" s="49"/>
    </row>
    <row r="6258" customHeight="1" spans="7:9">
      <c r="G6258" s="11"/>
      <c r="H6258" s="12"/>
      <c r="I6258" s="49"/>
    </row>
    <row r="6259" customHeight="1" spans="7:9">
      <c r="G6259" s="11"/>
      <c r="H6259" s="12"/>
      <c r="I6259" s="49"/>
    </row>
    <row r="6260" customHeight="1" spans="7:9">
      <c r="G6260" s="11"/>
      <c r="H6260" s="12"/>
      <c r="I6260" s="49"/>
    </row>
    <row r="6261" customHeight="1" spans="7:9">
      <c r="G6261" s="11"/>
      <c r="H6261" s="12"/>
      <c r="I6261" s="49"/>
    </row>
    <row r="6262" customHeight="1" spans="7:9">
      <c r="G6262" s="11"/>
      <c r="H6262" s="12"/>
      <c r="I6262" s="49"/>
    </row>
    <row r="6263" customHeight="1" spans="7:9">
      <c r="G6263" s="11"/>
      <c r="H6263" s="12"/>
      <c r="I6263" s="49"/>
    </row>
    <row r="6264" customHeight="1" spans="7:9">
      <c r="G6264" s="11"/>
      <c r="H6264" s="12"/>
      <c r="I6264" s="49"/>
    </row>
    <row r="6265" customHeight="1" spans="7:9">
      <c r="G6265" s="11"/>
      <c r="H6265" s="12"/>
      <c r="I6265" s="49"/>
    </row>
    <row r="6266" customHeight="1" spans="7:9">
      <c r="G6266" s="11"/>
      <c r="H6266" s="12"/>
      <c r="I6266" s="49"/>
    </row>
    <row r="6267" customHeight="1" spans="7:9">
      <c r="G6267" s="11"/>
      <c r="H6267" s="12"/>
      <c r="I6267" s="49"/>
    </row>
    <row r="6268" customHeight="1" spans="7:9">
      <c r="G6268" s="11"/>
      <c r="H6268" s="12"/>
      <c r="I6268" s="49"/>
    </row>
    <row r="6269" customHeight="1" spans="7:9">
      <c r="G6269" s="11"/>
      <c r="H6269" s="12"/>
      <c r="I6269" s="49"/>
    </row>
    <row r="6270" customHeight="1" spans="7:9">
      <c r="G6270" s="11"/>
      <c r="H6270" s="12"/>
      <c r="I6270" s="49"/>
    </row>
    <row r="6271" customHeight="1" spans="7:9">
      <c r="G6271" s="11"/>
      <c r="H6271" s="12"/>
      <c r="I6271" s="49"/>
    </row>
    <row r="6272" customHeight="1" spans="7:9">
      <c r="G6272" s="11"/>
      <c r="H6272" s="12"/>
      <c r="I6272" s="49"/>
    </row>
    <row r="6273" customHeight="1" spans="7:9">
      <c r="G6273" s="11"/>
      <c r="H6273" s="12"/>
      <c r="I6273" s="49"/>
    </row>
    <row r="6274" customHeight="1" spans="7:9">
      <c r="G6274" s="11"/>
      <c r="H6274" s="12"/>
      <c r="I6274" s="49"/>
    </row>
    <row r="6275" customHeight="1" spans="7:9">
      <c r="G6275" s="11"/>
      <c r="H6275" s="12"/>
      <c r="I6275" s="49"/>
    </row>
    <row r="6276" customHeight="1" spans="7:9">
      <c r="G6276" s="11"/>
      <c r="H6276" s="12"/>
      <c r="I6276" s="49"/>
    </row>
    <row r="6277" customHeight="1" spans="7:9">
      <c r="G6277" s="11"/>
      <c r="H6277" s="12"/>
      <c r="I6277" s="49"/>
    </row>
    <row r="6278" customHeight="1" spans="7:9">
      <c r="G6278" s="11"/>
      <c r="H6278" s="12"/>
      <c r="I6278" s="49"/>
    </row>
    <row r="6279" customHeight="1" spans="7:9">
      <c r="G6279" s="11"/>
      <c r="H6279" s="12"/>
      <c r="I6279" s="49"/>
    </row>
    <row r="6280" customHeight="1" spans="7:9">
      <c r="G6280" s="11"/>
      <c r="H6280" s="12"/>
      <c r="I6280" s="49"/>
    </row>
    <row r="6281" customHeight="1" spans="7:9">
      <c r="G6281" s="11"/>
      <c r="H6281" s="12"/>
      <c r="I6281" s="49"/>
    </row>
    <row r="6282" customHeight="1" spans="7:9">
      <c r="G6282" s="11"/>
      <c r="H6282" s="12"/>
      <c r="I6282" s="49"/>
    </row>
    <row r="6283" customHeight="1" spans="7:9">
      <c r="G6283" s="11"/>
      <c r="H6283" s="12"/>
      <c r="I6283" s="49"/>
    </row>
    <row r="6284" customHeight="1" spans="7:9">
      <c r="G6284" s="11"/>
      <c r="H6284" s="12"/>
      <c r="I6284" s="49"/>
    </row>
    <row r="6285" customHeight="1" spans="7:9">
      <c r="G6285" s="11"/>
      <c r="H6285" s="12"/>
      <c r="I6285" s="49"/>
    </row>
    <row r="6286" customHeight="1" spans="7:9">
      <c r="G6286" s="11"/>
      <c r="H6286" s="12"/>
      <c r="I6286" s="49"/>
    </row>
    <row r="6287" customHeight="1" spans="7:9">
      <c r="G6287" s="11"/>
      <c r="H6287" s="12"/>
      <c r="I6287" s="49"/>
    </row>
    <row r="6288" customHeight="1" spans="7:9">
      <c r="G6288" s="11"/>
      <c r="H6288" s="12"/>
      <c r="I6288" s="49"/>
    </row>
    <row r="6289" customHeight="1" spans="7:9">
      <c r="G6289" s="11"/>
      <c r="H6289" s="12"/>
      <c r="I6289" s="49"/>
    </row>
    <row r="6290" customHeight="1" spans="7:9">
      <c r="G6290" s="11"/>
      <c r="H6290" s="12"/>
      <c r="I6290" s="49"/>
    </row>
    <row r="6291" customHeight="1" spans="7:9">
      <c r="G6291" s="11"/>
      <c r="H6291" s="12"/>
      <c r="I6291" s="49"/>
    </row>
    <row r="6292" customHeight="1" spans="7:9">
      <c r="G6292" s="11"/>
      <c r="H6292" s="12"/>
      <c r="I6292" s="49"/>
    </row>
    <row r="6293" customHeight="1" spans="7:9">
      <c r="G6293" s="11"/>
      <c r="H6293" s="12"/>
      <c r="I6293" s="49"/>
    </row>
    <row r="6294" customHeight="1" spans="7:9">
      <c r="G6294" s="11"/>
      <c r="H6294" s="12"/>
      <c r="I6294" s="49"/>
    </row>
    <row r="6295" customHeight="1" spans="7:9">
      <c r="G6295" s="11"/>
      <c r="H6295" s="12"/>
      <c r="I6295" s="49"/>
    </row>
    <row r="6296" customHeight="1" spans="7:9">
      <c r="G6296" s="11"/>
      <c r="H6296" s="12"/>
      <c r="I6296" s="49"/>
    </row>
    <row r="6297" customHeight="1" spans="7:9">
      <c r="G6297" s="11"/>
      <c r="H6297" s="12"/>
      <c r="I6297" s="49"/>
    </row>
    <row r="6298" customHeight="1" spans="7:9">
      <c r="G6298" s="11"/>
      <c r="H6298" s="12"/>
      <c r="I6298" s="49"/>
    </row>
    <row r="6299" customHeight="1" spans="7:9">
      <c r="G6299" s="11"/>
      <c r="H6299" s="12"/>
      <c r="I6299" s="49"/>
    </row>
    <row r="6300" customHeight="1" spans="7:9">
      <c r="G6300" s="11"/>
      <c r="H6300" s="12"/>
      <c r="I6300" s="49"/>
    </row>
    <row r="6301" customHeight="1" spans="7:9">
      <c r="G6301" s="11"/>
      <c r="H6301" s="12"/>
      <c r="I6301" s="49"/>
    </row>
    <row r="6302" customHeight="1" spans="7:9">
      <c r="G6302" s="11"/>
      <c r="H6302" s="12"/>
      <c r="I6302" s="49"/>
    </row>
    <row r="6303" customHeight="1" spans="7:9">
      <c r="G6303" s="11"/>
      <c r="H6303" s="12"/>
      <c r="I6303" s="49"/>
    </row>
    <row r="6304" customHeight="1" spans="7:9">
      <c r="G6304" s="11"/>
      <c r="H6304" s="12"/>
      <c r="I6304" s="49"/>
    </row>
    <row r="6305" customHeight="1" spans="7:9">
      <c r="G6305" s="11"/>
      <c r="H6305" s="12"/>
      <c r="I6305" s="49"/>
    </row>
    <row r="6306" customHeight="1" spans="7:9">
      <c r="G6306" s="11"/>
      <c r="H6306" s="12"/>
      <c r="I6306" s="49"/>
    </row>
    <row r="6307" customHeight="1" spans="7:9">
      <c r="G6307" s="11"/>
      <c r="H6307" s="12"/>
      <c r="I6307" s="49"/>
    </row>
    <row r="6308" customHeight="1" spans="7:9">
      <c r="G6308" s="11"/>
      <c r="H6308" s="12"/>
      <c r="I6308" s="49"/>
    </row>
    <row r="6309" customHeight="1" spans="7:9">
      <c r="G6309" s="11"/>
      <c r="H6309" s="12"/>
      <c r="I6309" s="49"/>
    </row>
    <row r="6310" customHeight="1" spans="7:9">
      <c r="G6310" s="11"/>
      <c r="H6310" s="12"/>
      <c r="I6310" s="49"/>
    </row>
    <row r="6311" customHeight="1" spans="7:9">
      <c r="G6311" s="11"/>
      <c r="H6311" s="12"/>
      <c r="I6311" s="49"/>
    </row>
    <row r="6312" customHeight="1" spans="7:9">
      <c r="G6312" s="11"/>
      <c r="H6312" s="12"/>
      <c r="I6312" s="49"/>
    </row>
    <row r="6313" customHeight="1" spans="7:9">
      <c r="G6313" s="11"/>
      <c r="H6313" s="12"/>
      <c r="I6313" s="49"/>
    </row>
    <row r="6314" customHeight="1" spans="7:9">
      <c r="G6314" s="11"/>
      <c r="H6314" s="12"/>
      <c r="I6314" s="49"/>
    </row>
    <row r="6315" customHeight="1" spans="7:9">
      <c r="G6315" s="11"/>
      <c r="H6315" s="12"/>
      <c r="I6315" s="49"/>
    </row>
    <row r="6316" customHeight="1" spans="7:9">
      <c r="G6316" s="11"/>
      <c r="H6316" s="12"/>
      <c r="I6316" s="49"/>
    </row>
    <row r="6317" customHeight="1" spans="7:9">
      <c r="G6317" s="11"/>
      <c r="H6317" s="12"/>
      <c r="I6317" s="49"/>
    </row>
    <row r="6318" customHeight="1" spans="7:9">
      <c r="G6318" s="11"/>
      <c r="H6318" s="12"/>
      <c r="I6318" s="49"/>
    </row>
    <row r="6319" customHeight="1" spans="7:9">
      <c r="G6319" s="11"/>
      <c r="H6319" s="12"/>
      <c r="I6319" s="49"/>
    </row>
    <row r="6320" customHeight="1" spans="7:9">
      <c r="G6320" s="11"/>
      <c r="H6320" s="12"/>
      <c r="I6320" s="49"/>
    </row>
    <row r="6321" customHeight="1" spans="7:9">
      <c r="G6321" s="11"/>
      <c r="H6321" s="12"/>
      <c r="I6321" s="49"/>
    </row>
    <row r="6322" customHeight="1" spans="7:9">
      <c r="G6322" s="11"/>
      <c r="H6322" s="12"/>
      <c r="I6322" s="49"/>
    </row>
    <row r="6323" customHeight="1" spans="7:9">
      <c r="G6323" s="11"/>
      <c r="H6323" s="12"/>
      <c r="I6323" s="49"/>
    </row>
    <row r="6324" customHeight="1" spans="7:9">
      <c r="G6324" s="11"/>
      <c r="H6324" s="12"/>
      <c r="I6324" s="49"/>
    </row>
    <row r="6325" customHeight="1" spans="7:9">
      <c r="G6325" s="11"/>
      <c r="H6325" s="12"/>
      <c r="I6325" s="49"/>
    </row>
    <row r="6326" customHeight="1" spans="7:9">
      <c r="G6326" s="11"/>
      <c r="H6326" s="12"/>
      <c r="I6326" s="49"/>
    </row>
    <row r="6327" customHeight="1" spans="7:9">
      <c r="G6327" s="11"/>
      <c r="H6327" s="12"/>
      <c r="I6327" s="49"/>
    </row>
    <row r="6328" customHeight="1" spans="7:9">
      <c r="G6328" s="11"/>
      <c r="H6328" s="12"/>
      <c r="I6328" s="49"/>
    </row>
    <row r="6329" customHeight="1" spans="7:9">
      <c r="G6329" s="11"/>
      <c r="H6329" s="12"/>
      <c r="I6329" s="49"/>
    </row>
    <row r="6330" customHeight="1" spans="7:9">
      <c r="G6330" s="11"/>
      <c r="H6330" s="12"/>
      <c r="I6330" s="49"/>
    </row>
    <row r="6331" customHeight="1" spans="7:9">
      <c r="G6331" s="11"/>
      <c r="H6331" s="12"/>
      <c r="I6331" s="49"/>
    </row>
    <row r="6332" customHeight="1" spans="7:9">
      <c r="G6332" s="11"/>
      <c r="H6332" s="12"/>
      <c r="I6332" s="49"/>
    </row>
    <row r="6333" customHeight="1" spans="7:9">
      <c r="G6333" s="11"/>
      <c r="H6333" s="12"/>
      <c r="I6333" s="49"/>
    </row>
    <row r="6334" customHeight="1" spans="7:9">
      <c r="G6334" s="11"/>
      <c r="H6334" s="12"/>
      <c r="I6334" s="49"/>
    </row>
    <row r="6335" customHeight="1" spans="7:9">
      <c r="G6335" s="11"/>
      <c r="H6335" s="12"/>
      <c r="I6335" s="49"/>
    </row>
    <row r="6336" customHeight="1" spans="7:9">
      <c r="G6336" s="11"/>
      <c r="H6336" s="12"/>
      <c r="I6336" s="49"/>
    </row>
    <row r="6337" customHeight="1" spans="7:9">
      <c r="G6337" s="11"/>
      <c r="H6337" s="12"/>
      <c r="I6337" s="49"/>
    </row>
    <row r="6338" customHeight="1" spans="7:9">
      <c r="G6338" s="11"/>
      <c r="H6338" s="12"/>
      <c r="I6338" s="49"/>
    </row>
    <row r="6339" customHeight="1" spans="7:9">
      <c r="G6339" s="11"/>
      <c r="H6339" s="12"/>
      <c r="I6339" s="49"/>
    </row>
    <row r="6340" customHeight="1" spans="7:9">
      <c r="G6340" s="11"/>
      <c r="H6340" s="12"/>
      <c r="I6340" s="49"/>
    </row>
    <row r="6341" customHeight="1" spans="7:9">
      <c r="G6341" s="11"/>
      <c r="H6341" s="12"/>
      <c r="I6341" s="49"/>
    </row>
    <row r="6342" customHeight="1" spans="7:9">
      <c r="G6342" s="11"/>
      <c r="H6342" s="12"/>
      <c r="I6342" s="49"/>
    </row>
    <row r="6343" customHeight="1" spans="7:9">
      <c r="G6343" s="11"/>
      <c r="H6343" s="12"/>
      <c r="I6343" s="49"/>
    </row>
    <row r="6344" customHeight="1" spans="7:9">
      <c r="G6344" s="11"/>
      <c r="H6344" s="12"/>
      <c r="I6344" s="49"/>
    </row>
    <row r="6345" customHeight="1" spans="7:9">
      <c r="G6345" s="11"/>
      <c r="H6345" s="12"/>
      <c r="I6345" s="49"/>
    </row>
    <row r="6346" customHeight="1" spans="7:9">
      <c r="G6346" s="11"/>
      <c r="H6346" s="12"/>
      <c r="I6346" s="49"/>
    </row>
    <row r="6347" customHeight="1" spans="7:9">
      <c r="G6347" s="11"/>
      <c r="H6347" s="12"/>
      <c r="I6347" s="49"/>
    </row>
    <row r="6348" customHeight="1" spans="7:9">
      <c r="G6348" s="11"/>
      <c r="H6348" s="12"/>
      <c r="I6348" s="49"/>
    </row>
    <row r="6349" customHeight="1" spans="7:9">
      <c r="G6349" s="11"/>
      <c r="H6349" s="12"/>
      <c r="I6349" s="49"/>
    </row>
    <row r="6350" customHeight="1" spans="7:9">
      <c r="G6350" s="11"/>
      <c r="H6350" s="12"/>
      <c r="I6350" s="49"/>
    </row>
    <row r="6351" customHeight="1" spans="7:9">
      <c r="G6351" s="11"/>
      <c r="H6351" s="12"/>
      <c r="I6351" s="49"/>
    </row>
    <row r="6352" customHeight="1" spans="7:9">
      <c r="G6352" s="11"/>
      <c r="H6352" s="12"/>
      <c r="I6352" s="49"/>
    </row>
    <row r="6353" customHeight="1" spans="7:9">
      <c r="G6353" s="11"/>
      <c r="H6353" s="12"/>
      <c r="I6353" s="49"/>
    </row>
    <row r="6354" customHeight="1" spans="7:9">
      <c r="G6354" s="11"/>
      <c r="H6354" s="12"/>
      <c r="I6354" s="49"/>
    </row>
    <row r="6355" customHeight="1" spans="7:9">
      <c r="G6355" s="11"/>
      <c r="H6355" s="12"/>
      <c r="I6355" s="49"/>
    </row>
    <row r="6356" customHeight="1" spans="7:9">
      <c r="G6356" s="11"/>
      <c r="H6356" s="12"/>
      <c r="I6356" s="49"/>
    </row>
    <row r="6357" customHeight="1" spans="7:9">
      <c r="G6357" s="11"/>
      <c r="H6357" s="12"/>
      <c r="I6357" s="49"/>
    </row>
    <row r="6358" customHeight="1" spans="7:9">
      <c r="G6358" s="11"/>
      <c r="H6358" s="12"/>
      <c r="I6358" s="49"/>
    </row>
    <row r="6359" customHeight="1" spans="7:9">
      <c r="G6359" s="11"/>
      <c r="H6359" s="12"/>
      <c r="I6359" s="49"/>
    </row>
    <row r="6360" customHeight="1" spans="7:9">
      <c r="G6360" s="11"/>
      <c r="H6360" s="12"/>
      <c r="I6360" s="49"/>
    </row>
    <row r="6361" customHeight="1" spans="7:9">
      <c r="G6361" s="11"/>
      <c r="H6361" s="12"/>
      <c r="I6361" s="49"/>
    </row>
    <row r="6362" customHeight="1" spans="7:9">
      <c r="G6362" s="11"/>
      <c r="H6362" s="12"/>
      <c r="I6362" s="49"/>
    </row>
    <row r="6363" customHeight="1" spans="7:9">
      <c r="G6363" s="11"/>
      <c r="H6363" s="12"/>
      <c r="I6363" s="49"/>
    </row>
    <row r="6364" customHeight="1" spans="7:9">
      <c r="G6364" s="11"/>
      <c r="H6364" s="12"/>
      <c r="I6364" s="49"/>
    </row>
    <row r="6365" customHeight="1" spans="7:9">
      <c r="G6365" s="11"/>
      <c r="H6365" s="12"/>
      <c r="I6365" s="49"/>
    </row>
    <row r="6366" customHeight="1" spans="7:9">
      <c r="G6366" s="11"/>
      <c r="H6366" s="12"/>
      <c r="I6366" s="49"/>
    </row>
    <row r="6367" customHeight="1" spans="7:9">
      <c r="G6367" s="11"/>
      <c r="H6367" s="12"/>
      <c r="I6367" s="49"/>
    </row>
    <row r="6368" customHeight="1" spans="7:9">
      <c r="G6368" s="11"/>
      <c r="H6368" s="12"/>
      <c r="I6368" s="49"/>
    </row>
    <row r="6369" customHeight="1" spans="7:9">
      <c r="G6369" s="11"/>
      <c r="H6369" s="12"/>
      <c r="I6369" s="49"/>
    </row>
    <row r="6370" customHeight="1" spans="7:9">
      <c r="G6370" s="11"/>
      <c r="H6370" s="12"/>
      <c r="I6370" s="49"/>
    </row>
    <row r="6371" customHeight="1" spans="7:9">
      <c r="G6371" s="11"/>
      <c r="H6371" s="12"/>
      <c r="I6371" s="49"/>
    </row>
    <row r="6372" customHeight="1" spans="7:9">
      <c r="G6372" s="11"/>
      <c r="H6372" s="12"/>
      <c r="I6372" s="49"/>
    </row>
    <row r="6373" customHeight="1" spans="7:9">
      <c r="G6373" s="11"/>
      <c r="H6373" s="12"/>
      <c r="I6373" s="49"/>
    </row>
    <row r="6374" customHeight="1" spans="7:9">
      <c r="G6374" s="11"/>
      <c r="H6374" s="12"/>
      <c r="I6374" s="49"/>
    </row>
    <row r="6375" customHeight="1" spans="7:9">
      <c r="G6375" s="11"/>
      <c r="H6375" s="12"/>
      <c r="I6375" s="49"/>
    </row>
    <row r="6376" customHeight="1" spans="7:9">
      <c r="G6376" s="11"/>
      <c r="H6376" s="12"/>
      <c r="I6376" s="49"/>
    </row>
    <row r="6377" customHeight="1" spans="7:9">
      <c r="G6377" s="11"/>
      <c r="H6377" s="12"/>
      <c r="I6377" s="49"/>
    </row>
    <row r="6378" customHeight="1" spans="7:9">
      <c r="G6378" s="11"/>
      <c r="H6378" s="12"/>
      <c r="I6378" s="49"/>
    </row>
    <row r="6379" customHeight="1" spans="7:9">
      <c r="G6379" s="11"/>
      <c r="H6379" s="12"/>
      <c r="I6379" s="49"/>
    </row>
    <row r="6380" customHeight="1" spans="7:9">
      <c r="G6380" s="11"/>
      <c r="H6380" s="12"/>
      <c r="I6380" s="49"/>
    </row>
    <row r="6381" customHeight="1" spans="7:9">
      <c r="G6381" s="11"/>
      <c r="H6381" s="12"/>
      <c r="I6381" s="49"/>
    </row>
    <row r="6382" customHeight="1" spans="7:9">
      <c r="G6382" s="11"/>
      <c r="H6382" s="12"/>
      <c r="I6382" s="49"/>
    </row>
    <row r="6383" customHeight="1" spans="7:9">
      <c r="G6383" s="11"/>
      <c r="H6383" s="12"/>
      <c r="I6383" s="49"/>
    </row>
    <row r="6384" customHeight="1" spans="7:9">
      <c r="G6384" s="11"/>
      <c r="H6384" s="12"/>
      <c r="I6384" s="49"/>
    </row>
    <row r="6385" customHeight="1" spans="7:9">
      <c r="G6385" s="11"/>
      <c r="H6385" s="12"/>
      <c r="I6385" s="49"/>
    </row>
    <row r="6386" customHeight="1" spans="7:9">
      <c r="G6386" s="11"/>
      <c r="H6386" s="12"/>
      <c r="I6386" s="49"/>
    </row>
    <row r="6387" customHeight="1" spans="7:9">
      <c r="G6387" s="11"/>
      <c r="H6387" s="12"/>
      <c r="I6387" s="49"/>
    </row>
    <row r="6388" customHeight="1" spans="7:9">
      <c r="G6388" s="11"/>
      <c r="H6388" s="12"/>
      <c r="I6388" s="49"/>
    </row>
    <row r="6389" customHeight="1" spans="7:9">
      <c r="G6389" s="11"/>
      <c r="H6389" s="12"/>
      <c r="I6389" s="49"/>
    </row>
    <row r="6390" customHeight="1" spans="7:9">
      <c r="G6390" s="11"/>
      <c r="H6390" s="12"/>
      <c r="I6390" s="49"/>
    </row>
    <row r="6391" customHeight="1" spans="7:9">
      <c r="G6391" s="11"/>
      <c r="H6391" s="12"/>
      <c r="I6391" s="49"/>
    </row>
    <row r="6392" customHeight="1" spans="7:9">
      <c r="G6392" s="11"/>
      <c r="H6392" s="12"/>
      <c r="I6392" s="49"/>
    </row>
    <row r="6393" customHeight="1" spans="7:9">
      <c r="G6393" s="11"/>
      <c r="H6393" s="12"/>
      <c r="I6393" s="49"/>
    </row>
    <row r="6394" customHeight="1" spans="7:9">
      <c r="G6394" s="11"/>
      <c r="H6394" s="12"/>
      <c r="I6394" s="49"/>
    </row>
    <row r="6395" customHeight="1" spans="7:9">
      <c r="G6395" s="11"/>
      <c r="H6395" s="12"/>
      <c r="I6395" s="49"/>
    </row>
    <row r="6396" customHeight="1" spans="7:9">
      <c r="G6396" s="11"/>
      <c r="H6396" s="12"/>
      <c r="I6396" s="49"/>
    </row>
    <row r="6397" customHeight="1" spans="7:9">
      <c r="G6397" s="11"/>
      <c r="H6397" s="12"/>
      <c r="I6397" s="49"/>
    </row>
    <row r="6398" customHeight="1" spans="7:9">
      <c r="G6398" s="11"/>
      <c r="H6398" s="12"/>
      <c r="I6398" s="49"/>
    </row>
    <row r="6399" customHeight="1" spans="7:9">
      <c r="G6399" s="11"/>
      <c r="H6399" s="12"/>
      <c r="I6399" s="49"/>
    </row>
    <row r="6400" customHeight="1" spans="7:9">
      <c r="G6400" s="11"/>
      <c r="H6400" s="12"/>
      <c r="I6400" s="49"/>
    </row>
    <row r="6401" customHeight="1" spans="7:9">
      <c r="G6401" s="11"/>
      <c r="H6401" s="12"/>
      <c r="I6401" s="49"/>
    </row>
    <row r="6402" customHeight="1" spans="7:9">
      <c r="G6402" s="11"/>
      <c r="H6402" s="12"/>
      <c r="I6402" s="49"/>
    </row>
    <row r="6403" customHeight="1" spans="7:9">
      <c r="G6403" s="11"/>
      <c r="H6403" s="12"/>
      <c r="I6403" s="49"/>
    </row>
    <row r="6404" customHeight="1" spans="7:9">
      <c r="G6404" s="11"/>
      <c r="H6404" s="12"/>
      <c r="I6404" s="49"/>
    </row>
    <row r="6405" customHeight="1" spans="7:9">
      <c r="G6405" s="11"/>
      <c r="H6405" s="12"/>
      <c r="I6405" s="49"/>
    </row>
    <row r="6406" customHeight="1" spans="7:9">
      <c r="G6406" s="11"/>
      <c r="H6406" s="12"/>
      <c r="I6406" s="49"/>
    </row>
    <row r="6407" customHeight="1" spans="7:9">
      <c r="G6407" s="11"/>
      <c r="H6407" s="12"/>
      <c r="I6407" s="49"/>
    </row>
    <row r="6408" customHeight="1" spans="7:9">
      <c r="G6408" s="11"/>
      <c r="H6408" s="12"/>
      <c r="I6408" s="49"/>
    </row>
    <row r="6409" customHeight="1" spans="7:9">
      <c r="G6409" s="11"/>
      <c r="H6409" s="12"/>
      <c r="I6409" s="49"/>
    </row>
    <row r="6410" customHeight="1" spans="7:9">
      <c r="G6410" s="11"/>
      <c r="H6410" s="12"/>
      <c r="I6410" s="49"/>
    </row>
    <row r="6411" customHeight="1" spans="7:9">
      <c r="G6411" s="11"/>
      <c r="H6411" s="12"/>
      <c r="I6411" s="49"/>
    </row>
    <row r="6412" customHeight="1" spans="7:9">
      <c r="G6412" s="11"/>
      <c r="H6412" s="12"/>
      <c r="I6412" s="49"/>
    </row>
    <row r="6413" customHeight="1" spans="7:9">
      <c r="G6413" s="11"/>
      <c r="H6413" s="12"/>
      <c r="I6413" s="49"/>
    </row>
    <row r="6414" customHeight="1" spans="7:9">
      <c r="G6414" s="11"/>
      <c r="H6414" s="12"/>
      <c r="I6414" s="49"/>
    </row>
    <row r="6415" customHeight="1" spans="7:9">
      <c r="G6415" s="11"/>
      <c r="H6415" s="12"/>
      <c r="I6415" s="49"/>
    </row>
    <row r="6416" customHeight="1" spans="7:9">
      <c r="G6416" s="11"/>
      <c r="H6416" s="12"/>
      <c r="I6416" s="49"/>
    </row>
    <row r="6417" customHeight="1" spans="7:9">
      <c r="G6417" s="11"/>
      <c r="H6417" s="12"/>
      <c r="I6417" s="49"/>
    </row>
    <row r="6418" customHeight="1" spans="7:9">
      <c r="G6418" s="11"/>
      <c r="H6418" s="12"/>
      <c r="I6418" s="49"/>
    </row>
    <row r="6419" customHeight="1" spans="7:9">
      <c r="G6419" s="11"/>
      <c r="H6419" s="12"/>
      <c r="I6419" s="49"/>
    </row>
    <row r="6420" customHeight="1" spans="7:9">
      <c r="G6420" s="11"/>
      <c r="H6420" s="12"/>
      <c r="I6420" s="49"/>
    </row>
    <row r="6421" customHeight="1" spans="7:9">
      <c r="G6421" s="11"/>
      <c r="H6421" s="12"/>
      <c r="I6421" s="49"/>
    </row>
    <row r="6422" customHeight="1" spans="7:9">
      <c r="G6422" s="11"/>
      <c r="H6422" s="12"/>
      <c r="I6422" s="49"/>
    </row>
    <row r="6423" customHeight="1" spans="7:9">
      <c r="G6423" s="11"/>
      <c r="H6423" s="12"/>
      <c r="I6423" s="49"/>
    </row>
    <row r="6424" customHeight="1" spans="7:9">
      <c r="G6424" s="11"/>
      <c r="H6424" s="12"/>
      <c r="I6424" s="49"/>
    </row>
    <row r="6425" customHeight="1" spans="7:9">
      <c r="G6425" s="11"/>
      <c r="H6425" s="12"/>
      <c r="I6425" s="49"/>
    </row>
    <row r="6426" customHeight="1" spans="7:9">
      <c r="G6426" s="11"/>
      <c r="H6426" s="12"/>
      <c r="I6426" s="49"/>
    </row>
    <row r="6427" customHeight="1" spans="7:9">
      <c r="G6427" s="11"/>
      <c r="H6427" s="12"/>
      <c r="I6427" s="49"/>
    </row>
    <row r="6428" customHeight="1" spans="7:9">
      <c r="G6428" s="11"/>
      <c r="H6428" s="12"/>
      <c r="I6428" s="49"/>
    </row>
    <row r="6429" customHeight="1" spans="7:9">
      <c r="G6429" s="11"/>
      <c r="H6429" s="12"/>
      <c r="I6429" s="49"/>
    </row>
    <row r="6430" customHeight="1" spans="7:9">
      <c r="G6430" s="11"/>
      <c r="H6430" s="12"/>
      <c r="I6430" s="49"/>
    </row>
    <row r="6431" customHeight="1" spans="7:9">
      <c r="G6431" s="11"/>
      <c r="H6431" s="12"/>
      <c r="I6431" s="49"/>
    </row>
    <row r="6432" customHeight="1" spans="7:9">
      <c r="G6432" s="11"/>
      <c r="H6432" s="12"/>
      <c r="I6432" s="49"/>
    </row>
    <row r="6433" customHeight="1" spans="7:9">
      <c r="G6433" s="11"/>
      <c r="H6433" s="12"/>
      <c r="I6433" s="49"/>
    </row>
    <row r="6434" customHeight="1" spans="7:9">
      <c r="G6434" s="11"/>
      <c r="H6434" s="12"/>
      <c r="I6434" s="49"/>
    </row>
    <row r="6435" customHeight="1" spans="7:9">
      <c r="G6435" s="11"/>
      <c r="H6435" s="12"/>
      <c r="I6435" s="49"/>
    </row>
    <row r="6436" customHeight="1" spans="7:9">
      <c r="G6436" s="11"/>
      <c r="H6436" s="12"/>
      <c r="I6436" s="49"/>
    </row>
    <row r="6437" customHeight="1" spans="7:9">
      <c r="G6437" s="11"/>
      <c r="H6437" s="12"/>
      <c r="I6437" s="49"/>
    </row>
    <row r="6438" customHeight="1" spans="7:9">
      <c r="G6438" s="11"/>
      <c r="H6438" s="12"/>
      <c r="I6438" s="49"/>
    </row>
    <row r="6439" customHeight="1" spans="7:9">
      <c r="G6439" s="11"/>
      <c r="H6439" s="12"/>
      <c r="I6439" s="49"/>
    </row>
    <row r="6440" customHeight="1" spans="7:9">
      <c r="G6440" s="11"/>
      <c r="H6440" s="12"/>
      <c r="I6440" s="49"/>
    </row>
    <row r="6441" customHeight="1" spans="7:9">
      <c r="G6441" s="11"/>
      <c r="H6441" s="12"/>
      <c r="I6441" s="49"/>
    </row>
    <row r="6442" customHeight="1" spans="7:9">
      <c r="G6442" s="11"/>
      <c r="H6442" s="12"/>
      <c r="I6442" s="49"/>
    </row>
    <row r="6443" customHeight="1" spans="7:9">
      <c r="G6443" s="11"/>
      <c r="H6443" s="12"/>
      <c r="I6443" s="49"/>
    </row>
    <row r="6444" customHeight="1" spans="7:9">
      <c r="G6444" s="11"/>
      <c r="H6444" s="12"/>
      <c r="I6444" s="49"/>
    </row>
    <row r="6445" customHeight="1" spans="7:9">
      <c r="G6445" s="11"/>
      <c r="H6445" s="12"/>
      <c r="I6445" s="49"/>
    </row>
    <row r="6446" customHeight="1" spans="7:9">
      <c r="G6446" s="11"/>
      <c r="H6446" s="12"/>
      <c r="I6446" s="49"/>
    </row>
    <row r="6447" customHeight="1" spans="7:9">
      <c r="G6447" s="11"/>
      <c r="H6447" s="12"/>
      <c r="I6447" s="49"/>
    </row>
    <row r="6448" customHeight="1" spans="7:9">
      <c r="G6448" s="11"/>
      <c r="H6448" s="12"/>
      <c r="I6448" s="49"/>
    </row>
    <row r="6449" customHeight="1" spans="7:9">
      <c r="G6449" s="11"/>
      <c r="H6449" s="12"/>
      <c r="I6449" s="49"/>
    </row>
    <row r="6450" customHeight="1" spans="7:9">
      <c r="G6450" s="11"/>
      <c r="H6450" s="12"/>
      <c r="I6450" s="49"/>
    </row>
    <row r="6451" customHeight="1" spans="7:9">
      <c r="G6451" s="11"/>
      <c r="H6451" s="12"/>
      <c r="I6451" s="49"/>
    </row>
    <row r="6452" customHeight="1" spans="7:9">
      <c r="G6452" s="11"/>
      <c r="H6452" s="12"/>
      <c r="I6452" s="49"/>
    </row>
    <row r="6453" customHeight="1" spans="7:9">
      <c r="G6453" s="11"/>
      <c r="H6453" s="12"/>
      <c r="I6453" s="49"/>
    </row>
    <row r="6454" customHeight="1" spans="7:9">
      <c r="G6454" s="11"/>
      <c r="H6454" s="12"/>
      <c r="I6454" s="49"/>
    </row>
    <row r="6455" customHeight="1" spans="7:9">
      <c r="G6455" s="11"/>
      <c r="H6455" s="12"/>
      <c r="I6455" s="49"/>
    </row>
    <row r="6456" customHeight="1" spans="7:9">
      <c r="G6456" s="11"/>
      <c r="H6456" s="12"/>
      <c r="I6456" s="49"/>
    </row>
    <row r="6457" customHeight="1" spans="7:9">
      <c r="G6457" s="11"/>
      <c r="H6457" s="12"/>
      <c r="I6457" s="49"/>
    </row>
    <row r="6458" customHeight="1" spans="7:9">
      <c r="G6458" s="11"/>
      <c r="H6458" s="12"/>
      <c r="I6458" s="49"/>
    </row>
    <row r="6459" customHeight="1" spans="7:9">
      <c r="G6459" s="11"/>
      <c r="H6459" s="12"/>
      <c r="I6459" s="49"/>
    </row>
    <row r="6460" customHeight="1" spans="7:9">
      <c r="G6460" s="11"/>
      <c r="H6460" s="12"/>
      <c r="I6460" s="49"/>
    </row>
    <row r="6461" customHeight="1" spans="7:9">
      <c r="G6461" s="11"/>
      <c r="H6461" s="12"/>
      <c r="I6461" s="49"/>
    </row>
    <row r="6462" customHeight="1" spans="7:9">
      <c r="G6462" s="11"/>
      <c r="H6462" s="12"/>
      <c r="I6462" s="49"/>
    </row>
    <row r="6463" customHeight="1" spans="7:9">
      <c r="G6463" s="11"/>
      <c r="H6463" s="12"/>
      <c r="I6463" s="49"/>
    </row>
    <row r="6464" customHeight="1" spans="7:9">
      <c r="G6464" s="11"/>
      <c r="H6464" s="12"/>
      <c r="I6464" s="49"/>
    </row>
    <row r="6465" customHeight="1" spans="7:9">
      <c r="G6465" s="11"/>
      <c r="H6465" s="12"/>
      <c r="I6465" s="49"/>
    </row>
    <row r="6466" customHeight="1" spans="7:9">
      <c r="G6466" s="11"/>
      <c r="H6466" s="12"/>
      <c r="I6466" s="49"/>
    </row>
    <row r="6467" customHeight="1" spans="7:9">
      <c r="G6467" s="11"/>
      <c r="H6467" s="12"/>
      <c r="I6467" s="49"/>
    </row>
    <row r="6468" customHeight="1" spans="7:9">
      <c r="G6468" s="11"/>
      <c r="H6468" s="12"/>
      <c r="I6468" s="49"/>
    </row>
    <row r="6469" customHeight="1" spans="7:9">
      <c r="G6469" s="11"/>
      <c r="H6469" s="12"/>
      <c r="I6469" s="49"/>
    </row>
    <row r="6470" customHeight="1" spans="7:9">
      <c r="G6470" s="11"/>
      <c r="H6470" s="12"/>
      <c r="I6470" s="49"/>
    </row>
    <row r="6471" customHeight="1" spans="7:9">
      <c r="G6471" s="11"/>
      <c r="H6471" s="12"/>
      <c r="I6471" s="49"/>
    </row>
    <row r="6472" customHeight="1" spans="7:9">
      <c r="G6472" s="11"/>
      <c r="H6472" s="12"/>
      <c r="I6472" s="49"/>
    </row>
    <row r="6473" customHeight="1" spans="7:9">
      <c r="G6473" s="11"/>
      <c r="H6473" s="12"/>
      <c r="I6473" s="49"/>
    </row>
    <row r="6474" customHeight="1" spans="7:9">
      <c r="G6474" s="11"/>
      <c r="H6474" s="12"/>
      <c r="I6474" s="49"/>
    </row>
    <row r="6475" customHeight="1" spans="7:9">
      <c r="G6475" s="11"/>
      <c r="H6475" s="12"/>
      <c r="I6475" s="49"/>
    </row>
    <row r="6476" customHeight="1" spans="7:9">
      <c r="G6476" s="11"/>
      <c r="H6476" s="12"/>
      <c r="I6476" s="49"/>
    </row>
    <row r="6477" customHeight="1" spans="7:9">
      <c r="G6477" s="11"/>
      <c r="H6477" s="12"/>
      <c r="I6477" s="49"/>
    </row>
    <row r="6478" customHeight="1" spans="7:9">
      <c r="G6478" s="11"/>
      <c r="H6478" s="12"/>
      <c r="I6478" s="49"/>
    </row>
    <row r="6479" customHeight="1" spans="7:9">
      <c r="G6479" s="11"/>
      <c r="H6479" s="12"/>
      <c r="I6479" s="49"/>
    </row>
    <row r="6480" customHeight="1" spans="7:9">
      <c r="G6480" s="11"/>
      <c r="H6480" s="12"/>
      <c r="I6480" s="49"/>
    </row>
    <row r="6481" customHeight="1" spans="7:9">
      <c r="G6481" s="11"/>
      <c r="H6481" s="12"/>
      <c r="I6481" s="49"/>
    </row>
    <row r="6482" customHeight="1" spans="7:9">
      <c r="G6482" s="11"/>
      <c r="H6482" s="12"/>
      <c r="I6482" s="49"/>
    </row>
    <row r="6483" customHeight="1" spans="7:9">
      <c r="G6483" s="11"/>
      <c r="H6483" s="12"/>
      <c r="I6483" s="49"/>
    </row>
    <row r="6484" customHeight="1" spans="7:9">
      <c r="G6484" s="11"/>
      <c r="H6484" s="12"/>
      <c r="I6484" s="49"/>
    </row>
    <row r="6485" customHeight="1" spans="7:9">
      <c r="G6485" s="11"/>
      <c r="H6485" s="12"/>
      <c r="I6485" s="49"/>
    </row>
    <row r="6486" customHeight="1" spans="7:9">
      <c r="G6486" s="11"/>
      <c r="H6486" s="12"/>
      <c r="I6486" s="49"/>
    </row>
    <row r="6487" customHeight="1" spans="7:9">
      <c r="G6487" s="11"/>
      <c r="H6487" s="12"/>
      <c r="I6487" s="49"/>
    </row>
    <row r="6488" customHeight="1" spans="7:9">
      <c r="G6488" s="11"/>
      <c r="H6488" s="12"/>
      <c r="I6488" s="49"/>
    </row>
    <row r="6489" customHeight="1" spans="7:9">
      <c r="G6489" s="11"/>
      <c r="H6489" s="12"/>
      <c r="I6489" s="49"/>
    </row>
    <row r="6490" customHeight="1" spans="7:9">
      <c r="G6490" s="11"/>
      <c r="H6490" s="12"/>
      <c r="I6490" s="49"/>
    </row>
    <row r="6491" customHeight="1" spans="7:9">
      <c r="G6491" s="11"/>
      <c r="H6491" s="12"/>
      <c r="I6491" s="49"/>
    </row>
    <row r="6492" customHeight="1" spans="7:9">
      <c r="G6492" s="11"/>
      <c r="H6492" s="12"/>
      <c r="I6492" s="49"/>
    </row>
    <row r="6493" customHeight="1" spans="7:9">
      <c r="G6493" s="11"/>
      <c r="H6493" s="12"/>
      <c r="I6493" s="49"/>
    </row>
    <row r="6494" customHeight="1" spans="7:9">
      <c r="G6494" s="11"/>
      <c r="H6494" s="12"/>
      <c r="I6494" s="49"/>
    </row>
    <row r="6495" customHeight="1" spans="7:9">
      <c r="G6495" s="11"/>
      <c r="H6495" s="12"/>
      <c r="I6495" s="49"/>
    </row>
    <row r="6496" customHeight="1" spans="7:9">
      <c r="G6496" s="11"/>
      <c r="H6496" s="12"/>
      <c r="I6496" s="49"/>
    </row>
    <row r="6497" customHeight="1" spans="7:9">
      <c r="G6497" s="11"/>
      <c r="H6497" s="12"/>
      <c r="I6497" s="49"/>
    </row>
    <row r="6498" customHeight="1" spans="7:9">
      <c r="G6498" s="11"/>
      <c r="H6498" s="12"/>
      <c r="I6498" s="49"/>
    </row>
    <row r="6499" customHeight="1" spans="7:9">
      <c r="G6499" s="11"/>
      <c r="H6499" s="12"/>
      <c r="I6499" s="49"/>
    </row>
    <row r="6500" customHeight="1" spans="7:9">
      <c r="G6500" s="11"/>
      <c r="H6500" s="12"/>
      <c r="I6500" s="49"/>
    </row>
    <row r="6501" customHeight="1" spans="7:9">
      <c r="G6501" s="11"/>
      <c r="H6501" s="12"/>
      <c r="I6501" s="49"/>
    </row>
    <row r="6502" customHeight="1" spans="7:9">
      <c r="G6502" s="11"/>
      <c r="H6502" s="12"/>
      <c r="I6502" s="49"/>
    </row>
    <row r="6503" customHeight="1" spans="7:9">
      <c r="G6503" s="11"/>
      <c r="H6503" s="12"/>
      <c r="I6503" s="49"/>
    </row>
    <row r="6504" customHeight="1" spans="7:9">
      <c r="G6504" s="11"/>
      <c r="H6504" s="12"/>
      <c r="I6504" s="49"/>
    </row>
    <row r="6505" customHeight="1" spans="7:9">
      <c r="G6505" s="11"/>
      <c r="H6505" s="12"/>
      <c r="I6505" s="49"/>
    </row>
    <row r="6506" customHeight="1" spans="7:9">
      <c r="G6506" s="11"/>
      <c r="H6506" s="12"/>
      <c r="I6506" s="49"/>
    </row>
    <row r="6507" customHeight="1" spans="7:9">
      <c r="G6507" s="11"/>
      <c r="H6507" s="12"/>
      <c r="I6507" s="49"/>
    </row>
    <row r="6508" customHeight="1" spans="7:9">
      <c r="G6508" s="11"/>
      <c r="H6508" s="12"/>
      <c r="I6508" s="49"/>
    </row>
    <row r="6509" customHeight="1" spans="7:9">
      <c r="G6509" s="11"/>
      <c r="H6509" s="12"/>
      <c r="I6509" s="49"/>
    </row>
    <row r="6510" customHeight="1" spans="7:9">
      <c r="G6510" s="11"/>
      <c r="H6510" s="12"/>
      <c r="I6510" s="49"/>
    </row>
    <row r="6511" customHeight="1" spans="7:9">
      <c r="G6511" s="11"/>
      <c r="H6511" s="12"/>
      <c r="I6511" s="49"/>
    </row>
    <row r="6512" customHeight="1" spans="7:9">
      <c r="G6512" s="11"/>
      <c r="H6512" s="12"/>
      <c r="I6512" s="49"/>
    </row>
    <row r="6513" customHeight="1" spans="7:9">
      <c r="G6513" s="11"/>
      <c r="H6513" s="12"/>
      <c r="I6513" s="49"/>
    </row>
    <row r="6514" customHeight="1" spans="7:9">
      <c r="G6514" s="11"/>
      <c r="H6514" s="12"/>
      <c r="I6514" s="49"/>
    </row>
    <row r="6515" customHeight="1" spans="7:9">
      <c r="G6515" s="11"/>
      <c r="H6515" s="12"/>
      <c r="I6515" s="49"/>
    </row>
    <row r="6516" customHeight="1" spans="7:9">
      <c r="G6516" s="11"/>
      <c r="H6516" s="12"/>
      <c r="I6516" s="49"/>
    </row>
    <row r="6517" customHeight="1" spans="7:9">
      <c r="G6517" s="11"/>
      <c r="H6517" s="12"/>
      <c r="I6517" s="49"/>
    </row>
    <row r="6518" customHeight="1" spans="7:9">
      <c r="G6518" s="11"/>
      <c r="H6518" s="12"/>
      <c r="I6518" s="49"/>
    </row>
    <row r="6519" customHeight="1" spans="7:9">
      <c r="G6519" s="11"/>
      <c r="H6519" s="12"/>
      <c r="I6519" s="49"/>
    </row>
    <row r="6520" customHeight="1" spans="7:9">
      <c r="G6520" s="11"/>
      <c r="H6520" s="12"/>
      <c r="I6520" s="49"/>
    </row>
    <row r="6521" customHeight="1" spans="7:9">
      <c r="G6521" s="11"/>
      <c r="H6521" s="12"/>
      <c r="I6521" s="49"/>
    </row>
    <row r="6522" customHeight="1" spans="7:9">
      <c r="G6522" s="11"/>
      <c r="H6522" s="12"/>
      <c r="I6522" s="49"/>
    </row>
    <row r="6523" customHeight="1" spans="7:9">
      <c r="G6523" s="11"/>
      <c r="H6523" s="12"/>
      <c r="I6523" s="49"/>
    </row>
    <row r="6524" customHeight="1" spans="7:9">
      <c r="G6524" s="11"/>
      <c r="H6524" s="12"/>
      <c r="I6524" s="49"/>
    </row>
    <row r="6525" customHeight="1" spans="7:9">
      <c r="G6525" s="11"/>
      <c r="H6525" s="12"/>
      <c r="I6525" s="49"/>
    </row>
    <row r="6526" customHeight="1" spans="7:9">
      <c r="G6526" s="11"/>
      <c r="H6526" s="12"/>
      <c r="I6526" s="49"/>
    </row>
    <row r="6527" customHeight="1" spans="7:9">
      <c r="G6527" s="11"/>
      <c r="H6527" s="12"/>
      <c r="I6527" s="49"/>
    </row>
    <row r="6528" customHeight="1" spans="7:9">
      <c r="G6528" s="11"/>
      <c r="H6528" s="12"/>
      <c r="I6528" s="49"/>
    </row>
    <row r="6529" customHeight="1" spans="7:9">
      <c r="G6529" s="11"/>
      <c r="H6529" s="12"/>
      <c r="I6529" s="49"/>
    </row>
    <row r="6530" customHeight="1" spans="7:9">
      <c r="G6530" s="11"/>
      <c r="H6530" s="12"/>
      <c r="I6530" s="49"/>
    </row>
    <row r="6531" customHeight="1" spans="7:9">
      <c r="G6531" s="11"/>
      <c r="H6531" s="12"/>
      <c r="I6531" s="49"/>
    </row>
    <row r="6532" customHeight="1" spans="7:9">
      <c r="G6532" s="11"/>
      <c r="H6532" s="12"/>
      <c r="I6532" s="49"/>
    </row>
    <row r="6533" customHeight="1" spans="7:9">
      <c r="G6533" s="11"/>
      <c r="H6533" s="12"/>
      <c r="I6533" s="49"/>
    </row>
    <row r="6534" customHeight="1" spans="7:9">
      <c r="G6534" s="11"/>
      <c r="H6534" s="12"/>
      <c r="I6534" s="49"/>
    </row>
    <row r="6535" customHeight="1" spans="7:9">
      <c r="G6535" s="11"/>
      <c r="H6535" s="12"/>
      <c r="I6535" s="49"/>
    </row>
    <row r="6536" customHeight="1" spans="7:9">
      <c r="G6536" s="11"/>
      <c r="H6536" s="12"/>
      <c r="I6536" s="49"/>
    </row>
    <row r="6537" customHeight="1" spans="7:9">
      <c r="G6537" s="11"/>
      <c r="H6537" s="12"/>
      <c r="I6537" s="49"/>
    </row>
    <row r="6538" customHeight="1" spans="7:9">
      <c r="G6538" s="11"/>
      <c r="H6538" s="12"/>
      <c r="I6538" s="49"/>
    </row>
    <row r="6539" customHeight="1" spans="7:9">
      <c r="G6539" s="11"/>
      <c r="H6539" s="12"/>
      <c r="I6539" s="49"/>
    </row>
    <row r="6540" customHeight="1" spans="7:9">
      <c r="G6540" s="11"/>
      <c r="H6540" s="12"/>
      <c r="I6540" s="49"/>
    </row>
    <row r="6541" customHeight="1" spans="7:9">
      <c r="G6541" s="11"/>
      <c r="H6541" s="12"/>
      <c r="I6541" s="49"/>
    </row>
    <row r="6542" customHeight="1" spans="7:9">
      <c r="G6542" s="11"/>
      <c r="H6542" s="12"/>
      <c r="I6542" s="49"/>
    </row>
    <row r="6543" customHeight="1" spans="7:9">
      <c r="G6543" s="11"/>
      <c r="H6543" s="12"/>
      <c r="I6543" s="49"/>
    </row>
    <row r="6544" customHeight="1" spans="7:9">
      <c r="G6544" s="11"/>
      <c r="H6544" s="12"/>
      <c r="I6544" s="49"/>
    </row>
    <row r="6545" customHeight="1" spans="7:9">
      <c r="G6545" s="11"/>
      <c r="H6545" s="12"/>
      <c r="I6545" s="49"/>
    </row>
    <row r="6546" customHeight="1" spans="7:9">
      <c r="G6546" s="11"/>
      <c r="H6546" s="12"/>
      <c r="I6546" s="49"/>
    </row>
    <row r="6547" customHeight="1" spans="7:9">
      <c r="G6547" s="11"/>
      <c r="H6547" s="12"/>
      <c r="I6547" s="49"/>
    </row>
    <row r="6548" customHeight="1" spans="7:9">
      <c r="G6548" s="11"/>
      <c r="H6548" s="12"/>
      <c r="I6548" s="49"/>
    </row>
    <row r="6549" customHeight="1" spans="7:9">
      <c r="G6549" s="11"/>
      <c r="H6549" s="12"/>
      <c r="I6549" s="49"/>
    </row>
    <row r="6550" customHeight="1" spans="7:9">
      <c r="G6550" s="11"/>
      <c r="H6550" s="12"/>
      <c r="I6550" s="49"/>
    </row>
    <row r="6551" customHeight="1" spans="7:9">
      <c r="G6551" s="11"/>
      <c r="H6551" s="12"/>
      <c r="I6551" s="49"/>
    </row>
    <row r="6552" customHeight="1" spans="7:9">
      <c r="G6552" s="11"/>
      <c r="H6552" s="12"/>
      <c r="I6552" s="49"/>
    </row>
    <row r="6553" customHeight="1" spans="7:9">
      <c r="G6553" s="11"/>
      <c r="H6553" s="12"/>
      <c r="I6553" s="49"/>
    </row>
    <row r="6554" customHeight="1" spans="7:9">
      <c r="G6554" s="11"/>
      <c r="H6554" s="12"/>
      <c r="I6554" s="49"/>
    </row>
    <row r="6555" customHeight="1" spans="7:9">
      <c r="G6555" s="11"/>
      <c r="H6555" s="12"/>
      <c r="I6555" s="49"/>
    </row>
    <row r="6556" customHeight="1" spans="7:9">
      <c r="G6556" s="11"/>
      <c r="H6556" s="12"/>
      <c r="I6556" s="49"/>
    </row>
    <row r="6557" customHeight="1" spans="7:9">
      <c r="G6557" s="11"/>
      <c r="H6557" s="12"/>
      <c r="I6557" s="49"/>
    </row>
    <row r="6558" customHeight="1" spans="7:9">
      <c r="G6558" s="11"/>
      <c r="H6558" s="12"/>
      <c r="I6558" s="49"/>
    </row>
    <row r="6559" customHeight="1" spans="7:9">
      <c r="G6559" s="11"/>
      <c r="H6559" s="12"/>
      <c r="I6559" s="49"/>
    </row>
    <row r="6560" customHeight="1" spans="7:9">
      <c r="G6560" s="11"/>
      <c r="H6560" s="12"/>
      <c r="I6560" s="49"/>
    </row>
    <row r="6561" customHeight="1" spans="7:9">
      <c r="G6561" s="11"/>
      <c r="H6561" s="12"/>
      <c r="I6561" s="49"/>
    </row>
    <row r="6562" customHeight="1" spans="7:9">
      <c r="G6562" s="11"/>
      <c r="H6562" s="12"/>
      <c r="I6562" s="49"/>
    </row>
    <row r="6563" customHeight="1" spans="7:9">
      <c r="G6563" s="11"/>
      <c r="H6563" s="12"/>
      <c r="I6563" s="49"/>
    </row>
    <row r="6564" customHeight="1" spans="7:9">
      <c r="G6564" s="11"/>
      <c r="H6564" s="12"/>
      <c r="I6564" s="49"/>
    </row>
    <row r="6565" customHeight="1" spans="7:9">
      <c r="G6565" s="11"/>
      <c r="H6565" s="12"/>
      <c r="I6565" s="49"/>
    </row>
    <row r="6566" customHeight="1" spans="7:9">
      <c r="G6566" s="11"/>
      <c r="H6566" s="12"/>
      <c r="I6566" s="49"/>
    </row>
    <row r="6567" customHeight="1" spans="7:9">
      <c r="G6567" s="11"/>
      <c r="H6567" s="12"/>
      <c r="I6567" s="49"/>
    </row>
    <row r="6568" customHeight="1" spans="7:9">
      <c r="G6568" s="11"/>
      <c r="H6568" s="12"/>
      <c r="I6568" s="49"/>
    </row>
    <row r="6569" customHeight="1" spans="7:9">
      <c r="G6569" s="11"/>
      <c r="H6569" s="12"/>
      <c r="I6569" s="49"/>
    </row>
    <row r="6570" customHeight="1" spans="7:9">
      <c r="G6570" s="11"/>
      <c r="H6570" s="12"/>
      <c r="I6570" s="49"/>
    </row>
    <row r="6571" customHeight="1" spans="7:9">
      <c r="G6571" s="11"/>
      <c r="H6571" s="12"/>
      <c r="I6571" s="49"/>
    </row>
    <row r="6572" customHeight="1" spans="7:9">
      <c r="G6572" s="11"/>
      <c r="H6572" s="12"/>
      <c r="I6572" s="49"/>
    </row>
    <row r="6573" customHeight="1" spans="7:9">
      <c r="G6573" s="11"/>
      <c r="H6573" s="12"/>
      <c r="I6573" s="49"/>
    </row>
    <row r="6574" customHeight="1" spans="7:9">
      <c r="G6574" s="11"/>
      <c r="H6574" s="12"/>
      <c r="I6574" s="49"/>
    </row>
    <row r="6575" customHeight="1" spans="7:9">
      <c r="G6575" s="11"/>
      <c r="H6575" s="12"/>
      <c r="I6575" s="49"/>
    </row>
    <row r="6576" customHeight="1" spans="7:9">
      <c r="G6576" s="11"/>
      <c r="H6576" s="12"/>
      <c r="I6576" s="49"/>
    </row>
    <row r="6577" customHeight="1" spans="7:9">
      <c r="G6577" s="11"/>
      <c r="H6577" s="12"/>
      <c r="I6577" s="49"/>
    </row>
    <row r="6578" customHeight="1" spans="7:9">
      <c r="G6578" s="11"/>
      <c r="H6578" s="12"/>
      <c r="I6578" s="49"/>
    </row>
    <row r="6579" customHeight="1" spans="7:9">
      <c r="G6579" s="11"/>
      <c r="H6579" s="12"/>
      <c r="I6579" s="49"/>
    </row>
    <row r="6580" customHeight="1" spans="7:9">
      <c r="G6580" s="11"/>
      <c r="H6580" s="12"/>
      <c r="I6580" s="49"/>
    </row>
    <row r="6581" customHeight="1" spans="7:9">
      <c r="G6581" s="11"/>
      <c r="H6581" s="12"/>
      <c r="I6581" s="49"/>
    </row>
    <row r="6582" customHeight="1" spans="7:9">
      <c r="G6582" s="11"/>
      <c r="H6582" s="12"/>
      <c r="I6582" s="49"/>
    </row>
    <row r="6583" customHeight="1" spans="7:9">
      <c r="G6583" s="11"/>
      <c r="H6583" s="12"/>
      <c r="I6583" s="49"/>
    </row>
    <row r="6584" customHeight="1" spans="7:9">
      <c r="G6584" s="11"/>
      <c r="H6584" s="12"/>
      <c r="I6584" s="49"/>
    </row>
    <row r="6585" customHeight="1" spans="7:9">
      <c r="G6585" s="11"/>
      <c r="H6585" s="12"/>
      <c r="I6585" s="49"/>
    </row>
    <row r="6586" customHeight="1" spans="7:9">
      <c r="G6586" s="11"/>
      <c r="H6586" s="12"/>
      <c r="I6586" s="49"/>
    </row>
    <row r="6587" customHeight="1" spans="7:9">
      <c r="G6587" s="11"/>
      <c r="H6587" s="12"/>
      <c r="I6587" s="49"/>
    </row>
    <row r="6588" customHeight="1" spans="7:9">
      <c r="G6588" s="11"/>
      <c r="H6588" s="12"/>
      <c r="I6588" s="49"/>
    </row>
    <row r="6589" customHeight="1" spans="7:9">
      <c r="G6589" s="11"/>
      <c r="H6589" s="12"/>
      <c r="I6589" s="49"/>
    </row>
    <row r="6590" customHeight="1" spans="7:9">
      <c r="G6590" s="11"/>
      <c r="H6590" s="12"/>
      <c r="I6590" s="49"/>
    </row>
    <row r="6591" customHeight="1" spans="7:9">
      <c r="G6591" s="11"/>
      <c r="H6591" s="12"/>
      <c r="I6591" s="49"/>
    </row>
    <row r="6592" customHeight="1" spans="7:9">
      <c r="G6592" s="11"/>
      <c r="H6592" s="12"/>
      <c r="I6592" s="49"/>
    </row>
    <row r="6593" customHeight="1" spans="7:9">
      <c r="G6593" s="11"/>
      <c r="H6593" s="12"/>
      <c r="I6593" s="49"/>
    </row>
    <row r="6594" customHeight="1" spans="7:9">
      <c r="G6594" s="11"/>
      <c r="H6594" s="12"/>
      <c r="I6594" s="49"/>
    </row>
    <row r="6595" customHeight="1" spans="7:9">
      <c r="G6595" s="11"/>
      <c r="H6595" s="12"/>
      <c r="I6595" s="49"/>
    </row>
    <row r="6596" customHeight="1" spans="7:9">
      <c r="G6596" s="11"/>
      <c r="H6596" s="12"/>
      <c r="I6596" s="49"/>
    </row>
    <row r="6597" customHeight="1" spans="7:9">
      <c r="G6597" s="11"/>
      <c r="H6597" s="12"/>
      <c r="I6597" s="49"/>
    </row>
    <row r="6598" customHeight="1" spans="7:9">
      <c r="G6598" s="11"/>
      <c r="H6598" s="12"/>
      <c r="I6598" s="49"/>
    </row>
    <row r="6599" customHeight="1" spans="7:9">
      <c r="G6599" s="11"/>
      <c r="H6599" s="12"/>
      <c r="I6599" s="49"/>
    </row>
    <row r="6600" customHeight="1" spans="7:9">
      <c r="G6600" s="11"/>
      <c r="H6600" s="12"/>
      <c r="I6600" s="49"/>
    </row>
    <row r="6601" customHeight="1" spans="7:9">
      <c r="G6601" s="11"/>
      <c r="H6601" s="12"/>
      <c r="I6601" s="49"/>
    </row>
    <row r="6602" customHeight="1" spans="7:9">
      <c r="G6602" s="11"/>
      <c r="H6602" s="12"/>
      <c r="I6602" s="49"/>
    </row>
    <row r="6603" customHeight="1" spans="7:9">
      <c r="G6603" s="11"/>
      <c r="H6603" s="12"/>
      <c r="I6603" s="49"/>
    </row>
    <row r="6604" customHeight="1" spans="7:9">
      <c r="G6604" s="11"/>
      <c r="H6604" s="12"/>
      <c r="I6604" s="49"/>
    </row>
    <row r="6605" customHeight="1" spans="7:9">
      <c r="G6605" s="11"/>
      <c r="H6605" s="12"/>
      <c r="I6605" s="49"/>
    </row>
    <row r="6606" customHeight="1" spans="7:9">
      <c r="G6606" s="11"/>
      <c r="H6606" s="12"/>
      <c r="I6606" s="49"/>
    </row>
    <row r="6607" customHeight="1" spans="7:9">
      <c r="G6607" s="11"/>
      <c r="H6607" s="12"/>
      <c r="I6607" s="49"/>
    </row>
    <row r="6608" customHeight="1" spans="7:9">
      <c r="G6608" s="11"/>
      <c r="H6608" s="12"/>
      <c r="I6608" s="49"/>
    </row>
    <row r="6609" customHeight="1" spans="7:9">
      <c r="G6609" s="11"/>
      <c r="H6609" s="12"/>
      <c r="I6609" s="49"/>
    </row>
    <row r="6610" customHeight="1" spans="7:9">
      <c r="G6610" s="11"/>
      <c r="H6610" s="12"/>
      <c r="I6610" s="49"/>
    </row>
    <row r="6611" customHeight="1" spans="7:9">
      <c r="G6611" s="11"/>
      <c r="H6611" s="12"/>
      <c r="I6611" s="49"/>
    </row>
    <row r="6612" customHeight="1" spans="7:9">
      <c r="G6612" s="11"/>
      <c r="H6612" s="12"/>
      <c r="I6612" s="49"/>
    </row>
    <row r="6613" customHeight="1" spans="7:9">
      <c r="G6613" s="11"/>
      <c r="H6613" s="12"/>
      <c r="I6613" s="49"/>
    </row>
    <row r="6614" customHeight="1" spans="7:9">
      <c r="G6614" s="11"/>
      <c r="H6614" s="12"/>
      <c r="I6614" s="49"/>
    </row>
    <row r="6615" customHeight="1" spans="7:9">
      <c r="G6615" s="11"/>
      <c r="H6615" s="12"/>
      <c r="I6615" s="49"/>
    </row>
    <row r="6616" customHeight="1" spans="7:9">
      <c r="G6616" s="11"/>
      <c r="H6616" s="12"/>
      <c r="I6616" s="49"/>
    </row>
    <row r="6617" customHeight="1" spans="7:9">
      <c r="G6617" s="11"/>
      <c r="H6617" s="12"/>
      <c r="I6617" s="49"/>
    </row>
    <row r="6618" customHeight="1" spans="7:9">
      <c r="G6618" s="11"/>
      <c r="H6618" s="12"/>
      <c r="I6618" s="49"/>
    </row>
    <row r="6619" customHeight="1" spans="7:9">
      <c r="G6619" s="11"/>
      <c r="H6619" s="12"/>
      <c r="I6619" s="49"/>
    </row>
    <row r="6620" customHeight="1" spans="7:9">
      <c r="G6620" s="11"/>
      <c r="H6620" s="12"/>
      <c r="I6620" s="49"/>
    </row>
    <row r="6621" customHeight="1" spans="7:9">
      <c r="G6621" s="11"/>
      <c r="H6621" s="12"/>
      <c r="I6621" s="49"/>
    </row>
    <row r="6622" customHeight="1" spans="7:9">
      <c r="G6622" s="11"/>
      <c r="H6622" s="12"/>
      <c r="I6622" s="49"/>
    </row>
    <row r="6623" customHeight="1" spans="7:9">
      <c r="G6623" s="11"/>
      <c r="H6623" s="12"/>
      <c r="I6623" s="49"/>
    </row>
    <row r="6624" customHeight="1" spans="7:9">
      <c r="G6624" s="11"/>
      <c r="H6624" s="12"/>
      <c r="I6624" s="49"/>
    </row>
    <row r="6625" customHeight="1" spans="7:9">
      <c r="G6625" s="11"/>
      <c r="H6625" s="12"/>
      <c r="I6625" s="49"/>
    </row>
    <row r="6626" customHeight="1" spans="7:9">
      <c r="G6626" s="11"/>
      <c r="H6626" s="12"/>
      <c r="I6626" s="49"/>
    </row>
    <row r="6627" customHeight="1" spans="7:9">
      <c r="G6627" s="11"/>
      <c r="H6627" s="12"/>
      <c r="I6627" s="49"/>
    </row>
    <row r="6628" customHeight="1" spans="7:9">
      <c r="G6628" s="11"/>
      <c r="H6628" s="12"/>
      <c r="I6628" s="49"/>
    </row>
    <row r="6629" customHeight="1" spans="7:9">
      <c r="G6629" s="11"/>
      <c r="H6629" s="12"/>
      <c r="I6629" s="49"/>
    </row>
    <row r="6630" customHeight="1" spans="7:9">
      <c r="G6630" s="11"/>
      <c r="H6630" s="12"/>
      <c r="I6630" s="49"/>
    </row>
    <row r="6631" customHeight="1" spans="7:9">
      <c r="G6631" s="11"/>
      <c r="H6631" s="12"/>
      <c r="I6631" s="49"/>
    </row>
    <row r="6632" customHeight="1" spans="7:9">
      <c r="G6632" s="11"/>
      <c r="H6632" s="12"/>
      <c r="I6632" s="49"/>
    </row>
    <row r="6633" customHeight="1" spans="7:9">
      <c r="G6633" s="11"/>
      <c r="H6633" s="12"/>
      <c r="I6633" s="49"/>
    </row>
    <row r="6634" customHeight="1" spans="7:9">
      <c r="G6634" s="11"/>
      <c r="H6634" s="12"/>
      <c r="I6634" s="49"/>
    </row>
    <row r="6635" customHeight="1" spans="7:9">
      <c r="G6635" s="11"/>
      <c r="H6635" s="12"/>
      <c r="I6635" s="49"/>
    </row>
    <row r="6636" customHeight="1" spans="7:9">
      <c r="G6636" s="11"/>
      <c r="H6636" s="12"/>
      <c r="I6636" s="49"/>
    </row>
    <row r="6637" customHeight="1" spans="7:9">
      <c r="G6637" s="11"/>
      <c r="H6637" s="12"/>
      <c r="I6637" s="49"/>
    </row>
    <row r="6638" customHeight="1" spans="7:9">
      <c r="G6638" s="11"/>
      <c r="H6638" s="12"/>
      <c r="I6638" s="49"/>
    </row>
    <row r="6639" customHeight="1" spans="7:9">
      <c r="G6639" s="11"/>
      <c r="H6639" s="12"/>
      <c r="I6639" s="49"/>
    </row>
    <row r="6640" customHeight="1" spans="7:9">
      <c r="G6640" s="11"/>
      <c r="H6640" s="12"/>
      <c r="I6640" s="49"/>
    </row>
    <row r="6641" customHeight="1" spans="7:9">
      <c r="G6641" s="11"/>
      <c r="H6641" s="12"/>
      <c r="I6641" s="49"/>
    </row>
    <row r="6642" customHeight="1" spans="7:9">
      <c r="G6642" s="11"/>
      <c r="H6642" s="12"/>
      <c r="I6642" s="49"/>
    </row>
    <row r="6643" customHeight="1" spans="7:9">
      <c r="G6643" s="11"/>
      <c r="H6643" s="12"/>
      <c r="I6643" s="49"/>
    </row>
    <row r="6644" customHeight="1" spans="7:9">
      <c r="G6644" s="11"/>
      <c r="H6644" s="12"/>
      <c r="I6644" s="49"/>
    </row>
    <row r="6645" customHeight="1" spans="7:9">
      <c r="G6645" s="11"/>
      <c r="H6645" s="12"/>
      <c r="I6645" s="49"/>
    </row>
    <row r="6646" customHeight="1" spans="7:9">
      <c r="G6646" s="11"/>
      <c r="H6646" s="12"/>
      <c r="I6646" s="49"/>
    </row>
    <row r="6647" customHeight="1" spans="7:9">
      <c r="G6647" s="11"/>
      <c r="H6647" s="12"/>
      <c r="I6647" s="49"/>
    </row>
    <row r="6648" customHeight="1" spans="7:9">
      <c r="G6648" s="11"/>
      <c r="H6648" s="12"/>
      <c r="I6648" s="49"/>
    </row>
    <row r="6649" customHeight="1" spans="7:9">
      <c r="G6649" s="11"/>
      <c r="H6649" s="12"/>
      <c r="I6649" s="49"/>
    </row>
    <row r="6650" customHeight="1" spans="7:9">
      <c r="G6650" s="11"/>
      <c r="H6650" s="12"/>
      <c r="I6650" s="49"/>
    </row>
    <row r="6651" customHeight="1" spans="7:9">
      <c r="G6651" s="11"/>
      <c r="H6651" s="12"/>
      <c r="I6651" s="49"/>
    </row>
    <row r="6652" customHeight="1" spans="7:9">
      <c r="G6652" s="11"/>
      <c r="H6652" s="12"/>
      <c r="I6652" s="49"/>
    </row>
    <row r="6653" customHeight="1" spans="7:9">
      <c r="G6653" s="11"/>
      <c r="H6653" s="12"/>
      <c r="I6653" s="49"/>
    </row>
    <row r="6654" customHeight="1" spans="7:9">
      <c r="G6654" s="11"/>
      <c r="H6654" s="12"/>
      <c r="I6654" s="49"/>
    </row>
    <row r="6655" customHeight="1" spans="7:9">
      <c r="G6655" s="11"/>
      <c r="H6655" s="12"/>
      <c r="I6655" s="49"/>
    </row>
    <row r="6656" customHeight="1" spans="7:9">
      <c r="G6656" s="11"/>
      <c r="H6656" s="12"/>
      <c r="I6656" s="49"/>
    </row>
    <row r="6657" customHeight="1" spans="7:9">
      <c r="G6657" s="11"/>
      <c r="H6657" s="12"/>
      <c r="I6657" s="49"/>
    </row>
    <row r="6658" customHeight="1" spans="7:9">
      <c r="G6658" s="11"/>
      <c r="H6658" s="12"/>
      <c r="I6658" s="49"/>
    </row>
    <row r="6659" customHeight="1" spans="7:9">
      <c r="G6659" s="11"/>
      <c r="H6659" s="12"/>
      <c r="I6659" s="49"/>
    </row>
    <row r="6660" customHeight="1" spans="7:9">
      <c r="G6660" s="11"/>
      <c r="H6660" s="12"/>
      <c r="I6660" s="49"/>
    </row>
    <row r="6661" customHeight="1" spans="7:9">
      <c r="G6661" s="11"/>
      <c r="H6661" s="12"/>
      <c r="I6661" s="49"/>
    </row>
    <row r="6662" customHeight="1" spans="7:9">
      <c r="G6662" s="11"/>
      <c r="H6662" s="12"/>
      <c r="I6662" s="49"/>
    </row>
    <row r="6663" customHeight="1" spans="7:9">
      <c r="G6663" s="11"/>
      <c r="H6663" s="12"/>
      <c r="I6663" s="49"/>
    </row>
    <row r="6664" customHeight="1" spans="7:9">
      <c r="G6664" s="11"/>
      <c r="H6664" s="12"/>
      <c r="I6664" s="49"/>
    </row>
    <row r="6665" customHeight="1" spans="7:9">
      <c r="G6665" s="11"/>
      <c r="H6665" s="12"/>
      <c r="I6665" s="49"/>
    </row>
    <row r="6666" customHeight="1" spans="7:9">
      <c r="G6666" s="11"/>
      <c r="H6666" s="12"/>
      <c r="I6666" s="49"/>
    </row>
    <row r="6667" customHeight="1" spans="7:9">
      <c r="G6667" s="11"/>
      <c r="H6667" s="12"/>
      <c r="I6667" s="49"/>
    </row>
    <row r="6668" customHeight="1" spans="7:9">
      <c r="G6668" s="11"/>
      <c r="H6668" s="12"/>
      <c r="I6668" s="49"/>
    </row>
    <row r="6669" customHeight="1" spans="7:9">
      <c r="G6669" s="11"/>
      <c r="H6669" s="12"/>
      <c r="I6669" s="49"/>
    </row>
    <row r="6670" customHeight="1" spans="7:9">
      <c r="G6670" s="11"/>
      <c r="H6670" s="12"/>
      <c r="I6670" s="49"/>
    </row>
    <row r="6671" customHeight="1" spans="7:9">
      <c r="G6671" s="11"/>
      <c r="H6671" s="12"/>
      <c r="I6671" s="49"/>
    </row>
    <row r="6672" customHeight="1" spans="7:9">
      <c r="G6672" s="11"/>
      <c r="H6672" s="12"/>
      <c r="I6672" s="49"/>
    </row>
    <row r="6673" customHeight="1" spans="7:9">
      <c r="G6673" s="11"/>
      <c r="H6673" s="12"/>
      <c r="I6673" s="49"/>
    </row>
    <row r="6674" customHeight="1" spans="7:9">
      <c r="G6674" s="11"/>
      <c r="H6674" s="12"/>
      <c r="I6674" s="49"/>
    </row>
    <row r="6675" customHeight="1" spans="7:9">
      <c r="G6675" s="11"/>
      <c r="H6675" s="12"/>
      <c r="I6675" s="49"/>
    </row>
    <row r="6676" customHeight="1" spans="7:9">
      <c r="G6676" s="11"/>
      <c r="H6676" s="12"/>
      <c r="I6676" s="49"/>
    </row>
    <row r="6677" customHeight="1" spans="7:9">
      <c r="G6677" s="11"/>
      <c r="H6677" s="12"/>
      <c r="I6677" s="49"/>
    </row>
    <row r="6678" customHeight="1" spans="7:9">
      <c r="G6678" s="11"/>
      <c r="H6678" s="12"/>
      <c r="I6678" s="49"/>
    </row>
    <row r="6679" customHeight="1" spans="7:9">
      <c r="G6679" s="11"/>
      <c r="H6679" s="12"/>
      <c r="I6679" s="49"/>
    </row>
    <row r="6680" customHeight="1" spans="7:9">
      <c r="G6680" s="11"/>
      <c r="H6680" s="12"/>
      <c r="I6680" s="49"/>
    </row>
    <row r="6681" customHeight="1" spans="7:9">
      <c r="G6681" s="11"/>
      <c r="H6681" s="12"/>
      <c r="I6681" s="49"/>
    </row>
    <row r="6682" customHeight="1" spans="7:9">
      <c r="G6682" s="11"/>
      <c r="H6682" s="12"/>
      <c r="I6682" s="49"/>
    </row>
    <row r="6683" customHeight="1" spans="7:9">
      <c r="G6683" s="11"/>
      <c r="H6683" s="12"/>
      <c r="I6683" s="49"/>
    </row>
    <row r="6684" customHeight="1" spans="7:9">
      <c r="G6684" s="11"/>
      <c r="H6684" s="12"/>
      <c r="I6684" s="49"/>
    </row>
    <row r="6685" customHeight="1" spans="7:9">
      <c r="G6685" s="11"/>
      <c r="H6685" s="12"/>
      <c r="I6685" s="49"/>
    </row>
    <row r="6686" customHeight="1" spans="7:9">
      <c r="G6686" s="11"/>
      <c r="H6686" s="12"/>
      <c r="I6686" s="49"/>
    </row>
    <row r="6687" customHeight="1" spans="7:9">
      <c r="G6687" s="11"/>
      <c r="H6687" s="12"/>
      <c r="I6687" s="49"/>
    </row>
    <row r="6688" customHeight="1" spans="7:9">
      <c r="G6688" s="11"/>
      <c r="H6688" s="12"/>
      <c r="I6688" s="49"/>
    </row>
    <row r="6689" customHeight="1" spans="7:9">
      <c r="G6689" s="11"/>
      <c r="H6689" s="12"/>
      <c r="I6689" s="49"/>
    </row>
    <row r="6690" customHeight="1" spans="7:9">
      <c r="G6690" s="11"/>
      <c r="H6690" s="12"/>
      <c r="I6690" s="49"/>
    </row>
    <row r="6691" customHeight="1" spans="7:9">
      <c r="G6691" s="11"/>
      <c r="H6691" s="12"/>
      <c r="I6691" s="49"/>
    </row>
    <row r="6692" customHeight="1" spans="7:9">
      <c r="G6692" s="11"/>
      <c r="H6692" s="12"/>
      <c r="I6692" s="49"/>
    </row>
    <row r="6693" customHeight="1" spans="7:9">
      <c r="G6693" s="11"/>
      <c r="H6693" s="12"/>
      <c r="I6693" s="49"/>
    </row>
    <row r="6694" customHeight="1" spans="7:9">
      <c r="G6694" s="11"/>
      <c r="H6694" s="12"/>
      <c r="I6694" s="49"/>
    </row>
    <row r="6695" customHeight="1" spans="7:9">
      <c r="G6695" s="11"/>
      <c r="H6695" s="12"/>
      <c r="I6695" s="49"/>
    </row>
    <row r="6696" customHeight="1" spans="7:9">
      <c r="G6696" s="11"/>
      <c r="H6696" s="12"/>
      <c r="I6696" s="49"/>
    </row>
    <row r="6697" customHeight="1" spans="7:9">
      <c r="G6697" s="11"/>
      <c r="H6697" s="12"/>
      <c r="I6697" s="49"/>
    </row>
    <row r="6698" customHeight="1" spans="7:9">
      <c r="G6698" s="11"/>
      <c r="H6698" s="12"/>
      <c r="I6698" s="49"/>
    </row>
    <row r="6699" customHeight="1" spans="7:9">
      <c r="G6699" s="11"/>
      <c r="H6699" s="12"/>
      <c r="I6699" s="49"/>
    </row>
    <row r="6700" customHeight="1" spans="7:9">
      <c r="G6700" s="11"/>
      <c r="H6700" s="12"/>
      <c r="I6700" s="49"/>
    </row>
    <row r="6701" customHeight="1" spans="7:9">
      <c r="G6701" s="11"/>
      <c r="H6701" s="12"/>
      <c r="I6701" s="49"/>
    </row>
    <row r="6702" customHeight="1" spans="7:9">
      <c r="G6702" s="11"/>
      <c r="H6702" s="12"/>
      <c r="I6702" s="49"/>
    </row>
    <row r="6703" customHeight="1" spans="7:9">
      <c r="G6703" s="11"/>
      <c r="H6703" s="12"/>
      <c r="I6703" s="49"/>
    </row>
    <row r="6704" customHeight="1" spans="7:9">
      <c r="G6704" s="11"/>
      <c r="H6704" s="12"/>
      <c r="I6704" s="49"/>
    </row>
    <row r="6705" customHeight="1" spans="7:9">
      <c r="G6705" s="11"/>
      <c r="H6705" s="12"/>
      <c r="I6705" s="49"/>
    </row>
    <row r="6706" customHeight="1" spans="7:9">
      <c r="G6706" s="11"/>
      <c r="H6706" s="12"/>
      <c r="I6706" s="49"/>
    </row>
    <row r="6707" customHeight="1" spans="7:9">
      <c r="G6707" s="11"/>
      <c r="H6707" s="12"/>
      <c r="I6707" s="49"/>
    </row>
    <row r="6708" customHeight="1" spans="7:9">
      <c r="G6708" s="11"/>
      <c r="H6708" s="12"/>
      <c r="I6708" s="49"/>
    </row>
    <row r="6709" customHeight="1" spans="7:9">
      <c r="G6709" s="11"/>
      <c r="H6709" s="12"/>
      <c r="I6709" s="49"/>
    </row>
    <row r="6710" customHeight="1" spans="7:9">
      <c r="G6710" s="11"/>
      <c r="H6710" s="12"/>
      <c r="I6710" s="49"/>
    </row>
    <row r="6711" customHeight="1" spans="7:9">
      <c r="G6711" s="11"/>
      <c r="H6711" s="12"/>
      <c r="I6711" s="49"/>
    </row>
    <row r="6712" customHeight="1" spans="7:9">
      <c r="G6712" s="11"/>
      <c r="H6712" s="12"/>
      <c r="I6712" s="49"/>
    </row>
    <row r="6713" customHeight="1" spans="7:9">
      <c r="G6713" s="11"/>
      <c r="H6713" s="12"/>
      <c r="I6713" s="49"/>
    </row>
    <row r="6714" customHeight="1" spans="7:9">
      <c r="G6714" s="11"/>
      <c r="H6714" s="12"/>
      <c r="I6714" s="49"/>
    </row>
    <row r="6715" customHeight="1" spans="7:9">
      <c r="G6715" s="11"/>
      <c r="H6715" s="12"/>
      <c r="I6715" s="49"/>
    </row>
    <row r="6716" customHeight="1" spans="7:9">
      <c r="G6716" s="11"/>
      <c r="H6716" s="12"/>
      <c r="I6716" s="49"/>
    </row>
    <row r="6717" customHeight="1" spans="7:9">
      <c r="G6717" s="11"/>
      <c r="H6717" s="12"/>
      <c r="I6717" s="49"/>
    </row>
    <row r="6718" customHeight="1" spans="7:9">
      <c r="G6718" s="11"/>
      <c r="H6718" s="12"/>
      <c r="I6718" s="49"/>
    </row>
    <row r="6719" customHeight="1" spans="7:9">
      <c r="G6719" s="11"/>
      <c r="H6719" s="12"/>
      <c r="I6719" s="49"/>
    </row>
    <row r="6720" customHeight="1" spans="7:9">
      <c r="G6720" s="11"/>
      <c r="H6720" s="12"/>
      <c r="I6720" s="49"/>
    </row>
    <row r="6721" customHeight="1" spans="7:9">
      <c r="G6721" s="11"/>
      <c r="H6721" s="12"/>
      <c r="I6721" s="49"/>
    </row>
    <row r="6722" customHeight="1" spans="7:9">
      <c r="G6722" s="11"/>
      <c r="H6722" s="12"/>
      <c r="I6722" s="49"/>
    </row>
    <row r="6723" customHeight="1" spans="7:9">
      <c r="G6723" s="11"/>
      <c r="H6723" s="12"/>
      <c r="I6723" s="49"/>
    </row>
    <row r="6724" customHeight="1" spans="7:9">
      <c r="G6724" s="11"/>
      <c r="H6724" s="12"/>
      <c r="I6724" s="49"/>
    </row>
    <row r="6725" customHeight="1" spans="7:9">
      <c r="G6725" s="11"/>
      <c r="H6725" s="12"/>
      <c r="I6725" s="49"/>
    </row>
    <row r="6726" customHeight="1" spans="7:9">
      <c r="G6726" s="11"/>
      <c r="H6726" s="12"/>
      <c r="I6726" s="49"/>
    </row>
    <row r="6727" customHeight="1" spans="7:9">
      <c r="G6727" s="11"/>
      <c r="H6727" s="12"/>
      <c r="I6727" s="49"/>
    </row>
    <row r="6728" customHeight="1" spans="7:9">
      <c r="G6728" s="11"/>
      <c r="H6728" s="12"/>
      <c r="I6728" s="49"/>
    </row>
    <row r="6729" customHeight="1" spans="7:9">
      <c r="G6729" s="11"/>
      <c r="H6729" s="12"/>
      <c r="I6729" s="49"/>
    </row>
    <row r="6730" customHeight="1" spans="7:9">
      <c r="G6730" s="11"/>
      <c r="H6730" s="12"/>
      <c r="I6730" s="49"/>
    </row>
    <row r="6731" customHeight="1" spans="7:9">
      <c r="G6731" s="11"/>
      <c r="H6731" s="12"/>
      <c r="I6731" s="49"/>
    </row>
    <row r="6732" customHeight="1" spans="7:9">
      <c r="G6732" s="11"/>
      <c r="H6732" s="12"/>
      <c r="I6732" s="49"/>
    </row>
    <row r="6733" customHeight="1" spans="7:9">
      <c r="G6733" s="11"/>
      <c r="H6733" s="12"/>
      <c r="I6733" s="49"/>
    </row>
    <row r="6734" customHeight="1" spans="7:9">
      <c r="G6734" s="11"/>
      <c r="H6734" s="12"/>
      <c r="I6734" s="49"/>
    </row>
    <row r="6735" customHeight="1" spans="7:9">
      <c r="G6735" s="11"/>
      <c r="H6735" s="12"/>
      <c r="I6735" s="49"/>
    </row>
    <row r="6736" customHeight="1" spans="7:9">
      <c r="G6736" s="11"/>
      <c r="H6736" s="12"/>
      <c r="I6736" s="49"/>
    </row>
    <row r="6737" customHeight="1" spans="7:9">
      <c r="G6737" s="11"/>
      <c r="H6737" s="12"/>
      <c r="I6737" s="49"/>
    </row>
    <row r="6738" customHeight="1" spans="7:9">
      <c r="G6738" s="11"/>
      <c r="H6738" s="12"/>
      <c r="I6738" s="49"/>
    </row>
    <row r="6739" customHeight="1" spans="7:9">
      <c r="G6739" s="11"/>
      <c r="H6739" s="12"/>
      <c r="I6739" s="49"/>
    </row>
    <row r="6740" customHeight="1" spans="7:9">
      <c r="G6740" s="11"/>
      <c r="H6740" s="12"/>
      <c r="I6740" s="49"/>
    </row>
    <row r="6741" customHeight="1" spans="7:9">
      <c r="G6741" s="11"/>
      <c r="H6741" s="12"/>
      <c r="I6741" s="49"/>
    </row>
    <row r="6742" customHeight="1" spans="7:9">
      <c r="G6742" s="11"/>
      <c r="H6742" s="12"/>
      <c r="I6742" s="49"/>
    </row>
    <row r="6743" customHeight="1" spans="7:9">
      <c r="G6743" s="11"/>
      <c r="H6743" s="12"/>
      <c r="I6743" s="49"/>
    </row>
    <row r="6744" customHeight="1" spans="7:9">
      <c r="G6744" s="11"/>
      <c r="H6744" s="12"/>
      <c r="I6744" s="49"/>
    </row>
    <row r="6745" customHeight="1" spans="7:9">
      <c r="G6745" s="11"/>
      <c r="H6745" s="12"/>
      <c r="I6745" s="49"/>
    </row>
    <row r="6746" customHeight="1" spans="7:9">
      <c r="G6746" s="11"/>
      <c r="H6746" s="12"/>
      <c r="I6746" s="49"/>
    </row>
    <row r="6747" customHeight="1" spans="7:9">
      <c r="G6747" s="11"/>
      <c r="H6747" s="12"/>
      <c r="I6747" s="49"/>
    </row>
    <row r="6748" customHeight="1" spans="7:9">
      <c r="G6748" s="11"/>
      <c r="H6748" s="12"/>
      <c r="I6748" s="49"/>
    </row>
    <row r="6749" customHeight="1" spans="7:9">
      <c r="G6749" s="11"/>
      <c r="H6749" s="12"/>
      <c r="I6749" s="49"/>
    </row>
    <row r="6750" customHeight="1" spans="7:9">
      <c r="G6750" s="11"/>
      <c r="H6750" s="12"/>
      <c r="I6750" s="49"/>
    </row>
    <row r="6751" customHeight="1" spans="7:9">
      <c r="G6751" s="11"/>
      <c r="H6751" s="12"/>
      <c r="I6751" s="49"/>
    </row>
    <row r="6752" customHeight="1" spans="7:9">
      <c r="G6752" s="11"/>
      <c r="H6752" s="12"/>
      <c r="I6752" s="49"/>
    </row>
    <row r="6753" customHeight="1" spans="7:9">
      <c r="G6753" s="11"/>
      <c r="H6753" s="12"/>
      <c r="I6753" s="49"/>
    </row>
    <row r="6754" customHeight="1" spans="7:9">
      <c r="G6754" s="11"/>
      <c r="H6754" s="12"/>
      <c r="I6754" s="49"/>
    </row>
    <row r="6755" customHeight="1" spans="7:9">
      <c r="G6755" s="11"/>
      <c r="H6755" s="12"/>
      <c r="I6755" s="49"/>
    </row>
    <row r="6756" customHeight="1" spans="7:9">
      <c r="G6756" s="11"/>
      <c r="H6756" s="12"/>
      <c r="I6756" s="49"/>
    </row>
    <row r="6757" customHeight="1" spans="7:9">
      <c r="G6757" s="11"/>
      <c r="H6757" s="12"/>
      <c r="I6757" s="49"/>
    </row>
    <row r="6758" customHeight="1" spans="7:9">
      <c r="G6758" s="11"/>
      <c r="H6758" s="12"/>
      <c r="I6758" s="49"/>
    </row>
    <row r="6759" customHeight="1" spans="7:9">
      <c r="G6759" s="11"/>
      <c r="H6759" s="12"/>
      <c r="I6759" s="49"/>
    </row>
    <row r="6760" customHeight="1" spans="7:9">
      <c r="G6760" s="11"/>
      <c r="H6760" s="12"/>
      <c r="I6760" s="49"/>
    </row>
    <row r="6761" customHeight="1" spans="7:9">
      <c r="G6761" s="11"/>
      <c r="H6761" s="12"/>
      <c r="I6761" s="49"/>
    </row>
    <row r="6762" customHeight="1" spans="7:9">
      <c r="G6762" s="11"/>
      <c r="H6762" s="12"/>
      <c r="I6762" s="49"/>
    </row>
    <row r="6763" customHeight="1" spans="7:9">
      <c r="G6763" s="11"/>
      <c r="H6763" s="12"/>
      <c r="I6763" s="49"/>
    </row>
    <row r="6764" customHeight="1" spans="7:9">
      <c r="G6764" s="11"/>
      <c r="H6764" s="12"/>
      <c r="I6764" s="49"/>
    </row>
    <row r="6765" customHeight="1" spans="7:9">
      <c r="G6765" s="11"/>
      <c r="H6765" s="12"/>
      <c r="I6765" s="49"/>
    </row>
    <row r="6766" customHeight="1" spans="7:9">
      <c r="G6766" s="11"/>
      <c r="H6766" s="12"/>
      <c r="I6766" s="49"/>
    </row>
    <row r="6767" customHeight="1" spans="7:9">
      <c r="G6767" s="11"/>
      <c r="H6767" s="12"/>
      <c r="I6767" s="49"/>
    </row>
    <row r="6768" customHeight="1" spans="7:9">
      <c r="G6768" s="11"/>
      <c r="H6768" s="12"/>
      <c r="I6768" s="49"/>
    </row>
    <row r="6769" customHeight="1" spans="7:9">
      <c r="G6769" s="11"/>
      <c r="H6769" s="12"/>
      <c r="I6769" s="49"/>
    </row>
    <row r="6770" customHeight="1" spans="7:9">
      <c r="G6770" s="11"/>
      <c r="H6770" s="12"/>
      <c r="I6770" s="49"/>
    </row>
    <row r="6771" customHeight="1" spans="7:9">
      <c r="G6771" s="11"/>
      <c r="H6771" s="12"/>
      <c r="I6771" s="49"/>
    </row>
    <row r="6772" customHeight="1" spans="7:9">
      <c r="G6772" s="11"/>
      <c r="H6772" s="12"/>
      <c r="I6772" s="49"/>
    </row>
    <row r="6773" customHeight="1" spans="7:9">
      <c r="G6773" s="11"/>
      <c r="H6773" s="12"/>
      <c r="I6773" s="49"/>
    </row>
    <row r="6774" customHeight="1" spans="7:9">
      <c r="G6774" s="11"/>
      <c r="H6774" s="12"/>
      <c r="I6774" s="49"/>
    </row>
    <row r="6775" customHeight="1" spans="7:9">
      <c r="G6775" s="11"/>
      <c r="H6775" s="12"/>
      <c r="I6775" s="49"/>
    </row>
    <row r="6776" customHeight="1" spans="7:9">
      <c r="G6776" s="11"/>
      <c r="H6776" s="12"/>
      <c r="I6776" s="49"/>
    </row>
    <row r="6777" customHeight="1" spans="7:9">
      <c r="G6777" s="11"/>
      <c r="H6777" s="12"/>
      <c r="I6777" s="49"/>
    </row>
    <row r="6778" customHeight="1" spans="7:9">
      <c r="G6778" s="11"/>
      <c r="H6778" s="12"/>
      <c r="I6778" s="49"/>
    </row>
    <row r="6779" customHeight="1" spans="7:9">
      <c r="G6779" s="11"/>
      <c r="H6779" s="12"/>
      <c r="I6779" s="49"/>
    </row>
    <row r="6780" customHeight="1" spans="7:9">
      <c r="G6780" s="11"/>
      <c r="H6780" s="12"/>
      <c r="I6780" s="49"/>
    </row>
    <row r="6781" customHeight="1" spans="7:9">
      <c r="G6781" s="11"/>
      <c r="H6781" s="12"/>
      <c r="I6781" s="49"/>
    </row>
    <row r="6782" customHeight="1" spans="7:9">
      <c r="G6782" s="11"/>
      <c r="H6782" s="12"/>
      <c r="I6782" s="49"/>
    </row>
    <row r="6783" customHeight="1" spans="7:9">
      <c r="G6783" s="11"/>
      <c r="H6783" s="12"/>
      <c r="I6783" s="49"/>
    </row>
    <row r="6784" customHeight="1" spans="7:9">
      <c r="G6784" s="11"/>
      <c r="H6784" s="12"/>
      <c r="I6784" s="49"/>
    </row>
    <row r="6785" customHeight="1" spans="7:9">
      <c r="G6785" s="11"/>
      <c r="H6785" s="12"/>
      <c r="I6785" s="49"/>
    </row>
    <row r="6786" customHeight="1" spans="7:9">
      <c r="G6786" s="11"/>
      <c r="H6786" s="12"/>
      <c r="I6786" s="49"/>
    </row>
    <row r="6787" customHeight="1" spans="7:9">
      <c r="G6787" s="11"/>
      <c r="H6787" s="12"/>
      <c r="I6787" s="49"/>
    </row>
    <row r="6788" customHeight="1" spans="7:9">
      <c r="G6788" s="11"/>
      <c r="H6788" s="12"/>
      <c r="I6788" s="49"/>
    </row>
    <row r="6789" customHeight="1" spans="7:9">
      <c r="G6789" s="11"/>
      <c r="H6789" s="12"/>
      <c r="I6789" s="49"/>
    </row>
    <row r="6790" customHeight="1" spans="7:9">
      <c r="G6790" s="11"/>
      <c r="H6790" s="12"/>
      <c r="I6790" s="49"/>
    </row>
    <row r="6791" customHeight="1" spans="7:9">
      <c r="G6791" s="11"/>
      <c r="H6791" s="12"/>
      <c r="I6791" s="49"/>
    </row>
    <row r="6792" customHeight="1" spans="7:9">
      <c r="G6792" s="11"/>
      <c r="H6792" s="12"/>
      <c r="I6792" s="49"/>
    </row>
    <row r="6793" customHeight="1" spans="7:9">
      <c r="G6793" s="11"/>
      <c r="H6793" s="12"/>
      <c r="I6793" s="49"/>
    </row>
    <row r="6794" customHeight="1" spans="7:9">
      <c r="G6794" s="11"/>
      <c r="H6794" s="12"/>
      <c r="I6794" s="49"/>
    </row>
    <row r="6795" customHeight="1" spans="7:9">
      <c r="G6795" s="11"/>
      <c r="H6795" s="12"/>
      <c r="I6795" s="49"/>
    </row>
    <row r="6796" customHeight="1" spans="7:9">
      <c r="G6796" s="11"/>
      <c r="H6796" s="12"/>
      <c r="I6796" s="49"/>
    </row>
    <row r="6797" customHeight="1" spans="7:9">
      <c r="G6797" s="11"/>
      <c r="H6797" s="12"/>
      <c r="I6797" s="49"/>
    </row>
    <row r="6798" customHeight="1" spans="7:9">
      <c r="G6798" s="11"/>
      <c r="H6798" s="12"/>
      <c r="I6798" s="49"/>
    </row>
    <row r="6799" customHeight="1" spans="7:9">
      <c r="G6799" s="11"/>
      <c r="H6799" s="12"/>
      <c r="I6799" s="49"/>
    </row>
    <row r="6800" customHeight="1" spans="7:9">
      <c r="G6800" s="11"/>
      <c r="H6800" s="12"/>
      <c r="I6800" s="49"/>
    </row>
    <row r="6801" customHeight="1" spans="7:9">
      <c r="G6801" s="11"/>
      <c r="H6801" s="12"/>
      <c r="I6801" s="49"/>
    </row>
    <row r="6802" customHeight="1" spans="7:9">
      <c r="G6802" s="11"/>
      <c r="H6802" s="12"/>
      <c r="I6802" s="49"/>
    </row>
    <row r="6803" customHeight="1" spans="7:9">
      <c r="G6803" s="11"/>
      <c r="H6803" s="12"/>
      <c r="I6803" s="49"/>
    </row>
    <row r="6804" customHeight="1" spans="7:9">
      <c r="G6804" s="11"/>
      <c r="H6804" s="12"/>
      <c r="I6804" s="49"/>
    </row>
    <row r="6805" customHeight="1" spans="7:9">
      <c r="G6805" s="11"/>
      <c r="H6805" s="12"/>
      <c r="I6805" s="49"/>
    </row>
    <row r="6806" customHeight="1" spans="7:9">
      <c r="G6806" s="11"/>
      <c r="H6806" s="12"/>
      <c r="I6806" s="49"/>
    </row>
    <row r="6807" customHeight="1" spans="7:9">
      <c r="G6807" s="11"/>
      <c r="H6807" s="12"/>
      <c r="I6807" s="49"/>
    </row>
    <row r="6808" customHeight="1" spans="7:9">
      <c r="G6808" s="11"/>
      <c r="H6808" s="12"/>
      <c r="I6808" s="49"/>
    </row>
    <row r="6809" customHeight="1" spans="7:9">
      <c r="G6809" s="11"/>
      <c r="H6809" s="12"/>
      <c r="I6809" s="49"/>
    </row>
    <row r="6810" customHeight="1" spans="7:9">
      <c r="G6810" s="11"/>
      <c r="H6810" s="12"/>
      <c r="I6810" s="49"/>
    </row>
    <row r="6811" customHeight="1" spans="7:9">
      <c r="G6811" s="11"/>
      <c r="H6811" s="12"/>
      <c r="I6811" s="49"/>
    </row>
    <row r="6812" customHeight="1" spans="7:9">
      <c r="G6812" s="11"/>
      <c r="H6812" s="12"/>
      <c r="I6812" s="49"/>
    </row>
    <row r="6813" customHeight="1" spans="7:9">
      <c r="G6813" s="11"/>
      <c r="H6813" s="12"/>
      <c r="I6813" s="49"/>
    </row>
    <row r="6814" customHeight="1" spans="7:9">
      <c r="G6814" s="11"/>
      <c r="H6814" s="12"/>
      <c r="I6814" s="49"/>
    </row>
    <row r="6815" customHeight="1" spans="7:9">
      <c r="G6815" s="11"/>
      <c r="H6815" s="12"/>
      <c r="I6815" s="49"/>
    </row>
    <row r="6816" customHeight="1" spans="7:9">
      <c r="G6816" s="11"/>
      <c r="H6816" s="12"/>
      <c r="I6816" s="49"/>
    </row>
    <row r="6817" customHeight="1" spans="7:9">
      <c r="G6817" s="11"/>
      <c r="H6817" s="12"/>
      <c r="I6817" s="49"/>
    </row>
    <row r="6818" customHeight="1" spans="7:9">
      <c r="G6818" s="11"/>
      <c r="H6818" s="12"/>
      <c r="I6818" s="49"/>
    </row>
    <row r="6819" customHeight="1" spans="7:9">
      <c r="G6819" s="11"/>
      <c r="H6819" s="12"/>
      <c r="I6819" s="49"/>
    </row>
    <row r="6820" customHeight="1" spans="7:9">
      <c r="G6820" s="11"/>
      <c r="H6820" s="12"/>
      <c r="I6820" s="49"/>
    </row>
    <row r="6821" customHeight="1" spans="7:9">
      <c r="G6821" s="11"/>
      <c r="H6821" s="12"/>
      <c r="I6821" s="49"/>
    </row>
    <row r="6822" customHeight="1" spans="7:9">
      <c r="G6822" s="11"/>
      <c r="H6822" s="12"/>
      <c r="I6822" s="49"/>
    </row>
    <row r="6823" customHeight="1" spans="7:9">
      <c r="G6823" s="11"/>
      <c r="H6823" s="12"/>
      <c r="I6823" s="49"/>
    </row>
    <row r="6824" customHeight="1" spans="7:9">
      <c r="G6824" s="11"/>
      <c r="H6824" s="12"/>
      <c r="I6824" s="49"/>
    </row>
    <row r="6825" customHeight="1" spans="7:9">
      <c r="G6825" s="11"/>
      <c r="H6825" s="12"/>
      <c r="I6825" s="49"/>
    </row>
    <row r="6826" customHeight="1" spans="7:9">
      <c r="G6826" s="11"/>
      <c r="H6826" s="12"/>
      <c r="I6826" s="49"/>
    </row>
    <row r="6827" customHeight="1" spans="7:9">
      <c r="G6827" s="11"/>
      <c r="H6827" s="12"/>
      <c r="I6827" s="49"/>
    </row>
    <row r="6828" customHeight="1" spans="7:9">
      <c r="G6828" s="11"/>
      <c r="H6828" s="12"/>
      <c r="I6828" s="49"/>
    </row>
    <row r="6829" customHeight="1" spans="7:9">
      <c r="G6829" s="11"/>
      <c r="H6829" s="12"/>
      <c r="I6829" s="49"/>
    </row>
    <row r="6830" customHeight="1" spans="7:9">
      <c r="G6830" s="11"/>
      <c r="H6830" s="12"/>
      <c r="I6830" s="49"/>
    </row>
    <row r="6831" customHeight="1" spans="7:9">
      <c r="G6831" s="11"/>
      <c r="H6831" s="12"/>
      <c r="I6831" s="49"/>
    </row>
    <row r="6832" customHeight="1" spans="7:9">
      <c r="G6832" s="11"/>
      <c r="H6832" s="12"/>
      <c r="I6832" s="49"/>
    </row>
    <row r="6833" customHeight="1" spans="7:9">
      <c r="G6833" s="11"/>
      <c r="H6833" s="12"/>
      <c r="I6833" s="49"/>
    </row>
    <row r="6834" customHeight="1" spans="7:9">
      <c r="G6834" s="11"/>
      <c r="H6834" s="12"/>
      <c r="I6834" s="49"/>
    </row>
    <row r="6835" customHeight="1" spans="7:9">
      <c r="G6835" s="11"/>
      <c r="H6835" s="12"/>
      <c r="I6835" s="49"/>
    </row>
    <row r="6836" customHeight="1" spans="7:9">
      <c r="G6836" s="11"/>
      <c r="H6836" s="12"/>
      <c r="I6836" s="49"/>
    </row>
    <row r="6837" customHeight="1" spans="7:9">
      <c r="G6837" s="11"/>
      <c r="H6837" s="12"/>
      <c r="I6837" s="49"/>
    </row>
    <row r="6838" customHeight="1" spans="7:9">
      <c r="G6838" s="11"/>
      <c r="H6838" s="12"/>
      <c r="I6838" s="49"/>
    </row>
    <row r="6839" customHeight="1" spans="7:9">
      <c r="G6839" s="11"/>
      <c r="H6839" s="12"/>
      <c r="I6839" s="49"/>
    </row>
    <row r="6840" customHeight="1" spans="7:9">
      <c r="G6840" s="11"/>
      <c r="H6840" s="12"/>
      <c r="I6840" s="49"/>
    </row>
    <row r="6841" customHeight="1" spans="7:9">
      <c r="G6841" s="11"/>
      <c r="H6841" s="12"/>
      <c r="I6841" s="49"/>
    </row>
    <row r="6842" customHeight="1" spans="7:9">
      <c r="G6842" s="11"/>
      <c r="H6842" s="12"/>
      <c r="I6842" s="49"/>
    </row>
    <row r="6843" customHeight="1" spans="7:9">
      <c r="G6843" s="11"/>
      <c r="H6843" s="12"/>
      <c r="I6843" s="49"/>
    </row>
    <row r="6844" customHeight="1" spans="7:9">
      <c r="G6844" s="11"/>
      <c r="H6844" s="12"/>
      <c r="I6844" s="49"/>
    </row>
    <row r="6845" customHeight="1" spans="7:9">
      <c r="G6845" s="11"/>
      <c r="H6845" s="12"/>
      <c r="I6845" s="49"/>
    </row>
    <row r="6846" customHeight="1" spans="7:9">
      <c r="G6846" s="11"/>
      <c r="H6846" s="12"/>
      <c r="I6846" s="49"/>
    </row>
    <row r="6847" customHeight="1" spans="7:9">
      <c r="G6847" s="11"/>
      <c r="H6847" s="12"/>
      <c r="I6847" s="49"/>
    </row>
    <row r="6848" customHeight="1" spans="7:9">
      <c r="G6848" s="11"/>
      <c r="H6848" s="12"/>
      <c r="I6848" s="49"/>
    </row>
    <row r="6849" customHeight="1" spans="7:9">
      <c r="G6849" s="11"/>
      <c r="H6849" s="12"/>
      <c r="I6849" s="49"/>
    </row>
    <row r="6850" customHeight="1" spans="7:9">
      <c r="G6850" s="11"/>
      <c r="H6850" s="12"/>
      <c r="I6850" s="49"/>
    </row>
    <row r="6851" customHeight="1" spans="7:9">
      <c r="G6851" s="11"/>
      <c r="H6851" s="12"/>
      <c r="I6851" s="49"/>
    </row>
    <row r="6852" customHeight="1" spans="7:9">
      <c r="G6852" s="11"/>
      <c r="H6852" s="12"/>
      <c r="I6852" s="49"/>
    </row>
    <row r="6853" customHeight="1" spans="7:9">
      <c r="G6853" s="11"/>
      <c r="H6853" s="12"/>
      <c r="I6853" s="49"/>
    </row>
    <row r="6854" customHeight="1" spans="7:9">
      <c r="G6854" s="11"/>
      <c r="H6854" s="12"/>
      <c r="I6854" s="49"/>
    </row>
    <row r="6855" customHeight="1" spans="7:9">
      <c r="G6855" s="11"/>
      <c r="H6855" s="12"/>
      <c r="I6855" s="49"/>
    </row>
    <row r="6856" customHeight="1" spans="7:9">
      <c r="G6856" s="11"/>
      <c r="H6856" s="12"/>
      <c r="I6856" s="49"/>
    </row>
    <row r="6857" customHeight="1" spans="7:9">
      <c r="G6857" s="11"/>
      <c r="H6857" s="12"/>
      <c r="I6857" s="49"/>
    </row>
    <row r="6858" customHeight="1" spans="7:9">
      <c r="G6858" s="11"/>
      <c r="H6858" s="12"/>
      <c r="I6858" s="49"/>
    </row>
    <row r="6859" customHeight="1" spans="7:9">
      <c r="G6859" s="11"/>
      <c r="H6859" s="12"/>
      <c r="I6859" s="49"/>
    </row>
    <row r="6860" customHeight="1" spans="7:9">
      <c r="G6860" s="11"/>
      <c r="H6860" s="12"/>
      <c r="I6860" s="49"/>
    </row>
    <row r="6861" customHeight="1" spans="7:9">
      <c r="G6861" s="11"/>
      <c r="H6861" s="12"/>
      <c r="I6861" s="49"/>
    </row>
    <row r="6862" customHeight="1" spans="7:9">
      <c r="G6862" s="11"/>
      <c r="H6862" s="12"/>
      <c r="I6862" s="49"/>
    </row>
    <row r="6863" customHeight="1" spans="7:9">
      <c r="G6863" s="11"/>
      <c r="H6863" s="12"/>
      <c r="I6863" s="49"/>
    </row>
    <row r="6864" customHeight="1" spans="7:9">
      <c r="G6864" s="11"/>
      <c r="H6864" s="12"/>
      <c r="I6864" s="49"/>
    </row>
    <row r="6865" customHeight="1" spans="7:9">
      <c r="G6865" s="11"/>
      <c r="H6865" s="12"/>
      <c r="I6865" s="49"/>
    </row>
    <row r="6866" customHeight="1" spans="7:9">
      <c r="G6866" s="11"/>
      <c r="H6866" s="12"/>
      <c r="I6866" s="49"/>
    </row>
    <row r="6867" customHeight="1" spans="7:9">
      <c r="G6867" s="11"/>
      <c r="H6867" s="12"/>
      <c r="I6867" s="49"/>
    </row>
    <row r="6868" customHeight="1" spans="7:9">
      <c r="G6868" s="11"/>
      <c r="H6868" s="12"/>
      <c r="I6868" s="49"/>
    </row>
    <row r="6869" customHeight="1" spans="7:9">
      <c r="G6869" s="11"/>
      <c r="H6869" s="12"/>
      <c r="I6869" s="49"/>
    </row>
    <row r="6870" customHeight="1" spans="7:9">
      <c r="G6870" s="11"/>
      <c r="H6870" s="12"/>
      <c r="I6870" s="49"/>
    </row>
    <row r="6871" customHeight="1" spans="7:9">
      <c r="G6871" s="11"/>
      <c r="H6871" s="12"/>
      <c r="I6871" s="49"/>
    </row>
    <row r="6872" customHeight="1" spans="7:9">
      <c r="G6872" s="11"/>
      <c r="H6872" s="12"/>
      <c r="I6872" s="49"/>
    </row>
    <row r="6873" customHeight="1" spans="7:9">
      <c r="G6873" s="11"/>
      <c r="H6873" s="12"/>
      <c r="I6873" s="49"/>
    </row>
    <row r="6874" customHeight="1" spans="7:9">
      <c r="G6874" s="11"/>
      <c r="H6874" s="12"/>
      <c r="I6874" s="49"/>
    </row>
    <row r="6875" customHeight="1" spans="7:9">
      <c r="G6875" s="11"/>
      <c r="H6875" s="12"/>
      <c r="I6875" s="49"/>
    </row>
    <row r="6876" customHeight="1" spans="7:9">
      <c r="G6876" s="11"/>
      <c r="H6876" s="12"/>
      <c r="I6876" s="49"/>
    </row>
    <row r="6877" customHeight="1" spans="7:9">
      <c r="G6877" s="11"/>
      <c r="H6877" s="12"/>
      <c r="I6877" s="49"/>
    </row>
    <row r="6878" customHeight="1" spans="7:9">
      <c r="G6878" s="11"/>
      <c r="H6878" s="12"/>
      <c r="I6878" s="49"/>
    </row>
    <row r="6879" customHeight="1" spans="7:9">
      <c r="G6879" s="11"/>
      <c r="H6879" s="12"/>
      <c r="I6879" s="49"/>
    </row>
    <row r="6880" customHeight="1" spans="7:9">
      <c r="G6880" s="11"/>
      <c r="H6880" s="12"/>
      <c r="I6880" s="49"/>
    </row>
    <row r="6881" customHeight="1" spans="7:9">
      <c r="G6881" s="11"/>
      <c r="H6881" s="12"/>
      <c r="I6881" s="49"/>
    </row>
    <row r="6882" customHeight="1" spans="7:9">
      <c r="G6882" s="11"/>
      <c r="H6882" s="12"/>
      <c r="I6882" s="49"/>
    </row>
    <row r="6883" customHeight="1" spans="7:9">
      <c r="G6883" s="11"/>
      <c r="H6883" s="12"/>
      <c r="I6883" s="49"/>
    </row>
    <row r="6884" customHeight="1" spans="7:9">
      <c r="G6884" s="11"/>
      <c r="H6884" s="12"/>
      <c r="I6884" s="49"/>
    </row>
    <row r="6885" customHeight="1" spans="7:9">
      <c r="G6885" s="11"/>
      <c r="H6885" s="12"/>
      <c r="I6885" s="49"/>
    </row>
    <row r="6886" customHeight="1" spans="7:9">
      <c r="G6886" s="11"/>
      <c r="H6886" s="12"/>
      <c r="I6886" s="49"/>
    </row>
    <row r="6887" customHeight="1" spans="7:9">
      <c r="G6887" s="11"/>
      <c r="H6887" s="12"/>
      <c r="I6887" s="49"/>
    </row>
    <row r="6888" customHeight="1" spans="7:9">
      <c r="G6888" s="11"/>
      <c r="H6888" s="12"/>
      <c r="I6888" s="49"/>
    </row>
    <row r="6889" customHeight="1" spans="7:9">
      <c r="G6889" s="11"/>
      <c r="H6889" s="12"/>
      <c r="I6889" s="49"/>
    </row>
    <row r="6890" customHeight="1" spans="7:9">
      <c r="G6890" s="11"/>
      <c r="H6890" s="12"/>
      <c r="I6890" s="49"/>
    </row>
    <row r="6891" customHeight="1" spans="7:9">
      <c r="G6891" s="11"/>
      <c r="H6891" s="12"/>
      <c r="I6891" s="49"/>
    </row>
    <row r="6892" customHeight="1" spans="7:9">
      <c r="G6892" s="11"/>
      <c r="H6892" s="12"/>
      <c r="I6892" s="49"/>
    </row>
    <row r="6893" customHeight="1" spans="7:9">
      <c r="G6893" s="11"/>
      <c r="H6893" s="12"/>
      <c r="I6893" s="49"/>
    </row>
    <row r="6894" customHeight="1" spans="7:9">
      <c r="G6894" s="11"/>
      <c r="H6894" s="12"/>
      <c r="I6894" s="49"/>
    </row>
    <row r="6895" customHeight="1" spans="7:9">
      <c r="G6895" s="11"/>
      <c r="H6895" s="12"/>
      <c r="I6895" s="49"/>
    </row>
    <row r="6896" customHeight="1" spans="7:9">
      <c r="G6896" s="11"/>
      <c r="H6896" s="12"/>
      <c r="I6896" s="49"/>
    </row>
    <row r="6897" customHeight="1" spans="7:9">
      <c r="G6897" s="11"/>
      <c r="H6897" s="12"/>
      <c r="I6897" s="49"/>
    </row>
    <row r="6898" customHeight="1" spans="7:9">
      <c r="G6898" s="11"/>
      <c r="H6898" s="12"/>
      <c r="I6898" s="49"/>
    </row>
    <row r="6899" customHeight="1" spans="7:9">
      <c r="G6899" s="11"/>
      <c r="H6899" s="12"/>
      <c r="I6899" s="49"/>
    </row>
    <row r="6900" customHeight="1" spans="7:9">
      <c r="G6900" s="11"/>
      <c r="H6900" s="12"/>
      <c r="I6900" s="49"/>
    </row>
    <row r="6901" customHeight="1" spans="7:9">
      <c r="G6901" s="11"/>
      <c r="H6901" s="12"/>
      <c r="I6901" s="49"/>
    </row>
    <row r="6902" customHeight="1" spans="7:9">
      <c r="G6902" s="11"/>
      <c r="H6902" s="12"/>
      <c r="I6902" s="49"/>
    </row>
    <row r="6903" customHeight="1" spans="7:9">
      <c r="G6903" s="11"/>
      <c r="H6903" s="12"/>
      <c r="I6903" s="49"/>
    </row>
    <row r="6904" customHeight="1" spans="7:9">
      <c r="G6904" s="11"/>
      <c r="H6904" s="12"/>
      <c r="I6904" s="49"/>
    </row>
    <row r="6905" customHeight="1" spans="7:9">
      <c r="G6905" s="11"/>
      <c r="H6905" s="12"/>
      <c r="I6905" s="49"/>
    </row>
    <row r="6906" customHeight="1" spans="7:9">
      <c r="G6906" s="11"/>
      <c r="H6906" s="12"/>
      <c r="I6906" s="49"/>
    </row>
    <row r="6907" customHeight="1" spans="7:9">
      <c r="G6907" s="11"/>
      <c r="H6907" s="12"/>
      <c r="I6907" s="49"/>
    </row>
    <row r="6908" customHeight="1" spans="7:9">
      <c r="G6908" s="11"/>
      <c r="H6908" s="12"/>
      <c r="I6908" s="49"/>
    </row>
    <row r="6909" customHeight="1" spans="7:9">
      <c r="G6909" s="11"/>
      <c r="H6909" s="12"/>
      <c r="I6909" s="49"/>
    </row>
    <row r="6910" customHeight="1" spans="7:9">
      <c r="G6910" s="11"/>
      <c r="H6910" s="12"/>
      <c r="I6910" s="49"/>
    </row>
    <row r="6911" customHeight="1" spans="7:9">
      <c r="G6911" s="11"/>
      <c r="H6911" s="12"/>
      <c r="I6911" s="49"/>
    </row>
    <row r="6912" customHeight="1" spans="7:9">
      <c r="G6912" s="11"/>
      <c r="H6912" s="12"/>
      <c r="I6912" s="49"/>
    </row>
    <row r="6913" customHeight="1" spans="7:9">
      <c r="G6913" s="11"/>
      <c r="H6913" s="12"/>
      <c r="I6913" s="49"/>
    </row>
    <row r="6914" customHeight="1" spans="7:9">
      <c r="G6914" s="11"/>
      <c r="H6914" s="12"/>
      <c r="I6914" s="49"/>
    </row>
    <row r="6915" customHeight="1" spans="7:9">
      <c r="G6915" s="11"/>
      <c r="H6915" s="12"/>
      <c r="I6915" s="49"/>
    </row>
    <row r="6916" customHeight="1" spans="7:9">
      <c r="G6916" s="11"/>
      <c r="H6916" s="12"/>
      <c r="I6916" s="49"/>
    </row>
    <row r="6917" customHeight="1" spans="7:9">
      <c r="G6917" s="11"/>
      <c r="H6917" s="12"/>
      <c r="I6917" s="49"/>
    </row>
    <row r="6918" customHeight="1" spans="7:9">
      <c r="G6918" s="11"/>
      <c r="H6918" s="12"/>
      <c r="I6918" s="49"/>
    </row>
    <row r="6919" customHeight="1" spans="7:9">
      <c r="G6919" s="11"/>
      <c r="H6919" s="12"/>
      <c r="I6919" s="49"/>
    </row>
    <row r="6920" customHeight="1" spans="7:9">
      <c r="G6920" s="11"/>
      <c r="H6920" s="12"/>
      <c r="I6920" s="49"/>
    </row>
    <row r="6921" customHeight="1" spans="7:9">
      <c r="G6921" s="11"/>
      <c r="H6921" s="12"/>
      <c r="I6921" s="49"/>
    </row>
    <row r="6922" customHeight="1" spans="7:9">
      <c r="G6922" s="11"/>
      <c r="H6922" s="12"/>
      <c r="I6922" s="49"/>
    </row>
    <row r="6923" customHeight="1" spans="7:9">
      <c r="G6923" s="11"/>
      <c r="H6923" s="12"/>
      <c r="I6923" s="49"/>
    </row>
    <row r="6924" customHeight="1" spans="7:9">
      <c r="G6924" s="11"/>
      <c r="H6924" s="12"/>
      <c r="I6924" s="49"/>
    </row>
    <row r="6925" customHeight="1" spans="7:9">
      <c r="G6925" s="11"/>
      <c r="H6925" s="12"/>
      <c r="I6925" s="49"/>
    </row>
    <row r="6926" customHeight="1" spans="7:9">
      <c r="G6926" s="11"/>
      <c r="H6926" s="12"/>
      <c r="I6926" s="49"/>
    </row>
    <row r="6927" customHeight="1" spans="7:9">
      <c r="G6927" s="11"/>
      <c r="H6927" s="12"/>
      <c r="I6927" s="49"/>
    </row>
    <row r="6928" customHeight="1" spans="7:9">
      <c r="G6928" s="11"/>
      <c r="H6928" s="12"/>
      <c r="I6928" s="49"/>
    </row>
    <row r="6929" customHeight="1" spans="7:9">
      <c r="G6929" s="11"/>
      <c r="H6929" s="12"/>
      <c r="I6929" s="49"/>
    </row>
    <row r="6930" customHeight="1" spans="7:9">
      <c r="G6930" s="11"/>
      <c r="H6930" s="12"/>
      <c r="I6930" s="49"/>
    </row>
    <row r="6931" customHeight="1" spans="7:9">
      <c r="G6931" s="11"/>
      <c r="H6931" s="12"/>
      <c r="I6931" s="49"/>
    </row>
    <row r="6932" customHeight="1" spans="7:9">
      <c r="G6932" s="11"/>
      <c r="H6932" s="12"/>
      <c r="I6932" s="49"/>
    </row>
    <row r="6933" customHeight="1" spans="7:9">
      <c r="G6933" s="11"/>
      <c r="H6933" s="12"/>
      <c r="I6933" s="49"/>
    </row>
    <row r="6934" customHeight="1" spans="7:9">
      <c r="G6934" s="11"/>
      <c r="H6934" s="12"/>
      <c r="I6934" s="49"/>
    </row>
    <row r="6935" customHeight="1" spans="7:9">
      <c r="G6935" s="11"/>
      <c r="H6935" s="12"/>
      <c r="I6935" s="49"/>
    </row>
    <row r="6936" customHeight="1" spans="7:9">
      <c r="G6936" s="11"/>
      <c r="H6936" s="12"/>
      <c r="I6936" s="49"/>
    </row>
    <row r="6937" customHeight="1" spans="7:9">
      <c r="G6937" s="11"/>
      <c r="H6937" s="12"/>
      <c r="I6937" s="49"/>
    </row>
    <row r="6938" customHeight="1" spans="7:9">
      <c r="G6938" s="11"/>
      <c r="H6938" s="12"/>
      <c r="I6938" s="49"/>
    </row>
    <row r="6939" customHeight="1" spans="7:9">
      <c r="G6939" s="11"/>
      <c r="H6939" s="12"/>
      <c r="I6939" s="49"/>
    </row>
    <row r="6940" customHeight="1" spans="7:9">
      <c r="G6940" s="11"/>
      <c r="H6940" s="12"/>
      <c r="I6940" s="49"/>
    </row>
    <row r="6941" customHeight="1" spans="7:9">
      <c r="G6941" s="11"/>
      <c r="H6941" s="12"/>
      <c r="I6941" s="49"/>
    </row>
    <row r="6942" customHeight="1" spans="7:9">
      <c r="G6942" s="11"/>
      <c r="H6942" s="12"/>
      <c r="I6942" s="49"/>
    </row>
    <row r="6943" customHeight="1" spans="7:9">
      <c r="G6943" s="11"/>
      <c r="H6943" s="12"/>
      <c r="I6943" s="49"/>
    </row>
    <row r="6944" customHeight="1" spans="7:9">
      <c r="G6944" s="11"/>
      <c r="H6944" s="12"/>
      <c r="I6944" s="49"/>
    </row>
    <row r="6945" customHeight="1" spans="7:9">
      <c r="G6945" s="11"/>
      <c r="H6945" s="12"/>
      <c r="I6945" s="49"/>
    </row>
    <row r="6946" customHeight="1" spans="7:9">
      <c r="G6946" s="11"/>
      <c r="H6946" s="12"/>
      <c r="I6946" s="49"/>
    </row>
    <row r="6947" customHeight="1" spans="7:9">
      <c r="G6947" s="11"/>
      <c r="H6947" s="12"/>
      <c r="I6947" s="49"/>
    </row>
    <row r="6948" customHeight="1" spans="7:9">
      <c r="G6948" s="11"/>
      <c r="H6948" s="12"/>
      <c r="I6948" s="49"/>
    </row>
    <row r="6949" customHeight="1" spans="7:9">
      <c r="G6949" s="11"/>
      <c r="H6949" s="12"/>
      <c r="I6949" s="49"/>
    </row>
    <row r="6950" customHeight="1" spans="7:9">
      <c r="G6950" s="11"/>
      <c r="H6950" s="12"/>
      <c r="I6950" s="49"/>
    </row>
    <row r="6951" customHeight="1" spans="7:9">
      <c r="G6951" s="11"/>
      <c r="H6951" s="12"/>
      <c r="I6951" s="49"/>
    </row>
    <row r="6952" customHeight="1" spans="7:9">
      <c r="G6952" s="11"/>
      <c r="H6952" s="12"/>
      <c r="I6952" s="49"/>
    </row>
    <row r="6953" customHeight="1" spans="7:9">
      <c r="G6953" s="11"/>
      <c r="H6953" s="12"/>
      <c r="I6953" s="49"/>
    </row>
    <row r="6954" customHeight="1" spans="7:9">
      <c r="G6954" s="11"/>
      <c r="H6954" s="12"/>
      <c r="I6954" s="49"/>
    </row>
    <row r="6955" customHeight="1" spans="7:9">
      <c r="G6955" s="11"/>
      <c r="H6955" s="12"/>
      <c r="I6955" s="49"/>
    </row>
    <row r="6956" customHeight="1" spans="7:9">
      <c r="G6956" s="11"/>
      <c r="H6956" s="12"/>
      <c r="I6956" s="49"/>
    </row>
    <row r="6957" customHeight="1" spans="7:9">
      <c r="G6957" s="11"/>
      <c r="H6957" s="12"/>
      <c r="I6957" s="49"/>
    </row>
    <row r="6958" customHeight="1" spans="7:9">
      <c r="G6958" s="11"/>
      <c r="H6958" s="12"/>
      <c r="I6958" s="49"/>
    </row>
    <row r="6959" customHeight="1" spans="7:9">
      <c r="G6959" s="11"/>
      <c r="H6959" s="12"/>
      <c r="I6959" s="49"/>
    </row>
    <row r="6960" customHeight="1" spans="7:9">
      <c r="G6960" s="11"/>
      <c r="H6960" s="12"/>
      <c r="I6960" s="49"/>
    </row>
    <row r="6961" customHeight="1" spans="7:9">
      <c r="G6961" s="11"/>
      <c r="H6961" s="12"/>
      <c r="I6961" s="49"/>
    </row>
    <row r="6962" customHeight="1" spans="7:9">
      <c r="G6962" s="11"/>
      <c r="H6962" s="12"/>
      <c r="I6962" s="49"/>
    </row>
    <row r="6963" customHeight="1" spans="7:9">
      <c r="G6963" s="11"/>
      <c r="H6963" s="12"/>
      <c r="I6963" s="49"/>
    </row>
    <row r="6964" customHeight="1" spans="7:9">
      <c r="G6964" s="11"/>
      <c r="H6964" s="12"/>
      <c r="I6964" s="49"/>
    </row>
    <row r="6965" customHeight="1" spans="7:9">
      <c r="G6965" s="11"/>
      <c r="H6965" s="12"/>
      <c r="I6965" s="49"/>
    </row>
    <row r="6966" customHeight="1" spans="7:9">
      <c r="G6966" s="11"/>
      <c r="H6966" s="12"/>
      <c r="I6966" s="49"/>
    </row>
    <row r="6967" customHeight="1" spans="7:9">
      <c r="G6967" s="11"/>
      <c r="H6967" s="12"/>
      <c r="I6967" s="49"/>
    </row>
    <row r="6968" customHeight="1" spans="7:9">
      <c r="G6968" s="11"/>
      <c r="H6968" s="12"/>
      <c r="I6968" s="49"/>
    </row>
    <row r="6969" customHeight="1" spans="7:9">
      <c r="G6969" s="11"/>
      <c r="H6969" s="12"/>
      <c r="I6969" s="49"/>
    </row>
    <row r="6970" customHeight="1" spans="7:9">
      <c r="G6970" s="11"/>
      <c r="H6970" s="12"/>
      <c r="I6970" s="49"/>
    </row>
    <row r="6971" customHeight="1" spans="7:9">
      <c r="G6971" s="11"/>
      <c r="H6971" s="12"/>
      <c r="I6971" s="49"/>
    </row>
    <row r="6972" customHeight="1" spans="7:9">
      <c r="G6972" s="11"/>
      <c r="H6972" s="12"/>
      <c r="I6972" s="49"/>
    </row>
    <row r="6973" customHeight="1" spans="7:9">
      <c r="G6973" s="11"/>
      <c r="H6973" s="12"/>
      <c r="I6973" s="49"/>
    </row>
    <row r="6974" customHeight="1" spans="7:9">
      <c r="G6974" s="11"/>
      <c r="H6974" s="12"/>
      <c r="I6974" s="49"/>
    </row>
    <row r="6975" customHeight="1" spans="7:9">
      <c r="G6975" s="11"/>
      <c r="H6975" s="12"/>
      <c r="I6975" s="49"/>
    </row>
    <row r="6976" customHeight="1" spans="7:9">
      <c r="G6976" s="11"/>
      <c r="H6976" s="12"/>
      <c r="I6976" s="49"/>
    </row>
    <row r="6977" customHeight="1" spans="7:9">
      <c r="G6977" s="11"/>
      <c r="H6977" s="12"/>
      <c r="I6977" s="49"/>
    </row>
    <row r="6978" customHeight="1" spans="7:9">
      <c r="G6978" s="11"/>
      <c r="H6978" s="12"/>
      <c r="I6978" s="49"/>
    </row>
    <row r="6979" customHeight="1" spans="7:9">
      <c r="G6979" s="11"/>
      <c r="H6979" s="12"/>
      <c r="I6979" s="49"/>
    </row>
    <row r="6980" customHeight="1" spans="7:9">
      <c r="G6980" s="11"/>
      <c r="H6980" s="12"/>
      <c r="I6980" s="49"/>
    </row>
    <row r="6981" customHeight="1" spans="7:9">
      <c r="G6981" s="11"/>
      <c r="H6981" s="12"/>
      <c r="I6981" s="49"/>
    </row>
    <row r="6982" customHeight="1" spans="7:9">
      <c r="G6982" s="11"/>
      <c r="H6982" s="12"/>
      <c r="I6982" s="49"/>
    </row>
    <row r="6983" customHeight="1" spans="7:9">
      <c r="G6983" s="11"/>
      <c r="H6983" s="12"/>
      <c r="I6983" s="49"/>
    </row>
    <row r="6984" customHeight="1" spans="7:9">
      <c r="G6984" s="11"/>
      <c r="H6984" s="12"/>
      <c r="I6984" s="49"/>
    </row>
    <row r="6985" customHeight="1" spans="7:9">
      <c r="G6985" s="11"/>
      <c r="H6985" s="12"/>
      <c r="I6985" s="49"/>
    </row>
    <row r="6986" customHeight="1" spans="7:9">
      <c r="G6986" s="11"/>
      <c r="H6986" s="12"/>
      <c r="I6986" s="49"/>
    </row>
    <row r="6987" customHeight="1" spans="7:9">
      <c r="G6987" s="11"/>
      <c r="H6987" s="12"/>
      <c r="I6987" s="49"/>
    </row>
    <row r="6988" customHeight="1" spans="7:9">
      <c r="G6988" s="11"/>
      <c r="H6988" s="12"/>
      <c r="I6988" s="49"/>
    </row>
    <row r="6989" customHeight="1" spans="7:9">
      <c r="G6989" s="11"/>
      <c r="H6989" s="12"/>
      <c r="I6989" s="49"/>
    </row>
    <row r="6990" customHeight="1" spans="7:9">
      <c r="G6990" s="11"/>
      <c r="H6990" s="12"/>
      <c r="I6990" s="49"/>
    </row>
    <row r="6991" customHeight="1" spans="7:9">
      <c r="G6991" s="11"/>
      <c r="H6991" s="12"/>
      <c r="I6991" s="49"/>
    </row>
    <row r="6992" customHeight="1" spans="7:9">
      <c r="G6992" s="11"/>
      <c r="H6992" s="12"/>
      <c r="I6992" s="49"/>
    </row>
    <row r="6993" customHeight="1" spans="7:9">
      <c r="G6993" s="11"/>
      <c r="H6993" s="12"/>
      <c r="I6993" s="49"/>
    </row>
    <row r="6994" customHeight="1" spans="7:9">
      <c r="G6994" s="11"/>
      <c r="H6994" s="12"/>
      <c r="I6994" s="49"/>
    </row>
    <row r="6995" customHeight="1" spans="7:9">
      <c r="G6995" s="11"/>
      <c r="H6995" s="12"/>
      <c r="I6995" s="49"/>
    </row>
    <row r="6996" customHeight="1" spans="7:9">
      <c r="G6996" s="11"/>
      <c r="H6996" s="12"/>
      <c r="I6996" s="49"/>
    </row>
    <row r="6997" customHeight="1" spans="7:9">
      <c r="G6997" s="11"/>
      <c r="H6997" s="12"/>
      <c r="I6997" s="49"/>
    </row>
    <row r="6998" customHeight="1" spans="7:9">
      <c r="G6998" s="11"/>
      <c r="H6998" s="12"/>
      <c r="I6998" s="49"/>
    </row>
    <row r="6999" customHeight="1" spans="7:9">
      <c r="G6999" s="11"/>
      <c r="H6999" s="12"/>
      <c r="I6999" s="49"/>
    </row>
    <row r="7000" customHeight="1" spans="7:9">
      <c r="G7000" s="11"/>
      <c r="H7000" s="12"/>
      <c r="I7000" s="49"/>
    </row>
    <row r="7001" customHeight="1" spans="7:9">
      <c r="G7001" s="11"/>
      <c r="H7001" s="12"/>
      <c r="I7001" s="49"/>
    </row>
    <row r="7002" customHeight="1" spans="7:9">
      <c r="G7002" s="11"/>
      <c r="H7002" s="12"/>
      <c r="I7002" s="49"/>
    </row>
    <row r="7003" customHeight="1" spans="7:9">
      <c r="G7003" s="11"/>
      <c r="H7003" s="12"/>
      <c r="I7003" s="49"/>
    </row>
    <row r="7004" customHeight="1" spans="7:9">
      <c r="G7004" s="11"/>
      <c r="H7004" s="12"/>
      <c r="I7004" s="49"/>
    </row>
    <row r="7005" customHeight="1" spans="7:9">
      <c r="G7005" s="11"/>
      <c r="H7005" s="12"/>
      <c r="I7005" s="49"/>
    </row>
    <row r="7006" customHeight="1" spans="7:9">
      <c r="G7006" s="11"/>
      <c r="H7006" s="12"/>
      <c r="I7006" s="49"/>
    </row>
    <row r="7007" customHeight="1" spans="7:9">
      <c r="G7007" s="11"/>
      <c r="H7007" s="12"/>
      <c r="I7007" s="49"/>
    </row>
    <row r="7008" customHeight="1" spans="7:9">
      <c r="G7008" s="11"/>
      <c r="H7008" s="12"/>
      <c r="I7008" s="49"/>
    </row>
    <row r="7009" customHeight="1" spans="7:9">
      <c r="G7009" s="11"/>
      <c r="H7009" s="12"/>
      <c r="I7009" s="49"/>
    </row>
    <row r="7010" customHeight="1" spans="7:9">
      <c r="G7010" s="11"/>
      <c r="H7010" s="12"/>
      <c r="I7010" s="49"/>
    </row>
    <row r="7011" customHeight="1" spans="7:9">
      <c r="G7011" s="11"/>
      <c r="H7011" s="12"/>
      <c r="I7011" s="49"/>
    </row>
    <row r="7012" customHeight="1" spans="7:9">
      <c r="G7012" s="11"/>
      <c r="H7012" s="12"/>
      <c r="I7012" s="49"/>
    </row>
    <row r="7013" customHeight="1" spans="7:9">
      <c r="G7013" s="11"/>
      <c r="H7013" s="12"/>
      <c r="I7013" s="49"/>
    </row>
    <row r="7014" customHeight="1" spans="7:9">
      <c r="G7014" s="11"/>
      <c r="H7014" s="12"/>
      <c r="I7014" s="49"/>
    </row>
    <row r="7015" customHeight="1" spans="7:9">
      <c r="G7015" s="11"/>
      <c r="H7015" s="12"/>
      <c r="I7015" s="49"/>
    </row>
    <row r="7016" customHeight="1" spans="7:9">
      <c r="G7016" s="11"/>
      <c r="H7016" s="12"/>
      <c r="I7016" s="49"/>
    </row>
    <row r="7017" customHeight="1" spans="7:9">
      <c r="G7017" s="11"/>
      <c r="H7017" s="12"/>
      <c r="I7017" s="49"/>
    </row>
    <row r="7018" customHeight="1" spans="7:9">
      <c r="G7018" s="11"/>
      <c r="H7018" s="12"/>
      <c r="I7018" s="49"/>
    </row>
    <row r="7019" customHeight="1" spans="7:9">
      <c r="G7019" s="11"/>
      <c r="H7019" s="12"/>
      <c r="I7019" s="49"/>
    </row>
    <row r="7020" customHeight="1" spans="7:9">
      <c r="G7020" s="11"/>
      <c r="H7020" s="12"/>
      <c r="I7020" s="49"/>
    </row>
    <row r="7021" customHeight="1" spans="7:9">
      <c r="G7021" s="11"/>
      <c r="H7021" s="12"/>
      <c r="I7021" s="49"/>
    </row>
    <row r="7022" customHeight="1" spans="7:9">
      <c r="G7022" s="11"/>
      <c r="H7022" s="12"/>
      <c r="I7022" s="49"/>
    </row>
    <row r="7023" customHeight="1" spans="7:9">
      <c r="G7023" s="11"/>
      <c r="H7023" s="12"/>
      <c r="I7023" s="49"/>
    </row>
    <row r="7024" customHeight="1" spans="7:9">
      <c r="G7024" s="11"/>
      <c r="H7024" s="12"/>
      <c r="I7024" s="49"/>
    </row>
    <row r="7025" customHeight="1" spans="7:9">
      <c r="G7025" s="11"/>
      <c r="H7025" s="12"/>
      <c r="I7025" s="49"/>
    </row>
    <row r="7026" customHeight="1" spans="7:9">
      <c r="G7026" s="11"/>
      <c r="H7026" s="12"/>
      <c r="I7026" s="49"/>
    </row>
    <row r="7027" customHeight="1" spans="7:9">
      <c r="G7027" s="11"/>
      <c r="H7027" s="12"/>
      <c r="I7027" s="49"/>
    </row>
    <row r="7028" customHeight="1" spans="7:9">
      <c r="G7028" s="11"/>
      <c r="H7028" s="12"/>
      <c r="I7028" s="49"/>
    </row>
    <row r="7029" customHeight="1" spans="7:9">
      <c r="G7029" s="11"/>
      <c r="H7029" s="12"/>
      <c r="I7029" s="49"/>
    </row>
    <row r="7030" customHeight="1" spans="7:9">
      <c r="G7030" s="11"/>
      <c r="H7030" s="12"/>
      <c r="I7030" s="49"/>
    </row>
    <row r="7031" customHeight="1" spans="7:9">
      <c r="G7031" s="11"/>
      <c r="H7031" s="12"/>
      <c r="I7031" s="49"/>
    </row>
    <row r="7032" customHeight="1" spans="7:9">
      <c r="G7032" s="11"/>
      <c r="H7032" s="12"/>
      <c r="I7032" s="49"/>
    </row>
    <row r="7033" customHeight="1" spans="7:9">
      <c r="G7033" s="11"/>
      <c r="H7033" s="12"/>
      <c r="I7033" s="49"/>
    </row>
    <row r="7034" customHeight="1" spans="7:9">
      <c r="G7034" s="11"/>
      <c r="H7034" s="12"/>
      <c r="I7034" s="49"/>
    </row>
    <row r="7035" customHeight="1" spans="7:9">
      <c r="G7035" s="11"/>
      <c r="H7035" s="12"/>
      <c r="I7035" s="49"/>
    </row>
    <row r="7036" customHeight="1" spans="7:9">
      <c r="G7036" s="11"/>
      <c r="H7036" s="12"/>
      <c r="I7036" s="49"/>
    </row>
    <row r="7037" customHeight="1" spans="7:9">
      <c r="G7037" s="11"/>
      <c r="H7037" s="12"/>
      <c r="I7037" s="49"/>
    </row>
    <row r="7038" customHeight="1" spans="7:9">
      <c r="G7038" s="11"/>
      <c r="H7038" s="12"/>
      <c r="I7038" s="49"/>
    </row>
    <row r="7039" customHeight="1" spans="7:9">
      <c r="G7039" s="11"/>
      <c r="H7039" s="12"/>
      <c r="I7039" s="49"/>
    </row>
    <row r="7040" customHeight="1" spans="7:9">
      <c r="G7040" s="11"/>
      <c r="H7040" s="12"/>
      <c r="I7040" s="49"/>
    </row>
    <row r="7041" customHeight="1" spans="7:9">
      <c r="G7041" s="11"/>
      <c r="H7041" s="12"/>
      <c r="I7041" s="49"/>
    </row>
    <row r="7042" customHeight="1" spans="7:9">
      <c r="G7042" s="11"/>
      <c r="H7042" s="12"/>
      <c r="I7042" s="49"/>
    </row>
    <row r="7043" customHeight="1" spans="7:9">
      <c r="G7043" s="11"/>
      <c r="H7043" s="12"/>
      <c r="I7043" s="49"/>
    </row>
    <row r="7044" customHeight="1" spans="7:9">
      <c r="G7044" s="11"/>
      <c r="H7044" s="12"/>
      <c r="I7044" s="49"/>
    </row>
    <row r="7045" customHeight="1" spans="7:9">
      <c r="G7045" s="11"/>
      <c r="H7045" s="12"/>
      <c r="I7045" s="49"/>
    </row>
    <row r="7046" customHeight="1" spans="7:9">
      <c r="G7046" s="11"/>
      <c r="H7046" s="12"/>
      <c r="I7046" s="49"/>
    </row>
    <row r="7047" customHeight="1" spans="7:9">
      <c r="G7047" s="11"/>
      <c r="H7047" s="12"/>
      <c r="I7047" s="49"/>
    </row>
    <row r="7048" customHeight="1" spans="7:9">
      <c r="G7048" s="11"/>
      <c r="H7048" s="12"/>
      <c r="I7048" s="49"/>
    </row>
    <row r="7049" customHeight="1" spans="7:9">
      <c r="G7049" s="11"/>
      <c r="H7049" s="12"/>
      <c r="I7049" s="49"/>
    </row>
    <row r="7050" customHeight="1" spans="7:9">
      <c r="G7050" s="11"/>
      <c r="H7050" s="12"/>
      <c r="I7050" s="49"/>
    </row>
    <row r="7051" customHeight="1" spans="7:9">
      <c r="G7051" s="11"/>
      <c r="H7051" s="12"/>
      <c r="I7051" s="49"/>
    </row>
    <row r="7052" customHeight="1" spans="7:9">
      <c r="G7052" s="11"/>
      <c r="H7052" s="12"/>
      <c r="I7052" s="49"/>
    </row>
    <row r="7053" customHeight="1" spans="7:9">
      <c r="G7053" s="11"/>
      <c r="H7053" s="12"/>
      <c r="I7053" s="49"/>
    </row>
    <row r="7054" customHeight="1" spans="7:9">
      <c r="G7054" s="11"/>
      <c r="H7054" s="12"/>
      <c r="I7054" s="49"/>
    </row>
    <row r="7055" customHeight="1" spans="7:9">
      <c r="G7055" s="11"/>
      <c r="H7055" s="12"/>
      <c r="I7055" s="49"/>
    </row>
    <row r="7056" customHeight="1" spans="7:9">
      <c r="G7056" s="11"/>
      <c r="H7056" s="12"/>
      <c r="I7056" s="49"/>
    </row>
    <row r="7057" customHeight="1" spans="7:9">
      <c r="G7057" s="11"/>
      <c r="H7057" s="12"/>
      <c r="I7057" s="49"/>
    </row>
    <row r="7058" customHeight="1" spans="7:9">
      <c r="G7058" s="11"/>
      <c r="H7058" s="12"/>
      <c r="I7058" s="49"/>
    </row>
    <row r="7059" customHeight="1" spans="7:9">
      <c r="G7059" s="11"/>
      <c r="H7059" s="12"/>
      <c r="I7059" s="49"/>
    </row>
    <row r="7060" customHeight="1" spans="7:9">
      <c r="G7060" s="11"/>
      <c r="H7060" s="12"/>
      <c r="I7060" s="49"/>
    </row>
    <row r="7061" customHeight="1" spans="7:9">
      <c r="G7061" s="11"/>
      <c r="H7061" s="12"/>
      <c r="I7061" s="49"/>
    </row>
    <row r="7062" customHeight="1" spans="7:9">
      <c r="G7062" s="11"/>
      <c r="H7062" s="12"/>
      <c r="I7062" s="49"/>
    </row>
    <row r="7063" customHeight="1" spans="7:9">
      <c r="G7063" s="11"/>
      <c r="H7063" s="12"/>
      <c r="I7063" s="49"/>
    </row>
    <row r="7064" customHeight="1" spans="7:9">
      <c r="G7064" s="11"/>
      <c r="H7064" s="12"/>
      <c r="I7064" s="49"/>
    </row>
    <row r="7065" customHeight="1" spans="7:9">
      <c r="G7065" s="11"/>
      <c r="H7065" s="12"/>
      <c r="I7065" s="49"/>
    </row>
    <row r="7066" customHeight="1" spans="7:9">
      <c r="G7066" s="11"/>
      <c r="H7066" s="12"/>
      <c r="I7066" s="49"/>
    </row>
    <row r="7067" customHeight="1" spans="7:9">
      <c r="G7067" s="11"/>
      <c r="H7067" s="12"/>
      <c r="I7067" s="49"/>
    </row>
    <row r="7068" customHeight="1" spans="7:9">
      <c r="G7068" s="11"/>
      <c r="H7068" s="12"/>
      <c r="I7068" s="49"/>
    </row>
    <row r="7069" customHeight="1" spans="7:9">
      <c r="G7069" s="11"/>
      <c r="H7069" s="12"/>
      <c r="I7069" s="49"/>
    </row>
    <row r="7070" customHeight="1" spans="7:9">
      <c r="G7070" s="11"/>
      <c r="H7070" s="12"/>
      <c r="I7070" s="49"/>
    </row>
    <row r="7071" customHeight="1" spans="7:9">
      <c r="G7071" s="11"/>
      <c r="H7071" s="12"/>
      <c r="I7071" s="49"/>
    </row>
    <row r="7072" customHeight="1" spans="7:9">
      <c r="G7072" s="11"/>
      <c r="H7072" s="12"/>
      <c r="I7072" s="49"/>
    </row>
    <row r="7073" customHeight="1" spans="7:9">
      <c r="G7073" s="11"/>
      <c r="H7073" s="12"/>
      <c r="I7073" s="49"/>
    </row>
    <row r="7074" customHeight="1" spans="7:9">
      <c r="G7074" s="11"/>
      <c r="H7074" s="12"/>
      <c r="I7074" s="49"/>
    </row>
    <row r="7075" customHeight="1" spans="7:9">
      <c r="G7075" s="11"/>
      <c r="H7075" s="12"/>
      <c r="I7075" s="49"/>
    </row>
    <row r="7076" customHeight="1" spans="7:9">
      <c r="G7076" s="11"/>
      <c r="H7076" s="12"/>
      <c r="I7076" s="49"/>
    </row>
    <row r="7077" customHeight="1" spans="7:9">
      <c r="G7077" s="11"/>
      <c r="H7077" s="12"/>
      <c r="I7077" s="49"/>
    </row>
    <row r="7078" customHeight="1" spans="7:9">
      <c r="G7078" s="11"/>
      <c r="H7078" s="12"/>
      <c r="I7078" s="49"/>
    </row>
    <row r="7079" customHeight="1" spans="7:9">
      <c r="G7079" s="11"/>
      <c r="H7079" s="12"/>
      <c r="I7079" s="49"/>
    </row>
    <row r="7080" customHeight="1" spans="7:9">
      <c r="G7080" s="11"/>
      <c r="H7080" s="12"/>
      <c r="I7080" s="49"/>
    </row>
    <row r="7081" customHeight="1" spans="7:9">
      <c r="G7081" s="11"/>
      <c r="H7081" s="12"/>
      <c r="I7081" s="49"/>
    </row>
    <row r="7082" customHeight="1" spans="7:9">
      <c r="G7082" s="11"/>
      <c r="H7082" s="12"/>
      <c r="I7082" s="49"/>
    </row>
    <row r="7083" customHeight="1" spans="7:9">
      <c r="G7083" s="11"/>
      <c r="H7083" s="12"/>
      <c r="I7083" s="49"/>
    </row>
    <row r="7084" customHeight="1" spans="7:9">
      <c r="G7084" s="11"/>
      <c r="H7084" s="12"/>
      <c r="I7084" s="49"/>
    </row>
    <row r="7085" customHeight="1" spans="7:9">
      <c r="G7085" s="11"/>
      <c r="H7085" s="12"/>
      <c r="I7085" s="49"/>
    </row>
    <row r="7086" customHeight="1" spans="7:9">
      <c r="G7086" s="11"/>
      <c r="H7086" s="12"/>
      <c r="I7086" s="49"/>
    </row>
    <row r="7087" customHeight="1" spans="7:9">
      <c r="G7087" s="11"/>
      <c r="H7087" s="12"/>
      <c r="I7087" s="49"/>
    </row>
    <row r="7088" customHeight="1" spans="7:9">
      <c r="G7088" s="11"/>
      <c r="H7088" s="12"/>
      <c r="I7088" s="49"/>
    </row>
    <row r="7089" customHeight="1" spans="7:9">
      <c r="G7089" s="11"/>
      <c r="H7089" s="12"/>
      <c r="I7089" s="49"/>
    </row>
    <row r="7090" customHeight="1" spans="7:9">
      <c r="G7090" s="11"/>
      <c r="H7090" s="12"/>
      <c r="I7090" s="49"/>
    </row>
    <row r="7091" customHeight="1" spans="7:9">
      <c r="G7091" s="11"/>
      <c r="H7091" s="12"/>
      <c r="I7091" s="49"/>
    </row>
    <row r="7092" customHeight="1" spans="7:9">
      <c r="G7092" s="11"/>
      <c r="H7092" s="12"/>
      <c r="I7092" s="49"/>
    </row>
    <row r="7093" customHeight="1" spans="7:9">
      <c r="G7093" s="11"/>
      <c r="H7093" s="12"/>
      <c r="I7093" s="49"/>
    </row>
    <row r="7094" customHeight="1" spans="7:9">
      <c r="G7094" s="11"/>
      <c r="H7094" s="12"/>
      <c r="I7094" s="49"/>
    </row>
    <row r="7095" customHeight="1" spans="7:9">
      <c r="G7095" s="11"/>
      <c r="H7095" s="12"/>
      <c r="I7095" s="49"/>
    </row>
    <row r="7096" customHeight="1" spans="7:9">
      <c r="G7096" s="11"/>
      <c r="H7096" s="12"/>
      <c r="I7096" s="49"/>
    </row>
    <row r="7097" customHeight="1" spans="7:9">
      <c r="G7097" s="11"/>
      <c r="H7097" s="12"/>
      <c r="I7097" s="49"/>
    </row>
    <row r="7098" customHeight="1" spans="7:9">
      <c r="G7098" s="11"/>
      <c r="H7098" s="12"/>
      <c r="I7098" s="49"/>
    </row>
    <row r="7099" customHeight="1" spans="7:9">
      <c r="G7099" s="11"/>
      <c r="H7099" s="12"/>
      <c r="I7099" s="49"/>
    </row>
    <row r="7100" customHeight="1" spans="7:9">
      <c r="G7100" s="11"/>
      <c r="H7100" s="12"/>
      <c r="I7100" s="49"/>
    </row>
    <row r="7101" customHeight="1" spans="7:9">
      <c r="G7101" s="11"/>
      <c r="H7101" s="12"/>
      <c r="I7101" s="49"/>
    </row>
    <row r="7102" customHeight="1" spans="7:9">
      <c r="G7102" s="11"/>
      <c r="H7102" s="12"/>
      <c r="I7102" s="49"/>
    </row>
    <row r="7103" customHeight="1" spans="7:9">
      <c r="G7103" s="11"/>
      <c r="H7103" s="12"/>
      <c r="I7103" s="49"/>
    </row>
    <row r="7104" customHeight="1" spans="7:9">
      <c r="G7104" s="11"/>
      <c r="H7104" s="12"/>
      <c r="I7104" s="49"/>
    </row>
    <row r="7105" customHeight="1" spans="7:9">
      <c r="G7105" s="11"/>
      <c r="H7105" s="12"/>
      <c r="I7105" s="49"/>
    </row>
    <row r="7106" customHeight="1" spans="7:9">
      <c r="G7106" s="11"/>
      <c r="H7106" s="12"/>
      <c r="I7106" s="49"/>
    </row>
    <row r="7107" customHeight="1" spans="7:9">
      <c r="G7107" s="11"/>
      <c r="H7107" s="12"/>
      <c r="I7107" s="49"/>
    </row>
    <row r="7108" customHeight="1" spans="7:9">
      <c r="G7108" s="11"/>
      <c r="H7108" s="12"/>
      <c r="I7108" s="49"/>
    </row>
    <row r="7109" customHeight="1" spans="7:9">
      <c r="G7109" s="11"/>
      <c r="H7109" s="12"/>
      <c r="I7109" s="49"/>
    </row>
    <row r="7110" customHeight="1" spans="7:9">
      <c r="G7110" s="11"/>
      <c r="H7110" s="12"/>
      <c r="I7110" s="49"/>
    </row>
    <row r="7111" customHeight="1" spans="7:9">
      <c r="G7111" s="11"/>
      <c r="H7111" s="12"/>
      <c r="I7111" s="49"/>
    </row>
    <row r="7112" customHeight="1" spans="7:9">
      <c r="G7112" s="11"/>
      <c r="H7112" s="12"/>
      <c r="I7112" s="49"/>
    </row>
    <row r="7113" customHeight="1" spans="7:9">
      <c r="G7113" s="11"/>
      <c r="H7113" s="12"/>
      <c r="I7113" s="49"/>
    </row>
    <row r="7114" customHeight="1" spans="7:9">
      <c r="G7114" s="11"/>
      <c r="H7114" s="12"/>
      <c r="I7114" s="49"/>
    </row>
    <row r="7115" customHeight="1" spans="7:9">
      <c r="G7115" s="11"/>
      <c r="H7115" s="12"/>
      <c r="I7115" s="49"/>
    </row>
    <row r="7116" customHeight="1" spans="7:9">
      <c r="G7116" s="11"/>
      <c r="H7116" s="12"/>
      <c r="I7116" s="49"/>
    </row>
    <row r="7117" customHeight="1" spans="7:9">
      <c r="G7117" s="11"/>
      <c r="H7117" s="12"/>
      <c r="I7117" s="49"/>
    </row>
    <row r="7118" customHeight="1" spans="7:9">
      <c r="G7118" s="11"/>
      <c r="H7118" s="12"/>
      <c r="I7118" s="49"/>
    </row>
    <row r="7119" customHeight="1" spans="7:9">
      <c r="G7119" s="11"/>
      <c r="H7119" s="12"/>
      <c r="I7119" s="49"/>
    </row>
    <row r="7120" customHeight="1" spans="7:9">
      <c r="G7120" s="11"/>
      <c r="H7120" s="12"/>
      <c r="I7120" s="49"/>
    </row>
    <row r="7121" customHeight="1" spans="7:9">
      <c r="G7121" s="11"/>
      <c r="H7121" s="12"/>
      <c r="I7121" s="49"/>
    </row>
    <row r="7122" customHeight="1" spans="7:9">
      <c r="G7122" s="11"/>
      <c r="H7122" s="12"/>
      <c r="I7122" s="49"/>
    </row>
    <row r="7123" customHeight="1" spans="7:9">
      <c r="G7123" s="11"/>
      <c r="H7123" s="12"/>
      <c r="I7123" s="49"/>
    </row>
    <row r="7124" customHeight="1" spans="7:9">
      <c r="G7124" s="11"/>
      <c r="H7124" s="12"/>
      <c r="I7124" s="49"/>
    </row>
    <row r="7125" customHeight="1" spans="7:9">
      <c r="G7125" s="11"/>
      <c r="H7125" s="12"/>
      <c r="I7125" s="49"/>
    </row>
    <row r="7126" customHeight="1" spans="7:9">
      <c r="G7126" s="11"/>
      <c r="H7126" s="12"/>
      <c r="I7126" s="49"/>
    </row>
    <row r="7127" customHeight="1" spans="7:9">
      <c r="G7127" s="11"/>
      <c r="H7127" s="12"/>
      <c r="I7127" s="49"/>
    </row>
    <row r="7128" customHeight="1" spans="7:9">
      <c r="G7128" s="11"/>
      <c r="H7128" s="12"/>
      <c r="I7128" s="49"/>
    </row>
    <row r="7129" customHeight="1" spans="7:9">
      <c r="G7129" s="11"/>
      <c r="H7129" s="12"/>
      <c r="I7129" s="49"/>
    </row>
    <row r="7130" customHeight="1" spans="7:9">
      <c r="G7130" s="11"/>
      <c r="H7130" s="12"/>
      <c r="I7130" s="49"/>
    </row>
    <row r="7131" customHeight="1" spans="7:9">
      <c r="G7131" s="11"/>
      <c r="H7131" s="12"/>
      <c r="I7131" s="49"/>
    </row>
    <row r="7132" customHeight="1" spans="7:9">
      <c r="G7132" s="11"/>
      <c r="H7132" s="12"/>
      <c r="I7132" s="49"/>
    </row>
    <row r="7133" customHeight="1" spans="7:9">
      <c r="G7133" s="11"/>
      <c r="H7133" s="12"/>
      <c r="I7133" s="49"/>
    </row>
    <row r="7134" customHeight="1" spans="7:9">
      <c r="G7134" s="11"/>
      <c r="H7134" s="12"/>
      <c r="I7134" s="49"/>
    </row>
    <row r="7135" customHeight="1" spans="7:9">
      <c r="G7135" s="11"/>
      <c r="H7135" s="12"/>
      <c r="I7135" s="49"/>
    </row>
    <row r="7136" customHeight="1" spans="7:9">
      <c r="G7136" s="11"/>
      <c r="H7136" s="12"/>
      <c r="I7136" s="49"/>
    </row>
    <row r="7137" customHeight="1" spans="7:9">
      <c r="G7137" s="11"/>
      <c r="H7137" s="12"/>
      <c r="I7137" s="49"/>
    </row>
    <row r="7138" customHeight="1" spans="7:9">
      <c r="G7138" s="11"/>
      <c r="H7138" s="12"/>
      <c r="I7138" s="49"/>
    </row>
    <row r="7139" customHeight="1" spans="7:9">
      <c r="G7139" s="11"/>
      <c r="H7139" s="12"/>
      <c r="I7139" s="49"/>
    </row>
    <row r="7140" customHeight="1" spans="7:9">
      <c r="G7140" s="11"/>
      <c r="H7140" s="12"/>
      <c r="I7140" s="49"/>
    </row>
    <row r="7141" customHeight="1" spans="7:9">
      <c r="G7141" s="11"/>
      <c r="H7141" s="12"/>
      <c r="I7141" s="49"/>
    </row>
    <row r="7142" customHeight="1" spans="7:9">
      <c r="G7142" s="11"/>
      <c r="H7142" s="12"/>
      <c r="I7142" s="49"/>
    </row>
    <row r="7143" customHeight="1" spans="7:9">
      <c r="G7143" s="11"/>
      <c r="H7143" s="12"/>
      <c r="I7143" s="49"/>
    </row>
    <row r="7144" customHeight="1" spans="7:9">
      <c r="G7144" s="11"/>
      <c r="H7144" s="12"/>
      <c r="I7144" s="49"/>
    </row>
    <row r="7145" customHeight="1" spans="7:9">
      <c r="G7145" s="11"/>
      <c r="H7145" s="12"/>
      <c r="I7145" s="49"/>
    </row>
    <row r="7146" customHeight="1" spans="7:9">
      <c r="G7146" s="11"/>
      <c r="H7146" s="12"/>
      <c r="I7146" s="49"/>
    </row>
    <row r="7147" customHeight="1" spans="7:9">
      <c r="G7147" s="11"/>
      <c r="H7147" s="12"/>
      <c r="I7147" s="49"/>
    </row>
    <row r="7148" customHeight="1" spans="7:9">
      <c r="G7148" s="11"/>
      <c r="H7148" s="12"/>
      <c r="I7148" s="49"/>
    </row>
    <row r="7149" customHeight="1" spans="7:9">
      <c r="G7149" s="11"/>
      <c r="H7149" s="12"/>
      <c r="I7149" s="49"/>
    </row>
    <row r="7150" customHeight="1" spans="7:9">
      <c r="G7150" s="11"/>
      <c r="H7150" s="12"/>
      <c r="I7150" s="49"/>
    </row>
    <row r="7151" customHeight="1" spans="7:9">
      <c r="G7151" s="11"/>
      <c r="H7151" s="12"/>
      <c r="I7151" s="49"/>
    </row>
    <row r="7152" customHeight="1" spans="7:9">
      <c r="G7152" s="11"/>
      <c r="H7152" s="12"/>
      <c r="I7152" s="49"/>
    </row>
    <row r="7153" customHeight="1" spans="7:9">
      <c r="G7153" s="11"/>
      <c r="H7153" s="12"/>
      <c r="I7153" s="49"/>
    </row>
    <row r="7154" customHeight="1" spans="7:9">
      <c r="G7154" s="11"/>
      <c r="H7154" s="12"/>
      <c r="I7154" s="49"/>
    </row>
    <row r="7155" customHeight="1" spans="7:9">
      <c r="G7155" s="11"/>
      <c r="H7155" s="12"/>
      <c r="I7155" s="49"/>
    </row>
    <row r="7156" customHeight="1" spans="7:9">
      <c r="G7156" s="11"/>
      <c r="H7156" s="12"/>
      <c r="I7156" s="49"/>
    </row>
    <row r="7157" customHeight="1" spans="7:9">
      <c r="G7157" s="11"/>
      <c r="H7157" s="12"/>
      <c r="I7157" s="49"/>
    </row>
    <row r="7158" customHeight="1" spans="7:9">
      <c r="G7158" s="11"/>
      <c r="H7158" s="12"/>
      <c r="I7158" s="49"/>
    </row>
    <row r="7159" customHeight="1" spans="7:9">
      <c r="G7159" s="11"/>
      <c r="H7159" s="12"/>
      <c r="I7159" s="49"/>
    </row>
    <row r="7160" customHeight="1" spans="7:9">
      <c r="G7160" s="11"/>
      <c r="H7160" s="12"/>
      <c r="I7160" s="49"/>
    </row>
    <row r="7161" customHeight="1" spans="7:9">
      <c r="G7161" s="11"/>
      <c r="H7161" s="12"/>
      <c r="I7161" s="49"/>
    </row>
    <row r="7162" customHeight="1" spans="7:9">
      <c r="G7162" s="11"/>
      <c r="H7162" s="12"/>
      <c r="I7162" s="49"/>
    </row>
    <row r="7163" customHeight="1" spans="7:9">
      <c r="G7163" s="11"/>
      <c r="H7163" s="12"/>
      <c r="I7163" s="49"/>
    </row>
    <row r="7164" customHeight="1" spans="7:9">
      <c r="G7164" s="11"/>
      <c r="H7164" s="12"/>
      <c r="I7164" s="49"/>
    </row>
    <row r="7165" customHeight="1" spans="7:9">
      <c r="G7165" s="11"/>
      <c r="H7165" s="12"/>
      <c r="I7165" s="49"/>
    </row>
    <row r="7166" customHeight="1" spans="7:9">
      <c r="G7166" s="11"/>
      <c r="H7166" s="12"/>
      <c r="I7166" s="49"/>
    </row>
    <row r="7167" customHeight="1" spans="7:9">
      <c r="G7167" s="11"/>
      <c r="H7167" s="12"/>
      <c r="I7167" s="49"/>
    </row>
    <row r="7168" customHeight="1" spans="7:9">
      <c r="G7168" s="11"/>
      <c r="H7168" s="12"/>
      <c r="I7168" s="49"/>
    </row>
    <row r="7169" customHeight="1" spans="7:9">
      <c r="G7169" s="11"/>
      <c r="H7169" s="12"/>
      <c r="I7169" s="49"/>
    </row>
    <row r="7170" customHeight="1" spans="7:9">
      <c r="G7170" s="11"/>
      <c r="H7170" s="12"/>
      <c r="I7170" s="49"/>
    </row>
    <row r="7171" customHeight="1" spans="7:9">
      <c r="G7171" s="11"/>
      <c r="H7171" s="12"/>
      <c r="I7171" s="49"/>
    </row>
    <row r="7172" customHeight="1" spans="7:9">
      <c r="G7172" s="11"/>
      <c r="H7172" s="12"/>
      <c r="I7172" s="49"/>
    </row>
    <row r="7173" customHeight="1" spans="7:9">
      <c r="G7173" s="11"/>
      <c r="H7173" s="12"/>
      <c r="I7173" s="49"/>
    </row>
    <row r="7174" customHeight="1" spans="7:9">
      <c r="G7174" s="11"/>
      <c r="H7174" s="12"/>
      <c r="I7174" s="49"/>
    </row>
    <row r="7175" customHeight="1" spans="7:9">
      <c r="G7175" s="11"/>
      <c r="H7175" s="12"/>
      <c r="I7175" s="49"/>
    </row>
    <row r="7176" customHeight="1" spans="7:9">
      <c r="G7176" s="11"/>
      <c r="H7176" s="12"/>
      <c r="I7176" s="49"/>
    </row>
    <row r="7177" customHeight="1" spans="7:9">
      <c r="G7177" s="11"/>
      <c r="H7177" s="12"/>
      <c r="I7177" s="49"/>
    </row>
    <row r="7178" customHeight="1" spans="7:9">
      <c r="G7178" s="11"/>
      <c r="H7178" s="12"/>
      <c r="I7178" s="49"/>
    </row>
    <row r="7179" customHeight="1" spans="7:9">
      <c r="G7179" s="11"/>
      <c r="H7179" s="12"/>
      <c r="I7179" s="49"/>
    </row>
    <row r="7180" customHeight="1" spans="7:9">
      <c r="G7180" s="11"/>
      <c r="H7180" s="12"/>
      <c r="I7180" s="49"/>
    </row>
    <row r="7181" customHeight="1" spans="7:9">
      <c r="G7181" s="11"/>
      <c r="H7181" s="12"/>
      <c r="I7181" s="49"/>
    </row>
    <row r="7182" customHeight="1" spans="7:9">
      <c r="G7182" s="11"/>
      <c r="H7182" s="12"/>
      <c r="I7182" s="49"/>
    </row>
    <row r="7183" customHeight="1" spans="7:9">
      <c r="G7183" s="11"/>
      <c r="H7183" s="12"/>
      <c r="I7183" s="49"/>
    </row>
    <row r="7184" customHeight="1" spans="7:9">
      <c r="G7184" s="11"/>
      <c r="H7184" s="12"/>
      <c r="I7184" s="49"/>
    </row>
    <row r="7185" customHeight="1" spans="7:9">
      <c r="G7185" s="11"/>
      <c r="H7185" s="12"/>
      <c r="I7185" s="49"/>
    </row>
    <row r="7186" customHeight="1" spans="7:9">
      <c r="G7186" s="11"/>
      <c r="H7186" s="12"/>
      <c r="I7186" s="49"/>
    </row>
    <row r="7187" customHeight="1" spans="7:9">
      <c r="G7187" s="11"/>
      <c r="H7187" s="12"/>
      <c r="I7187" s="49"/>
    </row>
    <row r="7188" customHeight="1" spans="7:9">
      <c r="G7188" s="11"/>
      <c r="H7188" s="12"/>
      <c r="I7188" s="49"/>
    </row>
    <row r="7189" customHeight="1" spans="7:9">
      <c r="G7189" s="11"/>
      <c r="H7189" s="12"/>
      <c r="I7189" s="49"/>
    </row>
    <row r="7190" customHeight="1" spans="7:9">
      <c r="G7190" s="11"/>
      <c r="H7190" s="12"/>
      <c r="I7190" s="49"/>
    </row>
    <row r="7191" customHeight="1" spans="7:9">
      <c r="G7191" s="11"/>
      <c r="H7191" s="12"/>
      <c r="I7191" s="49"/>
    </row>
    <row r="7192" customHeight="1" spans="7:9">
      <c r="G7192" s="11"/>
      <c r="H7192" s="12"/>
      <c r="I7192" s="49"/>
    </row>
    <row r="7193" customHeight="1" spans="7:9">
      <c r="G7193" s="11"/>
      <c r="H7193" s="12"/>
      <c r="I7193" s="49"/>
    </row>
    <row r="7194" customHeight="1" spans="7:9">
      <c r="G7194" s="11"/>
      <c r="H7194" s="12"/>
      <c r="I7194" s="49"/>
    </row>
    <row r="7195" customHeight="1" spans="7:9">
      <c r="G7195" s="11"/>
      <c r="H7195" s="12"/>
      <c r="I7195" s="49"/>
    </row>
    <row r="7196" customHeight="1" spans="7:9">
      <c r="G7196" s="11"/>
      <c r="H7196" s="12"/>
      <c r="I7196" s="49"/>
    </row>
    <row r="7197" customHeight="1" spans="7:9">
      <c r="G7197" s="11"/>
      <c r="H7197" s="12"/>
      <c r="I7197" s="49"/>
    </row>
    <row r="7198" customHeight="1" spans="7:9">
      <c r="G7198" s="11"/>
      <c r="H7198" s="12"/>
      <c r="I7198" s="49"/>
    </row>
    <row r="7199" customHeight="1" spans="7:9">
      <c r="G7199" s="11"/>
      <c r="H7199" s="12"/>
      <c r="I7199" s="49"/>
    </row>
    <row r="7200" customHeight="1" spans="7:9">
      <c r="G7200" s="11"/>
      <c r="H7200" s="12"/>
      <c r="I7200" s="49"/>
    </row>
    <row r="7201" customHeight="1" spans="7:9">
      <c r="G7201" s="11"/>
      <c r="H7201" s="12"/>
      <c r="I7201" s="49"/>
    </row>
    <row r="7202" customHeight="1" spans="7:9">
      <c r="G7202" s="11"/>
      <c r="H7202" s="12"/>
      <c r="I7202" s="49"/>
    </row>
    <row r="7203" customHeight="1" spans="7:9">
      <c r="G7203" s="11"/>
      <c r="H7203" s="12"/>
      <c r="I7203" s="49"/>
    </row>
    <row r="7204" customHeight="1" spans="7:9">
      <c r="G7204" s="11"/>
      <c r="H7204" s="12"/>
      <c r="I7204" s="49"/>
    </row>
    <row r="7205" customHeight="1" spans="7:9">
      <c r="G7205" s="11"/>
      <c r="H7205" s="12"/>
      <c r="I7205" s="49"/>
    </row>
    <row r="7206" customHeight="1" spans="7:9">
      <c r="G7206" s="11"/>
      <c r="H7206" s="12"/>
      <c r="I7206" s="49"/>
    </row>
    <row r="7207" customHeight="1" spans="7:9">
      <c r="G7207" s="11"/>
      <c r="H7207" s="12"/>
      <c r="I7207" s="49"/>
    </row>
    <row r="7208" customHeight="1" spans="7:9">
      <c r="G7208" s="11"/>
      <c r="H7208" s="12"/>
      <c r="I7208" s="49"/>
    </row>
    <row r="7209" customHeight="1" spans="7:9">
      <c r="G7209" s="11"/>
      <c r="H7209" s="12"/>
      <c r="I7209" s="49"/>
    </row>
    <row r="7210" customHeight="1" spans="7:9">
      <c r="G7210" s="11"/>
      <c r="H7210" s="12"/>
      <c r="I7210" s="49"/>
    </row>
    <row r="7211" customHeight="1" spans="7:9">
      <c r="G7211" s="11"/>
      <c r="H7211" s="12"/>
      <c r="I7211" s="49"/>
    </row>
    <row r="7212" customHeight="1" spans="7:9">
      <c r="G7212" s="11"/>
      <c r="H7212" s="12"/>
      <c r="I7212" s="49"/>
    </row>
    <row r="7213" customHeight="1" spans="7:9">
      <c r="G7213" s="11"/>
      <c r="H7213" s="12"/>
      <c r="I7213" s="49"/>
    </row>
    <row r="7214" customHeight="1" spans="7:9">
      <c r="G7214" s="11"/>
      <c r="H7214" s="12"/>
      <c r="I7214" s="49"/>
    </row>
    <row r="7215" customHeight="1" spans="7:9">
      <c r="G7215" s="11"/>
      <c r="H7215" s="12"/>
      <c r="I7215" s="49"/>
    </row>
    <row r="7216" customHeight="1" spans="7:9">
      <c r="G7216" s="11"/>
      <c r="H7216" s="12"/>
      <c r="I7216" s="49"/>
    </row>
    <row r="7217" customHeight="1" spans="7:9">
      <c r="G7217" s="11"/>
      <c r="H7217" s="12"/>
      <c r="I7217" s="49"/>
    </row>
    <row r="7218" customHeight="1" spans="7:9">
      <c r="G7218" s="11"/>
      <c r="H7218" s="12"/>
      <c r="I7218" s="49"/>
    </row>
    <row r="7219" customHeight="1" spans="7:9">
      <c r="G7219" s="11"/>
      <c r="H7219" s="12"/>
      <c r="I7219" s="49"/>
    </row>
    <row r="7220" customHeight="1" spans="7:9">
      <c r="G7220" s="11"/>
      <c r="H7220" s="12"/>
      <c r="I7220" s="49"/>
    </row>
    <row r="7221" customHeight="1" spans="7:9">
      <c r="G7221" s="11"/>
      <c r="H7221" s="12"/>
      <c r="I7221" s="49"/>
    </row>
    <row r="7222" customHeight="1" spans="7:9">
      <c r="G7222" s="11"/>
      <c r="H7222" s="12"/>
      <c r="I7222" s="49"/>
    </row>
    <row r="7223" customHeight="1" spans="7:9">
      <c r="G7223" s="11"/>
      <c r="H7223" s="12"/>
      <c r="I7223" s="49"/>
    </row>
    <row r="7224" customHeight="1" spans="7:9">
      <c r="G7224" s="11"/>
      <c r="H7224" s="12"/>
      <c r="I7224" s="49"/>
    </row>
    <row r="7225" customHeight="1" spans="7:9">
      <c r="G7225" s="11"/>
      <c r="H7225" s="12"/>
      <c r="I7225" s="49"/>
    </row>
    <row r="7226" customHeight="1" spans="7:9">
      <c r="G7226" s="11"/>
      <c r="H7226" s="12"/>
      <c r="I7226" s="49"/>
    </row>
    <row r="7227" customHeight="1" spans="7:9">
      <c r="G7227" s="11"/>
      <c r="H7227" s="12"/>
      <c r="I7227" s="49"/>
    </row>
    <row r="7228" customHeight="1" spans="7:9">
      <c r="G7228" s="11"/>
      <c r="H7228" s="12"/>
      <c r="I7228" s="49"/>
    </row>
    <row r="7229" customHeight="1" spans="7:9">
      <c r="G7229" s="11"/>
      <c r="H7229" s="12"/>
      <c r="I7229" s="49"/>
    </row>
    <row r="7230" customHeight="1" spans="7:9">
      <c r="G7230" s="11"/>
      <c r="H7230" s="12"/>
      <c r="I7230" s="49"/>
    </row>
    <row r="7231" customHeight="1" spans="7:9">
      <c r="G7231" s="11"/>
      <c r="H7231" s="12"/>
      <c r="I7231" s="49"/>
    </row>
    <row r="7232" customHeight="1" spans="7:9">
      <c r="G7232" s="11"/>
      <c r="H7232" s="12"/>
      <c r="I7232" s="49"/>
    </row>
    <row r="7233" customHeight="1" spans="7:9">
      <c r="G7233" s="11"/>
      <c r="H7233" s="12"/>
      <c r="I7233" s="49"/>
    </row>
    <row r="7234" customHeight="1" spans="7:9">
      <c r="G7234" s="11"/>
      <c r="H7234" s="12"/>
      <c r="I7234" s="49"/>
    </row>
    <row r="7235" customHeight="1" spans="7:9">
      <c r="G7235" s="11"/>
      <c r="H7235" s="12"/>
      <c r="I7235" s="49"/>
    </row>
    <row r="7236" customHeight="1" spans="7:9">
      <c r="G7236" s="11"/>
      <c r="H7236" s="12"/>
      <c r="I7236" s="49"/>
    </row>
    <row r="7237" customHeight="1" spans="7:9">
      <c r="G7237" s="11"/>
      <c r="H7237" s="12"/>
      <c r="I7237" s="49"/>
    </row>
    <row r="7238" customHeight="1" spans="7:9">
      <c r="G7238" s="11"/>
      <c r="H7238" s="12"/>
      <c r="I7238" s="49"/>
    </row>
    <row r="7239" customHeight="1" spans="7:9">
      <c r="G7239" s="11"/>
      <c r="H7239" s="12"/>
      <c r="I7239" s="49"/>
    </row>
    <row r="7240" customHeight="1" spans="7:9">
      <c r="G7240" s="11"/>
      <c r="H7240" s="12"/>
      <c r="I7240" s="49"/>
    </row>
    <row r="7241" customHeight="1" spans="7:9">
      <c r="G7241" s="11"/>
      <c r="H7241" s="12"/>
      <c r="I7241" s="49"/>
    </row>
    <row r="7242" customHeight="1" spans="7:9">
      <c r="G7242" s="11"/>
      <c r="H7242" s="12"/>
      <c r="I7242" s="49"/>
    </row>
    <row r="7243" customHeight="1" spans="7:9">
      <c r="G7243" s="11"/>
      <c r="H7243" s="12"/>
      <c r="I7243" s="49"/>
    </row>
    <row r="7244" customHeight="1" spans="7:9">
      <c r="G7244" s="11"/>
      <c r="H7244" s="12"/>
      <c r="I7244" s="49"/>
    </row>
    <row r="7245" customHeight="1" spans="7:9">
      <c r="G7245" s="11"/>
      <c r="H7245" s="12"/>
      <c r="I7245" s="49"/>
    </row>
    <row r="7246" customHeight="1" spans="7:9">
      <c r="G7246" s="11"/>
      <c r="H7246" s="12"/>
      <c r="I7246" s="49"/>
    </row>
    <row r="7247" customHeight="1" spans="7:9">
      <c r="G7247" s="11"/>
      <c r="H7247" s="12"/>
      <c r="I7247" s="49"/>
    </row>
    <row r="7248" customHeight="1" spans="7:9">
      <c r="G7248" s="11"/>
      <c r="H7248" s="12"/>
      <c r="I7248" s="49"/>
    </row>
    <row r="7249" customHeight="1" spans="7:9">
      <c r="G7249" s="11"/>
      <c r="H7249" s="12"/>
      <c r="I7249" s="49"/>
    </row>
    <row r="7250" customHeight="1" spans="7:9">
      <c r="G7250" s="11"/>
      <c r="H7250" s="12"/>
      <c r="I7250" s="49"/>
    </row>
    <row r="7251" customHeight="1" spans="7:9">
      <c r="G7251" s="11"/>
      <c r="H7251" s="12"/>
      <c r="I7251" s="49"/>
    </row>
    <row r="7252" customHeight="1" spans="7:9">
      <c r="G7252" s="11"/>
      <c r="H7252" s="12"/>
      <c r="I7252" s="49"/>
    </row>
    <row r="7253" customHeight="1" spans="7:9">
      <c r="G7253" s="11"/>
      <c r="H7253" s="12"/>
      <c r="I7253" s="49"/>
    </row>
    <row r="7254" customHeight="1" spans="7:9">
      <c r="G7254" s="11"/>
      <c r="H7254" s="12"/>
      <c r="I7254" s="49"/>
    </row>
    <row r="7255" customHeight="1" spans="7:9">
      <c r="G7255" s="11"/>
      <c r="H7255" s="12"/>
      <c r="I7255" s="49"/>
    </row>
    <row r="7256" customHeight="1" spans="7:9">
      <c r="G7256" s="11"/>
      <c r="H7256" s="12"/>
      <c r="I7256" s="49"/>
    </row>
    <row r="7257" customHeight="1" spans="7:9">
      <c r="G7257" s="11"/>
      <c r="H7257" s="12"/>
      <c r="I7257" s="49"/>
    </row>
    <row r="7258" customHeight="1" spans="7:9">
      <c r="G7258" s="11"/>
      <c r="H7258" s="12"/>
      <c r="I7258" s="49"/>
    </row>
    <row r="7259" customHeight="1" spans="7:9">
      <c r="G7259" s="11"/>
      <c r="H7259" s="12"/>
      <c r="I7259" s="49"/>
    </row>
    <row r="7260" customHeight="1" spans="7:9">
      <c r="G7260" s="11"/>
      <c r="H7260" s="12"/>
      <c r="I7260" s="49"/>
    </row>
    <row r="7261" customHeight="1" spans="7:9">
      <c r="G7261" s="11"/>
      <c r="H7261" s="12"/>
      <c r="I7261" s="49"/>
    </row>
    <row r="7262" customHeight="1" spans="7:9">
      <c r="G7262" s="11"/>
      <c r="H7262" s="12"/>
      <c r="I7262" s="49"/>
    </row>
    <row r="7263" customHeight="1" spans="7:9">
      <c r="G7263" s="11"/>
      <c r="H7263" s="12"/>
      <c r="I7263" s="49"/>
    </row>
    <row r="7264" customHeight="1" spans="7:9">
      <c r="G7264" s="11"/>
      <c r="H7264" s="12"/>
      <c r="I7264" s="49"/>
    </row>
    <row r="7265" customHeight="1" spans="7:9">
      <c r="G7265" s="11"/>
      <c r="H7265" s="12"/>
      <c r="I7265" s="49"/>
    </row>
    <row r="7266" customHeight="1" spans="7:9">
      <c r="G7266" s="11"/>
      <c r="H7266" s="12"/>
      <c r="I7266" s="49"/>
    </row>
    <row r="7267" customHeight="1" spans="7:9">
      <c r="G7267" s="11"/>
      <c r="H7267" s="12"/>
      <c r="I7267" s="49"/>
    </row>
    <row r="7268" customHeight="1" spans="7:9">
      <c r="G7268" s="11"/>
      <c r="H7268" s="12"/>
      <c r="I7268" s="49"/>
    </row>
    <row r="7269" customHeight="1" spans="7:9">
      <c r="G7269" s="11"/>
      <c r="H7269" s="12"/>
      <c r="I7269" s="49"/>
    </row>
    <row r="7270" customHeight="1" spans="7:9">
      <c r="G7270" s="11"/>
      <c r="H7270" s="12"/>
      <c r="I7270" s="49"/>
    </row>
    <row r="7271" customHeight="1" spans="7:9">
      <c r="G7271" s="11"/>
      <c r="H7271" s="12"/>
      <c r="I7271" s="49"/>
    </row>
    <row r="7272" customHeight="1" spans="7:9">
      <c r="G7272" s="11"/>
      <c r="H7272" s="12"/>
      <c r="I7272" s="49"/>
    </row>
    <row r="7273" customHeight="1" spans="7:9">
      <c r="G7273" s="11"/>
      <c r="H7273" s="12"/>
      <c r="I7273" s="49"/>
    </row>
    <row r="7274" customHeight="1" spans="7:9">
      <c r="G7274" s="11"/>
      <c r="H7274" s="12"/>
      <c r="I7274" s="49"/>
    </row>
    <row r="7275" customHeight="1" spans="7:9">
      <c r="G7275" s="11"/>
      <c r="H7275" s="12"/>
      <c r="I7275" s="49"/>
    </row>
    <row r="7276" customHeight="1" spans="7:9">
      <c r="G7276" s="11"/>
      <c r="H7276" s="12"/>
      <c r="I7276" s="49"/>
    </row>
    <row r="7277" customHeight="1" spans="7:9">
      <c r="G7277" s="11"/>
      <c r="H7277" s="12"/>
      <c r="I7277" s="49"/>
    </row>
    <row r="7278" customHeight="1" spans="7:9">
      <c r="G7278" s="11"/>
      <c r="H7278" s="12"/>
      <c r="I7278" s="49"/>
    </row>
    <row r="7279" customHeight="1" spans="7:9">
      <c r="G7279" s="11"/>
      <c r="H7279" s="12"/>
      <c r="I7279" s="49"/>
    </row>
    <row r="7280" customHeight="1" spans="7:9">
      <c r="G7280" s="11"/>
      <c r="H7280" s="12"/>
      <c r="I7280" s="49"/>
    </row>
    <row r="7281" customHeight="1" spans="7:9">
      <c r="G7281" s="11"/>
      <c r="H7281" s="12"/>
      <c r="I7281" s="49"/>
    </row>
    <row r="7282" customHeight="1" spans="7:9">
      <c r="G7282" s="11"/>
      <c r="H7282" s="12"/>
      <c r="I7282" s="49"/>
    </row>
    <row r="7283" customHeight="1" spans="7:9">
      <c r="G7283" s="11"/>
      <c r="H7283" s="12"/>
      <c r="I7283" s="49"/>
    </row>
    <row r="7284" customHeight="1" spans="7:9">
      <c r="G7284" s="11"/>
      <c r="H7284" s="12"/>
      <c r="I7284" s="49"/>
    </row>
    <row r="7285" customHeight="1" spans="7:9">
      <c r="G7285" s="11"/>
      <c r="H7285" s="12"/>
      <c r="I7285" s="49"/>
    </row>
    <row r="7286" customHeight="1" spans="7:9">
      <c r="G7286" s="11"/>
      <c r="H7286" s="12"/>
      <c r="I7286" s="49"/>
    </row>
    <row r="7287" customHeight="1" spans="7:9">
      <c r="G7287" s="11"/>
      <c r="H7287" s="12"/>
      <c r="I7287" s="49"/>
    </row>
    <row r="7288" customHeight="1" spans="7:9">
      <c r="G7288" s="11"/>
      <c r="H7288" s="12"/>
      <c r="I7288" s="49"/>
    </row>
    <row r="7289" customHeight="1" spans="7:9">
      <c r="G7289" s="11"/>
      <c r="H7289" s="12"/>
      <c r="I7289" s="49"/>
    </row>
    <row r="7290" customHeight="1" spans="7:9">
      <c r="G7290" s="11"/>
      <c r="H7290" s="12"/>
      <c r="I7290" s="49"/>
    </row>
    <row r="7291" customHeight="1" spans="7:9">
      <c r="G7291" s="11"/>
      <c r="H7291" s="12"/>
      <c r="I7291" s="49"/>
    </row>
    <row r="7292" customHeight="1" spans="7:9">
      <c r="G7292" s="11"/>
      <c r="H7292" s="12"/>
      <c r="I7292" s="49"/>
    </row>
    <row r="7293" customHeight="1" spans="7:9">
      <c r="G7293" s="11"/>
      <c r="H7293" s="12"/>
      <c r="I7293" s="49"/>
    </row>
    <row r="7294" customHeight="1" spans="7:9">
      <c r="G7294" s="11"/>
      <c r="H7294" s="12"/>
      <c r="I7294" s="49"/>
    </row>
    <row r="7295" customHeight="1" spans="7:9">
      <c r="G7295" s="11"/>
      <c r="H7295" s="12"/>
      <c r="I7295" s="49"/>
    </row>
    <row r="7296" customHeight="1" spans="7:9">
      <c r="G7296" s="11"/>
      <c r="H7296" s="12"/>
      <c r="I7296" s="49"/>
    </row>
    <row r="7297" customHeight="1" spans="7:9">
      <c r="G7297" s="11"/>
      <c r="H7297" s="12"/>
      <c r="I7297" s="49"/>
    </row>
    <row r="7298" customHeight="1" spans="7:9">
      <c r="G7298" s="11"/>
      <c r="H7298" s="12"/>
      <c r="I7298" s="49"/>
    </row>
    <row r="7299" customHeight="1" spans="7:9">
      <c r="G7299" s="11"/>
      <c r="H7299" s="12"/>
      <c r="I7299" s="49"/>
    </row>
    <row r="7300" customHeight="1" spans="7:9">
      <c r="G7300" s="11"/>
      <c r="H7300" s="12"/>
      <c r="I7300" s="49"/>
    </row>
    <row r="7301" customHeight="1" spans="7:9">
      <c r="G7301" s="11"/>
      <c r="H7301" s="12"/>
      <c r="I7301" s="49"/>
    </row>
    <row r="7302" customHeight="1" spans="7:9">
      <c r="G7302" s="11"/>
      <c r="H7302" s="12"/>
      <c r="I7302" s="49"/>
    </row>
    <row r="7303" customHeight="1" spans="7:9">
      <c r="G7303" s="11"/>
      <c r="H7303" s="12"/>
      <c r="I7303" s="49"/>
    </row>
    <row r="7304" customHeight="1" spans="7:9">
      <c r="G7304" s="11"/>
      <c r="H7304" s="12"/>
      <c r="I7304" s="49"/>
    </row>
    <row r="7305" customHeight="1" spans="7:9">
      <c r="G7305" s="11"/>
      <c r="H7305" s="12"/>
      <c r="I7305" s="49"/>
    </row>
    <row r="7306" customHeight="1" spans="7:9">
      <c r="G7306" s="11"/>
      <c r="H7306" s="12"/>
      <c r="I7306" s="49"/>
    </row>
    <row r="7307" customHeight="1" spans="7:9">
      <c r="G7307" s="11"/>
      <c r="H7307" s="12"/>
      <c r="I7307" s="49"/>
    </row>
    <row r="7308" customHeight="1" spans="7:9">
      <c r="G7308" s="11"/>
      <c r="H7308" s="12"/>
      <c r="I7308" s="49"/>
    </row>
    <row r="7309" customHeight="1" spans="7:9">
      <c r="G7309" s="11"/>
      <c r="H7309" s="12"/>
      <c r="I7309" s="49"/>
    </row>
    <row r="7310" customHeight="1" spans="7:9">
      <c r="G7310" s="11"/>
      <c r="H7310" s="12"/>
      <c r="I7310" s="49"/>
    </row>
    <row r="7311" customHeight="1" spans="7:9">
      <c r="G7311" s="11"/>
      <c r="H7311" s="12"/>
      <c r="I7311" s="49"/>
    </row>
    <row r="7312" customHeight="1" spans="7:9">
      <c r="G7312" s="11"/>
      <c r="H7312" s="12"/>
      <c r="I7312" s="49"/>
    </row>
    <row r="7313" customHeight="1" spans="7:9">
      <c r="G7313" s="11"/>
      <c r="H7313" s="12"/>
      <c r="I7313" s="49"/>
    </row>
    <row r="7314" customHeight="1" spans="7:9">
      <c r="G7314" s="11"/>
      <c r="H7314" s="12"/>
      <c r="I7314" s="49"/>
    </row>
    <row r="7315" customHeight="1" spans="7:9">
      <c r="G7315" s="11"/>
      <c r="H7315" s="12"/>
      <c r="I7315" s="49"/>
    </row>
    <row r="7316" customHeight="1" spans="7:9">
      <c r="G7316" s="11"/>
      <c r="H7316" s="12"/>
      <c r="I7316" s="49"/>
    </row>
    <row r="7317" customHeight="1" spans="7:9">
      <c r="G7317" s="11"/>
      <c r="H7317" s="12"/>
      <c r="I7317" s="49"/>
    </row>
    <row r="7318" customHeight="1" spans="7:9">
      <c r="G7318" s="11"/>
      <c r="H7318" s="12"/>
      <c r="I7318" s="49"/>
    </row>
    <row r="7319" customHeight="1" spans="7:9">
      <c r="G7319" s="11"/>
      <c r="H7319" s="12"/>
      <c r="I7319" s="49"/>
    </row>
    <row r="7320" customHeight="1" spans="7:9">
      <c r="G7320" s="11"/>
      <c r="H7320" s="12"/>
      <c r="I7320" s="49"/>
    </row>
    <row r="7321" customHeight="1" spans="7:9">
      <c r="G7321" s="11"/>
      <c r="H7321" s="12"/>
      <c r="I7321" s="49"/>
    </row>
    <row r="7322" customHeight="1" spans="7:9">
      <c r="G7322" s="11"/>
      <c r="H7322" s="12"/>
      <c r="I7322" s="49"/>
    </row>
    <row r="7323" customHeight="1" spans="7:9">
      <c r="G7323" s="11"/>
      <c r="H7323" s="12"/>
      <c r="I7323" s="49"/>
    </row>
    <row r="7324" customHeight="1" spans="7:9">
      <c r="G7324" s="11"/>
      <c r="H7324" s="12"/>
      <c r="I7324" s="49"/>
    </row>
    <row r="7325" customHeight="1" spans="7:9">
      <c r="G7325" s="11"/>
      <c r="H7325" s="12"/>
      <c r="I7325" s="49"/>
    </row>
    <row r="7326" customHeight="1" spans="7:9">
      <c r="G7326" s="11"/>
      <c r="H7326" s="12"/>
      <c r="I7326" s="49"/>
    </row>
    <row r="7327" customHeight="1" spans="7:9">
      <c r="G7327" s="11"/>
      <c r="H7327" s="12"/>
      <c r="I7327" s="49"/>
    </row>
    <row r="7328" customHeight="1" spans="7:9">
      <c r="G7328" s="11"/>
      <c r="H7328" s="12"/>
      <c r="I7328" s="49"/>
    </row>
    <row r="7329" customHeight="1" spans="7:9">
      <c r="G7329" s="11"/>
      <c r="H7329" s="12"/>
      <c r="I7329" s="49"/>
    </row>
    <row r="7330" customHeight="1" spans="7:9">
      <c r="G7330" s="11"/>
      <c r="H7330" s="12"/>
      <c r="I7330" s="49"/>
    </row>
    <row r="7331" customHeight="1" spans="7:9">
      <c r="G7331" s="11"/>
      <c r="H7331" s="12"/>
      <c r="I7331" s="49"/>
    </row>
    <row r="7332" customHeight="1" spans="7:9">
      <c r="G7332" s="11"/>
      <c r="H7332" s="12"/>
      <c r="I7332" s="49"/>
    </row>
    <row r="7333" customHeight="1" spans="7:9">
      <c r="G7333" s="11"/>
      <c r="H7333" s="12"/>
      <c r="I7333" s="49"/>
    </row>
    <row r="7334" customHeight="1" spans="7:9">
      <c r="G7334" s="11"/>
      <c r="H7334" s="12"/>
      <c r="I7334" s="49"/>
    </row>
    <row r="7335" customHeight="1" spans="7:9">
      <c r="G7335" s="11"/>
      <c r="H7335" s="12"/>
      <c r="I7335" s="49"/>
    </row>
    <row r="7336" customHeight="1" spans="7:9">
      <c r="G7336" s="11"/>
      <c r="H7336" s="12"/>
      <c r="I7336" s="49"/>
    </row>
    <row r="7337" customHeight="1" spans="7:9">
      <c r="G7337" s="11"/>
      <c r="H7337" s="12"/>
      <c r="I7337" s="49"/>
    </row>
    <row r="7338" customHeight="1" spans="7:9">
      <c r="G7338" s="11"/>
      <c r="H7338" s="12"/>
      <c r="I7338" s="49"/>
    </row>
    <row r="7339" customHeight="1" spans="7:9">
      <c r="G7339" s="11"/>
      <c r="H7339" s="12"/>
      <c r="I7339" s="49"/>
    </row>
    <row r="7340" customHeight="1" spans="7:9">
      <c r="G7340" s="11"/>
      <c r="H7340" s="12"/>
      <c r="I7340" s="49"/>
    </row>
    <row r="7341" customHeight="1" spans="7:9">
      <c r="G7341" s="11"/>
      <c r="H7341" s="12"/>
      <c r="I7341" s="49"/>
    </row>
    <row r="7342" customHeight="1" spans="7:9">
      <c r="G7342" s="11"/>
      <c r="H7342" s="12"/>
      <c r="I7342" s="49"/>
    </row>
    <row r="7343" customHeight="1" spans="7:9">
      <c r="G7343" s="11"/>
      <c r="H7343" s="12"/>
      <c r="I7343" s="49"/>
    </row>
    <row r="7344" customHeight="1" spans="7:9">
      <c r="G7344" s="11"/>
      <c r="H7344" s="12"/>
      <c r="I7344" s="49"/>
    </row>
    <row r="7345" customHeight="1" spans="7:9">
      <c r="G7345" s="11"/>
      <c r="H7345" s="12"/>
      <c r="I7345" s="49"/>
    </row>
    <row r="7346" customHeight="1" spans="7:9">
      <c r="G7346" s="11"/>
      <c r="H7346" s="12"/>
      <c r="I7346" s="49"/>
    </row>
    <row r="7347" customHeight="1" spans="7:9">
      <c r="G7347" s="11"/>
      <c r="H7347" s="12"/>
      <c r="I7347" s="49"/>
    </row>
    <row r="7348" customHeight="1" spans="7:9">
      <c r="G7348" s="11"/>
      <c r="H7348" s="12"/>
      <c r="I7348" s="49"/>
    </row>
    <row r="7349" customHeight="1" spans="7:9">
      <c r="G7349" s="11"/>
      <c r="H7349" s="12"/>
      <c r="I7349" s="49"/>
    </row>
    <row r="7350" customHeight="1" spans="7:9">
      <c r="G7350" s="11"/>
      <c r="H7350" s="12"/>
      <c r="I7350" s="49"/>
    </row>
    <row r="7351" customHeight="1" spans="7:9">
      <c r="G7351" s="11"/>
      <c r="H7351" s="12"/>
      <c r="I7351" s="49"/>
    </row>
    <row r="7352" customHeight="1" spans="7:9">
      <c r="G7352" s="11"/>
      <c r="H7352" s="12"/>
      <c r="I7352" s="49"/>
    </row>
    <row r="7353" customHeight="1" spans="7:9">
      <c r="G7353" s="11"/>
      <c r="H7353" s="12"/>
      <c r="I7353" s="49"/>
    </row>
    <row r="7354" customHeight="1" spans="7:9">
      <c r="G7354" s="11"/>
      <c r="H7354" s="12"/>
      <c r="I7354" s="49"/>
    </row>
    <row r="7355" customHeight="1" spans="7:9">
      <c r="G7355" s="11"/>
      <c r="H7355" s="12"/>
      <c r="I7355" s="49"/>
    </row>
    <row r="7356" customHeight="1" spans="7:9">
      <c r="G7356" s="11"/>
      <c r="H7356" s="12"/>
      <c r="I7356" s="49"/>
    </row>
    <row r="7357" customHeight="1" spans="7:9">
      <c r="G7357" s="11"/>
      <c r="H7357" s="12"/>
      <c r="I7357" s="49"/>
    </row>
    <row r="7358" customHeight="1" spans="7:9">
      <c r="G7358" s="11"/>
      <c r="H7358" s="12"/>
      <c r="I7358" s="49"/>
    </row>
    <row r="7359" customHeight="1" spans="7:9">
      <c r="G7359" s="11"/>
      <c r="H7359" s="12"/>
      <c r="I7359" s="49"/>
    </row>
    <row r="7360" customHeight="1" spans="7:9">
      <c r="G7360" s="11"/>
      <c r="H7360" s="12"/>
      <c r="I7360" s="49"/>
    </row>
    <row r="7361" customHeight="1" spans="7:9">
      <c r="G7361" s="11"/>
      <c r="H7361" s="12"/>
      <c r="I7361" s="49"/>
    </row>
    <row r="7362" customHeight="1" spans="7:9">
      <c r="G7362" s="11"/>
      <c r="H7362" s="12"/>
      <c r="I7362" s="49"/>
    </row>
    <row r="7363" customHeight="1" spans="7:9">
      <c r="G7363" s="11"/>
      <c r="H7363" s="12"/>
      <c r="I7363" s="49"/>
    </row>
    <row r="7364" customHeight="1" spans="7:9">
      <c r="G7364" s="11"/>
      <c r="H7364" s="12"/>
      <c r="I7364" s="49"/>
    </row>
    <row r="7365" customHeight="1" spans="7:9">
      <c r="G7365" s="11"/>
      <c r="H7365" s="12"/>
      <c r="I7365" s="49"/>
    </row>
    <row r="7366" customHeight="1" spans="7:9">
      <c r="G7366" s="11"/>
      <c r="H7366" s="12"/>
      <c r="I7366" s="49"/>
    </row>
    <row r="7367" customHeight="1" spans="7:9">
      <c r="G7367" s="11"/>
      <c r="H7367" s="12"/>
      <c r="I7367" s="49"/>
    </row>
    <row r="7368" customHeight="1" spans="7:9">
      <c r="G7368" s="11"/>
      <c r="H7368" s="12"/>
      <c r="I7368" s="49"/>
    </row>
    <row r="7369" customHeight="1" spans="7:9">
      <c r="G7369" s="11"/>
      <c r="H7369" s="12"/>
      <c r="I7369" s="49"/>
    </row>
    <row r="7370" customHeight="1" spans="7:9">
      <c r="G7370" s="11"/>
      <c r="H7370" s="12"/>
      <c r="I7370" s="49"/>
    </row>
    <row r="7371" customHeight="1" spans="7:9">
      <c r="G7371" s="11"/>
      <c r="H7371" s="12"/>
      <c r="I7371" s="49"/>
    </row>
    <row r="7372" customHeight="1" spans="7:9">
      <c r="G7372" s="11"/>
      <c r="H7372" s="12"/>
      <c r="I7372" s="49"/>
    </row>
    <row r="7373" customHeight="1" spans="7:9">
      <c r="G7373" s="11"/>
      <c r="H7373" s="12"/>
      <c r="I7373" s="49"/>
    </row>
    <row r="7374" customHeight="1" spans="7:9">
      <c r="G7374" s="11"/>
      <c r="H7374" s="12"/>
      <c r="I7374" s="49"/>
    </row>
    <row r="7375" customHeight="1" spans="7:9">
      <c r="G7375" s="11"/>
      <c r="H7375" s="12"/>
      <c r="I7375" s="49"/>
    </row>
    <row r="7376" customHeight="1" spans="7:9">
      <c r="G7376" s="11"/>
      <c r="H7376" s="12"/>
      <c r="I7376" s="49"/>
    </row>
    <row r="7377" customHeight="1" spans="7:9">
      <c r="G7377" s="11"/>
      <c r="H7377" s="12"/>
      <c r="I7377" s="49"/>
    </row>
    <row r="7378" customHeight="1" spans="7:9">
      <c r="G7378" s="11"/>
      <c r="H7378" s="12"/>
      <c r="I7378" s="49"/>
    </row>
    <row r="7379" customHeight="1" spans="7:9">
      <c r="G7379" s="11"/>
      <c r="H7379" s="12"/>
      <c r="I7379" s="49"/>
    </row>
    <row r="7380" customHeight="1" spans="7:9">
      <c r="G7380" s="11"/>
      <c r="H7380" s="12"/>
      <c r="I7380" s="49"/>
    </row>
    <row r="7381" customHeight="1" spans="7:9">
      <c r="G7381" s="11"/>
      <c r="H7381" s="12"/>
      <c r="I7381" s="49"/>
    </row>
    <row r="7382" customHeight="1" spans="7:9">
      <c r="G7382" s="11"/>
      <c r="H7382" s="12"/>
      <c r="I7382" s="49"/>
    </row>
    <row r="7383" customHeight="1" spans="7:9">
      <c r="G7383" s="11"/>
      <c r="H7383" s="12"/>
      <c r="I7383" s="49"/>
    </row>
    <row r="7384" customHeight="1" spans="7:9">
      <c r="G7384" s="11"/>
      <c r="H7384" s="12"/>
      <c r="I7384" s="49"/>
    </row>
    <row r="7385" customHeight="1" spans="7:9">
      <c r="G7385" s="11"/>
      <c r="H7385" s="12"/>
      <c r="I7385" s="49"/>
    </row>
    <row r="7386" customHeight="1" spans="7:9">
      <c r="G7386" s="11"/>
      <c r="H7386" s="12"/>
      <c r="I7386" s="49"/>
    </row>
    <row r="7387" customHeight="1" spans="7:9">
      <c r="G7387" s="11"/>
      <c r="H7387" s="12"/>
      <c r="I7387" s="49"/>
    </row>
    <row r="7388" customHeight="1" spans="7:9">
      <c r="G7388" s="11"/>
      <c r="H7388" s="12"/>
      <c r="I7388" s="49"/>
    </row>
    <row r="7389" customHeight="1" spans="7:9">
      <c r="G7389" s="11"/>
      <c r="H7389" s="12"/>
      <c r="I7389" s="49"/>
    </row>
    <row r="7390" customHeight="1" spans="7:9">
      <c r="G7390" s="11"/>
      <c r="H7390" s="12"/>
      <c r="I7390" s="49"/>
    </row>
    <row r="7391" customHeight="1" spans="7:9">
      <c r="G7391" s="11"/>
      <c r="H7391" s="12"/>
      <c r="I7391" s="49"/>
    </row>
    <row r="7392" customHeight="1" spans="7:9">
      <c r="G7392" s="11"/>
      <c r="H7392" s="12"/>
      <c r="I7392" s="49"/>
    </row>
    <row r="7393" customHeight="1" spans="7:9">
      <c r="G7393" s="11"/>
      <c r="H7393" s="12"/>
      <c r="I7393" s="49"/>
    </row>
    <row r="7394" customHeight="1" spans="7:9">
      <c r="G7394" s="11"/>
      <c r="H7394" s="12"/>
      <c r="I7394" s="49"/>
    </row>
    <row r="7395" customHeight="1" spans="7:9">
      <c r="G7395" s="11"/>
      <c r="H7395" s="12"/>
      <c r="I7395" s="49"/>
    </row>
    <row r="7396" customHeight="1" spans="7:9">
      <c r="G7396" s="11"/>
      <c r="H7396" s="12"/>
      <c r="I7396" s="49"/>
    </row>
    <row r="7397" customHeight="1" spans="7:9">
      <c r="G7397" s="11"/>
      <c r="H7397" s="12"/>
      <c r="I7397" s="49"/>
    </row>
    <row r="7398" customHeight="1" spans="7:9">
      <c r="G7398" s="11"/>
      <c r="H7398" s="12"/>
      <c r="I7398" s="49"/>
    </row>
    <row r="7399" customHeight="1" spans="7:9">
      <c r="G7399" s="11"/>
      <c r="H7399" s="12"/>
      <c r="I7399" s="49"/>
    </row>
    <row r="7400" customHeight="1" spans="7:9">
      <c r="G7400" s="11"/>
      <c r="H7400" s="12"/>
      <c r="I7400" s="49"/>
    </row>
    <row r="7401" customHeight="1" spans="7:9">
      <c r="G7401" s="11"/>
      <c r="H7401" s="12"/>
      <c r="I7401" s="49"/>
    </row>
    <row r="7402" customHeight="1" spans="7:9">
      <c r="G7402" s="11"/>
      <c r="H7402" s="12"/>
      <c r="I7402" s="49"/>
    </row>
    <row r="7403" customHeight="1" spans="7:9">
      <c r="G7403" s="11"/>
      <c r="H7403" s="12"/>
      <c r="I7403" s="49"/>
    </row>
    <row r="7404" customHeight="1" spans="7:9">
      <c r="G7404" s="11"/>
      <c r="H7404" s="12"/>
      <c r="I7404" s="49"/>
    </row>
    <row r="7405" customHeight="1" spans="7:9">
      <c r="G7405" s="11"/>
      <c r="H7405" s="12"/>
      <c r="I7405" s="49"/>
    </row>
    <row r="7406" customHeight="1" spans="7:9">
      <c r="G7406" s="11"/>
      <c r="H7406" s="12"/>
      <c r="I7406" s="49"/>
    </row>
    <row r="7407" customHeight="1" spans="7:9">
      <c r="G7407" s="11"/>
      <c r="H7407" s="12"/>
      <c r="I7407" s="49"/>
    </row>
    <row r="7408" customHeight="1" spans="7:9">
      <c r="G7408" s="11"/>
      <c r="H7408" s="12"/>
      <c r="I7408" s="49"/>
    </row>
    <row r="7409" customHeight="1" spans="7:9">
      <c r="G7409" s="11"/>
      <c r="H7409" s="12"/>
      <c r="I7409" s="49"/>
    </row>
    <row r="7410" customHeight="1" spans="7:9">
      <c r="G7410" s="11"/>
      <c r="H7410" s="12"/>
      <c r="I7410" s="49"/>
    </row>
    <row r="7411" customHeight="1" spans="7:9">
      <c r="G7411" s="11"/>
      <c r="H7411" s="12"/>
      <c r="I7411" s="49"/>
    </row>
    <row r="7412" customHeight="1" spans="7:9">
      <c r="G7412" s="11"/>
      <c r="H7412" s="12"/>
      <c r="I7412" s="49"/>
    </row>
    <row r="7413" customHeight="1" spans="7:9">
      <c r="G7413" s="11"/>
      <c r="H7413" s="12"/>
      <c r="I7413" s="49"/>
    </row>
    <row r="7414" customHeight="1" spans="7:9">
      <c r="G7414" s="11"/>
      <c r="H7414" s="12"/>
      <c r="I7414" s="49"/>
    </row>
    <row r="7415" customHeight="1" spans="7:9">
      <c r="G7415" s="11"/>
      <c r="H7415" s="12"/>
      <c r="I7415" s="49"/>
    </row>
    <row r="7416" customHeight="1" spans="7:9">
      <c r="G7416" s="11"/>
      <c r="H7416" s="12"/>
      <c r="I7416" s="49"/>
    </row>
    <row r="7417" customHeight="1" spans="7:9">
      <c r="G7417" s="11"/>
      <c r="H7417" s="12"/>
      <c r="I7417" s="49"/>
    </row>
    <row r="7418" customHeight="1" spans="7:9">
      <c r="G7418" s="11"/>
      <c r="H7418" s="12"/>
      <c r="I7418" s="49"/>
    </row>
    <row r="7419" customHeight="1" spans="7:9">
      <c r="G7419" s="11"/>
      <c r="H7419" s="12"/>
      <c r="I7419" s="49"/>
    </row>
    <row r="7420" customHeight="1" spans="7:9">
      <c r="G7420" s="11"/>
      <c r="H7420" s="12"/>
      <c r="I7420" s="49"/>
    </row>
    <row r="7421" customHeight="1" spans="7:9">
      <c r="G7421" s="11"/>
      <c r="H7421" s="12"/>
      <c r="I7421" s="49"/>
    </row>
    <row r="7422" customHeight="1" spans="7:9">
      <c r="G7422" s="11"/>
      <c r="H7422" s="12"/>
      <c r="I7422" s="49"/>
    </row>
    <row r="7423" customHeight="1" spans="7:9">
      <c r="G7423" s="11"/>
      <c r="H7423" s="12"/>
      <c r="I7423" s="49"/>
    </row>
    <row r="7424" customHeight="1" spans="7:9">
      <c r="G7424" s="11"/>
      <c r="H7424" s="12"/>
      <c r="I7424" s="49"/>
    </row>
    <row r="7425" customHeight="1" spans="7:9">
      <c r="G7425" s="11"/>
      <c r="H7425" s="12"/>
      <c r="I7425" s="49"/>
    </row>
    <row r="7426" customHeight="1" spans="7:9">
      <c r="G7426" s="11"/>
      <c r="H7426" s="12"/>
      <c r="I7426" s="49"/>
    </row>
    <row r="7427" customHeight="1" spans="7:9">
      <c r="G7427" s="11"/>
      <c r="H7427" s="12"/>
      <c r="I7427" s="49"/>
    </row>
    <row r="7428" customHeight="1" spans="7:9">
      <c r="G7428" s="11"/>
      <c r="H7428" s="12"/>
      <c r="I7428" s="49"/>
    </row>
    <row r="7429" customHeight="1" spans="7:9">
      <c r="G7429" s="11"/>
      <c r="H7429" s="12"/>
      <c r="I7429" s="49"/>
    </row>
    <row r="7430" customHeight="1" spans="7:9">
      <c r="G7430" s="11"/>
      <c r="H7430" s="12"/>
      <c r="I7430" s="49"/>
    </row>
    <row r="7431" customHeight="1" spans="7:9">
      <c r="G7431" s="11"/>
      <c r="H7431" s="12"/>
      <c r="I7431" s="49"/>
    </row>
    <row r="7432" customHeight="1" spans="7:9">
      <c r="G7432" s="11"/>
      <c r="H7432" s="12"/>
      <c r="I7432" s="49"/>
    </row>
    <row r="7433" customHeight="1" spans="7:9">
      <c r="G7433" s="11"/>
      <c r="H7433" s="12"/>
      <c r="I7433" s="49"/>
    </row>
    <row r="7434" customHeight="1" spans="7:9">
      <c r="G7434" s="11"/>
      <c r="H7434" s="12"/>
      <c r="I7434" s="49"/>
    </row>
    <row r="7435" customHeight="1" spans="7:9">
      <c r="G7435" s="11"/>
      <c r="H7435" s="12"/>
      <c r="I7435" s="49"/>
    </row>
    <row r="7436" customHeight="1" spans="7:9">
      <c r="G7436" s="11"/>
      <c r="H7436" s="12"/>
      <c r="I7436" s="49"/>
    </row>
    <row r="7437" customHeight="1" spans="7:9">
      <c r="G7437" s="11"/>
      <c r="H7437" s="12"/>
      <c r="I7437" s="49"/>
    </row>
    <row r="7438" customHeight="1" spans="7:9">
      <c r="G7438" s="11"/>
      <c r="H7438" s="12"/>
      <c r="I7438" s="49"/>
    </row>
    <row r="7439" customHeight="1" spans="7:9">
      <c r="G7439" s="11"/>
      <c r="H7439" s="12"/>
      <c r="I7439" s="49"/>
    </row>
    <row r="7440" customHeight="1" spans="7:9">
      <c r="G7440" s="11"/>
      <c r="H7440" s="12"/>
      <c r="I7440" s="49"/>
    </row>
    <row r="7441" customHeight="1" spans="7:9">
      <c r="G7441" s="11"/>
      <c r="H7441" s="12"/>
      <c r="I7441" s="49"/>
    </row>
    <row r="7442" customHeight="1" spans="7:9">
      <c r="G7442" s="11"/>
      <c r="H7442" s="12"/>
      <c r="I7442" s="49"/>
    </row>
    <row r="7443" customHeight="1" spans="7:9">
      <c r="G7443" s="11"/>
      <c r="H7443" s="12"/>
      <c r="I7443" s="49"/>
    </row>
    <row r="7444" customHeight="1" spans="7:9">
      <c r="G7444" s="11"/>
      <c r="H7444" s="12"/>
      <c r="I7444" s="49"/>
    </row>
    <row r="7445" customHeight="1" spans="7:9">
      <c r="G7445" s="11"/>
      <c r="H7445" s="12"/>
      <c r="I7445" s="49"/>
    </row>
    <row r="7446" customHeight="1" spans="7:9">
      <c r="G7446" s="11"/>
      <c r="H7446" s="12"/>
      <c r="I7446" s="49"/>
    </row>
    <row r="7447" customHeight="1" spans="7:9">
      <c r="G7447" s="11"/>
      <c r="H7447" s="12"/>
      <c r="I7447" s="49"/>
    </row>
    <row r="7448" customHeight="1" spans="7:9">
      <c r="G7448" s="11"/>
      <c r="H7448" s="12"/>
      <c r="I7448" s="49"/>
    </row>
    <row r="7449" customHeight="1" spans="7:9">
      <c r="G7449" s="11"/>
      <c r="H7449" s="12"/>
      <c r="I7449" s="49"/>
    </row>
    <row r="7450" customHeight="1" spans="7:9">
      <c r="G7450" s="11"/>
      <c r="H7450" s="12"/>
      <c r="I7450" s="49"/>
    </row>
    <row r="7451" customHeight="1" spans="7:9">
      <c r="G7451" s="11"/>
      <c r="H7451" s="12"/>
      <c r="I7451" s="49"/>
    </row>
    <row r="7452" customHeight="1" spans="7:9">
      <c r="G7452" s="11"/>
      <c r="H7452" s="12"/>
      <c r="I7452" s="49"/>
    </row>
    <row r="7453" customHeight="1" spans="7:9">
      <c r="G7453" s="11"/>
      <c r="H7453" s="12"/>
      <c r="I7453" s="49"/>
    </row>
    <row r="7454" customHeight="1" spans="7:9">
      <c r="G7454" s="11"/>
      <c r="H7454" s="12"/>
      <c r="I7454" s="49"/>
    </row>
    <row r="7455" customHeight="1" spans="7:9">
      <c r="G7455" s="11"/>
      <c r="H7455" s="12"/>
      <c r="I7455" s="49"/>
    </row>
    <row r="7456" customHeight="1" spans="7:9">
      <c r="G7456" s="11"/>
      <c r="H7456" s="12"/>
      <c r="I7456" s="49"/>
    </row>
    <row r="7457" customHeight="1" spans="7:9">
      <c r="G7457" s="11"/>
      <c r="H7457" s="12"/>
      <c r="I7457" s="49"/>
    </row>
    <row r="7458" customHeight="1" spans="7:9">
      <c r="G7458" s="11"/>
      <c r="H7458" s="12"/>
      <c r="I7458" s="49"/>
    </row>
    <row r="7459" customHeight="1" spans="7:9">
      <c r="G7459" s="11"/>
      <c r="H7459" s="12"/>
      <c r="I7459" s="49"/>
    </row>
    <row r="7460" customHeight="1" spans="7:9">
      <c r="G7460" s="11"/>
      <c r="H7460" s="12"/>
      <c r="I7460" s="49"/>
    </row>
    <row r="7461" customHeight="1" spans="7:9">
      <c r="G7461" s="11"/>
      <c r="H7461" s="12"/>
      <c r="I7461" s="49"/>
    </row>
    <row r="7462" customHeight="1" spans="7:9">
      <c r="G7462" s="11"/>
      <c r="H7462" s="12"/>
      <c r="I7462" s="49"/>
    </row>
    <row r="7463" customHeight="1" spans="7:9">
      <c r="G7463" s="11"/>
      <c r="H7463" s="12"/>
      <c r="I7463" s="49"/>
    </row>
    <row r="7464" customHeight="1" spans="7:9">
      <c r="G7464" s="11"/>
      <c r="H7464" s="12"/>
      <c r="I7464" s="49"/>
    </row>
    <row r="7465" customHeight="1" spans="7:9">
      <c r="G7465" s="11"/>
      <c r="H7465" s="12"/>
      <c r="I7465" s="49"/>
    </row>
    <row r="7466" customHeight="1" spans="7:9">
      <c r="G7466" s="11"/>
      <c r="H7466" s="12"/>
      <c r="I7466" s="49"/>
    </row>
    <row r="7467" customHeight="1" spans="7:9">
      <c r="G7467" s="11"/>
      <c r="H7467" s="12"/>
      <c r="I7467" s="49"/>
    </row>
    <row r="7468" customHeight="1" spans="7:9">
      <c r="G7468" s="11"/>
      <c r="H7468" s="12"/>
      <c r="I7468" s="49"/>
    </row>
    <row r="7469" customHeight="1" spans="7:9">
      <c r="G7469" s="11"/>
      <c r="H7469" s="12"/>
      <c r="I7469" s="49"/>
    </row>
    <row r="7470" customHeight="1" spans="7:9">
      <c r="G7470" s="11"/>
      <c r="H7470" s="12"/>
      <c r="I7470" s="49"/>
    </row>
    <row r="7471" customHeight="1" spans="7:9">
      <c r="G7471" s="11"/>
      <c r="H7471" s="12"/>
      <c r="I7471" s="49"/>
    </row>
    <row r="7472" customHeight="1" spans="7:9">
      <c r="G7472" s="11"/>
      <c r="H7472" s="12"/>
      <c r="I7472" s="49"/>
    </row>
    <row r="7473" customHeight="1" spans="7:9">
      <c r="G7473" s="11"/>
      <c r="H7473" s="12"/>
      <c r="I7473" s="49"/>
    </row>
    <row r="7474" customHeight="1" spans="7:9">
      <c r="G7474" s="11"/>
      <c r="H7474" s="12"/>
      <c r="I7474" s="49"/>
    </row>
    <row r="7475" customHeight="1" spans="7:9">
      <c r="G7475" s="11"/>
      <c r="H7475" s="12"/>
      <c r="I7475" s="49"/>
    </row>
    <row r="7476" customHeight="1" spans="7:9">
      <c r="G7476" s="11"/>
      <c r="H7476" s="12"/>
      <c r="I7476" s="49"/>
    </row>
    <row r="7477" customHeight="1" spans="7:9">
      <c r="G7477" s="11"/>
      <c r="H7477" s="12"/>
      <c r="I7477" s="49"/>
    </row>
    <row r="7478" customHeight="1" spans="7:9">
      <c r="G7478" s="11"/>
      <c r="H7478" s="12"/>
      <c r="I7478" s="49"/>
    </row>
    <row r="7479" customHeight="1" spans="7:9">
      <c r="G7479" s="11"/>
      <c r="H7479" s="12"/>
      <c r="I7479" s="49"/>
    </row>
    <row r="7480" customHeight="1" spans="7:9">
      <c r="G7480" s="11"/>
      <c r="H7480" s="12"/>
      <c r="I7480" s="49"/>
    </row>
    <row r="7481" customHeight="1" spans="7:9">
      <c r="G7481" s="11"/>
      <c r="H7481" s="12"/>
      <c r="I7481" s="49"/>
    </row>
    <row r="7482" customHeight="1" spans="7:9">
      <c r="G7482" s="11"/>
      <c r="H7482" s="12"/>
      <c r="I7482" s="49"/>
    </row>
    <row r="7483" customHeight="1" spans="7:9">
      <c r="G7483" s="11"/>
      <c r="H7483" s="12"/>
      <c r="I7483" s="49"/>
    </row>
    <row r="7484" customHeight="1" spans="7:9">
      <c r="G7484" s="11"/>
      <c r="H7484" s="12"/>
      <c r="I7484" s="49"/>
    </row>
    <row r="7485" customHeight="1" spans="7:9">
      <c r="G7485" s="11"/>
      <c r="H7485" s="12"/>
      <c r="I7485" s="49"/>
    </row>
    <row r="7486" customHeight="1" spans="7:9">
      <c r="G7486" s="11"/>
      <c r="H7486" s="12"/>
      <c r="I7486" s="49"/>
    </row>
    <row r="7487" customHeight="1" spans="7:9">
      <c r="G7487" s="11"/>
      <c r="H7487" s="12"/>
      <c r="I7487" s="49"/>
    </row>
    <row r="7488" customHeight="1" spans="7:9">
      <c r="G7488" s="11"/>
      <c r="H7488" s="12"/>
      <c r="I7488" s="49"/>
    </row>
    <row r="7489" customHeight="1" spans="7:9">
      <c r="G7489" s="11"/>
      <c r="H7489" s="12"/>
      <c r="I7489" s="49"/>
    </row>
    <row r="7490" customHeight="1" spans="7:9">
      <c r="G7490" s="11"/>
      <c r="H7490" s="12"/>
      <c r="I7490" s="49"/>
    </row>
    <row r="7491" customHeight="1" spans="7:9">
      <c r="G7491" s="11"/>
      <c r="H7491" s="12"/>
      <c r="I7491" s="49"/>
    </row>
    <row r="7492" customHeight="1" spans="7:9">
      <c r="G7492" s="11"/>
      <c r="H7492" s="12"/>
      <c r="I7492" s="49"/>
    </row>
    <row r="7493" customHeight="1" spans="7:9">
      <c r="G7493" s="11"/>
      <c r="H7493" s="12"/>
      <c r="I7493" s="49"/>
    </row>
    <row r="7494" customHeight="1" spans="7:9">
      <c r="G7494" s="11"/>
      <c r="H7494" s="12"/>
      <c r="I7494" s="49"/>
    </row>
    <row r="7495" customHeight="1" spans="7:9">
      <c r="G7495" s="11"/>
      <c r="H7495" s="12"/>
      <c r="I7495" s="49"/>
    </row>
    <row r="7496" customHeight="1" spans="7:9">
      <c r="G7496" s="11"/>
      <c r="H7496" s="12"/>
      <c r="I7496" s="49"/>
    </row>
    <row r="7497" customHeight="1" spans="7:9">
      <c r="G7497" s="11"/>
      <c r="H7497" s="12"/>
      <c r="I7497" s="49"/>
    </row>
    <row r="7498" customHeight="1" spans="7:9">
      <c r="G7498" s="11"/>
      <c r="H7498" s="12"/>
      <c r="I7498" s="49"/>
    </row>
    <row r="7499" customHeight="1" spans="7:9">
      <c r="G7499" s="11"/>
      <c r="H7499" s="12"/>
      <c r="I7499" s="49"/>
    </row>
    <row r="7500" customHeight="1" spans="7:9">
      <c r="G7500" s="11"/>
      <c r="H7500" s="12"/>
      <c r="I7500" s="49"/>
    </row>
    <row r="7501" customHeight="1" spans="7:9">
      <c r="G7501" s="11"/>
      <c r="H7501" s="12"/>
      <c r="I7501" s="49"/>
    </row>
    <row r="7502" customHeight="1" spans="7:9">
      <c r="G7502" s="11"/>
      <c r="H7502" s="12"/>
      <c r="I7502" s="49"/>
    </row>
    <row r="7503" customHeight="1" spans="7:9">
      <c r="G7503" s="11"/>
      <c r="H7503" s="12"/>
      <c r="I7503" s="49"/>
    </row>
    <row r="7504" customHeight="1" spans="7:9">
      <c r="G7504" s="11"/>
      <c r="H7504" s="12"/>
      <c r="I7504" s="49"/>
    </row>
    <row r="7505" customHeight="1" spans="7:9">
      <c r="G7505" s="11"/>
      <c r="H7505" s="12"/>
      <c r="I7505" s="49"/>
    </row>
    <row r="7506" customHeight="1" spans="7:9">
      <c r="G7506" s="11"/>
      <c r="H7506" s="12"/>
      <c r="I7506" s="49"/>
    </row>
    <row r="7507" customHeight="1" spans="7:9">
      <c r="G7507" s="11"/>
      <c r="H7507" s="12"/>
      <c r="I7507" s="49"/>
    </row>
    <row r="7508" customHeight="1" spans="7:9">
      <c r="G7508" s="11"/>
      <c r="H7508" s="12"/>
      <c r="I7508" s="49"/>
    </row>
    <row r="7509" customHeight="1" spans="7:9">
      <c r="G7509" s="11"/>
      <c r="H7509" s="12"/>
      <c r="I7509" s="49"/>
    </row>
    <row r="7510" customHeight="1" spans="7:9">
      <c r="G7510" s="11"/>
      <c r="H7510" s="12"/>
      <c r="I7510" s="49"/>
    </row>
    <row r="7511" customHeight="1" spans="7:9">
      <c r="G7511" s="11"/>
      <c r="H7511" s="12"/>
      <c r="I7511" s="49"/>
    </row>
    <row r="7512" customHeight="1" spans="7:9">
      <c r="G7512" s="11"/>
      <c r="H7512" s="12"/>
      <c r="I7512" s="49"/>
    </row>
    <row r="7513" customHeight="1" spans="7:9">
      <c r="G7513" s="11"/>
      <c r="H7513" s="12"/>
      <c r="I7513" s="49"/>
    </row>
    <row r="7514" customHeight="1" spans="7:9">
      <c r="G7514" s="11"/>
      <c r="H7514" s="12"/>
      <c r="I7514" s="49"/>
    </row>
    <row r="7515" customHeight="1" spans="7:9">
      <c r="G7515" s="11"/>
      <c r="H7515" s="12"/>
      <c r="I7515" s="49"/>
    </row>
    <row r="7516" customHeight="1" spans="7:9">
      <c r="G7516" s="11"/>
      <c r="H7516" s="12"/>
      <c r="I7516" s="49"/>
    </row>
    <row r="7517" customHeight="1" spans="7:9">
      <c r="G7517" s="11"/>
      <c r="H7517" s="12"/>
      <c r="I7517" s="49"/>
    </row>
    <row r="7518" customHeight="1" spans="7:9">
      <c r="G7518" s="11"/>
      <c r="H7518" s="12"/>
      <c r="I7518" s="49"/>
    </row>
    <row r="7519" customHeight="1" spans="7:9">
      <c r="G7519" s="11"/>
      <c r="H7519" s="12"/>
      <c r="I7519" s="49"/>
    </row>
    <row r="7520" customHeight="1" spans="7:9">
      <c r="G7520" s="11"/>
      <c r="H7520" s="12"/>
      <c r="I7520" s="49"/>
    </row>
    <row r="7521" customHeight="1" spans="7:9">
      <c r="G7521" s="11"/>
      <c r="H7521" s="12"/>
      <c r="I7521" s="49"/>
    </row>
    <row r="7522" customHeight="1" spans="7:9">
      <c r="G7522" s="11"/>
      <c r="H7522" s="12"/>
      <c r="I7522" s="49"/>
    </row>
    <row r="7523" customHeight="1" spans="7:9">
      <c r="G7523" s="11"/>
      <c r="H7523" s="12"/>
      <c r="I7523" s="49"/>
    </row>
    <row r="7524" customHeight="1" spans="7:9">
      <c r="G7524" s="11"/>
      <c r="H7524" s="12"/>
      <c r="I7524" s="49"/>
    </row>
    <row r="7525" customHeight="1" spans="7:9">
      <c r="G7525" s="11"/>
      <c r="H7525" s="12"/>
      <c r="I7525" s="49"/>
    </row>
    <row r="7526" customHeight="1" spans="7:9">
      <c r="G7526" s="11"/>
      <c r="H7526" s="12"/>
      <c r="I7526" s="49"/>
    </row>
    <row r="7527" customHeight="1" spans="7:9">
      <c r="G7527" s="11"/>
      <c r="H7527" s="12"/>
      <c r="I7527" s="49"/>
    </row>
    <row r="7528" customHeight="1" spans="7:9">
      <c r="G7528" s="11"/>
      <c r="H7528" s="12"/>
      <c r="I7528" s="49"/>
    </row>
    <row r="7529" customHeight="1" spans="7:9">
      <c r="G7529" s="11"/>
      <c r="H7529" s="12"/>
      <c r="I7529" s="49"/>
    </row>
    <row r="7530" customHeight="1" spans="7:9">
      <c r="G7530" s="11"/>
      <c r="H7530" s="12"/>
      <c r="I7530" s="49"/>
    </row>
    <row r="7531" customHeight="1" spans="7:9">
      <c r="G7531" s="11"/>
      <c r="H7531" s="12"/>
      <c r="I7531" s="49"/>
    </row>
    <row r="7532" customHeight="1" spans="7:9">
      <c r="G7532" s="11"/>
      <c r="H7532" s="12"/>
      <c r="I7532" s="49"/>
    </row>
    <row r="7533" customHeight="1" spans="7:9">
      <c r="G7533" s="11"/>
      <c r="H7533" s="12"/>
      <c r="I7533" s="49"/>
    </row>
    <row r="7534" customHeight="1" spans="7:9">
      <c r="G7534" s="11"/>
      <c r="H7534" s="12"/>
      <c r="I7534" s="49"/>
    </row>
    <row r="7535" customHeight="1" spans="7:9">
      <c r="G7535" s="11"/>
      <c r="H7535" s="12"/>
      <c r="I7535" s="49"/>
    </row>
    <row r="7536" customHeight="1" spans="7:9">
      <c r="G7536" s="11"/>
      <c r="H7536" s="12"/>
      <c r="I7536" s="49"/>
    </row>
    <row r="7537" customHeight="1" spans="7:9">
      <c r="G7537" s="11"/>
      <c r="H7537" s="12"/>
      <c r="I7537" s="49"/>
    </row>
    <row r="7538" customHeight="1" spans="7:9">
      <c r="G7538" s="11"/>
      <c r="H7538" s="12"/>
      <c r="I7538" s="49"/>
    </row>
    <row r="7539" customHeight="1" spans="7:9">
      <c r="G7539" s="11"/>
      <c r="H7539" s="12"/>
      <c r="I7539" s="49"/>
    </row>
    <row r="7540" customHeight="1" spans="7:9">
      <c r="G7540" s="11"/>
      <c r="H7540" s="12"/>
      <c r="I7540" s="49"/>
    </row>
    <row r="7541" customHeight="1" spans="7:9">
      <c r="G7541" s="11"/>
      <c r="H7541" s="12"/>
      <c r="I7541" s="49"/>
    </row>
    <row r="7542" customHeight="1" spans="7:9">
      <c r="G7542" s="11"/>
      <c r="H7542" s="12"/>
      <c r="I7542" s="49"/>
    </row>
    <row r="7543" customHeight="1" spans="7:9">
      <c r="G7543" s="11"/>
      <c r="H7543" s="12"/>
      <c r="I7543" s="49"/>
    </row>
    <row r="7544" customHeight="1" spans="7:9">
      <c r="G7544" s="11"/>
      <c r="H7544" s="12"/>
      <c r="I7544" s="49"/>
    </row>
    <row r="7545" customHeight="1" spans="7:9">
      <c r="G7545" s="11"/>
      <c r="H7545" s="12"/>
      <c r="I7545" s="49"/>
    </row>
    <row r="7546" customHeight="1" spans="7:9">
      <c r="G7546" s="11"/>
      <c r="H7546" s="12"/>
      <c r="I7546" s="49"/>
    </row>
    <row r="7547" customHeight="1" spans="7:9">
      <c r="G7547" s="11"/>
      <c r="H7547" s="12"/>
      <c r="I7547" s="49"/>
    </row>
    <row r="7548" customHeight="1" spans="7:9">
      <c r="G7548" s="11"/>
      <c r="H7548" s="12"/>
      <c r="I7548" s="49"/>
    </row>
    <row r="7549" customHeight="1" spans="7:9">
      <c r="G7549" s="11"/>
      <c r="H7549" s="12"/>
      <c r="I7549" s="49"/>
    </row>
    <row r="7550" customHeight="1" spans="7:9">
      <c r="G7550" s="11"/>
      <c r="H7550" s="12"/>
      <c r="I7550" s="49"/>
    </row>
    <row r="7551" customHeight="1" spans="7:9">
      <c r="G7551" s="11"/>
      <c r="H7551" s="12"/>
      <c r="I7551" s="49"/>
    </row>
    <row r="7552" customHeight="1" spans="7:9">
      <c r="G7552" s="11"/>
      <c r="H7552" s="12"/>
      <c r="I7552" s="49"/>
    </row>
    <row r="7553" customHeight="1" spans="7:9">
      <c r="G7553" s="11"/>
      <c r="H7553" s="12"/>
      <c r="I7553" s="49"/>
    </row>
    <row r="7554" customHeight="1" spans="7:9">
      <c r="G7554" s="11"/>
      <c r="H7554" s="12"/>
      <c r="I7554" s="49"/>
    </row>
    <row r="7555" customHeight="1" spans="7:9">
      <c r="G7555" s="11"/>
      <c r="H7555" s="12"/>
      <c r="I7555" s="49"/>
    </row>
    <row r="7556" customHeight="1" spans="7:9">
      <c r="G7556" s="11"/>
      <c r="H7556" s="12"/>
      <c r="I7556" s="49"/>
    </row>
    <row r="7557" customHeight="1" spans="7:9">
      <c r="G7557" s="11"/>
      <c r="H7557" s="12"/>
      <c r="I7557" s="49"/>
    </row>
    <row r="7558" customHeight="1" spans="7:9">
      <c r="G7558" s="11"/>
      <c r="H7558" s="12"/>
      <c r="I7558" s="49"/>
    </row>
    <row r="7559" customHeight="1" spans="7:9">
      <c r="G7559" s="11"/>
      <c r="H7559" s="12"/>
      <c r="I7559" s="49"/>
    </row>
    <row r="7560" customHeight="1" spans="7:9">
      <c r="G7560" s="11"/>
      <c r="H7560" s="12"/>
      <c r="I7560" s="49"/>
    </row>
    <row r="7561" customHeight="1" spans="7:9">
      <c r="G7561" s="11"/>
      <c r="H7561" s="12"/>
      <c r="I7561" s="49"/>
    </row>
    <row r="7562" customHeight="1" spans="7:9">
      <c r="G7562" s="11"/>
      <c r="H7562" s="12"/>
      <c r="I7562" s="49"/>
    </row>
    <row r="7563" customHeight="1" spans="7:9">
      <c r="G7563" s="11"/>
      <c r="H7563" s="12"/>
      <c r="I7563" s="49"/>
    </row>
    <row r="7564" customHeight="1" spans="7:9">
      <c r="G7564" s="11"/>
      <c r="H7564" s="12"/>
      <c r="I7564" s="49"/>
    </row>
    <row r="7565" customHeight="1" spans="7:9">
      <c r="G7565" s="11"/>
      <c r="H7565" s="12"/>
      <c r="I7565" s="49"/>
    </row>
    <row r="7566" customHeight="1" spans="7:9">
      <c r="G7566" s="11"/>
      <c r="H7566" s="12"/>
      <c r="I7566" s="49"/>
    </row>
    <row r="7567" customHeight="1" spans="7:9">
      <c r="G7567" s="11"/>
      <c r="H7567" s="12"/>
      <c r="I7567" s="49"/>
    </row>
    <row r="7568" customHeight="1" spans="7:9">
      <c r="G7568" s="11"/>
      <c r="H7568" s="12"/>
      <c r="I7568" s="49"/>
    </row>
    <row r="7569" customHeight="1" spans="7:9">
      <c r="G7569" s="11"/>
      <c r="H7569" s="12"/>
      <c r="I7569" s="49"/>
    </row>
    <row r="7570" customHeight="1" spans="7:9">
      <c r="G7570" s="11"/>
      <c r="H7570" s="12"/>
      <c r="I7570" s="49"/>
    </row>
    <row r="7571" customHeight="1" spans="7:9">
      <c r="G7571" s="11"/>
      <c r="H7571" s="12"/>
      <c r="I7571" s="49"/>
    </row>
    <row r="7572" customHeight="1" spans="7:9">
      <c r="G7572" s="11"/>
      <c r="H7572" s="12"/>
      <c r="I7572" s="49"/>
    </row>
    <row r="7573" customHeight="1" spans="7:9">
      <c r="G7573" s="11"/>
      <c r="H7573" s="12"/>
      <c r="I7573" s="49"/>
    </row>
    <row r="7574" customHeight="1" spans="7:9">
      <c r="G7574" s="11"/>
      <c r="H7574" s="12"/>
      <c r="I7574" s="49"/>
    </row>
    <row r="7575" customHeight="1" spans="7:9">
      <c r="G7575" s="11"/>
      <c r="H7575" s="12"/>
      <c r="I7575" s="49"/>
    </row>
    <row r="7576" customHeight="1" spans="7:9">
      <c r="G7576" s="11"/>
      <c r="H7576" s="12"/>
      <c r="I7576" s="49"/>
    </row>
    <row r="7577" customHeight="1" spans="7:9">
      <c r="G7577" s="11"/>
      <c r="H7577" s="12"/>
      <c r="I7577" s="49"/>
    </row>
    <row r="7578" customHeight="1" spans="7:9">
      <c r="G7578" s="11"/>
      <c r="H7578" s="12"/>
      <c r="I7578" s="49"/>
    </row>
    <row r="7579" customHeight="1" spans="7:9">
      <c r="G7579" s="11"/>
      <c r="H7579" s="12"/>
      <c r="I7579" s="49"/>
    </row>
    <row r="7580" customHeight="1" spans="7:9">
      <c r="G7580" s="11"/>
      <c r="H7580" s="12"/>
      <c r="I7580" s="49"/>
    </row>
    <row r="7581" customHeight="1" spans="7:9">
      <c r="G7581" s="11"/>
      <c r="H7581" s="12"/>
      <c r="I7581" s="49"/>
    </row>
    <row r="7582" customHeight="1" spans="7:9">
      <c r="G7582" s="11"/>
      <c r="H7582" s="12"/>
      <c r="I7582" s="49"/>
    </row>
    <row r="7583" customHeight="1" spans="7:9">
      <c r="G7583" s="11"/>
      <c r="H7583" s="12"/>
      <c r="I7583" s="49"/>
    </row>
    <row r="7584" customHeight="1" spans="7:9">
      <c r="G7584" s="11"/>
      <c r="H7584" s="12"/>
      <c r="I7584" s="49"/>
    </row>
    <row r="7585" customHeight="1" spans="7:9">
      <c r="G7585" s="11"/>
      <c r="H7585" s="12"/>
      <c r="I7585" s="49"/>
    </row>
    <row r="7586" customHeight="1" spans="7:9">
      <c r="G7586" s="11"/>
      <c r="H7586" s="12"/>
      <c r="I7586" s="49"/>
    </row>
    <row r="7587" customHeight="1" spans="7:9">
      <c r="G7587" s="11"/>
      <c r="H7587" s="12"/>
      <c r="I7587" s="49"/>
    </row>
    <row r="7588" customHeight="1" spans="7:9">
      <c r="G7588" s="11"/>
      <c r="H7588" s="12"/>
      <c r="I7588" s="49"/>
    </row>
    <row r="7589" customHeight="1" spans="7:9">
      <c r="G7589" s="11"/>
      <c r="H7589" s="12"/>
      <c r="I7589" s="49"/>
    </row>
    <row r="7590" customHeight="1" spans="7:9">
      <c r="G7590" s="11"/>
      <c r="H7590" s="12"/>
      <c r="I7590" s="49"/>
    </row>
    <row r="7591" customHeight="1" spans="7:9">
      <c r="G7591" s="11"/>
      <c r="H7591" s="12"/>
      <c r="I7591" s="49"/>
    </row>
    <row r="7592" customHeight="1" spans="7:9">
      <c r="G7592" s="11"/>
      <c r="H7592" s="12"/>
      <c r="I7592" s="49"/>
    </row>
    <row r="7593" customHeight="1" spans="7:9">
      <c r="G7593" s="11"/>
      <c r="H7593" s="12"/>
      <c r="I7593" s="49"/>
    </row>
    <row r="7594" customHeight="1" spans="7:9">
      <c r="G7594" s="11"/>
      <c r="H7594" s="12"/>
      <c r="I7594" s="49"/>
    </row>
    <row r="7595" customHeight="1" spans="7:9">
      <c r="G7595" s="11"/>
      <c r="H7595" s="12"/>
      <c r="I7595" s="49"/>
    </row>
    <row r="7596" customHeight="1" spans="7:9">
      <c r="G7596" s="11"/>
      <c r="H7596" s="12"/>
      <c r="I7596" s="49"/>
    </row>
    <row r="7597" customHeight="1" spans="7:9">
      <c r="G7597" s="11"/>
      <c r="H7597" s="12"/>
      <c r="I7597" s="49"/>
    </row>
    <row r="7598" customHeight="1" spans="7:9">
      <c r="G7598" s="11"/>
      <c r="H7598" s="12"/>
      <c r="I7598" s="49"/>
    </row>
    <row r="7599" customHeight="1" spans="7:9">
      <c r="G7599" s="11"/>
      <c r="H7599" s="12"/>
      <c r="I7599" s="49"/>
    </row>
    <row r="7600" customHeight="1" spans="7:9">
      <c r="G7600" s="11"/>
      <c r="H7600" s="12"/>
      <c r="I7600" s="49"/>
    </row>
    <row r="7601" customHeight="1" spans="7:9">
      <c r="G7601" s="11"/>
      <c r="H7601" s="12"/>
      <c r="I7601" s="49"/>
    </row>
    <row r="7602" customHeight="1" spans="7:9">
      <c r="G7602" s="11"/>
      <c r="H7602" s="12"/>
      <c r="I7602" s="49"/>
    </row>
    <row r="7603" customHeight="1" spans="7:9">
      <c r="G7603" s="11"/>
      <c r="H7603" s="12"/>
      <c r="I7603" s="49"/>
    </row>
    <row r="7604" customHeight="1" spans="7:9">
      <c r="G7604" s="11"/>
      <c r="H7604" s="12"/>
      <c r="I7604" s="49"/>
    </row>
    <row r="7605" customHeight="1" spans="7:9">
      <c r="G7605" s="11"/>
      <c r="H7605" s="12"/>
      <c r="I7605" s="49"/>
    </row>
    <row r="7606" customHeight="1" spans="7:9">
      <c r="G7606" s="11"/>
      <c r="H7606" s="12"/>
      <c r="I7606" s="49"/>
    </row>
    <row r="7607" customHeight="1" spans="7:9">
      <c r="G7607" s="11"/>
      <c r="H7607" s="12"/>
      <c r="I7607" s="49"/>
    </row>
    <row r="7608" customHeight="1" spans="7:9">
      <c r="G7608" s="11"/>
      <c r="H7608" s="12"/>
      <c r="I7608" s="49"/>
    </row>
    <row r="7609" customHeight="1" spans="7:9">
      <c r="G7609" s="11"/>
      <c r="H7609" s="12"/>
      <c r="I7609" s="49"/>
    </row>
    <row r="7610" customHeight="1" spans="7:9">
      <c r="G7610" s="11"/>
      <c r="H7610" s="12"/>
      <c r="I7610" s="49"/>
    </row>
    <row r="7611" customHeight="1" spans="7:9">
      <c r="G7611" s="11"/>
      <c r="H7611" s="12"/>
      <c r="I7611" s="49"/>
    </row>
    <row r="7612" customHeight="1" spans="7:9">
      <c r="G7612" s="11"/>
      <c r="H7612" s="12"/>
      <c r="I7612" s="49"/>
    </row>
    <row r="7613" customHeight="1" spans="7:9">
      <c r="G7613" s="11"/>
      <c r="H7613" s="12"/>
      <c r="I7613" s="49"/>
    </row>
    <row r="7614" customHeight="1" spans="7:9">
      <c r="G7614" s="11"/>
      <c r="H7614" s="12"/>
      <c r="I7614" s="49"/>
    </row>
    <row r="7615" customHeight="1" spans="7:9">
      <c r="G7615" s="11"/>
      <c r="H7615" s="12"/>
      <c r="I7615" s="49"/>
    </row>
    <row r="7616" customHeight="1" spans="7:9">
      <c r="G7616" s="11"/>
      <c r="H7616" s="12"/>
      <c r="I7616" s="49"/>
    </row>
    <row r="7617" customHeight="1" spans="7:9">
      <c r="G7617" s="11"/>
      <c r="H7617" s="12"/>
      <c r="I7617" s="49"/>
    </row>
    <row r="7618" customHeight="1" spans="7:9">
      <c r="G7618" s="11"/>
      <c r="H7618" s="12"/>
      <c r="I7618" s="49"/>
    </row>
    <row r="7619" customHeight="1" spans="7:9">
      <c r="G7619" s="11"/>
      <c r="H7619" s="12"/>
      <c r="I7619" s="49"/>
    </row>
    <row r="7620" customHeight="1" spans="7:9">
      <c r="G7620" s="11"/>
      <c r="H7620" s="12"/>
      <c r="I7620" s="49"/>
    </row>
    <row r="7621" customHeight="1" spans="7:9">
      <c r="G7621" s="11"/>
      <c r="H7621" s="12"/>
      <c r="I7621" s="49"/>
    </row>
    <row r="7622" customHeight="1" spans="7:9">
      <c r="G7622" s="11"/>
      <c r="H7622" s="12"/>
      <c r="I7622" s="49"/>
    </row>
    <row r="7623" customHeight="1" spans="7:9">
      <c r="G7623" s="11"/>
      <c r="H7623" s="12"/>
      <c r="I7623" s="49"/>
    </row>
    <row r="7624" customHeight="1" spans="7:9">
      <c r="G7624" s="11"/>
      <c r="H7624" s="12"/>
      <c r="I7624" s="49"/>
    </row>
    <row r="7625" customHeight="1" spans="7:9">
      <c r="G7625" s="11"/>
      <c r="H7625" s="12"/>
      <c r="I7625" s="49"/>
    </row>
    <row r="7626" customHeight="1" spans="7:9">
      <c r="G7626" s="11"/>
      <c r="H7626" s="12"/>
      <c r="I7626" s="49"/>
    </row>
    <row r="7627" customHeight="1" spans="7:9">
      <c r="G7627" s="11"/>
      <c r="H7627" s="12"/>
      <c r="I7627" s="49"/>
    </row>
    <row r="7628" customHeight="1" spans="7:9">
      <c r="G7628" s="11"/>
      <c r="H7628" s="12"/>
      <c r="I7628" s="49"/>
    </row>
    <row r="7629" customHeight="1" spans="7:9">
      <c r="G7629" s="11"/>
      <c r="H7629" s="12"/>
      <c r="I7629" s="49"/>
    </row>
    <row r="7630" customHeight="1" spans="7:9">
      <c r="G7630" s="11"/>
      <c r="H7630" s="12"/>
      <c r="I7630" s="49"/>
    </row>
    <row r="7631" customHeight="1" spans="7:9">
      <c r="G7631" s="11"/>
      <c r="H7631" s="12"/>
      <c r="I7631" s="49"/>
    </row>
    <row r="7632" customHeight="1" spans="7:9">
      <c r="G7632" s="11"/>
      <c r="H7632" s="12"/>
      <c r="I7632" s="49"/>
    </row>
    <row r="7633" customHeight="1" spans="7:9">
      <c r="G7633" s="11"/>
      <c r="H7633" s="12"/>
      <c r="I7633" s="49"/>
    </row>
    <row r="7634" customHeight="1" spans="7:9">
      <c r="G7634" s="11"/>
      <c r="H7634" s="12"/>
      <c r="I7634" s="49"/>
    </row>
    <row r="7635" customHeight="1" spans="7:9">
      <c r="G7635" s="11"/>
      <c r="H7635" s="12"/>
      <c r="I7635" s="49"/>
    </row>
    <row r="7636" customHeight="1" spans="7:9">
      <c r="G7636" s="11"/>
      <c r="H7636" s="12"/>
      <c r="I7636" s="49"/>
    </row>
    <row r="7637" customHeight="1" spans="7:9">
      <c r="G7637" s="11"/>
      <c r="H7637" s="12"/>
      <c r="I7637" s="49"/>
    </row>
    <row r="7638" customHeight="1" spans="7:9">
      <c r="G7638" s="11"/>
      <c r="H7638" s="12"/>
      <c r="I7638" s="49"/>
    </row>
    <row r="7639" customHeight="1" spans="7:9">
      <c r="G7639" s="11"/>
      <c r="H7639" s="12"/>
      <c r="I7639" s="49"/>
    </row>
    <row r="7640" customHeight="1" spans="7:9">
      <c r="G7640" s="11"/>
      <c r="H7640" s="12"/>
      <c r="I7640" s="49"/>
    </row>
    <row r="7641" customHeight="1" spans="7:9">
      <c r="G7641" s="11"/>
      <c r="H7641" s="12"/>
      <c r="I7641" s="49"/>
    </row>
    <row r="7642" customHeight="1" spans="7:9">
      <c r="G7642" s="11"/>
      <c r="H7642" s="12"/>
      <c r="I7642" s="49"/>
    </row>
    <row r="7643" customHeight="1" spans="7:9">
      <c r="G7643" s="11"/>
      <c r="H7643" s="12"/>
      <c r="I7643" s="49"/>
    </row>
    <row r="7644" customHeight="1" spans="7:9">
      <c r="G7644" s="11"/>
      <c r="H7644" s="12"/>
      <c r="I7644" s="49"/>
    </row>
    <row r="7645" customHeight="1" spans="7:9">
      <c r="G7645" s="11"/>
      <c r="H7645" s="12"/>
      <c r="I7645" s="49"/>
    </row>
    <row r="7646" customHeight="1" spans="7:9">
      <c r="G7646" s="11"/>
      <c r="H7646" s="12"/>
      <c r="I7646" s="49"/>
    </row>
    <row r="7647" customHeight="1" spans="7:9">
      <c r="G7647" s="11"/>
      <c r="H7647" s="12"/>
      <c r="I7647" s="49"/>
    </row>
    <row r="7648" customHeight="1" spans="7:9">
      <c r="G7648" s="11"/>
      <c r="H7648" s="12"/>
      <c r="I7648" s="49"/>
    </row>
    <row r="7649" customHeight="1" spans="7:9">
      <c r="G7649" s="11"/>
      <c r="H7649" s="12"/>
      <c r="I7649" s="49"/>
    </row>
    <row r="7650" customHeight="1" spans="7:9">
      <c r="G7650" s="11"/>
      <c r="H7650" s="12"/>
      <c r="I7650" s="49"/>
    </row>
    <row r="7651" customHeight="1" spans="7:9">
      <c r="G7651" s="11"/>
      <c r="H7651" s="12"/>
      <c r="I7651" s="49"/>
    </row>
    <row r="7652" customHeight="1" spans="7:9">
      <c r="G7652" s="11"/>
      <c r="H7652" s="12"/>
      <c r="I7652" s="49"/>
    </row>
    <row r="7653" customHeight="1" spans="7:9">
      <c r="G7653" s="11"/>
      <c r="H7653" s="12"/>
      <c r="I7653" s="49"/>
    </row>
    <row r="7654" customHeight="1" spans="7:9">
      <c r="G7654" s="11"/>
      <c r="H7654" s="12"/>
      <c r="I7654" s="49"/>
    </row>
    <row r="7655" customHeight="1" spans="7:9">
      <c r="G7655" s="11"/>
      <c r="H7655" s="12"/>
      <c r="I7655" s="49"/>
    </row>
    <row r="7656" customHeight="1" spans="7:9">
      <c r="G7656" s="11"/>
      <c r="H7656" s="12"/>
      <c r="I7656" s="49"/>
    </row>
    <row r="7657" customHeight="1" spans="7:9">
      <c r="G7657" s="11"/>
      <c r="H7657" s="12"/>
      <c r="I7657" s="49"/>
    </row>
    <row r="7658" customHeight="1" spans="7:9">
      <c r="G7658" s="11"/>
      <c r="H7658" s="12"/>
      <c r="I7658" s="49"/>
    </row>
    <row r="7659" customHeight="1" spans="7:9">
      <c r="G7659" s="11"/>
      <c r="H7659" s="12"/>
      <c r="I7659" s="49"/>
    </row>
    <row r="7660" customHeight="1" spans="7:9">
      <c r="G7660" s="11"/>
      <c r="H7660" s="12"/>
      <c r="I7660" s="49"/>
    </row>
    <row r="7661" customHeight="1" spans="7:9">
      <c r="G7661" s="11"/>
      <c r="H7661" s="12"/>
      <c r="I7661" s="49"/>
    </row>
    <row r="7662" customHeight="1" spans="7:9">
      <c r="G7662" s="11"/>
      <c r="H7662" s="12"/>
      <c r="I7662" s="49"/>
    </row>
    <row r="7663" customHeight="1" spans="7:9">
      <c r="G7663" s="11"/>
      <c r="H7663" s="12"/>
      <c r="I7663" s="49"/>
    </row>
    <row r="7664" customHeight="1" spans="7:9">
      <c r="G7664" s="11"/>
      <c r="H7664" s="12"/>
      <c r="I7664" s="49"/>
    </row>
    <row r="7665" customHeight="1" spans="7:9">
      <c r="G7665" s="11"/>
      <c r="H7665" s="12"/>
      <c r="I7665" s="49"/>
    </row>
    <row r="7666" customHeight="1" spans="7:9">
      <c r="G7666" s="11"/>
      <c r="H7666" s="12"/>
      <c r="I7666" s="49"/>
    </row>
    <row r="7667" customHeight="1" spans="7:9">
      <c r="G7667" s="11"/>
      <c r="H7667" s="12"/>
      <c r="I7667" s="49"/>
    </row>
    <row r="7668" customHeight="1" spans="7:9">
      <c r="G7668" s="11"/>
      <c r="H7668" s="12"/>
      <c r="I7668" s="49"/>
    </row>
    <row r="7669" customHeight="1" spans="7:9">
      <c r="G7669" s="11"/>
      <c r="H7669" s="12"/>
      <c r="I7669" s="49"/>
    </row>
    <row r="7670" customHeight="1" spans="7:9">
      <c r="G7670" s="11"/>
      <c r="H7670" s="12"/>
      <c r="I7670" s="49"/>
    </row>
    <row r="7671" customHeight="1" spans="7:9">
      <c r="G7671" s="11"/>
      <c r="H7671" s="12"/>
      <c r="I7671" s="49"/>
    </row>
    <row r="7672" customHeight="1" spans="7:9">
      <c r="G7672" s="11"/>
      <c r="H7672" s="12"/>
      <c r="I7672" s="49"/>
    </row>
    <row r="7673" customHeight="1" spans="7:9">
      <c r="G7673" s="11"/>
      <c r="H7673" s="12"/>
      <c r="I7673" s="49"/>
    </row>
    <row r="7674" customHeight="1" spans="7:9">
      <c r="G7674" s="11"/>
      <c r="H7674" s="12"/>
      <c r="I7674" s="49"/>
    </row>
    <row r="7675" customHeight="1" spans="7:9">
      <c r="G7675" s="11"/>
      <c r="H7675" s="12"/>
      <c r="I7675" s="49"/>
    </row>
    <row r="7676" customHeight="1" spans="7:9">
      <c r="G7676" s="11"/>
      <c r="H7676" s="12"/>
      <c r="I7676" s="49"/>
    </row>
    <row r="7677" customHeight="1" spans="7:9">
      <c r="G7677" s="11"/>
      <c r="H7677" s="12"/>
      <c r="I7677" s="49"/>
    </row>
    <row r="7678" customHeight="1" spans="7:9">
      <c r="G7678" s="11"/>
      <c r="H7678" s="12"/>
      <c r="I7678" s="49"/>
    </row>
    <row r="7679" customHeight="1" spans="7:9">
      <c r="G7679" s="11"/>
      <c r="H7679" s="12"/>
      <c r="I7679" s="49"/>
    </row>
    <row r="7680" customHeight="1" spans="7:9">
      <c r="G7680" s="11"/>
      <c r="H7680" s="12"/>
      <c r="I7680" s="49"/>
    </row>
    <row r="7681" customHeight="1" spans="7:9">
      <c r="G7681" s="11"/>
      <c r="H7681" s="12"/>
      <c r="I7681" s="49"/>
    </row>
    <row r="7682" customHeight="1" spans="7:9">
      <c r="G7682" s="11"/>
      <c r="H7682" s="12"/>
      <c r="I7682" s="49"/>
    </row>
    <row r="7683" customHeight="1" spans="7:9">
      <c r="G7683" s="11"/>
      <c r="H7683" s="12"/>
      <c r="I7683" s="49"/>
    </row>
    <row r="7684" customHeight="1" spans="7:9">
      <c r="G7684" s="11"/>
      <c r="H7684" s="12"/>
      <c r="I7684" s="49"/>
    </row>
    <row r="7685" customHeight="1" spans="7:9">
      <c r="G7685" s="11"/>
      <c r="H7685" s="12"/>
      <c r="I7685" s="49"/>
    </row>
    <row r="7686" customHeight="1" spans="7:9">
      <c r="G7686" s="11"/>
      <c r="H7686" s="12"/>
      <c r="I7686" s="49"/>
    </row>
    <row r="7687" customHeight="1" spans="7:9">
      <c r="G7687" s="11"/>
      <c r="H7687" s="12"/>
      <c r="I7687" s="49"/>
    </row>
    <row r="7688" customHeight="1" spans="7:9">
      <c r="G7688" s="11"/>
      <c r="H7688" s="12"/>
      <c r="I7688" s="49"/>
    </row>
    <row r="7689" customHeight="1" spans="7:9">
      <c r="G7689" s="11"/>
      <c r="H7689" s="12"/>
      <c r="I7689" s="49"/>
    </row>
    <row r="7690" customHeight="1" spans="7:9">
      <c r="G7690" s="11"/>
      <c r="H7690" s="12"/>
      <c r="I7690" s="49"/>
    </row>
    <row r="7691" customHeight="1" spans="7:9">
      <c r="G7691" s="11"/>
      <c r="H7691" s="12"/>
      <c r="I7691" s="49"/>
    </row>
    <row r="7692" customHeight="1" spans="7:9">
      <c r="G7692" s="11"/>
      <c r="H7692" s="12"/>
      <c r="I7692" s="49"/>
    </row>
    <row r="7693" customHeight="1" spans="7:9">
      <c r="G7693" s="11"/>
      <c r="H7693" s="12"/>
      <c r="I7693" s="49"/>
    </row>
    <row r="7694" customHeight="1" spans="7:9">
      <c r="G7694" s="11"/>
      <c r="H7694" s="12"/>
      <c r="I7694" s="49"/>
    </row>
    <row r="7695" customHeight="1" spans="7:9">
      <c r="G7695" s="11"/>
      <c r="H7695" s="12"/>
      <c r="I7695" s="49"/>
    </row>
    <row r="7696" customHeight="1" spans="7:9">
      <c r="G7696" s="11"/>
      <c r="H7696" s="12"/>
      <c r="I7696" s="49"/>
    </row>
    <row r="7697" customHeight="1" spans="7:9">
      <c r="G7697" s="11"/>
      <c r="H7697" s="12"/>
      <c r="I7697" s="49"/>
    </row>
    <row r="7698" customHeight="1" spans="7:9">
      <c r="G7698" s="11"/>
      <c r="H7698" s="12"/>
      <c r="I7698" s="49"/>
    </row>
    <row r="7699" customHeight="1" spans="7:9">
      <c r="G7699" s="11"/>
      <c r="H7699" s="12"/>
      <c r="I7699" s="49"/>
    </row>
    <row r="7700" customHeight="1" spans="7:9">
      <c r="G7700" s="11"/>
      <c r="H7700" s="12"/>
      <c r="I7700" s="49"/>
    </row>
    <row r="7701" customHeight="1" spans="7:9">
      <c r="G7701" s="11"/>
      <c r="H7701" s="12"/>
      <c r="I7701" s="49"/>
    </row>
    <row r="7702" customHeight="1" spans="7:9">
      <c r="G7702" s="11"/>
      <c r="H7702" s="12"/>
      <c r="I7702" s="49"/>
    </row>
    <row r="7703" customHeight="1" spans="7:9">
      <c r="G7703" s="11"/>
      <c r="H7703" s="12"/>
      <c r="I7703" s="49"/>
    </row>
    <row r="7704" customHeight="1" spans="7:9">
      <c r="G7704" s="11"/>
      <c r="H7704" s="12"/>
      <c r="I7704" s="49"/>
    </row>
    <row r="7705" customHeight="1" spans="7:9">
      <c r="G7705" s="11"/>
      <c r="H7705" s="12"/>
      <c r="I7705" s="49"/>
    </row>
    <row r="7706" customHeight="1" spans="7:9">
      <c r="G7706" s="11"/>
      <c r="H7706" s="12"/>
      <c r="I7706" s="49"/>
    </row>
    <row r="7707" customHeight="1" spans="7:9">
      <c r="G7707" s="11"/>
      <c r="H7707" s="12"/>
      <c r="I7707" s="49"/>
    </row>
    <row r="7708" customHeight="1" spans="7:9">
      <c r="G7708" s="11"/>
      <c r="H7708" s="12"/>
      <c r="I7708" s="49"/>
    </row>
    <row r="7709" customHeight="1" spans="7:9">
      <c r="G7709" s="11"/>
      <c r="H7709" s="12"/>
      <c r="I7709" s="49"/>
    </row>
    <row r="7710" customHeight="1" spans="7:9">
      <c r="G7710" s="11"/>
      <c r="H7710" s="12"/>
      <c r="I7710" s="49"/>
    </row>
    <row r="7711" customHeight="1" spans="7:9">
      <c r="G7711" s="11"/>
      <c r="H7711" s="12"/>
      <c r="I7711" s="49"/>
    </row>
    <row r="7712" customHeight="1" spans="7:9">
      <c r="G7712" s="11"/>
      <c r="H7712" s="12"/>
      <c r="I7712" s="49"/>
    </row>
    <row r="7713" customHeight="1" spans="7:9">
      <c r="G7713" s="11"/>
      <c r="H7713" s="12"/>
      <c r="I7713" s="49"/>
    </row>
    <row r="7714" customHeight="1" spans="7:9">
      <c r="G7714" s="11"/>
      <c r="H7714" s="12"/>
      <c r="I7714" s="49"/>
    </row>
    <row r="7715" customHeight="1" spans="7:9">
      <c r="G7715" s="11"/>
      <c r="H7715" s="12"/>
      <c r="I7715" s="49"/>
    </row>
    <row r="7716" customHeight="1" spans="7:9">
      <c r="G7716" s="11"/>
      <c r="H7716" s="12"/>
      <c r="I7716" s="49"/>
    </row>
    <row r="7717" customHeight="1" spans="7:9">
      <c r="G7717" s="11"/>
      <c r="H7717" s="12"/>
      <c r="I7717" s="49"/>
    </row>
    <row r="7718" customHeight="1" spans="7:9">
      <c r="G7718" s="11"/>
      <c r="H7718" s="12"/>
      <c r="I7718" s="49"/>
    </row>
    <row r="7719" customHeight="1" spans="7:9">
      <c r="G7719" s="11"/>
      <c r="H7719" s="12"/>
      <c r="I7719" s="49"/>
    </row>
    <row r="7720" customHeight="1" spans="7:9">
      <c r="G7720" s="11"/>
      <c r="H7720" s="12"/>
      <c r="I7720" s="49"/>
    </row>
    <row r="7721" customHeight="1" spans="7:9">
      <c r="G7721" s="11"/>
      <c r="H7721" s="12"/>
      <c r="I7721" s="49"/>
    </row>
    <row r="7722" customHeight="1" spans="7:9">
      <c r="G7722" s="11"/>
      <c r="H7722" s="12"/>
      <c r="I7722" s="49"/>
    </row>
    <row r="7723" customHeight="1" spans="7:9">
      <c r="G7723" s="11"/>
      <c r="H7723" s="12"/>
      <c r="I7723" s="49"/>
    </row>
    <row r="7724" customHeight="1" spans="7:9">
      <c r="G7724" s="11"/>
      <c r="H7724" s="12"/>
      <c r="I7724" s="49"/>
    </row>
    <row r="7725" customHeight="1" spans="7:9">
      <c r="G7725" s="11"/>
      <c r="H7725" s="12"/>
      <c r="I7725" s="49"/>
    </row>
    <row r="7726" customHeight="1" spans="7:9">
      <c r="G7726" s="11"/>
      <c r="H7726" s="12"/>
      <c r="I7726" s="49"/>
    </row>
    <row r="7727" customHeight="1" spans="7:9">
      <c r="G7727" s="11"/>
      <c r="H7727" s="12"/>
      <c r="I7727" s="49"/>
    </row>
    <row r="7728" customHeight="1" spans="7:9">
      <c r="G7728" s="11"/>
      <c r="H7728" s="12"/>
      <c r="I7728" s="49"/>
    </row>
    <row r="7729" customHeight="1" spans="7:9">
      <c r="G7729" s="11"/>
      <c r="H7729" s="12"/>
      <c r="I7729" s="49"/>
    </row>
    <row r="7730" customHeight="1" spans="7:9">
      <c r="G7730" s="11"/>
      <c r="H7730" s="12"/>
      <c r="I7730" s="49"/>
    </row>
    <row r="7731" customHeight="1" spans="7:9">
      <c r="G7731" s="11"/>
      <c r="H7731" s="12"/>
      <c r="I7731" s="49"/>
    </row>
    <row r="7732" customHeight="1" spans="7:9">
      <c r="G7732" s="11"/>
      <c r="H7732" s="12"/>
      <c r="I7732" s="49"/>
    </row>
    <row r="7733" customHeight="1" spans="7:9">
      <c r="G7733" s="11"/>
      <c r="H7733" s="12"/>
      <c r="I7733" s="49"/>
    </row>
    <row r="7734" customHeight="1" spans="7:9">
      <c r="G7734" s="11"/>
      <c r="H7734" s="12"/>
      <c r="I7734" s="49"/>
    </row>
    <row r="7735" customHeight="1" spans="7:9">
      <c r="G7735" s="11"/>
      <c r="H7735" s="12"/>
      <c r="I7735" s="49"/>
    </row>
    <row r="7736" customHeight="1" spans="7:9">
      <c r="G7736" s="11"/>
      <c r="H7736" s="12"/>
      <c r="I7736" s="49"/>
    </row>
    <row r="7737" customHeight="1" spans="7:9">
      <c r="G7737" s="11"/>
      <c r="H7737" s="12"/>
      <c r="I7737" s="49"/>
    </row>
    <row r="7738" customHeight="1" spans="7:9">
      <c r="G7738" s="11"/>
      <c r="H7738" s="12"/>
      <c r="I7738" s="49"/>
    </row>
    <row r="7739" customHeight="1" spans="7:9">
      <c r="G7739" s="11"/>
      <c r="H7739" s="12"/>
      <c r="I7739" s="49"/>
    </row>
    <row r="7740" customHeight="1" spans="7:9">
      <c r="G7740" s="11"/>
      <c r="H7740" s="12"/>
      <c r="I7740" s="49"/>
    </row>
    <row r="7741" customHeight="1" spans="7:9">
      <c r="G7741" s="11"/>
      <c r="H7741" s="12"/>
      <c r="I7741" s="49"/>
    </row>
    <row r="7742" customHeight="1" spans="7:9">
      <c r="G7742" s="11"/>
      <c r="H7742" s="12"/>
      <c r="I7742" s="49"/>
    </row>
    <row r="7743" customHeight="1" spans="7:9">
      <c r="G7743" s="11"/>
      <c r="H7743" s="12"/>
      <c r="I7743" s="49"/>
    </row>
    <row r="7744" customHeight="1" spans="7:9">
      <c r="G7744" s="11"/>
      <c r="H7744" s="12"/>
      <c r="I7744" s="49"/>
    </row>
    <row r="7745" customHeight="1" spans="7:9">
      <c r="G7745" s="11"/>
      <c r="H7745" s="12"/>
      <c r="I7745" s="49"/>
    </row>
    <row r="7746" customHeight="1" spans="7:9">
      <c r="G7746" s="11"/>
      <c r="H7746" s="12"/>
      <c r="I7746" s="49"/>
    </row>
    <row r="7747" customHeight="1" spans="7:9">
      <c r="G7747" s="11"/>
      <c r="H7747" s="12"/>
      <c r="I7747" s="49"/>
    </row>
    <row r="7748" customHeight="1" spans="7:9">
      <c r="G7748" s="11"/>
      <c r="H7748" s="12"/>
      <c r="I7748" s="49"/>
    </row>
    <row r="7749" customHeight="1" spans="7:9">
      <c r="G7749" s="11"/>
      <c r="H7749" s="12"/>
      <c r="I7749" s="49"/>
    </row>
    <row r="7750" customHeight="1" spans="7:9">
      <c r="G7750" s="11"/>
      <c r="H7750" s="12"/>
      <c r="I7750" s="49"/>
    </row>
    <row r="7751" customHeight="1" spans="7:9">
      <c r="G7751" s="11"/>
      <c r="H7751" s="12"/>
      <c r="I7751" s="49"/>
    </row>
    <row r="7752" customHeight="1" spans="7:9">
      <c r="G7752" s="11"/>
      <c r="H7752" s="12"/>
      <c r="I7752" s="49"/>
    </row>
    <row r="7753" customHeight="1" spans="7:9">
      <c r="G7753" s="11"/>
      <c r="H7753" s="12"/>
      <c r="I7753" s="49"/>
    </row>
    <row r="7754" customHeight="1" spans="7:9">
      <c r="G7754" s="11"/>
      <c r="H7754" s="12"/>
      <c r="I7754" s="49"/>
    </row>
    <row r="7755" customHeight="1" spans="7:9">
      <c r="G7755" s="11"/>
      <c r="H7755" s="12"/>
      <c r="I7755" s="49"/>
    </row>
    <row r="7756" customHeight="1" spans="7:9">
      <c r="G7756" s="11"/>
      <c r="H7756" s="12"/>
      <c r="I7756" s="49"/>
    </row>
    <row r="7757" customHeight="1" spans="7:9">
      <c r="G7757" s="11"/>
      <c r="H7757" s="12"/>
      <c r="I7757" s="49"/>
    </row>
    <row r="7758" customHeight="1" spans="7:9">
      <c r="G7758" s="11"/>
      <c r="H7758" s="12"/>
      <c r="I7758" s="49"/>
    </row>
    <row r="7759" customHeight="1" spans="7:9">
      <c r="G7759" s="11"/>
      <c r="H7759" s="12"/>
      <c r="I7759" s="49"/>
    </row>
    <row r="7760" customHeight="1" spans="7:9">
      <c r="G7760" s="11"/>
      <c r="H7760" s="12"/>
      <c r="I7760" s="49"/>
    </row>
    <row r="7761" customHeight="1" spans="7:9">
      <c r="G7761" s="11"/>
      <c r="H7761" s="12"/>
      <c r="I7761" s="49"/>
    </row>
    <row r="7762" customHeight="1" spans="7:9">
      <c r="G7762" s="11"/>
      <c r="H7762" s="12"/>
      <c r="I7762" s="49"/>
    </row>
    <row r="7763" customHeight="1" spans="7:9">
      <c r="G7763" s="11"/>
      <c r="H7763" s="12"/>
      <c r="I7763" s="49"/>
    </row>
    <row r="7764" customHeight="1" spans="7:9">
      <c r="G7764" s="11"/>
      <c r="H7764" s="12"/>
      <c r="I7764" s="49"/>
    </row>
    <row r="7765" customHeight="1" spans="7:9">
      <c r="G7765" s="11"/>
      <c r="H7765" s="12"/>
      <c r="I7765" s="49"/>
    </row>
    <row r="7766" customHeight="1" spans="7:9">
      <c r="G7766" s="11"/>
      <c r="H7766" s="12"/>
      <c r="I7766" s="49"/>
    </row>
    <row r="7767" customHeight="1" spans="7:9">
      <c r="G7767" s="11"/>
      <c r="H7767" s="12"/>
      <c r="I7767" s="49"/>
    </row>
    <row r="7768" customHeight="1" spans="7:9">
      <c r="G7768" s="11"/>
      <c r="H7768" s="12"/>
      <c r="I7768" s="49"/>
    </row>
    <row r="7769" customHeight="1" spans="7:9">
      <c r="G7769" s="11"/>
      <c r="H7769" s="12"/>
      <c r="I7769" s="49"/>
    </row>
    <row r="7770" customHeight="1" spans="7:9">
      <c r="G7770" s="11"/>
      <c r="H7770" s="12"/>
      <c r="I7770" s="49"/>
    </row>
    <row r="7771" customHeight="1" spans="7:9">
      <c r="G7771" s="11"/>
      <c r="H7771" s="12"/>
      <c r="I7771" s="49"/>
    </row>
    <row r="7772" customHeight="1" spans="7:9">
      <c r="G7772" s="11"/>
      <c r="H7772" s="12"/>
      <c r="I7772" s="49"/>
    </row>
    <row r="7773" customHeight="1" spans="7:9">
      <c r="G7773" s="11"/>
      <c r="H7773" s="12"/>
      <c r="I7773" s="49"/>
    </row>
    <row r="7774" customHeight="1" spans="7:9">
      <c r="G7774" s="11"/>
      <c r="H7774" s="12"/>
      <c r="I7774" s="49"/>
    </row>
    <row r="7775" customHeight="1" spans="7:9">
      <c r="G7775" s="11"/>
      <c r="H7775" s="12"/>
      <c r="I7775" s="49"/>
    </row>
    <row r="7776" customHeight="1" spans="7:9">
      <c r="G7776" s="11"/>
      <c r="H7776" s="12"/>
      <c r="I7776" s="49"/>
    </row>
    <row r="7777" customHeight="1" spans="7:9">
      <c r="G7777" s="11"/>
      <c r="H7777" s="12"/>
      <c r="I7777" s="49"/>
    </row>
    <row r="7778" customHeight="1" spans="7:9">
      <c r="G7778" s="11"/>
      <c r="H7778" s="12"/>
      <c r="I7778" s="49"/>
    </row>
    <row r="7779" customHeight="1" spans="7:9">
      <c r="G7779" s="11"/>
      <c r="H7779" s="12"/>
      <c r="I7779" s="49"/>
    </row>
    <row r="7780" customHeight="1" spans="7:9">
      <c r="G7780" s="11"/>
      <c r="H7780" s="12"/>
      <c r="I7780" s="49"/>
    </row>
    <row r="7781" customHeight="1" spans="7:9">
      <c r="G7781" s="11"/>
      <c r="H7781" s="12"/>
      <c r="I7781" s="49"/>
    </row>
    <row r="7782" customHeight="1" spans="7:9">
      <c r="G7782" s="11"/>
      <c r="H7782" s="12"/>
      <c r="I7782" s="49"/>
    </row>
    <row r="7783" customHeight="1" spans="7:9">
      <c r="G7783" s="11"/>
      <c r="H7783" s="12"/>
      <c r="I7783" s="49"/>
    </row>
    <row r="7784" customHeight="1" spans="7:9">
      <c r="G7784" s="11"/>
      <c r="H7784" s="12"/>
      <c r="I7784" s="49"/>
    </row>
    <row r="7785" customHeight="1" spans="7:9">
      <c r="G7785" s="11"/>
      <c r="H7785" s="12"/>
      <c r="I7785" s="49"/>
    </row>
    <row r="7786" customHeight="1" spans="7:9">
      <c r="G7786" s="11"/>
      <c r="H7786" s="12"/>
      <c r="I7786" s="49"/>
    </row>
    <row r="7787" customHeight="1" spans="7:9">
      <c r="G7787" s="11"/>
      <c r="H7787" s="12"/>
      <c r="I7787" s="49"/>
    </row>
    <row r="7788" customHeight="1" spans="7:9">
      <c r="G7788" s="11"/>
      <c r="H7788" s="12"/>
      <c r="I7788" s="49"/>
    </row>
    <row r="7789" customHeight="1" spans="7:9">
      <c r="G7789" s="11"/>
      <c r="H7789" s="12"/>
      <c r="I7789" s="49"/>
    </row>
    <row r="7790" customHeight="1" spans="7:9">
      <c r="G7790" s="11"/>
      <c r="H7790" s="12"/>
      <c r="I7790" s="49"/>
    </row>
    <row r="7791" customHeight="1" spans="7:9">
      <c r="G7791" s="11"/>
      <c r="H7791" s="12"/>
      <c r="I7791" s="49"/>
    </row>
    <row r="7792" customHeight="1" spans="7:9">
      <c r="G7792" s="11"/>
      <c r="H7792" s="12"/>
      <c r="I7792" s="49"/>
    </row>
    <row r="7793" customHeight="1" spans="7:9">
      <c r="G7793" s="11"/>
      <c r="H7793" s="12"/>
      <c r="I7793" s="49"/>
    </row>
    <row r="7794" customHeight="1" spans="7:9">
      <c r="G7794" s="11"/>
      <c r="H7794" s="12"/>
      <c r="I7794" s="49"/>
    </row>
    <row r="7795" customHeight="1" spans="7:9">
      <c r="G7795" s="11"/>
      <c r="H7795" s="12"/>
      <c r="I7795" s="49"/>
    </row>
    <row r="7796" customHeight="1" spans="7:9">
      <c r="G7796" s="11"/>
      <c r="H7796" s="12"/>
      <c r="I7796" s="49"/>
    </row>
    <row r="7797" customHeight="1" spans="7:9">
      <c r="G7797" s="11"/>
      <c r="H7797" s="12"/>
      <c r="I7797" s="49"/>
    </row>
    <row r="7798" customHeight="1" spans="7:9">
      <c r="G7798" s="11"/>
      <c r="H7798" s="12"/>
      <c r="I7798" s="49"/>
    </row>
    <row r="7799" customHeight="1" spans="7:9">
      <c r="G7799" s="11"/>
      <c r="H7799" s="12"/>
      <c r="I7799" s="49"/>
    </row>
    <row r="7800" customHeight="1" spans="7:9">
      <c r="G7800" s="11"/>
      <c r="H7800" s="12"/>
      <c r="I7800" s="49"/>
    </row>
    <row r="7801" customHeight="1" spans="7:9">
      <c r="G7801" s="11"/>
      <c r="H7801" s="12"/>
      <c r="I7801" s="49"/>
    </row>
    <row r="7802" customHeight="1" spans="7:9">
      <c r="G7802" s="11"/>
      <c r="H7802" s="12"/>
      <c r="I7802" s="49"/>
    </row>
    <row r="7803" customHeight="1" spans="7:9">
      <c r="G7803" s="11"/>
      <c r="H7803" s="12"/>
      <c r="I7803" s="49"/>
    </row>
    <row r="7804" customHeight="1" spans="7:9">
      <c r="G7804" s="11"/>
      <c r="H7804" s="12"/>
      <c r="I7804" s="49"/>
    </row>
    <row r="7805" customHeight="1" spans="7:9">
      <c r="G7805" s="11"/>
      <c r="H7805" s="12"/>
      <c r="I7805" s="49"/>
    </row>
    <row r="7806" customHeight="1" spans="7:9">
      <c r="G7806" s="11"/>
      <c r="H7806" s="12"/>
      <c r="I7806" s="49"/>
    </row>
    <row r="7807" customHeight="1" spans="7:9">
      <c r="G7807" s="11"/>
      <c r="H7807" s="12"/>
      <c r="I7807" s="49"/>
    </row>
    <row r="7808" customHeight="1" spans="7:9">
      <c r="G7808" s="11"/>
      <c r="H7808" s="12"/>
      <c r="I7808" s="49"/>
    </row>
    <row r="7809" customHeight="1" spans="7:9">
      <c r="G7809" s="11"/>
      <c r="H7809" s="12"/>
      <c r="I7809" s="49"/>
    </row>
    <row r="7810" customHeight="1" spans="7:9">
      <c r="G7810" s="11"/>
      <c r="H7810" s="12"/>
      <c r="I7810" s="49"/>
    </row>
    <row r="7811" customHeight="1" spans="7:9">
      <c r="G7811" s="11"/>
      <c r="H7811" s="12"/>
      <c r="I7811" s="49"/>
    </row>
    <row r="7812" customHeight="1" spans="7:9">
      <c r="G7812" s="11"/>
      <c r="H7812" s="12"/>
      <c r="I7812" s="49"/>
    </row>
    <row r="7813" customHeight="1" spans="7:9">
      <c r="G7813" s="11"/>
      <c r="H7813" s="12"/>
      <c r="I7813" s="49"/>
    </row>
    <row r="7814" customHeight="1" spans="7:9">
      <c r="G7814" s="11"/>
      <c r="H7814" s="12"/>
      <c r="I7814" s="49"/>
    </row>
    <row r="7815" customHeight="1" spans="7:9">
      <c r="G7815" s="11"/>
      <c r="H7815" s="12"/>
      <c r="I7815" s="49"/>
    </row>
    <row r="7816" customHeight="1" spans="7:9">
      <c r="G7816" s="11"/>
      <c r="H7816" s="12"/>
      <c r="I7816" s="49"/>
    </row>
    <row r="7817" customHeight="1" spans="7:9">
      <c r="G7817" s="11"/>
      <c r="H7817" s="12"/>
      <c r="I7817" s="49"/>
    </row>
    <row r="7818" customHeight="1" spans="7:9">
      <c r="G7818" s="11"/>
      <c r="H7818" s="12"/>
      <c r="I7818" s="49"/>
    </row>
    <row r="7819" customHeight="1" spans="7:9">
      <c r="G7819" s="11"/>
      <c r="H7819" s="12"/>
      <c r="I7819" s="49"/>
    </row>
    <row r="7820" customHeight="1" spans="7:9">
      <c r="G7820" s="11"/>
      <c r="H7820" s="12"/>
      <c r="I7820" s="49"/>
    </row>
    <row r="7821" customHeight="1" spans="7:9">
      <c r="G7821" s="11"/>
      <c r="H7821" s="12"/>
      <c r="I7821" s="49"/>
    </row>
    <row r="7822" customHeight="1" spans="7:9">
      <c r="G7822" s="11"/>
      <c r="H7822" s="12"/>
      <c r="I7822" s="49"/>
    </row>
    <row r="7823" customHeight="1" spans="7:9">
      <c r="G7823" s="11"/>
      <c r="H7823" s="12"/>
      <c r="I7823" s="49"/>
    </row>
    <row r="7824" customHeight="1" spans="7:9">
      <c r="G7824" s="11"/>
      <c r="H7824" s="12"/>
      <c r="I7824" s="49"/>
    </row>
    <row r="7825" customHeight="1" spans="7:9">
      <c r="G7825" s="11"/>
      <c r="H7825" s="12"/>
      <c r="I7825" s="49"/>
    </row>
    <row r="7826" customHeight="1" spans="7:9">
      <c r="G7826" s="11"/>
      <c r="H7826" s="12"/>
      <c r="I7826" s="49"/>
    </row>
    <row r="7827" customHeight="1" spans="7:9">
      <c r="G7827" s="11"/>
      <c r="H7827" s="12"/>
      <c r="I7827" s="49"/>
    </row>
    <row r="7828" customHeight="1" spans="7:9">
      <c r="G7828" s="11"/>
      <c r="H7828" s="12"/>
      <c r="I7828" s="49"/>
    </row>
    <row r="7829" customHeight="1" spans="7:9">
      <c r="G7829" s="11"/>
      <c r="H7829" s="12"/>
      <c r="I7829" s="49"/>
    </row>
    <row r="7830" customHeight="1" spans="7:9">
      <c r="G7830" s="11"/>
      <c r="H7830" s="12"/>
      <c r="I7830" s="49"/>
    </row>
    <row r="7831" customHeight="1" spans="7:9">
      <c r="G7831" s="11"/>
      <c r="H7831" s="12"/>
      <c r="I7831" s="49"/>
    </row>
    <row r="7832" customHeight="1" spans="7:9">
      <c r="G7832" s="11"/>
      <c r="H7832" s="12"/>
      <c r="I7832" s="49"/>
    </row>
    <row r="7833" customHeight="1" spans="7:9">
      <c r="G7833" s="11"/>
      <c r="H7833" s="12"/>
      <c r="I7833" s="49"/>
    </row>
    <row r="7834" customHeight="1" spans="7:9">
      <c r="G7834" s="11"/>
      <c r="H7834" s="12"/>
      <c r="I7834" s="49"/>
    </row>
    <row r="7835" customHeight="1" spans="7:9">
      <c r="G7835" s="11"/>
      <c r="H7835" s="12"/>
      <c r="I7835" s="49"/>
    </row>
    <row r="7836" customHeight="1" spans="7:9">
      <c r="G7836" s="11"/>
      <c r="H7836" s="12"/>
      <c r="I7836" s="49"/>
    </row>
    <row r="7837" customHeight="1" spans="7:9">
      <c r="G7837" s="11"/>
      <c r="H7837" s="12"/>
      <c r="I7837" s="49"/>
    </row>
    <row r="7838" customHeight="1" spans="7:9">
      <c r="G7838" s="11"/>
      <c r="H7838" s="12"/>
      <c r="I7838" s="49"/>
    </row>
    <row r="7839" customHeight="1" spans="7:9">
      <c r="G7839" s="11"/>
      <c r="H7839" s="12"/>
      <c r="I7839" s="49"/>
    </row>
    <row r="7840" customHeight="1" spans="7:9">
      <c r="G7840" s="11"/>
      <c r="H7840" s="12"/>
      <c r="I7840" s="49"/>
    </row>
    <row r="7841" customHeight="1" spans="7:9">
      <c r="G7841" s="11"/>
      <c r="H7841" s="12"/>
      <c r="I7841" s="49"/>
    </row>
    <row r="7842" customHeight="1" spans="7:9">
      <c r="G7842" s="11"/>
      <c r="H7842" s="12"/>
      <c r="I7842" s="49"/>
    </row>
    <row r="7843" customHeight="1" spans="7:9">
      <c r="G7843" s="11"/>
      <c r="H7843" s="12"/>
      <c r="I7843" s="49"/>
    </row>
    <row r="7844" customHeight="1" spans="7:9">
      <c r="G7844" s="11"/>
      <c r="H7844" s="12"/>
      <c r="I7844" s="49"/>
    </row>
    <row r="7845" customHeight="1" spans="7:9">
      <c r="G7845" s="11"/>
      <c r="H7845" s="12"/>
      <c r="I7845" s="49"/>
    </row>
    <row r="7846" customHeight="1" spans="7:9">
      <c r="G7846" s="11"/>
      <c r="H7846" s="12"/>
      <c r="I7846" s="49"/>
    </row>
    <row r="7847" customHeight="1" spans="7:9">
      <c r="G7847" s="11"/>
      <c r="H7847" s="12"/>
      <c r="I7847" s="49"/>
    </row>
    <row r="7848" customHeight="1" spans="7:9">
      <c r="G7848" s="11"/>
      <c r="H7848" s="12"/>
      <c r="I7848" s="49"/>
    </row>
    <row r="7849" customHeight="1" spans="7:9">
      <c r="G7849" s="11"/>
      <c r="H7849" s="12"/>
      <c r="I7849" s="49"/>
    </row>
    <row r="7850" customHeight="1" spans="7:9">
      <c r="G7850" s="11"/>
      <c r="H7850" s="12"/>
      <c r="I7850" s="49"/>
    </row>
    <row r="7851" customHeight="1" spans="7:9">
      <c r="G7851" s="11"/>
      <c r="H7851" s="12"/>
      <c r="I7851" s="49"/>
    </row>
    <row r="7852" customHeight="1" spans="7:9">
      <c r="G7852" s="11"/>
      <c r="H7852" s="12"/>
      <c r="I7852" s="49"/>
    </row>
    <row r="7853" customHeight="1" spans="7:9">
      <c r="G7853" s="11"/>
      <c r="H7853" s="12"/>
      <c r="I7853" s="49"/>
    </row>
    <row r="7854" customHeight="1" spans="7:9">
      <c r="G7854" s="11"/>
      <c r="H7854" s="12"/>
      <c r="I7854" s="49"/>
    </row>
    <row r="7855" customHeight="1" spans="7:9">
      <c r="G7855" s="11"/>
      <c r="H7855" s="12"/>
      <c r="I7855" s="49"/>
    </row>
    <row r="7856" customHeight="1" spans="7:9">
      <c r="G7856" s="11"/>
      <c r="H7856" s="12"/>
      <c r="I7856" s="49"/>
    </row>
    <row r="7857" customHeight="1" spans="7:9">
      <c r="G7857" s="11"/>
      <c r="H7857" s="12"/>
      <c r="I7857" s="49"/>
    </row>
    <row r="7858" customHeight="1" spans="7:9">
      <c r="G7858" s="11"/>
      <c r="H7858" s="12"/>
      <c r="I7858" s="49"/>
    </row>
    <row r="7859" customHeight="1" spans="7:9">
      <c r="G7859" s="11"/>
      <c r="H7859" s="12"/>
      <c r="I7859" s="49"/>
    </row>
    <row r="7860" customHeight="1" spans="7:9">
      <c r="G7860" s="11"/>
      <c r="H7860" s="12"/>
      <c r="I7860" s="49"/>
    </row>
    <row r="7861" customHeight="1" spans="7:9">
      <c r="G7861" s="11"/>
      <c r="H7861" s="12"/>
      <c r="I7861" s="49"/>
    </row>
    <row r="7862" customHeight="1" spans="7:9">
      <c r="G7862" s="11"/>
      <c r="H7862" s="12"/>
      <c r="I7862" s="49"/>
    </row>
    <row r="7863" customHeight="1" spans="7:9">
      <c r="G7863" s="11"/>
      <c r="H7863" s="12"/>
      <c r="I7863" s="49"/>
    </row>
    <row r="7864" customHeight="1" spans="7:9">
      <c r="G7864" s="11"/>
      <c r="H7864" s="12"/>
      <c r="I7864" s="49"/>
    </row>
    <row r="7865" customHeight="1" spans="7:9">
      <c r="G7865" s="11"/>
      <c r="H7865" s="12"/>
      <c r="I7865" s="49"/>
    </row>
    <row r="7866" customHeight="1" spans="7:9">
      <c r="G7866" s="11"/>
      <c r="H7866" s="12"/>
      <c r="I7866" s="49"/>
    </row>
    <row r="7867" customHeight="1" spans="7:9">
      <c r="G7867" s="11"/>
      <c r="H7867" s="12"/>
      <c r="I7867" s="49"/>
    </row>
    <row r="7868" customHeight="1" spans="7:9">
      <c r="G7868" s="11"/>
      <c r="H7868" s="12"/>
      <c r="I7868" s="49"/>
    </row>
    <row r="7869" customHeight="1" spans="7:9">
      <c r="G7869" s="11"/>
      <c r="H7869" s="12"/>
      <c r="I7869" s="49"/>
    </row>
    <row r="7870" customHeight="1" spans="7:9">
      <c r="G7870" s="11"/>
      <c r="H7870" s="12"/>
      <c r="I7870" s="49"/>
    </row>
    <row r="7871" customHeight="1" spans="7:9">
      <c r="G7871" s="11"/>
      <c r="H7871" s="12"/>
      <c r="I7871" s="49"/>
    </row>
    <row r="7872" customHeight="1" spans="7:9">
      <c r="G7872" s="11"/>
      <c r="H7872" s="12"/>
      <c r="I7872" s="49"/>
    </row>
    <row r="7873" customHeight="1" spans="7:9">
      <c r="G7873" s="11"/>
      <c r="H7873" s="12"/>
      <c r="I7873" s="49"/>
    </row>
    <row r="7874" customHeight="1" spans="7:9">
      <c r="G7874" s="11"/>
      <c r="H7874" s="12"/>
      <c r="I7874" s="49"/>
    </row>
    <row r="7875" customHeight="1" spans="7:9">
      <c r="G7875" s="11"/>
      <c r="H7875" s="12"/>
      <c r="I7875" s="49"/>
    </row>
    <row r="7876" customHeight="1" spans="7:9">
      <c r="G7876" s="11"/>
      <c r="H7876" s="12"/>
      <c r="I7876" s="49"/>
    </row>
    <row r="7877" customHeight="1" spans="7:9">
      <c r="G7877" s="11"/>
      <c r="H7877" s="12"/>
      <c r="I7877" s="49"/>
    </row>
    <row r="7878" customHeight="1" spans="7:9">
      <c r="G7878" s="11"/>
      <c r="H7878" s="12"/>
      <c r="I7878" s="49"/>
    </row>
    <row r="7879" customHeight="1" spans="7:9">
      <c r="G7879" s="11"/>
      <c r="H7879" s="12"/>
      <c r="I7879" s="49"/>
    </row>
    <row r="7880" customHeight="1" spans="7:9">
      <c r="G7880" s="11"/>
      <c r="H7880" s="12"/>
      <c r="I7880" s="49"/>
    </row>
    <row r="7881" customHeight="1" spans="7:9">
      <c r="G7881" s="11"/>
      <c r="H7881" s="12"/>
      <c r="I7881" s="49"/>
    </row>
    <row r="7882" customHeight="1" spans="7:9">
      <c r="G7882" s="11"/>
      <c r="H7882" s="12"/>
      <c r="I7882" s="49"/>
    </row>
    <row r="7883" customHeight="1" spans="7:9">
      <c r="G7883" s="11"/>
      <c r="H7883" s="12"/>
      <c r="I7883" s="49"/>
    </row>
    <row r="7884" customHeight="1" spans="7:9">
      <c r="G7884" s="11"/>
      <c r="H7884" s="12"/>
      <c r="I7884" s="49"/>
    </row>
    <row r="7885" customHeight="1" spans="7:9">
      <c r="G7885" s="11"/>
      <c r="H7885" s="12"/>
      <c r="I7885" s="49"/>
    </row>
    <row r="7886" customHeight="1" spans="7:9">
      <c r="G7886" s="11"/>
      <c r="H7886" s="12"/>
      <c r="I7886" s="49"/>
    </row>
    <row r="7887" customHeight="1" spans="7:9">
      <c r="G7887" s="11"/>
      <c r="H7887" s="12"/>
      <c r="I7887" s="49"/>
    </row>
    <row r="7888" customHeight="1" spans="7:9">
      <c r="G7888" s="11"/>
      <c r="H7888" s="12"/>
      <c r="I7888" s="49"/>
    </row>
    <row r="7889" customHeight="1" spans="7:9">
      <c r="G7889" s="11"/>
      <c r="H7889" s="12"/>
      <c r="I7889" s="49"/>
    </row>
    <row r="7890" customHeight="1" spans="7:9">
      <c r="G7890" s="11"/>
      <c r="H7890" s="12"/>
      <c r="I7890" s="49"/>
    </row>
    <row r="7891" customHeight="1" spans="7:9">
      <c r="G7891" s="11"/>
      <c r="H7891" s="12"/>
      <c r="I7891" s="49"/>
    </row>
    <row r="7892" customHeight="1" spans="7:9">
      <c r="G7892" s="11"/>
      <c r="H7892" s="12"/>
      <c r="I7892" s="49"/>
    </row>
    <row r="7893" customHeight="1" spans="7:9">
      <c r="G7893" s="11"/>
      <c r="H7893" s="12"/>
      <c r="I7893" s="49"/>
    </row>
    <row r="7894" customHeight="1" spans="7:9">
      <c r="G7894" s="11"/>
      <c r="H7894" s="12"/>
      <c r="I7894" s="49"/>
    </row>
    <row r="7895" customHeight="1" spans="7:9">
      <c r="G7895" s="11"/>
      <c r="H7895" s="12"/>
      <c r="I7895" s="49"/>
    </row>
    <row r="7896" customHeight="1" spans="7:9">
      <c r="G7896" s="11"/>
      <c r="H7896" s="12"/>
      <c r="I7896" s="49"/>
    </row>
    <row r="7897" customHeight="1" spans="7:9">
      <c r="G7897" s="11"/>
      <c r="H7897" s="12"/>
      <c r="I7897" s="49"/>
    </row>
    <row r="7898" customHeight="1" spans="7:9">
      <c r="G7898" s="11"/>
      <c r="H7898" s="12"/>
      <c r="I7898" s="49"/>
    </row>
    <row r="7899" customHeight="1" spans="7:9">
      <c r="G7899" s="11"/>
      <c r="H7899" s="12"/>
      <c r="I7899" s="49"/>
    </row>
    <row r="7900" customHeight="1" spans="7:9">
      <c r="G7900" s="11"/>
      <c r="H7900" s="12"/>
      <c r="I7900" s="49"/>
    </row>
    <row r="7901" customHeight="1" spans="7:9">
      <c r="G7901" s="11"/>
      <c r="H7901" s="12"/>
      <c r="I7901" s="49"/>
    </row>
    <row r="7902" customHeight="1" spans="7:9">
      <c r="G7902" s="11"/>
      <c r="H7902" s="12"/>
      <c r="I7902" s="49"/>
    </row>
    <row r="7903" customHeight="1" spans="7:9">
      <c r="G7903" s="11"/>
      <c r="H7903" s="12"/>
      <c r="I7903" s="49"/>
    </row>
    <row r="7904" customHeight="1" spans="7:9">
      <c r="G7904" s="11"/>
      <c r="H7904" s="12"/>
      <c r="I7904" s="49"/>
    </row>
    <row r="7905" customHeight="1" spans="7:9">
      <c r="G7905" s="11"/>
      <c r="H7905" s="12"/>
      <c r="I7905" s="49"/>
    </row>
    <row r="7906" customHeight="1" spans="7:9">
      <c r="G7906" s="11"/>
      <c r="H7906" s="12"/>
      <c r="I7906" s="49"/>
    </row>
    <row r="7907" customHeight="1" spans="7:9">
      <c r="G7907" s="11"/>
      <c r="H7907" s="12"/>
      <c r="I7907" s="49"/>
    </row>
    <row r="7908" customHeight="1" spans="7:9">
      <c r="G7908" s="11"/>
      <c r="H7908" s="12"/>
      <c r="I7908" s="49"/>
    </row>
    <row r="7909" customHeight="1" spans="7:9">
      <c r="G7909" s="11"/>
      <c r="H7909" s="12"/>
      <c r="I7909" s="49"/>
    </row>
    <row r="7910" customHeight="1" spans="7:9">
      <c r="G7910" s="11"/>
      <c r="H7910" s="12"/>
      <c r="I7910" s="49"/>
    </row>
    <row r="7911" customHeight="1" spans="7:9">
      <c r="G7911" s="11"/>
      <c r="H7911" s="12"/>
      <c r="I7911" s="49"/>
    </row>
    <row r="7912" customHeight="1" spans="7:9">
      <c r="G7912" s="11"/>
      <c r="H7912" s="12"/>
      <c r="I7912" s="49"/>
    </row>
    <row r="7913" customHeight="1" spans="7:9">
      <c r="G7913" s="11"/>
      <c r="H7913" s="12"/>
      <c r="I7913" s="49"/>
    </row>
    <row r="7914" customHeight="1" spans="7:9">
      <c r="G7914" s="11"/>
      <c r="H7914" s="12"/>
      <c r="I7914" s="49"/>
    </row>
    <row r="7915" customHeight="1" spans="7:9">
      <c r="G7915" s="11"/>
      <c r="H7915" s="12"/>
      <c r="I7915" s="49"/>
    </row>
    <row r="7916" customHeight="1" spans="7:9">
      <c r="G7916" s="11"/>
      <c r="H7916" s="12"/>
      <c r="I7916" s="49"/>
    </row>
    <row r="7917" customHeight="1" spans="7:9">
      <c r="G7917" s="11"/>
      <c r="H7917" s="12"/>
      <c r="I7917" s="49"/>
    </row>
    <row r="7918" customHeight="1" spans="7:9">
      <c r="G7918" s="11"/>
      <c r="H7918" s="12"/>
      <c r="I7918" s="49"/>
    </row>
    <row r="7919" customHeight="1" spans="7:9">
      <c r="G7919" s="11"/>
      <c r="H7919" s="12"/>
      <c r="I7919" s="49"/>
    </row>
    <row r="7920" customHeight="1" spans="7:9">
      <c r="G7920" s="11"/>
      <c r="H7920" s="12"/>
      <c r="I7920" s="49"/>
    </row>
    <row r="7921" customHeight="1" spans="7:9">
      <c r="G7921" s="11"/>
      <c r="H7921" s="12"/>
      <c r="I7921" s="49"/>
    </row>
    <row r="7922" customHeight="1" spans="7:9">
      <c r="G7922" s="11"/>
      <c r="H7922" s="12"/>
      <c r="I7922" s="49"/>
    </row>
    <row r="7923" customHeight="1" spans="7:9">
      <c r="G7923" s="11"/>
      <c r="H7923" s="12"/>
      <c r="I7923" s="49"/>
    </row>
    <row r="7924" customHeight="1" spans="7:9">
      <c r="G7924" s="11"/>
      <c r="H7924" s="12"/>
      <c r="I7924" s="49"/>
    </row>
    <row r="7925" customHeight="1" spans="7:9">
      <c r="G7925" s="11"/>
      <c r="H7925" s="12"/>
      <c r="I7925" s="49"/>
    </row>
    <row r="7926" customHeight="1" spans="7:9">
      <c r="G7926" s="11"/>
      <c r="H7926" s="12"/>
      <c r="I7926" s="49"/>
    </row>
    <row r="7927" customHeight="1" spans="7:9">
      <c r="G7927" s="11"/>
      <c r="H7927" s="12"/>
      <c r="I7927" s="49"/>
    </row>
    <row r="7928" customHeight="1" spans="7:9">
      <c r="G7928" s="11"/>
      <c r="H7928" s="12"/>
      <c r="I7928" s="49"/>
    </row>
    <row r="7929" customHeight="1" spans="7:9">
      <c r="G7929" s="11"/>
      <c r="H7929" s="12"/>
      <c r="I7929" s="49"/>
    </row>
    <row r="7930" customHeight="1" spans="7:9">
      <c r="G7930" s="11"/>
      <c r="H7930" s="12"/>
      <c r="I7930" s="49"/>
    </row>
    <row r="7931" customHeight="1" spans="7:9">
      <c r="G7931" s="11"/>
      <c r="H7931" s="12"/>
      <c r="I7931" s="49"/>
    </row>
    <row r="7932" customHeight="1" spans="7:9">
      <c r="G7932" s="11"/>
      <c r="H7932" s="12"/>
      <c r="I7932" s="49"/>
    </row>
    <row r="7933" customHeight="1" spans="7:9">
      <c r="G7933" s="11"/>
      <c r="H7933" s="12"/>
      <c r="I7933" s="49"/>
    </row>
    <row r="7934" customHeight="1" spans="7:9">
      <c r="G7934" s="11"/>
      <c r="H7934" s="12"/>
      <c r="I7934" s="49"/>
    </row>
    <row r="7935" customHeight="1" spans="7:9">
      <c r="G7935" s="11"/>
      <c r="H7935" s="12"/>
      <c r="I7935" s="49"/>
    </row>
    <row r="7936" customHeight="1" spans="7:9">
      <c r="G7936" s="11"/>
      <c r="H7936" s="12"/>
      <c r="I7936" s="49"/>
    </row>
    <row r="7937" customHeight="1" spans="7:9">
      <c r="G7937" s="11"/>
      <c r="H7937" s="12"/>
      <c r="I7937" s="49"/>
    </row>
    <row r="7938" customHeight="1" spans="7:9">
      <c r="G7938" s="11"/>
      <c r="H7938" s="12"/>
      <c r="I7938" s="49"/>
    </row>
    <row r="7939" customHeight="1" spans="7:9">
      <c r="G7939" s="11"/>
      <c r="H7939" s="12"/>
      <c r="I7939" s="49"/>
    </row>
    <row r="7940" customHeight="1" spans="7:9">
      <c r="G7940" s="11"/>
      <c r="H7940" s="12"/>
      <c r="I7940" s="49"/>
    </row>
    <row r="7941" customHeight="1" spans="7:9">
      <c r="G7941" s="11"/>
      <c r="H7941" s="12"/>
      <c r="I7941" s="49"/>
    </row>
    <row r="7942" customHeight="1" spans="7:9">
      <c r="G7942" s="11"/>
      <c r="H7942" s="12"/>
      <c r="I7942" s="49"/>
    </row>
    <row r="7943" customHeight="1" spans="7:9">
      <c r="G7943" s="11"/>
      <c r="H7943" s="12"/>
      <c r="I7943" s="49"/>
    </row>
    <row r="7944" customHeight="1" spans="7:9">
      <c r="G7944" s="11"/>
      <c r="H7944" s="12"/>
      <c r="I7944" s="49"/>
    </row>
    <row r="7945" customHeight="1" spans="7:9">
      <c r="G7945" s="11"/>
      <c r="H7945" s="12"/>
      <c r="I7945" s="49"/>
    </row>
    <row r="7946" customHeight="1" spans="7:9">
      <c r="G7946" s="11"/>
      <c r="H7946" s="12"/>
      <c r="I7946" s="49"/>
    </row>
    <row r="7947" customHeight="1" spans="7:9">
      <c r="G7947" s="11"/>
      <c r="H7947" s="12"/>
      <c r="I7947" s="49"/>
    </row>
    <row r="7948" customHeight="1" spans="7:9">
      <c r="G7948" s="11"/>
      <c r="H7948" s="12"/>
      <c r="I7948" s="49"/>
    </row>
    <row r="7949" customHeight="1" spans="7:9">
      <c r="G7949" s="11"/>
      <c r="H7949" s="12"/>
      <c r="I7949" s="49"/>
    </row>
    <row r="7950" customHeight="1" spans="7:9">
      <c r="G7950" s="11"/>
      <c r="H7950" s="12"/>
      <c r="I7950" s="49"/>
    </row>
    <row r="7951" customHeight="1" spans="7:9">
      <c r="G7951" s="11"/>
      <c r="H7951" s="12"/>
      <c r="I7951" s="49"/>
    </row>
    <row r="7952" customHeight="1" spans="7:9">
      <c r="G7952" s="11"/>
      <c r="H7952" s="12"/>
      <c r="I7952" s="49"/>
    </row>
    <row r="7953" customHeight="1" spans="7:9">
      <c r="G7953" s="11"/>
      <c r="H7953" s="12"/>
      <c r="I7953" s="49"/>
    </row>
    <row r="7954" customHeight="1" spans="7:9">
      <c r="G7954" s="11"/>
      <c r="H7954" s="12"/>
      <c r="I7954" s="49"/>
    </row>
    <row r="7955" customHeight="1" spans="7:9">
      <c r="G7955" s="11"/>
      <c r="H7955" s="12"/>
      <c r="I7955" s="49"/>
    </row>
    <row r="7956" customHeight="1" spans="7:9">
      <c r="G7956" s="11"/>
      <c r="H7956" s="12"/>
      <c r="I7956" s="49"/>
    </row>
    <row r="7957" customHeight="1" spans="7:9">
      <c r="G7957" s="11"/>
      <c r="H7957" s="12"/>
      <c r="I7957" s="49"/>
    </row>
    <row r="7958" customHeight="1" spans="7:9">
      <c r="G7958" s="11"/>
      <c r="H7958" s="12"/>
      <c r="I7958" s="49"/>
    </row>
    <row r="7959" customHeight="1" spans="7:9">
      <c r="G7959" s="11"/>
      <c r="H7959" s="12"/>
      <c r="I7959" s="49"/>
    </row>
    <row r="7960" customHeight="1" spans="7:9">
      <c r="G7960" s="11"/>
      <c r="H7960" s="12"/>
      <c r="I7960" s="49"/>
    </row>
    <row r="7961" customHeight="1" spans="7:9">
      <c r="G7961" s="11"/>
      <c r="H7961" s="12"/>
      <c r="I7961" s="49"/>
    </row>
    <row r="7962" customHeight="1" spans="7:9">
      <c r="G7962" s="11"/>
      <c r="H7962" s="12"/>
      <c r="I7962" s="49"/>
    </row>
    <row r="7963" customHeight="1" spans="7:9">
      <c r="G7963" s="11"/>
      <c r="H7963" s="12"/>
      <c r="I7963" s="49"/>
    </row>
    <row r="7964" customHeight="1" spans="7:9">
      <c r="G7964" s="11"/>
      <c r="H7964" s="12"/>
      <c r="I7964" s="49"/>
    </row>
    <row r="7965" customHeight="1" spans="7:9">
      <c r="G7965" s="11"/>
      <c r="H7965" s="12"/>
      <c r="I7965" s="49"/>
    </row>
    <row r="7966" customHeight="1" spans="7:9">
      <c r="G7966" s="11"/>
      <c r="H7966" s="12"/>
      <c r="I7966" s="49"/>
    </row>
    <row r="7967" customHeight="1" spans="7:9">
      <c r="G7967" s="11"/>
      <c r="H7967" s="12"/>
      <c r="I7967" s="49"/>
    </row>
    <row r="7968" customHeight="1" spans="7:9">
      <c r="G7968" s="11"/>
      <c r="H7968" s="12"/>
      <c r="I7968" s="49"/>
    </row>
    <row r="7969" customHeight="1" spans="7:9">
      <c r="G7969" s="11"/>
      <c r="H7969" s="12"/>
      <c r="I7969" s="49"/>
    </row>
    <row r="7970" customHeight="1" spans="7:9">
      <c r="G7970" s="11"/>
      <c r="H7970" s="12"/>
      <c r="I7970" s="49"/>
    </row>
    <row r="7971" customHeight="1" spans="7:9">
      <c r="G7971" s="11"/>
      <c r="H7971" s="12"/>
      <c r="I7971" s="49"/>
    </row>
    <row r="7972" customHeight="1" spans="7:9">
      <c r="G7972" s="11"/>
      <c r="H7972" s="12"/>
      <c r="I7972" s="49"/>
    </row>
    <row r="7973" customHeight="1" spans="7:9">
      <c r="G7973" s="11"/>
      <c r="H7973" s="12"/>
      <c r="I7973" s="49"/>
    </row>
    <row r="7974" customHeight="1" spans="7:9">
      <c r="G7974" s="11"/>
      <c r="H7974" s="12"/>
      <c r="I7974" s="49"/>
    </row>
    <row r="7975" customHeight="1" spans="7:9">
      <c r="G7975" s="11"/>
      <c r="H7975" s="12"/>
      <c r="I7975" s="49"/>
    </row>
    <row r="7976" customHeight="1" spans="7:9">
      <c r="G7976" s="11"/>
      <c r="H7976" s="12"/>
      <c r="I7976" s="49"/>
    </row>
    <row r="7977" customHeight="1" spans="7:9">
      <c r="G7977" s="11"/>
      <c r="H7977" s="12"/>
      <c r="I7977" s="49"/>
    </row>
    <row r="7978" customHeight="1" spans="7:9">
      <c r="G7978" s="11"/>
      <c r="H7978" s="12"/>
      <c r="I7978" s="49"/>
    </row>
    <row r="7979" customHeight="1" spans="7:9">
      <c r="G7979" s="11"/>
      <c r="H7979" s="12"/>
      <c r="I7979" s="49"/>
    </row>
    <row r="7980" customHeight="1" spans="7:9">
      <c r="G7980" s="11"/>
      <c r="H7980" s="12"/>
      <c r="I7980" s="49"/>
    </row>
    <row r="7981" customHeight="1" spans="7:9">
      <c r="G7981" s="11"/>
      <c r="H7981" s="12"/>
      <c r="I7981" s="49"/>
    </row>
    <row r="7982" customHeight="1" spans="7:9">
      <c r="G7982" s="11"/>
      <c r="H7982" s="12"/>
      <c r="I7982" s="49"/>
    </row>
    <row r="7983" customHeight="1" spans="7:9">
      <c r="G7983" s="11"/>
      <c r="H7983" s="12"/>
      <c r="I7983" s="49"/>
    </row>
    <row r="7984" customHeight="1" spans="7:9">
      <c r="G7984" s="11"/>
      <c r="H7984" s="12"/>
      <c r="I7984" s="49"/>
    </row>
    <row r="7985" customHeight="1" spans="7:9">
      <c r="G7985" s="11"/>
      <c r="H7985" s="12"/>
      <c r="I7985" s="49"/>
    </row>
    <row r="7986" customHeight="1" spans="7:9">
      <c r="G7986" s="11"/>
      <c r="H7986" s="12"/>
      <c r="I7986" s="49"/>
    </row>
    <row r="7987" customHeight="1" spans="7:9">
      <c r="G7987" s="11"/>
      <c r="H7987" s="12"/>
      <c r="I7987" s="49"/>
    </row>
    <row r="7988" customHeight="1" spans="7:9">
      <c r="G7988" s="11"/>
      <c r="H7988" s="12"/>
      <c r="I7988" s="49"/>
    </row>
    <row r="7989" customHeight="1" spans="7:9">
      <c r="G7989" s="11"/>
      <c r="H7989" s="12"/>
      <c r="I7989" s="49"/>
    </row>
    <row r="7990" customHeight="1" spans="7:9">
      <c r="G7990" s="11"/>
      <c r="H7990" s="12"/>
      <c r="I7990" s="49"/>
    </row>
    <row r="7991" customHeight="1" spans="7:9">
      <c r="G7991" s="11"/>
      <c r="H7991" s="12"/>
      <c r="I7991" s="49"/>
    </row>
    <row r="7992" customHeight="1" spans="7:9">
      <c r="G7992" s="11"/>
      <c r="H7992" s="12"/>
      <c r="I7992" s="49"/>
    </row>
    <row r="7993" customHeight="1" spans="7:9">
      <c r="G7993" s="11"/>
      <c r="H7993" s="12"/>
      <c r="I7993" s="49"/>
    </row>
    <row r="7994" customHeight="1" spans="7:9">
      <c r="G7994" s="11"/>
      <c r="H7994" s="12"/>
      <c r="I7994" s="49"/>
    </row>
    <row r="7995" customHeight="1" spans="7:9">
      <c r="G7995" s="11"/>
      <c r="H7995" s="12"/>
      <c r="I7995" s="49"/>
    </row>
    <row r="7996" customHeight="1" spans="7:9">
      <c r="G7996" s="11"/>
      <c r="H7996" s="12"/>
      <c r="I7996" s="49"/>
    </row>
    <row r="7997" customHeight="1" spans="7:9">
      <c r="G7997" s="11"/>
      <c r="H7997" s="12"/>
      <c r="I7997" s="49"/>
    </row>
    <row r="7998" customHeight="1" spans="7:9">
      <c r="G7998" s="11"/>
      <c r="H7998" s="12"/>
      <c r="I7998" s="49"/>
    </row>
    <row r="7999" customHeight="1" spans="7:9">
      <c r="G7999" s="11"/>
      <c r="H7999" s="12"/>
      <c r="I7999" s="49"/>
    </row>
    <row r="8000" customHeight="1" spans="7:9">
      <c r="G8000" s="11"/>
      <c r="H8000" s="12"/>
      <c r="I8000" s="49"/>
    </row>
    <row r="8001" customHeight="1" spans="7:9">
      <c r="G8001" s="11"/>
      <c r="H8001" s="12"/>
      <c r="I8001" s="49"/>
    </row>
    <row r="8002" customHeight="1" spans="7:9">
      <c r="G8002" s="11"/>
      <c r="H8002" s="12"/>
      <c r="I8002" s="49"/>
    </row>
    <row r="8003" customHeight="1" spans="7:9">
      <c r="G8003" s="11"/>
      <c r="H8003" s="12"/>
      <c r="I8003" s="49"/>
    </row>
    <row r="8004" customHeight="1" spans="7:9">
      <c r="G8004" s="11"/>
      <c r="H8004" s="12"/>
      <c r="I8004" s="49"/>
    </row>
    <row r="8005" customHeight="1" spans="7:9">
      <c r="G8005" s="11"/>
      <c r="H8005" s="12"/>
      <c r="I8005" s="49"/>
    </row>
    <row r="8006" customHeight="1" spans="7:9">
      <c r="G8006" s="11"/>
      <c r="H8006" s="12"/>
      <c r="I8006" s="49"/>
    </row>
    <row r="8007" customHeight="1" spans="7:9">
      <c r="G8007" s="11"/>
      <c r="H8007" s="12"/>
      <c r="I8007" s="49"/>
    </row>
    <row r="8008" customHeight="1" spans="7:9">
      <c r="G8008" s="11"/>
      <c r="H8008" s="12"/>
      <c r="I8008" s="49"/>
    </row>
    <row r="8009" customHeight="1" spans="7:9">
      <c r="G8009" s="11"/>
      <c r="H8009" s="12"/>
      <c r="I8009" s="49"/>
    </row>
    <row r="8010" customHeight="1" spans="7:9">
      <c r="G8010" s="11"/>
      <c r="H8010" s="12"/>
      <c r="I8010" s="49"/>
    </row>
    <row r="8011" customHeight="1" spans="7:9">
      <c r="G8011" s="11"/>
      <c r="H8011" s="12"/>
      <c r="I8011" s="49"/>
    </row>
    <row r="8012" customHeight="1" spans="7:9">
      <c r="G8012" s="11"/>
      <c r="H8012" s="12"/>
      <c r="I8012" s="49"/>
    </row>
    <row r="8013" customHeight="1" spans="7:9">
      <c r="G8013" s="11"/>
      <c r="H8013" s="12"/>
      <c r="I8013" s="49"/>
    </row>
    <row r="8014" customHeight="1" spans="7:9">
      <c r="G8014" s="11"/>
      <c r="H8014" s="12"/>
      <c r="I8014" s="49"/>
    </row>
    <row r="8015" customHeight="1" spans="7:9">
      <c r="G8015" s="11"/>
      <c r="H8015" s="12"/>
      <c r="I8015" s="49"/>
    </row>
    <row r="8016" customHeight="1" spans="7:9">
      <c r="G8016" s="11"/>
      <c r="H8016" s="12"/>
      <c r="I8016" s="49"/>
    </row>
    <row r="8017" customHeight="1" spans="7:9">
      <c r="G8017" s="11"/>
      <c r="H8017" s="12"/>
      <c r="I8017" s="49"/>
    </row>
    <row r="8018" customHeight="1" spans="7:9">
      <c r="G8018" s="11"/>
      <c r="H8018" s="12"/>
      <c r="I8018" s="49"/>
    </row>
    <row r="8019" customHeight="1" spans="7:9">
      <c r="G8019" s="11"/>
      <c r="H8019" s="12"/>
      <c r="I8019" s="49"/>
    </row>
    <row r="8020" customHeight="1" spans="7:9">
      <c r="G8020" s="11"/>
      <c r="H8020" s="12"/>
      <c r="I8020" s="49"/>
    </row>
    <row r="8021" customHeight="1" spans="7:9">
      <c r="G8021" s="11"/>
      <c r="H8021" s="12"/>
      <c r="I8021" s="49"/>
    </row>
    <row r="8022" customHeight="1" spans="7:9">
      <c r="G8022" s="11"/>
      <c r="H8022" s="12"/>
      <c r="I8022" s="49"/>
    </row>
    <row r="8023" customHeight="1" spans="7:9">
      <c r="G8023" s="11"/>
      <c r="H8023" s="12"/>
      <c r="I8023" s="49"/>
    </row>
    <row r="8024" customHeight="1" spans="7:9">
      <c r="G8024" s="11"/>
      <c r="H8024" s="12"/>
      <c r="I8024" s="49"/>
    </row>
    <row r="8025" customHeight="1" spans="7:9">
      <c r="G8025" s="11"/>
      <c r="H8025" s="12"/>
      <c r="I8025" s="49"/>
    </row>
    <row r="8026" customHeight="1" spans="7:9">
      <c r="G8026" s="11"/>
      <c r="H8026" s="12"/>
      <c r="I8026" s="49"/>
    </row>
    <row r="8027" customHeight="1" spans="7:9">
      <c r="G8027" s="11"/>
      <c r="H8027" s="12"/>
      <c r="I8027" s="49"/>
    </row>
    <row r="8028" customHeight="1" spans="7:9">
      <c r="G8028" s="11"/>
      <c r="H8028" s="12"/>
      <c r="I8028" s="49"/>
    </row>
    <row r="8029" customHeight="1" spans="7:9">
      <c r="G8029" s="11"/>
      <c r="H8029" s="12"/>
      <c r="I8029" s="49"/>
    </row>
    <row r="8030" customHeight="1" spans="7:9">
      <c r="G8030" s="11"/>
      <c r="H8030" s="12"/>
      <c r="I8030" s="49"/>
    </row>
    <row r="8031" customHeight="1" spans="7:9">
      <c r="G8031" s="11"/>
      <c r="H8031" s="12"/>
      <c r="I8031" s="49"/>
    </row>
    <row r="8032" customHeight="1" spans="7:9">
      <c r="G8032" s="11"/>
      <c r="H8032" s="12"/>
      <c r="I8032" s="49"/>
    </row>
    <row r="8033" customHeight="1" spans="7:9">
      <c r="G8033" s="11"/>
      <c r="H8033" s="12"/>
      <c r="I8033" s="49"/>
    </row>
    <row r="8034" customHeight="1" spans="7:9">
      <c r="G8034" s="11"/>
      <c r="H8034" s="12"/>
      <c r="I8034" s="49"/>
    </row>
    <row r="8035" customHeight="1" spans="7:9">
      <c r="G8035" s="11"/>
      <c r="H8035" s="12"/>
      <c r="I8035" s="49"/>
    </row>
    <row r="8036" customHeight="1" spans="7:9">
      <c r="G8036" s="11"/>
      <c r="H8036" s="12"/>
      <c r="I8036" s="49"/>
    </row>
    <row r="8037" customHeight="1" spans="7:9">
      <c r="G8037" s="11"/>
      <c r="H8037" s="12"/>
      <c r="I8037" s="49"/>
    </row>
    <row r="8038" customHeight="1" spans="7:9">
      <c r="G8038" s="11"/>
      <c r="H8038" s="12"/>
      <c r="I8038" s="49"/>
    </row>
    <row r="8039" customHeight="1" spans="7:9">
      <c r="G8039" s="11"/>
      <c r="H8039" s="12"/>
      <c r="I8039" s="49"/>
    </row>
    <row r="8040" customHeight="1" spans="7:9">
      <c r="G8040" s="11"/>
      <c r="H8040" s="12"/>
      <c r="I8040" s="49"/>
    </row>
    <row r="8041" customHeight="1" spans="7:9">
      <c r="G8041" s="11"/>
      <c r="H8041" s="12"/>
      <c r="I8041" s="49"/>
    </row>
    <row r="8042" customHeight="1" spans="7:9">
      <c r="G8042" s="11"/>
      <c r="H8042" s="12"/>
      <c r="I8042" s="49"/>
    </row>
    <row r="8043" customHeight="1" spans="7:9">
      <c r="G8043" s="11"/>
      <c r="H8043" s="12"/>
      <c r="I8043" s="49"/>
    </row>
    <row r="8044" customHeight="1" spans="7:9">
      <c r="G8044" s="11"/>
      <c r="H8044" s="12"/>
      <c r="I8044" s="49"/>
    </row>
    <row r="8045" customHeight="1" spans="7:9">
      <c r="G8045" s="11"/>
      <c r="H8045" s="12"/>
      <c r="I8045" s="49"/>
    </row>
    <row r="8046" customHeight="1" spans="7:9">
      <c r="G8046" s="11"/>
      <c r="H8046" s="12"/>
      <c r="I8046" s="49"/>
    </row>
    <row r="8047" customHeight="1" spans="7:9">
      <c r="G8047" s="11"/>
      <c r="H8047" s="12"/>
      <c r="I8047" s="49"/>
    </row>
    <row r="8048" customHeight="1" spans="7:9">
      <c r="G8048" s="11"/>
      <c r="H8048" s="12"/>
      <c r="I8048" s="49"/>
    </row>
    <row r="8049" customHeight="1" spans="7:9">
      <c r="G8049" s="11"/>
      <c r="H8049" s="12"/>
      <c r="I8049" s="49"/>
    </row>
    <row r="8050" customHeight="1" spans="7:9">
      <c r="G8050" s="11"/>
      <c r="H8050" s="12"/>
      <c r="I8050" s="49"/>
    </row>
    <row r="8051" customHeight="1" spans="7:9">
      <c r="G8051" s="11"/>
      <c r="H8051" s="12"/>
      <c r="I8051" s="49"/>
    </row>
    <row r="8052" customHeight="1" spans="7:9">
      <c r="G8052" s="11"/>
      <c r="H8052" s="12"/>
      <c r="I8052" s="49"/>
    </row>
    <row r="8053" customHeight="1" spans="7:9">
      <c r="G8053" s="11"/>
      <c r="H8053" s="12"/>
      <c r="I8053" s="49"/>
    </row>
    <row r="8054" customHeight="1" spans="7:9">
      <c r="G8054" s="11"/>
      <c r="H8054" s="12"/>
      <c r="I8054" s="49"/>
    </row>
    <row r="8055" customHeight="1" spans="7:9">
      <c r="G8055" s="11"/>
      <c r="H8055" s="12"/>
      <c r="I8055" s="49"/>
    </row>
    <row r="8056" customHeight="1" spans="7:9">
      <c r="G8056" s="11"/>
      <c r="H8056" s="12"/>
      <c r="I8056" s="49"/>
    </row>
    <row r="8057" customHeight="1" spans="7:9">
      <c r="G8057" s="11"/>
      <c r="H8057" s="12"/>
      <c r="I8057" s="49"/>
    </row>
    <row r="8058" customHeight="1" spans="7:9">
      <c r="G8058" s="11"/>
      <c r="H8058" s="12"/>
      <c r="I8058" s="49"/>
    </row>
    <row r="8059" customHeight="1" spans="7:9">
      <c r="G8059" s="11"/>
      <c r="H8059" s="12"/>
      <c r="I8059" s="49"/>
    </row>
    <row r="8060" customHeight="1" spans="7:9">
      <c r="G8060" s="11"/>
      <c r="H8060" s="12"/>
      <c r="I8060" s="49"/>
    </row>
    <row r="8061" customHeight="1" spans="7:9">
      <c r="G8061" s="11"/>
      <c r="H8061" s="12"/>
      <c r="I8061" s="49"/>
    </row>
    <row r="8062" customHeight="1" spans="7:9">
      <c r="G8062" s="11"/>
      <c r="H8062" s="12"/>
      <c r="I8062" s="49"/>
    </row>
    <row r="8063" customHeight="1" spans="7:9">
      <c r="G8063" s="11"/>
      <c r="H8063" s="12"/>
      <c r="I8063" s="49"/>
    </row>
    <row r="8064" customHeight="1" spans="7:9">
      <c r="G8064" s="11"/>
      <c r="H8064" s="12"/>
      <c r="I8064" s="49"/>
    </row>
    <row r="8065" customHeight="1" spans="7:9">
      <c r="G8065" s="11"/>
      <c r="H8065" s="12"/>
      <c r="I8065" s="49"/>
    </row>
    <row r="8066" customHeight="1" spans="7:9">
      <c r="G8066" s="11"/>
      <c r="H8066" s="12"/>
      <c r="I8066" s="49"/>
    </row>
    <row r="8067" customHeight="1" spans="7:9">
      <c r="G8067" s="11"/>
      <c r="H8067" s="12"/>
      <c r="I8067" s="49"/>
    </row>
    <row r="8068" customHeight="1" spans="7:9">
      <c r="G8068" s="11"/>
      <c r="H8068" s="12"/>
      <c r="I8068" s="49"/>
    </row>
    <row r="8069" customHeight="1" spans="7:9">
      <c r="G8069" s="11"/>
      <c r="H8069" s="12"/>
      <c r="I8069" s="49"/>
    </row>
    <row r="8070" customHeight="1" spans="7:9">
      <c r="G8070" s="11"/>
      <c r="H8070" s="12"/>
      <c r="I8070" s="49"/>
    </row>
    <row r="8071" customHeight="1" spans="7:9">
      <c r="G8071" s="11"/>
      <c r="H8071" s="12"/>
      <c r="I8071" s="49"/>
    </row>
    <row r="8072" customHeight="1" spans="7:9">
      <c r="G8072" s="11"/>
      <c r="H8072" s="12"/>
      <c r="I8072" s="49"/>
    </row>
    <row r="8073" customHeight="1" spans="7:9">
      <c r="G8073" s="11"/>
      <c r="H8073" s="12"/>
      <c r="I8073" s="49"/>
    </row>
    <row r="8074" customHeight="1" spans="7:9">
      <c r="G8074" s="11"/>
      <c r="H8074" s="12"/>
      <c r="I8074" s="49"/>
    </row>
    <row r="8075" customHeight="1" spans="7:9">
      <c r="G8075" s="11"/>
      <c r="H8075" s="12"/>
      <c r="I8075" s="49"/>
    </row>
    <row r="8076" customHeight="1" spans="7:9">
      <c r="G8076" s="11"/>
      <c r="H8076" s="12"/>
      <c r="I8076" s="49"/>
    </row>
    <row r="8077" customHeight="1" spans="7:9">
      <c r="G8077" s="11"/>
      <c r="H8077" s="12"/>
      <c r="I8077" s="49"/>
    </row>
    <row r="8078" customHeight="1" spans="7:9">
      <c r="G8078" s="11"/>
      <c r="H8078" s="12"/>
      <c r="I8078" s="49"/>
    </row>
    <row r="8079" customHeight="1" spans="7:9">
      <c r="G8079" s="11"/>
      <c r="H8079" s="12"/>
      <c r="I8079" s="49"/>
    </row>
    <row r="8080" customHeight="1" spans="7:9">
      <c r="G8080" s="11"/>
      <c r="H8080" s="12"/>
      <c r="I8080" s="49"/>
    </row>
    <row r="8081" customHeight="1" spans="7:9">
      <c r="G8081" s="11"/>
      <c r="H8081" s="12"/>
      <c r="I8081" s="49"/>
    </row>
    <row r="8082" customHeight="1" spans="7:9">
      <c r="G8082" s="11"/>
      <c r="H8082" s="12"/>
      <c r="I8082" s="49"/>
    </row>
    <row r="8083" customHeight="1" spans="7:9">
      <c r="G8083" s="11"/>
      <c r="H8083" s="12"/>
      <c r="I8083" s="49"/>
    </row>
    <row r="8084" customHeight="1" spans="7:9">
      <c r="G8084" s="11"/>
      <c r="H8084" s="12"/>
      <c r="I8084" s="49"/>
    </row>
    <row r="8085" customHeight="1" spans="7:9">
      <c r="G8085" s="11"/>
      <c r="H8085" s="12"/>
      <c r="I8085" s="49"/>
    </row>
    <row r="8086" customHeight="1" spans="7:9">
      <c r="G8086" s="11"/>
      <c r="H8086" s="12"/>
      <c r="I8086" s="49"/>
    </row>
    <row r="8087" customHeight="1" spans="7:9">
      <c r="G8087" s="11"/>
      <c r="H8087" s="12"/>
      <c r="I8087" s="49"/>
    </row>
    <row r="8088" customHeight="1" spans="7:9">
      <c r="G8088" s="11"/>
      <c r="H8088" s="12"/>
      <c r="I8088" s="49"/>
    </row>
    <row r="8089" customHeight="1" spans="7:9">
      <c r="G8089" s="11"/>
      <c r="H8089" s="12"/>
      <c r="I8089" s="49"/>
    </row>
    <row r="8090" customHeight="1" spans="7:9">
      <c r="G8090" s="11"/>
      <c r="H8090" s="12"/>
      <c r="I8090" s="49"/>
    </row>
    <row r="8091" customHeight="1" spans="7:9">
      <c r="G8091" s="11"/>
      <c r="H8091" s="12"/>
      <c r="I8091" s="49"/>
    </row>
    <row r="8092" customHeight="1" spans="7:9">
      <c r="G8092" s="11"/>
      <c r="H8092" s="12"/>
      <c r="I8092" s="49"/>
    </row>
    <row r="8093" customHeight="1" spans="7:9">
      <c r="G8093" s="11"/>
      <c r="H8093" s="12"/>
      <c r="I8093" s="49"/>
    </row>
    <row r="8094" customHeight="1" spans="7:9">
      <c r="G8094" s="11"/>
      <c r="H8094" s="12"/>
      <c r="I8094" s="49"/>
    </row>
    <row r="8095" customHeight="1" spans="7:9">
      <c r="G8095" s="11"/>
      <c r="H8095" s="12"/>
      <c r="I8095" s="49"/>
    </row>
    <row r="8096" customHeight="1" spans="7:9">
      <c r="G8096" s="11"/>
      <c r="H8096" s="12"/>
      <c r="I8096" s="49"/>
    </row>
    <row r="8097" customHeight="1" spans="7:9">
      <c r="G8097" s="11"/>
      <c r="H8097" s="12"/>
      <c r="I8097" s="49"/>
    </row>
    <row r="8098" customHeight="1" spans="7:9">
      <c r="G8098" s="11"/>
      <c r="H8098" s="12"/>
      <c r="I8098" s="49"/>
    </row>
    <row r="8099" customHeight="1" spans="7:9">
      <c r="G8099" s="11"/>
      <c r="H8099" s="12"/>
      <c r="I8099" s="49"/>
    </row>
    <row r="8100" customHeight="1" spans="7:9">
      <c r="G8100" s="11"/>
      <c r="H8100" s="12"/>
      <c r="I8100" s="49"/>
    </row>
    <row r="8101" customHeight="1" spans="7:9">
      <c r="G8101" s="11"/>
      <c r="H8101" s="12"/>
      <c r="I8101" s="49"/>
    </row>
    <row r="8102" customHeight="1" spans="7:9">
      <c r="G8102" s="11"/>
      <c r="H8102" s="12"/>
      <c r="I8102" s="49"/>
    </row>
    <row r="8103" customHeight="1" spans="7:9">
      <c r="G8103" s="11"/>
      <c r="H8103" s="12"/>
      <c r="I8103" s="49"/>
    </row>
    <row r="8104" customHeight="1" spans="7:9">
      <c r="G8104" s="11"/>
      <c r="H8104" s="12"/>
      <c r="I8104" s="49"/>
    </row>
    <row r="8105" customHeight="1" spans="7:9">
      <c r="G8105" s="11"/>
      <c r="H8105" s="12"/>
      <c r="I8105" s="49"/>
    </row>
    <row r="8106" customHeight="1" spans="7:9">
      <c r="G8106" s="11"/>
      <c r="H8106" s="12"/>
      <c r="I8106" s="49"/>
    </row>
    <row r="8107" customHeight="1" spans="7:9">
      <c r="G8107" s="11"/>
      <c r="H8107" s="12"/>
      <c r="I8107" s="49"/>
    </row>
    <row r="8108" customHeight="1" spans="7:9">
      <c r="G8108" s="11"/>
      <c r="H8108" s="12"/>
      <c r="I8108" s="49"/>
    </row>
    <row r="8109" customHeight="1" spans="7:9">
      <c r="G8109" s="11"/>
      <c r="H8109" s="12"/>
      <c r="I8109" s="49"/>
    </row>
    <row r="8110" customHeight="1" spans="7:9">
      <c r="G8110" s="11"/>
      <c r="H8110" s="12"/>
      <c r="I8110" s="49"/>
    </row>
    <row r="8111" customHeight="1" spans="7:9">
      <c r="G8111" s="11"/>
      <c r="H8111" s="12"/>
      <c r="I8111" s="49"/>
    </row>
    <row r="8112" customHeight="1" spans="7:9">
      <c r="G8112" s="11"/>
      <c r="H8112" s="12"/>
      <c r="I8112" s="49"/>
    </row>
    <row r="8113" customHeight="1" spans="7:9">
      <c r="G8113" s="11"/>
      <c r="H8113" s="12"/>
      <c r="I8113" s="49"/>
    </row>
    <row r="8114" customHeight="1" spans="7:9">
      <c r="G8114" s="11"/>
      <c r="H8114" s="12"/>
      <c r="I8114" s="49"/>
    </row>
    <row r="8115" customHeight="1" spans="7:9">
      <c r="G8115" s="11"/>
      <c r="H8115" s="12"/>
      <c r="I8115" s="49"/>
    </row>
    <row r="8116" customHeight="1" spans="7:9">
      <c r="G8116" s="11"/>
      <c r="H8116" s="12"/>
      <c r="I8116" s="49"/>
    </row>
    <row r="8117" customHeight="1" spans="7:9">
      <c r="G8117" s="11"/>
      <c r="H8117" s="12"/>
      <c r="I8117" s="49"/>
    </row>
    <row r="8118" customHeight="1" spans="7:9">
      <c r="G8118" s="11"/>
      <c r="H8118" s="12"/>
      <c r="I8118" s="49"/>
    </row>
    <row r="8119" customHeight="1" spans="7:9">
      <c r="G8119" s="11"/>
      <c r="H8119" s="12"/>
      <c r="I8119" s="49"/>
    </row>
    <row r="8120" customHeight="1" spans="7:9">
      <c r="G8120" s="11"/>
      <c r="H8120" s="12"/>
      <c r="I8120" s="49"/>
    </row>
    <row r="8121" customHeight="1" spans="7:9">
      <c r="G8121" s="11"/>
      <c r="H8121" s="12"/>
      <c r="I8121" s="49"/>
    </row>
    <row r="8122" customHeight="1" spans="7:9">
      <c r="G8122" s="11"/>
      <c r="H8122" s="12"/>
      <c r="I8122" s="49"/>
    </row>
    <row r="8123" customHeight="1" spans="7:9">
      <c r="G8123" s="11"/>
      <c r="H8123" s="12"/>
      <c r="I8123" s="49"/>
    </row>
    <row r="8124" customHeight="1" spans="7:9">
      <c r="G8124" s="11"/>
      <c r="H8124" s="12"/>
      <c r="I8124" s="49"/>
    </row>
    <row r="8125" customHeight="1" spans="7:9">
      <c r="G8125" s="11"/>
      <c r="H8125" s="12"/>
      <c r="I8125" s="49"/>
    </row>
    <row r="8126" customHeight="1" spans="7:9">
      <c r="G8126" s="11"/>
      <c r="H8126" s="12"/>
      <c r="I8126" s="49"/>
    </row>
    <row r="8127" customHeight="1" spans="7:9">
      <c r="G8127" s="11"/>
      <c r="H8127" s="12"/>
      <c r="I8127" s="49"/>
    </row>
    <row r="8128" customHeight="1" spans="7:9">
      <c r="G8128" s="11"/>
      <c r="H8128" s="12"/>
      <c r="I8128" s="49"/>
    </row>
    <row r="8129" customHeight="1" spans="7:9">
      <c r="G8129" s="11"/>
      <c r="H8129" s="12"/>
      <c r="I8129" s="49"/>
    </row>
    <row r="8130" customHeight="1" spans="7:9">
      <c r="G8130" s="11"/>
      <c r="H8130" s="12"/>
      <c r="I8130" s="49"/>
    </row>
    <row r="8131" customHeight="1" spans="7:9">
      <c r="G8131" s="11"/>
      <c r="H8131" s="12"/>
      <c r="I8131" s="49"/>
    </row>
    <row r="8132" customHeight="1" spans="7:9">
      <c r="G8132" s="11"/>
      <c r="H8132" s="12"/>
      <c r="I8132" s="49"/>
    </row>
    <row r="8133" customHeight="1" spans="7:9">
      <c r="G8133" s="11"/>
      <c r="H8133" s="12"/>
      <c r="I8133" s="49"/>
    </row>
    <row r="8134" customHeight="1" spans="7:9">
      <c r="G8134" s="11"/>
      <c r="H8134" s="12"/>
      <c r="I8134" s="49"/>
    </row>
    <row r="8135" customHeight="1" spans="7:9">
      <c r="G8135" s="11"/>
      <c r="H8135" s="12"/>
      <c r="I8135" s="49"/>
    </row>
    <row r="8136" customHeight="1" spans="7:9">
      <c r="G8136" s="11"/>
      <c r="H8136" s="12"/>
      <c r="I8136" s="49"/>
    </row>
    <row r="8137" customHeight="1" spans="7:9">
      <c r="G8137" s="11"/>
      <c r="H8137" s="12"/>
      <c r="I8137" s="49"/>
    </row>
    <row r="8138" customHeight="1" spans="7:9">
      <c r="G8138" s="11"/>
      <c r="H8138" s="12"/>
      <c r="I8138" s="49"/>
    </row>
    <row r="8139" customHeight="1" spans="7:9">
      <c r="G8139" s="11"/>
      <c r="H8139" s="12"/>
      <c r="I8139" s="49"/>
    </row>
    <row r="8140" customHeight="1" spans="7:9">
      <c r="G8140" s="11"/>
      <c r="H8140" s="12"/>
      <c r="I8140" s="49"/>
    </row>
    <row r="8141" customHeight="1" spans="7:9">
      <c r="G8141" s="11"/>
      <c r="H8141" s="12"/>
      <c r="I8141" s="49"/>
    </row>
    <row r="8142" customHeight="1" spans="7:9">
      <c r="G8142" s="11"/>
      <c r="H8142" s="12"/>
      <c r="I8142" s="49"/>
    </row>
    <row r="8143" customHeight="1" spans="7:9">
      <c r="G8143" s="11"/>
      <c r="H8143" s="12"/>
      <c r="I8143" s="49"/>
    </row>
    <row r="8144" customHeight="1" spans="7:9">
      <c r="G8144" s="11"/>
      <c r="H8144" s="12"/>
      <c r="I8144" s="49"/>
    </row>
    <row r="8145" customHeight="1" spans="7:9">
      <c r="G8145" s="11"/>
      <c r="H8145" s="12"/>
      <c r="I8145" s="49"/>
    </row>
    <row r="8146" customHeight="1" spans="7:9">
      <c r="G8146" s="11"/>
      <c r="H8146" s="12"/>
      <c r="I8146" s="49"/>
    </row>
    <row r="8147" customHeight="1" spans="7:9">
      <c r="G8147" s="11"/>
      <c r="H8147" s="12"/>
      <c r="I8147" s="49"/>
    </row>
    <row r="8148" customHeight="1" spans="7:9">
      <c r="G8148" s="11"/>
      <c r="H8148" s="12"/>
      <c r="I8148" s="49"/>
    </row>
    <row r="8149" customHeight="1" spans="7:9">
      <c r="G8149" s="11"/>
      <c r="H8149" s="12"/>
      <c r="I8149" s="49"/>
    </row>
    <row r="8150" customHeight="1" spans="7:9">
      <c r="G8150" s="11"/>
      <c r="H8150" s="12"/>
      <c r="I8150" s="49"/>
    </row>
    <row r="8151" customHeight="1" spans="7:9">
      <c r="G8151" s="11"/>
      <c r="H8151" s="12"/>
      <c r="I8151" s="49"/>
    </row>
    <row r="8152" customHeight="1" spans="7:9">
      <c r="G8152" s="11"/>
      <c r="H8152" s="12"/>
      <c r="I8152" s="49"/>
    </row>
    <row r="8153" customHeight="1" spans="7:9">
      <c r="G8153" s="11"/>
      <c r="H8153" s="12"/>
      <c r="I8153" s="49"/>
    </row>
    <row r="8154" customHeight="1" spans="7:9">
      <c r="G8154" s="11"/>
      <c r="H8154" s="12"/>
      <c r="I8154" s="49"/>
    </row>
    <row r="8155" customHeight="1" spans="7:9">
      <c r="G8155" s="11"/>
      <c r="H8155" s="12"/>
      <c r="I8155" s="49"/>
    </row>
    <row r="8156" customHeight="1" spans="7:9">
      <c r="G8156" s="11"/>
      <c r="H8156" s="12"/>
      <c r="I8156" s="49"/>
    </row>
    <row r="8157" customHeight="1" spans="7:9">
      <c r="G8157" s="11"/>
      <c r="H8157" s="12"/>
      <c r="I8157" s="49"/>
    </row>
    <row r="8158" customHeight="1" spans="7:9">
      <c r="G8158" s="11"/>
      <c r="H8158" s="12"/>
      <c r="I8158" s="49"/>
    </row>
    <row r="8159" customHeight="1" spans="7:9">
      <c r="G8159" s="11"/>
      <c r="H8159" s="12"/>
      <c r="I8159" s="49"/>
    </row>
    <row r="8160" customHeight="1" spans="7:9">
      <c r="G8160" s="11"/>
      <c r="H8160" s="12"/>
      <c r="I8160" s="49"/>
    </row>
    <row r="8161" customHeight="1" spans="7:9">
      <c r="G8161" s="11"/>
      <c r="H8161" s="12"/>
      <c r="I8161" s="49"/>
    </row>
    <row r="8162" customHeight="1" spans="7:9">
      <c r="G8162" s="11"/>
      <c r="H8162" s="12"/>
      <c r="I8162" s="49"/>
    </row>
    <row r="8163" customHeight="1" spans="7:9">
      <c r="G8163" s="11"/>
      <c r="H8163" s="12"/>
      <c r="I8163" s="49"/>
    </row>
    <row r="8164" customHeight="1" spans="7:9">
      <c r="G8164" s="11"/>
      <c r="H8164" s="12"/>
      <c r="I8164" s="49"/>
    </row>
    <row r="8165" customHeight="1" spans="7:9">
      <c r="G8165" s="11"/>
      <c r="H8165" s="12"/>
      <c r="I8165" s="49"/>
    </row>
    <row r="8166" customHeight="1" spans="7:9">
      <c r="G8166" s="11"/>
      <c r="H8166" s="12"/>
      <c r="I8166" s="49"/>
    </row>
    <row r="8167" customHeight="1" spans="7:9">
      <c r="G8167" s="11"/>
      <c r="H8167" s="12"/>
      <c r="I8167" s="49"/>
    </row>
    <row r="8168" customHeight="1" spans="7:9">
      <c r="G8168" s="11"/>
      <c r="H8168" s="12"/>
      <c r="I8168" s="49"/>
    </row>
    <row r="8169" customHeight="1" spans="7:9">
      <c r="G8169" s="11"/>
      <c r="H8169" s="12"/>
      <c r="I8169" s="49"/>
    </row>
    <row r="8170" customHeight="1" spans="7:9">
      <c r="G8170" s="11"/>
      <c r="H8170" s="12"/>
      <c r="I8170" s="49"/>
    </row>
    <row r="8171" customHeight="1" spans="7:9">
      <c r="G8171" s="11"/>
      <c r="H8171" s="12"/>
      <c r="I8171" s="49"/>
    </row>
    <row r="8172" customHeight="1" spans="7:9">
      <c r="G8172" s="11"/>
      <c r="H8172" s="12"/>
      <c r="I8172" s="49"/>
    </row>
    <row r="8173" customHeight="1" spans="7:9">
      <c r="G8173" s="11"/>
      <c r="H8173" s="12"/>
      <c r="I8173" s="49"/>
    </row>
    <row r="8174" customHeight="1" spans="7:9">
      <c r="G8174" s="11"/>
      <c r="H8174" s="12"/>
      <c r="I8174" s="49"/>
    </row>
    <row r="8175" customHeight="1" spans="7:9">
      <c r="G8175" s="11"/>
      <c r="H8175" s="12"/>
      <c r="I8175" s="49"/>
    </row>
    <row r="8176" customHeight="1" spans="7:9">
      <c r="G8176" s="11"/>
      <c r="H8176" s="12"/>
      <c r="I8176" s="49"/>
    </row>
    <row r="8177" customHeight="1" spans="7:9">
      <c r="G8177" s="11"/>
      <c r="H8177" s="12"/>
      <c r="I8177" s="49"/>
    </row>
    <row r="8178" customHeight="1" spans="7:9">
      <c r="G8178" s="11"/>
      <c r="H8178" s="12"/>
      <c r="I8178" s="49"/>
    </row>
    <row r="8179" customHeight="1" spans="7:9">
      <c r="G8179" s="11"/>
      <c r="H8179" s="12"/>
      <c r="I8179" s="49"/>
    </row>
    <row r="8180" customHeight="1" spans="7:9">
      <c r="G8180" s="11"/>
      <c r="H8180" s="12"/>
      <c r="I8180" s="49"/>
    </row>
    <row r="8181" customHeight="1" spans="7:9">
      <c r="G8181" s="11"/>
      <c r="H8181" s="12"/>
      <c r="I8181" s="49"/>
    </row>
    <row r="8182" customHeight="1" spans="7:9">
      <c r="G8182" s="11"/>
      <c r="H8182" s="12"/>
      <c r="I8182" s="49"/>
    </row>
    <row r="8183" customHeight="1" spans="7:9">
      <c r="G8183" s="11"/>
      <c r="H8183" s="12"/>
      <c r="I8183" s="49"/>
    </row>
    <row r="8184" customHeight="1" spans="7:9">
      <c r="G8184" s="11"/>
      <c r="H8184" s="12"/>
      <c r="I8184" s="49"/>
    </row>
    <row r="8185" customHeight="1" spans="7:9">
      <c r="G8185" s="11"/>
      <c r="H8185" s="12"/>
      <c r="I8185" s="49"/>
    </row>
    <row r="8186" customHeight="1" spans="7:9">
      <c r="G8186" s="11"/>
      <c r="H8186" s="12"/>
      <c r="I8186" s="49"/>
    </row>
    <row r="8187" customHeight="1" spans="7:9">
      <c r="G8187" s="11"/>
      <c r="H8187" s="12"/>
      <c r="I8187" s="49"/>
    </row>
    <row r="8188" customHeight="1" spans="7:9">
      <c r="G8188" s="11"/>
      <c r="H8188" s="12"/>
      <c r="I8188" s="49"/>
    </row>
    <row r="8189" customHeight="1" spans="7:9">
      <c r="G8189" s="11"/>
      <c r="H8189" s="12"/>
      <c r="I8189" s="49"/>
    </row>
    <row r="8190" customHeight="1" spans="7:9">
      <c r="G8190" s="11"/>
      <c r="H8190" s="12"/>
      <c r="I8190" s="49"/>
    </row>
    <row r="8191" customHeight="1" spans="7:9">
      <c r="G8191" s="11"/>
      <c r="H8191" s="12"/>
      <c r="I8191" s="49"/>
    </row>
    <row r="8192" customHeight="1" spans="7:9">
      <c r="G8192" s="11"/>
      <c r="H8192" s="12"/>
      <c r="I8192" s="49"/>
    </row>
    <row r="8193" customHeight="1" spans="7:9">
      <c r="G8193" s="11"/>
      <c r="H8193" s="12"/>
      <c r="I8193" s="49"/>
    </row>
    <row r="8194" customHeight="1" spans="7:9">
      <c r="G8194" s="11"/>
      <c r="H8194" s="12"/>
      <c r="I8194" s="49"/>
    </row>
    <row r="8195" customHeight="1" spans="7:9">
      <c r="G8195" s="11"/>
      <c r="H8195" s="12"/>
      <c r="I8195" s="49"/>
    </row>
    <row r="8196" customHeight="1" spans="7:9">
      <c r="G8196" s="11"/>
      <c r="H8196" s="12"/>
      <c r="I8196" s="49"/>
    </row>
    <row r="8197" customHeight="1" spans="7:9">
      <c r="G8197" s="11"/>
      <c r="H8197" s="12"/>
      <c r="I8197" s="49"/>
    </row>
    <row r="8198" customHeight="1" spans="7:9">
      <c r="G8198" s="11"/>
      <c r="H8198" s="12"/>
      <c r="I8198" s="49"/>
    </row>
    <row r="8199" customHeight="1" spans="7:9">
      <c r="G8199" s="11"/>
      <c r="H8199" s="12"/>
      <c r="I8199" s="49"/>
    </row>
    <row r="8200" customHeight="1" spans="7:9">
      <c r="G8200" s="11"/>
      <c r="H8200" s="12"/>
      <c r="I8200" s="49"/>
    </row>
    <row r="8201" customHeight="1" spans="7:9">
      <c r="G8201" s="11"/>
      <c r="H8201" s="12"/>
      <c r="I8201" s="49"/>
    </row>
    <row r="8202" customHeight="1" spans="7:9">
      <c r="G8202" s="11"/>
      <c r="H8202" s="12"/>
      <c r="I8202" s="49"/>
    </row>
    <row r="8203" customHeight="1" spans="7:9">
      <c r="G8203" s="11"/>
      <c r="H8203" s="12"/>
      <c r="I8203" s="49"/>
    </row>
    <row r="8204" customHeight="1" spans="7:9">
      <c r="G8204" s="11"/>
      <c r="H8204" s="12"/>
      <c r="I8204" s="49"/>
    </row>
    <row r="8205" customHeight="1" spans="7:9">
      <c r="G8205" s="11"/>
      <c r="H8205" s="12"/>
      <c r="I8205" s="49"/>
    </row>
    <row r="8206" customHeight="1" spans="7:9">
      <c r="G8206" s="11"/>
      <c r="H8206" s="12"/>
      <c r="I8206" s="49"/>
    </row>
    <row r="8207" customHeight="1" spans="7:9">
      <c r="G8207" s="11"/>
      <c r="H8207" s="12"/>
      <c r="I8207" s="49"/>
    </row>
    <row r="8208" customHeight="1" spans="7:9">
      <c r="G8208" s="11"/>
      <c r="H8208" s="12"/>
      <c r="I8208" s="49"/>
    </row>
    <row r="8209" customHeight="1" spans="7:9">
      <c r="G8209" s="11"/>
      <c r="H8209" s="12"/>
      <c r="I8209" s="49"/>
    </row>
    <row r="8210" customHeight="1" spans="7:9">
      <c r="G8210" s="11"/>
      <c r="H8210" s="12"/>
      <c r="I8210" s="49"/>
    </row>
    <row r="8211" customHeight="1" spans="7:9">
      <c r="G8211" s="11"/>
      <c r="H8211" s="12"/>
      <c r="I8211" s="49"/>
    </row>
    <row r="8212" customHeight="1" spans="7:9">
      <c r="G8212" s="11"/>
      <c r="H8212" s="12"/>
      <c r="I8212" s="49"/>
    </row>
    <row r="8213" customHeight="1" spans="7:9">
      <c r="G8213" s="11"/>
      <c r="H8213" s="12"/>
      <c r="I8213" s="49"/>
    </row>
    <row r="8214" customHeight="1" spans="7:9">
      <c r="G8214" s="11"/>
      <c r="H8214" s="12"/>
      <c r="I8214" s="49"/>
    </row>
    <row r="8215" customHeight="1" spans="7:9">
      <c r="G8215" s="11"/>
      <c r="H8215" s="12"/>
      <c r="I8215" s="49"/>
    </row>
    <row r="8216" customHeight="1" spans="7:9">
      <c r="G8216" s="11"/>
      <c r="H8216" s="12"/>
      <c r="I8216" s="49"/>
    </row>
    <row r="8217" customHeight="1" spans="7:9">
      <c r="G8217" s="11"/>
      <c r="H8217" s="12"/>
      <c r="I8217" s="49"/>
    </row>
    <row r="8218" customHeight="1" spans="7:9">
      <c r="G8218" s="11"/>
      <c r="H8218" s="12"/>
      <c r="I8218" s="49"/>
    </row>
    <row r="8219" customHeight="1" spans="7:9">
      <c r="G8219" s="11"/>
      <c r="H8219" s="12"/>
      <c r="I8219" s="49"/>
    </row>
    <row r="8220" customHeight="1" spans="7:9">
      <c r="G8220" s="11"/>
      <c r="H8220" s="12"/>
      <c r="I8220" s="49"/>
    </row>
    <row r="8221" customHeight="1" spans="7:9">
      <c r="G8221" s="11"/>
      <c r="H8221" s="12"/>
      <c r="I8221" s="49"/>
    </row>
    <row r="8222" customHeight="1" spans="7:9">
      <c r="G8222" s="11"/>
      <c r="H8222" s="12"/>
      <c r="I8222" s="49"/>
    </row>
    <row r="8223" customHeight="1" spans="7:9">
      <c r="G8223" s="11"/>
      <c r="H8223" s="12"/>
      <c r="I8223" s="49"/>
    </row>
    <row r="8224" customHeight="1" spans="7:9">
      <c r="G8224" s="11"/>
      <c r="H8224" s="12"/>
      <c r="I8224" s="49"/>
    </row>
    <row r="8225" customHeight="1" spans="7:9">
      <c r="G8225" s="11"/>
      <c r="H8225" s="12"/>
      <c r="I8225" s="49"/>
    </row>
    <row r="8226" customHeight="1" spans="7:9">
      <c r="G8226" s="11"/>
      <c r="H8226" s="12"/>
      <c r="I8226" s="49"/>
    </row>
    <row r="8227" customHeight="1" spans="7:9">
      <c r="G8227" s="11"/>
      <c r="H8227" s="12"/>
      <c r="I8227" s="49"/>
    </row>
    <row r="8228" customHeight="1" spans="7:9">
      <c r="G8228" s="11"/>
      <c r="H8228" s="12"/>
      <c r="I8228" s="49"/>
    </row>
    <row r="8229" customHeight="1" spans="7:9">
      <c r="G8229" s="11"/>
      <c r="H8229" s="12"/>
      <c r="I8229" s="49"/>
    </row>
    <row r="8230" customHeight="1" spans="7:9">
      <c r="G8230" s="11"/>
      <c r="H8230" s="12"/>
      <c r="I8230" s="49"/>
    </row>
    <row r="8231" customHeight="1" spans="7:9">
      <c r="G8231" s="11"/>
      <c r="H8231" s="12"/>
      <c r="I8231" s="49"/>
    </row>
    <row r="8232" customHeight="1" spans="7:9">
      <c r="G8232" s="11"/>
      <c r="H8232" s="12"/>
      <c r="I8232" s="49"/>
    </row>
    <row r="8233" customHeight="1" spans="7:9">
      <c r="G8233" s="11"/>
      <c r="H8233" s="12"/>
      <c r="I8233" s="49"/>
    </row>
    <row r="8234" customHeight="1" spans="7:9">
      <c r="G8234" s="11"/>
      <c r="H8234" s="12"/>
      <c r="I8234" s="49"/>
    </row>
    <row r="8235" customHeight="1" spans="7:9">
      <c r="G8235" s="11"/>
      <c r="H8235" s="12"/>
      <c r="I8235" s="49"/>
    </row>
    <row r="8236" customHeight="1" spans="7:9">
      <c r="G8236" s="11"/>
      <c r="H8236" s="12"/>
      <c r="I8236" s="49"/>
    </row>
    <row r="8237" customHeight="1" spans="7:9">
      <c r="G8237" s="11"/>
      <c r="H8237" s="12"/>
      <c r="I8237" s="49"/>
    </row>
    <row r="8238" customHeight="1" spans="7:9">
      <c r="G8238" s="11"/>
      <c r="H8238" s="12"/>
      <c r="I8238" s="49"/>
    </row>
    <row r="8239" customHeight="1" spans="7:9">
      <c r="G8239" s="11"/>
      <c r="H8239" s="12"/>
      <c r="I8239" s="49"/>
    </row>
    <row r="8240" customHeight="1" spans="7:9">
      <c r="G8240" s="11"/>
      <c r="H8240" s="12"/>
      <c r="I8240" s="49"/>
    </row>
    <row r="8241" customHeight="1" spans="7:9">
      <c r="G8241" s="11"/>
      <c r="H8241" s="12"/>
      <c r="I8241" s="49"/>
    </row>
    <row r="8242" customHeight="1" spans="7:9">
      <c r="G8242" s="11"/>
      <c r="H8242" s="12"/>
      <c r="I8242" s="49"/>
    </row>
    <row r="8243" customHeight="1" spans="7:9">
      <c r="G8243" s="11"/>
      <c r="H8243" s="12"/>
      <c r="I8243" s="49"/>
    </row>
    <row r="8244" customHeight="1" spans="7:9">
      <c r="G8244" s="11"/>
      <c r="H8244" s="12"/>
      <c r="I8244" s="49"/>
    </row>
    <row r="8245" customHeight="1" spans="7:9">
      <c r="G8245" s="11"/>
      <c r="H8245" s="12"/>
      <c r="I8245" s="49"/>
    </row>
    <row r="8246" customHeight="1" spans="7:9">
      <c r="G8246" s="11"/>
      <c r="H8246" s="12"/>
      <c r="I8246" s="49"/>
    </row>
    <row r="8247" customHeight="1" spans="7:9">
      <c r="G8247" s="11"/>
      <c r="H8247" s="12"/>
      <c r="I8247" s="49"/>
    </row>
    <row r="8248" customHeight="1" spans="7:9">
      <c r="G8248" s="11"/>
      <c r="H8248" s="12"/>
      <c r="I8248" s="49"/>
    </row>
    <row r="8249" customHeight="1" spans="7:9">
      <c r="G8249" s="11"/>
      <c r="H8249" s="12"/>
      <c r="I8249" s="49"/>
    </row>
    <row r="8250" customHeight="1" spans="7:9">
      <c r="G8250" s="11"/>
      <c r="H8250" s="12"/>
      <c r="I8250" s="49"/>
    </row>
    <row r="8251" customHeight="1" spans="7:9">
      <c r="G8251" s="11"/>
      <c r="H8251" s="12"/>
      <c r="I8251" s="49"/>
    </row>
    <row r="8252" customHeight="1" spans="7:9">
      <c r="G8252" s="11"/>
      <c r="H8252" s="12"/>
      <c r="I8252" s="49"/>
    </row>
    <row r="8253" customHeight="1" spans="7:9">
      <c r="G8253" s="11"/>
      <c r="H8253" s="12"/>
      <c r="I8253" s="49"/>
    </row>
    <row r="8254" customHeight="1" spans="7:9">
      <c r="G8254" s="11"/>
      <c r="H8254" s="12"/>
      <c r="I8254" s="49"/>
    </row>
    <row r="8255" customHeight="1" spans="7:9">
      <c r="G8255" s="11"/>
      <c r="H8255" s="12"/>
      <c r="I8255" s="49"/>
    </row>
    <row r="8256" customHeight="1" spans="7:9">
      <c r="G8256" s="11"/>
      <c r="H8256" s="12"/>
      <c r="I8256" s="49"/>
    </row>
    <row r="8257" customHeight="1" spans="7:9">
      <c r="G8257" s="11"/>
      <c r="H8257" s="12"/>
      <c r="I8257" s="49"/>
    </row>
    <row r="8258" customHeight="1" spans="7:9">
      <c r="G8258" s="11"/>
      <c r="H8258" s="12"/>
      <c r="I8258" s="49"/>
    </row>
    <row r="8259" customHeight="1" spans="7:9">
      <c r="G8259" s="11"/>
      <c r="H8259" s="12"/>
      <c r="I8259" s="49"/>
    </row>
    <row r="8260" customHeight="1" spans="7:9">
      <c r="G8260" s="11"/>
      <c r="H8260" s="12"/>
      <c r="I8260" s="49"/>
    </row>
    <row r="8261" customHeight="1" spans="7:9">
      <c r="G8261" s="11"/>
      <c r="H8261" s="12"/>
      <c r="I8261" s="49"/>
    </row>
    <row r="8262" customHeight="1" spans="7:9">
      <c r="G8262" s="11"/>
      <c r="H8262" s="12"/>
      <c r="I8262" s="49"/>
    </row>
    <row r="8263" customHeight="1" spans="7:9">
      <c r="G8263" s="11"/>
      <c r="H8263" s="12"/>
      <c r="I8263" s="49"/>
    </row>
    <row r="8264" customHeight="1" spans="7:9">
      <c r="G8264" s="11"/>
      <c r="H8264" s="12"/>
      <c r="I8264" s="49"/>
    </row>
    <row r="8265" customHeight="1" spans="7:9">
      <c r="G8265" s="11"/>
      <c r="H8265" s="12"/>
      <c r="I8265" s="49"/>
    </row>
    <row r="8266" customHeight="1" spans="7:9">
      <c r="G8266" s="11"/>
      <c r="H8266" s="12"/>
      <c r="I8266" s="49"/>
    </row>
    <row r="8267" customHeight="1" spans="7:9">
      <c r="G8267" s="11"/>
      <c r="H8267" s="12"/>
      <c r="I8267" s="49"/>
    </row>
    <row r="8268" customHeight="1" spans="7:9">
      <c r="G8268" s="11"/>
      <c r="H8268" s="12"/>
      <c r="I8268" s="49"/>
    </row>
    <row r="8269" customHeight="1" spans="7:9">
      <c r="G8269" s="11"/>
      <c r="H8269" s="12"/>
      <c r="I8269" s="49"/>
    </row>
    <row r="8270" customHeight="1" spans="7:9">
      <c r="G8270" s="11"/>
      <c r="H8270" s="12"/>
      <c r="I8270" s="49"/>
    </row>
    <row r="8271" customHeight="1" spans="7:9">
      <c r="G8271" s="11"/>
      <c r="H8271" s="12"/>
      <c r="I8271" s="49"/>
    </row>
    <row r="8272" customHeight="1" spans="7:9">
      <c r="G8272" s="11"/>
      <c r="H8272" s="12"/>
      <c r="I8272" s="49"/>
    </row>
    <row r="8273" customHeight="1" spans="7:9">
      <c r="G8273" s="11"/>
      <c r="H8273" s="12"/>
      <c r="I8273" s="49"/>
    </row>
    <row r="8274" customHeight="1" spans="7:9">
      <c r="G8274" s="11"/>
      <c r="H8274" s="12"/>
      <c r="I8274" s="49"/>
    </row>
    <row r="8275" customHeight="1" spans="7:9">
      <c r="G8275" s="11"/>
      <c r="H8275" s="12"/>
      <c r="I8275" s="49"/>
    </row>
    <row r="8276" customHeight="1" spans="7:9">
      <c r="G8276" s="11"/>
      <c r="H8276" s="12"/>
      <c r="I8276" s="49"/>
    </row>
    <row r="8277" customHeight="1" spans="7:9">
      <c r="G8277" s="11"/>
      <c r="H8277" s="12"/>
      <c r="I8277" s="49"/>
    </row>
    <row r="8278" customHeight="1" spans="7:9">
      <c r="G8278" s="11"/>
      <c r="H8278" s="12"/>
      <c r="I8278" s="49"/>
    </row>
    <row r="8279" customHeight="1" spans="7:9">
      <c r="G8279" s="11"/>
      <c r="H8279" s="12"/>
      <c r="I8279" s="49"/>
    </row>
    <row r="8280" customHeight="1" spans="7:9">
      <c r="G8280" s="11"/>
      <c r="H8280" s="12"/>
      <c r="I8280" s="49"/>
    </row>
    <row r="8281" customHeight="1" spans="7:9">
      <c r="G8281" s="11"/>
      <c r="H8281" s="12"/>
      <c r="I8281" s="49"/>
    </row>
    <row r="8282" customHeight="1" spans="7:9">
      <c r="G8282" s="11"/>
      <c r="H8282" s="12"/>
      <c r="I8282" s="49"/>
    </row>
    <row r="8283" customHeight="1" spans="7:9">
      <c r="G8283" s="11"/>
      <c r="H8283" s="12"/>
      <c r="I8283" s="49"/>
    </row>
    <row r="8284" customHeight="1" spans="7:9">
      <c r="G8284" s="11"/>
      <c r="H8284" s="12"/>
      <c r="I8284" s="49"/>
    </row>
    <row r="8285" customHeight="1" spans="7:9">
      <c r="G8285" s="11"/>
      <c r="H8285" s="12"/>
      <c r="I8285" s="49"/>
    </row>
    <row r="8286" customHeight="1" spans="7:9">
      <c r="G8286" s="11"/>
      <c r="H8286" s="12"/>
      <c r="I8286" s="49"/>
    </row>
    <row r="8287" customHeight="1" spans="7:9">
      <c r="G8287" s="11"/>
      <c r="H8287" s="12"/>
      <c r="I8287" s="49"/>
    </row>
    <row r="8288" customHeight="1" spans="7:9">
      <c r="G8288" s="11"/>
      <c r="H8288" s="12"/>
      <c r="I8288" s="49"/>
    </row>
    <row r="8289" customHeight="1" spans="7:9">
      <c r="G8289" s="11"/>
      <c r="H8289" s="12"/>
      <c r="I8289" s="49"/>
    </row>
    <row r="8290" customHeight="1" spans="7:9">
      <c r="G8290" s="11"/>
      <c r="H8290" s="12"/>
      <c r="I8290" s="49"/>
    </row>
    <row r="8291" customHeight="1" spans="7:9">
      <c r="G8291" s="11"/>
      <c r="H8291" s="12"/>
      <c r="I8291" s="49"/>
    </row>
    <row r="8292" customHeight="1" spans="7:9">
      <c r="G8292" s="11"/>
      <c r="H8292" s="12"/>
      <c r="I8292" s="49"/>
    </row>
    <row r="8293" customHeight="1" spans="7:9">
      <c r="G8293" s="11"/>
      <c r="H8293" s="12"/>
      <c r="I8293" s="49"/>
    </row>
    <row r="8294" customHeight="1" spans="7:9">
      <c r="G8294" s="11"/>
      <c r="H8294" s="12"/>
      <c r="I8294" s="49"/>
    </row>
    <row r="8295" customHeight="1" spans="7:9">
      <c r="G8295" s="11"/>
      <c r="H8295" s="12"/>
      <c r="I8295" s="49"/>
    </row>
    <row r="8296" customHeight="1" spans="7:9">
      <c r="G8296" s="11"/>
      <c r="H8296" s="12"/>
      <c r="I8296" s="49"/>
    </row>
    <row r="8297" customHeight="1" spans="7:9">
      <c r="G8297" s="11"/>
      <c r="H8297" s="12"/>
      <c r="I8297" s="49"/>
    </row>
    <row r="8298" customHeight="1" spans="7:9">
      <c r="G8298" s="11"/>
      <c r="H8298" s="12"/>
      <c r="I8298" s="49"/>
    </row>
    <row r="8299" customHeight="1" spans="7:9">
      <c r="G8299" s="11"/>
      <c r="H8299" s="12"/>
      <c r="I8299" s="49"/>
    </row>
    <row r="8300" customHeight="1" spans="7:9">
      <c r="G8300" s="11"/>
      <c r="H8300" s="12"/>
      <c r="I8300" s="49"/>
    </row>
    <row r="8301" customHeight="1" spans="7:9">
      <c r="G8301" s="11"/>
      <c r="H8301" s="12"/>
      <c r="I8301" s="49"/>
    </row>
    <row r="8302" customHeight="1" spans="7:9">
      <c r="G8302" s="11"/>
      <c r="H8302" s="12"/>
      <c r="I8302" s="49"/>
    </row>
    <row r="8303" customHeight="1" spans="7:9">
      <c r="G8303" s="11"/>
      <c r="H8303" s="12"/>
      <c r="I8303" s="49"/>
    </row>
    <row r="8304" customHeight="1" spans="7:9">
      <c r="G8304" s="11"/>
      <c r="H8304" s="12"/>
      <c r="I8304" s="49"/>
    </row>
    <row r="8305" customHeight="1" spans="7:9">
      <c r="G8305" s="11"/>
      <c r="H8305" s="12"/>
      <c r="I8305" s="49"/>
    </row>
    <row r="8306" customHeight="1" spans="7:9">
      <c r="G8306" s="11"/>
      <c r="H8306" s="12"/>
      <c r="I8306" s="49"/>
    </row>
    <row r="8307" customHeight="1" spans="7:9">
      <c r="G8307" s="11"/>
      <c r="H8307" s="12"/>
      <c r="I8307" s="49"/>
    </row>
    <row r="8308" customHeight="1" spans="7:9">
      <c r="G8308" s="11"/>
      <c r="H8308" s="12"/>
      <c r="I8308" s="49"/>
    </row>
    <row r="8309" customHeight="1" spans="7:9">
      <c r="G8309" s="11"/>
      <c r="H8309" s="12"/>
      <c r="I8309" s="49"/>
    </row>
    <row r="8310" customHeight="1" spans="7:9">
      <c r="G8310" s="11"/>
      <c r="H8310" s="12"/>
      <c r="I8310" s="49"/>
    </row>
    <row r="8311" customHeight="1" spans="7:9">
      <c r="G8311" s="11"/>
      <c r="H8311" s="12"/>
      <c r="I8311" s="49"/>
    </row>
    <row r="8312" customHeight="1" spans="7:9">
      <c r="G8312" s="11"/>
      <c r="H8312" s="12"/>
      <c r="I8312" s="49"/>
    </row>
    <row r="8313" customHeight="1" spans="7:9">
      <c r="G8313" s="11"/>
      <c r="H8313" s="12"/>
      <c r="I8313" s="49"/>
    </row>
    <row r="8314" customHeight="1" spans="7:9">
      <c r="G8314" s="11"/>
      <c r="H8314" s="12"/>
      <c r="I8314" s="49"/>
    </row>
    <row r="8315" customHeight="1" spans="7:9">
      <c r="G8315" s="11"/>
      <c r="H8315" s="12"/>
      <c r="I8315" s="49"/>
    </row>
    <row r="8316" customHeight="1" spans="7:9">
      <c r="G8316" s="11"/>
      <c r="H8316" s="12"/>
      <c r="I8316" s="49"/>
    </row>
    <row r="8317" customHeight="1" spans="7:9">
      <c r="G8317" s="11"/>
      <c r="H8317" s="12"/>
      <c r="I8317" s="49"/>
    </row>
    <row r="8318" customHeight="1" spans="7:9">
      <c r="G8318" s="11"/>
      <c r="H8318" s="12"/>
      <c r="I8318" s="49"/>
    </row>
    <row r="8319" customHeight="1" spans="7:9">
      <c r="G8319" s="11"/>
      <c r="H8319" s="12"/>
      <c r="I8319" s="49"/>
    </row>
    <row r="8320" customHeight="1" spans="7:9">
      <c r="G8320" s="11"/>
      <c r="H8320" s="12"/>
      <c r="I8320" s="49"/>
    </row>
    <row r="8321" customHeight="1" spans="7:9">
      <c r="G8321" s="11"/>
      <c r="H8321" s="12"/>
      <c r="I8321" s="49"/>
    </row>
    <row r="8322" customHeight="1" spans="7:9">
      <c r="G8322" s="11"/>
      <c r="H8322" s="12"/>
      <c r="I8322" s="49"/>
    </row>
    <row r="8323" customHeight="1" spans="7:9">
      <c r="G8323" s="11"/>
      <c r="H8323" s="12"/>
      <c r="I8323" s="49"/>
    </row>
    <row r="8324" customHeight="1" spans="7:9">
      <c r="G8324" s="11"/>
      <c r="H8324" s="12"/>
      <c r="I8324" s="49"/>
    </row>
    <row r="8325" customHeight="1" spans="7:9">
      <c r="G8325" s="11"/>
      <c r="H8325" s="12"/>
      <c r="I8325" s="49"/>
    </row>
    <row r="8326" customHeight="1" spans="7:9">
      <c r="G8326" s="11"/>
      <c r="H8326" s="12"/>
      <c r="I8326" s="49"/>
    </row>
    <row r="8327" customHeight="1" spans="7:9">
      <c r="G8327" s="11"/>
      <c r="H8327" s="12"/>
      <c r="I8327" s="49"/>
    </row>
    <row r="8328" customHeight="1" spans="7:9">
      <c r="G8328" s="11"/>
      <c r="H8328" s="12"/>
      <c r="I8328" s="49"/>
    </row>
    <row r="8329" customHeight="1" spans="7:9">
      <c r="G8329" s="11"/>
      <c r="H8329" s="12"/>
      <c r="I8329" s="49"/>
    </row>
    <row r="8330" customHeight="1" spans="7:9">
      <c r="G8330" s="11"/>
      <c r="H8330" s="12"/>
      <c r="I8330" s="49"/>
    </row>
    <row r="8331" customHeight="1" spans="7:9">
      <c r="G8331" s="11"/>
      <c r="H8331" s="12"/>
      <c r="I8331" s="49"/>
    </row>
    <row r="8332" customHeight="1" spans="7:9">
      <c r="G8332" s="11"/>
      <c r="H8332" s="12"/>
      <c r="I8332" s="49"/>
    </row>
    <row r="8333" customHeight="1" spans="7:9">
      <c r="G8333" s="11"/>
      <c r="H8333" s="12"/>
      <c r="I8333" s="49"/>
    </row>
    <row r="8334" customHeight="1" spans="7:9">
      <c r="G8334" s="11"/>
      <c r="H8334" s="12"/>
      <c r="I8334" s="49"/>
    </row>
    <row r="8335" customHeight="1" spans="7:9">
      <c r="G8335" s="11"/>
      <c r="H8335" s="12"/>
      <c r="I8335" s="49"/>
    </row>
    <row r="8336" customHeight="1" spans="7:9">
      <c r="G8336" s="11"/>
      <c r="H8336" s="12"/>
      <c r="I8336" s="49"/>
    </row>
    <row r="8337" customHeight="1" spans="7:9">
      <c r="G8337" s="11"/>
      <c r="H8337" s="12"/>
      <c r="I8337" s="49"/>
    </row>
    <row r="8338" customHeight="1" spans="7:9">
      <c r="G8338" s="11"/>
      <c r="H8338" s="12"/>
      <c r="I8338" s="49"/>
    </row>
    <row r="8339" customHeight="1" spans="7:9">
      <c r="G8339" s="11"/>
      <c r="H8339" s="12"/>
      <c r="I8339" s="49"/>
    </row>
    <row r="8340" customHeight="1" spans="7:9">
      <c r="G8340" s="11"/>
      <c r="H8340" s="12"/>
      <c r="I8340" s="49"/>
    </row>
    <row r="8341" customHeight="1" spans="7:9">
      <c r="G8341" s="11"/>
      <c r="H8341" s="12"/>
      <c r="I8341" s="49"/>
    </row>
    <row r="8342" customHeight="1" spans="7:9">
      <c r="G8342" s="11"/>
      <c r="H8342" s="12"/>
      <c r="I8342" s="49"/>
    </row>
    <row r="8343" customHeight="1" spans="7:9">
      <c r="G8343" s="11"/>
      <c r="H8343" s="12"/>
      <c r="I8343" s="49"/>
    </row>
    <row r="8344" customHeight="1" spans="7:9">
      <c r="G8344" s="11"/>
      <c r="H8344" s="12"/>
      <c r="I8344" s="49"/>
    </row>
    <row r="8345" customHeight="1" spans="7:9">
      <c r="G8345" s="11"/>
      <c r="H8345" s="12"/>
      <c r="I8345" s="49"/>
    </row>
    <row r="8346" customHeight="1" spans="7:9">
      <c r="G8346" s="11"/>
      <c r="H8346" s="12"/>
      <c r="I8346" s="49"/>
    </row>
    <row r="8347" customHeight="1" spans="7:9">
      <c r="G8347" s="11"/>
      <c r="H8347" s="12"/>
      <c r="I8347" s="49"/>
    </row>
    <row r="8348" customHeight="1" spans="7:9">
      <c r="G8348" s="11"/>
      <c r="H8348" s="12"/>
      <c r="I8348" s="49"/>
    </row>
    <row r="8349" customHeight="1" spans="7:9">
      <c r="G8349" s="11"/>
      <c r="H8349" s="12"/>
      <c r="I8349" s="49"/>
    </row>
    <row r="8350" customHeight="1" spans="7:9">
      <c r="G8350" s="11"/>
      <c r="H8350" s="12"/>
      <c r="I8350" s="49"/>
    </row>
    <row r="8351" customHeight="1" spans="7:9">
      <c r="G8351" s="11"/>
      <c r="H8351" s="12"/>
      <c r="I8351" s="49"/>
    </row>
    <row r="8352" customHeight="1" spans="7:9">
      <c r="G8352" s="11"/>
      <c r="H8352" s="12"/>
      <c r="I8352" s="49"/>
    </row>
    <row r="8353" customHeight="1" spans="7:9">
      <c r="G8353" s="11"/>
      <c r="H8353" s="12"/>
      <c r="I8353" s="49"/>
    </row>
    <row r="8354" customHeight="1" spans="7:9">
      <c r="G8354" s="11"/>
      <c r="H8354" s="12"/>
      <c r="I8354" s="49"/>
    </row>
    <row r="8355" customHeight="1" spans="7:9">
      <c r="G8355" s="11"/>
      <c r="H8355" s="12"/>
      <c r="I8355" s="49"/>
    </row>
    <row r="8356" customHeight="1" spans="7:9">
      <c r="G8356" s="11"/>
      <c r="H8356" s="12"/>
      <c r="I8356" s="49"/>
    </row>
    <row r="8357" customHeight="1" spans="7:9">
      <c r="G8357" s="11"/>
      <c r="H8357" s="12"/>
      <c r="I8357" s="49"/>
    </row>
    <row r="8358" customHeight="1" spans="7:9">
      <c r="G8358" s="11"/>
      <c r="H8358" s="12"/>
      <c r="I8358" s="49"/>
    </row>
    <row r="8359" customHeight="1" spans="7:9">
      <c r="G8359" s="11"/>
      <c r="H8359" s="12"/>
      <c r="I8359" s="49"/>
    </row>
    <row r="8360" customHeight="1" spans="7:9">
      <c r="G8360" s="11"/>
      <c r="H8360" s="12"/>
      <c r="I8360" s="49"/>
    </row>
    <row r="8361" customHeight="1" spans="7:9">
      <c r="G8361" s="11"/>
      <c r="H8361" s="12"/>
      <c r="I8361" s="49"/>
    </row>
    <row r="8362" customHeight="1" spans="7:9">
      <c r="G8362" s="11"/>
      <c r="H8362" s="12"/>
      <c r="I8362" s="49"/>
    </row>
    <row r="8363" customHeight="1" spans="7:9">
      <c r="G8363" s="11"/>
      <c r="H8363" s="12"/>
      <c r="I8363" s="49"/>
    </row>
    <row r="8364" customHeight="1" spans="7:9">
      <c r="G8364" s="11"/>
      <c r="H8364" s="12"/>
      <c r="I8364" s="49"/>
    </row>
    <row r="8365" customHeight="1" spans="7:9">
      <c r="G8365" s="11"/>
      <c r="H8365" s="12"/>
      <c r="I8365" s="49"/>
    </row>
    <row r="8366" customHeight="1" spans="7:9">
      <c r="G8366" s="11"/>
      <c r="H8366" s="12"/>
      <c r="I8366" s="49"/>
    </row>
    <row r="8367" customHeight="1" spans="7:9">
      <c r="G8367" s="11"/>
      <c r="H8367" s="12"/>
      <c r="I8367" s="49"/>
    </row>
    <row r="8368" customHeight="1" spans="7:9">
      <c r="G8368" s="11"/>
      <c r="H8368" s="12"/>
      <c r="I8368" s="49"/>
    </row>
    <row r="8369" customHeight="1" spans="7:9">
      <c r="G8369" s="11"/>
      <c r="H8369" s="12"/>
      <c r="I8369" s="49"/>
    </row>
    <row r="8370" customHeight="1" spans="7:9">
      <c r="G8370" s="11"/>
      <c r="H8370" s="12"/>
      <c r="I8370" s="49"/>
    </row>
    <row r="8371" customHeight="1" spans="7:9">
      <c r="G8371" s="11"/>
      <c r="H8371" s="12"/>
      <c r="I8371" s="49"/>
    </row>
    <row r="8372" customHeight="1" spans="7:9">
      <c r="G8372" s="11"/>
      <c r="H8372" s="12"/>
      <c r="I8372" s="49"/>
    </row>
    <row r="8373" customHeight="1" spans="7:9">
      <c r="G8373" s="11"/>
      <c r="H8373" s="12"/>
      <c r="I8373" s="49"/>
    </row>
    <row r="8374" customHeight="1" spans="7:9">
      <c r="G8374" s="11"/>
      <c r="H8374" s="12"/>
      <c r="I8374" s="49"/>
    </row>
    <row r="8375" customHeight="1" spans="7:9">
      <c r="G8375" s="11"/>
      <c r="H8375" s="12"/>
      <c r="I8375" s="49"/>
    </row>
    <row r="8376" customHeight="1" spans="7:9">
      <c r="G8376" s="11"/>
      <c r="H8376" s="12"/>
      <c r="I8376" s="49"/>
    </row>
    <row r="8377" customHeight="1" spans="7:9">
      <c r="G8377" s="11"/>
      <c r="H8377" s="12"/>
      <c r="I8377" s="49"/>
    </row>
    <row r="8378" customHeight="1" spans="7:9">
      <c r="G8378" s="11"/>
      <c r="H8378" s="12"/>
      <c r="I8378" s="49"/>
    </row>
    <row r="8379" customHeight="1" spans="7:9">
      <c r="G8379" s="11"/>
      <c r="H8379" s="12"/>
      <c r="I8379" s="49"/>
    </row>
    <row r="8380" customHeight="1" spans="7:9">
      <c r="G8380" s="11"/>
      <c r="H8380" s="12"/>
      <c r="I8380" s="49"/>
    </row>
    <row r="8381" customHeight="1" spans="7:9">
      <c r="G8381" s="11"/>
      <c r="H8381" s="12"/>
      <c r="I8381" s="49"/>
    </row>
    <row r="8382" customHeight="1" spans="7:9">
      <c r="G8382" s="11"/>
      <c r="H8382" s="12"/>
      <c r="I8382" s="49"/>
    </row>
    <row r="8383" customHeight="1" spans="7:9">
      <c r="G8383" s="11"/>
      <c r="H8383" s="12"/>
      <c r="I8383" s="49"/>
    </row>
    <row r="8384" customHeight="1" spans="7:9">
      <c r="G8384" s="11"/>
      <c r="H8384" s="12"/>
      <c r="I8384" s="49"/>
    </row>
    <row r="8385" customHeight="1" spans="7:9">
      <c r="G8385" s="11"/>
      <c r="H8385" s="12"/>
      <c r="I8385" s="49"/>
    </row>
    <row r="8386" customHeight="1" spans="7:9">
      <c r="G8386" s="11"/>
      <c r="H8386" s="12"/>
      <c r="I8386" s="49"/>
    </row>
    <row r="8387" customHeight="1" spans="7:9">
      <c r="G8387" s="11"/>
      <c r="H8387" s="12"/>
      <c r="I8387" s="49"/>
    </row>
    <row r="8388" customHeight="1" spans="7:9">
      <c r="G8388" s="11"/>
      <c r="H8388" s="12"/>
      <c r="I8388" s="49"/>
    </row>
    <row r="8389" customHeight="1" spans="7:9">
      <c r="G8389" s="11"/>
      <c r="H8389" s="12"/>
      <c r="I8389" s="49"/>
    </row>
    <row r="8390" customHeight="1" spans="7:9">
      <c r="G8390" s="11"/>
      <c r="H8390" s="12"/>
      <c r="I8390" s="49"/>
    </row>
    <row r="8391" customHeight="1" spans="7:9">
      <c r="G8391" s="11"/>
      <c r="H8391" s="12"/>
      <c r="I8391" s="49"/>
    </row>
    <row r="8392" customHeight="1" spans="7:9">
      <c r="G8392" s="11"/>
      <c r="H8392" s="12"/>
      <c r="I8392" s="49"/>
    </row>
    <row r="8393" customHeight="1" spans="7:9">
      <c r="G8393" s="11"/>
      <c r="H8393" s="12"/>
      <c r="I8393" s="49"/>
    </row>
    <row r="8394" customHeight="1" spans="7:9">
      <c r="G8394" s="11"/>
      <c r="H8394" s="12"/>
      <c r="I8394" s="49"/>
    </row>
    <row r="8395" customHeight="1" spans="7:9">
      <c r="G8395" s="11"/>
      <c r="H8395" s="12"/>
      <c r="I8395" s="49"/>
    </row>
    <row r="8396" customHeight="1" spans="7:9">
      <c r="G8396" s="11"/>
      <c r="H8396" s="12"/>
      <c r="I8396" s="49"/>
    </row>
    <row r="8397" customHeight="1" spans="7:9">
      <c r="G8397" s="11"/>
      <c r="H8397" s="12"/>
      <c r="I8397" s="49"/>
    </row>
    <row r="8398" customHeight="1" spans="7:9">
      <c r="G8398" s="11"/>
      <c r="H8398" s="12"/>
      <c r="I8398" s="49"/>
    </row>
    <row r="8399" customHeight="1" spans="7:9">
      <c r="G8399" s="11"/>
      <c r="H8399" s="12"/>
      <c r="I8399" s="49"/>
    </row>
    <row r="8400" customHeight="1" spans="7:9">
      <c r="G8400" s="11"/>
      <c r="H8400" s="12"/>
      <c r="I8400" s="49"/>
    </row>
    <row r="8401" customHeight="1" spans="7:9">
      <c r="G8401" s="11"/>
      <c r="H8401" s="12"/>
      <c r="I8401" s="49"/>
    </row>
    <row r="8402" customHeight="1" spans="7:9">
      <c r="G8402" s="11"/>
      <c r="H8402" s="12"/>
      <c r="I8402" s="49"/>
    </row>
    <row r="8403" customHeight="1" spans="7:9">
      <c r="G8403" s="11"/>
      <c r="H8403" s="12"/>
      <c r="I8403" s="49"/>
    </row>
    <row r="8404" customHeight="1" spans="7:9">
      <c r="G8404" s="11"/>
      <c r="H8404" s="12"/>
      <c r="I8404" s="49"/>
    </row>
    <row r="8405" customHeight="1" spans="7:9">
      <c r="G8405" s="11"/>
      <c r="H8405" s="12"/>
      <c r="I8405" s="49"/>
    </row>
    <row r="8406" customHeight="1" spans="7:9">
      <c r="G8406" s="11"/>
      <c r="H8406" s="12"/>
      <c r="I8406" s="49"/>
    </row>
    <row r="8407" customHeight="1" spans="7:9">
      <c r="G8407" s="11"/>
      <c r="H8407" s="12"/>
      <c r="I8407" s="49"/>
    </row>
    <row r="8408" customHeight="1" spans="7:9">
      <c r="G8408" s="11"/>
      <c r="H8408" s="12"/>
      <c r="I8408" s="49"/>
    </row>
    <row r="8409" customHeight="1" spans="7:9">
      <c r="G8409" s="11"/>
      <c r="H8409" s="12"/>
      <c r="I8409" s="49"/>
    </row>
    <row r="8410" customHeight="1" spans="7:9">
      <c r="G8410" s="11"/>
      <c r="H8410" s="12"/>
      <c r="I8410" s="49"/>
    </row>
    <row r="8411" customHeight="1" spans="7:9">
      <c r="G8411" s="11"/>
      <c r="H8411" s="12"/>
      <c r="I8411" s="49"/>
    </row>
    <row r="8412" customHeight="1" spans="7:9">
      <c r="G8412" s="11"/>
      <c r="H8412" s="12"/>
      <c r="I8412" s="49"/>
    </row>
    <row r="8413" customHeight="1" spans="7:9">
      <c r="G8413" s="11"/>
      <c r="H8413" s="12"/>
      <c r="I8413" s="49"/>
    </row>
    <row r="8414" customHeight="1" spans="7:9">
      <c r="G8414" s="11"/>
      <c r="H8414" s="12"/>
      <c r="I8414" s="49"/>
    </row>
    <row r="8415" customHeight="1" spans="7:9">
      <c r="G8415" s="11"/>
      <c r="H8415" s="12"/>
      <c r="I8415" s="49"/>
    </row>
    <row r="8416" customHeight="1" spans="7:9">
      <c r="G8416" s="11"/>
      <c r="H8416" s="12"/>
      <c r="I8416" s="49"/>
    </row>
    <row r="8417" customHeight="1" spans="7:9">
      <c r="G8417" s="11"/>
      <c r="H8417" s="12"/>
      <c r="I8417" s="49"/>
    </row>
    <row r="8418" customHeight="1" spans="7:9">
      <c r="G8418" s="11"/>
      <c r="H8418" s="12"/>
      <c r="I8418" s="49"/>
    </row>
    <row r="8419" customHeight="1" spans="7:9">
      <c r="G8419" s="11"/>
      <c r="H8419" s="12"/>
      <c r="I8419" s="49"/>
    </row>
    <row r="8420" customHeight="1" spans="7:9">
      <c r="G8420" s="11"/>
      <c r="H8420" s="12"/>
      <c r="I8420" s="49"/>
    </row>
    <row r="8421" customHeight="1" spans="7:9">
      <c r="G8421" s="11"/>
      <c r="H8421" s="12"/>
      <c r="I8421" s="49"/>
    </row>
    <row r="8422" customHeight="1" spans="7:9">
      <c r="G8422" s="11"/>
      <c r="H8422" s="12"/>
      <c r="I8422" s="49"/>
    </row>
    <row r="8423" customHeight="1" spans="7:9">
      <c r="G8423" s="11"/>
      <c r="H8423" s="12"/>
      <c r="I8423" s="49"/>
    </row>
    <row r="8424" customHeight="1" spans="7:9">
      <c r="G8424" s="11"/>
      <c r="H8424" s="12"/>
      <c r="I8424" s="49"/>
    </row>
    <row r="8425" customHeight="1" spans="7:9">
      <c r="G8425" s="11"/>
      <c r="H8425" s="12"/>
      <c r="I8425" s="49"/>
    </row>
    <row r="8426" customHeight="1" spans="7:9">
      <c r="G8426" s="11"/>
      <c r="H8426" s="12"/>
      <c r="I8426" s="49"/>
    </row>
    <row r="8427" customHeight="1" spans="7:9">
      <c r="G8427" s="11"/>
      <c r="H8427" s="12"/>
      <c r="I8427" s="49"/>
    </row>
    <row r="8428" customHeight="1" spans="7:9">
      <c r="G8428" s="11"/>
      <c r="H8428" s="12"/>
      <c r="I8428" s="49"/>
    </row>
    <row r="8429" customHeight="1" spans="7:9">
      <c r="G8429" s="11"/>
      <c r="H8429" s="12"/>
      <c r="I8429" s="49"/>
    </row>
    <row r="8430" customHeight="1" spans="7:9">
      <c r="G8430" s="11"/>
      <c r="H8430" s="12"/>
      <c r="I8430" s="49"/>
    </row>
    <row r="8431" customHeight="1" spans="7:9">
      <c r="G8431" s="11"/>
      <c r="H8431" s="12"/>
      <c r="I8431" s="49"/>
    </row>
    <row r="8432" customHeight="1" spans="7:9">
      <c r="G8432" s="11"/>
      <c r="H8432" s="12"/>
      <c r="I8432" s="49"/>
    </row>
    <row r="8433" customHeight="1" spans="7:9">
      <c r="G8433" s="11"/>
      <c r="H8433" s="12"/>
      <c r="I8433" s="49"/>
    </row>
    <row r="8434" customHeight="1" spans="7:9">
      <c r="G8434" s="11"/>
      <c r="H8434" s="12"/>
      <c r="I8434" s="49"/>
    </row>
    <row r="8435" customHeight="1" spans="7:9">
      <c r="G8435" s="11"/>
      <c r="H8435" s="12"/>
      <c r="I8435" s="49"/>
    </row>
    <row r="8436" customHeight="1" spans="7:9">
      <c r="G8436" s="11"/>
      <c r="H8436" s="12"/>
      <c r="I8436" s="49"/>
    </row>
    <row r="8437" customHeight="1" spans="7:9">
      <c r="G8437" s="11"/>
      <c r="H8437" s="12"/>
      <c r="I8437" s="49"/>
    </row>
    <row r="8438" customHeight="1" spans="7:9">
      <c r="G8438" s="11"/>
      <c r="H8438" s="12"/>
      <c r="I8438" s="49"/>
    </row>
    <row r="8439" customHeight="1" spans="7:9">
      <c r="G8439" s="11"/>
      <c r="H8439" s="12"/>
      <c r="I8439" s="49"/>
    </row>
    <row r="8440" customHeight="1" spans="7:9">
      <c r="G8440" s="11"/>
      <c r="H8440" s="12"/>
      <c r="I8440" s="49"/>
    </row>
    <row r="8441" customHeight="1" spans="7:9">
      <c r="G8441" s="11"/>
      <c r="H8441" s="12"/>
      <c r="I8441" s="49"/>
    </row>
    <row r="8442" customHeight="1" spans="7:9">
      <c r="G8442" s="11"/>
      <c r="H8442" s="12"/>
      <c r="I8442" s="49"/>
    </row>
    <row r="8443" customHeight="1" spans="7:9">
      <c r="G8443" s="11"/>
      <c r="H8443" s="12"/>
      <c r="I8443" s="49"/>
    </row>
    <row r="8444" customHeight="1" spans="7:9">
      <c r="G8444" s="11"/>
      <c r="H8444" s="12"/>
      <c r="I8444" s="49"/>
    </row>
    <row r="8445" customHeight="1" spans="7:9">
      <c r="G8445" s="11"/>
      <c r="H8445" s="12"/>
      <c r="I8445" s="49"/>
    </row>
    <row r="8446" customHeight="1" spans="7:9">
      <c r="G8446" s="11"/>
      <c r="H8446" s="12"/>
      <c r="I8446" s="49"/>
    </row>
    <row r="8447" customHeight="1" spans="7:9">
      <c r="G8447" s="11"/>
      <c r="H8447" s="12"/>
      <c r="I8447" s="49"/>
    </row>
    <row r="8448" customHeight="1" spans="7:9">
      <c r="G8448" s="11"/>
      <c r="H8448" s="12"/>
      <c r="I8448" s="49"/>
    </row>
    <row r="8449" customHeight="1" spans="7:9">
      <c r="G8449" s="11"/>
      <c r="H8449" s="12"/>
      <c r="I8449" s="49"/>
    </row>
    <row r="8450" customHeight="1" spans="7:9">
      <c r="G8450" s="11"/>
      <c r="H8450" s="12"/>
      <c r="I8450" s="49"/>
    </row>
    <row r="8451" customHeight="1" spans="7:9">
      <c r="G8451" s="11"/>
      <c r="H8451" s="12"/>
      <c r="I8451" s="49"/>
    </row>
    <row r="8452" customHeight="1" spans="7:9">
      <c r="G8452" s="11"/>
      <c r="H8452" s="12"/>
      <c r="I8452" s="49"/>
    </row>
    <row r="8453" customHeight="1" spans="7:9">
      <c r="G8453" s="11"/>
      <c r="H8453" s="12"/>
      <c r="I8453" s="49"/>
    </row>
    <row r="8454" customHeight="1" spans="7:9">
      <c r="G8454" s="11"/>
      <c r="H8454" s="12"/>
      <c r="I8454" s="49"/>
    </row>
    <row r="8455" customHeight="1" spans="7:9">
      <c r="G8455" s="11"/>
      <c r="H8455" s="12"/>
      <c r="I8455" s="49"/>
    </row>
    <row r="8456" customHeight="1" spans="7:9">
      <c r="G8456" s="11"/>
      <c r="H8456" s="12"/>
      <c r="I8456" s="49"/>
    </row>
    <row r="8457" customHeight="1" spans="7:9">
      <c r="G8457" s="11"/>
      <c r="H8457" s="12"/>
      <c r="I8457" s="49"/>
    </row>
    <row r="8458" customHeight="1" spans="7:9">
      <c r="G8458" s="11"/>
      <c r="H8458" s="12"/>
      <c r="I8458" s="49"/>
    </row>
    <row r="8459" customHeight="1" spans="7:9">
      <c r="G8459" s="11"/>
      <c r="H8459" s="12"/>
      <c r="I8459" s="49"/>
    </row>
    <row r="8460" customHeight="1" spans="7:9">
      <c r="G8460" s="11"/>
      <c r="H8460" s="12"/>
      <c r="I8460" s="49"/>
    </row>
    <row r="8461" customHeight="1" spans="7:9">
      <c r="G8461" s="11"/>
      <c r="H8461" s="12"/>
      <c r="I8461" s="49"/>
    </row>
    <row r="8462" customHeight="1" spans="7:9">
      <c r="G8462" s="11"/>
      <c r="H8462" s="12"/>
      <c r="I8462" s="49"/>
    </row>
    <row r="8463" customHeight="1" spans="7:9">
      <c r="G8463" s="11"/>
      <c r="H8463" s="12"/>
      <c r="I8463" s="49"/>
    </row>
    <row r="8464" customHeight="1" spans="7:9">
      <c r="G8464" s="11"/>
      <c r="H8464" s="12"/>
      <c r="I8464" s="49"/>
    </row>
    <row r="8465" customHeight="1" spans="7:9">
      <c r="G8465" s="11"/>
      <c r="H8465" s="12"/>
      <c r="I8465" s="49"/>
    </row>
    <row r="8466" customHeight="1" spans="7:9">
      <c r="G8466" s="11"/>
      <c r="H8466" s="12"/>
      <c r="I8466" s="49"/>
    </row>
    <row r="8467" customHeight="1" spans="7:9">
      <c r="G8467" s="11"/>
      <c r="H8467" s="12"/>
      <c r="I8467" s="49"/>
    </row>
    <row r="8468" customHeight="1" spans="7:9">
      <c r="G8468" s="11"/>
      <c r="H8468" s="12"/>
      <c r="I8468" s="49"/>
    </row>
    <row r="8469" customHeight="1" spans="7:9">
      <c r="G8469" s="11"/>
      <c r="H8469" s="12"/>
      <c r="I8469" s="49"/>
    </row>
    <row r="8470" customHeight="1" spans="7:9">
      <c r="G8470" s="11"/>
      <c r="H8470" s="12"/>
      <c r="I8470" s="49"/>
    </row>
    <row r="8471" customHeight="1" spans="7:9">
      <c r="G8471" s="11"/>
      <c r="H8471" s="12"/>
      <c r="I8471" s="49"/>
    </row>
    <row r="8472" customHeight="1" spans="7:9">
      <c r="G8472" s="11"/>
      <c r="H8472" s="12"/>
      <c r="I8472" s="49"/>
    </row>
    <row r="8473" customHeight="1" spans="7:9">
      <c r="G8473" s="11"/>
      <c r="H8473" s="12"/>
      <c r="I8473" s="49"/>
    </row>
    <row r="8474" customHeight="1" spans="7:9">
      <c r="G8474" s="11"/>
      <c r="H8474" s="12"/>
      <c r="I8474" s="49"/>
    </row>
    <row r="8475" customHeight="1" spans="7:9">
      <c r="G8475" s="11"/>
      <c r="H8475" s="12"/>
      <c r="I8475" s="49"/>
    </row>
    <row r="8476" customHeight="1" spans="7:9">
      <c r="G8476" s="11"/>
      <c r="H8476" s="12"/>
      <c r="I8476" s="49"/>
    </row>
    <row r="8477" customHeight="1" spans="7:9">
      <c r="G8477" s="11"/>
      <c r="H8477" s="12"/>
      <c r="I8477" s="49"/>
    </row>
    <row r="8478" customHeight="1" spans="7:9">
      <c r="G8478" s="11"/>
      <c r="H8478" s="12"/>
      <c r="I8478" s="49"/>
    </row>
    <row r="8479" customHeight="1" spans="7:9">
      <c r="G8479" s="11"/>
      <c r="H8479" s="12"/>
      <c r="I8479" s="49"/>
    </row>
    <row r="8480" customHeight="1" spans="7:9">
      <c r="G8480" s="11"/>
      <c r="H8480" s="12"/>
      <c r="I8480" s="49"/>
    </row>
    <row r="8481" customHeight="1" spans="7:9">
      <c r="G8481" s="11"/>
      <c r="H8481" s="12"/>
      <c r="I8481" s="49"/>
    </row>
    <row r="8482" customHeight="1" spans="7:9">
      <c r="G8482" s="11"/>
      <c r="H8482" s="12"/>
      <c r="I8482" s="49"/>
    </row>
    <row r="8483" customHeight="1" spans="7:9">
      <c r="G8483" s="11"/>
      <c r="H8483" s="12"/>
      <c r="I8483" s="49"/>
    </row>
    <row r="8484" customHeight="1" spans="7:9">
      <c r="G8484" s="11"/>
      <c r="H8484" s="12"/>
      <c r="I8484" s="49"/>
    </row>
    <row r="8485" customHeight="1" spans="7:9">
      <c r="G8485" s="11"/>
      <c r="H8485" s="12"/>
      <c r="I8485" s="49"/>
    </row>
    <row r="8486" customHeight="1" spans="7:9">
      <c r="G8486" s="11"/>
      <c r="H8486" s="12"/>
      <c r="I8486" s="49"/>
    </row>
    <row r="8487" customHeight="1" spans="7:9">
      <c r="G8487" s="11"/>
      <c r="H8487" s="12"/>
      <c r="I8487" s="49"/>
    </row>
    <row r="8488" customHeight="1" spans="7:9">
      <c r="G8488" s="11"/>
      <c r="H8488" s="12"/>
      <c r="I8488" s="49"/>
    </row>
    <row r="8489" customHeight="1" spans="7:9">
      <c r="G8489" s="11"/>
      <c r="H8489" s="12"/>
      <c r="I8489" s="49"/>
    </row>
    <row r="8490" customHeight="1" spans="7:9">
      <c r="G8490" s="11"/>
      <c r="H8490" s="12"/>
      <c r="I8490" s="49"/>
    </row>
    <row r="8491" customHeight="1" spans="7:9">
      <c r="G8491" s="11"/>
      <c r="H8491" s="12"/>
      <c r="I8491" s="49"/>
    </row>
    <row r="8492" customHeight="1" spans="7:9">
      <c r="G8492" s="11"/>
      <c r="H8492" s="12"/>
      <c r="I8492" s="49"/>
    </row>
    <row r="8493" customHeight="1" spans="7:9">
      <c r="G8493" s="11"/>
      <c r="H8493" s="12"/>
      <c r="I8493" s="49"/>
    </row>
    <row r="8494" customHeight="1" spans="7:9">
      <c r="G8494" s="11"/>
      <c r="H8494" s="12"/>
      <c r="I8494" s="49"/>
    </row>
    <row r="8495" customHeight="1" spans="7:9">
      <c r="G8495" s="11"/>
      <c r="H8495" s="12"/>
      <c r="I8495" s="49"/>
    </row>
    <row r="8496" customHeight="1" spans="7:9">
      <c r="G8496" s="11"/>
      <c r="H8496" s="12"/>
      <c r="I8496" s="49"/>
    </row>
    <row r="8497" customHeight="1" spans="7:9">
      <c r="G8497" s="11"/>
      <c r="H8497" s="12"/>
      <c r="I8497" s="49"/>
    </row>
    <row r="8498" customHeight="1" spans="7:9">
      <c r="G8498" s="11"/>
      <c r="H8498" s="12"/>
      <c r="I8498" s="49"/>
    </row>
    <row r="8499" customHeight="1" spans="7:9">
      <c r="G8499" s="11"/>
      <c r="H8499" s="12"/>
      <c r="I8499" s="49"/>
    </row>
    <row r="8500" customHeight="1" spans="7:9">
      <c r="G8500" s="11"/>
      <c r="H8500" s="12"/>
      <c r="I8500" s="49"/>
    </row>
    <row r="8501" customHeight="1" spans="7:9">
      <c r="G8501" s="11"/>
      <c r="H8501" s="12"/>
      <c r="I8501" s="49"/>
    </row>
    <row r="8502" customHeight="1" spans="7:9">
      <c r="G8502" s="11"/>
      <c r="H8502" s="12"/>
      <c r="I8502" s="49"/>
    </row>
    <row r="8503" customHeight="1" spans="7:9">
      <c r="G8503" s="11"/>
      <c r="H8503" s="12"/>
      <c r="I8503" s="49"/>
    </row>
    <row r="8504" customHeight="1" spans="7:9">
      <c r="G8504" s="11"/>
      <c r="H8504" s="12"/>
      <c r="I8504" s="49"/>
    </row>
    <row r="8505" customHeight="1" spans="7:9">
      <c r="G8505" s="11"/>
      <c r="H8505" s="12"/>
      <c r="I8505" s="49"/>
    </row>
    <row r="8506" customHeight="1" spans="7:9">
      <c r="G8506" s="11"/>
      <c r="H8506" s="12"/>
      <c r="I8506" s="49"/>
    </row>
    <row r="8507" customHeight="1" spans="7:9">
      <c r="G8507" s="11"/>
      <c r="H8507" s="12"/>
      <c r="I8507" s="49"/>
    </row>
    <row r="8508" customHeight="1" spans="7:9">
      <c r="G8508" s="11"/>
      <c r="H8508" s="12"/>
      <c r="I8508" s="49"/>
    </row>
    <row r="8509" customHeight="1" spans="7:9">
      <c r="G8509" s="11"/>
      <c r="H8509" s="12"/>
      <c r="I8509" s="49"/>
    </row>
    <row r="8510" customHeight="1" spans="7:9">
      <c r="G8510" s="11"/>
      <c r="H8510" s="12"/>
      <c r="I8510" s="49"/>
    </row>
    <row r="8511" customHeight="1" spans="7:9">
      <c r="G8511" s="11"/>
      <c r="H8511" s="12"/>
      <c r="I8511" s="49"/>
    </row>
    <row r="8512" customHeight="1" spans="7:9">
      <c r="G8512" s="11"/>
      <c r="H8512" s="12"/>
      <c r="I8512" s="49"/>
    </row>
    <row r="8513" customHeight="1" spans="7:9">
      <c r="G8513" s="11"/>
      <c r="H8513" s="12"/>
      <c r="I8513" s="49"/>
    </row>
    <row r="8514" customHeight="1" spans="7:9">
      <c r="G8514" s="11"/>
      <c r="H8514" s="12"/>
      <c r="I8514" s="49"/>
    </row>
    <row r="8515" customHeight="1" spans="7:9">
      <c r="G8515" s="11"/>
      <c r="H8515" s="12"/>
      <c r="I8515" s="49"/>
    </row>
    <row r="8516" customHeight="1" spans="7:9">
      <c r="G8516" s="11"/>
      <c r="H8516" s="12"/>
      <c r="I8516" s="49"/>
    </row>
    <row r="8517" customHeight="1" spans="7:9">
      <c r="G8517" s="11"/>
      <c r="H8517" s="12"/>
      <c r="I8517" s="49"/>
    </row>
    <row r="8518" customHeight="1" spans="7:9">
      <c r="G8518" s="11"/>
      <c r="H8518" s="12"/>
      <c r="I8518" s="49"/>
    </row>
    <row r="8519" customHeight="1" spans="7:9">
      <c r="G8519" s="11"/>
      <c r="H8519" s="12"/>
      <c r="I8519" s="49"/>
    </row>
    <row r="8520" customHeight="1" spans="7:9">
      <c r="G8520" s="11"/>
      <c r="H8520" s="12"/>
      <c r="I8520" s="49"/>
    </row>
    <row r="8521" customHeight="1" spans="7:9">
      <c r="G8521" s="11"/>
      <c r="H8521" s="12"/>
      <c r="I8521" s="49"/>
    </row>
    <row r="8522" customHeight="1" spans="7:9">
      <c r="G8522" s="11"/>
      <c r="H8522" s="12"/>
      <c r="I8522" s="49"/>
    </row>
    <row r="8523" customHeight="1" spans="7:9">
      <c r="G8523" s="11"/>
      <c r="H8523" s="12"/>
      <c r="I8523" s="49"/>
    </row>
    <row r="8524" customHeight="1" spans="7:9">
      <c r="G8524" s="11"/>
      <c r="H8524" s="12"/>
      <c r="I8524" s="49"/>
    </row>
    <row r="8525" customHeight="1" spans="7:9">
      <c r="G8525" s="11"/>
      <c r="H8525" s="12"/>
      <c r="I8525" s="49"/>
    </row>
    <row r="8526" customHeight="1" spans="7:9">
      <c r="G8526" s="11"/>
      <c r="H8526" s="12"/>
      <c r="I8526" s="49"/>
    </row>
    <row r="8527" customHeight="1" spans="7:9">
      <c r="G8527" s="11"/>
      <c r="H8527" s="12"/>
      <c r="I8527" s="49"/>
    </row>
    <row r="8528" customHeight="1" spans="7:9">
      <c r="G8528" s="11"/>
      <c r="H8528" s="12"/>
      <c r="I8528" s="49"/>
    </row>
    <row r="8529" customHeight="1" spans="7:9">
      <c r="G8529" s="11"/>
      <c r="H8529" s="12"/>
      <c r="I8529" s="49"/>
    </row>
    <row r="8530" customHeight="1" spans="7:9">
      <c r="G8530" s="11"/>
      <c r="H8530" s="12"/>
      <c r="I8530" s="49"/>
    </row>
    <row r="8531" customHeight="1" spans="7:9">
      <c r="G8531" s="11"/>
      <c r="H8531" s="12"/>
      <c r="I8531" s="49"/>
    </row>
    <row r="8532" customHeight="1" spans="7:9">
      <c r="G8532" s="11"/>
      <c r="H8532" s="12"/>
      <c r="I8532" s="49"/>
    </row>
    <row r="8533" customHeight="1" spans="7:9">
      <c r="G8533" s="11"/>
      <c r="H8533" s="12"/>
      <c r="I8533" s="49"/>
    </row>
    <row r="8534" customHeight="1" spans="7:9">
      <c r="G8534" s="11"/>
      <c r="H8534" s="12"/>
      <c r="I8534" s="49"/>
    </row>
    <row r="8535" customHeight="1" spans="7:9">
      <c r="G8535" s="11"/>
      <c r="H8535" s="12"/>
      <c r="I8535" s="49"/>
    </row>
    <row r="8536" customHeight="1" spans="7:9">
      <c r="G8536" s="11"/>
      <c r="H8536" s="12"/>
      <c r="I8536" s="49"/>
    </row>
    <row r="8537" customHeight="1" spans="7:9">
      <c r="G8537" s="11"/>
      <c r="H8537" s="12"/>
      <c r="I8537" s="49"/>
    </row>
    <row r="8538" customHeight="1" spans="7:9">
      <c r="G8538" s="11"/>
      <c r="H8538" s="12"/>
      <c r="I8538" s="49"/>
    </row>
    <row r="8539" customHeight="1" spans="7:9">
      <c r="G8539" s="11"/>
      <c r="H8539" s="12"/>
      <c r="I8539" s="49"/>
    </row>
    <row r="8540" customHeight="1" spans="7:9">
      <c r="G8540" s="11"/>
      <c r="H8540" s="12"/>
      <c r="I8540" s="49"/>
    </row>
    <row r="8541" customHeight="1" spans="7:9">
      <c r="G8541" s="11"/>
      <c r="H8541" s="12"/>
      <c r="I8541" s="49"/>
    </row>
    <row r="8542" customHeight="1" spans="7:9">
      <c r="G8542" s="11"/>
      <c r="H8542" s="12"/>
      <c r="I8542" s="49"/>
    </row>
    <row r="8543" customHeight="1" spans="7:9">
      <c r="G8543" s="11"/>
      <c r="H8543" s="12"/>
      <c r="I8543" s="49"/>
    </row>
    <row r="8544" customHeight="1" spans="7:9">
      <c r="G8544" s="11"/>
      <c r="H8544" s="12"/>
      <c r="I8544" s="49"/>
    </row>
    <row r="8545" customHeight="1" spans="7:9">
      <c r="G8545" s="11"/>
      <c r="H8545" s="12"/>
      <c r="I8545" s="49"/>
    </row>
    <row r="8546" customHeight="1" spans="7:9">
      <c r="G8546" s="11"/>
      <c r="H8546" s="12"/>
      <c r="I8546" s="49"/>
    </row>
    <row r="8547" customHeight="1" spans="7:9">
      <c r="G8547" s="11"/>
      <c r="H8547" s="12"/>
      <c r="I8547" s="49"/>
    </row>
    <row r="8548" customHeight="1" spans="7:9">
      <c r="G8548" s="11"/>
      <c r="H8548" s="12"/>
      <c r="I8548" s="49"/>
    </row>
    <row r="8549" customHeight="1" spans="7:9">
      <c r="G8549" s="11"/>
      <c r="H8549" s="12"/>
      <c r="I8549" s="49"/>
    </row>
    <row r="8550" customHeight="1" spans="7:9">
      <c r="G8550" s="11"/>
      <c r="H8550" s="12"/>
      <c r="I8550" s="49"/>
    </row>
    <row r="8551" customHeight="1" spans="7:9">
      <c r="G8551" s="11"/>
      <c r="H8551" s="12"/>
      <c r="I8551" s="49"/>
    </row>
    <row r="8552" customHeight="1" spans="7:9">
      <c r="G8552" s="11"/>
      <c r="H8552" s="12"/>
      <c r="I8552" s="49"/>
    </row>
    <row r="8553" customHeight="1" spans="7:9">
      <c r="G8553" s="11"/>
      <c r="H8553" s="12"/>
      <c r="I8553" s="49"/>
    </row>
    <row r="8554" customHeight="1" spans="7:9">
      <c r="G8554" s="11"/>
      <c r="H8554" s="12"/>
      <c r="I8554" s="49"/>
    </row>
    <row r="8555" customHeight="1" spans="7:9">
      <c r="G8555" s="11"/>
      <c r="H8555" s="12"/>
      <c r="I8555" s="49"/>
    </row>
    <row r="8556" customHeight="1" spans="7:9">
      <c r="G8556" s="11"/>
      <c r="H8556" s="12"/>
      <c r="I8556" s="49"/>
    </row>
    <row r="8557" customHeight="1" spans="7:9">
      <c r="G8557" s="11"/>
      <c r="H8557" s="12"/>
      <c r="I8557" s="49"/>
    </row>
    <row r="8558" customHeight="1" spans="7:9">
      <c r="G8558" s="11"/>
      <c r="H8558" s="12"/>
      <c r="I8558" s="49"/>
    </row>
    <row r="8559" customHeight="1" spans="7:9">
      <c r="G8559" s="11"/>
      <c r="H8559" s="12"/>
      <c r="I8559" s="49"/>
    </row>
    <row r="8560" customHeight="1" spans="7:9">
      <c r="G8560" s="11"/>
      <c r="H8560" s="12"/>
      <c r="I8560" s="49"/>
    </row>
    <row r="8561" customHeight="1" spans="7:9">
      <c r="G8561" s="11"/>
      <c r="H8561" s="12"/>
      <c r="I8561" s="49"/>
    </row>
    <row r="8562" customHeight="1" spans="7:9">
      <c r="G8562" s="11"/>
      <c r="H8562" s="12"/>
      <c r="I8562" s="49"/>
    </row>
    <row r="8563" customHeight="1" spans="7:9">
      <c r="G8563" s="11"/>
      <c r="H8563" s="12"/>
      <c r="I8563" s="49"/>
    </row>
    <row r="8564" customHeight="1" spans="7:9">
      <c r="G8564" s="11"/>
      <c r="H8564" s="12"/>
      <c r="I8564" s="49"/>
    </row>
    <row r="8565" customHeight="1" spans="7:9">
      <c r="G8565" s="11"/>
      <c r="H8565" s="12"/>
      <c r="I8565" s="49"/>
    </row>
    <row r="8566" customHeight="1" spans="7:9">
      <c r="G8566" s="11"/>
      <c r="H8566" s="12"/>
      <c r="I8566" s="49"/>
    </row>
    <row r="8567" customHeight="1" spans="7:9">
      <c r="G8567" s="11"/>
      <c r="H8567" s="12"/>
      <c r="I8567" s="49"/>
    </row>
    <row r="8568" customHeight="1" spans="7:9">
      <c r="G8568" s="11"/>
      <c r="H8568" s="12"/>
      <c r="I8568" s="49"/>
    </row>
    <row r="8569" customHeight="1" spans="7:9">
      <c r="G8569" s="11"/>
      <c r="H8569" s="12"/>
      <c r="I8569" s="49"/>
    </row>
    <row r="8570" customHeight="1" spans="7:9">
      <c r="G8570" s="11"/>
      <c r="H8570" s="12"/>
      <c r="I8570" s="49"/>
    </row>
    <row r="8571" customHeight="1" spans="7:9">
      <c r="G8571" s="11"/>
      <c r="H8571" s="12"/>
      <c r="I8571" s="49"/>
    </row>
    <row r="8572" customHeight="1" spans="7:9">
      <c r="G8572" s="11"/>
      <c r="H8572" s="12"/>
      <c r="I8572" s="49"/>
    </row>
    <row r="8573" customHeight="1" spans="7:9">
      <c r="G8573" s="11"/>
      <c r="H8573" s="12"/>
      <c r="I8573" s="49"/>
    </row>
    <row r="8574" customHeight="1" spans="7:9">
      <c r="G8574" s="11"/>
      <c r="H8574" s="12"/>
      <c r="I8574" s="49"/>
    </row>
    <row r="8575" customHeight="1" spans="7:9">
      <c r="G8575" s="11"/>
      <c r="H8575" s="12"/>
      <c r="I8575" s="49"/>
    </row>
    <row r="8576" customHeight="1" spans="7:9">
      <c r="G8576" s="11"/>
      <c r="H8576" s="12"/>
      <c r="I8576" s="49"/>
    </row>
    <row r="8577" customHeight="1" spans="7:9">
      <c r="G8577" s="11"/>
      <c r="H8577" s="12"/>
      <c r="I8577" s="49"/>
    </row>
    <row r="8578" customHeight="1" spans="7:9">
      <c r="G8578" s="11"/>
      <c r="H8578" s="12"/>
      <c r="I8578" s="49"/>
    </row>
    <row r="8579" customHeight="1" spans="7:9">
      <c r="G8579" s="11"/>
      <c r="H8579" s="12"/>
      <c r="I8579" s="49"/>
    </row>
    <row r="8580" customHeight="1" spans="7:9">
      <c r="G8580" s="11"/>
      <c r="H8580" s="12"/>
      <c r="I8580" s="49"/>
    </row>
    <row r="8581" customHeight="1" spans="7:9">
      <c r="G8581" s="11"/>
      <c r="H8581" s="12"/>
      <c r="I8581" s="49"/>
    </row>
    <row r="8582" customHeight="1" spans="7:9">
      <c r="G8582" s="11"/>
      <c r="H8582" s="12"/>
      <c r="I8582" s="49"/>
    </row>
    <row r="8583" customHeight="1" spans="7:9">
      <c r="G8583" s="11"/>
      <c r="H8583" s="12"/>
      <c r="I8583" s="49"/>
    </row>
    <row r="8584" customHeight="1" spans="7:9">
      <c r="G8584" s="11"/>
      <c r="H8584" s="12"/>
      <c r="I8584" s="49"/>
    </row>
    <row r="8585" customHeight="1" spans="7:9">
      <c r="G8585" s="11"/>
      <c r="H8585" s="12"/>
      <c r="I8585" s="49"/>
    </row>
    <row r="8586" customHeight="1" spans="7:9">
      <c r="G8586" s="11"/>
      <c r="H8586" s="12"/>
      <c r="I8586" s="49"/>
    </row>
    <row r="8587" customHeight="1" spans="7:9">
      <c r="G8587" s="11"/>
      <c r="H8587" s="12"/>
      <c r="I8587" s="49"/>
    </row>
    <row r="8588" customHeight="1" spans="7:9">
      <c r="G8588" s="11"/>
      <c r="H8588" s="12"/>
      <c r="I8588" s="49"/>
    </row>
    <row r="8589" customHeight="1" spans="7:9">
      <c r="G8589" s="11"/>
      <c r="H8589" s="12"/>
      <c r="I8589" s="49"/>
    </row>
    <row r="8590" customHeight="1" spans="7:9">
      <c r="G8590" s="11"/>
      <c r="H8590" s="12"/>
      <c r="I8590" s="49"/>
    </row>
    <row r="8591" customHeight="1" spans="7:9">
      <c r="G8591" s="11"/>
      <c r="H8591" s="12"/>
      <c r="I8591" s="49"/>
    </row>
    <row r="8592" customHeight="1" spans="7:9">
      <c r="G8592" s="11"/>
      <c r="H8592" s="12"/>
      <c r="I8592" s="49"/>
    </row>
    <row r="8593" customHeight="1" spans="7:9">
      <c r="G8593" s="11"/>
      <c r="H8593" s="12"/>
      <c r="I8593" s="49"/>
    </row>
    <row r="8594" customHeight="1" spans="7:9">
      <c r="G8594" s="11"/>
      <c r="H8594" s="12"/>
      <c r="I8594" s="49"/>
    </row>
    <row r="8595" customHeight="1" spans="7:9">
      <c r="G8595" s="11"/>
      <c r="H8595" s="12"/>
      <c r="I8595" s="49"/>
    </row>
    <row r="8596" customHeight="1" spans="7:9">
      <c r="G8596" s="11"/>
      <c r="H8596" s="12"/>
      <c r="I8596" s="49"/>
    </row>
    <row r="8597" customHeight="1" spans="7:9">
      <c r="G8597" s="11"/>
      <c r="H8597" s="12"/>
      <c r="I8597" s="49"/>
    </row>
    <row r="8598" customHeight="1" spans="7:9">
      <c r="G8598" s="11"/>
      <c r="H8598" s="12"/>
      <c r="I8598" s="49"/>
    </row>
    <row r="8599" customHeight="1" spans="7:9">
      <c r="G8599" s="11"/>
      <c r="H8599" s="12"/>
      <c r="I8599" s="49"/>
    </row>
    <row r="8600" customHeight="1" spans="7:9">
      <c r="G8600" s="11"/>
      <c r="H8600" s="12"/>
      <c r="I8600" s="49"/>
    </row>
    <row r="8601" customHeight="1" spans="7:9">
      <c r="G8601" s="11"/>
      <c r="H8601" s="12"/>
      <c r="I8601" s="49"/>
    </row>
    <row r="8602" customHeight="1" spans="7:9">
      <c r="G8602" s="11"/>
      <c r="H8602" s="12"/>
      <c r="I8602" s="49"/>
    </row>
    <row r="8603" customHeight="1" spans="7:9">
      <c r="G8603" s="11"/>
      <c r="H8603" s="12"/>
      <c r="I8603" s="49"/>
    </row>
    <row r="8604" customHeight="1" spans="7:9">
      <c r="G8604" s="11"/>
      <c r="H8604" s="12"/>
      <c r="I8604" s="49"/>
    </row>
    <row r="8605" customHeight="1" spans="7:9">
      <c r="G8605" s="11"/>
      <c r="H8605" s="12"/>
      <c r="I8605" s="49"/>
    </row>
    <row r="8606" customHeight="1" spans="7:9">
      <c r="G8606" s="11"/>
      <c r="H8606" s="12"/>
      <c r="I8606" s="49"/>
    </row>
    <row r="8607" customHeight="1" spans="7:9">
      <c r="G8607" s="11"/>
      <c r="H8607" s="12"/>
      <c r="I8607" s="49"/>
    </row>
    <row r="8608" customHeight="1" spans="7:9">
      <c r="G8608" s="11"/>
      <c r="H8608" s="12"/>
      <c r="I8608" s="49"/>
    </row>
    <row r="8609" customHeight="1" spans="7:9">
      <c r="G8609" s="11"/>
      <c r="H8609" s="12"/>
      <c r="I8609" s="49"/>
    </row>
    <row r="8610" customHeight="1" spans="7:9">
      <c r="G8610" s="11"/>
      <c r="H8610" s="12"/>
      <c r="I8610" s="49"/>
    </row>
    <row r="8611" customHeight="1" spans="7:9">
      <c r="G8611" s="11"/>
      <c r="H8611" s="12"/>
      <c r="I8611" s="49"/>
    </row>
    <row r="8612" customHeight="1" spans="7:9">
      <c r="G8612" s="11"/>
      <c r="H8612" s="12"/>
      <c r="I8612" s="49"/>
    </row>
    <row r="8613" customHeight="1" spans="7:9">
      <c r="G8613" s="11"/>
      <c r="H8613" s="12"/>
      <c r="I8613" s="49"/>
    </row>
    <row r="8614" customHeight="1" spans="7:9">
      <c r="G8614" s="11"/>
      <c r="H8614" s="12"/>
      <c r="I8614" s="49"/>
    </row>
    <row r="8615" customHeight="1" spans="7:9">
      <c r="G8615" s="11"/>
      <c r="H8615" s="12"/>
      <c r="I8615" s="49"/>
    </row>
    <row r="8616" customHeight="1" spans="7:9">
      <c r="G8616" s="11"/>
      <c r="H8616" s="12"/>
      <c r="I8616" s="49"/>
    </row>
    <row r="8617" customHeight="1" spans="7:9">
      <c r="G8617" s="11"/>
      <c r="H8617" s="12"/>
      <c r="I8617" s="49"/>
    </row>
    <row r="8618" customHeight="1" spans="7:9">
      <c r="G8618" s="11"/>
      <c r="H8618" s="12"/>
      <c r="I8618" s="49"/>
    </row>
    <row r="8619" customHeight="1" spans="7:9">
      <c r="G8619" s="11"/>
      <c r="H8619" s="12"/>
      <c r="I8619" s="49"/>
    </row>
    <row r="8620" customHeight="1" spans="7:9">
      <c r="G8620" s="11"/>
      <c r="H8620" s="12"/>
      <c r="I8620" s="49"/>
    </row>
    <row r="8621" customHeight="1" spans="7:9">
      <c r="G8621" s="11"/>
      <c r="H8621" s="12"/>
      <c r="I8621" s="49"/>
    </row>
    <row r="8622" customHeight="1" spans="7:9">
      <c r="G8622" s="11"/>
      <c r="H8622" s="12"/>
      <c r="I8622" s="49"/>
    </row>
    <row r="8623" customHeight="1" spans="7:9">
      <c r="G8623" s="11"/>
      <c r="H8623" s="12"/>
      <c r="I8623" s="49"/>
    </row>
    <row r="8624" customHeight="1" spans="7:9">
      <c r="G8624" s="11"/>
      <c r="H8624" s="12"/>
      <c r="I8624" s="49"/>
    </row>
    <row r="8625" customHeight="1" spans="7:9">
      <c r="G8625" s="11"/>
      <c r="H8625" s="12"/>
      <c r="I8625" s="49"/>
    </row>
    <row r="8626" customHeight="1" spans="7:9">
      <c r="G8626" s="11"/>
      <c r="H8626" s="12"/>
      <c r="I8626" s="49"/>
    </row>
    <row r="8627" customHeight="1" spans="7:9">
      <c r="G8627" s="11"/>
      <c r="H8627" s="12"/>
      <c r="I8627" s="49"/>
    </row>
    <row r="8628" customHeight="1" spans="7:9">
      <c r="G8628" s="11"/>
      <c r="H8628" s="12"/>
      <c r="I8628" s="49"/>
    </row>
    <row r="8629" customHeight="1" spans="7:9">
      <c r="G8629" s="11"/>
      <c r="H8629" s="12"/>
      <c r="I8629" s="49"/>
    </row>
    <row r="8630" customHeight="1" spans="7:9">
      <c r="G8630" s="11"/>
      <c r="H8630" s="12"/>
      <c r="I8630" s="49"/>
    </row>
    <row r="8631" customHeight="1" spans="7:9">
      <c r="G8631" s="11"/>
      <c r="H8631" s="12"/>
      <c r="I8631" s="49"/>
    </row>
    <row r="8632" customHeight="1" spans="7:9">
      <c r="G8632" s="11"/>
      <c r="H8632" s="12"/>
      <c r="I8632" s="49"/>
    </row>
    <row r="8633" customHeight="1" spans="7:9">
      <c r="G8633" s="11"/>
      <c r="H8633" s="12"/>
      <c r="I8633" s="49"/>
    </row>
    <row r="8634" customHeight="1" spans="7:9">
      <c r="G8634" s="11"/>
      <c r="H8634" s="12"/>
      <c r="I8634" s="49"/>
    </row>
    <row r="8635" customHeight="1" spans="7:9">
      <c r="G8635" s="11"/>
      <c r="H8635" s="12"/>
      <c r="I8635" s="49"/>
    </row>
    <row r="8636" customHeight="1" spans="7:9">
      <c r="G8636" s="11"/>
      <c r="H8636" s="12"/>
      <c r="I8636" s="49"/>
    </row>
    <row r="8637" customHeight="1" spans="7:9">
      <c r="G8637" s="11"/>
      <c r="H8637" s="12"/>
      <c r="I8637" s="49"/>
    </row>
    <row r="8638" customHeight="1" spans="7:9">
      <c r="G8638" s="11"/>
      <c r="H8638" s="12"/>
      <c r="I8638" s="49"/>
    </row>
    <row r="8639" customHeight="1" spans="7:9">
      <c r="G8639" s="11"/>
      <c r="H8639" s="12"/>
      <c r="I8639" s="49"/>
    </row>
    <row r="8640" customHeight="1" spans="7:9">
      <c r="G8640" s="11"/>
      <c r="H8640" s="12"/>
      <c r="I8640" s="49"/>
    </row>
    <row r="8641" customHeight="1" spans="7:9">
      <c r="G8641" s="11"/>
      <c r="H8641" s="12"/>
      <c r="I8641" s="49"/>
    </row>
    <row r="8642" customHeight="1" spans="7:9">
      <c r="G8642" s="11"/>
      <c r="H8642" s="12"/>
      <c r="I8642" s="49"/>
    </row>
    <row r="8643" customHeight="1" spans="7:9">
      <c r="G8643" s="11"/>
      <c r="H8643" s="12"/>
      <c r="I8643" s="49"/>
    </row>
    <row r="8644" customHeight="1" spans="7:9">
      <c r="G8644" s="11"/>
      <c r="H8644" s="12"/>
      <c r="I8644" s="49"/>
    </row>
    <row r="8645" customHeight="1" spans="7:9">
      <c r="G8645" s="11"/>
      <c r="H8645" s="12"/>
      <c r="I8645" s="49"/>
    </row>
    <row r="8646" customHeight="1" spans="7:9">
      <c r="G8646" s="11"/>
      <c r="H8646" s="12"/>
      <c r="I8646" s="49"/>
    </row>
    <row r="8647" customHeight="1" spans="7:9">
      <c r="G8647" s="11"/>
      <c r="H8647" s="12"/>
      <c r="I8647" s="49"/>
    </row>
    <row r="8648" customHeight="1" spans="7:9">
      <c r="G8648" s="11"/>
      <c r="H8648" s="12"/>
      <c r="I8648" s="49"/>
    </row>
    <row r="8649" customHeight="1" spans="7:9">
      <c r="G8649" s="11"/>
      <c r="H8649" s="12"/>
      <c r="I8649" s="49"/>
    </row>
    <row r="8650" customHeight="1" spans="7:9">
      <c r="G8650" s="11"/>
      <c r="H8650" s="12"/>
      <c r="I8650" s="49"/>
    </row>
    <row r="8651" customHeight="1" spans="7:9">
      <c r="G8651" s="11"/>
      <c r="H8651" s="12"/>
      <c r="I8651" s="49"/>
    </row>
    <row r="8652" customHeight="1" spans="7:9">
      <c r="G8652" s="11"/>
      <c r="H8652" s="12"/>
      <c r="I8652" s="49"/>
    </row>
    <row r="8653" customHeight="1" spans="7:9">
      <c r="G8653" s="11"/>
      <c r="H8653" s="12"/>
      <c r="I8653" s="49"/>
    </row>
    <row r="8654" customHeight="1" spans="7:9">
      <c r="G8654" s="11"/>
      <c r="H8654" s="12"/>
      <c r="I8654" s="49"/>
    </row>
    <row r="8655" customHeight="1" spans="7:9">
      <c r="G8655" s="11"/>
      <c r="H8655" s="12"/>
      <c r="I8655" s="49"/>
    </row>
    <row r="8656" customHeight="1" spans="7:9">
      <c r="G8656" s="11"/>
      <c r="H8656" s="12"/>
      <c r="I8656" s="49"/>
    </row>
    <row r="8657" customHeight="1" spans="7:9">
      <c r="G8657" s="11"/>
      <c r="H8657" s="12"/>
      <c r="I8657" s="49"/>
    </row>
    <row r="8658" customHeight="1" spans="7:9">
      <c r="G8658" s="11"/>
      <c r="H8658" s="12"/>
      <c r="I8658" s="49"/>
    </row>
    <row r="8659" customHeight="1" spans="7:9">
      <c r="G8659" s="11"/>
      <c r="H8659" s="12"/>
      <c r="I8659" s="49"/>
    </row>
    <row r="8660" customHeight="1" spans="7:9">
      <c r="G8660" s="11"/>
      <c r="H8660" s="12"/>
      <c r="I8660" s="49"/>
    </row>
    <row r="8661" customHeight="1" spans="7:9">
      <c r="G8661" s="11"/>
      <c r="H8661" s="12"/>
      <c r="I8661" s="49"/>
    </row>
    <row r="8662" customHeight="1" spans="7:9">
      <c r="G8662" s="11"/>
      <c r="H8662" s="12"/>
      <c r="I8662" s="49"/>
    </row>
    <row r="8663" customHeight="1" spans="7:9">
      <c r="G8663" s="11"/>
      <c r="H8663" s="12"/>
      <c r="I8663" s="49"/>
    </row>
    <row r="8664" customHeight="1" spans="7:9">
      <c r="G8664" s="11"/>
      <c r="H8664" s="12"/>
      <c r="I8664" s="49"/>
    </row>
    <row r="8665" customHeight="1" spans="7:9">
      <c r="G8665" s="11"/>
      <c r="H8665" s="12"/>
      <c r="I8665" s="49"/>
    </row>
    <row r="8666" customHeight="1" spans="7:9">
      <c r="G8666" s="11"/>
      <c r="H8666" s="12"/>
      <c r="I8666" s="49"/>
    </row>
    <row r="8667" customHeight="1" spans="7:9">
      <c r="G8667" s="11"/>
      <c r="H8667" s="12"/>
      <c r="I8667" s="49"/>
    </row>
    <row r="8668" customHeight="1" spans="7:9">
      <c r="G8668" s="11"/>
      <c r="H8668" s="12"/>
      <c r="I8668" s="49"/>
    </row>
    <row r="8669" customHeight="1" spans="7:9">
      <c r="G8669" s="11"/>
      <c r="H8669" s="12"/>
      <c r="I8669" s="49"/>
    </row>
    <row r="8670" customHeight="1" spans="7:9">
      <c r="G8670" s="11"/>
      <c r="H8670" s="12"/>
      <c r="I8670" s="49"/>
    </row>
    <row r="8671" customHeight="1" spans="7:9">
      <c r="G8671" s="11"/>
      <c r="H8671" s="12"/>
      <c r="I8671" s="49"/>
    </row>
    <row r="8672" customHeight="1" spans="7:9">
      <c r="G8672" s="11"/>
      <c r="H8672" s="12"/>
      <c r="I8672" s="49"/>
    </row>
    <row r="8673" customHeight="1" spans="7:9">
      <c r="G8673" s="11"/>
      <c r="H8673" s="12"/>
      <c r="I8673" s="49"/>
    </row>
    <row r="8674" customHeight="1" spans="7:9">
      <c r="G8674" s="11"/>
      <c r="H8674" s="12"/>
      <c r="I8674" s="49"/>
    </row>
    <row r="8675" customHeight="1" spans="7:9">
      <c r="G8675" s="11"/>
      <c r="H8675" s="12"/>
      <c r="I8675" s="49"/>
    </row>
    <row r="8676" customHeight="1" spans="7:9">
      <c r="G8676" s="11"/>
      <c r="H8676" s="12"/>
      <c r="I8676" s="49"/>
    </row>
    <row r="8677" customHeight="1" spans="7:9">
      <c r="G8677" s="11"/>
      <c r="H8677" s="12"/>
      <c r="I8677" s="49"/>
    </row>
    <row r="8678" customHeight="1" spans="7:9">
      <c r="G8678" s="11"/>
      <c r="H8678" s="12"/>
      <c r="I8678" s="49"/>
    </row>
    <row r="8679" customHeight="1" spans="7:9">
      <c r="G8679" s="11"/>
      <c r="H8679" s="12"/>
      <c r="I8679" s="49"/>
    </row>
    <row r="8680" customHeight="1" spans="7:9">
      <c r="G8680" s="11"/>
      <c r="H8680" s="12"/>
      <c r="I8680" s="49"/>
    </row>
    <row r="8681" customHeight="1" spans="7:9">
      <c r="G8681" s="11"/>
      <c r="H8681" s="12"/>
      <c r="I8681" s="49"/>
    </row>
    <row r="8682" customHeight="1" spans="7:9">
      <c r="G8682" s="11"/>
      <c r="H8682" s="12"/>
      <c r="I8682" s="49"/>
    </row>
    <row r="8683" customHeight="1" spans="7:9">
      <c r="G8683" s="11"/>
      <c r="H8683" s="12"/>
      <c r="I8683" s="49"/>
    </row>
    <row r="8684" customHeight="1" spans="7:9">
      <c r="G8684" s="11"/>
      <c r="H8684" s="12"/>
      <c r="I8684" s="49"/>
    </row>
    <row r="8685" customHeight="1" spans="7:9">
      <c r="G8685" s="11"/>
      <c r="H8685" s="12"/>
      <c r="I8685" s="49"/>
    </row>
    <row r="8686" customHeight="1" spans="7:9">
      <c r="G8686" s="11"/>
      <c r="H8686" s="12"/>
      <c r="I8686" s="49"/>
    </row>
    <row r="8687" customHeight="1" spans="7:9">
      <c r="G8687" s="11"/>
      <c r="H8687" s="12"/>
      <c r="I8687" s="49"/>
    </row>
    <row r="8688" customHeight="1" spans="7:9">
      <c r="G8688" s="11"/>
      <c r="H8688" s="12"/>
      <c r="I8688" s="49"/>
    </row>
    <row r="8689" customHeight="1" spans="7:9">
      <c r="G8689" s="11"/>
      <c r="H8689" s="12"/>
      <c r="I8689" s="49"/>
    </row>
    <row r="8690" customHeight="1" spans="7:9">
      <c r="G8690" s="11"/>
      <c r="H8690" s="12"/>
      <c r="I8690" s="49"/>
    </row>
    <row r="8691" customHeight="1" spans="7:9">
      <c r="G8691" s="11"/>
      <c r="H8691" s="12"/>
      <c r="I8691" s="49"/>
    </row>
    <row r="8692" customHeight="1" spans="7:9">
      <c r="G8692" s="11"/>
      <c r="H8692" s="12"/>
      <c r="I8692" s="49"/>
    </row>
    <row r="8693" customHeight="1" spans="7:9">
      <c r="G8693" s="11"/>
      <c r="H8693" s="12"/>
      <c r="I8693" s="49"/>
    </row>
    <row r="8694" customHeight="1" spans="7:9">
      <c r="G8694" s="11"/>
      <c r="H8694" s="12"/>
      <c r="I8694" s="49"/>
    </row>
    <row r="8695" customHeight="1" spans="7:9">
      <c r="G8695" s="11"/>
      <c r="H8695" s="12"/>
      <c r="I8695" s="49"/>
    </row>
    <row r="8696" customHeight="1" spans="7:9">
      <c r="G8696" s="11"/>
      <c r="H8696" s="12"/>
      <c r="I8696" s="49"/>
    </row>
    <row r="8697" customHeight="1" spans="7:9">
      <c r="G8697" s="11"/>
      <c r="H8697" s="12"/>
      <c r="I8697" s="49"/>
    </row>
    <row r="8698" customHeight="1" spans="7:9">
      <c r="G8698" s="11"/>
      <c r="H8698" s="12"/>
      <c r="I8698" s="49"/>
    </row>
    <row r="8699" customHeight="1" spans="7:9">
      <c r="G8699" s="11"/>
      <c r="H8699" s="12"/>
      <c r="I8699" s="49"/>
    </row>
    <row r="8700" customHeight="1" spans="7:9">
      <c r="G8700" s="11"/>
      <c r="H8700" s="12"/>
      <c r="I8700" s="49"/>
    </row>
    <row r="8701" customHeight="1" spans="7:9">
      <c r="G8701" s="11"/>
      <c r="H8701" s="12"/>
      <c r="I8701" s="49"/>
    </row>
    <row r="8702" customHeight="1" spans="7:9">
      <c r="G8702" s="11"/>
      <c r="H8702" s="12"/>
      <c r="I8702" s="49"/>
    </row>
    <row r="8703" customHeight="1" spans="7:9">
      <c r="G8703" s="11"/>
      <c r="H8703" s="12"/>
      <c r="I8703" s="49"/>
    </row>
    <row r="8704" customHeight="1" spans="7:9">
      <c r="G8704" s="11"/>
      <c r="H8704" s="12"/>
      <c r="I8704" s="49"/>
    </row>
    <row r="8705" customHeight="1" spans="7:9">
      <c r="G8705" s="11"/>
      <c r="H8705" s="12"/>
      <c r="I8705" s="49"/>
    </row>
    <row r="8706" customHeight="1" spans="7:9">
      <c r="G8706" s="11"/>
      <c r="H8706" s="12"/>
      <c r="I8706" s="49"/>
    </row>
    <row r="8707" customHeight="1" spans="7:9">
      <c r="G8707" s="11"/>
      <c r="H8707" s="12"/>
      <c r="I8707" s="49"/>
    </row>
    <row r="8708" customHeight="1" spans="7:9">
      <c r="G8708" s="11"/>
      <c r="H8708" s="12"/>
      <c r="I8708" s="49"/>
    </row>
    <row r="8709" customHeight="1" spans="7:9">
      <c r="G8709" s="11"/>
      <c r="H8709" s="12"/>
      <c r="I8709" s="49"/>
    </row>
    <row r="8710" customHeight="1" spans="7:9">
      <c r="G8710" s="11"/>
      <c r="H8710" s="12"/>
      <c r="I8710" s="49"/>
    </row>
    <row r="8711" customHeight="1" spans="7:9">
      <c r="G8711" s="11"/>
      <c r="H8711" s="12"/>
      <c r="I8711" s="49"/>
    </row>
    <row r="8712" customHeight="1" spans="7:9">
      <c r="G8712" s="11"/>
      <c r="H8712" s="12"/>
      <c r="I8712" s="49"/>
    </row>
    <row r="8713" customHeight="1" spans="7:9">
      <c r="G8713" s="11"/>
      <c r="H8713" s="12"/>
      <c r="I8713" s="49"/>
    </row>
    <row r="8714" customHeight="1" spans="7:9">
      <c r="G8714" s="11"/>
      <c r="H8714" s="12"/>
      <c r="I8714" s="49"/>
    </row>
    <row r="8715" customHeight="1" spans="7:9">
      <c r="G8715" s="11"/>
      <c r="H8715" s="12"/>
      <c r="I8715" s="49"/>
    </row>
    <row r="8716" customHeight="1" spans="7:9">
      <c r="G8716" s="11"/>
      <c r="H8716" s="12"/>
      <c r="I8716" s="49"/>
    </row>
    <row r="8717" customHeight="1" spans="7:9">
      <c r="G8717" s="11"/>
      <c r="H8717" s="12"/>
      <c r="I8717" s="49"/>
    </row>
    <row r="8718" customHeight="1" spans="7:9">
      <c r="G8718" s="11"/>
      <c r="H8718" s="12"/>
      <c r="I8718" s="49"/>
    </row>
    <row r="8719" customHeight="1" spans="7:9">
      <c r="G8719" s="11"/>
      <c r="H8719" s="12"/>
      <c r="I8719" s="49"/>
    </row>
    <row r="8720" customHeight="1" spans="7:9">
      <c r="G8720" s="11"/>
      <c r="H8720" s="12"/>
      <c r="I8720" s="49"/>
    </row>
    <row r="8721" customHeight="1" spans="7:9">
      <c r="G8721" s="11"/>
      <c r="H8721" s="12"/>
      <c r="I8721" s="49"/>
    </row>
    <row r="8722" customHeight="1" spans="7:9">
      <c r="G8722" s="11"/>
      <c r="H8722" s="12"/>
      <c r="I8722" s="49"/>
    </row>
    <row r="8723" customHeight="1" spans="7:9">
      <c r="G8723" s="11"/>
      <c r="H8723" s="12"/>
      <c r="I8723" s="49"/>
    </row>
    <row r="8724" customHeight="1" spans="7:9">
      <c r="G8724" s="11"/>
      <c r="H8724" s="12"/>
      <c r="I8724" s="49"/>
    </row>
    <row r="8725" customHeight="1" spans="7:9">
      <c r="G8725" s="11"/>
      <c r="H8725" s="12"/>
      <c r="I8725" s="49"/>
    </row>
    <row r="8726" customHeight="1" spans="7:9">
      <c r="G8726" s="11"/>
      <c r="H8726" s="12"/>
      <c r="I8726" s="49"/>
    </row>
    <row r="8727" customHeight="1" spans="7:9">
      <c r="G8727" s="11"/>
      <c r="H8727" s="12"/>
      <c r="I8727" s="49"/>
    </row>
    <row r="8728" customHeight="1" spans="7:9">
      <c r="G8728" s="11"/>
      <c r="H8728" s="12"/>
      <c r="I8728" s="49"/>
    </row>
    <row r="8729" customHeight="1" spans="7:9">
      <c r="G8729" s="11"/>
      <c r="H8729" s="12"/>
      <c r="I8729" s="49"/>
    </row>
    <row r="8730" customHeight="1" spans="7:9">
      <c r="G8730" s="11"/>
      <c r="H8730" s="12"/>
      <c r="I8730" s="49"/>
    </row>
    <row r="8731" customHeight="1" spans="7:9">
      <c r="G8731" s="11"/>
      <c r="H8731" s="12"/>
      <c r="I8731" s="49"/>
    </row>
    <row r="8732" customHeight="1" spans="7:9">
      <c r="G8732" s="11"/>
      <c r="H8732" s="12"/>
      <c r="I8732" s="49"/>
    </row>
    <row r="8733" customHeight="1" spans="7:9">
      <c r="G8733" s="11"/>
      <c r="H8733" s="12"/>
      <c r="I8733" s="49"/>
    </row>
    <row r="8734" customHeight="1" spans="7:9">
      <c r="G8734" s="11"/>
      <c r="H8734" s="12"/>
      <c r="I8734" s="49"/>
    </row>
    <row r="8735" customHeight="1" spans="7:9">
      <c r="G8735" s="11"/>
      <c r="H8735" s="12"/>
      <c r="I8735" s="49"/>
    </row>
    <row r="8736" customHeight="1" spans="7:9">
      <c r="G8736" s="11"/>
      <c r="H8736" s="12"/>
      <c r="I8736" s="49"/>
    </row>
    <row r="8737" customHeight="1" spans="7:9">
      <c r="G8737" s="11"/>
      <c r="H8737" s="12"/>
      <c r="I8737" s="49"/>
    </row>
    <row r="8738" customHeight="1" spans="7:9">
      <c r="G8738" s="11"/>
      <c r="H8738" s="12"/>
      <c r="I8738" s="49"/>
    </row>
    <row r="8739" customHeight="1" spans="7:9">
      <c r="G8739" s="11"/>
      <c r="H8739" s="12"/>
      <c r="I8739" s="49"/>
    </row>
    <row r="8740" customHeight="1" spans="7:9">
      <c r="G8740" s="11"/>
      <c r="H8740" s="12"/>
      <c r="I8740" s="49"/>
    </row>
    <row r="8741" customHeight="1" spans="7:9">
      <c r="G8741" s="11"/>
      <c r="H8741" s="12"/>
      <c r="I8741" s="49"/>
    </row>
    <row r="8742" customHeight="1" spans="7:9">
      <c r="G8742" s="11"/>
      <c r="H8742" s="12"/>
      <c r="I8742" s="49"/>
    </row>
    <row r="8743" customHeight="1" spans="7:9">
      <c r="G8743" s="11"/>
      <c r="H8743" s="12"/>
      <c r="I8743" s="49"/>
    </row>
    <row r="8744" customHeight="1" spans="7:9">
      <c r="G8744" s="11"/>
      <c r="H8744" s="12"/>
      <c r="I8744" s="49"/>
    </row>
    <row r="8745" customHeight="1" spans="7:9">
      <c r="G8745" s="11"/>
      <c r="H8745" s="12"/>
      <c r="I8745" s="49"/>
    </row>
    <row r="8746" customHeight="1" spans="7:9">
      <c r="G8746" s="11"/>
      <c r="H8746" s="12"/>
      <c r="I8746" s="49"/>
    </row>
    <row r="8747" customHeight="1" spans="7:9">
      <c r="G8747" s="11"/>
      <c r="H8747" s="12"/>
      <c r="I8747" s="49"/>
    </row>
    <row r="8748" customHeight="1" spans="7:9">
      <c r="G8748" s="11"/>
      <c r="H8748" s="12"/>
      <c r="I8748" s="49"/>
    </row>
    <row r="8749" customHeight="1" spans="7:9">
      <c r="G8749" s="11"/>
      <c r="H8749" s="12"/>
      <c r="I8749" s="49"/>
    </row>
    <row r="8750" customHeight="1" spans="7:9">
      <c r="G8750" s="11"/>
      <c r="H8750" s="12"/>
      <c r="I8750" s="49"/>
    </row>
    <row r="8751" customHeight="1" spans="7:9">
      <c r="G8751" s="11"/>
      <c r="H8751" s="12"/>
      <c r="I8751" s="49"/>
    </row>
    <row r="8752" customHeight="1" spans="7:9">
      <c r="G8752" s="11"/>
      <c r="H8752" s="12"/>
      <c r="I8752" s="49"/>
    </row>
    <row r="8753" customHeight="1" spans="7:9">
      <c r="G8753" s="11"/>
      <c r="H8753" s="12"/>
      <c r="I8753" s="49"/>
    </row>
    <row r="8754" customHeight="1" spans="7:9">
      <c r="G8754" s="11"/>
      <c r="H8754" s="12"/>
      <c r="I8754" s="49"/>
    </row>
    <row r="8755" customHeight="1" spans="7:9">
      <c r="G8755" s="11"/>
      <c r="H8755" s="12"/>
      <c r="I8755" s="49"/>
    </row>
    <row r="8756" customHeight="1" spans="7:9">
      <c r="G8756" s="11"/>
      <c r="H8756" s="12"/>
      <c r="I8756" s="49"/>
    </row>
    <row r="8757" customHeight="1" spans="7:9">
      <c r="G8757" s="11"/>
      <c r="H8757" s="12"/>
      <c r="I8757" s="49"/>
    </row>
    <row r="8758" customHeight="1" spans="7:9">
      <c r="G8758" s="11"/>
      <c r="H8758" s="12"/>
      <c r="I8758" s="49"/>
    </row>
    <row r="8759" customHeight="1" spans="7:9">
      <c r="G8759" s="11"/>
      <c r="H8759" s="12"/>
      <c r="I8759" s="49"/>
    </row>
    <row r="8760" customHeight="1" spans="7:9">
      <c r="G8760" s="11"/>
      <c r="H8760" s="12"/>
      <c r="I8760" s="49"/>
    </row>
    <row r="8761" customHeight="1" spans="7:9">
      <c r="G8761" s="11"/>
      <c r="H8761" s="12"/>
      <c r="I8761" s="49"/>
    </row>
    <row r="8762" customHeight="1" spans="7:9">
      <c r="G8762" s="11"/>
      <c r="H8762" s="12"/>
      <c r="I8762" s="49"/>
    </row>
    <row r="8763" customHeight="1" spans="7:9">
      <c r="G8763" s="11"/>
      <c r="H8763" s="12"/>
      <c r="I8763" s="49"/>
    </row>
    <row r="8764" customHeight="1" spans="7:9">
      <c r="G8764" s="11"/>
      <c r="H8764" s="12"/>
      <c r="I8764" s="49"/>
    </row>
    <row r="8765" customHeight="1" spans="7:9">
      <c r="G8765" s="11"/>
      <c r="H8765" s="12"/>
      <c r="I8765" s="49"/>
    </row>
    <row r="8766" customHeight="1" spans="7:9">
      <c r="G8766" s="11"/>
      <c r="H8766" s="12"/>
      <c r="I8766" s="49"/>
    </row>
    <row r="8767" customHeight="1" spans="7:9">
      <c r="G8767" s="11"/>
      <c r="H8767" s="12"/>
      <c r="I8767" s="49"/>
    </row>
    <row r="8768" customHeight="1" spans="7:9">
      <c r="G8768" s="11"/>
      <c r="H8768" s="12"/>
      <c r="I8768" s="49"/>
    </row>
    <row r="8769" customHeight="1" spans="7:9">
      <c r="G8769" s="11"/>
      <c r="H8769" s="12"/>
      <c r="I8769" s="49"/>
    </row>
    <row r="8770" customHeight="1" spans="7:9">
      <c r="G8770" s="11"/>
      <c r="H8770" s="12"/>
      <c r="I8770" s="49"/>
    </row>
    <row r="8771" customHeight="1" spans="7:9">
      <c r="G8771" s="11"/>
      <c r="H8771" s="12"/>
      <c r="I8771" s="49"/>
    </row>
    <row r="8772" customHeight="1" spans="7:9">
      <c r="G8772" s="11"/>
      <c r="H8772" s="12"/>
      <c r="I8772" s="49"/>
    </row>
    <row r="8773" customHeight="1" spans="7:9">
      <c r="G8773" s="11"/>
      <c r="H8773" s="12"/>
      <c r="I8773" s="49"/>
    </row>
    <row r="8774" customHeight="1" spans="7:9">
      <c r="G8774" s="11"/>
      <c r="H8774" s="12"/>
      <c r="I8774" s="49"/>
    </row>
    <row r="8775" customHeight="1" spans="7:9">
      <c r="G8775" s="11"/>
      <c r="H8775" s="12"/>
      <c r="I8775" s="49"/>
    </row>
    <row r="8776" customHeight="1" spans="7:9">
      <c r="G8776" s="11"/>
      <c r="H8776" s="12"/>
      <c r="I8776" s="49"/>
    </row>
    <row r="8777" customHeight="1" spans="7:9">
      <c r="G8777" s="11"/>
      <c r="H8777" s="12"/>
      <c r="I8777" s="49"/>
    </row>
    <row r="8778" customHeight="1" spans="7:9">
      <c r="G8778" s="11"/>
      <c r="H8778" s="12"/>
      <c r="I8778" s="49"/>
    </row>
    <row r="8779" customHeight="1" spans="7:9">
      <c r="G8779" s="11"/>
      <c r="H8779" s="12"/>
      <c r="I8779" s="49"/>
    </row>
    <row r="8780" customHeight="1" spans="7:9">
      <c r="G8780" s="11"/>
      <c r="H8780" s="12"/>
      <c r="I8780" s="49"/>
    </row>
    <row r="8781" customHeight="1" spans="7:9">
      <c r="G8781" s="11"/>
      <c r="H8781" s="12"/>
      <c r="I8781" s="49"/>
    </row>
    <row r="8782" customHeight="1" spans="7:9">
      <c r="G8782" s="11"/>
      <c r="H8782" s="12"/>
      <c r="I8782" s="49"/>
    </row>
    <row r="8783" customHeight="1" spans="7:9">
      <c r="G8783" s="11"/>
      <c r="H8783" s="12"/>
      <c r="I8783" s="49"/>
    </row>
    <row r="8784" customHeight="1" spans="7:9">
      <c r="G8784" s="11"/>
      <c r="H8784" s="12"/>
      <c r="I8784" s="49"/>
    </row>
    <row r="8785" customHeight="1" spans="7:9">
      <c r="G8785" s="11"/>
      <c r="H8785" s="12"/>
      <c r="I8785" s="49"/>
    </row>
    <row r="8786" customHeight="1" spans="7:9">
      <c r="G8786" s="11"/>
      <c r="H8786" s="12"/>
      <c r="I8786" s="49"/>
    </row>
    <row r="8787" customHeight="1" spans="7:9">
      <c r="G8787" s="11"/>
      <c r="H8787" s="12"/>
      <c r="I8787" s="49"/>
    </row>
    <row r="8788" customHeight="1" spans="7:9">
      <c r="G8788" s="11"/>
      <c r="H8788" s="12"/>
      <c r="I8788" s="49"/>
    </row>
    <row r="8789" customHeight="1" spans="7:9">
      <c r="G8789" s="11"/>
      <c r="H8789" s="12"/>
      <c r="I8789" s="49"/>
    </row>
    <row r="8790" customHeight="1" spans="7:9">
      <c r="G8790" s="11"/>
      <c r="H8790" s="12"/>
      <c r="I8790" s="49"/>
    </row>
    <row r="8791" customHeight="1" spans="7:9">
      <c r="G8791" s="11"/>
      <c r="H8791" s="12"/>
      <c r="I8791" s="49"/>
    </row>
    <row r="8792" customHeight="1" spans="7:9">
      <c r="G8792" s="11"/>
      <c r="H8792" s="12"/>
      <c r="I8792" s="49"/>
    </row>
    <row r="8793" customHeight="1" spans="7:9">
      <c r="G8793" s="11"/>
      <c r="H8793" s="12"/>
      <c r="I8793" s="49"/>
    </row>
    <row r="8794" customHeight="1" spans="7:9">
      <c r="G8794" s="11"/>
      <c r="H8794" s="12"/>
      <c r="I8794" s="49"/>
    </row>
    <row r="8795" customHeight="1" spans="7:9">
      <c r="G8795" s="11"/>
      <c r="H8795" s="12"/>
      <c r="I8795" s="49"/>
    </row>
    <row r="8796" customHeight="1" spans="7:9">
      <c r="G8796" s="11"/>
      <c r="H8796" s="12"/>
      <c r="I8796" s="49"/>
    </row>
    <row r="8797" customHeight="1" spans="7:9">
      <c r="G8797" s="11"/>
      <c r="H8797" s="12"/>
      <c r="I8797" s="49"/>
    </row>
    <row r="8798" customHeight="1" spans="7:9">
      <c r="G8798" s="11"/>
      <c r="H8798" s="12"/>
      <c r="I8798" s="49"/>
    </row>
    <row r="8799" customHeight="1" spans="7:9">
      <c r="G8799" s="11"/>
      <c r="H8799" s="12"/>
      <c r="I8799" s="49"/>
    </row>
    <row r="8800" customHeight="1" spans="7:9">
      <c r="G8800" s="11"/>
      <c r="H8800" s="12"/>
      <c r="I8800" s="49"/>
    </row>
    <row r="8801" customHeight="1" spans="7:9">
      <c r="G8801" s="11"/>
      <c r="H8801" s="12"/>
      <c r="I8801" s="49"/>
    </row>
    <row r="8802" customHeight="1" spans="7:9">
      <c r="G8802" s="11"/>
      <c r="H8802" s="12"/>
      <c r="I8802" s="49"/>
    </row>
    <row r="8803" customHeight="1" spans="7:9">
      <c r="G8803" s="11"/>
      <c r="H8803" s="12"/>
      <c r="I8803" s="49"/>
    </row>
    <row r="8804" customHeight="1" spans="7:9">
      <c r="G8804" s="11"/>
      <c r="H8804" s="12"/>
      <c r="I8804" s="49"/>
    </row>
    <row r="8805" customHeight="1" spans="7:9">
      <c r="G8805" s="11"/>
      <c r="H8805" s="12"/>
      <c r="I8805" s="49"/>
    </row>
    <row r="8806" customHeight="1" spans="7:9">
      <c r="G8806" s="11"/>
      <c r="H8806" s="12"/>
      <c r="I8806" s="49"/>
    </row>
    <row r="8807" customHeight="1" spans="7:9">
      <c r="G8807" s="11"/>
      <c r="H8807" s="12"/>
      <c r="I8807" s="49"/>
    </row>
    <row r="8808" customHeight="1" spans="7:9">
      <c r="G8808" s="11"/>
      <c r="H8808" s="12"/>
      <c r="I8808" s="49"/>
    </row>
    <row r="8809" customHeight="1" spans="7:9">
      <c r="G8809" s="11"/>
      <c r="H8809" s="12"/>
      <c r="I8809" s="49"/>
    </row>
    <row r="8810" customHeight="1" spans="7:9">
      <c r="G8810" s="11"/>
      <c r="H8810" s="12"/>
      <c r="I8810" s="49"/>
    </row>
    <row r="8811" customHeight="1" spans="7:9">
      <c r="G8811" s="11"/>
      <c r="H8811" s="12"/>
      <c r="I8811" s="49"/>
    </row>
    <row r="8812" customHeight="1" spans="7:9">
      <c r="G8812" s="11"/>
      <c r="H8812" s="12"/>
      <c r="I8812" s="49"/>
    </row>
    <row r="8813" customHeight="1" spans="7:9">
      <c r="G8813" s="11"/>
      <c r="H8813" s="12"/>
      <c r="I8813" s="49"/>
    </row>
    <row r="8814" customHeight="1" spans="7:9">
      <c r="G8814" s="11"/>
      <c r="H8814" s="12"/>
      <c r="I8814" s="49"/>
    </row>
    <row r="8815" customHeight="1" spans="7:9">
      <c r="G8815" s="11"/>
      <c r="H8815" s="12"/>
      <c r="I8815" s="49"/>
    </row>
    <row r="8816" customHeight="1" spans="7:9">
      <c r="G8816" s="11"/>
      <c r="H8816" s="12"/>
      <c r="I8816" s="49"/>
    </row>
    <row r="8817" customHeight="1" spans="7:9">
      <c r="G8817" s="11"/>
      <c r="H8817" s="12"/>
      <c r="I8817" s="49"/>
    </row>
    <row r="8818" customHeight="1" spans="7:9">
      <c r="G8818" s="11"/>
      <c r="H8818" s="12"/>
      <c r="I8818" s="49"/>
    </row>
    <row r="8819" customHeight="1" spans="7:9">
      <c r="G8819" s="11"/>
      <c r="H8819" s="12"/>
      <c r="I8819" s="49"/>
    </row>
    <row r="8820" customHeight="1" spans="7:9">
      <c r="G8820" s="11"/>
      <c r="H8820" s="12"/>
      <c r="I8820" s="49"/>
    </row>
    <row r="8821" customHeight="1" spans="7:9">
      <c r="G8821" s="11"/>
      <c r="H8821" s="12"/>
      <c r="I8821" s="49"/>
    </row>
    <row r="8822" customHeight="1" spans="7:9">
      <c r="G8822" s="11"/>
      <c r="H8822" s="12"/>
      <c r="I8822" s="49"/>
    </row>
    <row r="8823" customHeight="1" spans="7:9">
      <c r="G8823" s="11"/>
      <c r="H8823" s="12"/>
      <c r="I8823" s="49"/>
    </row>
    <row r="8824" customHeight="1" spans="7:9">
      <c r="G8824" s="11"/>
      <c r="H8824" s="12"/>
      <c r="I8824" s="49"/>
    </row>
    <row r="8825" customHeight="1" spans="7:9">
      <c r="G8825" s="11"/>
      <c r="H8825" s="12"/>
      <c r="I8825" s="49"/>
    </row>
    <row r="8826" customHeight="1" spans="7:9">
      <c r="G8826" s="11"/>
      <c r="H8826" s="12"/>
      <c r="I8826" s="49"/>
    </row>
    <row r="8827" customHeight="1" spans="7:9">
      <c r="G8827" s="11"/>
      <c r="H8827" s="12"/>
      <c r="I8827" s="49"/>
    </row>
    <row r="8828" customHeight="1" spans="7:9">
      <c r="G8828" s="11"/>
      <c r="H8828" s="12"/>
      <c r="I8828" s="49"/>
    </row>
    <row r="8829" customHeight="1" spans="7:9">
      <c r="G8829" s="11"/>
      <c r="H8829" s="12"/>
      <c r="I8829" s="49"/>
    </row>
    <row r="8830" customHeight="1" spans="7:9">
      <c r="G8830" s="11"/>
      <c r="H8830" s="12"/>
      <c r="I8830" s="49"/>
    </row>
    <row r="8831" customHeight="1" spans="7:9">
      <c r="G8831" s="11"/>
      <c r="H8831" s="12"/>
      <c r="I8831" s="49"/>
    </row>
    <row r="8832" customHeight="1" spans="7:9">
      <c r="G8832" s="11"/>
      <c r="H8832" s="12"/>
      <c r="I8832" s="49"/>
    </row>
    <row r="8833" customHeight="1" spans="7:9">
      <c r="G8833" s="11"/>
      <c r="H8833" s="12"/>
      <c r="I8833" s="49"/>
    </row>
    <row r="8834" customHeight="1" spans="7:9">
      <c r="G8834" s="11"/>
      <c r="H8834" s="12"/>
      <c r="I8834" s="49"/>
    </row>
    <row r="8835" customHeight="1" spans="7:9">
      <c r="G8835" s="11"/>
      <c r="H8835" s="12"/>
      <c r="I8835" s="49"/>
    </row>
    <row r="8836" customHeight="1" spans="7:9">
      <c r="G8836" s="11"/>
      <c r="H8836" s="12"/>
      <c r="I8836" s="49"/>
    </row>
    <row r="8837" customHeight="1" spans="7:9">
      <c r="G8837" s="11"/>
      <c r="H8837" s="12"/>
      <c r="I8837" s="49"/>
    </row>
    <row r="8838" customHeight="1" spans="7:9">
      <c r="G8838" s="11"/>
      <c r="H8838" s="12"/>
      <c r="I8838" s="49"/>
    </row>
    <row r="8839" customHeight="1" spans="7:9">
      <c r="G8839" s="11"/>
      <c r="H8839" s="12"/>
      <c r="I8839" s="49"/>
    </row>
    <row r="8840" customHeight="1" spans="7:9">
      <c r="G8840" s="11"/>
      <c r="H8840" s="12"/>
      <c r="I8840" s="49"/>
    </row>
    <row r="8841" customHeight="1" spans="7:9">
      <c r="G8841" s="11"/>
      <c r="H8841" s="12"/>
      <c r="I8841" s="49"/>
    </row>
    <row r="8842" customHeight="1" spans="7:9">
      <c r="G8842" s="11"/>
      <c r="H8842" s="12"/>
      <c r="I8842" s="49"/>
    </row>
    <row r="8843" customHeight="1" spans="7:9">
      <c r="G8843" s="11"/>
      <c r="H8843" s="12"/>
      <c r="I8843" s="49"/>
    </row>
    <row r="8844" customHeight="1" spans="7:9">
      <c r="G8844" s="11"/>
      <c r="H8844" s="12"/>
      <c r="I8844" s="49"/>
    </row>
    <row r="8845" customHeight="1" spans="7:9">
      <c r="G8845" s="11"/>
      <c r="H8845" s="12"/>
      <c r="I8845" s="49"/>
    </row>
    <row r="8846" customHeight="1" spans="7:9">
      <c r="G8846" s="11"/>
      <c r="H8846" s="12"/>
      <c r="I8846" s="49"/>
    </row>
    <row r="8847" customHeight="1" spans="7:9">
      <c r="G8847" s="11"/>
      <c r="H8847" s="12"/>
      <c r="I8847" s="49"/>
    </row>
    <row r="8848" customHeight="1" spans="7:9">
      <c r="G8848" s="11"/>
      <c r="H8848" s="12"/>
      <c r="I8848" s="49"/>
    </row>
    <row r="8849" customHeight="1" spans="7:9">
      <c r="G8849" s="11"/>
      <c r="H8849" s="12"/>
      <c r="I8849" s="49"/>
    </row>
    <row r="8850" customHeight="1" spans="7:9">
      <c r="G8850" s="11"/>
      <c r="H8850" s="12"/>
      <c r="I8850" s="49"/>
    </row>
    <row r="8851" customHeight="1" spans="7:9">
      <c r="G8851" s="11"/>
      <c r="H8851" s="12"/>
      <c r="I8851" s="49"/>
    </row>
    <row r="8852" customHeight="1" spans="7:9">
      <c r="G8852" s="11"/>
      <c r="H8852" s="12"/>
      <c r="I8852" s="49"/>
    </row>
    <row r="8853" customHeight="1" spans="7:9">
      <c r="G8853" s="11"/>
      <c r="H8853" s="12"/>
      <c r="I8853" s="49"/>
    </row>
    <row r="8854" customHeight="1" spans="7:9">
      <c r="G8854" s="11"/>
      <c r="H8854" s="12"/>
      <c r="I8854" s="49"/>
    </row>
    <row r="8855" customHeight="1" spans="7:9">
      <c r="G8855" s="11"/>
      <c r="H8855" s="12"/>
      <c r="I8855" s="49"/>
    </row>
    <row r="8856" customHeight="1" spans="7:9">
      <c r="G8856" s="11"/>
      <c r="H8856" s="12"/>
      <c r="I8856" s="49"/>
    </row>
    <row r="8857" customHeight="1" spans="7:9">
      <c r="G8857" s="11"/>
      <c r="H8857" s="12"/>
      <c r="I8857" s="49"/>
    </row>
    <row r="8858" customHeight="1" spans="7:9">
      <c r="G8858" s="11"/>
      <c r="H8858" s="12"/>
      <c r="I8858" s="49"/>
    </row>
    <row r="8859" customHeight="1" spans="7:9">
      <c r="G8859" s="11"/>
      <c r="H8859" s="12"/>
      <c r="I8859" s="49"/>
    </row>
    <row r="8860" customHeight="1" spans="7:9">
      <c r="G8860" s="11"/>
      <c r="H8860" s="12"/>
      <c r="I8860" s="49"/>
    </row>
    <row r="8861" customHeight="1" spans="7:9">
      <c r="G8861" s="11"/>
      <c r="H8861" s="12"/>
      <c r="I8861" s="49"/>
    </row>
    <row r="8862" customHeight="1" spans="7:9">
      <c r="G8862" s="11"/>
      <c r="H8862" s="12"/>
      <c r="I8862" s="49"/>
    </row>
    <row r="8863" customHeight="1" spans="7:9">
      <c r="G8863" s="11"/>
      <c r="H8863" s="12"/>
      <c r="I8863" s="49"/>
    </row>
    <row r="8864" customHeight="1" spans="7:9">
      <c r="G8864" s="11"/>
      <c r="H8864" s="12"/>
      <c r="I8864" s="49"/>
    </row>
    <row r="8865" customHeight="1" spans="7:9">
      <c r="G8865" s="11"/>
      <c r="H8865" s="12"/>
      <c r="I8865" s="49"/>
    </row>
    <row r="8866" customHeight="1" spans="7:9">
      <c r="G8866" s="11"/>
      <c r="H8866" s="12"/>
      <c r="I8866" s="49"/>
    </row>
    <row r="8867" customHeight="1" spans="7:9">
      <c r="G8867" s="11"/>
      <c r="H8867" s="12"/>
      <c r="I8867" s="49"/>
    </row>
    <row r="8868" customHeight="1" spans="7:9">
      <c r="G8868" s="11"/>
      <c r="H8868" s="12"/>
      <c r="I8868" s="49"/>
    </row>
    <row r="8869" customHeight="1" spans="7:9">
      <c r="G8869" s="11"/>
      <c r="H8869" s="12"/>
      <c r="I8869" s="49"/>
    </row>
    <row r="8870" customHeight="1" spans="7:9">
      <c r="G8870" s="11"/>
      <c r="H8870" s="12"/>
      <c r="I8870" s="49"/>
    </row>
    <row r="8871" customHeight="1" spans="7:9">
      <c r="G8871" s="11"/>
      <c r="H8871" s="12"/>
      <c r="I8871" s="49"/>
    </row>
    <row r="8872" customHeight="1" spans="7:9">
      <c r="G8872" s="11"/>
      <c r="H8872" s="12"/>
      <c r="I8872" s="49"/>
    </row>
    <row r="8873" customHeight="1" spans="7:9">
      <c r="G8873" s="11"/>
      <c r="H8873" s="12"/>
      <c r="I8873" s="49"/>
    </row>
    <row r="8874" customHeight="1" spans="7:9">
      <c r="G8874" s="11"/>
      <c r="H8874" s="12"/>
      <c r="I8874" s="49"/>
    </row>
    <row r="8875" customHeight="1" spans="7:9">
      <c r="G8875" s="11"/>
      <c r="H8875" s="12"/>
      <c r="I8875" s="49"/>
    </row>
    <row r="8876" customHeight="1" spans="7:9">
      <c r="G8876" s="11"/>
      <c r="H8876" s="12"/>
      <c r="I8876" s="49"/>
    </row>
    <row r="8877" customHeight="1" spans="7:9">
      <c r="G8877" s="11"/>
      <c r="H8877" s="12"/>
      <c r="I8877" s="49"/>
    </row>
    <row r="8878" customHeight="1" spans="7:9">
      <c r="G8878" s="11"/>
      <c r="H8878" s="12"/>
      <c r="I8878" s="49"/>
    </row>
    <row r="8879" customHeight="1" spans="7:9">
      <c r="G8879" s="11"/>
      <c r="H8879" s="12"/>
      <c r="I8879" s="49"/>
    </row>
    <row r="8880" customHeight="1" spans="7:9">
      <c r="G8880" s="11"/>
      <c r="H8880" s="12"/>
      <c r="I8880" s="49"/>
    </row>
    <row r="8881" customHeight="1" spans="7:9">
      <c r="G8881" s="11"/>
      <c r="H8881" s="12"/>
      <c r="I8881" s="49"/>
    </row>
    <row r="8882" customHeight="1" spans="7:9">
      <c r="G8882" s="11"/>
      <c r="H8882" s="12"/>
      <c r="I8882" s="49"/>
    </row>
    <row r="8883" customHeight="1" spans="7:9">
      <c r="G8883" s="11"/>
      <c r="H8883" s="12"/>
      <c r="I8883" s="49"/>
    </row>
    <row r="8884" customHeight="1" spans="7:9">
      <c r="G8884" s="11"/>
      <c r="H8884" s="12"/>
      <c r="I8884" s="49"/>
    </row>
    <row r="8885" customHeight="1" spans="7:9">
      <c r="G8885" s="11"/>
      <c r="H8885" s="12"/>
      <c r="I8885" s="49"/>
    </row>
    <row r="8886" customHeight="1" spans="7:9">
      <c r="G8886" s="11"/>
      <c r="H8886" s="12"/>
      <c r="I8886" s="49"/>
    </row>
    <row r="8887" customHeight="1" spans="7:9">
      <c r="G8887" s="11"/>
      <c r="H8887" s="12"/>
      <c r="I8887" s="49"/>
    </row>
    <row r="8888" customHeight="1" spans="7:9">
      <c r="G8888" s="11"/>
      <c r="H8888" s="12"/>
      <c r="I8888" s="49"/>
    </row>
    <row r="8889" customHeight="1" spans="7:9">
      <c r="G8889" s="11"/>
      <c r="H8889" s="12"/>
      <c r="I8889" s="49"/>
    </row>
    <row r="8890" customHeight="1" spans="7:9">
      <c r="G8890" s="11"/>
      <c r="H8890" s="12"/>
      <c r="I8890" s="49"/>
    </row>
    <row r="8891" customHeight="1" spans="7:9">
      <c r="G8891" s="11"/>
      <c r="H8891" s="12"/>
      <c r="I8891" s="49"/>
    </row>
    <row r="8892" customHeight="1" spans="7:9">
      <c r="G8892" s="11"/>
      <c r="H8892" s="12"/>
      <c r="I8892" s="49"/>
    </row>
    <row r="8893" customHeight="1" spans="7:9">
      <c r="G8893" s="11"/>
      <c r="H8893" s="12"/>
      <c r="I8893" s="49"/>
    </row>
    <row r="8894" customHeight="1" spans="7:9">
      <c r="G8894" s="11"/>
      <c r="H8894" s="12"/>
      <c r="I8894" s="49"/>
    </row>
    <row r="8895" customHeight="1" spans="7:9">
      <c r="G8895" s="11"/>
      <c r="H8895" s="12"/>
      <c r="I8895" s="49"/>
    </row>
    <row r="8896" customHeight="1" spans="7:9">
      <c r="G8896" s="11"/>
      <c r="H8896" s="12"/>
      <c r="I8896" s="49"/>
    </row>
    <row r="8897" customHeight="1" spans="7:9">
      <c r="G8897" s="11"/>
      <c r="H8897" s="12"/>
      <c r="I8897" s="49"/>
    </row>
    <row r="8898" customHeight="1" spans="7:9">
      <c r="G8898" s="11"/>
      <c r="H8898" s="12"/>
      <c r="I8898" s="49"/>
    </row>
    <row r="8899" customHeight="1" spans="7:9">
      <c r="G8899" s="11"/>
      <c r="H8899" s="12"/>
      <c r="I8899" s="49"/>
    </row>
    <row r="8900" customHeight="1" spans="7:9">
      <c r="G8900" s="11"/>
      <c r="H8900" s="12"/>
      <c r="I8900" s="49"/>
    </row>
    <row r="8901" customHeight="1" spans="7:9">
      <c r="G8901" s="11"/>
      <c r="H8901" s="12"/>
      <c r="I8901" s="49"/>
    </row>
    <row r="8902" customHeight="1" spans="7:9">
      <c r="G8902" s="11"/>
      <c r="H8902" s="12"/>
      <c r="I8902" s="49"/>
    </row>
    <row r="8903" customHeight="1" spans="7:9">
      <c r="G8903" s="11"/>
      <c r="H8903" s="12"/>
      <c r="I8903" s="49"/>
    </row>
    <row r="8904" customHeight="1" spans="7:9">
      <c r="G8904" s="11"/>
      <c r="H8904" s="12"/>
      <c r="I8904" s="49"/>
    </row>
    <row r="8905" customHeight="1" spans="7:9">
      <c r="G8905" s="11"/>
      <c r="H8905" s="12"/>
      <c r="I8905" s="49"/>
    </row>
    <row r="8906" customHeight="1" spans="7:9">
      <c r="G8906" s="11"/>
      <c r="H8906" s="12"/>
      <c r="I8906" s="49"/>
    </row>
    <row r="8907" customHeight="1" spans="7:9">
      <c r="G8907" s="11"/>
      <c r="H8907" s="12"/>
      <c r="I8907" s="49"/>
    </row>
    <row r="8908" customHeight="1" spans="7:9">
      <c r="G8908" s="11"/>
      <c r="H8908" s="12"/>
      <c r="I8908" s="49"/>
    </row>
    <row r="8909" customHeight="1" spans="7:9">
      <c r="G8909" s="11"/>
      <c r="H8909" s="12"/>
      <c r="I8909" s="49"/>
    </row>
    <row r="8910" customHeight="1" spans="7:9">
      <c r="G8910" s="11"/>
      <c r="H8910" s="12"/>
      <c r="I8910" s="49"/>
    </row>
    <row r="8911" customHeight="1" spans="7:9">
      <c r="G8911" s="11"/>
      <c r="H8911" s="12"/>
      <c r="I8911" s="49"/>
    </row>
    <row r="8912" customHeight="1" spans="7:9">
      <c r="G8912" s="11"/>
      <c r="H8912" s="12"/>
      <c r="I8912" s="49"/>
    </row>
    <row r="8913" customHeight="1" spans="7:9">
      <c r="G8913" s="11"/>
      <c r="H8913" s="12"/>
      <c r="I8913" s="49"/>
    </row>
    <row r="8914" customHeight="1" spans="7:9">
      <c r="G8914" s="11"/>
      <c r="H8914" s="12"/>
      <c r="I8914" s="49"/>
    </row>
    <row r="8915" customHeight="1" spans="7:9">
      <c r="G8915" s="11"/>
      <c r="H8915" s="12"/>
      <c r="I8915" s="49"/>
    </row>
    <row r="8916" customHeight="1" spans="7:9">
      <c r="G8916" s="11"/>
      <c r="H8916" s="12"/>
      <c r="I8916" s="49"/>
    </row>
    <row r="8917" customHeight="1" spans="7:9">
      <c r="G8917" s="11"/>
      <c r="H8917" s="12"/>
      <c r="I8917" s="49"/>
    </row>
    <row r="8918" customHeight="1" spans="7:9">
      <c r="G8918" s="11"/>
      <c r="H8918" s="12"/>
      <c r="I8918" s="49"/>
    </row>
    <row r="8919" customHeight="1" spans="7:9">
      <c r="G8919" s="11"/>
      <c r="H8919" s="12"/>
      <c r="I8919" s="49"/>
    </row>
    <row r="8920" customHeight="1" spans="7:9">
      <c r="G8920" s="11"/>
      <c r="H8920" s="12"/>
      <c r="I8920" s="49"/>
    </row>
    <row r="8921" customHeight="1" spans="7:9">
      <c r="G8921" s="11"/>
      <c r="H8921" s="12"/>
      <c r="I8921" s="49"/>
    </row>
    <row r="8922" customHeight="1" spans="7:9">
      <c r="G8922" s="11"/>
      <c r="H8922" s="12"/>
      <c r="I8922" s="49"/>
    </row>
    <row r="8923" customHeight="1" spans="7:9">
      <c r="G8923" s="11"/>
      <c r="H8923" s="12"/>
      <c r="I8923" s="49"/>
    </row>
    <row r="8924" customHeight="1" spans="7:9">
      <c r="G8924" s="11"/>
      <c r="H8924" s="12"/>
      <c r="I8924" s="49"/>
    </row>
    <row r="8925" customHeight="1" spans="7:9">
      <c r="G8925" s="11"/>
      <c r="H8925" s="12"/>
      <c r="I8925" s="49"/>
    </row>
    <row r="8926" customHeight="1" spans="7:9">
      <c r="G8926" s="11"/>
      <c r="H8926" s="12"/>
      <c r="I8926" s="49"/>
    </row>
    <row r="8927" customHeight="1" spans="7:9">
      <c r="G8927" s="11"/>
      <c r="H8927" s="12"/>
      <c r="I8927" s="49"/>
    </row>
    <row r="8928" customHeight="1" spans="7:9">
      <c r="G8928" s="11"/>
      <c r="H8928" s="12"/>
      <c r="I8928" s="49"/>
    </row>
    <row r="8929" customHeight="1" spans="7:9">
      <c r="G8929" s="11"/>
      <c r="H8929" s="12"/>
      <c r="I8929" s="49"/>
    </row>
    <row r="8930" customHeight="1" spans="7:9">
      <c r="G8930" s="11"/>
      <c r="H8930" s="12"/>
      <c r="I8930" s="49"/>
    </row>
    <row r="8931" customHeight="1" spans="7:9">
      <c r="G8931" s="11"/>
      <c r="H8931" s="12"/>
      <c r="I8931" s="49"/>
    </row>
    <row r="8932" customHeight="1" spans="7:9">
      <c r="G8932" s="11"/>
      <c r="H8932" s="12"/>
      <c r="I8932" s="49"/>
    </row>
    <row r="8933" customHeight="1" spans="7:9">
      <c r="G8933" s="11"/>
      <c r="H8933" s="12"/>
      <c r="I8933" s="49"/>
    </row>
    <row r="8934" customHeight="1" spans="7:9">
      <c r="G8934" s="11"/>
      <c r="H8934" s="12"/>
      <c r="I8934" s="49"/>
    </row>
    <row r="8935" customHeight="1" spans="7:9">
      <c r="G8935" s="11"/>
      <c r="H8935" s="12"/>
      <c r="I8935" s="49"/>
    </row>
    <row r="8936" customHeight="1" spans="7:9">
      <c r="G8936" s="11"/>
      <c r="H8936" s="12"/>
      <c r="I8936" s="49"/>
    </row>
    <row r="8937" customHeight="1" spans="7:9">
      <c r="G8937" s="11"/>
      <c r="H8937" s="12"/>
      <c r="I8937" s="49"/>
    </row>
    <row r="8938" customHeight="1" spans="7:9">
      <c r="G8938" s="11"/>
      <c r="H8938" s="12"/>
      <c r="I8938" s="49"/>
    </row>
    <row r="8939" customHeight="1" spans="7:9">
      <c r="G8939" s="11"/>
      <c r="H8939" s="12"/>
      <c r="I8939" s="49"/>
    </row>
    <row r="8940" customHeight="1" spans="7:9">
      <c r="G8940" s="11"/>
      <c r="H8940" s="12"/>
      <c r="I8940" s="49"/>
    </row>
    <row r="8941" customHeight="1" spans="7:9">
      <c r="G8941" s="11"/>
      <c r="H8941" s="12"/>
      <c r="I8941" s="49"/>
    </row>
    <row r="8942" customHeight="1" spans="7:9">
      <c r="G8942" s="11"/>
      <c r="H8942" s="12"/>
      <c r="I8942" s="49"/>
    </row>
    <row r="8943" customHeight="1" spans="7:9">
      <c r="G8943" s="11"/>
      <c r="H8943" s="12"/>
      <c r="I8943" s="49"/>
    </row>
    <row r="8944" customHeight="1" spans="7:9">
      <c r="G8944" s="11"/>
      <c r="H8944" s="12"/>
      <c r="I8944" s="49"/>
    </row>
    <row r="8945" customHeight="1" spans="7:9">
      <c r="G8945" s="11"/>
      <c r="H8945" s="12"/>
      <c r="I8945" s="49"/>
    </row>
    <row r="8946" customHeight="1" spans="7:9">
      <c r="G8946" s="11"/>
      <c r="H8946" s="12"/>
      <c r="I8946" s="49"/>
    </row>
    <row r="8947" customHeight="1" spans="7:9">
      <c r="G8947" s="11"/>
      <c r="H8947" s="12"/>
      <c r="I8947" s="49"/>
    </row>
    <row r="8948" customHeight="1" spans="7:9">
      <c r="G8948" s="11"/>
      <c r="H8948" s="12"/>
      <c r="I8948" s="49"/>
    </row>
    <row r="8949" customHeight="1" spans="7:9">
      <c r="G8949" s="11"/>
      <c r="H8949" s="12"/>
      <c r="I8949" s="49"/>
    </row>
    <row r="8950" customHeight="1" spans="7:9">
      <c r="G8950" s="11"/>
      <c r="H8950" s="12"/>
      <c r="I8950" s="49"/>
    </row>
    <row r="8951" customHeight="1" spans="7:9">
      <c r="G8951" s="11"/>
      <c r="H8951" s="12"/>
      <c r="I8951" s="49"/>
    </row>
    <row r="8952" customHeight="1" spans="7:9">
      <c r="G8952" s="11"/>
      <c r="H8952" s="12"/>
      <c r="I8952" s="49"/>
    </row>
    <row r="8953" customHeight="1" spans="7:9">
      <c r="G8953" s="11"/>
      <c r="H8953" s="12"/>
      <c r="I8953" s="49"/>
    </row>
    <row r="8954" customHeight="1" spans="7:9">
      <c r="G8954" s="11"/>
      <c r="H8954" s="12"/>
      <c r="I8954" s="49"/>
    </row>
    <row r="8955" customHeight="1" spans="7:9">
      <c r="G8955" s="11"/>
      <c r="H8955" s="12"/>
      <c r="I8955" s="49"/>
    </row>
    <row r="8956" customHeight="1" spans="7:9">
      <c r="G8956" s="11"/>
      <c r="H8956" s="12"/>
      <c r="I8956" s="49"/>
    </row>
    <row r="8957" customHeight="1" spans="7:9">
      <c r="G8957" s="11"/>
      <c r="H8957" s="12"/>
      <c r="I8957" s="49"/>
    </row>
    <row r="8958" customHeight="1" spans="7:9">
      <c r="G8958" s="11"/>
      <c r="H8958" s="12"/>
      <c r="I8958" s="49"/>
    </row>
    <row r="8959" customHeight="1" spans="7:9">
      <c r="G8959" s="11"/>
      <c r="H8959" s="12"/>
      <c r="I8959" s="49"/>
    </row>
    <row r="8960" customHeight="1" spans="7:9">
      <c r="G8960" s="11"/>
      <c r="H8960" s="12"/>
      <c r="I8960" s="49"/>
    </row>
    <row r="8961" customHeight="1" spans="7:9">
      <c r="G8961" s="11"/>
      <c r="H8961" s="12"/>
      <c r="I8961" s="49"/>
    </row>
    <row r="8962" customHeight="1" spans="7:9">
      <c r="G8962" s="11"/>
      <c r="H8962" s="12"/>
      <c r="I8962" s="49"/>
    </row>
    <row r="8963" customHeight="1" spans="7:9">
      <c r="G8963" s="11"/>
      <c r="H8963" s="12"/>
      <c r="I8963" s="49"/>
    </row>
    <row r="8964" customHeight="1" spans="7:9">
      <c r="G8964" s="11"/>
      <c r="H8964" s="12"/>
      <c r="I8964" s="49"/>
    </row>
    <row r="8965" customHeight="1" spans="7:9">
      <c r="G8965" s="11"/>
      <c r="H8965" s="12"/>
      <c r="I8965" s="49"/>
    </row>
    <row r="8966" customHeight="1" spans="7:9">
      <c r="G8966" s="11"/>
      <c r="H8966" s="12"/>
      <c r="I8966" s="49"/>
    </row>
    <row r="8967" customHeight="1" spans="7:9">
      <c r="G8967" s="11"/>
      <c r="H8967" s="12"/>
      <c r="I8967" s="49"/>
    </row>
    <row r="8968" customHeight="1" spans="7:9">
      <c r="G8968" s="11"/>
      <c r="H8968" s="12"/>
      <c r="I8968" s="49"/>
    </row>
    <row r="8969" customHeight="1" spans="7:9">
      <c r="G8969" s="11"/>
      <c r="H8969" s="12"/>
      <c r="I8969" s="49"/>
    </row>
    <row r="8970" customHeight="1" spans="7:9">
      <c r="G8970" s="11"/>
      <c r="H8970" s="12"/>
      <c r="I8970" s="49"/>
    </row>
    <row r="8971" customHeight="1" spans="7:9">
      <c r="G8971" s="11"/>
      <c r="H8971" s="12"/>
      <c r="I8971" s="49"/>
    </row>
    <row r="8972" customHeight="1" spans="7:9">
      <c r="G8972" s="11"/>
      <c r="H8972" s="12"/>
      <c r="I8972" s="49"/>
    </row>
    <row r="8973" customHeight="1" spans="7:9">
      <c r="G8973" s="11"/>
      <c r="H8973" s="12"/>
      <c r="I8973" s="49"/>
    </row>
    <row r="8974" customHeight="1" spans="7:9">
      <c r="G8974" s="11"/>
      <c r="H8974" s="12"/>
      <c r="I8974" s="49"/>
    </row>
    <row r="8975" customHeight="1" spans="7:9">
      <c r="G8975" s="11"/>
      <c r="H8975" s="12"/>
      <c r="I8975" s="49"/>
    </row>
    <row r="8976" customHeight="1" spans="7:9">
      <c r="G8976" s="11"/>
      <c r="H8976" s="12"/>
      <c r="I8976" s="49"/>
    </row>
    <row r="8977" customHeight="1" spans="7:9">
      <c r="G8977" s="11"/>
      <c r="H8977" s="12"/>
      <c r="I8977" s="49"/>
    </row>
    <row r="8978" customHeight="1" spans="7:9">
      <c r="G8978" s="11"/>
      <c r="H8978" s="12"/>
      <c r="I8978" s="49"/>
    </row>
    <row r="8979" customHeight="1" spans="7:9">
      <c r="G8979" s="11"/>
      <c r="H8979" s="12"/>
      <c r="I8979" s="49"/>
    </row>
    <row r="8980" customHeight="1" spans="7:9">
      <c r="G8980" s="11"/>
      <c r="H8980" s="12"/>
      <c r="I8980" s="49"/>
    </row>
    <row r="8981" customHeight="1" spans="7:9">
      <c r="G8981" s="11"/>
      <c r="H8981" s="12"/>
      <c r="I8981" s="49"/>
    </row>
    <row r="8982" customHeight="1" spans="7:9">
      <c r="G8982" s="11"/>
      <c r="H8982" s="12"/>
      <c r="I8982" s="49"/>
    </row>
    <row r="8983" customHeight="1" spans="7:9">
      <c r="G8983" s="11"/>
      <c r="H8983" s="12"/>
      <c r="I8983" s="49"/>
    </row>
    <row r="8984" customHeight="1" spans="7:9">
      <c r="G8984" s="11"/>
      <c r="H8984" s="12"/>
      <c r="I8984" s="49"/>
    </row>
    <row r="8985" customHeight="1" spans="7:9">
      <c r="G8985" s="11"/>
      <c r="H8985" s="12"/>
      <c r="I8985" s="49"/>
    </row>
    <row r="8986" customHeight="1" spans="7:9">
      <c r="G8986" s="11"/>
      <c r="H8986" s="12"/>
      <c r="I8986" s="49"/>
    </row>
    <row r="8987" customHeight="1" spans="7:9">
      <c r="G8987" s="11"/>
      <c r="H8987" s="12"/>
      <c r="I8987" s="49"/>
    </row>
    <row r="8988" customHeight="1" spans="7:9">
      <c r="G8988" s="11"/>
      <c r="H8988" s="12"/>
      <c r="I8988" s="49"/>
    </row>
    <row r="8989" customHeight="1" spans="7:9">
      <c r="G8989" s="11"/>
      <c r="H8989" s="12"/>
      <c r="I8989" s="49"/>
    </row>
    <row r="8990" customHeight="1" spans="7:9">
      <c r="G8990" s="11"/>
      <c r="H8990" s="12"/>
      <c r="I8990" s="49"/>
    </row>
    <row r="8991" customHeight="1" spans="7:9">
      <c r="G8991" s="11"/>
      <c r="H8991" s="12"/>
      <c r="I8991" s="49"/>
    </row>
    <row r="8992" customHeight="1" spans="7:9">
      <c r="G8992" s="11"/>
      <c r="H8992" s="12"/>
      <c r="I8992" s="49"/>
    </row>
    <row r="8993" customHeight="1" spans="7:9">
      <c r="G8993" s="11"/>
      <c r="H8993" s="12"/>
      <c r="I8993" s="49"/>
    </row>
    <row r="8994" customHeight="1" spans="7:9">
      <c r="G8994" s="11"/>
      <c r="H8994" s="12"/>
      <c r="I8994" s="49"/>
    </row>
    <row r="8995" customHeight="1" spans="7:9">
      <c r="G8995" s="11"/>
      <c r="H8995" s="12"/>
      <c r="I8995" s="49"/>
    </row>
    <row r="8996" customHeight="1" spans="7:9">
      <c r="G8996" s="11"/>
      <c r="H8996" s="12"/>
      <c r="I8996" s="49"/>
    </row>
    <row r="8997" customHeight="1" spans="7:9">
      <c r="G8997" s="11"/>
      <c r="H8997" s="12"/>
      <c r="I8997" s="49"/>
    </row>
    <row r="8998" customHeight="1" spans="7:9">
      <c r="G8998" s="11"/>
      <c r="H8998" s="12"/>
      <c r="I8998" s="49"/>
    </row>
    <row r="8999" customHeight="1" spans="7:9">
      <c r="G8999" s="11"/>
      <c r="H8999" s="12"/>
      <c r="I8999" s="49"/>
    </row>
    <row r="9000" customHeight="1" spans="7:9">
      <c r="G9000" s="11"/>
      <c r="H9000" s="12"/>
      <c r="I9000" s="49"/>
    </row>
    <row r="9001" customHeight="1" spans="7:9">
      <c r="G9001" s="11"/>
      <c r="H9001" s="12"/>
      <c r="I9001" s="49"/>
    </row>
    <row r="9002" customHeight="1" spans="7:9">
      <c r="G9002" s="11"/>
      <c r="H9002" s="12"/>
      <c r="I9002" s="49"/>
    </row>
    <row r="9003" customHeight="1" spans="7:9">
      <c r="G9003" s="11"/>
      <c r="H9003" s="12"/>
      <c r="I9003" s="49"/>
    </row>
    <row r="9004" customHeight="1" spans="7:9">
      <c r="G9004" s="11"/>
      <c r="H9004" s="12"/>
      <c r="I9004" s="49"/>
    </row>
    <row r="9005" customHeight="1" spans="7:9">
      <c r="G9005" s="11"/>
      <c r="H9005" s="12"/>
      <c r="I9005" s="49"/>
    </row>
    <row r="9006" customHeight="1" spans="7:9">
      <c r="G9006" s="11"/>
      <c r="H9006" s="12"/>
      <c r="I9006" s="49"/>
    </row>
    <row r="9007" customHeight="1" spans="7:9">
      <c r="G9007" s="11"/>
      <c r="H9007" s="12"/>
      <c r="I9007" s="49"/>
    </row>
    <row r="9008" customHeight="1" spans="7:9">
      <c r="G9008" s="11"/>
      <c r="H9008" s="12"/>
      <c r="I9008" s="49"/>
    </row>
    <row r="9009" customHeight="1" spans="7:9">
      <c r="G9009" s="11"/>
      <c r="H9009" s="12"/>
      <c r="I9009" s="49"/>
    </row>
    <row r="9010" customHeight="1" spans="7:9">
      <c r="G9010" s="11"/>
      <c r="H9010" s="12"/>
      <c r="I9010" s="49"/>
    </row>
    <row r="9011" customHeight="1" spans="7:9">
      <c r="G9011" s="11"/>
      <c r="H9011" s="12"/>
      <c r="I9011" s="49"/>
    </row>
    <row r="9012" customHeight="1" spans="7:9">
      <c r="G9012" s="11"/>
      <c r="H9012" s="12"/>
      <c r="I9012" s="49"/>
    </row>
    <row r="9013" customHeight="1" spans="7:9">
      <c r="G9013" s="11"/>
      <c r="H9013" s="12"/>
      <c r="I9013" s="49"/>
    </row>
    <row r="9014" customHeight="1" spans="7:9">
      <c r="G9014" s="11"/>
      <c r="H9014" s="12"/>
      <c r="I9014" s="49"/>
    </row>
    <row r="9015" customHeight="1" spans="7:9">
      <c r="G9015" s="11"/>
      <c r="H9015" s="12"/>
      <c r="I9015" s="49"/>
    </row>
    <row r="9016" customHeight="1" spans="7:9">
      <c r="G9016" s="11"/>
      <c r="H9016" s="12"/>
      <c r="I9016" s="49"/>
    </row>
    <row r="9017" customHeight="1" spans="7:9">
      <c r="G9017" s="11"/>
      <c r="H9017" s="12"/>
      <c r="I9017" s="49"/>
    </row>
    <row r="9018" customHeight="1" spans="7:9">
      <c r="G9018" s="11"/>
      <c r="H9018" s="12"/>
      <c r="I9018" s="49"/>
    </row>
    <row r="9019" customHeight="1" spans="7:9">
      <c r="G9019" s="11"/>
      <c r="H9019" s="12"/>
      <c r="I9019" s="49"/>
    </row>
    <row r="9020" customHeight="1" spans="7:9">
      <c r="G9020" s="11"/>
      <c r="H9020" s="12"/>
      <c r="I9020" s="49"/>
    </row>
    <row r="9021" customHeight="1" spans="7:9">
      <c r="G9021" s="11"/>
      <c r="H9021" s="12"/>
      <c r="I9021" s="49"/>
    </row>
    <row r="9022" customHeight="1" spans="7:9">
      <c r="G9022" s="11"/>
      <c r="H9022" s="12"/>
      <c r="I9022" s="49"/>
    </row>
    <row r="9023" customHeight="1" spans="7:9">
      <c r="G9023" s="11"/>
      <c r="H9023" s="12"/>
      <c r="I9023" s="49"/>
    </row>
    <row r="9024" customHeight="1" spans="7:9">
      <c r="G9024" s="11"/>
      <c r="H9024" s="12"/>
      <c r="I9024" s="49"/>
    </row>
    <row r="9025" customHeight="1" spans="7:9">
      <c r="G9025" s="11"/>
      <c r="H9025" s="12"/>
      <c r="I9025" s="49"/>
    </row>
    <row r="9026" customHeight="1" spans="7:9">
      <c r="G9026" s="11"/>
      <c r="H9026" s="12"/>
      <c r="I9026" s="49"/>
    </row>
    <row r="9027" customHeight="1" spans="7:9">
      <c r="G9027" s="11"/>
      <c r="H9027" s="12"/>
      <c r="I9027" s="49"/>
    </row>
    <row r="9028" customHeight="1" spans="7:9">
      <c r="G9028" s="11"/>
      <c r="H9028" s="12"/>
      <c r="I9028" s="49"/>
    </row>
    <row r="9029" customHeight="1" spans="7:9">
      <c r="G9029" s="11"/>
      <c r="H9029" s="12"/>
      <c r="I9029" s="49"/>
    </row>
    <row r="9030" customHeight="1" spans="7:9">
      <c r="G9030" s="11"/>
      <c r="H9030" s="12"/>
      <c r="I9030" s="49"/>
    </row>
    <row r="9031" customHeight="1" spans="7:9">
      <c r="G9031" s="11"/>
      <c r="H9031" s="12"/>
      <c r="I9031" s="49"/>
    </row>
    <row r="9032" customHeight="1" spans="7:9">
      <c r="G9032" s="11"/>
      <c r="H9032" s="12"/>
      <c r="I9032" s="49"/>
    </row>
    <row r="9033" customHeight="1" spans="7:9">
      <c r="G9033" s="11"/>
      <c r="H9033" s="12"/>
      <c r="I9033" s="49"/>
    </row>
    <row r="9034" customHeight="1" spans="7:9">
      <c r="G9034" s="11"/>
      <c r="H9034" s="12"/>
      <c r="I9034" s="49"/>
    </row>
    <row r="9035" customHeight="1" spans="7:9">
      <c r="G9035" s="11"/>
      <c r="H9035" s="12"/>
      <c r="I9035" s="49"/>
    </row>
    <row r="9036" customHeight="1" spans="7:9">
      <c r="G9036" s="11"/>
      <c r="H9036" s="12"/>
      <c r="I9036" s="49"/>
    </row>
    <row r="9037" customHeight="1" spans="7:9">
      <c r="G9037" s="11"/>
      <c r="H9037" s="12"/>
      <c r="I9037" s="49"/>
    </row>
    <row r="9038" customHeight="1" spans="7:9">
      <c r="G9038" s="11"/>
      <c r="H9038" s="12"/>
      <c r="I9038" s="49"/>
    </row>
    <row r="9039" customHeight="1" spans="7:9">
      <c r="G9039" s="11"/>
      <c r="H9039" s="12"/>
      <c r="I9039" s="49"/>
    </row>
    <row r="9040" customHeight="1" spans="7:9">
      <c r="G9040" s="11"/>
      <c r="H9040" s="12"/>
      <c r="I9040" s="49"/>
    </row>
    <row r="9041" customHeight="1" spans="7:9">
      <c r="G9041" s="11"/>
      <c r="H9041" s="12"/>
      <c r="I9041" s="49"/>
    </row>
    <row r="9042" customHeight="1" spans="7:9">
      <c r="G9042" s="11"/>
      <c r="H9042" s="12"/>
      <c r="I9042" s="49"/>
    </row>
    <row r="9043" customHeight="1" spans="7:9">
      <c r="G9043" s="11"/>
      <c r="H9043" s="12"/>
      <c r="I9043" s="49"/>
    </row>
    <row r="9044" customHeight="1" spans="7:9">
      <c r="G9044" s="11"/>
      <c r="H9044" s="12"/>
      <c r="I9044" s="49"/>
    </row>
    <row r="9045" customHeight="1" spans="7:9">
      <c r="G9045" s="11"/>
      <c r="H9045" s="12"/>
      <c r="I9045" s="49"/>
    </row>
    <row r="9046" customHeight="1" spans="7:9">
      <c r="G9046" s="11"/>
      <c r="H9046" s="12"/>
      <c r="I9046" s="49"/>
    </row>
    <row r="9047" customHeight="1" spans="7:9">
      <c r="G9047" s="11"/>
      <c r="H9047" s="12"/>
      <c r="I9047" s="49"/>
    </row>
    <row r="9048" customHeight="1" spans="7:9">
      <c r="G9048" s="11"/>
      <c r="H9048" s="12"/>
      <c r="I9048" s="49"/>
    </row>
    <row r="9049" customHeight="1" spans="7:9">
      <c r="G9049" s="11"/>
      <c r="H9049" s="12"/>
      <c r="I9049" s="49"/>
    </row>
    <row r="9050" customHeight="1" spans="7:9">
      <c r="G9050" s="11"/>
      <c r="H9050" s="12"/>
      <c r="I9050" s="49"/>
    </row>
    <row r="9051" customHeight="1" spans="7:9">
      <c r="G9051" s="11"/>
      <c r="H9051" s="12"/>
      <c r="I9051" s="49"/>
    </row>
    <row r="9052" customHeight="1" spans="7:9">
      <c r="G9052" s="11"/>
      <c r="H9052" s="12"/>
      <c r="I9052" s="49"/>
    </row>
    <row r="9053" customHeight="1" spans="7:9">
      <c r="G9053" s="11"/>
      <c r="H9053" s="12"/>
      <c r="I9053" s="49"/>
    </row>
    <row r="9054" customHeight="1" spans="7:9">
      <c r="G9054" s="11"/>
      <c r="H9054" s="12"/>
      <c r="I9054" s="49"/>
    </row>
    <row r="9055" customHeight="1" spans="7:9">
      <c r="G9055" s="11"/>
      <c r="H9055" s="12"/>
      <c r="I9055" s="49"/>
    </row>
    <row r="9056" customHeight="1" spans="7:9">
      <c r="G9056" s="11"/>
      <c r="H9056" s="12"/>
      <c r="I9056" s="49"/>
    </row>
    <row r="9057" customHeight="1" spans="7:9">
      <c r="G9057" s="11"/>
      <c r="H9057" s="12"/>
      <c r="I9057" s="49"/>
    </row>
    <row r="9058" customHeight="1" spans="7:9">
      <c r="G9058" s="11"/>
      <c r="H9058" s="12"/>
      <c r="I9058" s="49"/>
    </row>
    <row r="9059" customHeight="1" spans="7:9">
      <c r="G9059" s="11"/>
      <c r="H9059" s="12"/>
      <c r="I9059" s="49"/>
    </row>
    <row r="9060" customHeight="1" spans="7:9">
      <c r="G9060" s="11"/>
      <c r="H9060" s="12"/>
      <c r="I9060" s="49"/>
    </row>
    <row r="9061" customHeight="1" spans="7:9">
      <c r="G9061" s="11"/>
      <c r="H9061" s="12"/>
      <c r="I9061" s="49"/>
    </row>
    <row r="9062" customHeight="1" spans="7:9">
      <c r="G9062" s="11"/>
      <c r="H9062" s="12"/>
      <c r="I9062" s="49"/>
    </row>
    <row r="9063" customHeight="1" spans="7:9">
      <c r="G9063" s="11"/>
      <c r="H9063" s="12"/>
      <c r="I9063" s="49"/>
    </row>
    <row r="9064" customHeight="1" spans="7:9">
      <c r="G9064" s="11"/>
      <c r="H9064" s="12"/>
      <c r="I9064" s="49"/>
    </row>
    <row r="9065" customHeight="1" spans="7:9">
      <c r="G9065" s="11"/>
      <c r="H9065" s="12"/>
      <c r="I9065" s="49"/>
    </row>
    <row r="9066" customHeight="1" spans="7:9">
      <c r="G9066" s="11"/>
      <c r="H9066" s="12"/>
      <c r="I9066" s="49"/>
    </row>
    <row r="9067" customHeight="1" spans="7:9">
      <c r="G9067" s="11"/>
      <c r="H9067" s="12"/>
      <c r="I9067" s="49"/>
    </row>
    <row r="9068" customHeight="1" spans="7:9">
      <c r="G9068" s="11"/>
      <c r="H9068" s="12"/>
      <c r="I9068" s="49"/>
    </row>
    <row r="9069" customHeight="1" spans="7:9">
      <c r="G9069" s="11"/>
      <c r="H9069" s="12"/>
      <c r="I9069" s="49"/>
    </row>
    <row r="9070" customHeight="1" spans="7:9">
      <c r="G9070" s="11"/>
      <c r="H9070" s="12"/>
      <c r="I9070" s="49"/>
    </row>
    <row r="9071" customHeight="1" spans="7:9">
      <c r="G9071" s="11"/>
      <c r="H9071" s="12"/>
      <c r="I9071" s="49"/>
    </row>
    <row r="9072" customHeight="1" spans="7:9">
      <c r="G9072" s="11"/>
      <c r="H9072" s="12"/>
      <c r="I9072" s="49"/>
    </row>
    <row r="9073" customHeight="1" spans="7:9">
      <c r="G9073" s="11"/>
      <c r="H9073" s="12"/>
      <c r="I9073" s="49"/>
    </row>
    <row r="9074" customHeight="1" spans="7:9">
      <c r="G9074" s="11"/>
      <c r="H9074" s="12"/>
      <c r="I9074" s="49"/>
    </row>
    <row r="9075" customHeight="1" spans="7:9">
      <c r="G9075" s="11"/>
      <c r="H9075" s="12"/>
      <c r="I9075" s="49"/>
    </row>
    <row r="9076" customHeight="1" spans="7:9">
      <c r="G9076" s="11"/>
      <c r="H9076" s="12"/>
      <c r="I9076" s="49"/>
    </row>
    <row r="9077" customHeight="1" spans="7:9">
      <c r="G9077" s="11"/>
      <c r="H9077" s="12"/>
      <c r="I9077" s="49"/>
    </row>
    <row r="9078" customHeight="1" spans="7:9">
      <c r="G9078" s="11"/>
      <c r="H9078" s="12"/>
      <c r="I9078" s="49"/>
    </row>
    <row r="9079" customHeight="1" spans="7:9">
      <c r="G9079" s="11"/>
      <c r="H9079" s="12"/>
      <c r="I9079" s="49"/>
    </row>
    <row r="9080" customHeight="1" spans="7:9">
      <c r="G9080" s="11"/>
      <c r="H9080" s="12"/>
      <c r="I9080" s="49"/>
    </row>
    <row r="9081" customHeight="1" spans="7:9">
      <c r="G9081" s="11"/>
      <c r="H9081" s="12"/>
      <c r="I9081" s="49"/>
    </row>
    <row r="9082" customHeight="1" spans="7:9">
      <c r="G9082" s="11"/>
      <c r="H9082" s="12"/>
      <c r="I9082" s="49"/>
    </row>
    <row r="9083" customHeight="1" spans="7:9">
      <c r="G9083" s="11"/>
      <c r="H9083" s="12"/>
      <c r="I9083" s="49"/>
    </row>
    <row r="9084" customHeight="1" spans="7:9">
      <c r="G9084" s="11"/>
      <c r="H9084" s="12"/>
      <c r="I9084" s="49"/>
    </row>
    <row r="9085" customHeight="1" spans="7:9">
      <c r="G9085" s="11"/>
      <c r="H9085" s="12"/>
      <c r="I9085" s="49"/>
    </row>
    <row r="9086" customHeight="1" spans="7:9">
      <c r="G9086" s="11"/>
      <c r="H9086" s="12"/>
      <c r="I9086" s="49"/>
    </row>
    <row r="9087" customHeight="1" spans="7:9">
      <c r="G9087" s="11"/>
      <c r="H9087" s="12"/>
      <c r="I9087" s="49"/>
    </row>
    <row r="9088" customHeight="1" spans="7:9">
      <c r="G9088" s="11"/>
      <c r="H9088" s="12"/>
      <c r="I9088" s="49"/>
    </row>
    <row r="9089" customHeight="1" spans="7:9">
      <c r="G9089" s="11"/>
      <c r="H9089" s="12"/>
      <c r="I9089" s="49"/>
    </row>
    <row r="9090" customHeight="1" spans="7:9">
      <c r="G9090" s="11"/>
      <c r="H9090" s="12"/>
      <c r="I9090" s="49"/>
    </row>
    <row r="9091" customHeight="1" spans="7:9">
      <c r="G9091" s="11"/>
      <c r="H9091" s="12"/>
      <c r="I9091" s="49"/>
    </row>
    <row r="9092" customHeight="1" spans="7:9">
      <c r="G9092" s="11"/>
      <c r="H9092" s="12"/>
      <c r="I9092" s="49"/>
    </row>
    <row r="9093" customHeight="1" spans="7:9">
      <c r="G9093" s="11"/>
      <c r="H9093" s="12"/>
      <c r="I9093" s="49"/>
    </row>
    <row r="9094" customHeight="1" spans="7:9">
      <c r="G9094" s="11"/>
      <c r="H9094" s="12"/>
      <c r="I9094" s="49"/>
    </row>
    <row r="9095" customHeight="1" spans="7:9">
      <c r="G9095" s="11"/>
      <c r="H9095" s="12"/>
      <c r="I9095" s="49"/>
    </row>
    <row r="9096" customHeight="1" spans="7:9">
      <c r="G9096" s="11"/>
      <c r="H9096" s="12"/>
      <c r="I9096" s="49"/>
    </row>
    <row r="9097" customHeight="1" spans="7:9">
      <c r="G9097" s="11"/>
      <c r="H9097" s="12"/>
      <c r="I9097" s="49"/>
    </row>
    <row r="9098" customHeight="1" spans="7:9">
      <c r="G9098" s="11"/>
      <c r="H9098" s="12"/>
      <c r="I9098" s="49"/>
    </row>
    <row r="9099" customHeight="1" spans="7:9">
      <c r="G9099" s="11"/>
      <c r="H9099" s="12"/>
      <c r="I9099" s="49"/>
    </row>
    <row r="9100" customHeight="1" spans="7:9">
      <c r="G9100" s="11"/>
      <c r="H9100" s="12"/>
      <c r="I9100" s="49"/>
    </row>
    <row r="9101" customHeight="1" spans="7:9">
      <c r="G9101" s="11"/>
      <c r="H9101" s="12"/>
      <c r="I9101" s="49"/>
    </row>
    <row r="9102" customHeight="1" spans="7:9">
      <c r="G9102" s="11"/>
      <c r="H9102" s="12"/>
      <c r="I9102" s="49"/>
    </row>
    <row r="9103" customHeight="1" spans="7:9">
      <c r="G9103" s="11"/>
      <c r="H9103" s="12"/>
      <c r="I9103" s="49"/>
    </row>
    <row r="9104" customHeight="1" spans="7:9">
      <c r="G9104" s="11"/>
      <c r="H9104" s="12"/>
      <c r="I9104" s="49"/>
    </row>
    <row r="9105" customHeight="1" spans="7:9">
      <c r="G9105" s="11"/>
      <c r="H9105" s="12"/>
      <c r="I9105" s="49"/>
    </row>
    <row r="9106" customHeight="1" spans="7:9">
      <c r="G9106" s="11"/>
      <c r="H9106" s="12"/>
      <c r="I9106" s="49"/>
    </row>
    <row r="9107" customHeight="1" spans="7:9">
      <c r="G9107" s="11"/>
      <c r="H9107" s="12"/>
      <c r="I9107" s="49"/>
    </row>
    <row r="9108" customHeight="1" spans="7:9">
      <c r="G9108" s="11"/>
      <c r="H9108" s="12"/>
      <c r="I9108" s="49"/>
    </row>
    <row r="9109" customHeight="1" spans="7:9">
      <c r="G9109" s="11"/>
      <c r="H9109" s="12"/>
      <c r="I9109" s="49"/>
    </row>
    <row r="9110" customHeight="1" spans="7:9">
      <c r="G9110" s="11"/>
      <c r="H9110" s="12"/>
      <c r="I9110" s="49"/>
    </row>
    <row r="9111" customHeight="1" spans="7:9">
      <c r="G9111" s="11"/>
      <c r="H9111" s="12"/>
      <c r="I9111" s="49"/>
    </row>
    <row r="9112" customHeight="1" spans="7:9">
      <c r="G9112" s="11"/>
      <c r="H9112" s="12"/>
      <c r="I9112" s="49"/>
    </row>
    <row r="9113" customHeight="1" spans="7:9">
      <c r="G9113" s="11"/>
      <c r="H9113" s="12"/>
      <c r="I9113" s="49"/>
    </row>
    <row r="9114" customHeight="1" spans="7:9">
      <c r="G9114" s="11"/>
      <c r="H9114" s="12"/>
      <c r="I9114" s="49"/>
    </row>
    <row r="9115" customHeight="1" spans="7:9">
      <c r="G9115" s="11"/>
      <c r="H9115" s="12"/>
      <c r="I9115" s="49"/>
    </row>
    <row r="9116" customHeight="1" spans="7:9">
      <c r="G9116" s="11"/>
      <c r="H9116" s="12"/>
      <c r="I9116" s="49"/>
    </row>
    <row r="9117" customHeight="1" spans="7:9">
      <c r="G9117" s="11"/>
      <c r="H9117" s="12"/>
      <c r="I9117" s="49"/>
    </row>
    <row r="9118" customHeight="1" spans="7:9">
      <c r="G9118" s="11"/>
      <c r="H9118" s="12"/>
      <c r="I9118" s="49"/>
    </row>
    <row r="9119" customHeight="1" spans="7:9">
      <c r="G9119" s="11"/>
      <c r="H9119" s="12"/>
      <c r="I9119" s="49"/>
    </row>
    <row r="9120" customHeight="1" spans="7:9">
      <c r="G9120" s="11"/>
      <c r="H9120" s="12"/>
      <c r="I9120" s="49"/>
    </row>
    <row r="9121" customHeight="1" spans="7:9">
      <c r="G9121" s="11"/>
      <c r="H9121" s="12"/>
      <c r="I9121" s="49"/>
    </row>
    <row r="9122" customHeight="1" spans="7:9">
      <c r="G9122" s="11"/>
      <c r="H9122" s="12"/>
      <c r="I9122" s="49"/>
    </row>
    <row r="9123" customHeight="1" spans="7:9">
      <c r="G9123" s="11"/>
      <c r="H9123" s="12"/>
      <c r="I9123" s="49"/>
    </row>
    <row r="9124" customHeight="1" spans="7:9">
      <c r="G9124" s="11"/>
      <c r="H9124" s="12"/>
      <c r="I9124" s="49"/>
    </row>
    <row r="9125" customHeight="1" spans="7:9">
      <c r="G9125" s="11"/>
      <c r="H9125" s="12"/>
      <c r="I9125" s="49"/>
    </row>
    <row r="9126" customHeight="1" spans="7:9">
      <c r="G9126" s="11"/>
      <c r="H9126" s="12"/>
      <c r="I9126" s="49"/>
    </row>
    <row r="9127" customHeight="1" spans="7:9">
      <c r="G9127" s="11"/>
      <c r="H9127" s="12"/>
      <c r="I9127" s="49"/>
    </row>
    <row r="9128" customHeight="1" spans="7:9">
      <c r="G9128" s="11"/>
      <c r="H9128" s="12"/>
      <c r="I9128" s="49"/>
    </row>
    <row r="9129" customHeight="1" spans="7:9">
      <c r="G9129" s="11"/>
      <c r="H9129" s="12"/>
      <c r="I9129" s="49"/>
    </row>
    <row r="9130" customHeight="1" spans="7:9">
      <c r="G9130" s="11"/>
      <c r="H9130" s="12"/>
      <c r="I9130" s="49"/>
    </row>
    <row r="9131" customHeight="1" spans="7:9">
      <c r="G9131" s="11"/>
      <c r="H9131" s="12"/>
      <c r="I9131" s="49"/>
    </row>
    <row r="9132" customHeight="1" spans="7:9">
      <c r="G9132" s="11"/>
      <c r="H9132" s="12"/>
      <c r="I9132" s="49"/>
    </row>
    <row r="9133" customHeight="1" spans="7:9">
      <c r="G9133" s="11"/>
      <c r="H9133" s="12"/>
      <c r="I9133" s="49"/>
    </row>
    <row r="9134" customHeight="1" spans="7:9">
      <c r="G9134" s="11"/>
      <c r="H9134" s="12"/>
      <c r="I9134" s="49"/>
    </row>
    <row r="9135" customHeight="1" spans="7:9">
      <c r="G9135" s="11"/>
      <c r="H9135" s="12"/>
      <c r="I9135" s="49"/>
    </row>
    <row r="9136" customHeight="1" spans="7:9">
      <c r="G9136" s="11"/>
      <c r="H9136" s="12"/>
      <c r="I9136" s="49"/>
    </row>
    <row r="9137" customHeight="1" spans="7:9">
      <c r="G9137" s="11"/>
      <c r="H9137" s="12"/>
      <c r="I9137" s="49"/>
    </row>
    <row r="9138" customHeight="1" spans="7:9">
      <c r="G9138" s="11"/>
      <c r="H9138" s="12"/>
      <c r="I9138" s="49"/>
    </row>
    <row r="9139" customHeight="1" spans="7:9">
      <c r="G9139" s="11"/>
      <c r="H9139" s="12"/>
      <c r="I9139" s="49"/>
    </row>
    <row r="9140" customHeight="1" spans="7:9">
      <c r="G9140" s="11"/>
      <c r="H9140" s="12"/>
      <c r="I9140" s="49"/>
    </row>
    <row r="9141" customHeight="1" spans="7:9">
      <c r="G9141" s="11"/>
      <c r="H9141" s="12"/>
      <c r="I9141" s="49"/>
    </row>
    <row r="9142" customHeight="1" spans="7:9">
      <c r="G9142" s="11"/>
      <c r="H9142" s="12"/>
      <c r="I9142" s="49"/>
    </row>
    <row r="9143" customHeight="1" spans="7:9">
      <c r="G9143" s="11"/>
      <c r="H9143" s="12"/>
      <c r="I9143" s="49"/>
    </row>
    <row r="9144" customHeight="1" spans="7:9">
      <c r="G9144" s="11"/>
      <c r="H9144" s="12"/>
      <c r="I9144" s="49"/>
    </row>
    <row r="9145" customHeight="1" spans="7:9">
      <c r="G9145" s="11"/>
      <c r="H9145" s="12"/>
      <c r="I9145" s="49"/>
    </row>
    <row r="9146" customHeight="1" spans="7:9">
      <c r="G9146" s="11"/>
      <c r="H9146" s="12"/>
      <c r="I9146" s="49"/>
    </row>
    <row r="9147" customHeight="1" spans="7:9">
      <c r="G9147" s="11"/>
      <c r="H9147" s="12"/>
      <c r="I9147" s="49"/>
    </row>
    <row r="9148" customHeight="1" spans="7:9">
      <c r="G9148" s="11"/>
      <c r="H9148" s="12"/>
      <c r="I9148" s="49"/>
    </row>
    <row r="9149" customHeight="1" spans="7:9">
      <c r="G9149" s="11"/>
      <c r="H9149" s="12"/>
      <c r="I9149" s="49"/>
    </row>
    <row r="9150" customHeight="1" spans="7:9">
      <c r="G9150" s="11"/>
      <c r="H9150" s="12"/>
      <c r="I9150" s="49"/>
    </row>
    <row r="9151" customHeight="1" spans="7:9">
      <c r="G9151" s="11"/>
      <c r="H9151" s="12"/>
      <c r="I9151" s="49"/>
    </row>
    <row r="9152" customHeight="1" spans="7:9">
      <c r="G9152" s="11"/>
      <c r="H9152" s="12"/>
      <c r="I9152" s="49"/>
    </row>
    <row r="9153" customHeight="1" spans="7:9">
      <c r="G9153" s="11"/>
      <c r="H9153" s="12"/>
      <c r="I9153" s="49"/>
    </row>
    <row r="9154" customHeight="1" spans="7:9">
      <c r="G9154" s="11"/>
      <c r="H9154" s="12"/>
      <c r="I9154" s="49"/>
    </row>
    <row r="9155" customHeight="1" spans="7:9">
      <c r="G9155" s="11"/>
      <c r="H9155" s="12"/>
      <c r="I9155" s="49"/>
    </row>
    <row r="9156" customHeight="1" spans="7:9">
      <c r="G9156" s="11"/>
      <c r="H9156" s="12"/>
      <c r="I9156" s="49"/>
    </row>
    <row r="9157" customHeight="1" spans="7:9">
      <c r="G9157" s="11"/>
      <c r="H9157" s="12"/>
      <c r="I9157" s="49"/>
    </row>
    <row r="9158" customHeight="1" spans="7:9">
      <c r="G9158" s="11"/>
      <c r="H9158" s="12"/>
      <c r="I9158" s="49"/>
    </row>
    <row r="9159" customHeight="1" spans="7:9">
      <c r="G9159" s="11"/>
      <c r="H9159" s="12"/>
      <c r="I9159" s="49"/>
    </row>
    <row r="9160" customHeight="1" spans="7:9">
      <c r="G9160" s="11"/>
      <c r="H9160" s="12"/>
      <c r="I9160" s="49"/>
    </row>
    <row r="9161" customHeight="1" spans="7:9">
      <c r="G9161" s="11"/>
      <c r="H9161" s="12"/>
      <c r="I9161" s="49"/>
    </row>
    <row r="9162" customHeight="1" spans="7:9">
      <c r="G9162" s="11"/>
      <c r="H9162" s="12"/>
      <c r="I9162" s="49"/>
    </row>
    <row r="9163" customHeight="1" spans="7:9">
      <c r="G9163" s="11"/>
      <c r="H9163" s="12"/>
      <c r="I9163" s="49"/>
    </row>
    <row r="9164" customHeight="1" spans="7:9">
      <c r="G9164" s="11"/>
      <c r="H9164" s="12"/>
      <c r="I9164" s="49"/>
    </row>
    <row r="9165" customHeight="1" spans="7:9">
      <c r="G9165" s="11"/>
      <c r="H9165" s="12"/>
      <c r="I9165" s="49"/>
    </row>
    <row r="9166" customHeight="1" spans="7:9">
      <c r="G9166" s="11"/>
      <c r="H9166" s="12"/>
      <c r="I9166" s="49"/>
    </row>
    <row r="9167" customHeight="1" spans="7:9">
      <c r="G9167" s="11"/>
      <c r="H9167" s="12"/>
      <c r="I9167" s="49"/>
    </row>
    <row r="9168" customHeight="1" spans="7:9">
      <c r="G9168" s="11"/>
      <c r="H9168" s="12"/>
      <c r="I9168" s="49"/>
    </row>
    <row r="9169" customHeight="1" spans="7:9">
      <c r="G9169" s="11"/>
      <c r="H9169" s="12"/>
      <c r="I9169" s="49"/>
    </row>
    <row r="9170" customHeight="1" spans="7:9">
      <c r="G9170" s="11"/>
      <c r="H9170" s="12"/>
      <c r="I9170" s="49"/>
    </row>
    <row r="9171" customHeight="1" spans="7:9">
      <c r="G9171" s="11"/>
      <c r="H9171" s="12"/>
      <c r="I9171" s="49"/>
    </row>
    <row r="9172" customHeight="1" spans="7:9">
      <c r="G9172" s="11"/>
      <c r="H9172" s="12"/>
      <c r="I9172" s="49"/>
    </row>
    <row r="9173" customHeight="1" spans="7:9">
      <c r="G9173" s="11"/>
      <c r="H9173" s="12"/>
      <c r="I9173" s="49"/>
    </row>
    <row r="9174" customHeight="1" spans="7:9">
      <c r="G9174" s="11"/>
      <c r="H9174" s="12"/>
      <c r="I9174" s="49"/>
    </row>
    <row r="9175" customHeight="1" spans="7:9">
      <c r="G9175" s="11"/>
      <c r="H9175" s="12"/>
      <c r="I9175" s="49"/>
    </row>
    <row r="9176" customHeight="1" spans="7:9">
      <c r="G9176" s="11"/>
      <c r="H9176" s="12"/>
      <c r="I9176" s="49"/>
    </row>
    <row r="9177" customHeight="1" spans="7:9">
      <c r="G9177" s="11"/>
      <c r="H9177" s="12"/>
      <c r="I9177" s="49"/>
    </row>
    <row r="9178" customHeight="1" spans="7:9">
      <c r="G9178" s="11"/>
      <c r="H9178" s="12"/>
      <c r="I9178" s="49"/>
    </row>
    <row r="9179" customHeight="1" spans="7:9">
      <c r="G9179" s="11"/>
      <c r="H9179" s="12"/>
      <c r="I9179" s="49"/>
    </row>
    <row r="9180" customHeight="1" spans="7:9">
      <c r="G9180" s="11"/>
      <c r="H9180" s="12"/>
      <c r="I9180" s="49"/>
    </row>
    <row r="9181" customHeight="1" spans="7:9">
      <c r="G9181" s="11"/>
      <c r="H9181" s="12"/>
      <c r="I9181" s="49"/>
    </row>
    <row r="9182" customHeight="1" spans="7:9">
      <c r="G9182" s="11"/>
      <c r="H9182" s="12"/>
      <c r="I9182" s="49"/>
    </row>
    <row r="9183" customHeight="1" spans="7:9">
      <c r="G9183" s="11"/>
      <c r="H9183" s="12"/>
      <c r="I9183" s="49"/>
    </row>
    <row r="9184" customHeight="1" spans="7:9">
      <c r="G9184" s="11"/>
      <c r="H9184" s="12"/>
      <c r="I9184" s="49"/>
    </row>
    <row r="9185" customHeight="1" spans="7:9">
      <c r="G9185" s="11"/>
      <c r="H9185" s="12"/>
      <c r="I9185" s="49"/>
    </row>
    <row r="9186" customHeight="1" spans="7:9">
      <c r="G9186" s="11"/>
      <c r="H9186" s="12"/>
      <c r="I9186" s="49"/>
    </row>
    <row r="9187" customHeight="1" spans="7:9">
      <c r="G9187" s="11"/>
      <c r="H9187" s="12"/>
      <c r="I9187" s="49"/>
    </row>
    <row r="9188" customHeight="1" spans="7:9">
      <c r="G9188" s="11"/>
      <c r="H9188" s="12"/>
      <c r="I9188" s="49"/>
    </row>
    <row r="9189" customHeight="1" spans="7:9">
      <c r="G9189" s="11"/>
      <c r="H9189" s="12"/>
      <c r="I9189" s="49"/>
    </row>
    <row r="9190" customHeight="1" spans="7:9">
      <c r="G9190" s="11"/>
      <c r="H9190" s="12"/>
      <c r="I9190" s="49"/>
    </row>
    <row r="9191" customHeight="1" spans="7:9">
      <c r="G9191" s="11"/>
      <c r="H9191" s="12"/>
      <c r="I9191" s="49"/>
    </row>
    <row r="9192" customHeight="1" spans="7:9">
      <c r="G9192" s="11"/>
      <c r="H9192" s="12"/>
      <c r="I9192" s="49"/>
    </row>
    <row r="9193" customHeight="1" spans="7:9">
      <c r="G9193" s="11"/>
      <c r="H9193" s="12"/>
      <c r="I9193" s="49"/>
    </row>
    <row r="9194" customHeight="1" spans="7:9">
      <c r="G9194" s="11"/>
      <c r="H9194" s="12"/>
      <c r="I9194" s="49"/>
    </row>
    <row r="9195" customHeight="1" spans="7:9">
      <c r="G9195" s="11"/>
      <c r="H9195" s="12"/>
      <c r="I9195" s="49"/>
    </row>
    <row r="9196" customHeight="1" spans="7:9">
      <c r="G9196" s="11"/>
      <c r="H9196" s="12"/>
      <c r="I9196" s="49"/>
    </row>
    <row r="9197" customHeight="1" spans="7:9">
      <c r="G9197" s="11"/>
      <c r="H9197" s="12"/>
      <c r="I9197" s="49"/>
    </row>
    <row r="9198" customHeight="1" spans="7:9">
      <c r="G9198" s="11"/>
      <c r="H9198" s="12"/>
      <c r="I9198" s="49"/>
    </row>
    <row r="9199" customHeight="1" spans="7:9">
      <c r="G9199" s="11"/>
      <c r="H9199" s="12"/>
      <c r="I9199" s="49"/>
    </row>
    <row r="9200" customHeight="1" spans="7:9">
      <c r="G9200" s="11"/>
      <c r="H9200" s="12"/>
      <c r="I9200" s="49"/>
    </row>
    <row r="9201" customHeight="1" spans="7:9">
      <c r="G9201" s="11"/>
      <c r="H9201" s="12"/>
      <c r="I9201" s="49"/>
    </row>
    <row r="9202" customHeight="1" spans="7:9">
      <c r="G9202" s="11"/>
      <c r="H9202" s="12"/>
      <c r="I9202" s="49"/>
    </row>
    <row r="9203" customHeight="1" spans="7:9">
      <c r="G9203" s="11"/>
      <c r="H9203" s="12"/>
      <c r="I9203" s="49"/>
    </row>
    <row r="9204" customHeight="1" spans="7:9">
      <c r="G9204" s="11"/>
      <c r="H9204" s="12"/>
      <c r="I9204" s="49"/>
    </row>
    <row r="9205" customHeight="1" spans="7:9">
      <c r="G9205" s="11"/>
      <c r="H9205" s="12"/>
      <c r="I9205" s="49"/>
    </row>
    <row r="9206" customHeight="1" spans="7:9">
      <c r="G9206" s="11"/>
      <c r="H9206" s="12"/>
      <c r="I9206" s="49"/>
    </row>
    <row r="9207" customHeight="1" spans="7:9">
      <c r="G9207" s="11"/>
      <c r="H9207" s="12"/>
      <c r="I9207" s="49"/>
    </row>
    <row r="9208" customHeight="1" spans="7:9">
      <c r="G9208" s="11"/>
      <c r="H9208" s="12"/>
      <c r="I9208" s="49"/>
    </row>
    <row r="9209" customHeight="1" spans="7:9">
      <c r="G9209" s="11"/>
      <c r="H9209" s="12"/>
      <c r="I9209" s="49"/>
    </row>
    <row r="9210" customHeight="1" spans="7:9">
      <c r="G9210" s="11"/>
      <c r="H9210" s="12"/>
      <c r="I9210" s="49"/>
    </row>
    <row r="9211" customHeight="1" spans="7:9">
      <c r="G9211" s="11"/>
      <c r="H9211" s="12"/>
      <c r="I9211" s="49"/>
    </row>
    <row r="9212" customHeight="1" spans="7:9">
      <c r="G9212" s="11"/>
      <c r="H9212" s="12"/>
      <c r="I9212" s="49"/>
    </row>
    <row r="9213" customHeight="1" spans="7:9">
      <c r="G9213" s="11"/>
      <c r="H9213" s="12"/>
      <c r="I9213" s="49"/>
    </row>
    <row r="9214" customHeight="1" spans="7:9">
      <c r="G9214" s="11"/>
      <c r="H9214" s="12"/>
      <c r="I9214" s="49"/>
    </row>
    <row r="9215" customHeight="1" spans="7:9">
      <c r="G9215" s="11"/>
      <c r="H9215" s="12"/>
      <c r="I9215" s="49"/>
    </row>
    <row r="9216" customHeight="1" spans="7:9">
      <c r="G9216" s="11"/>
      <c r="H9216" s="12"/>
      <c r="I9216" s="49"/>
    </row>
    <row r="9217" customHeight="1" spans="7:9">
      <c r="G9217" s="11"/>
      <c r="H9217" s="12"/>
      <c r="I9217" s="49"/>
    </row>
    <row r="9218" customHeight="1" spans="7:9">
      <c r="G9218" s="11"/>
      <c r="H9218" s="12"/>
      <c r="I9218" s="49"/>
    </row>
    <row r="9219" customHeight="1" spans="7:9">
      <c r="G9219" s="11"/>
      <c r="H9219" s="12"/>
      <c r="I9219" s="49"/>
    </row>
    <row r="9220" customHeight="1" spans="7:9">
      <c r="G9220" s="11"/>
      <c r="H9220" s="12"/>
      <c r="I9220" s="49"/>
    </row>
    <row r="9221" customHeight="1" spans="7:9">
      <c r="G9221" s="11"/>
      <c r="H9221" s="12"/>
      <c r="I9221" s="49"/>
    </row>
    <row r="9222" customHeight="1" spans="7:9">
      <c r="G9222" s="11"/>
      <c r="H9222" s="12"/>
      <c r="I9222" s="49"/>
    </row>
    <row r="9223" customHeight="1" spans="7:9">
      <c r="G9223" s="11"/>
      <c r="H9223" s="12"/>
      <c r="I9223" s="49"/>
    </row>
    <row r="9224" customHeight="1" spans="7:9">
      <c r="G9224" s="11"/>
      <c r="H9224" s="12"/>
      <c r="I9224" s="49"/>
    </row>
    <row r="9225" customHeight="1" spans="7:9">
      <c r="G9225" s="11"/>
      <c r="H9225" s="12"/>
      <c r="I9225" s="49"/>
    </row>
    <row r="9226" customHeight="1" spans="7:9">
      <c r="G9226" s="11"/>
      <c r="H9226" s="12"/>
      <c r="I9226" s="49"/>
    </row>
    <row r="9227" customHeight="1" spans="7:9">
      <c r="G9227" s="11"/>
      <c r="H9227" s="12"/>
      <c r="I9227" s="49"/>
    </row>
    <row r="9228" customHeight="1" spans="7:9">
      <c r="G9228" s="11"/>
      <c r="H9228" s="12"/>
      <c r="I9228" s="49"/>
    </row>
    <row r="9229" customHeight="1" spans="7:9">
      <c r="G9229" s="11"/>
      <c r="H9229" s="12"/>
      <c r="I9229" s="49"/>
    </row>
    <row r="9230" customHeight="1" spans="7:9">
      <c r="G9230" s="11"/>
      <c r="H9230" s="12"/>
      <c r="I9230" s="49"/>
    </row>
    <row r="9231" customHeight="1" spans="7:9">
      <c r="G9231" s="11"/>
      <c r="H9231" s="12"/>
      <c r="I9231" s="49"/>
    </row>
    <row r="9232" customHeight="1" spans="7:9">
      <c r="G9232" s="11"/>
      <c r="H9232" s="12"/>
      <c r="I9232" s="49"/>
    </row>
    <row r="9233" customHeight="1" spans="7:9">
      <c r="G9233" s="11"/>
      <c r="H9233" s="12"/>
      <c r="I9233" s="49"/>
    </row>
    <row r="9234" customHeight="1" spans="7:9">
      <c r="G9234" s="11"/>
      <c r="H9234" s="12"/>
      <c r="I9234" s="49"/>
    </row>
    <row r="9235" customHeight="1" spans="7:9">
      <c r="G9235" s="11"/>
      <c r="H9235" s="12"/>
      <c r="I9235" s="49"/>
    </row>
    <row r="9236" customHeight="1" spans="7:9">
      <c r="G9236" s="11"/>
      <c r="H9236" s="12"/>
      <c r="I9236" s="49"/>
    </row>
    <row r="9237" customHeight="1" spans="7:9">
      <c r="G9237" s="11"/>
      <c r="H9237" s="12"/>
      <c r="I9237" s="49"/>
    </row>
    <row r="9238" customHeight="1" spans="7:9">
      <c r="G9238" s="11"/>
      <c r="H9238" s="12"/>
      <c r="I9238" s="49"/>
    </row>
    <row r="9239" customHeight="1" spans="7:9">
      <c r="G9239" s="11"/>
      <c r="H9239" s="12"/>
      <c r="I9239" s="49"/>
    </row>
    <row r="9240" customHeight="1" spans="7:9">
      <c r="G9240" s="11"/>
      <c r="H9240" s="12"/>
      <c r="I9240" s="49"/>
    </row>
    <row r="9241" customHeight="1" spans="7:9">
      <c r="G9241" s="11"/>
      <c r="H9241" s="12"/>
      <c r="I9241" s="49"/>
    </row>
    <row r="9242" customHeight="1" spans="7:9">
      <c r="G9242" s="11"/>
      <c r="H9242" s="12"/>
      <c r="I9242" s="49"/>
    </row>
    <row r="9243" customHeight="1" spans="7:9">
      <c r="G9243" s="11"/>
      <c r="H9243" s="12"/>
      <c r="I9243" s="49"/>
    </row>
    <row r="9244" customHeight="1" spans="7:9">
      <c r="G9244" s="11"/>
      <c r="H9244" s="12"/>
      <c r="I9244" s="49"/>
    </row>
    <row r="9245" customHeight="1" spans="7:9">
      <c r="G9245" s="11"/>
      <c r="H9245" s="12"/>
      <c r="I9245" s="49"/>
    </row>
    <row r="9246" customHeight="1" spans="7:9">
      <c r="G9246" s="11"/>
      <c r="H9246" s="12"/>
      <c r="I9246" s="49"/>
    </row>
    <row r="9247" customHeight="1" spans="7:9">
      <c r="G9247" s="11"/>
      <c r="H9247" s="12"/>
      <c r="I9247" s="49"/>
    </row>
    <row r="9248" customHeight="1" spans="7:9">
      <c r="G9248" s="11"/>
      <c r="H9248" s="12"/>
      <c r="I9248" s="49"/>
    </row>
    <row r="9249" customHeight="1" spans="7:9">
      <c r="G9249" s="11"/>
      <c r="H9249" s="12"/>
      <c r="I9249" s="49"/>
    </row>
    <row r="9250" customHeight="1" spans="7:9">
      <c r="G9250" s="11"/>
      <c r="H9250" s="12"/>
      <c r="I9250" s="49"/>
    </row>
    <row r="9251" customHeight="1" spans="7:9">
      <c r="G9251" s="11"/>
      <c r="H9251" s="12"/>
      <c r="I9251" s="49"/>
    </row>
    <row r="9252" customHeight="1" spans="7:9">
      <c r="G9252" s="11"/>
      <c r="H9252" s="12"/>
      <c r="I9252" s="49"/>
    </row>
    <row r="9253" customHeight="1" spans="7:9">
      <c r="G9253" s="11"/>
      <c r="H9253" s="12"/>
      <c r="I9253" s="49"/>
    </row>
    <row r="9254" customHeight="1" spans="7:9">
      <c r="G9254" s="11"/>
      <c r="H9254" s="12"/>
      <c r="I9254" s="49"/>
    </row>
    <row r="9255" customHeight="1" spans="7:9">
      <c r="G9255" s="11"/>
      <c r="H9255" s="12"/>
      <c r="I9255" s="49"/>
    </row>
    <row r="9256" customHeight="1" spans="7:9">
      <c r="G9256" s="11"/>
      <c r="H9256" s="12"/>
      <c r="I9256" s="49"/>
    </row>
    <row r="9257" customHeight="1" spans="7:9">
      <c r="G9257" s="11"/>
      <c r="H9257" s="12"/>
      <c r="I9257" s="49"/>
    </row>
    <row r="9258" customHeight="1" spans="7:9">
      <c r="G9258" s="11"/>
      <c r="H9258" s="12"/>
      <c r="I9258" s="49"/>
    </row>
    <row r="9259" customHeight="1" spans="7:9">
      <c r="G9259" s="11"/>
      <c r="H9259" s="12"/>
      <c r="I9259" s="49"/>
    </row>
    <row r="9260" customHeight="1" spans="7:9">
      <c r="G9260" s="11"/>
      <c r="H9260" s="12"/>
      <c r="I9260" s="49"/>
    </row>
    <row r="9261" customHeight="1" spans="7:9">
      <c r="G9261" s="11"/>
      <c r="H9261" s="12"/>
      <c r="I9261" s="49"/>
    </row>
    <row r="9262" customHeight="1" spans="7:9">
      <c r="G9262" s="11"/>
      <c r="H9262" s="12"/>
      <c r="I9262" s="49"/>
    </row>
    <row r="9263" customHeight="1" spans="7:9">
      <c r="G9263" s="11"/>
      <c r="H9263" s="12"/>
      <c r="I9263" s="49"/>
    </row>
    <row r="9264" customHeight="1" spans="7:9">
      <c r="G9264" s="11"/>
      <c r="H9264" s="12"/>
      <c r="I9264" s="49"/>
    </row>
    <row r="9265" customHeight="1" spans="7:9">
      <c r="G9265" s="11"/>
      <c r="H9265" s="12"/>
      <c r="I9265" s="49"/>
    </row>
    <row r="9266" customHeight="1" spans="7:9">
      <c r="G9266" s="11"/>
      <c r="H9266" s="12"/>
      <c r="I9266" s="49"/>
    </row>
    <row r="9267" customHeight="1" spans="7:9">
      <c r="G9267" s="11"/>
      <c r="H9267" s="12"/>
      <c r="I9267" s="49"/>
    </row>
    <row r="9268" customHeight="1" spans="7:9">
      <c r="G9268" s="11"/>
      <c r="H9268" s="12"/>
      <c r="I9268" s="49"/>
    </row>
    <row r="9269" customHeight="1" spans="7:9">
      <c r="G9269" s="11"/>
      <c r="H9269" s="12"/>
      <c r="I9269" s="49"/>
    </row>
    <row r="9270" customHeight="1" spans="7:9">
      <c r="G9270" s="11"/>
      <c r="H9270" s="12"/>
      <c r="I9270" s="49"/>
    </row>
    <row r="9271" customHeight="1" spans="7:9">
      <c r="G9271" s="11"/>
      <c r="H9271" s="12"/>
      <c r="I9271" s="49"/>
    </row>
    <row r="9272" customHeight="1" spans="7:9">
      <c r="G9272" s="11"/>
      <c r="H9272" s="12"/>
      <c r="I9272" s="49"/>
    </row>
    <row r="9273" customHeight="1" spans="7:9">
      <c r="G9273" s="11"/>
      <c r="H9273" s="12"/>
      <c r="I9273" s="49"/>
    </row>
    <row r="9274" customHeight="1" spans="7:9">
      <c r="G9274" s="11"/>
      <c r="H9274" s="12"/>
      <c r="I9274" s="49"/>
    </row>
    <row r="9275" customHeight="1" spans="7:9">
      <c r="G9275" s="11"/>
      <c r="H9275" s="12"/>
      <c r="I9275" s="49"/>
    </row>
    <row r="9276" customHeight="1" spans="7:9">
      <c r="G9276" s="11"/>
      <c r="H9276" s="12"/>
      <c r="I9276" s="49"/>
    </row>
    <row r="9277" customHeight="1" spans="7:9">
      <c r="G9277" s="11"/>
      <c r="H9277" s="12"/>
      <c r="I9277" s="49"/>
    </row>
    <row r="9278" customHeight="1" spans="7:9">
      <c r="G9278" s="11"/>
      <c r="H9278" s="12"/>
      <c r="I9278" s="49"/>
    </row>
    <row r="9279" customHeight="1" spans="7:9">
      <c r="G9279" s="11"/>
      <c r="H9279" s="12"/>
      <c r="I9279" s="49"/>
    </row>
    <row r="9280" customHeight="1" spans="7:9">
      <c r="G9280" s="11"/>
      <c r="H9280" s="12"/>
      <c r="I9280" s="49"/>
    </row>
    <row r="9281" customHeight="1" spans="7:9">
      <c r="G9281" s="11"/>
      <c r="H9281" s="12"/>
      <c r="I9281" s="49"/>
    </row>
    <row r="9282" customHeight="1" spans="7:9">
      <c r="G9282" s="11"/>
      <c r="H9282" s="12"/>
      <c r="I9282" s="49"/>
    </row>
    <row r="9283" customHeight="1" spans="7:9">
      <c r="G9283" s="11"/>
      <c r="H9283" s="12"/>
      <c r="I9283" s="49"/>
    </row>
    <row r="9284" customHeight="1" spans="7:9">
      <c r="G9284" s="11"/>
      <c r="H9284" s="12"/>
      <c r="I9284" s="49"/>
    </row>
    <row r="9285" customHeight="1" spans="7:9">
      <c r="G9285" s="11"/>
      <c r="H9285" s="12"/>
      <c r="I9285" s="49"/>
    </row>
    <row r="9286" customHeight="1" spans="7:9">
      <c r="G9286" s="11"/>
      <c r="H9286" s="12"/>
      <c r="I9286" s="49"/>
    </row>
    <row r="9287" customHeight="1" spans="7:9">
      <c r="G9287" s="11"/>
      <c r="H9287" s="12"/>
      <c r="I9287" s="49"/>
    </row>
    <row r="9288" customHeight="1" spans="7:9">
      <c r="G9288" s="11"/>
      <c r="H9288" s="12"/>
      <c r="I9288" s="49"/>
    </row>
    <row r="9289" customHeight="1" spans="7:9">
      <c r="G9289" s="11"/>
      <c r="H9289" s="12"/>
      <c r="I9289" s="49"/>
    </row>
    <row r="9290" customHeight="1" spans="7:9">
      <c r="G9290" s="11"/>
      <c r="H9290" s="12"/>
      <c r="I9290" s="49"/>
    </row>
    <row r="9291" customHeight="1" spans="7:9">
      <c r="G9291" s="11"/>
      <c r="H9291" s="12"/>
      <c r="I9291" s="49"/>
    </row>
    <row r="9292" customHeight="1" spans="7:9">
      <c r="G9292" s="11"/>
      <c r="H9292" s="12"/>
      <c r="I9292" s="49"/>
    </row>
    <row r="9293" customHeight="1" spans="7:9">
      <c r="G9293" s="11"/>
      <c r="H9293" s="12"/>
      <c r="I9293" s="49"/>
    </row>
    <row r="9294" customHeight="1" spans="7:9">
      <c r="G9294" s="11"/>
      <c r="H9294" s="12"/>
      <c r="I9294" s="49"/>
    </row>
    <row r="9295" customHeight="1" spans="7:9">
      <c r="G9295" s="11"/>
      <c r="H9295" s="12"/>
      <c r="I9295" s="49"/>
    </row>
    <row r="9296" customHeight="1" spans="7:9">
      <c r="G9296" s="11"/>
      <c r="H9296" s="12"/>
      <c r="I9296" s="49"/>
    </row>
    <row r="9297" customHeight="1" spans="7:9">
      <c r="G9297" s="11"/>
      <c r="H9297" s="12"/>
      <c r="I9297" s="49"/>
    </row>
    <row r="9298" customHeight="1" spans="7:9">
      <c r="G9298" s="11"/>
      <c r="H9298" s="12"/>
      <c r="I9298" s="49"/>
    </row>
    <row r="9299" customHeight="1" spans="7:9">
      <c r="G9299" s="11"/>
      <c r="H9299" s="12"/>
      <c r="I9299" s="49"/>
    </row>
    <row r="9300" customHeight="1" spans="7:9">
      <c r="G9300" s="11"/>
      <c r="H9300" s="12"/>
      <c r="I9300" s="49"/>
    </row>
    <row r="9301" customHeight="1" spans="7:9">
      <c r="G9301" s="11"/>
      <c r="H9301" s="12"/>
      <c r="I9301" s="49"/>
    </row>
    <row r="9302" customHeight="1" spans="7:9">
      <c r="G9302" s="11"/>
      <c r="H9302" s="12"/>
      <c r="I9302" s="49"/>
    </row>
    <row r="9303" customHeight="1" spans="7:9">
      <c r="G9303" s="11"/>
      <c r="H9303" s="12"/>
      <c r="I9303" s="49"/>
    </row>
    <row r="9304" customHeight="1" spans="7:9">
      <c r="G9304" s="11"/>
      <c r="H9304" s="12"/>
      <c r="I9304" s="49"/>
    </row>
    <row r="9305" customHeight="1" spans="7:9">
      <c r="G9305" s="11"/>
      <c r="H9305" s="12"/>
      <c r="I9305" s="49"/>
    </row>
    <row r="9306" customHeight="1" spans="7:9">
      <c r="G9306" s="11"/>
      <c r="H9306" s="12"/>
      <c r="I9306" s="49"/>
    </row>
    <row r="9307" customHeight="1" spans="7:9">
      <c r="G9307" s="11"/>
      <c r="H9307" s="12"/>
      <c r="I9307" s="49"/>
    </row>
    <row r="9308" customHeight="1" spans="7:9">
      <c r="G9308" s="11"/>
      <c r="H9308" s="12"/>
      <c r="I9308" s="49"/>
    </row>
    <row r="9309" customHeight="1" spans="7:9">
      <c r="G9309" s="11"/>
      <c r="H9309" s="12"/>
      <c r="I9309" s="49"/>
    </row>
    <row r="9310" customHeight="1" spans="7:9">
      <c r="G9310" s="11"/>
      <c r="H9310" s="12"/>
      <c r="I9310" s="49"/>
    </row>
    <row r="9311" customHeight="1" spans="7:9">
      <c r="G9311" s="11"/>
      <c r="H9311" s="12"/>
      <c r="I9311" s="49"/>
    </row>
    <row r="9312" customHeight="1" spans="7:9">
      <c r="G9312" s="11"/>
      <c r="H9312" s="12"/>
      <c r="I9312" s="49"/>
    </row>
    <row r="9313" customHeight="1" spans="7:9">
      <c r="G9313" s="11"/>
      <c r="H9313" s="12"/>
      <c r="I9313" s="49"/>
    </row>
    <row r="9314" customHeight="1" spans="7:9">
      <c r="G9314" s="11"/>
      <c r="H9314" s="12"/>
      <c r="I9314" s="49"/>
    </row>
    <row r="9315" customHeight="1" spans="7:9">
      <c r="G9315" s="11"/>
      <c r="H9315" s="12"/>
      <c r="I9315" s="49"/>
    </row>
    <row r="9316" customHeight="1" spans="7:9">
      <c r="G9316" s="11"/>
      <c r="H9316" s="12"/>
      <c r="I9316" s="49"/>
    </row>
    <row r="9317" customHeight="1" spans="7:9">
      <c r="G9317" s="11"/>
      <c r="H9317" s="12"/>
      <c r="I9317" s="49"/>
    </row>
    <row r="9318" customHeight="1" spans="7:9">
      <c r="G9318" s="11"/>
      <c r="H9318" s="12"/>
      <c r="I9318" s="49"/>
    </row>
    <row r="9319" customHeight="1" spans="7:9">
      <c r="G9319" s="11"/>
      <c r="H9319" s="12"/>
      <c r="I9319" s="49"/>
    </row>
    <row r="9320" customHeight="1" spans="7:9">
      <c r="G9320" s="11"/>
      <c r="H9320" s="12"/>
      <c r="I9320" s="49"/>
    </row>
    <row r="9321" customHeight="1" spans="7:9">
      <c r="G9321" s="11"/>
      <c r="H9321" s="12"/>
      <c r="I9321" s="49"/>
    </row>
    <row r="9322" customHeight="1" spans="7:9">
      <c r="G9322" s="11"/>
      <c r="H9322" s="12"/>
      <c r="I9322" s="49"/>
    </row>
    <row r="9323" customHeight="1" spans="7:9">
      <c r="G9323" s="11"/>
      <c r="H9323" s="12"/>
      <c r="I9323" s="49"/>
    </row>
    <row r="9324" customHeight="1" spans="7:9">
      <c r="G9324" s="11"/>
      <c r="H9324" s="12"/>
      <c r="I9324" s="49"/>
    </row>
    <row r="9325" customHeight="1" spans="7:9">
      <c r="G9325" s="11"/>
      <c r="H9325" s="12"/>
      <c r="I9325" s="49"/>
    </row>
    <row r="9326" customHeight="1" spans="7:9">
      <c r="G9326" s="11"/>
      <c r="H9326" s="12"/>
      <c r="I9326" s="49"/>
    </row>
    <row r="9327" customHeight="1" spans="7:9">
      <c r="G9327" s="11"/>
      <c r="H9327" s="12"/>
      <c r="I9327" s="49"/>
    </row>
    <row r="9328" customHeight="1" spans="7:9">
      <c r="G9328" s="11"/>
      <c r="H9328" s="12"/>
      <c r="I9328" s="49"/>
    </row>
    <row r="9329" customHeight="1" spans="7:9">
      <c r="G9329" s="11"/>
      <c r="H9329" s="12"/>
      <c r="I9329" s="49"/>
    </row>
    <row r="9330" customHeight="1" spans="7:9">
      <c r="G9330" s="11"/>
      <c r="H9330" s="12"/>
      <c r="I9330" s="49"/>
    </row>
    <row r="9331" customHeight="1" spans="7:9">
      <c r="G9331" s="11"/>
      <c r="H9331" s="12"/>
      <c r="I9331" s="49"/>
    </row>
    <row r="9332" customHeight="1" spans="7:9">
      <c r="G9332" s="11"/>
      <c r="H9332" s="12"/>
      <c r="I9332" s="49"/>
    </row>
    <row r="9333" customHeight="1" spans="7:9">
      <c r="G9333" s="11"/>
      <c r="H9333" s="12"/>
      <c r="I9333" s="49"/>
    </row>
    <row r="9334" customHeight="1" spans="7:9">
      <c r="G9334" s="11"/>
      <c r="H9334" s="12"/>
      <c r="I9334" s="49"/>
    </row>
    <row r="9335" customHeight="1" spans="7:9">
      <c r="G9335" s="11"/>
      <c r="H9335" s="12"/>
      <c r="I9335" s="49"/>
    </row>
    <row r="9336" customHeight="1" spans="7:9">
      <c r="G9336" s="11"/>
      <c r="H9336" s="12"/>
      <c r="I9336" s="49"/>
    </row>
    <row r="9337" customHeight="1" spans="7:9">
      <c r="G9337" s="11"/>
      <c r="H9337" s="12"/>
      <c r="I9337" s="49"/>
    </row>
    <row r="9338" customHeight="1" spans="7:9">
      <c r="G9338" s="11"/>
      <c r="H9338" s="12"/>
      <c r="I9338" s="49"/>
    </row>
    <row r="9339" customHeight="1" spans="7:9">
      <c r="G9339" s="11"/>
      <c r="H9339" s="12"/>
      <c r="I9339" s="49"/>
    </row>
    <row r="9340" customHeight="1" spans="7:9">
      <c r="G9340" s="11"/>
      <c r="H9340" s="12"/>
      <c r="I9340" s="49"/>
    </row>
    <row r="9341" customHeight="1" spans="7:9">
      <c r="G9341" s="11"/>
      <c r="H9341" s="12"/>
      <c r="I9341" s="49"/>
    </row>
    <row r="9342" customHeight="1" spans="7:9">
      <c r="G9342" s="11"/>
      <c r="H9342" s="12"/>
      <c r="I9342" s="49"/>
    </row>
    <row r="9343" customHeight="1" spans="7:9">
      <c r="G9343" s="11"/>
      <c r="H9343" s="12"/>
      <c r="I9343" s="49"/>
    </row>
    <row r="9344" customHeight="1" spans="7:9">
      <c r="G9344" s="11"/>
      <c r="H9344" s="12"/>
      <c r="I9344" s="49"/>
    </row>
    <row r="9345" customHeight="1" spans="7:9">
      <c r="G9345" s="11"/>
      <c r="H9345" s="12"/>
      <c r="I9345" s="49"/>
    </row>
    <row r="9346" customHeight="1" spans="7:9">
      <c r="G9346" s="11"/>
      <c r="H9346" s="12"/>
      <c r="I9346" s="49"/>
    </row>
    <row r="9347" customHeight="1" spans="7:9">
      <c r="G9347" s="11"/>
      <c r="H9347" s="12"/>
      <c r="I9347" s="49"/>
    </row>
    <row r="9348" customHeight="1" spans="7:9">
      <c r="G9348" s="11"/>
      <c r="H9348" s="12"/>
      <c r="I9348" s="49"/>
    </row>
    <row r="9349" customHeight="1" spans="7:9">
      <c r="G9349" s="11"/>
      <c r="H9349" s="12"/>
      <c r="I9349" s="49"/>
    </row>
    <row r="9350" customHeight="1" spans="7:9">
      <c r="G9350" s="11"/>
      <c r="H9350" s="12"/>
      <c r="I9350" s="49"/>
    </row>
    <row r="9351" customHeight="1" spans="7:9">
      <c r="G9351" s="11"/>
      <c r="H9351" s="12"/>
      <c r="I9351" s="49"/>
    </row>
    <row r="9352" customHeight="1" spans="7:9">
      <c r="G9352" s="11"/>
      <c r="H9352" s="12"/>
      <c r="I9352" s="49"/>
    </row>
    <row r="9353" customHeight="1" spans="7:9">
      <c r="G9353" s="11"/>
      <c r="H9353" s="12"/>
      <c r="I9353" s="49"/>
    </row>
    <row r="9354" customHeight="1" spans="7:9">
      <c r="G9354" s="11"/>
      <c r="H9354" s="12"/>
      <c r="I9354" s="49"/>
    </row>
    <row r="9355" customHeight="1" spans="7:9">
      <c r="G9355" s="11"/>
      <c r="H9355" s="12"/>
      <c r="I9355" s="49"/>
    </row>
    <row r="9356" customHeight="1" spans="7:9">
      <c r="G9356" s="11"/>
      <c r="H9356" s="12"/>
      <c r="I9356" s="49"/>
    </row>
    <row r="9357" customHeight="1" spans="7:9">
      <c r="G9357" s="11"/>
      <c r="H9357" s="12"/>
      <c r="I9357" s="49"/>
    </row>
    <row r="9358" customHeight="1" spans="7:9">
      <c r="G9358" s="11"/>
      <c r="H9358" s="12"/>
      <c r="I9358" s="49"/>
    </row>
    <row r="9359" customHeight="1" spans="7:9">
      <c r="G9359" s="11"/>
      <c r="H9359" s="12"/>
      <c r="I9359" s="49"/>
    </row>
    <row r="9360" customHeight="1" spans="7:9">
      <c r="G9360" s="11"/>
      <c r="H9360" s="12"/>
      <c r="I9360" s="49"/>
    </row>
    <row r="9361" customHeight="1" spans="7:9">
      <c r="G9361" s="11"/>
      <c r="H9361" s="12"/>
      <c r="I9361" s="49"/>
    </row>
    <row r="9362" customHeight="1" spans="7:9">
      <c r="G9362" s="11"/>
      <c r="H9362" s="12"/>
      <c r="I9362" s="49"/>
    </row>
    <row r="9363" customHeight="1" spans="7:9">
      <c r="G9363" s="11"/>
      <c r="H9363" s="12"/>
      <c r="I9363" s="49"/>
    </row>
    <row r="9364" customHeight="1" spans="7:9">
      <c r="G9364" s="11"/>
      <c r="H9364" s="12"/>
      <c r="I9364" s="49"/>
    </row>
    <row r="9365" customHeight="1" spans="7:9">
      <c r="G9365" s="11"/>
      <c r="H9365" s="12"/>
      <c r="I9365" s="49"/>
    </row>
    <row r="9366" customHeight="1" spans="7:9">
      <c r="G9366" s="11"/>
      <c r="H9366" s="12"/>
      <c r="I9366" s="49"/>
    </row>
    <row r="9367" customHeight="1" spans="7:9">
      <c r="G9367" s="11"/>
      <c r="H9367" s="12"/>
      <c r="I9367" s="49"/>
    </row>
    <row r="9368" customHeight="1" spans="7:9">
      <c r="G9368" s="11"/>
      <c r="H9368" s="12"/>
      <c r="I9368" s="49"/>
    </row>
    <row r="9369" customHeight="1" spans="7:9">
      <c r="G9369" s="11"/>
      <c r="H9369" s="12"/>
      <c r="I9369" s="49"/>
    </row>
    <row r="9370" customHeight="1" spans="7:9">
      <c r="G9370" s="11"/>
      <c r="H9370" s="12"/>
      <c r="I9370" s="49"/>
    </row>
    <row r="9371" customHeight="1" spans="7:9">
      <c r="G9371" s="11"/>
      <c r="H9371" s="12"/>
      <c r="I9371" s="49"/>
    </row>
    <row r="9372" customHeight="1" spans="7:9">
      <c r="G9372" s="11"/>
      <c r="H9372" s="12"/>
      <c r="I9372" s="49"/>
    </row>
    <row r="9373" customHeight="1" spans="7:9">
      <c r="G9373" s="11"/>
      <c r="H9373" s="12"/>
      <c r="I9373" s="49"/>
    </row>
    <row r="9374" customHeight="1" spans="7:9">
      <c r="G9374" s="11"/>
      <c r="H9374" s="12"/>
      <c r="I9374" s="49"/>
    </row>
    <row r="9375" customHeight="1" spans="7:9">
      <c r="G9375" s="11"/>
      <c r="H9375" s="12"/>
      <c r="I9375" s="49"/>
    </row>
    <row r="9376" customHeight="1" spans="7:9">
      <c r="G9376" s="11"/>
      <c r="H9376" s="12"/>
      <c r="I9376" s="49"/>
    </row>
    <row r="9377" customHeight="1" spans="7:9">
      <c r="G9377" s="11"/>
      <c r="H9377" s="12"/>
      <c r="I9377" s="49"/>
    </row>
    <row r="9378" customHeight="1" spans="7:9">
      <c r="G9378" s="11"/>
      <c r="H9378" s="12"/>
      <c r="I9378" s="49"/>
    </row>
    <row r="9379" customHeight="1" spans="7:9">
      <c r="G9379" s="11"/>
      <c r="H9379" s="12"/>
      <c r="I9379" s="49"/>
    </row>
    <row r="9380" customHeight="1" spans="7:9">
      <c r="G9380" s="11"/>
      <c r="H9380" s="12"/>
      <c r="I9380" s="49"/>
    </row>
    <row r="9381" customHeight="1" spans="7:9">
      <c r="G9381" s="11"/>
      <c r="H9381" s="12"/>
      <c r="I9381" s="49"/>
    </row>
    <row r="9382" customHeight="1" spans="7:9">
      <c r="G9382" s="11"/>
      <c r="H9382" s="12"/>
      <c r="I9382" s="49"/>
    </row>
    <row r="9383" customHeight="1" spans="7:9">
      <c r="G9383" s="11"/>
      <c r="H9383" s="12"/>
      <c r="I9383" s="49"/>
    </row>
    <row r="9384" customHeight="1" spans="7:9">
      <c r="G9384" s="11"/>
      <c r="H9384" s="12"/>
      <c r="I9384" s="49"/>
    </row>
    <row r="9385" customHeight="1" spans="7:9">
      <c r="G9385" s="11"/>
      <c r="H9385" s="12"/>
      <c r="I9385" s="49"/>
    </row>
    <row r="9386" customHeight="1" spans="7:9">
      <c r="G9386" s="11"/>
      <c r="H9386" s="12"/>
      <c r="I9386" s="49"/>
    </row>
    <row r="9387" customHeight="1" spans="7:9">
      <c r="G9387" s="11"/>
      <c r="H9387" s="12"/>
      <c r="I9387" s="49"/>
    </row>
    <row r="9388" customHeight="1" spans="7:9">
      <c r="G9388" s="11"/>
      <c r="H9388" s="12"/>
      <c r="I9388" s="49"/>
    </row>
    <row r="9389" customHeight="1" spans="7:9">
      <c r="G9389" s="11"/>
      <c r="H9389" s="12"/>
      <c r="I9389" s="49"/>
    </row>
    <row r="9390" customHeight="1" spans="7:9">
      <c r="G9390" s="11"/>
      <c r="H9390" s="12"/>
      <c r="I9390" s="49"/>
    </row>
    <row r="9391" customHeight="1" spans="7:9">
      <c r="G9391" s="11"/>
      <c r="H9391" s="12"/>
      <c r="I9391" s="49"/>
    </row>
    <row r="9392" customHeight="1" spans="7:9">
      <c r="G9392" s="11"/>
      <c r="H9392" s="12"/>
      <c r="I9392" s="49"/>
    </row>
    <row r="9393" customHeight="1" spans="7:9">
      <c r="G9393" s="11"/>
      <c r="H9393" s="12"/>
      <c r="I9393" s="49"/>
    </row>
    <row r="9394" customHeight="1" spans="7:9">
      <c r="G9394" s="11"/>
      <c r="H9394" s="12"/>
      <c r="I9394" s="49"/>
    </row>
    <row r="9395" customHeight="1" spans="7:9">
      <c r="G9395" s="11"/>
      <c r="H9395" s="12"/>
      <c r="I9395" s="49"/>
    </row>
    <row r="9396" customHeight="1" spans="7:9">
      <c r="G9396" s="11"/>
      <c r="H9396" s="12"/>
      <c r="I9396" s="49"/>
    </row>
    <row r="9397" customHeight="1" spans="7:9">
      <c r="G9397" s="11"/>
      <c r="H9397" s="12"/>
      <c r="I9397" s="49"/>
    </row>
    <row r="9398" customHeight="1" spans="7:9">
      <c r="G9398" s="11"/>
      <c r="H9398" s="12"/>
      <c r="I9398" s="49"/>
    </row>
    <row r="9399" customHeight="1" spans="7:9">
      <c r="G9399" s="11"/>
      <c r="H9399" s="12"/>
      <c r="I9399" s="49"/>
    </row>
    <row r="9400" customHeight="1" spans="7:9">
      <c r="G9400" s="11"/>
      <c r="H9400" s="12"/>
      <c r="I9400" s="49"/>
    </row>
    <row r="9401" customHeight="1" spans="7:9">
      <c r="G9401" s="11"/>
      <c r="H9401" s="12"/>
      <c r="I9401" s="49"/>
    </row>
    <row r="9402" customHeight="1" spans="7:9">
      <c r="G9402" s="11"/>
      <c r="H9402" s="12"/>
      <c r="I9402" s="49"/>
    </row>
    <row r="9403" customHeight="1" spans="7:9">
      <c r="G9403" s="11"/>
      <c r="H9403" s="12"/>
      <c r="I9403" s="49"/>
    </row>
    <row r="9404" customHeight="1" spans="7:9">
      <c r="G9404" s="11"/>
      <c r="H9404" s="12"/>
      <c r="I9404" s="49"/>
    </row>
    <row r="9405" customHeight="1" spans="7:9">
      <c r="G9405" s="11"/>
      <c r="H9405" s="12"/>
      <c r="I9405" s="49"/>
    </row>
    <row r="9406" customHeight="1" spans="7:9">
      <c r="G9406" s="11"/>
      <c r="H9406" s="12"/>
      <c r="I9406" s="49"/>
    </row>
    <row r="9407" customHeight="1" spans="7:9">
      <c r="G9407" s="11"/>
      <c r="H9407" s="12"/>
      <c r="I9407" s="49"/>
    </row>
    <row r="9408" customHeight="1" spans="7:9">
      <c r="G9408" s="11"/>
      <c r="H9408" s="12"/>
      <c r="I9408" s="49"/>
    </row>
    <row r="9409" customHeight="1" spans="7:9">
      <c r="G9409" s="11"/>
      <c r="H9409" s="12"/>
      <c r="I9409" s="49"/>
    </row>
    <row r="9410" customHeight="1" spans="7:9">
      <c r="G9410" s="11"/>
      <c r="H9410" s="12"/>
      <c r="I9410" s="49"/>
    </row>
    <row r="9411" customHeight="1" spans="7:9">
      <c r="G9411" s="11"/>
      <c r="H9411" s="12"/>
      <c r="I9411" s="49"/>
    </row>
    <row r="9412" customHeight="1" spans="7:9">
      <c r="G9412" s="11"/>
      <c r="H9412" s="12"/>
      <c r="I9412" s="49"/>
    </row>
    <row r="9413" customHeight="1" spans="7:9">
      <c r="G9413" s="11"/>
      <c r="H9413" s="12"/>
      <c r="I9413" s="49"/>
    </row>
    <row r="9414" customHeight="1" spans="7:9">
      <c r="G9414" s="11"/>
      <c r="H9414" s="12"/>
      <c r="I9414" s="49"/>
    </row>
    <row r="9415" customHeight="1" spans="7:9">
      <c r="G9415" s="11"/>
      <c r="H9415" s="12"/>
      <c r="I9415" s="49"/>
    </row>
    <row r="9416" customHeight="1" spans="7:9">
      <c r="G9416" s="11"/>
      <c r="H9416" s="12"/>
      <c r="I9416" s="49"/>
    </row>
    <row r="9417" customHeight="1" spans="7:9">
      <c r="G9417" s="11"/>
      <c r="H9417" s="12"/>
      <c r="I9417" s="49"/>
    </row>
    <row r="9418" customHeight="1" spans="7:9">
      <c r="G9418" s="11"/>
      <c r="H9418" s="12"/>
      <c r="I9418" s="49"/>
    </row>
    <row r="9419" customHeight="1" spans="7:9">
      <c r="G9419" s="11"/>
      <c r="H9419" s="12"/>
      <c r="I9419" s="49"/>
    </row>
    <row r="9420" customHeight="1" spans="7:9">
      <c r="G9420" s="11"/>
      <c r="H9420" s="12"/>
      <c r="I9420" s="49"/>
    </row>
    <row r="9421" customHeight="1" spans="7:9">
      <c r="G9421" s="11"/>
      <c r="H9421" s="12"/>
      <c r="I9421" s="49"/>
    </row>
    <row r="9422" customHeight="1" spans="7:9">
      <c r="G9422" s="11"/>
      <c r="H9422" s="12"/>
      <c r="I9422" s="49"/>
    </row>
    <row r="9423" customHeight="1" spans="7:9">
      <c r="G9423" s="11"/>
      <c r="H9423" s="12"/>
      <c r="I9423" s="49"/>
    </row>
    <row r="9424" customHeight="1" spans="7:9">
      <c r="G9424" s="11"/>
      <c r="H9424" s="12"/>
      <c r="I9424" s="49"/>
    </row>
    <row r="9425" customHeight="1" spans="7:9">
      <c r="G9425" s="11"/>
      <c r="H9425" s="12"/>
      <c r="I9425" s="49"/>
    </row>
    <row r="9426" customHeight="1" spans="7:9">
      <c r="G9426" s="11"/>
      <c r="H9426" s="12"/>
      <c r="I9426" s="49"/>
    </row>
    <row r="9427" customHeight="1" spans="7:9">
      <c r="G9427" s="11"/>
      <c r="H9427" s="12"/>
      <c r="I9427" s="49"/>
    </row>
    <row r="9428" customHeight="1" spans="7:9">
      <c r="G9428" s="11"/>
      <c r="H9428" s="12"/>
      <c r="I9428" s="49"/>
    </row>
    <row r="9429" customHeight="1" spans="7:9">
      <c r="G9429" s="11"/>
      <c r="H9429" s="12"/>
      <c r="I9429" s="49"/>
    </row>
    <row r="9430" customHeight="1" spans="7:9">
      <c r="G9430" s="11"/>
      <c r="H9430" s="12"/>
      <c r="I9430" s="49"/>
    </row>
    <row r="9431" customHeight="1" spans="7:9">
      <c r="G9431" s="11"/>
      <c r="H9431" s="12"/>
      <c r="I9431" s="49"/>
    </row>
    <row r="9432" customHeight="1" spans="7:9">
      <c r="G9432" s="11"/>
      <c r="H9432" s="12"/>
      <c r="I9432" s="49"/>
    </row>
    <row r="9433" customHeight="1" spans="7:9">
      <c r="G9433" s="11"/>
      <c r="H9433" s="12"/>
      <c r="I9433" s="49"/>
    </row>
    <row r="9434" customHeight="1" spans="7:9">
      <c r="G9434" s="11"/>
      <c r="H9434" s="12"/>
      <c r="I9434" s="49"/>
    </row>
    <row r="9435" customHeight="1" spans="7:9">
      <c r="G9435" s="11"/>
      <c r="H9435" s="12"/>
      <c r="I9435" s="49"/>
    </row>
    <row r="9436" customHeight="1" spans="7:9">
      <c r="G9436" s="11"/>
      <c r="H9436" s="12"/>
      <c r="I9436" s="49"/>
    </row>
    <row r="9437" customHeight="1" spans="7:9">
      <c r="G9437" s="11"/>
      <c r="H9437" s="12"/>
      <c r="I9437" s="49"/>
    </row>
    <row r="9438" customHeight="1" spans="7:9">
      <c r="G9438" s="11"/>
      <c r="H9438" s="12"/>
      <c r="I9438" s="49"/>
    </row>
    <row r="9439" customHeight="1" spans="7:9">
      <c r="G9439" s="11"/>
      <c r="H9439" s="12"/>
      <c r="I9439" s="49"/>
    </row>
    <row r="9440" customHeight="1" spans="7:9">
      <c r="G9440" s="11"/>
      <c r="H9440" s="12"/>
      <c r="I9440" s="49"/>
    </row>
    <row r="9441" customHeight="1" spans="7:9">
      <c r="G9441" s="11"/>
      <c r="H9441" s="12"/>
      <c r="I9441" s="49"/>
    </row>
    <row r="9442" customHeight="1" spans="7:9">
      <c r="G9442" s="11"/>
      <c r="H9442" s="12"/>
      <c r="I9442" s="49"/>
    </row>
    <row r="9443" customHeight="1" spans="7:9">
      <c r="G9443" s="11"/>
      <c r="H9443" s="12"/>
      <c r="I9443" s="49"/>
    </row>
    <row r="9444" customHeight="1" spans="7:9">
      <c r="G9444" s="11"/>
      <c r="H9444" s="12"/>
      <c r="I9444" s="49"/>
    </row>
    <row r="9445" customHeight="1" spans="7:9">
      <c r="G9445" s="11"/>
      <c r="H9445" s="12"/>
      <c r="I9445" s="49"/>
    </row>
    <row r="9446" customHeight="1" spans="7:9">
      <c r="G9446" s="11"/>
      <c r="H9446" s="12"/>
      <c r="I9446" s="49"/>
    </row>
    <row r="9447" customHeight="1" spans="7:9">
      <c r="G9447" s="11"/>
      <c r="H9447" s="12"/>
      <c r="I9447" s="49"/>
    </row>
    <row r="9448" customHeight="1" spans="7:9">
      <c r="G9448" s="11"/>
      <c r="H9448" s="12"/>
      <c r="I9448" s="49"/>
    </row>
    <row r="9449" customHeight="1" spans="7:9">
      <c r="G9449" s="11"/>
      <c r="H9449" s="12"/>
      <c r="I9449" s="49"/>
    </row>
    <row r="9450" customHeight="1" spans="7:9">
      <c r="G9450" s="11"/>
      <c r="H9450" s="12"/>
      <c r="I9450" s="49"/>
    </row>
    <row r="9451" customHeight="1" spans="7:9">
      <c r="G9451" s="11"/>
      <c r="H9451" s="12"/>
      <c r="I9451" s="49"/>
    </row>
    <row r="9452" customHeight="1" spans="7:9">
      <c r="G9452" s="11"/>
      <c r="H9452" s="12"/>
      <c r="I9452" s="49"/>
    </row>
    <row r="9453" customHeight="1" spans="7:9">
      <c r="G9453" s="11"/>
      <c r="H9453" s="12"/>
      <c r="I9453" s="49"/>
    </row>
    <row r="9454" customHeight="1" spans="7:9">
      <c r="G9454" s="11"/>
      <c r="H9454" s="12"/>
      <c r="I9454" s="49"/>
    </row>
    <row r="9455" customHeight="1" spans="7:9">
      <c r="G9455" s="11"/>
      <c r="H9455" s="12"/>
      <c r="I9455" s="49"/>
    </row>
    <row r="9456" customHeight="1" spans="7:9">
      <c r="G9456" s="11"/>
      <c r="H9456" s="12"/>
      <c r="I9456" s="49"/>
    </row>
    <row r="9457" customHeight="1" spans="7:9">
      <c r="G9457" s="11"/>
      <c r="H9457" s="12"/>
      <c r="I9457" s="49"/>
    </row>
    <row r="9458" customHeight="1" spans="7:9">
      <c r="G9458" s="11"/>
      <c r="H9458" s="12"/>
      <c r="I9458" s="49"/>
    </row>
    <row r="9459" customHeight="1" spans="7:9">
      <c r="G9459" s="11"/>
      <c r="H9459" s="12"/>
      <c r="I9459" s="49"/>
    </row>
    <row r="9460" customHeight="1" spans="7:9">
      <c r="G9460" s="11"/>
      <c r="H9460" s="12"/>
      <c r="I9460" s="49"/>
    </row>
    <row r="9461" customHeight="1" spans="7:9">
      <c r="G9461" s="11"/>
      <c r="H9461" s="12"/>
      <c r="I9461" s="49"/>
    </row>
    <row r="9462" customHeight="1" spans="7:9">
      <c r="G9462" s="11"/>
      <c r="H9462" s="12"/>
      <c r="I9462" s="49"/>
    </row>
    <row r="9463" customHeight="1" spans="7:9">
      <c r="G9463" s="11"/>
      <c r="H9463" s="12"/>
      <c r="I9463" s="49"/>
    </row>
    <row r="9464" customHeight="1" spans="7:9">
      <c r="G9464" s="11"/>
      <c r="H9464" s="12"/>
      <c r="I9464" s="49"/>
    </row>
    <row r="9465" customHeight="1" spans="7:9">
      <c r="G9465" s="11"/>
      <c r="H9465" s="12"/>
      <c r="I9465" s="49"/>
    </row>
    <row r="9466" customHeight="1" spans="7:9">
      <c r="G9466" s="11"/>
      <c r="H9466" s="12"/>
      <c r="I9466" s="49"/>
    </row>
    <row r="9467" customHeight="1" spans="7:9">
      <c r="G9467" s="11"/>
      <c r="H9467" s="12"/>
      <c r="I9467" s="49"/>
    </row>
    <row r="9468" customHeight="1" spans="7:9">
      <c r="G9468" s="11"/>
      <c r="H9468" s="12"/>
      <c r="I9468" s="49"/>
    </row>
    <row r="9469" customHeight="1" spans="7:9">
      <c r="G9469" s="11"/>
      <c r="H9469" s="12"/>
      <c r="I9469" s="49"/>
    </row>
    <row r="9470" customHeight="1" spans="7:9">
      <c r="G9470" s="11"/>
      <c r="H9470" s="12"/>
      <c r="I9470" s="49"/>
    </row>
    <row r="9471" customHeight="1" spans="7:9">
      <c r="G9471" s="11"/>
      <c r="H9471" s="12"/>
      <c r="I9471" s="49"/>
    </row>
    <row r="9472" customHeight="1" spans="7:9">
      <c r="G9472" s="11"/>
      <c r="H9472" s="12"/>
      <c r="I9472" s="49"/>
    </row>
    <row r="9473" customHeight="1" spans="7:9">
      <c r="G9473" s="11"/>
      <c r="H9473" s="12"/>
      <c r="I9473" s="49"/>
    </row>
    <row r="9474" customHeight="1" spans="7:9">
      <c r="G9474" s="11"/>
      <c r="H9474" s="12"/>
      <c r="I9474" s="49"/>
    </row>
    <row r="9475" customHeight="1" spans="7:9">
      <c r="G9475" s="11"/>
      <c r="H9475" s="12"/>
      <c r="I9475" s="49"/>
    </row>
    <row r="9476" customHeight="1" spans="7:9">
      <c r="G9476" s="11"/>
      <c r="H9476" s="12"/>
      <c r="I9476" s="49"/>
    </row>
    <row r="9477" customHeight="1" spans="7:9">
      <c r="G9477" s="11"/>
      <c r="H9477" s="12"/>
      <c r="I9477" s="49"/>
    </row>
    <row r="9478" customHeight="1" spans="7:9">
      <c r="G9478" s="11"/>
      <c r="H9478" s="12"/>
      <c r="I9478" s="49"/>
    </row>
    <row r="9479" customHeight="1" spans="7:9">
      <c r="G9479" s="11"/>
      <c r="H9479" s="12"/>
      <c r="I9479" s="49"/>
    </row>
    <row r="9480" customHeight="1" spans="7:9">
      <c r="G9480" s="11"/>
      <c r="H9480" s="12"/>
      <c r="I9480" s="49"/>
    </row>
    <row r="9481" customHeight="1" spans="7:9">
      <c r="G9481" s="11"/>
      <c r="H9481" s="12"/>
      <c r="I9481" s="49"/>
    </row>
    <row r="9482" customHeight="1" spans="7:9">
      <c r="G9482" s="11"/>
      <c r="H9482" s="12"/>
      <c r="I9482" s="49"/>
    </row>
    <row r="9483" customHeight="1" spans="7:9">
      <c r="G9483" s="11"/>
      <c r="H9483" s="12"/>
      <c r="I9483" s="49"/>
    </row>
    <row r="9484" customHeight="1" spans="7:9">
      <c r="G9484" s="11"/>
      <c r="H9484" s="12"/>
      <c r="I9484" s="49"/>
    </row>
    <row r="9485" customHeight="1" spans="7:9">
      <c r="G9485" s="11"/>
      <c r="H9485" s="12"/>
      <c r="I9485" s="49"/>
    </row>
    <row r="9486" customHeight="1" spans="7:9">
      <c r="G9486" s="11"/>
      <c r="H9486" s="12"/>
      <c r="I9486" s="49"/>
    </row>
    <row r="9487" customHeight="1" spans="7:9">
      <c r="G9487" s="11"/>
      <c r="H9487" s="12"/>
      <c r="I9487" s="49"/>
    </row>
    <row r="9488" customHeight="1" spans="7:9">
      <c r="G9488" s="11"/>
      <c r="H9488" s="12"/>
      <c r="I9488" s="49"/>
    </row>
    <row r="9489" customHeight="1" spans="7:9">
      <c r="G9489" s="11"/>
      <c r="H9489" s="12"/>
      <c r="I9489" s="49"/>
    </row>
    <row r="9490" customHeight="1" spans="7:9">
      <c r="G9490" s="11"/>
      <c r="H9490" s="12"/>
      <c r="I9490" s="49"/>
    </row>
    <row r="9491" customHeight="1" spans="7:9">
      <c r="G9491" s="11"/>
      <c r="H9491" s="12"/>
      <c r="I9491" s="49"/>
    </row>
    <row r="9492" customHeight="1" spans="7:9">
      <c r="G9492" s="11"/>
      <c r="H9492" s="12"/>
      <c r="I9492" s="49"/>
    </row>
    <row r="9493" customHeight="1" spans="7:9">
      <c r="G9493" s="11"/>
      <c r="H9493" s="12"/>
      <c r="I9493" s="49"/>
    </row>
    <row r="9494" customHeight="1" spans="7:9">
      <c r="G9494" s="11"/>
      <c r="H9494" s="12"/>
      <c r="I9494" s="49"/>
    </row>
    <row r="9495" customHeight="1" spans="7:9">
      <c r="G9495" s="11"/>
      <c r="H9495" s="12"/>
      <c r="I9495" s="49"/>
    </row>
    <row r="9496" customHeight="1" spans="7:9">
      <c r="G9496" s="11"/>
      <c r="H9496" s="12"/>
      <c r="I9496" s="49"/>
    </row>
    <row r="9497" customHeight="1" spans="7:9">
      <c r="G9497" s="11"/>
      <c r="H9497" s="12"/>
      <c r="I9497" s="49"/>
    </row>
    <row r="9498" customHeight="1" spans="7:9">
      <c r="G9498" s="11"/>
      <c r="H9498" s="12"/>
      <c r="I9498" s="49"/>
    </row>
    <row r="9499" customHeight="1" spans="7:9">
      <c r="G9499" s="11"/>
      <c r="H9499" s="12"/>
      <c r="I9499" s="49"/>
    </row>
    <row r="9500" customHeight="1" spans="7:9">
      <c r="G9500" s="11"/>
      <c r="H9500" s="12"/>
      <c r="I9500" s="49"/>
    </row>
    <row r="9501" customHeight="1" spans="7:9">
      <c r="G9501" s="11"/>
      <c r="H9501" s="12"/>
      <c r="I9501" s="49"/>
    </row>
    <row r="9502" customHeight="1" spans="7:9">
      <c r="G9502" s="11"/>
      <c r="H9502" s="12"/>
      <c r="I9502" s="49"/>
    </row>
    <row r="9503" customHeight="1" spans="7:9">
      <c r="G9503" s="11"/>
      <c r="H9503" s="12"/>
      <c r="I9503" s="49"/>
    </row>
    <row r="9504" customHeight="1" spans="7:9">
      <c r="G9504" s="11"/>
      <c r="H9504" s="12"/>
      <c r="I9504" s="49"/>
    </row>
    <row r="9505" customHeight="1" spans="7:9">
      <c r="G9505" s="11"/>
      <c r="H9505" s="12"/>
      <c r="I9505" s="49"/>
    </row>
    <row r="9506" customHeight="1" spans="7:9">
      <c r="G9506" s="11"/>
      <c r="H9506" s="12"/>
      <c r="I9506" s="49"/>
    </row>
    <row r="9507" customHeight="1" spans="7:9">
      <c r="G9507" s="11"/>
      <c r="H9507" s="12"/>
      <c r="I9507" s="49"/>
    </row>
    <row r="9508" customHeight="1" spans="7:9">
      <c r="G9508" s="11"/>
      <c r="H9508" s="12"/>
      <c r="I9508" s="49"/>
    </row>
    <row r="9509" customHeight="1" spans="7:9">
      <c r="G9509" s="11"/>
      <c r="H9509" s="12"/>
      <c r="I9509" s="49"/>
    </row>
    <row r="9510" customHeight="1" spans="7:9">
      <c r="G9510" s="11"/>
      <c r="H9510" s="12"/>
      <c r="I9510" s="49"/>
    </row>
    <row r="9511" customHeight="1" spans="7:9">
      <c r="G9511" s="11"/>
      <c r="H9511" s="12"/>
      <c r="I9511" s="49"/>
    </row>
    <row r="9512" customHeight="1" spans="7:9">
      <c r="G9512" s="11"/>
      <c r="H9512" s="12"/>
      <c r="I9512" s="49"/>
    </row>
    <row r="9513" customHeight="1" spans="7:9">
      <c r="G9513" s="11"/>
      <c r="H9513" s="12"/>
      <c r="I9513" s="49"/>
    </row>
    <row r="9514" customHeight="1" spans="7:9">
      <c r="G9514" s="11"/>
      <c r="H9514" s="12"/>
      <c r="I9514" s="49"/>
    </row>
    <row r="9515" customHeight="1" spans="7:9">
      <c r="G9515" s="11"/>
      <c r="H9515" s="12"/>
      <c r="I9515" s="49"/>
    </row>
    <row r="9516" customHeight="1" spans="7:9">
      <c r="G9516" s="11"/>
      <c r="H9516" s="12"/>
      <c r="I9516" s="49"/>
    </row>
    <row r="9517" customHeight="1" spans="7:9">
      <c r="G9517" s="11"/>
      <c r="H9517" s="12"/>
      <c r="I9517" s="49"/>
    </row>
    <row r="9518" customHeight="1" spans="7:9">
      <c r="G9518" s="11"/>
      <c r="H9518" s="12"/>
      <c r="I9518" s="49"/>
    </row>
    <row r="9519" customHeight="1" spans="7:9">
      <c r="G9519" s="11"/>
      <c r="H9519" s="12"/>
      <c r="I9519" s="49"/>
    </row>
    <row r="9520" customHeight="1" spans="7:9">
      <c r="G9520" s="11"/>
      <c r="H9520" s="12"/>
      <c r="I9520" s="49"/>
    </row>
    <row r="9521" customHeight="1" spans="7:9">
      <c r="G9521" s="11"/>
      <c r="H9521" s="12"/>
      <c r="I9521" s="49"/>
    </row>
    <row r="9522" customHeight="1" spans="7:9">
      <c r="G9522" s="11"/>
      <c r="H9522" s="12"/>
      <c r="I9522" s="49"/>
    </row>
    <row r="9523" customHeight="1" spans="7:9">
      <c r="G9523" s="11"/>
      <c r="H9523" s="12"/>
      <c r="I9523" s="49"/>
    </row>
    <row r="9524" customHeight="1" spans="7:9">
      <c r="G9524" s="11"/>
      <c r="H9524" s="12"/>
      <c r="I9524" s="49"/>
    </row>
    <row r="9525" customHeight="1" spans="7:9">
      <c r="G9525" s="11"/>
      <c r="H9525" s="12"/>
      <c r="I9525" s="49"/>
    </row>
    <row r="9526" customHeight="1" spans="7:9">
      <c r="G9526" s="11"/>
      <c r="H9526" s="12"/>
      <c r="I9526" s="49"/>
    </row>
    <row r="9527" customHeight="1" spans="7:9">
      <c r="G9527" s="11"/>
      <c r="H9527" s="12"/>
      <c r="I9527" s="49"/>
    </row>
    <row r="9528" customHeight="1" spans="7:9">
      <c r="G9528" s="11"/>
      <c r="H9528" s="12"/>
      <c r="I9528" s="49"/>
    </row>
    <row r="9529" customHeight="1" spans="7:9">
      <c r="G9529" s="11"/>
      <c r="H9529" s="12"/>
      <c r="I9529" s="49"/>
    </row>
    <row r="9530" customHeight="1" spans="7:9">
      <c r="G9530" s="11"/>
      <c r="H9530" s="12"/>
      <c r="I9530" s="49"/>
    </row>
    <row r="9531" customHeight="1" spans="7:9">
      <c r="G9531" s="11"/>
      <c r="H9531" s="12"/>
      <c r="I9531" s="49"/>
    </row>
    <row r="9532" customHeight="1" spans="7:9">
      <c r="G9532" s="11"/>
      <c r="H9532" s="12"/>
      <c r="I9532" s="49"/>
    </row>
    <row r="9533" customHeight="1" spans="7:9">
      <c r="G9533" s="11"/>
      <c r="H9533" s="12"/>
      <c r="I9533" s="49"/>
    </row>
    <row r="9534" customHeight="1" spans="7:9">
      <c r="G9534" s="11"/>
      <c r="H9534" s="12"/>
      <c r="I9534" s="49"/>
    </row>
    <row r="9535" customHeight="1" spans="7:9">
      <c r="G9535" s="11"/>
      <c r="H9535" s="12"/>
      <c r="I9535" s="49"/>
    </row>
    <row r="9536" customHeight="1" spans="7:9">
      <c r="G9536" s="11"/>
      <c r="H9536" s="12"/>
      <c r="I9536" s="49"/>
    </row>
    <row r="9537" customHeight="1" spans="7:9">
      <c r="G9537" s="11"/>
      <c r="H9537" s="12"/>
      <c r="I9537" s="49"/>
    </row>
    <row r="9538" customHeight="1" spans="7:9">
      <c r="G9538" s="11"/>
      <c r="H9538" s="12"/>
      <c r="I9538" s="49"/>
    </row>
    <row r="9539" customHeight="1" spans="7:9">
      <c r="G9539" s="11"/>
      <c r="H9539" s="12"/>
      <c r="I9539" s="49"/>
    </row>
    <row r="9540" customHeight="1" spans="7:9">
      <c r="G9540" s="11"/>
      <c r="H9540" s="12"/>
      <c r="I9540" s="49"/>
    </row>
    <row r="9541" customHeight="1" spans="7:9">
      <c r="G9541" s="11"/>
      <c r="H9541" s="12"/>
      <c r="I9541" s="49"/>
    </row>
    <row r="9542" customHeight="1" spans="7:9">
      <c r="G9542" s="11"/>
      <c r="H9542" s="12"/>
      <c r="I9542" s="49"/>
    </row>
    <row r="9543" customHeight="1" spans="7:9">
      <c r="G9543" s="11"/>
      <c r="H9543" s="12"/>
      <c r="I9543" s="49"/>
    </row>
    <row r="9544" customHeight="1" spans="7:9">
      <c r="G9544" s="11"/>
      <c r="H9544" s="12"/>
      <c r="I9544" s="49"/>
    </row>
    <row r="9545" customHeight="1" spans="7:9">
      <c r="G9545" s="11"/>
      <c r="H9545" s="12"/>
      <c r="I9545" s="49"/>
    </row>
    <row r="9546" customHeight="1" spans="7:9">
      <c r="G9546" s="11"/>
      <c r="H9546" s="12"/>
      <c r="I9546" s="49"/>
    </row>
    <row r="9547" customHeight="1" spans="7:9">
      <c r="G9547" s="11"/>
      <c r="H9547" s="12"/>
      <c r="I9547" s="49"/>
    </row>
    <row r="9548" customHeight="1" spans="7:9">
      <c r="G9548" s="11"/>
      <c r="H9548" s="12"/>
      <c r="I9548" s="49"/>
    </row>
    <row r="9549" customHeight="1" spans="7:9">
      <c r="G9549" s="11"/>
      <c r="H9549" s="12"/>
      <c r="I9549" s="49"/>
    </row>
    <row r="9550" customHeight="1" spans="7:9">
      <c r="G9550" s="11"/>
      <c r="H9550" s="12"/>
      <c r="I9550" s="49"/>
    </row>
    <row r="9551" customHeight="1" spans="7:9">
      <c r="G9551" s="11"/>
      <c r="H9551" s="12"/>
      <c r="I9551" s="49"/>
    </row>
    <row r="9552" customHeight="1" spans="7:9">
      <c r="G9552" s="11"/>
      <c r="H9552" s="12"/>
      <c r="I9552" s="49"/>
    </row>
    <row r="9553" customHeight="1" spans="7:9">
      <c r="G9553" s="11"/>
      <c r="H9553" s="12"/>
      <c r="I9553" s="49"/>
    </row>
    <row r="9554" customHeight="1" spans="7:9">
      <c r="G9554" s="11"/>
      <c r="H9554" s="12"/>
      <c r="I9554" s="49"/>
    </row>
    <row r="9555" customHeight="1" spans="7:9">
      <c r="G9555" s="11"/>
      <c r="H9555" s="12"/>
      <c r="I9555" s="49"/>
    </row>
    <row r="9556" customHeight="1" spans="7:9">
      <c r="G9556" s="11"/>
      <c r="H9556" s="12"/>
      <c r="I9556" s="49"/>
    </row>
    <row r="9557" customHeight="1" spans="7:9">
      <c r="G9557" s="11"/>
      <c r="H9557" s="12"/>
      <c r="I9557" s="49"/>
    </row>
    <row r="9558" customHeight="1" spans="7:9">
      <c r="G9558" s="11"/>
      <c r="H9558" s="12"/>
      <c r="I9558" s="49"/>
    </row>
    <row r="9559" customHeight="1" spans="7:9">
      <c r="G9559" s="11"/>
      <c r="H9559" s="12"/>
      <c r="I9559" s="49"/>
    </row>
    <row r="9560" customHeight="1" spans="7:9">
      <c r="G9560" s="11"/>
      <c r="H9560" s="12"/>
      <c r="I9560" s="49"/>
    </row>
    <row r="9561" customHeight="1" spans="7:9">
      <c r="G9561" s="11"/>
      <c r="H9561" s="12"/>
      <c r="I9561" s="49"/>
    </row>
    <row r="9562" customHeight="1" spans="7:9">
      <c r="G9562" s="11"/>
      <c r="H9562" s="12"/>
      <c r="I9562" s="49"/>
    </row>
    <row r="9563" customHeight="1" spans="7:9">
      <c r="G9563" s="11"/>
      <c r="H9563" s="12"/>
      <c r="I9563" s="49"/>
    </row>
    <row r="9564" customHeight="1" spans="7:9">
      <c r="G9564" s="11"/>
      <c r="H9564" s="12"/>
      <c r="I9564" s="49"/>
    </row>
    <row r="9565" customHeight="1" spans="7:9">
      <c r="G9565" s="11"/>
      <c r="H9565" s="12"/>
      <c r="I9565" s="49"/>
    </row>
    <row r="9566" customHeight="1" spans="7:9">
      <c r="G9566" s="11"/>
      <c r="H9566" s="12"/>
      <c r="I9566" s="49"/>
    </row>
    <row r="9567" customHeight="1" spans="7:9">
      <c r="G9567" s="11"/>
      <c r="H9567" s="12"/>
      <c r="I9567" s="49"/>
    </row>
    <row r="9568" customHeight="1" spans="7:9">
      <c r="G9568" s="11"/>
      <c r="H9568" s="12"/>
      <c r="I9568" s="49"/>
    </row>
    <row r="9569" customHeight="1" spans="7:9">
      <c r="G9569" s="11"/>
      <c r="H9569" s="12"/>
      <c r="I9569" s="49"/>
    </row>
    <row r="9570" customHeight="1" spans="7:9">
      <c r="G9570" s="11"/>
      <c r="H9570" s="12"/>
      <c r="I9570" s="49"/>
    </row>
    <row r="9571" customHeight="1" spans="7:9">
      <c r="G9571" s="11"/>
      <c r="H9571" s="12"/>
      <c r="I9571" s="49"/>
    </row>
    <row r="9572" customHeight="1" spans="7:9">
      <c r="G9572" s="11"/>
      <c r="H9572" s="12"/>
      <c r="I9572" s="49"/>
    </row>
    <row r="9573" customHeight="1" spans="7:9">
      <c r="G9573" s="11"/>
      <c r="H9573" s="12"/>
      <c r="I9573" s="49"/>
    </row>
    <row r="9574" customHeight="1" spans="7:9">
      <c r="G9574" s="11"/>
      <c r="H9574" s="12"/>
      <c r="I9574" s="49"/>
    </row>
    <row r="9575" customHeight="1" spans="7:9">
      <c r="G9575" s="11"/>
      <c r="H9575" s="12"/>
      <c r="I9575" s="49"/>
    </row>
    <row r="9576" customHeight="1" spans="7:9">
      <c r="G9576" s="11"/>
      <c r="H9576" s="12"/>
      <c r="I9576" s="49"/>
    </row>
    <row r="9577" customHeight="1" spans="7:9">
      <c r="G9577" s="11"/>
      <c r="H9577" s="12"/>
      <c r="I9577" s="49"/>
    </row>
    <row r="9578" customHeight="1" spans="7:9">
      <c r="G9578" s="11"/>
      <c r="H9578" s="12"/>
      <c r="I9578" s="49"/>
    </row>
    <row r="9579" customHeight="1" spans="7:9">
      <c r="G9579" s="11"/>
      <c r="H9579" s="12"/>
      <c r="I9579" s="49"/>
    </row>
    <row r="9580" customHeight="1" spans="7:9">
      <c r="G9580" s="11"/>
      <c r="H9580" s="12"/>
      <c r="I9580" s="49"/>
    </row>
    <row r="9581" customHeight="1" spans="7:9">
      <c r="G9581" s="11"/>
      <c r="H9581" s="12"/>
      <c r="I9581" s="49"/>
    </row>
    <row r="9582" customHeight="1" spans="7:9">
      <c r="G9582" s="11"/>
      <c r="H9582" s="12"/>
      <c r="I9582" s="49"/>
    </row>
    <row r="9583" customHeight="1" spans="7:9">
      <c r="G9583" s="11"/>
      <c r="H9583" s="12"/>
      <c r="I9583" s="49"/>
    </row>
    <row r="9584" customHeight="1" spans="7:9">
      <c r="G9584" s="11"/>
      <c r="H9584" s="12"/>
      <c r="I9584" s="49"/>
    </row>
    <row r="9585" customHeight="1" spans="7:9">
      <c r="G9585" s="11"/>
      <c r="H9585" s="12"/>
      <c r="I9585" s="49"/>
    </row>
    <row r="9586" customHeight="1" spans="7:9">
      <c r="G9586" s="11"/>
      <c r="H9586" s="12"/>
      <c r="I9586" s="49"/>
    </row>
    <row r="9587" customHeight="1" spans="7:9">
      <c r="G9587" s="11"/>
      <c r="H9587" s="12"/>
      <c r="I9587" s="49"/>
    </row>
    <row r="9588" customHeight="1" spans="7:9">
      <c r="G9588" s="11"/>
      <c r="H9588" s="12"/>
      <c r="I9588" s="49"/>
    </row>
    <row r="9589" customHeight="1" spans="7:9">
      <c r="G9589" s="11"/>
      <c r="H9589" s="12"/>
      <c r="I9589" s="49"/>
    </row>
    <row r="9590" customHeight="1" spans="7:9">
      <c r="G9590" s="11"/>
      <c r="H9590" s="12"/>
      <c r="I9590" s="49"/>
    </row>
    <row r="9591" customHeight="1" spans="7:9">
      <c r="G9591" s="11"/>
      <c r="H9591" s="12"/>
      <c r="I9591" s="49"/>
    </row>
    <row r="9592" customHeight="1" spans="7:9">
      <c r="G9592" s="11"/>
      <c r="H9592" s="12"/>
      <c r="I9592" s="49"/>
    </row>
    <row r="9593" customHeight="1" spans="7:9">
      <c r="G9593" s="11"/>
      <c r="H9593" s="12"/>
      <c r="I9593" s="49"/>
    </row>
    <row r="9594" customHeight="1" spans="7:9">
      <c r="G9594" s="11"/>
      <c r="H9594" s="12"/>
      <c r="I9594" s="49"/>
    </row>
    <row r="9595" customHeight="1" spans="7:9">
      <c r="G9595" s="11"/>
      <c r="H9595" s="12"/>
      <c r="I9595" s="49"/>
    </row>
    <row r="9596" customHeight="1" spans="7:9">
      <c r="G9596" s="11"/>
      <c r="H9596" s="12"/>
      <c r="I9596" s="49"/>
    </row>
    <row r="9597" customHeight="1" spans="7:9">
      <c r="G9597" s="11"/>
      <c r="H9597" s="12"/>
      <c r="I9597" s="49"/>
    </row>
    <row r="9598" customHeight="1" spans="7:9">
      <c r="G9598" s="11"/>
      <c r="H9598" s="12"/>
      <c r="I9598" s="49"/>
    </row>
    <row r="9599" customHeight="1" spans="7:9">
      <c r="G9599" s="11"/>
      <c r="H9599" s="12"/>
      <c r="I9599" s="49"/>
    </row>
    <row r="9600" customHeight="1" spans="7:9">
      <c r="G9600" s="11"/>
      <c r="H9600" s="12"/>
      <c r="I9600" s="49"/>
    </row>
    <row r="9601" customHeight="1" spans="7:9">
      <c r="G9601" s="11"/>
      <c r="H9601" s="12"/>
      <c r="I9601" s="49"/>
    </row>
    <row r="9602" customHeight="1" spans="7:9">
      <c r="G9602" s="11"/>
      <c r="H9602" s="12"/>
      <c r="I9602" s="49"/>
    </row>
    <row r="9603" customHeight="1" spans="7:9">
      <c r="G9603" s="11"/>
      <c r="H9603" s="12"/>
      <c r="I9603" s="49"/>
    </row>
    <row r="9604" customHeight="1" spans="7:9">
      <c r="G9604" s="11"/>
      <c r="H9604" s="12"/>
      <c r="I9604" s="49"/>
    </row>
    <row r="9605" customHeight="1" spans="7:9">
      <c r="G9605" s="11"/>
      <c r="H9605" s="12"/>
      <c r="I9605" s="49"/>
    </row>
    <row r="9606" customHeight="1" spans="7:9">
      <c r="G9606" s="11"/>
      <c r="H9606" s="12"/>
      <c r="I9606" s="49"/>
    </row>
    <row r="9607" customHeight="1" spans="7:9">
      <c r="G9607" s="11"/>
      <c r="H9607" s="12"/>
      <c r="I9607" s="49"/>
    </row>
    <row r="9608" customHeight="1" spans="7:9">
      <c r="G9608" s="11"/>
      <c r="H9608" s="12"/>
      <c r="I9608" s="49"/>
    </row>
    <row r="9609" customHeight="1" spans="7:9">
      <c r="G9609" s="11"/>
      <c r="H9609" s="12"/>
      <c r="I9609" s="49"/>
    </row>
    <row r="9610" customHeight="1" spans="7:9">
      <c r="G9610" s="11"/>
      <c r="H9610" s="12"/>
      <c r="I9610" s="49"/>
    </row>
    <row r="9611" customHeight="1" spans="7:9">
      <c r="G9611" s="11"/>
      <c r="H9611" s="12"/>
      <c r="I9611" s="49"/>
    </row>
    <row r="9612" customHeight="1" spans="7:9">
      <c r="G9612" s="11"/>
      <c r="H9612" s="12"/>
      <c r="I9612" s="49"/>
    </row>
    <row r="9613" customHeight="1" spans="7:9">
      <c r="G9613" s="11"/>
      <c r="H9613" s="12"/>
      <c r="I9613" s="49"/>
    </row>
    <row r="9614" customHeight="1" spans="7:9">
      <c r="G9614" s="11"/>
      <c r="H9614" s="12"/>
      <c r="I9614" s="49"/>
    </row>
    <row r="9615" customHeight="1" spans="7:9">
      <c r="G9615" s="11"/>
      <c r="H9615" s="12"/>
      <c r="I9615" s="49"/>
    </row>
    <row r="9616" customHeight="1" spans="7:9">
      <c r="G9616" s="11"/>
      <c r="H9616" s="12"/>
      <c r="I9616" s="49"/>
    </row>
    <row r="9617" customHeight="1" spans="7:9">
      <c r="G9617" s="11"/>
      <c r="H9617" s="12"/>
      <c r="I9617" s="49"/>
    </row>
    <row r="9618" customHeight="1" spans="7:9">
      <c r="G9618" s="11"/>
      <c r="H9618" s="12"/>
      <c r="I9618" s="49"/>
    </row>
    <row r="9619" customHeight="1" spans="7:9">
      <c r="G9619" s="11"/>
      <c r="H9619" s="12"/>
      <c r="I9619" s="49"/>
    </row>
    <row r="9620" customHeight="1" spans="7:9">
      <c r="G9620" s="11"/>
      <c r="H9620" s="12"/>
      <c r="I9620" s="49"/>
    </row>
    <row r="9621" customHeight="1" spans="7:9">
      <c r="G9621" s="11"/>
      <c r="H9621" s="12"/>
      <c r="I9621" s="49"/>
    </row>
    <row r="9622" customHeight="1" spans="7:9">
      <c r="G9622" s="11"/>
      <c r="H9622" s="12"/>
      <c r="I9622" s="49"/>
    </row>
    <row r="9623" customHeight="1" spans="7:9">
      <c r="G9623" s="11"/>
      <c r="H9623" s="12"/>
      <c r="I9623" s="49"/>
    </row>
    <row r="9624" customHeight="1" spans="7:9">
      <c r="G9624" s="11"/>
      <c r="H9624" s="12"/>
      <c r="I9624" s="49"/>
    </row>
    <row r="9625" customHeight="1" spans="7:9">
      <c r="G9625" s="11"/>
      <c r="H9625" s="12"/>
      <c r="I9625" s="49"/>
    </row>
    <row r="9626" customHeight="1" spans="7:9">
      <c r="G9626" s="11"/>
      <c r="H9626" s="12"/>
      <c r="I9626" s="49"/>
    </row>
    <row r="9627" customHeight="1" spans="7:9">
      <c r="G9627" s="11"/>
      <c r="H9627" s="12"/>
      <c r="I9627" s="49"/>
    </row>
    <row r="9628" customHeight="1" spans="7:9">
      <c r="G9628" s="11"/>
      <c r="H9628" s="12"/>
      <c r="I9628" s="49"/>
    </row>
    <row r="9629" customHeight="1" spans="7:9">
      <c r="G9629" s="11"/>
      <c r="H9629" s="12"/>
      <c r="I9629" s="49"/>
    </row>
    <row r="9630" customHeight="1" spans="7:9">
      <c r="G9630" s="11"/>
      <c r="H9630" s="12"/>
      <c r="I9630" s="49"/>
    </row>
    <row r="9631" customHeight="1" spans="7:9">
      <c r="G9631" s="11"/>
      <c r="H9631" s="12"/>
      <c r="I9631" s="49"/>
    </row>
    <row r="9632" customHeight="1" spans="7:9">
      <c r="G9632" s="11"/>
      <c r="H9632" s="12"/>
      <c r="I9632" s="49"/>
    </row>
    <row r="9633" customHeight="1" spans="7:9">
      <c r="G9633" s="11"/>
      <c r="H9633" s="12"/>
      <c r="I9633" s="49"/>
    </row>
    <row r="9634" customHeight="1" spans="7:9">
      <c r="G9634" s="11"/>
      <c r="H9634" s="12"/>
      <c r="I9634" s="49"/>
    </row>
    <row r="9635" customHeight="1" spans="7:9">
      <c r="G9635" s="11"/>
      <c r="H9635" s="12"/>
      <c r="I9635" s="49"/>
    </row>
    <row r="9636" customHeight="1" spans="7:9">
      <c r="G9636" s="11"/>
      <c r="H9636" s="12"/>
      <c r="I9636" s="49"/>
    </row>
    <row r="9637" customHeight="1" spans="7:9">
      <c r="G9637" s="11"/>
      <c r="H9637" s="12"/>
      <c r="I9637" s="49"/>
    </row>
    <row r="9638" customHeight="1" spans="7:9">
      <c r="G9638" s="11"/>
      <c r="H9638" s="12"/>
      <c r="I9638" s="49"/>
    </row>
    <row r="9639" customHeight="1" spans="7:9">
      <c r="G9639" s="11"/>
      <c r="H9639" s="12"/>
      <c r="I9639" s="49"/>
    </row>
    <row r="9640" customHeight="1" spans="7:9">
      <c r="G9640" s="11"/>
      <c r="H9640" s="12"/>
      <c r="I9640" s="49"/>
    </row>
    <row r="9641" customHeight="1" spans="7:9">
      <c r="G9641" s="11"/>
      <c r="H9641" s="12"/>
      <c r="I9641" s="49"/>
    </row>
    <row r="9642" customHeight="1" spans="7:9">
      <c r="G9642" s="11"/>
      <c r="H9642" s="12"/>
      <c r="I9642" s="49"/>
    </row>
    <row r="9643" customHeight="1" spans="7:9">
      <c r="G9643" s="11"/>
      <c r="H9643" s="12"/>
      <c r="I9643" s="49"/>
    </row>
    <row r="9644" customHeight="1" spans="7:9">
      <c r="G9644" s="11"/>
      <c r="H9644" s="12"/>
      <c r="I9644" s="49"/>
    </row>
    <row r="9645" customHeight="1" spans="7:9">
      <c r="G9645" s="11"/>
      <c r="H9645" s="12"/>
      <c r="I9645" s="49"/>
    </row>
    <row r="9646" customHeight="1" spans="7:9">
      <c r="G9646" s="11"/>
      <c r="H9646" s="12"/>
      <c r="I9646" s="49"/>
    </row>
    <row r="9647" customHeight="1" spans="7:9">
      <c r="G9647" s="11"/>
      <c r="H9647" s="12"/>
      <c r="I9647" s="49"/>
    </row>
    <row r="9648" customHeight="1" spans="7:9">
      <c r="G9648" s="11"/>
      <c r="H9648" s="12"/>
      <c r="I9648" s="49"/>
    </row>
    <row r="9649" customHeight="1" spans="7:9">
      <c r="G9649" s="11"/>
      <c r="H9649" s="12"/>
      <c r="I9649" s="49"/>
    </row>
    <row r="9650" customHeight="1" spans="7:9">
      <c r="G9650" s="11"/>
      <c r="H9650" s="12"/>
      <c r="I9650" s="49"/>
    </row>
    <row r="9651" customHeight="1" spans="7:9">
      <c r="G9651" s="11"/>
      <c r="H9651" s="12"/>
      <c r="I9651" s="49"/>
    </row>
    <row r="9652" customHeight="1" spans="7:9">
      <c r="G9652" s="11"/>
      <c r="H9652" s="12"/>
      <c r="I9652" s="49"/>
    </row>
    <row r="9653" customHeight="1" spans="7:9">
      <c r="G9653" s="11"/>
      <c r="H9653" s="12"/>
      <c r="I9653" s="49"/>
    </row>
    <row r="9654" customHeight="1" spans="7:9">
      <c r="G9654" s="11"/>
      <c r="H9654" s="12"/>
      <c r="I9654" s="49"/>
    </row>
    <row r="9655" customHeight="1" spans="7:9">
      <c r="G9655" s="11"/>
      <c r="H9655" s="12"/>
      <c r="I9655" s="49"/>
    </row>
    <row r="9656" customHeight="1" spans="7:9">
      <c r="G9656" s="11"/>
      <c r="H9656" s="12"/>
      <c r="I9656" s="49"/>
    </row>
    <row r="9657" customHeight="1" spans="7:9">
      <c r="G9657" s="11"/>
      <c r="H9657" s="12"/>
      <c r="I9657" s="49"/>
    </row>
    <row r="9658" customHeight="1" spans="7:9">
      <c r="G9658" s="11"/>
      <c r="H9658" s="12"/>
      <c r="I9658" s="49"/>
    </row>
    <row r="9659" customHeight="1" spans="7:9">
      <c r="G9659" s="11"/>
      <c r="H9659" s="12"/>
      <c r="I9659" s="49"/>
    </row>
    <row r="9660" customHeight="1" spans="7:9">
      <c r="G9660" s="11"/>
      <c r="H9660" s="12"/>
      <c r="I9660" s="49"/>
    </row>
    <row r="9661" customHeight="1" spans="7:9">
      <c r="G9661" s="11"/>
      <c r="H9661" s="12"/>
      <c r="I9661" s="49"/>
    </row>
    <row r="9662" customHeight="1" spans="7:9">
      <c r="G9662" s="11"/>
      <c r="H9662" s="12"/>
      <c r="I9662" s="49"/>
    </row>
    <row r="9663" customHeight="1" spans="7:9">
      <c r="G9663" s="11"/>
      <c r="H9663" s="12"/>
      <c r="I9663" s="49"/>
    </row>
    <row r="9664" customHeight="1" spans="7:9">
      <c r="G9664" s="11"/>
      <c r="H9664" s="12"/>
      <c r="I9664" s="49"/>
    </row>
    <row r="9665" customHeight="1" spans="7:9">
      <c r="G9665" s="11"/>
      <c r="H9665" s="12"/>
      <c r="I9665" s="49"/>
    </row>
    <row r="9666" customHeight="1" spans="7:9">
      <c r="G9666" s="11"/>
      <c r="H9666" s="12"/>
      <c r="I9666" s="49"/>
    </row>
    <row r="9667" customHeight="1" spans="7:9">
      <c r="G9667" s="11"/>
      <c r="H9667" s="12"/>
      <c r="I9667" s="49"/>
    </row>
    <row r="9668" customHeight="1" spans="7:9">
      <c r="G9668" s="11"/>
      <c r="H9668" s="12"/>
      <c r="I9668" s="49"/>
    </row>
    <row r="9669" customHeight="1" spans="7:9">
      <c r="G9669" s="11"/>
      <c r="H9669" s="12"/>
      <c r="I9669" s="49"/>
    </row>
    <row r="9670" customHeight="1" spans="7:9">
      <c r="G9670" s="11"/>
      <c r="H9670" s="12"/>
      <c r="I9670" s="49"/>
    </row>
    <row r="9671" customHeight="1" spans="7:9">
      <c r="G9671" s="11"/>
      <c r="H9671" s="12"/>
      <c r="I9671" s="49"/>
    </row>
    <row r="9672" customHeight="1" spans="7:9">
      <c r="G9672" s="11"/>
      <c r="H9672" s="12"/>
      <c r="I9672" s="49"/>
    </row>
    <row r="9673" customHeight="1" spans="7:9">
      <c r="G9673" s="11"/>
      <c r="H9673" s="12"/>
      <c r="I9673" s="49"/>
    </row>
    <row r="9674" customHeight="1" spans="7:9">
      <c r="G9674" s="11"/>
      <c r="H9674" s="12"/>
      <c r="I9674" s="49"/>
    </row>
    <row r="9675" customHeight="1" spans="7:9">
      <c r="G9675" s="11"/>
      <c r="H9675" s="12"/>
      <c r="I9675" s="49"/>
    </row>
    <row r="9676" customHeight="1" spans="7:9">
      <c r="G9676" s="11"/>
      <c r="H9676" s="12"/>
      <c r="I9676" s="49"/>
    </row>
    <row r="9677" customHeight="1" spans="7:9">
      <c r="G9677" s="11"/>
      <c r="H9677" s="12"/>
      <c r="I9677" s="49"/>
    </row>
    <row r="9678" customHeight="1" spans="7:9">
      <c r="G9678" s="11"/>
      <c r="H9678" s="12"/>
      <c r="I9678" s="49"/>
    </row>
    <row r="9679" customHeight="1" spans="7:9">
      <c r="G9679" s="11"/>
      <c r="H9679" s="12"/>
      <c r="I9679" s="49"/>
    </row>
    <row r="9680" customHeight="1" spans="7:9">
      <c r="G9680" s="11"/>
      <c r="H9680" s="12"/>
      <c r="I9680" s="49"/>
    </row>
    <row r="9681" customHeight="1" spans="7:9">
      <c r="G9681" s="11"/>
      <c r="H9681" s="12"/>
      <c r="I9681" s="49"/>
    </row>
    <row r="9682" customHeight="1" spans="7:9">
      <c r="G9682" s="11"/>
      <c r="H9682" s="12"/>
      <c r="I9682" s="49"/>
    </row>
    <row r="9683" customHeight="1" spans="7:9">
      <c r="G9683" s="11"/>
      <c r="H9683" s="12"/>
      <c r="I9683" s="49"/>
    </row>
    <row r="9684" customHeight="1" spans="7:9">
      <c r="G9684" s="11"/>
      <c r="H9684" s="12"/>
      <c r="I9684" s="49"/>
    </row>
    <row r="9685" customHeight="1" spans="7:9">
      <c r="G9685" s="11"/>
      <c r="H9685" s="12"/>
      <c r="I9685" s="49"/>
    </row>
    <row r="9686" customHeight="1" spans="7:9">
      <c r="G9686" s="11"/>
      <c r="H9686" s="12"/>
      <c r="I9686" s="49"/>
    </row>
    <row r="9687" customHeight="1" spans="7:9">
      <c r="G9687" s="11"/>
      <c r="H9687" s="12"/>
      <c r="I9687" s="49"/>
    </row>
    <row r="9688" customHeight="1" spans="7:9">
      <c r="G9688" s="11"/>
      <c r="H9688" s="12"/>
      <c r="I9688" s="49"/>
    </row>
    <row r="9689" customHeight="1" spans="7:9">
      <c r="G9689" s="11"/>
      <c r="H9689" s="12"/>
      <c r="I9689" s="49"/>
    </row>
    <row r="9690" customHeight="1" spans="7:9">
      <c r="G9690" s="11"/>
      <c r="H9690" s="12"/>
      <c r="I9690" s="49"/>
    </row>
    <row r="9691" customHeight="1" spans="7:9">
      <c r="G9691" s="11"/>
      <c r="H9691" s="12"/>
      <c r="I9691" s="49"/>
    </row>
    <row r="9692" customHeight="1" spans="7:9">
      <c r="G9692" s="11"/>
      <c r="H9692" s="12"/>
      <c r="I9692" s="49"/>
    </row>
    <row r="9693" customHeight="1" spans="7:9">
      <c r="G9693" s="11"/>
      <c r="H9693" s="12"/>
      <c r="I9693" s="49"/>
    </row>
    <row r="9694" customHeight="1" spans="7:9">
      <c r="G9694" s="11"/>
      <c r="H9694" s="12"/>
      <c r="I9694" s="49"/>
    </row>
    <row r="9695" customHeight="1" spans="7:9">
      <c r="G9695" s="11"/>
      <c r="H9695" s="12"/>
      <c r="I9695" s="49"/>
    </row>
    <row r="9696" customHeight="1" spans="7:9">
      <c r="G9696" s="11"/>
      <c r="H9696" s="12"/>
      <c r="I9696" s="49"/>
    </row>
    <row r="9697" customHeight="1" spans="7:9">
      <c r="G9697" s="11"/>
      <c r="H9697" s="12"/>
      <c r="I9697" s="49"/>
    </row>
    <row r="9698" customHeight="1" spans="7:9">
      <c r="G9698" s="11"/>
      <c r="H9698" s="12"/>
      <c r="I9698" s="49"/>
    </row>
    <row r="9699" customHeight="1" spans="7:9">
      <c r="G9699" s="11"/>
      <c r="H9699" s="12"/>
      <c r="I9699" s="49"/>
    </row>
    <row r="9700" customHeight="1" spans="7:9">
      <c r="G9700" s="11"/>
      <c r="H9700" s="12"/>
      <c r="I9700" s="49"/>
    </row>
    <row r="9701" customHeight="1" spans="7:9">
      <c r="G9701" s="11"/>
      <c r="H9701" s="12"/>
      <c r="I9701" s="49"/>
    </row>
    <row r="9702" customHeight="1" spans="7:9">
      <c r="G9702" s="11"/>
      <c r="H9702" s="12"/>
      <c r="I9702" s="49"/>
    </row>
    <row r="9703" customHeight="1" spans="7:9">
      <c r="G9703" s="11"/>
      <c r="H9703" s="12"/>
      <c r="I9703" s="49"/>
    </row>
    <row r="9704" customHeight="1" spans="7:9">
      <c r="G9704" s="11"/>
      <c r="H9704" s="12"/>
      <c r="I9704" s="49"/>
    </row>
    <row r="9705" customHeight="1" spans="7:9">
      <c r="G9705" s="11"/>
      <c r="H9705" s="12"/>
      <c r="I9705" s="49"/>
    </row>
    <row r="9706" customHeight="1" spans="7:9">
      <c r="G9706" s="11"/>
      <c r="H9706" s="12"/>
      <c r="I9706" s="49"/>
    </row>
    <row r="9707" customHeight="1" spans="7:9">
      <c r="G9707" s="11"/>
      <c r="H9707" s="12"/>
      <c r="I9707" s="49"/>
    </row>
    <row r="9708" customHeight="1" spans="7:9">
      <c r="G9708" s="11"/>
      <c r="H9708" s="12"/>
      <c r="I9708" s="49"/>
    </row>
    <row r="9709" customHeight="1" spans="7:9">
      <c r="G9709" s="11"/>
      <c r="H9709" s="12"/>
      <c r="I9709" s="49"/>
    </row>
    <row r="9710" customHeight="1" spans="7:9">
      <c r="G9710" s="11"/>
      <c r="H9710" s="12"/>
      <c r="I9710" s="49"/>
    </row>
    <row r="9711" customHeight="1" spans="7:9">
      <c r="G9711" s="11"/>
      <c r="H9711" s="12"/>
      <c r="I9711" s="49"/>
    </row>
    <row r="9712" customHeight="1" spans="7:9">
      <c r="G9712" s="11"/>
      <c r="H9712" s="12"/>
      <c r="I9712" s="49"/>
    </row>
    <row r="9713" customHeight="1" spans="7:9">
      <c r="G9713" s="11"/>
      <c r="H9713" s="12"/>
      <c r="I9713" s="49"/>
    </row>
    <row r="9714" customHeight="1" spans="7:9">
      <c r="G9714" s="11"/>
      <c r="H9714" s="12"/>
      <c r="I9714" s="49"/>
    </row>
    <row r="9715" customHeight="1" spans="7:9">
      <c r="G9715" s="11"/>
      <c r="H9715" s="12"/>
      <c r="I9715" s="49"/>
    </row>
    <row r="9716" customHeight="1" spans="7:9">
      <c r="G9716" s="11"/>
      <c r="H9716" s="12"/>
      <c r="I9716" s="49"/>
    </row>
    <row r="9717" customHeight="1" spans="7:9">
      <c r="G9717" s="11"/>
      <c r="H9717" s="12"/>
      <c r="I9717" s="49"/>
    </row>
    <row r="9718" customHeight="1" spans="7:9">
      <c r="G9718" s="11"/>
      <c r="H9718" s="12"/>
      <c r="I9718" s="49"/>
    </row>
    <row r="9719" customHeight="1" spans="7:9">
      <c r="G9719" s="11"/>
      <c r="H9719" s="12"/>
      <c r="I9719" s="49"/>
    </row>
    <row r="9720" customHeight="1" spans="7:9">
      <c r="G9720" s="11"/>
      <c r="H9720" s="12"/>
      <c r="I9720" s="49"/>
    </row>
    <row r="9721" customHeight="1" spans="7:9">
      <c r="G9721" s="11"/>
      <c r="H9721" s="12"/>
      <c r="I9721" s="49"/>
    </row>
    <row r="9722" customHeight="1" spans="7:9">
      <c r="G9722" s="11"/>
      <c r="H9722" s="12"/>
      <c r="I9722" s="49"/>
    </row>
    <row r="9723" customHeight="1" spans="7:9">
      <c r="G9723" s="11"/>
      <c r="H9723" s="12"/>
      <c r="I9723" s="49"/>
    </row>
    <row r="9724" customHeight="1" spans="7:9">
      <c r="G9724" s="11"/>
      <c r="H9724" s="12"/>
      <c r="I9724" s="49"/>
    </row>
    <row r="9725" customHeight="1" spans="7:9">
      <c r="G9725" s="11"/>
      <c r="H9725" s="12"/>
      <c r="I9725" s="49"/>
    </row>
    <row r="9726" customHeight="1" spans="7:9">
      <c r="G9726" s="11"/>
      <c r="H9726" s="12"/>
      <c r="I9726" s="49"/>
    </row>
    <row r="9727" customHeight="1" spans="7:9">
      <c r="G9727" s="11"/>
      <c r="H9727" s="12"/>
      <c r="I9727" s="49"/>
    </row>
    <row r="9728" customHeight="1" spans="7:9">
      <c r="G9728" s="11"/>
      <c r="H9728" s="12"/>
      <c r="I9728" s="49"/>
    </row>
    <row r="9729" customHeight="1" spans="7:9">
      <c r="G9729" s="11"/>
      <c r="H9729" s="12"/>
      <c r="I9729" s="49"/>
    </row>
    <row r="9730" customHeight="1" spans="7:9">
      <c r="G9730" s="11"/>
      <c r="H9730" s="12"/>
      <c r="I9730" s="49"/>
    </row>
    <row r="9731" customHeight="1" spans="7:9">
      <c r="G9731" s="11"/>
      <c r="H9731" s="12"/>
      <c r="I9731" s="49"/>
    </row>
    <row r="9732" customHeight="1" spans="7:9">
      <c r="G9732" s="11"/>
      <c r="H9732" s="12"/>
      <c r="I9732" s="49"/>
    </row>
    <row r="9733" customHeight="1" spans="7:9">
      <c r="G9733" s="11"/>
      <c r="H9733" s="12"/>
      <c r="I9733" s="49"/>
    </row>
    <row r="9734" customHeight="1" spans="7:9">
      <c r="G9734" s="11"/>
      <c r="H9734" s="12"/>
      <c r="I9734" s="49"/>
    </row>
    <row r="9735" customHeight="1" spans="7:9">
      <c r="G9735" s="11"/>
      <c r="H9735" s="12"/>
      <c r="I9735" s="49"/>
    </row>
    <row r="9736" customHeight="1" spans="7:9">
      <c r="G9736" s="11"/>
      <c r="H9736" s="12"/>
      <c r="I9736" s="49"/>
    </row>
    <row r="9737" customHeight="1" spans="7:9">
      <c r="G9737" s="11"/>
      <c r="H9737" s="12"/>
      <c r="I9737" s="49"/>
    </row>
    <row r="9738" customHeight="1" spans="7:9">
      <c r="G9738" s="11"/>
      <c r="H9738" s="12"/>
      <c r="I9738" s="49"/>
    </row>
    <row r="9739" customHeight="1" spans="7:9">
      <c r="G9739" s="11"/>
      <c r="H9739" s="12"/>
      <c r="I9739" s="49"/>
    </row>
    <row r="9740" customHeight="1" spans="7:9">
      <c r="G9740" s="11"/>
      <c r="H9740" s="12"/>
      <c r="I9740" s="49"/>
    </row>
    <row r="9741" customHeight="1" spans="7:9">
      <c r="G9741" s="11"/>
      <c r="H9741" s="12"/>
      <c r="I9741" s="49"/>
    </row>
    <row r="9742" customHeight="1" spans="7:9">
      <c r="G9742" s="11"/>
      <c r="H9742" s="12"/>
      <c r="I9742" s="49"/>
    </row>
    <row r="9743" customHeight="1" spans="7:9">
      <c r="G9743" s="11"/>
      <c r="H9743" s="12"/>
      <c r="I9743" s="49"/>
    </row>
    <row r="9744" customHeight="1" spans="7:9">
      <c r="G9744" s="11"/>
      <c r="H9744" s="12"/>
      <c r="I9744" s="49"/>
    </row>
    <row r="9745" customHeight="1" spans="7:9">
      <c r="G9745" s="11"/>
      <c r="H9745" s="12"/>
      <c r="I9745" s="49"/>
    </row>
    <row r="9746" customHeight="1" spans="7:9">
      <c r="G9746" s="11"/>
      <c r="H9746" s="12"/>
      <c r="I9746" s="49"/>
    </row>
    <row r="9747" customHeight="1" spans="7:9">
      <c r="G9747" s="11"/>
      <c r="H9747" s="12"/>
      <c r="I9747" s="49"/>
    </row>
    <row r="9748" customHeight="1" spans="7:9">
      <c r="G9748" s="11"/>
      <c r="H9748" s="12"/>
      <c r="I9748" s="49"/>
    </row>
    <row r="9749" customHeight="1" spans="7:9">
      <c r="G9749" s="11"/>
      <c r="H9749" s="12"/>
      <c r="I9749" s="49"/>
    </row>
    <row r="9750" customHeight="1" spans="7:9">
      <c r="G9750" s="11"/>
      <c r="H9750" s="12"/>
      <c r="I9750" s="49"/>
    </row>
    <row r="9751" customHeight="1" spans="7:9">
      <c r="G9751" s="11"/>
      <c r="H9751" s="12"/>
      <c r="I9751" s="49"/>
    </row>
    <row r="9752" customHeight="1" spans="7:9">
      <c r="G9752" s="11"/>
      <c r="H9752" s="12"/>
      <c r="I9752" s="49"/>
    </row>
    <row r="9753" customHeight="1" spans="7:9">
      <c r="G9753" s="11"/>
      <c r="H9753" s="12"/>
      <c r="I9753" s="49"/>
    </row>
    <row r="9754" customHeight="1" spans="7:9">
      <c r="G9754" s="11"/>
      <c r="H9754" s="12"/>
      <c r="I9754" s="49"/>
    </row>
    <row r="9755" customHeight="1" spans="7:9">
      <c r="G9755" s="11"/>
      <c r="H9755" s="12"/>
      <c r="I9755" s="49"/>
    </row>
    <row r="9756" customHeight="1" spans="7:9">
      <c r="G9756" s="11"/>
      <c r="H9756" s="12"/>
      <c r="I9756" s="49"/>
    </row>
    <row r="9757" customHeight="1" spans="7:9">
      <c r="G9757" s="11"/>
      <c r="H9757" s="12"/>
      <c r="I9757" s="49"/>
    </row>
    <row r="9758" customHeight="1" spans="7:9">
      <c r="G9758" s="11"/>
      <c r="H9758" s="12"/>
      <c r="I9758" s="49"/>
    </row>
    <row r="9759" customHeight="1" spans="7:9">
      <c r="G9759" s="11"/>
      <c r="H9759" s="12"/>
      <c r="I9759" s="49"/>
    </row>
    <row r="9760" customHeight="1" spans="7:9">
      <c r="G9760" s="11"/>
      <c r="H9760" s="12"/>
      <c r="I9760" s="49"/>
    </row>
    <row r="9761" customHeight="1" spans="7:9">
      <c r="G9761" s="11"/>
      <c r="H9761" s="12"/>
      <c r="I9761" s="49"/>
    </row>
    <row r="9762" customHeight="1" spans="7:9">
      <c r="G9762" s="11"/>
      <c r="H9762" s="12"/>
      <c r="I9762" s="49"/>
    </row>
    <row r="9763" customHeight="1" spans="7:9">
      <c r="G9763" s="11"/>
      <c r="H9763" s="12"/>
      <c r="I9763" s="49"/>
    </row>
    <row r="9764" customHeight="1" spans="7:9">
      <c r="G9764" s="11"/>
      <c r="H9764" s="12"/>
      <c r="I9764" s="49"/>
    </row>
    <row r="9765" customHeight="1" spans="7:9">
      <c r="G9765" s="11"/>
      <c r="H9765" s="12"/>
      <c r="I9765" s="49"/>
    </row>
    <row r="9766" customHeight="1" spans="7:9">
      <c r="G9766" s="11"/>
      <c r="H9766" s="12"/>
      <c r="I9766" s="49"/>
    </row>
    <row r="9767" customHeight="1" spans="7:9">
      <c r="G9767" s="11"/>
      <c r="H9767" s="12"/>
      <c r="I9767" s="49"/>
    </row>
    <row r="9768" customHeight="1" spans="7:9">
      <c r="G9768" s="11"/>
      <c r="H9768" s="12"/>
      <c r="I9768" s="49"/>
    </row>
    <row r="9769" customHeight="1" spans="7:9">
      <c r="G9769" s="11"/>
      <c r="H9769" s="12"/>
      <c r="I9769" s="49"/>
    </row>
    <row r="9770" customHeight="1" spans="7:9">
      <c r="G9770" s="11"/>
      <c r="H9770" s="12"/>
      <c r="I9770" s="49"/>
    </row>
    <row r="9771" customHeight="1" spans="7:9">
      <c r="G9771" s="11"/>
      <c r="H9771" s="12"/>
      <c r="I9771" s="49"/>
    </row>
    <row r="9772" customHeight="1" spans="7:9">
      <c r="G9772" s="11"/>
      <c r="H9772" s="12"/>
      <c r="I9772" s="49"/>
    </row>
    <row r="9773" customHeight="1" spans="7:9">
      <c r="G9773" s="11"/>
      <c r="H9773" s="12"/>
      <c r="I9773" s="49"/>
    </row>
    <row r="9774" customHeight="1" spans="7:9">
      <c r="G9774" s="11"/>
      <c r="H9774" s="12"/>
      <c r="I9774" s="49"/>
    </row>
    <row r="9775" customHeight="1" spans="7:9">
      <c r="G9775" s="11"/>
      <c r="H9775" s="12"/>
      <c r="I9775" s="49"/>
    </row>
    <row r="9776" customHeight="1" spans="7:9">
      <c r="G9776" s="11"/>
      <c r="H9776" s="12"/>
      <c r="I9776" s="49"/>
    </row>
    <row r="9777" customHeight="1" spans="7:9">
      <c r="G9777" s="11"/>
      <c r="H9777" s="12"/>
      <c r="I9777" s="49"/>
    </row>
    <row r="9778" customHeight="1" spans="7:9">
      <c r="G9778" s="11"/>
      <c r="H9778" s="12"/>
      <c r="I9778" s="49"/>
    </row>
    <row r="9779" customHeight="1" spans="7:9">
      <c r="G9779" s="11"/>
      <c r="H9779" s="12"/>
      <c r="I9779" s="49"/>
    </row>
    <row r="9780" customHeight="1" spans="7:9">
      <c r="G9780" s="11"/>
      <c r="H9780" s="12"/>
      <c r="I9780" s="49"/>
    </row>
    <row r="9781" customHeight="1" spans="7:9">
      <c r="G9781" s="11"/>
      <c r="H9781" s="12"/>
      <c r="I9781" s="49"/>
    </row>
    <row r="9782" customHeight="1" spans="7:9">
      <c r="G9782" s="11"/>
      <c r="H9782" s="12"/>
      <c r="I9782" s="49"/>
    </row>
    <row r="9783" customHeight="1" spans="7:9">
      <c r="G9783" s="11"/>
      <c r="H9783" s="12"/>
      <c r="I9783" s="49"/>
    </row>
    <row r="9784" customHeight="1" spans="7:9">
      <c r="G9784" s="11"/>
      <c r="H9784" s="12"/>
      <c r="I9784" s="49"/>
    </row>
    <row r="9785" customHeight="1" spans="7:9">
      <c r="G9785" s="11"/>
      <c r="H9785" s="12"/>
      <c r="I9785" s="49"/>
    </row>
    <row r="9786" customHeight="1" spans="7:9">
      <c r="G9786" s="11"/>
      <c r="H9786" s="12"/>
      <c r="I9786" s="49"/>
    </row>
    <row r="9787" customHeight="1" spans="7:9">
      <c r="G9787" s="11"/>
      <c r="H9787" s="12"/>
      <c r="I9787" s="49"/>
    </row>
    <row r="9788" customHeight="1" spans="7:9">
      <c r="G9788" s="11"/>
      <c r="H9788" s="12"/>
      <c r="I9788" s="49"/>
    </row>
    <row r="9789" customHeight="1" spans="7:9">
      <c r="G9789" s="11"/>
      <c r="H9789" s="12"/>
      <c r="I9789" s="49"/>
    </row>
    <row r="9790" customHeight="1" spans="7:9">
      <c r="G9790" s="11"/>
      <c r="H9790" s="12"/>
      <c r="I9790" s="49"/>
    </row>
    <row r="9791" customHeight="1" spans="7:9">
      <c r="G9791" s="11"/>
      <c r="H9791" s="12"/>
      <c r="I9791" s="49"/>
    </row>
    <row r="9792" customHeight="1" spans="7:9">
      <c r="G9792" s="11"/>
      <c r="H9792" s="12"/>
      <c r="I9792" s="49"/>
    </row>
    <row r="9793" customHeight="1" spans="7:9">
      <c r="G9793" s="11"/>
      <c r="H9793" s="12"/>
      <c r="I9793" s="49"/>
    </row>
    <row r="9794" customHeight="1" spans="7:9">
      <c r="G9794" s="11"/>
      <c r="H9794" s="12"/>
      <c r="I9794" s="49"/>
    </row>
    <row r="9795" customHeight="1" spans="7:9">
      <c r="G9795" s="11"/>
      <c r="H9795" s="12"/>
      <c r="I9795" s="49"/>
    </row>
    <row r="9796" customHeight="1" spans="7:9">
      <c r="G9796" s="11"/>
      <c r="H9796" s="12"/>
      <c r="I9796" s="49"/>
    </row>
    <row r="9797" customHeight="1" spans="7:9">
      <c r="G9797" s="11"/>
      <c r="H9797" s="12"/>
      <c r="I9797" s="49"/>
    </row>
    <row r="9798" customHeight="1" spans="7:9">
      <c r="G9798" s="11"/>
      <c r="H9798" s="12"/>
      <c r="I9798" s="49"/>
    </row>
    <row r="9799" customHeight="1" spans="7:9">
      <c r="G9799" s="11"/>
      <c r="H9799" s="12"/>
      <c r="I9799" s="49"/>
    </row>
    <row r="9800" customHeight="1" spans="7:9">
      <c r="G9800" s="11"/>
      <c r="H9800" s="12"/>
      <c r="I9800" s="49"/>
    </row>
    <row r="9801" customHeight="1" spans="7:9">
      <c r="G9801" s="11"/>
      <c r="H9801" s="12"/>
      <c r="I9801" s="49"/>
    </row>
    <row r="9802" customHeight="1" spans="7:9">
      <c r="G9802" s="11"/>
      <c r="H9802" s="12"/>
      <c r="I9802" s="49"/>
    </row>
    <row r="9803" customHeight="1" spans="7:9">
      <c r="G9803" s="11"/>
      <c r="H9803" s="12"/>
      <c r="I9803" s="49"/>
    </row>
    <row r="9804" customHeight="1" spans="7:9">
      <c r="G9804" s="11"/>
      <c r="H9804" s="12"/>
      <c r="I9804" s="49"/>
    </row>
    <row r="9805" customHeight="1" spans="7:9">
      <c r="G9805" s="11"/>
      <c r="H9805" s="12"/>
      <c r="I9805" s="49"/>
    </row>
    <row r="9806" customHeight="1" spans="7:9">
      <c r="G9806" s="11"/>
      <c r="H9806" s="12"/>
      <c r="I9806" s="49"/>
    </row>
    <row r="9807" customHeight="1" spans="7:9">
      <c r="G9807" s="11"/>
      <c r="H9807" s="12"/>
      <c r="I9807" s="49"/>
    </row>
    <row r="9808" customHeight="1" spans="7:9">
      <c r="G9808" s="11"/>
      <c r="H9808" s="12"/>
      <c r="I9808" s="49"/>
    </row>
    <row r="9809" customHeight="1" spans="7:9">
      <c r="G9809" s="11"/>
      <c r="H9809" s="12"/>
      <c r="I9809" s="49"/>
    </row>
    <row r="9810" customHeight="1" spans="7:9">
      <c r="G9810" s="11"/>
      <c r="H9810" s="12"/>
      <c r="I9810" s="49"/>
    </row>
    <row r="9811" customHeight="1" spans="7:9">
      <c r="G9811" s="11"/>
      <c r="H9811" s="12"/>
      <c r="I9811" s="49"/>
    </row>
    <row r="9812" customHeight="1" spans="7:9">
      <c r="G9812" s="11"/>
      <c r="H9812" s="12"/>
      <c r="I9812" s="49"/>
    </row>
    <row r="9813" customHeight="1" spans="7:9">
      <c r="G9813" s="11"/>
      <c r="H9813" s="12"/>
      <c r="I9813" s="49"/>
    </row>
    <row r="9814" customHeight="1" spans="7:9">
      <c r="G9814" s="11"/>
      <c r="H9814" s="12"/>
      <c r="I9814" s="49"/>
    </row>
    <row r="9815" customHeight="1" spans="7:9">
      <c r="G9815" s="11"/>
      <c r="H9815" s="12"/>
      <c r="I9815" s="49"/>
    </row>
    <row r="9816" customHeight="1" spans="7:9">
      <c r="G9816" s="11"/>
      <c r="H9816" s="12"/>
      <c r="I9816" s="49"/>
    </row>
    <row r="9817" customHeight="1" spans="7:9">
      <c r="G9817" s="11"/>
      <c r="H9817" s="12"/>
      <c r="I9817" s="49"/>
    </row>
    <row r="9818" customHeight="1" spans="7:9">
      <c r="G9818" s="11"/>
      <c r="H9818" s="12"/>
      <c r="I9818" s="49"/>
    </row>
    <row r="9819" customHeight="1" spans="7:9">
      <c r="G9819" s="11"/>
      <c r="H9819" s="12"/>
      <c r="I9819" s="49"/>
    </row>
    <row r="9820" customHeight="1" spans="7:9">
      <c r="G9820" s="11"/>
      <c r="H9820" s="12"/>
      <c r="I9820" s="49"/>
    </row>
    <row r="9821" customHeight="1" spans="7:9">
      <c r="G9821" s="11"/>
      <c r="H9821" s="12"/>
      <c r="I9821" s="49"/>
    </row>
    <row r="9822" customHeight="1" spans="7:9">
      <c r="G9822" s="11"/>
      <c r="H9822" s="12"/>
      <c r="I9822" s="49"/>
    </row>
    <row r="9823" customHeight="1" spans="7:9">
      <c r="G9823" s="11"/>
      <c r="H9823" s="12"/>
      <c r="I9823" s="49"/>
    </row>
    <row r="9824" customHeight="1" spans="7:9">
      <c r="G9824" s="11"/>
      <c r="H9824" s="12"/>
      <c r="I9824" s="49"/>
    </row>
    <row r="9825" customHeight="1" spans="7:9">
      <c r="G9825" s="11"/>
      <c r="H9825" s="12"/>
      <c r="I9825" s="49"/>
    </row>
    <row r="9826" customHeight="1" spans="7:9">
      <c r="G9826" s="11"/>
      <c r="H9826" s="12"/>
      <c r="I9826" s="49"/>
    </row>
    <row r="9827" customHeight="1" spans="7:9">
      <c r="G9827" s="11"/>
      <c r="H9827" s="12"/>
      <c r="I9827" s="49"/>
    </row>
    <row r="9828" customHeight="1" spans="7:9">
      <c r="G9828" s="11"/>
      <c r="H9828" s="12"/>
      <c r="I9828" s="49"/>
    </row>
    <row r="9829" customHeight="1" spans="7:9">
      <c r="G9829" s="11"/>
      <c r="H9829" s="12"/>
      <c r="I9829" s="49"/>
    </row>
    <row r="9830" customHeight="1" spans="7:9">
      <c r="G9830" s="11"/>
      <c r="H9830" s="12"/>
      <c r="I9830" s="49"/>
    </row>
    <row r="9831" customHeight="1" spans="7:9">
      <c r="G9831" s="11"/>
      <c r="H9831" s="12"/>
      <c r="I9831" s="49"/>
    </row>
    <row r="9832" customHeight="1" spans="7:9">
      <c r="G9832" s="11"/>
      <c r="H9832" s="12"/>
      <c r="I9832" s="49"/>
    </row>
    <row r="9833" customHeight="1" spans="7:9">
      <c r="G9833" s="11"/>
      <c r="H9833" s="12"/>
      <c r="I9833" s="49"/>
    </row>
    <row r="9834" customHeight="1" spans="7:9">
      <c r="G9834" s="11"/>
      <c r="H9834" s="12"/>
      <c r="I9834" s="49"/>
    </row>
    <row r="9835" customHeight="1" spans="7:9">
      <c r="G9835" s="11"/>
      <c r="H9835" s="12"/>
      <c r="I9835" s="49"/>
    </row>
    <row r="9836" customHeight="1" spans="7:9">
      <c r="G9836" s="11"/>
      <c r="H9836" s="12"/>
      <c r="I9836" s="49"/>
    </row>
    <row r="9837" customHeight="1" spans="7:9">
      <c r="G9837" s="11"/>
      <c r="H9837" s="12"/>
      <c r="I9837" s="49"/>
    </row>
    <row r="9838" customHeight="1" spans="7:9">
      <c r="G9838" s="11"/>
      <c r="H9838" s="12"/>
      <c r="I9838" s="49"/>
    </row>
    <row r="9839" customHeight="1" spans="7:9">
      <c r="G9839" s="11"/>
      <c r="H9839" s="12"/>
      <c r="I9839" s="49"/>
    </row>
    <row r="9840" customHeight="1" spans="7:9">
      <c r="G9840" s="11"/>
      <c r="H9840" s="12"/>
      <c r="I9840" s="49"/>
    </row>
    <row r="9841" customHeight="1" spans="7:9">
      <c r="G9841" s="11"/>
      <c r="H9841" s="12"/>
      <c r="I9841" s="49"/>
    </row>
    <row r="9842" customHeight="1" spans="7:9">
      <c r="G9842" s="11"/>
      <c r="H9842" s="12"/>
      <c r="I9842" s="49"/>
    </row>
    <row r="9843" customHeight="1" spans="7:9">
      <c r="G9843" s="11"/>
      <c r="H9843" s="12"/>
      <c r="I9843" s="49"/>
    </row>
    <row r="9844" customHeight="1" spans="7:9">
      <c r="G9844" s="11"/>
      <c r="H9844" s="12"/>
      <c r="I9844" s="49"/>
    </row>
    <row r="9845" customHeight="1" spans="7:9">
      <c r="G9845" s="11"/>
      <c r="H9845" s="12"/>
      <c r="I9845" s="49"/>
    </row>
    <row r="9846" customHeight="1" spans="7:9">
      <c r="G9846" s="11"/>
      <c r="H9846" s="12"/>
      <c r="I9846" s="49"/>
    </row>
    <row r="9847" customHeight="1" spans="7:9">
      <c r="G9847" s="11"/>
      <c r="H9847" s="12"/>
      <c r="I9847" s="49"/>
    </row>
    <row r="9848" customHeight="1" spans="7:9">
      <c r="G9848" s="11"/>
      <c r="H9848" s="12"/>
      <c r="I9848" s="49"/>
    </row>
    <row r="9849" customHeight="1" spans="7:9">
      <c r="G9849" s="11"/>
      <c r="H9849" s="12"/>
      <c r="I9849" s="49"/>
    </row>
    <row r="9850" customHeight="1" spans="7:9">
      <c r="G9850" s="11"/>
      <c r="H9850" s="12"/>
      <c r="I9850" s="49"/>
    </row>
    <row r="9851" customHeight="1" spans="7:9">
      <c r="G9851" s="11"/>
      <c r="H9851" s="12"/>
      <c r="I9851" s="49"/>
    </row>
    <row r="9852" customHeight="1" spans="7:9">
      <c r="G9852" s="11"/>
      <c r="H9852" s="12"/>
      <c r="I9852" s="49"/>
    </row>
    <row r="9853" customHeight="1" spans="7:9">
      <c r="G9853" s="11"/>
      <c r="H9853" s="12"/>
      <c r="I9853" s="49"/>
    </row>
    <row r="9854" customHeight="1" spans="7:9">
      <c r="G9854" s="11"/>
      <c r="H9854" s="12"/>
      <c r="I9854" s="49"/>
    </row>
    <row r="9855" customHeight="1" spans="7:9">
      <c r="G9855" s="11"/>
      <c r="H9855" s="12"/>
      <c r="I9855" s="49"/>
    </row>
    <row r="9856" customHeight="1" spans="7:9">
      <c r="G9856" s="11"/>
      <c r="H9856" s="12"/>
      <c r="I9856" s="49"/>
    </row>
    <row r="9857" customHeight="1" spans="7:9">
      <c r="G9857" s="11"/>
      <c r="H9857" s="12"/>
      <c r="I9857" s="49"/>
    </row>
    <row r="9858" customHeight="1" spans="7:9">
      <c r="G9858" s="11"/>
      <c r="H9858" s="12"/>
      <c r="I9858" s="49"/>
    </row>
    <row r="9859" customHeight="1" spans="7:9">
      <c r="G9859" s="11"/>
      <c r="H9859" s="12"/>
      <c r="I9859" s="49"/>
    </row>
    <row r="9860" customHeight="1" spans="7:9">
      <c r="G9860" s="11"/>
      <c r="H9860" s="12"/>
      <c r="I9860" s="49"/>
    </row>
    <row r="9861" customHeight="1" spans="7:9">
      <c r="G9861" s="11"/>
      <c r="H9861" s="12"/>
      <c r="I9861" s="49"/>
    </row>
    <row r="9862" customHeight="1" spans="7:9">
      <c r="G9862" s="11"/>
      <c r="H9862" s="12"/>
      <c r="I9862" s="49"/>
    </row>
    <row r="9863" customHeight="1" spans="7:9">
      <c r="G9863" s="11"/>
      <c r="H9863" s="12"/>
      <c r="I9863" s="49"/>
    </row>
    <row r="9864" customHeight="1" spans="7:9">
      <c r="G9864" s="11"/>
      <c r="H9864" s="12"/>
      <c r="I9864" s="49"/>
    </row>
    <row r="9865" customHeight="1" spans="7:9">
      <c r="G9865" s="11"/>
      <c r="H9865" s="12"/>
      <c r="I9865" s="49"/>
    </row>
    <row r="9866" customHeight="1" spans="7:9">
      <c r="G9866" s="11"/>
      <c r="H9866" s="12"/>
      <c r="I9866" s="49"/>
    </row>
    <row r="9867" customHeight="1" spans="7:9">
      <c r="G9867" s="11"/>
      <c r="H9867" s="12"/>
      <c r="I9867" s="49"/>
    </row>
    <row r="9868" customHeight="1" spans="7:9">
      <c r="G9868" s="11"/>
      <c r="H9868" s="12"/>
      <c r="I9868" s="49"/>
    </row>
    <row r="9869" customHeight="1" spans="7:9">
      <c r="G9869" s="11"/>
      <c r="H9869" s="12"/>
      <c r="I9869" s="49"/>
    </row>
    <row r="9870" customHeight="1" spans="7:9">
      <c r="G9870" s="11"/>
      <c r="H9870" s="12"/>
      <c r="I9870" s="49"/>
    </row>
    <row r="9871" customHeight="1" spans="7:9">
      <c r="G9871" s="11"/>
      <c r="H9871" s="12"/>
      <c r="I9871" s="49"/>
    </row>
    <row r="9872" customHeight="1" spans="7:9">
      <c r="G9872" s="11"/>
      <c r="H9872" s="12"/>
      <c r="I9872" s="49"/>
    </row>
    <row r="9873" customHeight="1" spans="7:9">
      <c r="G9873" s="11"/>
      <c r="H9873" s="12"/>
      <c r="I9873" s="49"/>
    </row>
    <row r="9874" customHeight="1" spans="7:9">
      <c r="G9874" s="11"/>
      <c r="H9874" s="12"/>
      <c r="I9874" s="49"/>
    </row>
    <row r="9875" customHeight="1" spans="7:9">
      <c r="G9875" s="11"/>
      <c r="H9875" s="12"/>
      <c r="I9875" s="49"/>
    </row>
    <row r="9876" customHeight="1" spans="7:9">
      <c r="G9876" s="11"/>
      <c r="H9876" s="12"/>
      <c r="I9876" s="49"/>
    </row>
    <row r="9877" customHeight="1" spans="7:9">
      <c r="G9877" s="11"/>
      <c r="H9877" s="12"/>
      <c r="I9877" s="49"/>
    </row>
    <row r="9878" customHeight="1" spans="7:9">
      <c r="G9878" s="11"/>
      <c r="H9878" s="12"/>
      <c r="I9878" s="49"/>
    </row>
    <row r="9879" customHeight="1" spans="7:9">
      <c r="G9879" s="11"/>
      <c r="H9879" s="12"/>
      <c r="I9879" s="49"/>
    </row>
    <row r="9880" customHeight="1" spans="7:9">
      <c r="G9880" s="11"/>
      <c r="H9880" s="12"/>
      <c r="I9880" s="49"/>
    </row>
    <row r="9881" customHeight="1" spans="7:9">
      <c r="G9881" s="11"/>
      <c r="H9881" s="12"/>
      <c r="I9881" s="49"/>
    </row>
    <row r="9882" customHeight="1" spans="7:9">
      <c r="G9882" s="11"/>
      <c r="H9882" s="12"/>
      <c r="I9882" s="49"/>
    </row>
    <row r="9883" customHeight="1" spans="7:9">
      <c r="G9883" s="11"/>
      <c r="H9883" s="12"/>
      <c r="I9883" s="49"/>
    </row>
    <row r="9884" customHeight="1" spans="7:9">
      <c r="G9884" s="11"/>
      <c r="H9884" s="12"/>
      <c r="I9884" s="49"/>
    </row>
    <row r="9885" customHeight="1" spans="7:9">
      <c r="G9885" s="11"/>
      <c r="H9885" s="12"/>
      <c r="I9885" s="49"/>
    </row>
    <row r="9886" customHeight="1" spans="7:9">
      <c r="G9886" s="11"/>
      <c r="H9886" s="12"/>
      <c r="I9886" s="49"/>
    </row>
    <row r="9887" customHeight="1" spans="7:9">
      <c r="G9887" s="11"/>
      <c r="H9887" s="12"/>
      <c r="I9887" s="49"/>
    </row>
    <row r="9888" customHeight="1" spans="7:9">
      <c r="G9888" s="11"/>
      <c r="H9888" s="12"/>
      <c r="I9888" s="49"/>
    </row>
    <row r="9889" customHeight="1" spans="7:9">
      <c r="G9889" s="11"/>
      <c r="H9889" s="12"/>
      <c r="I9889" s="49"/>
    </row>
    <row r="9890" customHeight="1" spans="7:9">
      <c r="G9890" s="11"/>
      <c r="H9890" s="12"/>
      <c r="I9890" s="49"/>
    </row>
    <row r="9891" customHeight="1" spans="7:9">
      <c r="G9891" s="11"/>
      <c r="H9891" s="12"/>
      <c r="I9891" s="49"/>
    </row>
    <row r="9892" customHeight="1" spans="7:9">
      <c r="G9892" s="11"/>
      <c r="H9892" s="12"/>
      <c r="I9892" s="49"/>
    </row>
    <row r="9893" customHeight="1" spans="7:9">
      <c r="G9893" s="11"/>
      <c r="H9893" s="12"/>
      <c r="I9893" s="49"/>
    </row>
    <row r="9894" customHeight="1" spans="7:9">
      <c r="G9894" s="11"/>
      <c r="H9894" s="12"/>
      <c r="I9894" s="49"/>
    </row>
    <row r="9895" customHeight="1" spans="7:9">
      <c r="G9895" s="11"/>
      <c r="H9895" s="12"/>
      <c r="I9895" s="49"/>
    </row>
    <row r="9896" customHeight="1" spans="7:9">
      <c r="G9896" s="11"/>
      <c r="H9896" s="12"/>
      <c r="I9896" s="49"/>
    </row>
    <row r="9897" customHeight="1" spans="7:9">
      <c r="G9897" s="11"/>
      <c r="H9897" s="12"/>
      <c r="I9897" s="49"/>
    </row>
    <row r="9898" customHeight="1" spans="7:9">
      <c r="G9898" s="11"/>
      <c r="H9898" s="12"/>
      <c r="I9898" s="49"/>
    </row>
    <row r="9899" customHeight="1" spans="7:9">
      <c r="G9899" s="11"/>
      <c r="H9899" s="12"/>
      <c r="I9899" s="49"/>
    </row>
    <row r="9900" customHeight="1" spans="7:9">
      <c r="G9900" s="11"/>
      <c r="H9900" s="12"/>
      <c r="I9900" s="49"/>
    </row>
    <row r="9901" customHeight="1" spans="7:9">
      <c r="G9901" s="11"/>
      <c r="H9901" s="12"/>
      <c r="I9901" s="49"/>
    </row>
    <row r="9902" customHeight="1" spans="7:9">
      <c r="G9902" s="11"/>
      <c r="H9902" s="12"/>
      <c r="I9902" s="49"/>
    </row>
    <row r="9903" customHeight="1" spans="7:9">
      <c r="G9903" s="11"/>
      <c r="H9903" s="12"/>
      <c r="I9903" s="49"/>
    </row>
    <row r="9904" customHeight="1" spans="7:9">
      <c r="G9904" s="11"/>
      <c r="H9904" s="12"/>
      <c r="I9904" s="49"/>
    </row>
    <row r="9905" customHeight="1" spans="7:9">
      <c r="G9905" s="11"/>
      <c r="H9905" s="12"/>
      <c r="I9905" s="49"/>
    </row>
    <row r="9906" customHeight="1" spans="7:9">
      <c r="G9906" s="11"/>
      <c r="H9906" s="12"/>
      <c r="I9906" s="49"/>
    </row>
    <row r="9907" customHeight="1" spans="7:9">
      <c r="G9907" s="11"/>
      <c r="H9907" s="12"/>
      <c r="I9907" s="49"/>
    </row>
    <row r="9908" customHeight="1" spans="7:9">
      <c r="G9908" s="11"/>
      <c r="H9908" s="12"/>
      <c r="I9908" s="49"/>
    </row>
    <row r="9909" customHeight="1" spans="7:9">
      <c r="G9909" s="11"/>
      <c r="H9909" s="12"/>
      <c r="I9909" s="49"/>
    </row>
    <row r="9910" customHeight="1" spans="7:9">
      <c r="G9910" s="11"/>
      <c r="H9910" s="12"/>
      <c r="I9910" s="49"/>
    </row>
    <row r="9911" customHeight="1" spans="7:9">
      <c r="G9911" s="11"/>
      <c r="H9911" s="12"/>
      <c r="I9911" s="49"/>
    </row>
    <row r="9912" customHeight="1" spans="7:9">
      <c r="G9912" s="11"/>
      <c r="H9912" s="12"/>
      <c r="I9912" s="49"/>
    </row>
    <row r="9913" customHeight="1" spans="7:9">
      <c r="G9913" s="11"/>
      <c r="H9913" s="12"/>
      <c r="I9913" s="49"/>
    </row>
    <row r="9914" customHeight="1" spans="7:9">
      <c r="G9914" s="11"/>
      <c r="H9914" s="12"/>
      <c r="I9914" s="49"/>
    </row>
    <row r="9915" customHeight="1" spans="7:9">
      <c r="G9915" s="11"/>
      <c r="H9915" s="12"/>
      <c r="I9915" s="49"/>
    </row>
    <row r="9916" customHeight="1" spans="7:9">
      <c r="G9916" s="11"/>
      <c r="H9916" s="12"/>
      <c r="I9916" s="49"/>
    </row>
    <row r="9917" customHeight="1" spans="7:9">
      <c r="G9917" s="11"/>
      <c r="H9917" s="12"/>
      <c r="I9917" s="49"/>
    </row>
    <row r="9918" customHeight="1" spans="7:9">
      <c r="G9918" s="11"/>
      <c r="H9918" s="12"/>
      <c r="I9918" s="49"/>
    </row>
    <row r="9919" customHeight="1" spans="7:9">
      <c r="G9919" s="11"/>
      <c r="H9919" s="12"/>
      <c r="I9919" s="49"/>
    </row>
    <row r="9920" customHeight="1" spans="7:9">
      <c r="G9920" s="11"/>
      <c r="H9920" s="12"/>
      <c r="I9920" s="49"/>
    </row>
    <row r="9921" customHeight="1" spans="7:9">
      <c r="G9921" s="11"/>
      <c r="H9921" s="12"/>
      <c r="I9921" s="49"/>
    </row>
    <row r="9922" customHeight="1" spans="7:9">
      <c r="G9922" s="11"/>
      <c r="H9922" s="12"/>
      <c r="I9922" s="49"/>
    </row>
    <row r="9923" customHeight="1" spans="7:9">
      <c r="G9923" s="11"/>
      <c r="H9923" s="12"/>
      <c r="I9923" s="49"/>
    </row>
    <row r="9924" customHeight="1" spans="7:9">
      <c r="G9924" s="11"/>
      <c r="H9924" s="12"/>
      <c r="I9924" s="49"/>
    </row>
    <row r="9925" customHeight="1" spans="7:9">
      <c r="G9925" s="11"/>
      <c r="H9925" s="12"/>
      <c r="I9925" s="49"/>
    </row>
    <row r="9926" customHeight="1" spans="7:9">
      <c r="G9926" s="11"/>
      <c r="H9926" s="12"/>
      <c r="I9926" s="49"/>
    </row>
    <row r="9927" customHeight="1" spans="7:9">
      <c r="G9927" s="11"/>
      <c r="H9927" s="12"/>
      <c r="I9927" s="49"/>
    </row>
    <row r="9928" customHeight="1" spans="7:9">
      <c r="G9928" s="11"/>
      <c r="H9928" s="12"/>
      <c r="I9928" s="49"/>
    </row>
    <row r="9929" customHeight="1" spans="7:9">
      <c r="G9929" s="11"/>
      <c r="H9929" s="12"/>
      <c r="I9929" s="49"/>
    </row>
    <row r="9930" customHeight="1" spans="7:9">
      <c r="G9930" s="11"/>
      <c r="H9930" s="12"/>
      <c r="I9930" s="49"/>
    </row>
    <row r="9931" customHeight="1" spans="7:9">
      <c r="G9931" s="11"/>
      <c r="H9931" s="12"/>
      <c r="I9931" s="49"/>
    </row>
    <row r="9932" customHeight="1" spans="7:9">
      <c r="G9932" s="11"/>
      <c r="H9932" s="12"/>
      <c r="I9932" s="49"/>
    </row>
    <row r="9933" customHeight="1" spans="7:9">
      <c r="G9933" s="11"/>
      <c r="H9933" s="12"/>
      <c r="I9933" s="49"/>
    </row>
    <row r="9934" customHeight="1" spans="7:9">
      <c r="G9934" s="11"/>
      <c r="H9934" s="12"/>
      <c r="I9934" s="49"/>
    </row>
    <row r="9935" customHeight="1" spans="7:9">
      <c r="G9935" s="11"/>
      <c r="H9935" s="12"/>
      <c r="I9935" s="49"/>
    </row>
    <row r="9936" customHeight="1" spans="7:9">
      <c r="G9936" s="11"/>
      <c r="H9936" s="12"/>
      <c r="I9936" s="49"/>
    </row>
    <row r="9937" customHeight="1" spans="7:9">
      <c r="G9937" s="11"/>
      <c r="H9937" s="12"/>
      <c r="I9937" s="49"/>
    </row>
    <row r="9938" customHeight="1" spans="7:9">
      <c r="G9938" s="11"/>
      <c r="H9938" s="12"/>
      <c r="I9938" s="49"/>
    </row>
    <row r="9939" customHeight="1" spans="7:9">
      <c r="G9939" s="11"/>
      <c r="H9939" s="12"/>
      <c r="I9939" s="49"/>
    </row>
    <row r="9940" customHeight="1" spans="7:9">
      <c r="G9940" s="11"/>
      <c r="H9940" s="12"/>
      <c r="I9940" s="49"/>
    </row>
    <row r="9941" customHeight="1" spans="7:9">
      <c r="G9941" s="11"/>
      <c r="H9941" s="12"/>
      <c r="I9941" s="49"/>
    </row>
    <row r="9942" customHeight="1" spans="7:9">
      <c r="G9942" s="11"/>
      <c r="H9942" s="12"/>
      <c r="I9942" s="49"/>
    </row>
    <row r="9943" customHeight="1" spans="7:9">
      <c r="G9943" s="11"/>
      <c r="H9943" s="12"/>
      <c r="I9943" s="49"/>
    </row>
    <row r="9944" customHeight="1" spans="7:9">
      <c r="G9944" s="11"/>
      <c r="H9944" s="12"/>
      <c r="I9944" s="49"/>
    </row>
    <row r="9945" customHeight="1" spans="7:9">
      <c r="G9945" s="11"/>
      <c r="H9945" s="12"/>
      <c r="I9945" s="49"/>
    </row>
    <row r="9946" customHeight="1" spans="7:9">
      <c r="G9946" s="11"/>
      <c r="H9946" s="12"/>
      <c r="I9946" s="49"/>
    </row>
    <row r="9947" customHeight="1" spans="7:9">
      <c r="G9947" s="11"/>
      <c r="H9947" s="12"/>
      <c r="I9947" s="49"/>
    </row>
    <row r="9948" customHeight="1" spans="7:9">
      <c r="G9948" s="11"/>
      <c r="H9948" s="12"/>
      <c r="I9948" s="49"/>
    </row>
    <row r="9949" customHeight="1" spans="7:9">
      <c r="G9949" s="11"/>
      <c r="H9949" s="12"/>
      <c r="I9949" s="49"/>
    </row>
    <row r="9950" customHeight="1" spans="7:9">
      <c r="G9950" s="11"/>
      <c r="H9950" s="12"/>
      <c r="I9950" s="49"/>
    </row>
    <row r="9951" customHeight="1" spans="7:9">
      <c r="G9951" s="11"/>
      <c r="H9951" s="12"/>
      <c r="I9951" s="49"/>
    </row>
    <row r="9952" customHeight="1" spans="7:9">
      <c r="G9952" s="11"/>
      <c r="H9952" s="12"/>
      <c r="I9952" s="49"/>
    </row>
    <row r="9953" customHeight="1" spans="7:9">
      <c r="G9953" s="11"/>
      <c r="H9953" s="12"/>
      <c r="I9953" s="49"/>
    </row>
    <row r="9954" customHeight="1" spans="7:9">
      <c r="G9954" s="11"/>
      <c r="H9954" s="12"/>
      <c r="I9954" s="49"/>
    </row>
    <row r="9955" customHeight="1" spans="7:9">
      <c r="G9955" s="11"/>
      <c r="H9955" s="12"/>
      <c r="I9955" s="49"/>
    </row>
    <row r="9956" customHeight="1" spans="7:9">
      <c r="G9956" s="11"/>
      <c r="H9956" s="12"/>
      <c r="I9956" s="49"/>
    </row>
    <row r="9957" customHeight="1" spans="7:9">
      <c r="G9957" s="11"/>
      <c r="H9957" s="12"/>
      <c r="I9957" s="49"/>
    </row>
    <row r="9958" customHeight="1" spans="7:9">
      <c r="G9958" s="11"/>
      <c r="H9958" s="12"/>
      <c r="I9958" s="49"/>
    </row>
    <row r="9959" customHeight="1" spans="7:9">
      <c r="G9959" s="11"/>
      <c r="H9959" s="12"/>
      <c r="I9959" s="49"/>
    </row>
    <row r="9960" customHeight="1" spans="7:9">
      <c r="G9960" s="11"/>
      <c r="H9960" s="12"/>
      <c r="I9960" s="49"/>
    </row>
    <row r="9961" customHeight="1" spans="7:9">
      <c r="G9961" s="11"/>
      <c r="H9961" s="12"/>
      <c r="I9961" s="49"/>
    </row>
    <row r="9962" customHeight="1" spans="7:9">
      <c r="G9962" s="11"/>
      <c r="H9962" s="12"/>
      <c r="I9962" s="49"/>
    </row>
    <row r="9963" customHeight="1" spans="7:9">
      <c r="G9963" s="11"/>
      <c r="H9963" s="12"/>
      <c r="I9963" s="49"/>
    </row>
    <row r="9964" customHeight="1" spans="7:9">
      <c r="G9964" s="11"/>
      <c r="H9964" s="12"/>
      <c r="I9964" s="49"/>
    </row>
    <row r="9965" customHeight="1" spans="7:9">
      <c r="G9965" s="11"/>
      <c r="H9965" s="12"/>
      <c r="I9965" s="49"/>
    </row>
    <row r="9966" customHeight="1" spans="7:9">
      <c r="G9966" s="11"/>
      <c r="H9966" s="12"/>
      <c r="I9966" s="49"/>
    </row>
    <row r="9967" customHeight="1" spans="7:9">
      <c r="G9967" s="11"/>
      <c r="H9967" s="12"/>
      <c r="I9967" s="49"/>
    </row>
    <row r="9968" customHeight="1" spans="7:9">
      <c r="G9968" s="11"/>
      <c r="H9968" s="12"/>
      <c r="I9968" s="49"/>
    </row>
    <row r="9969" customHeight="1" spans="7:9">
      <c r="G9969" s="11"/>
      <c r="H9969" s="12"/>
      <c r="I9969" s="49"/>
    </row>
    <row r="9970" customHeight="1" spans="7:9">
      <c r="G9970" s="11"/>
      <c r="H9970" s="12"/>
      <c r="I9970" s="49"/>
    </row>
    <row r="9971" customHeight="1" spans="7:9">
      <c r="G9971" s="11"/>
      <c r="H9971" s="12"/>
      <c r="I9971" s="49"/>
    </row>
    <row r="9972" customHeight="1" spans="7:9">
      <c r="G9972" s="11"/>
      <c r="H9972" s="12"/>
      <c r="I9972" s="49"/>
    </row>
    <row r="9973" customHeight="1" spans="7:9">
      <c r="G9973" s="11"/>
      <c r="H9973" s="12"/>
      <c r="I9973" s="49"/>
    </row>
    <row r="9974" customHeight="1" spans="7:9">
      <c r="G9974" s="11"/>
      <c r="H9974" s="12"/>
      <c r="I9974" s="49"/>
    </row>
    <row r="9975" customHeight="1" spans="7:9">
      <c r="G9975" s="11"/>
      <c r="H9975" s="12"/>
      <c r="I9975" s="49"/>
    </row>
    <row r="9976" customHeight="1" spans="7:9">
      <c r="G9976" s="11"/>
      <c r="H9976" s="12"/>
      <c r="I9976" s="49"/>
    </row>
    <row r="9977" customHeight="1" spans="7:9">
      <c r="G9977" s="11"/>
      <c r="H9977" s="12"/>
      <c r="I9977" s="49"/>
    </row>
    <row r="9978" customHeight="1" spans="7:9">
      <c r="G9978" s="11"/>
      <c r="H9978" s="12"/>
      <c r="I9978" s="49"/>
    </row>
    <row r="9979" customHeight="1" spans="7:9">
      <c r="G9979" s="11"/>
      <c r="H9979" s="12"/>
      <c r="I9979" s="49"/>
    </row>
    <row r="9980" customHeight="1" spans="7:9">
      <c r="G9980" s="11"/>
      <c r="H9980" s="12"/>
      <c r="I9980" s="49"/>
    </row>
    <row r="9981" customHeight="1" spans="7:9">
      <c r="G9981" s="11"/>
      <c r="H9981" s="12"/>
      <c r="I9981" s="49"/>
    </row>
    <row r="9982" customHeight="1" spans="7:9">
      <c r="G9982" s="11"/>
      <c r="H9982" s="12"/>
      <c r="I9982" s="49"/>
    </row>
    <row r="9983" customHeight="1" spans="7:9">
      <c r="G9983" s="11"/>
      <c r="H9983" s="12"/>
      <c r="I9983" s="49"/>
    </row>
    <row r="9984" customHeight="1" spans="7:9">
      <c r="G9984" s="11"/>
      <c r="H9984" s="12"/>
      <c r="I9984" s="49"/>
    </row>
    <row r="9985" customHeight="1" spans="7:9">
      <c r="G9985" s="11"/>
      <c r="H9985" s="12"/>
      <c r="I9985" s="49"/>
    </row>
    <row r="9986" customHeight="1" spans="7:9">
      <c r="G9986" s="11"/>
      <c r="H9986" s="12"/>
      <c r="I9986" s="49"/>
    </row>
    <row r="9987" customHeight="1" spans="7:9">
      <c r="G9987" s="11"/>
      <c r="H9987" s="12"/>
      <c r="I9987" s="49"/>
    </row>
    <row r="9988" customHeight="1" spans="7:9">
      <c r="G9988" s="11"/>
      <c r="H9988" s="12"/>
      <c r="I9988" s="49"/>
    </row>
    <row r="9989" customHeight="1" spans="7:9">
      <c r="G9989" s="11"/>
      <c r="H9989" s="12"/>
      <c r="I9989" s="49"/>
    </row>
    <row r="9990" customHeight="1" spans="7:9">
      <c r="G9990" s="11"/>
      <c r="H9990" s="12"/>
      <c r="I9990" s="49"/>
    </row>
    <row r="9991" customHeight="1" spans="7:9">
      <c r="G9991" s="11"/>
      <c r="H9991" s="12"/>
      <c r="I9991" s="49"/>
    </row>
    <row r="9992" customHeight="1" spans="7:9">
      <c r="G9992" s="11"/>
      <c r="H9992" s="12"/>
      <c r="I9992" s="49"/>
    </row>
    <row r="9993" customHeight="1" spans="7:9">
      <c r="G9993" s="11"/>
      <c r="H9993" s="12"/>
      <c r="I9993" s="49"/>
    </row>
    <row r="9994" customHeight="1" spans="7:9">
      <c r="G9994" s="11"/>
      <c r="H9994" s="12"/>
      <c r="I9994" s="49"/>
    </row>
    <row r="9995" customHeight="1" spans="7:9">
      <c r="G9995" s="11"/>
      <c r="H9995" s="12"/>
      <c r="I9995" s="49"/>
    </row>
    <row r="9996" customHeight="1" spans="7:9">
      <c r="G9996" s="11"/>
      <c r="H9996" s="12"/>
      <c r="I9996" s="49"/>
    </row>
    <row r="9997" customHeight="1" spans="7:9">
      <c r="G9997" s="11"/>
      <c r="H9997" s="12"/>
      <c r="I9997" s="49"/>
    </row>
    <row r="9998" customHeight="1" spans="7:9">
      <c r="G9998" s="11"/>
      <c r="H9998" s="12"/>
      <c r="I9998" s="49"/>
    </row>
    <row r="9999" customHeight="1" spans="7:9">
      <c r="G9999" s="11"/>
      <c r="H9999" s="12"/>
      <c r="I9999" s="49"/>
    </row>
    <row r="10000" customHeight="1" spans="7:9">
      <c r="G10000" s="11"/>
      <c r="H10000" s="12"/>
      <c r="I10000" s="49"/>
    </row>
    <row r="10001" customHeight="1" spans="7:9">
      <c r="G10001" s="11"/>
      <c r="H10001" s="12"/>
      <c r="I10001" s="49"/>
    </row>
    <row r="10002" customHeight="1" spans="7:9">
      <c r="G10002" s="11"/>
      <c r="H10002" s="12"/>
      <c r="I10002" s="49"/>
    </row>
    <row r="10003" customHeight="1" spans="7:9">
      <c r="G10003" s="11"/>
      <c r="H10003" s="12"/>
      <c r="I10003" s="49"/>
    </row>
    <row r="10004" customHeight="1" spans="7:9">
      <c r="G10004" s="11"/>
      <c r="H10004" s="12"/>
      <c r="I10004" s="49"/>
    </row>
    <row r="10005" customHeight="1" spans="7:9">
      <c r="G10005" s="11"/>
      <c r="H10005" s="12"/>
      <c r="I10005" s="49"/>
    </row>
    <row r="10006" customHeight="1" spans="7:9">
      <c r="G10006" s="11"/>
      <c r="H10006" s="12"/>
      <c r="I10006" s="49"/>
    </row>
    <row r="10007" customHeight="1" spans="7:9">
      <c r="G10007" s="11"/>
      <c r="H10007" s="12"/>
      <c r="I10007" s="49"/>
    </row>
    <row r="10008" customHeight="1" spans="7:9">
      <c r="G10008" s="11"/>
      <c r="H10008" s="12"/>
      <c r="I10008" s="49"/>
    </row>
    <row r="10009" customHeight="1" spans="7:9">
      <c r="G10009" s="11"/>
      <c r="H10009" s="12"/>
      <c r="I10009" s="49"/>
    </row>
    <row r="10010" customHeight="1" spans="7:9">
      <c r="G10010" s="11"/>
      <c r="H10010" s="12"/>
      <c r="I10010" s="49"/>
    </row>
    <row r="10011" customHeight="1" spans="7:9">
      <c r="G10011" s="11"/>
      <c r="H10011" s="12"/>
      <c r="I10011" s="49"/>
    </row>
    <row r="10012" customHeight="1" spans="7:9">
      <c r="G10012" s="11"/>
      <c r="H10012" s="12"/>
      <c r="I10012" s="49"/>
    </row>
    <row r="10013" customHeight="1" spans="7:9">
      <c r="G10013" s="11"/>
      <c r="H10013" s="12"/>
      <c r="I10013" s="49"/>
    </row>
    <row r="10014" customHeight="1" spans="7:9">
      <c r="G10014" s="11"/>
      <c r="H10014" s="12"/>
      <c r="I10014" s="49"/>
    </row>
    <row r="10015" customHeight="1" spans="7:9">
      <c r="G10015" s="11"/>
      <c r="H10015" s="12"/>
      <c r="I10015" s="49"/>
    </row>
    <row r="10016" customHeight="1" spans="7:9">
      <c r="G10016" s="11"/>
      <c r="H10016" s="12"/>
      <c r="I10016" s="49"/>
    </row>
    <row r="10017" customHeight="1" spans="7:9">
      <c r="G10017" s="11"/>
      <c r="H10017" s="12"/>
      <c r="I10017" s="49"/>
    </row>
    <row r="10018" customHeight="1" spans="7:9">
      <c r="G10018" s="11"/>
      <c r="H10018" s="12"/>
      <c r="I10018" s="49"/>
    </row>
    <row r="10019" customHeight="1" spans="7:9">
      <c r="G10019" s="11"/>
      <c r="H10019" s="12"/>
      <c r="I10019" s="49"/>
    </row>
    <row r="10020" customHeight="1" spans="7:9">
      <c r="G10020" s="11"/>
      <c r="H10020" s="12"/>
      <c r="I10020" s="49"/>
    </row>
    <row r="10021" customHeight="1" spans="7:9">
      <c r="G10021" s="11"/>
      <c r="H10021" s="12"/>
      <c r="I10021" s="49"/>
    </row>
    <row r="10022" customHeight="1" spans="7:9">
      <c r="G10022" s="11"/>
      <c r="H10022" s="12"/>
      <c r="I10022" s="49"/>
    </row>
    <row r="10023" customHeight="1" spans="7:9">
      <c r="G10023" s="11"/>
      <c r="H10023" s="12"/>
      <c r="I10023" s="49"/>
    </row>
    <row r="10024" customHeight="1" spans="7:9">
      <c r="G10024" s="11"/>
      <c r="H10024" s="12"/>
      <c r="I10024" s="49"/>
    </row>
    <row r="10025" customHeight="1" spans="7:9">
      <c r="G10025" s="11"/>
      <c r="H10025" s="12"/>
      <c r="I10025" s="49"/>
    </row>
    <row r="10026" customHeight="1" spans="7:9">
      <c r="G10026" s="11"/>
      <c r="H10026" s="12"/>
      <c r="I10026" s="49"/>
    </row>
    <row r="10027" customHeight="1" spans="7:9">
      <c r="G10027" s="11"/>
      <c r="H10027" s="12"/>
      <c r="I10027" s="49"/>
    </row>
    <row r="10028" customHeight="1" spans="7:9">
      <c r="G10028" s="11"/>
      <c r="H10028" s="12"/>
      <c r="I10028" s="49"/>
    </row>
    <row r="10029" customHeight="1" spans="7:9">
      <c r="G10029" s="11"/>
      <c r="H10029" s="12"/>
      <c r="I10029" s="49"/>
    </row>
    <row r="10030" customHeight="1" spans="7:9">
      <c r="G10030" s="11"/>
      <c r="H10030" s="12"/>
      <c r="I10030" s="49"/>
    </row>
    <row r="10031" customHeight="1" spans="7:9">
      <c r="G10031" s="11"/>
      <c r="H10031" s="12"/>
      <c r="I10031" s="49"/>
    </row>
    <row r="10032" customHeight="1" spans="7:9">
      <c r="G10032" s="11"/>
      <c r="H10032" s="12"/>
      <c r="I10032" s="49"/>
    </row>
    <row r="10033" customHeight="1" spans="7:9">
      <c r="G10033" s="11"/>
      <c r="H10033" s="12"/>
      <c r="I10033" s="49"/>
    </row>
    <row r="10034" customHeight="1" spans="7:9">
      <c r="G10034" s="11"/>
      <c r="H10034" s="12"/>
      <c r="I10034" s="49"/>
    </row>
    <row r="10035" customHeight="1" spans="7:9">
      <c r="G10035" s="11"/>
      <c r="H10035" s="12"/>
      <c r="I10035" s="49"/>
    </row>
    <row r="10036" customHeight="1" spans="7:9">
      <c r="G10036" s="11"/>
      <c r="H10036" s="12"/>
      <c r="I10036" s="49"/>
    </row>
    <row r="10037" customHeight="1" spans="7:9">
      <c r="G10037" s="11"/>
      <c r="H10037" s="12"/>
      <c r="I10037" s="49"/>
    </row>
    <row r="10038" customHeight="1" spans="7:9">
      <c r="G10038" s="11"/>
      <c r="H10038" s="12"/>
      <c r="I10038" s="49"/>
    </row>
    <row r="10039" customHeight="1" spans="7:9">
      <c r="G10039" s="11"/>
      <c r="H10039" s="12"/>
      <c r="I10039" s="49"/>
    </row>
    <row r="10040" customHeight="1" spans="7:9">
      <c r="G10040" s="11"/>
      <c r="H10040" s="12"/>
      <c r="I10040" s="49"/>
    </row>
    <row r="10041" customHeight="1" spans="7:9">
      <c r="G10041" s="11"/>
      <c r="H10041" s="12"/>
      <c r="I10041" s="49"/>
    </row>
    <row r="10042" customHeight="1" spans="7:9">
      <c r="G10042" s="11"/>
      <c r="H10042" s="12"/>
      <c r="I10042" s="49"/>
    </row>
    <row r="10043" customHeight="1" spans="7:9">
      <c r="G10043" s="11"/>
      <c r="H10043" s="12"/>
      <c r="I10043" s="49"/>
    </row>
    <row r="10044" customHeight="1" spans="7:9">
      <c r="G10044" s="11"/>
      <c r="H10044" s="12"/>
      <c r="I10044" s="49"/>
    </row>
    <row r="10045" customHeight="1" spans="7:9">
      <c r="G10045" s="11"/>
      <c r="H10045" s="12"/>
      <c r="I10045" s="49"/>
    </row>
    <row r="10046" customHeight="1" spans="7:9">
      <c r="G10046" s="11"/>
      <c r="H10046" s="12"/>
      <c r="I10046" s="49"/>
    </row>
    <row r="10047" customHeight="1" spans="7:9">
      <c r="G10047" s="11"/>
      <c r="H10047" s="12"/>
      <c r="I10047" s="49"/>
    </row>
    <row r="10048" customHeight="1" spans="7:9">
      <c r="G10048" s="11"/>
      <c r="H10048" s="12"/>
      <c r="I10048" s="49"/>
    </row>
    <row r="10049" customHeight="1" spans="7:9">
      <c r="G10049" s="11"/>
      <c r="H10049" s="12"/>
      <c r="I10049" s="49"/>
    </row>
    <row r="10050" customHeight="1" spans="7:9">
      <c r="G10050" s="11"/>
      <c r="H10050" s="12"/>
      <c r="I10050" s="49"/>
    </row>
    <row r="10051" customHeight="1" spans="7:9">
      <c r="G10051" s="11"/>
      <c r="H10051" s="12"/>
      <c r="I10051" s="49"/>
    </row>
    <row r="10052" customHeight="1" spans="7:9">
      <c r="G10052" s="11"/>
      <c r="H10052" s="12"/>
      <c r="I10052" s="49"/>
    </row>
    <row r="10053" customHeight="1" spans="7:9">
      <c r="G10053" s="11"/>
      <c r="H10053" s="12"/>
      <c r="I10053" s="49"/>
    </row>
    <row r="10054" customHeight="1" spans="7:9">
      <c r="G10054" s="11"/>
      <c r="H10054" s="12"/>
      <c r="I10054" s="49"/>
    </row>
    <row r="10055" customHeight="1" spans="7:9">
      <c r="G10055" s="11"/>
      <c r="H10055" s="12"/>
      <c r="I10055" s="49"/>
    </row>
    <row r="10056" customHeight="1" spans="7:9">
      <c r="G10056" s="11"/>
      <c r="H10056" s="12"/>
      <c r="I10056" s="49"/>
    </row>
    <row r="10057" customHeight="1" spans="7:9">
      <c r="G10057" s="11"/>
      <c r="H10057" s="12"/>
      <c r="I10057" s="49"/>
    </row>
    <row r="10058" customHeight="1" spans="7:9">
      <c r="G10058" s="11"/>
      <c r="H10058" s="12"/>
      <c r="I10058" s="49"/>
    </row>
    <row r="10059" customHeight="1" spans="7:9">
      <c r="G10059" s="11"/>
      <c r="H10059" s="12"/>
      <c r="I10059" s="49"/>
    </row>
    <row r="10060" customHeight="1" spans="7:9">
      <c r="G10060" s="11"/>
      <c r="H10060" s="12"/>
      <c r="I10060" s="49"/>
    </row>
    <row r="10061" customHeight="1" spans="7:9">
      <c r="G10061" s="11"/>
      <c r="H10061" s="12"/>
      <c r="I10061" s="49"/>
    </row>
    <row r="10062" customHeight="1" spans="7:9">
      <c r="G10062" s="11"/>
      <c r="H10062" s="12"/>
      <c r="I10062" s="49"/>
    </row>
    <row r="10063" customHeight="1" spans="7:9">
      <c r="G10063" s="11"/>
      <c r="H10063" s="12"/>
      <c r="I10063" s="49"/>
    </row>
    <row r="10064" customHeight="1" spans="7:9">
      <c r="G10064" s="11"/>
      <c r="H10064" s="12"/>
      <c r="I10064" s="49"/>
    </row>
    <row r="10065" customHeight="1" spans="7:9">
      <c r="G10065" s="11"/>
      <c r="H10065" s="12"/>
      <c r="I10065" s="49"/>
    </row>
    <row r="10066" customHeight="1" spans="7:9">
      <c r="G10066" s="11"/>
      <c r="H10066" s="12"/>
      <c r="I10066" s="49"/>
    </row>
    <row r="10067" customHeight="1" spans="7:9">
      <c r="G10067" s="11"/>
      <c r="H10067" s="12"/>
      <c r="I10067" s="49"/>
    </row>
    <row r="10068" customHeight="1" spans="7:9">
      <c r="G10068" s="11"/>
      <c r="H10068" s="12"/>
      <c r="I10068" s="49"/>
    </row>
    <row r="10069" customHeight="1" spans="7:9">
      <c r="G10069" s="11"/>
      <c r="H10069" s="12"/>
      <c r="I10069" s="49"/>
    </row>
    <row r="10070" customHeight="1" spans="7:9">
      <c r="G10070" s="11"/>
      <c r="H10070" s="12"/>
      <c r="I10070" s="49"/>
    </row>
    <row r="10071" customHeight="1" spans="7:9">
      <c r="G10071" s="11"/>
      <c r="H10071" s="12"/>
      <c r="I10071" s="49"/>
    </row>
    <row r="10072" customHeight="1" spans="7:9">
      <c r="G10072" s="11"/>
      <c r="H10072" s="12"/>
      <c r="I10072" s="49"/>
    </row>
    <row r="10073" customHeight="1" spans="7:9">
      <c r="G10073" s="11"/>
      <c r="H10073" s="12"/>
      <c r="I10073" s="49"/>
    </row>
    <row r="10074" customHeight="1" spans="7:9">
      <c r="G10074" s="11"/>
      <c r="H10074" s="12"/>
      <c r="I10074" s="49"/>
    </row>
    <row r="10075" customHeight="1" spans="7:9">
      <c r="G10075" s="11"/>
      <c r="H10075" s="12"/>
      <c r="I10075" s="49"/>
    </row>
    <row r="10076" customHeight="1" spans="7:9">
      <c r="G10076" s="11"/>
      <c r="H10076" s="12"/>
      <c r="I10076" s="49"/>
    </row>
    <row r="10077" customHeight="1" spans="7:9">
      <c r="G10077" s="11"/>
      <c r="H10077" s="12"/>
      <c r="I10077" s="49"/>
    </row>
    <row r="10078" customHeight="1" spans="7:9">
      <c r="G10078" s="11"/>
      <c r="H10078" s="12"/>
      <c r="I10078" s="49"/>
    </row>
    <row r="10079" customHeight="1" spans="7:9">
      <c r="G10079" s="11"/>
      <c r="H10079" s="12"/>
      <c r="I10079" s="49"/>
    </row>
    <row r="10080" customHeight="1" spans="7:9">
      <c r="G10080" s="11"/>
      <c r="H10080" s="12"/>
      <c r="I10080" s="49"/>
    </row>
    <row r="10081" customHeight="1" spans="7:9">
      <c r="G10081" s="11"/>
      <c r="H10081" s="12"/>
      <c r="I10081" s="49"/>
    </row>
    <row r="10082" customHeight="1" spans="7:9">
      <c r="G10082" s="11"/>
      <c r="H10082" s="12"/>
      <c r="I10082" s="49"/>
    </row>
    <row r="10083" customHeight="1" spans="7:9">
      <c r="G10083" s="11"/>
      <c r="H10083" s="12"/>
      <c r="I10083" s="49"/>
    </row>
    <row r="10084" customHeight="1" spans="7:9">
      <c r="G10084" s="11"/>
      <c r="H10084" s="12"/>
      <c r="I10084" s="49"/>
    </row>
    <row r="10085" customHeight="1" spans="7:9">
      <c r="G10085" s="11"/>
      <c r="H10085" s="12"/>
      <c r="I10085" s="49"/>
    </row>
    <row r="10086" customHeight="1" spans="7:9">
      <c r="G10086" s="11"/>
      <c r="H10086" s="12"/>
      <c r="I10086" s="49"/>
    </row>
    <row r="10087" customHeight="1" spans="7:9">
      <c r="G10087" s="11"/>
      <c r="H10087" s="12"/>
      <c r="I10087" s="49"/>
    </row>
    <row r="10088" customHeight="1" spans="7:9">
      <c r="G10088" s="11"/>
      <c r="H10088" s="12"/>
      <c r="I10088" s="49"/>
    </row>
    <row r="10089" customHeight="1" spans="7:9">
      <c r="G10089" s="11"/>
      <c r="H10089" s="12"/>
      <c r="I10089" s="49"/>
    </row>
    <row r="10090" customHeight="1" spans="7:9">
      <c r="G10090" s="11"/>
      <c r="H10090" s="12"/>
      <c r="I10090" s="49"/>
    </row>
    <row r="10091" customHeight="1" spans="7:9">
      <c r="G10091" s="11"/>
      <c r="H10091" s="12"/>
      <c r="I10091" s="49"/>
    </row>
    <row r="10092" customHeight="1" spans="7:9">
      <c r="G10092" s="11"/>
      <c r="H10092" s="12"/>
      <c r="I10092" s="49"/>
    </row>
    <row r="10093" customHeight="1" spans="7:9">
      <c r="G10093" s="11"/>
      <c r="H10093" s="12"/>
      <c r="I10093" s="49"/>
    </row>
    <row r="10094" customHeight="1" spans="7:9">
      <c r="G10094" s="11"/>
      <c r="H10094" s="12"/>
      <c r="I10094" s="49"/>
    </row>
    <row r="10095" customHeight="1" spans="7:9">
      <c r="G10095" s="11"/>
      <c r="H10095" s="12"/>
      <c r="I10095" s="49"/>
    </row>
    <row r="10096" customHeight="1" spans="7:9">
      <c r="G10096" s="11"/>
      <c r="H10096" s="12"/>
      <c r="I10096" s="49"/>
    </row>
    <row r="10097" customHeight="1" spans="7:9">
      <c r="G10097" s="11"/>
      <c r="H10097" s="12"/>
      <c r="I10097" s="49"/>
    </row>
    <row r="10098" customHeight="1" spans="7:9">
      <c r="G10098" s="11"/>
      <c r="H10098" s="12"/>
      <c r="I10098" s="49"/>
    </row>
    <row r="10099" customHeight="1" spans="7:9">
      <c r="G10099" s="11"/>
      <c r="H10099" s="12"/>
      <c r="I10099" s="49"/>
    </row>
    <row r="10100" customHeight="1" spans="7:9">
      <c r="G10100" s="11"/>
      <c r="H10100" s="12"/>
      <c r="I10100" s="49"/>
    </row>
    <row r="10101" customHeight="1" spans="7:9">
      <c r="G10101" s="11"/>
      <c r="H10101" s="12"/>
      <c r="I10101" s="49"/>
    </row>
    <row r="10102" customHeight="1" spans="7:9">
      <c r="G10102" s="11"/>
      <c r="H10102" s="12"/>
      <c r="I10102" s="49"/>
    </row>
    <row r="10103" customHeight="1" spans="7:9">
      <c r="G10103" s="11"/>
      <c r="H10103" s="12"/>
      <c r="I10103" s="49"/>
    </row>
    <row r="10104" customHeight="1" spans="7:9">
      <c r="G10104" s="11"/>
      <c r="H10104" s="12"/>
      <c r="I10104" s="49"/>
    </row>
    <row r="10105" customHeight="1" spans="7:9">
      <c r="G10105" s="11"/>
      <c r="H10105" s="12"/>
      <c r="I10105" s="49"/>
    </row>
    <row r="10106" customHeight="1" spans="7:9">
      <c r="G10106" s="11"/>
      <c r="H10106" s="12"/>
      <c r="I10106" s="49"/>
    </row>
    <row r="10107" customHeight="1" spans="7:9">
      <c r="G10107" s="11"/>
      <c r="H10107" s="12"/>
      <c r="I10107" s="49"/>
    </row>
    <row r="10108" customHeight="1" spans="7:9">
      <c r="G10108" s="11"/>
      <c r="H10108" s="12"/>
      <c r="I10108" s="49"/>
    </row>
    <row r="10109" customHeight="1" spans="7:9">
      <c r="G10109" s="11"/>
      <c r="H10109" s="12"/>
      <c r="I10109" s="49"/>
    </row>
    <row r="10110" customHeight="1" spans="7:9">
      <c r="G10110" s="11"/>
      <c r="H10110" s="12"/>
      <c r="I10110" s="49"/>
    </row>
    <row r="10111" customHeight="1" spans="7:9">
      <c r="G10111" s="11"/>
      <c r="H10111" s="12"/>
      <c r="I10111" s="49"/>
    </row>
    <row r="10112" customHeight="1" spans="7:9">
      <c r="G10112" s="11"/>
      <c r="H10112" s="12"/>
      <c r="I10112" s="49"/>
    </row>
    <row r="10113" customHeight="1" spans="7:9">
      <c r="G10113" s="11"/>
      <c r="H10113" s="12"/>
      <c r="I10113" s="49"/>
    </row>
    <row r="10114" customHeight="1" spans="7:9">
      <c r="G10114" s="11"/>
      <c r="H10114" s="12"/>
      <c r="I10114" s="49"/>
    </row>
    <row r="10115" customHeight="1" spans="7:9">
      <c r="G10115" s="11"/>
      <c r="H10115" s="12"/>
      <c r="I10115" s="49"/>
    </row>
    <row r="10116" customHeight="1" spans="7:9">
      <c r="G10116" s="11"/>
      <c r="H10116" s="12"/>
      <c r="I10116" s="49"/>
    </row>
    <row r="10117" customHeight="1" spans="7:9">
      <c r="G10117" s="11"/>
      <c r="H10117" s="12"/>
      <c r="I10117" s="49"/>
    </row>
    <row r="10118" customHeight="1" spans="7:9">
      <c r="G10118" s="11"/>
      <c r="H10118" s="12"/>
      <c r="I10118" s="49"/>
    </row>
    <row r="10119" customHeight="1" spans="7:9">
      <c r="G10119" s="11"/>
      <c r="H10119" s="12"/>
      <c r="I10119" s="49"/>
    </row>
    <row r="10120" customHeight="1" spans="7:9">
      <c r="G10120" s="11"/>
      <c r="H10120" s="12"/>
      <c r="I10120" s="49"/>
    </row>
    <row r="10121" customHeight="1" spans="7:9">
      <c r="G10121" s="11"/>
      <c r="H10121" s="12"/>
      <c r="I10121" s="49"/>
    </row>
    <row r="10122" customHeight="1" spans="7:9">
      <c r="G10122" s="11"/>
      <c r="H10122" s="12"/>
      <c r="I10122" s="49"/>
    </row>
    <row r="10123" customHeight="1" spans="7:9">
      <c r="G10123" s="11"/>
      <c r="H10123" s="12"/>
      <c r="I10123" s="49"/>
    </row>
    <row r="10124" customHeight="1" spans="7:9">
      <c r="G10124" s="11"/>
      <c r="H10124" s="12"/>
      <c r="I10124" s="49"/>
    </row>
    <row r="10125" customHeight="1" spans="7:9">
      <c r="G10125" s="11"/>
      <c r="H10125" s="12"/>
      <c r="I10125" s="49"/>
    </row>
    <row r="10126" customHeight="1" spans="7:9">
      <c r="G10126" s="11"/>
      <c r="H10126" s="12"/>
      <c r="I10126" s="49"/>
    </row>
    <row r="10127" customHeight="1" spans="7:9">
      <c r="G10127" s="11"/>
      <c r="H10127" s="12"/>
      <c r="I10127" s="49"/>
    </row>
    <row r="10128" customHeight="1" spans="7:9">
      <c r="G10128" s="11"/>
      <c r="H10128" s="12"/>
      <c r="I10128" s="49"/>
    </row>
    <row r="10129" customHeight="1" spans="7:9">
      <c r="G10129" s="11"/>
      <c r="H10129" s="12"/>
      <c r="I10129" s="49"/>
    </row>
    <row r="10130" customHeight="1" spans="7:9">
      <c r="G10130" s="11"/>
      <c r="H10130" s="12"/>
      <c r="I10130" s="49"/>
    </row>
    <row r="10131" customHeight="1" spans="7:9">
      <c r="G10131" s="11"/>
      <c r="H10131" s="12"/>
      <c r="I10131" s="49"/>
    </row>
    <row r="10132" customHeight="1" spans="7:9">
      <c r="G10132" s="11"/>
      <c r="H10132" s="12"/>
      <c r="I10132" s="49"/>
    </row>
    <row r="10133" customHeight="1" spans="7:9">
      <c r="G10133" s="11"/>
      <c r="H10133" s="12"/>
      <c r="I10133" s="49"/>
    </row>
    <row r="10134" customHeight="1" spans="7:9">
      <c r="G10134" s="11"/>
      <c r="H10134" s="12"/>
      <c r="I10134" s="49"/>
    </row>
    <row r="10135" customHeight="1" spans="7:9">
      <c r="G10135" s="11"/>
      <c r="H10135" s="12"/>
      <c r="I10135" s="49"/>
    </row>
    <row r="10136" customHeight="1" spans="7:9">
      <c r="G10136" s="11"/>
      <c r="H10136" s="12"/>
      <c r="I10136" s="49"/>
    </row>
    <row r="10137" customHeight="1" spans="7:9">
      <c r="G10137" s="11"/>
      <c r="H10137" s="12"/>
      <c r="I10137" s="49"/>
    </row>
    <row r="10138" customHeight="1" spans="7:9">
      <c r="G10138" s="11"/>
      <c r="H10138" s="12"/>
      <c r="I10138" s="49"/>
    </row>
    <row r="10139" customHeight="1" spans="7:9">
      <c r="G10139" s="11"/>
      <c r="H10139" s="12"/>
      <c r="I10139" s="49"/>
    </row>
    <row r="10140" customHeight="1" spans="7:9">
      <c r="G10140" s="11"/>
      <c r="H10140" s="12"/>
      <c r="I10140" s="49"/>
    </row>
    <row r="10141" customHeight="1" spans="7:9">
      <c r="G10141" s="11"/>
      <c r="H10141" s="12"/>
      <c r="I10141" s="49"/>
    </row>
    <row r="10142" customHeight="1" spans="7:9">
      <c r="G10142" s="11"/>
      <c r="H10142" s="12"/>
      <c r="I10142" s="49"/>
    </row>
    <row r="10143" customHeight="1" spans="7:9">
      <c r="G10143" s="11"/>
      <c r="H10143" s="12"/>
      <c r="I10143" s="49"/>
    </row>
    <row r="10144" customHeight="1" spans="7:9">
      <c r="G10144" s="11"/>
      <c r="H10144" s="12"/>
      <c r="I10144" s="49"/>
    </row>
    <row r="10145" customHeight="1" spans="7:9">
      <c r="G10145" s="11"/>
      <c r="H10145" s="12"/>
      <c r="I10145" s="49"/>
    </row>
    <row r="10146" customHeight="1" spans="7:9">
      <c r="G10146" s="11"/>
      <c r="H10146" s="12"/>
      <c r="I10146" s="49"/>
    </row>
    <row r="10147" customHeight="1" spans="7:9">
      <c r="G10147" s="11"/>
      <c r="H10147" s="12"/>
      <c r="I10147" s="49"/>
    </row>
    <row r="10148" customHeight="1" spans="7:9">
      <c r="G10148" s="11"/>
      <c r="H10148" s="12"/>
      <c r="I10148" s="49"/>
    </row>
    <row r="10149" customHeight="1" spans="7:9">
      <c r="G10149" s="11"/>
      <c r="H10149" s="12"/>
      <c r="I10149" s="49"/>
    </row>
    <row r="10150" customHeight="1" spans="7:9">
      <c r="G10150" s="11"/>
      <c r="H10150" s="12"/>
      <c r="I10150" s="49"/>
    </row>
    <row r="10151" customHeight="1" spans="7:9">
      <c r="G10151" s="11"/>
      <c r="H10151" s="12"/>
      <c r="I10151" s="49"/>
    </row>
    <row r="10152" customHeight="1" spans="7:9">
      <c r="G10152" s="11"/>
      <c r="H10152" s="12"/>
      <c r="I10152" s="49"/>
    </row>
    <row r="10153" customHeight="1" spans="7:9">
      <c r="G10153" s="11"/>
      <c r="H10153" s="12"/>
      <c r="I10153" s="49"/>
    </row>
    <row r="10154" customHeight="1" spans="7:9">
      <c r="G10154" s="11"/>
      <c r="H10154" s="12"/>
      <c r="I10154" s="49"/>
    </row>
    <row r="10155" customHeight="1" spans="7:9">
      <c r="G10155" s="11"/>
      <c r="H10155" s="12"/>
      <c r="I10155" s="49"/>
    </row>
    <row r="10156" customHeight="1" spans="7:9">
      <c r="G10156" s="11"/>
      <c r="H10156" s="12"/>
      <c r="I10156" s="49"/>
    </row>
    <row r="10157" customHeight="1" spans="7:9">
      <c r="G10157" s="11"/>
      <c r="H10157" s="12"/>
      <c r="I10157" s="49"/>
    </row>
    <row r="10158" customHeight="1" spans="7:9">
      <c r="G10158" s="11"/>
      <c r="H10158" s="12"/>
      <c r="I10158" s="49"/>
    </row>
    <row r="10159" customHeight="1" spans="7:9">
      <c r="G10159" s="11"/>
      <c r="H10159" s="12"/>
      <c r="I10159" s="49"/>
    </row>
    <row r="10160" customHeight="1" spans="7:9">
      <c r="G10160" s="11"/>
      <c r="H10160" s="12"/>
      <c r="I10160" s="49"/>
    </row>
    <row r="10161" customHeight="1" spans="7:9">
      <c r="G10161" s="11"/>
      <c r="H10161" s="12"/>
      <c r="I10161" s="49"/>
    </row>
    <row r="10162" customHeight="1" spans="7:9">
      <c r="G10162" s="11"/>
      <c r="H10162" s="12"/>
      <c r="I10162" s="49"/>
    </row>
    <row r="10163" customHeight="1" spans="7:9">
      <c r="G10163" s="11"/>
      <c r="H10163" s="12"/>
      <c r="I10163" s="49"/>
    </row>
    <row r="10164" customHeight="1" spans="7:9">
      <c r="G10164" s="11"/>
      <c r="H10164" s="12"/>
      <c r="I10164" s="49"/>
    </row>
    <row r="10165" customHeight="1" spans="7:9">
      <c r="G10165" s="11"/>
      <c r="H10165" s="12"/>
      <c r="I10165" s="49"/>
    </row>
    <row r="10166" customHeight="1" spans="7:9">
      <c r="G10166" s="11"/>
      <c r="H10166" s="12"/>
      <c r="I10166" s="49"/>
    </row>
    <row r="10167" customHeight="1" spans="7:9">
      <c r="G10167" s="11"/>
      <c r="H10167" s="12"/>
      <c r="I10167" s="49"/>
    </row>
    <row r="10168" customHeight="1" spans="7:9">
      <c r="G10168" s="11"/>
      <c r="H10168" s="12"/>
      <c r="I10168" s="49"/>
    </row>
    <row r="10169" customHeight="1" spans="7:9">
      <c r="G10169" s="11"/>
      <c r="H10169" s="12"/>
      <c r="I10169" s="49"/>
    </row>
    <row r="10170" customHeight="1" spans="7:9">
      <c r="G10170" s="11"/>
      <c r="H10170" s="12"/>
      <c r="I10170" s="49"/>
    </row>
    <row r="10171" customHeight="1" spans="7:9">
      <c r="G10171" s="11"/>
      <c r="H10171" s="12"/>
      <c r="I10171" s="49"/>
    </row>
    <row r="10172" customHeight="1" spans="7:9">
      <c r="G10172" s="11"/>
      <c r="H10172" s="12"/>
      <c r="I10172" s="49"/>
    </row>
    <row r="10173" customHeight="1" spans="7:9">
      <c r="G10173" s="11"/>
      <c r="H10173" s="12"/>
      <c r="I10173" s="49"/>
    </row>
    <row r="10174" customHeight="1" spans="7:9">
      <c r="G10174" s="11"/>
      <c r="H10174" s="12"/>
      <c r="I10174" s="49"/>
    </row>
    <row r="10175" customHeight="1" spans="7:9">
      <c r="G10175" s="11"/>
      <c r="H10175" s="12"/>
      <c r="I10175" s="49"/>
    </row>
    <row r="10176" customHeight="1" spans="7:9">
      <c r="G10176" s="11"/>
      <c r="H10176" s="12"/>
      <c r="I10176" s="49"/>
    </row>
    <row r="10177" customHeight="1" spans="7:9">
      <c r="G10177" s="11"/>
      <c r="H10177" s="12"/>
      <c r="I10177" s="49"/>
    </row>
    <row r="10178" customHeight="1" spans="7:9">
      <c r="G10178" s="11"/>
      <c r="H10178" s="12"/>
      <c r="I10178" s="49"/>
    </row>
    <row r="10179" customHeight="1" spans="7:9">
      <c r="G10179" s="11"/>
      <c r="H10179" s="12"/>
      <c r="I10179" s="49"/>
    </row>
    <row r="10180" customHeight="1" spans="7:9">
      <c r="G10180" s="11"/>
      <c r="H10180" s="12"/>
      <c r="I10180" s="49"/>
    </row>
    <row r="10181" customHeight="1" spans="7:9">
      <c r="G10181" s="11"/>
      <c r="H10181" s="12"/>
      <c r="I10181" s="49"/>
    </row>
    <row r="10182" customHeight="1" spans="7:9">
      <c r="G10182" s="11"/>
      <c r="H10182" s="12"/>
      <c r="I10182" s="49"/>
    </row>
    <row r="10183" customHeight="1" spans="7:9">
      <c r="G10183" s="11"/>
      <c r="H10183" s="12"/>
      <c r="I10183" s="49"/>
    </row>
    <row r="10184" customHeight="1" spans="7:9">
      <c r="G10184" s="11"/>
      <c r="H10184" s="12"/>
      <c r="I10184" s="49"/>
    </row>
    <row r="10185" customHeight="1" spans="7:9">
      <c r="G10185" s="11"/>
      <c r="H10185" s="12"/>
      <c r="I10185" s="49"/>
    </row>
    <row r="10186" customHeight="1" spans="7:9">
      <c r="G10186" s="11"/>
      <c r="H10186" s="12"/>
      <c r="I10186" s="49"/>
    </row>
    <row r="10187" customHeight="1" spans="7:9">
      <c r="G10187" s="11"/>
      <c r="H10187" s="12"/>
      <c r="I10187" s="49"/>
    </row>
    <row r="10188" customHeight="1" spans="7:9">
      <c r="G10188" s="11"/>
      <c r="H10188" s="12"/>
      <c r="I10188" s="49"/>
    </row>
    <row r="10189" customHeight="1" spans="7:9">
      <c r="G10189" s="11"/>
      <c r="H10189" s="12"/>
      <c r="I10189" s="49"/>
    </row>
    <row r="10190" customHeight="1" spans="7:9">
      <c r="G10190" s="11"/>
      <c r="H10190" s="12"/>
      <c r="I10190" s="49"/>
    </row>
    <row r="10191" customHeight="1" spans="7:9">
      <c r="G10191" s="11"/>
      <c r="H10191" s="12"/>
      <c r="I10191" s="49"/>
    </row>
    <row r="10192" customHeight="1" spans="7:9">
      <c r="G10192" s="11"/>
      <c r="H10192" s="12"/>
      <c r="I10192" s="49"/>
    </row>
    <row r="10193" customHeight="1" spans="7:9">
      <c r="G10193" s="11"/>
      <c r="H10193" s="12"/>
      <c r="I10193" s="49"/>
    </row>
    <row r="10194" customHeight="1" spans="7:9">
      <c r="G10194" s="11"/>
      <c r="H10194" s="12"/>
      <c r="I10194" s="49"/>
    </row>
    <row r="10195" customHeight="1" spans="7:9">
      <c r="G10195" s="11"/>
      <c r="H10195" s="12"/>
      <c r="I10195" s="49"/>
    </row>
    <row r="10196" customHeight="1" spans="7:9">
      <c r="G10196" s="11"/>
      <c r="H10196" s="12"/>
      <c r="I10196" s="49"/>
    </row>
    <row r="10197" customHeight="1" spans="7:9">
      <c r="G10197" s="11"/>
      <c r="H10197" s="12"/>
      <c r="I10197" s="49"/>
    </row>
    <row r="10198" customHeight="1" spans="7:9">
      <c r="G10198" s="11"/>
      <c r="H10198" s="12"/>
      <c r="I10198" s="49"/>
    </row>
    <row r="10199" customHeight="1" spans="7:9">
      <c r="G10199" s="11"/>
      <c r="H10199" s="12"/>
      <c r="I10199" s="49"/>
    </row>
    <row r="10200" customHeight="1" spans="7:9">
      <c r="G10200" s="11"/>
      <c r="H10200" s="12"/>
      <c r="I10200" s="49"/>
    </row>
    <row r="10201" customHeight="1" spans="7:9">
      <c r="G10201" s="11"/>
      <c r="H10201" s="12"/>
      <c r="I10201" s="49"/>
    </row>
    <row r="10202" customHeight="1" spans="7:9">
      <c r="G10202" s="11"/>
      <c r="H10202" s="12"/>
      <c r="I10202" s="49"/>
    </row>
    <row r="10203" customHeight="1" spans="7:9">
      <c r="G10203" s="11"/>
      <c r="H10203" s="12"/>
      <c r="I10203" s="49"/>
    </row>
    <row r="10204" customHeight="1" spans="7:9">
      <c r="G10204" s="11"/>
      <c r="H10204" s="12"/>
      <c r="I10204" s="49"/>
    </row>
    <row r="10205" customHeight="1" spans="7:9">
      <c r="G10205" s="11"/>
      <c r="H10205" s="12"/>
      <c r="I10205" s="49"/>
    </row>
    <row r="10206" customHeight="1" spans="7:9">
      <c r="G10206" s="11"/>
      <c r="H10206" s="12"/>
      <c r="I10206" s="49"/>
    </row>
    <row r="10207" customHeight="1" spans="7:9">
      <c r="G10207" s="11"/>
      <c r="H10207" s="12"/>
      <c r="I10207" s="49"/>
    </row>
    <row r="10208" customHeight="1" spans="7:9">
      <c r="G10208" s="11"/>
      <c r="H10208" s="12"/>
      <c r="I10208" s="49"/>
    </row>
    <row r="10209" customHeight="1" spans="7:9">
      <c r="G10209" s="11"/>
      <c r="H10209" s="12"/>
      <c r="I10209" s="49"/>
    </row>
    <row r="10210" customHeight="1" spans="7:9">
      <c r="G10210" s="11"/>
      <c r="H10210" s="12"/>
      <c r="I10210" s="49"/>
    </row>
    <row r="10211" customHeight="1" spans="7:9">
      <c r="G10211" s="11"/>
      <c r="H10211" s="12"/>
      <c r="I10211" s="49"/>
    </row>
    <row r="10212" customHeight="1" spans="7:9">
      <c r="G10212" s="11"/>
      <c r="H10212" s="12"/>
      <c r="I10212" s="49"/>
    </row>
    <row r="10213" customHeight="1" spans="7:9">
      <c r="G10213" s="11"/>
      <c r="H10213" s="12"/>
      <c r="I10213" s="49"/>
    </row>
    <row r="10214" customHeight="1" spans="7:9">
      <c r="G10214" s="11"/>
      <c r="H10214" s="12"/>
      <c r="I10214" s="49"/>
    </row>
    <row r="10215" customHeight="1" spans="7:9">
      <c r="G10215" s="11"/>
      <c r="H10215" s="12"/>
      <c r="I10215" s="49"/>
    </row>
    <row r="10216" customHeight="1" spans="7:9">
      <c r="G10216" s="11"/>
      <c r="H10216" s="12"/>
      <c r="I10216" s="49"/>
    </row>
    <row r="10217" customHeight="1" spans="7:9">
      <c r="G10217" s="11"/>
      <c r="H10217" s="12"/>
      <c r="I10217" s="49"/>
    </row>
    <row r="10218" customHeight="1" spans="7:9">
      <c r="G10218" s="11"/>
      <c r="H10218" s="12"/>
      <c r="I10218" s="49"/>
    </row>
    <row r="10219" customHeight="1" spans="7:9">
      <c r="G10219" s="11"/>
      <c r="H10219" s="12"/>
      <c r="I10219" s="49"/>
    </row>
    <row r="10220" customHeight="1" spans="7:9">
      <c r="G10220" s="11"/>
      <c r="H10220" s="12"/>
      <c r="I10220" s="49"/>
    </row>
    <row r="10221" customHeight="1" spans="7:9">
      <c r="G10221" s="11"/>
      <c r="H10221" s="12"/>
      <c r="I10221" s="49"/>
    </row>
    <row r="10222" customHeight="1" spans="7:9">
      <c r="G10222" s="11"/>
      <c r="H10222" s="12"/>
      <c r="I10222" s="49"/>
    </row>
    <row r="10223" customHeight="1" spans="7:9">
      <c r="G10223" s="11"/>
      <c r="H10223" s="12"/>
      <c r="I10223" s="49"/>
    </row>
    <row r="10224" customHeight="1" spans="7:9">
      <c r="G10224" s="11"/>
      <c r="H10224" s="12"/>
      <c r="I10224" s="49"/>
    </row>
    <row r="10225" customHeight="1" spans="7:9">
      <c r="G10225" s="11"/>
      <c r="H10225" s="12"/>
      <c r="I10225" s="49"/>
    </row>
    <row r="10226" customHeight="1" spans="7:9">
      <c r="G10226" s="11"/>
      <c r="H10226" s="12"/>
      <c r="I10226" s="49"/>
    </row>
    <row r="10227" customHeight="1" spans="7:9">
      <c r="G10227" s="11"/>
      <c r="H10227" s="12"/>
      <c r="I10227" s="49"/>
    </row>
    <row r="10228" customHeight="1" spans="7:9">
      <c r="G10228" s="11"/>
      <c r="H10228" s="12"/>
      <c r="I10228" s="49"/>
    </row>
    <row r="10229" customHeight="1" spans="7:9">
      <c r="G10229" s="11"/>
      <c r="H10229" s="12"/>
      <c r="I10229" s="49"/>
    </row>
    <row r="10230" customHeight="1" spans="7:9">
      <c r="G10230" s="11"/>
      <c r="H10230" s="12"/>
      <c r="I10230" s="49"/>
    </row>
    <row r="10231" customHeight="1" spans="7:9">
      <c r="G10231" s="11"/>
      <c r="H10231" s="12"/>
      <c r="I10231" s="49"/>
    </row>
    <row r="10232" customHeight="1" spans="7:9">
      <c r="G10232" s="11"/>
      <c r="H10232" s="12"/>
      <c r="I10232" s="49"/>
    </row>
    <row r="10233" customHeight="1" spans="7:9">
      <c r="G10233" s="11"/>
      <c r="H10233" s="12"/>
      <c r="I10233" s="49"/>
    </row>
    <row r="10234" customHeight="1" spans="7:9">
      <c r="G10234" s="11"/>
      <c r="H10234" s="12"/>
      <c r="I10234" s="49"/>
    </row>
    <row r="10235" customHeight="1" spans="7:9">
      <c r="G10235" s="11"/>
      <c r="H10235" s="12"/>
      <c r="I10235" s="49"/>
    </row>
    <row r="10236" customHeight="1" spans="7:9">
      <c r="G10236" s="11"/>
      <c r="H10236" s="12"/>
      <c r="I10236" s="49"/>
    </row>
    <row r="10237" customHeight="1" spans="7:9">
      <c r="G10237" s="11"/>
      <c r="H10237" s="12"/>
      <c r="I10237" s="49"/>
    </row>
    <row r="10238" customHeight="1" spans="7:9">
      <c r="G10238" s="11"/>
      <c r="H10238" s="12"/>
      <c r="I10238" s="49"/>
    </row>
    <row r="10239" customHeight="1" spans="7:9">
      <c r="G10239" s="11"/>
      <c r="H10239" s="12"/>
      <c r="I10239" s="49"/>
    </row>
    <row r="10240" customHeight="1" spans="7:9">
      <c r="G10240" s="11"/>
      <c r="H10240" s="12"/>
      <c r="I10240" s="49"/>
    </row>
    <row r="10241" customHeight="1" spans="7:9">
      <c r="G10241" s="11"/>
      <c r="H10241" s="12"/>
      <c r="I10241" s="49"/>
    </row>
    <row r="10242" customHeight="1" spans="7:9">
      <c r="G10242" s="11"/>
      <c r="H10242" s="12"/>
      <c r="I10242" s="49"/>
    </row>
    <row r="10243" customHeight="1" spans="7:9">
      <c r="G10243" s="11"/>
      <c r="H10243" s="12"/>
      <c r="I10243" s="49"/>
    </row>
    <row r="10244" customHeight="1" spans="7:9">
      <c r="G10244" s="11"/>
      <c r="H10244" s="12"/>
      <c r="I10244" s="49"/>
    </row>
    <row r="10245" customHeight="1" spans="7:9">
      <c r="G10245" s="11"/>
      <c r="H10245" s="12"/>
      <c r="I10245" s="49"/>
    </row>
    <row r="10246" customHeight="1" spans="7:9">
      <c r="G10246" s="11"/>
      <c r="H10246" s="12"/>
      <c r="I10246" s="49"/>
    </row>
    <row r="10247" customHeight="1" spans="7:9">
      <c r="G10247" s="11"/>
      <c r="H10247" s="12"/>
      <c r="I10247" s="49"/>
    </row>
    <row r="10248" customHeight="1" spans="7:9">
      <c r="G10248" s="11"/>
      <c r="H10248" s="12"/>
      <c r="I10248" s="49"/>
    </row>
    <row r="10249" customHeight="1" spans="7:9">
      <c r="G10249" s="11"/>
      <c r="H10249" s="12"/>
      <c r="I10249" s="49"/>
    </row>
    <row r="10250" customHeight="1" spans="7:9">
      <c r="G10250" s="11"/>
      <c r="H10250" s="12"/>
      <c r="I10250" s="49"/>
    </row>
    <row r="10251" customHeight="1" spans="7:9">
      <c r="G10251" s="11"/>
      <c r="H10251" s="12"/>
      <c r="I10251" s="49"/>
    </row>
    <row r="10252" customHeight="1" spans="7:9">
      <c r="G10252" s="11"/>
      <c r="H10252" s="12"/>
      <c r="I10252" s="49"/>
    </row>
    <row r="10253" customHeight="1" spans="7:9">
      <c r="G10253" s="11"/>
      <c r="H10253" s="12"/>
      <c r="I10253" s="49"/>
    </row>
    <row r="10254" customHeight="1" spans="7:9">
      <c r="G10254" s="11"/>
      <c r="H10254" s="12"/>
      <c r="I10254" s="49"/>
    </row>
    <row r="10255" customHeight="1" spans="7:9">
      <c r="G10255" s="11"/>
      <c r="H10255" s="12"/>
      <c r="I10255" s="49"/>
    </row>
    <row r="10256" customHeight="1" spans="7:9">
      <c r="G10256" s="11"/>
      <c r="H10256" s="12"/>
      <c r="I10256" s="49"/>
    </row>
    <row r="10257" customHeight="1" spans="7:9">
      <c r="G10257" s="11"/>
      <c r="H10257" s="12"/>
      <c r="I10257" s="49"/>
    </row>
    <row r="10258" customHeight="1" spans="7:9">
      <c r="G10258" s="11"/>
      <c r="H10258" s="12"/>
      <c r="I10258" s="49"/>
    </row>
    <row r="10259" customHeight="1" spans="7:9">
      <c r="G10259" s="11"/>
      <c r="H10259" s="12"/>
      <c r="I10259" s="49"/>
    </row>
    <row r="10260" customHeight="1" spans="7:9">
      <c r="G10260" s="11"/>
      <c r="H10260" s="12"/>
      <c r="I10260" s="49"/>
    </row>
    <row r="10261" customHeight="1" spans="7:9">
      <c r="G10261" s="11"/>
      <c r="H10261" s="12"/>
      <c r="I10261" s="49"/>
    </row>
    <row r="10262" customHeight="1" spans="7:9">
      <c r="G10262" s="11"/>
      <c r="H10262" s="12"/>
      <c r="I10262" s="49"/>
    </row>
    <row r="10263" customHeight="1" spans="7:9">
      <c r="G10263" s="11"/>
      <c r="H10263" s="12"/>
      <c r="I10263" s="49"/>
    </row>
    <row r="10264" customHeight="1" spans="7:9">
      <c r="G10264" s="11"/>
      <c r="H10264" s="12"/>
      <c r="I10264" s="49"/>
    </row>
    <row r="10265" customHeight="1" spans="7:9">
      <c r="G10265" s="11"/>
      <c r="H10265" s="12"/>
      <c r="I10265" s="49"/>
    </row>
    <row r="10266" customHeight="1" spans="7:9">
      <c r="G10266" s="11"/>
      <c r="H10266" s="12"/>
      <c r="I10266" s="49"/>
    </row>
    <row r="10267" customHeight="1" spans="7:9">
      <c r="G10267" s="11"/>
      <c r="H10267" s="12"/>
      <c r="I10267" s="49"/>
    </row>
    <row r="10268" customHeight="1" spans="7:9">
      <c r="G10268" s="11"/>
      <c r="H10268" s="12"/>
      <c r="I10268" s="49"/>
    </row>
    <row r="10269" customHeight="1" spans="7:9">
      <c r="G10269" s="11"/>
      <c r="H10269" s="12"/>
      <c r="I10269" s="49"/>
    </row>
    <row r="10270" customHeight="1" spans="7:9">
      <c r="G10270" s="11"/>
      <c r="H10270" s="12"/>
      <c r="I10270" s="49"/>
    </row>
    <row r="10271" customHeight="1" spans="7:9">
      <c r="G10271" s="11"/>
      <c r="H10271" s="12"/>
      <c r="I10271" s="49"/>
    </row>
    <row r="10272" customHeight="1" spans="7:9">
      <c r="G10272" s="11"/>
      <c r="H10272" s="12"/>
      <c r="I10272" s="49"/>
    </row>
    <row r="10273" customHeight="1" spans="7:9">
      <c r="G10273" s="11"/>
      <c r="H10273" s="12"/>
      <c r="I10273" s="49"/>
    </row>
    <row r="10274" customHeight="1" spans="7:9">
      <c r="G10274" s="11"/>
      <c r="H10274" s="12"/>
      <c r="I10274" s="49"/>
    </row>
    <row r="10275" customHeight="1" spans="7:9">
      <c r="G10275" s="11"/>
      <c r="H10275" s="12"/>
      <c r="I10275" s="49"/>
    </row>
    <row r="10276" customHeight="1" spans="7:9">
      <c r="G10276" s="11"/>
      <c r="H10276" s="12"/>
      <c r="I10276" s="49"/>
    </row>
    <row r="10277" customHeight="1" spans="7:9">
      <c r="G10277" s="11"/>
      <c r="H10277" s="12"/>
      <c r="I10277" s="49"/>
    </row>
    <row r="10278" customHeight="1" spans="7:9">
      <c r="G10278" s="11"/>
      <c r="H10278" s="12"/>
      <c r="I10278" s="49"/>
    </row>
    <row r="10279" customHeight="1" spans="7:9">
      <c r="G10279" s="11"/>
      <c r="H10279" s="12"/>
      <c r="I10279" s="49"/>
    </row>
    <row r="10280" customHeight="1" spans="7:9">
      <c r="G10280" s="11"/>
      <c r="H10280" s="12"/>
      <c r="I10280" s="49"/>
    </row>
    <row r="10281" customHeight="1" spans="7:9">
      <c r="G10281" s="11"/>
      <c r="H10281" s="12"/>
      <c r="I10281" s="49"/>
    </row>
    <row r="10282" customHeight="1" spans="7:9">
      <c r="G10282" s="11"/>
      <c r="H10282" s="12"/>
      <c r="I10282" s="49"/>
    </row>
    <row r="10283" customHeight="1" spans="7:9">
      <c r="G10283" s="11"/>
      <c r="H10283" s="12"/>
      <c r="I10283" s="49"/>
    </row>
    <row r="10284" customHeight="1" spans="7:9">
      <c r="G10284" s="11"/>
      <c r="H10284" s="12"/>
      <c r="I10284" s="49"/>
    </row>
    <row r="10285" customHeight="1" spans="7:9">
      <c r="G10285" s="11"/>
      <c r="H10285" s="12"/>
      <c r="I10285" s="49"/>
    </row>
    <row r="10286" customHeight="1" spans="7:9">
      <c r="G10286" s="11"/>
      <c r="H10286" s="12"/>
      <c r="I10286" s="49"/>
    </row>
    <row r="10287" customHeight="1" spans="7:9">
      <c r="G10287" s="11"/>
      <c r="H10287" s="12"/>
      <c r="I10287" s="49"/>
    </row>
    <row r="10288" customHeight="1" spans="7:9">
      <c r="G10288" s="11"/>
      <c r="H10288" s="12"/>
      <c r="I10288" s="49"/>
    </row>
    <row r="10289" customHeight="1" spans="7:9">
      <c r="G10289" s="11"/>
      <c r="H10289" s="12"/>
      <c r="I10289" s="49"/>
    </row>
    <row r="10290" customHeight="1" spans="7:9">
      <c r="G10290" s="11"/>
      <c r="H10290" s="12"/>
      <c r="I10290" s="49"/>
    </row>
    <row r="10291" customHeight="1" spans="7:9">
      <c r="G10291" s="11"/>
      <c r="H10291" s="12"/>
      <c r="I10291" s="49"/>
    </row>
    <row r="10292" customHeight="1" spans="7:9">
      <c r="G10292" s="11"/>
      <c r="H10292" s="12"/>
      <c r="I10292" s="49"/>
    </row>
    <row r="10293" customHeight="1" spans="7:9">
      <c r="G10293" s="11"/>
      <c r="H10293" s="12"/>
      <c r="I10293" s="49"/>
    </row>
    <row r="10294" customHeight="1" spans="7:9">
      <c r="G10294" s="11"/>
      <c r="H10294" s="12"/>
      <c r="I10294" s="49"/>
    </row>
    <row r="10295" customHeight="1" spans="7:9">
      <c r="G10295" s="11"/>
      <c r="H10295" s="12"/>
      <c r="I10295" s="49"/>
    </row>
    <row r="10296" customHeight="1" spans="7:9">
      <c r="G10296" s="11"/>
      <c r="H10296" s="12"/>
      <c r="I10296" s="49"/>
    </row>
    <row r="10297" customHeight="1" spans="7:9">
      <c r="G10297" s="11"/>
      <c r="H10297" s="12"/>
      <c r="I10297" s="49"/>
    </row>
    <row r="10298" customHeight="1" spans="7:9">
      <c r="G10298" s="11"/>
      <c r="H10298" s="12"/>
      <c r="I10298" s="49"/>
    </row>
    <row r="10299" customHeight="1" spans="7:9">
      <c r="G10299" s="11"/>
      <c r="H10299" s="12"/>
      <c r="I10299" s="49"/>
    </row>
    <row r="10300" customHeight="1" spans="7:9">
      <c r="G10300" s="11"/>
      <c r="H10300" s="12"/>
      <c r="I10300" s="49"/>
    </row>
    <row r="10301" customHeight="1" spans="7:9">
      <c r="G10301" s="11"/>
      <c r="H10301" s="12"/>
      <c r="I10301" s="49"/>
    </row>
    <row r="10302" customHeight="1" spans="7:9">
      <c r="G10302" s="11"/>
      <c r="H10302" s="12"/>
      <c r="I10302" s="49"/>
    </row>
    <row r="10303" customHeight="1" spans="7:9">
      <c r="G10303" s="11"/>
      <c r="H10303" s="12"/>
      <c r="I10303" s="49"/>
    </row>
    <row r="10304" customHeight="1" spans="7:9">
      <c r="G10304" s="11"/>
      <c r="H10304" s="12"/>
      <c r="I10304" s="49"/>
    </row>
    <row r="10305" customHeight="1" spans="7:9">
      <c r="G10305" s="11"/>
      <c r="H10305" s="12"/>
      <c r="I10305" s="49"/>
    </row>
    <row r="10306" customHeight="1" spans="7:9">
      <c r="G10306" s="11"/>
      <c r="H10306" s="12"/>
      <c r="I10306" s="49"/>
    </row>
    <row r="10307" customHeight="1" spans="7:9">
      <c r="G10307" s="11"/>
      <c r="H10307" s="12"/>
      <c r="I10307" s="49"/>
    </row>
    <row r="10308" customHeight="1" spans="7:9">
      <c r="G10308" s="11"/>
      <c r="H10308" s="12"/>
      <c r="I10308" s="49"/>
    </row>
    <row r="10309" customHeight="1" spans="7:9">
      <c r="G10309" s="11"/>
      <c r="H10309" s="12"/>
      <c r="I10309" s="49"/>
    </row>
    <row r="10310" customHeight="1" spans="7:9">
      <c r="G10310" s="11"/>
      <c r="H10310" s="12"/>
      <c r="I10310" s="49"/>
    </row>
    <row r="10311" customHeight="1" spans="7:9">
      <c r="G10311" s="11"/>
      <c r="H10311" s="12"/>
      <c r="I10311" s="49"/>
    </row>
    <row r="10312" customHeight="1" spans="7:9">
      <c r="G10312" s="11"/>
      <c r="H10312" s="12"/>
      <c r="I10312" s="49"/>
    </row>
    <row r="10313" customHeight="1" spans="7:9">
      <c r="G10313" s="11"/>
      <c r="H10313" s="12"/>
      <c r="I10313" s="49"/>
    </row>
    <row r="10314" customHeight="1" spans="7:9">
      <c r="G10314" s="11"/>
      <c r="H10314" s="12"/>
      <c r="I10314" s="49"/>
    </row>
    <row r="10315" customHeight="1" spans="7:9">
      <c r="G10315" s="11"/>
      <c r="H10315" s="12"/>
      <c r="I10315" s="49"/>
    </row>
    <row r="10316" customHeight="1" spans="7:9">
      <c r="G10316" s="11"/>
      <c r="H10316" s="12"/>
      <c r="I10316" s="49"/>
    </row>
    <row r="10317" customHeight="1" spans="7:9">
      <c r="G10317" s="11"/>
      <c r="H10317" s="12"/>
      <c r="I10317" s="49"/>
    </row>
    <row r="10318" customHeight="1" spans="7:9">
      <c r="G10318" s="11"/>
      <c r="H10318" s="12"/>
      <c r="I10318" s="49"/>
    </row>
    <row r="10319" customHeight="1" spans="7:9">
      <c r="G10319" s="11"/>
      <c r="H10319" s="12"/>
      <c r="I10319" s="49"/>
    </row>
    <row r="10320" customHeight="1" spans="7:9">
      <c r="G10320" s="11"/>
      <c r="H10320" s="12"/>
      <c r="I10320" s="49"/>
    </row>
    <row r="10321" customHeight="1" spans="7:9">
      <c r="G10321" s="11"/>
      <c r="H10321" s="12"/>
      <c r="I10321" s="49"/>
    </row>
    <row r="10322" customHeight="1" spans="7:9">
      <c r="G10322" s="11"/>
      <c r="H10322" s="12"/>
      <c r="I10322" s="49"/>
    </row>
    <row r="10323" customHeight="1" spans="7:9">
      <c r="G10323" s="11"/>
      <c r="H10323" s="12"/>
      <c r="I10323" s="49"/>
    </row>
    <row r="10324" customHeight="1" spans="7:9">
      <c r="G10324" s="11"/>
      <c r="H10324" s="12"/>
      <c r="I10324" s="49"/>
    </row>
    <row r="10325" customHeight="1" spans="7:9">
      <c r="G10325" s="11"/>
      <c r="H10325" s="12"/>
      <c r="I10325" s="49"/>
    </row>
    <row r="10326" customHeight="1" spans="7:9">
      <c r="G10326" s="11"/>
      <c r="H10326" s="12"/>
      <c r="I10326" s="49"/>
    </row>
    <row r="10327" customHeight="1" spans="7:9">
      <c r="G10327" s="11"/>
      <c r="H10327" s="12"/>
      <c r="I10327" s="49"/>
    </row>
    <row r="10328" customHeight="1" spans="7:9">
      <c r="G10328" s="11"/>
      <c r="H10328" s="12"/>
      <c r="I10328" s="49"/>
    </row>
    <row r="10329" customHeight="1" spans="7:9">
      <c r="G10329" s="11"/>
      <c r="H10329" s="12"/>
      <c r="I10329" s="49"/>
    </row>
    <row r="10330" customHeight="1" spans="7:9">
      <c r="G10330" s="11"/>
      <c r="H10330" s="12"/>
      <c r="I10330" s="49"/>
    </row>
    <row r="10331" customHeight="1" spans="7:9">
      <c r="G10331" s="11"/>
      <c r="H10331" s="12"/>
      <c r="I10331" s="49"/>
    </row>
    <row r="10332" customHeight="1" spans="7:9">
      <c r="G10332" s="11"/>
      <c r="H10332" s="12"/>
      <c r="I10332" s="49"/>
    </row>
    <row r="10333" customHeight="1" spans="7:9">
      <c r="G10333" s="11"/>
      <c r="H10333" s="12"/>
      <c r="I10333" s="49"/>
    </row>
    <row r="10334" customHeight="1" spans="7:9">
      <c r="G10334" s="11"/>
      <c r="H10334" s="12"/>
      <c r="I10334" s="49"/>
    </row>
    <row r="10335" customHeight="1" spans="7:9">
      <c r="G10335" s="11"/>
      <c r="H10335" s="12"/>
      <c r="I10335" s="49"/>
    </row>
    <row r="10336" customHeight="1" spans="7:9">
      <c r="G10336" s="11"/>
      <c r="H10336" s="12"/>
      <c r="I10336" s="49"/>
    </row>
    <row r="10337" customHeight="1" spans="7:9">
      <c r="G10337" s="11"/>
      <c r="H10337" s="12"/>
      <c r="I10337" s="49"/>
    </row>
    <row r="10338" customHeight="1" spans="7:9">
      <c r="G10338" s="11"/>
      <c r="H10338" s="12"/>
      <c r="I10338" s="49"/>
    </row>
    <row r="10339" customHeight="1" spans="7:9">
      <c r="G10339" s="11"/>
      <c r="H10339" s="12"/>
      <c r="I10339" s="49"/>
    </row>
    <row r="10340" customHeight="1" spans="7:9">
      <c r="G10340" s="11"/>
      <c r="H10340" s="12"/>
      <c r="I10340" s="49"/>
    </row>
    <row r="10341" customHeight="1" spans="7:9">
      <c r="G10341" s="11"/>
      <c r="H10341" s="12"/>
      <c r="I10341" s="49"/>
    </row>
    <row r="10342" customHeight="1" spans="7:9">
      <c r="G10342" s="11"/>
      <c r="H10342" s="12"/>
      <c r="I10342" s="49"/>
    </row>
    <row r="10343" customHeight="1" spans="7:9">
      <c r="G10343" s="11"/>
      <c r="H10343" s="12"/>
      <c r="I10343" s="49"/>
    </row>
    <row r="10344" customHeight="1" spans="7:9">
      <c r="G10344" s="11"/>
      <c r="H10344" s="12"/>
      <c r="I10344" s="49"/>
    </row>
    <row r="10345" customHeight="1" spans="7:9">
      <c r="G10345" s="11"/>
      <c r="H10345" s="12"/>
      <c r="I10345" s="49"/>
    </row>
    <row r="10346" customHeight="1" spans="7:9">
      <c r="G10346" s="11"/>
      <c r="H10346" s="12"/>
      <c r="I10346" s="49"/>
    </row>
    <row r="10347" customHeight="1" spans="7:9">
      <c r="G10347" s="11"/>
      <c r="H10347" s="12"/>
      <c r="I10347" s="49"/>
    </row>
    <row r="10348" customHeight="1" spans="7:9">
      <c r="G10348" s="11"/>
      <c r="H10348" s="12"/>
      <c r="I10348" s="49"/>
    </row>
    <row r="10349" customHeight="1" spans="7:9">
      <c r="G10349" s="11"/>
      <c r="H10349" s="12"/>
      <c r="I10349" s="49"/>
    </row>
    <row r="10350" customHeight="1" spans="7:9">
      <c r="G10350" s="11"/>
      <c r="H10350" s="12"/>
      <c r="I10350" s="49"/>
    </row>
    <row r="10351" customHeight="1" spans="7:9">
      <c r="G10351" s="11"/>
      <c r="H10351" s="12"/>
      <c r="I10351" s="49"/>
    </row>
    <row r="10352" customHeight="1" spans="7:9">
      <c r="G10352" s="11"/>
      <c r="H10352" s="12"/>
      <c r="I10352" s="49"/>
    </row>
    <row r="10353" customHeight="1" spans="7:9">
      <c r="G10353" s="11"/>
      <c r="H10353" s="12"/>
      <c r="I10353" s="49"/>
    </row>
    <row r="10354" customHeight="1" spans="7:9">
      <c r="G10354" s="11"/>
      <c r="H10354" s="12"/>
      <c r="I10354" s="49"/>
    </row>
    <row r="10355" customHeight="1" spans="7:9">
      <c r="G10355" s="11"/>
      <c r="H10355" s="12"/>
      <c r="I10355" s="49"/>
    </row>
    <row r="10356" customHeight="1" spans="7:9">
      <c r="G10356" s="11"/>
      <c r="H10356" s="12"/>
      <c r="I10356" s="49"/>
    </row>
    <row r="10357" customHeight="1" spans="7:9">
      <c r="G10357" s="11"/>
      <c r="H10357" s="12"/>
      <c r="I10357" s="49"/>
    </row>
    <row r="10358" customHeight="1" spans="7:9">
      <c r="G10358" s="11"/>
      <c r="H10358" s="12"/>
      <c r="I10358" s="49"/>
    </row>
    <row r="10359" customHeight="1" spans="7:9">
      <c r="G10359" s="11"/>
      <c r="H10359" s="12"/>
      <c r="I10359" s="49"/>
    </row>
    <row r="10360" customHeight="1" spans="7:9">
      <c r="G10360" s="11"/>
      <c r="H10360" s="12"/>
      <c r="I10360" s="49"/>
    </row>
    <row r="10361" customHeight="1" spans="7:9">
      <c r="G10361" s="11"/>
      <c r="H10361" s="12"/>
      <c r="I10361" s="49"/>
    </row>
    <row r="10362" customHeight="1" spans="7:9">
      <c r="G10362" s="11"/>
      <c r="H10362" s="12"/>
      <c r="I10362" s="49"/>
    </row>
    <row r="10363" customHeight="1" spans="7:9">
      <c r="G10363" s="11"/>
      <c r="H10363" s="12"/>
      <c r="I10363" s="49"/>
    </row>
    <row r="10364" customHeight="1" spans="7:9">
      <c r="G10364" s="11"/>
      <c r="H10364" s="12"/>
      <c r="I10364" s="49"/>
    </row>
    <row r="10365" customHeight="1" spans="7:9">
      <c r="G10365" s="11"/>
      <c r="H10365" s="12"/>
      <c r="I10365" s="49"/>
    </row>
    <row r="10366" customHeight="1" spans="7:9">
      <c r="G10366" s="11"/>
      <c r="H10366" s="12"/>
      <c r="I10366" s="49"/>
    </row>
    <row r="10367" customHeight="1" spans="7:9">
      <c r="G10367" s="11"/>
      <c r="H10367" s="12"/>
      <c r="I10367" s="49"/>
    </row>
    <row r="10368" customHeight="1" spans="7:9">
      <c r="G10368" s="11"/>
      <c r="H10368" s="12"/>
      <c r="I10368" s="49"/>
    </row>
    <row r="10369" customHeight="1" spans="7:9">
      <c r="G10369" s="11"/>
      <c r="H10369" s="12"/>
      <c r="I10369" s="49"/>
    </row>
    <row r="10370" customHeight="1" spans="7:9">
      <c r="G10370" s="11"/>
      <c r="H10370" s="12"/>
      <c r="I10370" s="49"/>
    </row>
    <row r="10371" customHeight="1" spans="7:9">
      <c r="G10371" s="11"/>
      <c r="H10371" s="12"/>
      <c r="I10371" s="49"/>
    </row>
    <row r="10372" customHeight="1" spans="7:9">
      <c r="G10372" s="11"/>
      <c r="H10372" s="12"/>
      <c r="I10372" s="49"/>
    </row>
    <row r="10373" customHeight="1" spans="7:9">
      <c r="G10373" s="11"/>
      <c r="H10373" s="12"/>
      <c r="I10373" s="49"/>
    </row>
    <row r="10374" customHeight="1" spans="7:9">
      <c r="G10374" s="11"/>
      <c r="H10374" s="12"/>
      <c r="I10374" s="49"/>
    </row>
    <row r="10375" customHeight="1" spans="7:9">
      <c r="G10375" s="11"/>
      <c r="H10375" s="12"/>
      <c r="I10375" s="49"/>
    </row>
    <row r="10376" customHeight="1" spans="7:9">
      <c r="G10376" s="11"/>
      <c r="H10376" s="12"/>
      <c r="I10376" s="49"/>
    </row>
    <row r="10377" customHeight="1" spans="7:9">
      <c r="G10377" s="11"/>
      <c r="H10377" s="12"/>
      <c r="I10377" s="49"/>
    </row>
    <row r="10378" customHeight="1" spans="7:9">
      <c r="G10378" s="11"/>
      <c r="H10378" s="12"/>
      <c r="I10378" s="49"/>
    </row>
    <row r="10379" customHeight="1" spans="7:9">
      <c r="G10379" s="11"/>
      <c r="H10379" s="12"/>
      <c r="I10379" s="49"/>
    </row>
    <row r="10380" customHeight="1" spans="7:9">
      <c r="G10380" s="11"/>
      <c r="H10380" s="12"/>
      <c r="I10380" s="49"/>
    </row>
    <row r="10381" customHeight="1" spans="7:9">
      <c r="G10381" s="11"/>
      <c r="H10381" s="12"/>
      <c r="I10381" s="49"/>
    </row>
    <row r="10382" customHeight="1" spans="7:9">
      <c r="G10382" s="11"/>
      <c r="H10382" s="12"/>
      <c r="I10382" s="49"/>
    </row>
    <row r="10383" customHeight="1" spans="7:9">
      <c r="G10383" s="11"/>
      <c r="H10383" s="12"/>
      <c r="I10383" s="49"/>
    </row>
    <row r="10384" customHeight="1" spans="7:9">
      <c r="G10384" s="11"/>
      <c r="H10384" s="12"/>
      <c r="I10384" s="49"/>
    </row>
    <row r="10385" customHeight="1" spans="7:9">
      <c r="G10385" s="11"/>
      <c r="H10385" s="12"/>
      <c r="I10385" s="49"/>
    </row>
    <row r="10386" customHeight="1" spans="7:9">
      <c r="G10386" s="11"/>
      <c r="H10386" s="12"/>
      <c r="I10386" s="49"/>
    </row>
    <row r="10387" customHeight="1" spans="7:9">
      <c r="G10387" s="11"/>
      <c r="H10387" s="12"/>
      <c r="I10387" s="49"/>
    </row>
    <row r="10388" customHeight="1" spans="7:9">
      <c r="G10388" s="11"/>
      <c r="H10388" s="12"/>
      <c r="I10388" s="49"/>
    </row>
    <row r="10389" customHeight="1" spans="7:9">
      <c r="G10389" s="11"/>
      <c r="H10389" s="12"/>
      <c r="I10389" s="49"/>
    </row>
    <row r="10390" customHeight="1" spans="7:9">
      <c r="G10390" s="11"/>
      <c r="H10390" s="12"/>
      <c r="I10390" s="49"/>
    </row>
    <row r="10391" customHeight="1" spans="7:9">
      <c r="G10391" s="11"/>
      <c r="H10391" s="12"/>
      <c r="I10391" s="49"/>
    </row>
    <row r="10392" customHeight="1" spans="7:9">
      <c r="G10392" s="11"/>
      <c r="H10392" s="12"/>
      <c r="I10392" s="49"/>
    </row>
    <row r="10393" customHeight="1" spans="7:9">
      <c r="G10393" s="11"/>
      <c r="H10393" s="12"/>
      <c r="I10393" s="49"/>
    </row>
    <row r="10394" customHeight="1" spans="7:9">
      <c r="G10394" s="11"/>
      <c r="H10394" s="12"/>
      <c r="I10394" s="49"/>
    </row>
    <row r="10395" customHeight="1" spans="7:9">
      <c r="G10395" s="11"/>
      <c r="H10395" s="12"/>
      <c r="I10395" s="49"/>
    </row>
    <row r="10396" customHeight="1" spans="7:9">
      <c r="G10396" s="11"/>
      <c r="H10396" s="12"/>
      <c r="I10396" s="49"/>
    </row>
    <row r="10397" customHeight="1" spans="7:9">
      <c r="G10397" s="11"/>
      <c r="H10397" s="12"/>
      <c r="I10397" s="49"/>
    </row>
    <row r="10398" customHeight="1" spans="7:9">
      <c r="G10398" s="11"/>
      <c r="H10398" s="12"/>
      <c r="I10398" s="49"/>
    </row>
    <row r="10399" customHeight="1" spans="7:9">
      <c r="G10399" s="11"/>
      <c r="H10399" s="12"/>
      <c r="I10399" s="49"/>
    </row>
    <row r="10400" customHeight="1" spans="7:9">
      <c r="G10400" s="11"/>
      <c r="H10400" s="12"/>
      <c r="I10400" s="49"/>
    </row>
    <row r="10401" customHeight="1" spans="7:9">
      <c r="G10401" s="11"/>
      <c r="H10401" s="12"/>
      <c r="I10401" s="49"/>
    </row>
    <row r="10402" customHeight="1" spans="7:9">
      <c r="G10402" s="11"/>
      <c r="H10402" s="12"/>
      <c r="I10402" s="49"/>
    </row>
    <row r="10403" customHeight="1" spans="7:9">
      <c r="G10403" s="11"/>
      <c r="H10403" s="12"/>
      <c r="I10403" s="49"/>
    </row>
    <row r="10404" customHeight="1" spans="7:9">
      <c r="G10404" s="11"/>
      <c r="H10404" s="12"/>
      <c r="I10404" s="49"/>
    </row>
    <row r="10405" customHeight="1" spans="7:9">
      <c r="G10405" s="11"/>
      <c r="H10405" s="12"/>
      <c r="I10405" s="49"/>
    </row>
    <row r="10406" customHeight="1" spans="7:9">
      <c r="G10406" s="11"/>
      <c r="H10406" s="12"/>
      <c r="I10406" s="49"/>
    </row>
    <row r="10407" customHeight="1" spans="7:9">
      <c r="G10407" s="11"/>
      <c r="H10407" s="12"/>
      <c r="I10407" s="49"/>
    </row>
    <row r="10408" customHeight="1" spans="7:9">
      <c r="G10408" s="11"/>
      <c r="H10408" s="12"/>
      <c r="I10408" s="49"/>
    </row>
    <row r="10409" customHeight="1" spans="7:9">
      <c r="G10409" s="11"/>
      <c r="H10409" s="12"/>
      <c r="I10409" s="49"/>
    </row>
    <row r="10410" customHeight="1" spans="7:9">
      <c r="G10410" s="11"/>
      <c r="H10410" s="12"/>
      <c r="I10410" s="49"/>
    </row>
    <row r="10411" customHeight="1" spans="7:9">
      <c r="G10411" s="11"/>
      <c r="H10411" s="12"/>
      <c r="I10411" s="49"/>
    </row>
    <row r="10412" customHeight="1" spans="7:9">
      <c r="G10412" s="11"/>
      <c r="H10412" s="12"/>
      <c r="I10412" s="49"/>
    </row>
    <row r="10413" customHeight="1" spans="7:9">
      <c r="G10413" s="11"/>
      <c r="H10413" s="12"/>
      <c r="I10413" s="49"/>
    </row>
    <row r="10414" customHeight="1" spans="7:9">
      <c r="G10414" s="11"/>
      <c r="H10414" s="12"/>
      <c r="I10414" s="49"/>
    </row>
    <row r="10415" customHeight="1" spans="7:9">
      <c r="G10415" s="11"/>
      <c r="H10415" s="12"/>
      <c r="I10415" s="49"/>
    </row>
    <row r="10416" customHeight="1" spans="7:9">
      <c r="G10416" s="11"/>
      <c r="H10416" s="12"/>
      <c r="I10416" s="49"/>
    </row>
    <row r="10417" customHeight="1" spans="7:9">
      <c r="G10417" s="11"/>
      <c r="H10417" s="12"/>
      <c r="I10417" s="49"/>
    </row>
    <row r="10418" customHeight="1" spans="7:9">
      <c r="G10418" s="11"/>
      <c r="H10418" s="12"/>
      <c r="I10418" s="49"/>
    </row>
    <row r="10419" customHeight="1" spans="7:9">
      <c r="G10419" s="11"/>
      <c r="H10419" s="12"/>
      <c r="I10419" s="49"/>
    </row>
    <row r="10420" customHeight="1" spans="7:9">
      <c r="G10420" s="11"/>
      <c r="H10420" s="12"/>
      <c r="I10420" s="49"/>
    </row>
    <row r="10421" customHeight="1" spans="7:9">
      <c r="G10421" s="11"/>
      <c r="H10421" s="12"/>
      <c r="I10421" s="49"/>
    </row>
    <row r="10422" customHeight="1" spans="7:9">
      <c r="G10422" s="11"/>
      <c r="H10422" s="12"/>
      <c r="I10422" s="49"/>
    </row>
    <row r="10423" customHeight="1" spans="7:9">
      <c r="G10423" s="11"/>
      <c r="H10423" s="12"/>
      <c r="I10423" s="49"/>
    </row>
    <row r="10424" customHeight="1" spans="7:9">
      <c r="G10424" s="11"/>
      <c r="H10424" s="12"/>
      <c r="I10424" s="49"/>
    </row>
    <row r="10425" customHeight="1" spans="7:9">
      <c r="G10425" s="11"/>
      <c r="H10425" s="12"/>
      <c r="I10425" s="49"/>
    </row>
    <row r="10426" customHeight="1" spans="7:9">
      <c r="G10426" s="11"/>
      <c r="H10426" s="12"/>
      <c r="I10426" s="49"/>
    </row>
    <row r="10427" customHeight="1" spans="7:9">
      <c r="G10427" s="11"/>
      <c r="H10427" s="12"/>
      <c r="I10427" s="49"/>
    </row>
    <row r="10428" customHeight="1" spans="7:9">
      <c r="G10428" s="11"/>
      <c r="H10428" s="12"/>
      <c r="I10428" s="49"/>
    </row>
    <row r="10429" customHeight="1" spans="7:9">
      <c r="G10429" s="11"/>
      <c r="H10429" s="12"/>
      <c r="I10429" s="49"/>
    </row>
    <row r="10430" customHeight="1" spans="7:9">
      <c r="G10430" s="11"/>
      <c r="H10430" s="12"/>
      <c r="I10430" s="49"/>
    </row>
    <row r="10431" customHeight="1" spans="7:9">
      <c r="G10431" s="11"/>
      <c r="H10431" s="12"/>
      <c r="I10431" s="49"/>
    </row>
    <row r="10432" customHeight="1" spans="7:9">
      <c r="G10432" s="11"/>
      <c r="H10432" s="12"/>
      <c r="I10432" s="49"/>
    </row>
    <row r="10433" customHeight="1" spans="7:9">
      <c r="G10433" s="11"/>
      <c r="H10433" s="12"/>
      <c r="I10433" s="49"/>
    </row>
    <row r="10434" customHeight="1" spans="7:9">
      <c r="G10434" s="11"/>
      <c r="H10434" s="12"/>
      <c r="I10434" s="49"/>
    </row>
    <row r="10435" customHeight="1" spans="7:9">
      <c r="G10435" s="11"/>
      <c r="H10435" s="12"/>
      <c r="I10435" s="49"/>
    </row>
    <row r="10436" customHeight="1" spans="7:9">
      <c r="G10436" s="11"/>
      <c r="H10436" s="12"/>
      <c r="I10436" s="49"/>
    </row>
    <row r="10437" customHeight="1" spans="7:9">
      <c r="G10437" s="11"/>
      <c r="H10437" s="12"/>
      <c r="I10437" s="49"/>
    </row>
    <row r="10438" customHeight="1" spans="7:9">
      <c r="G10438" s="11"/>
      <c r="H10438" s="12"/>
      <c r="I10438" s="49"/>
    </row>
    <row r="10439" customHeight="1" spans="7:9">
      <c r="G10439" s="11"/>
      <c r="H10439" s="12"/>
      <c r="I10439" s="49"/>
    </row>
    <row r="10440" customHeight="1" spans="7:9">
      <c r="G10440" s="11"/>
      <c r="H10440" s="12"/>
      <c r="I10440" s="49"/>
    </row>
    <row r="10441" customHeight="1" spans="7:9">
      <c r="G10441" s="11"/>
      <c r="H10441" s="12"/>
      <c r="I10441" s="49"/>
    </row>
    <row r="10442" customHeight="1" spans="7:9">
      <c r="G10442" s="11"/>
      <c r="H10442" s="12"/>
      <c r="I10442" s="49"/>
    </row>
    <row r="10443" customHeight="1" spans="7:9">
      <c r="G10443" s="11"/>
      <c r="H10443" s="12"/>
      <c r="I10443" s="49"/>
    </row>
    <row r="10444" customHeight="1" spans="7:9">
      <c r="G10444" s="11"/>
      <c r="H10444" s="12"/>
      <c r="I10444" s="49"/>
    </row>
    <row r="10445" customHeight="1" spans="7:9">
      <c r="G10445" s="11"/>
      <c r="H10445" s="12"/>
      <c r="I10445" s="49"/>
    </row>
    <row r="10446" customHeight="1" spans="7:9">
      <c r="G10446" s="11"/>
      <c r="H10446" s="12"/>
      <c r="I10446" s="49"/>
    </row>
    <row r="10447" customHeight="1" spans="7:9">
      <c r="G10447" s="11"/>
      <c r="H10447" s="12"/>
      <c r="I10447" s="49"/>
    </row>
    <row r="10448" customHeight="1" spans="7:9">
      <c r="G10448" s="11"/>
      <c r="H10448" s="12"/>
      <c r="I10448" s="49"/>
    </row>
    <row r="10449" customHeight="1" spans="7:9">
      <c r="G10449" s="11"/>
      <c r="H10449" s="12"/>
      <c r="I10449" s="49"/>
    </row>
    <row r="10450" customHeight="1" spans="7:9">
      <c r="G10450" s="11"/>
      <c r="H10450" s="12"/>
      <c r="I10450" s="49"/>
    </row>
    <row r="10451" customHeight="1" spans="7:9">
      <c r="G10451" s="11"/>
      <c r="H10451" s="12"/>
      <c r="I10451" s="49"/>
    </row>
    <row r="10452" customHeight="1" spans="7:9">
      <c r="G10452" s="11"/>
      <c r="H10452" s="12"/>
      <c r="I10452" s="49"/>
    </row>
    <row r="10453" customHeight="1" spans="7:9">
      <c r="G10453" s="11"/>
      <c r="H10453" s="12"/>
      <c r="I10453" s="49"/>
    </row>
    <row r="10454" customHeight="1" spans="7:9">
      <c r="G10454" s="11"/>
      <c r="H10454" s="12"/>
      <c r="I10454" s="49"/>
    </row>
    <row r="10455" customHeight="1" spans="7:9">
      <c r="G10455" s="11"/>
      <c r="H10455" s="12"/>
      <c r="I10455" s="49"/>
    </row>
    <row r="10456" customHeight="1" spans="7:9">
      <c r="G10456" s="11"/>
      <c r="H10456" s="12"/>
      <c r="I10456" s="49"/>
    </row>
    <row r="10457" customHeight="1" spans="7:9">
      <c r="G10457" s="11"/>
      <c r="H10457" s="12"/>
      <c r="I10457" s="49"/>
    </row>
    <row r="10458" customHeight="1" spans="7:9">
      <c r="G10458" s="11"/>
      <c r="H10458" s="12"/>
      <c r="I10458" s="49"/>
    </row>
    <row r="10459" customHeight="1" spans="7:9">
      <c r="G10459" s="11"/>
      <c r="H10459" s="12"/>
      <c r="I10459" s="49"/>
    </row>
    <row r="10460" customHeight="1" spans="7:9">
      <c r="G10460" s="11"/>
      <c r="H10460" s="12"/>
      <c r="I10460" s="49"/>
    </row>
    <row r="10461" customHeight="1" spans="7:9">
      <c r="G10461" s="11"/>
      <c r="H10461" s="12"/>
      <c r="I10461" s="49"/>
    </row>
    <row r="10462" customHeight="1" spans="7:9">
      <c r="G10462" s="11"/>
      <c r="H10462" s="12"/>
      <c r="I10462" s="49"/>
    </row>
    <row r="10463" customHeight="1" spans="7:9">
      <c r="G10463" s="11"/>
      <c r="H10463" s="12"/>
      <c r="I10463" s="49"/>
    </row>
    <row r="10464" customHeight="1" spans="7:9">
      <c r="G10464" s="11"/>
      <c r="H10464" s="12"/>
      <c r="I10464" s="49"/>
    </row>
    <row r="10465" customHeight="1" spans="7:9">
      <c r="G10465" s="11"/>
      <c r="H10465" s="12"/>
      <c r="I10465" s="49"/>
    </row>
    <row r="10466" customHeight="1" spans="7:9">
      <c r="G10466" s="11"/>
      <c r="H10466" s="12"/>
      <c r="I10466" s="49"/>
    </row>
    <row r="10467" customHeight="1" spans="7:9">
      <c r="G10467" s="11"/>
      <c r="H10467" s="12"/>
      <c r="I10467" s="49"/>
    </row>
    <row r="10468" customHeight="1" spans="7:9">
      <c r="G10468" s="11"/>
      <c r="H10468" s="12"/>
      <c r="I10468" s="49"/>
    </row>
    <row r="10469" customHeight="1" spans="7:9">
      <c r="G10469" s="11"/>
      <c r="H10469" s="12"/>
      <c r="I10469" s="49"/>
    </row>
    <row r="10470" customHeight="1" spans="7:9">
      <c r="G10470" s="11"/>
      <c r="H10470" s="12"/>
      <c r="I10470" s="49"/>
    </row>
    <row r="10471" customHeight="1" spans="7:9">
      <c r="G10471" s="11"/>
      <c r="H10471" s="12"/>
      <c r="I10471" s="49"/>
    </row>
    <row r="10472" customHeight="1" spans="7:9">
      <c r="G10472" s="11"/>
      <c r="H10472" s="12"/>
      <c r="I10472" s="49"/>
    </row>
    <row r="10473" customHeight="1" spans="7:9">
      <c r="G10473" s="11"/>
      <c r="H10473" s="12"/>
      <c r="I10473" s="49"/>
    </row>
    <row r="10474" customHeight="1" spans="7:9">
      <c r="G10474" s="11"/>
      <c r="H10474" s="12"/>
      <c r="I10474" s="49"/>
    </row>
    <row r="10475" customHeight="1" spans="7:9">
      <c r="G10475" s="11"/>
      <c r="H10475" s="12"/>
      <c r="I10475" s="49"/>
    </row>
    <row r="10476" customHeight="1" spans="7:9">
      <c r="G10476" s="11"/>
      <c r="H10476" s="12"/>
      <c r="I10476" s="49"/>
    </row>
    <row r="10477" customHeight="1" spans="7:9">
      <c r="G10477" s="11"/>
      <c r="H10477" s="12"/>
      <c r="I10477" s="49"/>
    </row>
    <row r="10478" customHeight="1" spans="7:9">
      <c r="G10478" s="11"/>
      <c r="H10478" s="12"/>
      <c r="I10478" s="49"/>
    </row>
    <row r="10479" customHeight="1" spans="7:9">
      <c r="G10479" s="11"/>
      <c r="H10479" s="12"/>
      <c r="I10479" s="49"/>
    </row>
    <row r="10480" customHeight="1" spans="7:9">
      <c r="G10480" s="11"/>
      <c r="H10480" s="12"/>
      <c r="I10480" s="49"/>
    </row>
    <row r="10481" customHeight="1" spans="7:9">
      <c r="G10481" s="11"/>
      <c r="H10481" s="12"/>
      <c r="I10481" s="49"/>
    </row>
    <row r="10482" customHeight="1" spans="7:9">
      <c r="G10482" s="11"/>
      <c r="H10482" s="12"/>
      <c r="I10482" s="49"/>
    </row>
    <row r="10483" customHeight="1" spans="7:9">
      <c r="G10483" s="11"/>
      <c r="H10483" s="12"/>
      <c r="I10483" s="49"/>
    </row>
    <row r="10484" customHeight="1" spans="7:9">
      <c r="G10484" s="11"/>
      <c r="H10484" s="12"/>
      <c r="I10484" s="49"/>
    </row>
    <row r="10485" customHeight="1" spans="7:9">
      <c r="G10485" s="11"/>
      <c r="H10485" s="12"/>
      <c r="I10485" s="49"/>
    </row>
    <row r="10486" customHeight="1" spans="7:9">
      <c r="G10486" s="11"/>
      <c r="H10486" s="12"/>
      <c r="I10486" s="49"/>
    </row>
    <row r="10487" customHeight="1" spans="7:9">
      <c r="G10487" s="11"/>
      <c r="H10487" s="12"/>
      <c r="I10487" s="49"/>
    </row>
    <row r="10488" customHeight="1" spans="7:9">
      <c r="G10488" s="11"/>
      <c r="H10488" s="12"/>
      <c r="I10488" s="49"/>
    </row>
    <row r="10489" customHeight="1" spans="7:9">
      <c r="G10489" s="11"/>
      <c r="H10489" s="12"/>
      <c r="I10489" s="49"/>
    </row>
    <row r="10490" customHeight="1" spans="7:9">
      <c r="G10490" s="11"/>
      <c r="H10490" s="12"/>
      <c r="I10490" s="49"/>
    </row>
    <row r="10491" customHeight="1" spans="7:9">
      <c r="G10491" s="11"/>
      <c r="H10491" s="12"/>
      <c r="I10491" s="49"/>
    </row>
    <row r="10492" customHeight="1" spans="7:9">
      <c r="G10492" s="11"/>
      <c r="H10492" s="12"/>
      <c r="I10492" s="49"/>
    </row>
    <row r="10493" customHeight="1" spans="7:9">
      <c r="G10493" s="11"/>
      <c r="H10493" s="12"/>
      <c r="I10493" s="49"/>
    </row>
    <row r="10494" customHeight="1" spans="7:9">
      <c r="G10494" s="11"/>
      <c r="H10494" s="12"/>
      <c r="I10494" s="49"/>
    </row>
    <row r="10495" customHeight="1" spans="7:9">
      <c r="G10495" s="11"/>
      <c r="H10495" s="12"/>
      <c r="I10495" s="49"/>
    </row>
    <row r="10496" customHeight="1" spans="7:9">
      <c r="G10496" s="11"/>
      <c r="H10496" s="12"/>
      <c r="I10496" s="49"/>
    </row>
    <row r="10497" customHeight="1" spans="7:9">
      <c r="G10497" s="11"/>
      <c r="H10497" s="12"/>
      <c r="I10497" s="49"/>
    </row>
    <row r="10498" customHeight="1" spans="7:9">
      <c r="G10498" s="11"/>
      <c r="H10498" s="12"/>
      <c r="I10498" s="49"/>
    </row>
    <row r="10499" customHeight="1" spans="7:9">
      <c r="G10499" s="11"/>
      <c r="H10499" s="12"/>
      <c r="I10499" s="49"/>
    </row>
    <row r="10500" customHeight="1" spans="7:9">
      <c r="G10500" s="11"/>
      <c r="H10500" s="12"/>
      <c r="I10500" s="49"/>
    </row>
    <row r="10501" customHeight="1" spans="7:9">
      <c r="G10501" s="11"/>
      <c r="H10501" s="12"/>
      <c r="I10501" s="49"/>
    </row>
    <row r="10502" customHeight="1" spans="7:9">
      <c r="G10502" s="11"/>
      <c r="H10502" s="12"/>
      <c r="I10502" s="49"/>
    </row>
    <row r="10503" customHeight="1" spans="7:9">
      <c r="G10503" s="11"/>
      <c r="H10503" s="12"/>
      <c r="I10503" s="49"/>
    </row>
    <row r="10504" customHeight="1" spans="7:9">
      <c r="G10504" s="11"/>
      <c r="H10504" s="12"/>
      <c r="I10504" s="49"/>
    </row>
    <row r="10505" customHeight="1" spans="7:9">
      <c r="G10505" s="11"/>
      <c r="H10505" s="12"/>
      <c r="I10505" s="49"/>
    </row>
    <row r="10506" customHeight="1" spans="7:9">
      <c r="G10506" s="11"/>
      <c r="H10506" s="12"/>
      <c r="I10506" s="49"/>
    </row>
    <row r="10507" customHeight="1" spans="7:9">
      <c r="G10507" s="11"/>
      <c r="H10507" s="12"/>
      <c r="I10507" s="49"/>
    </row>
    <row r="10508" customHeight="1" spans="7:9">
      <c r="G10508" s="11"/>
      <c r="H10508" s="12"/>
      <c r="I10508" s="49"/>
    </row>
    <row r="10509" customHeight="1" spans="7:9">
      <c r="G10509" s="11"/>
      <c r="H10509" s="12"/>
      <c r="I10509" s="49"/>
    </row>
    <row r="10510" customHeight="1" spans="7:9">
      <c r="G10510" s="11"/>
      <c r="H10510" s="12"/>
      <c r="I10510" s="49"/>
    </row>
    <row r="10511" customHeight="1" spans="7:9">
      <c r="G10511" s="11"/>
      <c r="H10511" s="12"/>
      <c r="I10511" s="49"/>
    </row>
    <row r="10512" customHeight="1" spans="7:9">
      <c r="G10512" s="11"/>
      <c r="H10512" s="12"/>
      <c r="I10512" s="49"/>
    </row>
    <row r="10513" customHeight="1" spans="7:9">
      <c r="G10513" s="11"/>
      <c r="H10513" s="12"/>
      <c r="I10513" s="49"/>
    </row>
    <row r="10514" customHeight="1" spans="7:9">
      <c r="G10514" s="11"/>
      <c r="H10514" s="12"/>
      <c r="I10514" s="49"/>
    </row>
    <row r="10515" customHeight="1" spans="7:9">
      <c r="G10515" s="11"/>
      <c r="H10515" s="12"/>
      <c r="I10515" s="49"/>
    </row>
    <row r="10516" customHeight="1" spans="7:9">
      <c r="G10516" s="11"/>
      <c r="H10516" s="12"/>
      <c r="I10516" s="49"/>
    </row>
    <row r="10517" customHeight="1" spans="7:9">
      <c r="G10517" s="11"/>
      <c r="H10517" s="12"/>
      <c r="I10517" s="49"/>
    </row>
    <row r="10518" customHeight="1" spans="7:9">
      <c r="G10518" s="11"/>
      <c r="H10518" s="12"/>
      <c r="I10518" s="49"/>
    </row>
    <row r="10519" customHeight="1" spans="7:9">
      <c r="G10519" s="11"/>
      <c r="H10519" s="12"/>
      <c r="I10519" s="49"/>
    </row>
    <row r="10520" customHeight="1" spans="7:9">
      <c r="G10520" s="11"/>
      <c r="H10520" s="12"/>
      <c r="I10520" s="49"/>
    </row>
    <row r="10521" customHeight="1" spans="7:9">
      <c r="G10521" s="11"/>
      <c r="H10521" s="12"/>
      <c r="I10521" s="49"/>
    </row>
    <row r="10522" customHeight="1" spans="7:9">
      <c r="G10522" s="11"/>
      <c r="H10522" s="12"/>
      <c r="I10522" s="49"/>
    </row>
    <row r="10523" customHeight="1" spans="7:9">
      <c r="G10523" s="11"/>
      <c r="H10523" s="12"/>
      <c r="I10523" s="49"/>
    </row>
    <row r="10524" customHeight="1" spans="7:9">
      <c r="G10524" s="11"/>
      <c r="H10524" s="12"/>
      <c r="I10524" s="49"/>
    </row>
    <row r="10525" customHeight="1" spans="7:9">
      <c r="G10525" s="11"/>
      <c r="H10525" s="12"/>
      <c r="I10525" s="49"/>
    </row>
    <row r="10526" customHeight="1" spans="7:9">
      <c r="G10526" s="11"/>
      <c r="H10526" s="12"/>
      <c r="I10526" s="49"/>
    </row>
    <row r="10527" customHeight="1" spans="7:9">
      <c r="G10527" s="11"/>
      <c r="H10527" s="12"/>
      <c r="I10527" s="49"/>
    </row>
    <row r="10528" customHeight="1" spans="7:9">
      <c r="G10528" s="11"/>
      <c r="H10528" s="12"/>
      <c r="I10528" s="49"/>
    </row>
    <row r="10529" customHeight="1" spans="7:9">
      <c r="G10529" s="11"/>
      <c r="H10529" s="12"/>
      <c r="I10529" s="49"/>
    </row>
    <row r="10530" customHeight="1" spans="7:9">
      <c r="G10530" s="11"/>
      <c r="H10530" s="12"/>
      <c r="I10530" s="49"/>
    </row>
    <row r="10531" customHeight="1" spans="7:9">
      <c r="G10531" s="11"/>
      <c r="H10531" s="12"/>
      <c r="I10531" s="49"/>
    </row>
    <row r="10532" customHeight="1" spans="7:9">
      <c r="G10532" s="11"/>
      <c r="H10532" s="12"/>
      <c r="I10532" s="49"/>
    </row>
    <row r="10533" customHeight="1" spans="7:9">
      <c r="G10533" s="11"/>
      <c r="H10533" s="12"/>
      <c r="I10533" s="49"/>
    </row>
    <row r="10534" customHeight="1" spans="7:9">
      <c r="G10534" s="11"/>
      <c r="H10534" s="12"/>
      <c r="I10534" s="49"/>
    </row>
    <row r="10535" customHeight="1" spans="7:9">
      <c r="G10535" s="11"/>
      <c r="H10535" s="12"/>
      <c r="I10535" s="49"/>
    </row>
    <row r="10536" customHeight="1" spans="7:9">
      <c r="G10536" s="11"/>
      <c r="H10536" s="12"/>
      <c r="I10536" s="49"/>
    </row>
    <row r="10537" customHeight="1" spans="7:9">
      <c r="G10537" s="11"/>
      <c r="H10537" s="12"/>
      <c r="I10537" s="49"/>
    </row>
    <row r="10538" customHeight="1" spans="7:9">
      <c r="G10538" s="11"/>
      <c r="H10538" s="12"/>
      <c r="I10538" s="49"/>
    </row>
    <row r="10539" customHeight="1" spans="7:9">
      <c r="G10539" s="11"/>
      <c r="H10539" s="12"/>
      <c r="I10539" s="49"/>
    </row>
    <row r="10540" customHeight="1" spans="7:9">
      <c r="G10540" s="11"/>
      <c r="H10540" s="12"/>
      <c r="I10540" s="49"/>
    </row>
    <row r="10541" customHeight="1" spans="7:9">
      <c r="G10541" s="11"/>
      <c r="H10541" s="12"/>
      <c r="I10541" s="49"/>
    </row>
    <row r="10542" customHeight="1" spans="7:9">
      <c r="G10542" s="11"/>
      <c r="H10542" s="12"/>
      <c r="I10542" s="49"/>
    </row>
    <row r="10543" customHeight="1" spans="7:9">
      <c r="G10543" s="11"/>
      <c r="H10543" s="12"/>
      <c r="I10543" s="49"/>
    </row>
    <row r="10544" customHeight="1" spans="7:9">
      <c r="G10544" s="11"/>
      <c r="H10544" s="12"/>
      <c r="I10544" s="49"/>
    </row>
    <row r="10545" customHeight="1" spans="7:9">
      <c r="G10545" s="11"/>
      <c r="H10545" s="12"/>
      <c r="I10545" s="49"/>
    </row>
    <row r="10546" customHeight="1" spans="7:9">
      <c r="G10546" s="11"/>
      <c r="H10546" s="12"/>
      <c r="I10546" s="49"/>
    </row>
    <row r="10547" customHeight="1" spans="7:9">
      <c r="G10547" s="11"/>
      <c r="H10547" s="12"/>
      <c r="I10547" s="49"/>
    </row>
    <row r="10548" customHeight="1" spans="7:9">
      <c r="G10548" s="11"/>
      <c r="H10548" s="12"/>
      <c r="I10548" s="49"/>
    </row>
    <row r="10549" customHeight="1" spans="7:9">
      <c r="G10549" s="11"/>
      <c r="H10549" s="12"/>
      <c r="I10549" s="49"/>
    </row>
    <row r="10550" customHeight="1" spans="7:9">
      <c r="G10550" s="11"/>
      <c r="H10550" s="12"/>
      <c r="I10550" s="49"/>
    </row>
    <row r="10551" customHeight="1" spans="7:9">
      <c r="G10551" s="11"/>
      <c r="H10551" s="12"/>
      <c r="I10551" s="49"/>
    </row>
    <row r="10552" customHeight="1" spans="7:9">
      <c r="G10552" s="11"/>
      <c r="H10552" s="12"/>
      <c r="I10552" s="49"/>
    </row>
    <row r="10553" customHeight="1" spans="7:9">
      <c r="G10553" s="11"/>
      <c r="H10553" s="12"/>
      <c r="I10553" s="49"/>
    </row>
    <row r="10554" customHeight="1" spans="7:9">
      <c r="G10554" s="11"/>
      <c r="H10554" s="12"/>
      <c r="I10554" s="49"/>
    </row>
    <row r="10555" customHeight="1" spans="7:9">
      <c r="G10555" s="11"/>
      <c r="H10555" s="12"/>
      <c r="I10555" s="49"/>
    </row>
    <row r="10556" customHeight="1" spans="7:9">
      <c r="G10556" s="11"/>
      <c r="H10556" s="12"/>
      <c r="I10556" s="49"/>
    </row>
    <row r="10557" customHeight="1" spans="7:9">
      <c r="G10557" s="11"/>
      <c r="H10557" s="12"/>
      <c r="I10557" s="49"/>
    </row>
    <row r="10558" customHeight="1" spans="7:9">
      <c r="G10558" s="11"/>
      <c r="H10558" s="12"/>
      <c r="I10558" s="49"/>
    </row>
    <row r="10559" customHeight="1" spans="7:9">
      <c r="G10559" s="11"/>
      <c r="H10559" s="12"/>
      <c r="I10559" s="49"/>
    </row>
    <row r="10560" customHeight="1" spans="7:9">
      <c r="G10560" s="11"/>
      <c r="H10560" s="12"/>
      <c r="I10560" s="49"/>
    </row>
    <row r="10561" customHeight="1" spans="7:9">
      <c r="G10561" s="11"/>
      <c r="H10561" s="12"/>
      <c r="I10561" s="49"/>
    </row>
    <row r="10562" customHeight="1" spans="7:9">
      <c r="G10562" s="11"/>
      <c r="H10562" s="12"/>
      <c r="I10562" s="49"/>
    </row>
    <row r="10563" customHeight="1" spans="7:9">
      <c r="G10563" s="11"/>
      <c r="H10563" s="12"/>
      <c r="I10563" s="49"/>
    </row>
    <row r="10564" customHeight="1" spans="7:9">
      <c r="G10564" s="11"/>
      <c r="H10564" s="12"/>
      <c r="I10564" s="49"/>
    </row>
    <row r="10565" customHeight="1" spans="7:9">
      <c r="G10565" s="11"/>
      <c r="H10565" s="12"/>
      <c r="I10565" s="49"/>
    </row>
    <row r="10566" customHeight="1" spans="7:9">
      <c r="G10566" s="11"/>
      <c r="H10566" s="12"/>
      <c r="I10566" s="49"/>
    </row>
    <row r="10567" customHeight="1" spans="7:9">
      <c r="G10567" s="11"/>
      <c r="H10567" s="12"/>
      <c r="I10567" s="49"/>
    </row>
    <row r="10568" customHeight="1" spans="7:9">
      <c r="G10568" s="11"/>
      <c r="H10568" s="12"/>
      <c r="I10568" s="49"/>
    </row>
    <row r="10569" customHeight="1" spans="7:9">
      <c r="G10569" s="11"/>
      <c r="H10569" s="12"/>
      <c r="I10569" s="49"/>
    </row>
    <row r="10570" customHeight="1" spans="7:9">
      <c r="G10570" s="11"/>
      <c r="H10570" s="12"/>
      <c r="I10570" s="49"/>
    </row>
    <row r="10571" customHeight="1" spans="7:9">
      <c r="G10571" s="11"/>
      <c r="H10571" s="12"/>
      <c r="I10571" s="49"/>
    </row>
    <row r="10572" customHeight="1" spans="7:9">
      <c r="G10572" s="11"/>
      <c r="H10572" s="12"/>
      <c r="I10572" s="49"/>
    </row>
    <row r="10573" customHeight="1" spans="7:9">
      <c r="G10573" s="11"/>
      <c r="H10573" s="12"/>
      <c r="I10573" s="49"/>
    </row>
    <row r="10574" customHeight="1" spans="7:9">
      <c r="G10574" s="11"/>
      <c r="H10574" s="12"/>
      <c r="I10574" s="49"/>
    </row>
    <row r="10575" customHeight="1" spans="7:9">
      <c r="G10575" s="11"/>
      <c r="H10575" s="12"/>
      <c r="I10575" s="49"/>
    </row>
    <row r="10576" customHeight="1" spans="7:9">
      <c r="G10576" s="11"/>
      <c r="H10576" s="12"/>
      <c r="I10576" s="49"/>
    </row>
    <row r="10577" customHeight="1" spans="7:9">
      <c r="G10577" s="11"/>
      <c r="H10577" s="12"/>
      <c r="I10577" s="49"/>
    </row>
    <row r="10578" customHeight="1" spans="7:9">
      <c r="G10578" s="11"/>
      <c r="H10578" s="12"/>
      <c r="I10578" s="49"/>
    </row>
    <row r="10579" customHeight="1" spans="7:9">
      <c r="G10579" s="11"/>
      <c r="H10579" s="12"/>
      <c r="I10579" s="49"/>
    </row>
    <row r="10580" customHeight="1" spans="7:9">
      <c r="G10580" s="11"/>
      <c r="H10580" s="12"/>
      <c r="I10580" s="49"/>
    </row>
    <row r="10581" customHeight="1" spans="7:9">
      <c r="G10581" s="11"/>
      <c r="H10581" s="12"/>
      <c r="I10581" s="49"/>
    </row>
    <row r="10582" customHeight="1" spans="7:9">
      <c r="G10582" s="11"/>
      <c r="H10582" s="12"/>
      <c r="I10582" s="49"/>
    </row>
    <row r="10583" customHeight="1" spans="7:9">
      <c r="G10583" s="11"/>
      <c r="H10583" s="12"/>
      <c r="I10583" s="49"/>
    </row>
    <row r="10584" customHeight="1" spans="7:9">
      <c r="G10584" s="11"/>
      <c r="H10584" s="12"/>
      <c r="I10584" s="49"/>
    </row>
    <row r="10585" customHeight="1" spans="7:9">
      <c r="G10585" s="11"/>
      <c r="H10585" s="12"/>
      <c r="I10585" s="49"/>
    </row>
    <row r="10586" customHeight="1" spans="7:9">
      <c r="G10586" s="11"/>
      <c r="H10586" s="12"/>
      <c r="I10586" s="49"/>
    </row>
    <row r="10587" customHeight="1" spans="7:9">
      <c r="G10587" s="11"/>
      <c r="H10587" s="12"/>
      <c r="I10587" s="49"/>
    </row>
    <row r="10588" customHeight="1" spans="7:9">
      <c r="G10588" s="11"/>
      <c r="H10588" s="12"/>
      <c r="I10588" s="49"/>
    </row>
    <row r="10589" customHeight="1" spans="7:9">
      <c r="G10589" s="11"/>
      <c r="H10589" s="12"/>
      <c r="I10589" s="49"/>
    </row>
    <row r="10590" customHeight="1" spans="7:9">
      <c r="G10590" s="11"/>
      <c r="H10590" s="12"/>
      <c r="I10590" s="49"/>
    </row>
    <row r="10591" customHeight="1" spans="7:9">
      <c r="G10591" s="11"/>
      <c r="H10591" s="12"/>
      <c r="I10591" s="49"/>
    </row>
    <row r="10592" customHeight="1" spans="7:9">
      <c r="G10592" s="11"/>
      <c r="H10592" s="12"/>
      <c r="I10592" s="49"/>
    </row>
    <row r="10593" customHeight="1" spans="7:9">
      <c r="G10593" s="11"/>
      <c r="H10593" s="12"/>
      <c r="I10593" s="49"/>
    </row>
    <row r="10594" customHeight="1" spans="7:9">
      <c r="G10594" s="11"/>
      <c r="H10594" s="12"/>
      <c r="I10594" s="49"/>
    </row>
    <row r="10595" customHeight="1" spans="7:9">
      <c r="G10595" s="11"/>
      <c r="H10595" s="12"/>
      <c r="I10595" s="49"/>
    </row>
    <row r="10596" customHeight="1" spans="7:9">
      <c r="G10596" s="11"/>
      <c r="H10596" s="12"/>
      <c r="I10596" s="49"/>
    </row>
    <row r="10597" customHeight="1" spans="7:9">
      <c r="G10597" s="11"/>
      <c r="H10597" s="12"/>
      <c r="I10597" s="49"/>
    </row>
    <row r="10598" customHeight="1" spans="7:9">
      <c r="G10598" s="11"/>
      <c r="H10598" s="12"/>
      <c r="I10598" s="49"/>
    </row>
    <row r="10599" customHeight="1" spans="7:9">
      <c r="G10599" s="11"/>
      <c r="H10599" s="12"/>
      <c r="I10599" s="49"/>
    </row>
    <row r="10600" customHeight="1" spans="7:9">
      <c r="G10600" s="11"/>
      <c r="H10600" s="12"/>
      <c r="I10600" s="49"/>
    </row>
    <row r="10601" customHeight="1" spans="7:9">
      <c r="G10601" s="11"/>
      <c r="H10601" s="12"/>
      <c r="I10601" s="49"/>
    </row>
    <row r="10602" customHeight="1" spans="7:9">
      <c r="G10602" s="11"/>
      <c r="H10602" s="12"/>
      <c r="I10602" s="49"/>
    </row>
    <row r="10603" customHeight="1" spans="7:9">
      <c r="G10603" s="11"/>
      <c r="H10603" s="12"/>
      <c r="I10603" s="49"/>
    </row>
    <row r="10604" customHeight="1" spans="7:9">
      <c r="G10604" s="11"/>
      <c r="H10604" s="12"/>
      <c r="I10604" s="49"/>
    </row>
    <row r="10605" customHeight="1" spans="7:9">
      <c r="G10605" s="11"/>
      <c r="H10605" s="12"/>
      <c r="I10605" s="49"/>
    </row>
    <row r="10606" customHeight="1" spans="7:9">
      <c r="G10606" s="11"/>
      <c r="H10606" s="12"/>
      <c r="I10606" s="49"/>
    </row>
    <row r="10607" customHeight="1" spans="7:9">
      <c r="G10607" s="11"/>
      <c r="H10607" s="12"/>
      <c r="I10607" s="49"/>
    </row>
    <row r="10608" customHeight="1" spans="7:9">
      <c r="G10608" s="11"/>
      <c r="H10608" s="12"/>
      <c r="I10608" s="49"/>
    </row>
    <row r="10609" customHeight="1" spans="7:9">
      <c r="G10609" s="11"/>
      <c r="H10609" s="12"/>
      <c r="I10609" s="49"/>
    </row>
    <row r="10610" customHeight="1" spans="7:9">
      <c r="G10610" s="11"/>
      <c r="H10610" s="12"/>
      <c r="I10610" s="49"/>
    </row>
    <row r="10611" customHeight="1" spans="7:9">
      <c r="G10611" s="11"/>
      <c r="H10611" s="12"/>
      <c r="I10611" s="49"/>
    </row>
    <row r="10612" customHeight="1" spans="7:9">
      <c r="G10612" s="11"/>
      <c r="H10612" s="12"/>
      <c r="I10612" s="49"/>
    </row>
    <row r="10613" customHeight="1" spans="7:9">
      <c r="G10613" s="11"/>
      <c r="H10613" s="12"/>
      <c r="I10613" s="49"/>
    </row>
    <row r="10614" customHeight="1" spans="7:9">
      <c r="G10614" s="11"/>
      <c r="H10614" s="12"/>
      <c r="I10614" s="49"/>
    </row>
    <row r="10615" customHeight="1" spans="7:9">
      <c r="G10615" s="11"/>
      <c r="H10615" s="12"/>
      <c r="I10615" s="49"/>
    </row>
    <row r="10616" customHeight="1" spans="7:9">
      <c r="G10616" s="11"/>
      <c r="H10616" s="12"/>
      <c r="I10616" s="49"/>
    </row>
    <row r="10617" customHeight="1" spans="7:9">
      <c r="G10617" s="11"/>
      <c r="H10617" s="12"/>
      <c r="I10617" s="49"/>
    </row>
    <row r="10618" customHeight="1" spans="7:9">
      <c r="G10618" s="11"/>
      <c r="H10618" s="12"/>
      <c r="I10618" s="49"/>
    </row>
    <row r="10619" customHeight="1" spans="7:9">
      <c r="G10619" s="11"/>
      <c r="H10619" s="12"/>
      <c r="I10619" s="49"/>
    </row>
    <row r="10620" customHeight="1" spans="7:9">
      <c r="G10620" s="11"/>
      <c r="H10620" s="12"/>
      <c r="I10620" s="49"/>
    </row>
    <row r="10621" customHeight="1" spans="7:9">
      <c r="G10621" s="11"/>
      <c r="H10621" s="12"/>
      <c r="I10621" s="49"/>
    </row>
    <row r="10622" customHeight="1" spans="7:9">
      <c r="G10622" s="11"/>
      <c r="H10622" s="12"/>
      <c r="I10622" s="49"/>
    </row>
    <row r="10623" customHeight="1" spans="7:9">
      <c r="G10623" s="11"/>
      <c r="H10623" s="12"/>
      <c r="I10623" s="49"/>
    </row>
    <row r="10624" customHeight="1" spans="7:9">
      <c r="G10624" s="11"/>
      <c r="H10624" s="12"/>
      <c r="I10624" s="49"/>
    </row>
    <row r="10625" customHeight="1" spans="7:9">
      <c r="G10625" s="11"/>
      <c r="H10625" s="12"/>
      <c r="I10625" s="49"/>
    </row>
    <row r="10626" customHeight="1" spans="7:9">
      <c r="G10626" s="11"/>
      <c r="H10626" s="12"/>
      <c r="I10626" s="49"/>
    </row>
    <row r="10627" customHeight="1" spans="7:9">
      <c r="G10627" s="11"/>
      <c r="H10627" s="12"/>
      <c r="I10627" s="49"/>
    </row>
    <row r="10628" customHeight="1" spans="7:9">
      <c r="G10628" s="11"/>
      <c r="H10628" s="12"/>
      <c r="I10628" s="49"/>
    </row>
    <row r="10629" customHeight="1" spans="7:9">
      <c r="G10629" s="11"/>
      <c r="H10629" s="12"/>
      <c r="I10629" s="49"/>
    </row>
    <row r="10630" customHeight="1" spans="7:9">
      <c r="G10630" s="11"/>
      <c r="H10630" s="12"/>
      <c r="I10630" s="49"/>
    </row>
    <row r="10631" customHeight="1" spans="7:9">
      <c r="G10631" s="11"/>
      <c r="H10631" s="12"/>
      <c r="I10631" s="49"/>
    </row>
    <row r="10632" customHeight="1" spans="7:9">
      <c r="G10632" s="11"/>
      <c r="H10632" s="12"/>
      <c r="I10632" s="49"/>
    </row>
    <row r="10633" customHeight="1" spans="7:9">
      <c r="G10633" s="11"/>
      <c r="H10633" s="12"/>
      <c r="I10633" s="49"/>
    </row>
    <row r="10634" customHeight="1" spans="7:9">
      <c r="G10634" s="11"/>
      <c r="H10634" s="12"/>
      <c r="I10634" s="49"/>
    </row>
    <row r="10635" customHeight="1" spans="7:9">
      <c r="G10635" s="11"/>
      <c r="H10635" s="12"/>
      <c r="I10635" s="49"/>
    </row>
    <row r="10636" customHeight="1" spans="7:9">
      <c r="G10636" s="11"/>
      <c r="H10636" s="12"/>
      <c r="I10636" s="49"/>
    </row>
    <row r="10637" customHeight="1" spans="7:9">
      <c r="G10637" s="11"/>
      <c r="H10637" s="12"/>
      <c r="I10637" s="49"/>
    </row>
    <row r="10638" customHeight="1" spans="7:9">
      <c r="G10638" s="11"/>
      <c r="H10638" s="12"/>
      <c r="I10638" s="49"/>
    </row>
    <row r="10639" customHeight="1" spans="7:9">
      <c r="G10639" s="11"/>
      <c r="H10639" s="12"/>
      <c r="I10639" s="49"/>
    </row>
    <row r="10640" customHeight="1" spans="7:9">
      <c r="G10640" s="11"/>
      <c r="H10640" s="12"/>
      <c r="I10640" s="49"/>
    </row>
    <row r="10641" customHeight="1" spans="7:9">
      <c r="G10641" s="11"/>
      <c r="H10641" s="12"/>
      <c r="I10641" s="49"/>
    </row>
    <row r="10642" customHeight="1" spans="7:9">
      <c r="G10642" s="11"/>
      <c r="H10642" s="12"/>
      <c r="I10642" s="49"/>
    </row>
    <row r="10643" customHeight="1" spans="7:9">
      <c r="G10643" s="11"/>
      <c r="H10643" s="12"/>
      <c r="I10643" s="49"/>
    </row>
    <row r="10644" customHeight="1" spans="7:9">
      <c r="G10644" s="11"/>
      <c r="H10644" s="12"/>
      <c r="I10644" s="49"/>
    </row>
    <row r="10645" customHeight="1" spans="7:9">
      <c r="G10645" s="11"/>
      <c r="H10645" s="12"/>
      <c r="I10645" s="49"/>
    </row>
    <row r="10646" customHeight="1" spans="7:9">
      <c r="G10646" s="11"/>
      <c r="H10646" s="12"/>
      <c r="I10646" s="49"/>
    </row>
    <row r="10647" customHeight="1" spans="7:9">
      <c r="G10647" s="11"/>
      <c r="H10647" s="12"/>
      <c r="I10647" s="49"/>
    </row>
    <row r="10648" customHeight="1" spans="7:9">
      <c r="G10648" s="11"/>
      <c r="H10648" s="12"/>
      <c r="I10648" s="49"/>
    </row>
    <row r="10649" customHeight="1" spans="7:9">
      <c r="G10649" s="11"/>
      <c r="H10649" s="12"/>
      <c r="I10649" s="49"/>
    </row>
    <row r="10650" customHeight="1" spans="7:9">
      <c r="G10650" s="11"/>
      <c r="H10650" s="12"/>
      <c r="I10650" s="49"/>
    </row>
    <row r="10651" customHeight="1" spans="7:9">
      <c r="G10651" s="11"/>
      <c r="H10651" s="12"/>
      <c r="I10651" s="49"/>
    </row>
    <row r="10652" customHeight="1" spans="7:9">
      <c r="G10652" s="11"/>
      <c r="H10652" s="12"/>
      <c r="I10652" s="49"/>
    </row>
    <row r="10653" customHeight="1" spans="7:9">
      <c r="G10653" s="11"/>
      <c r="H10653" s="12"/>
      <c r="I10653" s="49"/>
    </row>
    <row r="10654" customHeight="1" spans="7:9">
      <c r="G10654" s="11"/>
      <c r="H10654" s="12"/>
      <c r="I10654" s="49"/>
    </row>
    <row r="10655" customHeight="1" spans="7:9">
      <c r="G10655" s="11"/>
      <c r="H10655" s="12"/>
      <c r="I10655" s="49"/>
    </row>
    <row r="10656" customHeight="1" spans="7:9">
      <c r="G10656" s="11"/>
      <c r="H10656" s="12"/>
      <c r="I10656" s="49"/>
    </row>
    <row r="10657" customHeight="1" spans="7:9">
      <c r="G10657" s="11"/>
      <c r="H10657" s="12"/>
      <c r="I10657" s="49"/>
    </row>
    <row r="10658" customHeight="1" spans="7:9">
      <c r="G10658" s="11"/>
      <c r="H10658" s="12"/>
      <c r="I10658" s="49"/>
    </row>
    <row r="10659" customHeight="1" spans="7:9">
      <c r="G10659" s="11"/>
      <c r="H10659" s="12"/>
      <c r="I10659" s="49"/>
    </row>
    <row r="10660" customHeight="1" spans="7:9">
      <c r="G10660" s="11"/>
      <c r="H10660" s="12"/>
      <c r="I10660" s="49"/>
    </row>
    <row r="10661" customHeight="1" spans="7:9">
      <c r="G10661" s="11"/>
      <c r="H10661" s="12"/>
      <c r="I10661" s="49"/>
    </row>
    <row r="10662" customHeight="1" spans="7:9">
      <c r="G10662" s="11"/>
      <c r="H10662" s="12"/>
      <c r="I10662" s="49"/>
    </row>
    <row r="10663" customHeight="1" spans="7:9">
      <c r="G10663" s="11"/>
      <c r="H10663" s="12"/>
      <c r="I10663" s="49"/>
    </row>
    <row r="10664" customHeight="1" spans="7:9">
      <c r="G10664" s="11"/>
      <c r="H10664" s="12"/>
      <c r="I10664" s="49"/>
    </row>
    <row r="10665" customHeight="1" spans="7:9">
      <c r="G10665" s="11"/>
      <c r="H10665" s="12"/>
      <c r="I10665" s="49"/>
    </row>
    <row r="10666" customHeight="1" spans="7:9">
      <c r="G10666" s="11"/>
      <c r="H10666" s="12"/>
      <c r="I10666" s="49"/>
    </row>
    <row r="10667" customHeight="1" spans="7:9">
      <c r="G10667" s="11"/>
      <c r="H10667" s="12"/>
      <c r="I10667" s="49"/>
    </row>
    <row r="10668" customHeight="1" spans="7:9">
      <c r="G10668" s="11"/>
      <c r="H10668" s="12"/>
      <c r="I10668" s="49"/>
    </row>
    <row r="10669" customHeight="1" spans="7:9">
      <c r="G10669" s="11"/>
      <c r="H10669" s="12"/>
      <c r="I10669" s="49"/>
    </row>
    <row r="10670" customHeight="1" spans="7:9">
      <c r="G10670" s="11"/>
      <c r="H10670" s="12"/>
      <c r="I10670" s="49"/>
    </row>
    <row r="10671" customHeight="1" spans="7:9">
      <c r="G10671" s="11"/>
      <c r="H10671" s="12"/>
      <c r="I10671" s="49"/>
    </row>
    <row r="10672" customHeight="1" spans="7:9">
      <c r="G10672" s="11"/>
      <c r="H10672" s="12"/>
      <c r="I10672" s="49"/>
    </row>
    <row r="10673" customHeight="1" spans="7:9">
      <c r="G10673" s="11"/>
      <c r="H10673" s="12"/>
      <c r="I10673" s="49"/>
    </row>
    <row r="10674" customHeight="1" spans="7:9">
      <c r="G10674" s="11"/>
      <c r="H10674" s="12"/>
      <c r="I10674" s="49"/>
    </row>
    <row r="10675" customHeight="1" spans="7:9">
      <c r="G10675" s="11"/>
      <c r="H10675" s="12"/>
      <c r="I10675" s="49"/>
    </row>
    <row r="10676" customHeight="1" spans="7:9">
      <c r="G10676" s="11"/>
      <c r="H10676" s="12"/>
      <c r="I10676" s="49"/>
    </row>
    <row r="10677" customHeight="1" spans="7:9">
      <c r="G10677" s="11"/>
      <c r="H10677" s="12"/>
      <c r="I10677" s="49"/>
    </row>
    <row r="10678" customHeight="1" spans="7:9">
      <c r="G10678" s="11"/>
      <c r="H10678" s="12"/>
      <c r="I10678" s="49"/>
    </row>
    <row r="10679" customHeight="1" spans="7:9">
      <c r="G10679" s="11"/>
      <c r="H10679" s="12"/>
      <c r="I10679" s="49"/>
    </row>
    <row r="10680" customHeight="1" spans="7:9">
      <c r="G10680" s="11"/>
      <c r="H10680" s="12"/>
      <c r="I10680" s="49"/>
    </row>
    <row r="10681" customHeight="1" spans="7:9">
      <c r="G10681" s="11"/>
      <c r="H10681" s="12"/>
      <c r="I10681" s="49"/>
    </row>
    <row r="10682" customHeight="1" spans="7:9">
      <c r="G10682" s="11"/>
      <c r="H10682" s="12"/>
      <c r="I10682" s="49"/>
    </row>
    <row r="10683" customHeight="1" spans="7:9">
      <c r="G10683" s="11"/>
      <c r="H10683" s="12"/>
      <c r="I10683" s="49"/>
    </row>
    <row r="10684" customHeight="1" spans="7:9">
      <c r="G10684" s="11"/>
      <c r="H10684" s="12"/>
      <c r="I10684" s="49"/>
    </row>
    <row r="10685" customHeight="1" spans="7:9">
      <c r="G10685" s="11"/>
      <c r="H10685" s="12"/>
      <c r="I10685" s="49"/>
    </row>
    <row r="10686" customHeight="1" spans="7:9">
      <c r="G10686" s="11"/>
      <c r="H10686" s="12"/>
      <c r="I10686" s="49"/>
    </row>
    <row r="10687" customHeight="1" spans="7:9">
      <c r="G10687" s="11"/>
      <c r="H10687" s="12"/>
      <c r="I10687" s="49"/>
    </row>
    <row r="10688" customHeight="1" spans="7:9">
      <c r="G10688" s="11"/>
      <c r="H10688" s="12"/>
      <c r="I10688" s="49"/>
    </row>
    <row r="10689" customHeight="1" spans="7:9">
      <c r="G10689" s="11"/>
      <c r="H10689" s="12"/>
      <c r="I10689" s="49"/>
    </row>
    <row r="10690" customHeight="1" spans="7:9">
      <c r="G10690" s="11"/>
      <c r="H10690" s="12"/>
      <c r="I10690" s="49"/>
    </row>
    <row r="10691" customHeight="1" spans="7:9">
      <c r="G10691" s="11"/>
      <c r="H10691" s="12"/>
      <c r="I10691" s="49"/>
    </row>
    <row r="10692" customHeight="1" spans="7:9">
      <c r="G10692" s="11"/>
      <c r="H10692" s="12"/>
      <c r="I10692" s="49"/>
    </row>
    <row r="10693" customHeight="1" spans="7:9">
      <c r="G10693" s="11"/>
      <c r="H10693" s="12"/>
      <c r="I10693" s="49"/>
    </row>
    <row r="10694" customHeight="1" spans="7:9">
      <c r="G10694" s="11"/>
      <c r="H10694" s="12"/>
      <c r="I10694" s="49"/>
    </row>
    <row r="10695" customHeight="1" spans="7:9">
      <c r="G10695" s="11"/>
      <c r="H10695" s="12"/>
      <c r="I10695" s="49"/>
    </row>
    <row r="10696" customHeight="1" spans="7:9">
      <c r="G10696" s="11"/>
      <c r="H10696" s="12"/>
      <c r="I10696" s="49"/>
    </row>
    <row r="10697" customHeight="1" spans="7:9">
      <c r="G10697" s="11"/>
      <c r="H10697" s="12"/>
      <c r="I10697" s="49"/>
    </row>
    <row r="10698" customHeight="1" spans="7:9">
      <c r="G10698" s="11"/>
      <c r="H10698" s="12"/>
      <c r="I10698" s="49"/>
    </row>
    <row r="10699" customHeight="1" spans="7:9">
      <c r="G10699" s="11"/>
      <c r="H10699" s="12"/>
      <c r="I10699" s="49"/>
    </row>
    <row r="10700" customHeight="1" spans="7:9">
      <c r="G10700" s="11"/>
      <c r="H10700" s="12"/>
      <c r="I10700" s="49"/>
    </row>
    <row r="10701" customHeight="1" spans="7:9">
      <c r="G10701" s="11"/>
      <c r="H10701" s="12"/>
      <c r="I10701" s="49"/>
    </row>
    <row r="10702" customHeight="1" spans="7:9">
      <c r="G10702" s="11"/>
      <c r="H10702" s="12"/>
      <c r="I10702" s="49"/>
    </row>
    <row r="10703" customHeight="1" spans="7:9">
      <c r="G10703" s="11"/>
      <c r="H10703" s="12"/>
      <c r="I10703" s="49"/>
    </row>
    <row r="10704" customHeight="1" spans="7:9">
      <c r="G10704" s="11"/>
      <c r="H10704" s="12"/>
      <c r="I10704" s="49"/>
    </row>
    <row r="10705" customHeight="1" spans="7:9">
      <c r="G10705" s="11"/>
      <c r="H10705" s="12"/>
      <c r="I10705" s="49"/>
    </row>
    <row r="10706" customHeight="1" spans="7:9">
      <c r="G10706" s="11"/>
      <c r="H10706" s="12"/>
      <c r="I10706" s="49"/>
    </row>
    <row r="10707" customHeight="1" spans="7:9">
      <c r="G10707" s="11"/>
      <c r="H10707" s="12"/>
      <c r="I10707" s="49"/>
    </row>
    <row r="10708" customHeight="1" spans="7:9">
      <c r="G10708" s="11"/>
      <c r="H10708" s="12"/>
      <c r="I10708" s="49"/>
    </row>
    <row r="10709" customHeight="1" spans="7:9">
      <c r="G10709" s="11"/>
      <c r="H10709" s="12"/>
      <c r="I10709" s="49"/>
    </row>
    <row r="10710" customHeight="1" spans="7:9">
      <c r="G10710" s="11"/>
      <c r="H10710" s="12"/>
      <c r="I10710" s="49"/>
    </row>
    <row r="10711" customHeight="1" spans="7:9">
      <c r="G10711" s="11"/>
      <c r="H10711" s="12"/>
      <c r="I10711" s="49"/>
    </row>
    <row r="10712" customHeight="1" spans="7:9">
      <c r="G10712" s="11"/>
      <c r="H10712" s="12"/>
      <c r="I10712" s="49"/>
    </row>
    <row r="10713" customHeight="1" spans="7:9">
      <c r="G10713" s="11"/>
      <c r="H10713" s="12"/>
      <c r="I10713" s="49"/>
    </row>
    <row r="10714" customHeight="1" spans="7:9">
      <c r="G10714" s="11"/>
      <c r="H10714" s="12"/>
      <c r="I10714" s="49"/>
    </row>
    <row r="10715" customHeight="1" spans="7:9">
      <c r="G10715" s="11"/>
      <c r="H10715" s="12"/>
      <c r="I10715" s="49"/>
    </row>
    <row r="10716" customHeight="1" spans="7:9">
      <c r="G10716" s="11"/>
      <c r="H10716" s="12"/>
      <c r="I10716" s="49"/>
    </row>
    <row r="10717" customHeight="1" spans="7:9">
      <c r="G10717" s="11"/>
      <c r="H10717" s="12"/>
      <c r="I10717" s="49"/>
    </row>
    <row r="10718" customHeight="1" spans="7:9">
      <c r="G10718" s="11"/>
      <c r="H10718" s="12"/>
      <c r="I10718" s="49"/>
    </row>
    <row r="10719" customHeight="1" spans="7:9">
      <c r="G10719" s="11"/>
      <c r="H10719" s="12"/>
      <c r="I10719" s="49"/>
    </row>
    <row r="10720" customHeight="1" spans="7:9">
      <c r="G10720" s="11"/>
      <c r="H10720" s="12"/>
      <c r="I10720" s="49"/>
    </row>
    <row r="10721" customHeight="1" spans="7:9">
      <c r="G10721" s="11"/>
      <c r="H10721" s="12"/>
      <c r="I10721" s="49"/>
    </row>
    <row r="10722" customHeight="1" spans="7:9">
      <c r="G10722" s="11"/>
      <c r="H10722" s="12"/>
      <c r="I10722" s="49"/>
    </row>
    <row r="10723" customHeight="1" spans="7:9">
      <c r="G10723" s="11"/>
      <c r="H10723" s="12"/>
      <c r="I10723" s="49"/>
    </row>
    <row r="10724" customHeight="1" spans="7:9">
      <c r="G10724" s="11"/>
      <c r="H10724" s="12"/>
      <c r="I10724" s="49"/>
    </row>
    <row r="10725" customHeight="1" spans="7:9">
      <c r="G10725" s="11"/>
      <c r="H10725" s="12"/>
      <c r="I10725" s="49"/>
    </row>
    <row r="10726" customHeight="1" spans="7:9">
      <c r="G10726" s="11"/>
      <c r="H10726" s="12"/>
      <c r="I10726" s="49"/>
    </row>
    <row r="10727" customHeight="1" spans="7:9">
      <c r="G10727" s="11"/>
      <c r="H10727" s="12"/>
      <c r="I10727" s="49"/>
    </row>
    <row r="10728" customHeight="1" spans="7:9">
      <c r="G10728" s="11"/>
      <c r="H10728" s="12"/>
      <c r="I10728" s="49"/>
    </row>
    <row r="10729" customHeight="1" spans="7:9">
      <c r="G10729" s="11"/>
      <c r="H10729" s="12"/>
      <c r="I10729" s="49"/>
    </row>
    <row r="10730" customHeight="1" spans="7:9">
      <c r="G10730" s="11"/>
      <c r="H10730" s="12"/>
      <c r="I10730" s="49"/>
    </row>
    <row r="10731" customHeight="1" spans="7:9">
      <c r="G10731" s="11"/>
      <c r="H10731" s="12"/>
      <c r="I10731" s="49"/>
    </row>
    <row r="10732" customHeight="1" spans="7:9">
      <c r="G10732" s="11"/>
      <c r="H10732" s="12"/>
      <c r="I10732" s="49"/>
    </row>
    <row r="10733" customHeight="1" spans="7:9">
      <c r="G10733" s="11"/>
      <c r="H10733" s="12"/>
      <c r="I10733" s="49"/>
    </row>
    <row r="10734" customHeight="1" spans="7:9">
      <c r="G10734" s="11"/>
      <c r="H10734" s="12"/>
      <c r="I10734" s="49"/>
    </row>
    <row r="10735" customHeight="1" spans="7:9">
      <c r="G10735" s="11"/>
      <c r="H10735" s="12"/>
      <c r="I10735" s="49"/>
    </row>
    <row r="10736" customHeight="1" spans="7:9">
      <c r="G10736" s="11"/>
      <c r="H10736" s="12"/>
      <c r="I10736" s="49"/>
    </row>
    <row r="10737" customHeight="1" spans="7:9">
      <c r="G10737" s="11"/>
      <c r="H10737" s="12"/>
      <c r="I10737" s="49"/>
    </row>
    <row r="10738" customHeight="1" spans="7:9">
      <c r="G10738" s="11"/>
      <c r="H10738" s="12"/>
      <c r="I10738" s="49"/>
    </row>
    <row r="10739" customHeight="1" spans="7:9">
      <c r="G10739" s="11"/>
      <c r="H10739" s="12"/>
      <c r="I10739" s="49"/>
    </row>
    <row r="10740" customHeight="1" spans="7:9">
      <c r="G10740" s="11"/>
      <c r="H10740" s="12"/>
      <c r="I10740" s="49"/>
    </row>
    <row r="10741" customHeight="1" spans="7:9">
      <c r="G10741" s="11"/>
      <c r="H10741" s="12"/>
      <c r="I10741" s="49"/>
    </row>
    <row r="10742" customHeight="1" spans="7:9">
      <c r="G10742" s="11"/>
      <c r="H10742" s="12"/>
      <c r="I10742" s="49"/>
    </row>
    <row r="10743" customHeight="1" spans="7:9">
      <c r="G10743" s="11"/>
      <c r="H10743" s="12"/>
      <c r="I10743" s="49"/>
    </row>
    <row r="10744" customHeight="1" spans="7:9">
      <c r="G10744" s="11"/>
      <c r="H10744" s="12"/>
      <c r="I10744" s="49"/>
    </row>
    <row r="10745" customHeight="1" spans="7:9">
      <c r="G10745" s="11"/>
      <c r="H10745" s="12"/>
      <c r="I10745" s="49"/>
    </row>
    <row r="10746" customHeight="1" spans="7:9">
      <c r="G10746" s="11"/>
      <c r="H10746" s="12"/>
      <c r="I10746" s="49"/>
    </row>
    <row r="10747" customHeight="1" spans="7:9">
      <c r="G10747" s="11"/>
      <c r="H10747" s="12"/>
      <c r="I10747" s="49"/>
    </row>
    <row r="10748" customHeight="1" spans="7:9">
      <c r="G10748" s="11"/>
      <c r="H10748" s="12"/>
      <c r="I10748" s="49"/>
    </row>
    <row r="10749" customHeight="1" spans="7:9">
      <c r="G10749" s="11"/>
      <c r="H10749" s="12"/>
      <c r="I10749" s="49"/>
    </row>
    <row r="10750" customHeight="1" spans="7:9">
      <c r="G10750" s="11"/>
      <c r="H10750" s="12"/>
      <c r="I10750" s="49"/>
    </row>
    <row r="10751" customHeight="1" spans="7:9">
      <c r="G10751" s="11"/>
      <c r="H10751" s="12"/>
      <c r="I10751" s="49"/>
    </row>
    <row r="10752" customHeight="1" spans="7:9">
      <c r="G10752" s="11"/>
      <c r="H10752" s="12"/>
      <c r="I10752" s="49"/>
    </row>
    <row r="10753" customHeight="1" spans="7:9">
      <c r="G10753" s="11"/>
      <c r="H10753" s="12"/>
      <c r="I10753" s="49"/>
    </row>
    <row r="10754" customHeight="1" spans="7:9">
      <c r="G10754" s="11"/>
      <c r="H10754" s="12"/>
      <c r="I10754" s="49"/>
    </row>
    <row r="10755" customHeight="1" spans="7:9">
      <c r="G10755" s="11"/>
      <c r="H10755" s="12"/>
      <c r="I10755" s="49"/>
    </row>
    <row r="10756" customHeight="1" spans="7:9">
      <c r="G10756" s="11"/>
      <c r="H10756" s="12"/>
      <c r="I10756" s="49"/>
    </row>
    <row r="10757" customHeight="1" spans="7:9">
      <c r="G10757" s="11"/>
      <c r="H10757" s="12"/>
      <c r="I10757" s="49"/>
    </row>
    <row r="10758" customHeight="1" spans="7:9">
      <c r="G10758" s="11"/>
      <c r="H10758" s="12"/>
      <c r="I10758" s="49"/>
    </row>
    <row r="10759" customHeight="1" spans="7:9">
      <c r="G10759" s="11"/>
      <c r="H10759" s="12"/>
      <c r="I10759" s="49"/>
    </row>
    <row r="10760" customHeight="1" spans="7:9">
      <c r="G10760" s="11"/>
      <c r="H10760" s="12"/>
      <c r="I10760" s="49"/>
    </row>
    <row r="10761" customHeight="1" spans="7:9">
      <c r="G10761" s="11"/>
      <c r="H10761" s="12"/>
      <c r="I10761" s="49"/>
    </row>
    <row r="10762" customHeight="1" spans="7:9">
      <c r="G10762" s="11"/>
      <c r="H10762" s="12"/>
      <c r="I10762" s="49"/>
    </row>
    <row r="10763" customHeight="1" spans="7:9">
      <c r="G10763" s="11"/>
      <c r="H10763" s="12"/>
      <c r="I10763" s="49"/>
    </row>
    <row r="10764" customHeight="1" spans="7:9">
      <c r="G10764" s="11"/>
      <c r="H10764" s="12"/>
      <c r="I10764" s="49"/>
    </row>
    <row r="10765" customHeight="1" spans="7:9">
      <c r="G10765" s="11"/>
      <c r="H10765" s="12"/>
      <c r="I10765" s="49"/>
    </row>
    <row r="10766" customHeight="1" spans="7:9">
      <c r="G10766" s="11"/>
      <c r="H10766" s="12"/>
      <c r="I10766" s="49"/>
    </row>
    <row r="10767" customHeight="1" spans="7:9">
      <c r="G10767" s="11"/>
      <c r="H10767" s="12"/>
      <c r="I10767" s="49"/>
    </row>
    <row r="10768" customHeight="1" spans="7:9">
      <c r="G10768" s="11"/>
      <c r="H10768" s="12"/>
      <c r="I10768" s="49"/>
    </row>
    <row r="10769" customHeight="1" spans="7:9">
      <c r="G10769" s="11"/>
      <c r="H10769" s="12"/>
      <c r="I10769" s="49"/>
    </row>
    <row r="10770" customHeight="1" spans="7:9">
      <c r="G10770" s="11"/>
      <c r="H10770" s="12"/>
      <c r="I10770" s="49"/>
    </row>
    <row r="10771" customHeight="1" spans="7:9">
      <c r="G10771" s="11"/>
      <c r="H10771" s="12"/>
      <c r="I10771" s="49"/>
    </row>
    <row r="10772" customHeight="1" spans="7:9">
      <c r="G10772" s="11"/>
      <c r="H10772" s="12"/>
      <c r="I10772" s="49"/>
    </row>
    <row r="10773" customHeight="1" spans="7:9">
      <c r="G10773" s="11"/>
      <c r="H10773" s="12"/>
      <c r="I10773" s="49"/>
    </row>
    <row r="10774" customHeight="1" spans="7:9">
      <c r="G10774" s="11"/>
      <c r="H10774" s="12"/>
      <c r="I10774" s="49"/>
    </row>
    <row r="10775" customHeight="1" spans="7:9">
      <c r="G10775" s="11"/>
      <c r="H10775" s="12"/>
      <c r="I10775" s="49"/>
    </row>
    <row r="10776" customHeight="1" spans="7:9">
      <c r="G10776" s="11"/>
      <c r="H10776" s="12"/>
      <c r="I10776" s="49"/>
    </row>
    <row r="10777" customHeight="1" spans="7:9">
      <c r="G10777" s="11"/>
      <c r="H10777" s="12"/>
      <c r="I10777" s="49"/>
    </row>
    <row r="10778" customHeight="1" spans="7:9">
      <c r="G10778" s="11"/>
      <c r="H10778" s="12"/>
      <c r="I10778" s="49"/>
    </row>
    <row r="10779" customHeight="1" spans="7:9">
      <c r="G10779" s="11"/>
      <c r="H10779" s="12"/>
      <c r="I10779" s="49"/>
    </row>
    <row r="10780" customHeight="1" spans="7:9">
      <c r="G10780" s="11"/>
      <c r="H10780" s="12"/>
      <c r="I10780" s="49"/>
    </row>
    <row r="10781" customHeight="1" spans="7:9">
      <c r="G10781" s="11"/>
      <c r="H10781" s="12"/>
      <c r="I10781" s="49"/>
    </row>
    <row r="10782" customHeight="1" spans="7:9">
      <c r="G10782" s="11"/>
      <c r="H10782" s="12"/>
      <c r="I10782" s="49"/>
    </row>
    <row r="10783" customHeight="1" spans="7:9">
      <c r="G10783" s="11"/>
      <c r="H10783" s="12"/>
      <c r="I10783" s="49"/>
    </row>
    <row r="10784" customHeight="1" spans="7:9">
      <c r="G10784" s="11"/>
      <c r="H10784" s="12"/>
      <c r="I10784" s="49"/>
    </row>
    <row r="10785" customHeight="1" spans="7:9">
      <c r="G10785" s="11"/>
      <c r="H10785" s="12"/>
      <c r="I10785" s="49"/>
    </row>
    <row r="10786" customHeight="1" spans="7:9">
      <c r="G10786" s="11"/>
      <c r="H10786" s="12"/>
      <c r="I10786" s="49"/>
    </row>
    <row r="10787" customHeight="1" spans="7:9">
      <c r="G10787" s="11"/>
      <c r="H10787" s="12"/>
      <c r="I10787" s="49"/>
    </row>
    <row r="10788" customHeight="1" spans="7:9">
      <c r="G10788" s="11"/>
      <c r="H10788" s="12"/>
      <c r="I10788" s="49"/>
    </row>
    <row r="10789" customHeight="1" spans="7:9">
      <c r="G10789" s="11"/>
      <c r="H10789" s="12"/>
      <c r="I10789" s="49"/>
    </row>
    <row r="10790" customHeight="1" spans="7:9">
      <c r="G10790" s="11"/>
      <c r="H10790" s="12"/>
      <c r="I10790" s="49"/>
    </row>
    <row r="10791" customHeight="1" spans="7:9">
      <c r="G10791" s="11"/>
      <c r="H10791" s="12"/>
      <c r="I10791" s="49"/>
    </row>
    <row r="10792" customHeight="1" spans="7:9">
      <c r="G10792" s="11"/>
      <c r="H10792" s="12"/>
      <c r="I10792" s="49"/>
    </row>
    <row r="10793" customHeight="1" spans="7:9">
      <c r="G10793" s="11"/>
      <c r="H10793" s="12"/>
      <c r="I10793" s="49"/>
    </row>
    <row r="10794" customHeight="1" spans="7:9">
      <c r="G10794" s="11"/>
      <c r="H10794" s="12"/>
      <c r="I10794" s="49"/>
    </row>
    <row r="10795" customHeight="1" spans="7:9">
      <c r="G10795" s="11"/>
      <c r="H10795" s="12"/>
      <c r="I10795" s="49"/>
    </row>
    <row r="10796" customHeight="1" spans="7:9">
      <c r="G10796" s="11"/>
      <c r="H10796" s="12"/>
      <c r="I10796" s="49"/>
    </row>
    <row r="10797" customHeight="1" spans="7:9">
      <c r="G10797" s="11"/>
      <c r="H10797" s="12"/>
      <c r="I10797" s="49"/>
    </row>
    <row r="10798" customHeight="1" spans="7:9">
      <c r="G10798" s="11"/>
      <c r="H10798" s="12"/>
      <c r="I10798" s="49"/>
    </row>
    <row r="10799" customHeight="1" spans="7:9">
      <c r="G10799" s="11"/>
      <c r="H10799" s="12"/>
      <c r="I10799" s="49"/>
    </row>
    <row r="10800" customHeight="1" spans="7:9">
      <c r="G10800" s="11"/>
      <c r="H10800" s="12"/>
      <c r="I10800" s="49"/>
    </row>
    <row r="10801" customHeight="1" spans="7:9">
      <c r="G10801" s="11"/>
      <c r="H10801" s="12"/>
      <c r="I10801" s="49"/>
    </row>
    <row r="10802" customHeight="1" spans="7:9">
      <c r="G10802" s="11"/>
      <c r="H10802" s="12"/>
      <c r="I10802" s="49"/>
    </row>
    <row r="10803" customHeight="1" spans="7:9">
      <c r="G10803" s="11"/>
      <c r="H10803" s="12"/>
      <c r="I10803" s="49"/>
    </row>
    <row r="10804" customHeight="1" spans="7:9">
      <c r="G10804" s="11"/>
      <c r="H10804" s="12"/>
      <c r="I10804" s="49"/>
    </row>
    <row r="10805" customHeight="1" spans="7:9">
      <c r="G10805" s="11"/>
      <c r="H10805" s="12"/>
      <c r="I10805" s="49"/>
    </row>
    <row r="10806" customHeight="1" spans="7:9">
      <c r="G10806" s="11"/>
      <c r="H10806" s="12"/>
      <c r="I10806" s="49"/>
    </row>
    <row r="10807" customHeight="1" spans="7:9">
      <c r="G10807" s="11"/>
      <c r="H10807" s="12"/>
      <c r="I10807" s="49"/>
    </row>
    <row r="10808" customHeight="1" spans="7:9">
      <c r="G10808" s="11"/>
      <c r="H10808" s="12"/>
      <c r="I10808" s="49"/>
    </row>
    <row r="10809" customHeight="1" spans="7:9">
      <c r="G10809" s="11"/>
      <c r="H10809" s="12"/>
      <c r="I10809" s="49"/>
    </row>
    <row r="10810" customHeight="1" spans="7:9">
      <c r="G10810" s="11"/>
      <c r="H10810" s="12"/>
      <c r="I10810" s="49"/>
    </row>
    <row r="10811" customHeight="1" spans="7:9">
      <c r="G10811" s="11"/>
      <c r="H10811" s="12"/>
      <c r="I10811" s="49"/>
    </row>
    <row r="10812" customHeight="1" spans="7:9">
      <c r="G10812" s="11"/>
      <c r="H10812" s="12"/>
      <c r="I10812" s="49"/>
    </row>
    <row r="10813" customHeight="1" spans="7:9">
      <c r="G10813" s="11"/>
      <c r="H10813" s="12"/>
      <c r="I10813" s="49"/>
    </row>
    <row r="10814" customHeight="1" spans="7:9">
      <c r="G10814" s="11"/>
      <c r="H10814" s="12"/>
      <c r="I10814" s="49"/>
    </row>
    <row r="10815" customHeight="1" spans="7:9">
      <c r="G10815" s="11"/>
      <c r="H10815" s="12"/>
      <c r="I10815" s="49"/>
    </row>
    <row r="10816" customHeight="1" spans="7:9">
      <c r="G10816" s="11"/>
      <c r="H10816" s="12"/>
      <c r="I10816" s="49"/>
    </row>
    <row r="10817" customHeight="1" spans="7:9">
      <c r="G10817" s="11"/>
      <c r="H10817" s="12"/>
      <c r="I10817" s="49"/>
    </row>
    <row r="10818" customHeight="1" spans="7:9">
      <c r="G10818" s="11"/>
      <c r="H10818" s="12"/>
      <c r="I10818" s="49"/>
    </row>
    <row r="10819" customHeight="1" spans="7:9">
      <c r="G10819" s="11"/>
      <c r="H10819" s="12"/>
      <c r="I10819" s="49"/>
    </row>
    <row r="10820" customHeight="1" spans="7:9">
      <c r="G10820" s="11"/>
      <c r="H10820" s="12"/>
      <c r="I10820" s="49"/>
    </row>
    <row r="10821" customHeight="1" spans="7:9">
      <c r="G10821" s="11"/>
      <c r="H10821" s="12"/>
      <c r="I10821" s="49"/>
    </row>
    <row r="10822" customHeight="1" spans="7:9">
      <c r="G10822" s="11"/>
      <c r="H10822" s="12"/>
      <c r="I10822" s="49"/>
    </row>
    <row r="10823" customHeight="1" spans="7:9">
      <c r="G10823" s="11"/>
      <c r="H10823" s="12"/>
      <c r="I10823" s="49"/>
    </row>
    <row r="10824" customHeight="1" spans="7:9">
      <c r="G10824" s="11"/>
      <c r="H10824" s="12"/>
      <c r="I10824" s="49"/>
    </row>
    <row r="10825" customHeight="1" spans="7:9">
      <c r="G10825" s="11"/>
      <c r="H10825" s="12"/>
      <c r="I10825" s="49"/>
    </row>
    <row r="10826" customHeight="1" spans="7:9">
      <c r="G10826" s="11"/>
      <c r="H10826" s="12"/>
      <c r="I10826" s="49"/>
    </row>
    <row r="10827" customHeight="1" spans="7:9">
      <c r="G10827" s="11"/>
      <c r="H10827" s="12"/>
      <c r="I10827" s="49"/>
    </row>
    <row r="10828" customHeight="1" spans="7:9">
      <c r="G10828" s="11"/>
      <c r="H10828" s="12"/>
      <c r="I10828" s="49"/>
    </row>
    <row r="10829" customHeight="1" spans="7:9">
      <c r="G10829" s="11"/>
      <c r="H10829" s="12"/>
      <c r="I10829" s="49"/>
    </row>
    <row r="10830" customHeight="1" spans="7:9">
      <c r="G10830" s="11"/>
      <c r="H10830" s="12"/>
      <c r="I10830" s="49"/>
    </row>
    <row r="10831" customHeight="1" spans="7:9">
      <c r="G10831" s="11"/>
      <c r="H10831" s="12"/>
      <c r="I10831" s="49"/>
    </row>
    <row r="10832" customHeight="1" spans="7:9">
      <c r="G10832" s="11"/>
      <c r="H10832" s="12"/>
      <c r="I10832" s="49"/>
    </row>
    <row r="10833" customHeight="1" spans="7:9">
      <c r="G10833" s="11"/>
      <c r="H10833" s="12"/>
      <c r="I10833" s="49"/>
    </row>
    <row r="10834" customHeight="1" spans="7:9">
      <c r="G10834" s="11"/>
      <c r="H10834" s="12"/>
      <c r="I10834" s="49"/>
    </row>
    <row r="10835" customHeight="1" spans="7:9">
      <c r="G10835" s="11"/>
      <c r="H10835" s="12"/>
      <c r="I10835" s="49"/>
    </row>
    <row r="10836" customHeight="1" spans="7:9">
      <c r="G10836" s="11"/>
      <c r="H10836" s="12"/>
      <c r="I10836" s="49"/>
    </row>
    <row r="10837" customHeight="1" spans="7:9">
      <c r="G10837" s="11"/>
      <c r="H10837" s="12"/>
      <c r="I10837" s="49"/>
    </row>
    <row r="10838" customHeight="1" spans="7:9">
      <c r="G10838" s="11"/>
      <c r="H10838" s="12"/>
      <c r="I10838" s="49"/>
    </row>
    <row r="10839" customHeight="1" spans="7:9">
      <c r="G10839" s="11"/>
      <c r="H10839" s="12"/>
      <c r="I10839" s="49"/>
    </row>
    <row r="10840" customHeight="1" spans="7:9">
      <c r="G10840" s="11"/>
      <c r="H10840" s="12"/>
      <c r="I10840" s="49"/>
    </row>
    <row r="10841" customHeight="1" spans="7:9">
      <c r="G10841" s="11"/>
      <c r="H10841" s="12"/>
      <c r="I10841" s="49"/>
    </row>
    <row r="10842" customHeight="1" spans="7:9">
      <c r="G10842" s="11"/>
      <c r="H10842" s="12"/>
      <c r="I10842" s="49"/>
    </row>
    <row r="10843" customHeight="1" spans="7:9">
      <c r="G10843" s="11"/>
      <c r="H10843" s="12"/>
      <c r="I10843" s="49"/>
    </row>
    <row r="10844" customHeight="1" spans="7:9">
      <c r="G10844" s="11"/>
      <c r="H10844" s="12"/>
      <c r="I10844" s="49"/>
    </row>
    <row r="10845" customHeight="1" spans="7:9">
      <c r="G10845" s="11"/>
      <c r="H10845" s="12"/>
      <c r="I10845" s="49"/>
    </row>
    <row r="10846" customHeight="1" spans="7:9">
      <c r="G10846" s="11"/>
      <c r="H10846" s="12"/>
      <c r="I10846" s="49"/>
    </row>
    <row r="10847" customHeight="1" spans="7:9">
      <c r="G10847" s="11"/>
      <c r="H10847" s="12"/>
      <c r="I10847" s="49"/>
    </row>
    <row r="10848" customHeight="1" spans="7:9">
      <c r="G10848" s="11"/>
      <c r="H10848" s="12"/>
      <c r="I10848" s="49"/>
    </row>
    <row r="10849" customHeight="1" spans="7:9">
      <c r="G10849" s="11"/>
      <c r="H10849" s="12"/>
      <c r="I10849" s="49"/>
    </row>
    <row r="10850" customHeight="1" spans="7:9">
      <c r="G10850" s="11"/>
      <c r="H10850" s="12"/>
      <c r="I10850" s="49"/>
    </row>
    <row r="10851" customHeight="1" spans="7:9">
      <c r="G10851" s="11"/>
      <c r="H10851" s="12"/>
      <c r="I10851" s="49"/>
    </row>
    <row r="10852" customHeight="1" spans="7:9">
      <c r="G10852" s="11"/>
      <c r="H10852" s="12"/>
      <c r="I10852" s="49"/>
    </row>
    <row r="10853" customHeight="1" spans="7:9">
      <c r="G10853" s="11"/>
      <c r="H10853" s="12"/>
      <c r="I10853" s="49"/>
    </row>
    <row r="10854" customHeight="1" spans="7:9">
      <c r="G10854" s="11"/>
      <c r="H10854" s="12"/>
      <c r="I10854" s="49"/>
    </row>
    <row r="10855" customHeight="1" spans="7:9">
      <c r="G10855" s="11"/>
      <c r="H10855" s="12"/>
      <c r="I10855" s="49"/>
    </row>
    <row r="10856" customHeight="1" spans="7:9">
      <c r="G10856" s="11"/>
      <c r="H10856" s="12"/>
      <c r="I10856" s="49"/>
    </row>
    <row r="10857" customHeight="1" spans="7:9">
      <c r="G10857" s="11"/>
      <c r="H10857" s="12"/>
      <c r="I10857" s="49"/>
    </row>
    <row r="10858" customHeight="1" spans="7:9">
      <c r="G10858" s="11"/>
      <c r="H10858" s="12"/>
      <c r="I10858" s="49"/>
    </row>
    <row r="10859" customHeight="1" spans="7:9">
      <c r="G10859" s="11"/>
      <c r="H10859" s="12"/>
      <c r="I10859" s="49"/>
    </row>
    <row r="10860" customHeight="1" spans="7:9">
      <c r="G10860" s="11"/>
      <c r="H10860" s="12"/>
      <c r="I10860" s="49"/>
    </row>
    <row r="10861" customHeight="1" spans="7:9">
      <c r="G10861" s="11"/>
      <c r="H10861" s="12"/>
      <c r="I10861" s="49"/>
    </row>
    <row r="10862" customHeight="1" spans="7:9">
      <c r="G10862" s="11"/>
      <c r="H10862" s="12"/>
      <c r="I10862" s="49"/>
    </row>
    <row r="10863" customHeight="1" spans="7:9">
      <c r="G10863" s="11"/>
      <c r="H10863" s="12"/>
      <c r="I10863" s="49"/>
    </row>
    <row r="10864" customHeight="1" spans="7:9">
      <c r="G10864" s="11"/>
      <c r="H10864" s="12"/>
      <c r="I10864" s="49"/>
    </row>
    <row r="10865" customHeight="1" spans="7:9">
      <c r="G10865" s="11"/>
      <c r="H10865" s="12"/>
      <c r="I10865" s="49"/>
    </row>
    <row r="10866" customHeight="1" spans="7:9">
      <c r="G10866" s="11"/>
      <c r="H10866" s="12"/>
      <c r="I10866" s="49"/>
    </row>
    <row r="10867" customHeight="1" spans="7:9">
      <c r="G10867" s="11"/>
      <c r="H10867" s="12"/>
      <c r="I10867" s="49"/>
    </row>
    <row r="10868" customHeight="1" spans="7:9">
      <c r="G10868" s="11"/>
      <c r="H10868" s="12"/>
      <c r="I10868" s="49"/>
    </row>
    <row r="10869" customHeight="1" spans="7:9">
      <c r="G10869" s="11"/>
      <c r="H10869" s="12"/>
      <c r="I10869" s="49"/>
    </row>
    <row r="10870" customHeight="1" spans="7:9">
      <c r="G10870" s="11"/>
      <c r="H10870" s="12"/>
      <c r="I10870" s="49"/>
    </row>
    <row r="10871" customHeight="1" spans="7:9">
      <c r="G10871" s="11"/>
      <c r="H10871" s="12"/>
      <c r="I10871" s="49"/>
    </row>
    <row r="10872" customHeight="1" spans="7:9">
      <c r="G10872" s="11"/>
      <c r="H10872" s="12"/>
      <c r="I10872" s="49"/>
    </row>
    <row r="10873" customHeight="1" spans="7:9">
      <c r="G10873" s="11"/>
      <c r="H10873" s="12"/>
      <c r="I10873" s="49"/>
    </row>
    <row r="10874" customHeight="1" spans="7:9">
      <c r="G10874" s="11"/>
      <c r="H10874" s="12"/>
      <c r="I10874" s="49"/>
    </row>
    <row r="10875" customHeight="1" spans="7:9">
      <c r="G10875" s="11"/>
      <c r="H10875" s="12"/>
      <c r="I10875" s="49"/>
    </row>
    <row r="10876" customHeight="1" spans="7:9">
      <c r="G10876" s="11"/>
      <c r="H10876" s="12"/>
      <c r="I10876" s="49"/>
    </row>
    <row r="10877" customHeight="1" spans="7:9">
      <c r="G10877" s="11"/>
      <c r="H10877" s="12"/>
      <c r="I10877" s="49"/>
    </row>
    <row r="10878" customHeight="1" spans="7:9">
      <c r="G10878" s="11"/>
      <c r="H10878" s="12"/>
      <c r="I10878" s="49"/>
    </row>
    <row r="10879" customHeight="1" spans="7:9">
      <c r="G10879" s="11"/>
      <c r="H10879" s="12"/>
      <c r="I10879" s="49"/>
    </row>
    <row r="10880" customHeight="1" spans="7:9">
      <c r="G10880" s="11"/>
      <c r="H10880" s="12"/>
      <c r="I10880" s="49"/>
    </row>
    <row r="10881" customHeight="1" spans="7:9">
      <c r="G10881" s="11"/>
      <c r="H10881" s="12"/>
      <c r="I10881" s="49"/>
    </row>
    <row r="10882" customHeight="1" spans="7:9">
      <c r="G10882" s="11"/>
      <c r="H10882" s="12"/>
      <c r="I10882" s="49"/>
    </row>
    <row r="10883" customHeight="1" spans="7:9">
      <c r="G10883" s="11"/>
      <c r="H10883" s="12"/>
      <c r="I10883" s="49"/>
    </row>
    <row r="10884" customHeight="1" spans="7:9">
      <c r="G10884" s="11"/>
      <c r="H10884" s="12"/>
      <c r="I10884" s="49"/>
    </row>
    <row r="10885" customHeight="1" spans="7:9">
      <c r="G10885" s="11"/>
      <c r="H10885" s="12"/>
      <c r="I10885" s="49"/>
    </row>
    <row r="10886" customHeight="1" spans="7:9">
      <c r="G10886" s="11"/>
      <c r="H10886" s="12"/>
      <c r="I10886" s="49"/>
    </row>
    <row r="10887" customHeight="1" spans="7:9">
      <c r="G10887" s="11"/>
      <c r="H10887" s="12"/>
      <c r="I10887" s="49"/>
    </row>
    <row r="10888" customHeight="1" spans="7:9">
      <c r="G10888" s="11"/>
      <c r="H10888" s="12"/>
      <c r="I10888" s="49"/>
    </row>
    <row r="10889" customHeight="1" spans="7:9">
      <c r="G10889" s="11"/>
      <c r="H10889" s="12"/>
      <c r="I10889" s="49"/>
    </row>
    <row r="10890" customHeight="1" spans="7:9">
      <c r="G10890" s="11"/>
      <c r="H10890" s="12"/>
      <c r="I10890" s="49"/>
    </row>
    <row r="10891" customHeight="1" spans="7:9">
      <c r="G10891" s="11"/>
      <c r="H10891" s="12"/>
      <c r="I10891" s="49"/>
    </row>
    <row r="10892" customHeight="1" spans="7:9">
      <c r="G10892" s="11"/>
      <c r="H10892" s="12"/>
      <c r="I10892" s="49"/>
    </row>
    <row r="10893" customHeight="1" spans="7:9">
      <c r="G10893" s="11"/>
      <c r="H10893" s="12"/>
      <c r="I10893" s="49"/>
    </row>
    <row r="10894" customHeight="1" spans="7:9">
      <c r="G10894" s="11"/>
      <c r="H10894" s="12"/>
      <c r="I10894" s="49"/>
    </row>
    <row r="10895" customHeight="1" spans="7:9">
      <c r="G10895" s="11"/>
      <c r="H10895" s="12"/>
      <c r="I10895" s="49"/>
    </row>
    <row r="10896" customHeight="1" spans="7:9">
      <c r="G10896" s="11"/>
      <c r="H10896" s="12"/>
      <c r="I10896" s="49"/>
    </row>
    <row r="10897" customHeight="1" spans="7:9">
      <c r="G10897" s="11"/>
      <c r="H10897" s="12"/>
      <c r="I10897" s="49"/>
    </row>
    <row r="10898" customHeight="1" spans="7:9">
      <c r="G10898" s="11"/>
      <c r="H10898" s="12"/>
      <c r="I10898" s="49"/>
    </row>
    <row r="10899" customHeight="1" spans="7:9">
      <c r="G10899" s="11"/>
      <c r="H10899" s="12"/>
      <c r="I10899" s="49"/>
    </row>
    <row r="10900" customHeight="1" spans="7:9">
      <c r="G10900" s="11"/>
      <c r="H10900" s="12"/>
      <c r="I10900" s="49"/>
    </row>
    <row r="10901" customHeight="1" spans="7:9">
      <c r="G10901" s="11"/>
      <c r="H10901" s="12"/>
      <c r="I10901" s="49"/>
    </row>
    <row r="10902" customHeight="1" spans="7:9">
      <c r="G10902" s="11"/>
      <c r="H10902" s="12"/>
      <c r="I10902" s="49"/>
    </row>
    <row r="10903" customHeight="1" spans="7:9">
      <c r="G10903" s="11"/>
      <c r="H10903" s="12"/>
      <c r="I10903" s="49"/>
    </row>
    <row r="10904" customHeight="1" spans="7:9">
      <c r="G10904" s="11"/>
      <c r="H10904" s="12"/>
      <c r="I10904" s="49"/>
    </row>
    <row r="10905" customHeight="1" spans="7:9">
      <c r="G10905" s="11"/>
      <c r="H10905" s="12"/>
      <c r="I10905" s="49"/>
    </row>
    <row r="10906" customHeight="1" spans="7:9">
      <c r="G10906" s="11"/>
      <c r="H10906" s="12"/>
      <c r="I10906" s="49"/>
    </row>
    <row r="10907" customHeight="1" spans="7:9">
      <c r="G10907" s="11"/>
      <c r="H10907" s="12"/>
      <c r="I10907" s="49"/>
    </row>
    <row r="10908" customHeight="1" spans="7:9">
      <c r="G10908" s="11"/>
      <c r="H10908" s="12"/>
      <c r="I10908" s="49"/>
    </row>
    <row r="10909" customHeight="1" spans="7:9">
      <c r="G10909" s="11"/>
      <c r="H10909" s="12"/>
      <c r="I10909" s="49"/>
    </row>
    <row r="10910" customHeight="1" spans="7:9">
      <c r="G10910" s="11"/>
      <c r="H10910" s="12"/>
      <c r="I10910" s="49"/>
    </row>
    <row r="10911" customHeight="1" spans="7:9">
      <c r="G10911" s="11"/>
      <c r="H10911" s="12"/>
      <c r="I10911" s="49"/>
    </row>
    <row r="10912" customHeight="1" spans="7:9">
      <c r="G10912" s="11"/>
      <c r="H10912" s="12"/>
      <c r="I10912" s="49"/>
    </row>
    <row r="10913" customHeight="1" spans="7:9">
      <c r="G10913" s="11"/>
      <c r="H10913" s="12"/>
      <c r="I10913" s="49"/>
    </row>
    <row r="10914" customHeight="1" spans="7:9">
      <c r="G10914" s="11"/>
      <c r="H10914" s="12"/>
      <c r="I10914" s="49"/>
    </row>
    <row r="10915" customHeight="1" spans="7:9">
      <c r="G10915" s="11"/>
      <c r="H10915" s="12"/>
      <c r="I10915" s="49"/>
    </row>
    <row r="10916" customHeight="1" spans="7:9">
      <c r="G10916" s="11"/>
      <c r="H10916" s="12"/>
      <c r="I10916" s="49"/>
    </row>
    <row r="10917" customHeight="1" spans="7:9">
      <c r="G10917" s="11"/>
      <c r="H10917" s="12"/>
      <c r="I10917" s="49"/>
    </row>
    <row r="10918" customHeight="1" spans="7:9">
      <c r="G10918" s="11"/>
      <c r="H10918" s="12"/>
      <c r="I10918" s="49"/>
    </row>
    <row r="10919" customHeight="1" spans="7:9">
      <c r="G10919" s="11"/>
      <c r="H10919" s="12"/>
      <c r="I10919" s="49"/>
    </row>
    <row r="10920" customHeight="1" spans="7:9">
      <c r="G10920" s="11"/>
      <c r="H10920" s="12"/>
      <c r="I10920" s="49"/>
    </row>
    <row r="10921" customHeight="1" spans="7:9">
      <c r="G10921" s="11"/>
      <c r="H10921" s="12"/>
      <c r="I10921" s="49"/>
    </row>
    <row r="10922" customHeight="1" spans="7:9">
      <c r="G10922" s="11"/>
      <c r="H10922" s="12"/>
      <c r="I10922" s="49"/>
    </row>
    <row r="10923" customHeight="1" spans="7:9">
      <c r="G10923" s="11"/>
      <c r="H10923" s="12"/>
      <c r="I10923" s="49"/>
    </row>
    <row r="10924" customHeight="1" spans="7:9">
      <c r="G10924" s="11"/>
      <c r="H10924" s="12"/>
      <c r="I10924" s="49"/>
    </row>
    <row r="10925" customHeight="1" spans="7:9">
      <c r="G10925" s="11"/>
      <c r="H10925" s="12"/>
      <c r="I10925" s="49"/>
    </row>
    <row r="10926" customHeight="1" spans="7:9">
      <c r="G10926" s="11"/>
      <c r="H10926" s="12"/>
      <c r="I10926" s="49"/>
    </row>
    <row r="10927" customHeight="1" spans="7:9">
      <c r="G10927" s="11"/>
      <c r="H10927" s="12"/>
      <c r="I10927" s="49"/>
    </row>
    <row r="10928" customHeight="1" spans="7:9">
      <c r="G10928" s="11"/>
      <c r="H10928" s="12"/>
      <c r="I10928" s="49"/>
    </row>
    <row r="10929" customHeight="1" spans="7:9">
      <c r="G10929" s="11"/>
      <c r="H10929" s="12"/>
      <c r="I10929" s="49"/>
    </row>
    <row r="10930" customHeight="1" spans="7:9">
      <c r="G10930" s="11"/>
      <c r="H10930" s="12"/>
      <c r="I10930" s="49"/>
    </row>
    <row r="10931" customHeight="1" spans="7:9">
      <c r="G10931" s="11"/>
      <c r="H10931" s="12"/>
      <c r="I10931" s="49"/>
    </row>
    <row r="10932" customHeight="1" spans="7:9">
      <c r="G10932" s="11"/>
      <c r="H10932" s="12"/>
      <c r="I10932" s="49"/>
    </row>
    <row r="10933" customHeight="1" spans="7:9">
      <c r="G10933" s="11"/>
      <c r="H10933" s="12"/>
      <c r="I10933" s="49"/>
    </row>
    <row r="10934" customHeight="1" spans="7:9">
      <c r="G10934" s="11"/>
      <c r="H10934" s="12"/>
      <c r="I10934" s="49"/>
    </row>
    <row r="10935" customHeight="1" spans="7:9">
      <c r="G10935" s="11"/>
      <c r="H10935" s="12"/>
      <c r="I10935" s="49"/>
    </row>
    <row r="10936" customHeight="1" spans="7:9">
      <c r="G10936" s="11"/>
      <c r="H10936" s="12"/>
      <c r="I10936" s="49"/>
    </row>
    <row r="10937" customHeight="1" spans="7:9">
      <c r="G10937" s="11"/>
      <c r="H10937" s="12"/>
      <c r="I10937" s="49"/>
    </row>
    <row r="10938" customHeight="1" spans="7:9">
      <c r="G10938" s="11"/>
      <c r="H10938" s="12"/>
      <c r="I10938" s="49"/>
    </row>
    <row r="10939" customHeight="1" spans="7:9">
      <c r="G10939" s="11"/>
      <c r="H10939" s="12"/>
      <c r="I10939" s="49"/>
    </row>
    <row r="10940" customHeight="1" spans="7:9">
      <c r="G10940" s="11"/>
      <c r="H10940" s="12"/>
      <c r="I10940" s="49"/>
    </row>
    <row r="10941" customHeight="1" spans="7:9">
      <c r="G10941" s="11"/>
      <c r="H10941" s="12"/>
      <c r="I10941" s="49"/>
    </row>
    <row r="10942" customHeight="1" spans="7:9">
      <c r="G10942" s="11"/>
      <c r="H10942" s="12"/>
      <c r="I10942" s="49"/>
    </row>
    <row r="10943" customHeight="1" spans="7:9">
      <c r="G10943" s="11"/>
      <c r="H10943" s="12"/>
      <c r="I10943" s="49"/>
    </row>
    <row r="10944" customHeight="1" spans="7:9">
      <c r="G10944" s="11"/>
      <c r="H10944" s="12"/>
      <c r="I10944" s="49"/>
    </row>
    <row r="10945" customHeight="1" spans="7:9">
      <c r="G10945" s="11"/>
      <c r="H10945" s="12"/>
      <c r="I10945" s="49"/>
    </row>
    <row r="10946" customHeight="1" spans="7:9">
      <c r="G10946" s="11"/>
      <c r="H10946" s="12"/>
      <c r="I10946" s="49"/>
    </row>
    <row r="10947" customHeight="1" spans="7:9">
      <c r="G10947" s="11"/>
      <c r="H10947" s="12"/>
      <c r="I10947" s="49"/>
    </row>
    <row r="10948" customHeight="1" spans="7:9">
      <c r="G10948" s="11"/>
      <c r="H10948" s="12"/>
      <c r="I10948" s="49"/>
    </row>
    <row r="10949" customHeight="1" spans="7:9">
      <c r="G10949" s="11"/>
      <c r="H10949" s="12"/>
      <c r="I10949" s="49"/>
    </row>
    <row r="10950" customHeight="1" spans="7:9">
      <c r="G10950" s="11"/>
      <c r="H10950" s="12"/>
      <c r="I10950" s="49"/>
    </row>
    <row r="10951" customHeight="1" spans="7:9">
      <c r="G10951" s="11"/>
      <c r="H10951" s="12"/>
      <c r="I10951" s="49"/>
    </row>
    <row r="10952" customHeight="1" spans="7:9">
      <c r="G10952" s="11"/>
      <c r="H10952" s="12"/>
      <c r="I10952" s="49"/>
    </row>
    <row r="10953" customHeight="1" spans="7:9">
      <c r="G10953" s="11"/>
      <c r="H10953" s="12"/>
      <c r="I10953" s="49"/>
    </row>
    <row r="10954" customHeight="1" spans="7:9">
      <c r="G10954" s="11"/>
      <c r="H10954" s="12"/>
      <c r="I10954" s="49"/>
    </row>
    <row r="10955" customHeight="1" spans="7:9">
      <c r="G10955" s="11"/>
      <c r="H10955" s="12"/>
      <c r="I10955" s="49"/>
    </row>
    <row r="10956" customHeight="1" spans="7:9">
      <c r="G10956" s="11"/>
      <c r="H10956" s="12"/>
      <c r="I10956" s="49"/>
    </row>
    <row r="10957" customHeight="1" spans="7:9">
      <c r="G10957" s="11"/>
      <c r="H10957" s="12"/>
      <c r="I10957" s="49"/>
    </row>
    <row r="10958" customHeight="1" spans="7:9">
      <c r="G10958" s="11"/>
      <c r="H10958" s="12"/>
      <c r="I10958" s="49"/>
    </row>
    <row r="10959" customHeight="1" spans="7:9">
      <c r="G10959" s="11"/>
      <c r="H10959" s="12"/>
      <c r="I10959" s="49"/>
    </row>
    <row r="10960" customHeight="1" spans="7:9">
      <c r="G10960" s="11"/>
      <c r="H10960" s="12"/>
      <c r="I10960" s="49"/>
    </row>
    <row r="10961" customHeight="1" spans="7:9">
      <c r="G10961" s="11"/>
      <c r="H10961" s="12"/>
      <c r="I10961" s="49"/>
    </row>
    <row r="10962" customHeight="1" spans="7:9">
      <c r="G10962" s="11"/>
      <c r="H10962" s="12"/>
      <c r="I10962" s="49"/>
    </row>
    <row r="10963" customHeight="1" spans="7:9">
      <c r="G10963" s="11"/>
      <c r="H10963" s="12"/>
      <c r="I10963" s="49"/>
    </row>
    <row r="10964" customHeight="1" spans="7:9">
      <c r="G10964" s="11"/>
      <c r="H10964" s="12"/>
      <c r="I10964" s="49"/>
    </row>
    <row r="10965" customHeight="1" spans="7:9">
      <c r="G10965" s="11"/>
      <c r="H10965" s="12"/>
      <c r="I10965" s="49"/>
    </row>
    <row r="10966" customHeight="1" spans="7:9">
      <c r="G10966" s="11"/>
      <c r="H10966" s="12"/>
      <c r="I10966" s="49"/>
    </row>
    <row r="10967" customHeight="1" spans="7:9">
      <c r="G10967" s="11"/>
      <c r="H10967" s="12"/>
      <c r="I10967" s="49"/>
    </row>
    <row r="10968" customHeight="1" spans="7:9">
      <c r="G10968" s="11"/>
      <c r="H10968" s="12"/>
      <c r="I10968" s="49"/>
    </row>
    <row r="10969" customHeight="1" spans="7:9">
      <c r="G10969" s="11"/>
      <c r="H10969" s="12"/>
      <c r="I10969" s="49"/>
    </row>
    <row r="10970" customHeight="1" spans="7:9">
      <c r="G10970" s="11"/>
      <c r="H10970" s="12"/>
      <c r="I10970" s="49"/>
    </row>
    <row r="10971" customHeight="1" spans="7:9">
      <c r="G10971" s="11"/>
      <c r="H10971" s="12"/>
      <c r="I10971" s="49"/>
    </row>
    <row r="10972" customHeight="1" spans="7:9">
      <c r="G10972" s="11"/>
      <c r="H10972" s="12"/>
      <c r="I10972" s="49"/>
    </row>
    <row r="10973" customHeight="1" spans="7:9">
      <c r="G10973" s="11"/>
      <c r="H10973" s="12"/>
      <c r="I10973" s="49"/>
    </row>
    <row r="10974" customHeight="1" spans="7:9">
      <c r="G10974" s="11"/>
      <c r="H10974" s="12"/>
      <c r="I10974" s="49"/>
    </row>
    <row r="10975" customHeight="1" spans="7:9">
      <c r="G10975" s="11"/>
      <c r="H10975" s="12"/>
      <c r="I10975" s="49"/>
    </row>
    <row r="10976" customHeight="1" spans="7:9">
      <c r="G10976" s="11"/>
      <c r="H10976" s="12"/>
      <c r="I10976" s="49"/>
    </row>
    <row r="10977" customHeight="1" spans="7:9">
      <c r="G10977" s="11"/>
      <c r="H10977" s="12"/>
      <c r="I10977" s="49"/>
    </row>
    <row r="10978" customHeight="1" spans="7:9">
      <c r="G10978" s="11"/>
      <c r="H10978" s="12"/>
      <c r="I10978" s="49"/>
    </row>
    <row r="10979" customHeight="1" spans="7:9">
      <c r="G10979" s="11"/>
      <c r="H10979" s="12"/>
      <c r="I10979" s="49"/>
    </row>
    <row r="10980" customHeight="1" spans="7:9">
      <c r="G10980" s="11"/>
      <c r="H10980" s="12"/>
      <c r="I10980" s="49"/>
    </row>
    <row r="10981" customHeight="1" spans="7:9">
      <c r="G10981" s="11"/>
      <c r="H10981" s="12"/>
      <c r="I10981" s="49"/>
    </row>
    <row r="10982" customHeight="1" spans="7:9">
      <c r="G10982" s="11"/>
      <c r="H10982" s="12"/>
      <c r="I10982" s="49"/>
    </row>
    <row r="10983" customHeight="1" spans="7:9">
      <c r="G10983" s="11"/>
      <c r="H10983" s="12"/>
      <c r="I10983" s="49"/>
    </row>
    <row r="10984" customHeight="1" spans="7:9">
      <c r="G10984" s="11"/>
      <c r="H10984" s="12"/>
      <c r="I10984" s="49"/>
    </row>
    <row r="10985" customHeight="1" spans="7:9">
      <c r="G10985" s="11"/>
      <c r="H10985" s="12"/>
      <c r="I10985" s="49"/>
    </row>
    <row r="10986" customHeight="1" spans="7:9">
      <c r="G10986" s="11"/>
      <c r="H10986" s="12"/>
      <c r="I10986" s="49"/>
    </row>
    <row r="10987" customHeight="1" spans="7:9">
      <c r="G10987" s="11"/>
      <c r="H10987" s="12"/>
      <c r="I10987" s="49"/>
    </row>
    <row r="10988" customHeight="1" spans="7:9">
      <c r="G10988" s="11"/>
      <c r="H10988" s="12"/>
      <c r="I10988" s="49"/>
    </row>
    <row r="10989" customHeight="1" spans="7:9">
      <c r="G10989" s="11"/>
      <c r="H10989" s="12"/>
      <c r="I10989" s="49"/>
    </row>
    <row r="10990" customHeight="1" spans="7:9">
      <c r="G10990" s="11"/>
      <c r="H10990" s="12"/>
      <c r="I10990" s="49"/>
    </row>
    <row r="10991" customHeight="1" spans="7:9">
      <c r="G10991" s="11"/>
      <c r="H10991" s="12"/>
      <c r="I10991" s="49"/>
    </row>
    <row r="10992" customHeight="1" spans="7:9">
      <c r="G10992" s="11"/>
      <c r="H10992" s="12"/>
      <c r="I10992" s="49"/>
    </row>
    <row r="10993" customHeight="1" spans="7:9">
      <c r="G10993" s="11"/>
      <c r="H10993" s="12"/>
      <c r="I10993" s="49"/>
    </row>
    <row r="10994" customHeight="1" spans="7:9">
      <c r="G10994" s="11"/>
      <c r="H10994" s="12"/>
      <c r="I10994" s="49"/>
    </row>
    <row r="10995" customHeight="1" spans="7:9">
      <c r="G10995" s="11"/>
      <c r="H10995" s="12"/>
      <c r="I10995" s="49"/>
    </row>
    <row r="10996" customHeight="1" spans="7:9">
      <c r="G10996" s="11"/>
      <c r="H10996" s="12"/>
      <c r="I10996" s="49"/>
    </row>
    <row r="10997" customHeight="1" spans="7:9">
      <c r="G10997" s="11"/>
      <c r="H10997" s="12"/>
      <c r="I10997" s="49"/>
    </row>
    <row r="10998" customHeight="1" spans="7:9">
      <c r="G10998" s="11"/>
      <c r="H10998" s="12"/>
      <c r="I10998" s="49"/>
    </row>
    <row r="10999" customHeight="1" spans="7:9">
      <c r="G10999" s="11"/>
      <c r="H10999" s="12"/>
      <c r="I10999" s="49"/>
    </row>
    <row r="11000" customHeight="1" spans="7:9">
      <c r="G11000" s="11"/>
      <c r="H11000" s="12"/>
      <c r="I11000" s="49"/>
    </row>
    <row r="11001" customHeight="1" spans="7:9">
      <c r="G11001" s="11"/>
      <c r="H11001" s="12"/>
      <c r="I11001" s="49"/>
    </row>
    <row r="11002" customHeight="1" spans="7:9">
      <c r="G11002" s="11"/>
      <c r="H11002" s="12"/>
      <c r="I11002" s="49"/>
    </row>
    <row r="11003" customHeight="1" spans="7:9">
      <c r="G11003" s="11"/>
      <c r="H11003" s="12"/>
      <c r="I11003" s="49"/>
    </row>
    <row r="11004" customHeight="1" spans="7:9">
      <c r="G11004" s="11"/>
      <c r="H11004" s="12"/>
      <c r="I11004" s="49"/>
    </row>
    <row r="11005" customHeight="1" spans="7:9">
      <c r="G11005" s="11"/>
      <c r="H11005" s="12"/>
      <c r="I11005" s="49"/>
    </row>
    <row r="11006" customHeight="1" spans="7:9">
      <c r="G11006" s="11"/>
      <c r="H11006" s="12"/>
      <c r="I11006" s="49"/>
    </row>
    <row r="11007" customHeight="1" spans="7:9">
      <c r="G11007" s="11"/>
      <c r="H11007" s="12"/>
      <c r="I11007" s="49"/>
    </row>
    <row r="11008" customHeight="1" spans="7:9">
      <c r="G11008" s="11"/>
      <c r="H11008" s="12"/>
      <c r="I11008" s="49"/>
    </row>
    <row r="11009" customHeight="1" spans="7:9">
      <c r="G11009" s="11"/>
      <c r="H11009" s="12"/>
      <c r="I11009" s="49"/>
    </row>
    <row r="11010" customHeight="1" spans="7:9">
      <c r="G11010" s="11"/>
      <c r="H11010" s="12"/>
      <c r="I11010" s="49"/>
    </row>
    <row r="11011" customHeight="1" spans="7:9">
      <c r="G11011" s="11"/>
      <c r="H11011" s="12"/>
      <c r="I11011" s="49"/>
    </row>
    <row r="11012" customHeight="1" spans="7:9">
      <c r="G11012" s="11"/>
      <c r="H11012" s="12"/>
      <c r="I11012" s="49"/>
    </row>
    <row r="11013" customHeight="1" spans="7:9">
      <c r="G11013" s="11"/>
      <c r="H11013" s="12"/>
      <c r="I11013" s="49"/>
    </row>
    <row r="11014" customHeight="1" spans="7:9">
      <c r="G11014" s="11"/>
      <c r="H11014" s="12"/>
      <c r="I11014" s="49"/>
    </row>
    <row r="11015" customHeight="1" spans="7:9">
      <c r="G11015" s="11"/>
      <c r="H11015" s="12"/>
      <c r="I11015" s="49"/>
    </row>
    <row r="11016" customHeight="1" spans="7:9">
      <c r="G11016" s="11"/>
      <c r="H11016" s="12"/>
      <c r="I11016" s="49"/>
    </row>
    <row r="11017" customHeight="1" spans="7:9">
      <c r="G11017" s="11"/>
      <c r="H11017" s="12"/>
      <c r="I11017" s="49"/>
    </row>
    <row r="11018" customHeight="1" spans="7:9">
      <c r="G11018" s="11"/>
      <c r="H11018" s="12"/>
      <c r="I11018" s="49"/>
    </row>
    <row r="11019" customHeight="1" spans="7:9">
      <c r="G11019" s="11"/>
      <c r="H11019" s="12"/>
      <c r="I11019" s="49"/>
    </row>
    <row r="11020" customHeight="1" spans="7:9">
      <c r="G11020" s="11"/>
      <c r="H11020" s="12"/>
      <c r="I11020" s="49"/>
    </row>
    <row r="11021" customHeight="1" spans="7:9">
      <c r="G11021" s="11"/>
      <c r="H11021" s="12"/>
      <c r="I11021" s="49"/>
    </row>
    <row r="11022" customHeight="1" spans="7:9">
      <c r="G11022" s="11"/>
      <c r="H11022" s="12"/>
      <c r="I11022" s="49"/>
    </row>
    <row r="11023" customHeight="1" spans="7:9">
      <c r="G11023" s="11"/>
      <c r="H11023" s="12"/>
      <c r="I11023" s="49"/>
    </row>
    <row r="11024" customHeight="1" spans="7:9">
      <c r="G11024" s="11"/>
      <c r="H11024" s="12"/>
      <c r="I11024" s="49"/>
    </row>
    <row r="11025" customHeight="1" spans="7:9">
      <c r="G11025" s="11"/>
      <c r="H11025" s="12"/>
      <c r="I11025" s="49"/>
    </row>
    <row r="11026" customHeight="1" spans="7:9">
      <c r="G11026" s="11"/>
      <c r="H11026" s="12"/>
      <c r="I11026" s="49"/>
    </row>
    <row r="11027" customHeight="1" spans="7:9">
      <c r="G11027" s="11"/>
      <c r="H11027" s="12"/>
      <c r="I11027" s="49"/>
    </row>
    <row r="11028" customHeight="1" spans="7:9">
      <c r="G11028" s="11"/>
      <c r="H11028" s="12"/>
      <c r="I11028" s="49"/>
    </row>
    <row r="11029" customHeight="1" spans="7:9">
      <c r="G11029" s="11"/>
      <c r="H11029" s="12"/>
      <c r="I11029" s="49"/>
    </row>
    <row r="11030" customHeight="1" spans="7:9">
      <c r="G11030" s="11"/>
      <c r="H11030" s="12"/>
      <c r="I11030" s="49"/>
    </row>
    <row r="11031" customHeight="1" spans="7:9">
      <c r="G11031" s="11"/>
      <c r="H11031" s="12"/>
      <c r="I11031" s="49"/>
    </row>
    <row r="11032" customHeight="1" spans="7:9">
      <c r="G11032" s="11"/>
      <c r="H11032" s="12"/>
      <c r="I11032" s="49"/>
    </row>
    <row r="11033" customHeight="1" spans="7:9">
      <c r="G11033" s="11"/>
      <c r="H11033" s="12"/>
      <c r="I11033" s="49"/>
    </row>
    <row r="11034" customHeight="1" spans="7:9">
      <c r="G11034" s="11"/>
      <c r="H11034" s="12"/>
      <c r="I11034" s="49"/>
    </row>
    <row r="11035" customHeight="1" spans="7:9">
      <c r="G11035" s="11"/>
      <c r="H11035" s="12"/>
      <c r="I11035" s="49"/>
    </row>
    <row r="11036" customHeight="1" spans="7:9">
      <c r="G11036" s="11"/>
      <c r="H11036" s="12"/>
      <c r="I11036" s="49"/>
    </row>
    <row r="11037" customHeight="1" spans="7:9">
      <c r="G11037" s="11"/>
      <c r="H11037" s="12"/>
      <c r="I11037" s="49"/>
    </row>
    <row r="11038" customHeight="1" spans="7:9">
      <c r="G11038" s="11"/>
      <c r="H11038" s="12"/>
      <c r="I11038" s="49"/>
    </row>
    <row r="11039" customHeight="1" spans="7:9">
      <c r="G11039" s="11"/>
      <c r="H11039" s="12"/>
      <c r="I11039" s="49"/>
    </row>
    <row r="11040" customHeight="1" spans="7:9">
      <c r="G11040" s="11"/>
      <c r="H11040" s="12"/>
      <c r="I11040" s="49"/>
    </row>
    <row r="11041" customHeight="1" spans="7:9">
      <c r="G11041" s="11"/>
      <c r="H11041" s="12"/>
      <c r="I11041" s="49"/>
    </row>
    <row r="11042" customHeight="1" spans="7:9">
      <c r="G11042" s="11"/>
      <c r="H11042" s="12"/>
      <c r="I11042" s="49"/>
    </row>
    <row r="11043" customHeight="1" spans="7:9">
      <c r="G11043" s="11"/>
      <c r="H11043" s="12"/>
      <c r="I11043" s="49"/>
    </row>
    <row r="11044" customHeight="1" spans="7:9">
      <c r="G11044" s="11"/>
      <c r="H11044" s="12"/>
      <c r="I11044" s="49"/>
    </row>
    <row r="11045" customHeight="1" spans="7:9">
      <c r="G11045" s="11"/>
      <c r="H11045" s="12"/>
      <c r="I11045" s="49"/>
    </row>
    <row r="11046" customHeight="1" spans="7:9">
      <c r="G11046" s="11"/>
      <c r="H11046" s="12"/>
      <c r="I11046" s="49"/>
    </row>
    <row r="11047" customHeight="1" spans="7:9">
      <c r="G11047" s="11"/>
      <c r="H11047" s="12"/>
      <c r="I11047" s="49"/>
    </row>
    <row r="11048" customHeight="1" spans="7:9">
      <c r="G11048" s="11"/>
      <c r="H11048" s="12"/>
      <c r="I11048" s="49"/>
    </row>
    <row r="11049" customHeight="1" spans="7:9">
      <c r="G11049" s="11"/>
      <c r="H11049" s="12"/>
      <c r="I11049" s="49"/>
    </row>
    <row r="11050" customHeight="1" spans="7:9">
      <c r="G11050" s="11"/>
      <c r="H11050" s="12"/>
      <c r="I11050" s="49"/>
    </row>
    <row r="11051" customHeight="1" spans="7:9">
      <c r="G11051" s="11"/>
      <c r="H11051" s="12"/>
      <c r="I11051" s="49"/>
    </row>
    <row r="11052" customHeight="1" spans="7:9">
      <c r="G11052" s="11"/>
      <c r="H11052" s="12"/>
      <c r="I11052" s="49"/>
    </row>
    <row r="11053" customHeight="1" spans="7:9">
      <c r="G11053" s="11"/>
      <c r="H11053" s="12"/>
      <c r="I11053" s="49"/>
    </row>
    <row r="11054" customHeight="1" spans="7:9">
      <c r="G11054" s="11"/>
      <c r="H11054" s="12"/>
      <c r="I11054" s="49"/>
    </row>
    <row r="11055" customHeight="1" spans="7:9">
      <c r="G11055" s="11"/>
      <c r="H11055" s="12"/>
      <c r="I11055" s="49"/>
    </row>
    <row r="11056" customHeight="1" spans="7:9">
      <c r="G11056" s="11"/>
      <c r="H11056" s="12"/>
      <c r="I11056" s="49"/>
    </row>
    <row r="11057" customHeight="1" spans="7:9">
      <c r="G11057" s="11"/>
      <c r="H11057" s="12"/>
      <c r="I11057" s="49"/>
    </row>
    <row r="11058" customHeight="1" spans="7:9">
      <c r="G11058" s="11"/>
      <c r="H11058" s="12"/>
      <c r="I11058" s="49"/>
    </row>
    <row r="11059" customHeight="1" spans="7:9">
      <c r="G11059" s="11"/>
      <c r="H11059" s="12"/>
      <c r="I11059" s="49"/>
    </row>
    <row r="11060" customHeight="1" spans="7:9">
      <c r="G11060" s="11"/>
      <c r="H11060" s="12"/>
      <c r="I11060" s="49"/>
    </row>
    <row r="11061" customHeight="1" spans="7:9">
      <c r="G11061" s="11"/>
      <c r="H11061" s="12"/>
      <c r="I11061" s="49"/>
    </row>
    <row r="11062" customHeight="1" spans="7:9">
      <c r="G11062" s="11"/>
      <c r="H11062" s="12"/>
      <c r="I11062" s="49"/>
    </row>
    <row r="11063" customHeight="1" spans="7:9">
      <c r="G11063" s="11"/>
      <c r="H11063" s="12"/>
      <c r="I11063" s="49"/>
    </row>
    <row r="11064" customHeight="1" spans="7:9">
      <c r="G11064" s="11"/>
      <c r="H11064" s="12"/>
      <c r="I11064" s="49"/>
    </row>
    <row r="11065" customHeight="1" spans="7:9">
      <c r="G11065" s="11"/>
      <c r="H11065" s="12"/>
      <c r="I11065" s="49"/>
    </row>
    <row r="11066" customHeight="1" spans="7:9">
      <c r="G11066" s="11"/>
      <c r="H11066" s="12"/>
      <c r="I11066" s="49"/>
    </row>
    <row r="11067" customHeight="1" spans="7:9">
      <c r="G11067" s="11"/>
      <c r="H11067" s="12"/>
      <c r="I11067" s="49"/>
    </row>
    <row r="11068" customHeight="1" spans="7:9">
      <c r="G11068" s="11"/>
      <c r="H11068" s="12"/>
      <c r="I11068" s="49"/>
    </row>
    <row r="11069" customHeight="1" spans="7:9">
      <c r="G11069" s="11"/>
      <c r="H11069" s="12"/>
      <c r="I11069" s="49"/>
    </row>
    <row r="11070" customHeight="1" spans="7:9">
      <c r="G11070" s="11"/>
      <c r="H11070" s="12"/>
      <c r="I11070" s="49"/>
    </row>
    <row r="11071" customHeight="1" spans="7:9">
      <c r="G11071" s="11"/>
      <c r="H11071" s="12"/>
      <c r="I11071" s="49"/>
    </row>
    <row r="11072" customHeight="1" spans="7:9">
      <c r="G11072" s="11"/>
      <c r="H11072" s="12"/>
      <c r="I11072" s="49"/>
    </row>
    <row r="11073" customHeight="1" spans="7:9">
      <c r="G11073" s="11"/>
      <c r="H11073" s="12"/>
      <c r="I11073" s="49"/>
    </row>
    <row r="11074" customHeight="1" spans="7:9">
      <c r="G11074" s="11"/>
      <c r="H11074" s="12"/>
      <c r="I11074" s="49"/>
    </row>
    <row r="11075" customHeight="1" spans="7:9">
      <c r="G11075" s="11"/>
      <c r="H11075" s="12"/>
      <c r="I11075" s="49"/>
    </row>
    <row r="11076" customHeight="1" spans="7:9">
      <c r="G11076" s="11"/>
      <c r="H11076" s="12"/>
      <c r="I11076" s="49"/>
    </row>
    <row r="11077" customHeight="1" spans="7:9">
      <c r="G11077" s="11"/>
      <c r="H11077" s="12"/>
      <c r="I11077" s="49"/>
    </row>
    <row r="11078" customHeight="1" spans="7:9">
      <c r="G11078" s="11"/>
      <c r="H11078" s="12"/>
      <c r="I11078" s="49"/>
    </row>
    <row r="11079" customHeight="1" spans="7:9">
      <c r="G11079" s="11"/>
      <c r="H11079" s="12"/>
      <c r="I11079" s="49"/>
    </row>
    <row r="11080" customHeight="1" spans="7:9">
      <c r="G11080" s="11"/>
      <c r="H11080" s="12"/>
      <c r="I11080" s="49"/>
    </row>
    <row r="11081" customHeight="1" spans="7:9">
      <c r="G11081" s="11"/>
      <c r="H11081" s="12"/>
      <c r="I11081" s="49"/>
    </row>
    <row r="11082" customHeight="1" spans="7:9">
      <c r="G11082" s="11"/>
      <c r="H11082" s="12"/>
      <c r="I11082" s="49"/>
    </row>
    <row r="11083" customHeight="1" spans="7:9">
      <c r="G11083" s="11"/>
      <c r="H11083" s="12"/>
      <c r="I11083" s="49"/>
    </row>
    <row r="11084" customHeight="1" spans="7:9">
      <c r="G11084" s="11"/>
      <c r="H11084" s="12"/>
      <c r="I11084" s="49"/>
    </row>
    <row r="11085" customHeight="1" spans="7:9">
      <c r="G11085" s="11"/>
      <c r="H11085" s="12"/>
      <c r="I11085" s="49"/>
    </row>
    <row r="11086" customHeight="1" spans="7:9">
      <c r="G11086" s="11"/>
      <c r="H11086" s="12"/>
      <c r="I11086" s="49"/>
    </row>
    <row r="11087" customHeight="1" spans="7:9">
      <c r="G11087" s="11"/>
      <c r="H11087" s="12"/>
      <c r="I11087" s="49"/>
    </row>
    <row r="11088" customHeight="1" spans="7:9">
      <c r="G11088" s="11"/>
      <c r="H11088" s="12"/>
      <c r="I11088" s="49"/>
    </row>
    <row r="11089" customHeight="1" spans="7:9">
      <c r="G11089" s="11"/>
      <c r="H11089" s="12"/>
      <c r="I11089" s="49"/>
    </row>
    <row r="11090" customHeight="1" spans="7:9">
      <c r="G11090" s="11"/>
      <c r="H11090" s="12"/>
      <c r="I11090" s="49"/>
    </row>
    <row r="11091" customHeight="1" spans="7:9">
      <c r="G11091" s="11"/>
      <c r="H11091" s="12"/>
      <c r="I11091" s="49"/>
    </row>
    <row r="11092" customHeight="1" spans="7:9">
      <c r="G11092" s="11"/>
      <c r="H11092" s="12"/>
      <c r="I11092" s="49"/>
    </row>
    <row r="11093" customHeight="1" spans="7:9">
      <c r="G11093" s="11"/>
      <c r="H11093" s="12"/>
      <c r="I11093" s="49"/>
    </row>
    <row r="11094" customHeight="1" spans="7:9">
      <c r="G11094" s="11"/>
      <c r="H11094" s="12"/>
      <c r="I11094" s="49"/>
    </row>
    <row r="11095" customHeight="1" spans="7:9">
      <c r="G11095" s="11"/>
      <c r="H11095" s="12"/>
      <c r="I11095" s="49"/>
    </row>
    <row r="11096" customHeight="1" spans="7:9">
      <c r="G11096" s="11"/>
      <c r="H11096" s="12"/>
      <c r="I11096" s="49"/>
    </row>
    <row r="11097" customHeight="1" spans="7:9">
      <c r="G11097" s="11"/>
      <c r="H11097" s="12"/>
      <c r="I11097" s="49"/>
    </row>
    <row r="11098" customHeight="1" spans="7:9">
      <c r="G11098" s="11"/>
      <c r="H11098" s="12"/>
      <c r="I11098" s="49"/>
    </row>
    <row r="11099" customHeight="1" spans="7:9">
      <c r="G11099" s="11"/>
      <c r="H11099" s="12"/>
      <c r="I11099" s="49"/>
    </row>
    <row r="11100" customHeight="1" spans="7:9">
      <c r="G11100" s="11"/>
      <c r="H11100" s="12"/>
      <c r="I11100" s="49"/>
    </row>
    <row r="11101" customHeight="1" spans="7:9">
      <c r="G11101" s="11"/>
      <c r="H11101" s="12"/>
      <c r="I11101" s="49"/>
    </row>
    <row r="11102" customHeight="1" spans="7:9">
      <c r="G11102" s="11"/>
      <c r="H11102" s="12"/>
      <c r="I11102" s="49"/>
    </row>
    <row r="11103" customHeight="1" spans="7:9">
      <c r="G11103" s="11"/>
      <c r="H11103" s="12"/>
      <c r="I11103" s="49"/>
    </row>
    <row r="11104" customHeight="1" spans="7:9">
      <c r="G11104" s="11"/>
      <c r="H11104" s="12"/>
      <c r="I11104" s="49"/>
    </row>
    <row r="11105" customHeight="1" spans="7:9">
      <c r="G11105" s="11"/>
      <c r="H11105" s="12"/>
      <c r="I11105" s="49"/>
    </row>
    <row r="11106" customHeight="1" spans="7:9">
      <c r="G11106" s="11"/>
      <c r="H11106" s="12"/>
      <c r="I11106" s="49"/>
    </row>
    <row r="11107" customHeight="1" spans="7:9">
      <c r="G11107" s="11"/>
      <c r="H11107" s="12"/>
      <c r="I11107" s="49"/>
    </row>
    <row r="11108" customHeight="1" spans="7:9">
      <c r="G11108" s="11"/>
      <c r="H11108" s="12"/>
      <c r="I11108" s="49"/>
    </row>
    <row r="11109" customHeight="1" spans="7:9">
      <c r="G11109" s="11"/>
      <c r="H11109" s="12"/>
      <c r="I11109" s="49"/>
    </row>
    <row r="11110" customHeight="1" spans="7:9">
      <c r="G11110" s="11"/>
      <c r="H11110" s="12"/>
      <c r="I11110" s="49"/>
    </row>
    <row r="11111" customHeight="1" spans="7:9">
      <c r="G11111" s="11"/>
      <c r="H11111" s="12"/>
      <c r="I11111" s="49"/>
    </row>
    <row r="11112" customHeight="1" spans="7:9">
      <c r="G11112" s="11"/>
      <c r="H11112" s="12"/>
      <c r="I11112" s="49"/>
    </row>
    <row r="11113" customHeight="1" spans="7:9">
      <c r="G11113" s="11"/>
      <c r="H11113" s="12"/>
      <c r="I11113" s="49"/>
    </row>
    <row r="11114" customHeight="1" spans="7:9">
      <c r="G11114" s="11"/>
      <c r="H11114" s="12"/>
      <c r="I11114" s="49"/>
    </row>
    <row r="11115" customHeight="1" spans="7:9">
      <c r="G11115" s="11"/>
      <c r="H11115" s="12"/>
      <c r="I11115" s="49"/>
    </row>
    <row r="11116" customHeight="1" spans="7:9">
      <c r="G11116" s="11"/>
      <c r="H11116" s="12"/>
      <c r="I11116" s="49"/>
    </row>
    <row r="11117" customHeight="1" spans="7:9">
      <c r="G11117" s="11"/>
      <c r="H11117" s="12"/>
      <c r="I11117" s="49"/>
    </row>
    <row r="11118" customHeight="1" spans="7:9">
      <c r="G11118" s="11"/>
      <c r="H11118" s="12"/>
      <c r="I11118" s="49"/>
    </row>
    <row r="11119" customHeight="1" spans="7:9">
      <c r="G11119" s="11"/>
      <c r="H11119" s="12"/>
      <c r="I11119" s="49"/>
    </row>
    <row r="11120" customHeight="1" spans="7:9">
      <c r="G11120" s="11"/>
      <c r="H11120" s="12"/>
      <c r="I11120" s="49"/>
    </row>
    <row r="11121" customHeight="1" spans="7:9">
      <c r="G11121" s="11"/>
      <c r="H11121" s="12"/>
      <c r="I11121" s="49"/>
    </row>
    <row r="11122" customHeight="1" spans="7:9">
      <c r="G11122" s="11"/>
      <c r="H11122" s="12"/>
      <c r="I11122" s="49"/>
    </row>
    <row r="11123" customHeight="1" spans="7:9">
      <c r="G11123" s="11"/>
      <c r="H11123" s="12"/>
      <c r="I11123" s="49"/>
    </row>
    <row r="11124" customHeight="1" spans="7:9">
      <c r="G11124" s="11"/>
      <c r="H11124" s="12"/>
      <c r="I11124" s="49"/>
    </row>
    <row r="11125" customHeight="1" spans="7:9">
      <c r="G11125" s="11"/>
      <c r="H11125" s="12"/>
      <c r="I11125" s="49"/>
    </row>
    <row r="11126" customHeight="1" spans="7:9">
      <c r="G11126" s="11"/>
      <c r="H11126" s="12"/>
      <c r="I11126" s="49"/>
    </row>
    <row r="11127" customHeight="1" spans="7:9">
      <c r="G11127" s="11"/>
      <c r="H11127" s="12"/>
      <c r="I11127" s="49"/>
    </row>
    <row r="11128" customHeight="1" spans="7:9">
      <c r="G11128" s="11"/>
      <c r="H11128" s="12"/>
      <c r="I11128" s="49"/>
    </row>
    <row r="11129" customHeight="1" spans="7:9">
      <c r="G11129" s="11"/>
      <c r="H11129" s="12"/>
      <c r="I11129" s="49"/>
    </row>
    <row r="11130" customHeight="1" spans="7:9">
      <c r="G11130" s="11"/>
      <c r="H11130" s="12"/>
      <c r="I11130" s="49"/>
    </row>
    <row r="11131" customHeight="1" spans="7:9">
      <c r="G11131" s="11"/>
      <c r="H11131" s="12"/>
      <c r="I11131" s="49"/>
    </row>
    <row r="11132" customHeight="1" spans="7:9">
      <c r="G11132" s="11"/>
      <c r="H11132" s="12"/>
      <c r="I11132" s="49"/>
    </row>
    <row r="11133" customHeight="1" spans="7:9">
      <c r="G11133" s="11"/>
      <c r="H11133" s="12"/>
      <c r="I11133" s="49"/>
    </row>
    <row r="11134" customHeight="1" spans="7:9">
      <c r="G11134" s="11"/>
      <c r="H11134" s="12"/>
      <c r="I11134" s="49"/>
    </row>
    <row r="11135" customHeight="1" spans="7:9">
      <c r="G11135" s="11"/>
      <c r="H11135" s="12"/>
      <c r="I11135" s="49"/>
    </row>
    <row r="11136" customHeight="1" spans="7:9">
      <c r="G11136" s="11"/>
      <c r="H11136" s="12"/>
      <c r="I11136" s="49"/>
    </row>
    <row r="11137" customHeight="1" spans="7:9">
      <c r="G11137" s="11"/>
      <c r="H11137" s="12"/>
      <c r="I11137" s="49"/>
    </row>
    <row r="11138" customHeight="1" spans="7:9">
      <c r="G11138" s="11"/>
      <c r="H11138" s="12"/>
      <c r="I11138" s="49"/>
    </row>
    <row r="11139" customHeight="1" spans="7:9">
      <c r="G11139" s="11"/>
      <c r="H11139" s="12"/>
      <c r="I11139" s="49"/>
    </row>
    <row r="11140" customHeight="1" spans="7:9">
      <c r="G11140" s="11"/>
      <c r="H11140" s="12"/>
      <c r="I11140" s="49"/>
    </row>
    <row r="11141" customHeight="1" spans="7:9">
      <c r="G11141" s="11"/>
      <c r="H11141" s="12"/>
      <c r="I11141" s="49"/>
    </row>
    <row r="11142" customHeight="1" spans="7:9">
      <c r="G11142" s="11"/>
      <c r="H11142" s="12"/>
      <c r="I11142" s="49"/>
    </row>
    <row r="11143" customHeight="1" spans="7:9">
      <c r="G11143" s="11"/>
      <c r="H11143" s="12"/>
      <c r="I11143" s="49"/>
    </row>
    <row r="11144" customHeight="1" spans="7:9">
      <c r="G11144" s="11"/>
      <c r="H11144" s="12"/>
      <c r="I11144" s="49"/>
    </row>
    <row r="11145" customHeight="1" spans="7:9">
      <c r="G11145" s="11"/>
      <c r="H11145" s="12"/>
      <c r="I11145" s="49"/>
    </row>
    <row r="11146" customHeight="1" spans="7:9">
      <c r="G11146" s="11"/>
      <c r="H11146" s="12"/>
      <c r="I11146" s="49"/>
    </row>
    <row r="11147" customHeight="1" spans="7:9">
      <c r="G11147" s="11"/>
      <c r="H11147" s="12"/>
      <c r="I11147" s="49"/>
    </row>
    <row r="11148" customHeight="1" spans="7:9">
      <c r="G11148" s="11"/>
      <c r="H11148" s="12"/>
      <c r="I11148" s="49"/>
    </row>
    <row r="11149" customHeight="1" spans="7:9">
      <c r="G11149" s="11"/>
      <c r="H11149" s="12"/>
      <c r="I11149" s="49"/>
    </row>
    <row r="11150" customHeight="1" spans="7:9">
      <c r="G11150" s="11"/>
      <c r="H11150" s="12"/>
      <c r="I11150" s="49"/>
    </row>
    <row r="11151" customHeight="1" spans="7:9">
      <c r="G11151" s="11"/>
      <c r="H11151" s="12"/>
      <c r="I11151" s="49"/>
    </row>
    <row r="11152" customHeight="1" spans="7:9">
      <c r="G11152" s="11"/>
      <c r="H11152" s="12"/>
      <c r="I11152" s="49"/>
    </row>
    <row r="11153" customHeight="1" spans="7:9">
      <c r="G11153" s="11"/>
      <c r="H11153" s="12"/>
      <c r="I11153" s="49"/>
    </row>
    <row r="11154" customHeight="1" spans="7:9">
      <c r="G11154" s="11"/>
      <c r="H11154" s="12"/>
      <c r="I11154" s="49"/>
    </row>
    <row r="11155" customHeight="1" spans="7:9">
      <c r="G11155" s="11"/>
      <c r="H11155" s="12"/>
      <c r="I11155" s="49"/>
    </row>
    <row r="11156" customHeight="1" spans="7:9">
      <c r="G11156" s="11"/>
      <c r="H11156" s="12"/>
      <c r="I11156" s="49"/>
    </row>
    <row r="11157" customHeight="1" spans="7:9">
      <c r="G11157" s="11"/>
      <c r="H11157" s="12"/>
      <c r="I11157" s="49"/>
    </row>
    <row r="11158" customHeight="1" spans="7:9">
      <c r="G11158" s="11"/>
      <c r="H11158" s="12"/>
      <c r="I11158" s="49"/>
    </row>
    <row r="11159" customHeight="1" spans="7:9">
      <c r="G11159" s="11"/>
      <c r="H11159" s="12"/>
      <c r="I11159" s="49"/>
    </row>
    <row r="11160" customHeight="1" spans="7:9">
      <c r="G11160" s="11"/>
      <c r="H11160" s="12"/>
      <c r="I11160" s="49"/>
    </row>
    <row r="11161" customHeight="1" spans="7:9">
      <c r="G11161" s="11"/>
      <c r="H11161" s="12"/>
      <c r="I11161" s="49"/>
    </row>
    <row r="11162" customHeight="1" spans="7:9">
      <c r="G11162" s="11"/>
      <c r="H11162" s="12"/>
      <c r="I11162" s="49"/>
    </row>
    <row r="11163" customHeight="1" spans="7:9">
      <c r="G11163" s="11"/>
      <c r="H11163" s="12"/>
      <c r="I11163" s="49"/>
    </row>
    <row r="11164" customHeight="1" spans="7:9">
      <c r="G11164" s="11"/>
      <c r="H11164" s="12"/>
      <c r="I11164" s="49"/>
    </row>
    <row r="11165" customHeight="1" spans="7:9">
      <c r="G11165" s="11"/>
      <c r="H11165" s="12"/>
      <c r="I11165" s="49"/>
    </row>
    <row r="11166" customHeight="1" spans="7:9">
      <c r="G11166" s="11"/>
      <c r="H11166" s="12"/>
      <c r="I11166" s="49"/>
    </row>
    <row r="11167" customHeight="1" spans="7:9">
      <c r="G11167" s="11"/>
      <c r="H11167" s="12"/>
      <c r="I11167" s="49"/>
    </row>
    <row r="11168" customHeight="1" spans="7:9">
      <c r="G11168" s="11"/>
      <c r="H11168" s="12"/>
      <c r="I11168" s="49"/>
    </row>
    <row r="11169" customHeight="1" spans="7:9">
      <c r="G11169" s="11"/>
      <c r="H11169" s="12"/>
      <c r="I11169" s="49"/>
    </row>
    <row r="11170" customHeight="1" spans="7:9">
      <c r="G11170" s="11"/>
      <c r="H11170" s="12"/>
      <c r="I11170" s="49"/>
    </row>
    <row r="11171" customHeight="1" spans="7:9">
      <c r="G11171" s="11"/>
      <c r="H11171" s="12"/>
      <c r="I11171" s="49"/>
    </row>
    <row r="11172" customHeight="1" spans="7:9">
      <c r="G11172" s="11"/>
      <c r="H11172" s="12"/>
      <c r="I11172" s="49"/>
    </row>
    <row r="11173" customHeight="1" spans="7:9">
      <c r="G11173" s="11"/>
      <c r="H11173" s="12"/>
      <c r="I11173" s="49"/>
    </row>
    <row r="11174" customHeight="1" spans="7:9">
      <c r="G11174" s="11"/>
      <c r="H11174" s="12"/>
      <c r="I11174" s="49"/>
    </row>
    <row r="11175" customHeight="1" spans="7:9">
      <c r="G11175" s="11"/>
      <c r="H11175" s="12"/>
      <c r="I11175" s="49"/>
    </row>
    <row r="11176" customHeight="1" spans="7:9">
      <c r="G11176" s="11"/>
      <c r="H11176" s="12"/>
      <c r="I11176" s="49"/>
    </row>
    <row r="11177" customHeight="1" spans="7:9">
      <c r="G11177" s="11"/>
      <c r="H11177" s="12"/>
      <c r="I11177" s="49"/>
    </row>
    <row r="11178" customHeight="1" spans="7:9">
      <c r="G11178" s="11"/>
      <c r="H11178" s="12"/>
      <c r="I11178" s="49"/>
    </row>
    <row r="11179" customHeight="1" spans="7:9">
      <c r="G11179" s="11"/>
      <c r="H11179" s="12"/>
      <c r="I11179" s="49"/>
    </row>
    <row r="11180" customHeight="1" spans="7:9">
      <c r="G11180" s="11"/>
      <c r="H11180" s="12"/>
      <c r="I11180" s="49"/>
    </row>
    <row r="11181" customHeight="1" spans="7:9">
      <c r="G11181" s="11"/>
      <c r="H11181" s="12"/>
      <c r="I11181" s="49"/>
    </row>
    <row r="11182" customHeight="1" spans="7:9">
      <c r="G11182" s="11"/>
      <c r="H11182" s="12"/>
      <c r="I11182" s="49"/>
    </row>
    <row r="11183" customHeight="1" spans="7:9">
      <c r="G11183" s="11"/>
      <c r="H11183" s="12"/>
      <c r="I11183" s="49"/>
    </row>
    <row r="11184" customHeight="1" spans="7:9">
      <c r="G11184" s="11"/>
      <c r="H11184" s="12"/>
      <c r="I11184" s="49"/>
    </row>
    <row r="11185" customHeight="1" spans="7:9">
      <c r="G11185" s="11"/>
      <c r="H11185" s="12"/>
      <c r="I11185" s="49"/>
    </row>
    <row r="11186" customHeight="1" spans="7:9">
      <c r="G11186" s="11"/>
      <c r="H11186" s="12"/>
      <c r="I11186" s="49"/>
    </row>
    <row r="11187" customHeight="1" spans="7:9">
      <c r="G11187" s="11"/>
      <c r="H11187" s="12"/>
      <c r="I11187" s="49"/>
    </row>
    <row r="11188" customHeight="1" spans="7:9">
      <c r="G11188" s="11"/>
      <c r="H11188" s="12"/>
      <c r="I11188" s="49"/>
    </row>
    <row r="11189" customHeight="1" spans="7:9">
      <c r="G11189" s="11"/>
      <c r="H11189" s="12"/>
      <c r="I11189" s="49"/>
    </row>
    <row r="11190" customHeight="1" spans="7:9">
      <c r="G11190" s="11"/>
      <c r="H11190" s="12"/>
      <c r="I11190" s="49"/>
    </row>
    <row r="11191" customHeight="1" spans="7:9">
      <c r="G11191" s="11"/>
      <c r="H11191" s="12"/>
      <c r="I11191" s="49"/>
    </row>
    <row r="11192" customHeight="1" spans="7:9">
      <c r="G11192" s="11"/>
      <c r="H11192" s="12"/>
      <c r="I11192" s="49"/>
    </row>
    <row r="11193" customHeight="1" spans="7:9">
      <c r="G11193" s="11"/>
      <c r="H11193" s="12"/>
      <c r="I11193" s="49"/>
    </row>
    <row r="11194" customHeight="1" spans="7:9">
      <c r="G11194" s="11"/>
      <c r="H11194" s="12"/>
      <c r="I11194" s="49"/>
    </row>
    <row r="11195" customHeight="1" spans="7:9">
      <c r="G11195" s="11"/>
      <c r="H11195" s="12"/>
      <c r="I11195" s="49"/>
    </row>
    <row r="11196" customHeight="1" spans="7:9">
      <c r="G11196" s="11"/>
      <c r="H11196" s="12"/>
      <c r="I11196" s="49"/>
    </row>
    <row r="11197" customHeight="1" spans="7:9">
      <c r="G11197" s="11"/>
      <c r="H11197" s="12"/>
      <c r="I11197" s="49"/>
    </row>
    <row r="11198" customHeight="1" spans="7:9">
      <c r="G11198" s="11"/>
      <c r="H11198" s="12"/>
      <c r="I11198" s="49"/>
    </row>
    <row r="11199" customHeight="1" spans="7:9">
      <c r="G11199" s="11"/>
      <c r="H11199" s="12"/>
      <c r="I11199" s="49"/>
    </row>
    <row r="11200" customHeight="1" spans="7:9">
      <c r="G11200" s="11"/>
      <c r="H11200" s="12"/>
      <c r="I11200" s="49"/>
    </row>
    <row r="11201" customHeight="1" spans="7:9">
      <c r="G11201" s="11"/>
      <c r="H11201" s="12"/>
      <c r="I11201" s="49"/>
    </row>
    <row r="11202" customHeight="1" spans="7:9">
      <c r="G11202" s="11"/>
      <c r="H11202" s="12"/>
      <c r="I11202" s="49"/>
    </row>
    <row r="11203" customHeight="1" spans="7:9">
      <c r="G11203" s="11"/>
      <c r="H11203" s="12"/>
      <c r="I11203" s="49"/>
    </row>
    <row r="11204" customHeight="1" spans="7:9">
      <c r="G11204" s="11"/>
      <c r="H11204" s="12"/>
      <c r="I11204" s="49"/>
    </row>
    <row r="11205" customHeight="1" spans="7:9">
      <c r="G11205" s="11"/>
      <c r="H11205" s="12"/>
      <c r="I11205" s="49"/>
    </row>
    <row r="11206" customHeight="1" spans="7:9">
      <c r="G11206" s="11"/>
      <c r="H11206" s="12"/>
      <c r="I11206" s="49"/>
    </row>
    <row r="11207" customHeight="1" spans="7:9">
      <c r="G11207" s="11"/>
      <c r="H11207" s="12"/>
      <c r="I11207" s="49"/>
    </row>
    <row r="11208" customHeight="1" spans="7:9">
      <c r="G11208" s="11"/>
      <c r="H11208" s="12"/>
      <c r="I11208" s="49"/>
    </row>
    <row r="11209" customHeight="1" spans="7:9">
      <c r="G11209" s="11"/>
      <c r="H11209" s="12"/>
      <c r="I11209" s="49"/>
    </row>
    <row r="11210" customHeight="1" spans="7:9">
      <c r="G11210" s="11"/>
      <c r="H11210" s="12"/>
      <c r="I11210" s="49"/>
    </row>
    <row r="11211" customHeight="1" spans="7:9">
      <c r="G11211" s="11"/>
      <c r="H11211" s="12"/>
      <c r="I11211" s="49"/>
    </row>
    <row r="11212" customHeight="1" spans="7:9">
      <c r="G11212" s="11"/>
      <c r="H11212" s="12"/>
      <c r="I11212" s="49"/>
    </row>
    <row r="11213" customHeight="1" spans="7:9">
      <c r="G11213" s="11"/>
      <c r="H11213" s="12"/>
      <c r="I11213" s="49"/>
    </row>
    <row r="11214" customHeight="1" spans="7:9">
      <c r="G11214" s="11"/>
      <c r="H11214" s="12"/>
      <c r="I11214" s="49"/>
    </row>
    <row r="11215" customHeight="1" spans="7:9">
      <c r="G11215" s="11"/>
      <c r="H11215" s="12"/>
      <c r="I11215" s="49"/>
    </row>
    <row r="11216" customHeight="1" spans="7:9">
      <c r="G11216" s="11"/>
      <c r="H11216" s="12"/>
      <c r="I11216" s="49"/>
    </row>
    <row r="11217" customHeight="1" spans="7:9">
      <c r="G11217" s="11"/>
      <c r="H11217" s="12"/>
      <c r="I11217" s="49"/>
    </row>
    <row r="11218" customHeight="1" spans="7:9">
      <c r="G11218" s="11"/>
      <c r="H11218" s="12"/>
      <c r="I11218" s="49"/>
    </row>
    <row r="11219" customHeight="1" spans="7:9">
      <c r="G11219" s="11"/>
      <c r="H11219" s="12"/>
      <c r="I11219" s="49"/>
    </row>
    <row r="11220" customHeight="1" spans="7:9">
      <c r="G11220" s="11"/>
      <c r="H11220" s="12"/>
      <c r="I11220" s="49"/>
    </row>
    <row r="11221" customHeight="1" spans="7:9">
      <c r="G11221" s="11"/>
      <c r="H11221" s="12"/>
      <c r="I11221" s="49"/>
    </row>
    <row r="11222" customHeight="1" spans="7:9">
      <c r="G11222" s="11"/>
      <c r="H11222" s="12"/>
      <c r="I11222" s="49"/>
    </row>
    <row r="11223" customHeight="1" spans="7:9">
      <c r="G11223" s="11"/>
      <c r="H11223" s="12"/>
      <c r="I11223" s="49"/>
    </row>
    <row r="11224" customHeight="1" spans="7:9">
      <c r="G11224" s="11"/>
      <c r="H11224" s="12"/>
      <c r="I11224" s="49"/>
    </row>
    <row r="11225" customHeight="1" spans="7:9">
      <c r="G11225" s="11"/>
      <c r="H11225" s="12"/>
      <c r="I11225" s="49"/>
    </row>
    <row r="11226" customHeight="1" spans="7:9">
      <c r="G11226" s="11"/>
      <c r="H11226" s="12"/>
      <c r="I11226" s="49"/>
    </row>
    <row r="11227" customHeight="1" spans="7:9">
      <c r="G11227" s="11"/>
      <c r="H11227" s="12"/>
      <c r="I11227" s="49"/>
    </row>
    <row r="11228" customHeight="1" spans="7:9">
      <c r="G11228" s="11"/>
      <c r="H11228" s="12"/>
      <c r="I11228" s="49"/>
    </row>
    <row r="11229" customHeight="1" spans="7:9">
      <c r="G11229" s="11"/>
      <c r="H11229" s="12"/>
      <c r="I11229" s="49"/>
    </row>
    <row r="11230" customHeight="1" spans="7:9">
      <c r="G11230" s="11"/>
      <c r="H11230" s="12"/>
      <c r="I11230" s="49"/>
    </row>
    <row r="11231" customHeight="1" spans="7:9">
      <c r="G11231" s="11"/>
      <c r="H11231" s="12"/>
      <c r="I11231" s="49"/>
    </row>
    <row r="11232" customHeight="1" spans="7:9">
      <c r="G11232" s="11"/>
      <c r="H11232" s="12"/>
      <c r="I11232" s="49"/>
    </row>
    <row r="11233" customHeight="1" spans="7:9">
      <c r="G11233" s="11"/>
      <c r="H11233" s="12"/>
      <c r="I11233" s="49"/>
    </row>
    <row r="11234" customHeight="1" spans="7:9">
      <c r="G11234" s="11"/>
      <c r="H11234" s="12"/>
      <c r="I11234" s="49"/>
    </row>
    <row r="11235" customHeight="1" spans="7:9">
      <c r="G11235" s="11"/>
      <c r="H11235" s="12"/>
      <c r="I11235" s="49"/>
    </row>
    <row r="11236" customHeight="1" spans="7:9">
      <c r="G11236" s="11"/>
      <c r="H11236" s="12"/>
      <c r="I11236" s="49"/>
    </row>
    <row r="11237" customHeight="1" spans="7:9">
      <c r="G11237" s="11"/>
      <c r="H11237" s="12"/>
      <c r="I11237" s="49"/>
    </row>
    <row r="11238" customHeight="1" spans="7:9">
      <c r="G11238" s="11"/>
      <c r="H11238" s="12"/>
      <c r="I11238" s="49"/>
    </row>
    <row r="11239" customHeight="1" spans="7:9">
      <c r="G11239" s="11"/>
      <c r="H11239" s="12"/>
      <c r="I11239" s="49"/>
    </row>
    <row r="11240" customHeight="1" spans="7:9">
      <c r="G11240" s="11"/>
      <c r="H11240" s="12"/>
      <c r="I11240" s="49"/>
    </row>
    <row r="11241" customHeight="1" spans="7:9">
      <c r="G11241" s="11"/>
      <c r="H11241" s="12"/>
      <c r="I11241" s="49"/>
    </row>
    <row r="11242" customHeight="1" spans="7:9">
      <c r="G11242" s="11"/>
      <c r="H11242" s="12"/>
      <c r="I11242" s="49"/>
    </row>
    <row r="11243" customHeight="1" spans="7:9">
      <c r="G11243" s="11"/>
      <c r="H11243" s="12"/>
      <c r="I11243" s="49"/>
    </row>
    <row r="11244" customHeight="1" spans="7:9">
      <c r="G11244" s="11"/>
      <c r="H11244" s="12"/>
      <c r="I11244" s="49"/>
    </row>
    <row r="11245" customHeight="1" spans="7:9">
      <c r="G11245" s="11"/>
      <c r="H11245" s="12"/>
      <c r="I11245" s="49"/>
    </row>
    <row r="11246" customHeight="1" spans="7:9">
      <c r="G11246" s="11"/>
      <c r="H11246" s="12"/>
      <c r="I11246" s="49"/>
    </row>
    <row r="11247" customHeight="1" spans="7:9">
      <c r="G11247" s="11"/>
      <c r="H11247" s="12"/>
      <c r="I11247" s="49"/>
    </row>
    <row r="11248" customHeight="1" spans="7:9">
      <c r="G11248" s="11"/>
      <c r="H11248" s="12"/>
      <c r="I11248" s="49"/>
    </row>
    <row r="11249" customHeight="1" spans="7:9">
      <c r="G11249" s="11"/>
      <c r="H11249" s="12"/>
      <c r="I11249" s="49"/>
    </row>
    <row r="11250" customHeight="1" spans="7:9">
      <c r="G11250" s="11"/>
      <c r="H11250" s="12"/>
      <c r="I11250" s="49"/>
    </row>
    <row r="11251" customHeight="1" spans="7:9">
      <c r="G11251" s="11"/>
      <c r="H11251" s="12"/>
      <c r="I11251" s="49"/>
    </row>
    <row r="11252" customHeight="1" spans="7:9">
      <c r="G11252" s="11"/>
      <c r="H11252" s="12"/>
      <c r="I11252" s="49"/>
    </row>
    <row r="11253" customHeight="1" spans="7:9">
      <c r="G11253" s="11"/>
      <c r="H11253" s="12"/>
      <c r="I11253" s="49"/>
    </row>
    <row r="11254" customHeight="1" spans="7:9">
      <c r="G11254" s="11"/>
      <c r="H11254" s="12"/>
      <c r="I11254" s="49"/>
    </row>
    <row r="11255" customHeight="1" spans="7:9">
      <c r="G11255" s="11"/>
      <c r="H11255" s="12"/>
      <c r="I11255" s="49"/>
    </row>
    <row r="11256" customHeight="1" spans="7:9">
      <c r="G11256" s="11"/>
      <c r="H11256" s="12"/>
      <c r="I11256" s="49"/>
    </row>
    <row r="11257" customHeight="1" spans="7:9">
      <c r="G11257" s="11"/>
      <c r="H11257" s="12"/>
      <c r="I11257" s="49"/>
    </row>
    <row r="11258" customHeight="1" spans="7:9">
      <c r="G11258" s="11"/>
      <c r="H11258" s="12"/>
      <c r="I11258" s="49"/>
    </row>
    <row r="11259" customHeight="1" spans="7:9">
      <c r="G11259" s="11"/>
      <c r="H11259" s="12"/>
      <c r="I11259" s="49"/>
    </row>
    <row r="11260" customHeight="1" spans="7:9">
      <c r="G11260" s="11"/>
      <c r="H11260" s="12"/>
      <c r="I11260" s="49"/>
    </row>
    <row r="11261" customHeight="1" spans="7:9">
      <c r="G11261" s="11"/>
      <c r="H11261" s="12"/>
      <c r="I11261" s="49"/>
    </row>
    <row r="11262" customHeight="1" spans="7:9">
      <c r="G11262" s="11"/>
      <c r="H11262" s="12"/>
      <c r="I11262" s="49"/>
    </row>
    <row r="11263" customHeight="1" spans="7:9">
      <c r="G11263" s="11"/>
      <c r="H11263" s="12"/>
      <c r="I11263" s="49"/>
    </row>
    <row r="11264" customHeight="1" spans="7:9">
      <c r="G11264" s="11"/>
      <c r="H11264" s="12"/>
      <c r="I11264" s="49"/>
    </row>
    <row r="11265" customHeight="1" spans="7:9">
      <c r="G11265" s="11"/>
      <c r="H11265" s="12"/>
      <c r="I11265" s="49"/>
    </row>
    <row r="11266" customHeight="1" spans="7:9">
      <c r="G11266" s="11"/>
      <c r="H11266" s="12"/>
      <c r="I11266" s="49"/>
    </row>
    <row r="11267" customHeight="1" spans="7:9">
      <c r="G11267" s="11"/>
      <c r="H11267" s="12"/>
      <c r="I11267" s="49"/>
    </row>
    <row r="11268" customHeight="1" spans="7:9">
      <c r="G11268" s="11"/>
      <c r="H11268" s="12"/>
      <c r="I11268" s="49"/>
    </row>
    <row r="11269" customHeight="1" spans="7:9">
      <c r="G11269" s="11"/>
      <c r="H11269" s="12"/>
      <c r="I11269" s="49"/>
    </row>
    <row r="11270" customHeight="1" spans="7:9">
      <c r="G11270" s="11"/>
      <c r="H11270" s="12"/>
      <c r="I11270" s="49"/>
    </row>
    <row r="11271" customHeight="1" spans="7:9">
      <c r="G11271" s="11"/>
      <c r="H11271" s="12"/>
      <c r="I11271" s="49"/>
    </row>
    <row r="11272" customHeight="1" spans="7:9">
      <c r="G11272" s="11"/>
      <c r="H11272" s="12"/>
      <c r="I11272" s="49"/>
    </row>
    <row r="11273" customHeight="1" spans="7:9">
      <c r="G11273" s="11"/>
      <c r="H11273" s="12"/>
      <c r="I11273" s="49"/>
    </row>
    <row r="11274" customHeight="1" spans="7:9">
      <c r="G11274" s="11"/>
      <c r="H11274" s="12"/>
      <c r="I11274" s="49"/>
    </row>
    <row r="11275" customHeight="1" spans="7:9">
      <c r="G11275" s="11"/>
      <c r="H11275" s="12"/>
      <c r="I11275" s="49"/>
    </row>
    <row r="11276" customHeight="1" spans="7:9">
      <c r="G11276" s="11"/>
      <c r="H11276" s="12"/>
      <c r="I11276" s="49"/>
    </row>
    <row r="11277" customHeight="1" spans="7:9">
      <c r="G11277" s="11"/>
      <c r="H11277" s="12"/>
      <c r="I11277" s="49"/>
    </row>
    <row r="11278" customHeight="1" spans="7:9">
      <c r="G11278" s="11"/>
      <c r="H11278" s="12"/>
      <c r="I11278" s="49"/>
    </row>
    <row r="11279" customHeight="1" spans="7:9">
      <c r="G11279" s="11"/>
      <c r="H11279" s="12"/>
      <c r="I11279" s="49"/>
    </row>
    <row r="11280" customHeight="1" spans="7:9">
      <c r="G11280" s="11"/>
      <c r="H11280" s="12"/>
      <c r="I11280" s="49"/>
    </row>
    <row r="11281" customHeight="1" spans="7:9">
      <c r="G11281" s="11"/>
      <c r="H11281" s="12"/>
      <c r="I11281" s="49"/>
    </row>
    <row r="11282" customHeight="1" spans="7:9">
      <c r="G11282" s="11"/>
      <c r="H11282" s="12"/>
      <c r="I11282" s="49"/>
    </row>
    <row r="11283" customHeight="1" spans="7:9">
      <c r="G11283" s="11"/>
      <c r="H11283" s="12"/>
      <c r="I11283" s="49"/>
    </row>
    <row r="11284" customHeight="1" spans="7:9">
      <c r="G11284" s="11"/>
      <c r="H11284" s="12"/>
      <c r="I11284" s="49"/>
    </row>
    <row r="11285" customHeight="1" spans="7:9">
      <c r="G11285" s="11"/>
      <c r="H11285" s="12"/>
      <c r="I11285" s="49"/>
    </row>
    <row r="11286" customHeight="1" spans="7:9">
      <c r="G11286" s="11"/>
      <c r="H11286" s="12"/>
      <c r="I11286" s="49"/>
    </row>
    <row r="11287" customHeight="1" spans="7:9">
      <c r="G11287" s="11"/>
      <c r="H11287" s="12"/>
      <c r="I11287" s="49"/>
    </row>
    <row r="11288" customHeight="1" spans="7:9">
      <c r="G11288" s="11"/>
      <c r="H11288" s="12"/>
      <c r="I11288" s="49"/>
    </row>
    <row r="11289" customHeight="1" spans="7:9">
      <c r="G11289" s="11"/>
      <c r="H11289" s="12"/>
      <c r="I11289" s="49"/>
    </row>
    <row r="11290" customHeight="1" spans="7:9">
      <c r="G11290" s="11"/>
      <c r="H11290" s="12"/>
      <c r="I11290" s="49"/>
    </row>
    <row r="11291" customHeight="1" spans="7:9">
      <c r="G11291" s="11"/>
      <c r="H11291" s="12"/>
      <c r="I11291" s="49"/>
    </row>
    <row r="11292" customHeight="1" spans="7:9">
      <c r="G11292" s="11"/>
      <c r="H11292" s="12"/>
      <c r="I11292" s="49"/>
    </row>
    <row r="11293" customHeight="1" spans="7:9">
      <c r="G11293" s="11"/>
      <c r="H11293" s="12"/>
      <c r="I11293" s="49"/>
    </row>
    <row r="11294" customHeight="1" spans="7:9">
      <c r="G11294" s="11"/>
      <c r="H11294" s="12"/>
      <c r="I11294" s="49"/>
    </row>
    <row r="11295" customHeight="1" spans="7:9">
      <c r="G11295" s="11"/>
      <c r="H11295" s="12"/>
      <c r="I11295" s="49"/>
    </row>
    <row r="11296" customHeight="1" spans="7:9">
      <c r="G11296" s="11"/>
      <c r="H11296" s="12"/>
      <c r="I11296" s="49"/>
    </row>
    <row r="11297" customHeight="1" spans="7:9">
      <c r="G11297" s="11"/>
      <c r="H11297" s="12"/>
      <c r="I11297" s="49"/>
    </row>
    <row r="11298" customHeight="1" spans="7:9">
      <c r="G11298" s="11"/>
      <c r="H11298" s="12"/>
      <c r="I11298" s="49"/>
    </row>
    <row r="11299" customHeight="1" spans="7:9">
      <c r="G11299" s="11"/>
      <c r="H11299" s="12"/>
      <c r="I11299" s="49"/>
    </row>
    <row r="11300" customHeight="1" spans="7:9">
      <c r="G11300" s="11"/>
      <c r="H11300" s="12"/>
      <c r="I11300" s="49"/>
    </row>
    <row r="11301" customHeight="1" spans="7:9">
      <c r="G11301" s="11"/>
      <c r="H11301" s="12"/>
      <c r="I11301" s="49"/>
    </row>
    <row r="11302" customHeight="1" spans="7:9">
      <c r="G11302" s="11"/>
      <c r="H11302" s="12"/>
      <c r="I11302" s="49"/>
    </row>
    <row r="11303" customHeight="1" spans="7:9">
      <c r="G11303" s="11"/>
      <c r="H11303" s="12"/>
      <c r="I11303" s="49"/>
    </row>
    <row r="11304" customHeight="1" spans="7:9">
      <c r="G11304" s="11"/>
      <c r="H11304" s="12"/>
      <c r="I11304" s="49"/>
    </row>
    <row r="11305" customHeight="1" spans="7:9">
      <c r="G11305" s="11"/>
      <c r="H11305" s="12"/>
      <c r="I11305" s="49"/>
    </row>
    <row r="11306" customHeight="1" spans="7:9">
      <c r="G11306" s="11"/>
      <c r="H11306" s="12"/>
      <c r="I11306" s="49"/>
    </row>
    <row r="11307" customHeight="1" spans="7:9">
      <c r="G11307" s="11"/>
      <c r="H11307" s="12"/>
      <c r="I11307" s="49"/>
    </row>
    <row r="11308" customHeight="1" spans="7:9">
      <c r="G11308" s="11"/>
      <c r="H11308" s="12"/>
      <c r="I11308" s="49"/>
    </row>
    <row r="11309" customHeight="1" spans="7:9">
      <c r="G11309" s="11"/>
      <c r="H11309" s="12"/>
      <c r="I11309" s="49"/>
    </row>
    <row r="11310" customHeight="1" spans="7:9">
      <c r="G11310" s="11"/>
      <c r="H11310" s="12"/>
      <c r="I11310" s="49"/>
    </row>
    <row r="11311" customHeight="1" spans="7:9">
      <c r="G11311" s="11"/>
      <c r="H11311" s="12"/>
      <c r="I11311" s="49"/>
    </row>
    <row r="11312" customHeight="1" spans="7:9">
      <c r="G11312" s="11"/>
      <c r="H11312" s="12"/>
      <c r="I11312" s="49"/>
    </row>
    <row r="11313" customHeight="1" spans="7:9">
      <c r="G11313" s="11"/>
      <c r="H11313" s="12"/>
      <c r="I11313" s="49"/>
    </row>
    <row r="11314" customHeight="1" spans="7:9">
      <c r="G11314" s="11"/>
      <c r="H11314" s="12"/>
      <c r="I11314" s="49"/>
    </row>
    <row r="11315" customHeight="1" spans="7:9">
      <c r="G11315" s="11"/>
      <c r="H11315" s="12"/>
      <c r="I11315" s="49"/>
    </row>
    <row r="11316" customHeight="1" spans="7:9">
      <c r="G11316" s="11"/>
      <c r="H11316" s="12"/>
      <c r="I11316" s="49"/>
    </row>
    <row r="11317" customHeight="1" spans="7:9">
      <c r="G11317" s="11"/>
      <c r="H11317" s="12"/>
      <c r="I11317" s="49"/>
    </row>
    <row r="11318" customHeight="1" spans="7:9">
      <c r="G11318" s="11"/>
      <c r="H11318" s="12"/>
      <c r="I11318" s="49"/>
    </row>
    <row r="11319" customHeight="1" spans="7:9">
      <c r="G11319" s="11"/>
      <c r="H11319" s="12"/>
      <c r="I11319" s="49"/>
    </row>
    <row r="11320" customHeight="1" spans="7:9">
      <c r="G11320" s="11"/>
      <c r="H11320" s="12"/>
      <c r="I11320" s="49"/>
    </row>
    <row r="11321" customHeight="1" spans="7:9">
      <c r="G11321" s="11"/>
      <c r="H11321" s="12"/>
      <c r="I11321" s="49"/>
    </row>
    <row r="11322" customHeight="1" spans="7:9">
      <c r="G11322" s="11"/>
      <c r="H11322" s="12"/>
      <c r="I11322" s="49"/>
    </row>
    <row r="11323" customHeight="1" spans="7:9">
      <c r="G11323" s="11"/>
      <c r="H11323" s="12"/>
      <c r="I11323" s="49"/>
    </row>
    <row r="11324" customHeight="1" spans="7:9">
      <c r="G11324" s="11"/>
      <c r="H11324" s="12"/>
      <c r="I11324" s="49"/>
    </row>
    <row r="11325" customHeight="1" spans="7:9">
      <c r="G11325" s="11"/>
      <c r="H11325" s="12"/>
      <c r="I11325" s="49"/>
    </row>
    <row r="11326" customHeight="1" spans="7:9">
      <c r="G11326" s="11"/>
      <c r="H11326" s="12"/>
      <c r="I11326" s="49"/>
    </row>
    <row r="11327" customHeight="1" spans="7:9">
      <c r="G11327" s="11"/>
      <c r="H11327" s="12"/>
      <c r="I11327" s="49"/>
    </row>
    <row r="11328" customHeight="1" spans="7:9">
      <c r="G11328" s="11"/>
      <c r="H11328" s="12"/>
      <c r="I11328" s="49"/>
    </row>
    <row r="11329" customHeight="1" spans="7:9">
      <c r="G11329" s="11"/>
      <c r="H11329" s="12"/>
      <c r="I11329" s="49"/>
    </row>
    <row r="11330" customHeight="1" spans="7:9">
      <c r="G11330" s="11"/>
      <c r="H11330" s="12"/>
      <c r="I11330" s="49"/>
    </row>
    <row r="11331" customHeight="1" spans="7:9">
      <c r="G11331" s="11"/>
      <c r="H11331" s="12"/>
      <c r="I11331" s="49"/>
    </row>
    <row r="11332" customHeight="1" spans="7:9">
      <c r="G11332" s="11"/>
      <c r="H11332" s="12"/>
      <c r="I11332" s="49"/>
    </row>
    <row r="11333" customHeight="1" spans="7:9">
      <c r="G11333" s="11"/>
      <c r="H11333" s="12"/>
      <c r="I11333" s="49"/>
    </row>
    <row r="11334" customHeight="1" spans="7:9">
      <c r="G11334" s="11"/>
      <c r="H11334" s="12"/>
      <c r="I11334" s="49"/>
    </row>
    <row r="11335" customHeight="1" spans="7:9">
      <c r="G11335" s="11"/>
      <c r="H11335" s="12"/>
      <c r="I11335" s="49"/>
    </row>
    <row r="11336" customHeight="1" spans="7:9">
      <c r="G11336" s="11"/>
      <c r="H11336" s="12"/>
      <c r="I11336" s="49"/>
    </row>
    <row r="11337" customHeight="1" spans="7:9">
      <c r="G11337" s="11"/>
      <c r="H11337" s="12"/>
      <c r="I11337" s="49"/>
    </row>
    <row r="11338" customHeight="1" spans="7:9">
      <c r="G11338" s="11"/>
      <c r="H11338" s="12"/>
      <c r="I11338" s="49"/>
    </row>
    <row r="11339" customHeight="1" spans="7:9">
      <c r="G11339" s="11"/>
      <c r="H11339" s="12"/>
      <c r="I11339" s="49"/>
    </row>
    <row r="11340" customHeight="1" spans="7:9">
      <c r="G11340" s="11"/>
      <c r="H11340" s="12"/>
      <c r="I11340" s="49"/>
    </row>
    <row r="11341" customHeight="1" spans="7:9">
      <c r="G11341" s="11"/>
      <c r="H11341" s="12"/>
      <c r="I11341" s="49"/>
    </row>
    <row r="11342" customHeight="1" spans="7:9">
      <c r="G11342" s="11"/>
      <c r="H11342" s="12"/>
      <c r="I11342" s="49"/>
    </row>
    <row r="11343" customHeight="1" spans="7:9">
      <c r="G11343" s="11"/>
      <c r="H11343" s="12"/>
      <c r="I11343" s="49"/>
    </row>
    <row r="11344" customHeight="1" spans="7:9">
      <c r="G11344" s="11"/>
      <c r="H11344" s="12"/>
      <c r="I11344" s="49"/>
    </row>
    <row r="11345" customHeight="1" spans="7:9">
      <c r="G11345" s="11"/>
      <c r="H11345" s="12"/>
      <c r="I11345" s="49"/>
    </row>
    <row r="11346" customHeight="1" spans="7:9">
      <c r="G11346" s="11"/>
      <c r="H11346" s="12"/>
      <c r="I11346" s="49"/>
    </row>
    <row r="11347" customHeight="1" spans="7:9">
      <c r="G11347" s="11"/>
      <c r="H11347" s="12"/>
      <c r="I11347" s="49"/>
    </row>
    <row r="11348" customHeight="1" spans="7:9">
      <c r="G11348" s="11"/>
      <c r="H11348" s="12"/>
      <c r="I11348" s="49"/>
    </row>
    <row r="11349" customHeight="1" spans="7:9">
      <c r="G11349" s="11"/>
      <c r="H11349" s="12"/>
      <c r="I11349" s="49"/>
    </row>
    <row r="11350" customHeight="1" spans="7:9">
      <c r="G11350" s="11"/>
      <c r="H11350" s="12"/>
      <c r="I11350" s="49"/>
    </row>
    <row r="11351" customHeight="1" spans="7:9">
      <c r="G11351" s="11"/>
      <c r="H11351" s="12"/>
      <c r="I11351" s="49"/>
    </row>
    <row r="11352" customHeight="1" spans="7:9">
      <c r="G11352" s="11"/>
      <c r="H11352" s="12"/>
      <c r="I11352" s="49"/>
    </row>
    <row r="11353" customHeight="1" spans="7:9">
      <c r="G11353" s="11"/>
      <c r="H11353" s="12"/>
      <c r="I11353" s="49"/>
    </row>
    <row r="11354" customHeight="1" spans="7:9">
      <c r="G11354" s="11"/>
      <c r="H11354" s="12"/>
      <c r="I11354" s="49"/>
    </row>
    <row r="11355" customHeight="1" spans="7:9">
      <c r="G11355" s="11"/>
      <c r="H11355" s="12"/>
      <c r="I11355" s="49"/>
    </row>
    <row r="11356" customHeight="1" spans="7:9">
      <c r="G11356" s="11"/>
      <c r="H11356" s="12"/>
      <c r="I11356" s="49"/>
    </row>
    <row r="11357" customHeight="1" spans="7:9">
      <c r="G11357" s="11"/>
      <c r="H11357" s="12"/>
      <c r="I11357" s="49"/>
    </row>
    <row r="11358" customHeight="1" spans="7:9">
      <c r="G11358" s="11"/>
      <c r="H11358" s="12"/>
      <c r="I11358" s="49"/>
    </row>
    <row r="11359" customHeight="1" spans="7:9">
      <c r="G11359" s="11"/>
      <c r="H11359" s="12"/>
      <c r="I11359" s="49"/>
    </row>
    <row r="11360" customHeight="1" spans="7:9">
      <c r="G11360" s="11"/>
      <c r="H11360" s="12"/>
      <c r="I11360" s="49"/>
    </row>
    <row r="11361" customHeight="1" spans="7:9">
      <c r="G11361" s="11"/>
      <c r="H11361" s="12"/>
      <c r="I11361" s="49"/>
    </row>
    <row r="11362" customHeight="1" spans="7:9">
      <c r="G11362" s="11"/>
      <c r="H11362" s="12"/>
      <c r="I11362" s="49"/>
    </row>
    <row r="11363" customHeight="1" spans="7:9">
      <c r="G11363" s="11"/>
      <c r="H11363" s="12"/>
      <c r="I11363" s="49"/>
    </row>
    <row r="11364" customHeight="1" spans="7:9">
      <c r="G11364" s="11"/>
      <c r="H11364" s="12"/>
      <c r="I11364" s="49"/>
    </row>
    <row r="11365" customHeight="1" spans="7:9">
      <c r="G11365" s="11"/>
      <c r="H11365" s="12"/>
      <c r="I11365" s="49"/>
    </row>
    <row r="11366" customHeight="1" spans="7:9">
      <c r="G11366" s="11"/>
      <c r="H11366" s="12"/>
      <c r="I11366" s="49"/>
    </row>
    <row r="11367" customHeight="1" spans="7:9">
      <c r="G11367" s="11"/>
      <c r="H11367" s="12"/>
      <c r="I11367" s="49"/>
    </row>
    <row r="11368" customHeight="1" spans="7:9">
      <c r="G11368" s="11"/>
      <c r="H11368" s="12"/>
      <c r="I11368" s="49"/>
    </row>
    <row r="11369" customHeight="1" spans="7:9">
      <c r="G11369" s="11"/>
      <c r="H11369" s="12"/>
      <c r="I11369" s="49"/>
    </row>
    <row r="11370" customHeight="1" spans="7:9">
      <c r="G11370" s="11"/>
      <c r="H11370" s="12"/>
      <c r="I11370" s="49"/>
    </row>
    <row r="11371" customHeight="1" spans="7:9">
      <c r="G11371" s="11"/>
      <c r="H11371" s="12"/>
      <c r="I11371" s="49"/>
    </row>
    <row r="11372" customHeight="1" spans="7:9">
      <c r="G11372" s="11"/>
      <c r="H11372" s="12"/>
      <c r="I11372" s="49"/>
    </row>
    <row r="11373" customHeight="1" spans="7:9">
      <c r="G11373" s="11"/>
      <c r="H11373" s="12"/>
      <c r="I11373" s="49"/>
    </row>
    <row r="11374" customHeight="1" spans="7:9">
      <c r="G11374" s="11"/>
      <c r="H11374" s="12"/>
      <c r="I11374" s="49"/>
    </row>
    <row r="11375" customHeight="1" spans="7:9">
      <c r="G11375" s="11"/>
      <c r="H11375" s="12"/>
      <c r="I11375" s="49"/>
    </row>
    <row r="11376" customHeight="1" spans="7:9">
      <c r="G11376" s="11"/>
      <c r="H11376" s="12"/>
      <c r="I11376" s="49"/>
    </row>
    <row r="11377" customHeight="1" spans="7:9">
      <c r="G11377" s="11"/>
      <c r="H11377" s="12"/>
      <c r="I11377" s="49"/>
    </row>
    <row r="11378" customHeight="1" spans="7:9">
      <c r="G11378" s="11"/>
      <c r="H11378" s="12"/>
      <c r="I11378" s="49"/>
    </row>
    <row r="11379" customHeight="1" spans="7:9">
      <c r="G11379" s="11"/>
      <c r="H11379" s="12"/>
      <c r="I11379" s="49"/>
    </row>
    <row r="11380" customHeight="1" spans="7:9">
      <c r="G11380" s="11"/>
      <c r="H11380" s="12"/>
      <c r="I11380" s="49"/>
    </row>
    <row r="11381" customHeight="1" spans="7:9">
      <c r="G11381" s="11"/>
      <c r="H11381" s="12"/>
      <c r="I11381" s="49"/>
    </row>
    <row r="11382" customHeight="1" spans="7:9">
      <c r="G11382" s="11"/>
      <c r="H11382" s="12"/>
      <c r="I11382" s="49"/>
    </row>
    <row r="11383" customHeight="1" spans="7:9">
      <c r="G11383" s="11"/>
      <c r="H11383" s="12"/>
      <c r="I11383" s="49"/>
    </row>
    <row r="11384" customHeight="1" spans="7:9">
      <c r="G11384" s="11"/>
      <c r="H11384" s="12"/>
      <c r="I11384" s="49"/>
    </row>
    <row r="11385" customHeight="1" spans="7:9">
      <c r="G11385" s="11"/>
      <c r="H11385" s="12"/>
      <c r="I11385" s="49"/>
    </row>
    <row r="11386" customHeight="1" spans="7:9">
      <c r="G11386" s="11"/>
      <c r="H11386" s="12"/>
      <c r="I11386" s="49"/>
    </row>
    <row r="11387" customHeight="1" spans="7:9">
      <c r="G11387" s="11"/>
      <c r="H11387" s="12"/>
      <c r="I11387" s="49"/>
    </row>
    <row r="11388" customHeight="1" spans="7:9">
      <c r="G11388" s="11"/>
      <c r="H11388" s="12"/>
      <c r="I11388" s="49"/>
    </row>
    <row r="11389" customHeight="1" spans="7:9">
      <c r="G11389" s="11"/>
      <c r="H11389" s="12"/>
      <c r="I11389" s="49"/>
    </row>
    <row r="11390" customHeight="1" spans="7:9">
      <c r="G11390" s="11"/>
      <c r="H11390" s="12"/>
      <c r="I11390" s="49"/>
    </row>
    <row r="11391" customHeight="1" spans="7:9">
      <c r="G11391" s="11"/>
      <c r="H11391" s="12"/>
      <c r="I11391" s="49"/>
    </row>
    <row r="11392" customHeight="1" spans="7:9">
      <c r="G11392" s="11"/>
      <c r="H11392" s="12"/>
      <c r="I11392" s="49"/>
    </row>
    <row r="11393" customHeight="1" spans="7:9">
      <c r="G11393" s="11"/>
      <c r="H11393" s="12"/>
      <c r="I11393" s="49"/>
    </row>
    <row r="11394" customHeight="1" spans="7:9">
      <c r="G11394" s="11"/>
      <c r="H11394" s="12"/>
      <c r="I11394" s="49"/>
    </row>
    <row r="11395" customHeight="1" spans="7:9">
      <c r="G11395" s="11"/>
      <c r="H11395" s="12"/>
      <c r="I11395" s="49"/>
    </row>
    <row r="11396" customHeight="1" spans="7:9">
      <c r="G11396" s="11"/>
      <c r="H11396" s="12"/>
      <c r="I11396" s="49"/>
    </row>
    <row r="11397" customHeight="1" spans="7:9">
      <c r="G11397" s="11"/>
      <c r="H11397" s="12"/>
      <c r="I11397" s="49"/>
    </row>
    <row r="11398" customHeight="1" spans="7:9">
      <c r="G11398" s="11"/>
      <c r="H11398" s="12"/>
      <c r="I11398" s="49"/>
    </row>
    <row r="11399" customHeight="1" spans="7:9">
      <c r="G11399" s="11"/>
      <c r="H11399" s="12"/>
      <c r="I11399" s="49"/>
    </row>
    <row r="11400" customHeight="1" spans="7:9">
      <c r="G11400" s="11"/>
      <c r="H11400" s="12"/>
      <c r="I11400" s="49"/>
    </row>
    <row r="11401" customHeight="1" spans="7:9">
      <c r="G11401" s="11"/>
      <c r="H11401" s="12"/>
      <c r="I11401" s="49"/>
    </row>
    <row r="11402" customHeight="1" spans="7:9">
      <c r="G11402" s="11"/>
      <c r="H11402" s="12"/>
      <c r="I11402" s="49"/>
    </row>
    <row r="11403" customHeight="1" spans="7:9">
      <c r="G11403" s="11"/>
      <c r="H11403" s="12"/>
      <c r="I11403" s="49"/>
    </row>
    <row r="11404" customHeight="1" spans="7:9">
      <c r="G11404" s="11"/>
      <c r="H11404" s="12"/>
      <c r="I11404" s="49"/>
    </row>
    <row r="11405" customHeight="1" spans="7:9">
      <c r="G11405" s="11"/>
      <c r="H11405" s="12"/>
      <c r="I11405" s="49"/>
    </row>
    <row r="11406" customHeight="1" spans="7:9">
      <c r="G11406" s="11"/>
      <c r="H11406" s="12"/>
      <c r="I11406" s="49"/>
    </row>
    <row r="11407" customHeight="1" spans="7:9">
      <c r="G11407" s="11"/>
      <c r="H11407" s="12"/>
      <c r="I11407" s="49"/>
    </row>
    <row r="11408" customHeight="1" spans="7:9">
      <c r="G11408" s="11"/>
      <c r="H11408" s="12"/>
      <c r="I11408" s="49"/>
    </row>
    <row r="11409" customHeight="1" spans="7:9">
      <c r="G11409" s="11"/>
      <c r="H11409" s="12"/>
      <c r="I11409" s="49"/>
    </row>
    <row r="11410" customHeight="1" spans="7:9">
      <c r="G11410" s="11"/>
      <c r="H11410" s="12"/>
      <c r="I11410" s="49"/>
    </row>
    <row r="11411" customHeight="1" spans="7:9">
      <c r="G11411" s="11"/>
      <c r="H11411" s="12"/>
      <c r="I11411" s="49"/>
    </row>
    <row r="11412" customHeight="1" spans="7:9">
      <c r="G11412" s="11"/>
      <c r="H11412" s="12"/>
      <c r="I11412" s="49"/>
    </row>
    <row r="11413" customHeight="1" spans="7:9">
      <c r="G11413" s="11"/>
      <c r="H11413" s="12"/>
      <c r="I11413" s="49"/>
    </row>
    <row r="11414" customHeight="1" spans="7:9">
      <c r="G11414" s="11"/>
      <c r="H11414" s="12"/>
      <c r="I11414" s="49"/>
    </row>
    <row r="11415" customHeight="1" spans="7:9">
      <c r="G11415" s="11"/>
      <c r="H11415" s="12"/>
      <c r="I11415" s="49"/>
    </row>
    <row r="11416" customHeight="1" spans="7:9">
      <c r="G11416" s="11"/>
      <c r="H11416" s="12"/>
      <c r="I11416" s="49"/>
    </row>
    <row r="11417" customHeight="1" spans="7:9">
      <c r="G11417" s="11"/>
      <c r="H11417" s="12"/>
      <c r="I11417" s="49"/>
    </row>
    <row r="11418" customHeight="1" spans="7:9">
      <c r="G11418" s="11"/>
      <c r="H11418" s="12"/>
      <c r="I11418" s="49"/>
    </row>
    <row r="11419" customHeight="1" spans="7:9">
      <c r="G11419" s="11"/>
      <c r="H11419" s="12"/>
      <c r="I11419" s="49"/>
    </row>
    <row r="11420" customHeight="1" spans="7:9">
      <c r="G11420" s="11"/>
      <c r="H11420" s="12"/>
      <c r="I11420" s="49"/>
    </row>
    <row r="11421" customHeight="1" spans="7:9">
      <c r="G11421" s="11"/>
      <c r="H11421" s="12"/>
      <c r="I11421" s="49"/>
    </row>
    <row r="11422" customHeight="1" spans="7:9">
      <c r="G11422" s="11"/>
      <c r="H11422" s="12"/>
      <c r="I11422" s="49"/>
    </row>
    <row r="11423" customHeight="1" spans="7:9">
      <c r="G11423" s="11"/>
      <c r="H11423" s="12"/>
      <c r="I11423" s="49"/>
    </row>
    <row r="11424" customHeight="1" spans="7:9">
      <c r="G11424" s="11"/>
      <c r="H11424" s="12"/>
      <c r="I11424" s="49"/>
    </row>
    <row r="11425" customHeight="1" spans="7:9">
      <c r="G11425" s="11"/>
      <c r="H11425" s="12"/>
      <c r="I11425" s="49"/>
    </row>
    <row r="11426" customHeight="1" spans="7:9">
      <c r="G11426" s="11"/>
      <c r="H11426" s="12"/>
      <c r="I11426" s="49"/>
    </row>
    <row r="11427" customHeight="1" spans="7:9">
      <c r="G11427" s="11"/>
      <c r="H11427" s="12"/>
      <c r="I11427" s="49"/>
    </row>
    <row r="11428" customHeight="1" spans="7:9">
      <c r="G11428" s="11"/>
      <c r="H11428" s="12"/>
      <c r="I11428" s="49"/>
    </row>
    <row r="11429" customHeight="1" spans="7:9">
      <c r="G11429" s="11"/>
      <c r="H11429" s="12"/>
      <c r="I11429" s="49"/>
    </row>
    <row r="11430" customHeight="1" spans="7:9">
      <c r="G11430" s="11"/>
      <c r="H11430" s="12"/>
      <c r="I11430" s="49"/>
    </row>
    <row r="11431" customHeight="1" spans="7:9">
      <c r="G11431" s="11"/>
      <c r="H11431" s="12"/>
      <c r="I11431" s="49"/>
    </row>
    <row r="11432" customHeight="1" spans="7:9">
      <c r="G11432" s="11"/>
      <c r="H11432" s="12"/>
      <c r="I11432" s="49"/>
    </row>
    <row r="11433" customHeight="1" spans="7:9">
      <c r="G11433" s="11"/>
      <c r="H11433" s="12"/>
      <c r="I11433" s="49"/>
    </row>
    <row r="11434" customHeight="1" spans="7:9">
      <c r="G11434" s="11"/>
      <c r="H11434" s="12"/>
      <c r="I11434" s="49"/>
    </row>
    <row r="11435" customHeight="1" spans="7:9">
      <c r="G11435" s="11"/>
      <c r="H11435" s="12"/>
      <c r="I11435" s="49"/>
    </row>
    <row r="11436" customHeight="1" spans="7:9">
      <c r="G11436" s="11"/>
      <c r="H11436" s="12"/>
      <c r="I11436" s="49"/>
    </row>
    <row r="11437" customHeight="1" spans="7:9">
      <c r="G11437" s="11"/>
      <c r="H11437" s="12"/>
      <c r="I11437" s="49"/>
    </row>
    <row r="11438" customHeight="1" spans="7:9">
      <c r="G11438" s="11"/>
      <c r="H11438" s="12"/>
      <c r="I11438" s="49"/>
    </row>
    <row r="11439" customHeight="1" spans="7:9">
      <c r="G11439" s="11"/>
      <c r="H11439" s="12"/>
      <c r="I11439" s="49"/>
    </row>
    <row r="11440" customHeight="1" spans="7:9">
      <c r="G11440" s="11"/>
      <c r="H11440" s="12"/>
      <c r="I11440" s="49"/>
    </row>
    <row r="11441" customHeight="1" spans="7:9">
      <c r="G11441" s="11"/>
      <c r="H11441" s="12"/>
      <c r="I11441" s="49"/>
    </row>
    <row r="11442" customHeight="1" spans="7:9">
      <c r="G11442" s="11"/>
      <c r="H11442" s="12"/>
      <c r="I11442" s="49"/>
    </row>
    <row r="11443" customHeight="1" spans="7:9">
      <c r="G11443" s="11"/>
      <c r="H11443" s="12"/>
      <c r="I11443" s="49"/>
    </row>
    <row r="11444" customHeight="1" spans="7:9">
      <c r="G11444" s="11"/>
      <c r="H11444" s="12"/>
      <c r="I11444" s="49"/>
    </row>
    <row r="11445" customHeight="1" spans="7:9">
      <c r="G11445" s="11"/>
      <c r="H11445" s="12"/>
      <c r="I11445" s="49"/>
    </row>
    <row r="11446" customHeight="1" spans="7:9">
      <c r="G11446" s="11"/>
      <c r="H11446" s="12"/>
      <c r="I11446" s="49"/>
    </row>
    <row r="11447" customHeight="1" spans="7:9">
      <c r="G11447" s="11"/>
      <c r="H11447" s="12"/>
      <c r="I11447" s="49"/>
    </row>
    <row r="11448" customHeight="1" spans="7:9">
      <c r="G11448" s="11"/>
      <c r="H11448" s="12"/>
      <c r="I11448" s="49"/>
    </row>
    <row r="11449" customHeight="1" spans="7:9">
      <c r="G11449" s="11"/>
      <c r="H11449" s="12"/>
      <c r="I11449" s="49"/>
    </row>
    <row r="11450" customHeight="1" spans="7:9">
      <c r="G11450" s="11"/>
      <c r="H11450" s="12"/>
      <c r="I11450" s="49"/>
    </row>
    <row r="11451" customHeight="1" spans="7:9">
      <c r="G11451" s="11"/>
      <c r="H11451" s="12"/>
      <c r="I11451" s="49"/>
    </row>
    <row r="11452" customHeight="1" spans="7:9">
      <c r="G11452" s="11"/>
      <c r="H11452" s="12"/>
      <c r="I11452" s="49"/>
    </row>
    <row r="11453" customHeight="1" spans="7:9">
      <c r="G11453" s="11"/>
      <c r="H11453" s="12"/>
      <c r="I11453" s="49"/>
    </row>
    <row r="11454" customHeight="1" spans="7:9">
      <c r="G11454" s="11"/>
      <c r="H11454" s="12"/>
      <c r="I11454" s="49"/>
    </row>
    <row r="11455" customHeight="1" spans="7:9">
      <c r="G11455" s="11"/>
      <c r="H11455" s="12"/>
      <c r="I11455" s="49"/>
    </row>
    <row r="11456" customHeight="1" spans="7:9">
      <c r="G11456" s="11"/>
      <c r="H11456" s="12"/>
      <c r="I11456" s="49"/>
    </row>
    <row r="11457" customHeight="1" spans="7:9">
      <c r="G11457" s="11"/>
      <c r="H11457" s="12"/>
      <c r="I11457" s="49"/>
    </row>
    <row r="11458" customHeight="1" spans="7:9">
      <c r="G11458" s="11"/>
      <c r="H11458" s="12"/>
      <c r="I11458" s="49"/>
    </row>
    <row r="11459" customHeight="1" spans="7:9">
      <c r="G11459" s="11"/>
      <c r="H11459" s="12"/>
      <c r="I11459" s="49"/>
    </row>
    <row r="11460" customHeight="1" spans="7:9">
      <c r="G11460" s="11"/>
      <c r="H11460" s="12"/>
      <c r="I11460" s="49"/>
    </row>
    <row r="11461" customHeight="1" spans="7:9">
      <c r="G11461" s="11"/>
      <c r="H11461" s="12"/>
      <c r="I11461" s="49"/>
    </row>
    <row r="11462" customHeight="1" spans="7:9">
      <c r="G11462" s="11"/>
      <c r="H11462" s="12"/>
      <c r="I11462" s="49"/>
    </row>
    <row r="11463" customHeight="1" spans="7:9">
      <c r="G11463" s="11"/>
      <c r="H11463" s="12"/>
      <c r="I11463" s="49"/>
    </row>
    <row r="11464" customHeight="1" spans="7:9">
      <c r="G11464" s="11"/>
      <c r="H11464" s="12"/>
      <c r="I11464" s="49"/>
    </row>
    <row r="11465" customHeight="1" spans="7:9">
      <c r="G11465" s="11"/>
      <c r="H11465" s="12"/>
      <c r="I11465" s="49"/>
    </row>
    <row r="11466" customHeight="1" spans="7:9">
      <c r="G11466" s="11"/>
      <c r="H11466" s="12"/>
      <c r="I11466" s="49"/>
    </row>
    <row r="11467" customHeight="1" spans="7:9">
      <c r="G11467" s="11"/>
      <c r="H11467" s="12"/>
      <c r="I11467" s="49"/>
    </row>
    <row r="11468" customHeight="1" spans="7:9">
      <c r="G11468" s="11"/>
      <c r="H11468" s="12"/>
      <c r="I11468" s="49"/>
    </row>
    <row r="11469" customHeight="1" spans="7:9">
      <c r="G11469" s="11"/>
      <c r="H11469" s="12"/>
      <c r="I11469" s="49"/>
    </row>
    <row r="11470" customHeight="1" spans="7:9">
      <c r="G11470" s="11"/>
      <c r="H11470" s="12"/>
      <c r="I11470" s="49"/>
    </row>
    <row r="11471" customHeight="1" spans="7:9">
      <c r="G11471" s="11"/>
      <c r="H11471" s="12"/>
      <c r="I11471" s="49"/>
    </row>
    <row r="11472" customHeight="1" spans="7:9">
      <c r="G11472" s="11"/>
      <c r="H11472" s="12"/>
      <c r="I11472" s="49"/>
    </row>
    <row r="11473" customHeight="1" spans="7:9">
      <c r="G11473" s="11"/>
      <c r="H11473" s="12"/>
      <c r="I11473" s="49"/>
    </row>
    <row r="11474" customHeight="1" spans="7:9">
      <c r="G11474" s="11"/>
      <c r="H11474" s="12"/>
      <c r="I11474" s="49"/>
    </row>
    <row r="11475" customHeight="1" spans="7:9">
      <c r="G11475" s="11"/>
      <c r="H11475" s="12"/>
      <c r="I11475" s="49"/>
    </row>
    <row r="11476" customHeight="1" spans="7:9">
      <c r="G11476" s="11"/>
      <c r="H11476" s="12"/>
      <c r="I11476" s="49"/>
    </row>
    <row r="11477" customHeight="1" spans="7:9">
      <c r="G11477" s="11"/>
      <c r="H11477" s="12"/>
      <c r="I11477" s="49"/>
    </row>
    <row r="11478" customHeight="1" spans="7:9">
      <c r="G11478" s="11"/>
      <c r="H11478" s="12"/>
      <c r="I11478" s="49"/>
    </row>
    <row r="11479" customHeight="1" spans="7:9">
      <c r="G11479" s="11"/>
      <c r="H11479" s="12"/>
      <c r="I11479" s="49"/>
    </row>
    <row r="11480" customHeight="1" spans="7:9">
      <c r="G11480" s="11"/>
      <c r="H11480" s="12"/>
      <c r="I11480" s="49"/>
    </row>
    <row r="11481" customHeight="1" spans="7:9">
      <c r="G11481" s="11"/>
      <c r="H11481" s="12"/>
      <c r="I11481" s="49"/>
    </row>
    <row r="11482" customHeight="1" spans="7:9">
      <c r="G11482" s="11"/>
      <c r="H11482" s="12"/>
      <c r="I11482" s="49"/>
    </row>
    <row r="11483" customHeight="1" spans="7:9">
      <c r="G11483" s="11"/>
      <c r="H11483" s="12"/>
      <c r="I11483" s="49"/>
    </row>
    <row r="11484" customHeight="1" spans="7:9">
      <c r="G11484" s="11"/>
      <c r="H11484" s="12"/>
      <c r="I11484" s="49"/>
    </row>
    <row r="11485" customHeight="1" spans="7:9">
      <c r="G11485" s="11"/>
      <c r="H11485" s="12"/>
      <c r="I11485" s="49"/>
    </row>
    <row r="11486" customHeight="1" spans="7:9">
      <c r="G11486" s="11"/>
      <c r="H11486" s="12"/>
      <c r="I11486" s="49"/>
    </row>
    <row r="11487" customHeight="1" spans="7:9">
      <c r="G11487" s="11"/>
      <c r="H11487" s="12"/>
      <c r="I11487" s="49"/>
    </row>
    <row r="11488" customHeight="1" spans="7:9">
      <c r="G11488" s="11"/>
      <c r="H11488" s="12"/>
      <c r="I11488" s="49"/>
    </row>
    <row r="11489" customHeight="1" spans="7:9">
      <c r="G11489" s="11"/>
      <c r="H11489" s="12"/>
      <c r="I11489" s="49"/>
    </row>
    <row r="11490" customHeight="1" spans="7:9">
      <c r="G11490" s="11"/>
      <c r="H11490" s="12"/>
      <c r="I11490" s="49"/>
    </row>
    <row r="11491" customHeight="1" spans="7:9">
      <c r="G11491" s="11"/>
      <c r="H11491" s="12"/>
      <c r="I11491" s="49"/>
    </row>
    <row r="11492" customHeight="1" spans="7:9">
      <c r="G11492" s="11"/>
      <c r="H11492" s="12"/>
      <c r="I11492" s="49"/>
    </row>
    <row r="11493" customHeight="1" spans="7:9">
      <c r="G11493" s="11"/>
      <c r="H11493" s="12"/>
      <c r="I11493" s="49"/>
    </row>
    <row r="11494" customHeight="1" spans="7:9">
      <c r="G11494" s="11"/>
      <c r="H11494" s="12"/>
      <c r="I11494" s="49"/>
    </row>
    <row r="11495" customHeight="1" spans="7:9">
      <c r="G11495" s="11"/>
      <c r="H11495" s="12"/>
      <c r="I11495" s="49"/>
    </row>
    <row r="11496" customHeight="1" spans="7:9">
      <c r="G11496" s="11"/>
      <c r="H11496" s="12"/>
      <c r="I11496" s="49"/>
    </row>
    <row r="11497" customHeight="1" spans="7:9">
      <c r="G11497" s="11"/>
      <c r="H11497" s="12"/>
      <c r="I11497" s="49"/>
    </row>
    <row r="11498" customHeight="1" spans="7:9">
      <c r="G11498" s="11"/>
      <c r="H11498" s="12"/>
      <c r="I11498" s="49"/>
    </row>
    <row r="11499" customHeight="1" spans="7:9">
      <c r="G11499" s="11"/>
      <c r="H11499" s="12"/>
      <c r="I11499" s="49"/>
    </row>
    <row r="11500" customHeight="1" spans="7:9">
      <c r="G11500" s="11"/>
      <c r="H11500" s="12"/>
      <c r="I11500" s="49"/>
    </row>
    <row r="11501" customHeight="1" spans="7:9">
      <c r="G11501" s="11"/>
      <c r="H11501" s="12"/>
      <c r="I11501" s="49"/>
    </row>
    <row r="11502" customHeight="1" spans="7:9">
      <c r="G11502" s="11"/>
      <c r="H11502" s="12"/>
      <c r="I11502" s="49"/>
    </row>
    <row r="11503" customHeight="1" spans="7:9">
      <c r="G11503" s="11"/>
      <c r="H11503" s="12"/>
      <c r="I11503" s="49"/>
    </row>
    <row r="11504" customHeight="1" spans="7:9">
      <c r="G11504" s="11"/>
      <c r="H11504" s="12"/>
      <c r="I11504" s="49"/>
    </row>
    <row r="11505" customHeight="1" spans="7:9">
      <c r="G11505" s="11"/>
      <c r="H11505" s="12"/>
      <c r="I11505" s="49"/>
    </row>
    <row r="11506" customHeight="1" spans="7:9">
      <c r="G11506" s="11"/>
      <c r="H11506" s="12"/>
      <c r="I11506" s="49"/>
    </row>
    <row r="11507" customHeight="1" spans="7:9">
      <c r="G11507" s="11"/>
      <c r="H11507" s="12"/>
      <c r="I11507" s="49"/>
    </row>
    <row r="11508" customHeight="1" spans="7:9">
      <c r="G11508" s="11"/>
      <c r="H11508" s="12"/>
      <c r="I11508" s="49"/>
    </row>
    <row r="11509" customHeight="1" spans="7:9">
      <c r="G11509" s="11"/>
      <c r="H11509" s="12"/>
      <c r="I11509" s="49"/>
    </row>
    <row r="11510" customHeight="1" spans="7:9">
      <c r="G11510" s="11"/>
      <c r="H11510" s="12"/>
      <c r="I11510" s="49"/>
    </row>
    <row r="11511" customHeight="1" spans="7:9">
      <c r="G11511" s="11"/>
      <c r="H11511" s="12"/>
      <c r="I11511" s="49"/>
    </row>
    <row r="11512" customHeight="1" spans="7:9">
      <c r="G11512" s="11"/>
      <c r="H11512" s="12"/>
      <c r="I11512" s="49"/>
    </row>
    <row r="11513" customHeight="1" spans="7:9">
      <c r="G11513" s="11"/>
      <c r="H11513" s="12"/>
      <c r="I11513" s="49"/>
    </row>
    <row r="11514" customHeight="1" spans="7:9">
      <c r="G11514" s="11"/>
      <c r="H11514" s="12"/>
      <c r="I11514" s="49"/>
    </row>
    <row r="11515" customHeight="1" spans="7:9">
      <c r="G11515" s="11"/>
      <c r="H11515" s="12"/>
      <c r="I11515" s="49"/>
    </row>
    <row r="11516" customHeight="1" spans="7:9">
      <c r="G11516" s="11"/>
      <c r="H11516" s="12"/>
      <c r="I11516" s="49"/>
    </row>
    <row r="11517" customHeight="1" spans="7:9">
      <c r="G11517" s="11"/>
      <c r="H11517" s="12"/>
      <c r="I11517" s="49"/>
    </row>
    <row r="11518" customHeight="1" spans="7:9">
      <c r="G11518" s="11"/>
      <c r="H11518" s="12"/>
      <c r="I11518" s="49"/>
    </row>
    <row r="11519" customHeight="1" spans="7:9">
      <c r="G11519" s="11"/>
      <c r="H11519" s="12"/>
      <c r="I11519" s="49"/>
    </row>
    <row r="11520" customHeight="1" spans="7:9">
      <c r="G11520" s="11"/>
      <c r="H11520" s="12"/>
      <c r="I11520" s="49"/>
    </row>
    <row r="11521" customHeight="1" spans="7:9">
      <c r="G11521" s="11"/>
      <c r="H11521" s="12"/>
      <c r="I11521" s="49"/>
    </row>
    <row r="11522" customHeight="1" spans="7:9">
      <c r="G11522" s="11"/>
      <c r="H11522" s="12"/>
      <c r="I11522" s="49"/>
    </row>
    <row r="11523" customHeight="1" spans="7:9">
      <c r="G11523" s="11"/>
      <c r="H11523" s="12"/>
      <c r="I11523" s="49"/>
    </row>
    <row r="11524" customHeight="1" spans="7:9">
      <c r="G11524" s="11"/>
      <c r="H11524" s="12"/>
      <c r="I11524" s="49"/>
    </row>
    <row r="11525" customHeight="1" spans="7:9">
      <c r="G11525" s="11"/>
      <c r="H11525" s="12"/>
      <c r="I11525" s="49"/>
    </row>
    <row r="11526" customHeight="1" spans="7:9">
      <c r="G11526" s="11"/>
      <c r="H11526" s="12"/>
      <c r="I11526" s="49"/>
    </row>
    <row r="11527" customHeight="1" spans="7:9">
      <c r="G11527" s="11"/>
      <c r="H11527" s="12"/>
      <c r="I11527" s="49"/>
    </row>
    <row r="11528" customHeight="1" spans="7:9">
      <c r="G11528" s="11"/>
      <c r="H11528" s="12"/>
      <c r="I11528" s="49"/>
    </row>
    <row r="11529" customHeight="1" spans="7:9">
      <c r="G11529" s="11"/>
      <c r="H11529" s="12"/>
      <c r="I11529" s="49"/>
    </row>
    <row r="11530" customHeight="1" spans="7:9">
      <c r="G11530" s="11"/>
      <c r="H11530" s="12"/>
      <c r="I11530" s="49"/>
    </row>
    <row r="11531" customHeight="1" spans="7:9">
      <c r="G11531" s="11"/>
      <c r="H11531" s="12"/>
      <c r="I11531" s="49"/>
    </row>
    <row r="11532" customHeight="1" spans="7:9">
      <c r="G11532" s="11"/>
      <c r="H11532" s="12"/>
      <c r="I11532" s="49"/>
    </row>
    <row r="11533" customHeight="1" spans="7:9">
      <c r="G11533" s="11"/>
      <c r="H11533" s="12"/>
      <c r="I11533" s="49"/>
    </row>
    <row r="11534" customHeight="1" spans="7:9">
      <c r="G11534" s="11"/>
      <c r="H11534" s="12"/>
      <c r="I11534" s="49"/>
    </row>
    <row r="11535" customHeight="1" spans="7:9">
      <c r="G11535" s="11"/>
      <c r="H11535" s="12"/>
      <c r="I11535" s="49"/>
    </row>
    <row r="11536" customHeight="1" spans="7:9">
      <c r="G11536" s="11"/>
      <c r="H11536" s="12"/>
      <c r="I11536" s="49"/>
    </row>
    <row r="11537" customHeight="1" spans="7:9">
      <c r="G11537" s="11"/>
      <c r="H11537" s="12"/>
      <c r="I11537" s="49"/>
    </row>
    <row r="11538" customHeight="1" spans="7:9">
      <c r="G11538" s="11"/>
      <c r="H11538" s="12"/>
      <c r="I11538" s="49"/>
    </row>
    <row r="11539" customHeight="1" spans="7:9">
      <c r="G11539" s="11"/>
      <c r="H11539" s="12"/>
      <c r="I11539" s="49"/>
    </row>
    <row r="11540" customHeight="1" spans="7:9">
      <c r="G11540" s="11"/>
      <c r="H11540" s="12"/>
      <c r="I11540" s="49"/>
    </row>
    <row r="11541" customHeight="1" spans="7:9">
      <c r="G11541" s="11"/>
      <c r="H11541" s="12"/>
      <c r="I11541" s="49"/>
    </row>
    <row r="11542" customHeight="1" spans="7:9">
      <c r="G11542" s="11"/>
      <c r="H11542" s="12"/>
      <c r="I11542" s="49"/>
    </row>
    <row r="11543" customHeight="1" spans="7:9">
      <c r="G11543" s="11"/>
      <c r="H11543" s="12"/>
      <c r="I11543" s="49"/>
    </row>
    <row r="11544" customHeight="1" spans="7:9">
      <c r="G11544" s="11"/>
      <c r="H11544" s="12"/>
      <c r="I11544" s="49"/>
    </row>
    <row r="11545" customHeight="1" spans="7:9">
      <c r="G11545" s="11"/>
      <c r="H11545" s="12"/>
      <c r="I11545" s="49"/>
    </row>
    <row r="11546" customHeight="1" spans="7:9">
      <c r="G11546" s="11"/>
      <c r="H11546" s="12"/>
      <c r="I11546" s="49"/>
    </row>
    <row r="11547" customHeight="1" spans="7:9">
      <c r="G11547" s="11"/>
      <c r="H11547" s="12"/>
      <c r="I11547" s="49"/>
    </row>
    <row r="11548" customHeight="1" spans="7:9">
      <c r="G11548" s="11"/>
      <c r="H11548" s="12"/>
      <c r="I11548" s="49"/>
    </row>
    <row r="11549" customHeight="1" spans="7:9">
      <c r="G11549" s="11"/>
      <c r="H11549" s="12"/>
      <c r="I11549" s="49"/>
    </row>
    <row r="11550" customHeight="1" spans="7:9">
      <c r="G11550" s="11"/>
      <c r="H11550" s="12"/>
      <c r="I11550" s="49"/>
    </row>
    <row r="11551" customHeight="1" spans="7:9">
      <c r="G11551" s="11"/>
      <c r="H11551" s="12"/>
      <c r="I11551" s="49"/>
    </row>
    <row r="11552" customHeight="1" spans="7:9">
      <c r="G11552" s="11"/>
      <c r="H11552" s="12"/>
      <c r="I11552" s="49"/>
    </row>
    <row r="11553" customHeight="1" spans="7:9">
      <c r="G11553" s="11"/>
      <c r="H11553" s="12"/>
      <c r="I11553" s="49"/>
    </row>
    <row r="11554" customHeight="1" spans="7:9">
      <c r="G11554" s="11"/>
      <c r="H11554" s="12"/>
      <c r="I11554" s="49"/>
    </row>
    <row r="11555" customHeight="1" spans="7:9">
      <c r="G11555" s="11"/>
      <c r="H11555" s="12"/>
      <c r="I11555" s="49"/>
    </row>
    <row r="11556" customHeight="1" spans="7:9">
      <c r="G11556" s="11"/>
      <c r="H11556" s="12"/>
      <c r="I11556" s="49"/>
    </row>
    <row r="11557" customHeight="1" spans="7:9">
      <c r="G11557" s="11"/>
      <c r="H11557" s="12"/>
      <c r="I11557" s="49"/>
    </row>
    <row r="11558" customHeight="1" spans="7:9">
      <c r="G11558" s="11"/>
      <c r="H11558" s="12"/>
      <c r="I11558" s="49"/>
    </row>
    <row r="11559" customHeight="1" spans="7:9">
      <c r="G11559" s="11"/>
      <c r="H11559" s="12"/>
      <c r="I11559" s="49"/>
    </row>
    <row r="11560" customHeight="1" spans="7:9">
      <c r="G11560" s="11"/>
      <c r="H11560" s="12"/>
      <c r="I11560" s="49"/>
    </row>
    <row r="11561" customHeight="1" spans="7:9">
      <c r="G11561" s="11"/>
      <c r="H11561" s="12"/>
      <c r="I11561" s="49"/>
    </row>
    <row r="11562" customHeight="1" spans="7:9">
      <c r="G11562" s="11"/>
      <c r="H11562" s="12"/>
      <c r="I11562" s="49"/>
    </row>
    <row r="11563" customHeight="1" spans="7:9">
      <c r="G11563" s="11"/>
      <c r="H11563" s="12"/>
      <c r="I11563" s="49"/>
    </row>
    <row r="11564" customHeight="1" spans="7:9">
      <c r="G11564" s="11"/>
      <c r="H11564" s="12"/>
      <c r="I11564" s="49"/>
    </row>
    <row r="11565" customHeight="1" spans="7:9">
      <c r="G11565" s="11"/>
      <c r="H11565" s="12"/>
      <c r="I11565" s="49"/>
    </row>
    <row r="11566" customHeight="1" spans="7:9">
      <c r="G11566" s="11"/>
      <c r="H11566" s="12"/>
      <c r="I11566" s="49"/>
    </row>
    <row r="11567" customHeight="1" spans="7:9">
      <c r="G11567" s="11"/>
      <c r="H11567" s="12"/>
      <c r="I11567" s="49"/>
    </row>
    <row r="11568" customHeight="1" spans="7:9">
      <c r="G11568" s="11"/>
      <c r="H11568" s="12"/>
      <c r="I11568" s="49"/>
    </row>
    <row r="11569" customHeight="1" spans="7:9">
      <c r="G11569" s="11"/>
      <c r="H11569" s="12"/>
      <c r="I11569" s="49"/>
    </row>
    <row r="11570" customHeight="1" spans="7:9">
      <c r="G11570" s="11"/>
      <c r="H11570" s="12"/>
      <c r="I11570" s="49"/>
    </row>
    <row r="11571" customHeight="1" spans="7:9">
      <c r="G11571" s="11"/>
      <c r="H11571" s="12"/>
      <c r="I11571" s="49"/>
    </row>
    <row r="11572" customHeight="1" spans="7:9">
      <c r="G11572" s="11"/>
      <c r="H11572" s="12"/>
      <c r="I11572" s="49"/>
    </row>
    <row r="11573" customHeight="1" spans="7:9">
      <c r="G11573" s="11"/>
      <c r="H11573" s="12"/>
      <c r="I11573" s="49"/>
    </row>
    <row r="11574" customHeight="1" spans="7:9">
      <c r="G11574" s="11"/>
      <c r="H11574" s="12"/>
      <c r="I11574" s="49"/>
    </row>
    <row r="11575" customHeight="1" spans="7:9">
      <c r="G11575" s="11"/>
      <c r="H11575" s="12"/>
      <c r="I11575" s="49"/>
    </row>
    <row r="11576" customHeight="1" spans="7:9">
      <c r="G11576" s="11"/>
      <c r="H11576" s="12"/>
      <c r="I11576" s="49"/>
    </row>
    <row r="11577" customHeight="1" spans="7:9">
      <c r="G11577" s="11"/>
      <c r="H11577" s="12"/>
      <c r="I11577" s="49"/>
    </row>
    <row r="11578" customHeight="1" spans="7:9">
      <c r="G11578" s="11"/>
      <c r="H11578" s="12"/>
      <c r="I11578" s="49"/>
    </row>
    <row r="11579" customHeight="1" spans="7:9">
      <c r="G11579" s="11"/>
      <c r="H11579" s="12"/>
      <c r="I11579" s="49"/>
    </row>
    <row r="11580" customHeight="1" spans="7:9">
      <c r="G11580" s="11"/>
      <c r="H11580" s="12"/>
      <c r="I11580" s="49"/>
    </row>
    <row r="11581" customHeight="1" spans="7:9">
      <c r="G11581" s="11"/>
      <c r="H11581" s="12"/>
      <c r="I11581" s="49"/>
    </row>
    <row r="11582" customHeight="1" spans="7:9">
      <c r="G11582" s="11"/>
      <c r="H11582" s="12"/>
      <c r="I11582" s="49"/>
    </row>
    <row r="11583" customHeight="1" spans="7:9">
      <c r="G11583" s="11"/>
      <c r="H11583" s="12"/>
      <c r="I11583" s="49"/>
    </row>
    <row r="11584" customHeight="1" spans="7:9">
      <c r="G11584" s="11"/>
      <c r="H11584" s="12"/>
      <c r="I11584" s="49"/>
    </row>
    <row r="11585" customHeight="1" spans="7:9">
      <c r="G11585" s="11"/>
      <c r="H11585" s="12"/>
      <c r="I11585" s="49"/>
    </row>
    <row r="11586" customHeight="1" spans="7:9">
      <c r="G11586" s="11"/>
      <c r="H11586" s="12"/>
      <c r="I11586" s="49"/>
    </row>
    <row r="11587" customHeight="1" spans="7:9">
      <c r="G11587" s="11"/>
      <c r="H11587" s="12"/>
      <c r="I11587" s="49"/>
    </row>
    <row r="11588" customHeight="1" spans="7:9">
      <c r="G11588" s="11"/>
      <c r="H11588" s="12"/>
      <c r="I11588" s="49"/>
    </row>
    <row r="11589" customHeight="1" spans="7:9">
      <c r="G11589" s="11"/>
      <c r="H11589" s="12"/>
      <c r="I11589" s="49"/>
    </row>
    <row r="11590" customHeight="1" spans="7:9">
      <c r="G11590" s="11"/>
      <c r="H11590" s="12"/>
      <c r="I11590" s="49"/>
    </row>
    <row r="11591" customHeight="1" spans="7:9">
      <c r="G11591" s="11"/>
      <c r="H11591" s="12"/>
      <c r="I11591" s="49"/>
    </row>
    <row r="11592" customHeight="1" spans="7:9">
      <c r="G11592" s="11"/>
      <c r="H11592" s="12"/>
      <c r="I11592" s="49"/>
    </row>
    <row r="11593" customHeight="1" spans="7:9">
      <c r="G11593" s="11"/>
      <c r="H11593" s="12"/>
      <c r="I11593" s="49"/>
    </row>
    <row r="11594" customHeight="1" spans="7:9">
      <c r="G11594" s="11"/>
      <c r="H11594" s="12"/>
      <c r="I11594" s="49"/>
    </row>
    <row r="11595" customHeight="1" spans="7:9">
      <c r="G11595" s="11"/>
      <c r="H11595" s="12"/>
      <c r="I11595" s="49"/>
    </row>
    <row r="11596" customHeight="1" spans="7:9">
      <c r="G11596" s="11"/>
      <c r="H11596" s="12"/>
      <c r="I11596" s="49"/>
    </row>
    <row r="11597" customHeight="1" spans="7:9">
      <c r="G11597" s="11"/>
      <c r="H11597" s="12"/>
      <c r="I11597" s="49"/>
    </row>
    <row r="11598" customHeight="1" spans="7:9">
      <c r="G11598" s="11"/>
      <c r="H11598" s="12"/>
      <c r="I11598" s="49"/>
    </row>
    <row r="11599" customHeight="1" spans="7:9">
      <c r="G11599" s="11"/>
      <c r="H11599" s="12"/>
      <c r="I11599" s="49"/>
    </row>
    <row r="11600" customHeight="1" spans="7:9">
      <c r="G11600" s="11"/>
      <c r="H11600" s="12"/>
      <c r="I11600" s="49"/>
    </row>
    <row r="11601" customHeight="1" spans="7:9">
      <c r="G11601" s="11"/>
      <c r="H11601" s="12"/>
      <c r="I11601" s="49"/>
    </row>
    <row r="11602" customHeight="1" spans="7:9">
      <c r="G11602" s="11"/>
      <c r="H11602" s="12"/>
      <c r="I11602" s="49"/>
    </row>
    <row r="11603" customHeight="1" spans="7:9">
      <c r="G11603" s="11"/>
      <c r="H11603" s="12"/>
      <c r="I11603" s="49"/>
    </row>
    <row r="11604" customHeight="1" spans="7:9">
      <c r="G11604" s="11"/>
      <c r="H11604" s="12"/>
      <c r="I11604" s="49"/>
    </row>
    <row r="11605" customHeight="1" spans="7:9">
      <c r="G11605" s="11"/>
      <c r="H11605" s="12"/>
      <c r="I11605" s="49"/>
    </row>
    <row r="11606" customHeight="1" spans="7:9">
      <c r="G11606" s="11"/>
      <c r="H11606" s="12"/>
      <c r="I11606" s="49"/>
    </row>
    <row r="11607" customHeight="1" spans="7:9">
      <c r="G11607" s="11"/>
      <c r="H11607" s="12"/>
      <c r="I11607" s="49"/>
    </row>
    <row r="11608" customHeight="1" spans="7:9">
      <c r="G11608" s="11"/>
      <c r="H11608" s="12"/>
      <c r="I11608" s="49"/>
    </row>
    <row r="11609" customHeight="1" spans="7:9">
      <c r="G11609" s="11"/>
      <c r="H11609" s="12"/>
      <c r="I11609" s="49"/>
    </row>
    <row r="11610" customHeight="1" spans="7:9">
      <c r="G11610" s="11"/>
      <c r="H11610" s="12"/>
      <c r="I11610" s="49"/>
    </row>
    <row r="11611" customHeight="1" spans="7:9">
      <c r="G11611" s="11"/>
      <c r="H11611" s="12"/>
      <c r="I11611" s="49"/>
    </row>
    <row r="11612" customHeight="1" spans="7:9">
      <c r="G11612" s="11"/>
      <c r="H11612" s="12"/>
      <c r="I11612" s="49"/>
    </row>
    <row r="11613" customHeight="1" spans="7:9">
      <c r="G11613" s="11"/>
      <c r="H11613" s="12"/>
      <c r="I11613" s="49"/>
    </row>
    <row r="11614" customHeight="1" spans="7:9">
      <c r="G11614" s="11"/>
      <c r="H11614" s="12"/>
      <c r="I11614" s="49"/>
    </row>
    <row r="11615" customHeight="1" spans="7:9">
      <c r="G11615" s="11"/>
      <c r="H11615" s="12"/>
      <c r="I11615" s="49"/>
    </row>
    <row r="11616" customHeight="1" spans="7:9">
      <c r="G11616" s="11"/>
      <c r="H11616" s="12"/>
      <c r="I11616" s="49"/>
    </row>
    <row r="11617" customHeight="1" spans="7:9">
      <c r="G11617" s="11"/>
      <c r="H11617" s="12"/>
      <c r="I11617" s="49"/>
    </row>
    <row r="11618" customHeight="1" spans="7:9">
      <c r="G11618" s="11"/>
      <c r="H11618" s="12"/>
      <c r="I11618" s="49"/>
    </row>
    <row r="11619" customHeight="1" spans="7:9">
      <c r="G11619" s="11"/>
      <c r="H11619" s="12"/>
      <c r="I11619" s="49"/>
    </row>
    <row r="11620" customHeight="1" spans="7:9">
      <c r="G11620" s="11"/>
      <c r="H11620" s="12"/>
      <c r="I11620" s="49"/>
    </row>
    <row r="11621" customHeight="1" spans="7:9">
      <c r="G11621" s="11"/>
      <c r="H11621" s="12"/>
      <c r="I11621" s="49"/>
    </row>
    <row r="11622" customHeight="1" spans="7:9">
      <c r="G11622" s="11"/>
      <c r="H11622" s="12"/>
      <c r="I11622" s="49"/>
    </row>
    <row r="11623" customHeight="1" spans="7:9">
      <c r="G11623" s="11"/>
      <c r="H11623" s="12"/>
      <c r="I11623" s="49"/>
    </row>
    <row r="11624" customHeight="1" spans="7:9">
      <c r="G11624" s="11"/>
      <c r="H11624" s="12"/>
      <c r="I11624" s="49"/>
    </row>
    <row r="11625" customHeight="1" spans="7:9">
      <c r="G11625" s="11"/>
      <c r="H11625" s="12"/>
      <c r="I11625" s="49"/>
    </row>
    <row r="11626" customHeight="1" spans="7:9">
      <c r="G11626" s="11"/>
      <c r="H11626" s="12"/>
      <c r="I11626" s="49"/>
    </row>
    <row r="11627" customHeight="1" spans="7:9">
      <c r="G11627" s="11"/>
      <c r="H11627" s="12"/>
      <c r="I11627" s="49"/>
    </row>
    <row r="11628" customHeight="1" spans="7:9">
      <c r="G11628" s="11"/>
      <c r="H11628" s="12"/>
      <c r="I11628" s="49"/>
    </row>
    <row r="11629" customHeight="1" spans="7:9">
      <c r="G11629" s="11"/>
      <c r="H11629" s="12"/>
      <c r="I11629" s="49"/>
    </row>
    <row r="11630" customHeight="1" spans="7:9">
      <c r="G11630" s="11"/>
      <c r="H11630" s="12"/>
      <c r="I11630" s="49"/>
    </row>
    <row r="11631" customHeight="1" spans="7:9">
      <c r="G11631" s="11"/>
      <c r="H11631" s="12"/>
      <c r="I11631" s="49"/>
    </row>
    <row r="11632" customHeight="1" spans="7:9">
      <c r="G11632" s="11"/>
      <c r="H11632" s="12"/>
      <c r="I11632" s="49"/>
    </row>
    <row r="11633" customHeight="1" spans="7:9">
      <c r="G11633" s="11"/>
      <c r="H11633" s="12"/>
      <c r="I11633" s="49"/>
    </row>
    <row r="11634" customHeight="1" spans="7:9">
      <c r="G11634" s="11"/>
      <c r="H11634" s="12"/>
      <c r="I11634" s="49"/>
    </row>
    <row r="11635" customHeight="1" spans="7:9">
      <c r="G11635" s="11"/>
      <c r="H11635" s="12"/>
      <c r="I11635" s="49"/>
    </row>
    <row r="11636" customHeight="1" spans="7:9">
      <c r="G11636" s="11"/>
      <c r="H11636" s="12"/>
      <c r="I11636" s="49"/>
    </row>
    <row r="11637" customHeight="1" spans="7:9">
      <c r="G11637" s="11"/>
      <c r="H11637" s="12"/>
      <c r="I11637" s="49"/>
    </row>
    <row r="11638" customHeight="1" spans="7:9">
      <c r="G11638" s="11"/>
      <c r="H11638" s="12"/>
      <c r="I11638" s="49"/>
    </row>
    <row r="11639" customHeight="1" spans="7:9">
      <c r="G11639" s="11"/>
      <c r="H11639" s="12"/>
      <c r="I11639" s="49"/>
    </row>
    <row r="11640" customHeight="1" spans="7:9">
      <c r="G11640" s="11"/>
      <c r="H11640" s="12"/>
      <c r="I11640" s="49"/>
    </row>
    <row r="11641" customHeight="1" spans="7:9">
      <c r="G11641" s="11"/>
      <c r="H11641" s="12"/>
      <c r="I11641" s="49"/>
    </row>
    <row r="11642" customHeight="1" spans="7:9">
      <c r="G11642" s="11"/>
      <c r="H11642" s="12"/>
      <c r="I11642" s="49"/>
    </row>
    <row r="11643" customHeight="1" spans="7:9">
      <c r="G11643" s="11"/>
      <c r="H11643" s="12"/>
      <c r="I11643" s="49"/>
    </row>
    <row r="11644" customHeight="1" spans="7:9">
      <c r="G11644" s="11"/>
      <c r="H11644" s="12"/>
      <c r="I11644" s="49"/>
    </row>
    <row r="11645" customHeight="1" spans="7:9">
      <c r="G11645" s="11"/>
      <c r="H11645" s="12"/>
      <c r="I11645" s="49"/>
    </row>
    <row r="11646" customHeight="1" spans="7:9">
      <c r="G11646" s="11"/>
      <c r="H11646" s="12"/>
      <c r="I11646" s="49"/>
    </row>
    <row r="11647" customHeight="1" spans="7:9">
      <c r="G11647" s="11"/>
      <c r="H11647" s="12"/>
      <c r="I11647" s="49"/>
    </row>
    <row r="11648" customHeight="1" spans="7:9">
      <c r="G11648" s="11"/>
      <c r="H11648" s="12"/>
      <c r="I11648" s="49"/>
    </row>
    <row r="11649" customHeight="1" spans="7:9">
      <c r="G11649" s="11"/>
      <c r="H11649" s="12"/>
      <c r="I11649" s="49"/>
    </row>
    <row r="11650" customHeight="1" spans="7:9">
      <c r="G11650" s="11"/>
      <c r="H11650" s="12"/>
      <c r="I11650" s="49"/>
    </row>
    <row r="11651" customHeight="1" spans="7:9">
      <c r="G11651" s="11"/>
      <c r="H11651" s="12"/>
      <c r="I11651" s="49"/>
    </row>
    <row r="11652" customHeight="1" spans="7:9">
      <c r="G11652" s="11"/>
      <c r="H11652" s="12"/>
      <c r="I11652" s="49"/>
    </row>
    <row r="11653" customHeight="1" spans="7:9">
      <c r="G11653" s="11"/>
      <c r="H11653" s="12"/>
      <c r="I11653" s="49"/>
    </row>
    <row r="11654" customHeight="1" spans="7:9">
      <c r="G11654" s="11"/>
      <c r="H11654" s="12"/>
      <c r="I11654" s="49"/>
    </row>
    <row r="11655" customHeight="1" spans="7:9">
      <c r="G11655" s="11"/>
      <c r="H11655" s="12"/>
      <c r="I11655" s="49"/>
    </row>
    <row r="11656" customHeight="1" spans="7:9">
      <c r="G11656" s="11"/>
      <c r="H11656" s="12"/>
      <c r="I11656" s="49"/>
    </row>
    <row r="11657" customHeight="1" spans="7:9">
      <c r="G11657" s="11"/>
      <c r="H11657" s="12"/>
      <c r="I11657" s="49"/>
    </row>
    <row r="11658" customHeight="1" spans="7:9">
      <c r="G11658" s="11"/>
      <c r="H11658" s="12"/>
      <c r="I11658" s="49"/>
    </row>
    <row r="11659" customHeight="1" spans="7:9">
      <c r="G11659" s="11"/>
      <c r="H11659" s="12"/>
      <c r="I11659" s="49"/>
    </row>
    <row r="11660" customHeight="1" spans="7:9">
      <c r="G11660" s="11"/>
      <c r="H11660" s="12"/>
      <c r="I11660" s="49"/>
    </row>
    <row r="11661" customHeight="1" spans="7:9">
      <c r="G11661" s="11"/>
      <c r="H11661" s="12"/>
      <c r="I11661" s="49"/>
    </row>
    <row r="11662" customHeight="1" spans="7:9">
      <c r="G11662" s="11"/>
      <c r="H11662" s="12"/>
      <c r="I11662" s="49"/>
    </row>
    <row r="11663" customHeight="1" spans="7:9">
      <c r="G11663" s="11"/>
      <c r="H11663" s="12"/>
      <c r="I11663" s="49"/>
    </row>
    <row r="11664" customHeight="1" spans="7:9">
      <c r="G11664" s="11"/>
      <c r="H11664" s="12"/>
      <c r="I11664" s="49"/>
    </row>
    <row r="11665" customHeight="1" spans="7:9">
      <c r="G11665" s="11"/>
      <c r="H11665" s="12"/>
      <c r="I11665" s="49"/>
    </row>
    <row r="11666" customHeight="1" spans="7:9">
      <c r="G11666" s="11"/>
      <c r="H11666" s="12"/>
      <c r="I11666" s="49"/>
    </row>
    <row r="11667" customHeight="1" spans="7:9">
      <c r="G11667" s="11"/>
      <c r="H11667" s="12"/>
      <c r="I11667" s="49"/>
    </row>
    <row r="11668" customHeight="1" spans="7:9">
      <c r="G11668" s="11"/>
      <c r="H11668" s="12"/>
      <c r="I11668" s="49"/>
    </row>
    <row r="11669" customHeight="1" spans="7:9">
      <c r="G11669" s="11"/>
      <c r="H11669" s="12"/>
      <c r="I11669" s="49"/>
    </row>
    <row r="11670" customHeight="1" spans="7:9">
      <c r="G11670" s="11"/>
      <c r="H11670" s="12"/>
      <c r="I11670" s="49"/>
    </row>
    <row r="11671" customHeight="1" spans="7:9">
      <c r="G11671" s="11"/>
      <c r="H11671" s="12"/>
      <c r="I11671" s="49"/>
    </row>
    <row r="11672" customHeight="1" spans="7:9">
      <c r="G11672" s="11"/>
      <c r="H11672" s="12"/>
      <c r="I11672" s="49"/>
    </row>
    <row r="11673" customHeight="1" spans="7:9">
      <c r="G11673" s="11"/>
      <c r="H11673" s="12"/>
      <c r="I11673" s="49"/>
    </row>
    <row r="11674" customHeight="1" spans="7:9">
      <c r="G11674" s="11"/>
      <c r="H11674" s="12"/>
      <c r="I11674" s="49"/>
    </row>
    <row r="11675" customHeight="1" spans="7:9">
      <c r="G11675" s="11"/>
      <c r="H11675" s="12"/>
      <c r="I11675" s="49"/>
    </row>
    <row r="11676" customHeight="1" spans="7:9">
      <c r="G11676" s="11"/>
      <c r="H11676" s="12"/>
      <c r="I11676" s="49"/>
    </row>
    <row r="11677" customHeight="1" spans="7:9">
      <c r="G11677" s="11"/>
      <c r="H11677" s="12"/>
      <c r="I11677" s="49"/>
    </row>
    <row r="11678" customHeight="1" spans="7:9">
      <c r="G11678" s="11"/>
      <c r="H11678" s="12"/>
      <c r="I11678" s="49"/>
    </row>
    <row r="11679" customHeight="1" spans="7:9">
      <c r="G11679" s="11"/>
      <c r="H11679" s="12"/>
      <c r="I11679" s="49"/>
    </row>
    <row r="11680" customHeight="1" spans="7:9">
      <c r="G11680" s="11"/>
      <c r="H11680" s="12"/>
      <c r="I11680" s="49"/>
    </row>
    <row r="11681" customHeight="1" spans="7:9">
      <c r="G11681" s="11"/>
      <c r="H11681" s="12"/>
      <c r="I11681" s="49"/>
    </row>
    <row r="11682" customHeight="1" spans="7:9">
      <c r="G11682" s="11"/>
      <c r="H11682" s="12"/>
      <c r="I11682" s="49"/>
    </row>
    <row r="11683" customHeight="1" spans="7:9">
      <c r="G11683" s="11"/>
      <c r="H11683" s="12"/>
      <c r="I11683" s="49"/>
    </row>
    <row r="11684" customHeight="1" spans="7:9">
      <c r="G11684" s="11"/>
      <c r="H11684" s="12"/>
      <c r="I11684" s="49"/>
    </row>
    <row r="11685" customHeight="1" spans="7:9">
      <c r="G11685" s="11"/>
      <c r="H11685" s="12"/>
      <c r="I11685" s="49"/>
    </row>
    <row r="11686" customHeight="1" spans="7:9">
      <c r="G11686" s="11"/>
      <c r="H11686" s="12"/>
      <c r="I11686" s="49"/>
    </row>
    <row r="11687" customHeight="1" spans="7:9">
      <c r="G11687" s="11"/>
      <c r="H11687" s="12"/>
      <c r="I11687" s="49"/>
    </row>
    <row r="11688" customHeight="1" spans="7:9">
      <c r="G11688" s="11"/>
      <c r="H11688" s="12"/>
      <c r="I11688" s="49"/>
    </row>
    <row r="11689" customHeight="1" spans="7:9">
      <c r="G11689" s="11"/>
      <c r="H11689" s="12"/>
      <c r="I11689" s="49"/>
    </row>
    <row r="11690" customHeight="1" spans="7:9">
      <c r="G11690" s="11"/>
      <c r="H11690" s="12"/>
      <c r="I11690" s="49"/>
    </row>
    <row r="11691" customHeight="1" spans="7:9">
      <c r="G11691" s="11"/>
      <c r="H11691" s="12"/>
      <c r="I11691" s="49"/>
    </row>
    <row r="11692" customHeight="1" spans="7:9">
      <c r="G11692" s="11"/>
      <c r="H11692" s="12"/>
      <c r="I11692" s="49"/>
    </row>
    <row r="11693" customHeight="1" spans="7:9">
      <c r="G11693" s="11"/>
      <c r="H11693" s="12"/>
      <c r="I11693" s="49"/>
    </row>
    <row r="11694" customHeight="1" spans="7:9">
      <c r="G11694" s="11"/>
      <c r="H11694" s="12"/>
      <c r="I11694" s="49"/>
    </row>
    <row r="11695" customHeight="1" spans="7:9">
      <c r="G11695" s="11"/>
      <c r="H11695" s="12"/>
      <c r="I11695" s="49"/>
    </row>
    <row r="11696" customHeight="1" spans="7:9">
      <c r="G11696" s="11"/>
      <c r="H11696" s="12"/>
      <c r="I11696" s="49"/>
    </row>
    <row r="11697" customHeight="1" spans="7:9">
      <c r="G11697" s="11"/>
      <c r="H11697" s="12"/>
      <c r="I11697" s="49"/>
    </row>
    <row r="11698" customHeight="1" spans="7:9">
      <c r="G11698" s="11"/>
      <c r="H11698" s="12"/>
      <c r="I11698" s="49"/>
    </row>
    <row r="11699" customHeight="1" spans="7:9">
      <c r="G11699" s="11"/>
      <c r="H11699" s="12"/>
      <c r="I11699" s="49"/>
    </row>
    <row r="11700" customHeight="1" spans="7:9">
      <c r="G11700" s="11"/>
      <c r="H11700" s="12"/>
      <c r="I11700" s="49"/>
    </row>
    <row r="11701" customHeight="1" spans="7:9">
      <c r="G11701" s="11"/>
      <c r="H11701" s="12"/>
      <c r="I11701" s="49"/>
    </row>
    <row r="11702" customHeight="1" spans="7:9">
      <c r="G11702" s="11"/>
      <c r="H11702" s="12"/>
      <c r="I11702" s="49"/>
    </row>
    <row r="11703" customHeight="1" spans="7:9">
      <c r="G11703" s="11"/>
      <c r="H11703" s="12"/>
      <c r="I11703" s="49"/>
    </row>
    <row r="11704" customHeight="1" spans="7:9">
      <c r="G11704" s="11"/>
      <c r="H11704" s="12"/>
      <c r="I11704" s="49"/>
    </row>
    <row r="11705" customHeight="1" spans="7:9">
      <c r="G11705" s="11"/>
      <c r="H11705" s="12"/>
      <c r="I11705" s="49"/>
    </row>
    <row r="11706" customHeight="1" spans="7:9">
      <c r="G11706" s="11"/>
      <c r="H11706" s="12"/>
      <c r="I11706" s="49"/>
    </row>
    <row r="11707" customHeight="1" spans="7:9">
      <c r="G11707" s="11"/>
      <c r="H11707" s="12"/>
      <c r="I11707" s="49"/>
    </row>
    <row r="11708" customHeight="1" spans="7:9">
      <c r="G11708" s="11"/>
      <c r="H11708" s="12"/>
      <c r="I11708" s="49"/>
    </row>
    <row r="11709" customHeight="1" spans="7:9">
      <c r="G11709" s="11"/>
      <c r="H11709" s="12"/>
      <c r="I11709" s="49"/>
    </row>
    <row r="11710" customHeight="1" spans="7:9">
      <c r="G11710" s="11"/>
      <c r="H11710" s="12"/>
      <c r="I11710" s="49"/>
    </row>
    <row r="11711" customHeight="1" spans="7:9">
      <c r="G11711" s="11"/>
      <c r="H11711" s="12"/>
      <c r="I11711" s="49"/>
    </row>
    <row r="11712" customHeight="1" spans="7:9">
      <c r="G11712" s="11"/>
      <c r="H11712" s="12"/>
      <c r="I11712" s="49"/>
    </row>
    <row r="11713" customHeight="1" spans="7:9">
      <c r="G11713" s="11"/>
      <c r="H11713" s="12"/>
      <c r="I11713" s="49"/>
    </row>
    <row r="11714" customHeight="1" spans="7:9">
      <c r="G11714" s="11"/>
      <c r="H11714" s="12"/>
      <c r="I11714" s="49"/>
    </row>
    <row r="11715" customHeight="1" spans="7:9">
      <c r="G11715" s="11"/>
      <c r="H11715" s="12"/>
      <c r="I11715" s="49"/>
    </row>
    <row r="11716" customHeight="1" spans="7:9">
      <c r="G11716" s="11"/>
      <c r="H11716" s="12"/>
      <c r="I11716" s="49"/>
    </row>
    <row r="11717" customHeight="1" spans="7:9">
      <c r="G11717" s="11"/>
      <c r="H11717" s="12"/>
      <c r="I11717" s="49"/>
    </row>
    <row r="11718" customHeight="1" spans="7:9">
      <c r="G11718" s="11"/>
      <c r="H11718" s="12"/>
      <c r="I11718" s="49"/>
    </row>
    <row r="11719" customHeight="1" spans="7:9">
      <c r="G11719" s="11"/>
      <c r="H11719" s="12"/>
      <c r="I11719" s="49"/>
    </row>
    <row r="11720" customHeight="1" spans="7:9">
      <c r="G11720" s="11"/>
      <c r="H11720" s="12"/>
      <c r="I11720" s="49"/>
    </row>
    <row r="11721" customHeight="1" spans="7:9">
      <c r="G11721" s="11"/>
      <c r="H11721" s="12"/>
      <c r="I11721" s="49"/>
    </row>
    <row r="11722" customHeight="1" spans="7:9">
      <c r="G11722" s="11"/>
      <c r="H11722" s="12"/>
      <c r="I11722" s="49"/>
    </row>
    <row r="11723" customHeight="1" spans="7:9">
      <c r="G11723" s="11"/>
      <c r="H11723" s="12"/>
      <c r="I11723" s="49"/>
    </row>
    <row r="11724" customHeight="1" spans="7:9">
      <c r="G11724" s="11"/>
      <c r="H11724" s="12"/>
      <c r="I11724" s="49"/>
    </row>
    <row r="11725" customHeight="1" spans="7:9">
      <c r="G11725" s="11"/>
      <c r="H11725" s="12"/>
      <c r="I11725" s="49"/>
    </row>
    <row r="11726" customHeight="1" spans="7:9">
      <c r="G11726" s="11"/>
      <c r="H11726" s="12"/>
      <c r="I11726" s="49"/>
    </row>
    <row r="11727" customHeight="1" spans="7:9">
      <c r="G11727" s="11"/>
      <c r="H11727" s="12"/>
      <c r="I11727" s="49"/>
    </row>
    <row r="11728" customHeight="1" spans="7:9">
      <c r="G11728" s="11"/>
      <c r="H11728" s="12"/>
      <c r="I11728" s="49"/>
    </row>
    <row r="11729" customHeight="1" spans="7:9">
      <c r="G11729" s="11"/>
      <c r="H11729" s="12"/>
      <c r="I11729" s="49"/>
    </row>
    <row r="11730" customHeight="1" spans="7:9">
      <c r="G11730" s="11"/>
      <c r="H11730" s="12"/>
      <c r="I11730" s="49"/>
    </row>
    <row r="11731" customHeight="1" spans="7:9">
      <c r="G11731" s="11"/>
      <c r="H11731" s="12"/>
      <c r="I11731" s="49"/>
    </row>
    <row r="11732" customHeight="1" spans="7:9">
      <c r="G11732" s="11"/>
      <c r="H11732" s="12"/>
      <c r="I11732" s="49"/>
    </row>
    <row r="11733" customHeight="1" spans="7:9">
      <c r="G11733" s="11"/>
      <c r="H11733" s="12"/>
      <c r="I11733" s="49"/>
    </row>
    <row r="11734" customHeight="1" spans="7:9">
      <c r="G11734" s="11"/>
      <c r="H11734" s="12"/>
      <c r="I11734" s="49"/>
    </row>
    <row r="11735" customHeight="1" spans="7:9">
      <c r="G11735" s="11"/>
      <c r="H11735" s="12"/>
      <c r="I11735" s="49"/>
    </row>
    <row r="11736" customHeight="1" spans="7:9">
      <c r="G11736" s="11"/>
      <c r="H11736" s="12"/>
      <c r="I11736" s="49"/>
    </row>
    <row r="11737" customHeight="1" spans="7:9">
      <c r="G11737" s="11"/>
      <c r="H11737" s="12"/>
      <c r="I11737" s="49"/>
    </row>
    <row r="11738" customHeight="1" spans="7:9">
      <c r="G11738" s="11"/>
      <c r="H11738" s="12"/>
      <c r="I11738" s="49"/>
    </row>
    <row r="11739" customHeight="1" spans="7:9">
      <c r="G11739" s="11"/>
      <c r="H11739" s="12"/>
      <c r="I11739" s="49"/>
    </row>
    <row r="11740" customHeight="1" spans="7:9">
      <c r="G11740" s="11"/>
      <c r="H11740" s="12"/>
      <c r="I11740" s="49"/>
    </row>
    <row r="11741" customHeight="1" spans="7:9">
      <c r="G11741" s="11"/>
      <c r="H11741" s="12"/>
      <c r="I11741" s="49"/>
    </row>
    <row r="11742" customHeight="1" spans="7:9">
      <c r="G11742" s="11"/>
      <c r="H11742" s="12"/>
      <c r="I11742" s="49"/>
    </row>
    <row r="11743" customHeight="1" spans="7:9">
      <c r="G11743" s="11"/>
      <c r="H11743" s="12"/>
      <c r="I11743" s="49"/>
    </row>
    <row r="11744" customHeight="1" spans="7:9">
      <c r="G11744" s="11"/>
      <c r="H11744" s="12"/>
      <c r="I11744" s="49"/>
    </row>
    <row r="11745" customHeight="1" spans="7:9">
      <c r="G11745" s="11"/>
      <c r="H11745" s="12"/>
      <c r="I11745" s="49"/>
    </row>
    <row r="11746" customHeight="1" spans="7:9">
      <c r="G11746" s="11"/>
      <c r="H11746" s="12"/>
      <c r="I11746" s="49"/>
    </row>
    <row r="11747" customHeight="1" spans="7:9">
      <c r="G11747" s="11"/>
      <c r="H11747" s="12"/>
      <c r="I11747" s="49"/>
    </row>
    <row r="11748" customHeight="1" spans="7:9">
      <c r="G11748" s="11"/>
      <c r="H11748" s="12"/>
      <c r="I11748" s="49"/>
    </row>
    <row r="11749" customHeight="1" spans="7:9">
      <c r="G11749" s="11"/>
      <c r="H11749" s="12"/>
      <c r="I11749" s="49"/>
    </row>
    <row r="11750" customHeight="1" spans="7:9">
      <c r="G11750" s="11"/>
      <c r="H11750" s="12"/>
      <c r="I11750" s="49"/>
    </row>
    <row r="11751" customHeight="1" spans="7:9">
      <c r="G11751" s="11"/>
      <c r="H11751" s="12"/>
      <c r="I11751" s="49"/>
    </row>
    <row r="11752" customHeight="1" spans="7:9">
      <c r="G11752" s="11"/>
      <c r="H11752" s="12"/>
      <c r="I11752" s="49"/>
    </row>
    <row r="11753" customHeight="1" spans="7:9">
      <c r="G11753" s="11"/>
      <c r="H11753" s="12"/>
      <c r="I11753" s="49"/>
    </row>
    <row r="11754" customHeight="1" spans="7:9">
      <c r="G11754" s="11"/>
      <c r="H11754" s="12"/>
      <c r="I11754" s="49"/>
    </row>
    <row r="11755" customHeight="1" spans="7:9">
      <c r="G11755" s="11"/>
      <c r="H11755" s="12"/>
      <c r="I11755" s="49"/>
    </row>
    <row r="11756" customHeight="1" spans="7:9">
      <c r="G11756" s="11"/>
      <c r="H11756" s="12"/>
      <c r="I11756" s="49"/>
    </row>
    <row r="11757" customHeight="1" spans="7:9">
      <c r="G11757" s="11"/>
      <c r="H11757" s="12"/>
      <c r="I11757" s="49"/>
    </row>
    <row r="11758" customHeight="1" spans="7:9">
      <c r="G11758" s="11"/>
      <c r="H11758" s="12"/>
      <c r="I11758" s="49"/>
    </row>
    <row r="11759" customHeight="1" spans="7:9">
      <c r="G11759" s="11"/>
      <c r="H11759" s="12"/>
      <c r="I11759" s="49"/>
    </row>
    <row r="11760" customHeight="1" spans="7:9">
      <c r="G11760" s="11"/>
      <c r="H11760" s="12"/>
      <c r="I11760" s="49"/>
    </row>
    <row r="11761" customHeight="1" spans="7:9">
      <c r="G11761" s="11"/>
      <c r="H11761" s="12"/>
      <c r="I11761" s="49"/>
    </row>
    <row r="11762" customHeight="1" spans="7:9">
      <c r="G11762" s="11"/>
      <c r="H11762" s="12"/>
      <c r="I11762" s="49"/>
    </row>
    <row r="11763" customHeight="1" spans="7:9">
      <c r="G11763" s="11"/>
      <c r="H11763" s="12"/>
      <c r="I11763" s="49"/>
    </row>
    <row r="11764" customHeight="1" spans="7:9">
      <c r="G11764" s="11"/>
      <c r="H11764" s="12"/>
      <c r="I11764" s="49"/>
    </row>
    <row r="11765" customHeight="1" spans="7:9">
      <c r="G11765" s="11"/>
      <c r="H11765" s="12"/>
      <c r="I11765" s="49"/>
    </row>
    <row r="11766" customHeight="1" spans="7:9">
      <c r="G11766" s="11"/>
      <c r="H11766" s="12"/>
      <c r="I11766" s="49"/>
    </row>
    <row r="11767" customHeight="1" spans="7:9">
      <c r="G11767" s="11"/>
      <c r="H11767" s="12"/>
      <c r="I11767" s="49"/>
    </row>
    <row r="11768" customHeight="1" spans="7:9">
      <c r="G11768" s="11"/>
      <c r="H11768" s="12"/>
      <c r="I11768" s="49"/>
    </row>
    <row r="11769" customHeight="1" spans="7:9">
      <c r="G11769" s="11"/>
      <c r="H11769" s="12"/>
      <c r="I11769" s="49"/>
    </row>
    <row r="11770" customHeight="1" spans="7:9">
      <c r="G11770" s="11"/>
      <c r="H11770" s="12"/>
      <c r="I11770" s="49"/>
    </row>
    <row r="11771" customHeight="1" spans="7:9">
      <c r="G11771" s="11"/>
      <c r="H11771" s="12"/>
      <c r="I11771" s="49"/>
    </row>
    <row r="11772" customHeight="1" spans="7:9">
      <c r="G11772" s="11"/>
      <c r="H11772" s="12"/>
      <c r="I11772" s="49"/>
    </row>
    <row r="11773" customHeight="1" spans="7:9">
      <c r="G11773" s="11"/>
      <c r="H11773" s="12"/>
      <c r="I11773" s="49"/>
    </row>
    <row r="11774" customHeight="1" spans="7:9">
      <c r="G11774" s="11"/>
      <c r="H11774" s="12"/>
      <c r="I11774" s="49"/>
    </row>
    <row r="11775" customHeight="1" spans="7:9">
      <c r="G11775" s="11"/>
      <c r="H11775" s="12"/>
      <c r="I11775" s="49"/>
    </row>
    <row r="11776" customHeight="1" spans="7:9">
      <c r="G11776" s="11"/>
      <c r="H11776" s="12"/>
      <c r="I11776" s="49"/>
    </row>
    <row r="11777" customHeight="1" spans="7:9">
      <c r="G11777" s="11"/>
      <c r="H11777" s="12"/>
      <c r="I11777" s="49"/>
    </row>
    <row r="11778" customHeight="1" spans="7:9">
      <c r="G11778" s="11"/>
      <c r="H11778" s="12"/>
      <c r="I11778" s="49"/>
    </row>
    <row r="11779" customHeight="1" spans="7:9">
      <c r="G11779" s="11"/>
      <c r="H11779" s="12"/>
      <c r="I11779" s="49"/>
    </row>
    <row r="11780" customHeight="1" spans="7:9">
      <c r="G11780" s="11"/>
      <c r="H11780" s="12"/>
      <c r="I11780" s="49"/>
    </row>
    <row r="11781" customHeight="1" spans="7:9">
      <c r="G11781" s="11"/>
      <c r="H11781" s="12"/>
      <c r="I11781" s="49"/>
    </row>
    <row r="11782" customHeight="1" spans="7:9">
      <c r="G11782" s="11"/>
      <c r="H11782" s="12"/>
      <c r="I11782" s="49"/>
    </row>
    <row r="11783" customHeight="1" spans="7:9">
      <c r="G11783" s="11"/>
      <c r="H11783" s="12"/>
      <c r="I11783" s="49"/>
    </row>
    <row r="11784" customHeight="1" spans="7:9">
      <c r="G11784" s="11"/>
      <c r="H11784" s="12"/>
      <c r="I11784" s="49"/>
    </row>
    <row r="11785" customHeight="1" spans="7:9">
      <c r="G11785" s="11"/>
      <c r="H11785" s="12"/>
      <c r="I11785" s="49"/>
    </row>
    <row r="11786" customHeight="1" spans="7:9">
      <c r="G11786" s="11"/>
      <c r="H11786" s="12"/>
      <c r="I11786" s="49"/>
    </row>
    <row r="11787" customHeight="1" spans="7:9">
      <c r="G11787" s="11"/>
      <c r="H11787" s="12"/>
      <c r="I11787" s="49"/>
    </row>
    <row r="11788" customHeight="1" spans="7:9">
      <c r="G11788" s="11"/>
      <c r="H11788" s="12"/>
      <c r="I11788" s="49"/>
    </row>
    <row r="11789" customHeight="1" spans="7:9">
      <c r="G11789" s="11"/>
      <c r="H11789" s="12"/>
      <c r="I11789" s="49"/>
    </row>
    <row r="11790" customHeight="1" spans="7:9">
      <c r="G11790" s="11"/>
      <c r="H11790" s="12"/>
      <c r="I11790" s="49"/>
    </row>
    <row r="11791" customHeight="1" spans="7:9">
      <c r="G11791" s="11"/>
      <c r="H11791" s="12"/>
      <c r="I11791" s="49"/>
    </row>
    <row r="11792" customHeight="1" spans="7:9">
      <c r="G11792" s="11"/>
      <c r="H11792" s="12"/>
      <c r="I11792" s="49"/>
    </row>
    <row r="11793" customHeight="1" spans="7:9">
      <c r="G11793" s="11"/>
      <c r="H11793" s="12"/>
      <c r="I11793" s="49"/>
    </row>
    <row r="11794" customHeight="1" spans="7:9">
      <c r="G11794" s="11"/>
      <c r="H11794" s="12"/>
      <c r="I11794" s="49"/>
    </row>
    <row r="11795" customHeight="1" spans="7:9">
      <c r="G11795" s="11"/>
      <c r="H11795" s="12"/>
      <c r="I11795" s="49"/>
    </row>
    <row r="11796" customHeight="1" spans="7:9">
      <c r="G11796" s="11"/>
      <c r="H11796" s="12"/>
      <c r="I11796" s="49"/>
    </row>
    <row r="11797" customHeight="1" spans="7:9">
      <c r="G11797" s="11"/>
      <c r="H11797" s="12"/>
      <c r="I11797" s="49"/>
    </row>
    <row r="11798" customHeight="1" spans="7:9">
      <c r="G11798" s="11"/>
      <c r="H11798" s="12"/>
      <c r="I11798" s="49"/>
    </row>
    <row r="11799" customHeight="1" spans="7:9">
      <c r="G11799" s="11"/>
      <c r="H11799" s="12"/>
      <c r="I11799" s="49"/>
    </row>
    <row r="11800" customHeight="1" spans="7:9">
      <c r="G11800" s="11"/>
      <c r="H11800" s="12"/>
      <c r="I11800" s="49"/>
    </row>
    <row r="11801" customHeight="1" spans="7:9">
      <c r="G11801" s="11"/>
      <c r="H11801" s="12"/>
      <c r="I11801" s="49"/>
    </row>
    <row r="11802" customHeight="1" spans="7:9">
      <c r="G11802" s="11"/>
      <c r="H11802" s="12"/>
      <c r="I11802" s="49"/>
    </row>
    <row r="11803" customHeight="1" spans="7:9">
      <c r="G11803" s="11"/>
      <c r="H11803" s="12"/>
      <c r="I11803" s="49"/>
    </row>
    <row r="11804" customHeight="1" spans="7:9">
      <c r="G11804" s="11"/>
      <c r="H11804" s="12"/>
      <c r="I11804" s="49"/>
    </row>
    <row r="11805" customHeight="1" spans="7:9">
      <c r="G11805" s="11"/>
      <c r="H11805" s="12"/>
      <c r="I11805" s="49"/>
    </row>
    <row r="11806" customHeight="1" spans="7:9">
      <c r="G11806" s="11"/>
      <c r="H11806" s="12"/>
      <c r="I11806" s="49"/>
    </row>
    <row r="11807" customHeight="1" spans="7:9">
      <c r="G11807" s="11"/>
      <c r="H11807" s="12"/>
      <c r="I11807" s="49"/>
    </row>
    <row r="11808" customHeight="1" spans="7:9">
      <c r="G11808" s="11"/>
      <c r="H11808" s="12"/>
      <c r="I11808" s="49"/>
    </row>
    <row r="11809" customHeight="1" spans="7:9">
      <c r="G11809" s="11"/>
      <c r="H11809" s="12"/>
      <c r="I11809" s="49"/>
    </row>
    <row r="11810" customHeight="1" spans="7:9">
      <c r="G11810" s="11"/>
      <c r="H11810" s="12"/>
      <c r="I11810" s="49"/>
    </row>
    <row r="11811" customHeight="1" spans="7:9">
      <c r="G11811" s="11"/>
      <c r="H11811" s="12"/>
      <c r="I11811" s="49"/>
    </row>
    <row r="11812" customHeight="1" spans="7:9">
      <c r="G11812" s="11"/>
      <c r="H11812" s="12"/>
      <c r="I11812" s="49"/>
    </row>
    <row r="11813" customHeight="1" spans="7:9">
      <c r="G11813" s="11"/>
      <c r="H11813" s="12"/>
      <c r="I11813" s="49"/>
    </row>
    <row r="11814" customHeight="1" spans="7:9">
      <c r="G11814" s="11"/>
      <c r="H11814" s="12"/>
      <c r="I11814" s="49"/>
    </row>
    <row r="11815" customHeight="1" spans="7:9">
      <c r="G11815" s="11"/>
      <c r="H11815" s="12"/>
      <c r="I11815" s="49"/>
    </row>
    <row r="11816" customHeight="1" spans="7:9">
      <c r="G11816" s="11"/>
      <c r="H11816" s="12"/>
      <c r="I11816" s="49"/>
    </row>
    <row r="11817" customHeight="1" spans="7:9">
      <c r="G11817" s="11"/>
      <c r="H11817" s="12"/>
      <c r="I11817" s="49"/>
    </row>
    <row r="11818" customHeight="1" spans="7:9">
      <c r="G11818" s="11"/>
      <c r="H11818" s="12"/>
      <c r="I11818" s="49"/>
    </row>
    <row r="11819" customHeight="1" spans="7:9">
      <c r="G11819" s="11"/>
      <c r="H11819" s="12"/>
      <c r="I11819" s="49"/>
    </row>
    <row r="11820" customHeight="1" spans="7:9">
      <c r="G11820" s="11"/>
      <c r="H11820" s="12"/>
      <c r="I11820" s="49"/>
    </row>
    <row r="11821" customHeight="1" spans="7:9">
      <c r="G11821" s="11"/>
      <c r="H11821" s="12"/>
      <c r="I11821" s="49"/>
    </row>
    <row r="11822" customHeight="1" spans="7:9">
      <c r="G11822" s="11"/>
      <c r="H11822" s="12"/>
      <c r="I11822" s="49"/>
    </row>
    <row r="11823" customHeight="1" spans="7:9">
      <c r="G11823" s="11"/>
      <c r="H11823" s="12"/>
      <c r="I11823" s="49"/>
    </row>
    <row r="11824" customHeight="1" spans="7:9">
      <c r="G11824" s="11"/>
      <c r="H11824" s="12"/>
      <c r="I11824" s="49"/>
    </row>
    <row r="11825" customHeight="1" spans="7:9">
      <c r="G11825" s="11"/>
      <c r="H11825" s="12"/>
      <c r="I11825" s="49"/>
    </row>
    <row r="11826" customHeight="1" spans="7:9">
      <c r="G11826" s="11"/>
      <c r="H11826" s="12"/>
      <c r="I11826" s="49"/>
    </row>
    <row r="11827" customHeight="1" spans="7:9">
      <c r="G11827" s="11"/>
      <c r="H11827" s="12"/>
      <c r="I11827" s="49"/>
    </row>
    <row r="11828" customHeight="1" spans="7:9">
      <c r="G11828" s="11"/>
      <c r="H11828" s="12"/>
      <c r="I11828" s="49"/>
    </row>
    <row r="11829" customHeight="1" spans="7:9">
      <c r="G11829" s="11"/>
      <c r="H11829" s="12"/>
      <c r="I11829" s="49"/>
    </row>
    <row r="11830" customHeight="1" spans="7:9">
      <c r="G11830" s="11"/>
      <c r="H11830" s="12"/>
      <c r="I11830" s="49"/>
    </row>
    <row r="11831" customHeight="1" spans="7:9">
      <c r="G11831" s="11"/>
      <c r="H11831" s="12"/>
      <c r="I11831" s="49"/>
    </row>
    <row r="11832" customHeight="1" spans="7:9">
      <c r="G11832" s="11"/>
      <c r="H11832" s="12"/>
      <c r="I11832" s="49"/>
    </row>
    <row r="11833" customHeight="1" spans="7:9">
      <c r="G11833" s="11"/>
      <c r="H11833" s="12"/>
      <c r="I11833" s="49"/>
    </row>
    <row r="11834" customHeight="1" spans="7:9">
      <c r="G11834" s="11"/>
      <c r="H11834" s="12"/>
      <c r="I11834" s="49"/>
    </row>
    <row r="11835" customHeight="1" spans="7:9">
      <c r="G11835" s="11"/>
      <c r="H11835" s="12"/>
      <c r="I11835" s="49"/>
    </row>
    <row r="11836" customHeight="1" spans="7:9">
      <c r="G11836" s="11"/>
      <c r="H11836" s="12"/>
      <c r="I11836" s="49"/>
    </row>
    <row r="11837" customHeight="1" spans="7:9">
      <c r="G11837" s="11"/>
      <c r="H11837" s="12"/>
      <c r="I11837" s="49"/>
    </row>
    <row r="11838" customHeight="1" spans="7:9">
      <c r="G11838" s="11"/>
      <c r="H11838" s="12"/>
      <c r="I11838" s="49"/>
    </row>
    <row r="11839" customHeight="1" spans="7:9">
      <c r="G11839" s="11"/>
      <c r="H11839" s="12"/>
      <c r="I11839" s="49"/>
    </row>
    <row r="11840" customHeight="1" spans="7:9">
      <c r="G11840" s="11"/>
      <c r="H11840" s="12"/>
      <c r="I11840" s="49"/>
    </row>
    <row r="11841" customHeight="1" spans="7:9">
      <c r="G11841" s="11"/>
      <c r="H11841" s="12"/>
      <c r="I11841" s="49"/>
    </row>
    <row r="11842" customHeight="1" spans="7:9">
      <c r="G11842" s="11"/>
      <c r="H11842" s="12"/>
      <c r="I11842" s="49"/>
    </row>
    <row r="11843" customHeight="1" spans="7:9">
      <c r="G11843" s="11"/>
      <c r="H11843" s="12"/>
      <c r="I11843" s="49"/>
    </row>
    <row r="11844" customHeight="1" spans="7:9">
      <c r="G11844" s="11"/>
      <c r="H11844" s="12"/>
      <c r="I11844" s="49"/>
    </row>
    <row r="11845" customHeight="1" spans="7:9">
      <c r="G11845" s="11"/>
      <c r="H11845" s="12"/>
      <c r="I11845" s="49"/>
    </row>
    <row r="11846" customHeight="1" spans="7:9">
      <c r="G11846" s="11"/>
      <c r="H11846" s="12"/>
      <c r="I11846" s="49"/>
    </row>
    <row r="11847" customHeight="1" spans="7:9">
      <c r="G11847" s="11"/>
      <c r="H11847" s="12"/>
      <c r="I11847" s="49"/>
    </row>
    <row r="11848" customHeight="1" spans="7:9">
      <c r="G11848" s="11"/>
      <c r="H11848" s="12"/>
      <c r="I11848" s="49"/>
    </row>
    <row r="11849" customHeight="1" spans="7:9">
      <c r="G11849" s="11"/>
      <c r="H11849" s="12"/>
      <c r="I11849" s="49"/>
    </row>
    <row r="11850" customHeight="1" spans="7:9">
      <c r="G11850" s="11"/>
      <c r="H11850" s="12"/>
      <c r="I11850" s="49"/>
    </row>
    <row r="11851" customHeight="1" spans="7:9">
      <c r="G11851" s="11"/>
      <c r="H11851" s="12"/>
      <c r="I11851" s="49"/>
    </row>
    <row r="11852" customHeight="1" spans="7:9">
      <c r="G11852" s="11"/>
      <c r="H11852" s="12"/>
      <c r="I11852" s="49"/>
    </row>
    <row r="11853" customHeight="1" spans="7:9">
      <c r="G11853" s="11"/>
      <c r="H11853" s="12"/>
      <c r="I11853" s="49"/>
    </row>
    <row r="11854" customHeight="1" spans="7:9">
      <c r="G11854" s="11"/>
      <c r="H11854" s="12"/>
      <c r="I11854" s="49"/>
    </row>
    <row r="11855" customHeight="1" spans="7:9">
      <c r="G11855" s="11"/>
      <c r="H11855" s="12"/>
      <c r="I11855" s="49"/>
    </row>
    <row r="11856" customHeight="1" spans="7:9">
      <c r="G11856" s="11"/>
      <c r="H11856" s="12"/>
      <c r="I11856" s="49"/>
    </row>
    <row r="11857" customHeight="1" spans="7:9">
      <c r="G11857" s="11"/>
      <c r="H11857" s="12"/>
      <c r="I11857" s="49"/>
    </row>
    <row r="11858" customHeight="1" spans="7:9">
      <c r="G11858" s="11"/>
      <c r="H11858" s="12"/>
      <c r="I11858" s="49"/>
    </row>
    <row r="11859" customHeight="1" spans="7:9">
      <c r="G11859" s="11"/>
      <c r="H11859" s="12"/>
      <c r="I11859" s="49"/>
    </row>
    <row r="11860" customHeight="1" spans="7:9">
      <c r="G11860" s="11"/>
      <c r="H11860" s="12"/>
      <c r="I11860" s="49"/>
    </row>
    <row r="11861" customHeight="1" spans="7:9">
      <c r="G11861" s="11"/>
      <c r="H11861" s="12"/>
      <c r="I11861" s="49"/>
    </row>
    <row r="11862" customHeight="1" spans="7:9">
      <c r="G11862" s="11"/>
      <c r="H11862" s="12"/>
      <c r="I11862" s="49"/>
    </row>
    <row r="11863" customHeight="1" spans="7:9">
      <c r="G11863" s="11"/>
      <c r="H11863" s="12"/>
      <c r="I11863" s="49"/>
    </row>
    <row r="11864" customHeight="1" spans="7:9">
      <c r="G11864" s="11"/>
      <c r="H11864" s="12"/>
      <c r="I11864" s="49"/>
    </row>
    <row r="11865" customHeight="1" spans="7:9">
      <c r="G11865" s="11"/>
      <c r="H11865" s="12"/>
      <c r="I11865" s="49"/>
    </row>
    <row r="11866" customHeight="1" spans="7:9">
      <c r="G11866" s="11"/>
      <c r="H11866" s="12"/>
      <c r="I11866" s="49"/>
    </row>
    <row r="11867" customHeight="1" spans="7:9">
      <c r="G11867" s="11"/>
      <c r="H11867" s="12"/>
      <c r="I11867" s="49"/>
    </row>
    <row r="11868" customHeight="1" spans="7:9">
      <c r="G11868" s="11"/>
      <c r="H11868" s="12"/>
      <c r="I11868" s="49"/>
    </row>
    <row r="11869" customHeight="1" spans="7:9">
      <c r="G11869" s="11"/>
      <c r="H11869" s="12"/>
      <c r="I11869" s="49"/>
    </row>
    <row r="11870" customHeight="1" spans="7:9">
      <c r="G11870" s="11"/>
      <c r="H11870" s="12"/>
      <c r="I11870" s="49"/>
    </row>
    <row r="11871" customHeight="1" spans="7:9">
      <c r="G11871" s="11"/>
      <c r="H11871" s="12"/>
      <c r="I11871" s="49"/>
    </row>
    <row r="11872" customHeight="1" spans="7:9">
      <c r="G11872" s="11"/>
      <c r="H11872" s="12"/>
      <c r="I11872" s="49"/>
    </row>
    <row r="11873" customHeight="1" spans="7:9">
      <c r="G11873" s="11"/>
      <c r="H11873" s="12"/>
      <c r="I11873" s="49"/>
    </row>
    <row r="11874" customHeight="1" spans="7:9">
      <c r="G11874" s="11"/>
      <c r="H11874" s="12"/>
      <c r="I11874" s="49"/>
    </row>
    <row r="11875" customHeight="1" spans="7:9">
      <c r="G11875" s="11"/>
      <c r="H11875" s="12"/>
      <c r="I11875" s="49"/>
    </row>
    <row r="11876" customHeight="1" spans="7:9">
      <c r="G11876" s="11"/>
      <c r="H11876" s="12"/>
      <c r="I11876" s="49"/>
    </row>
    <row r="11877" customHeight="1" spans="7:9">
      <c r="G11877" s="11"/>
      <c r="H11877" s="12"/>
      <c r="I11877" s="49"/>
    </row>
    <row r="11878" customHeight="1" spans="7:9">
      <c r="G11878" s="11"/>
      <c r="H11878" s="12"/>
      <c r="I11878" s="49"/>
    </row>
    <row r="11879" customHeight="1" spans="7:9">
      <c r="G11879" s="11"/>
      <c r="H11879" s="12"/>
      <c r="I11879" s="49"/>
    </row>
    <row r="11880" customHeight="1" spans="7:9">
      <c r="G11880" s="11"/>
      <c r="H11880" s="12"/>
      <c r="I11880" s="49"/>
    </row>
    <row r="11881" customHeight="1" spans="7:9">
      <c r="G11881" s="11"/>
      <c r="H11881" s="12"/>
      <c r="I11881" s="49"/>
    </row>
    <row r="11882" customHeight="1" spans="7:9">
      <c r="G11882" s="11"/>
      <c r="H11882" s="12"/>
      <c r="I11882" s="49"/>
    </row>
    <row r="11883" customHeight="1" spans="7:9">
      <c r="G11883" s="11"/>
      <c r="H11883" s="12"/>
      <c r="I11883" s="49"/>
    </row>
    <row r="11884" customHeight="1" spans="7:9">
      <c r="G11884" s="11"/>
      <c r="H11884" s="12"/>
      <c r="I11884" s="49"/>
    </row>
    <row r="11885" customHeight="1" spans="7:9">
      <c r="G11885" s="11"/>
      <c r="H11885" s="12"/>
      <c r="I11885" s="49"/>
    </row>
    <row r="11886" customHeight="1" spans="7:9">
      <c r="G11886" s="11"/>
      <c r="H11886" s="12"/>
      <c r="I11886" s="49"/>
    </row>
    <row r="11887" customHeight="1" spans="7:9">
      <c r="G11887" s="11"/>
      <c r="H11887" s="12"/>
      <c r="I11887" s="49"/>
    </row>
    <row r="11888" customHeight="1" spans="7:9">
      <c r="G11888" s="11"/>
      <c r="H11888" s="12"/>
      <c r="I11888" s="49"/>
    </row>
    <row r="11889" customHeight="1" spans="7:9">
      <c r="G11889" s="11"/>
      <c r="H11889" s="12"/>
      <c r="I11889" s="49"/>
    </row>
    <row r="11890" customHeight="1" spans="7:9">
      <c r="G11890" s="11"/>
      <c r="H11890" s="12"/>
      <c r="I11890" s="49"/>
    </row>
    <row r="11891" customHeight="1" spans="7:9">
      <c r="G11891" s="11"/>
      <c r="H11891" s="12"/>
      <c r="I11891" s="49"/>
    </row>
    <row r="11892" customHeight="1" spans="7:9">
      <c r="G11892" s="11"/>
      <c r="H11892" s="12"/>
      <c r="I11892" s="49"/>
    </row>
    <row r="11893" customHeight="1" spans="7:9">
      <c r="G11893" s="11"/>
      <c r="H11893" s="12"/>
      <c r="I11893" s="49"/>
    </row>
    <row r="11894" customHeight="1" spans="7:9">
      <c r="G11894" s="11"/>
      <c r="H11894" s="12"/>
      <c r="I11894" s="49"/>
    </row>
    <row r="11895" customHeight="1" spans="7:9">
      <c r="G11895" s="11"/>
      <c r="H11895" s="12"/>
      <c r="I11895" s="49"/>
    </row>
    <row r="11896" customHeight="1" spans="7:9">
      <c r="G11896" s="11"/>
      <c r="H11896" s="12"/>
      <c r="I11896" s="49"/>
    </row>
    <row r="11897" customHeight="1" spans="7:9">
      <c r="G11897" s="11"/>
      <c r="H11897" s="12"/>
      <c r="I11897" s="49"/>
    </row>
    <row r="11898" customHeight="1" spans="7:9">
      <c r="G11898" s="11"/>
      <c r="H11898" s="12"/>
      <c r="I11898" s="49"/>
    </row>
    <row r="11899" customHeight="1" spans="7:9">
      <c r="G11899" s="11"/>
      <c r="H11899" s="12"/>
      <c r="I11899" s="49"/>
    </row>
    <row r="11900" customHeight="1" spans="7:9">
      <c r="G11900" s="11"/>
      <c r="H11900" s="12"/>
      <c r="I11900" s="49"/>
    </row>
    <row r="11901" customHeight="1" spans="7:9">
      <c r="G11901" s="11"/>
      <c r="H11901" s="12"/>
      <c r="I11901" s="49"/>
    </row>
    <row r="11902" customHeight="1" spans="7:9">
      <c r="G11902" s="11"/>
      <c r="H11902" s="12"/>
      <c r="I11902" s="49"/>
    </row>
    <row r="11903" customHeight="1" spans="7:9">
      <c r="G11903" s="11"/>
      <c r="H11903" s="12"/>
      <c r="I11903" s="49"/>
    </row>
    <row r="11904" customHeight="1" spans="7:9">
      <c r="G11904" s="11"/>
      <c r="H11904" s="12"/>
      <c r="I11904" s="49"/>
    </row>
    <row r="11905" customHeight="1" spans="7:9">
      <c r="G11905" s="11"/>
      <c r="H11905" s="12"/>
      <c r="I11905" s="49"/>
    </row>
    <row r="11906" customHeight="1" spans="7:9">
      <c r="G11906" s="11"/>
      <c r="H11906" s="12"/>
      <c r="I11906" s="49"/>
    </row>
    <row r="11907" customHeight="1" spans="7:9">
      <c r="G11907" s="11"/>
      <c r="H11907" s="12"/>
      <c r="I11907" s="49"/>
    </row>
    <row r="11908" customHeight="1" spans="7:9">
      <c r="G11908" s="11"/>
      <c r="H11908" s="12"/>
      <c r="I11908" s="49"/>
    </row>
    <row r="11909" customHeight="1" spans="7:9">
      <c r="G11909" s="11"/>
      <c r="H11909" s="12"/>
      <c r="I11909" s="49"/>
    </row>
    <row r="11910" customHeight="1" spans="7:9">
      <c r="G11910" s="11"/>
      <c r="H11910" s="12"/>
      <c r="I11910" s="49"/>
    </row>
    <row r="11911" customHeight="1" spans="7:9">
      <c r="G11911" s="11"/>
      <c r="H11911" s="12"/>
      <c r="I11911" s="49"/>
    </row>
    <row r="11912" customHeight="1" spans="7:9">
      <c r="G11912" s="11"/>
      <c r="H11912" s="12"/>
      <c r="I11912" s="49"/>
    </row>
    <row r="11913" customHeight="1" spans="7:9">
      <c r="G11913" s="11"/>
      <c r="H11913" s="12"/>
      <c r="I11913" s="49"/>
    </row>
    <row r="11914" customHeight="1" spans="7:9">
      <c r="G11914" s="11"/>
      <c r="H11914" s="12"/>
      <c r="I11914" s="49"/>
    </row>
    <row r="11915" customHeight="1" spans="7:9">
      <c r="G11915" s="11"/>
      <c r="H11915" s="12"/>
      <c r="I11915" s="49"/>
    </row>
    <row r="11916" customHeight="1" spans="7:9">
      <c r="G11916" s="11"/>
      <c r="H11916" s="12"/>
      <c r="I11916" s="49"/>
    </row>
    <row r="11917" customHeight="1" spans="7:9">
      <c r="G11917" s="11"/>
      <c r="H11917" s="12"/>
      <c r="I11917" s="49"/>
    </row>
    <row r="11918" customHeight="1" spans="7:9">
      <c r="G11918" s="11"/>
      <c r="H11918" s="12"/>
      <c r="I11918" s="49"/>
    </row>
    <row r="11919" customHeight="1" spans="7:9">
      <c r="G11919" s="11"/>
      <c r="H11919" s="12"/>
      <c r="I11919" s="49"/>
    </row>
    <row r="11920" customHeight="1" spans="7:9">
      <c r="G11920" s="11"/>
      <c r="H11920" s="12"/>
      <c r="I11920" s="49"/>
    </row>
    <row r="11921" customHeight="1" spans="7:9">
      <c r="G11921" s="11"/>
      <c r="H11921" s="12"/>
      <c r="I11921" s="49"/>
    </row>
    <row r="11922" customHeight="1" spans="7:9">
      <c r="G11922" s="11"/>
      <c r="H11922" s="12"/>
      <c r="I11922" s="49"/>
    </row>
    <row r="11923" customHeight="1" spans="7:9">
      <c r="G11923" s="11"/>
      <c r="H11923" s="12"/>
      <c r="I11923" s="49"/>
    </row>
    <row r="11924" customHeight="1" spans="7:9">
      <c r="G11924" s="11"/>
      <c r="H11924" s="12"/>
      <c r="I11924" s="49"/>
    </row>
    <row r="11925" customHeight="1" spans="7:9">
      <c r="G11925" s="11"/>
      <c r="H11925" s="12"/>
      <c r="I11925" s="49"/>
    </row>
    <row r="11926" customHeight="1" spans="7:9">
      <c r="G11926" s="11"/>
      <c r="H11926" s="12"/>
      <c r="I11926" s="49"/>
    </row>
    <row r="11927" customHeight="1" spans="7:9">
      <c r="G11927" s="11"/>
      <c r="H11927" s="12"/>
      <c r="I11927" s="49"/>
    </row>
    <row r="11928" customHeight="1" spans="7:9">
      <c r="G11928" s="11"/>
      <c r="H11928" s="12"/>
      <c r="I11928" s="49"/>
    </row>
    <row r="11929" customHeight="1" spans="7:9">
      <c r="G11929" s="11"/>
      <c r="H11929" s="12"/>
      <c r="I11929" s="49"/>
    </row>
    <row r="11930" customHeight="1" spans="7:9">
      <c r="G11930" s="11"/>
      <c r="H11930" s="12"/>
      <c r="I11930" s="49"/>
    </row>
    <row r="11931" customHeight="1" spans="7:9">
      <c r="G11931" s="11"/>
      <c r="H11931" s="12"/>
      <c r="I11931" s="49"/>
    </row>
    <row r="11932" customHeight="1" spans="7:9">
      <c r="G11932" s="11"/>
      <c r="H11932" s="12"/>
      <c r="I11932" s="49"/>
    </row>
    <row r="11933" customHeight="1" spans="7:9">
      <c r="G11933" s="11"/>
      <c r="H11933" s="12"/>
      <c r="I11933" s="49"/>
    </row>
    <row r="11934" customHeight="1" spans="7:9">
      <c r="G11934" s="11"/>
      <c r="H11934" s="12"/>
      <c r="I11934" s="49"/>
    </row>
    <row r="11935" customHeight="1" spans="7:9">
      <c r="G11935" s="11"/>
      <c r="H11935" s="12"/>
      <c r="I11935" s="49"/>
    </row>
    <row r="11936" customHeight="1" spans="7:9">
      <c r="G11936" s="11"/>
      <c r="H11936" s="12"/>
      <c r="I11936" s="49"/>
    </row>
    <row r="11937" customHeight="1" spans="7:9">
      <c r="G11937" s="11"/>
      <c r="H11937" s="12"/>
      <c r="I11937" s="49"/>
    </row>
    <row r="11938" customHeight="1" spans="7:9">
      <c r="G11938" s="11"/>
      <c r="H11938" s="12"/>
      <c r="I11938" s="49"/>
    </row>
    <row r="11939" customHeight="1" spans="7:9">
      <c r="G11939" s="11"/>
      <c r="H11939" s="12"/>
      <c r="I11939" s="49"/>
    </row>
    <row r="11940" customHeight="1" spans="7:9">
      <c r="G11940" s="11"/>
      <c r="H11940" s="12"/>
      <c r="I11940" s="49"/>
    </row>
    <row r="11941" customHeight="1" spans="7:9">
      <c r="G11941" s="11"/>
      <c r="H11941" s="12"/>
      <c r="I11941" s="49"/>
    </row>
    <row r="11942" customHeight="1" spans="7:9">
      <c r="G11942" s="11"/>
      <c r="H11942" s="12"/>
      <c r="I11942" s="49"/>
    </row>
    <row r="11943" customHeight="1" spans="7:9">
      <c r="G11943" s="11"/>
      <c r="H11943" s="12"/>
      <c r="I11943" s="49"/>
    </row>
    <row r="11944" customHeight="1" spans="7:9">
      <c r="G11944" s="11"/>
      <c r="H11944" s="12"/>
      <c r="I11944" s="49"/>
    </row>
    <row r="11945" customHeight="1" spans="7:9">
      <c r="G11945" s="11"/>
      <c r="H11945" s="12"/>
      <c r="I11945" s="49"/>
    </row>
    <row r="11946" customHeight="1" spans="7:9">
      <c r="G11946" s="11"/>
      <c r="H11946" s="12"/>
      <c r="I11946" s="49"/>
    </row>
    <row r="11947" customHeight="1" spans="7:9">
      <c r="G11947" s="11"/>
      <c r="H11947" s="12"/>
      <c r="I11947" s="49"/>
    </row>
    <row r="11948" customHeight="1" spans="7:9">
      <c r="G11948" s="11"/>
      <c r="H11948" s="12"/>
      <c r="I11948" s="49"/>
    </row>
    <row r="11949" customHeight="1" spans="7:9">
      <c r="G11949" s="11"/>
      <c r="H11949" s="12"/>
      <c r="I11949" s="49"/>
    </row>
    <row r="11950" customHeight="1" spans="7:9">
      <c r="G11950" s="11"/>
      <c r="H11950" s="12"/>
      <c r="I11950" s="49"/>
    </row>
    <row r="11951" customHeight="1" spans="7:9">
      <c r="G11951" s="11"/>
      <c r="H11951" s="12"/>
      <c r="I11951" s="49"/>
    </row>
    <row r="11952" customHeight="1" spans="7:9">
      <c r="G11952" s="11"/>
      <c r="H11952" s="12"/>
      <c r="I11952" s="49"/>
    </row>
    <row r="11953" customHeight="1" spans="7:9">
      <c r="G11953" s="11"/>
      <c r="H11953" s="12"/>
      <c r="I11953" s="49"/>
    </row>
    <row r="11954" customHeight="1" spans="7:9">
      <c r="G11954" s="11"/>
      <c r="H11954" s="12"/>
      <c r="I11954" s="49"/>
    </row>
    <row r="11955" customHeight="1" spans="7:9">
      <c r="G11955" s="11"/>
      <c r="H11955" s="12"/>
      <c r="I11955" s="49"/>
    </row>
    <row r="11956" customHeight="1" spans="7:9">
      <c r="G11956" s="11"/>
      <c r="H11956" s="12"/>
      <c r="I11956" s="49"/>
    </row>
    <row r="11957" customHeight="1" spans="7:9">
      <c r="G11957" s="11"/>
      <c r="H11957" s="12"/>
      <c r="I11957" s="49"/>
    </row>
    <row r="11958" customHeight="1" spans="7:9">
      <c r="G11958" s="11"/>
      <c r="H11958" s="12"/>
      <c r="I11958" s="49"/>
    </row>
    <row r="11959" customHeight="1" spans="7:9">
      <c r="G11959" s="11"/>
      <c r="H11959" s="12"/>
      <c r="I11959" s="49"/>
    </row>
    <row r="11960" customHeight="1" spans="7:9">
      <c r="G11960" s="11"/>
      <c r="H11960" s="12"/>
      <c r="I11960" s="49"/>
    </row>
    <row r="11961" customHeight="1" spans="7:9">
      <c r="G11961" s="11"/>
      <c r="H11961" s="12"/>
      <c r="I11961" s="49"/>
    </row>
    <row r="11962" customHeight="1" spans="7:9">
      <c r="G11962" s="11"/>
      <c r="H11962" s="12"/>
      <c r="I11962" s="49"/>
    </row>
    <row r="11963" customHeight="1" spans="7:9">
      <c r="G11963" s="11"/>
      <c r="H11963" s="12"/>
      <c r="I11963" s="49"/>
    </row>
    <row r="11964" customHeight="1" spans="7:9">
      <c r="G11964" s="11"/>
      <c r="H11964" s="12"/>
      <c r="I11964" s="49"/>
    </row>
    <row r="11965" customHeight="1" spans="7:9">
      <c r="G11965" s="11"/>
      <c r="H11965" s="12"/>
      <c r="I11965" s="49"/>
    </row>
    <row r="11966" customHeight="1" spans="7:9">
      <c r="G11966" s="11"/>
      <c r="H11966" s="12"/>
      <c r="I11966" s="49"/>
    </row>
    <row r="11967" customHeight="1" spans="7:9">
      <c r="G11967" s="11"/>
      <c r="H11967" s="12"/>
      <c r="I11967" s="49"/>
    </row>
    <row r="11968" customHeight="1" spans="7:9">
      <c r="G11968" s="11"/>
      <c r="H11968" s="12"/>
      <c r="I11968" s="49"/>
    </row>
    <row r="11969" customHeight="1" spans="7:9">
      <c r="G11969" s="11"/>
      <c r="H11969" s="12"/>
      <c r="I11969" s="49"/>
    </row>
    <row r="11970" customHeight="1" spans="7:9">
      <c r="G11970" s="11"/>
      <c r="H11970" s="12"/>
      <c r="I11970" s="49"/>
    </row>
    <row r="11971" customHeight="1" spans="7:9">
      <c r="G11971" s="11"/>
      <c r="H11971" s="12"/>
      <c r="I11971" s="49"/>
    </row>
    <row r="11972" customHeight="1" spans="7:9">
      <c r="G11972" s="11"/>
      <c r="H11972" s="12"/>
      <c r="I11972" s="49"/>
    </row>
    <row r="11973" customHeight="1" spans="7:9">
      <c r="G11973" s="11"/>
      <c r="H11973" s="12"/>
      <c r="I11973" s="49"/>
    </row>
    <row r="11974" customHeight="1" spans="7:9">
      <c r="G11974" s="11"/>
      <c r="H11974" s="12"/>
      <c r="I11974" s="49"/>
    </row>
    <row r="11975" customHeight="1" spans="7:9">
      <c r="G11975" s="11"/>
      <c r="H11975" s="12"/>
      <c r="I11975" s="49"/>
    </row>
    <row r="11976" customHeight="1" spans="7:9">
      <c r="G11976" s="11"/>
      <c r="H11976" s="12"/>
      <c r="I11976" s="49"/>
    </row>
    <row r="11977" customHeight="1" spans="7:9">
      <c r="G11977" s="11"/>
      <c r="H11977" s="12"/>
      <c r="I11977" s="49"/>
    </row>
    <row r="11978" customHeight="1" spans="7:9">
      <c r="G11978" s="11"/>
      <c r="H11978" s="12"/>
      <c r="I11978" s="49"/>
    </row>
    <row r="11979" customHeight="1" spans="7:9">
      <c r="G11979" s="11"/>
      <c r="H11979" s="12"/>
      <c r="I11979" s="49"/>
    </row>
    <row r="11980" customHeight="1" spans="7:9">
      <c r="G11980" s="11"/>
      <c r="H11980" s="12"/>
      <c r="I11980" s="49"/>
    </row>
    <row r="11981" customHeight="1" spans="7:9">
      <c r="G11981" s="11"/>
      <c r="H11981" s="12"/>
      <c r="I11981" s="49"/>
    </row>
    <row r="11982" customHeight="1" spans="7:9">
      <c r="G11982" s="11"/>
      <c r="H11982" s="12"/>
      <c r="I11982" s="49"/>
    </row>
    <row r="11983" customHeight="1" spans="7:9">
      <c r="G11983" s="11"/>
      <c r="H11983" s="12"/>
      <c r="I11983" s="49"/>
    </row>
    <row r="11984" customHeight="1" spans="7:9">
      <c r="G11984" s="11"/>
      <c r="H11984" s="12"/>
      <c r="I11984" s="49"/>
    </row>
    <row r="11985" customHeight="1" spans="7:9">
      <c r="G11985" s="11"/>
      <c r="H11985" s="12"/>
      <c r="I11985" s="49"/>
    </row>
    <row r="11986" customHeight="1" spans="7:9">
      <c r="G11986" s="11"/>
      <c r="H11986" s="12"/>
      <c r="I11986" s="49"/>
    </row>
    <row r="11987" customHeight="1" spans="7:9">
      <c r="G11987" s="11"/>
      <c r="H11987" s="12"/>
      <c r="I11987" s="49"/>
    </row>
    <row r="11988" customHeight="1" spans="7:9">
      <c r="G11988" s="11"/>
      <c r="H11988" s="12"/>
      <c r="I11988" s="49"/>
    </row>
    <row r="11989" customHeight="1" spans="7:9">
      <c r="G11989" s="11"/>
      <c r="H11989" s="12"/>
      <c r="I11989" s="49"/>
    </row>
    <row r="11990" customHeight="1" spans="7:9">
      <c r="G11990" s="11"/>
      <c r="H11990" s="12"/>
      <c r="I11990" s="49"/>
    </row>
    <row r="11991" customHeight="1" spans="7:9">
      <c r="G11991" s="11"/>
      <c r="H11991" s="12"/>
      <c r="I11991" s="49"/>
    </row>
    <row r="11992" customHeight="1" spans="7:9">
      <c r="G11992" s="11"/>
      <c r="H11992" s="12"/>
      <c r="I11992" s="49"/>
    </row>
    <row r="11993" customHeight="1" spans="7:9">
      <c r="G11993" s="11"/>
      <c r="H11993" s="12"/>
      <c r="I11993" s="49"/>
    </row>
    <row r="11994" customHeight="1" spans="7:9">
      <c r="G11994" s="11"/>
      <c r="H11994" s="12"/>
      <c r="I11994" s="49"/>
    </row>
    <row r="11995" customHeight="1" spans="7:9">
      <c r="G11995" s="11"/>
      <c r="H11995" s="12"/>
      <c r="I11995" s="49"/>
    </row>
    <row r="11996" customHeight="1" spans="7:9">
      <c r="G11996" s="11"/>
      <c r="H11996" s="12"/>
      <c r="I11996" s="49"/>
    </row>
    <row r="11997" customHeight="1" spans="7:9">
      <c r="G11997" s="11"/>
      <c r="H11997" s="12"/>
      <c r="I11997" s="49"/>
    </row>
    <row r="11998" customHeight="1" spans="7:9">
      <c r="G11998" s="11"/>
      <c r="H11998" s="12"/>
      <c r="I11998" s="49"/>
    </row>
    <row r="11999" customHeight="1" spans="7:9">
      <c r="G11999" s="11"/>
      <c r="H11999" s="12"/>
      <c r="I11999" s="49"/>
    </row>
    <row r="12000" customHeight="1" spans="7:9">
      <c r="G12000" s="11"/>
      <c r="H12000" s="12"/>
      <c r="I12000" s="49"/>
    </row>
    <row r="12001" customHeight="1" spans="7:9">
      <c r="G12001" s="11"/>
      <c r="H12001" s="12"/>
      <c r="I12001" s="49"/>
    </row>
    <row r="12002" customHeight="1" spans="7:9">
      <c r="G12002" s="11"/>
      <c r="H12002" s="12"/>
      <c r="I12002" s="49"/>
    </row>
    <row r="12003" customHeight="1" spans="7:9">
      <c r="G12003" s="11"/>
      <c r="H12003" s="12"/>
      <c r="I12003" s="49"/>
    </row>
    <row r="12004" customHeight="1" spans="7:9">
      <c r="G12004" s="11"/>
      <c r="H12004" s="12"/>
      <c r="I12004" s="49"/>
    </row>
    <row r="12005" customHeight="1" spans="7:9">
      <c r="G12005" s="11"/>
      <c r="H12005" s="12"/>
      <c r="I12005" s="49"/>
    </row>
    <row r="12006" customHeight="1" spans="7:9">
      <c r="G12006" s="11"/>
      <c r="H12006" s="12"/>
      <c r="I12006" s="49"/>
    </row>
    <row r="12007" customHeight="1" spans="7:9">
      <c r="G12007" s="11"/>
      <c r="H12007" s="12"/>
      <c r="I12007" s="49"/>
    </row>
    <row r="12008" customHeight="1" spans="7:9">
      <c r="G12008" s="11"/>
      <c r="H12008" s="12"/>
      <c r="I12008" s="49"/>
    </row>
    <row r="12009" customHeight="1" spans="7:9">
      <c r="G12009" s="11"/>
      <c r="H12009" s="12"/>
      <c r="I12009" s="49"/>
    </row>
    <row r="12010" customHeight="1" spans="7:9">
      <c r="G12010" s="11"/>
      <c r="H12010" s="12"/>
      <c r="I12010" s="49"/>
    </row>
    <row r="12011" customHeight="1" spans="7:9">
      <c r="G12011" s="11"/>
      <c r="H12011" s="12"/>
      <c r="I12011" s="49"/>
    </row>
    <row r="12012" customHeight="1" spans="7:9">
      <c r="G12012" s="11"/>
      <c r="H12012" s="12"/>
      <c r="I12012" s="49"/>
    </row>
    <row r="12013" customHeight="1" spans="7:9">
      <c r="G12013" s="11"/>
      <c r="H12013" s="12"/>
      <c r="I12013" s="49"/>
    </row>
    <row r="12014" customHeight="1" spans="7:9">
      <c r="G12014" s="11"/>
      <c r="H12014" s="12"/>
      <c r="I12014" s="49"/>
    </row>
    <row r="12015" customHeight="1" spans="7:9">
      <c r="G12015" s="11"/>
      <c r="H12015" s="12"/>
      <c r="I12015" s="49"/>
    </row>
    <row r="12016" customHeight="1" spans="7:9">
      <c r="G12016" s="11"/>
      <c r="H12016" s="12"/>
      <c r="I12016" s="49"/>
    </row>
    <row r="12017" customHeight="1" spans="7:9">
      <c r="G12017" s="11"/>
      <c r="H12017" s="12"/>
      <c r="I12017" s="49"/>
    </row>
    <row r="12018" customHeight="1" spans="7:9">
      <c r="G12018" s="11"/>
      <c r="H12018" s="12"/>
      <c r="I12018" s="49"/>
    </row>
    <row r="12019" customHeight="1" spans="7:9">
      <c r="G12019" s="11"/>
      <c r="H12019" s="12"/>
      <c r="I12019" s="49"/>
    </row>
    <row r="12020" customHeight="1" spans="7:9">
      <c r="G12020" s="11"/>
      <c r="H12020" s="12"/>
      <c r="I12020" s="49"/>
    </row>
    <row r="12021" customHeight="1" spans="7:9">
      <c r="G12021" s="11"/>
      <c r="H12021" s="12"/>
      <c r="I12021" s="49"/>
    </row>
    <row r="12022" customHeight="1" spans="7:9">
      <c r="G12022" s="11"/>
      <c r="H12022" s="12"/>
      <c r="I12022" s="49"/>
    </row>
    <row r="12023" customHeight="1" spans="7:9">
      <c r="G12023" s="11"/>
      <c r="H12023" s="12"/>
      <c r="I12023" s="49"/>
    </row>
    <row r="12024" customHeight="1" spans="7:9">
      <c r="G12024" s="11"/>
      <c r="H12024" s="12"/>
      <c r="I12024" s="49"/>
    </row>
    <row r="12025" customHeight="1" spans="7:9">
      <c r="G12025" s="11"/>
      <c r="H12025" s="12"/>
      <c r="I12025" s="49"/>
    </row>
    <row r="12026" customHeight="1" spans="7:9">
      <c r="G12026" s="11"/>
      <c r="H12026" s="12"/>
      <c r="I12026" s="49"/>
    </row>
    <row r="12027" customHeight="1" spans="7:9">
      <c r="G12027" s="11"/>
      <c r="H12027" s="12"/>
      <c r="I12027" s="49"/>
    </row>
    <row r="12028" customHeight="1" spans="7:9">
      <c r="G12028" s="11"/>
      <c r="H12028" s="12"/>
      <c r="I12028" s="49"/>
    </row>
    <row r="12029" customHeight="1" spans="7:9">
      <c r="G12029" s="11"/>
      <c r="H12029" s="12"/>
      <c r="I12029" s="49"/>
    </row>
    <row r="12030" customHeight="1" spans="7:9">
      <c r="G12030" s="11"/>
      <c r="H12030" s="12"/>
      <c r="I12030" s="49"/>
    </row>
    <row r="12031" customHeight="1" spans="7:9">
      <c r="G12031" s="11"/>
      <c r="H12031" s="12"/>
      <c r="I12031" s="49"/>
    </row>
    <row r="12032" customHeight="1" spans="7:9">
      <c r="G12032" s="11"/>
      <c r="H12032" s="12"/>
      <c r="I12032" s="49"/>
    </row>
    <row r="12033" customHeight="1" spans="7:9">
      <c r="G12033" s="11"/>
      <c r="H12033" s="12"/>
      <c r="I12033" s="49"/>
    </row>
    <row r="12034" customHeight="1" spans="7:9">
      <c r="G12034" s="11"/>
      <c r="H12034" s="12"/>
      <c r="I12034" s="49"/>
    </row>
    <row r="12035" customHeight="1" spans="7:9">
      <c r="G12035" s="11"/>
      <c r="H12035" s="12"/>
      <c r="I12035" s="49"/>
    </row>
    <row r="12036" customHeight="1" spans="7:9">
      <c r="G12036" s="11"/>
      <c r="H12036" s="12"/>
      <c r="I12036" s="49"/>
    </row>
    <row r="12037" customHeight="1" spans="7:9">
      <c r="G12037" s="11"/>
      <c r="H12037" s="12"/>
      <c r="I12037" s="49"/>
    </row>
    <row r="12038" customHeight="1" spans="7:9">
      <c r="G12038" s="11"/>
      <c r="H12038" s="12"/>
      <c r="I12038" s="49"/>
    </row>
    <row r="12039" customHeight="1" spans="7:9">
      <c r="G12039" s="11"/>
      <c r="H12039" s="12"/>
      <c r="I12039" s="49"/>
    </row>
    <row r="12040" customHeight="1" spans="7:9">
      <c r="G12040" s="11"/>
      <c r="H12040" s="12"/>
      <c r="I12040" s="49"/>
    </row>
    <row r="12041" customHeight="1" spans="7:9">
      <c r="G12041" s="11"/>
      <c r="H12041" s="12"/>
      <c r="I12041" s="49"/>
    </row>
    <row r="12042" customHeight="1" spans="7:9">
      <c r="G12042" s="11"/>
      <c r="H12042" s="12"/>
      <c r="I12042" s="49"/>
    </row>
    <row r="12043" customHeight="1" spans="7:9">
      <c r="G12043" s="11"/>
      <c r="H12043" s="12"/>
      <c r="I12043" s="49"/>
    </row>
    <row r="12044" customHeight="1" spans="7:9">
      <c r="G12044" s="11"/>
      <c r="H12044" s="12"/>
      <c r="I12044" s="49"/>
    </row>
    <row r="12045" customHeight="1" spans="7:9">
      <c r="G12045" s="11"/>
      <c r="H12045" s="12"/>
      <c r="I12045" s="49"/>
    </row>
    <row r="12046" customHeight="1" spans="7:9">
      <c r="G12046" s="11"/>
      <c r="H12046" s="12"/>
      <c r="I12046" s="49"/>
    </row>
    <row r="12047" customHeight="1" spans="7:9">
      <c r="G12047" s="11"/>
      <c r="H12047" s="12"/>
      <c r="I12047" s="49"/>
    </row>
    <row r="12048" customHeight="1" spans="7:9">
      <c r="G12048" s="11"/>
      <c r="H12048" s="12"/>
      <c r="I12048" s="49"/>
    </row>
    <row r="12049" customHeight="1" spans="7:9">
      <c r="G12049" s="11"/>
      <c r="H12049" s="12"/>
      <c r="I12049" s="49"/>
    </row>
    <row r="12050" customHeight="1" spans="7:9">
      <c r="G12050" s="11"/>
      <c r="H12050" s="12"/>
      <c r="I12050" s="49"/>
    </row>
    <row r="12051" customHeight="1" spans="7:9">
      <c r="G12051" s="11"/>
      <c r="H12051" s="12"/>
      <c r="I12051" s="49"/>
    </row>
    <row r="12052" customHeight="1" spans="7:9">
      <c r="G12052" s="11"/>
      <c r="H12052" s="12"/>
      <c r="I12052" s="49"/>
    </row>
    <row r="12053" customHeight="1" spans="7:9">
      <c r="G12053" s="11"/>
      <c r="H12053" s="12"/>
      <c r="I12053" s="49"/>
    </row>
    <row r="12054" customHeight="1" spans="7:9">
      <c r="G12054" s="11"/>
      <c r="H12054" s="12"/>
      <c r="I12054" s="49"/>
    </row>
    <row r="12055" customHeight="1" spans="7:9">
      <c r="G12055" s="11"/>
      <c r="H12055" s="12"/>
      <c r="I12055" s="49"/>
    </row>
    <row r="12056" customHeight="1" spans="7:9">
      <c r="G12056" s="11"/>
      <c r="H12056" s="12"/>
      <c r="I12056" s="49"/>
    </row>
    <row r="12057" customHeight="1" spans="7:9">
      <c r="G12057" s="11"/>
      <c r="H12057" s="12"/>
      <c r="I12057" s="49"/>
    </row>
    <row r="12058" customHeight="1" spans="7:9">
      <c r="G12058" s="11"/>
      <c r="H12058" s="12"/>
      <c r="I12058" s="49"/>
    </row>
    <row r="12059" customHeight="1" spans="7:9">
      <c r="G12059" s="11"/>
      <c r="H12059" s="12"/>
      <c r="I12059" s="49"/>
    </row>
    <row r="12060" customHeight="1" spans="7:9">
      <c r="G12060" s="11"/>
      <c r="H12060" s="12"/>
      <c r="I12060" s="49"/>
    </row>
    <row r="12061" customHeight="1" spans="7:9">
      <c r="G12061" s="11"/>
      <c r="H12061" s="12"/>
      <c r="I12061" s="49"/>
    </row>
    <row r="12062" customHeight="1" spans="7:9">
      <c r="G12062" s="11"/>
      <c r="H12062" s="12"/>
      <c r="I12062" s="49"/>
    </row>
    <row r="12063" customHeight="1" spans="7:9">
      <c r="G12063" s="11"/>
      <c r="H12063" s="12"/>
      <c r="I12063" s="49"/>
    </row>
    <row r="12064" customHeight="1" spans="7:9">
      <c r="G12064" s="11"/>
      <c r="H12064" s="12"/>
      <c r="I12064" s="49"/>
    </row>
    <row r="12065" customHeight="1" spans="7:9">
      <c r="G12065" s="11"/>
      <c r="H12065" s="12"/>
      <c r="I12065" s="49"/>
    </row>
    <row r="12066" customHeight="1" spans="7:9">
      <c r="G12066" s="11"/>
      <c r="H12066" s="12"/>
      <c r="I12066" s="49"/>
    </row>
    <row r="12067" customHeight="1" spans="7:9">
      <c r="G12067" s="11"/>
      <c r="H12067" s="12"/>
      <c r="I12067" s="49"/>
    </row>
    <row r="12068" customHeight="1" spans="7:9">
      <c r="G12068" s="11"/>
      <c r="H12068" s="12"/>
      <c r="I12068" s="49"/>
    </row>
    <row r="12069" customHeight="1" spans="7:9">
      <c r="G12069" s="11"/>
      <c r="H12069" s="12"/>
      <c r="I12069" s="49"/>
    </row>
    <row r="12070" customHeight="1" spans="7:9">
      <c r="G12070" s="11"/>
      <c r="H12070" s="12"/>
      <c r="I12070" s="49"/>
    </row>
    <row r="12071" customHeight="1" spans="7:9">
      <c r="G12071" s="11"/>
      <c r="H12071" s="12"/>
      <c r="I12071" s="49"/>
    </row>
    <row r="12072" customHeight="1" spans="7:9">
      <c r="G12072" s="11"/>
      <c r="H12072" s="12"/>
      <c r="I12072" s="49"/>
    </row>
    <row r="12073" customHeight="1" spans="7:9">
      <c r="G12073" s="11"/>
      <c r="H12073" s="12"/>
      <c r="I12073" s="49"/>
    </row>
    <row r="12074" customHeight="1" spans="7:9">
      <c r="G12074" s="11"/>
      <c r="H12074" s="12"/>
      <c r="I12074" s="49"/>
    </row>
    <row r="12075" customHeight="1" spans="7:9">
      <c r="G12075" s="11"/>
      <c r="H12075" s="12"/>
      <c r="I12075" s="49"/>
    </row>
    <row r="12076" customHeight="1" spans="7:9">
      <c r="G12076" s="11"/>
      <c r="H12076" s="12"/>
      <c r="I12076" s="49"/>
    </row>
    <row r="12077" customHeight="1" spans="7:9">
      <c r="G12077" s="11"/>
      <c r="H12077" s="12"/>
      <c r="I12077" s="49"/>
    </row>
    <row r="12078" customHeight="1" spans="7:9">
      <c r="G12078" s="11"/>
      <c r="H12078" s="12"/>
      <c r="I12078" s="49"/>
    </row>
    <row r="12079" customHeight="1" spans="7:9">
      <c r="G12079" s="11"/>
      <c r="H12079" s="12"/>
      <c r="I12079" s="49"/>
    </row>
    <row r="12080" customHeight="1" spans="7:9">
      <c r="G12080" s="11"/>
      <c r="H12080" s="12"/>
      <c r="I12080" s="49"/>
    </row>
    <row r="12081" customHeight="1" spans="7:9">
      <c r="G12081" s="11"/>
      <c r="H12081" s="12"/>
      <c r="I12081" s="49"/>
    </row>
    <row r="12082" customHeight="1" spans="7:9">
      <c r="G12082" s="11"/>
      <c r="H12082" s="12"/>
      <c r="I12082" s="49"/>
    </row>
    <row r="12083" customHeight="1" spans="7:9">
      <c r="G12083" s="11"/>
      <c r="H12083" s="12"/>
      <c r="I12083" s="49"/>
    </row>
    <row r="12084" customHeight="1" spans="7:9">
      <c r="G12084" s="11"/>
      <c r="H12084" s="12"/>
      <c r="I12084" s="49"/>
    </row>
    <row r="12085" customHeight="1" spans="7:9">
      <c r="G12085" s="11"/>
      <c r="H12085" s="12"/>
      <c r="I12085" s="49"/>
    </row>
    <row r="12086" customHeight="1" spans="7:9">
      <c r="G12086" s="11"/>
      <c r="H12086" s="12"/>
      <c r="I12086" s="49"/>
    </row>
    <row r="12087" customHeight="1" spans="7:9">
      <c r="G12087" s="11"/>
      <c r="H12087" s="12"/>
      <c r="I12087" s="49"/>
    </row>
    <row r="12088" customHeight="1" spans="7:9">
      <c r="G12088" s="11"/>
      <c r="H12088" s="12"/>
      <c r="I12088" s="49"/>
    </row>
    <row r="12089" customHeight="1" spans="7:9">
      <c r="G12089" s="11"/>
      <c r="H12089" s="12"/>
      <c r="I12089" s="49"/>
    </row>
    <row r="12090" customHeight="1" spans="7:9">
      <c r="G12090" s="11"/>
      <c r="H12090" s="12"/>
      <c r="I12090" s="49"/>
    </row>
    <row r="12091" customHeight="1" spans="7:9">
      <c r="G12091" s="11"/>
      <c r="H12091" s="12"/>
      <c r="I12091" s="49"/>
    </row>
    <row r="12092" customHeight="1" spans="7:9">
      <c r="G12092" s="11"/>
      <c r="H12092" s="12"/>
      <c r="I12092" s="49"/>
    </row>
    <row r="12093" customHeight="1" spans="7:9">
      <c r="G12093" s="11"/>
      <c r="H12093" s="12"/>
      <c r="I12093" s="49"/>
    </row>
    <row r="12094" customHeight="1" spans="7:9">
      <c r="G12094" s="11"/>
      <c r="H12094" s="12"/>
      <c r="I12094" s="49"/>
    </row>
    <row r="12095" customHeight="1" spans="7:9">
      <c r="G12095" s="11"/>
      <c r="H12095" s="12"/>
      <c r="I12095" s="49"/>
    </row>
    <row r="12096" customHeight="1" spans="7:9">
      <c r="G12096" s="11"/>
      <c r="H12096" s="12"/>
      <c r="I12096" s="49"/>
    </row>
    <row r="12097" customHeight="1" spans="7:9">
      <c r="G12097" s="11"/>
      <c r="H12097" s="12"/>
      <c r="I12097" s="49"/>
    </row>
    <row r="12098" customHeight="1" spans="7:9">
      <c r="G12098" s="11"/>
      <c r="H12098" s="12"/>
      <c r="I12098" s="49"/>
    </row>
    <row r="12099" customHeight="1" spans="7:9">
      <c r="G12099" s="11"/>
      <c r="H12099" s="12"/>
      <c r="I12099" s="49"/>
    </row>
    <row r="12100" customHeight="1" spans="7:9">
      <c r="G12100" s="11"/>
      <c r="H12100" s="12"/>
      <c r="I12100" s="49"/>
    </row>
    <row r="12101" customHeight="1" spans="7:9">
      <c r="G12101" s="11"/>
      <c r="H12101" s="12"/>
      <c r="I12101" s="49"/>
    </row>
    <row r="12102" customHeight="1" spans="7:9">
      <c r="G12102" s="11"/>
      <c r="H12102" s="12"/>
      <c r="I12102" s="49"/>
    </row>
    <row r="12103" customHeight="1" spans="7:9">
      <c r="G12103" s="11"/>
      <c r="H12103" s="12"/>
      <c r="I12103" s="49"/>
    </row>
    <row r="12104" customHeight="1" spans="7:9">
      <c r="G12104" s="11"/>
      <c r="H12104" s="12"/>
      <c r="I12104" s="49"/>
    </row>
    <row r="12105" customHeight="1" spans="7:9">
      <c r="G12105" s="11"/>
      <c r="H12105" s="12"/>
      <c r="I12105" s="49"/>
    </row>
    <row r="12106" customHeight="1" spans="7:9">
      <c r="G12106" s="11"/>
      <c r="H12106" s="12"/>
      <c r="I12106" s="49"/>
    </row>
    <row r="12107" customHeight="1" spans="7:9">
      <c r="G12107" s="11"/>
      <c r="H12107" s="12"/>
      <c r="I12107" s="49"/>
    </row>
    <row r="12108" customHeight="1" spans="7:9">
      <c r="G12108" s="11"/>
      <c r="H12108" s="12"/>
      <c r="I12108" s="49"/>
    </row>
    <row r="12109" customHeight="1" spans="7:9">
      <c r="G12109" s="11"/>
      <c r="H12109" s="12"/>
      <c r="I12109" s="49"/>
    </row>
    <row r="12110" customHeight="1" spans="7:9">
      <c r="G12110" s="11"/>
      <c r="H12110" s="12"/>
      <c r="I12110" s="49"/>
    </row>
    <row r="12111" customHeight="1" spans="7:9">
      <c r="G12111" s="11"/>
      <c r="H12111" s="12"/>
      <c r="I12111" s="49"/>
    </row>
    <row r="12112" customHeight="1" spans="7:9">
      <c r="G12112" s="11"/>
      <c r="H12112" s="12"/>
      <c r="I12112" s="49"/>
    </row>
    <row r="12113" customHeight="1" spans="7:9">
      <c r="G12113" s="11"/>
      <c r="H12113" s="12"/>
      <c r="I12113" s="49"/>
    </row>
    <row r="12114" customHeight="1" spans="7:9">
      <c r="G12114" s="11"/>
      <c r="H12114" s="12"/>
      <c r="I12114" s="49"/>
    </row>
    <row r="12115" customHeight="1" spans="7:9">
      <c r="G12115" s="11"/>
      <c r="H12115" s="12"/>
      <c r="I12115" s="49"/>
    </row>
    <row r="12116" customHeight="1" spans="7:9">
      <c r="G12116" s="11"/>
      <c r="H12116" s="12"/>
      <c r="I12116" s="49"/>
    </row>
    <row r="12117" customHeight="1" spans="7:9">
      <c r="G12117" s="11"/>
      <c r="H12117" s="12"/>
      <c r="I12117" s="49"/>
    </row>
    <row r="12118" customHeight="1" spans="7:9">
      <c r="G12118" s="11"/>
      <c r="H12118" s="12"/>
      <c r="I12118" s="49"/>
    </row>
    <row r="12119" customHeight="1" spans="7:9">
      <c r="G12119" s="11"/>
      <c r="H12119" s="12"/>
      <c r="I12119" s="49"/>
    </row>
    <row r="12120" customHeight="1" spans="7:9">
      <c r="G12120" s="11"/>
      <c r="H12120" s="12"/>
      <c r="I12120" s="49"/>
    </row>
    <row r="12121" customHeight="1" spans="7:9">
      <c r="G12121" s="11"/>
      <c r="H12121" s="12"/>
      <c r="I12121" s="49"/>
    </row>
    <row r="12122" customHeight="1" spans="7:9">
      <c r="G12122" s="11"/>
      <c r="H12122" s="12"/>
      <c r="I12122" s="49"/>
    </row>
    <row r="12123" customHeight="1" spans="7:9">
      <c r="G12123" s="11"/>
      <c r="H12123" s="12"/>
      <c r="I12123" s="49"/>
    </row>
    <row r="12124" customHeight="1" spans="7:9">
      <c r="G12124" s="11"/>
      <c r="H12124" s="12"/>
      <c r="I12124" s="49"/>
    </row>
    <row r="12125" customHeight="1" spans="7:9">
      <c r="G12125" s="11"/>
      <c r="H12125" s="12"/>
      <c r="I12125" s="49"/>
    </row>
    <row r="12126" customHeight="1" spans="7:9">
      <c r="G12126" s="11"/>
      <c r="H12126" s="12"/>
      <c r="I12126" s="49"/>
    </row>
    <row r="12127" customHeight="1" spans="7:9">
      <c r="G12127" s="11"/>
      <c r="H12127" s="12"/>
      <c r="I12127" s="49"/>
    </row>
    <row r="12128" customHeight="1" spans="7:9">
      <c r="G12128" s="11"/>
      <c r="H12128" s="12"/>
      <c r="I12128" s="49"/>
    </row>
    <row r="12129" customHeight="1" spans="7:9">
      <c r="G12129" s="11"/>
      <c r="H12129" s="12"/>
      <c r="I12129" s="49"/>
    </row>
    <row r="12130" customHeight="1" spans="7:9">
      <c r="G12130" s="11"/>
      <c r="H12130" s="12"/>
      <c r="I12130" s="49"/>
    </row>
    <row r="12131" customHeight="1" spans="7:9">
      <c r="G12131" s="11"/>
      <c r="H12131" s="12"/>
      <c r="I12131" s="49"/>
    </row>
    <row r="12132" customHeight="1" spans="7:9">
      <c r="G12132" s="11"/>
      <c r="H12132" s="12"/>
      <c r="I12132" s="49"/>
    </row>
    <row r="12133" customHeight="1" spans="7:9">
      <c r="G12133" s="11"/>
      <c r="H12133" s="12"/>
      <c r="I12133" s="49"/>
    </row>
    <row r="12134" customHeight="1" spans="7:9">
      <c r="G12134" s="11"/>
      <c r="H12134" s="12"/>
      <c r="I12134" s="49"/>
    </row>
    <row r="12135" customHeight="1" spans="7:9">
      <c r="G12135" s="11"/>
      <c r="H12135" s="12"/>
      <c r="I12135" s="49"/>
    </row>
    <row r="12136" customHeight="1" spans="7:9">
      <c r="G12136" s="11"/>
      <c r="H12136" s="12"/>
      <c r="I12136" s="49"/>
    </row>
    <row r="12137" customHeight="1" spans="7:9">
      <c r="G12137" s="11"/>
      <c r="H12137" s="12"/>
      <c r="I12137" s="49"/>
    </row>
    <row r="12138" customHeight="1" spans="7:9">
      <c r="G12138" s="11"/>
      <c r="H12138" s="12"/>
      <c r="I12138" s="49"/>
    </row>
    <row r="12139" customHeight="1" spans="7:9">
      <c r="G12139" s="11"/>
      <c r="H12139" s="12"/>
      <c r="I12139" s="49"/>
    </row>
    <row r="12140" customHeight="1" spans="7:9">
      <c r="G12140" s="11"/>
      <c r="H12140" s="12"/>
      <c r="I12140" s="49"/>
    </row>
    <row r="12141" customHeight="1" spans="7:9">
      <c r="G12141" s="11"/>
      <c r="H12141" s="12"/>
      <c r="I12141" s="49"/>
    </row>
    <row r="12142" customHeight="1" spans="7:9">
      <c r="G12142" s="11"/>
      <c r="H12142" s="12"/>
      <c r="I12142" s="49"/>
    </row>
    <row r="12143" customHeight="1" spans="7:9">
      <c r="G12143" s="11"/>
      <c r="H12143" s="12"/>
      <c r="I12143" s="49"/>
    </row>
    <row r="12144" customHeight="1" spans="7:9">
      <c r="G12144" s="11"/>
      <c r="H12144" s="12"/>
      <c r="I12144" s="49"/>
    </row>
    <row r="12145" customHeight="1" spans="7:9">
      <c r="G12145" s="11"/>
      <c r="H12145" s="12"/>
      <c r="I12145" s="49"/>
    </row>
    <row r="12146" customHeight="1" spans="7:9">
      <c r="G12146" s="11"/>
      <c r="H12146" s="12"/>
      <c r="I12146" s="49"/>
    </row>
    <row r="12147" customHeight="1" spans="7:9">
      <c r="G12147" s="11"/>
      <c r="H12147" s="12"/>
      <c r="I12147" s="49"/>
    </row>
    <row r="12148" customHeight="1" spans="7:9">
      <c r="G12148" s="11"/>
      <c r="H12148" s="12"/>
      <c r="I12148" s="49"/>
    </row>
    <row r="12149" customHeight="1" spans="7:9">
      <c r="G12149" s="11"/>
      <c r="H12149" s="12"/>
      <c r="I12149" s="49"/>
    </row>
    <row r="12150" customHeight="1" spans="7:9">
      <c r="G12150" s="11"/>
      <c r="H12150" s="12"/>
      <c r="I12150" s="49"/>
    </row>
    <row r="12151" customHeight="1" spans="7:9">
      <c r="G12151" s="11"/>
      <c r="H12151" s="12"/>
      <c r="I12151" s="49"/>
    </row>
    <row r="12152" customHeight="1" spans="7:9">
      <c r="G12152" s="11"/>
      <c r="H12152" s="12"/>
      <c r="I12152" s="49"/>
    </row>
    <row r="12153" customHeight="1" spans="7:9">
      <c r="G12153" s="11"/>
      <c r="H12153" s="12"/>
      <c r="I12153" s="49"/>
    </row>
    <row r="12154" customHeight="1" spans="7:9">
      <c r="G12154" s="11"/>
      <c r="H12154" s="12"/>
      <c r="I12154" s="49"/>
    </row>
    <row r="12155" customHeight="1" spans="7:9">
      <c r="G12155" s="11"/>
      <c r="H12155" s="12"/>
      <c r="I12155" s="49"/>
    </row>
    <row r="12156" customHeight="1" spans="7:9">
      <c r="G12156" s="11"/>
      <c r="H12156" s="12"/>
      <c r="I12156" s="49"/>
    </row>
    <row r="12157" customHeight="1" spans="7:9">
      <c r="G12157" s="11"/>
      <c r="H12157" s="12"/>
      <c r="I12157" s="49"/>
    </row>
    <row r="12158" customHeight="1" spans="7:9">
      <c r="G12158" s="11"/>
      <c r="H12158" s="12"/>
      <c r="I12158" s="49"/>
    </row>
    <row r="12159" customHeight="1" spans="7:9">
      <c r="G12159" s="11"/>
      <c r="H12159" s="12"/>
      <c r="I12159" s="49"/>
    </row>
    <row r="12160" customHeight="1" spans="7:9">
      <c r="G12160" s="11"/>
      <c r="H12160" s="12"/>
      <c r="I12160" s="49"/>
    </row>
    <row r="12161" customHeight="1" spans="7:9">
      <c r="G12161" s="11"/>
      <c r="H12161" s="12"/>
      <c r="I12161" s="49"/>
    </row>
    <row r="12162" customHeight="1" spans="7:9">
      <c r="G12162" s="11"/>
      <c r="H12162" s="12"/>
      <c r="I12162" s="49"/>
    </row>
    <row r="12163" customHeight="1" spans="7:9">
      <c r="G12163" s="11"/>
      <c r="H12163" s="12"/>
      <c r="I12163" s="49"/>
    </row>
    <row r="12164" customHeight="1" spans="7:9">
      <c r="G12164" s="11"/>
      <c r="H12164" s="12"/>
      <c r="I12164" s="49"/>
    </row>
    <row r="12165" customHeight="1" spans="7:9">
      <c r="G12165" s="11"/>
      <c r="H12165" s="12"/>
      <c r="I12165" s="49"/>
    </row>
    <row r="12166" customHeight="1" spans="7:9">
      <c r="G12166" s="11"/>
      <c r="H12166" s="12"/>
      <c r="I12166" s="49"/>
    </row>
    <row r="12167" customHeight="1" spans="7:9">
      <c r="G12167" s="11"/>
      <c r="H12167" s="12"/>
      <c r="I12167" s="49"/>
    </row>
    <row r="12168" customHeight="1" spans="7:9">
      <c r="G12168" s="11"/>
      <c r="H12168" s="12"/>
      <c r="I12168" s="49"/>
    </row>
    <row r="12169" customHeight="1" spans="7:9">
      <c r="G12169" s="11"/>
      <c r="H12169" s="12"/>
      <c r="I12169" s="49"/>
    </row>
    <row r="12170" customHeight="1" spans="7:9">
      <c r="G12170" s="11"/>
      <c r="H12170" s="12"/>
      <c r="I12170" s="49"/>
    </row>
    <row r="12171" customHeight="1" spans="7:9">
      <c r="G12171" s="11"/>
      <c r="H12171" s="12"/>
      <c r="I12171" s="49"/>
    </row>
    <row r="12172" customHeight="1" spans="7:9">
      <c r="G12172" s="11"/>
      <c r="H12172" s="12"/>
      <c r="I12172" s="49"/>
    </row>
    <row r="12173" customHeight="1" spans="7:9">
      <c r="G12173" s="11"/>
      <c r="H12173" s="12"/>
      <c r="I12173" s="49"/>
    </row>
    <row r="12174" customHeight="1" spans="7:9">
      <c r="G12174" s="11"/>
      <c r="H12174" s="12"/>
      <c r="I12174" s="49"/>
    </row>
    <row r="12175" customHeight="1" spans="7:9">
      <c r="G12175" s="11"/>
      <c r="H12175" s="12"/>
      <c r="I12175" s="49"/>
    </row>
    <row r="12176" customHeight="1" spans="7:9">
      <c r="G12176" s="11"/>
      <c r="H12176" s="12"/>
      <c r="I12176" s="49"/>
    </row>
    <row r="12177" customHeight="1" spans="7:9">
      <c r="G12177" s="11"/>
      <c r="H12177" s="12"/>
      <c r="I12177" s="49"/>
    </row>
    <row r="12178" customHeight="1" spans="7:9">
      <c r="G12178" s="11"/>
      <c r="H12178" s="12"/>
      <c r="I12178" s="49"/>
    </row>
    <row r="12179" customHeight="1" spans="7:9">
      <c r="G12179" s="11"/>
      <c r="H12179" s="12"/>
      <c r="I12179" s="49"/>
    </row>
    <row r="12180" customHeight="1" spans="7:9">
      <c r="G12180" s="11"/>
      <c r="H12180" s="12"/>
      <c r="I12180" s="49"/>
    </row>
    <row r="12181" customHeight="1" spans="7:9">
      <c r="G12181" s="11"/>
      <c r="H12181" s="12"/>
      <c r="I12181" s="49"/>
    </row>
    <row r="12182" customHeight="1" spans="7:9">
      <c r="G12182" s="11"/>
      <c r="H12182" s="12"/>
      <c r="I12182" s="49"/>
    </row>
    <row r="12183" customHeight="1" spans="7:9">
      <c r="G12183" s="11"/>
      <c r="H12183" s="12"/>
      <c r="I12183" s="49"/>
    </row>
    <row r="12184" customHeight="1" spans="7:9">
      <c r="G12184" s="11"/>
      <c r="H12184" s="12"/>
      <c r="I12184" s="49"/>
    </row>
    <row r="12185" customHeight="1" spans="7:9">
      <c r="G12185" s="11"/>
      <c r="H12185" s="12"/>
      <c r="I12185" s="49"/>
    </row>
    <row r="12186" customHeight="1" spans="7:9">
      <c r="G12186" s="11"/>
      <c r="H12186" s="12"/>
      <c r="I12186" s="49"/>
    </row>
    <row r="12187" customHeight="1" spans="7:9">
      <c r="G12187" s="11"/>
      <c r="H12187" s="12"/>
      <c r="I12187" s="49"/>
    </row>
    <row r="12188" customHeight="1" spans="7:9">
      <c r="G12188" s="11"/>
      <c r="H12188" s="12"/>
      <c r="I12188" s="49"/>
    </row>
    <row r="12189" customHeight="1" spans="7:9">
      <c r="G12189" s="11"/>
      <c r="H12189" s="12"/>
      <c r="I12189" s="49"/>
    </row>
    <row r="12190" customHeight="1" spans="7:9">
      <c r="G12190" s="11"/>
      <c r="H12190" s="12"/>
      <c r="I12190" s="49"/>
    </row>
    <row r="12191" customHeight="1" spans="7:9">
      <c r="G12191" s="11"/>
      <c r="H12191" s="12"/>
      <c r="I12191" s="49"/>
    </row>
    <row r="12192" customHeight="1" spans="7:9">
      <c r="G12192" s="11"/>
      <c r="H12192" s="12"/>
      <c r="I12192" s="49"/>
    </row>
    <row r="12193" customHeight="1" spans="7:9">
      <c r="G12193" s="11"/>
      <c r="H12193" s="12"/>
      <c r="I12193" s="49"/>
    </row>
    <row r="12194" customHeight="1" spans="7:9">
      <c r="G12194" s="11"/>
      <c r="H12194" s="12"/>
      <c r="I12194" s="49"/>
    </row>
    <row r="12195" customHeight="1" spans="7:9">
      <c r="G12195" s="11"/>
      <c r="H12195" s="12"/>
      <c r="I12195" s="49"/>
    </row>
    <row r="12196" customHeight="1" spans="7:9">
      <c r="G12196" s="11"/>
      <c r="H12196" s="12"/>
      <c r="I12196" s="49"/>
    </row>
    <row r="12197" customHeight="1" spans="7:9">
      <c r="G12197" s="11"/>
      <c r="H12197" s="12"/>
      <c r="I12197" s="49"/>
    </row>
    <row r="12198" customHeight="1" spans="7:9">
      <c r="G12198" s="11"/>
      <c r="H12198" s="12"/>
      <c r="I12198" s="49"/>
    </row>
    <row r="12199" customHeight="1" spans="7:9">
      <c r="G12199" s="11"/>
      <c r="H12199" s="12"/>
      <c r="I12199" s="49"/>
    </row>
    <row r="12200" customHeight="1" spans="7:9">
      <c r="G12200" s="11"/>
      <c r="H12200" s="12"/>
      <c r="I12200" s="49"/>
    </row>
    <row r="12201" customHeight="1" spans="7:9">
      <c r="G12201" s="11"/>
      <c r="H12201" s="12"/>
      <c r="I12201" s="49"/>
    </row>
    <row r="12202" customHeight="1" spans="7:9">
      <c r="G12202" s="11"/>
      <c r="H12202" s="12"/>
      <c r="I12202" s="49"/>
    </row>
    <row r="12203" customHeight="1" spans="7:9">
      <c r="G12203" s="11"/>
      <c r="H12203" s="12"/>
      <c r="I12203" s="49"/>
    </row>
    <row r="12204" customHeight="1" spans="7:9">
      <c r="G12204" s="11"/>
      <c r="H12204" s="12"/>
      <c r="I12204" s="49"/>
    </row>
    <row r="12205" customHeight="1" spans="7:9">
      <c r="G12205" s="11"/>
      <c r="H12205" s="12"/>
      <c r="I12205" s="49"/>
    </row>
    <row r="12206" customHeight="1" spans="7:9">
      <c r="G12206" s="11"/>
      <c r="H12206" s="12"/>
      <c r="I12206" s="49"/>
    </row>
    <row r="12207" customHeight="1" spans="7:9">
      <c r="G12207" s="11"/>
      <c r="H12207" s="12"/>
      <c r="I12207" s="49"/>
    </row>
    <row r="12208" customHeight="1" spans="7:9">
      <c r="G12208" s="11"/>
      <c r="H12208" s="12"/>
      <c r="I12208" s="49"/>
    </row>
    <row r="12209" customHeight="1" spans="7:9">
      <c r="G12209" s="11"/>
      <c r="H12209" s="12"/>
      <c r="I12209" s="49"/>
    </row>
    <row r="12210" customHeight="1" spans="7:9">
      <c r="G12210" s="11"/>
      <c r="H12210" s="12"/>
      <c r="I12210" s="49"/>
    </row>
    <row r="12211" customHeight="1" spans="7:9">
      <c r="G12211" s="11"/>
      <c r="H12211" s="12"/>
      <c r="I12211" s="49"/>
    </row>
    <row r="12212" customHeight="1" spans="7:9">
      <c r="G12212" s="11"/>
      <c r="H12212" s="12"/>
      <c r="I12212" s="49"/>
    </row>
    <row r="12213" customHeight="1" spans="7:9">
      <c r="G12213" s="11"/>
      <c r="H12213" s="12"/>
      <c r="I12213" s="49"/>
    </row>
    <row r="12214" customHeight="1" spans="7:9">
      <c r="G12214" s="11"/>
      <c r="H12214" s="12"/>
      <c r="I12214" s="49"/>
    </row>
    <row r="12215" customHeight="1" spans="7:9">
      <c r="G12215" s="11"/>
      <c r="H12215" s="12"/>
      <c r="I12215" s="49"/>
    </row>
    <row r="12216" customHeight="1" spans="7:9">
      <c r="G12216" s="11"/>
      <c r="H12216" s="12"/>
      <c r="I12216" s="49"/>
    </row>
    <row r="12217" customHeight="1" spans="7:9">
      <c r="G12217" s="11"/>
      <c r="H12217" s="12"/>
      <c r="I12217" s="49"/>
    </row>
    <row r="12218" customHeight="1" spans="7:9">
      <c r="G12218" s="11"/>
      <c r="H12218" s="12"/>
      <c r="I12218" s="49"/>
    </row>
    <row r="12219" customHeight="1" spans="7:9">
      <c r="G12219" s="11"/>
      <c r="H12219" s="12"/>
      <c r="I12219" s="49"/>
    </row>
    <row r="12220" customHeight="1" spans="7:9">
      <c r="G12220" s="11"/>
      <c r="H12220" s="12"/>
      <c r="I12220" s="49"/>
    </row>
    <row r="12221" customHeight="1" spans="7:9">
      <c r="G12221" s="11"/>
      <c r="H12221" s="12"/>
      <c r="I12221" s="49"/>
    </row>
    <row r="12222" customHeight="1" spans="7:9">
      <c r="G12222" s="11"/>
      <c r="H12222" s="12"/>
      <c r="I12222" s="49"/>
    </row>
    <row r="12223" customHeight="1" spans="7:9">
      <c r="G12223" s="11"/>
      <c r="H12223" s="12"/>
      <c r="I12223" s="49"/>
    </row>
    <row r="12224" customHeight="1" spans="7:9">
      <c r="G12224" s="11"/>
      <c r="H12224" s="12"/>
      <c r="I12224" s="49"/>
    </row>
    <row r="12225" customHeight="1" spans="7:9">
      <c r="G12225" s="11"/>
      <c r="H12225" s="12"/>
      <c r="I12225" s="49"/>
    </row>
    <row r="12226" customHeight="1" spans="7:9">
      <c r="G12226" s="11"/>
      <c r="H12226" s="12"/>
      <c r="I12226" s="49"/>
    </row>
    <row r="12227" customHeight="1" spans="7:9">
      <c r="G12227" s="11"/>
      <c r="H12227" s="12"/>
      <c r="I12227" s="49"/>
    </row>
    <row r="12228" customHeight="1" spans="7:9">
      <c r="G12228" s="11"/>
      <c r="H12228" s="12"/>
      <c r="I12228" s="49"/>
    </row>
    <row r="12229" customHeight="1" spans="7:9">
      <c r="G12229" s="11"/>
      <c r="H12229" s="12"/>
      <c r="I12229" s="49"/>
    </row>
    <row r="12230" customHeight="1" spans="7:9">
      <c r="G12230" s="11"/>
      <c r="H12230" s="12"/>
      <c r="I12230" s="49"/>
    </row>
    <row r="12231" customHeight="1" spans="7:9">
      <c r="G12231" s="11"/>
      <c r="H12231" s="12"/>
      <c r="I12231" s="49"/>
    </row>
    <row r="12232" customHeight="1" spans="7:9">
      <c r="G12232" s="11"/>
      <c r="H12232" s="12"/>
      <c r="I12232" s="49"/>
    </row>
    <row r="12233" customHeight="1" spans="7:9">
      <c r="G12233" s="11"/>
      <c r="H12233" s="12"/>
      <c r="I12233" s="49"/>
    </row>
    <row r="12234" customHeight="1" spans="7:9">
      <c r="G12234" s="11"/>
      <c r="H12234" s="12"/>
      <c r="I12234" s="49"/>
    </row>
    <row r="12235" customHeight="1" spans="7:9">
      <c r="G12235" s="11"/>
      <c r="H12235" s="12"/>
      <c r="I12235" s="49"/>
    </row>
    <row r="12236" customHeight="1" spans="7:9">
      <c r="G12236" s="11"/>
      <c r="H12236" s="12"/>
      <c r="I12236" s="49"/>
    </row>
    <row r="12237" customHeight="1" spans="7:9">
      <c r="G12237" s="11"/>
      <c r="H12237" s="12"/>
      <c r="I12237" s="49"/>
    </row>
    <row r="12238" customHeight="1" spans="7:9">
      <c r="G12238" s="11"/>
      <c r="H12238" s="12"/>
      <c r="I12238" s="49"/>
    </row>
    <row r="12239" customHeight="1" spans="7:9">
      <c r="G12239" s="11"/>
      <c r="H12239" s="12"/>
      <c r="I12239" s="49"/>
    </row>
    <row r="12240" customHeight="1" spans="7:9">
      <c r="G12240" s="11"/>
      <c r="H12240" s="12"/>
      <c r="I12240" s="49"/>
    </row>
    <row r="12241" customHeight="1" spans="7:9">
      <c r="G12241" s="11"/>
      <c r="H12241" s="12"/>
      <c r="I12241" s="49"/>
    </row>
    <row r="12242" customHeight="1" spans="7:9">
      <c r="G12242" s="11"/>
      <c r="H12242" s="12"/>
      <c r="I12242" s="49"/>
    </row>
    <row r="12243" customHeight="1" spans="7:9">
      <c r="G12243" s="11"/>
      <c r="H12243" s="12"/>
      <c r="I12243" s="49"/>
    </row>
    <row r="12244" customHeight="1" spans="7:9">
      <c r="G12244" s="11"/>
      <c r="H12244" s="12"/>
      <c r="I12244" s="49"/>
    </row>
    <row r="12245" customHeight="1" spans="7:9">
      <c r="G12245" s="11"/>
      <c r="H12245" s="12"/>
      <c r="I12245" s="49"/>
    </row>
    <row r="12246" customHeight="1" spans="7:9">
      <c r="G12246" s="11"/>
      <c r="H12246" s="12"/>
      <c r="I12246" s="49"/>
    </row>
    <row r="12247" customHeight="1" spans="7:9">
      <c r="G12247" s="11"/>
      <c r="H12247" s="12"/>
      <c r="I12247" s="49"/>
    </row>
    <row r="12248" customHeight="1" spans="7:9">
      <c r="G12248" s="11"/>
      <c r="H12248" s="12"/>
      <c r="I12248" s="49"/>
    </row>
    <row r="12249" customHeight="1" spans="7:9">
      <c r="G12249" s="11"/>
      <c r="H12249" s="12"/>
      <c r="I12249" s="49"/>
    </row>
    <row r="12250" customHeight="1" spans="7:9">
      <c r="G12250" s="11"/>
      <c r="H12250" s="12"/>
      <c r="I12250" s="49"/>
    </row>
    <row r="12251" customHeight="1" spans="7:9">
      <c r="G12251" s="11"/>
      <c r="H12251" s="12"/>
      <c r="I12251" s="49"/>
    </row>
    <row r="12252" customHeight="1" spans="7:9">
      <c r="G12252" s="11"/>
      <c r="H12252" s="12"/>
      <c r="I12252" s="49"/>
    </row>
    <row r="12253" customHeight="1" spans="7:9">
      <c r="G12253" s="11"/>
      <c r="H12253" s="12"/>
      <c r="I12253" s="49"/>
    </row>
    <row r="12254" customHeight="1" spans="7:9">
      <c r="G12254" s="11"/>
      <c r="H12254" s="12"/>
      <c r="I12254" s="49"/>
    </row>
    <row r="12255" customHeight="1" spans="7:9">
      <c r="G12255" s="11"/>
      <c r="H12255" s="12"/>
      <c r="I12255" s="49"/>
    </row>
    <row r="12256" customHeight="1" spans="7:9">
      <c r="G12256" s="11"/>
      <c r="H12256" s="12"/>
      <c r="I12256" s="49"/>
    </row>
    <row r="12257" customHeight="1" spans="7:9">
      <c r="G12257" s="11"/>
      <c r="H12257" s="12"/>
      <c r="I12257" s="49"/>
    </row>
    <row r="12258" customHeight="1" spans="7:9">
      <c r="G12258" s="11"/>
      <c r="H12258" s="12"/>
      <c r="I12258" s="49"/>
    </row>
    <row r="12259" customHeight="1" spans="7:9">
      <c r="G12259" s="11"/>
      <c r="H12259" s="12"/>
      <c r="I12259" s="49"/>
    </row>
    <row r="12260" customHeight="1" spans="7:9">
      <c r="G12260" s="11"/>
      <c r="H12260" s="12"/>
      <c r="I12260" s="49"/>
    </row>
    <row r="12261" customHeight="1" spans="7:9">
      <c r="G12261" s="11"/>
      <c r="H12261" s="12"/>
      <c r="I12261" s="49"/>
    </row>
    <row r="12262" customHeight="1" spans="7:9">
      <c r="G12262" s="11"/>
      <c r="H12262" s="12"/>
      <c r="I12262" s="49"/>
    </row>
    <row r="12263" customHeight="1" spans="7:9">
      <c r="G12263" s="11"/>
      <c r="H12263" s="12"/>
      <c r="I12263" s="49"/>
    </row>
    <row r="12264" customHeight="1" spans="7:9">
      <c r="G12264" s="11"/>
      <c r="H12264" s="12"/>
      <c r="I12264" s="49"/>
    </row>
    <row r="12265" customHeight="1" spans="7:9">
      <c r="G12265" s="11"/>
      <c r="H12265" s="12"/>
      <c r="I12265" s="49"/>
    </row>
    <row r="12266" customHeight="1" spans="7:9">
      <c r="G12266" s="11"/>
      <c r="H12266" s="12"/>
      <c r="I12266" s="49"/>
    </row>
    <row r="12267" customHeight="1" spans="7:9">
      <c r="G12267" s="11"/>
      <c r="H12267" s="12"/>
      <c r="I12267" s="49"/>
    </row>
    <row r="12268" customHeight="1" spans="7:9">
      <c r="G12268" s="11"/>
      <c r="H12268" s="12"/>
      <c r="I12268" s="49"/>
    </row>
    <row r="12269" customHeight="1" spans="7:9">
      <c r="G12269" s="11"/>
      <c r="H12269" s="12"/>
      <c r="I12269" s="49"/>
    </row>
    <row r="12270" customHeight="1" spans="7:9">
      <c r="G12270" s="11"/>
      <c r="H12270" s="12"/>
      <c r="I12270" s="49"/>
    </row>
    <row r="12271" customHeight="1" spans="7:9">
      <c r="G12271" s="11"/>
      <c r="H12271" s="12"/>
      <c r="I12271" s="49"/>
    </row>
    <row r="12272" customHeight="1" spans="7:9">
      <c r="G12272" s="11"/>
      <c r="H12272" s="12"/>
      <c r="I12272" s="49"/>
    </row>
    <row r="12273" customHeight="1" spans="7:9">
      <c r="G12273" s="11"/>
      <c r="H12273" s="12"/>
      <c r="I12273" s="49"/>
    </row>
    <row r="12274" customHeight="1" spans="7:9">
      <c r="G12274" s="11"/>
      <c r="H12274" s="12"/>
      <c r="I12274" s="49"/>
    </row>
    <row r="12275" customHeight="1" spans="7:9">
      <c r="G12275" s="11"/>
      <c r="H12275" s="12"/>
      <c r="I12275" s="49"/>
    </row>
    <row r="12276" customHeight="1" spans="7:9">
      <c r="G12276" s="11"/>
      <c r="H12276" s="12"/>
      <c r="I12276" s="49"/>
    </row>
    <row r="12277" customHeight="1" spans="7:9">
      <c r="G12277" s="11"/>
      <c r="H12277" s="12"/>
      <c r="I12277" s="49"/>
    </row>
    <row r="12278" customHeight="1" spans="7:9">
      <c r="G12278" s="11"/>
      <c r="H12278" s="12"/>
      <c r="I12278" s="49"/>
    </row>
    <row r="12279" customHeight="1" spans="7:9">
      <c r="G12279" s="11"/>
      <c r="H12279" s="12"/>
      <c r="I12279" s="49"/>
    </row>
    <row r="12280" customHeight="1" spans="7:9">
      <c r="G12280" s="11"/>
      <c r="H12280" s="12"/>
      <c r="I12280" s="49"/>
    </row>
    <row r="12281" customHeight="1" spans="7:9">
      <c r="G12281" s="11"/>
      <c r="H12281" s="12"/>
      <c r="I12281" s="49"/>
    </row>
    <row r="12282" customHeight="1" spans="7:9">
      <c r="G12282" s="11"/>
      <c r="H12282" s="12"/>
      <c r="I12282" s="49"/>
    </row>
    <row r="12283" customHeight="1" spans="7:9">
      <c r="G12283" s="11"/>
      <c r="H12283" s="12"/>
      <c r="I12283" s="49"/>
    </row>
    <row r="12284" customHeight="1" spans="7:9">
      <c r="G12284" s="11"/>
      <c r="H12284" s="12"/>
      <c r="I12284" s="49"/>
    </row>
    <row r="12285" customHeight="1" spans="7:9">
      <c r="G12285" s="11"/>
      <c r="H12285" s="12"/>
      <c r="I12285" s="49"/>
    </row>
    <row r="12286" customHeight="1" spans="7:9">
      <c r="G12286" s="11"/>
      <c r="H12286" s="12"/>
      <c r="I12286" s="49"/>
    </row>
    <row r="12287" customHeight="1" spans="7:9">
      <c r="G12287" s="11"/>
      <c r="H12287" s="12"/>
      <c r="I12287" s="49"/>
    </row>
    <row r="12288" customHeight="1" spans="7:9">
      <c r="G12288" s="11"/>
      <c r="H12288" s="12"/>
      <c r="I12288" s="49"/>
    </row>
    <row r="12289" customHeight="1" spans="7:9">
      <c r="G12289" s="11"/>
      <c r="H12289" s="12"/>
      <c r="I12289" s="49"/>
    </row>
    <row r="12290" customHeight="1" spans="7:9">
      <c r="G12290" s="11"/>
      <c r="H12290" s="12"/>
      <c r="I12290" s="49"/>
    </row>
    <row r="12291" customHeight="1" spans="7:9">
      <c r="G12291" s="11"/>
      <c r="H12291" s="12"/>
      <c r="I12291" s="49"/>
    </row>
    <row r="12292" customHeight="1" spans="7:9">
      <c r="G12292" s="11"/>
      <c r="H12292" s="12"/>
      <c r="I12292" s="49"/>
    </row>
    <row r="12293" customHeight="1" spans="7:9">
      <c r="G12293" s="11"/>
      <c r="H12293" s="12"/>
      <c r="I12293" s="49"/>
    </row>
    <row r="12294" customHeight="1" spans="7:9">
      <c r="G12294" s="11"/>
      <c r="H12294" s="12"/>
      <c r="I12294" s="49"/>
    </row>
    <row r="12295" customHeight="1" spans="7:9">
      <c r="G12295" s="11"/>
      <c r="H12295" s="12"/>
      <c r="I12295" s="49"/>
    </row>
    <row r="12296" customHeight="1" spans="7:9">
      <c r="G12296" s="11"/>
      <c r="H12296" s="12"/>
      <c r="I12296" s="49"/>
    </row>
    <row r="12297" customHeight="1" spans="7:9">
      <c r="G12297" s="11"/>
      <c r="H12297" s="12"/>
      <c r="I12297" s="49"/>
    </row>
    <row r="12298" customHeight="1" spans="7:9">
      <c r="G12298" s="11"/>
      <c r="H12298" s="12"/>
      <c r="I12298" s="49"/>
    </row>
    <row r="12299" customHeight="1" spans="7:9">
      <c r="G12299" s="11"/>
      <c r="H12299" s="12"/>
      <c r="I12299" s="49"/>
    </row>
    <row r="12300" customHeight="1" spans="7:9">
      <c r="G12300" s="11"/>
      <c r="H12300" s="12"/>
      <c r="I12300" s="49"/>
    </row>
    <row r="12301" customHeight="1" spans="7:9">
      <c r="G12301" s="11"/>
      <c r="H12301" s="12"/>
      <c r="I12301" s="49"/>
    </row>
    <row r="12302" customHeight="1" spans="7:9">
      <c r="G12302" s="11"/>
      <c r="H12302" s="12"/>
      <c r="I12302" s="49"/>
    </row>
    <row r="12303" customHeight="1" spans="7:9">
      <c r="G12303" s="11"/>
      <c r="H12303" s="12"/>
      <c r="I12303" s="49"/>
    </row>
    <row r="12304" customHeight="1" spans="7:9">
      <c r="G12304" s="11"/>
      <c r="H12304" s="12"/>
      <c r="I12304" s="49"/>
    </row>
    <row r="12305" customHeight="1" spans="7:9">
      <c r="G12305" s="11"/>
      <c r="H12305" s="12"/>
      <c r="I12305" s="49"/>
    </row>
    <row r="12306" customHeight="1" spans="7:9">
      <c r="G12306" s="11"/>
      <c r="H12306" s="12"/>
      <c r="I12306" s="49"/>
    </row>
    <row r="12307" customHeight="1" spans="7:9">
      <c r="G12307" s="11"/>
      <c r="H12307" s="12"/>
      <c r="I12307" s="49"/>
    </row>
    <row r="12308" customHeight="1" spans="7:9">
      <c r="G12308" s="11"/>
      <c r="H12308" s="12"/>
      <c r="I12308" s="49"/>
    </row>
    <row r="12309" customHeight="1" spans="7:9">
      <c r="G12309" s="11"/>
      <c r="H12309" s="12"/>
      <c r="I12309" s="49"/>
    </row>
    <row r="12310" customHeight="1" spans="7:9">
      <c r="G12310" s="11"/>
      <c r="H12310" s="12"/>
      <c r="I12310" s="49"/>
    </row>
    <row r="12311" customHeight="1" spans="7:9">
      <c r="G12311" s="11"/>
      <c r="H12311" s="12"/>
      <c r="I12311" s="49"/>
    </row>
    <row r="12312" customHeight="1" spans="7:9">
      <c r="G12312" s="11"/>
      <c r="H12312" s="12"/>
      <c r="I12312" s="49"/>
    </row>
    <row r="12313" customHeight="1" spans="7:9">
      <c r="G12313" s="11"/>
      <c r="H12313" s="12"/>
      <c r="I12313" s="49"/>
    </row>
    <row r="12314" customHeight="1" spans="7:9">
      <c r="G12314" s="11"/>
      <c r="H12314" s="12"/>
      <c r="I12314" s="49"/>
    </row>
    <row r="12315" customHeight="1" spans="7:9">
      <c r="G12315" s="11"/>
      <c r="H12315" s="12"/>
      <c r="I12315" s="49"/>
    </row>
    <row r="12316" customHeight="1" spans="7:9">
      <c r="G12316" s="11"/>
      <c r="H12316" s="12"/>
      <c r="I12316" s="49"/>
    </row>
    <row r="12317" customHeight="1" spans="7:9">
      <c r="G12317" s="11"/>
      <c r="H12317" s="12"/>
      <c r="I12317" s="49"/>
    </row>
    <row r="12318" customHeight="1" spans="7:9">
      <c r="G12318" s="11"/>
      <c r="H12318" s="12"/>
      <c r="I12318" s="49"/>
    </row>
    <row r="12319" customHeight="1" spans="7:9">
      <c r="G12319" s="11"/>
      <c r="H12319" s="12"/>
      <c r="I12319" s="49"/>
    </row>
    <row r="12320" customHeight="1" spans="7:9">
      <c r="G12320" s="11"/>
      <c r="H12320" s="12"/>
      <c r="I12320" s="49"/>
    </row>
    <row r="12321" customHeight="1" spans="7:9">
      <c r="G12321" s="11"/>
      <c r="H12321" s="12"/>
      <c r="I12321" s="49"/>
    </row>
    <row r="12322" customHeight="1" spans="7:9">
      <c r="G12322" s="11"/>
      <c r="H12322" s="12"/>
      <c r="I12322" s="49"/>
    </row>
    <row r="12323" customHeight="1" spans="7:9">
      <c r="G12323" s="11"/>
      <c r="H12323" s="12"/>
      <c r="I12323" s="49"/>
    </row>
    <row r="12324" customHeight="1" spans="7:9">
      <c r="G12324" s="11"/>
      <c r="H12324" s="12"/>
      <c r="I12324" s="49"/>
    </row>
    <row r="12325" customHeight="1" spans="7:9">
      <c r="G12325" s="11"/>
      <c r="H12325" s="12"/>
      <c r="I12325" s="49"/>
    </row>
    <row r="12326" customHeight="1" spans="7:9">
      <c r="G12326" s="11"/>
      <c r="H12326" s="12"/>
      <c r="I12326" s="49"/>
    </row>
    <row r="12327" customHeight="1" spans="7:9">
      <c r="G12327" s="11"/>
      <c r="H12327" s="12"/>
      <c r="I12327" s="49"/>
    </row>
    <row r="12328" customHeight="1" spans="7:9">
      <c r="G12328" s="11"/>
      <c r="H12328" s="12"/>
      <c r="I12328" s="49"/>
    </row>
    <row r="12329" customHeight="1" spans="7:9">
      <c r="G12329" s="11"/>
      <c r="H12329" s="12"/>
      <c r="I12329" s="49"/>
    </row>
    <row r="12330" customHeight="1" spans="7:9">
      <c r="G12330" s="11"/>
      <c r="H12330" s="12"/>
      <c r="I12330" s="49"/>
    </row>
    <row r="12331" customHeight="1" spans="7:9">
      <c r="G12331" s="11"/>
      <c r="H12331" s="12"/>
      <c r="I12331" s="49"/>
    </row>
    <row r="12332" customHeight="1" spans="7:9">
      <c r="G12332" s="11"/>
      <c r="H12332" s="12"/>
      <c r="I12332" s="49"/>
    </row>
    <row r="12333" customHeight="1" spans="7:9">
      <c r="G12333" s="11"/>
      <c r="H12333" s="12"/>
      <c r="I12333" s="49"/>
    </row>
    <row r="12334" customHeight="1" spans="7:9">
      <c r="G12334" s="11"/>
      <c r="H12334" s="12"/>
      <c r="I12334" s="49"/>
    </row>
    <row r="12335" customHeight="1" spans="7:9">
      <c r="G12335" s="11"/>
      <c r="H12335" s="12"/>
      <c r="I12335" s="49"/>
    </row>
    <row r="12336" customHeight="1" spans="7:9">
      <c r="G12336" s="11"/>
      <c r="H12336" s="12"/>
      <c r="I12336" s="49"/>
    </row>
    <row r="12337" customHeight="1" spans="7:9">
      <c r="G12337" s="11"/>
      <c r="H12337" s="12"/>
      <c r="I12337" s="49"/>
    </row>
    <row r="12338" customHeight="1" spans="7:9">
      <c r="G12338" s="11"/>
      <c r="H12338" s="12"/>
      <c r="I12338" s="49"/>
    </row>
    <row r="12339" customHeight="1" spans="7:9">
      <c r="G12339" s="11"/>
      <c r="H12339" s="12"/>
      <c r="I12339" s="49"/>
    </row>
    <row r="12340" customHeight="1" spans="7:9">
      <c r="G12340" s="11"/>
      <c r="H12340" s="12"/>
      <c r="I12340" s="49"/>
    </row>
    <row r="12341" customHeight="1" spans="7:9">
      <c r="G12341" s="11"/>
      <c r="H12341" s="12"/>
      <c r="I12341" s="49"/>
    </row>
    <row r="12342" customHeight="1" spans="7:9">
      <c r="G12342" s="11"/>
      <c r="H12342" s="12"/>
      <c r="I12342" s="49"/>
    </row>
    <row r="12343" customHeight="1" spans="7:9">
      <c r="G12343" s="11"/>
      <c r="H12343" s="12"/>
      <c r="I12343" s="49"/>
    </row>
    <row r="12344" customHeight="1" spans="7:9">
      <c r="G12344" s="11"/>
      <c r="H12344" s="12"/>
      <c r="I12344" s="49"/>
    </row>
    <row r="12345" customHeight="1" spans="7:9">
      <c r="G12345" s="11"/>
      <c r="H12345" s="12"/>
      <c r="I12345" s="49"/>
    </row>
    <row r="12346" customHeight="1" spans="7:9">
      <c r="G12346" s="11"/>
      <c r="H12346" s="12"/>
      <c r="I12346" s="49"/>
    </row>
    <row r="12347" customHeight="1" spans="7:9">
      <c r="G12347" s="11"/>
      <c r="H12347" s="12"/>
      <c r="I12347" s="49"/>
    </row>
    <row r="12348" customHeight="1" spans="7:9">
      <c r="G12348" s="11"/>
      <c r="H12348" s="12"/>
      <c r="I12348" s="49"/>
    </row>
    <row r="12349" customHeight="1" spans="7:9">
      <c r="G12349" s="11"/>
      <c r="H12349" s="12"/>
      <c r="I12349" s="49"/>
    </row>
    <row r="12350" customHeight="1" spans="7:9">
      <c r="G12350" s="11"/>
      <c r="H12350" s="12"/>
      <c r="I12350" s="49"/>
    </row>
    <row r="12351" customHeight="1" spans="7:9">
      <c r="G12351" s="11"/>
      <c r="H12351" s="12"/>
      <c r="I12351" s="49"/>
    </row>
    <row r="12352" customHeight="1" spans="7:9">
      <c r="G12352" s="11"/>
      <c r="H12352" s="12"/>
      <c r="I12352" s="49"/>
    </row>
    <row r="12353" customHeight="1" spans="7:9">
      <c r="G12353" s="11"/>
      <c r="H12353" s="12"/>
      <c r="I12353" s="49"/>
    </row>
    <row r="12354" customHeight="1" spans="7:9">
      <c r="G12354" s="11"/>
      <c r="H12354" s="12"/>
      <c r="I12354" s="49"/>
    </row>
    <row r="12355" customHeight="1" spans="7:9">
      <c r="G12355" s="11"/>
      <c r="H12355" s="12"/>
      <c r="I12355" s="49"/>
    </row>
    <row r="12356" customHeight="1" spans="7:9">
      <c r="G12356" s="11"/>
      <c r="H12356" s="12"/>
      <c r="I12356" s="49"/>
    </row>
    <row r="12357" customHeight="1" spans="7:9">
      <c r="G12357" s="11"/>
      <c r="H12357" s="12"/>
      <c r="I12357" s="49"/>
    </row>
    <row r="12358" customHeight="1" spans="7:9">
      <c r="G12358" s="11"/>
      <c r="H12358" s="12"/>
      <c r="I12358" s="49"/>
    </row>
    <row r="12359" customHeight="1" spans="7:9">
      <c r="G12359" s="11"/>
      <c r="H12359" s="12"/>
      <c r="I12359" s="49"/>
    </row>
    <row r="12360" customHeight="1" spans="7:9">
      <c r="G12360" s="11"/>
      <c r="H12360" s="12"/>
      <c r="I12360" s="49"/>
    </row>
    <row r="12361" customHeight="1" spans="7:9">
      <c r="G12361" s="11"/>
      <c r="H12361" s="12"/>
      <c r="I12361" s="49"/>
    </row>
    <row r="12362" customHeight="1" spans="7:9">
      <c r="G12362" s="11"/>
      <c r="H12362" s="12"/>
      <c r="I12362" s="49"/>
    </row>
    <row r="12363" customHeight="1" spans="7:9">
      <c r="G12363" s="11"/>
      <c r="H12363" s="12"/>
      <c r="I12363" s="49"/>
    </row>
    <row r="12364" customHeight="1" spans="7:9">
      <c r="G12364" s="11"/>
      <c r="H12364" s="12"/>
      <c r="I12364" s="49"/>
    </row>
    <row r="12365" customHeight="1" spans="7:9">
      <c r="G12365" s="11"/>
      <c r="H12365" s="12"/>
      <c r="I12365" s="49"/>
    </row>
    <row r="12366" customHeight="1" spans="7:9">
      <c r="G12366" s="11"/>
      <c r="H12366" s="12"/>
      <c r="I12366" s="49"/>
    </row>
    <row r="12367" customHeight="1" spans="7:9">
      <c r="G12367" s="11"/>
      <c r="H12367" s="12"/>
      <c r="I12367" s="49"/>
    </row>
    <row r="12368" customHeight="1" spans="7:9">
      <c r="G12368" s="11"/>
      <c r="H12368" s="12"/>
      <c r="I12368" s="49"/>
    </row>
    <row r="12369" customHeight="1" spans="7:9">
      <c r="G12369" s="11"/>
      <c r="H12369" s="12"/>
      <c r="I12369" s="49"/>
    </row>
    <row r="12370" customHeight="1" spans="7:9">
      <c r="G12370" s="11"/>
      <c r="H12370" s="12"/>
      <c r="I12370" s="49"/>
    </row>
    <row r="12371" customHeight="1" spans="7:9">
      <c r="G12371" s="11"/>
      <c r="H12371" s="12"/>
      <c r="I12371" s="49"/>
    </row>
    <row r="12372" customHeight="1" spans="7:9">
      <c r="G12372" s="11"/>
      <c r="H12372" s="12"/>
      <c r="I12372" s="49"/>
    </row>
    <row r="12373" customHeight="1" spans="7:9">
      <c r="G12373" s="11"/>
      <c r="H12373" s="12"/>
      <c r="I12373" s="49"/>
    </row>
    <row r="12374" customHeight="1" spans="7:9">
      <c r="G12374" s="11"/>
      <c r="H12374" s="12"/>
      <c r="I12374" s="49"/>
    </row>
    <row r="12375" customHeight="1" spans="7:9">
      <c r="G12375" s="11"/>
      <c r="H12375" s="12"/>
      <c r="I12375" s="49"/>
    </row>
    <row r="12376" customHeight="1" spans="7:9">
      <c r="G12376" s="11"/>
      <c r="H12376" s="12"/>
      <c r="I12376" s="49"/>
    </row>
    <row r="12377" customHeight="1" spans="7:9">
      <c r="G12377" s="11"/>
      <c r="H12377" s="12"/>
      <c r="I12377" s="49"/>
    </row>
    <row r="12378" customHeight="1" spans="7:9">
      <c r="G12378" s="11"/>
      <c r="H12378" s="12"/>
      <c r="I12378" s="49"/>
    </row>
    <row r="12379" customHeight="1" spans="7:9">
      <c r="G12379" s="11"/>
      <c r="H12379" s="12"/>
      <c r="I12379" s="49"/>
    </row>
    <row r="12380" customHeight="1" spans="7:9">
      <c r="G12380" s="11"/>
      <c r="H12380" s="12"/>
      <c r="I12380" s="49"/>
    </row>
    <row r="12381" customHeight="1" spans="7:9">
      <c r="G12381" s="11"/>
      <c r="H12381" s="12"/>
      <c r="I12381" s="49"/>
    </row>
    <row r="12382" customHeight="1" spans="7:9">
      <c r="G12382" s="11"/>
      <c r="H12382" s="12"/>
      <c r="I12382" s="49"/>
    </row>
    <row r="12383" customHeight="1" spans="7:9">
      <c r="G12383" s="11"/>
      <c r="H12383" s="12"/>
      <c r="I12383" s="49"/>
    </row>
    <row r="12384" customHeight="1" spans="7:9">
      <c r="G12384" s="11"/>
      <c r="H12384" s="12"/>
      <c r="I12384" s="49"/>
    </row>
    <row r="12385" customHeight="1" spans="7:9">
      <c r="G12385" s="11"/>
      <c r="H12385" s="12"/>
      <c r="I12385" s="49"/>
    </row>
    <row r="12386" customHeight="1" spans="7:9">
      <c r="G12386" s="11"/>
      <c r="H12386" s="12"/>
      <c r="I12386" s="49"/>
    </row>
    <row r="12387" customHeight="1" spans="7:9">
      <c r="G12387" s="11"/>
      <c r="H12387" s="12"/>
      <c r="I12387" s="49"/>
    </row>
    <row r="12388" customHeight="1" spans="7:9">
      <c r="G12388" s="11"/>
      <c r="H12388" s="12"/>
      <c r="I12388" s="49"/>
    </row>
    <row r="12389" customHeight="1" spans="7:9">
      <c r="G12389" s="11"/>
      <c r="H12389" s="12"/>
      <c r="I12389" s="49"/>
    </row>
    <row r="12390" customHeight="1" spans="7:9">
      <c r="G12390" s="11"/>
      <c r="H12390" s="12"/>
      <c r="I12390" s="49"/>
    </row>
    <row r="12391" customHeight="1" spans="7:9">
      <c r="G12391" s="11"/>
      <c r="H12391" s="12"/>
      <c r="I12391" s="49"/>
    </row>
    <row r="12392" customHeight="1" spans="7:9">
      <c r="G12392" s="11"/>
      <c r="H12392" s="12"/>
      <c r="I12392" s="49"/>
    </row>
    <row r="12393" customHeight="1" spans="7:9">
      <c r="G12393" s="11"/>
      <c r="H12393" s="12"/>
      <c r="I12393" s="49"/>
    </row>
    <row r="12394" customHeight="1" spans="7:9">
      <c r="G12394" s="11"/>
      <c r="H12394" s="12"/>
      <c r="I12394" s="49"/>
    </row>
    <row r="12395" customHeight="1" spans="7:9">
      <c r="G12395" s="11"/>
      <c r="H12395" s="12"/>
      <c r="I12395" s="49"/>
    </row>
    <row r="12396" customHeight="1" spans="7:9">
      <c r="G12396" s="11"/>
      <c r="H12396" s="12"/>
      <c r="I12396" s="49"/>
    </row>
    <row r="12397" customHeight="1" spans="7:9">
      <c r="G12397" s="11"/>
      <c r="H12397" s="12"/>
      <c r="I12397" s="49"/>
    </row>
    <row r="12398" customHeight="1" spans="7:9">
      <c r="G12398" s="11"/>
      <c r="H12398" s="12"/>
      <c r="I12398" s="49"/>
    </row>
    <row r="12399" customHeight="1" spans="7:9">
      <c r="G12399" s="11"/>
      <c r="H12399" s="12"/>
      <c r="I12399" s="49"/>
    </row>
    <row r="12400" customHeight="1" spans="7:9">
      <c r="G12400" s="11"/>
      <c r="H12400" s="12"/>
      <c r="I12400" s="49"/>
    </row>
    <row r="12401" customHeight="1" spans="7:9">
      <c r="G12401" s="11"/>
      <c r="H12401" s="12"/>
      <c r="I12401" s="49"/>
    </row>
    <row r="12402" customHeight="1" spans="7:9">
      <c r="G12402" s="11"/>
      <c r="H12402" s="12"/>
      <c r="I12402" s="49"/>
    </row>
    <row r="12403" customHeight="1" spans="7:9">
      <c r="G12403" s="11"/>
      <c r="H12403" s="12"/>
      <c r="I12403" s="49"/>
    </row>
    <row r="12404" customHeight="1" spans="7:9">
      <c r="G12404" s="11"/>
      <c r="H12404" s="12"/>
      <c r="I12404" s="49"/>
    </row>
    <row r="12405" customHeight="1" spans="7:9">
      <c r="G12405" s="11"/>
      <c r="H12405" s="12"/>
      <c r="I12405" s="49"/>
    </row>
    <row r="12406" customHeight="1" spans="7:9">
      <c r="G12406" s="11"/>
      <c r="H12406" s="12"/>
      <c r="I12406" s="49"/>
    </row>
    <row r="12407" customHeight="1" spans="7:9">
      <c r="G12407" s="11"/>
      <c r="H12407" s="12"/>
      <c r="I12407" s="49"/>
    </row>
    <row r="12408" customHeight="1" spans="7:9">
      <c r="G12408" s="11"/>
      <c r="H12408" s="12"/>
      <c r="I12408" s="49"/>
    </row>
    <row r="12409" customHeight="1" spans="7:9">
      <c r="G12409" s="11"/>
      <c r="H12409" s="12"/>
      <c r="I12409" s="49"/>
    </row>
    <row r="12410" customHeight="1" spans="7:9">
      <c r="G12410" s="11"/>
      <c r="H12410" s="12"/>
      <c r="I12410" s="49"/>
    </row>
    <row r="12411" customHeight="1" spans="7:9">
      <c r="G12411" s="11"/>
      <c r="H12411" s="12"/>
      <c r="I12411" s="49"/>
    </row>
    <row r="12412" customHeight="1" spans="7:9">
      <c r="G12412" s="11"/>
      <c r="H12412" s="12"/>
      <c r="I12412" s="49"/>
    </row>
    <row r="12413" customHeight="1" spans="7:9">
      <c r="G12413" s="11"/>
      <c r="H12413" s="12"/>
      <c r="I12413" s="49"/>
    </row>
    <row r="12414" customHeight="1" spans="7:9">
      <c r="G12414" s="11"/>
      <c r="H12414" s="12"/>
      <c r="I12414" s="49"/>
    </row>
    <row r="12415" customHeight="1" spans="7:9">
      <c r="G12415" s="11"/>
      <c r="H12415" s="12"/>
      <c r="I12415" s="49"/>
    </row>
    <row r="12416" customHeight="1" spans="7:9">
      <c r="G12416" s="11"/>
      <c r="H12416" s="12"/>
      <c r="I12416" s="49"/>
    </row>
    <row r="12417" customHeight="1" spans="7:9">
      <c r="G12417" s="11"/>
      <c r="H12417" s="12"/>
      <c r="I12417" s="49"/>
    </row>
    <row r="12418" customHeight="1" spans="7:9">
      <c r="G12418" s="11"/>
      <c r="H12418" s="12"/>
      <c r="I12418" s="49"/>
    </row>
    <row r="12419" customHeight="1" spans="7:9">
      <c r="G12419" s="11"/>
      <c r="H12419" s="12"/>
      <c r="I12419" s="49"/>
    </row>
    <row r="12420" customHeight="1" spans="7:9">
      <c r="G12420" s="11"/>
      <c r="H12420" s="12"/>
      <c r="I12420" s="49"/>
    </row>
    <row r="12421" customHeight="1" spans="7:9">
      <c r="G12421" s="11"/>
      <c r="H12421" s="12"/>
      <c r="I12421" s="49"/>
    </row>
    <row r="12422" customHeight="1" spans="7:9">
      <c r="G12422" s="11"/>
      <c r="H12422" s="12"/>
      <c r="I12422" s="49"/>
    </row>
    <row r="12423" customHeight="1" spans="7:9">
      <c r="G12423" s="11"/>
      <c r="H12423" s="12"/>
      <c r="I12423" s="49"/>
    </row>
    <row r="12424" customHeight="1" spans="7:9">
      <c r="G12424" s="11"/>
      <c r="H12424" s="12"/>
      <c r="I12424" s="49"/>
    </row>
    <row r="12425" customHeight="1" spans="7:9">
      <c r="G12425" s="11"/>
      <c r="H12425" s="12"/>
      <c r="I12425" s="49"/>
    </row>
    <row r="12426" customHeight="1" spans="7:9">
      <c r="G12426" s="11"/>
      <c r="H12426" s="12"/>
      <c r="I12426" s="49"/>
    </row>
    <row r="12427" customHeight="1" spans="7:9">
      <c r="G12427" s="11"/>
      <c r="H12427" s="12"/>
      <c r="I12427" s="49"/>
    </row>
    <row r="12428" customHeight="1" spans="7:9">
      <c r="G12428" s="11"/>
      <c r="H12428" s="12"/>
      <c r="I12428" s="49"/>
    </row>
    <row r="12429" customHeight="1" spans="7:9">
      <c r="G12429" s="11"/>
      <c r="H12429" s="12"/>
      <c r="I12429" s="49"/>
    </row>
    <row r="12430" customHeight="1" spans="7:9">
      <c r="G12430" s="11"/>
      <c r="H12430" s="12"/>
      <c r="I12430" s="49"/>
    </row>
    <row r="12431" customHeight="1" spans="7:9">
      <c r="G12431" s="11"/>
      <c r="H12431" s="12"/>
      <c r="I12431" s="49"/>
    </row>
    <row r="12432" customHeight="1" spans="7:9">
      <c r="G12432" s="11"/>
      <c r="H12432" s="12"/>
      <c r="I12432" s="49"/>
    </row>
    <row r="12433" customHeight="1" spans="7:9">
      <c r="G12433" s="11"/>
      <c r="H12433" s="12"/>
      <c r="I12433" s="49"/>
    </row>
    <row r="12434" customHeight="1" spans="7:9">
      <c r="G12434" s="11"/>
      <c r="H12434" s="12"/>
      <c r="I12434" s="49"/>
    </row>
    <row r="12435" customHeight="1" spans="7:9">
      <c r="G12435" s="11"/>
      <c r="H12435" s="12"/>
      <c r="I12435" s="49"/>
    </row>
    <row r="12436" customHeight="1" spans="7:9">
      <c r="G12436" s="11"/>
      <c r="H12436" s="12"/>
      <c r="I12436" s="49"/>
    </row>
    <row r="12437" customHeight="1" spans="7:9">
      <c r="G12437" s="11"/>
      <c r="H12437" s="12"/>
      <c r="I12437" s="49"/>
    </row>
    <row r="12438" customHeight="1" spans="7:9">
      <c r="G12438" s="11"/>
      <c r="H12438" s="12"/>
      <c r="I12438" s="49"/>
    </row>
    <row r="12439" customHeight="1" spans="7:9">
      <c r="G12439" s="11"/>
      <c r="H12439" s="12"/>
      <c r="I12439" s="49"/>
    </row>
    <row r="12440" customHeight="1" spans="7:9">
      <c r="G12440" s="11"/>
      <c r="H12440" s="12"/>
      <c r="I12440" s="49"/>
    </row>
    <row r="12441" customHeight="1" spans="7:9">
      <c r="G12441" s="11"/>
      <c r="H12441" s="12"/>
      <c r="I12441" s="49"/>
    </row>
    <row r="12442" customHeight="1" spans="7:9">
      <c r="G12442" s="11"/>
      <c r="H12442" s="12"/>
      <c r="I12442" s="49"/>
    </row>
    <row r="12443" customHeight="1" spans="7:9">
      <c r="G12443" s="11"/>
      <c r="H12443" s="12"/>
      <c r="I12443" s="49"/>
    </row>
    <row r="12444" customHeight="1" spans="7:9">
      <c r="G12444" s="11"/>
      <c r="H12444" s="12"/>
      <c r="I12444" s="49"/>
    </row>
    <row r="12445" customHeight="1" spans="7:9">
      <c r="G12445" s="11"/>
      <c r="H12445" s="12"/>
      <c r="I12445" s="49"/>
    </row>
    <row r="12446" customHeight="1" spans="7:9">
      <c r="G12446" s="11"/>
      <c r="H12446" s="12"/>
      <c r="I12446" s="49"/>
    </row>
    <row r="12447" customHeight="1" spans="7:9">
      <c r="G12447" s="11"/>
      <c r="H12447" s="12"/>
      <c r="I12447" s="49"/>
    </row>
    <row r="12448" customHeight="1" spans="7:9">
      <c r="G12448" s="11"/>
      <c r="H12448" s="12"/>
      <c r="I12448" s="49"/>
    </row>
    <row r="12449" customHeight="1" spans="7:9">
      <c r="G12449" s="11"/>
      <c r="H12449" s="12"/>
      <c r="I12449" s="49"/>
    </row>
    <row r="12450" customHeight="1" spans="7:9">
      <c r="G12450" s="11"/>
      <c r="H12450" s="12"/>
      <c r="I12450" s="49"/>
    </row>
    <row r="12451" customHeight="1" spans="7:9">
      <c r="G12451" s="11"/>
      <c r="H12451" s="12"/>
      <c r="I12451" s="49"/>
    </row>
    <row r="12452" customHeight="1" spans="7:9">
      <c r="G12452" s="11"/>
      <c r="H12452" s="12"/>
      <c r="I12452" s="49"/>
    </row>
    <row r="12453" customHeight="1" spans="7:9">
      <c r="G12453" s="11"/>
      <c r="H12453" s="12"/>
      <c r="I12453" s="49"/>
    </row>
    <row r="12454" customHeight="1" spans="7:9">
      <c r="G12454" s="11"/>
      <c r="H12454" s="12"/>
      <c r="I12454" s="49"/>
    </row>
    <row r="12455" customHeight="1" spans="7:9">
      <c r="G12455" s="11"/>
      <c r="H12455" s="12"/>
      <c r="I12455" s="49"/>
    </row>
    <row r="12456" customHeight="1" spans="7:9">
      <c r="G12456" s="11"/>
      <c r="H12456" s="12"/>
      <c r="I12456" s="49"/>
    </row>
    <row r="12457" customHeight="1" spans="7:9">
      <c r="G12457" s="11"/>
      <c r="H12457" s="12"/>
      <c r="I12457" s="49"/>
    </row>
    <row r="12458" customHeight="1" spans="7:9">
      <c r="G12458" s="11"/>
      <c r="H12458" s="12"/>
      <c r="I12458" s="49"/>
    </row>
    <row r="12459" customHeight="1" spans="7:9">
      <c r="G12459" s="11"/>
      <c r="H12459" s="12"/>
      <c r="I12459" s="49"/>
    </row>
    <row r="12460" customHeight="1" spans="7:9">
      <c r="G12460" s="11"/>
      <c r="H12460" s="12"/>
      <c r="I12460" s="49"/>
    </row>
    <row r="12461" customHeight="1" spans="7:9">
      <c r="G12461" s="11"/>
      <c r="H12461" s="12"/>
      <c r="I12461" s="49"/>
    </row>
    <row r="12462" customHeight="1" spans="7:9">
      <c r="G12462" s="11"/>
      <c r="H12462" s="12"/>
      <c r="I12462" s="49"/>
    </row>
    <row r="12463" customHeight="1" spans="7:9">
      <c r="G12463" s="11"/>
      <c r="H12463" s="12"/>
      <c r="I12463" s="49"/>
    </row>
    <row r="12464" customHeight="1" spans="7:9">
      <c r="G12464" s="11"/>
      <c r="H12464" s="12"/>
      <c r="I12464" s="49"/>
    </row>
    <row r="12465" customHeight="1" spans="7:9">
      <c r="G12465" s="11"/>
      <c r="H12465" s="12"/>
      <c r="I12465" s="49"/>
    </row>
    <row r="12466" customHeight="1" spans="7:9">
      <c r="G12466" s="11"/>
      <c r="H12466" s="12"/>
      <c r="I12466" s="49"/>
    </row>
    <row r="12467" customHeight="1" spans="7:9">
      <c r="G12467" s="11"/>
      <c r="H12467" s="12"/>
      <c r="I12467" s="49"/>
    </row>
    <row r="12468" customHeight="1" spans="7:9">
      <c r="G12468" s="11"/>
      <c r="H12468" s="12"/>
      <c r="I12468" s="49"/>
    </row>
    <row r="12469" customHeight="1" spans="7:9">
      <c r="G12469" s="11"/>
      <c r="H12469" s="12"/>
      <c r="I12469" s="49"/>
    </row>
    <row r="12470" customHeight="1" spans="7:9">
      <c r="G12470" s="11"/>
      <c r="H12470" s="12"/>
      <c r="I12470" s="49"/>
    </row>
    <row r="12471" customHeight="1" spans="7:9">
      <c r="G12471" s="11"/>
      <c r="H12471" s="12"/>
      <c r="I12471" s="49"/>
    </row>
    <row r="12472" customHeight="1" spans="7:9">
      <c r="G12472" s="11"/>
      <c r="H12472" s="12"/>
      <c r="I12472" s="49"/>
    </row>
    <row r="12473" customHeight="1" spans="7:9">
      <c r="G12473" s="11"/>
      <c r="H12473" s="12"/>
      <c r="I12473" s="49"/>
    </row>
    <row r="12474" customHeight="1" spans="7:9">
      <c r="G12474" s="11"/>
      <c r="H12474" s="12"/>
      <c r="I12474" s="49"/>
    </row>
    <row r="12475" customHeight="1" spans="7:9">
      <c r="G12475" s="11"/>
      <c r="H12475" s="12"/>
      <c r="I12475" s="49"/>
    </row>
    <row r="12476" customHeight="1" spans="7:9">
      <c r="G12476" s="11"/>
      <c r="H12476" s="12"/>
      <c r="I12476" s="49"/>
    </row>
    <row r="12477" customHeight="1" spans="7:9">
      <c r="G12477" s="11"/>
      <c r="H12477" s="12"/>
      <c r="I12477" s="49"/>
    </row>
    <row r="12478" customHeight="1" spans="7:9">
      <c r="G12478" s="11"/>
      <c r="H12478" s="12"/>
      <c r="I12478" s="49"/>
    </row>
    <row r="12479" customHeight="1" spans="7:9">
      <c r="G12479" s="11"/>
      <c r="H12479" s="12"/>
      <c r="I12479" s="49"/>
    </row>
    <row r="12480" customHeight="1" spans="7:9">
      <c r="G12480" s="11"/>
      <c r="H12480" s="12"/>
      <c r="I12480" s="49"/>
    </row>
    <row r="12481" customHeight="1" spans="7:9">
      <c r="G12481" s="11"/>
      <c r="H12481" s="12"/>
      <c r="I12481" s="49"/>
    </row>
    <row r="12482" customHeight="1" spans="7:9">
      <c r="G12482" s="11"/>
      <c r="H12482" s="12"/>
      <c r="I12482" s="49"/>
    </row>
    <row r="12483" customHeight="1" spans="7:9">
      <c r="G12483" s="11"/>
      <c r="H12483" s="12"/>
      <c r="I12483" s="49"/>
    </row>
    <row r="12484" customHeight="1" spans="7:9">
      <c r="G12484" s="11"/>
      <c r="H12484" s="12"/>
      <c r="I12484" s="49"/>
    </row>
    <row r="12485" customHeight="1" spans="7:9">
      <c r="G12485" s="11"/>
      <c r="H12485" s="12"/>
      <c r="I12485" s="49"/>
    </row>
    <row r="12486" customHeight="1" spans="7:9">
      <c r="G12486" s="11"/>
      <c r="H12486" s="12"/>
      <c r="I12486" s="49"/>
    </row>
    <row r="12487" customHeight="1" spans="7:9">
      <c r="G12487" s="11"/>
      <c r="H12487" s="12"/>
      <c r="I12487" s="49"/>
    </row>
    <row r="12488" customHeight="1" spans="7:9">
      <c r="G12488" s="11"/>
      <c r="H12488" s="12"/>
      <c r="I12488" s="49"/>
    </row>
    <row r="12489" customHeight="1" spans="7:9">
      <c r="G12489" s="11"/>
      <c r="H12489" s="12"/>
      <c r="I12489" s="49"/>
    </row>
    <row r="12490" customHeight="1" spans="7:9">
      <c r="G12490" s="11"/>
      <c r="H12490" s="12"/>
      <c r="I12490" s="49"/>
    </row>
    <row r="12491" customHeight="1" spans="7:9">
      <c r="G12491" s="11"/>
      <c r="H12491" s="12"/>
      <c r="I12491" s="49"/>
    </row>
    <row r="12492" customHeight="1" spans="7:9">
      <c r="G12492" s="11"/>
      <c r="H12492" s="12"/>
      <c r="I12492" s="49"/>
    </row>
    <row r="12493" customHeight="1" spans="7:9">
      <c r="G12493" s="11"/>
      <c r="H12493" s="12"/>
      <c r="I12493" s="49"/>
    </row>
    <row r="12494" customHeight="1" spans="7:9">
      <c r="G12494" s="11"/>
      <c r="H12494" s="12"/>
      <c r="I12494" s="49"/>
    </row>
    <row r="12495" customHeight="1" spans="7:9">
      <c r="G12495" s="11"/>
      <c r="H12495" s="12"/>
      <c r="I12495" s="49"/>
    </row>
    <row r="12496" customHeight="1" spans="7:9">
      <c r="G12496" s="11"/>
      <c r="H12496" s="12"/>
      <c r="I12496" s="49"/>
    </row>
    <row r="12497" customHeight="1" spans="7:9">
      <c r="G12497" s="11"/>
      <c r="H12497" s="12"/>
      <c r="I12497" s="49"/>
    </row>
    <row r="12498" customHeight="1" spans="7:9">
      <c r="G12498" s="11"/>
      <c r="H12498" s="12"/>
      <c r="I12498" s="49"/>
    </row>
    <row r="12499" customHeight="1" spans="7:9">
      <c r="G12499" s="11"/>
      <c r="H12499" s="12"/>
      <c r="I12499" s="49"/>
    </row>
    <row r="12500" customHeight="1" spans="7:9">
      <c r="G12500" s="11"/>
      <c r="H12500" s="12"/>
      <c r="I12500" s="49"/>
    </row>
    <row r="12501" customHeight="1" spans="7:9">
      <c r="G12501" s="11"/>
      <c r="H12501" s="12"/>
      <c r="I12501" s="49"/>
    </row>
    <row r="12502" customHeight="1" spans="7:9">
      <c r="G12502" s="11"/>
      <c r="H12502" s="12"/>
      <c r="I12502" s="49"/>
    </row>
    <row r="12503" customHeight="1" spans="7:9">
      <c r="G12503" s="11"/>
      <c r="H12503" s="12"/>
      <c r="I12503" s="49"/>
    </row>
    <row r="12504" customHeight="1" spans="7:9">
      <c r="G12504" s="11"/>
      <c r="H12504" s="12"/>
      <c r="I12504" s="49"/>
    </row>
    <row r="12505" customHeight="1" spans="7:9">
      <c r="G12505" s="11"/>
      <c r="H12505" s="12"/>
      <c r="I12505" s="49"/>
    </row>
    <row r="12506" customHeight="1" spans="7:9">
      <c r="G12506" s="11"/>
      <c r="H12506" s="12"/>
      <c r="I12506" s="49"/>
    </row>
    <row r="12507" customHeight="1" spans="7:9">
      <c r="G12507" s="11"/>
      <c r="H12507" s="12"/>
      <c r="I12507" s="49"/>
    </row>
    <row r="12508" customHeight="1" spans="7:9">
      <c r="G12508" s="11"/>
      <c r="H12508" s="12"/>
      <c r="I12508" s="49"/>
    </row>
    <row r="12509" customHeight="1" spans="7:9">
      <c r="G12509" s="11"/>
      <c r="H12509" s="12"/>
      <c r="I12509" s="49"/>
    </row>
    <row r="12510" customHeight="1" spans="7:9">
      <c r="G12510" s="11"/>
      <c r="H12510" s="12"/>
      <c r="I12510" s="49"/>
    </row>
    <row r="12511" customHeight="1" spans="7:9">
      <c r="G12511" s="11"/>
      <c r="H12511" s="12"/>
      <c r="I12511" s="49"/>
    </row>
    <row r="12512" customHeight="1" spans="7:9">
      <c r="G12512" s="11"/>
      <c r="H12512" s="12"/>
      <c r="I12512" s="49"/>
    </row>
    <row r="12513" customHeight="1" spans="7:9">
      <c r="G12513" s="11"/>
      <c r="H12513" s="12"/>
      <c r="I12513" s="49"/>
    </row>
    <row r="12514" customHeight="1" spans="7:9">
      <c r="G12514" s="11"/>
      <c r="H12514" s="12"/>
      <c r="I12514" s="49"/>
    </row>
    <row r="12515" customHeight="1" spans="7:9">
      <c r="G12515" s="11"/>
      <c r="H12515" s="12"/>
      <c r="I12515" s="49"/>
    </row>
    <row r="12516" customHeight="1" spans="7:9">
      <c r="G12516" s="11"/>
      <c r="H12516" s="12"/>
      <c r="I12516" s="49"/>
    </row>
    <row r="12517" customHeight="1" spans="7:9">
      <c r="G12517" s="11"/>
      <c r="H12517" s="12"/>
      <c r="I12517" s="49"/>
    </row>
    <row r="12518" customHeight="1" spans="7:9">
      <c r="G12518" s="11"/>
      <c r="H12518" s="12"/>
      <c r="I12518" s="49"/>
    </row>
    <row r="12519" customHeight="1" spans="7:9">
      <c r="G12519" s="11"/>
      <c r="H12519" s="12"/>
      <c r="I12519" s="49"/>
    </row>
    <row r="12520" customHeight="1" spans="7:9">
      <c r="G12520" s="11"/>
      <c r="H12520" s="12"/>
      <c r="I12520" s="49"/>
    </row>
    <row r="12521" customHeight="1" spans="7:9">
      <c r="G12521" s="11"/>
      <c r="H12521" s="12"/>
      <c r="I12521" s="49"/>
    </row>
    <row r="12522" customHeight="1" spans="7:9">
      <c r="G12522" s="11"/>
      <c r="H12522" s="12"/>
      <c r="I12522" s="49"/>
    </row>
    <row r="12523" customHeight="1" spans="7:9">
      <c r="G12523" s="11"/>
      <c r="H12523" s="12"/>
      <c r="I12523" s="49"/>
    </row>
    <row r="12524" customHeight="1" spans="7:9">
      <c r="G12524" s="11"/>
      <c r="H12524" s="12"/>
      <c r="I12524" s="49"/>
    </row>
    <row r="12525" customHeight="1" spans="7:9">
      <c r="G12525" s="11"/>
      <c r="H12525" s="12"/>
      <c r="I12525" s="49"/>
    </row>
    <row r="12526" customHeight="1" spans="7:9">
      <c r="G12526" s="11"/>
      <c r="H12526" s="12"/>
      <c r="I12526" s="49"/>
    </row>
    <row r="12527" customHeight="1" spans="7:9">
      <c r="G12527" s="11"/>
      <c r="H12527" s="12"/>
      <c r="I12527" s="49"/>
    </row>
    <row r="12528" customHeight="1" spans="7:9">
      <c r="G12528" s="11"/>
      <c r="H12528" s="12"/>
      <c r="I12528" s="49"/>
    </row>
    <row r="12529" customHeight="1" spans="7:9">
      <c r="G12529" s="11"/>
      <c r="H12529" s="12"/>
      <c r="I12529" s="49"/>
    </row>
    <row r="12530" customHeight="1" spans="7:9">
      <c r="G12530" s="11"/>
      <c r="H12530" s="12"/>
      <c r="I12530" s="49"/>
    </row>
    <row r="12531" customHeight="1" spans="7:9">
      <c r="G12531" s="11"/>
      <c r="H12531" s="12"/>
      <c r="I12531" s="49"/>
    </row>
    <row r="12532" customHeight="1" spans="7:9">
      <c r="G12532" s="11"/>
      <c r="H12532" s="12"/>
      <c r="I12532" s="49"/>
    </row>
    <row r="12533" customHeight="1" spans="7:9">
      <c r="G12533" s="11"/>
      <c r="H12533" s="12"/>
      <c r="I12533" s="49"/>
    </row>
    <row r="12534" customHeight="1" spans="7:9">
      <c r="G12534" s="11"/>
      <c r="H12534" s="12"/>
      <c r="I12534" s="49"/>
    </row>
    <row r="12535" customHeight="1" spans="7:9">
      <c r="G12535" s="11"/>
      <c r="H12535" s="12"/>
      <c r="I12535" s="49"/>
    </row>
    <row r="12536" customHeight="1" spans="7:9">
      <c r="G12536" s="11"/>
      <c r="H12536" s="12"/>
      <c r="I12536" s="49"/>
    </row>
    <row r="12537" customHeight="1" spans="7:9">
      <c r="G12537" s="11"/>
      <c r="H12537" s="12"/>
      <c r="I12537" s="49"/>
    </row>
    <row r="12538" customHeight="1" spans="7:9">
      <c r="G12538" s="11"/>
      <c r="H12538" s="12"/>
      <c r="I12538" s="49"/>
    </row>
    <row r="12539" customHeight="1" spans="7:9">
      <c r="G12539" s="11"/>
      <c r="H12539" s="12"/>
      <c r="I12539" s="49"/>
    </row>
    <row r="12540" customHeight="1" spans="7:9">
      <c r="G12540" s="11"/>
      <c r="H12540" s="12"/>
      <c r="I12540" s="49"/>
    </row>
    <row r="12541" customHeight="1" spans="7:9">
      <c r="G12541" s="11"/>
      <c r="H12541" s="12"/>
      <c r="I12541" s="49"/>
    </row>
    <row r="12542" customHeight="1" spans="7:9">
      <c r="G12542" s="11"/>
      <c r="H12542" s="12"/>
      <c r="I12542" s="49"/>
    </row>
    <row r="12543" customHeight="1" spans="7:9">
      <c r="G12543" s="11"/>
      <c r="H12543" s="12"/>
      <c r="I12543" s="49"/>
    </row>
    <row r="12544" customHeight="1" spans="7:9">
      <c r="G12544" s="11"/>
      <c r="H12544" s="12"/>
      <c r="I12544" s="49"/>
    </row>
    <row r="12545" customHeight="1" spans="7:9">
      <c r="G12545" s="11"/>
      <c r="H12545" s="12"/>
      <c r="I12545" s="49"/>
    </row>
    <row r="12546" customHeight="1" spans="7:9">
      <c r="G12546" s="11"/>
      <c r="H12546" s="12"/>
      <c r="I12546" s="49"/>
    </row>
    <row r="12547" customHeight="1" spans="7:9">
      <c r="G12547" s="11"/>
      <c r="H12547" s="12"/>
      <c r="I12547" s="49"/>
    </row>
    <row r="12548" customHeight="1" spans="7:9">
      <c r="G12548" s="11"/>
      <c r="H12548" s="12"/>
      <c r="I12548" s="49"/>
    </row>
    <row r="12549" customHeight="1" spans="7:9">
      <c r="G12549" s="11"/>
      <c r="H12549" s="12"/>
      <c r="I12549" s="49"/>
    </row>
    <row r="12550" customHeight="1" spans="7:9">
      <c r="G12550" s="11"/>
      <c r="H12550" s="12"/>
      <c r="I12550" s="49"/>
    </row>
    <row r="12551" customHeight="1" spans="7:9">
      <c r="G12551" s="11"/>
      <c r="H12551" s="12"/>
      <c r="I12551" s="49"/>
    </row>
    <row r="12552" customHeight="1" spans="7:9">
      <c r="G12552" s="11"/>
      <c r="H12552" s="12"/>
      <c r="I12552" s="49"/>
    </row>
    <row r="12553" customHeight="1" spans="7:9">
      <c r="G12553" s="11"/>
      <c r="H12553" s="12"/>
      <c r="I12553" s="49"/>
    </row>
    <row r="12554" customHeight="1" spans="7:9">
      <c r="G12554" s="11"/>
      <c r="H12554" s="12"/>
      <c r="I12554" s="49"/>
    </row>
    <row r="12555" customHeight="1" spans="7:9">
      <c r="G12555" s="11"/>
      <c r="H12555" s="12"/>
      <c r="I12555" s="49"/>
    </row>
    <row r="12556" customHeight="1" spans="7:9">
      <c r="G12556" s="11"/>
      <c r="H12556" s="12"/>
      <c r="I12556" s="49"/>
    </row>
    <row r="12557" customHeight="1" spans="7:9">
      <c r="G12557" s="11"/>
      <c r="H12557" s="12"/>
      <c r="I12557" s="49"/>
    </row>
    <row r="12558" customHeight="1" spans="7:9">
      <c r="G12558" s="11"/>
      <c r="H12558" s="12"/>
      <c r="I12558" s="49"/>
    </row>
    <row r="12559" customHeight="1" spans="7:9">
      <c r="G12559" s="11"/>
      <c r="H12559" s="12"/>
      <c r="I12559" s="49"/>
    </row>
    <row r="12560" customHeight="1" spans="7:9">
      <c r="G12560" s="11"/>
      <c r="H12560" s="12"/>
      <c r="I12560" s="49"/>
    </row>
    <row r="12561" customHeight="1" spans="7:9">
      <c r="G12561" s="11"/>
      <c r="H12561" s="12"/>
      <c r="I12561" s="49"/>
    </row>
    <row r="12562" customHeight="1" spans="7:9">
      <c r="G12562" s="11"/>
      <c r="H12562" s="12"/>
      <c r="I12562" s="49"/>
    </row>
    <row r="12563" customHeight="1" spans="7:9">
      <c r="G12563" s="11"/>
      <c r="H12563" s="12"/>
      <c r="I12563" s="49"/>
    </row>
    <row r="12564" customHeight="1" spans="7:9">
      <c r="G12564" s="11"/>
      <c r="H12564" s="12"/>
      <c r="I12564" s="49"/>
    </row>
    <row r="12565" customHeight="1" spans="7:9">
      <c r="G12565" s="11"/>
      <c r="H12565" s="12"/>
      <c r="I12565" s="49"/>
    </row>
    <row r="12566" customHeight="1" spans="7:9">
      <c r="G12566" s="11"/>
      <c r="H12566" s="12"/>
      <c r="I12566" s="49"/>
    </row>
    <row r="12567" customHeight="1" spans="7:9">
      <c r="G12567" s="11"/>
      <c r="H12567" s="12"/>
      <c r="I12567" s="49"/>
    </row>
    <row r="12568" customHeight="1" spans="7:9">
      <c r="G12568" s="11"/>
      <c r="H12568" s="12"/>
      <c r="I12568" s="49"/>
    </row>
    <row r="12569" customHeight="1" spans="7:9">
      <c r="G12569" s="11"/>
      <c r="H12569" s="12"/>
      <c r="I12569" s="49"/>
    </row>
    <row r="12570" customHeight="1" spans="7:9">
      <c r="G12570" s="11"/>
      <c r="H12570" s="12"/>
      <c r="I12570" s="49"/>
    </row>
    <row r="12571" customHeight="1" spans="7:9">
      <c r="G12571" s="11"/>
      <c r="H12571" s="12"/>
      <c r="I12571" s="49"/>
    </row>
    <row r="12572" customHeight="1" spans="7:9">
      <c r="G12572" s="11"/>
      <c r="H12572" s="12"/>
      <c r="I12572" s="49"/>
    </row>
    <row r="12573" customHeight="1" spans="7:9">
      <c r="G12573" s="11"/>
      <c r="H12573" s="12"/>
      <c r="I12573" s="49"/>
    </row>
    <row r="12574" customHeight="1" spans="7:9">
      <c r="G12574" s="11"/>
      <c r="H12574" s="12"/>
      <c r="I12574" s="49"/>
    </row>
    <row r="12575" customHeight="1" spans="7:9">
      <c r="G12575" s="11"/>
      <c r="H12575" s="12"/>
      <c r="I12575" s="49"/>
    </row>
    <row r="12576" customHeight="1" spans="7:9">
      <c r="G12576" s="11"/>
      <c r="H12576" s="12"/>
      <c r="I12576" s="49"/>
    </row>
    <row r="12577" customHeight="1" spans="7:9">
      <c r="G12577" s="11"/>
      <c r="H12577" s="12"/>
      <c r="I12577" s="49"/>
    </row>
    <row r="12578" customHeight="1" spans="7:9">
      <c r="G12578" s="11"/>
      <c r="H12578" s="12"/>
      <c r="I12578" s="49"/>
    </row>
    <row r="12579" customHeight="1" spans="7:9">
      <c r="G12579" s="11"/>
      <c r="H12579" s="12"/>
      <c r="I12579" s="49"/>
    </row>
    <row r="12580" customHeight="1" spans="7:9">
      <c r="G12580" s="11"/>
      <c r="H12580" s="12"/>
      <c r="I12580" s="49"/>
    </row>
    <row r="12581" customHeight="1" spans="7:9">
      <c r="G12581" s="11"/>
      <c r="H12581" s="12"/>
      <c r="I12581" s="49"/>
    </row>
    <row r="12582" customHeight="1" spans="7:9">
      <c r="G12582" s="11"/>
      <c r="H12582" s="12"/>
      <c r="I12582" s="49"/>
    </row>
    <row r="12583" customHeight="1" spans="7:9">
      <c r="G12583" s="11"/>
      <c r="H12583" s="12"/>
      <c r="I12583" s="49"/>
    </row>
    <row r="12584" customHeight="1" spans="7:9">
      <c r="G12584" s="11"/>
      <c r="H12584" s="12"/>
      <c r="I12584" s="49"/>
    </row>
    <row r="12585" customHeight="1" spans="7:9">
      <c r="G12585" s="11"/>
      <c r="H12585" s="12"/>
      <c r="I12585" s="49"/>
    </row>
    <row r="12586" customHeight="1" spans="7:9">
      <c r="G12586" s="11"/>
      <c r="H12586" s="12"/>
      <c r="I12586" s="49"/>
    </row>
    <row r="12587" customHeight="1" spans="7:9">
      <c r="G12587" s="11"/>
      <c r="H12587" s="12"/>
      <c r="I12587" s="49"/>
    </row>
    <row r="12588" customHeight="1" spans="7:9">
      <c r="G12588" s="11"/>
      <c r="H12588" s="12"/>
      <c r="I12588" s="49"/>
    </row>
    <row r="12589" customHeight="1" spans="7:9">
      <c r="G12589" s="11"/>
      <c r="H12589" s="12"/>
      <c r="I12589" s="49"/>
    </row>
    <row r="12590" customHeight="1" spans="7:9">
      <c r="G12590" s="11"/>
      <c r="H12590" s="12"/>
      <c r="I12590" s="49"/>
    </row>
    <row r="12591" customHeight="1" spans="7:9">
      <c r="G12591" s="11"/>
      <c r="H12591" s="12"/>
      <c r="I12591" s="49"/>
    </row>
    <row r="12592" customHeight="1" spans="7:9">
      <c r="G12592" s="11"/>
      <c r="H12592" s="12"/>
      <c r="I12592" s="49"/>
    </row>
    <row r="12593" customHeight="1" spans="7:9">
      <c r="G12593" s="11"/>
      <c r="H12593" s="12"/>
      <c r="I12593" s="49"/>
    </row>
    <row r="12594" customHeight="1" spans="7:9">
      <c r="G12594" s="11"/>
      <c r="H12594" s="12"/>
      <c r="I12594" s="49"/>
    </row>
    <row r="12595" customHeight="1" spans="7:9">
      <c r="G12595" s="11"/>
      <c r="H12595" s="12"/>
      <c r="I12595" s="49"/>
    </row>
    <row r="12596" customHeight="1" spans="7:9">
      <c r="G12596" s="11"/>
      <c r="H12596" s="12"/>
      <c r="I12596" s="49"/>
    </row>
    <row r="12597" customHeight="1" spans="7:9">
      <c r="G12597" s="11"/>
      <c r="H12597" s="12"/>
      <c r="I12597" s="49"/>
    </row>
    <row r="12598" customHeight="1" spans="7:9">
      <c r="G12598" s="11"/>
      <c r="H12598" s="12"/>
      <c r="I12598" s="49"/>
    </row>
    <row r="12599" customHeight="1" spans="7:9">
      <c r="G12599" s="11"/>
      <c r="H12599" s="12"/>
      <c r="I12599" s="49"/>
    </row>
    <row r="12600" customHeight="1" spans="7:9">
      <c r="G12600" s="11"/>
      <c r="H12600" s="12"/>
      <c r="I12600" s="49"/>
    </row>
    <row r="12601" customHeight="1" spans="7:9">
      <c r="G12601" s="11"/>
      <c r="H12601" s="12"/>
      <c r="I12601" s="49"/>
    </row>
    <row r="12602" customHeight="1" spans="7:9">
      <c r="G12602" s="11"/>
      <c r="H12602" s="12"/>
      <c r="I12602" s="49"/>
    </row>
    <row r="12603" customHeight="1" spans="7:9">
      <c r="G12603" s="11"/>
      <c r="H12603" s="12"/>
      <c r="I12603" s="49"/>
    </row>
    <row r="12604" customHeight="1" spans="7:9">
      <c r="G12604" s="11"/>
      <c r="H12604" s="12"/>
      <c r="I12604" s="49"/>
    </row>
    <row r="12605" customHeight="1" spans="7:9">
      <c r="G12605" s="11"/>
      <c r="H12605" s="12"/>
      <c r="I12605" s="49"/>
    </row>
    <row r="12606" customHeight="1" spans="7:9">
      <c r="G12606" s="11"/>
      <c r="H12606" s="12"/>
      <c r="I12606" s="49"/>
    </row>
    <row r="12607" customHeight="1" spans="7:9">
      <c r="G12607" s="11"/>
      <c r="H12607" s="12"/>
      <c r="I12607" s="49"/>
    </row>
    <row r="12608" customHeight="1" spans="7:9">
      <c r="G12608" s="11"/>
      <c r="H12608" s="12"/>
      <c r="I12608" s="49"/>
    </row>
    <row r="12609" customHeight="1" spans="7:9">
      <c r="G12609" s="11"/>
      <c r="H12609" s="12"/>
      <c r="I12609" s="49"/>
    </row>
    <row r="12610" customHeight="1" spans="7:9">
      <c r="G12610" s="11"/>
      <c r="H12610" s="12"/>
      <c r="I12610" s="49"/>
    </row>
    <row r="12611" customHeight="1" spans="7:9">
      <c r="G12611" s="11"/>
      <c r="H12611" s="12"/>
      <c r="I12611" s="49"/>
    </row>
    <row r="12612" customHeight="1" spans="7:9">
      <c r="G12612" s="11"/>
      <c r="H12612" s="12"/>
      <c r="I12612" s="49"/>
    </row>
    <row r="12613" customHeight="1" spans="7:9">
      <c r="G12613" s="11"/>
      <c r="H12613" s="12"/>
      <c r="I12613" s="49"/>
    </row>
    <row r="12614" customHeight="1" spans="7:9">
      <c r="G12614" s="11"/>
      <c r="H12614" s="12"/>
      <c r="I12614" s="49"/>
    </row>
    <row r="12615" customHeight="1" spans="7:9">
      <c r="G12615" s="11"/>
      <c r="H12615" s="12"/>
      <c r="I12615" s="49"/>
    </row>
    <row r="12616" customHeight="1" spans="7:9">
      <c r="G12616" s="11"/>
      <c r="H12616" s="12"/>
      <c r="I12616" s="49"/>
    </row>
    <row r="12617" customHeight="1" spans="7:9">
      <c r="G12617" s="11"/>
      <c r="H12617" s="12"/>
      <c r="I12617" s="49"/>
    </row>
    <row r="12618" customHeight="1" spans="7:9">
      <c r="G12618" s="11"/>
      <c r="H12618" s="12"/>
      <c r="I12618" s="49"/>
    </row>
    <row r="12619" customHeight="1" spans="7:9">
      <c r="G12619" s="11"/>
      <c r="H12619" s="12"/>
      <c r="I12619" s="49"/>
    </row>
    <row r="12620" customHeight="1" spans="7:9">
      <c r="G12620" s="11"/>
      <c r="H12620" s="12"/>
      <c r="I12620" s="49"/>
    </row>
    <row r="12621" customHeight="1" spans="7:9">
      <c r="G12621" s="11"/>
      <c r="H12621" s="12"/>
      <c r="I12621" s="49"/>
    </row>
    <row r="12622" customHeight="1" spans="7:9">
      <c r="G12622" s="11"/>
      <c r="H12622" s="12"/>
      <c r="I12622" s="49"/>
    </row>
    <row r="12623" customHeight="1" spans="7:9">
      <c r="G12623" s="11"/>
      <c r="H12623" s="12"/>
      <c r="I12623" s="49"/>
    </row>
    <row r="12624" customHeight="1" spans="7:9">
      <c r="G12624" s="11"/>
      <c r="H12624" s="12"/>
      <c r="I12624" s="49"/>
    </row>
    <row r="12625" customHeight="1" spans="7:9">
      <c r="G12625" s="11"/>
      <c r="H12625" s="12"/>
      <c r="I12625" s="49"/>
    </row>
    <row r="12626" customHeight="1" spans="7:9">
      <c r="G12626" s="11"/>
      <c r="H12626" s="12"/>
      <c r="I12626" s="49"/>
    </row>
    <row r="12627" customHeight="1" spans="7:9">
      <c r="G12627" s="11"/>
      <c r="H12627" s="12"/>
      <c r="I12627" s="49"/>
    </row>
    <row r="12628" customHeight="1" spans="7:9">
      <c r="G12628" s="11"/>
      <c r="H12628" s="12"/>
      <c r="I12628" s="49"/>
    </row>
    <row r="12629" customHeight="1" spans="7:9">
      <c r="G12629" s="11"/>
      <c r="H12629" s="12"/>
      <c r="I12629" s="49"/>
    </row>
    <row r="12630" customHeight="1" spans="7:9">
      <c r="G12630" s="11"/>
      <c r="H12630" s="12"/>
      <c r="I12630" s="49"/>
    </row>
    <row r="12631" customHeight="1" spans="7:9">
      <c r="G12631" s="11"/>
      <c r="H12631" s="12"/>
      <c r="I12631" s="49"/>
    </row>
    <row r="12632" customHeight="1" spans="7:9">
      <c r="G12632" s="11"/>
      <c r="H12632" s="12"/>
      <c r="I12632" s="49"/>
    </row>
    <row r="12633" customHeight="1" spans="7:9">
      <c r="G12633" s="11"/>
      <c r="H12633" s="12"/>
      <c r="I12633" s="49"/>
    </row>
    <row r="12634" customHeight="1" spans="7:9">
      <c r="G12634" s="11"/>
      <c r="H12634" s="12"/>
      <c r="I12634" s="49"/>
    </row>
    <row r="12635" customHeight="1" spans="7:9">
      <c r="G12635" s="11"/>
      <c r="H12635" s="12"/>
      <c r="I12635" s="49"/>
    </row>
    <row r="12636" customHeight="1" spans="7:9">
      <c r="G12636" s="11"/>
      <c r="H12636" s="12"/>
      <c r="I12636" s="49"/>
    </row>
    <row r="12637" customHeight="1" spans="7:9">
      <c r="G12637" s="11"/>
      <c r="H12637" s="12"/>
      <c r="I12637" s="49"/>
    </row>
    <row r="12638" customHeight="1" spans="7:9">
      <c r="G12638" s="11"/>
      <c r="H12638" s="12"/>
      <c r="I12638" s="49"/>
    </row>
    <row r="12639" customHeight="1" spans="7:9">
      <c r="G12639" s="11"/>
      <c r="H12639" s="12"/>
      <c r="I12639" s="49"/>
    </row>
    <row r="12640" customHeight="1" spans="7:9">
      <c r="G12640" s="11"/>
      <c r="H12640" s="12"/>
      <c r="I12640" s="49"/>
    </row>
    <row r="12641" customHeight="1" spans="7:9">
      <c r="G12641" s="11"/>
      <c r="H12641" s="12"/>
      <c r="I12641" s="49"/>
    </row>
    <row r="12642" customHeight="1" spans="7:9">
      <c r="G12642" s="11"/>
      <c r="H12642" s="12"/>
      <c r="I12642" s="49"/>
    </row>
    <row r="12643" customHeight="1" spans="7:9">
      <c r="G12643" s="11"/>
      <c r="H12643" s="12"/>
      <c r="I12643" s="49"/>
    </row>
    <row r="12644" customHeight="1" spans="7:9">
      <c r="G12644" s="11"/>
      <c r="H12644" s="12"/>
      <c r="I12644" s="49"/>
    </row>
    <row r="12645" customHeight="1" spans="7:9">
      <c r="G12645" s="11"/>
      <c r="H12645" s="12"/>
      <c r="I12645" s="49"/>
    </row>
    <row r="12646" customHeight="1" spans="7:9">
      <c r="G12646" s="11"/>
      <c r="H12646" s="12"/>
      <c r="I12646" s="49"/>
    </row>
    <row r="12647" customHeight="1" spans="7:9">
      <c r="G12647" s="11"/>
      <c r="H12647" s="12"/>
      <c r="I12647" s="49"/>
    </row>
    <row r="12648" customHeight="1" spans="7:9">
      <c r="G12648" s="11"/>
      <c r="H12648" s="12"/>
      <c r="I12648" s="49"/>
    </row>
    <row r="12649" customHeight="1" spans="7:9">
      <c r="G12649" s="11"/>
      <c r="H12649" s="12"/>
      <c r="I12649" s="49"/>
    </row>
    <row r="12650" customHeight="1" spans="7:9">
      <c r="G12650" s="11"/>
      <c r="H12650" s="12"/>
      <c r="I12650" s="49"/>
    </row>
    <row r="12651" customHeight="1" spans="7:9">
      <c r="G12651" s="11"/>
      <c r="H12651" s="12"/>
      <c r="I12651" s="49"/>
    </row>
    <row r="12652" customHeight="1" spans="7:9">
      <c r="G12652" s="11"/>
      <c r="H12652" s="12"/>
      <c r="I12652" s="49"/>
    </row>
    <row r="12653" customHeight="1" spans="7:9">
      <c r="G12653" s="11"/>
      <c r="H12653" s="12"/>
      <c r="I12653" s="49"/>
    </row>
    <row r="12654" customHeight="1" spans="7:9">
      <c r="G12654" s="11"/>
      <c r="H12654" s="12"/>
      <c r="I12654" s="49"/>
    </row>
    <row r="12655" customHeight="1" spans="7:9">
      <c r="G12655" s="11"/>
      <c r="H12655" s="12"/>
      <c r="I12655" s="49"/>
    </row>
    <row r="12656" customHeight="1" spans="7:9">
      <c r="G12656" s="11"/>
      <c r="H12656" s="12"/>
      <c r="I12656" s="49"/>
    </row>
    <row r="12657" customHeight="1" spans="7:9">
      <c r="G12657" s="11"/>
      <c r="H12657" s="12"/>
      <c r="I12657" s="49"/>
    </row>
    <row r="12658" customHeight="1" spans="7:9">
      <c r="G12658" s="11"/>
      <c r="H12658" s="12"/>
      <c r="I12658" s="49"/>
    </row>
    <row r="12659" customHeight="1" spans="7:9">
      <c r="G12659" s="11"/>
      <c r="H12659" s="12"/>
      <c r="I12659" s="49"/>
    </row>
    <row r="12660" customHeight="1" spans="7:9">
      <c r="G12660" s="11"/>
      <c r="H12660" s="12"/>
      <c r="I12660" s="49"/>
    </row>
    <row r="12661" customHeight="1" spans="7:9">
      <c r="G12661" s="11"/>
      <c r="H12661" s="12"/>
      <c r="I12661" s="49"/>
    </row>
    <row r="12662" customHeight="1" spans="7:9">
      <c r="G12662" s="11"/>
      <c r="H12662" s="12"/>
      <c r="I12662" s="49"/>
    </row>
    <row r="12663" customHeight="1" spans="7:9">
      <c r="G12663" s="11"/>
      <c r="H12663" s="12"/>
      <c r="I12663" s="49"/>
    </row>
    <row r="12664" customHeight="1" spans="7:9">
      <c r="G12664" s="11"/>
      <c r="H12664" s="12"/>
      <c r="I12664" s="49"/>
    </row>
    <row r="12665" customHeight="1" spans="7:9">
      <c r="G12665" s="11"/>
      <c r="H12665" s="12"/>
      <c r="I12665" s="49"/>
    </row>
    <row r="12666" customHeight="1" spans="7:9">
      <c r="G12666" s="11"/>
      <c r="H12666" s="12"/>
      <c r="I12666" s="49"/>
    </row>
    <row r="12667" customHeight="1" spans="7:9">
      <c r="G12667" s="11"/>
      <c r="H12667" s="12"/>
      <c r="I12667" s="49"/>
    </row>
    <row r="12668" customHeight="1" spans="7:9">
      <c r="G12668" s="11"/>
      <c r="H12668" s="12"/>
      <c r="I12668" s="49"/>
    </row>
    <row r="12669" customHeight="1" spans="7:9">
      <c r="G12669" s="11"/>
      <c r="H12669" s="12"/>
      <c r="I12669" s="49"/>
    </row>
    <row r="12670" customHeight="1" spans="7:9">
      <c r="G12670" s="11"/>
      <c r="H12670" s="12"/>
      <c r="I12670" s="49"/>
    </row>
    <row r="12671" customHeight="1" spans="7:9">
      <c r="G12671" s="11"/>
      <c r="H12671" s="12"/>
      <c r="I12671" s="49"/>
    </row>
    <row r="12672" customHeight="1" spans="7:9">
      <c r="G12672" s="11"/>
      <c r="H12672" s="12"/>
      <c r="I12672" s="49"/>
    </row>
    <row r="12673" customHeight="1" spans="7:9">
      <c r="G12673" s="11"/>
      <c r="H12673" s="12"/>
      <c r="I12673" s="49"/>
    </row>
    <row r="12674" customHeight="1" spans="7:9">
      <c r="G12674" s="11"/>
      <c r="H12674" s="12"/>
      <c r="I12674" s="49"/>
    </row>
    <row r="12675" customHeight="1" spans="7:9">
      <c r="G12675" s="11"/>
      <c r="H12675" s="12"/>
      <c r="I12675" s="49"/>
    </row>
    <row r="12676" customHeight="1" spans="7:9">
      <c r="G12676" s="11"/>
      <c r="H12676" s="12"/>
      <c r="I12676" s="49"/>
    </row>
    <row r="12677" customHeight="1" spans="7:9">
      <c r="G12677" s="11"/>
      <c r="H12677" s="12"/>
      <c r="I12677" s="49"/>
    </row>
    <row r="12678" customHeight="1" spans="7:9">
      <c r="G12678" s="11"/>
      <c r="H12678" s="12"/>
      <c r="I12678" s="49"/>
    </row>
    <row r="12679" customHeight="1" spans="7:9">
      <c r="G12679" s="11"/>
      <c r="H12679" s="12"/>
      <c r="I12679" s="49"/>
    </row>
    <row r="12680" customHeight="1" spans="7:9">
      <c r="G12680" s="11"/>
      <c r="H12680" s="12"/>
      <c r="I12680" s="49"/>
    </row>
    <row r="12681" customHeight="1" spans="7:9">
      <c r="G12681" s="11"/>
      <c r="H12681" s="12"/>
      <c r="I12681" s="49"/>
    </row>
    <row r="12682" customHeight="1" spans="7:9">
      <c r="G12682" s="11"/>
      <c r="H12682" s="12"/>
      <c r="I12682" s="49"/>
    </row>
    <row r="12683" customHeight="1" spans="7:9">
      <c r="G12683" s="11"/>
      <c r="H12683" s="12"/>
      <c r="I12683" s="49"/>
    </row>
    <row r="12684" customHeight="1" spans="7:9">
      <c r="G12684" s="11"/>
      <c r="H12684" s="12"/>
      <c r="I12684" s="49"/>
    </row>
    <row r="12685" customHeight="1" spans="7:9">
      <c r="G12685" s="11"/>
      <c r="H12685" s="12"/>
      <c r="I12685" s="49"/>
    </row>
    <row r="12686" customHeight="1" spans="7:9">
      <c r="G12686" s="11"/>
      <c r="H12686" s="12"/>
      <c r="I12686" s="49"/>
    </row>
    <row r="12687" customHeight="1" spans="7:9">
      <c r="G12687" s="11"/>
      <c r="H12687" s="12"/>
      <c r="I12687" s="49"/>
    </row>
    <row r="12688" customHeight="1" spans="7:9">
      <c r="G12688" s="11"/>
      <c r="H12688" s="12"/>
      <c r="I12688" s="49"/>
    </row>
    <row r="12689" customHeight="1" spans="7:9">
      <c r="G12689" s="11"/>
      <c r="H12689" s="12"/>
      <c r="I12689" s="49"/>
    </row>
    <row r="12690" customHeight="1" spans="7:9">
      <c r="G12690" s="11"/>
      <c r="H12690" s="12"/>
      <c r="I12690" s="49"/>
    </row>
    <row r="12691" customHeight="1" spans="7:9">
      <c r="G12691" s="11"/>
      <c r="H12691" s="12"/>
      <c r="I12691" s="49"/>
    </row>
    <row r="12692" customHeight="1" spans="7:9">
      <c r="G12692" s="11"/>
      <c r="H12692" s="12"/>
      <c r="I12692" s="49"/>
    </row>
    <row r="12693" customHeight="1" spans="7:9">
      <c r="G12693" s="11"/>
      <c r="H12693" s="12"/>
      <c r="I12693" s="49"/>
    </row>
    <row r="12694" customHeight="1" spans="7:9">
      <c r="G12694" s="11"/>
      <c r="H12694" s="12"/>
      <c r="I12694" s="49"/>
    </row>
    <row r="12695" customHeight="1" spans="7:9">
      <c r="G12695" s="11"/>
      <c r="H12695" s="12"/>
      <c r="I12695" s="49"/>
    </row>
    <row r="12696" customHeight="1" spans="7:9">
      <c r="G12696" s="11"/>
      <c r="H12696" s="12"/>
      <c r="I12696" s="49"/>
    </row>
    <row r="12697" customHeight="1" spans="7:9">
      <c r="G12697" s="11"/>
      <c r="H12697" s="12"/>
      <c r="I12697" s="49"/>
    </row>
    <row r="12698" customHeight="1" spans="7:9">
      <c r="G12698" s="11"/>
      <c r="H12698" s="12"/>
      <c r="I12698" s="49"/>
    </row>
    <row r="12699" customHeight="1" spans="7:9">
      <c r="G12699" s="11"/>
      <c r="H12699" s="12"/>
      <c r="I12699" s="49"/>
    </row>
    <row r="12700" customHeight="1" spans="7:9">
      <c r="G12700" s="11"/>
      <c r="H12700" s="12"/>
      <c r="I12700" s="49"/>
    </row>
    <row r="12701" customHeight="1" spans="7:9">
      <c r="G12701" s="11"/>
      <c r="H12701" s="12"/>
      <c r="I12701" s="49"/>
    </row>
    <row r="12702" customHeight="1" spans="7:9">
      <c r="G12702" s="11"/>
      <c r="H12702" s="12"/>
      <c r="I12702" s="49"/>
    </row>
    <row r="12703" customHeight="1" spans="7:9">
      <c r="G12703" s="11"/>
      <c r="H12703" s="12"/>
      <c r="I12703" s="49"/>
    </row>
    <row r="12704" customHeight="1" spans="7:9">
      <c r="G12704" s="11"/>
      <c r="H12704" s="12"/>
      <c r="I12704" s="49"/>
    </row>
    <row r="12705" customHeight="1" spans="7:9">
      <c r="G12705" s="11"/>
      <c r="H12705" s="12"/>
      <c r="I12705" s="49"/>
    </row>
    <row r="12706" customHeight="1" spans="7:9">
      <c r="G12706" s="11"/>
      <c r="H12706" s="12"/>
      <c r="I12706" s="49"/>
    </row>
    <row r="12707" customHeight="1" spans="7:9">
      <c r="G12707" s="11"/>
      <c r="H12707" s="12"/>
      <c r="I12707" s="49"/>
    </row>
    <row r="12708" customHeight="1" spans="7:9">
      <c r="G12708" s="11"/>
      <c r="H12708" s="12"/>
      <c r="I12708" s="49"/>
    </row>
    <row r="12709" customHeight="1" spans="7:9">
      <c r="G12709" s="11"/>
      <c r="H12709" s="12"/>
      <c r="I12709" s="49"/>
    </row>
    <row r="12710" customHeight="1" spans="7:9">
      <c r="G12710" s="11"/>
      <c r="H12710" s="12"/>
      <c r="I12710" s="49"/>
    </row>
    <row r="12711" customHeight="1" spans="7:9">
      <c r="G12711" s="11"/>
      <c r="H12711" s="12"/>
      <c r="I12711" s="49"/>
    </row>
    <row r="12712" customHeight="1" spans="7:9">
      <c r="G12712" s="11"/>
      <c r="H12712" s="12"/>
      <c r="I12712" s="49"/>
    </row>
    <row r="12713" customHeight="1" spans="7:9">
      <c r="G12713" s="11"/>
      <c r="H12713" s="12"/>
      <c r="I12713" s="49"/>
    </row>
    <row r="12714" customHeight="1" spans="7:9">
      <c r="G12714" s="11"/>
      <c r="H12714" s="12"/>
      <c r="I12714" s="49"/>
    </row>
    <row r="12715" customHeight="1" spans="7:9">
      <c r="G12715" s="11"/>
      <c r="H12715" s="12"/>
      <c r="I12715" s="49"/>
    </row>
    <row r="12716" customHeight="1" spans="7:9">
      <c r="G12716" s="11"/>
      <c r="H12716" s="12"/>
      <c r="I12716" s="49"/>
    </row>
    <row r="12717" customHeight="1" spans="7:9">
      <c r="G12717" s="11"/>
      <c r="H12717" s="12"/>
      <c r="I12717" s="49"/>
    </row>
    <row r="12718" customHeight="1" spans="7:9">
      <c r="G12718" s="11"/>
      <c r="H12718" s="12"/>
      <c r="I12718" s="49"/>
    </row>
    <row r="12719" customHeight="1" spans="7:9">
      <c r="G12719" s="11"/>
      <c r="H12719" s="12"/>
      <c r="I12719" s="49"/>
    </row>
    <row r="12720" customHeight="1" spans="7:9">
      <c r="G12720" s="11"/>
      <c r="H12720" s="12"/>
      <c r="I12720" s="49"/>
    </row>
    <row r="12721" customHeight="1" spans="7:9">
      <c r="G12721" s="11"/>
      <c r="H12721" s="12"/>
      <c r="I12721" s="49"/>
    </row>
    <row r="12722" customHeight="1" spans="7:9">
      <c r="G12722" s="11"/>
      <c r="H12722" s="12"/>
      <c r="I12722" s="49"/>
    </row>
    <row r="12723" customHeight="1" spans="7:9">
      <c r="G12723" s="11"/>
      <c r="H12723" s="12"/>
      <c r="I12723" s="49"/>
    </row>
    <row r="12724" customHeight="1" spans="7:9">
      <c r="G12724" s="11"/>
      <c r="H12724" s="12"/>
      <c r="I12724" s="49"/>
    </row>
    <row r="12725" customHeight="1" spans="7:9">
      <c r="G12725" s="11"/>
      <c r="H12725" s="12"/>
      <c r="I12725" s="49"/>
    </row>
    <row r="12726" customHeight="1" spans="7:9">
      <c r="G12726" s="11"/>
      <c r="H12726" s="12"/>
      <c r="I12726" s="49"/>
    </row>
    <row r="12727" customHeight="1" spans="7:9">
      <c r="G12727" s="11"/>
      <c r="H12727" s="12"/>
      <c r="I12727" s="49"/>
    </row>
    <row r="12728" customHeight="1" spans="7:9">
      <c r="G12728" s="11"/>
      <c r="H12728" s="12"/>
      <c r="I12728" s="49"/>
    </row>
    <row r="12729" customHeight="1" spans="7:9">
      <c r="G12729" s="11"/>
      <c r="H12729" s="12"/>
      <c r="I12729" s="49"/>
    </row>
    <row r="12730" customHeight="1" spans="7:9">
      <c r="G12730" s="11"/>
      <c r="H12730" s="12"/>
      <c r="I12730" s="49"/>
    </row>
    <row r="12731" customHeight="1" spans="7:9">
      <c r="G12731" s="11"/>
      <c r="H12731" s="12"/>
      <c r="I12731" s="49"/>
    </row>
    <row r="12732" customHeight="1" spans="7:9">
      <c r="G12732" s="11"/>
      <c r="H12732" s="12"/>
      <c r="I12732" s="49"/>
    </row>
    <row r="12733" customHeight="1" spans="7:9">
      <c r="G12733" s="11"/>
      <c r="H12733" s="12"/>
      <c r="I12733" s="49"/>
    </row>
    <row r="12734" customHeight="1" spans="7:9">
      <c r="G12734" s="11"/>
      <c r="H12734" s="12"/>
      <c r="I12734" s="49"/>
    </row>
    <row r="12735" customHeight="1" spans="7:9">
      <c r="G12735" s="11"/>
      <c r="H12735" s="12"/>
      <c r="I12735" s="49"/>
    </row>
    <row r="12736" customHeight="1" spans="7:9">
      <c r="G12736" s="11"/>
      <c r="H12736" s="12"/>
      <c r="I12736" s="49"/>
    </row>
    <row r="12737" customHeight="1" spans="7:9">
      <c r="G12737" s="11"/>
      <c r="H12737" s="12"/>
      <c r="I12737" s="49"/>
    </row>
    <row r="12738" customHeight="1" spans="7:9">
      <c r="G12738" s="11"/>
      <c r="H12738" s="12"/>
      <c r="I12738" s="49"/>
    </row>
    <row r="12739" customHeight="1" spans="7:9">
      <c r="G12739" s="11"/>
      <c r="H12739" s="12"/>
      <c r="I12739" s="49"/>
    </row>
    <row r="12740" customHeight="1" spans="7:9">
      <c r="G12740" s="11"/>
      <c r="H12740" s="12"/>
      <c r="I12740" s="49"/>
    </row>
    <row r="12741" customHeight="1" spans="7:9">
      <c r="G12741" s="11"/>
      <c r="H12741" s="12"/>
      <c r="I12741" s="49"/>
    </row>
    <row r="12742" customHeight="1" spans="7:9">
      <c r="G12742" s="11"/>
      <c r="H12742" s="12"/>
      <c r="I12742" s="49"/>
    </row>
    <row r="12743" customHeight="1" spans="7:9">
      <c r="G12743" s="11"/>
      <c r="H12743" s="12"/>
      <c r="I12743" s="49"/>
    </row>
    <row r="12744" customHeight="1" spans="7:9">
      <c r="G12744" s="11"/>
      <c r="H12744" s="12"/>
      <c r="I12744" s="49"/>
    </row>
    <row r="12745" customHeight="1" spans="7:9">
      <c r="G12745" s="11"/>
      <c r="H12745" s="12"/>
      <c r="I12745" s="49"/>
    </row>
    <row r="12746" customHeight="1" spans="7:9">
      <c r="G12746" s="11"/>
      <c r="H12746" s="12"/>
      <c r="I12746" s="49"/>
    </row>
    <row r="12747" customHeight="1" spans="7:9">
      <c r="G12747" s="11"/>
      <c r="H12747" s="12"/>
      <c r="I12747" s="49"/>
    </row>
    <row r="12748" customHeight="1" spans="7:9">
      <c r="G12748" s="11"/>
      <c r="H12748" s="12"/>
      <c r="I12748" s="49"/>
    </row>
    <row r="12749" customHeight="1" spans="7:9">
      <c r="G12749" s="11"/>
      <c r="H12749" s="12"/>
      <c r="I12749" s="49"/>
    </row>
    <row r="12750" customHeight="1" spans="7:9">
      <c r="G12750" s="11"/>
      <c r="H12750" s="12"/>
      <c r="I12750" s="49"/>
    </row>
    <row r="12751" customHeight="1" spans="7:9">
      <c r="G12751" s="11"/>
      <c r="H12751" s="12"/>
      <c r="I12751" s="49"/>
    </row>
    <row r="12752" customHeight="1" spans="7:9">
      <c r="G12752" s="11"/>
      <c r="H12752" s="12"/>
      <c r="I12752" s="49"/>
    </row>
    <row r="12753" customHeight="1" spans="7:9">
      <c r="G12753" s="11"/>
      <c r="H12753" s="12"/>
      <c r="I12753" s="49"/>
    </row>
    <row r="12754" customHeight="1" spans="7:9">
      <c r="G12754" s="11"/>
      <c r="H12754" s="12"/>
      <c r="I12754" s="49"/>
    </row>
    <row r="12755" customHeight="1" spans="7:9">
      <c r="G12755" s="11"/>
      <c r="H12755" s="12"/>
      <c r="I12755" s="49"/>
    </row>
    <row r="12756" customHeight="1" spans="7:9">
      <c r="G12756" s="11"/>
      <c r="H12756" s="12"/>
      <c r="I12756" s="49"/>
    </row>
    <row r="12757" customHeight="1" spans="7:9">
      <c r="G12757" s="11"/>
      <c r="H12757" s="12"/>
      <c r="I12757" s="49"/>
    </row>
    <row r="12758" customHeight="1" spans="7:9">
      <c r="G12758" s="11"/>
      <c r="H12758" s="12"/>
      <c r="I12758" s="49"/>
    </row>
    <row r="12759" customHeight="1" spans="7:9">
      <c r="G12759" s="11"/>
      <c r="H12759" s="12"/>
      <c r="I12759" s="49"/>
    </row>
    <row r="12760" customHeight="1" spans="7:9">
      <c r="G12760" s="11"/>
      <c r="H12760" s="12"/>
      <c r="I12760" s="49"/>
    </row>
    <row r="12761" customHeight="1" spans="7:9">
      <c r="G12761" s="11"/>
      <c r="H12761" s="12"/>
      <c r="I12761" s="49"/>
    </row>
    <row r="12762" customHeight="1" spans="7:9">
      <c r="G12762" s="11"/>
      <c r="H12762" s="12"/>
      <c r="I12762" s="49"/>
    </row>
    <row r="12763" customHeight="1" spans="7:9">
      <c r="G12763" s="11"/>
      <c r="H12763" s="12"/>
      <c r="I12763" s="49"/>
    </row>
    <row r="12764" customHeight="1" spans="7:9">
      <c r="G12764" s="11"/>
      <c r="H12764" s="12"/>
      <c r="I12764" s="49"/>
    </row>
    <row r="12765" customHeight="1" spans="7:9">
      <c r="G12765" s="11"/>
      <c r="H12765" s="12"/>
      <c r="I12765" s="49"/>
    </row>
    <row r="12766" customHeight="1" spans="7:9">
      <c r="G12766" s="11"/>
      <c r="H12766" s="12"/>
      <c r="I12766" s="49"/>
    </row>
    <row r="12767" customHeight="1" spans="7:9">
      <c r="G12767" s="11"/>
      <c r="H12767" s="12"/>
      <c r="I12767" s="49"/>
    </row>
    <row r="12768" customHeight="1" spans="7:9">
      <c r="G12768" s="11"/>
      <c r="H12768" s="12"/>
      <c r="I12768" s="49"/>
    </row>
    <row r="12769" customHeight="1" spans="7:9">
      <c r="G12769" s="11"/>
      <c r="H12769" s="12"/>
      <c r="I12769" s="49"/>
    </row>
    <row r="12770" customHeight="1" spans="7:9">
      <c r="G12770" s="11"/>
      <c r="H12770" s="12"/>
      <c r="I12770" s="49"/>
    </row>
    <row r="12771" customHeight="1" spans="7:9">
      <c r="G12771" s="11"/>
      <c r="H12771" s="12"/>
      <c r="I12771" s="49"/>
    </row>
    <row r="12772" customHeight="1" spans="7:9">
      <c r="G12772" s="11"/>
      <c r="H12772" s="12"/>
      <c r="I12772" s="49"/>
    </row>
    <row r="12773" customHeight="1" spans="7:9">
      <c r="G12773" s="11"/>
      <c r="H12773" s="12"/>
      <c r="I12773" s="49"/>
    </row>
    <row r="12774" customHeight="1" spans="7:9">
      <c r="G12774" s="11"/>
      <c r="H12774" s="12"/>
      <c r="I12774" s="49"/>
    </row>
    <row r="12775" customHeight="1" spans="7:9">
      <c r="G12775" s="11"/>
      <c r="H12775" s="12"/>
      <c r="I12775" s="49"/>
    </row>
    <row r="12776" customHeight="1" spans="7:9">
      <c r="G12776" s="11"/>
      <c r="H12776" s="12"/>
      <c r="I12776" s="49"/>
    </row>
    <row r="12777" customHeight="1" spans="7:9">
      <c r="G12777" s="11"/>
      <c r="H12777" s="12"/>
      <c r="I12777" s="49"/>
    </row>
    <row r="12778" customHeight="1" spans="7:9">
      <c r="G12778" s="11"/>
      <c r="H12778" s="12"/>
      <c r="I12778" s="49"/>
    </row>
    <row r="12779" customHeight="1" spans="7:9">
      <c r="G12779" s="11"/>
      <c r="H12779" s="12"/>
      <c r="I12779" s="49"/>
    </row>
    <row r="12780" customHeight="1" spans="7:9">
      <c r="G12780" s="11"/>
      <c r="H12780" s="12"/>
      <c r="I12780" s="49"/>
    </row>
    <row r="12781" customHeight="1" spans="7:9">
      <c r="G12781" s="11"/>
      <c r="H12781" s="12"/>
      <c r="I12781" s="49"/>
    </row>
    <row r="12782" customHeight="1" spans="7:9">
      <c r="G12782" s="11"/>
      <c r="H12782" s="12"/>
      <c r="I12782" s="49"/>
    </row>
    <row r="12783" customHeight="1" spans="7:9">
      <c r="G12783" s="11"/>
      <c r="H12783" s="12"/>
      <c r="I12783" s="49"/>
    </row>
    <row r="12784" customHeight="1" spans="7:9">
      <c r="G12784" s="11"/>
      <c r="H12784" s="12"/>
      <c r="I12784" s="49"/>
    </row>
    <row r="12785" customHeight="1" spans="7:9">
      <c r="G12785" s="11"/>
      <c r="H12785" s="12"/>
      <c r="I12785" s="49"/>
    </row>
    <row r="12786" customHeight="1" spans="7:9">
      <c r="G12786" s="11"/>
      <c r="H12786" s="12"/>
      <c r="I12786" s="49"/>
    </row>
    <row r="12787" customHeight="1" spans="7:9">
      <c r="G12787" s="11"/>
      <c r="H12787" s="12"/>
      <c r="I12787" s="49"/>
    </row>
    <row r="12788" customHeight="1" spans="7:9">
      <c r="G12788" s="11"/>
      <c r="H12788" s="12"/>
      <c r="I12788" s="49"/>
    </row>
    <row r="12789" customHeight="1" spans="7:9">
      <c r="G12789" s="11"/>
      <c r="H12789" s="12"/>
      <c r="I12789" s="49"/>
    </row>
    <row r="12790" customHeight="1" spans="7:9">
      <c r="G12790" s="11"/>
      <c r="H12790" s="12"/>
      <c r="I12790" s="49"/>
    </row>
    <row r="12791" customHeight="1" spans="7:9">
      <c r="G12791" s="11"/>
      <c r="H12791" s="12"/>
      <c r="I12791" s="49"/>
    </row>
    <row r="12792" customHeight="1" spans="7:9">
      <c r="G12792" s="11"/>
      <c r="H12792" s="12"/>
      <c r="I12792" s="49"/>
    </row>
    <row r="12793" customHeight="1" spans="7:9">
      <c r="G12793" s="11"/>
      <c r="H12793" s="12"/>
      <c r="I12793" s="49"/>
    </row>
    <row r="12794" customHeight="1" spans="7:9">
      <c r="G12794" s="11"/>
      <c r="H12794" s="12"/>
      <c r="I12794" s="49"/>
    </row>
    <row r="12795" customHeight="1" spans="7:9">
      <c r="G12795" s="11"/>
      <c r="H12795" s="12"/>
      <c r="I12795" s="49"/>
    </row>
    <row r="12796" customHeight="1" spans="7:9">
      <c r="G12796" s="11"/>
      <c r="H12796" s="12"/>
      <c r="I12796" s="49"/>
    </row>
    <row r="12797" customHeight="1" spans="7:9">
      <c r="G12797" s="11"/>
      <c r="H12797" s="12"/>
      <c r="I12797" s="49"/>
    </row>
    <row r="12798" customHeight="1" spans="7:9">
      <c r="G12798" s="11"/>
      <c r="H12798" s="12"/>
      <c r="I12798" s="49"/>
    </row>
    <row r="12799" customHeight="1" spans="7:9">
      <c r="G12799" s="11"/>
      <c r="H12799" s="12"/>
      <c r="I12799" s="49"/>
    </row>
    <row r="12800" customHeight="1" spans="7:9">
      <c r="G12800" s="11"/>
      <c r="H12800" s="12"/>
      <c r="I12800" s="49"/>
    </row>
    <row r="12801" customHeight="1" spans="7:9">
      <c r="G12801" s="11"/>
      <c r="H12801" s="12"/>
      <c r="I12801" s="49"/>
    </row>
    <row r="12802" customHeight="1" spans="7:9">
      <c r="G12802" s="11"/>
      <c r="H12802" s="12"/>
      <c r="I12802" s="49"/>
    </row>
    <row r="12803" customHeight="1" spans="7:9">
      <c r="G12803" s="11"/>
      <c r="H12803" s="12"/>
      <c r="I12803" s="49"/>
    </row>
    <row r="12804" customHeight="1" spans="7:9">
      <c r="G12804" s="11"/>
      <c r="H12804" s="12"/>
      <c r="I12804" s="49"/>
    </row>
    <row r="12805" customHeight="1" spans="7:9">
      <c r="G12805" s="11"/>
      <c r="H12805" s="12"/>
      <c r="I12805" s="49"/>
    </row>
    <row r="12806" customHeight="1" spans="7:9">
      <c r="G12806" s="11"/>
      <c r="H12806" s="12"/>
      <c r="I12806" s="49"/>
    </row>
    <row r="12807" customHeight="1" spans="7:9">
      <c r="G12807" s="11"/>
      <c r="H12807" s="12"/>
      <c r="I12807" s="49"/>
    </row>
    <row r="12808" customHeight="1" spans="7:9">
      <c r="G12808" s="11"/>
      <c r="H12808" s="12"/>
      <c r="I12808" s="49"/>
    </row>
    <row r="12809" customHeight="1" spans="7:9">
      <c r="G12809" s="11"/>
      <c r="H12809" s="12"/>
      <c r="I12809" s="49"/>
    </row>
    <row r="12810" customHeight="1" spans="7:9">
      <c r="G12810" s="11"/>
      <c r="H12810" s="12"/>
      <c r="I12810" s="49"/>
    </row>
    <row r="12811" customHeight="1" spans="7:9">
      <c r="G12811" s="11"/>
      <c r="H12811" s="12"/>
      <c r="I12811" s="49"/>
    </row>
    <row r="12812" customHeight="1" spans="7:9">
      <c r="G12812" s="11"/>
      <c r="H12812" s="12"/>
      <c r="I12812" s="49"/>
    </row>
    <row r="12813" customHeight="1" spans="7:9">
      <c r="G12813" s="11"/>
      <c r="H12813" s="12"/>
      <c r="I12813" s="49"/>
    </row>
    <row r="12814" customHeight="1" spans="7:9">
      <c r="G12814" s="11"/>
      <c r="H12814" s="12"/>
      <c r="I12814" s="49"/>
    </row>
    <row r="12815" customHeight="1" spans="7:9">
      <c r="G12815" s="11"/>
      <c r="H12815" s="12"/>
      <c r="I12815" s="49"/>
    </row>
    <row r="12816" customHeight="1" spans="7:9">
      <c r="G12816" s="11"/>
      <c r="H12816" s="12"/>
      <c r="I12816" s="49"/>
    </row>
    <row r="12817" customHeight="1" spans="7:9">
      <c r="G12817" s="11"/>
      <c r="H12817" s="12"/>
      <c r="I12817" s="49"/>
    </row>
    <row r="12818" customHeight="1" spans="7:9">
      <c r="G12818" s="11"/>
      <c r="H12818" s="12"/>
      <c r="I12818" s="49"/>
    </row>
    <row r="12819" customHeight="1" spans="7:9">
      <c r="G12819" s="11"/>
      <c r="H12819" s="12"/>
      <c r="I12819" s="49"/>
    </row>
    <row r="12820" customHeight="1" spans="7:9">
      <c r="G12820" s="11"/>
      <c r="H12820" s="12"/>
      <c r="I12820" s="49"/>
    </row>
    <row r="12821" customHeight="1" spans="7:9">
      <c r="G12821" s="11"/>
      <c r="H12821" s="12"/>
      <c r="I12821" s="49"/>
    </row>
    <row r="12822" customHeight="1" spans="7:9">
      <c r="G12822" s="11"/>
      <c r="H12822" s="12"/>
      <c r="I12822" s="49"/>
    </row>
    <row r="12823" customHeight="1" spans="7:9">
      <c r="G12823" s="11"/>
      <c r="H12823" s="12"/>
      <c r="I12823" s="49"/>
    </row>
    <row r="12824" customHeight="1" spans="7:9">
      <c r="G12824" s="11"/>
      <c r="H12824" s="12"/>
      <c r="I12824" s="49"/>
    </row>
    <row r="12825" customHeight="1" spans="7:9">
      <c r="G12825" s="11"/>
      <c r="H12825" s="12"/>
      <c r="I12825" s="49"/>
    </row>
    <row r="12826" customHeight="1" spans="7:9">
      <c r="G12826" s="11"/>
      <c r="H12826" s="12"/>
      <c r="I12826" s="49"/>
    </row>
    <row r="12827" customHeight="1" spans="7:9">
      <c r="G12827" s="11"/>
      <c r="H12827" s="12"/>
      <c r="I12827" s="49"/>
    </row>
    <row r="12828" customHeight="1" spans="7:9">
      <c r="G12828" s="11"/>
      <c r="H12828" s="12"/>
      <c r="I12828" s="49"/>
    </row>
    <row r="12829" customHeight="1" spans="7:9">
      <c r="G12829" s="11"/>
      <c r="H12829" s="12"/>
      <c r="I12829" s="49"/>
    </row>
    <row r="12830" customHeight="1" spans="7:9">
      <c r="G12830" s="11"/>
      <c r="H12830" s="12"/>
      <c r="I12830" s="49"/>
    </row>
    <row r="12831" customHeight="1" spans="7:9">
      <c r="G12831" s="11"/>
      <c r="H12831" s="12"/>
      <c r="I12831" s="49"/>
    </row>
    <row r="12832" customHeight="1" spans="7:9">
      <c r="G12832" s="11"/>
      <c r="H12832" s="12"/>
      <c r="I12832" s="49"/>
    </row>
    <row r="12833" customHeight="1" spans="7:9">
      <c r="G12833" s="11"/>
      <c r="H12833" s="12"/>
      <c r="I12833" s="49"/>
    </row>
    <row r="12834" customHeight="1" spans="7:9">
      <c r="G12834" s="11"/>
      <c r="H12834" s="12"/>
      <c r="I12834" s="49"/>
    </row>
    <row r="12835" customHeight="1" spans="7:9">
      <c r="G12835" s="11"/>
      <c r="H12835" s="12"/>
      <c r="I12835" s="49"/>
    </row>
    <row r="12836" customHeight="1" spans="7:9">
      <c r="G12836" s="11"/>
      <c r="H12836" s="12"/>
      <c r="I12836" s="49"/>
    </row>
    <row r="12837" customHeight="1" spans="7:9">
      <c r="G12837" s="11"/>
      <c r="H12837" s="12"/>
      <c r="I12837" s="49"/>
    </row>
    <row r="12838" customHeight="1" spans="7:9">
      <c r="G12838" s="11"/>
      <c r="H12838" s="12"/>
      <c r="I12838" s="49"/>
    </row>
    <row r="12839" customHeight="1" spans="7:9">
      <c r="G12839" s="11"/>
      <c r="H12839" s="12"/>
      <c r="I12839" s="49"/>
    </row>
    <row r="12840" customHeight="1" spans="7:9">
      <c r="G12840" s="11"/>
      <c r="H12840" s="12"/>
      <c r="I12840" s="49"/>
    </row>
    <row r="12841" customHeight="1" spans="7:9">
      <c r="G12841" s="11"/>
      <c r="H12841" s="12"/>
      <c r="I12841" s="49"/>
    </row>
    <row r="12842" customHeight="1" spans="7:9">
      <c r="G12842" s="11"/>
      <c r="H12842" s="12"/>
      <c r="I12842" s="49"/>
    </row>
    <row r="12843" customHeight="1" spans="7:9">
      <c r="G12843" s="11"/>
      <c r="H12843" s="12"/>
      <c r="I12843" s="49"/>
    </row>
    <row r="12844" customHeight="1" spans="7:9">
      <c r="G12844" s="11"/>
      <c r="H12844" s="12"/>
      <c r="I12844" s="49"/>
    </row>
    <row r="12845" customHeight="1" spans="7:9">
      <c r="G12845" s="11"/>
      <c r="H12845" s="12"/>
      <c r="I12845" s="49"/>
    </row>
    <row r="12846" customHeight="1" spans="7:9">
      <c r="G12846" s="11"/>
      <c r="H12846" s="12"/>
      <c r="I12846" s="49"/>
    </row>
    <row r="12847" customHeight="1" spans="7:9">
      <c r="G12847" s="11"/>
      <c r="H12847" s="12"/>
      <c r="I12847" s="49"/>
    </row>
    <row r="12848" customHeight="1" spans="7:9">
      <c r="G12848" s="11"/>
      <c r="H12848" s="12"/>
      <c r="I12848" s="49"/>
    </row>
    <row r="12849" customHeight="1" spans="7:9">
      <c r="G12849" s="11"/>
      <c r="H12849" s="12"/>
      <c r="I12849" s="49"/>
    </row>
    <row r="12850" customHeight="1" spans="7:9">
      <c r="G12850" s="11"/>
      <c r="H12850" s="12"/>
      <c r="I12850" s="49"/>
    </row>
    <row r="12851" customHeight="1" spans="7:9">
      <c r="G12851" s="11"/>
      <c r="H12851" s="12"/>
      <c r="I12851" s="49"/>
    </row>
    <row r="12852" customHeight="1" spans="7:9">
      <c r="G12852" s="11"/>
      <c r="H12852" s="12"/>
      <c r="I12852" s="49"/>
    </row>
    <row r="12853" customHeight="1" spans="7:9">
      <c r="G12853" s="11"/>
      <c r="H12853" s="12"/>
      <c r="I12853" s="49"/>
    </row>
    <row r="12854" customHeight="1" spans="7:9">
      <c r="G12854" s="11"/>
      <c r="H12854" s="12"/>
      <c r="I12854" s="49"/>
    </row>
    <row r="12855" customHeight="1" spans="7:9">
      <c r="G12855" s="11"/>
      <c r="H12855" s="12"/>
      <c r="I12855" s="49"/>
    </row>
    <row r="12856" customHeight="1" spans="7:9">
      <c r="G12856" s="11"/>
      <c r="H12856" s="12"/>
      <c r="I12856" s="49"/>
    </row>
    <row r="12857" customHeight="1" spans="7:9">
      <c r="G12857" s="11"/>
      <c r="H12857" s="12"/>
      <c r="I12857" s="49"/>
    </row>
    <row r="12858" customHeight="1" spans="7:9">
      <c r="G12858" s="11"/>
      <c r="H12858" s="12"/>
      <c r="I12858" s="49"/>
    </row>
    <row r="12859" customHeight="1" spans="7:9">
      <c r="G12859" s="11"/>
      <c r="H12859" s="12"/>
      <c r="I12859" s="49"/>
    </row>
    <row r="12860" customHeight="1" spans="7:9">
      <c r="G12860" s="11"/>
      <c r="H12860" s="12"/>
      <c r="I12860" s="49"/>
    </row>
    <row r="12861" customHeight="1" spans="7:9">
      <c r="G12861" s="11"/>
      <c r="H12861" s="12"/>
      <c r="I12861" s="49"/>
    </row>
    <row r="12862" customHeight="1" spans="7:9">
      <c r="G12862" s="11"/>
      <c r="H12862" s="12"/>
      <c r="I12862" s="49"/>
    </row>
    <row r="12863" customHeight="1" spans="7:9">
      <c r="G12863" s="11"/>
      <c r="H12863" s="12"/>
      <c r="I12863" s="49"/>
    </row>
    <row r="12864" customHeight="1" spans="7:9">
      <c r="G12864" s="11"/>
      <c r="H12864" s="12"/>
      <c r="I12864" s="49"/>
    </row>
    <row r="12865" customHeight="1" spans="7:9">
      <c r="G12865" s="11"/>
      <c r="H12865" s="12"/>
      <c r="I12865" s="49"/>
    </row>
    <row r="12866" customHeight="1" spans="7:9">
      <c r="G12866" s="11"/>
      <c r="H12866" s="12"/>
      <c r="I12866" s="49"/>
    </row>
    <row r="12867" customHeight="1" spans="7:9">
      <c r="G12867" s="11"/>
      <c r="H12867" s="12"/>
      <c r="I12867" s="49"/>
    </row>
    <row r="12868" customHeight="1" spans="7:9">
      <c r="G12868" s="11"/>
      <c r="H12868" s="12"/>
      <c r="I12868" s="49"/>
    </row>
    <row r="12869" customHeight="1" spans="7:9">
      <c r="G12869" s="11"/>
      <c r="H12869" s="12"/>
      <c r="I12869" s="49"/>
    </row>
    <row r="12870" customHeight="1" spans="7:9">
      <c r="G12870" s="11"/>
      <c r="H12870" s="12"/>
      <c r="I12870" s="49"/>
    </row>
    <row r="12871" customHeight="1" spans="7:9">
      <c r="G12871" s="11"/>
      <c r="H12871" s="12"/>
      <c r="I12871" s="49"/>
    </row>
    <row r="12872" customHeight="1" spans="7:9">
      <c r="G12872" s="11"/>
      <c r="H12872" s="12"/>
      <c r="I12872" s="49"/>
    </row>
    <row r="12873" customHeight="1" spans="7:9">
      <c r="G12873" s="11"/>
      <c r="H12873" s="12"/>
      <c r="I12873" s="49"/>
    </row>
    <row r="12874" customHeight="1" spans="7:9">
      <c r="G12874" s="11"/>
      <c r="H12874" s="12"/>
      <c r="I12874" s="49"/>
    </row>
    <row r="12875" customHeight="1" spans="7:9">
      <c r="G12875" s="11"/>
      <c r="H12875" s="12"/>
      <c r="I12875" s="49"/>
    </row>
    <row r="12876" customHeight="1" spans="7:9">
      <c r="G12876" s="11"/>
      <c r="H12876" s="12"/>
      <c r="I12876" s="49"/>
    </row>
    <row r="12877" customHeight="1" spans="7:9">
      <c r="G12877" s="11"/>
      <c r="H12877" s="12"/>
      <c r="I12877" s="49"/>
    </row>
    <row r="12878" customHeight="1" spans="7:9">
      <c r="G12878" s="11"/>
      <c r="H12878" s="12"/>
      <c r="I12878" s="49"/>
    </row>
    <row r="12879" customHeight="1" spans="7:9">
      <c r="G12879" s="11"/>
      <c r="H12879" s="12"/>
      <c r="I12879" s="49"/>
    </row>
    <row r="12880" customHeight="1" spans="7:9">
      <c r="G12880" s="11"/>
      <c r="H12880" s="12"/>
      <c r="I12880" s="49"/>
    </row>
    <row r="12881" customHeight="1" spans="7:9">
      <c r="G12881" s="11"/>
      <c r="H12881" s="12"/>
      <c r="I12881" s="49"/>
    </row>
    <row r="12882" customHeight="1" spans="7:9">
      <c r="G12882" s="11"/>
      <c r="H12882" s="12"/>
      <c r="I12882" s="49"/>
    </row>
    <row r="12883" customHeight="1" spans="7:9">
      <c r="G12883" s="11"/>
      <c r="H12883" s="12"/>
      <c r="I12883" s="49"/>
    </row>
    <row r="12884" customHeight="1" spans="7:9">
      <c r="G12884" s="11"/>
      <c r="H12884" s="12"/>
      <c r="I12884" s="49"/>
    </row>
    <row r="12885" customHeight="1" spans="7:9">
      <c r="G12885" s="11"/>
      <c r="H12885" s="12"/>
      <c r="I12885" s="49"/>
    </row>
    <row r="12886" customHeight="1" spans="7:9">
      <c r="G12886" s="11"/>
      <c r="H12886" s="12"/>
      <c r="I12886" s="49"/>
    </row>
    <row r="12887" customHeight="1" spans="7:9">
      <c r="G12887" s="11"/>
      <c r="H12887" s="12"/>
      <c r="I12887" s="49"/>
    </row>
    <row r="12888" customHeight="1" spans="7:9">
      <c r="G12888" s="11"/>
      <c r="H12888" s="12"/>
      <c r="I12888" s="49"/>
    </row>
    <row r="12889" customHeight="1" spans="7:9">
      <c r="G12889" s="11"/>
      <c r="H12889" s="12"/>
      <c r="I12889" s="49"/>
    </row>
    <row r="12890" customHeight="1" spans="7:9">
      <c r="G12890" s="11"/>
      <c r="H12890" s="12"/>
      <c r="I12890" s="49"/>
    </row>
    <row r="12891" customHeight="1" spans="7:9">
      <c r="G12891" s="11"/>
      <c r="H12891" s="12"/>
      <c r="I12891" s="49"/>
    </row>
    <row r="12892" customHeight="1" spans="7:9">
      <c r="G12892" s="11"/>
      <c r="H12892" s="12"/>
      <c r="I12892" s="49"/>
    </row>
    <row r="12893" customHeight="1" spans="7:9">
      <c r="G12893" s="11"/>
      <c r="H12893" s="12"/>
      <c r="I12893" s="49"/>
    </row>
    <row r="12894" customHeight="1" spans="7:9">
      <c r="G12894" s="11"/>
      <c r="H12894" s="12"/>
      <c r="I12894" s="49"/>
    </row>
    <row r="12895" customHeight="1" spans="7:9">
      <c r="G12895" s="11"/>
      <c r="H12895" s="12"/>
      <c r="I12895" s="49"/>
    </row>
    <row r="12896" customHeight="1" spans="7:9">
      <c r="G12896" s="11"/>
      <c r="H12896" s="12"/>
      <c r="I12896" s="49"/>
    </row>
    <row r="12897" customHeight="1" spans="7:9">
      <c r="G12897" s="11"/>
      <c r="H12897" s="12"/>
      <c r="I12897" s="49"/>
    </row>
    <row r="12898" customHeight="1" spans="7:9">
      <c r="G12898" s="11"/>
      <c r="H12898" s="12"/>
      <c r="I12898" s="49"/>
    </row>
    <row r="12899" customHeight="1" spans="7:9">
      <c r="G12899" s="11"/>
      <c r="H12899" s="12"/>
      <c r="I12899" s="49"/>
    </row>
    <row r="12900" customHeight="1" spans="7:9">
      <c r="G12900" s="11"/>
      <c r="H12900" s="12"/>
      <c r="I12900" s="49"/>
    </row>
    <row r="12901" customHeight="1" spans="7:9">
      <c r="G12901" s="11"/>
      <c r="H12901" s="12"/>
      <c r="I12901" s="49"/>
    </row>
    <row r="12902" customHeight="1" spans="7:9">
      <c r="G12902" s="11"/>
      <c r="H12902" s="12"/>
      <c r="I12902" s="49"/>
    </row>
    <row r="12903" customHeight="1" spans="7:9">
      <c r="G12903" s="11"/>
      <c r="H12903" s="12"/>
      <c r="I12903" s="49"/>
    </row>
    <row r="12904" customHeight="1" spans="7:9">
      <c r="G12904" s="11"/>
      <c r="H12904" s="12"/>
      <c r="I12904" s="49"/>
    </row>
    <row r="12905" customHeight="1" spans="7:9">
      <c r="G12905" s="11"/>
      <c r="H12905" s="12"/>
      <c r="I12905" s="49"/>
    </row>
    <row r="12906" customHeight="1" spans="7:9">
      <c r="G12906" s="11"/>
      <c r="H12906" s="12"/>
      <c r="I12906" s="49"/>
    </row>
    <row r="12907" customHeight="1" spans="7:9">
      <c r="G12907" s="11"/>
      <c r="H12907" s="12"/>
      <c r="I12907" s="49"/>
    </row>
    <row r="12908" customHeight="1" spans="7:9">
      <c r="G12908" s="11"/>
      <c r="H12908" s="12"/>
      <c r="I12908" s="49"/>
    </row>
    <row r="12909" customHeight="1" spans="7:9">
      <c r="G12909" s="11"/>
      <c r="H12909" s="12"/>
      <c r="I12909" s="49"/>
    </row>
    <row r="12910" customHeight="1" spans="7:9">
      <c r="G12910" s="11"/>
      <c r="H12910" s="12"/>
      <c r="I12910" s="49"/>
    </row>
    <row r="12911" customHeight="1" spans="7:9">
      <c r="G12911" s="11"/>
      <c r="H12911" s="12"/>
      <c r="I12911" s="49"/>
    </row>
    <row r="12912" customHeight="1" spans="7:9">
      <c r="G12912" s="11"/>
      <c r="H12912" s="12"/>
      <c r="I12912" s="49"/>
    </row>
    <row r="12913" customHeight="1" spans="7:9">
      <c r="G12913" s="11"/>
      <c r="H12913" s="12"/>
      <c r="I12913" s="49"/>
    </row>
    <row r="12914" customHeight="1" spans="7:9">
      <c r="G12914" s="11"/>
      <c r="H12914" s="12"/>
      <c r="I12914" s="49"/>
    </row>
    <row r="12915" customHeight="1" spans="7:9">
      <c r="G12915" s="11"/>
      <c r="H12915" s="12"/>
      <c r="I12915" s="49"/>
    </row>
    <row r="12916" customHeight="1" spans="7:9">
      <c r="G12916" s="11"/>
      <c r="H12916" s="12"/>
      <c r="I12916" s="49"/>
    </row>
    <row r="12917" customHeight="1" spans="7:9">
      <c r="G12917" s="11"/>
      <c r="H12917" s="12"/>
      <c r="I12917" s="49"/>
    </row>
    <row r="12918" customHeight="1" spans="7:9">
      <c r="G12918" s="11"/>
      <c r="H12918" s="12"/>
      <c r="I12918" s="49"/>
    </row>
    <row r="12919" customHeight="1" spans="7:9">
      <c r="G12919" s="11"/>
      <c r="H12919" s="12"/>
      <c r="I12919" s="49"/>
    </row>
    <row r="12920" customHeight="1" spans="7:9">
      <c r="G12920" s="11"/>
      <c r="H12920" s="12"/>
      <c r="I12920" s="49"/>
    </row>
    <row r="12921" customHeight="1" spans="7:9">
      <c r="G12921" s="11"/>
      <c r="H12921" s="12"/>
      <c r="I12921" s="49"/>
    </row>
    <row r="12922" customHeight="1" spans="7:9">
      <c r="G12922" s="11"/>
      <c r="H12922" s="12"/>
      <c r="I12922" s="49"/>
    </row>
    <row r="12923" customHeight="1" spans="7:9">
      <c r="G12923" s="11"/>
      <c r="H12923" s="12"/>
      <c r="I12923" s="49"/>
    </row>
    <row r="12924" customHeight="1" spans="7:9">
      <c r="G12924" s="11"/>
      <c r="H12924" s="12"/>
      <c r="I12924" s="49"/>
    </row>
    <row r="12925" customHeight="1" spans="7:9">
      <c r="G12925" s="11"/>
      <c r="H12925" s="12"/>
      <c r="I12925" s="49"/>
    </row>
    <row r="12926" customHeight="1" spans="7:9">
      <c r="G12926" s="11"/>
      <c r="H12926" s="12"/>
      <c r="I12926" s="49"/>
    </row>
    <row r="12927" customHeight="1" spans="7:9">
      <c r="G12927" s="11"/>
      <c r="H12927" s="12"/>
      <c r="I12927" s="49"/>
    </row>
    <row r="12928" customHeight="1" spans="7:9">
      <c r="G12928" s="11"/>
      <c r="H12928" s="12"/>
      <c r="I12928" s="49"/>
    </row>
    <row r="12929" customHeight="1" spans="7:9">
      <c r="G12929" s="11"/>
      <c r="H12929" s="12"/>
      <c r="I12929" s="49"/>
    </row>
    <row r="12930" customHeight="1" spans="7:9">
      <c r="G12930" s="11"/>
      <c r="H12930" s="12"/>
      <c r="I12930" s="49"/>
    </row>
    <row r="12931" customHeight="1" spans="7:9">
      <c r="G12931" s="11"/>
      <c r="H12931" s="12"/>
      <c r="I12931" s="49"/>
    </row>
    <row r="12932" customHeight="1" spans="7:9">
      <c r="G12932" s="11"/>
      <c r="H12932" s="12"/>
      <c r="I12932" s="49"/>
    </row>
    <row r="12933" customHeight="1" spans="7:9">
      <c r="G12933" s="11"/>
      <c r="H12933" s="12"/>
      <c r="I12933" s="49"/>
    </row>
    <row r="12934" customHeight="1" spans="7:9">
      <c r="G12934" s="11"/>
      <c r="H12934" s="12"/>
      <c r="I12934" s="49"/>
    </row>
    <row r="12935" customHeight="1" spans="7:9">
      <c r="G12935" s="11"/>
      <c r="H12935" s="12"/>
      <c r="I12935" s="49"/>
    </row>
    <row r="12936" customHeight="1" spans="7:9">
      <c r="G12936" s="11"/>
      <c r="H12936" s="12"/>
      <c r="I12936" s="49"/>
    </row>
    <row r="12937" customHeight="1" spans="7:9">
      <c r="G12937" s="11"/>
      <c r="H12937" s="12"/>
      <c r="I12937" s="49"/>
    </row>
    <row r="12938" customHeight="1" spans="7:9">
      <c r="G12938" s="11"/>
      <c r="H12938" s="12"/>
      <c r="I12938" s="49"/>
    </row>
    <row r="12939" customHeight="1" spans="7:9">
      <c r="G12939" s="11"/>
      <c r="H12939" s="12"/>
      <c r="I12939" s="49"/>
    </row>
    <row r="12940" customHeight="1" spans="7:9">
      <c r="G12940" s="11"/>
      <c r="H12940" s="12"/>
      <c r="I12940" s="49"/>
    </row>
    <row r="12941" customHeight="1" spans="7:9">
      <c r="G12941" s="11"/>
      <c r="H12941" s="12"/>
      <c r="I12941" s="49"/>
    </row>
    <row r="12942" customHeight="1" spans="7:9">
      <c r="G12942" s="11"/>
      <c r="H12942" s="12"/>
      <c r="I12942" s="49"/>
    </row>
    <row r="12943" customHeight="1" spans="7:9">
      <c r="G12943" s="11"/>
      <c r="H12943" s="12"/>
      <c r="I12943" s="49"/>
    </row>
    <row r="12944" customHeight="1" spans="7:9">
      <c r="G12944" s="11"/>
      <c r="H12944" s="12"/>
      <c r="I12944" s="49"/>
    </row>
    <row r="12945" customHeight="1" spans="7:9">
      <c r="G12945" s="11"/>
      <c r="H12945" s="12"/>
      <c r="I12945" s="49"/>
    </row>
    <row r="12946" customHeight="1" spans="7:9">
      <c r="G12946" s="11"/>
      <c r="H12946" s="12"/>
      <c r="I12946" s="49"/>
    </row>
    <row r="12947" customHeight="1" spans="7:9">
      <c r="G12947" s="11"/>
      <c r="H12947" s="12"/>
      <c r="I12947" s="49"/>
    </row>
    <row r="12948" customHeight="1" spans="7:9">
      <c r="G12948" s="11"/>
      <c r="H12948" s="12"/>
      <c r="I12948" s="49"/>
    </row>
    <row r="12949" customHeight="1" spans="7:9">
      <c r="G12949" s="11"/>
      <c r="H12949" s="12"/>
      <c r="I12949" s="49"/>
    </row>
    <row r="12950" customHeight="1" spans="7:9">
      <c r="G12950" s="11"/>
      <c r="H12950" s="12"/>
      <c r="I12950" s="49"/>
    </row>
    <row r="12951" customHeight="1" spans="7:9">
      <c r="G12951" s="11"/>
      <c r="H12951" s="12"/>
      <c r="I12951" s="49"/>
    </row>
    <row r="12952" customHeight="1" spans="7:9">
      <c r="G12952" s="11"/>
      <c r="H12952" s="12"/>
      <c r="I12952" s="49"/>
    </row>
    <row r="12953" customHeight="1" spans="7:9">
      <c r="G12953" s="11"/>
      <c r="H12953" s="12"/>
      <c r="I12953" s="49"/>
    </row>
    <row r="12954" customHeight="1" spans="7:9">
      <c r="G12954" s="11"/>
      <c r="H12954" s="12"/>
      <c r="I12954" s="49"/>
    </row>
    <row r="12955" customHeight="1" spans="7:9">
      <c r="G12955" s="11"/>
      <c r="H12955" s="12"/>
      <c r="I12955" s="49"/>
    </row>
    <row r="12956" customHeight="1" spans="7:9">
      <c r="G12956" s="11"/>
      <c r="H12956" s="12"/>
      <c r="I12956" s="49"/>
    </row>
    <row r="12957" customHeight="1" spans="7:9">
      <c r="G12957" s="11"/>
      <c r="H12957" s="12"/>
      <c r="I12957" s="49"/>
    </row>
    <row r="12958" customHeight="1" spans="7:9">
      <c r="G12958" s="11"/>
      <c r="H12958" s="12"/>
      <c r="I12958" s="49"/>
    </row>
    <row r="12959" customHeight="1" spans="7:9">
      <c r="G12959" s="11"/>
      <c r="H12959" s="12"/>
      <c r="I12959" s="49"/>
    </row>
    <row r="12960" customHeight="1" spans="7:9">
      <c r="G12960" s="11"/>
      <c r="H12960" s="12"/>
      <c r="I12960" s="49"/>
    </row>
    <row r="12961" customHeight="1" spans="7:9">
      <c r="G12961" s="11"/>
      <c r="H12961" s="12"/>
      <c r="I12961" s="49"/>
    </row>
    <row r="12962" customHeight="1" spans="7:9">
      <c r="G12962" s="11"/>
      <c r="H12962" s="12"/>
      <c r="I12962" s="49"/>
    </row>
    <row r="12963" customHeight="1" spans="7:9">
      <c r="G12963" s="11"/>
      <c r="H12963" s="12"/>
      <c r="I12963" s="49"/>
    </row>
    <row r="12964" customHeight="1" spans="7:9">
      <c r="G12964" s="11"/>
      <c r="H12964" s="12"/>
      <c r="I12964" s="49"/>
    </row>
    <row r="12965" customHeight="1" spans="7:9">
      <c r="G12965" s="11"/>
      <c r="H12965" s="12"/>
      <c r="I12965" s="49"/>
    </row>
    <row r="12966" customHeight="1" spans="7:9">
      <c r="G12966" s="11"/>
      <c r="H12966" s="12"/>
      <c r="I12966" s="49"/>
    </row>
    <row r="12967" customHeight="1" spans="7:9">
      <c r="G12967" s="11"/>
      <c r="H12967" s="12"/>
      <c r="I12967" s="49"/>
    </row>
    <row r="12968" customHeight="1" spans="7:9">
      <c r="G12968" s="11"/>
      <c r="H12968" s="12"/>
      <c r="I12968" s="49"/>
    </row>
    <row r="12969" customHeight="1" spans="7:9">
      <c r="G12969" s="11"/>
      <c r="H12969" s="12"/>
      <c r="I12969" s="49"/>
    </row>
    <row r="12970" customHeight="1" spans="7:9">
      <c r="G12970" s="11"/>
      <c r="H12970" s="12"/>
      <c r="I12970" s="49"/>
    </row>
    <row r="12971" customHeight="1" spans="7:9">
      <c r="G12971" s="11"/>
      <c r="H12971" s="12"/>
      <c r="I12971" s="49"/>
    </row>
    <row r="12972" customHeight="1" spans="7:9">
      <c r="G12972" s="11"/>
      <c r="H12972" s="12"/>
      <c r="I12972" s="49"/>
    </row>
    <row r="12973" customHeight="1" spans="7:9">
      <c r="G12973" s="11"/>
      <c r="H12973" s="12"/>
      <c r="I12973" s="49"/>
    </row>
    <row r="12974" customHeight="1" spans="7:9">
      <c r="G12974" s="11"/>
      <c r="H12974" s="12"/>
      <c r="I12974" s="49"/>
    </row>
    <row r="12975" customHeight="1" spans="7:9">
      <c r="G12975" s="11"/>
      <c r="H12975" s="12"/>
      <c r="I12975" s="49"/>
    </row>
    <row r="12976" customHeight="1" spans="7:9">
      <c r="G12976" s="11"/>
      <c r="H12976" s="12"/>
      <c r="I12976" s="49"/>
    </row>
    <row r="12977" customHeight="1" spans="7:9">
      <c r="G12977" s="11"/>
      <c r="H12977" s="12"/>
      <c r="I12977" s="49"/>
    </row>
    <row r="12978" customHeight="1" spans="7:9">
      <c r="G12978" s="11"/>
      <c r="H12978" s="12"/>
      <c r="I12978" s="49"/>
    </row>
    <row r="12979" customHeight="1" spans="7:9">
      <c r="G12979" s="11"/>
      <c r="H12979" s="12"/>
      <c r="I12979" s="49"/>
    </row>
    <row r="12980" customHeight="1" spans="7:9">
      <c r="G12980" s="11"/>
      <c r="H12980" s="12"/>
      <c r="I12980" s="49"/>
    </row>
    <row r="12981" customHeight="1" spans="7:9">
      <c r="G12981" s="11"/>
      <c r="H12981" s="12"/>
      <c r="I12981" s="49"/>
    </row>
    <row r="12982" customHeight="1" spans="7:9">
      <c r="G12982" s="11"/>
      <c r="H12982" s="12"/>
      <c r="I12982" s="49"/>
    </row>
    <row r="12983" customHeight="1" spans="7:9">
      <c r="G12983" s="11"/>
      <c r="H12983" s="12"/>
      <c r="I12983" s="49"/>
    </row>
    <row r="12984" customHeight="1" spans="7:9">
      <c r="G12984" s="11"/>
      <c r="H12984" s="12"/>
      <c r="I12984" s="49"/>
    </row>
    <row r="12985" customHeight="1" spans="7:9">
      <c r="G12985" s="11"/>
      <c r="H12985" s="12"/>
      <c r="I12985" s="49"/>
    </row>
    <row r="12986" customHeight="1" spans="7:9">
      <c r="G12986" s="11"/>
      <c r="H12986" s="12"/>
      <c r="I12986" s="49"/>
    </row>
    <row r="12987" customHeight="1" spans="7:9">
      <c r="G12987" s="11"/>
      <c r="H12987" s="12"/>
      <c r="I12987" s="49"/>
    </row>
    <row r="12988" customHeight="1" spans="7:9">
      <c r="G12988" s="11"/>
      <c r="H12988" s="12"/>
      <c r="I12988" s="49"/>
    </row>
    <row r="12989" customHeight="1" spans="7:9">
      <c r="G12989" s="11"/>
      <c r="H12989" s="12"/>
      <c r="I12989" s="49"/>
    </row>
    <row r="12990" customHeight="1" spans="7:9">
      <c r="G12990" s="11"/>
      <c r="H12990" s="12"/>
      <c r="I12990" s="49"/>
    </row>
    <row r="12991" customHeight="1" spans="7:9">
      <c r="G12991" s="11"/>
      <c r="H12991" s="12"/>
      <c r="I12991" s="49"/>
    </row>
    <row r="12992" customHeight="1" spans="7:9">
      <c r="G12992" s="11"/>
      <c r="H12992" s="12"/>
      <c r="I12992" s="49"/>
    </row>
    <row r="12993" customHeight="1" spans="7:9">
      <c r="G12993" s="11"/>
      <c r="H12993" s="12"/>
      <c r="I12993" s="49"/>
    </row>
    <row r="12994" customHeight="1" spans="7:9">
      <c r="G12994" s="11"/>
      <c r="H12994" s="12"/>
      <c r="I12994" s="49"/>
    </row>
    <row r="12995" customHeight="1" spans="7:9">
      <c r="G12995" s="11"/>
      <c r="H12995" s="12"/>
      <c r="I12995" s="49"/>
    </row>
    <row r="12996" customHeight="1" spans="7:9">
      <c r="G12996" s="11"/>
      <c r="H12996" s="12"/>
      <c r="I12996" s="49"/>
    </row>
    <row r="12997" customHeight="1" spans="7:9">
      <c r="G12997" s="11"/>
      <c r="H12997" s="12"/>
      <c r="I12997" s="49"/>
    </row>
    <row r="12998" customHeight="1" spans="7:9">
      <c r="G12998" s="11"/>
      <c r="H12998" s="12"/>
      <c r="I12998" s="49"/>
    </row>
    <row r="12999" customHeight="1" spans="7:9">
      <c r="G12999" s="11"/>
      <c r="H12999" s="12"/>
      <c r="I12999" s="49"/>
    </row>
    <row r="13000" customHeight="1" spans="7:9">
      <c r="G13000" s="11"/>
      <c r="H13000" s="12"/>
      <c r="I13000" s="49"/>
    </row>
    <row r="13001" customHeight="1" spans="7:9">
      <c r="G13001" s="11"/>
      <c r="H13001" s="12"/>
      <c r="I13001" s="49"/>
    </row>
    <row r="13002" customHeight="1" spans="7:9">
      <c r="G13002" s="11"/>
      <c r="H13002" s="12"/>
      <c r="I13002" s="49"/>
    </row>
    <row r="13003" customHeight="1" spans="7:9">
      <c r="G13003" s="11"/>
      <c r="H13003" s="12"/>
      <c r="I13003" s="49"/>
    </row>
    <row r="13004" customHeight="1" spans="7:9">
      <c r="G13004" s="11"/>
      <c r="H13004" s="12"/>
      <c r="I13004" s="49"/>
    </row>
    <row r="13005" customHeight="1" spans="7:9">
      <c r="G13005" s="11"/>
      <c r="H13005" s="12"/>
      <c r="I13005" s="49"/>
    </row>
    <row r="13006" customHeight="1" spans="7:9">
      <c r="G13006" s="11"/>
      <c r="H13006" s="12"/>
      <c r="I13006" s="49"/>
    </row>
    <row r="13007" customHeight="1" spans="7:9">
      <c r="G13007" s="11"/>
      <c r="H13007" s="12"/>
      <c r="I13007" s="49"/>
    </row>
    <row r="13008" customHeight="1" spans="7:9">
      <c r="G13008" s="11"/>
      <c r="H13008" s="12"/>
      <c r="I13008" s="49"/>
    </row>
    <row r="13009" customHeight="1" spans="7:9">
      <c r="G13009" s="11"/>
      <c r="H13009" s="12"/>
      <c r="I13009" s="49"/>
    </row>
    <row r="13010" customHeight="1" spans="7:9">
      <c r="G13010" s="11"/>
      <c r="H13010" s="12"/>
      <c r="I13010" s="49"/>
    </row>
    <row r="13011" customHeight="1" spans="7:9">
      <c r="G13011" s="11"/>
      <c r="H13011" s="12"/>
      <c r="I13011" s="49"/>
    </row>
    <row r="13012" customHeight="1" spans="7:9">
      <c r="G13012" s="11"/>
      <c r="H13012" s="12"/>
      <c r="I13012" s="49"/>
    </row>
    <row r="13013" customHeight="1" spans="7:9">
      <c r="G13013" s="11"/>
      <c r="H13013" s="12"/>
      <c r="I13013" s="49"/>
    </row>
    <row r="13014" customHeight="1" spans="7:9">
      <c r="G13014" s="11"/>
      <c r="H13014" s="12"/>
      <c r="I13014" s="49"/>
    </row>
    <row r="13015" customHeight="1" spans="7:9">
      <c r="G13015" s="11"/>
      <c r="H13015" s="12"/>
      <c r="I13015" s="49"/>
    </row>
    <row r="13016" customHeight="1" spans="7:9">
      <c r="G13016" s="11"/>
      <c r="H13016" s="12"/>
      <c r="I13016" s="49"/>
    </row>
    <row r="13017" customHeight="1" spans="7:9">
      <c r="G13017" s="11"/>
      <c r="H13017" s="12"/>
      <c r="I13017" s="49"/>
    </row>
    <row r="13018" customHeight="1" spans="7:9">
      <c r="G13018" s="11"/>
      <c r="H13018" s="12"/>
      <c r="I13018" s="49"/>
    </row>
    <row r="13019" customHeight="1" spans="7:9">
      <c r="G13019" s="11"/>
      <c r="H13019" s="12"/>
      <c r="I13019" s="49"/>
    </row>
    <row r="13020" customHeight="1" spans="7:9">
      <c r="G13020" s="11"/>
      <c r="H13020" s="12"/>
      <c r="I13020" s="49"/>
    </row>
    <row r="13021" customHeight="1" spans="7:9">
      <c r="G13021" s="11"/>
      <c r="H13021" s="12"/>
      <c r="I13021" s="49"/>
    </row>
    <row r="13022" customHeight="1" spans="7:9">
      <c r="G13022" s="11"/>
      <c r="H13022" s="12"/>
      <c r="I13022" s="49"/>
    </row>
    <row r="13023" customHeight="1" spans="7:9">
      <c r="G13023" s="11"/>
      <c r="H13023" s="12"/>
      <c r="I13023" s="49"/>
    </row>
    <row r="13024" customHeight="1" spans="7:9">
      <c r="G13024" s="11"/>
      <c r="H13024" s="12"/>
      <c r="I13024" s="49"/>
    </row>
    <row r="13025" customHeight="1" spans="7:9">
      <c r="G13025" s="11"/>
      <c r="H13025" s="12"/>
      <c r="I13025" s="49"/>
    </row>
    <row r="13026" customHeight="1" spans="7:9">
      <c r="G13026" s="11"/>
      <c r="H13026" s="12"/>
      <c r="I13026" s="49"/>
    </row>
    <row r="13027" customHeight="1" spans="7:9">
      <c r="G13027" s="11"/>
      <c r="H13027" s="12"/>
      <c r="I13027" s="49"/>
    </row>
    <row r="13028" customHeight="1" spans="7:9">
      <c r="G13028" s="11"/>
      <c r="H13028" s="12"/>
      <c r="I13028" s="49"/>
    </row>
    <row r="13029" customHeight="1" spans="7:9">
      <c r="G13029" s="11"/>
      <c r="H13029" s="12"/>
      <c r="I13029" s="49"/>
    </row>
    <row r="13030" customHeight="1" spans="7:9">
      <c r="G13030" s="11"/>
      <c r="H13030" s="12"/>
      <c r="I13030" s="49"/>
    </row>
    <row r="13031" customHeight="1" spans="7:9">
      <c r="G13031" s="11"/>
      <c r="H13031" s="12"/>
      <c r="I13031" s="49"/>
    </row>
    <row r="13032" customHeight="1" spans="7:9">
      <c r="G13032" s="11"/>
      <c r="H13032" s="12"/>
      <c r="I13032" s="49"/>
    </row>
    <row r="13033" customHeight="1" spans="7:9">
      <c r="G13033" s="11"/>
      <c r="H13033" s="12"/>
      <c r="I13033" s="49"/>
    </row>
    <row r="13034" customHeight="1" spans="7:9">
      <c r="G13034" s="11"/>
      <c r="H13034" s="12"/>
      <c r="I13034" s="49"/>
    </row>
    <row r="13035" customHeight="1" spans="7:9">
      <c r="G13035" s="11"/>
      <c r="H13035" s="12"/>
      <c r="I13035" s="49"/>
    </row>
    <row r="13036" customHeight="1" spans="7:9">
      <c r="G13036" s="11"/>
      <c r="H13036" s="12"/>
      <c r="I13036" s="49"/>
    </row>
    <row r="13037" customHeight="1" spans="7:9">
      <c r="G13037" s="11"/>
      <c r="H13037" s="12"/>
      <c r="I13037" s="49"/>
    </row>
    <row r="13038" customHeight="1" spans="7:9">
      <c r="G13038" s="11"/>
      <c r="H13038" s="12"/>
      <c r="I13038" s="49"/>
    </row>
    <row r="13039" customHeight="1" spans="7:9">
      <c r="G13039" s="11"/>
      <c r="H13039" s="12"/>
      <c r="I13039" s="49"/>
    </row>
    <row r="13040" customHeight="1" spans="7:9">
      <c r="G13040" s="11"/>
      <c r="H13040" s="12"/>
      <c r="I13040" s="49"/>
    </row>
    <row r="13041" customHeight="1" spans="7:9">
      <c r="G13041" s="11"/>
      <c r="H13041" s="12"/>
      <c r="I13041" s="49"/>
    </row>
    <row r="13042" customHeight="1" spans="7:9">
      <c r="G13042" s="11"/>
      <c r="H13042" s="12"/>
      <c r="I13042" s="49"/>
    </row>
    <row r="13043" customHeight="1" spans="7:9">
      <c r="G13043" s="11"/>
      <c r="H13043" s="12"/>
      <c r="I13043" s="49"/>
    </row>
    <row r="13044" customHeight="1" spans="7:9">
      <c r="G13044" s="11"/>
      <c r="H13044" s="12"/>
      <c r="I13044" s="49"/>
    </row>
    <row r="13045" customHeight="1" spans="7:9">
      <c r="G13045" s="11"/>
      <c r="H13045" s="12"/>
      <c r="I13045" s="49"/>
    </row>
    <row r="13046" customHeight="1" spans="7:9">
      <c r="G13046" s="11"/>
      <c r="H13046" s="12"/>
      <c r="I13046" s="49"/>
    </row>
    <row r="13047" customHeight="1" spans="7:9">
      <c r="G13047" s="11"/>
      <c r="H13047" s="12"/>
      <c r="I13047" s="49"/>
    </row>
    <row r="13048" customHeight="1" spans="7:9">
      <c r="G13048" s="11"/>
      <c r="H13048" s="12"/>
      <c r="I13048" s="49"/>
    </row>
    <row r="13049" customHeight="1" spans="7:9">
      <c r="G13049" s="11"/>
      <c r="H13049" s="12"/>
      <c r="I13049" s="49"/>
    </row>
    <row r="13050" customHeight="1" spans="7:9">
      <c r="G13050" s="11"/>
      <c r="H13050" s="12"/>
      <c r="I13050" s="49"/>
    </row>
    <row r="13051" customHeight="1" spans="7:9">
      <c r="G13051" s="11"/>
      <c r="H13051" s="12"/>
      <c r="I13051" s="49"/>
    </row>
    <row r="13052" customHeight="1" spans="7:9">
      <c r="G13052" s="11"/>
      <c r="H13052" s="12"/>
      <c r="I13052" s="49"/>
    </row>
    <row r="13053" customHeight="1" spans="7:9">
      <c r="G13053" s="11"/>
      <c r="H13053" s="12"/>
      <c r="I13053" s="49"/>
    </row>
    <row r="13054" customHeight="1" spans="7:9">
      <c r="G13054" s="11"/>
      <c r="H13054" s="12"/>
      <c r="I13054" s="49"/>
    </row>
    <row r="13055" customHeight="1" spans="7:9">
      <c r="G13055" s="11"/>
      <c r="H13055" s="12"/>
      <c r="I13055" s="49"/>
    </row>
    <row r="13056" customHeight="1" spans="7:9">
      <c r="G13056" s="11"/>
      <c r="H13056" s="12"/>
      <c r="I13056" s="49"/>
    </row>
    <row r="13057" customHeight="1" spans="7:9">
      <c r="G13057" s="11"/>
      <c r="H13057" s="12"/>
      <c r="I13057" s="49"/>
    </row>
    <row r="13058" customHeight="1" spans="7:9">
      <c r="G13058" s="11"/>
      <c r="H13058" s="12"/>
      <c r="I13058" s="49"/>
    </row>
    <row r="13059" customHeight="1" spans="7:9">
      <c r="G13059" s="11"/>
      <c r="H13059" s="12"/>
      <c r="I13059" s="49"/>
    </row>
    <row r="13060" customHeight="1" spans="7:9">
      <c r="G13060" s="11"/>
      <c r="H13060" s="12"/>
      <c r="I13060" s="49"/>
    </row>
    <row r="13061" customHeight="1" spans="7:9">
      <c r="G13061" s="11"/>
      <c r="H13061" s="12"/>
      <c r="I13061" s="49"/>
    </row>
    <row r="13062" customHeight="1" spans="7:9">
      <c r="G13062" s="11"/>
      <c r="H13062" s="12"/>
      <c r="I13062" s="49"/>
    </row>
    <row r="13063" customHeight="1" spans="7:9">
      <c r="G13063" s="11"/>
      <c r="H13063" s="12"/>
      <c r="I13063" s="49"/>
    </row>
    <row r="13064" customHeight="1" spans="7:9">
      <c r="G13064" s="11"/>
      <c r="H13064" s="12"/>
      <c r="I13064" s="49"/>
    </row>
    <row r="13065" customHeight="1" spans="7:9">
      <c r="G13065" s="11"/>
      <c r="H13065" s="12"/>
      <c r="I13065" s="49"/>
    </row>
    <row r="13066" customHeight="1" spans="7:9">
      <c r="G13066" s="11"/>
      <c r="H13066" s="12"/>
      <c r="I13066" s="49"/>
    </row>
    <row r="13067" customHeight="1" spans="7:9">
      <c r="G13067" s="11"/>
      <c r="H13067" s="12"/>
      <c r="I13067" s="49"/>
    </row>
    <row r="13068" customHeight="1" spans="7:9">
      <c r="G13068" s="11"/>
      <c r="H13068" s="12"/>
      <c r="I13068" s="49"/>
    </row>
    <row r="13069" customHeight="1" spans="7:9">
      <c r="G13069" s="11"/>
      <c r="H13069" s="12"/>
      <c r="I13069" s="49"/>
    </row>
    <row r="13070" customHeight="1" spans="7:9">
      <c r="G13070" s="11"/>
      <c r="H13070" s="12"/>
      <c r="I13070" s="49"/>
    </row>
    <row r="13071" customHeight="1" spans="7:9">
      <c r="G13071" s="11"/>
      <c r="H13071" s="12"/>
      <c r="I13071" s="49"/>
    </row>
    <row r="13072" customHeight="1" spans="7:9">
      <c r="G13072" s="11"/>
      <c r="H13072" s="12"/>
      <c r="I13072" s="49"/>
    </row>
    <row r="13073" customHeight="1" spans="7:9">
      <c r="G13073" s="11"/>
      <c r="H13073" s="12"/>
      <c r="I13073" s="49"/>
    </row>
    <row r="13074" customHeight="1" spans="7:9">
      <c r="G13074" s="11"/>
      <c r="H13074" s="12"/>
      <c r="I13074" s="49"/>
    </row>
    <row r="13075" customHeight="1" spans="7:9">
      <c r="G13075" s="11"/>
      <c r="H13075" s="12"/>
      <c r="I13075" s="49"/>
    </row>
    <row r="13076" customHeight="1" spans="7:9">
      <c r="G13076" s="11"/>
      <c r="H13076" s="12"/>
      <c r="I13076" s="49"/>
    </row>
    <row r="13077" customHeight="1" spans="7:9">
      <c r="G13077" s="11"/>
      <c r="H13077" s="12"/>
      <c r="I13077" s="49"/>
    </row>
    <row r="13078" customHeight="1" spans="7:9">
      <c r="G13078" s="11"/>
      <c r="H13078" s="12"/>
      <c r="I13078" s="49"/>
    </row>
    <row r="13079" customHeight="1" spans="7:9">
      <c r="G13079" s="11"/>
      <c r="H13079" s="12"/>
      <c r="I13079" s="49"/>
    </row>
    <row r="13080" customHeight="1" spans="7:9">
      <c r="G13080" s="11"/>
      <c r="H13080" s="12"/>
      <c r="I13080" s="49"/>
    </row>
    <row r="13081" customHeight="1" spans="7:9">
      <c r="G13081" s="11"/>
      <c r="H13081" s="12"/>
      <c r="I13081" s="49"/>
    </row>
    <row r="13082" customHeight="1" spans="7:9">
      <c r="G13082" s="11"/>
      <c r="H13082" s="12"/>
      <c r="I13082" s="49"/>
    </row>
    <row r="13083" customHeight="1" spans="7:9">
      <c r="G13083" s="11"/>
      <c r="H13083" s="12"/>
      <c r="I13083" s="49"/>
    </row>
    <row r="13084" customHeight="1" spans="7:9">
      <c r="G13084" s="11"/>
      <c r="H13084" s="12"/>
      <c r="I13084" s="49"/>
    </row>
    <row r="13085" customHeight="1" spans="7:9">
      <c r="G13085" s="11"/>
      <c r="H13085" s="12"/>
      <c r="I13085" s="49"/>
    </row>
    <row r="13086" customHeight="1" spans="7:9">
      <c r="G13086" s="11"/>
      <c r="H13086" s="12"/>
      <c r="I13086" s="49"/>
    </row>
    <row r="13087" customHeight="1" spans="7:9">
      <c r="G13087" s="11"/>
      <c r="H13087" s="12"/>
      <c r="I13087" s="49"/>
    </row>
    <row r="13088" customHeight="1" spans="7:9">
      <c r="G13088" s="11"/>
      <c r="H13088" s="12"/>
      <c r="I13088" s="49"/>
    </row>
    <row r="13089" customHeight="1" spans="7:9">
      <c r="G13089" s="11"/>
      <c r="H13089" s="12"/>
      <c r="I13089" s="49"/>
    </row>
    <row r="13090" customHeight="1" spans="7:9">
      <c r="G13090" s="11"/>
      <c r="H13090" s="12"/>
      <c r="I13090" s="49"/>
    </row>
    <row r="13091" customHeight="1" spans="7:9">
      <c r="G13091" s="11"/>
      <c r="H13091" s="12"/>
      <c r="I13091" s="49"/>
    </row>
    <row r="13092" customHeight="1" spans="7:9">
      <c r="G13092" s="11"/>
      <c r="H13092" s="12"/>
      <c r="I13092" s="49"/>
    </row>
    <row r="13093" customHeight="1" spans="7:9">
      <c r="G13093" s="11"/>
      <c r="H13093" s="12"/>
      <c r="I13093" s="49"/>
    </row>
    <row r="13094" customHeight="1" spans="7:9">
      <c r="G13094" s="11"/>
      <c r="H13094" s="12"/>
      <c r="I13094" s="49"/>
    </row>
    <row r="13095" customHeight="1" spans="7:9">
      <c r="G13095" s="11"/>
      <c r="H13095" s="12"/>
      <c r="I13095" s="49"/>
    </row>
    <row r="13096" customHeight="1" spans="7:9">
      <c r="G13096" s="11"/>
      <c r="H13096" s="12"/>
      <c r="I13096" s="49"/>
    </row>
    <row r="13097" customHeight="1" spans="7:9">
      <c r="G13097" s="11"/>
      <c r="H13097" s="12"/>
      <c r="I13097" s="49"/>
    </row>
    <row r="13098" customHeight="1" spans="7:9">
      <c r="G13098" s="11"/>
      <c r="H13098" s="12"/>
      <c r="I13098" s="49"/>
    </row>
    <row r="13099" customHeight="1" spans="7:9">
      <c r="G13099" s="11"/>
      <c r="H13099" s="12"/>
      <c r="I13099" s="49"/>
    </row>
    <row r="13100" customHeight="1" spans="7:9">
      <c r="G13100" s="11"/>
      <c r="H13100" s="12"/>
      <c r="I13100" s="49"/>
    </row>
    <row r="13101" customHeight="1" spans="7:9">
      <c r="G13101" s="11"/>
      <c r="H13101" s="12"/>
      <c r="I13101" s="49"/>
    </row>
    <row r="13102" customHeight="1" spans="7:9">
      <c r="G13102" s="11"/>
      <c r="H13102" s="12"/>
      <c r="I13102" s="49"/>
    </row>
    <row r="13103" customHeight="1" spans="7:9">
      <c r="G13103" s="11"/>
      <c r="H13103" s="12"/>
      <c r="I13103" s="49"/>
    </row>
    <row r="13104" customHeight="1" spans="7:9">
      <c r="G13104" s="11"/>
      <c r="H13104" s="12"/>
      <c r="I13104" s="49"/>
    </row>
    <row r="13105" customHeight="1" spans="7:9">
      <c r="G13105" s="11"/>
      <c r="H13105" s="12"/>
      <c r="I13105" s="49"/>
    </row>
    <row r="13106" customHeight="1" spans="7:9">
      <c r="G13106" s="11"/>
      <c r="H13106" s="12"/>
      <c r="I13106" s="49"/>
    </row>
    <row r="13107" customHeight="1" spans="7:9">
      <c r="G13107" s="11"/>
      <c r="H13107" s="12"/>
      <c r="I13107" s="49"/>
    </row>
    <row r="13108" customHeight="1" spans="7:9">
      <c r="G13108" s="11"/>
      <c r="H13108" s="12"/>
      <c r="I13108" s="49"/>
    </row>
    <row r="13109" customHeight="1" spans="7:9">
      <c r="G13109" s="11"/>
      <c r="H13109" s="12"/>
      <c r="I13109" s="49"/>
    </row>
    <row r="13110" customHeight="1" spans="7:9">
      <c r="G13110" s="11"/>
      <c r="H13110" s="12"/>
      <c r="I13110" s="49"/>
    </row>
    <row r="13111" customHeight="1" spans="7:9">
      <c r="G13111" s="11"/>
      <c r="H13111" s="12"/>
      <c r="I13111" s="49"/>
    </row>
    <row r="13112" customHeight="1" spans="7:9">
      <c r="G13112" s="11"/>
      <c r="H13112" s="12"/>
      <c r="I13112" s="49"/>
    </row>
    <row r="13113" customHeight="1" spans="7:9">
      <c r="G13113" s="11"/>
      <c r="H13113" s="12"/>
      <c r="I13113" s="49"/>
    </row>
    <row r="13114" customHeight="1" spans="7:9">
      <c r="G13114" s="11"/>
      <c r="H13114" s="12"/>
      <c r="I13114" s="49"/>
    </row>
    <row r="13115" customHeight="1" spans="7:9">
      <c r="G13115" s="11"/>
      <c r="H13115" s="12"/>
      <c r="I13115" s="49"/>
    </row>
    <row r="13116" customHeight="1" spans="7:9">
      <c r="G13116" s="11"/>
      <c r="H13116" s="12"/>
      <c r="I13116" s="49"/>
    </row>
    <row r="13117" customHeight="1" spans="7:9">
      <c r="G13117" s="11"/>
      <c r="H13117" s="12"/>
      <c r="I13117" s="49"/>
    </row>
    <row r="13118" customHeight="1" spans="7:9">
      <c r="G13118" s="11"/>
      <c r="H13118" s="12"/>
      <c r="I13118" s="49"/>
    </row>
    <row r="13119" customHeight="1" spans="7:9">
      <c r="G13119" s="11"/>
      <c r="H13119" s="12"/>
      <c r="I13119" s="49"/>
    </row>
    <row r="13120" customHeight="1" spans="7:9">
      <c r="G13120" s="11"/>
      <c r="H13120" s="12"/>
      <c r="I13120" s="49"/>
    </row>
    <row r="13121" customHeight="1" spans="7:9">
      <c r="G13121" s="11"/>
      <c r="H13121" s="12"/>
      <c r="I13121" s="49"/>
    </row>
    <row r="13122" customHeight="1" spans="7:9">
      <c r="G13122" s="11"/>
      <c r="H13122" s="12"/>
      <c r="I13122" s="49"/>
    </row>
    <row r="13123" customHeight="1" spans="7:9">
      <c r="G13123" s="11"/>
      <c r="H13123" s="12"/>
      <c r="I13123" s="49"/>
    </row>
    <row r="13124" customHeight="1" spans="7:9">
      <c r="G13124" s="11"/>
      <c r="H13124" s="12"/>
      <c r="I13124" s="49"/>
    </row>
    <row r="13125" customHeight="1" spans="7:9">
      <c r="G13125" s="11"/>
      <c r="H13125" s="12"/>
      <c r="I13125" s="49"/>
    </row>
    <row r="13126" customHeight="1" spans="7:9">
      <c r="G13126" s="11"/>
      <c r="H13126" s="12"/>
      <c r="I13126" s="49"/>
    </row>
    <row r="13127" customHeight="1" spans="7:9">
      <c r="G13127" s="11"/>
      <c r="H13127" s="12"/>
      <c r="I13127" s="49"/>
    </row>
    <row r="13128" customHeight="1" spans="7:9">
      <c r="G13128" s="11"/>
      <c r="H13128" s="12"/>
      <c r="I13128" s="49"/>
    </row>
    <row r="13129" customHeight="1" spans="7:9">
      <c r="G13129" s="11"/>
      <c r="H13129" s="12"/>
      <c r="I13129" s="49"/>
    </row>
    <row r="13130" customHeight="1" spans="7:9">
      <c r="G13130" s="11"/>
      <c r="H13130" s="12"/>
      <c r="I13130" s="49"/>
    </row>
    <row r="13131" customHeight="1" spans="7:9">
      <c r="G13131" s="11"/>
      <c r="H13131" s="12"/>
      <c r="I13131" s="49"/>
    </row>
    <row r="13132" customHeight="1" spans="7:9">
      <c r="G13132" s="11"/>
      <c r="H13132" s="12"/>
      <c r="I13132" s="49"/>
    </row>
    <row r="13133" customHeight="1" spans="7:9">
      <c r="G13133" s="11"/>
      <c r="H13133" s="12"/>
      <c r="I13133" s="49"/>
    </row>
    <row r="13134" customHeight="1" spans="7:9">
      <c r="G13134" s="11"/>
      <c r="H13134" s="12"/>
      <c r="I13134" s="49"/>
    </row>
    <row r="13135" customHeight="1" spans="7:9">
      <c r="G13135" s="11"/>
      <c r="H13135" s="12"/>
      <c r="I13135" s="49"/>
    </row>
    <row r="13136" customHeight="1" spans="7:9">
      <c r="G13136" s="11"/>
      <c r="H13136" s="12"/>
      <c r="I13136" s="49"/>
    </row>
    <row r="13137" customHeight="1" spans="7:9">
      <c r="G13137" s="11"/>
      <c r="H13137" s="12"/>
      <c r="I13137" s="49"/>
    </row>
    <row r="13138" customHeight="1" spans="7:9">
      <c r="G13138" s="11"/>
      <c r="H13138" s="12"/>
      <c r="I13138" s="49"/>
    </row>
    <row r="13139" customHeight="1" spans="7:9">
      <c r="G13139" s="11"/>
      <c r="H13139" s="12"/>
      <c r="I13139" s="49"/>
    </row>
    <row r="13140" customHeight="1" spans="7:9">
      <c r="G13140" s="11"/>
      <c r="H13140" s="12"/>
      <c r="I13140" s="49"/>
    </row>
    <row r="13141" customHeight="1" spans="7:9">
      <c r="G13141" s="11"/>
      <c r="H13141" s="12"/>
      <c r="I13141" s="49"/>
    </row>
    <row r="13142" customHeight="1" spans="7:9">
      <c r="G13142" s="11"/>
      <c r="H13142" s="12"/>
      <c r="I13142" s="49"/>
    </row>
    <row r="13143" customHeight="1" spans="7:9">
      <c r="G13143" s="11"/>
      <c r="H13143" s="12"/>
      <c r="I13143" s="49"/>
    </row>
    <row r="13144" customHeight="1" spans="7:9">
      <c r="G13144" s="11"/>
      <c r="H13144" s="12"/>
      <c r="I13144" s="49"/>
    </row>
    <row r="13145" customHeight="1" spans="7:9">
      <c r="G13145" s="11"/>
      <c r="H13145" s="12"/>
      <c r="I13145" s="49"/>
    </row>
    <row r="13146" customHeight="1" spans="7:9">
      <c r="G13146" s="11"/>
      <c r="H13146" s="12"/>
      <c r="I13146" s="49"/>
    </row>
    <row r="13147" customHeight="1" spans="7:9">
      <c r="G13147" s="11"/>
      <c r="H13147" s="12"/>
      <c r="I13147" s="49"/>
    </row>
    <row r="13148" customHeight="1" spans="7:9">
      <c r="G13148" s="11"/>
      <c r="H13148" s="12"/>
      <c r="I13148" s="49"/>
    </row>
    <row r="13149" customHeight="1" spans="7:9">
      <c r="G13149" s="11"/>
      <c r="H13149" s="12"/>
      <c r="I13149" s="49"/>
    </row>
    <row r="13150" customHeight="1" spans="7:9">
      <c r="G13150" s="11"/>
      <c r="H13150" s="12"/>
      <c r="I13150" s="49"/>
    </row>
    <row r="13151" customHeight="1" spans="7:9">
      <c r="G13151" s="11"/>
      <c r="H13151" s="12"/>
      <c r="I13151" s="49"/>
    </row>
    <row r="13152" customHeight="1" spans="7:9">
      <c r="G13152" s="11"/>
      <c r="H13152" s="12"/>
      <c r="I13152" s="49"/>
    </row>
    <row r="13153" customHeight="1" spans="7:9">
      <c r="G13153" s="11"/>
      <c r="H13153" s="12"/>
      <c r="I13153" s="49"/>
    </row>
    <row r="13154" customHeight="1" spans="7:9">
      <c r="G13154" s="11"/>
      <c r="H13154" s="12"/>
      <c r="I13154" s="49"/>
    </row>
    <row r="13155" customHeight="1" spans="7:9">
      <c r="G13155" s="11"/>
      <c r="H13155" s="12"/>
      <c r="I13155" s="49"/>
    </row>
    <row r="13156" customHeight="1" spans="7:9">
      <c r="G13156" s="11"/>
      <c r="H13156" s="12"/>
      <c r="I13156" s="49"/>
    </row>
    <row r="13157" customHeight="1" spans="7:9">
      <c r="G13157" s="11"/>
      <c r="H13157" s="12"/>
      <c r="I13157" s="49"/>
    </row>
    <row r="13158" customHeight="1" spans="7:9">
      <c r="G13158" s="11"/>
      <c r="H13158" s="12"/>
      <c r="I13158" s="49"/>
    </row>
    <row r="13159" customHeight="1" spans="7:9">
      <c r="G13159" s="11"/>
      <c r="H13159" s="12"/>
      <c r="I13159" s="49"/>
    </row>
    <row r="13160" customHeight="1" spans="7:9">
      <c r="G13160" s="11"/>
      <c r="H13160" s="12"/>
      <c r="I13160" s="49"/>
    </row>
    <row r="13161" customHeight="1" spans="7:9">
      <c r="G13161" s="11"/>
      <c r="H13161" s="12"/>
      <c r="I13161" s="49"/>
    </row>
    <row r="13162" customHeight="1" spans="7:9">
      <c r="G13162" s="11"/>
      <c r="H13162" s="12"/>
      <c r="I13162" s="49"/>
    </row>
    <row r="13163" customHeight="1" spans="7:9">
      <c r="G13163" s="11"/>
      <c r="H13163" s="12"/>
      <c r="I13163" s="49"/>
    </row>
    <row r="13164" customHeight="1" spans="7:9">
      <c r="G13164" s="11"/>
      <c r="H13164" s="12"/>
      <c r="I13164" s="49"/>
    </row>
    <row r="13165" customHeight="1" spans="7:9">
      <c r="G13165" s="11"/>
      <c r="H13165" s="12"/>
      <c r="I13165" s="49"/>
    </row>
    <row r="13166" customHeight="1" spans="7:9">
      <c r="G13166" s="11"/>
      <c r="H13166" s="12"/>
      <c r="I13166" s="49"/>
    </row>
    <row r="13167" customHeight="1" spans="7:9">
      <c r="G13167" s="11"/>
      <c r="H13167" s="12"/>
      <c r="I13167" s="49"/>
    </row>
    <row r="13168" customHeight="1" spans="7:9">
      <c r="G13168" s="11"/>
      <c r="H13168" s="12"/>
      <c r="I13168" s="49"/>
    </row>
    <row r="13169" customHeight="1" spans="7:9">
      <c r="G13169" s="11"/>
      <c r="H13169" s="12"/>
      <c r="I13169" s="49"/>
    </row>
    <row r="13170" customHeight="1" spans="7:9">
      <c r="G13170" s="11"/>
      <c r="H13170" s="12"/>
      <c r="I13170" s="49"/>
    </row>
    <row r="13171" customHeight="1" spans="7:9">
      <c r="G13171" s="11"/>
      <c r="H13171" s="12"/>
      <c r="I13171" s="49"/>
    </row>
    <row r="13172" customHeight="1" spans="7:9">
      <c r="G13172" s="11"/>
      <c r="H13172" s="12"/>
      <c r="I13172" s="49"/>
    </row>
    <row r="13173" customHeight="1" spans="7:9">
      <c r="G13173" s="11"/>
      <c r="H13173" s="12"/>
      <c r="I13173" s="49"/>
    </row>
    <row r="13174" customHeight="1" spans="7:9">
      <c r="G13174" s="11"/>
      <c r="H13174" s="12"/>
      <c r="I13174" s="49"/>
    </row>
    <row r="13175" customHeight="1" spans="7:9">
      <c r="G13175" s="11"/>
      <c r="H13175" s="12"/>
      <c r="I13175" s="49"/>
    </row>
    <row r="13176" customHeight="1" spans="7:9">
      <c r="G13176" s="11"/>
      <c r="H13176" s="12"/>
      <c r="I13176" s="49"/>
    </row>
    <row r="13177" customHeight="1" spans="7:9">
      <c r="G13177" s="11"/>
      <c r="H13177" s="12"/>
      <c r="I13177" s="49"/>
    </row>
    <row r="13178" customHeight="1" spans="7:9">
      <c r="G13178" s="11"/>
      <c r="H13178" s="12"/>
      <c r="I13178" s="49"/>
    </row>
    <row r="13179" customHeight="1" spans="7:9">
      <c r="G13179" s="11"/>
      <c r="H13179" s="12"/>
      <c r="I13179" s="49"/>
    </row>
    <row r="13180" customHeight="1" spans="7:9">
      <c r="G13180" s="11"/>
      <c r="H13180" s="12"/>
      <c r="I13180" s="49"/>
    </row>
    <row r="13181" customHeight="1" spans="7:9">
      <c r="G13181" s="11"/>
      <c r="H13181" s="12"/>
      <c r="I13181" s="49"/>
    </row>
    <row r="13182" customHeight="1" spans="7:9">
      <c r="G13182" s="11"/>
      <c r="H13182" s="12"/>
      <c r="I13182" s="49"/>
    </row>
    <row r="13183" customHeight="1" spans="7:9">
      <c r="G13183" s="11"/>
      <c r="H13183" s="12"/>
      <c r="I13183" s="49"/>
    </row>
    <row r="13184" customHeight="1" spans="7:9">
      <c r="G13184" s="11"/>
      <c r="H13184" s="12"/>
      <c r="I13184" s="49"/>
    </row>
    <row r="13185" customHeight="1" spans="7:9">
      <c r="G13185" s="11"/>
      <c r="H13185" s="12"/>
      <c r="I13185" s="49"/>
    </row>
    <row r="13186" customHeight="1" spans="7:9">
      <c r="G13186" s="11"/>
      <c r="H13186" s="12"/>
      <c r="I13186" s="49"/>
    </row>
    <row r="13187" customHeight="1" spans="7:9">
      <c r="G13187" s="11"/>
      <c r="H13187" s="12"/>
      <c r="I13187" s="49"/>
    </row>
    <row r="13188" customHeight="1" spans="7:9">
      <c r="G13188" s="11"/>
      <c r="H13188" s="12"/>
      <c r="I13188" s="49"/>
    </row>
    <row r="13189" customHeight="1" spans="7:9">
      <c r="G13189" s="11"/>
      <c r="H13189" s="12"/>
      <c r="I13189" s="49"/>
    </row>
    <row r="13190" customHeight="1" spans="7:9">
      <c r="G13190" s="11"/>
      <c r="H13190" s="12"/>
      <c r="I13190" s="49"/>
    </row>
    <row r="13191" customHeight="1" spans="7:9">
      <c r="G13191" s="11"/>
      <c r="H13191" s="12"/>
      <c r="I13191" s="49"/>
    </row>
    <row r="13192" customHeight="1" spans="7:9">
      <c r="G13192" s="11"/>
      <c r="H13192" s="12"/>
      <c r="I13192" s="49"/>
    </row>
    <row r="13193" customHeight="1" spans="7:9">
      <c r="G13193" s="11"/>
      <c r="H13193" s="12"/>
      <c r="I13193" s="49"/>
    </row>
    <row r="13194" customHeight="1" spans="7:9">
      <c r="G13194" s="11"/>
      <c r="H13194" s="12"/>
      <c r="I13194" s="49"/>
    </row>
    <row r="13195" customHeight="1" spans="7:9">
      <c r="G13195" s="11"/>
      <c r="H13195" s="12"/>
      <c r="I13195" s="49"/>
    </row>
    <row r="13196" customHeight="1" spans="7:9">
      <c r="G13196" s="11"/>
      <c r="H13196" s="12"/>
      <c r="I13196" s="49"/>
    </row>
    <row r="13197" customHeight="1" spans="7:9">
      <c r="G13197" s="11"/>
      <c r="H13197" s="12"/>
      <c r="I13197" s="49"/>
    </row>
    <row r="13198" customHeight="1" spans="7:9">
      <c r="G13198" s="11"/>
      <c r="H13198" s="12"/>
      <c r="I13198" s="49"/>
    </row>
    <row r="13199" customHeight="1" spans="7:9">
      <c r="G13199" s="11"/>
      <c r="H13199" s="12"/>
      <c r="I13199" s="49"/>
    </row>
    <row r="13200" customHeight="1" spans="7:9">
      <c r="G13200" s="11"/>
      <c r="H13200" s="12"/>
      <c r="I13200" s="49"/>
    </row>
    <row r="13201" customHeight="1" spans="7:9">
      <c r="G13201" s="11"/>
      <c r="H13201" s="12"/>
      <c r="I13201" s="49"/>
    </row>
    <row r="13202" customHeight="1" spans="7:9">
      <c r="G13202" s="11"/>
      <c r="H13202" s="12"/>
      <c r="I13202" s="49"/>
    </row>
    <row r="13203" customHeight="1" spans="7:9">
      <c r="G13203" s="11"/>
      <c r="H13203" s="12"/>
      <c r="I13203" s="49"/>
    </row>
    <row r="13204" customHeight="1" spans="7:9">
      <c r="G13204" s="11"/>
      <c r="H13204" s="12"/>
      <c r="I13204" s="49"/>
    </row>
    <row r="13205" customHeight="1" spans="7:9">
      <c r="G13205" s="11"/>
      <c r="H13205" s="12"/>
      <c r="I13205" s="49"/>
    </row>
    <row r="13206" customHeight="1" spans="7:9">
      <c r="G13206" s="11"/>
      <c r="H13206" s="12"/>
      <c r="I13206" s="49"/>
    </row>
    <row r="13207" customHeight="1" spans="7:9">
      <c r="G13207" s="11"/>
      <c r="H13207" s="12"/>
      <c r="I13207" s="49"/>
    </row>
    <row r="13208" customHeight="1" spans="7:9">
      <c r="G13208" s="11"/>
      <c r="H13208" s="12"/>
      <c r="I13208" s="49"/>
    </row>
    <row r="13209" customHeight="1" spans="7:9">
      <c r="G13209" s="11"/>
      <c r="H13209" s="12"/>
      <c r="I13209" s="49"/>
    </row>
    <row r="13210" customHeight="1" spans="7:9">
      <c r="G13210" s="11"/>
      <c r="H13210" s="12"/>
      <c r="I13210" s="49"/>
    </row>
    <row r="13211" customHeight="1" spans="7:9">
      <c r="G13211" s="11"/>
      <c r="H13211" s="12"/>
      <c r="I13211" s="49"/>
    </row>
    <row r="13212" customHeight="1" spans="7:9">
      <c r="G13212" s="11"/>
      <c r="H13212" s="12"/>
      <c r="I13212" s="49"/>
    </row>
    <row r="13213" customHeight="1" spans="7:9">
      <c r="G13213" s="11"/>
      <c r="H13213" s="12"/>
      <c r="I13213" s="49"/>
    </row>
    <row r="13214" customHeight="1" spans="7:9">
      <c r="G13214" s="11"/>
      <c r="H13214" s="12"/>
      <c r="I13214" s="49"/>
    </row>
    <row r="13215" customHeight="1" spans="7:9">
      <c r="G13215" s="11"/>
      <c r="H13215" s="12"/>
      <c r="I13215" s="49"/>
    </row>
    <row r="13216" customHeight="1" spans="7:9">
      <c r="G13216" s="11"/>
      <c r="H13216" s="12"/>
      <c r="I13216" s="49"/>
    </row>
    <row r="13217" customHeight="1" spans="7:9">
      <c r="G13217" s="11"/>
      <c r="H13217" s="12"/>
      <c r="I13217" s="49"/>
    </row>
    <row r="13218" customHeight="1" spans="7:9">
      <c r="G13218" s="11"/>
      <c r="H13218" s="12"/>
      <c r="I13218" s="49"/>
    </row>
    <row r="13219" customHeight="1" spans="7:9">
      <c r="G13219" s="11"/>
      <c r="H13219" s="12"/>
      <c r="I13219" s="49"/>
    </row>
    <row r="13220" customHeight="1" spans="7:9">
      <c r="G13220" s="11"/>
      <c r="H13220" s="12"/>
      <c r="I13220" s="49"/>
    </row>
    <row r="13221" customHeight="1" spans="7:9">
      <c r="G13221" s="11"/>
      <c r="H13221" s="12"/>
      <c r="I13221" s="49"/>
    </row>
    <row r="13222" customHeight="1" spans="7:9">
      <c r="G13222" s="11"/>
      <c r="H13222" s="12"/>
      <c r="I13222" s="49"/>
    </row>
    <row r="13223" customHeight="1" spans="7:9">
      <c r="G13223" s="11"/>
      <c r="H13223" s="12"/>
      <c r="I13223" s="49"/>
    </row>
    <row r="13224" customHeight="1" spans="7:9">
      <c r="G13224" s="11"/>
      <c r="H13224" s="12"/>
      <c r="I13224" s="49"/>
    </row>
    <row r="13225" customHeight="1" spans="7:9">
      <c r="G13225" s="11"/>
      <c r="H13225" s="12"/>
      <c r="I13225" s="49"/>
    </row>
    <row r="13226" customHeight="1" spans="7:9">
      <c r="G13226" s="11"/>
      <c r="H13226" s="12"/>
      <c r="I13226" s="49"/>
    </row>
    <row r="13227" customHeight="1" spans="7:9">
      <c r="G13227" s="11"/>
      <c r="H13227" s="12"/>
      <c r="I13227" s="49"/>
    </row>
    <row r="13228" customHeight="1" spans="7:9">
      <c r="G13228" s="11"/>
      <c r="H13228" s="12"/>
      <c r="I13228" s="49"/>
    </row>
    <row r="13229" customHeight="1" spans="7:9">
      <c r="G13229" s="11"/>
      <c r="H13229" s="12"/>
      <c r="I13229" s="49"/>
    </row>
    <row r="13230" customHeight="1" spans="7:9">
      <c r="G13230" s="11"/>
      <c r="H13230" s="12"/>
      <c r="I13230" s="49"/>
    </row>
    <row r="13231" customHeight="1" spans="7:9">
      <c r="G13231" s="11"/>
      <c r="H13231" s="12"/>
      <c r="I13231" s="49"/>
    </row>
    <row r="13232" customHeight="1" spans="7:9">
      <c r="G13232" s="11"/>
      <c r="H13232" s="12"/>
      <c r="I13232" s="49"/>
    </row>
    <row r="13233" customHeight="1" spans="7:9">
      <c r="G13233" s="11"/>
      <c r="H13233" s="12"/>
      <c r="I13233" s="49"/>
    </row>
    <row r="13234" customHeight="1" spans="7:9">
      <c r="G13234" s="11"/>
      <c r="H13234" s="12"/>
      <c r="I13234" s="49"/>
    </row>
    <row r="13235" customHeight="1" spans="7:9">
      <c r="G13235" s="11"/>
      <c r="H13235" s="12"/>
      <c r="I13235" s="49"/>
    </row>
    <row r="13236" customHeight="1" spans="7:9">
      <c r="G13236" s="11"/>
      <c r="H13236" s="12"/>
      <c r="I13236" s="49"/>
    </row>
    <row r="13237" customHeight="1" spans="7:9">
      <c r="G13237" s="11"/>
      <c r="H13237" s="12"/>
      <c r="I13237" s="49"/>
    </row>
    <row r="13238" customHeight="1" spans="7:9">
      <c r="G13238" s="11"/>
      <c r="H13238" s="12"/>
      <c r="I13238" s="49"/>
    </row>
    <row r="13239" customHeight="1" spans="7:9">
      <c r="G13239" s="11"/>
      <c r="H13239" s="12"/>
      <c r="I13239" s="49"/>
    </row>
    <row r="13240" customHeight="1" spans="7:9">
      <c r="G13240" s="11"/>
      <c r="H13240" s="12"/>
      <c r="I13240" s="49"/>
    </row>
    <row r="13241" customHeight="1" spans="7:9">
      <c r="G13241" s="11"/>
      <c r="H13241" s="12"/>
      <c r="I13241" s="49"/>
    </row>
    <row r="13242" customHeight="1" spans="7:9">
      <c r="G13242" s="11"/>
      <c r="H13242" s="12"/>
      <c r="I13242" s="49"/>
    </row>
    <row r="13243" customHeight="1" spans="7:9">
      <c r="G13243" s="11"/>
      <c r="H13243" s="12"/>
      <c r="I13243" s="49"/>
    </row>
    <row r="13244" customHeight="1" spans="7:9">
      <c r="G13244" s="11"/>
      <c r="H13244" s="12"/>
      <c r="I13244" s="49"/>
    </row>
    <row r="13245" customHeight="1" spans="7:9">
      <c r="G13245" s="11"/>
      <c r="H13245" s="12"/>
      <c r="I13245" s="49"/>
    </row>
    <row r="13246" customHeight="1" spans="7:9">
      <c r="G13246" s="11"/>
      <c r="H13246" s="12"/>
      <c r="I13246" s="49"/>
    </row>
    <row r="13247" customHeight="1" spans="7:9">
      <c r="G13247" s="11"/>
      <c r="H13247" s="12"/>
      <c r="I13247" s="49"/>
    </row>
    <row r="13248" customHeight="1" spans="7:9">
      <c r="G13248" s="11"/>
      <c r="H13248" s="12"/>
      <c r="I13248" s="49"/>
    </row>
    <row r="13249" customHeight="1" spans="7:9">
      <c r="G13249" s="11"/>
      <c r="H13249" s="12"/>
      <c r="I13249" s="49"/>
    </row>
    <row r="13250" customHeight="1" spans="7:9">
      <c r="G13250" s="11"/>
      <c r="H13250" s="12"/>
      <c r="I13250" s="49"/>
    </row>
    <row r="13251" customHeight="1" spans="7:9">
      <c r="G13251" s="11"/>
      <c r="H13251" s="12"/>
      <c r="I13251" s="49"/>
    </row>
    <row r="13252" customHeight="1" spans="7:9">
      <c r="G13252" s="11"/>
      <c r="H13252" s="12"/>
      <c r="I13252" s="49"/>
    </row>
    <row r="13253" customHeight="1" spans="7:9">
      <c r="G13253" s="11"/>
      <c r="H13253" s="12"/>
      <c r="I13253" s="49"/>
    </row>
    <row r="13254" customHeight="1" spans="7:9">
      <c r="G13254" s="11"/>
      <c r="H13254" s="12"/>
      <c r="I13254" s="49"/>
    </row>
    <row r="13255" customHeight="1" spans="7:9">
      <c r="G13255" s="11"/>
      <c r="H13255" s="12"/>
      <c r="I13255" s="49"/>
    </row>
    <row r="13256" customHeight="1" spans="7:9">
      <c r="G13256" s="11"/>
      <c r="H13256" s="12"/>
      <c r="I13256" s="49"/>
    </row>
    <row r="13257" customHeight="1" spans="7:9">
      <c r="G13257" s="11"/>
      <c r="H13257" s="12"/>
      <c r="I13257" s="49"/>
    </row>
    <row r="13258" customHeight="1" spans="7:9">
      <c r="G13258" s="11"/>
      <c r="H13258" s="12"/>
      <c r="I13258" s="49"/>
    </row>
    <row r="13259" customHeight="1" spans="7:9">
      <c r="G13259" s="11"/>
      <c r="H13259" s="12"/>
      <c r="I13259" s="49"/>
    </row>
    <row r="13260" customHeight="1" spans="7:9">
      <c r="G13260" s="11"/>
      <c r="H13260" s="12"/>
      <c r="I13260" s="49"/>
    </row>
    <row r="13261" customHeight="1" spans="7:9">
      <c r="G13261" s="11"/>
      <c r="H13261" s="12"/>
      <c r="I13261" s="49"/>
    </row>
    <row r="13262" customHeight="1" spans="7:9">
      <c r="G13262" s="11"/>
      <c r="H13262" s="12"/>
      <c r="I13262" s="49"/>
    </row>
    <row r="13263" customHeight="1" spans="7:9">
      <c r="G13263" s="11"/>
      <c r="H13263" s="12"/>
      <c r="I13263" s="49"/>
    </row>
    <row r="13264" customHeight="1" spans="7:9">
      <c r="G13264" s="11"/>
      <c r="H13264" s="12"/>
      <c r="I13264" s="49"/>
    </row>
    <row r="13265" customHeight="1" spans="7:9">
      <c r="G13265" s="11"/>
      <c r="H13265" s="12"/>
      <c r="I13265" s="49"/>
    </row>
    <row r="13266" customHeight="1" spans="7:9">
      <c r="G13266" s="11"/>
      <c r="H13266" s="12"/>
      <c r="I13266" s="49"/>
    </row>
    <row r="13267" customHeight="1" spans="7:9">
      <c r="G13267" s="11"/>
      <c r="H13267" s="12"/>
      <c r="I13267" s="49"/>
    </row>
    <row r="13268" customHeight="1" spans="7:9">
      <c r="G13268" s="11"/>
      <c r="H13268" s="12"/>
      <c r="I13268" s="49"/>
    </row>
    <row r="13269" customHeight="1" spans="7:9">
      <c r="G13269" s="11"/>
      <c r="H13269" s="12"/>
      <c r="I13269" s="49"/>
    </row>
    <row r="13270" customHeight="1" spans="7:9">
      <c r="G13270" s="11"/>
      <c r="H13270" s="12"/>
      <c r="I13270" s="49"/>
    </row>
    <row r="13271" customHeight="1" spans="7:9">
      <c r="G13271" s="11"/>
      <c r="H13271" s="12"/>
      <c r="I13271" s="49"/>
    </row>
    <row r="13272" customHeight="1" spans="7:9">
      <c r="G13272" s="11"/>
      <c r="H13272" s="12"/>
      <c r="I13272" s="49"/>
    </row>
    <row r="13273" customHeight="1" spans="7:9">
      <c r="G13273" s="11"/>
      <c r="H13273" s="12"/>
      <c r="I13273" s="49"/>
    </row>
    <row r="13274" customHeight="1" spans="7:9">
      <c r="G13274" s="11"/>
      <c r="H13274" s="12"/>
      <c r="I13274" s="49"/>
    </row>
    <row r="13275" customHeight="1" spans="7:9">
      <c r="G13275" s="11"/>
      <c r="H13275" s="12"/>
      <c r="I13275" s="49"/>
    </row>
    <row r="13276" customHeight="1" spans="7:9">
      <c r="G13276" s="11"/>
      <c r="H13276" s="12"/>
      <c r="I13276" s="49"/>
    </row>
    <row r="13277" customHeight="1" spans="7:9">
      <c r="G13277" s="11"/>
      <c r="H13277" s="12"/>
      <c r="I13277" s="49"/>
    </row>
    <row r="13278" customHeight="1" spans="7:9">
      <c r="G13278" s="11"/>
      <c r="H13278" s="12"/>
      <c r="I13278" s="49"/>
    </row>
    <row r="13279" customHeight="1" spans="7:9">
      <c r="G13279" s="11"/>
      <c r="H13279" s="12"/>
      <c r="I13279" s="49"/>
    </row>
    <row r="13280" customHeight="1" spans="7:9">
      <c r="G13280" s="11"/>
      <c r="H13280" s="12"/>
      <c r="I13280" s="49"/>
    </row>
    <row r="13281" customHeight="1" spans="7:9">
      <c r="G13281" s="11"/>
      <c r="H13281" s="12"/>
      <c r="I13281" s="49"/>
    </row>
    <row r="13282" customHeight="1" spans="7:9">
      <c r="G13282" s="11"/>
      <c r="H13282" s="12"/>
      <c r="I13282" s="49"/>
    </row>
    <row r="13283" customHeight="1" spans="7:9">
      <c r="G13283" s="11"/>
      <c r="H13283" s="12"/>
      <c r="I13283" s="49"/>
    </row>
    <row r="13284" customHeight="1" spans="7:9">
      <c r="G13284" s="11"/>
      <c r="H13284" s="12"/>
      <c r="I13284" s="49"/>
    </row>
    <row r="13285" customHeight="1" spans="7:9">
      <c r="G13285" s="11"/>
      <c r="H13285" s="12"/>
      <c r="I13285" s="49"/>
    </row>
    <row r="13286" customHeight="1" spans="7:9">
      <c r="G13286" s="11"/>
      <c r="H13286" s="12"/>
      <c r="I13286" s="49"/>
    </row>
    <row r="13287" customHeight="1" spans="7:9">
      <c r="G13287" s="11"/>
      <c r="H13287" s="12"/>
      <c r="I13287" s="49"/>
    </row>
    <row r="13288" customHeight="1" spans="7:9">
      <c r="G13288" s="11"/>
      <c r="H13288" s="12"/>
      <c r="I13288" s="49"/>
    </row>
    <row r="13289" customHeight="1" spans="7:9">
      <c r="G13289" s="11"/>
      <c r="H13289" s="12"/>
      <c r="I13289" s="49"/>
    </row>
    <row r="13290" customHeight="1" spans="7:9">
      <c r="G13290" s="11"/>
      <c r="H13290" s="12"/>
      <c r="I13290" s="49"/>
    </row>
    <row r="13291" customHeight="1" spans="7:9">
      <c r="G13291" s="11"/>
      <c r="H13291" s="12"/>
      <c r="I13291" s="49"/>
    </row>
    <row r="13292" customHeight="1" spans="7:9">
      <c r="G13292" s="11"/>
      <c r="H13292" s="12"/>
      <c r="I13292" s="49"/>
    </row>
    <row r="13293" customHeight="1" spans="7:9">
      <c r="G13293" s="11"/>
      <c r="H13293" s="12"/>
      <c r="I13293" s="49"/>
    </row>
    <row r="13294" customHeight="1" spans="7:9">
      <c r="G13294" s="11"/>
      <c r="H13294" s="12"/>
      <c r="I13294" s="49"/>
    </row>
    <row r="13295" customHeight="1" spans="7:9">
      <c r="G13295" s="11"/>
      <c r="H13295" s="12"/>
      <c r="I13295" s="49"/>
    </row>
    <row r="13296" customHeight="1" spans="7:9">
      <c r="G13296" s="11"/>
      <c r="H13296" s="12"/>
      <c r="I13296" s="49"/>
    </row>
    <row r="13297" customHeight="1" spans="7:9">
      <c r="G13297" s="11"/>
      <c r="H13297" s="12"/>
      <c r="I13297" s="49"/>
    </row>
    <row r="13298" customHeight="1" spans="7:9">
      <c r="G13298" s="11"/>
      <c r="H13298" s="12"/>
      <c r="I13298" s="49"/>
    </row>
    <row r="13299" customHeight="1" spans="7:9">
      <c r="G13299" s="11"/>
      <c r="H13299" s="12"/>
      <c r="I13299" s="49"/>
    </row>
    <row r="13300" customHeight="1" spans="7:9">
      <c r="G13300" s="11"/>
      <c r="H13300" s="12"/>
      <c r="I13300" s="49"/>
    </row>
    <row r="13301" customHeight="1" spans="7:9">
      <c r="G13301" s="11"/>
      <c r="H13301" s="12"/>
      <c r="I13301" s="49"/>
    </row>
    <row r="13302" customHeight="1" spans="7:9">
      <c r="G13302" s="11"/>
      <c r="H13302" s="12"/>
      <c r="I13302" s="49"/>
    </row>
    <row r="13303" customHeight="1" spans="7:9">
      <c r="G13303" s="11"/>
      <c r="H13303" s="12"/>
      <c r="I13303" s="49"/>
    </row>
    <row r="13304" customHeight="1" spans="7:9">
      <c r="G13304" s="11"/>
      <c r="H13304" s="12"/>
      <c r="I13304" s="49"/>
    </row>
    <row r="13305" customHeight="1" spans="7:9">
      <c r="G13305" s="11"/>
      <c r="H13305" s="12"/>
      <c r="I13305" s="49"/>
    </row>
    <row r="13306" customHeight="1" spans="7:9">
      <c r="G13306" s="11"/>
      <c r="H13306" s="12"/>
      <c r="I13306" s="49"/>
    </row>
    <row r="13307" customHeight="1" spans="7:9">
      <c r="G13307" s="11"/>
      <c r="H13307" s="12"/>
      <c r="I13307" s="49"/>
    </row>
    <row r="13308" customHeight="1" spans="7:9">
      <c r="G13308" s="11"/>
      <c r="H13308" s="12"/>
      <c r="I13308" s="49"/>
    </row>
    <row r="13309" customHeight="1" spans="7:9">
      <c r="G13309" s="11"/>
      <c r="H13309" s="12"/>
      <c r="I13309" s="49"/>
    </row>
    <row r="13310" customHeight="1" spans="7:9">
      <c r="G13310" s="11"/>
      <c r="H13310" s="12"/>
      <c r="I13310" s="49"/>
    </row>
    <row r="13311" customHeight="1" spans="7:9">
      <c r="G13311" s="11"/>
      <c r="H13311" s="12"/>
      <c r="I13311" s="49"/>
    </row>
    <row r="13312" customHeight="1" spans="7:9">
      <c r="G13312" s="11"/>
      <c r="H13312" s="12"/>
      <c r="I13312" s="49"/>
    </row>
    <row r="13313" customHeight="1" spans="7:9">
      <c r="G13313" s="11"/>
      <c r="H13313" s="12"/>
      <c r="I13313" s="49"/>
    </row>
    <row r="13314" customHeight="1" spans="7:9">
      <c r="G13314" s="11"/>
      <c r="H13314" s="12"/>
      <c r="I13314" s="49"/>
    </row>
    <row r="13315" customHeight="1" spans="7:9">
      <c r="G13315" s="11"/>
      <c r="H13315" s="12"/>
      <c r="I13315" s="49"/>
    </row>
    <row r="13316" customHeight="1" spans="7:9">
      <c r="G13316" s="11"/>
      <c r="H13316" s="12"/>
      <c r="I13316" s="49"/>
    </row>
    <row r="13317" customHeight="1" spans="7:9">
      <c r="G13317" s="11"/>
      <c r="H13317" s="12"/>
      <c r="I13317" s="49"/>
    </row>
    <row r="13318" customHeight="1" spans="7:9">
      <c r="G13318" s="11"/>
      <c r="H13318" s="12"/>
      <c r="I13318" s="49"/>
    </row>
    <row r="13319" customHeight="1" spans="7:9">
      <c r="G13319" s="11"/>
      <c r="H13319" s="12"/>
      <c r="I13319" s="49"/>
    </row>
    <row r="13320" customHeight="1" spans="7:9">
      <c r="G13320" s="11"/>
      <c r="H13320" s="12"/>
      <c r="I13320" s="49"/>
    </row>
    <row r="13321" customHeight="1" spans="7:9">
      <c r="G13321" s="11"/>
      <c r="H13321" s="12"/>
      <c r="I13321" s="49"/>
    </row>
    <row r="13322" customHeight="1" spans="7:9">
      <c r="G13322" s="11"/>
      <c r="H13322" s="12"/>
      <c r="I13322" s="49"/>
    </row>
    <row r="13323" customHeight="1" spans="7:9">
      <c r="G13323" s="11"/>
      <c r="H13323" s="12"/>
      <c r="I13323" s="49"/>
    </row>
    <row r="13324" customHeight="1" spans="7:9">
      <c r="G13324" s="11"/>
      <c r="H13324" s="12"/>
      <c r="I13324" s="49"/>
    </row>
    <row r="13325" customHeight="1" spans="7:9">
      <c r="G13325" s="11"/>
      <c r="H13325" s="12"/>
      <c r="I13325" s="49"/>
    </row>
    <row r="13326" customHeight="1" spans="7:9">
      <c r="G13326" s="11"/>
      <c r="H13326" s="12"/>
      <c r="I13326" s="49"/>
    </row>
    <row r="13327" customHeight="1" spans="7:9">
      <c r="G13327" s="11"/>
      <c r="H13327" s="12"/>
      <c r="I13327" s="49"/>
    </row>
    <row r="13328" customHeight="1" spans="7:9">
      <c r="G13328" s="11"/>
      <c r="H13328" s="12"/>
      <c r="I13328" s="49"/>
    </row>
    <row r="13329" customHeight="1" spans="7:9">
      <c r="G13329" s="11"/>
      <c r="H13329" s="12"/>
      <c r="I13329" s="49"/>
    </row>
    <row r="13330" customHeight="1" spans="7:9">
      <c r="G13330" s="11"/>
      <c r="H13330" s="12"/>
      <c r="I13330" s="49"/>
    </row>
    <row r="13331" customHeight="1" spans="7:9">
      <c r="G13331" s="11"/>
      <c r="H13331" s="12"/>
      <c r="I13331" s="49"/>
    </row>
    <row r="13332" customHeight="1" spans="7:9">
      <c r="G13332" s="11"/>
      <c r="H13332" s="12"/>
      <c r="I13332" s="49"/>
    </row>
    <row r="13333" customHeight="1" spans="7:9">
      <c r="G13333" s="11"/>
      <c r="H13333" s="12"/>
      <c r="I13333" s="49"/>
    </row>
    <row r="13334" customHeight="1" spans="7:9">
      <c r="G13334" s="11"/>
      <c r="H13334" s="12"/>
      <c r="I13334" s="49"/>
    </row>
    <row r="13335" customHeight="1" spans="7:9">
      <c r="G13335" s="11"/>
      <c r="H13335" s="12"/>
      <c r="I13335" s="49"/>
    </row>
    <row r="13336" customHeight="1" spans="7:9">
      <c r="G13336" s="11"/>
      <c r="H13336" s="12"/>
      <c r="I13336" s="49"/>
    </row>
    <row r="13337" customHeight="1" spans="7:9">
      <c r="G13337" s="11"/>
      <c r="H13337" s="12"/>
      <c r="I13337" s="49"/>
    </row>
    <row r="13338" customHeight="1" spans="7:9">
      <c r="G13338" s="11"/>
      <c r="H13338" s="12"/>
      <c r="I13338" s="49"/>
    </row>
    <row r="13339" customHeight="1" spans="7:9">
      <c r="G13339" s="11"/>
      <c r="H13339" s="12"/>
      <c r="I13339" s="49"/>
    </row>
    <row r="13340" customHeight="1" spans="7:9">
      <c r="G13340" s="11"/>
      <c r="H13340" s="12"/>
      <c r="I13340" s="49"/>
    </row>
    <row r="13341" customHeight="1" spans="7:9">
      <c r="G13341" s="11"/>
      <c r="H13341" s="12"/>
      <c r="I13341" s="49"/>
    </row>
    <row r="13342" customHeight="1" spans="7:9">
      <c r="G13342" s="11"/>
      <c r="H13342" s="12"/>
      <c r="I13342" s="49"/>
    </row>
    <row r="13343" customHeight="1" spans="7:9">
      <c r="G13343" s="11"/>
      <c r="H13343" s="12"/>
      <c r="I13343" s="49"/>
    </row>
    <row r="13344" customHeight="1" spans="7:9">
      <c r="G13344" s="11"/>
      <c r="H13344" s="12"/>
      <c r="I13344" s="49"/>
    </row>
    <row r="13345" customHeight="1" spans="7:9">
      <c r="G13345" s="11"/>
      <c r="H13345" s="12"/>
      <c r="I13345" s="49"/>
    </row>
    <row r="13346" customHeight="1" spans="7:9">
      <c r="G13346" s="11"/>
      <c r="H13346" s="12"/>
      <c r="I13346" s="49"/>
    </row>
    <row r="13347" customHeight="1" spans="7:9">
      <c r="G13347" s="11"/>
      <c r="H13347" s="12"/>
      <c r="I13347" s="49"/>
    </row>
    <row r="13348" customHeight="1" spans="7:9">
      <c r="G13348" s="11"/>
      <c r="H13348" s="12"/>
      <c r="I13348" s="49"/>
    </row>
    <row r="13349" customHeight="1" spans="7:9">
      <c r="G13349" s="11"/>
      <c r="H13349" s="12"/>
      <c r="I13349" s="49"/>
    </row>
    <row r="13350" customHeight="1" spans="7:9">
      <c r="G13350" s="11"/>
      <c r="H13350" s="12"/>
      <c r="I13350" s="49"/>
    </row>
    <row r="13351" customHeight="1" spans="7:9">
      <c r="G13351" s="11"/>
      <c r="H13351" s="12"/>
      <c r="I13351" s="49"/>
    </row>
    <row r="13352" customHeight="1" spans="7:9">
      <c r="G13352" s="11"/>
      <c r="H13352" s="12"/>
      <c r="I13352" s="49"/>
    </row>
    <row r="13353" customHeight="1" spans="7:9">
      <c r="G13353" s="11"/>
      <c r="H13353" s="12"/>
      <c r="I13353" s="49"/>
    </row>
    <row r="13354" customHeight="1" spans="7:9">
      <c r="G13354" s="11"/>
      <c r="H13354" s="12"/>
      <c r="I13354" s="49"/>
    </row>
    <row r="13355" customHeight="1" spans="7:9">
      <c r="G13355" s="11"/>
      <c r="H13355" s="12"/>
      <c r="I13355" s="49"/>
    </row>
    <row r="13356" customHeight="1" spans="7:9">
      <c r="G13356" s="11"/>
      <c r="H13356" s="12"/>
      <c r="I13356" s="49"/>
    </row>
    <row r="13357" customHeight="1" spans="7:9">
      <c r="G13357" s="11"/>
      <c r="H13357" s="12"/>
      <c r="I13357" s="49"/>
    </row>
    <row r="13358" customHeight="1" spans="7:9">
      <c r="G13358" s="11"/>
      <c r="H13358" s="12"/>
      <c r="I13358" s="49"/>
    </row>
    <row r="13359" customHeight="1" spans="7:9">
      <c r="G13359" s="11"/>
      <c r="H13359" s="12"/>
      <c r="I13359" s="49"/>
    </row>
    <row r="13360" customHeight="1" spans="7:9">
      <c r="G13360" s="11"/>
      <c r="H13360" s="12"/>
      <c r="I13360" s="49"/>
    </row>
    <row r="13361" customHeight="1" spans="7:9">
      <c r="G13361" s="11"/>
      <c r="H13361" s="12"/>
      <c r="I13361" s="49"/>
    </row>
    <row r="13362" customHeight="1" spans="7:9">
      <c r="G13362" s="11"/>
      <c r="H13362" s="12"/>
      <c r="I13362" s="49"/>
    </row>
    <row r="13363" customHeight="1" spans="7:9">
      <c r="G13363" s="11"/>
      <c r="H13363" s="12"/>
      <c r="I13363" s="49"/>
    </row>
    <row r="13364" customHeight="1" spans="7:9">
      <c r="G13364" s="11"/>
      <c r="H13364" s="12"/>
      <c r="I13364" s="49"/>
    </row>
    <row r="13365" customHeight="1" spans="7:9">
      <c r="G13365" s="11"/>
      <c r="H13365" s="12"/>
      <c r="I13365" s="49"/>
    </row>
    <row r="13366" customHeight="1" spans="7:9">
      <c r="G13366" s="11"/>
      <c r="H13366" s="12"/>
      <c r="I13366" s="49"/>
    </row>
    <row r="13367" customHeight="1" spans="7:9">
      <c r="G13367" s="11"/>
      <c r="H13367" s="12"/>
      <c r="I13367" s="49"/>
    </row>
    <row r="13368" customHeight="1" spans="7:9">
      <c r="G13368" s="11"/>
      <c r="H13368" s="12"/>
      <c r="I13368" s="49"/>
    </row>
    <row r="13369" customHeight="1" spans="7:9">
      <c r="G13369" s="11"/>
      <c r="H13369" s="12"/>
      <c r="I13369" s="49"/>
    </row>
    <row r="13370" customHeight="1" spans="7:9">
      <c r="G13370" s="11"/>
      <c r="H13370" s="12"/>
      <c r="I13370" s="49"/>
    </row>
    <row r="13371" customHeight="1" spans="7:9">
      <c r="G13371" s="11"/>
      <c r="H13371" s="12"/>
      <c r="I13371" s="49"/>
    </row>
    <row r="13372" customHeight="1" spans="7:9">
      <c r="G13372" s="11"/>
      <c r="H13372" s="12"/>
      <c r="I13372" s="49"/>
    </row>
    <row r="13373" customHeight="1" spans="7:9">
      <c r="G13373" s="11"/>
      <c r="H13373" s="12"/>
      <c r="I13373" s="49"/>
    </row>
    <row r="13374" customHeight="1" spans="7:9">
      <c r="G13374" s="11"/>
      <c r="H13374" s="12"/>
      <c r="I13374" s="49"/>
    </row>
    <row r="13375" customHeight="1" spans="7:9">
      <c r="G13375" s="11"/>
      <c r="H13375" s="12"/>
      <c r="I13375" s="49"/>
    </row>
    <row r="13376" customHeight="1" spans="7:9">
      <c r="G13376" s="11"/>
      <c r="H13376" s="12"/>
      <c r="I13376" s="49"/>
    </row>
    <row r="13377" customHeight="1" spans="7:9">
      <c r="G13377" s="11"/>
      <c r="H13377" s="12"/>
      <c r="I13377" s="49"/>
    </row>
    <row r="13378" customHeight="1" spans="7:9">
      <c r="G13378" s="11"/>
      <c r="H13378" s="12"/>
      <c r="I13378" s="49"/>
    </row>
    <row r="13379" customHeight="1" spans="7:9">
      <c r="G13379" s="11"/>
      <c r="H13379" s="12"/>
      <c r="I13379" s="49"/>
    </row>
    <row r="13380" customHeight="1" spans="7:9">
      <c r="G13380" s="11"/>
      <c r="H13380" s="12"/>
      <c r="I13380" s="49"/>
    </row>
    <row r="13381" customHeight="1" spans="7:9">
      <c r="G13381" s="11"/>
      <c r="H13381" s="12"/>
      <c r="I13381" s="49"/>
    </row>
    <row r="13382" customHeight="1" spans="7:9">
      <c r="G13382" s="11"/>
      <c r="H13382" s="12"/>
      <c r="I13382" s="49"/>
    </row>
    <row r="13383" customHeight="1" spans="7:9">
      <c r="G13383" s="11"/>
      <c r="H13383" s="12"/>
      <c r="I13383" s="49"/>
    </row>
    <row r="13384" customHeight="1" spans="7:9">
      <c r="G13384" s="11"/>
      <c r="H13384" s="12"/>
      <c r="I13384" s="49"/>
    </row>
    <row r="13385" customHeight="1" spans="7:9">
      <c r="G13385" s="11"/>
      <c r="H13385" s="12"/>
      <c r="I13385" s="49"/>
    </row>
    <row r="13386" customHeight="1" spans="7:9">
      <c r="G13386" s="11"/>
      <c r="H13386" s="12"/>
      <c r="I13386" s="49"/>
    </row>
    <row r="13387" customHeight="1" spans="7:9">
      <c r="G13387" s="11"/>
      <c r="H13387" s="12"/>
      <c r="I13387" s="49"/>
    </row>
    <row r="13388" customHeight="1" spans="7:9">
      <c r="G13388" s="11"/>
      <c r="H13388" s="12"/>
      <c r="I13388" s="49"/>
    </row>
    <row r="13389" customHeight="1" spans="7:9">
      <c r="G13389" s="11"/>
      <c r="H13389" s="12"/>
      <c r="I13389" s="49"/>
    </row>
    <row r="13390" customHeight="1" spans="7:9">
      <c r="G13390" s="11"/>
      <c r="H13390" s="12"/>
      <c r="I13390" s="49"/>
    </row>
    <row r="13391" customHeight="1" spans="7:9">
      <c r="G13391" s="11"/>
      <c r="H13391" s="12"/>
      <c r="I13391" s="49"/>
    </row>
    <row r="13392" customHeight="1" spans="7:9">
      <c r="G13392" s="11"/>
      <c r="H13392" s="12"/>
      <c r="I13392" s="49"/>
    </row>
    <row r="13393" customHeight="1" spans="7:9">
      <c r="G13393" s="11"/>
      <c r="H13393" s="12"/>
      <c r="I13393" s="49"/>
    </row>
    <row r="13394" customHeight="1" spans="7:9">
      <c r="G13394" s="11"/>
      <c r="H13394" s="12"/>
      <c r="I13394" s="49"/>
    </row>
    <row r="13395" customHeight="1" spans="7:9">
      <c r="G13395" s="11"/>
      <c r="H13395" s="12"/>
      <c r="I13395" s="49"/>
    </row>
    <row r="13396" customHeight="1" spans="7:9">
      <c r="G13396" s="11"/>
      <c r="H13396" s="12"/>
      <c r="I13396" s="49"/>
    </row>
    <row r="13397" customHeight="1" spans="7:9">
      <c r="G13397" s="11"/>
      <c r="H13397" s="12"/>
      <c r="I13397" s="49"/>
    </row>
    <row r="13398" customHeight="1" spans="7:9">
      <c r="G13398" s="11"/>
      <c r="H13398" s="12"/>
      <c r="I13398" s="49"/>
    </row>
    <row r="13399" customHeight="1" spans="7:9">
      <c r="G13399" s="11"/>
      <c r="H13399" s="12"/>
      <c r="I13399" s="49"/>
    </row>
    <row r="13400" customHeight="1" spans="7:9">
      <c r="G13400" s="11"/>
      <c r="H13400" s="12"/>
      <c r="I13400" s="49"/>
    </row>
    <row r="13401" customHeight="1" spans="7:9">
      <c r="G13401" s="11"/>
      <c r="H13401" s="12"/>
      <c r="I13401" s="49"/>
    </row>
    <row r="13402" customHeight="1" spans="7:9">
      <c r="G13402" s="11"/>
      <c r="H13402" s="12"/>
      <c r="I13402" s="49"/>
    </row>
    <row r="13403" customHeight="1" spans="7:9">
      <c r="G13403" s="11"/>
      <c r="H13403" s="12"/>
      <c r="I13403" s="49"/>
    </row>
    <row r="13404" customHeight="1" spans="7:9">
      <c r="G13404" s="11"/>
      <c r="H13404" s="12"/>
      <c r="I13404" s="49"/>
    </row>
    <row r="13405" customHeight="1" spans="7:9">
      <c r="G13405" s="11"/>
      <c r="H13405" s="12"/>
      <c r="I13405" s="49"/>
    </row>
    <row r="13406" customHeight="1" spans="7:9">
      <c r="G13406" s="11"/>
      <c r="H13406" s="12"/>
      <c r="I13406" s="49"/>
    </row>
    <row r="13407" customHeight="1" spans="7:9">
      <c r="G13407" s="11"/>
      <c r="H13407" s="12"/>
      <c r="I13407" s="49"/>
    </row>
    <row r="13408" customHeight="1" spans="7:9">
      <c r="G13408" s="11"/>
      <c r="H13408" s="12"/>
      <c r="I13408" s="49"/>
    </row>
    <row r="13409" customHeight="1" spans="7:9">
      <c r="G13409" s="11"/>
      <c r="H13409" s="12"/>
      <c r="I13409" s="49"/>
    </row>
    <row r="13410" customHeight="1" spans="7:9">
      <c r="G13410" s="11"/>
      <c r="H13410" s="12"/>
      <c r="I13410" s="49"/>
    </row>
    <row r="13411" customHeight="1" spans="7:9">
      <c r="G13411" s="11"/>
      <c r="H13411" s="12"/>
      <c r="I13411" s="49"/>
    </row>
    <row r="13412" customHeight="1" spans="7:9">
      <c r="G13412" s="11"/>
      <c r="H13412" s="12"/>
      <c r="I13412" s="49"/>
    </row>
    <row r="13413" customHeight="1" spans="7:9">
      <c r="G13413" s="11"/>
      <c r="H13413" s="12"/>
      <c r="I13413" s="49"/>
    </row>
    <row r="13414" customHeight="1" spans="7:9">
      <c r="G13414" s="11"/>
      <c r="H13414" s="12"/>
      <c r="I13414" s="49"/>
    </row>
    <row r="13415" customHeight="1" spans="7:9">
      <c r="G13415" s="11"/>
      <c r="H13415" s="12"/>
      <c r="I13415" s="49"/>
    </row>
    <row r="13416" customHeight="1" spans="7:9">
      <c r="G13416" s="11"/>
      <c r="H13416" s="12"/>
      <c r="I13416" s="49"/>
    </row>
    <row r="13417" customHeight="1" spans="7:9">
      <c r="G13417" s="11"/>
      <c r="H13417" s="12"/>
      <c r="I13417" s="49"/>
    </row>
    <row r="13418" customHeight="1" spans="7:9">
      <c r="G13418" s="11"/>
      <c r="H13418" s="12"/>
      <c r="I13418" s="49"/>
    </row>
    <row r="13419" customHeight="1" spans="7:9">
      <c r="G13419" s="11"/>
      <c r="H13419" s="12"/>
      <c r="I13419" s="49"/>
    </row>
    <row r="13420" customHeight="1" spans="7:9">
      <c r="G13420" s="11"/>
      <c r="H13420" s="12"/>
      <c r="I13420" s="49"/>
    </row>
    <row r="13421" customHeight="1" spans="7:9">
      <c r="G13421" s="11"/>
      <c r="H13421" s="12"/>
      <c r="I13421" s="49"/>
    </row>
    <row r="13422" customHeight="1" spans="7:9">
      <c r="G13422" s="11"/>
      <c r="H13422" s="12"/>
      <c r="I13422" s="49"/>
    </row>
    <row r="13423" customHeight="1" spans="7:9">
      <c r="G13423" s="11"/>
      <c r="H13423" s="12"/>
      <c r="I13423" s="49"/>
    </row>
    <row r="13424" customHeight="1" spans="7:9">
      <c r="G13424" s="11"/>
      <c r="H13424" s="12"/>
      <c r="I13424" s="49"/>
    </row>
    <row r="13425" customHeight="1" spans="7:9">
      <c r="G13425" s="11"/>
      <c r="H13425" s="12"/>
      <c r="I13425" s="49"/>
    </row>
    <row r="13426" customHeight="1" spans="7:9">
      <c r="G13426" s="11"/>
      <c r="H13426" s="12"/>
      <c r="I13426" s="49"/>
    </row>
    <row r="13427" customHeight="1" spans="7:9">
      <c r="G13427" s="11"/>
      <c r="H13427" s="12"/>
      <c r="I13427" s="49"/>
    </row>
    <row r="13428" customHeight="1" spans="7:9">
      <c r="G13428" s="11"/>
      <c r="H13428" s="12"/>
      <c r="I13428" s="49"/>
    </row>
    <row r="13429" customHeight="1" spans="7:9">
      <c r="G13429" s="11"/>
      <c r="H13429" s="12"/>
      <c r="I13429" s="49"/>
    </row>
    <row r="13430" customHeight="1" spans="7:9">
      <c r="G13430" s="11"/>
      <c r="H13430" s="12"/>
      <c r="I13430" s="49"/>
    </row>
    <row r="13431" customHeight="1" spans="7:9">
      <c r="G13431" s="11"/>
      <c r="H13431" s="12"/>
      <c r="I13431" s="49"/>
    </row>
    <row r="13432" customHeight="1" spans="7:9">
      <c r="G13432" s="11"/>
      <c r="H13432" s="12"/>
      <c r="I13432" s="49"/>
    </row>
    <row r="13433" customHeight="1" spans="7:9">
      <c r="G13433" s="11"/>
      <c r="H13433" s="12"/>
      <c r="I13433" s="49"/>
    </row>
    <row r="13434" customHeight="1" spans="7:9">
      <c r="G13434" s="11"/>
      <c r="H13434" s="12"/>
      <c r="I13434" s="49"/>
    </row>
    <row r="13435" customHeight="1" spans="7:9">
      <c r="G13435" s="11"/>
      <c r="H13435" s="12"/>
      <c r="I13435" s="49"/>
    </row>
    <row r="13436" customHeight="1" spans="7:9">
      <c r="G13436" s="11"/>
      <c r="H13436" s="12"/>
      <c r="I13436" s="49"/>
    </row>
    <row r="13437" customHeight="1" spans="7:9">
      <c r="G13437" s="11"/>
      <c r="H13437" s="12"/>
      <c r="I13437" s="49"/>
    </row>
    <row r="13438" customHeight="1" spans="7:9">
      <c r="G13438" s="11"/>
      <c r="H13438" s="12"/>
      <c r="I13438" s="49"/>
    </row>
    <row r="13439" customHeight="1" spans="7:9">
      <c r="G13439" s="11"/>
      <c r="H13439" s="12"/>
      <c r="I13439" s="49"/>
    </row>
    <row r="13440" customHeight="1" spans="7:9">
      <c r="G13440" s="11"/>
      <c r="H13440" s="12"/>
      <c r="I13440" s="49"/>
    </row>
    <row r="13441" customHeight="1" spans="7:9">
      <c r="G13441" s="11"/>
      <c r="H13441" s="12"/>
      <c r="I13441" s="49"/>
    </row>
    <row r="13442" customHeight="1" spans="7:9">
      <c r="G13442" s="11"/>
      <c r="H13442" s="12"/>
      <c r="I13442" s="49"/>
    </row>
    <row r="13443" customHeight="1" spans="7:9">
      <c r="G13443" s="11"/>
      <c r="H13443" s="12"/>
      <c r="I13443" s="49"/>
    </row>
    <row r="13444" customHeight="1" spans="7:9">
      <c r="G13444" s="11"/>
      <c r="H13444" s="12"/>
      <c r="I13444" s="49"/>
    </row>
    <row r="13445" customHeight="1" spans="7:9">
      <c r="G13445" s="11"/>
      <c r="H13445" s="12"/>
      <c r="I13445" s="49"/>
    </row>
    <row r="13446" customHeight="1" spans="7:9">
      <c r="G13446" s="11"/>
      <c r="H13446" s="12"/>
      <c r="I13446" s="49"/>
    </row>
    <row r="13447" customHeight="1" spans="7:9">
      <c r="G13447" s="11"/>
      <c r="H13447" s="12"/>
      <c r="I13447" s="49"/>
    </row>
    <row r="13448" customHeight="1" spans="7:9">
      <c r="G13448" s="11"/>
      <c r="H13448" s="12"/>
      <c r="I13448" s="49"/>
    </row>
    <row r="13449" customHeight="1" spans="7:9">
      <c r="G13449" s="11"/>
      <c r="H13449" s="12"/>
      <c r="I13449" s="49"/>
    </row>
    <row r="13450" customHeight="1" spans="7:9">
      <c r="G13450" s="11"/>
      <c r="H13450" s="12"/>
      <c r="I13450" s="49"/>
    </row>
    <row r="13451" customHeight="1" spans="7:9">
      <c r="G13451" s="11"/>
      <c r="H13451" s="12"/>
      <c r="I13451" s="49"/>
    </row>
    <row r="13452" customHeight="1" spans="7:9">
      <c r="G13452" s="11"/>
      <c r="H13452" s="12"/>
      <c r="I13452" s="49"/>
    </row>
    <row r="13453" customHeight="1" spans="7:9">
      <c r="G13453" s="11"/>
      <c r="H13453" s="12"/>
      <c r="I13453" s="49"/>
    </row>
    <row r="13454" customHeight="1" spans="7:9">
      <c r="G13454" s="11"/>
      <c r="H13454" s="12"/>
      <c r="I13454" s="49"/>
    </row>
    <row r="13455" customHeight="1" spans="7:9">
      <c r="G13455" s="11"/>
      <c r="H13455" s="12"/>
      <c r="I13455" s="49"/>
    </row>
    <row r="13456" customHeight="1" spans="7:9">
      <c r="G13456" s="11"/>
      <c r="H13456" s="12"/>
      <c r="I13456" s="49"/>
    </row>
    <row r="13457" customHeight="1" spans="7:9">
      <c r="G13457" s="11"/>
      <c r="H13457" s="12"/>
      <c r="I13457" s="49"/>
    </row>
    <row r="13458" customHeight="1" spans="7:9">
      <c r="G13458" s="11"/>
      <c r="H13458" s="12"/>
      <c r="I13458" s="49"/>
    </row>
    <row r="13459" customHeight="1" spans="7:9">
      <c r="G13459" s="11"/>
      <c r="H13459" s="12"/>
      <c r="I13459" s="49"/>
    </row>
    <row r="13460" customHeight="1" spans="7:9">
      <c r="G13460" s="11"/>
      <c r="H13460" s="12"/>
      <c r="I13460" s="49"/>
    </row>
    <row r="13461" customHeight="1" spans="7:9">
      <c r="G13461" s="11"/>
      <c r="H13461" s="12"/>
      <c r="I13461" s="49"/>
    </row>
    <row r="13462" customHeight="1" spans="7:9">
      <c r="G13462" s="11"/>
      <c r="H13462" s="12"/>
      <c r="I13462" s="49"/>
    </row>
    <row r="13463" customHeight="1" spans="7:9">
      <c r="G13463" s="11"/>
      <c r="H13463" s="12"/>
      <c r="I13463" s="49"/>
    </row>
    <row r="13464" customHeight="1" spans="7:9">
      <c r="G13464" s="11"/>
      <c r="H13464" s="12"/>
      <c r="I13464" s="49"/>
    </row>
    <row r="13465" customHeight="1" spans="7:9">
      <c r="G13465" s="11"/>
      <c r="H13465" s="12"/>
      <c r="I13465" s="49"/>
    </row>
    <row r="13466" customHeight="1" spans="7:9">
      <c r="G13466" s="11"/>
      <c r="H13466" s="12"/>
      <c r="I13466" s="49"/>
    </row>
    <row r="13467" customHeight="1" spans="7:9">
      <c r="G13467" s="11"/>
      <c r="H13467" s="12"/>
      <c r="I13467" s="49"/>
    </row>
    <row r="13468" customHeight="1" spans="7:9">
      <c r="G13468" s="11"/>
      <c r="H13468" s="12"/>
      <c r="I13468" s="49"/>
    </row>
    <row r="13469" customHeight="1" spans="7:9">
      <c r="G13469" s="11"/>
      <c r="H13469" s="12"/>
      <c r="I13469" s="49"/>
    </row>
    <row r="13470" customHeight="1" spans="7:9">
      <c r="G13470" s="11"/>
      <c r="H13470" s="12"/>
      <c r="I13470" s="49"/>
    </row>
    <row r="13471" customHeight="1" spans="7:9">
      <c r="G13471" s="11"/>
      <c r="H13471" s="12"/>
      <c r="I13471" s="49"/>
    </row>
    <row r="13472" customHeight="1" spans="7:9">
      <c r="G13472" s="11"/>
      <c r="H13472" s="12"/>
      <c r="I13472" s="49"/>
    </row>
    <row r="13473" customHeight="1" spans="7:9">
      <c r="G13473" s="11"/>
      <c r="H13473" s="12"/>
      <c r="I13473" s="49"/>
    </row>
    <row r="13474" customHeight="1" spans="7:9">
      <c r="G13474" s="11"/>
      <c r="H13474" s="12"/>
      <c r="I13474" s="49"/>
    </row>
    <row r="13475" customHeight="1" spans="7:9">
      <c r="G13475" s="11"/>
      <c r="H13475" s="12"/>
      <c r="I13475" s="49"/>
    </row>
    <row r="13476" customHeight="1" spans="7:9">
      <c r="G13476" s="11"/>
      <c r="H13476" s="12"/>
      <c r="I13476" s="49"/>
    </row>
    <row r="13477" customHeight="1" spans="7:9">
      <c r="G13477" s="11"/>
      <c r="H13477" s="12"/>
      <c r="I13477" s="49"/>
    </row>
    <row r="13478" customHeight="1" spans="7:9">
      <c r="G13478" s="11"/>
      <c r="H13478" s="12"/>
      <c r="I13478" s="49"/>
    </row>
    <row r="13479" customHeight="1" spans="7:9">
      <c r="G13479" s="11"/>
      <c r="H13479" s="12"/>
      <c r="I13479" s="49"/>
    </row>
    <row r="13480" customHeight="1" spans="7:9">
      <c r="G13480" s="11"/>
      <c r="H13480" s="12"/>
      <c r="I13480" s="49"/>
    </row>
    <row r="13481" customHeight="1" spans="7:9">
      <c r="G13481" s="11"/>
      <c r="H13481" s="12"/>
      <c r="I13481" s="49"/>
    </row>
    <row r="13482" customHeight="1" spans="7:9">
      <c r="G13482" s="11"/>
      <c r="H13482" s="12"/>
      <c r="I13482" s="49"/>
    </row>
    <row r="13483" customHeight="1" spans="7:9">
      <c r="G13483" s="11"/>
      <c r="H13483" s="12"/>
      <c r="I13483" s="49"/>
    </row>
    <row r="13484" customHeight="1" spans="7:9">
      <c r="G13484" s="11"/>
      <c r="H13484" s="12"/>
      <c r="I13484" s="49"/>
    </row>
    <row r="13485" customHeight="1" spans="7:9">
      <c r="G13485" s="11"/>
      <c r="H13485" s="12"/>
      <c r="I13485" s="49"/>
    </row>
    <row r="13486" customHeight="1" spans="7:9">
      <c r="G13486" s="11"/>
      <c r="H13486" s="12"/>
      <c r="I13486" s="49"/>
    </row>
    <row r="13487" customHeight="1" spans="7:9">
      <c r="G13487" s="11"/>
      <c r="H13487" s="12"/>
      <c r="I13487" s="49"/>
    </row>
    <row r="13488" customHeight="1" spans="7:9">
      <c r="G13488" s="11"/>
      <c r="H13488" s="12"/>
      <c r="I13488" s="49"/>
    </row>
    <row r="13489" customHeight="1" spans="7:9">
      <c r="G13489" s="11"/>
      <c r="H13489" s="12"/>
      <c r="I13489" s="49"/>
    </row>
    <row r="13490" customHeight="1" spans="7:9">
      <c r="G13490" s="11"/>
      <c r="H13490" s="12"/>
      <c r="I13490" s="49"/>
    </row>
    <row r="13491" customHeight="1" spans="7:9">
      <c r="G13491" s="11"/>
      <c r="H13491" s="12"/>
      <c r="I13491" s="49"/>
    </row>
    <row r="13492" customHeight="1" spans="7:9">
      <c r="G13492" s="11"/>
      <c r="H13492" s="12"/>
      <c r="I13492" s="49"/>
    </row>
    <row r="13493" customHeight="1" spans="7:9">
      <c r="G13493" s="11"/>
      <c r="H13493" s="12"/>
      <c r="I13493" s="49"/>
    </row>
    <row r="13494" customHeight="1" spans="7:9">
      <c r="G13494" s="11"/>
      <c r="H13494" s="12"/>
      <c r="I13494" s="49"/>
    </row>
    <row r="13495" customHeight="1" spans="7:9">
      <c r="G13495" s="11"/>
      <c r="H13495" s="12"/>
      <c r="I13495" s="49"/>
    </row>
    <row r="13496" customHeight="1" spans="7:9">
      <c r="G13496" s="11"/>
      <c r="H13496" s="12"/>
      <c r="I13496" s="49"/>
    </row>
    <row r="13497" customHeight="1" spans="7:9">
      <c r="G13497" s="11"/>
      <c r="H13497" s="12"/>
      <c r="I13497" s="49"/>
    </row>
    <row r="13498" customHeight="1" spans="7:9">
      <c r="G13498" s="11"/>
      <c r="H13498" s="12"/>
      <c r="I13498" s="49"/>
    </row>
    <row r="13499" customHeight="1" spans="7:9">
      <c r="G13499" s="11"/>
      <c r="H13499" s="12"/>
      <c r="I13499" s="49"/>
    </row>
    <row r="13500" customHeight="1" spans="7:9">
      <c r="G13500" s="11"/>
      <c r="H13500" s="12"/>
      <c r="I13500" s="49"/>
    </row>
    <row r="13501" customHeight="1" spans="7:9">
      <c r="G13501" s="11"/>
      <c r="H13501" s="12"/>
      <c r="I13501" s="49"/>
    </row>
    <row r="13502" customHeight="1" spans="7:9">
      <c r="G13502" s="11"/>
      <c r="H13502" s="12"/>
      <c r="I13502" s="49"/>
    </row>
    <row r="13503" customHeight="1" spans="7:9">
      <c r="G13503" s="11"/>
      <c r="H13503" s="12"/>
      <c r="I13503" s="49"/>
    </row>
    <row r="13504" customHeight="1" spans="7:9">
      <c r="G13504" s="11"/>
      <c r="H13504" s="12"/>
      <c r="I13504" s="49"/>
    </row>
    <row r="13505" customHeight="1" spans="7:9">
      <c r="G13505" s="11"/>
      <c r="H13505" s="12"/>
      <c r="I13505" s="49"/>
    </row>
    <row r="13506" customHeight="1" spans="7:9">
      <c r="G13506" s="11"/>
      <c r="H13506" s="12"/>
      <c r="I13506" s="49"/>
    </row>
    <row r="13507" customHeight="1" spans="7:9">
      <c r="G13507" s="11"/>
      <c r="H13507" s="12"/>
      <c r="I13507" s="49"/>
    </row>
    <row r="13508" customHeight="1" spans="7:9">
      <c r="G13508" s="11"/>
      <c r="H13508" s="12"/>
      <c r="I13508" s="49"/>
    </row>
    <row r="13509" customHeight="1" spans="7:9">
      <c r="G13509" s="11"/>
      <c r="H13509" s="12"/>
      <c r="I13509" s="49"/>
    </row>
    <row r="13510" customHeight="1" spans="7:9">
      <c r="G13510" s="11"/>
      <c r="H13510" s="12"/>
      <c r="I13510" s="49"/>
    </row>
    <row r="13511" customHeight="1" spans="7:9">
      <c r="G13511" s="11"/>
      <c r="H13511" s="12"/>
      <c r="I13511" s="49"/>
    </row>
    <row r="13512" customHeight="1" spans="7:9">
      <c r="G13512" s="11"/>
      <c r="H13512" s="12"/>
      <c r="I13512" s="49"/>
    </row>
    <row r="13513" customHeight="1" spans="7:9">
      <c r="G13513" s="11"/>
      <c r="H13513" s="12"/>
      <c r="I13513" s="49"/>
    </row>
    <row r="13514" customHeight="1" spans="7:9">
      <c r="G13514" s="11"/>
      <c r="H13514" s="12"/>
      <c r="I13514" s="49"/>
    </row>
    <row r="13515" customHeight="1" spans="7:9">
      <c r="G13515" s="11"/>
      <c r="H13515" s="12"/>
      <c r="I13515" s="49"/>
    </row>
    <row r="13516" customHeight="1" spans="7:9">
      <c r="G13516" s="11"/>
      <c r="H13516" s="12"/>
      <c r="I13516" s="49"/>
    </row>
    <row r="13517" customHeight="1" spans="7:9">
      <c r="G13517" s="11"/>
      <c r="H13517" s="12"/>
      <c r="I13517" s="49"/>
    </row>
    <row r="13518" customHeight="1" spans="7:9">
      <c r="G13518" s="11"/>
      <c r="H13518" s="12"/>
      <c r="I13518" s="49"/>
    </row>
    <row r="13519" customHeight="1" spans="7:9">
      <c r="G13519" s="11"/>
      <c r="H13519" s="12"/>
      <c r="I13519" s="49"/>
    </row>
    <row r="13520" customHeight="1" spans="7:9">
      <c r="G13520" s="11"/>
      <c r="H13520" s="12"/>
      <c r="I13520" s="49"/>
    </row>
    <row r="13521" customHeight="1" spans="7:9">
      <c r="G13521" s="11"/>
      <c r="H13521" s="12"/>
      <c r="I13521" s="49"/>
    </row>
    <row r="13522" customHeight="1" spans="7:9">
      <c r="G13522" s="11"/>
      <c r="H13522" s="12"/>
      <c r="I13522" s="49"/>
    </row>
    <row r="13523" customHeight="1" spans="7:9">
      <c r="G13523" s="11"/>
      <c r="H13523" s="12"/>
      <c r="I13523" s="49"/>
    </row>
    <row r="13524" customHeight="1" spans="7:9">
      <c r="G13524" s="11"/>
      <c r="H13524" s="12"/>
      <c r="I13524" s="49"/>
    </row>
    <row r="13525" customHeight="1" spans="7:9">
      <c r="G13525" s="11"/>
      <c r="H13525" s="12"/>
      <c r="I13525" s="49"/>
    </row>
    <row r="13526" customHeight="1" spans="7:9">
      <c r="G13526" s="11"/>
      <c r="H13526" s="12"/>
      <c r="I13526" s="49"/>
    </row>
    <row r="13527" customHeight="1" spans="7:9">
      <c r="G13527" s="11"/>
      <c r="H13527" s="12"/>
      <c r="I13527" s="49"/>
    </row>
    <row r="13528" customHeight="1" spans="7:9">
      <c r="G13528" s="11"/>
      <c r="H13528" s="12"/>
      <c r="I13528" s="49"/>
    </row>
    <row r="13529" customHeight="1" spans="7:9">
      <c r="G13529" s="11"/>
      <c r="H13529" s="12"/>
      <c r="I13529" s="49"/>
    </row>
    <row r="13530" customHeight="1" spans="7:9">
      <c r="G13530" s="11"/>
      <c r="H13530" s="12"/>
      <c r="I13530" s="49"/>
    </row>
    <row r="13531" customHeight="1" spans="7:9">
      <c r="G13531" s="11"/>
      <c r="H13531" s="12"/>
      <c r="I13531" s="49"/>
    </row>
    <row r="13532" customHeight="1" spans="7:9">
      <c r="G13532" s="11"/>
      <c r="H13532" s="12"/>
      <c r="I13532" s="49"/>
    </row>
    <row r="13533" customHeight="1" spans="7:9">
      <c r="G13533" s="11"/>
      <c r="H13533" s="12"/>
      <c r="I13533" s="49"/>
    </row>
    <row r="13534" customHeight="1" spans="7:9">
      <c r="G13534" s="11"/>
      <c r="H13534" s="12"/>
      <c r="I13534" s="49"/>
    </row>
    <row r="13535" customHeight="1" spans="7:9">
      <c r="G13535" s="11"/>
      <c r="H13535" s="12"/>
      <c r="I13535" s="49"/>
    </row>
    <row r="13536" customHeight="1" spans="7:9">
      <c r="G13536" s="11"/>
      <c r="H13536" s="12"/>
      <c r="I13536" s="49"/>
    </row>
    <row r="13537" customHeight="1" spans="7:9">
      <c r="G13537" s="11"/>
      <c r="H13537" s="12"/>
      <c r="I13537" s="49"/>
    </row>
    <row r="13538" customHeight="1" spans="7:9">
      <c r="G13538" s="11"/>
      <c r="H13538" s="12"/>
      <c r="I13538" s="49"/>
    </row>
    <row r="13539" customHeight="1" spans="7:9">
      <c r="G13539" s="11"/>
      <c r="H13539" s="12"/>
      <c r="I13539" s="49"/>
    </row>
    <row r="13540" customHeight="1" spans="7:9">
      <c r="G13540" s="11"/>
      <c r="H13540" s="12"/>
      <c r="I13540" s="49"/>
    </row>
    <row r="13541" customHeight="1" spans="7:9">
      <c r="G13541" s="11"/>
      <c r="H13541" s="12"/>
      <c r="I13541" s="49"/>
    </row>
    <row r="13542" customHeight="1" spans="7:9">
      <c r="G13542" s="11"/>
      <c r="H13542" s="12"/>
      <c r="I13542" s="49"/>
    </row>
    <row r="13543" customHeight="1" spans="7:9">
      <c r="G13543" s="11"/>
      <c r="H13543" s="12"/>
      <c r="I13543" s="49"/>
    </row>
    <row r="13544" customHeight="1" spans="7:9">
      <c r="G13544" s="11"/>
      <c r="H13544" s="12"/>
      <c r="I13544" s="49"/>
    </row>
    <row r="13545" customHeight="1" spans="7:9">
      <c r="G13545" s="11"/>
      <c r="H13545" s="12"/>
      <c r="I13545" s="49"/>
    </row>
    <row r="13546" customHeight="1" spans="7:9">
      <c r="G13546" s="11"/>
      <c r="H13546" s="12"/>
      <c r="I13546" s="49"/>
    </row>
    <row r="13547" customHeight="1" spans="7:9">
      <c r="G13547" s="11"/>
      <c r="H13547" s="12"/>
      <c r="I13547" s="49"/>
    </row>
    <row r="13548" customHeight="1" spans="7:9">
      <c r="G13548" s="11"/>
      <c r="H13548" s="12"/>
      <c r="I13548" s="49"/>
    </row>
    <row r="13549" customHeight="1" spans="7:9">
      <c r="G13549" s="11"/>
      <c r="H13549" s="12"/>
      <c r="I13549" s="49"/>
    </row>
    <row r="13550" customHeight="1" spans="7:9">
      <c r="G13550" s="11"/>
      <c r="H13550" s="12"/>
      <c r="I13550" s="49"/>
    </row>
    <row r="13551" customHeight="1" spans="7:9">
      <c r="G13551" s="11"/>
      <c r="H13551" s="12"/>
      <c r="I13551" s="49"/>
    </row>
    <row r="13552" customHeight="1" spans="7:9">
      <c r="G13552" s="11"/>
      <c r="H13552" s="12"/>
      <c r="I13552" s="49"/>
    </row>
    <row r="13553" customHeight="1" spans="7:9">
      <c r="G13553" s="11"/>
      <c r="H13553" s="12"/>
      <c r="I13553" s="49"/>
    </row>
    <row r="13554" customHeight="1" spans="7:9">
      <c r="G13554" s="11"/>
      <c r="H13554" s="12"/>
      <c r="I13554" s="49"/>
    </row>
    <row r="13555" customHeight="1" spans="7:9">
      <c r="G13555" s="11"/>
      <c r="H13555" s="12"/>
      <c r="I13555" s="49"/>
    </row>
    <row r="13556" customHeight="1" spans="7:9">
      <c r="G13556" s="11"/>
      <c r="H13556" s="12"/>
      <c r="I13556" s="49"/>
    </row>
    <row r="13557" customHeight="1" spans="7:9">
      <c r="G13557" s="11"/>
      <c r="H13557" s="12"/>
      <c r="I13557" s="49"/>
    </row>
    <row r="13558" customHeight="1" spans="7:9">
      <c r="G13558" s="11"/>
      <c r="H13558" s="12"/>
      <c r="I13558" s="49"/>
    </row>
    <row r="13559" customHeight="1" spans="7:9">
      <c r="G13559" s="11"/>
      <c r="H13559" s="12"/>
      <c r="I13559" s="49"/>
    </row>
    <row r="13560" customHeight="1" spans="7:9">
      <c r="G13560" s="11"/>
      <c r="H13560" s="12"/>
      <c r="I13560" s="49"/>
    </row>
    <row r="13561" customHeight="1" spans="7:9">
      <c r="G13561" s="11"/>
      <c r="H13561" s="12"/>
      <c r="I13561" s="49"/>
    </row>
    <row r="13562" customHeight="1" spans="7:9">
      <c r="G13562" s="11"/>
      <c r="H13562" s="12"/>
      <c r="I13562" s="49"/>
    </row>
    <row r="13563" customHeight="1" spans="7:9">
      <c r="G13563" s="11"/>
      <c r="H13563" s="12"/>
      <c r="I13563" s="49"/>
    </row>
    <row r="13564" customHeight="1" spans="7:9">
      <c r="G13564" s="11"/>
      <c r="H13564" s="12"/>
      <c r="I13564" s="49"/>
    </row>
    <row r="13565" customHeight="1" spans="7:9">
      <c r="G13565" s="11"/>
      <c r="H13565" s="12"/>
      <c r="I13565" s="49"/>
    </row>
    <row r="13566" customHeight="1" spans="7:9">
      <c r="G13566" s="11"/>
      <c r="H13566" s="12"/>
      <c r="I13566" s="49"/>
    </row>
    <row r="13567" customHeight="1" spans="7:9">
      <c r="G13567" s="11"/>
      <c r="H13567" s="12"/>
      <c r="I13567" s="49"/>
    </row>
    <row r="13568" customHeight="1" spans="7:9">
      <c r="G13568" s="11"/>
      <c r="H13568" s="12"/>
      <c r="I13568" s="49"/>
    </row>
    <row r="13569" customHeight="1" spans="7:9">
      <c r="G13569" s="11"/>
      <c r="H13569" s="12"/>
      <c r="I13569" s="49"/>
    </row>
    <row r="13570" customHeight="1" spans="7:9">
      <c r="G13570" s="11"/>
      <c r="H13570" s="12"/>
      <c r="I13570" s="49"/>
    </row>
    <row r="13571" customHeight="1" spans="7:9">
      <c r="G13571" s="11"/>
      <c r="H13571" s="12"/>
      <c r="I13571" s="49"/>
    </row>
    <row r="13572" customHeight="1" spans="7:9">
      <c r="G13572" s="11"/>
      <c r="H13572" s="12"/>
      <c r="I13572" s="49"/>
    </row>
    <row r="13573" customHeight="1" spans="7:9">
      <c r="G13573" s="11"/>
      <c r="H13573" s="12"/>
      <c r="I13573" s="49"/>
    </row>
    <row r="13574" customHeight="1" spans="7:9">
      <c r="G13574" s="11"/>
      <c r="H13574" s="12"/>
      <c r="I13574" s="49"/>
    </row>
    <row r="13575" customHeight="1" spans="7:9">
      <c r="G13575" s="11"/>
      <c r="H13575" s="12"/>
      <c r="I13575" s="49"/>
    </row>
    <row r="13576" customHeight="1" spans="7:9">
      <c r="G13576" s="11"/>
      <c r="H13576" s="12"/>
      <c r="I13576" s="49"/>
    </row>
    <row r="13577" customHeight="1" spans="7:9">
      <c r="G13577" s="11"/>
      <c r="H13577" s="12"/>
      <c r="I13577" s="49"/>
    </row>
    <row r="13578" customHeight="1" spans="7:9">
      <c r="G13578" s="11"/>
      <c r="H13578" s="12"/>
      <c r="I13578" s="49"/>
    </row>
    <row r="13579" customHeight="1" spans="7:9">
      <c r="G13579" s="11"/>
      <c r="H13579" s="12"/>
      <c r="I13579" s="49"/>
    </row>
    <row r="13580" customHeight="1" spans="7:9">
      <c r="G13580" s="11"/>
      <c r="H13580" s="12"/>
      <c r="I13580" s="49"/>
    </row>
    <row r="13581" customHeight="1" spans="7:9">
      <c r="G13581" s="11"/>
      <c r="H13581" s="12"/>
      <c r="I13581" s="49"/>
    </row>
    <row r="13582" customHeight="1" spans="7:9">
      <c r="G13582" s="11"/>
      <c r="H13582" s="12"/>
      <c r="I13582" s="49"/>
    </row>
    <row r="13583" customHeight="1" spans="7:9">
      <c r="G13583" s="11"/>
      <c r="H13583" s="12"/>
      <c r="I13583" s="49"/>
    </row>
    <row r="13584" customHeight="1" spans="7:9">
      <c r="G13584" s="11"/>
      <c r="H13584" s="12"/>
      <c r="I13584" s="49"/>
    </row>
    <row r="13585" customHeight="1" spans="7:9">
      <c r="G13585" s="11"/>
      <c r="H13585" s="12"/>
      <c r="I13585" s="49"/>
    </row>
    <row r="13586" customHeight="1" spans="7:9">
      <c r="G13586" s="11"/>
      <c r="H13586" s="12"/>
      <c r="I13586" s="49"/>
    </row>
    <row r="13587" customHeight="1" spans="7:9">
      <c r="G13587" s="11"/>
      <c r="H13587" s="12"/>
      <c r="I13587" s="49"/>
    </row>
    <row r="13588" customHeight="1" spans="7:9">
      <c r="G13588" s="11"/>
      <c r="H13588" s="12"/>
      <c r="I13588" s="49"/>
    </row>
    <row r="13589" customHeight="1" spans="7:9">
      <c r="G13589" s="11"/>
      <c r="H13589" s="12"/>
      <c r="I13589" s="49"/>
    </row>
    <row r="13590" customHeight="1" spans="7:9">
      <c r="G13590" s="11"/>
      <c r="H13590" s="12"/>
      <c r="I13590" s="49"/>
    </row>
    <row r="13591" customHeight="1" spans="7:9">
      <c r="G13591" s="11"/>
      <c r="H13591" s="12"/>
      <c r="I13591" s="49"/>
    </row>
    <row r="13592" customHeight="1" spans="7:9">
      <c r="G13592" s="11"/>
      <c r="H13592" s="12"/>
      <c r="I13592" s="49"/>
    </row>
    <row r="13593" customHeight="1" spans="7:9">
      <c r="G13593" s="11"/>
      <c r="H13593" s="12"/>
      <c r="I13593" s="49"/>
    </row>
    <row r="13594" customHeight="1" spans="7:9">
      <c r="G13594" s="11"/>
      <c r="H13594" s="12"/>
      <c r="I13594" s="49"/>
    </row>
    <row r="13595" customHeight="1" spans="7:9">
      <c r="G13595" s="11"/>
      <c r="H13595" s="12"/>
      <c r="I13595" s="49"/>
    </row>
    <row r="13596" customHeight="1" spans="7:9">
      <c r="G13596" s="11"/>
      <c r="H13596" s="12"/>
      <c r="I13596" s="49"/>
    </row>
    <row r="13597" customHeight="1" spans="7:9">
      <c r="G13597" s="11"/>
      <c r="H13597" s="12"/>
      <c r="I13597" s="49"/>
    </row>
    <row r="13598" customHeight="1" spans="7:9">
      <c r="G13598" s="11"/>
      <c r="H13598" s="12"/>
      <c r="I13598" s="49"/>
    </row>
    <row r="13599" customHeight="1" spans="7:9">
      <c r="G13599" s="11"/>
      <c r="H13599" s="12"/>
      <c r="I13599" s="49"/>
    </row>
    <row r="13600" customHeight="1" spans="7:9">
      <c r="G13600" s="11"/>
      <c r="H13600" s="12"/>
      <c r="I13600" s="49"/>
    </row>
    <row r="13601" customHeight="1" spans="7:9">
      <c r="G13601" s="11"/>
      <c r="H13601" s="12"/>
      <c r="I13601" s="49"/>
    </row>
    <row r="13602" customHeight="1" spans="7:9">
      <c r="G13602" s="11"/>
      <c r="H13602" s="12"/>
      <c r="I13602" s="49"/>
    </row>
    <row r="13603" customHeight="1" spans="7:9">
      <c r="G13603" s="11"/>
      <c r="H13603" s="12"/>
      <c r="I13603" s="49"/>
    </row>
    <row r="13604" customHeight="1" spans="7:9">
      <c r="G13604" s="11"/>
      <c r="H13604" s="12"/>
      <c r="I13604" s="49"/>
    </row>
    <row r="13605" customHeight="1" spans="7:9">
      <c r="G13605" s="11"/>
      <c r="H13605" s="12"/>
      <c r="I13605" s="49"/>
    </row>
    <row r="13606" customHeight="1" spans="7:9">
      <c r="G13606" s="11"/>
      <c r="H13606" s="12"/>
      <c r="I13606" s="49"/>
    </row>
    <row r="13607" customHeight="1" spans="7:9">
      <c r="G13607" s="11"/>
      <c r="H13607" s="12"/>
      <c r="I13607" s="49"/>
    </row>
    <row r="13608" customHeight="1" spans="7:9">
      <c r="G13608" s="11"/>
      <c r="H13608" s="12"/>
      <c r="I13608" s="49"/>
    </row>
    <row r="13609" customHeight="1" spans="7:9">
      <c r="G13609" s="11"/>
      <c r="H13609" s="12"/>
      <c r="I13609" s="49"/>
    </row>
    <row r="13610" customHeight="1" spans="7:9">
      <c r="G13610" s="11"/>
      <c r="H13610" s="12"/>
      <c r="I13610" s="49"/>
    </row>
    <row r="13611" customHeight="1" spans="7:9">
      <c r="G13611" s="11"/>
      <c r="H13611" s="12"/>
      <c r="I13611" s="49"/>
    </row>
    <row r="13612" customHeight="1" spans="7:9">
      <c r="G13612" s="11"/>
      <c r="H13612" s="12"/>
      <c r="I13612" s="49"/>
    </row>
    <row r="13613" customHeight="1" spans="7:9">
      <c r="G13613" s="11"/>
      <c r="H13613" s="12"/>
      <c r="I13613" s="49"/>
    </row>
    <row r="13614" customHeight="1" spans="7:9">
      <c r="G13614" s="11"/>
      <c r="H13614" s="12"/>
      <c r="I13614" s="49"/>
    </row>
    <row r="13615" customHeight="1" spans="7:9">
      <c r="G13615" s="11"/>
      <c r="H13615" s="12"/>
      <c r="I13615" s="49"/>
    </row>
    <row r="13616" customHeight="1" spans="7:9">
      <c r="G13616" s="11"/>
      <c r="H13616" s="12"/>
      <c r="I13616" s="49"/>
    </row>
    <row r="13617" customHeight="1" spans="7:9">
      <c r="G13617" s="11"/>
      <c r="H13617" s="12"/>
      <c r="I13617" s="49"/>
    </row>
    <row r="13618" customHeight="1" spans="7:9">
      <c r="G13618" s="11"/>
      <c r="H13618" s="12"/>
      <c r="I13618" s="49"/>
    </row>
    <row r="13619" customHeight="1" spans="7:9">
      <c r="G13619" s="11"/>
      <c r="H13619" s="12"/>
      <c r="I13619" s="49"/>
    </row>
    <row r="13620" customHeight="1" spans="7:9">
      <c r="G13620" s="11"/>
      <c r="H13620" s="12"/>
      <c r="I13620" s="49"/>
    </row>
    <row r="13621" customHeight="1" spans="7:9">
      <c r="G13621" s="11"/>
      <c r="H13621" s="12"/>
      <c r="I13621" s="49"/>
    </row>
    <row r="13622" customHeight="1" spans="7:9">
      <c r="G13622" s="11"/>
      <c r="H13622" s="12"/>
      <c r="I13622" s="49"/>
    </row>
    <row r="13623" customHeight="1" spans="7:9">
      <c r="G13623" s="11"/>
      <c r="H13623" s="12"/>
      <c r="I13623" s="49"/>
    </row>
    <row r="13624" customHeight="1" spans="7:9">
      <c r="G13624" s="11"/>
      <c r="H13624" s="12"/>
      <c r="I13624" s="49"/>
    </row>
    <row r="13625" customHeight="1" spans="7:9">
      <c r="G13625" s="11"/>
      <c r="H13625" s="12"/>
      <c r="I13625" s="49"/>
    </row>
    <row r="13626" customHeight="1" spans="7:9">
      <c r="G13626" s="11"/>
      <c r="H13626" s="12"/>
      <c r="I13626" s="49"/>
    </row>
    <row r="13627" customHeight="1" spans="7:9">
      <c r="G13627" s="11"/>
      <c r="H13627" s="12"/>
      <c r="I13627" s="49"/>
    </row>
    <row r="13628" customHeight="1" spans="7:9">
      <c r="G13628" s="11"/>
      <c r="H13628" s="12"/>
      <c r="I13628" s="49"/>
    </row>
    <row r="13629" customHeight="1" spans="7:9">
      <c r="G13629" s="11"/>
      <c r="H13629" s="12"/>
      <c r="I13629" s="49"/>
    </row>
    <row r="13630" customHeight="1" spans="7:9">
      <c r="G13630" s="11"/>
      <c r="H13630" s="12"/>
      <c r="I13630" s="49"/>
    </row>
    <row r="13631" customHeight="1" spans="7:9">
      <c r="G13631" s="11"/>
      <c r="H13631" s="12"/>
      <c r="I13631" s="49"/>
    </row>
    <row r="13632" customHeight="1" spans="7:9">
      <c r="G13632" s="11"/>
      <c r="H13632" s="12"/>
      <c r="I13632" s="49"/>
    </row>
    <row r="13633" customHeight="1" spans="7:9">
      <c r="G13633" s="11"/>
      <c r="H13633" s="12"/>
      <c r="I13633" s="49"/>
    </row>
    <row r="13634" customHeight="1" spans="7:9">
      <c r="G13634" s="11"/>
      <c r="H13634" s="12"/>
      <c r="I13634" s="49"/>
    </row>
    <row r="13635" customHeight="1" spans="7:9">
      <c r="G13635" s="11"/>
      <c r="H13635" s="12"/>
      <c r="I13635" s="49"/>
    </row>
    <row r="13636" customHeight="1" spans="7:9">
      <c r="G13636" s="11"/>
      <c r="H13636" s="12"/>
      <c r="I13636" s="49"/>
    </row>
    <row r="13637" customHeight="1" spans="7:9">
      <c r="G13637" s="11"/>
      <c r="H13637" s="12"/>
      <c r="I13637" s="49"/>
    </row>
    <row r="13638" customHeight="1" spans="7:9">
      <c r="G13638" s="11"/>
      <c r="H13638" s="12"/>
      <c r="I13638" s="49"/>
    </row>
    <row r="13639" customHeight="1" spans="7:9">
      <c r="G13639" s="11"/>
      <c r="H13639" s="12"/>
      <c r="I13639" s="49"/>
    </row>
    <row r="13640" customHeight="1" spans="7:9">
      <c r="G13640" s="11"/>
      <c r="H13640" s="12"/>
      <c r="I13640" s="49"/>
    </row>
    <row r="13641" customHeight="1" spans="7:9">
      <c r="G13641" s="11"/>
      <c r="H13641" s="12"/>
      <c r="I13641" s="49"/>
    </row>
    <row r="13642" customHeight="1" spans="7:9">
      <c r="G13642" s="11"/>
      <c r="H13642" s="12"/>
      <c r="I13642" s="49"/>
    </row>
    <row r="13643" customHeight="1" spans="7:9">
      <c r="G13643" s="11"/>
      <c r="H13643" s="12"/>
      <c r="I13643" s="49"/>
    </row>
    <row r="13644" customHeight="1" spans="7:9">
      <c r="G13644" s="11"/>
      <c r="H13644" s="12"/>
      <c r="I13644" s="49"/>
    </row>
    <row r="13645" customHeight="1" spans="7:9">
      <c r="G13645" s="11"/>
      <c r="H13645" s="12"/>
      <c r="I13645" s="49"/>
    </row>
    <row r="13646" customHeight="1" spans="7:9">
      <c r="G13646" s="11"/>
      <c r="H13646" s="12"/>
      <c r="I13646" s="49"/>
    </row>
    <row r="13647" customHeight="1" spans="7:9">
      <c r="G13647" s="11"/>
      <c r="H13647" s="12"/>
      <c r="I13647" s="49"/>
    </row>
    <row r="13648" customHeight="1" spans="7:9">
      <c r="G13648" s="11"/>
      <c r="H13648" s="12"/>
      <c r="I13648" s="49"/>
    </row>
    <row r="13649" customHeight="1" spans="7:9">
      <c r="G13649" s="11"/>
      <c r="H13649" s="12"/>
      <c r="I13649" s="49"/>
    </row>
    <row r="13650" customHeight="1" spans="7:9">
      <c r="G13650" s="11"/>
      <c r="H13650" s="12"/>
      <c r="I13650" s="49"/>
    </row>
    <row r="13651" customHeight="1" spans="7:9">
      <c r="G13651" s="11"/>
      <c r="H13651" s="12"/>
      <c r="I13651" s="49"/>
    </row>
    <row r="13652" customHeight="1" spans="7:9">
      <c r="G13652" s="11"/>
      <c r="H13652" s="12"/>
      <c r="I13652" s="49"/>
    </row>
    <row r="13653" customHeight="1" spans="7:9">
      <c r="G13653" s="11"/>
      <c r="H13653" s="12"/>
      <c r="I13653" s="49"/>
    </row>
    <row r="13654" customHeight="1" spans="7:9">
      <c r="G13654" s="11"/>
      <c r="H13654" s="12"/>
      <c r="I13654" s="49"/>
    </row>
    <row r="13655" customHeight="1" spans="7:9">
      <c r="G13655" s="11"/>
      <c r="H13655" s="12"/>
      <c r="I13655" s="49"/>
    </row>
    <row r="13656" customHeight="1" spans="7:9">
      <c r="G13656" s="11"/>
      <c r="H13656" s="12"/>
      <c r="I13656" s="49"/>
    </row>
    <row r="13657" customHeight="1" spans="7:9">
      <c r="G13657" s="11"/>
      <c r="H13657" s="12"/>
      <c r="I13657" s="49"/>
    </row>
    <row r="13658" customHeight="1" spans="7:9">
      <c r="G13658" s="11"/>
      <c r="H13658" s="12"/>
      <c r="I13658" s="49"/>
    </row>
    <row r="13659" customHeight="1" spans="7:9">
      <c r="G13659" s="11"/>
      <c r="H13659" s="12"/>
      <c r="I13659" s="49"/>
    </row>
    <row r="13660" customHeight="1" spans="7:9">
      <c r="G13660" s="11"/>
      <c r="H13660" s="12"/>
      <c r="I13660" s="49"/>
    </row>
    <row r="13661" customHeight="1" spans="7:9">
      <c r="G13661" s="11"/>
      <c r="H13661" s="12"/>
      <c r="I13661" s="49"/>
    </row>
    <row r="13662" customHeight="1" spans="7:9">
      <c r="G13662" s="11"/>
      <c r="H13662" s="12"/>
      <c r="I13662" s="49"/>
    </row>
    <row r="13663" customHeight="1" spans="7:9">
      <c r="G13663" s="11"/>
      <c r="H13663" s="12"/>
      <c r="I13663" s="49"/>
    </row>
    <row r="13664" customHeight="1" spans="7:9">
      <c r="G13664" s="11"/>
      <c r="H13664" s="12"/>
      <c r="I13664" s="49"/>
    </row>
    <row r="13665" customHeight="1" spans="7:9">
      <c r="G13665" s="11"/>
      <c r="H13665" s="12"/>
      <c r="I13665" s="49"/>
    </row>
    <row r="13666" customHeight="1" spans="7:9">
      <c r="G13666" s="11"/>
      <c r="H13666" s="12"/>
      <c r="I13666" s="49"/>
    </row>
    <row r="13667" customHeight="1" spans="7:9">
      <c r="G13667" s="11"/>
      <c r="H13667" s="12"/>
      <c r="I13667" s="49"/>
    </row>
    <row r="13668" customHeight="1" spans="7:9">
      <c r="G13668" s="11"/>
      <c r="H13668" s="12"/>
      <c r="I13668" s="49"/>
    </row>
    <row r="13669" customHeight="1" spans="7:9">
      <c r="G13669" s="11"/>
      <c r="H13669" s="12"/>
      <c r="I13669" s="49"/>
    </row>
    <row r="13670" customHeight="1" spans="7:9">
      <c r="G13670" s="11"/>
      <c r="H13670" s="12"/>
      <c r="I13670" s="49"/>
    </row>
    <row r="13671" customHeight="1" spans="7:9">
      <c r="G13671" s="11"/>
      <c r="H13671" s="12"/>
      <c r="I13671" s="49"/>
    </row>
    <row r="13672" customHeight="1" spans="7:9">
      <c r="G13672" s="11"/>
      <c r="H13672" s="12"/>
      <c r="I13672" s="49"/>
    </row>
    <row r="13673" customHeight="1" spans="7:9">
      <c r="G13673" s="11"/>
      <c r="H13673" s="12"/>
      <c r="I13673" s="49"/>
    </row>
    <row r="13674" customHeight="1" spans="7:9">
      <c r="G13674" s="11"/>
      <c r="H13674" s="12"/>
      <c r="I13674" s="49"/>
    </row>
    <row r="13675" customHeight="1" spans="7:9">
      <c r="G13675" s="11"/>
      <c r="H13675" s="12"/>
      <c r="I13675" s="49"/>
    </row>
    <row r="13676" customHeight="1" spans="7:9">
      <c r="G13676" s="11"/>
      <c r="H13676" s="12"/>
      <c r="I13676" s="49"/>
    </row>
    <row r="13677" customHeight="1" spans="7:9">
      <c r="G13677" s="11"/>
      <c r="H13677" s="12"/>
      <c r="I13677" s="49"/>
    </row>
    <row r="13678" customHeight="1" spans="7:9">
      <c r="G13678" s="11"/>
      <c r="H13678" s="12"/>
      <c r="I13678" s="49"/>
    </row>
    <row r="13679" customHeight="1" spans="7:9">
      <c r="G13679" s="11"/>
      <c r="H13679" s="12"/>
      <c r="I13679" s="49"/>
    </row>
    <row r="13680" customHeight="1" spans="7:9">
      <c r="G13680" s="11"/>
      <c r="H13680" s="12"/>
      <c r="I13680" s="49"/>
    </row>
    <row r="13681" customHeight="1" spans="7:9">
      <c r="G13681" s="11"/>
      <c r="H13681" s="12"/>
      <c r="I13681" s="49"/>
    </row>
    <row r="13682" customHeight="1" spans="7:9">
      <c r="G13682" s="11"/>
      <c r="H13682" s="12"/>
      <c r="I13682" s="49"/>
    </row>
    <row r="13683" customHeight="1" spans="7:9">
      <c r="G13683" s="11"/>
      <c r="H13683" s="12"/>
      <c r="I13683" s="49"/>
    </row>
    <row r="13684" customHeight="1" spans="7:9">
      <c r="G13684" s="11"/>
      <c r="H13684" s="12"/>
      <c r="I13684" s="49"/>
    </row>
    <row r="13685" customHeight="1" spans="7:9">
      <c r="G13685" s="11"/>
      <c r="H13685" s="12"/>
      <c r="I13685" s="49"/>
    </row>
    <row r="13686" customHeight="1" spans="7:9">
      <c r="G13686" s="11"/>
      <c r="H13686" s="12"/>
      <c r="I13686" s="49"/>
    </row>
    <row r="13687" customHeight="1" spans="7:9">
      <c r="G13687" s="11"/>
      <c r="H13687" s="12"/>
      <c r="I13687" s="49"/>
    </row>
    <row r="13688" customHeight="1" spans="7:9">
      <c r="G13688" s="11"/>
      <c r="H13688" s="12"/>
      <c r="I13688" s="49"/>
    </row>
    <row r="13689" customHeight="1" spans="7:9">
      <c r="G13689" s="11"/>
      <c r="H13689" s="12"/>
      <c r="I13689" s="49"/>
    </row>
    <row r="13690" customHeight="1" spans="7:9">
      <c r="G13690" s="11"/>
      <c r="H13690" s="12"/>
      <c r="I13690" s="49"/>
    </row>
    <row r="13691" customHeight="1" spans="7:9">
      <c r="G13691" s="11"/>
      <c r="H13691" s="12"/>
      <c r="I13691" s="49"/>
    </row>
    <row r="13692" customHeight="1" spans="7:9">
      <c r="G13692" s="11"/>
      <c r="H13692" s="12"/>
      <c r="I13692" s="49"/>
    </row>
    <row r="13693" customHeight="1" spans="7:9">
      <c r="G13693" s="11"/>
      <c r="H13693" s="12"/>
      <c r="I13693" s="49"/>
    </row>
    <row r="13694" customHeight="1" spans="7:9">
      <c r="G13694" s="11"/>
      <c r="H13694" s="12"/>
      <c r="I13694" s="49"/>
    </row>
    <row r="13695" customHeight="1" spans="7:9">
      <c r="G13695" s="11"/>
      <c r="H13695" s="12"/>
      <c r="I13695" s="49"/>
    </row>
    <row r="13696" customHeight="1" spans="7:9">
      <c r="G13696" s="11"/>
      <c r="H13696" s="12"/>
      <c r="I13696" s="49"/>
    </row>
    <row r="13697" customHeight="1" spans="7:9">
      <c r="G13697" s="11"/>
      <c r="H13697" s="12"/>
      <c r="I13697" s="49"/>
    </row>
    <row r="13698" customHeight="1" spans="7:9">
      <c r="G13698" s="11"/>
      <c r="H13698" s="12"/>
      <c r="I13698" s="49"/>
    </row>
    <row r="13699" customHeight="1" spans="7:9">
      <c r="G13699" s="11"/>
      <c r="H13699" s="12"/>
      <c r="I13699" s="49"/>
    </row>
    <row r="13700" customHeight="1" spans="7:9">
      <c r="G13700" s="11"/>
      <c r="H13700" s="12"/>
      <c r="I13700" s="49"/>
    </row>
    <row r="13701" customHeight="1" spans="7:9">
      <c r="G13701" s="11"/>
      <c r="H13701" s="12"/>
      <c r="I13701" s="49"/>
    </row>
    <row r="13702" customHeight="1" spans="7:9">
      <c r="G13702" s="11"/>
      <c r="H13702" s="12"/>
      <c r="I13702" s="49"/>
    </row>
    <row r="13703" customHeight="1" spans="7:9">
      <c r="G13703" s="11"/>
      <c r="H13703" s="12"/>
      <c r="I13703" s="49"/>
    </row>
    <row r="13704" customHeight="1" spans="7:9">
      <c r="G13704" s="11"/>
      <c r="H13704" s="12"/>
      <c r="I13704" s="49"/>
    </row>
    <row r="13705" customHeight="1" spans="7:9">
      <c r="G13705" s="11"/>
      <c r="H13705" s="12"/>
      <c r="I13705" s="49"/>
    </row>
    <row r="13706" customHeight="1" spans="7:9">
      <c r="G13706" s="11"/>
      <c r="H13706" s="12"/>
      <c r="I13706" s="49"/>
    </row>
    <row r="13707" customHeight="1" spans="7:9">
      <c r="G13707" s="11"/>
      <c r="H13707" s="12"/>
      <c r="I13707" s="49"/>
    </row>
    <row r="13708" customHeight="1" spans="7:9">
      <c r="G13708" s="11"/>
      <c r="H13708" s="12"/>
      <c r="I13708" s="49"/>
    </row>
    <row r="13709" customHeight="1" spans="7:9">
      <c r="G13709" s="11"/>
      <c r="H13709" s="12"/>
      <c r="I13709" s="49"/>
    </row>
    <row r="13710" customHeight="1" spans="7:9">
      <c r="G13710" s="11"/>
      <c r="H13710" s="12"/>
      <c r="I13710" s="49"/>
    </row>
    <row r="13711" customHeight="1" spans="7:9">
      <c r="G13711" s="11"/>
      <c r="H13711" s="12"/>
      <c r="I13711" s="49"/>
    </row>
    <row r="13712" customHeight="1" spans="7:9">
      <c r="G13712" s="11"/>
      <c r="H13712" s="12"/>
      <c r="I13712" s="49"/>
    </row>
    <row r="13713" customHeight="1" spans="7:9">
      <c r="G13713" s="11"/>
      <c r="H13713" s="12"/>
      <c r="I13713" s="49"/>
    </row>
    <row r="13714" customHeight="1" spans="7:9">
      <c r="G13714" s="11"/>
      <c r="H13714" s="12"/>
      <c r="I13714" s="49"/>
    </row>
    <row r="13715" customHeight="1" spans="7:9">
      <c r="G13715" s="11"/>
      <c r="H13715" s="12"/>
      <c r="I13715" s="49"/>
    </row>
    <row r="13716" customHeight="1" spans="7:9">
      <c r="G13716" s="11"/>
      <c r="H13716" s="12"/>
      <c r="I13716" s="49"/>
    </row>
    <row r="13717" customHeight="1" spans="7:9">
      <c r="G13717" s="11"/>
      <c r="H13717" s="12"/>
      <c r="I13717" s="49"/>
    </row>
    <row r="13718" customHeight="1" spans="7:9">
      <c r="G13718" s="11"/>
      <c r="H13718" s="12"/>
      <c r="I13718" s="49"/>
    </row>
    <row r="13719" customHeight="1" spans="7:9">
      <c r="G13719" s="11"/>
      <c r="H13719" s="12"/>
      <c r="I13719" s="49"/>
    </row>
    <row r="13720" customHeight="1" spans="7:9">
      <c r="G13720" s="11"/>
      <c r="H13720" s="12"/>
      <c r="I13720" s="49"/>
    </row>
    <row r="13721" customHeight="1" spans="7:9">
      <c r="G13721" s="11"/>
      <c r="H13721" s="12"/>
      <c r="I13721" s="49"/>
    </row>
    <row r="13722" customHeight="1" spans="7:9">
      <c r="G13722" s="11"/>
      <c r="H13722" s="12"/>
      <c r="I13722" s="49"/>
    </row>
    <row r="13723" customHeight="1" spans="7:9">
      <c r="G13723" s="11"/>
      <c r="H13723" s="12"/>
      <c r="I13723" s="49"/>
    </row>
    <row r="13724" customHeight="1" spans="7:9">
      <c r="G13724" s="11"/>
      <c r="H13724" s="12"/>
      <c r="I13724" s="49"/>
    </row>
    <row r="13725" customHeight="1" spans="7:9">
      <c r="G13725" s="11"/>
      <c r="H13725" s="12"/>
      <c r="I13725" s="49"/>
    </row>
    <row r="13726" customHeight="1" spans="7:9">
      <c r="G13726" s="11"/>
      <c r="H13726" s="12"/>
      <c r="I13726" s="49"/>
    </row>
    <row r="13727" customHeight="1" spans="7:9">
      <c r="G13727" s="11"/>
      <c r="H13727" s="12"/>
      <c r="I13727" s="49"/>
    </row>
    <row r="13728" customHeight="1" spans="7:9">
      <c r="G13728" s="11"/>
      <c r="H13728" s="12"/>
      <c r="I13728" s="49"/>
    </row>
    <row r="13729" customHeight="1" spans="7:9">
      <c r="G13729" s="11"/>
      <c r="H13729" s="12"/>
      <c r="I13729" s="49"/>
    </row>
    <row r="13730" customHeight="1" spans="7:9">
      <c r="G13730" s="11"/>
      <c r="H13730" s="12"/>
      <c r="I13730" s="49"/>
    </row>
    <row r="13731" customHeight="1" spans="7:9">
      <c r="G13731" s="11"/>
      <c r="H13731" s="12"/>
      <c r="I13731" s="49"/>
    </row>
    <row r="13732" customHeight="1" spans="7:9">
      <c r="G13732" s="11"/>
      <c r="H13732" s="12"/>
      <c r="I13732" s="49"/>
    </row>
    <row r="13733" customHeight="1" spans="7:9">
      <c r="G13733" s="11"/>
      <c r="H13733" s="12"/>
      <c r="I13733" s="49"/>
    </row>
    <row r="13734" customHeight="1" spans="7:9">
      <c r="G13734" s="11"/>
      <c r="H13734" s="12"/>
      <c r="I13734" s="49"/>
    </row>
    <row r="13735" customHeight="1" spans="7:9">
      <c r="G13735" s="11"/>
      <c r="H13735" s="12"/>
      <c r="I13735" s="49"/>
    </row>
    <row r="13736" customHeight="1" spans="7:9">
      <c r="G13736" s="11"/>
      <c r="H13736" s="12"/>
      <c r="I13736" s="49"/>
    </row>
    <row r="13737" customHeight="1" spans="7:9">
      <c r="G13737" s="11"/>
      <c r="H13737" s="12"/>
      <c r="I13737" s="49"/>
    </row>
    <row r="13738" customHeight="1" spans="7:9">
      <c r="G13738" s="11"/>
      <c r="H13738" s="12"/>
      <c r="I13738" s="49"/>
    </row>
    <row r="13739" customHeight="1" spans="7:9">
      <c r="G13739" s="11"/>
      <c r="H13739" s="12"/>
      <c r="I13739" s="49"/>
    </row>
    <row r="13740" customHeight="1" spans="7:9">
      <c r="G13740" s="11"/>
      <c r="H13740" s="12"/>
      <c r="I13740" s="49"/>
    </row>
    <row r="13741" customHeight="1" spans="7:9">
      <c r="G13741" s="11"/>
      <c r="H13741" s="12"/>
      <c r="I13741" s="49"/>
    </row>
    <row r="13742" customHeight="1" spans="7:9">
      <c r="G13742" s="11"/>
      <c r="H13742" s="12"/>
      <c r="I13742" s="49"/>
    </row>
    <row r="13743" customHeight="1" spans="7:9">
      <c r="G13743" s="11"/>
      <c r="H13743" s="12"/>
      <c r="I13743" s="49"/>
    </row>
    <row r="13744" customHeight="1" spans="7:9">
      <c r="G13744" s="11"/>
      <c r="H13744" s="12"/>
      <c r="I13744" s="49"/>
    </row>
    <row r="13745" customHeight="1" spans="7:9">
      <c r="G13745" s="11"/>
      <c r="H13745" s="12"/>
      <c r="I13745" s="49"/>
    </row>
    <row r="13746" customHeight="1" spans="7:9">
      <c r="G13746" s="11"/>
      <c r="H13746" s="12"/>
      <c r="I13746" s="49"/>
    </row>
    <row r="13747" customHeight="1" spans="7:9">
      <c r="G13747" s="11"/>
      <c r="H13747" s="12"/>
      <c r="I13747" s="49"/>
    </row>
    <row r="13748" customHeight="1" spans="7:9">
      <c r="G13748" s="11"/>
      <c r="H13748" s="12"/>
      <c r="I13748" s="49"/>
    </row>
    <row r="13749" customHeight="1" spans="7:9">
      <c r="G13749" s="11"/>
      <c r="H13749" s="12"/>
      <c r="I13749" s="49"/>
    </row>
    <row r="13750" customHeight="1" spans="7:9">
      <c r="G13750" s="11"/>
      <c r="H13750" s="12"/>
      <c r="I13750" s="49"/>
    </row>
    <row r="13751" customHeight="1" spans="7:9">
      <c r="G13751" s="11"/>
      <c r="H13751" s="12"/>
      <c r="I13751" s="49"/>
    </row>
    <row r="13752" customHeight="1" spans="7:9">
      <c r="G13752" s="11"/>
      <c r="H13752" s="12"/>
      <c r="I13752" s="49"/>
    </row>
    <row r="13753" customHeight="1" spans="7:9">
      <c r="G13753" s="11"/>
      <c r="H13753" s="12"/>
      <c r="I13753" s="49"/>
    </row>
    <row r="13754" customHeight="1" spans="7:9">
      <c r="G13754" s="11"/>
      <c r="H13754" s="12"/>
      <c r="I13754" s="49"/>
    </row>
    <row r="13755" customHeight="1" spans="7:9">
      <c r="G13755" s="11"/>
      <c r="H13755" s="12"/>
      <c r="I13755" s="49"/>
    </row>
    <row r="13756" customHeight="1" spans="7:9">
      <c r="G13756" s="11"/>
      <c r="H13756" s="12"/>
      <c r="I13756" s="49"/>
    </row>
    <row r="13757" customHeight="1" spans="7:9">
      <c r="G13757" s="11"/>
      <c r="H13757" s="12"/>
      <c r="I13757" s="49"/>
    </row>
    <row r="13758" customHeight="1" spans="7:9">
      <c r="G13758" s="11"/>
      <c r="H13758" s="12"/>
      <c r="I13758" s="49"/>
    </row>
    <row r="13759" customHeight="1" spans="7:9">
      <c r="G13759" s="11"/>
      <c r="H13759" s="12"/>
      <c r="I13759" s="49"/>
    </row>
    <row r="13760" customHeight="1" spans="7:9">
      <c r="G13760" s="11"/>
      <c r="H13760" s="12"/>
      <c r="I13760" s="49"/>
    </row>
    <row r="13761" customHeight="1" spans="7:9">
      <c r="G13761" s="11"/>
      <c r="H13761" s="12"/>
      <c r="I13761" s="49"/>
    </row>
    <row r="13762" customHeight="1" spans="7:9">
      <c r="G13762" s="11"/>
      <c r="H13762" s="12"/>
      <c r="I13762" s="49"/>
    </row>
    <row r="13763" customHeight="1" spans="7:9">
      <c r="G13763" s="11"/>
      <c r="H13763" s="12"/>
      <c r="I13763" s="49"/>
    </row>
    <row r="13764" customHeight="1" spans="7:9">
      <c r="G13764" s="11"/>
      <c r="H13764" s="12"/>
      <c r="I13764" s="49"/>
    </row>
    <row r="13765" customHeight="1" spans="7:9">
      <c r="G13765" s="11"/>
      <c r="H13765" s="12"/>
      <c r="I13765" s="49"/>
    </row>
    <row r="13766" customHeight="1" spans="7:9">
      <c r="G13766" s="11"/>
      <c r="H13766" s="12"/>
      <c r="I13766" s="49"/>
    </row>
    <row r="13767" customHeight="1" spans="7:9">
      <c r="G13767" s="11"/>
      <c r="H13767" s="12"/>
      <c r="I13767" s="49"/>
    </row>
    <row r="13768" customHeight="1" spans="7:9">
      <c r="G13768" s="11"/>
      <c r="H13768" s="12"/>
      <c r="I13768" s="49"/>
    </row>
    <row r="13769" customHeight="1" spans="7:9">
      <c r="G13769" s="11"/>
      <c r="H13769" s="12"/>
      <c r="I13769" s="49"/>
    </row>
    <row r="13770" customHeight="1" spans="7:9">
      <c r="G13770" s="11"/>
      <c r="H13770" s="12"/>
      <c r="I13770" s="49"/>
    </row>
    <row r="13771" customHeight="1" spans="7:9">
      <c r="G13771" s="11"/>
      <c r="H13771" s="12"/>
      <c r="I13771" s="49"/>
    </row>
    <row r="13772" customHeight="1" spans="7:9">
      <c r="G13772" s="11"/>
      <c r="H13772" s="12"/>
      <c r="I13772" s="49"/>
    </row>
    <row r="13773" customHeight="1" spans="7:9">
      <c r="G13773" s="11"/>
      <c r="H13773" s="12"/>
      <c r="I13773" s="49"/>
    </row>
    <row r="13774" customHeight="1" spans="7:9">
      <c r="G13774" s="11"/>
      <c r="H13774" s="12"/>
      <c r="I13774" s="49"/>
    </row>
    <row r="13775" customHeight="1" spans="7:9">
      <c r="G13775" s="11"/>
      <c r="H13775" s="12"/>
      <c r="I13775" s="49"/>
    </row>
    <row r="13776" customHeight="1" spans="7:9">
      <c r="G13776" s="11"/>
      <c r="H13776" s="12"/>
      <c r="I13776" s="49"/>
    </row>
    <row r="13777" customHeight="1" spans="7:9">
      <c r="G13777" s="11"/>
      <c r="H13777" s="12"/>
      <c r="I13777" s="49"/>
    </row>
    <row r="13778" customHeight="1" spans="7:9">
      <c r="G13778" s="11"/>
      <c r="H13778" s="12"/>
      <c r="I13778" s="49"/>
    </row>
    <row r="13779" customHeight="1" spans="7:9">
      <c r="G13779" s="11"/>
      <c r="H13779" s="12"/>
      <c r="I13779" s="49"/>
    </row>
    <row r="13780" customHeight="1" spans="7:9">
      <c r="G13780" s="11"/>
      <c r="H13780" s="12"/>
      <c r="I13780" s="49"/>
    </row>
    <row r="13781" customHeight="1" spans="7:9">
      <c r="G13781" s="11"/>
      <c r="H13781" s="12"/>
      <c r="I13781" s="49"/>
    </row>
    <row r="13782" customHeight="1" spans="7:9">
      <c r="G13782" s="11"/>
      <c r="H13782" s="12"/>
      <c r="I13782" s="49"/>
    </row>
    <row r="13783" customHeight="1" spans="7:9">
      <c r="G13783" s="11"/>
      <c r="H13783" s="12"/>
      <c r="I13783" s="49"/>
    </row>
    <row r="13784" customHeight="1" spans="7:9">
      <c r="G13784" s="11"/>
      <c r="H13784" s="12"/>
      <c r="I13784" s="49"/>
    </row>
    <row r="13785" customHeight="1" spans="7:9">
      <c r="G13785" s="11"/>
      <c r="H13785" s="12"/>
      <c r="I13785" s="49"/>
    </row>
    <row r="13786" customHeight="1" spans="7:9">
      <c r="G13786" s="11"/>
      <c r="H13786" s="12"/>
      <c r="I13786" s="49"/>
    </row>
    <row r="13787" customHeight="1" spans="7:9">
      <c r="G13787" s="11"/>
      <c r="H13787" s="12"/>
      <c r="I13787" s="49"/>
    </row>
    <row r="13788" customHeight="1" spans="7:9">
      <c r="G13788" s="11"/>
      <c r="H13788" s="12"/>
      <c r="I13788" s="49"/>
    </row>
    <row r="13789" customHeight="1" spans="7:9">
      <c r="G13789" s="11"/>
      <c r="H13789" s="12"/>
      <c r="I13789" s="49"/>
    </row>
    <row r="13790" customHeight="1" spans="7:9">
      <c r="G13790" s="11"/>
      <c r="H13790" s="12"/>
      <c r="I13790" s="49"/>
    </row>
    <row r="13791" customHeight="1" spans="7:9">
      <c r="G13791" s="11"/>
      <c r="H13791" s="12"/>
      <c r="I13791" s="49"/>
    </row>
    <row r="13792" customHeight="1" spans="7:9">
      <c r="G13792" s="11"/>
      <c r="H13792" s="12"/>
      <c r="I13792" s="49"/>
    </row>
    <row r="13793" customHeight="1" spans="7:9">
      <c r="G13793" s="11"/>
      <c r="H13793" s="12"/>
      <c r="I13793" s="49"/>
    </row>
    <row r="13794" customHeight="1" spans="7:9">
      <c r="G13794" s="11"/>
      <c r="H13794" s="12"/>
      <c r="I13794" s="49"/>
    </row>
    <row r="13795" customHeight="1" spans="7:9">
      <c r="G13795" s="11"/>
      <c r="H13795" s="12"/>
      <c r="I13795" s="49"/>
    </row>
    <row r="13796" customHeight="1" spans="7:9">
      <c r="G13796" s="11"/>
      <c r="H13796" s="12"/>
      <c r="I13796" s="49"/>
    </row>
    <row r="13797" customHeight="1" spans="7:9">
      <c r="G13797" s="11"/>
      <c r="H13797" s="12"/>
      <c r="I13797" s="49"/>
    </row>
    <row r="13798" customHeight="1" spans="7:9">
      <c r="G13798" s="11"/>
      <c r="H13798" s="12"/>
      <c r="I13798" s="49"/>
    </row>
    <row r="13799" customHeight="1" spans="7:9">
      <c r="G13799" s="11"/>
      <c r="H13799" s="12"/>
      <c r="I13799" s="49"/>
    </row>
    <row r="13800" customHeight="1" spans="7:9">
      <c r="G13800" s="11"/>
      <c r="H13800" s="12"/>
      <c r="I13800" s="49"/>
    </row>
    <row r="13801" customHeight="1" spans="7:9">
      <c r="G13801" s="11"/>
      <c r="H13801" s="12"/>
      <c r="I13801" s="49"/>
    </row>
    <row r="13802" customHeight="1" spans="7:9">
      <c r="G13802" s="11"/>
      <c r="H13802" s="12"/>
      <c r="I13802" s="49"/>
    </row>
    <row r="13803" customHeight="1" spans="7:9">
      <c r="G13803" s="11"/>
      <c r="H13803" s="12"/>
      <c r="I13803" s="49"/>
    </row>
    <row r="13804" customHeight="1" spans="7:9">
      <c r="G13804" s="11"/>
      <c r="H13804" s="12"/>
      <c r="I13804" s="49"/>
    </row>
    <row r="13805" customHeight="1" spans="7:9">
      <c r="G13805" s="11"/>
      <c r="H13805" s="12"/>
      <c r="I13805" s="49"/>
    </row>
    <row r="13806" customHeight="1" spans="7:9">
      <c r="G13806" s="11"/>
      <c r="H13806" s="12"/>
      <c r="I13806" s="49"/>
    </row>
    <row r="13807" customHeight="1" spans="7:9">
      <c r="G13807" s="11"/>
      <c r="H13807" s="12"/>
      <c r="I13807" s="49"/>
    </row>
    <row r="13808" customHeight="1" spans="7:9">
      <c r="G13808" s="11"/>
      <c r="H13808" s="12"/>
      <c r="I13808" s="49"/>
    </row>
    <row r="13809" customHeight="1" spans="7:9">
      <c r="G13809" s="11"/>
      <c r="H13809" s="12"/>
      <c r="I13809" s="49"/>
    </row>
    <row r="13810" customHeight="1" spans="7:9">
      <c r="G13810" s="11"/>
      <c r="H13810" s="12"/>
      <c r="I13810" s="49"/>
    </row>
    <row r="13811" customHeight="1" spans="7:9">
      <c r="G13811" s="11"/>
      <c r="H13811" s="12"/>
      <c r="I13811" s="49"/>
    </row>
    <row r="13812" customHeight="1" spans="7:9">
      <c r="G13812" s="11"/>
      <c r="H13812" s="12"/>
      <c r="I13812" s="49"/>
    </row>
    <row r="13813" customHeight="1" spans="7:9">
      <c r="G13813" s="11"/>
      <c r="H13813" s="12"/>
      <c r="I13813" s="49"/>
    </row>
    <row r="13814" customHeight="1" spans="7:9">
      <c r="G13814" s="11"/>
      <c r="H13814" s="12"/>
      <c r="I13814" s="49"/>
    </row>
    <row r="13815" customHeight="1" spans="7:9">
      <c r="G13815" s="11"/>
      <c r="H13815" s="12"/>
      <c r="I13815" s="49"/>
    </row>
    <row r="13816" customHeight="1" spans="7:9">
      <c r="G13816" s="11"/>
      <c r="H13816" s="12"/>
      <c r="I13816" s="49"/>
    </row>
    <row r="13817" customHeight="1" spans="7:9">
      <c r="G13817" s="11"/>
      <c r="H13817" s="12"/>
      <c r="I13817" s="49"/>
    </row>
    <row r="13818" customHeight="1" spans="7:9">
      <c r="G13818" s="11"/>
      <c r="H13818" s="12"/>
      <c r="I13818" s="49"/>
    </row>
    <row r="13819" customHeight="1" spans="7:9">
      <c r="G13819" s="11"/>
      <c r="H13819" s="12"/>
      <c r="I13819" s="49"/>
    </row>
    <row r="13820" customHeight="1" spans="7:9">
      <c r="G13820" s="11"/>
      <c r="H13820" s="12"/>
      <c r="I13820" s="49"/>
    </row>
    <row r="13821" customHeight="1" spans="7:9">
      <c r="G13821" s="11"/>
      <c r="H13821" s="12"/>
      <c r="I13821" s="49"/>
    </row>
    <row r="13822" customHeight="1" spans="7:9">
      <c r="G13822" s="11"/>
      <c r="H13822" s="12"/>
      <c r="I13822" s="49"/>
    </row>
    <row r="13823" customHeight="1" spans="7:9">
      <c r="G13823" s="11"/>
      <c r="H13823" s="12"/>
      <c r="I13823" s="49"/>
    </row>
    <row r="13824" customHeight="1" spans="7:9">
      <c r="G13824" s="11"/>
      <c r="H13824" s="12"/>
      <c r="I13824" s="49"/>
    </row>
    <row r="13825" customHeight="1" spans="7:9">
      <c r="G13825" s="11"/>
      <c r="H13825" s="12"/>
      <c r="I13825" s="49"/>
    </row>
    <row r="13826" customHeight="1" spans="7:9">
      <c r="G13826" s="11"/>
      <c r="H13826" s="12"/>
      <c r="I13826" s="49"/>
    </row>
    <row r="13827" customHeight="1" spans="7:9">
      <c r="G13827" s="11"/>
      <c r="H13827" s="12"/>
      <c r="I13827" s="49"/>
    </row>
    <row r="13828" customHeight="1" spans="7:9">
      <c r="G13828" s="11"/>
      <c r="H13828" s="12"/>
      <c r="I13828" s="49"/>
    </row>
    <row r="13829" customHeight="1" spans="7:9">
      <c r="G13829" s="11"/>
      <c r="H13829" s="12"/>
      <c r="I13829" s="49"/>
    </row>
    <row r="13830" customHeight="1" spans="7:9">
      <c r="G13830" s="11"/>
      <c r="H13830" s="12"/>
      <c r="I13830" s="49"/>
    </row>
    <row r="13831" customHeight="1" spans="7:9">
      <c r="G13831" s="11"/>
      <c r="H13831" s="12"/>
      <c r="I13831" s="49"/>
    </row>
    <row r="13832" customHeight="1" spans="7:9">
      <c r="G13832" s="11"/>
      <c r="H13832" s="12"/>
      <c r="I13832" s="49"/>
    </row>
    <row r="13833" customHeight="1" spans="7:9">
      <c r="G13833" s="11"/>
      <c r="H13833" s="12"/>
      <c r="I13833" s="49"/>
    </row>
    <row r="13834" customHeight="1" spans="7:9">
      <c r="G13834" s="11"/>
      <c r="H13834" s="12"/>
      <c r="I13834" s="49"/>
    </row>
    <row r="13835" customHeight="1" spans="7:9">
      <c r="G13835" s="11"/>
      <c r="H13835" s="12"/>
      <c r="I13835" s="49"/>
    </row>
    <row r="13836" customHeight="1" spans="7:9">
      <c r="G13836" s="11"/>
      <c r="H13836" s="12"/>
      <c r="I13836" s="49"/>
    </row>
    <row r="13837" customHeight="1" spans="7:9">
      <c r="G13837" s="11"/>
      <c r="H13837" s="12"/>
      <c r="I13837" s="49"/>
    </row>
    <row r="13838" customHeight="1" spans="7:9">
      <c r="G13838" s="11"/>
      <c r="H13838" s="12"/>
      <c r="I13838" s="49"/>
    </row>
    <row r="13839" customHeight="1" spans="7:9">
      <c r="G13839" s="11"/>
      <c r="H13839" s="12"/>
      <c r="I13839" s="49"/>
    </row>
    <row r="13840" customHeight="1" spans="7:9">
      <c r="G13840" s="11"/>
      <c r="H13840" s="12"/>
      <c r="I13840" s="49"/>
    </row>
    <row r="13841" customHeight="1" spans="7:9">
      <c r="G13841" s="11"/>
      <c r="H13841" s="12"/>
      <c r="I13841" s="49"/>
    </row>
    <row r="13842" customHeight="1" spans="7:9">
      <c r="G13842" s="11"/>
      <c r="H13842" s="12"/>
      <c r="I13842" s="49"/>
    </row>
    <row r="13843" customHeight="1" spans="7:9">
      <c r="G13843" s="11"/>
      <c r="H13843" s="12"/>
      <c r="I13843" s="49"/>
    </row>
    <row r="13844" customHeight="1" spans="7:9">
      <c r="G13844" s="11"/>
      <c r="H13844" s="12"/>
      <c r="I13844" s="49"/>
    </row>
    <row r="13845" customHeight="1" spans="7:9">
      <c r="G13845" s="11"/>
      <c r="H13845" s="12"/>
      <c r="I13845" s="49"/>
    </row>
    <row r="13846" customHeight="1" spans="7:9">
      <c r="G13846" s="11"/>
      <c r="H13846" s="12"/>
      <c r="I13846" s="49"/>
    </row>
    <row r="13847" customHeight="1" spans="7:9">
      <c r="G13847" s="11"/>
      <c r="H13847" s="12"/>
      <c r="I13847" s="49"/>
    </row>
    <row r="13848" customHeight="1" spans="7:9">
      <c r="G13848" s="11"/>
      <c r="H13848" s="12"/>
      <c r="I13848" s="49"/>
    </row>
    <row r="13849" customHeight="1" spans="7:9">
      <c r="G13849" s="11"/>
      <c r="H13849" s="12"/>
      <c r="I13849" s="49"/>
    </row>
    <row r="13850" customHeight="1" spans="7:9">
      <c r="G13850" s="11"/>
      <c r="H13850" s="12"/>
      <c r="I13850" s="49"/>
    </row>
    <row r="13851" customHeight="1" spans="7:9">
      <c r="G13851" s="11"/>
      <c r="H13851" s="12"/>
      <c r="I13851" s="49"/>
    </row>
    <row r="13852" customHeight="1" spans="7:9">
      <c r="G13852" s="11"/>
      <c r="H13852" s="12"/>
      <c r="I13852" s="49"/>
    </row>
    <row r="13853" customHeight="1" spans="7:9">
      <c r="G13853" s="11"/>
      <c r="H13853" s="12"/>
      <c r="I13853" s="49"/>
    </row>
    <row r="13854" customHeight="1" spans="7:9">
      <c r="G13854" s="11"/>
      <c r="H13854" s="12"/>
      <c r="I13854" s="49"/>
    </row>
    <row r="13855" customHeight="1" spans="7:9">
      <c r="G13855" s="11"/>
      <c r="H13855" s="12"/>
      <c r="I13855" s="49"/>
    </row>
    <row r="13856" customHeight="1" spans="7:9">
      <c r="G13856" s="11"/>
      <c r="H13856" s="12"/>
      <c r="I13856" s="49"/>
    </row>
    <row r="13857" customHeight="1" spans="7:9">
      <c r="G13857" s="11"/>
      <c r="H13857" s="12"/>
      <c r="I13857" s="49"/>
    </row>
    <row r="13858" customHeight="1" spans="7:9">
      <c r="G13858" s="11"/>
      <c r="H13858" s="12"/>
      <c r="I13858" s="49"/>
    </row>
    <row r="13859" customHeight="1" spans="7:9">
      <c r="G13859" s="11"/>
      <c r="H13859" s="12"/>
      <c r="I13859" s="49"/>
    </row>
    <row r="13860" customHeight="1" spans="7:9">
      <c r="G13860" s="11"/>
      <c r="H13860" s="12"/>
      <c r="I13860" s="49"/>
    </row>
    <row r="13861" customHeight="1" spans="7:9">
      <c r="G13861" s="11"/>
      <c r="H13861" s="12"/>
      <c r="I13861" s="49"/>
    </row>
    <row r="13862" customHeight="1" spans="7:9">
      <c r="G13862" s="11"/>
      <c r="H13862" s="12"/>
      <c r="I13862" s="49"/>
    </row>
    <row r="13863" customHeight="1" spans="7:9">
      <c r="G13863" s="11"/>
      <c r="H13863" s="12"/>
      <c r="I13863" s="49"/>
    </row>
    <row r="13864" customHeight="1" spans="7:9">
      <c r="G13864" s="11"/>
      <c r="H13864" s="12"/>
      <c r="I13864" s="49"/>
    </row>
    <row r="13865" customHeight="1" spans="7:9">
      <c r="G13865" s="11"/>
      <c r="H13865" s="12"/>
      <c r="I13865" s="49"/>
    </row>
    <row r="13866" customHeight="1" spans="7:9">
      <c r="G13866" s="11"/>
      <c r="H13866" s="12"/>
      <c r="I13866" s="49"/>
    </row>
    <row r="13867" customHeight="1" spans="7:9">
      <c r="G13867" s="11"/>
      <c r="H13867" s="12"/>
      <c r="I13867" s="49"/>
    </row>
    <row r="13868" customHeight="1" spans="7:9">
      <c r="G13868" s="11"/>
      <c r="H13868" s="12"/>
      <c r="I13868" s="49"/>
    </row>
    <row r="13869" customHeight="1" spans="7:9">
      <c r="G13869" s="11"/>
      <c r="H13869" s="12"/>
      <c r="I13869" s="49"/>
    </row>
    <row r="13870" customHeight="1" spans="7:9">
      <c r="G13870" s="11"/>
      <c r="H13870" s="12"/>
      <c r="I13870" s="49"/>
    </row>
    <row r="13871" customHeight="1" spans="7:9">
      <c r="G13871" s="11"/>
      <c r="H13871" s="12"/>
      <c r="I13871" s="49"/>
    </row>
    <row r="13872" customHeight="1" spans="7:9">
      <c r="G13872" s="11"/>
      <c r="H13872" s="12"/>
      <c r="I13872" s="49"/>
    </row>
    <row r="13873" customHeight="1" spans="7:9">
      <c r="G13873" s="11"/>
      <c r="H13873" s="12"/>
      <c r="I13873" s="49"/>
    </row>
    <row r="13874" customHeight="1" spans="7:9">
      <c r="G13874" s="11"/>
      <c r="H13874" s="12"/>
      <c r="I13874" s="49"/>
    </row>
    <row r="13875" customHeight="1" spans="7:9">
      <c r="G13875" s="11"/>
      <c r="H13875" s="12"/>
      <c r="I13875" s="49"/>
    </row>
    <row r="13876" customHeight="1" spans="7:9">
      <c r="G13876" s="11"/>
      <c r="H13876" s="12"/>
      <c r="I13876" s="49"/>
    </row>
    <row r="13877" customHeight="1" spans="7:9">
      <c r="G13877" s="11"/>
      <c r="H13877" s="12"/>
      <c r="I13877" s="49"/>
    </row>
    <row r="13878" customHeight="1" spans="7:9">
      <c r="G13878" s="11"/>
      <c r="H13878" s="12"/>
      <c r="I13878" s="49"/>
    </row>
    <row r="13879" customHeight="1" spans="7:9">
      <c r="G13879" s="11"/>
      <c r="H13879" s="12"/>
      <c r="I13879" s="49"/>
    </row>
    <row r="13880" customHeight="1" spans="7:9">
      <c r="G13880" s="11"/>
      <c r="H13880" s="12"/>
      <c r="I13880" s="49"/>
    </row>
    <row r="13881" customHeight="1" spans="7:9">
      <c r="G13881" s="11"/>
      <c r="H13881" s="12"/>
      <c r="I13881" s="49"/>
    </row>
    <row r="13882" customHeight="1" spans="7:9">
      <c r="G13882" s="11"/>
      <c r="H13882" s="12"/>
      <c r="I13882" s="49"/>
    </row>
    <row r="13883" customHeight="1" spans="7:9">
      <c r="G13883" s="11"/>
      <c r="H13883" s="12"/>
      <c r="I13883" s="49"/>
    </row>
    <row r="13884" customHeight="1" spans="7:9">
      <c r="G13884" s="11"/>
      <c r="H13884" s="12"/>
      <c r="I13884" s="49"/>
    </row>
    <row r="13885" customHeight="1" spans="7:9">
      <c r="G13885" s="11"/>
      <c r="H13885" s="12"/>
      <c r="I13885" s="49"/>
    </row>
    <row r="13886" customHeight="1" spans="7:9">
      <c r="G13886" s="11"/>
      <c r="H13886" s="12"/>
      <c r="I13886" s="49"/>
    </row>
    <row r="13887" customHeight="1" spans="7:9">
      <c r="G13887" s="11"/>
      <c r="H13887" s="12"/>
      <c r="I13887" s="49"/>
    </row>
    <row r="13888" customHeight="1" spans="7:9">
      <c r="G13888" s="11"/>
      <c r="H13888" s="12"/>
      <c r="I13888" s="49"/>
    </row>
    <row r="13889" customHeight="1" spans="7:9">
      <c r="G13889" s="11"/>
      <c r="H13889" s="12"/>
      <c r="I13889" s="49"/>
    </row>
    <row r="13890" customHeight="1" spans="7:9">
      <c r="G13890" s="11"/>
      <c r="H13890" s="12"/>
      <c r="I13890" s="49"/>
    </row>
    <row r="13891" customHeight="1" spans="7:9">
      <c r="G13891" s="11"/>
      <c r="H13891" s="12"/>
      <c r="I13891" s="49"/>
    </row>
    <row r="13892" customHeight="1" spans="7:9">
      <c r="G13892" s="11"/>
      <c r="H13892" s="12"/>
      <c r="I13892" s="49"/>
    </row>
    <row r="13893" customHeight="1" spans="7:9">
      <c r="G13893" s="11"/>
      <c r="H13893" s="12"/>
      <c r="I13893" s="49"/>
    </row>
    <row r="13894" customHeight="1" spans="7:9">
      <c r="G13894" s="11"/>
      <c r="H13894" s="12"/>
      <c r="I13894" s="49"/>
    </row>
    <row r="13895" customHeight="1" spans="7:9">
      <c r="G13895" s="11"/>
      <c r="H13895" s="12"/>
      <c r="I13895" s="49"/>
    </row>
    <row r="13896" customHeight="1" spans="7:9">
      <c r="G13896" s="11"/>
      <c r="H13896" s="12"/>
      <c r="I13896" s="49"/>
    </row>
    <row r="13897" customHeight="1" spans="7:9">
      <c r="G13897" s="11"/>
      <c r="H13897" s="12"/>
      <c r="I13897" s="49"/>
    </row>
    <row r="13898" customHeight="1" spans="7:9">
      <c r="G13898" s="11"/>
      <c r="H13898" s="12"/>
      <c r="I13898" s="49"/>
    </row>
    <row r="13899" customHeight="1" spans="7:9">
      <c r="G13899" s="11"/>
      <c r="H13899" s="12"/>
      <c r="I13899" s="49"/>
    </row>
    <row r="13900" customHeight="1" spans="7:9">
      <c r="G13900" s="11"/>
      <c r="H13900" s="12"/>
      <c r="I13900" s="49"/>
    </row>
    <row r="13901" customHeight="1" spans="7:9">
      <c r="G13901" s="11"/>
      <c r="H13901" s="12"/>
      <c r="I13901" s="49"/>
    </row>
    <row r="13902" customHeight="1" spans="7:9">
      <c r="G13902" s="11"/>
      <c r="H13902" s="12"/>
      <c r="I13902" s="49"/>
    </row>
    <row r="13903" customHeight="1" spans="7:9">
      <c r="G13903" s="11"/>
      <c r="H13903" s="12"/>
      <c r="I13903" s="49"/>
    </row>
    <row r="13904" customHeight="1" spans="7:9">
      <c r="G13904" s="11"/>
      <c r="H13904" s="12"/>
      <c r="I13904" s="49"/>
    </row>
    <row r="13905" customHeight="1" spans="7:9">
      <c r="G13905" s="11"/>
      <c r="H13905" s="12"/>
      <c r="I13905" s="49"/>
    </row>
    <row r="13906" customHeight="1" spans="7:9">
      <c r="G13906" s="11"/>
      <c r="H13906" s="12"/>
      <c r="I13906" s="49"/>
    </row>
    <row r="13907" customHeight="1" spans="7:9">
      <c r="G13907" s="11"/>
      <c r="H13907" s="12"/>
      <c r="I13907" s="49"/>
    </row>
    <row r="13908" customHeight="1" spans="7:9">
      <c r="G13908" s="11"/>
      <c r="H13908" s="12"/>
      <c r="I13908" s="49"/>
    </row>
    <row r="13909" customHeight="1" spans="7:9">
      <c r="G13909" s="11"/>
      <c r="H13909" s="12"/>
      <c r="I13909" s="49"/>
    </row>
    <row r="13910" customHeight="1" spans="7:9">
      <c r="G13910" s="11"/>
      <c r="H13910" s="12"/>
      <c r="I13910" s="49"/>
    </row>
    <row r="13911" customHeight="1" spans="7:9">
      <c r="G13911" s="11"/>
      <c r="H13911" s="12"/>
      <c r="I13911" s="49"/>
    </row>
    <row r="13912" customHeight="1" spans="7:9">
      <c r="G13912" s="11"/>
      <c r="H13912" s="12"/>
      <c r="I13912" s="49"/>
    </row>
    <row r="13913" customHeight="1" spans="7:9">
      <c r="G13913" s="11"/>
      <c r="H13913" s="12"/>
      <c r="I13913" s="49"/>
    </row>
    <row r="13914" customHeight="1" spans="7:9">
      <c r="G13914" s="11"/>
      <c r="H13914" s="12"/>
      <c r="I13914" s="49"/>
    </row>
    <row r="13915" customHeight="1" spans="7:9">
      <c r="G13915" s="11"/>
      <c r="H13915" s="12"/>
      <c r="I13915" s="49"/>
    </row>
    <row r="13916" customHeight="1" spans="7:9">
      <c r="G13916" s="11"/>
      <c r="H13916" s="12"/>
      <c r="I13916" s="49"/>
    </row>
    <row r="13917" customHeight="1" spans="7:9">
      <c r="G13917" s="11"/>
      <c r="H13917" s="12"/>
      <c r="I13917" s="49"/>
    </row>
    <row r="13918" customHeight="1" spans="7:9">
      <c r="G13918" s="11"/>
      <c r="H13918" s="12"/>
      <c r="I13918" s="49"/>
    </row>
    <row r="13919" customHeight="1" spans="7:9">
      <c r="G13919" s="11"/>
      <c r="H13919" s="12"/>
      <c r="I13919" s="49"/>
    </row>
    <row r="13920" customHeight="1" spans="7:9">
      <c r="G13920" s="11"/>
      <c r="H13920" s="12"/>
      <c r="I13920" s="49"/>
    </row>
    <row r="13921" customHeight="1" spans="7:9">
      <c r="G13921" s="11"/>
      <c r="H13921" s="12"/>
      <c r="I13921" s="49"/>
    </row>
    <row r="13922" customHeight="1" spans="7:9">
      <c r="G13922" s="11"/>
      <c r="H13922" s="12"/>
      <c r="I13922" s="49"/>
    </row>
    <row r="13923" customHeight="1" spans="7:9">
      <c r="G13923" s="11"/>
      <c r="H13923" s="12"/>
      <c r="I13923" s="49"/>
    </row>
    <row r="13924" customHeight="1" spans="7:9">
      <c r="G13924" s="11"/>
      <c r="H13924" s="12"/>
      <c r="I13924" s="49"/>
    </row>
    <row r="13925" customHeight="1" spans="7:9">
      <c r="G13925" s="11"/>
      <c r="H13925" s="12"/>
      <c r="I13925" s="49"/>
    </row>
    <row r="13926" customHeight="1" spans="7:9">
      <c r="G13926" s="11"/>
      <c r="H13926" s="12"/>
      <c r="I13926" s="49"/>
    </row>
    <row r="13927" customHeight="1" spans="7:9">
      <c r="G13927" s="11"/>
      <c r="H13927" s="12"/>
      <c r="I13927" s="49"/>
    </row>
    <row r="13928" customHeight="1" spans="7:9">
      <c r="G13928" s="11"/>
      <c r="H13928" s="12"/>
      <c r="I13928" s="49"/>
    </row>
    <row r="13929" customHeight="1" spans="7:9">
      <c r="G13929" s="11"/>
      <c r="H13929" s="12"/>
      <c r="I13929" s="49"/>
    </row>
    <row r="13930" customHeight="1" spans="7:9">
      <c r="G13930" s="11"/>
      <c r="H13930" s="12"/>
      <c r="I13930" s="49"/>
    </row>
    <row r="13931" customHeight="1" spans="7:9">
      <c r="G13931" s="11"/>
      <c r="H13931" s="12"/>
      <c r="I13931" s="49"/>
    </row>
    <row r="13932" customHeight="1" spans="7:9">
      <c r="G13932" s="11"/>
      <c r="H13932" s="12"/>
      <c r="I13932" s="49"/>
    </row>
    <row r="13933" customHeight="1" spans="7:9">
      <c r="G13933" s="11"/>
      <c r="H13933" s="12"/>
      <c r="I13933" s="49"/>
    </row>
    <row r="13934" customHeight="1" spans="7:9">
      <c r="G13934" s="11"/>
      <c r="H13934" s="12"/>
      <c r="I13934" s="49"/>
    </row>
    <row r="13935" customHeight="1" spans="7:9">
      <c r="G13935" s="11"/>
      <c r="H13935" s="12"/>
      <c r="I13935" s="49"/>
    </row>
    <row r="13936" customHeight="1" spans="7:9">
      <c r="G13936" s="11"/>
      <c r="H13936" s="12"/>
      <c r="I13936" s="49"/>
    </row>
    <row r="13937" customHeight="1" spans="7:9">
      <c r="G13937" s="11"/>
      <c r="H13937" s="12"/>
      <c r="I13937" s="49"/>
    </row>
    <row r="13938" customHeight="1" spans="7:9">
      <c r="G13938" s="11"/>
      <c r="H13938" s="12"/>
      <c r="I13938" s="49"/>
    </row>
    <row r="13939" customHeight="1" spans="7:9">
      <c r="G13939" s="11"/>
      <c r="H13939" s="12"/>
      <c r="I13939" s="49"/>
    </row>
    <row r="13940" customHeight="1" spans="7:9">
      <c r="G13940" s="11"/>
      <c r="H13940" s="12"/>
      <c r="I13940" s="49"/>
    </row>
    <row r="13941" customHeight="1" spans="7:9">
      <c r="G13941" s="11"/>
      <c r="H13941" s="12"/>
      <c r="I13941" s="49"/>
    </row>
    <row r="13942" customHeight="1" spans="7:9">
      <c r="G13942" s="11"/>
      <c r="H13942" s="12"/>
      <c r="I13942" s="49"/>
    </row>
    <row r="13943" customHeight="1" spans="7:9">
      <c r="G13943" s="11"/>
      <c r="H13943" s="12"/>
      <c r="I13943" s="49"/>
    </row>
    <row r="13944" customHeight="1" spans="7:9">
      <c r="G13944" s="11"/>
      <c r="H13944" s="12"/>
      <c r="I13944" s="49"/>
    </row>
    <row r="13945" customHeight="1" spans="7:9">
      <c r="G13945" s="11"/>
      <c r="H13945" s="12"/>
      <c r="I13945" s="49"/>
    </row>
    <row r="13946" customHeight="1" spans="7:9">
      <c r="G13946" s="11"/>
      <c r="H13946" s="12"/>
      <c r="I13946" s="49"/>
    </row>
    <row r="13947" customHeight="1" spans="7:9">
      <c r="G13947" s="11"/>
      <c r="H13947" s="12"/>
      <c r="I13947" s="49"/>
    </row>
    <row r="13948" customHeight="1" spans="7:9">
      <c r="G13948" s="11"/>
      <c r="H13948" s="12"/>
      <c r="I13948" s="49"/>
    </row>
    <row r="13949" customHeight="1" spans="7:9">
      <c r="G13949" s="11"/>
      <c r="H13949" s="12"/>
      <c r="I13949" s="49"/>
    </row>
    <row r="13950" customHeight="1" spans="7:9">
      <c r="G13950" s="11"/>
      <c r="H13950" s="12"/>
      <c r="I13950" s="49"/>
    </row>
    <row r="13951" customHeight="1" spans="7:9">
      <c r="G13951" s="11"/>
      <c r="H13951" s="12"/>
      <c r="I13951" s="49"/>
    </row>
    <row r="13952" customHeight="1" spans="7:9">
      <c r="G13952" s="11"/>
      <c r="H13952" s="12"/>
      <c r="I13952" s="49"/>
    </row>
    <row r="13953" customHeight="1" spans="7:9">
      <c r="G13953" s="11"/>
      <c r="H13953" s="12"/>
      <c r="I13953" s="49"/>
    </row>
    <row r="13954" customHeight="1" spans="7:9">
      <c r="G13954" s="11"/>
      <c r="H13954" s="12"/>
      <c r="I13954" s="49"/>
    </row>
    <row r="13955" customHeight="1" spans="7:9">
      <c r="G13955" s="11"/>
      <c r="H13955" s="12"/>
      <c r="I13955" s="49"/>
    </row>
    <row r="13956" customHeight="1" spans="7:9">
      <c r="G13956" s="11"/>
      <c r="H13956" s="12"/>
      <c r="I13956" s="49"/>
    </row>
    <row r="13957" customHeight="1" spans="7:9">
      <c r="G13957" s="11"/>
      <c r="H13957" s="12"/>
      <c r="I13957" s="49"/>
    </row>
    <row r="13958" customHeight="1" spans="7:9">
      <c r="G13958" s="11"/>
      <c r="H13958" s="12"/>
      <c r="I13958" s="49"/>
    </row>
    <row r="13959" customHeight="1" spans="7:9">
      <c r="G13959" s="11"/>
      <c r="H13959" s="12"/>
      <c r="I13959" s="49"/>
    </row>
    <row r="13960" customHeight="1" spans="7:9">
      <c r="G13960" s="11"/>
      <c r="H13960" s="12"/>
      <c r="I13960" s="49"/>
    </row>
    <row r="13961" customHeight="1" spans="7:9">
      <c r="G13961" s="11"/>
      <c r="H13961" s="12"/>
      <c r="I13961" s="49"/>
    </row>
    <row r="13962" customHeight="1" spans="7:9">
      <c r="G13962" s="11"/>
      <c r="H13962" s="12"/>
      <c r="I13962" s="49"/>
    </row>
    <row r="13963" customHeight="1" spans="7:9">
      <c r="G13963" s="11"/>
      <c r="H13963" s="12"/>
      <c r="I13963" s="49"/>
    </row>
    <row r="13964" customHeight="1" spans="7:9">
      <c r="G13964" s="11"/>
      <c r="H13964" s="12"/>
      <c r="I13964" s="49"/>
    </row>
    <row r="13965" customHeight="1" spans="7:9">
      <c r="G13965" s="11"/>
      <c r="H13965" s="12"/>
      <c r="I13965" s="49"/>
    </row>
    <row r="13966" customHeight="1" spans="7:9">
      <c r="G13966" s="11"/>
      <c r="H13966" s="12"/>
      <c r="I13966" s="49"/>
    </row>
    <row r="13967" customHeight="1" spans="7:9">
      <c r="G13967" s="11"/>
      <c r="H13967" s="12"/>
      <c r="I13967" s="49"/>
    </row>
    <row r="13968" customHeight="1" spans="7:9">
      <c r="G13968" s="11"/>
      <c r="H13968" s="12"/>
      <c r="I13968" s="49"/>
    </row>
    <row r="13969" customHeight="1" spans="7:9">
      <c r="G13969" s="11"/>
      <c r="H13969" s="12"/>
      <c r="I13969" s="49"/>
    </row>
    <row r="13970" customHeight="1" spans="7:9">
      <c r="G13970" s="11"/>
      <c r="H13970" s="12"/>
      <c r="I13970" s="49"/>
    </row>
    <row r="13971" customHeight="1" spans="7:9">
      <c r="G13971" s="11"/>
      <c r="H13971" s="12"/>
      <c r="I13971" s="49"/>
    </row>
    <row r="13972" customHeight="1" spans="7:9">
      <c r="G13972" s="11"/>
      <c r="H13972" s="12"/>
      <c r="I13972" s="49"/>
    </row>
    <row r="13973" customHeight="1" spans="7:9">
      <c r="G13973" s="11"/>
      <c r="H13973" s="12"/>
      <c r="I13973" s="49"/>
    </row>
    <row r="13974" customHeight="1" spans="7:9">
      <c r="G13974" s="11"/>
      <c r="H13974" s="12"/>
      <c r="I13974" s="49"/>
    </row>
    <row r="13975" customHeight="1" spans="7:9">
      <c r="G13975" s="11"/>
      <c r="H13975" s="12"/>
      <c r="I13975" s="49"/>
    </row>
    <row r="13976" customHeight="1" spans="7:9">
      <c r="G13976" s="11"/>
      <c r="H13976" s="12"/>
      <c r="I13976" s="49"/>
    </row>
    <row r="13977" customHeight="1" spans="7:9">
      <c r="G13977" s="11"/>
      <c r="H13977" s="12"/>
      <c r="I13977" s="49"/>
    </row>
    <row r="13978" customHeight="1" spans="7:9">
      <c r="G13978" s="11"/>
      <c r="H13978" s="12"/>
      <c r="I13978" s="49"/>
    </row>
    <row r="13979" customHeight="1" spans="7:9">
      <c r="G13979" s="11"/>
      <c r="H13979" s="12"/>
      <c r="I13979" s="49"/>
    </row>
    <row r="13980" customHeight="1" spans="7:9">
      <c r="G13980" s="11"/>
      <c r="H13980" s="12"/>
      <c r="I13980" s="49"/>
    </row>
    <row r="13981" customHeight="1" spans="7:9">
      <c r="G13981" s="11"/>
      <c r="H13981" s="12"/>
      <c r="I13981" s="49"/>
    </row>
    <row r="13982" customHeight="1" spans="7:9">
      <c r="G13982" s="11"/>
      <c r="H13982" s="12"/>
      <c r="I13982" s="49"/>
    </row>
    <row r="13983" customHeight="1" spans="7:9">
      <c r="G13983" s="11"/>
      <c r="H13983" s="12"/>
      <c r="I13983" s="49"/>
    </row>
    <row r="13984" customHeight="1" spans="7:9">
      <c r="G13984" s="11"/>
      <c r="H13984" s="12"/>
      <c r="I13984" s="49"/>
    </row>
    <row r="13985" customHeight="1" spans="7:9">
      <c r="G13985" s="11"/>
      <c r="H13985" s="12"/>
      <c r="I13985" s="49"/>
    </row>
    <row r="13986" customHeight="1" spans="7:9">
      <c r="G13986" s="11"/>
      <c r="H13986" s="12"/>
      <c r="I13986" s="49"/>
    </row>
    <row r="13987" customHeight="1" spans="7:9">
      <c r="G13987" s="11"/>
      <c r="H13987" s="12"/>
      <c r="I13987" s="49"/>
    </row>
    <row r="13988" customHeight="1" spans="7:9">
      <c r="G13988" s="11"/>
      <c r="H13988" s="12"/>
      <c r="I13988" s="49"/>
    </row>
    <row r="13989" customHeight="1" spans="7:9">
      <c r="G13989" s="11"/>
      <c r="H13989" s="12"/>
      <c r="I13989" s="49"/>
    </row>
    <row r="13990" customHeight="1" spans="7:9">
      <c r="G13990" s="11"/>
      <c r="H13990" s="12"/>
      <c r="I13990" s="49"/>
    </row>
    <row r="13991" customHeight="1" spans="7:9">
      <c r="G13991" s="11"/>
      <c r="H13991" s="12"/>
      <c r="I13991" s="49"/>
    </row>
    <row r="13992" customHeight="1" spans="7:9">
      <c r="G13992" s="11"/>
      <c r="H13992" s="12"/>
      <c r="I13992" s="49"/>
    </row>
    <row r="13993" customHeight="1" spans="7:9">
      <c r="G13993" s="11"/>
      <c r="H13993" s="12"/>
      <c r="I13993" s="49"/>
    </row>
    <row r="13994" customHeight="1" spans="7:9">
      <c r="G13994" s="11"/>
      <c r="H13994" s="12"/>
      <c r="I13994" s="49"/>
    </row>
    <row r="13995" customHeight="1" spans="7:9">
      <c r="G13995" s="11"/>
      <c r="H13995" s="12"/>
      <c r="I13995" s="49"/>
    </row>
    <row r="13996" customHeight="1" spans="7:9">
      <c r="G13996" s="11"/>
      <c r="H13996" s="12"/>
      <c r="I13996" s="49"/>
    </row>
    <row r="13997" customHeight="1" spans="7:9">
      <c r="G13997" s="11"/>
      <c r="H13997" s="12"/>
      <c r="I13997" s="49"/>
    </row>
    <row r="13998" customHeight="1" spans="7:9">
      <c r="G13998" s="11"/>
      <c r="H13998" s="12"/>
      <c r="I13998" s="49"/>
    </row>
    <row r="13999" customHeight="1" spans="7:9">
      <c r="G13999" s="11"/>
      <c r="H13999" s="12"/>
      <c r="I13999" s="49"/>
    </row>
    <row r="14000" customHeight="1" spans="7:9">
      <c r="G14000" s="11"/>
      <c r="H14000" s="12"/>
      <c r="I14000" s="49"/>
    </row>
    <row r="14001" customHeight="1" spans="7:9">
      <c r="G14001" s="11"/>
      <c r="H14001" s="12"/>
      <c r="I14001" s="49"/>
    </row>
    <row r="14002" customHeight="1" spans="7:9">
      <c r="G14002" s="11"/>
      <c r="H14002" s="12"/>
      <c r="I14002" s="49"/>
    </row>
    <row r="14003" customHeight="1" spans="7:9">
      <c r="G14003" s="11"/>
      <c r="H14003" s="12"/>
      <c r="I14003" s="49"/>
    </row>
    <row r="14004" customHeight="1" spans="7:9">
      <c r="G14004" s="11"/>
      <c r="H14004" s="12"/>
      <c r="I14004" s="49"/>
    </row>
    <row r="14005" customHeight="1" spans="7:9">
      <c r="G14005" s="11"/>
      <c r="H14005" s="12"/>
      <c r="I14005" s="49"/>
    </row>
    <row r="14006" customHeight="1" spans="7:9">
      <c r="G14006" s="11"/>
      <c r="H14006" s="12"/>
      <c r="I14006" s="49"/>
    </row>
    <row r="14007" customHeight="1" spans="7:9">
      <c r="G14007" s="11"/>
      <c r="H14007" s="12"/>
      <c r="I14007" s="49"/>
    </row>
    <row r="14008" customHeight="1" spans="7:9">
      <c r="G14008" s="11"/>
      <c r="H14008" s="12"/>
      <c r="I14008" s="49"/>
    </row>
    <row r="14009" customHeight="1" spans="7:9">
      <c r="G14009" s="11"/>
      <c r="H14009" s="12"/>
      <c r="I14009" s="49"/>
    </row>
    <row r="14010" customHeight="1" spans="7:9">
      <c r="G14010" s="11"/>
      <c r="H14010" s="12"/>
      <c r="I14010" s="49"/>
    </row>
    <row r="14011" customHeight="1" spans="7:9">
      <c r="G14011" s="11"/>
      <c r="H14011" s="12"/>
      <c r="I14011" s="49"/>
    </row>
    <row r="14012" customHeight="1" spans="7:9">
      <c r="G14012" s="11"/>
      <c r="H14012" s="12"/>
      <c r="I14012" s="49"/>
    </row>
    <row r="14013" customHeight="1" spans="7:9">
      <c r="G14013" s="11"/>
      <c r="H14013" s="12"/>
      <c r="I14013" s="49"/>
    </row>
    <row r="14014" customHeight="1" spans="7:9">
      <c r="G14014" s="11"/>
      <c r="H14014" s="12"/>
      <c r="I14014" s="49"/>
    </row>
    <row r="14015" customHeight="1" spans="7:9">
      <c r="G14015" s="11"/>
      <c r="H14015" s="12"/>
      <c r="I14015" s="49"/>
    </row>
    <row r="14016" customHeight="1" spans="7:9">
      <c r="G14016" s="11"/>
      <c r="H14016" s="12"/>
      <c r="I14016" s="49"/>
    </row>
    <row r="14017" customHeight="1" spans="7:9">
      <c r="G14017" s="11"/>
      <c r="H14017" s="12"/>
      <c r="I14017" s="49"/>
    </row>
    <row r="14018" customHeight="1" spans="7:9">
      <c r="G14018" s="11"/>
      <c r="H14018" s="12"/>
      <c r="I14018" s="49"/>
    </row>
    <row r="14019" customHeight="1" spans="7:9">
      <c r="G14019" s="11"/>
      <c r="H14019" s="12"/>
      <c r="I14019" s="49"/>
    </row>
    <row r="14020" customHeight="1" spans="7:9">
      <c r="G14020" s="11"/>
      <c r="H14020" s="12"/>
      <c r="I14020" s="49"/>
    </row>
    <row r="14021" customHeight="1" spans="7:9">
      <c r="G14021" s="11"/>
      <c r="H14021" s="12"/>
      <c r="I14021" s="49"/>
    </row>
    <row r="14022" customHeight="1" spans="7:9">
      <c r="G14022" s="11"/>
      <c r="H14022" s="12"/>
      <c r="I14022" s="49"/>
    </row>
    <row r="14023" customHeight="1" spans="7:9">
      <c r="G14023" s="11"/>
      <c r="H14023" s="12"/>
      <c r="I14023" s="49"/>
    </row>
    <row r="14024" customHeight="1" spans="7:9">
      <c r="G14024" s="11"/>
      <c r="H14024" s="12"/>
      <c r="I14024" s="49"/>
    </row>
    <row r="14025" customHeight="1" spans="7:9">
      <c r="G14025" s="11"/>
      <c r="H14025" s="12"/>
      <c r="I14025" s="49"/>
    </row>
    <row r="14026" customHeight="1" spans="7:9">
      <c r="G14026" s="11"/>
      <c r="H14026" s="12"/>
      <c r="I14026" s="49"/>
    </row>
    <row r="14027" customHeight="1" spans="7:9">
      <c r="G14027" s="11"/>
      <c r="H14027" s="12"/>
      <c r="I14027" s="49"/>
    </row>
    <row r="14028" customHeight="1" spans="7:9">
      <c r="G14028" s="11"/>
      <c r="H14028" s="12"/>
      <c r="I14028" s="49"/>
    </row>
    <row r="14029" customHeight="1" spans="7:9">
      <c r="G14029" s="11"/>
      <c r="H14029" s="12"/>
      <c r="I14029" s="49"/>
    </row>
    <row r="14030" customHeight="1" spans="7:9">
      <c r="G14030" s="11"/>
      <c r="H14030" s="12"/>
      <c r="I14030" s="49"/>
    </row>
    <row r="14031" customHeight="1" spans="7:9">
      <c r="G14031" s="11"/>
      <c r="H14031" s="12"/>
      <c r="I14031" s="49"/>
    </row>
    <row r="14032" customHeight="1" spans="7:9">
      <c r="G14032" s="11"/>
      <c r="H14032" s="12"/>
      <c r="I14032" s="49"/>
    </row>
    <row r="14033" customHeight="1" spans="7:9">
      <c r="G14033" s="11"/>
      <c r="H14033" s="12"/>
      <c r="I14033" s="49"/>
    </row>
    <row r="14034" customHeight="1" spans="7:9">
      <c r="G14034" s="11"/>
      <c r="H14034" s="12"/>
      <c r="I14034" s="49"/>
    </row>
    <row r="14035" customHeight="1" spans="7:9">
      <c r="G14035" s="11"/>
      <c r="H14035" s="12"/>
      <c r="I14035" s="49"/>
    </row>
    <row r="14036" customHeight="1" spans="7:9">
      <c r="G14036" s="11"/>
      <c r="H14036" s="12"/>
      <c r="I14036" s="49"/>
    </row>
    <row r="14037" customHeight="1" spans="7:9">
      <c r="G14037" s="11"/>
      <c r="H14037" s="12"/>
      <c r="I14037" s="49"/>
    </row>
    <row r="14038" customHeight="1" spans="7:9">
      <c r="G14038" s="11"/>
      <c r="H14038" s="12"/>
      <c r="I14038" s="49"/>
    </row>
    <row r="14039" customHeight="1" spans="7:9">
      <c r="G14039" s="11"/>
      <c r="H14039" s="12"/>
      <c r="I14039" s="49"/>
    </row>
    <row r="14040" customHeight="1" spans="7:9">
      <c r="G14040" s="11"/>
      <c r="H14040" s="12"/>
      <c r="I14040" s="49"/>
    </row>
    <row r="14041" customHeight="1" spans="7:9">
      <c r="G14041" s="11"/>
      <c r="H14041" s="12"/>
      <c r="I14041" s="49"/>
    </row>
    <row r="14042" customHeight="1" spans="7:9">
      <c r="G14042" s="11"/>
      <c r="H14042" s="12"/>
      <c r="I14042" s="49"/>
    </row>
    <row r="14043" customHeight="1" spans="7:9">
      <c r="G14043" s="11"/>
      <c r="H14043" s="12"/>
      <c r="I14043" s="49"/>
    </row>
    <row r="14044" customHeight="1" spans="7:9">
      <c r="G14044" s="11"/>
      <c r="H14044" s="12"/>
      <c r="I14044" s="49"/>
    </row>
    <row r="14045" customHeight="1" spans="7:9">
      <c r="G14045" s="11"/>
      <c r="H14045" s="12"/>
      <c r="I14045" s="49"/>
    </row>
    <row r="14046" customHeight="1" spans="7:9">
      <c r="G14046" s="11"/>
      <c r="H14046" s="12"/>
      <c r="I14046" s="49"/>
    </row>
    <row r="14047" customHeight="1" spans="7:9">
      <c r="G14047" s="11"/>
      <c r="H14047" s="12"/>
      <c r="I14047" s="49"/>
    </row>
    <row r="14048" customHeight="1" spans="7:9">
      <c r="G14048" s="11"/>
      <c r="H14048" s="12"/>
      <c r="I14048" s="49"/>
    </row>
    <row r="14049" customHeight="1" spans="7:9">
      <c r="G14049" s="11"/>
      <c r="H14049" s="12"/>
      <c r="I14049" s="49"/>
    </row>
    <row r="14050" customHeight="1" spans="7:9">
      <c r="G14050" s="11"/>
      <c r="H14050" s="12"/>
      <c r="I14050" s="49"/>
    </row>
    <row r="14051" customHeight="1" spans="7:9">
      <c r="G14051" s="11"/>
      <c r="H14051" s="12"/>
      <c r="I14051" s="49"/>
    </row>
    <row r="14052" customHeight="1" spans="7:9">
      <c r="G14052" s="11"/>
      <c r="H14052" s="12"/>
      <c r="I14052" s="49"/>
    </row>
    <row r="14053" customHeight="1" spans="7:9">
      <c r="G14053" s="11"/>
      <c r="H14053" s="12"/>
      <c r="I14053" s="49"/>
    </row>
    <row r="14054" customHeight="1" spans="7:9">
      <c r="G14054" s="11"/>
      <c r="H14054" s="12"/>
      <c r="I14054" s="49"/>
    </row>
    <row r="14055" customHeight="1" spans="7:9">
      <c r="G14055" s="11"/>
      <c r="H14055" s="12"/>
      <c r="I14055" s="49"/>
    </row>
    <row r="14056" customHeight="1" spans="7:9">
      <c r="G14056" s="11"/>
      <c r="H14056" s="12"/>
      <c r="I14056" s="49"/>
    </row>
    <row r="14057" customHeight="1" spans="7:9">
      <c r="G14057" s="11"/>
      <c r="H14057" s="12"/>
      <c r="I14057" s="49"/>
    </row>
    <row r="14058" customHeight="1" spans="7:9">
      <c r="G14058" s="11"/>
      <c r="H14058" s="12"/>
      <c r="I14058" s="49"/>
    </row>
    <row r="14059" customHeight="1" spans="7:9">
      <c r="G14059" s="11"/>
      <c r="H14059" s="12"/>
      <c r="I14059" s="49"/>
    </row>
    <row r="14060" customHeight="1" spans="7:9">
      <c r="G14060" s="11"/>
      <c r="H14060" s="12"/>
      <c r="I14060" s="49"/>
    </row>
    <row r="14061" customHeight="1" spans="7:9">
      <c r="G14061" s="11"/>
      <c r="H14061" s="12"/>
      <c r="I14061" s="49"/>
    </row>
    <row r="14062" customHeight="1" spans="7:9">
      <c r="G14062" s="11"/>
      <c r="H14062" s="12"/>
      <c r="I14062" s="49"/>
    </row>
    <row r="14063" customHeight="1" spans="7:9">
      <c r="G14063" s="11"/>
      <c r="H14063" s="12"/>
      <c r="I14063" s="49"/>
    </row>
    <row r="14064" customHeight="1" spans="7:9">
      <c r="G14064" s="11"/>
      <c r="H14064" s="12"/>
      <c r="I14064" s="49"/>
    </row>
    <row r="14065" customHeight="1" spans="7:9">
      <c r="G14065" s="11"/>
      <c r="H14065" s="12"/>
      <c r="I14065" s="49"/>
    </row>
    <row r="14066" customHeight="1" spans="7:9">
      <c r="G14066" s="11"/>
      <c r="H14066" s="12"/>
      <c r="I14066" s="49"/>
    </row>
    <row r="14067" customHeight="1" spans="7:9">
      <c r="G14067" s="11"/>
      <c r="H14067" s="12"/>
      <c r="I14067" s="49"/>
    </row>
    <row r="14068" customHeight="1" spans="7:9">
      <c r="G14068" s="11"/>
      <c r="H14068" s="12"/>
      <c r="I14068" s="49"/>
    </row>
    <row r="14069" customHeight="1" spans="7:9">
      <c r="G14069" s="11"/>
      <c r="H14069" s="12"/>
      <c r="I14069" s="49"/>
    </row>
    <row r="14070" customHeight="1" spans="7:9">
      <c r="G14070" s="11"/>
      <c r="H14070" s="12"/>
      <c r="I14070" s="49"/>
    </row>
    <row r="14071" customHeight="1" spans="7:9">
      <c r="G14071" s="11"/>
      <c r="H14071" s="12"/>
      <c r="I14071" s="49"/>
    </row>
    <row r="14072" customHeight="1" spans="7:9">
      <c r="G14072" s="11"/>
      <c r="H14072" s="12"/>
      <c r="I14072" s="49"/>
    </row>
    <row r="14073" customHeight="1" spans="7:9">
      <c r="G14073" s="11"/>
      <c r="H14073" s="12"/>
      <c r="I14073" s="49"/>
    </row>
    <row r="14074" customHeight="1" spans="7:9">
      <c r="G14074" s="11"/>
      <c r="H14074" s="12"/>
      <c r="I14074" s="49"/>
    </row>
    <row r="14075" customHeight="1" spans="7:9">
      <c r="G14075" s="11"/>
      <c r="H14075" s="12"/>
      <c r="I14075" s="49"/>
    </row>
    <row r="14076" customHeight="1" spans="7:9">
      <c r="G14076" s="11"/>
      <c r="H14076" s="12"/>
      <c r="I14076" s="49"/>
    </row>
    <row r="14077" customHeight="1" spans="7:9">
      <c r="G14077" s="11"/>
      <c r="H14077" s="12"/>
      <c r="I14077" s="49"/>
    </row>
    <row r="14078" customHeight="1" spans="7:9">
      <c r="G14078" s="11"/>
      <c r="H14078" s="12"/>
      <c r="I14078" s="49"/>
    </row>
    <row r="14079" customHeight="1" spans="7:9">
      <c r="G14079" s="11"/>
      <c r="H14079" s="12"/>
      <c r="I14079" s="49"/>
    </row>
    <row r="14080" customHeight="1" spans="7:9">
      <c r="G14080" s="11"/>
      <c r="H14080" s="12"/>
      <c r="I14080" s="49"/>
    </row>
    <row r="14081" customHeight="1" spans="7:9">
      <c r="G14081" s="11"/>
      <c r="H14081" s="12"/>
      <c r="I14081" s="49"/>
    </row>
    <row r="14082" customHeight="1" spans="7:9">
      <c r="G14082" s="11"/>
      <c r="H14082" s="12"/>
      <c r="I14082" s="49"/>
    </row>
    <row r="14083" customHeight="1" spans="7:9">
      <c r="G14083" s="11"/>
      <c r="H14083" s="12"/>
      <c r="I14083" s="49"/>
    </row>
    <row r="14084" customHeight="1" spans="7:9">
      <c r="G14084" s="11"/>
      <c r="H14084" s="12"/>
      <c r="I14084" s="49"/>
    </row>
    <row r="14085" customHeight="1" spans="7:9">
      <c r="G14085" s="11"/>
      <c r="H14085" s="12"/>
      <c r="I14085" s="49"/>
    </row>
    <row r="14086" customHeight="1" spans="7:9">
      <c r="G14086" s="11"/>
      <c r="H14086" s="12"/>
      <c r="I14086" s="49"/>
    </row>
    <row r="14087" customHeight="1" spans="7:9">
      <c r="G14087" s="11"/>
      <c r="H14087" s="12"/>
      <c r="I14087" s="49"/>
    </row>
    <row r="14088" customHeight="1" spans="7:9">
      <c r="G14088" s="11"/>
      <c r="H14088" s="12"/>
      <c r="I14088" s="49"/>
    </row>
    <row r="14089" customHeight="1" spans="7:9">
      <c r="G14089" s="11"/>
      <c r="H14089" s="12"/>
      <c r="I14089" s="49"/>
    </row>
    <row r="14090" customHeight="1" spans="7:9">
      <c r="G14090" s="11"/>
      <c r="H14090" s="12"/>
      <c r="I14090" s="49"/>
    </row>
    <row r="14091" customHeight="1" spans="7:9">
      <c r="G14091" s="11"/>
      <c r="H14091" s="12"/>
      <c r="I14091" s="49"/>
    </row>
    <row r="14092" customHeight="1" spans="7:9">
      <c r="G14092" s="11"/>
      <c r="H14092" s="12"/>
      <c r="I14092" s="49"/>
    </row>
    <row r="14093" customHeight="1" spans="7:9">
      <c r="G14093" s="11"/>
      <c r="H14093" s="12"/>
      <c r="I14093" s="49"/>
    </row>
    <row r="14094" customHeight="1" spans="7:9">
      <c r="G14094" s="11"/>
      <c r="H14094" s="12"/>
      <c r="I14094" s="49"/>
    </row>
    <row r="14095" customHeight="1" spans="7:9">
      <c r="G14095" s="11"/>
      <c r="H14095" s="12"/>
      <c r="I14095" s="49"/>
    </row>
    <row r="14096" customHeight="1" spans="7:9">
      <c r="G14096" s="11"/>
      <c r="H14096" s="12"/>
      <c r="I14096" s="49"/>
    </row>
    <row r="14097" customHeight="1" spans="7:9">
      <c r="G14097" s="11"/>
      <c r="H14097" s="12"/>
      <c r="I14097" s="49"/>
    </row>
    <row r="14098" customHeight="1" spans="7:9">
      <c r="G14098" s="11"/>
      <c r="H14098" s="12"/>
      <c r="I14098" s="49"/>
    </row>
    <row r="14099" customHeight="1" spans="7:9">
      <c r="G14099" s="11"/>
      <c r="H14099" s="12"/>
      <c r="I14099" s="49"/>
    </row>
    <row r="14100" customHeight="1" spans="7:9">
      <c r="G14100" s="11"/>
      <c r="H14100" s="12"/>
      <c r="I14100" s="49"/>
    </row>
    <row r="14101" customHeight="1" spans="7:9">
      <c r="G14101" s="11"/>
      <c r="H14101" s="12"/>
      <c r="I14101" s="49"/>
    </row>
    <row r="14102" customHeight="1" spans="7:9">
      <c r="G14102" s="11"/>
      <c r="H14102" s="12"/>
      <c r="I14102" s="49"/>
    </row>
    <row r="14103" customHeight="1" spans="7:9">
      <c r="G14103" s="11"/>
      <c r="H14103" s="12"/>
      <c r="I14103" s="49"/>
    </row>
    <row r="14104" customHeight="1" spans="7:9">
      <c r="G14104" s="11"/>
      <c r="H14104" s="12"/>
      <c r="I14104" s="49"/>
    </row>
    <row r="14105" customHeight="1" spans="7:9">
      <c r="G14105" s="11"/>
      <c r="H14105" s="12"/>
      <c r="I14105" s="49"/>
    </row>
    <row r="14106" customHeight="1" spans="7:9">
      <c r="G14106" s="11"/>
      <c r="H14106" s="12"/>
      <c r="I14106" s="49"/>
    </row>
    <row r="14107" customHeight="1" spans="7:9">
      <c r="G14107" s="11"/>
      <c r="H14107" s="12"/>
      <c r="I14107" s="49"/>
    </row>
    <row r="14108" customHeight="1" spans="7:9">
      <c r="G14108" s="11"/>
      <c r="H14108" s="12"/>
      <c r="I14108" s="49"/>
    </row>
    <row r="14109" customHeight="1" spans="7:9">
      <c r="G14109" s="11"/>
      <c r="H14109" s="12"/>
      <c r="I14109" s="49"/>
    </row>
    <row r="14110" customHeight="1" spans="7:9">
      <c r="G14110" s="11"/>
      <c r="H14110" s="12"/>
      <c r="I14110" s="49"/>
    </row>
    <row r="14111" customHeight="1" spans="7:9">
      <c r="G14111" s="11"/>
      <c r="H14111" s="12"/>
      <c r="I14111" s="49"/>
    </row>
    <row r="14112" customHeight="1" spans="7:9">
      <c r="G14112" s="11"/>
      <c r="H14112" s="12"/>
      <c r="I14112" s="49"/>
    </row>
    <row r="14113" customHeight="1" spans="7:9">
      <c r="G14113" s="11"/>
      <c r="H14113" s="12"/>
      <c r="I14113" s="49"/>
    </row>
    <row r="14114" customHeight="1" spans="7:9">
      <c r="G14114" s="11"/>
      <c r="H14114" s="12"/>
      <c r="I14114" s="49"/>
    </row>
    <row r="14115" customHeight="1" spans="7:9">
      <c r="G14115" s="11"/>
      <c r="H14115" s="12"/>
      <c r="I14115" s="49"/>
    </row>
    <row r="14116" customHeight="1" spans="7:9">
      <c r="G14116" s="11"/>
      <c r="H14116" s="12"/>
      <c r="I14116" s="49"/>
    </row>
    <row r="14117" customHeight="1" spans="7:9">
      <c r="G14117" s="11"/>
      <c r="H14117" s="12"/>
      <c r="I14117" s="49"/>
    </row>
    <row r="14118" customHeight="1" spans="7:9">
      <c r="G14118" s="11"/>
      <c r="H14118" s="12"/>
      <c r="I14118" s="49"/>
    </row>
    <row r="14119" customHeight="1" spans="7:9">
      <c r="G14119" s="11"/>
      <c r="H14119" s="12"/>
      <c r="I14119" s="49"/>
    </row>
    <row r="14120" customHeight="1" spans="7:9">
      <c r="G14120" s="11"/>
      <c r="H14120" s="12"/>
      <c r="I14120" s="49"/>
    </row>
    <row r="14121" customHeight="1" spans="7:9">
      <c r="G14121" s="11"/>
      <c r="H14121" s="12"/>
      <c r="I14121" s="49"/>
    </row>
    <row r="14122" customHeight="1" spans="7:9">
      <c r="G14122" s="11"/>
      <c r="H14122" s="12"/>
      <c r="I14122" s="49"/>
    </row>
    <row r="14123" customHeight="1" spans="7:9">
      <c r="G14123" s="11"/>
      <c r="H14123" s="12"/>
      <c r="I14123" s="49"/>
    </row>
    <row r="14124" customHeight="1" spans="7:9">
      <c r="G14124" s="11"/>
      <c r="H14124" s="12"/>
      <c r="I14124" s="49"/>
    </row>
    <row r="14125" customHeight="1" spans="7:9">
      <c r="G14125" s="11"/>
      <c r="H14125" s="12"/>
      <c r="I14125" s="49"/>
    </row>
    <row r="14126" customHeight="1" spans="7:9">
      <c r="G14126" s="11"/>
      <c r="H14126" s="12"/>
      <c r="I14126" s="49"/>
    </row>
    <row r="14127" customHeight="1" spans="7:9">
      <c r="G14127" s="11"/>
      <c r="H14127" s="12"/>
      <c r="I14127" s="49"/>
    </row>
    <row r="14128" customHeight="1" spans="7:9">
      <c r="G14128" s="11"/>
      <c r="H14128" s="12"/>
      <c r="I14128" s="49"/>
    </row>
    <row r="14129" customHeight="1" spans="7:9">
      <c r="G14129" s="11"/>
      <c r="H14129" s="12"/>
      <c r="I14129" s="49"/>
    </row>
    <row r="14130" customHeight="1" spans="7:9">
      <c r="G14130" s="11"/>
      <c r="H14130" s="12"/>
      <c r="I14130" s="49"/>
    </row>
    <row r="14131" customHeight="1" spans="7:9">
      <c r="G14131" s="11"/>
      <c r="H14131" s="12"/>
      <c r="I14131" s="49"/>
    </row>
    <row r="14132" customHeight="1" spans="7:9">
      <c r="G14132" s="11"/>
      <c r="H14132" s="12"/>
      <c r="I14132" s="49"/>
    </row>
    <row r="14133" customHeight="1" spans="7:9">
      <c r="G14133" s="11"/>
      <c r="H14133" s="12"/>
      <c r="I14133" s="49"/>
    </row>
    <row r="14134" customHeight="1" spans="7:9">
      <c r="G14134" s="11"/>
      <c r="H14134" s="12"/>
      <c r="I14134" s="49"/>
    </row>
    <row r="14135" customHeight="1" spans="7:9">
      <c r="G14135" s="11"/>
      <c r="H14135" s="12"/>
      <c r="I14135" s="49"/>
    </row>
    <row r="14136" customHeight="1" spans="7:9">
      <c r="G14136" s="11"/>
      <c r="H14136" s="12"/>
      <c r="I14136" s="49"/>
    </row>
    <row r="14137" customHeight="1" spans="7:9">
      <c r="G14137" s="11"/>
      <c r="H14137" s="12"/>
      <c r="I14137" s="49"/>
    </row>
    <row r="14138" customHeight="1" spans="7:9">
      <c r="G14138" s="11"/>
      <c r="H14138" s="12"/>
      <c r="I14138" s="49"/>
    </row>
    <row r="14139" customHeight="1" spans="7:9">
      <c r="G14139" s="11"/>
      <c r="H14139" s="12"/>
      <c r="I14139" s="49"/>
    </row>
    <row r="14140" customHeight="1" spans="7:9">
      <c r="G14140" s="11"/>
      <c r="H14140" s="12"/>
      <c r="I14140" s="49"/>
    </row>
    <row r="14141" customHeight="1" spans="7:9">
      <c r="G14141" s="11"/>
      <c r="H14141" s="12"/>
      <c r="I14141" s="49"/>
    </row>
    <row r="14142" customHeight="1" spans="7:9">
      <c r="G14142" s="11"/>
      <c r="H14142" s="12"/>
      <c r="I14142" s="49"/>
    </row>
    <row r="14143" customHeight="1" spans="7:9">
      <c r="G14143" s="11"/>
      <c r="H14143" s="12"/>
      <c r="I14143" s="49"/>
    </row>
    <row r="14144" customHeight="1" spans="7:9">
      <c r="G14144" s="11"/>
      <c r="H14144" s="12"/>
      <c r="I14144" s="49"/>
    </row>
    <row r="14145" customHeight="1" spans="7:9">
      <c r="G14145" s="11"/>
      <c r="H14145" s="12"/>
      <c r="I14145" s="49"/>
    </row>
    <row r="14146" customHeight="1" spans="7:9">
      <c r="G14146" s="11"/>
      <c r="H14146" s="12"/>
      <c r="I14146" s="49"/>
    </row>
    <row r="14147" customHeight="1" spans="7:9">
      <c r="G14147" s="11"/>
      <c r="H14147" s="12"/>
      <c r="I14147" s="49"/>
    </row>
    <row r="14148" customHeight="1" spans="7:9">
      <c r="G14148" s="11"/>
      <c r="H14148" s="12"/>
      <c r="I14148" s="49"/>
    </row>
    <row r="14149" customHeight="1" spans="7:9">
      <c r="G14149" s="11"/>
      <c r="H14149" s="12"/>
      <c r="I14149" s="49"/>
    </row>
    <row r="14150" customHeight="1" spans="7:9">
      <c r="G14150" s="11"/>
      <c r="H14150" s="12"/>
      <c r="I14150" s="49"/>
    </row>
    <row r="14151" customHeight="1" spans="7:9">
      <c r="G14151" s="11"/>
      <c r="H14151" s="12"/>
      <c r="I14151" s="49"/>
    </row>
    <row r="14152" customHeight="1" spans="7:9">
      <c r="G14152" s="11"/>
      <c r="H14152" s="12"/>
      <c r="I14152" s="49"/>
    </row>
    <row r="14153" customHeight="1" spans="7:9">
      <c r="G14153" s="11"/>
      <c r="H14153" s="12"/>
      <c r="I14153" s="49"/>
    </row>
    <row r="14154" customHeight="1" spans="7:9">
      <c r="G14154" s="11"/>
      <c r="H14154" s="12"/>
      <c r="I14154" s="49"/>
    </row>
    <row r="14155" customHeight="1" spans="7:9">
      <c r="G14155" s="11"/>
      <c r="H14155" s="12"/>
      <c r="I14155" s="49"/>
    </row>
    <row r="14156" customHeight="1" spans="7:9">
      <c r="G14156" s="11"/>
      <c r="H14156" s="12"/>
      <c r="I14156" s="49"/>
    </row>
    <row r="14157" customHeight="1" spans="7:9">
      <c r="G14157" s="11"/>
      <c r="H14157" s="12"/>
      <c r="I14157" s="49"/>
    </row>
    <row r="14158" customHeight="1" spans="7:9">
      <c r="G14158" s="11"/>
      <c r="H14158" s="12"/>
      <c r="I14158" s="49"/>
    </row>
    <row r="14159" customHeight="1" spans="7:9">
      <c r="G14159" s="11"/>
      <c r="H14159" s="12"/>
      <c r="I14159" s="49"/>
    </row>
    <row r="14160" customHeight="1" spans="7:9">
      <c r="G14160" s="11"/>
      <c r="H14160" s="12"/>
      <c r="I14160" s="49"/>
    </row>
    <row r="14161" customHeight="1" spans="7:9">
      <c r="G14161" s="11"/>
      <c r="H14161" s="12"/>
      <c r="I14161" s="49"/>
    </row>
    <row r="14162" customHeight="1" spans="7:9">
      <c r="G14162" s="11"/>
      <c r="H14162" s="12"/>
      <c r="I14162" s="49"/>
    </row>
    <row r="14163" customHeight="1" spans="7:9">
      <c r="G14163" s="11"/>
      <c r="H14163" s="12"/>
      <c r="I14163" s="49"/>
    </row>
    <row r="14164" customHeight="1" spans="7:9">
      <c r="G14164" s="11"/>
      <c r="H14164" s="12"/>
      <c r="I14164" s="49"/>
    </row>
    <row r="14165" customHeight="1" spans="7:9">
      <c r="G14165" s="11"/>
      <c r="H14165" s="12"/>
      <c r="I14165" s="49"/>
    </row>
    <row r="14166" customHeight="1" spans="7:9">
      <c r="G14166" s="11"/>
      <c r="H14166" s="12"/>
      <c r="I14166" s="49"/>
    </row>
    <row r="14167" customHeight="1" spans="7:9">
      <c r="G14167" s="11"/>
      <c r="H14167" s="12"/>
      <c r="I14167" s="49"/>
    </row>
    <row r="14168" customHeight="1" spans="7:9">
      <c r="G14168" s="11"/>
      <c r="H14168" s="12"/>
      <c r="I14168" s="49"/>
    </row>
    <row r="14169" customHeight="1" spans="7:9">
      <c r="G14169" s="11"/>
      <c r="H14169" s="12"/>
      <c r="I14169" s="49"/>
    </row>
    <row r="14170" customHeight="1" spans="7:9">
      <c r="G14170" s="11"/>
      <c r="H14170" s="12"/>
      <c r="I14170" s="49"/>
    </row>
    <row r="14171" customHeight="1" spans="7:9">
      <c r="G14171" s="11"/>
      <c r="H14171" s="12"/>
      <c r="I14171" s="49"/>
    </row>
    <row r="14172" customHeight="1" spans="7:9">
      <c r="G14172" s="11"/>
      <c r="H14172" s="12"/>
      <c r="I14172" s="49"/>
    </row>
    <row r="14173" customHeight="1" spans="7:9">
      <c r="G14173" s="11"/>
      <c r="H14173" s="12"/>
      <c r="I14173" s="49"/>
    </row>
    <row r="14174" customHeight="1" spans="7:9">
      <c r="G14174" s="11"/>
      <c r="H14174" s="12"/>
      <c r="I14174" s="49"/>
    </row>
    <row r="14175" customHeight="1" spans="7:9">
      <c r="G14175" s="11"/>
      <c r="H14175" s="12"/>
      <c r="I14175" s="49"/>
    </row>
    <row r="14176" customHeight="1" spans="7:9">
      <c r="G14176" s="11"/>
      <c r="H14176" s="12"/>
      <c r="I14176" s="49"/>
    </row>
    <row r="14177" customHeight="1" spans="7:9">
      <c r="G14177" s="11"/>
      <c r="H14177" s="12"/>
      <c r="I14177" s="49"/>
    </row>
    <row r="14178" customHeight="1" spans="7:9">
      <c r="G14178" s="11"/>
      <c r="H14178" s="12"/>
      <c r="I14178" s="49"/>
    </row>
    <row r="14179" customHeight="1" spans="7:9">
      <c r="G14179" s="11"/>
      <c r="H14179" s="12"/>
      <c r="I14179" s="49"/>
    </row>
    <row r="14180" customHeight="1" spans="7:9">
      <c r="G14180" s="11"/>
      <c r="H14180" s="12"/>
      <c r="I14180" s="49"/>
    </row>
    <row r="14181" customHeight="1" spans="7:9">
      <c r="G14181" s="11"/>
      <c r="H14181" s="12"/>
      <c r="I14181" s="49"/>
    </row>
    <row r="14182" customHeight="1" spans="7:9">
      <c r="G14182" s="11"/>
      <c r="H14182" s="12"/>
      <c r="I14182" s="49"/>
    </row>
    <row r="14183" customHeight="1" spans="7:9">
      <c r="G14183" s="11"/>
      <c r="H14183" s="12"/>
      <c r="I14183" s="49"/>
    </row>
    <row r="14184" customHeight="1" spans="7:9">
      <c r="G14184" s="11"/>
      <c r="H14184" s="12"/>
      <c r="I14184" s="49"/>
    </row>
    <row r="14185" customHeight="1" spans="7:9">
      <c r="G14185" s="11"/>
      <c r="H14185" s="12"/>
      <c r="I14185" s="49"/>
    </row>
    <row r="14186" customHeight="1" spans="7:9">
      <c r="G14186" s="11"/>
      <c r="H14186" s="12"/>
      <c r="I14186" s="49"/>
    </row>
    <row r="14187" customHeight="1" spans="7:9">
      <c r="G14187" s="11"/>
      <c r="H14187" s="12"/>
      <c r="I14187" s="49"/>
    </row>
    <row r="14188" customHeight="1" spans="7:9">
      <c r="G14188" s="11"/>
      <c r="H14188" s="12"/>
      <c r="I14188" s="49"/>
    </row>
    <row r="14189" customHeight="1" spans="7:9">
      <c r="G14189" s="11"/>
      <c r="H14189" s="12"/>
      <c r="I14189" s="49"/>
    </row>
    <row r="14190" customHeight="1" spans="7:9">
      <c r="G14190" s="11"/>
      <c r="H14190" s="12"/>
      <c r="I14190" s="49"/>
    </row>
    <row r="14191" customHeight="1" spans="7:9">
      <c r="G14191" s="11"/>
      <c r="H14191" s="12"/>
      <c r="I14191" s="49"/>
    </row>
    <row r="14192" customHeight="1" spans="7:9">
      <c r="G14192" s="11"/>
      <c r="H14192" s="12"/>
      <c r="I14192" s="49"/>
    </row>
    <row r="14193" customHeight="1" spans="7:9">
      <c r="G14193" s="11"/>
      <c r="H14193" s="12"/>
      <c r="I14193" s="49"/>
    </row>
    <row r="14194" customHeight="1" spans="7:9">
      <c r="G14194" s="11"/>
      <c r="H14194" s="12"/>
      <c r="I14194" s="49"/>
    </row>
    <row r="14195" customHeight="1" spans="7:9">
      <c r="G14195" s="11"/>
      <c r="H14195" s="12"/>
      <c r="I14195" s="49"/>
    </row>
    <row r="14196" customHeight="1" spans="7:9">
      <c r="G14196" s="11"/>
      <c r="H14196" s="12"/>
      <c r="I14196" s="49"/>
    </row>
    <row r="14197" customHeight="1" spans="7:9">
      <c r="G14197" s="11"/>
      <c r="H14197" s="12"/>
      <c r="I14197" s="49"/>
    </row>
    <row r="14198" customHeight="1" spans="7:9">
      <c r="G14198" s="11"/>
      <c r="H14198" s="12"/>
      <c r="I14198" s="49"/>
    </row>
    <row r="14199" customHeight="1" spans="7:9">
      <c r="G14199" s="11"/>
      <c r="H14199" s="12"/>
      <c r="I14199" s="49"/>
    </row>
    <row r="14200" customHeight="1" spans="7:9">
      <c r="G14200" s="11"/>
      <c r="H14200" s="12"/>
      <c r="I14200" s="49"/>
    </row>
    <row r="14201" customHeight="1" spans="7:9">
      <c r="G14201" s="11"/>
      <c r="H14201" s="12"/>
      <c r="I14201" s="49"/>
    </row>
    <row r="14202" customHeight="1" spans="7:9">
      <c r="G14202" s="11"/>
      <c r="H14202" s="12"/>
      <c r="I14202" s="49"/>
    </row>
    <row r="14203" customHeight="1" spans="7:9">
      <c r="G14203" s="11"/>
      <c r="H14203" s="12"/>
      <c r="I14203" s="49"/>
    </row>
    <row r="14204" customHeight="1" spans="7:9">
      <c r="G14204" s="11"/>
      <c r="H14204" s="12"/>
      <c r="I14204" s="49"/>
    </row>
    <row r="14205" customHeight="1" spans="7:9">
      <c r="G14205" s="11"/>
      <c r="H14205" s="12"/>
      <c r="I14205" s="49"/>
    </row>
    <row r="14206" customHeight="1" spans="7:9">
      <c r="G14206" s="11"/>
      <c r="H14206" s="12"/>
      <c r="I14206" s="49"/>
    </row>
    <row r="14207" customHeight="1" spans="7:9">
      <c r="G14207" s="11"/>
      <c r="H14207" s="12"/>
      <c r="I14207" s="49"/>
    </row>
    <row r="14208" customHeight="1" spans="7:9">
      <c r="G14208" s="11"/>
      <c r="H14208" s="12"/>
      <c r="I14208" s="49"/>
    </row>
    <row r="14209" customHeight="1" spans="7:9">
      <c r="G14209" s="11"/>
      <c r="H14209" s="12"/>
      <c r="I14209" s="49"/>
    </row>
    <row r="14210" customHeight="1" spans="7:9">
      <c r="G14210" s="11"/>
      <c r="H14210" s="12"/>
      <c r="I14210" s="49"/>
    </row>
    <row r="14211" customHeight="1" spans="7:9">
      <c r="G14211" s="11"/>
      <c r="H14211" s="12"/>
      <c r="I14211" s="49"/>
    </row>
    <row r="14212" customHeight="1" spans="7:9">
      <c r="G14212" s="11"/>
      <c r="H14212" s="12"/>
      <c r="I14212" s="49"/>
    </row>
    <row r="14213" customHeight="1" spans="7:9">
      <c r="G14213" s="11"/>
      <c r="H14213" s="12"/>
      <c r="I14213" s="49"/>
    </row>
    <row r="14214" customHeight="1" spans="7:9">
      <c r="G14214" s="11"/>
      <c r="H14214" s="12"/>
      <c r="I14214" s="49"/>
    </row>
    <row r="14215" customHeight="1" spans="7:9">
      <c r="G14215" s="11"/>
      <c r="H14215" s="12"/>
      <c r="I14215" s="49"/>
    </row>
    <row r="14216" customHeight="1" spans="7:9">
      <c r="G14216" s="11"/>
      <c r="H14216" s="12"/>
      <c r="I14216" s="49"/>
    </row>
    <row r="14217" customHeight="1" spans="7:9">
      <c r="G14217" s="11"/>
      <c r="H14217" s="12"/>
      <c r="I14217" s="49"/>
    </row>
    <row r="14218" customHeight="1" spans="7:9">
      <c r="G14218" s="11"/>
      <c r="H14218" s="12"/>
      <c r="I14218" s="49"/>
    </row>
    <row r="14219" customHeight="1" spans="7:9">
      <c r="G14219" s="11"/>
      <c r="H14219" s="12"/>
      <c r="I14219" s="49"/>
    </row>
    <row r="14220" customHeight="1" spans="7:9">
      <c r="G14220" s="11"/>
      <c r="H14220" s="12"/>
      <c r="I14220" s="49"/>
    </row>
    <row r="14221" customHeight="1" spans="7:9">
      <c r="G14221" s="11"/>
      <c r="H14221" s="12"/>
      <c r="I14221" s="49"/>
    </row>
    <row r="14222" customHeight="1" spans="7:9">
      <c r="G14222" s="11"/>
      <c r="H14222" s="12"/>
      <c r="I14222" s="49"/>
    </row>
    <row r="14223" customHeight="1" spans="7:9">
      <c r="G14223" s="11"/>
      <c r="H14223" s="12"/>
      <c r="I14223" s="49"/>
    </row>
    <row r="14224" customHeight="1" spans="7:9">
      <c r="G14224" s="11"/>
      <c r="H14224" s="12"/>
      <c r="I14224" s="49"/>
    </row>
    <row r="14225" customHeight="1" spans="7:9">
      <c r="G14225" s="11"/>
      <c r="H14225" s="12"/>
      <c r="I14225" s="49"/>
    </row>
    <row r="14226" customHeight="1" spans="7:9">
      <c r="G14226" s="11"/>
      <c r="H14226" s="12"/>
      <c r="I14226" s="49"/>
    </row>
    <row r="14227" customHeight="1" spans="7:9">
      <c r="G14227" s="11"/>
      <c r="H14227" s="12"/>
      <c r="I14227" s="49"/>
    </row>
    <row r="14228" customHeight="1" spans="7:9">
      <c r="G14228" s="11"/>
      <c r="H14228" s="12"/>
      <c r="I14228" s="49"/>
    </row>
    <row r="14229" customHeight="1" spans="7:9">
      <c r="G14229" s="11"/>
      <c r="H14229" s="12"/>
      <c r="I14229" s="49"/>
    </row>
    <row r="14230" customHeight="1" spans="7:9">
      <c r="G14230" s="11"/>
      <c r="H14230" s="12"/>
      <c r="I14230" s="49"/>
    </row>
    <row r="14231" customHeight="1" spans="7:9">
      <c r="G14231" s="11"/>
      <c r="H14231" s="12"/>
      <c r="I14231" s="49"/>
    </row>
    <row r="14232" customHeight="1" spans="7:9">
      <c r="G14232" s="11"/>
      <c r="H14232" s="12"/>
      <c r="I14232" s="49"/>
    </row>
    <row r="14233" customHeight="1" spans="7:9">
      <c r="G14233" s="11"/>
      <c r="H14233" s="12"/>
      <c r="I14233" s="49"/>
    </row>
    <row r="14234" customHeight="1" spans="7:9">
      <c r="G14234" s="11"/>
      <c r="H14234" s="12"/>
      <c r="I14234" s="49"/>
    </row>
    <row r="14235" customHeight="1" spans="7:9">
      <c r="G14235" s="11"/>
      <c r="H14235" s="12"/>
      <c r="I14235" s="49"/>
    </row>
    <row r="14236" customHeight="1" spans="7:9">
      <c r="G14236" s="11"/>
      <c r="H14236" s="12"/>
      <c r="I14236" s="49"/>
    </row>
    <row r="14237" customHeight="1" spans="7:9">
      <c r="G14237" s="11"/>
      <c r="H14237" s="12"/>
      <c r="I14237" s="49"/>
    </row>
    <row r="14238" customHeight="1" spans="7:9">
      <c r="G14238" s="11"/>
      <c r="H14238" s="12"/>
      <c r="I14238" s="49"/>
    </row>
    <row r="14239" customHeight="1" spans="7:9">
      <c r="G14239" s="11"/>
      <c r="H14239" s="12"/>
      <c r="I14239" s="49"/>
    </row>
    <row r="14240" customHeight="1" spans="7:9">
      <c r="G14240" s="11"/>
      <c r="H14240" s="12"/>
      <c r="I14240" s="49"/>
    </row>
    <row r="14241" customHeight="1" spans="7:9">
      <c r="G14241" s="11"/>
      <c r="H14241" s="12"/>
      <c r="I14241" s="49"/>
    </row>
    <row r="14242" customHeight="1" spans="7:9">
      <c r="G14242" s="11"/>
      <c r="H14242" s="12"/>
      <c r="I14242" s="49"/>
    </row>
    <row r="14243" customHeight="1" spans="7:9">
      <c r="G14243" s="11"/>
      <c r="H14243" s="12"/>
      <c r="I14243" s="49"/>
    </row>
    <row r="14244" customHeight="1" spans="7:9">
      <c r="G14244" s="11"/>
      <c r="H14244" s="12"/>
      <c r="I14244" s="49"/>
    </row>
    <row r="14245" customHeight="1" spans="7:9">
      <c r="G14245" s="11"/>
      <c r="H14245" s="12"/>
      <c r="I14245" s="49"/>
    </row>
    <row r="14246" customHeight="1" spans="7:9">
      <c r="G14246" s="11"/>
      <c r="H14246" s="12"/>
      <c r="I14246" s="49"/>
    </row>
    <row r="14247" customHeight="1" spans="7:9">
      <c r="G14247" s="11"/>
      <c r="H14247" s="12"/>
      <c r="I14247" s="49"/>
    </row>
    <row r="14248" customHeight="1" spans="7:9">
      <c r="G14248" s="11"/>
      <c r="H14248" s="12"/>
      <c r="I14248" s="49"/>
    </row>
    <row r="14249" customHeight="1" spans="7:9">
      <c r="G14249" s="11"/>
      <c r="H14249" s="12"/>
      <c r="I14249" s="49"/>
    </row>
    <row r="14250" customHeight="1" spans="7:9">
      <c r="G14250" s="11"/>
      <c r="H14250" s="12"/>
      <c r="I14250" s="49"/>
    </row>
    <row r="14251" customHeight="1" spans="7:9">
      <c r="G14251" s="11"/>
      <c r="H14251" s="12"/>
      <c r="I14251" s="49"/>
    </row>
    <row r="14252" customHeight="1" spans="7:9">
      <c r="G14252" s="11"/>
      <c r="H14252" s="12"/>
      <c r="I14252" s="49"/>
    </row>
    <row r="14253" customHeight="1" spans="7:9">
      <c r="G14253" s="11"/>
      <c r="H14253" s="12"/>
      <c r="I14253" s="49"/>
    </row>
    <row r="14254" customHeight="1" spans="7:9">
      <c r="G14254" s="11"/>
      <c r="H14254" s="12"/>
      <c r="I14254" s="49"/>
    </row>
    <row r="14255" customHeight="1" spans="7:9">
      <c r="G14255" s="11"/>
      <c r="H14255" s="12"/>
      <c r="I14255" s="49"/>
    </row>
    <row r="14256" customHeight="1" spans="7:9">
      <c r="G14256" s="11"/>
      <c r="H14256" s="12"/>
      <c r="I14256" s="49"/>
    </row>
    <row r="14257" customHeight="1" spans="7:9">
      <c r="G14257" s="11"/>
      <c r="H14257" s="12"/>
      <c r="I14257" s="49"/>
    </row>
    <row r="14258" customHeight="1" spans="7:9">
      <c r="G14258" s="11"/>
      <c r="H14258" s="12"/>
      <c r="I14258" s="49"/>
    </row>
    <row r="14259" customHeight="1" spans="7:9">
      <c r="G14259" s="11"/>
      <c r="H14259" s="12"/>
      <c r="I14259" s="49"/>
    </row>
    <row r="14260" customHeight="1" spans="7:9">
      <c r="G14260" s="11"/>
      <c r="H14260" s="12"/>
      <c r="I14260" s="49"/>
    </row>
    <row r="14261" customHeight="1" spans="7:9">
      <c r="G14261" s="11"/>
      <c r="H14261" s="12"/>
      <c r="I14261" s="49"/>
    </row>
    <row r="14262" customHeight="1" spans="7:9">
      <c r="G14262" s="11"/>
      <c r="H14262" s="12"/>
      <c r="I14262" s="49"/>
    </row>
    <row r="14263" customHeight="1" spans="7:9">
      <c r="G14263" s="11"/>
      <c r="H14263" s="12"/>
      <c r="I14263" s="49"/>
    </row>
    <row r="14264" customHeight="1" spans="7:9">
      <c r="G14264" s="11"/>
      <c r="H14264" s="12"/>
      <c r="I14264" s="49"/>
    </row>
    <row r="14265" customHeight="1" spans="7:9">
      <c r="G14265" s="11"/>
      <c r="H14265" s="12"/>
      <c r="I14265" s="49"/>
    </row>
    <row r="14266" customHeight="1" spans="7:9">
      <c r="G14266" s="11"/>
      <c r="H14266" s="12"/>
      <c r="I14266" s="49"/>
    </row>
    <row r="14267" customHeight="1" spans="7:9">
      <c r="G14267" s="11"/>
      <c r="H14267" s="12"/>
      <c r="I14267" s="49"/>
    </row>
    <row r="14268" customHeight="1" spans="7:9">
      <c r="G14268" s="11"/>
      <c r="H14268" s="12"/>
      <c r="I14268" s="49"/>
    </row>
    <row r="14269" customHeight="1" spans="7:9">
      <c r="G14269" s="11"/>
      <c r="H14269" s="12"/>
      <c r="I14269" s="49"/>
    </row>
    <row r="14270" customHeight="1" spans="7:9">
      <c r="G14270" s="11"/>
      <c r="H14270" s="12"/>
      <c r="I14270" s="49"/>
    </row>
    <row r="14271" customHeight="1" spans="7:9">
      <c r="G14271" s="11"/>
      <c r="H14271" s="12"/>
      <c r="I14271" s="49"/>
    </row>
    <row r="14272" customHeight="1" spans="7:9">
      <c r="G14272" s="11"/>
      <c r="H14272" s="12"/>
      <c r="I14272" s="49"/>
    </row>
    <row r="14273" customHeight="1" spans="7:9">
      <c r="G14273" s="11"/>
      <c r="H14273" s="12"/>
      <c r="I14273" s="49"/>
    </row>
    <row r="14274" customHeight="1" spans="7:9">
      <c r="G14274" s="11"/>
      <c r="H14274" s="12"/>
      <c r="I14274" s="49"/>
    </row>
    <row r="14275" customHeight="1" spans="7:9">
      <c r="G14275" s="11"/>
      <c r="H14275" s="12"/>
      <c r="I14275" s="49"/>
    </row>
    <row r="14276" customHeight="1" spans="7:9">
      <c r="G14276" s="11"/>
      <c r="H14276" s="12"/>
      <c r="I14276" s="49"/>
    </row>
    <row r="14277" customHeight="1" spans="7:9">
      <c r="G14277" s="11"/>
      <c r="H14277" s="12"/>
      <c r="I14277" s="49"/>
    </row>
    <row r="14278" customHeight="1" spans="7:9">
      <c r="G14278" s="11"/>
      <c r="H14278" s="12"/>
      <c r="I14278" s="49"/>
    </row>
    <row r="14279" customHeight="1" spans="7:9">
      <c r="G14279" s="11"/>
      <c r="H14279" s="12"/>
      <c r="I14279" s="49"/>
    </row>
    <row r="14280" customHeight="1" spans="7:9">
      <c r="G14280" s="11"/>
      <c r="H14280" s="12"/>
      <c r="I14280" s="49"/>
    </row>
    <row r="14281" customHeight="1" spans="7:9">
      <c r="G14281" s="11"/>
      <c r="H14281" s="12"/>
      <c r="I14281" s="49"/>
    </row>
    <row r="14282" customHeight="1" spans="7:9">
      <c r="G14282" s="11"/>
      <c r="H14282" s="12"/>
      <c r="I14282" s="49"/>
    </row>
    <row r="14283" customHeight="1" spans="7:9">
      <c r="G14283" s="11"/>
      <c r="H14283" s="12"/>
      <c r="I14283" s="49"/>
    </row>
    <row r="14284" customHeight="1" spans="7:9">
      <c r="G14284" s="11"/>
      <c r="H14284" s="12"/>
      <c r="I14284" s="49"/>
    </row>
    <row r="14285" customHeight="1" spans="7:9">
      <c r="G14285" s="11"/>
      <c r="H14285" s="12"/>
      <c r="I14285" s="49"/>
    </row>
    <row r="14286" customHeight="1" spans="7:9">
      <c r="G14286" s="11"/>
      <c r="H14286" s="12"/>
      <c r="I14286" s="49"/>
    </row>
    <row r="14287" customHeight="1" spans="7:9">
      <c r="G14287" s="11"/>
      <c r="H14287" s="12"/>
      <c r="I14287" s="49"/>
    </row>
    <row r="14288" customHeight="1" spans="7:9">
      <c r="G14288" s="11"/>
      <c r="H14288" s="12"/>
      <c r="I14288" s="49"/>
    </row>
    <row r="14289" customHeight="1" spans="7:9">
      <c r="G14289" s="11"/>
      <c r="H14289" s="12"/>
      <c r="I14289" s="49"/>
    </row>
    <row r="14290" customHeight="1" spans="7:9">
      <c r="G14290" s="11"/>
      <c r="H14290" s="12"/>
      <c r="I14290" s="49"/>
    </row>
    <row r="14291" customHeight="1" spans="7:9">
      <c r="G14291" s="11"/>
      <c r="H14291" s="12"/>
      <c r="I14291" s="49"/>
    </row>
    <row r="14292" customHeight="1" spans="7:9">
      <c r="G14292" s="11"/>
      <c r="H14292" s="12"/>
      <c r="I14292" s="49"/>
    </row>
    <row r="14293" customHeight="1" spans="7:9">
      <c r="G14293" s="11"/>
      <c r="H14293" s="12"/>
      <c r="I14293" s="49"/>
    </row>
    <row r="14294" customHeight="1" spans="7:9">
      <c r="G14294" s="11"/>
      <c r="H14294" s="12"/>
      <c r="I14294" s="49"/>
    </row>
    <row r="14295" customHeight="1" spans="7:9">
      <c r="G14295" s="11"/>
      <c r="H14295" s="12"/>
      <c r="I14295" s="49"/>
    </row>
    <row r="14296" customHeight="1" spans="7:9">
      <c r="G14296" s="11"/>
      <c r="H14296" s="12"/>
      <c r="I14296" s="49"/>
    </row>
    <row r="14297" customHeight="1" spans="7:9">
      <c r="G14297" s="11"/>
      <c r="H14297" s="12"/>
      <c r="I14297" s="49"/>
    </row>
    <row r="14298" customHeight="1" spans="7:9">
      <c r="G14298" s="11"/>
      <c r="H14298" s="12"/>
      <c r="I14298" s="49"/>
    </row>
    <row r="14299" customHeight="1" spans="7:9">
      <c r="G14299" s="11"/>
      <c r="H14299" s="12"/>
      <c r="I14299" s="49"/>
    </row>
    <row r="14300" customHeight="1" spans="7:9">
      <c r="G14300" s="11"/>
      <c r="H14300" s="12"/>
      <c r="I14300" s="49"/>
    </row>
    <row r="14301" customHeight="1" spans="7:9">
      <c r="G14301" s="11"/>
      <c r="H14301" s="12"/>
      <c r="I14301" s="49"/>
    </row>
    <row r="14302" customHeight="1" spans="7:9">
      <c r="G14302" s="11"/>
      <c r="H14302" s="12"/>
      <c r="I14302" s="49"/>
    </row>
    <row r="14303" customHeight="1" spans="7:9">
      <c r="G14303" s="11"/>
      <c r="H14303" s="12"/>
      <c r="I14303" s="49"/>
    </row>
    <row r="14304" customHeight="1" spans="7:9">
      <c r="G14304" s="11"/>
      <c r="H14304" s="12"/>
      <c r="I14304" s="49"/>
    </row>
    <row r="14305" customHeight="1" spans="7:9">
      <c r="G14305" s="11"/>
      <c r="H14305" s="12"/>
      <c r="I14305" s="49"/>
    </row>
    <row r="14306" customHeight="1" spans="7:9">
      <c r="G14306" s="11"/>
      <c r="H14306" s="12"/>
      <c r="I14306" s="49"/>
    </row>
    <row r="14307" customHeight="1" spans="7:9">
      <c r="G14307" s="11"/>
      <c r="H14307" s="12"/>
      <c r="I14307" s="49"/>
    </row>
    <row r="14308" customHeight="1" spans="7:9">
      <c r="G14308" s="11"/>
      <c r="H14308" s="12"/>
      <c r="I14308" s="49"/>
    </row>
    <row r="14309" customHeight="1" spans="7:9">
      <c r="G14309" s="11"/>
      <c r="H14309" s="12"/>
      <c r="I14309" s="49"/>
    </row>
    <row r="14310" customHeight="1" spans="7:9">
      <c r="G14310" s="11"/>
      <c r="H14310" s="12"/>
      <c r="I14310" s="49"/>
    </row>
    <row r="14311" customHeight="1" spans="7:9">
      <c r="G14311" s="11"/>
      <c r="H14311" s="12"/>
      <c r="I14311" s="49"/>
    </row>
    <row r="14312" customHeight="1" spans="7:9">
      <c r="G14312" s="11"/>
      <c r="H14312" s="12"/>
      <c r="I14312" s="49"/>
    </row>
    <row r="14313" customHeight="1" spans="7:9">
      <c r="G14313" s="11"/>
      <c r="H14313" s="12"/>
      <c r="I14313" s="49"/>
    </row>
    <row r="14314" customHeight="1" spans="7:9">
      <c r="G14314" s="11"/>
      <c r="H14314" s="12"/>
      <c r="I14314" s="49"/>
    </row>
    <row r="14315" customHeight="1" spans="7:9">
      <c r="G14315" s="11"/>
      <c r="H14315" s="12"/>
      <c r="I14315" s="49"/>
    </row>
    <row r="14316" customHeight="1" spans="7:9">
      <c r="G14316" s="11"/>
      <c r="H14316" s="12"/>
      <c r="I14316" s="49"/>
    </row>
    <row r="14317" customHeight="1" spans="7:9">
      <c r="G14317" s="11"/>
      <c r="H14317" s="12"/>
      <c r="I14317" s="49"/>
    </row>
    <row r="14318" customHeight="1" spans="7:9">
      <c r="G14318" s="11"/>
      <c r="H14318" s="12"/>
      <c r="I14318" s="49"/>
    </row>
    <row r="14319" customHeight="1" spans="7:9">
      <c r="G14319" s="11"/>
      <c r="H14319" s="12"/>
      <c r="I14319" s="49"/>
    </row>
    <row r="14320" customHeight="1" spans="7:9">
      <c r="G14320" s="11"/>
      <c r="H14320" s="12"/>
      <c r="I14320" s="49"/>
    </row>
    <row r="14321" customHeight="1" spans="7:9">
      <c r="G14321" s="11"/>
      <c r="H14321" s="12"/>
      <c r="I14321" s="49"/>
    </row>
    <row r="14322" customHeight="1" spans="7:9">
      <c r="G14322" s="11"/>
      <c r="H14322" s="12"/>
      <c r="I14322" s="49"/>
    </row>
    <row r="14323" customHeight="1" spans="7:9">
      <c r="G14323" s="11"/>
      <c r="H14323" s="12"/>
      <c r="I14323" s="49"/>
    </row>
    <row r="14324" customHeight="1" spans="7:9">
      <c r="G14324" s="11"/>
      <c r="H14324" s="12"/>
      <c r="I14324" s="49"/>
    </row>
    <row r="14325" customHeight="1" spans="7:9">
      <c r="G14325" s="11"/>
      <c r="H14325" s="12"/>
      <c r="I14325" s="49"/>
    </row>
    <row r="14326" customHeight="1" spans="7:9">
      <c r="G14326" s="11"/>
      <c r="H14326" s="12"/>
      <c r="I14326" s="49"/>
    </row>
    <row r="14327" customHeight="1" spans="7:9">
      <c r="G14327" s="11"/>
      <c r="H14327" s="12"/>
      <c r="I14327" s="49"/>
    </row>
    <row r="14328" customHeight="1" spans="7:9">
      <c r="G14328" s="11"/>
      <c r="H14328" s="12"/>
      <c r="I14328" s="49"/>
    </row>
    <row r="14329" customHeight="1" spans="7:9">
      <c r="G14329" s="11"/>
      <c r="H14329" s="12"/>
      <c r="I14329" s="49"/>
    </row>
    <row r="14330" customHeight="1" spans="7:9">
      <c r="G14330" s="11"/>
      <c r="H14330" s="12"/>
      <c r="I14330" s="49"/>
    </row>
    <row r="14331" customHeight="1" spans="7:9">
      <c r="G14331" s="11"/>
      <c r="H14331" s="12"/>
      <c r="I14331" s="49"/>
    </row>
    <row r="14332" customHeight="1" spans="7:9">
      <c r="G14332" s="11"/>
      <c r="H14332" s="12"/>
      <c r="I14332" s="49"/>
    </row>
    <row r="14333" customHeight="1" spans="7:9">
      <c r="G14333" s="11"/>
      <c r="H14333" s="12"/>
      <c r="I14333" s="49"/>
    </row>
    <row r="14334" customHeight="1" spans="7:9">
      <c r="G14334" s="11"/>
      <c r="H14334" s="12"/>
      <c r="I14334" s="49"/>
    </row>
    <row r="14335" customHeight="1" spans="7:9">
      <c r="G14335" s="11"/>
      <c r="H14335" s="12"/>
      <c r="I14335" s="49"/>
    </row>
    <row r="14336" customHeight="1" spans="7:9">
      <c r="G14336" s="11"/>
      <c r="H14336" s="12"/>
      <c r="I14336" s="49"/>
    </row>
    <row r="14337" customHeight="1" spans="7:9">
      <c r="G14337" s="11"/>
      <c r="H14337" s="12"/>
      <c r="I14337" s="49"/>
    </row>
    <row r="14338" customHeight="1" spans="7:9">
      <c r="G14338" s="11"/>
      <c r="H14338" s="12"/>
      <c r="I14338" s="49"/>
    </row>
    <row r="14339" customHeight="1" spans="7:9">
      <c r="G14339" s="11"/>
      <c r="H14339" s="12"/>
      <c r="I14339" s="49"/>
    </row>
    <row r="14340" customHeight="1" spans="7:9">
      <c r="G14340" s="11"/>
      <c r="H14340" s="12"/>
      <c r="I14340" s="49"/>
    </row>
    <row r="14341" customHeight="1" spans="7:9">
      <c r="G14341" s="11"/>
      <c r="H14341" s="12"/>
      <c r="I14341" s="49"/>
    </row>
    <row r="14342" customHeight="1" spans="7:9">
      <c r="G14342" s="11"/>
      <c r="H14342" s="12"/>
      <c r="I14342" s="49"/>
    </row>
    <row r="14343" customHeight="1" spans="7:9">
      <c r="G14343" s="11"/>
      <c r="H14343" s="12"/>
      <c r="I14343" s="49"/>
    </row>
    <row r="14344" customHeight="1" spans="7:9">
      <c r="G14344" s="11"/>
      <c r="H14344" s="12"/>
      <c r="I14344" s="49"/>
    </row>
    <row r="14345" customHeight="1" spans="7:9">
      <c r="G14345" s="11"/>
      <c r="H14345" s="12"/>
      <c r="I14345" s="49"/>
    </row>
    <row r="14346" customHeight="1" spans="7:9">
      <c r="G14346" s="11"/>
      <c r="H14346" s="12"/>
      <c r="I14346" s="49"/>
    </row>
    <row r="14347" customHeight="1" spans="7:9">
      <c r="G14347" s="11"/>
      <c r="H14347" s="12"/>
      <c r="I14347" s="49"/>
    </row>
    <row r="14348" customHeight="1" spans="7:9">
      <c r="G14348" s="11"/>
      <c r="H14348" s="12"/>
      <c r="I14348" s="49"/>
    </row>
    <row r="14349" customHeight="1" spans="7:9">
      <c r="G14349" s="11"/>
      <c r="H14349" s="12"/>
      <c r="I14349" s="49"/>
    </row>
    <row r="14350" customHeight="1" spans="7:9">
      <c r="G14350" s="11"/>
      <c r="H14350" s="12"/>
      <c r="I14350" s="49"/>
    </row>
    <row r="14351" customHeight="1" spans="7:9">
      <c r="G14351" s="11"/>
      <c r="H14351" s="12"/>
      <c r="I14351" s="49"/>
    </row>
    <row r="14352" customHeight="1" spans="7:9">
      <c r="G14352" s="11"/>
      <c r="H14352" s="12"/>
      <c r="I14352" s="49"/>
    </row>
    <row r="14353" customHeight="1" spans="7:9">
      <c r="G14353" s="11"/>
      <c r="H14353" s="12"/>
      <c r="I14353" s="49"/>
    </row>
    <row r="14354" customHeight="1" spans="7:9">
      <c r="G14354" s="11"/>
      <c r="H14354" s="12"/>
      <c r="I14354" s="49"/>
    </row>
    <row r="14355" customHeight="1" spans="7:9">
      <c r="G14355" s="11"/>
      <c r="H14355" s="12"/>
      <c r="I14355" s="49"/>
    </row>
    <row r="14356" customHeight="1" spans="7:9">
      <c r="G14356" s="11"/>
      <c r="H14356" s="12"/>
      <c r="I14356" s="49"/>
    </row>
    <row r="14357" customHeight="1" spans="7:9">
      <c r="G14357" s="11"/>
      <c r="H14357" s="12"/>
      <c r="I14357" s="49"/>
    </row>
    <row r="14358" customHeight="1" spans="7:9">
      <c r="G14358" s="11"/>
      <c r="H14358" s="12"/>
      <c r="I14358" s="49"/>
    </row>
    <row r="14359" customHeight="1" spans="7:9">
      <c r="G14359" s="11"/>
      <c r="H14359" s="12"/>
      <c r="I14359" s="49"/>
    </row>
    <row r="14360" customHeight="1" spans="7:9">
      <c r="G14360" s="11"/>
      <c r="H14360" s="12"/>
      <c r="I14360" s="49"/>
    </row>
    <row r="14361" customHeight="1" spans="7:9">
      <c r="G14361" s="11"/>
      <c r="H14361" s="12"/>
      <c r="I14361" s="49"/>
    </row>
    <row r="14362" customHeight="1" spans="7:9">
      <c r="G14362" s="11"/>
      <c r="H14362" s="12"/>
      <c r="I14362" s="49"/>
    </row>
    <row r="14363" customHeight="1" spans="7:9">
      <c r="G14363" s="11"/>
      <c r="H14363" s="12"/>
      <c r="I14363" s="49"/>
    </row>
    <row r="14364" customHeight="1" spans="7:9">
      <c r="G14364" s="11"/>
      <c r="H14364" s="12"/>
      <c r="I14364" s="49"/>
    </row>
    <row r="14365" customHeight="1" spans="7:9">
      <c r="G14365" s="11"/>
      <c r="H14365" s="12"/>
      <c r="I14365" s="49"/>
    </row>
    <row r="14366" customHeight="1" spans="7:9">
      <c r="G14366" s="11"/>
      <c r="H14366" s="12"/>
      <c r="I14366" s="49"/>
    </row>
    <row r="14367" customHeight="1" spans="7:9">
      <c r="G14367" s="11"/>
      <c r="H14367" s="12"/>
      <c r="I14367" s="49"/>
    </row>
    <row r="14368" customHeight="1" spans="7:9">
      <c r="G14368" s="11"/>
      <c r="H14368" s="12"/>
      <c r="I14368" s="49"/>
    </row>
    <row r="14369" customHeight="1" spans="7:9">
      <c r="G14369" s="11"/>
      <c r="H14369" s="12"/>
      <c r="I14369" s="49"/>
    </row>
    <row r="14370" customHeight="1" spans="7:9">
      <c r="G14370" s="11"/>
      <c r="H14370" s="12"/>
      <c r="I14370" s="49"/>
    </row>
    <row r="14371" customHeight="1" spans="7:9">
      <c r="G14371" s="11"/>
      <c r="H14371" s="12"/>
      <c r="I14371" s="49"/>
    </row>
    <row r="14372" customHeight="1" spans="7:9">
      <c r="G14372" s="11"/>
      <c r="H14372" s="12"/>
      <c r="I14372" s="49"/>
    </row>
    <row r="14373" customHeight="1" spans="7:9">
      <c r="G14373" s="11"/>
      <c r="H14373" s="12"/>
      <c r="I14373" s="49"/>
    </row>
    <row r="14374" customHeight="1" spans="7:9">
      <c r="G14374" s="11"/>
      <c r="H14374" s="12"/>
      <c r="I14374" s="49"/>
    </row>
    <row r="14375" customHeight="1" spans="7:9">
      <c r="G14375" s="11"/>
      <c r="H14375" s="12"/>
      <c r="I14375" s="49"/>
    </row>
    <row r="14376" customHeight="1" spans="7:9">
      <c r="G14376" s="11"/>
      <c r="H14376" s="12"/>
      <c r="I14376" s="49"/>
    </row>
    <row r="14377" customHeight="1" spans="7:9">
      <c r="G14377" s="11"/>
      <c r="H14377" s="12"/>
      <c r="I14377" s="49"/>
    </row>
    <row r="14378" customHeight="1" spans="7:9">
      <c r="G14378" s="11"/>
      <c r="H14378" s="12"/>
      <c r="I14378" s="49"/>
    </row>
    <row r="14379" customHeight="1" spans="7:9">
      <c r="G14379" s="11"/>
      <c r="H14379" s="12"/>
      <c r="I14379" s="49"/>
    </row>
    <row r="14380" customHeight="1" spans="7:9">
      <c r="G14380" s="11"/>
      <c r="H14380" s="12"/>
      <c r="I14380" s="49"/>
    </row>
    <row r="14381" customHeight="1" spans="7:9">
      <c r="G14381" s="11"/>
      <c r="H14381" s="12"/>
      <c r="I14381" s="49"/>
    </row>
    <row r="14382" customHeight="1" spans="7:9">
      <c r="G14382" s="11"/>
      <c r="H14382" s="12"/>
      <c r="I14382" s="49"/>
    </row>
    <row r="14383" customHeight="1" spans="7:9">
      <c r="G14383" s="11"/>
      <c r="H14383" s="12"/>
      <c r="I14383" s="49"/>
    </row>
    <row r="14384" customHeight="1" spans="7:9">
      <c r="G14384" s="11"/>
      <c r="H14384" s="12"/>
      <c r="I14384" s="49"/>
    </row>
    <row r="14385" customHeight="1" spans="7:9">
      <c r="G14385" s="11"/>
      <c r="H14385" s="12"/>
      <c r="I14385" s="49"/>
    </row>
    <row r="14386" customHeight="1" spans="7:9">
      <c r="G14386" s="11"/>
      <c r="H14386" s="12"/>
      <c r="I14386" s="49"/>
    </row>
    <row r="14387" customHeight="1" spans="7:9">
      <c r="G14387" s="11"/>
      <c r="H14387" s="12"/>
      <c r="I14387" s="49"/>
    </row>
    <row r="14388" customHeight="1" spans="7:9">
      <c r="G14388" s="11"/>
      <c r="H14388" s="12"/>
      <c r="I14388" s="49"/>
    </row>
    <row r="14389" customHeight="1" spans="7:9">
      <c r="G14389" s="11"/>
      <c r="H14389" s="12"/>
      <c r="I14389" s="49"/>
    </row>
    <row r="14390" customHeight="1" spans="7:9">
      <c r="G14390" s="11"/>
      <c r="H14390" s="12"/>
      <c r="I14390" s="49"/>
    </row>
    <row r="14391" customHeight="1" spans="7:9">
      <c r="G14391" s="11"/>
      <c r="H14391" s="12"/>
      <c r="I14391" s="49"/>
    </row>
    <row r="14392" customHeight="1" spans="7:9">
      <c r="G14392" s="11"/>
      <c r="H14392" s="12"/>
      <c r="I14392" s="49"/>
    </row>
    <row r="14393" customHeight="1" spans="7:9">
      <c r="G14393" s="11"/>
      <c r="H14393" s="12"/>
      <c r="I14393" s="49"/>
    </row>
    <row r="14394" customHeight="1" spans="7:9">
      <c r="G14394" s="11"/>
      <c r="H14394" s="12"/>
      <c r="I14394" s="49"/>
    </row>
    <row r="14395" customHeight="1" spans="7:9">
      <c r="G14395" s="11"/>
      <c r="H14395" s="12"/>
      <c r="I14395" s="49"/>
    </row>
    <row r="14396" customHeight="1" spans="7:9">
      <c r="G14396" s="11"/>
      <c r="H14396" s="12"/>
      <c r="I14396" s="49"/>
    </row>
    <row r="14397" customHeight="1" spans="7:9">
      <c r="G14397" s="11"/>
      <c r="H14397" s="12"/>
      <c r="I14397" s="49"/>
    </row>
    <row r="14398" customHeight="1" spans="7:9">
      <c r="G14398" s="11"/>
      <c r="H14398" s="12"/>
      <c r="I14398" s="49"/>
    </row>
    <row r="14399" customHeight="1" spans="7:9">
      <c r="G14399" s="11"/>
      <c r="H14399" s="12"/>
      <c r="I14399" s="49"/>
    </row>
    <row r="14400" customHeight="1" spans="7:9">
      <c r="G14400" s="11"/>
      <c r="H14400" s="12"/>
      <c r="I14400" s="49"/>
    </row>
    <row r="14401" customHeight="1" spans="7:9">
      <c r="G14401" s="11"/>
      <c r="H14401" s="12"/>
      <c r="I14401" s="49"/>
    </row>
    <row r="14402" customHeight="1" spans="7:9">
      <c r="G14402" s="11"/>
      <c r="H14402" s="12"/>
      <c r="I14402" s="49"/>
    </row>
    <row r="14403" customHeight="1" spans="7:9">
      <c r="G14403" s="11"/>
      <c r="H14403" s="12"/>
      <c r="I14403" s="49"/>
    </row>
    <row r="14404" customHeight="1" spans="7:9">
      <c r="G14404" s="11"/>
      <c r="H14404" s="12"/>
      <c r="I14404" s="49"/>
    </row>
    <row r="14405" customHeight="1" spans="7:9">
      <c r="G14405" s="11"/>
      <c r="H14405" s="12"/>
      <c r="I14405" s="49"/>
    </row>
    <row r="14406" customHeight="1" spans="7:9">
      <c r="G14406" s="11"/>
      <c r="H14406" s="12"/>
      <c r="I14406" s="49"/>
    </row>
    <row r="14407" customHeight="1" spans="7:9">
      <c r="G14407" s="11"/>
      <c r="H14407" s="12"/>
      <c r="I14407" s="49"/>
    </row>
    <row r="14408" customHeight="1" spans="7:9">
      <c r="G14408" s="11"/>
      <c r="H14408" s="12"/>
      <c r="I14408" s="49"/>
    </row>
    <row r="14409" customHeight="1" spans="7:9">
      <c r="G14409" s="11"/>
      <c r="H14409" s="12"/>
      <c r="I14409" s="49"/>
    </row>
    <row r="14410" customHeight="1" spans="7:9">
      <c r="G14410" s="11"/>
      <c r="H14410" s="12"/>
      <c r="I14410" s="49"/>
    </row>
    <row r="14411" customHeight="1" spans="7:9">
      <c r="G14411" s="11"/>
      <c r="H14411" s="12"/>
      <c r="I14411" s="49"/>
    </row>
    <row r="14412" customHeight="1" spans="7:9">
      <c r="G14412" s="11"/>
      <c r="H14412" s="12"/>
      <c r="I14412" s="49"/>
    </row>
    <row r="14413" customHeight="1" spans="7:9">
      <c r="G14413" s="11"/>
      <c r="H14413" s="12"/>
      <c r="I14413" s="49"/>
    </row>
    <row r="14414" customHeight="1" spans="7:9">
      <c r="G14414" s="11"/>
      <c r="H14414" s="12"/>
      <c r="I14414" s="49"/>
    </row>
    <row r="14415" customHeight="1" spans="7:9">
      <c r="G14415" s="11"/>
      <c r="H14415" s="12"/>
      <c r="I14415" s="49"/>
    </row>
    <row r="14416" customHeight="1" spans="7:9">
      <c r="G14416" s="11"/>
      <c r="H14416" s="12"/>
      <c r="I14416" s="49"/>
    </row>
    <row r="14417" customHeight="1" spans="7:9">
      <c r="G14417" s="11"/>
      <c r="H14417" s="12"/>
      <c r="I14417" s="49"/>
    </row>
    <row r="14418" customHeight="1" spans="7:9">
      <c r="G14418" s="11"/>
      <c r="H14418" s="12"/>
      <c r="I14418" s="49"/>
    </row>
    <row r="14419" customHeight="1" spans="7:9">
      <c r="G14419" s="11"/>
      <c r="H14419" s="12"/>
      <c r="I14419" s="49"/>
    </row>
    <row r="14420" customHeight="1" spans="7:9">
      <c r="G14420" s="11"/>
      <c r="H14420" s="12"/>
      <c r="I14420" s="49"/>
    </row>
    <row r="14421" customHeight="1" spans="7:9">
      <c r="G14421" s="11"/>
      <c r="H14421" s="12"/>
      <c r="I14421" s="49"/>
    </row>
    <row r="14422" customHeight="1" spans="7:9">
      <c r="G14422" s="11"/>
      <c r="H14422" s="12"/>
      <c r="I14422" s="49"/>
    </row>
    <row r="14423" customHeight="1" spans="7:9">
      <c r="G14423" s="11"/>
      <c r="H14423" s="12"/>
      <c r="I14423" s="49"/>
    </row>
    <row r="14424" customHeight="1" spans="7:9">
      <c r="G14424" s="11"/>
      <c r="H14424" s="12"/>
      <c r="I14424" s="49"/>
    </row>
    <row r="14425" customHeight="1" spans="7:9">
      <c r="G14425" s="11"/>
      <c r="H14425" s="12"/>
      <c r="I14425" s="49"/>
    </row>
    <row r="14426" customHeight="1" spans="7:9">
      <c r="G14426" s="11"/>
      <c r="H14426" s="12"/>
      <c r="I14426" s="49"/>
    </row>
    <row r="14427" customHeight="1" spans="7:9">
      <c r="G14427" s="11"/>
      <c r="H14427" s="12"/>
      <c r="I14427" s="49"/>
    </row>
    <row r="14428" customHeight="1" spans="7:9">
      <c r="G14428" s="11"/>
      <c r="H14428" s="12"/>
      <c r="I14428" s="49"/>
    </row>
    <row r="14429" customHeight="1" spans="7:9">
      <c r="G14429" s="11"/>
      <c r="H14429" s="12"/>
      <c r="I14429" s="49"/>
    </row>
    <row r="14430" customHeight="1" spans="7:9">
      <c r="G14430" s="11"/>
      <c r="H14430" s="12"/>
      <c r="I14430" s="49"/>
    </row>
    <row r="14431" customHeight="1" spans="7:9">
      <c r="G14431" s="11"/>
      <c r="H14431" s="12"/>
      <c r="I14431" s="49"/>
    </row>
    <row r="14432" customHeight="1" spans="7:9">
      <c r="G14432" s="11"/>
      <c r="H14432" s="12"/>
      <c r="I14432" s="49"/>
    </row>
    <row r="14433" customHeight="1" spans="7:9">
      <c r="G14433" s="11"/>
      <c r="H14433" s="12"/>
      <c r="I14433" s="49"/>
    </row>
    <row r="14434" customHeight="1" spans="7:9">
      <c r="G14434" s="11"/>
      <c r="H14434" s="12"/>
      <c r="I14434" s="49"/>
    </row>
    <row r="14435" customHeight="1" spans="7:9">
      <c r="G14435" s="11"/>
      <c r="H14435" s="12"/>
      <c r="I14435" s="49"/>
    </row>
    <row r="14436" customHeight="1" spans="7:9">
      <c r="G14436" s="11"/>
      <c r="H14436" s="12"/>
      <c r="I14436" s="49"/>
    </row>
    <row r="14437" customHeight="1" spans="7:9">
      <c r="G14437" s="11"/>
      <c r="H14437" s="12"/>
      <c r="I14437" s="49"/>
    </row>
    <row r="14438" customHeight="1" spans="7:9">
      <c r="G14438" s="11"/>
      <c r="H14438" s="12"/>
      <c r="I14438" s="49"/>
    </row>
    <row r="14439" customHeight="1" spans="7:9">
      <c r="G14439" s="11"/>
      <c r="H14439" s="12"/>
      <c r="I14439" s="49"/>
    </row>
    <row r="14440" customHeight="1" spans="7:9">
      <c r="G14440" s="11"/>
      <c r="H14440" s="12"/>
      <c r="I14440" s="49"/>
    </row>
    <row r="14441" customHeight="1" spans="7:9">
      <c r="G14441" s="11"/>
      <c r="H14441" s="12"/>
      <c r="I14441" s="49"/>
    </row>
    <row r="14442" customHeight="1" spans="7:9">
      <c r="G14442" s="11"/>
      <c r="H14442" s="12"/>
      <c r="I14442" s="49"/>
    </row>
    <row r="14443" customHeight="1" spans="7:9">
      <c r="G14443" s="11"/>
      <c r="H14443" s="12"/>
      <c r="I14443" s="49"/>
    </row>
    <row r="14444" customHeight="1" spans="7:9">
      <c r="G14444" s="11"/>
      <c r="H14444" s="12"/>
      <c r="I14444" s="49"/>
    </row>
    <row r="14445" customHeight="1" spans="7:9">
      <c r="G14445" s="11"/>
      <c r="H14445" s="12"/>
      <c r="I14445" s="49"/>
    </row>
    <row r="14446" customHeight="1" spans="7:9">
      <c r="G14446" s="11"/>
      <c r="H14446" s="12"/>
      <c r="I14446" s="49"/>
    </row>
    <row r="14447" customHeight="1" spans="7:9">
      <c r="G14447" s="11"/>
      <c r="H14447" s="12"/>
      <c r="I14447" s="49"/>
    </row>
    <row r="14448" customHeight="1" spans="7:9">
      <c r="G14448" s="11"/>
      <c r="H14448" s="12"/>
      <c r="I14448" s="49"/>
    </row>
    <row r="14449" customHeight="1" spans="7:9">
      <c r="G14449" s="11"/>
      <c r="H14449" s="12"/>
      <c r="I14449" s="49"/>
    </row>
    <row r="14450" customHeight="1" spans="7:9">
      <c r="G14450" s="11"/>
      <c r="H14450" s="12"/>
      <c r="I14450" s="49"/>
    </row>
    <row r="14451" customHeight="1" spans="7:9">
      <c r="G14451" s="11"/>
      <c r="H14451" s="12"/>
      <c r="I14451" s="49"/>
    </row>
    <row r="14452" customHeight="1" spans="7:9">
      <c r="G14452" s="11"/>
      <c r="H14452" s="12"/>
      <c r="I14452" s="49"/>
    </row>
    <row r="14453" customHeight="1" spans="7:9">
      <c r="G14453" s="11"/>
      <c r="H14453" s="12"/>
      <c r="I14453" s="49"/>
    </row>
    <row r="14454" customHeight="1" spans="7:9">
      <c r="G14454" s="11"/>
      <c r="H14454" s="12"/>
      <c r="I14454" s="49"/>
    </row>
    <row r="14455" customHeight="1" spans="7:9">
      <c r="G14455" s="11"/>
      <c r="H14455" s="12"/>
      <c r="I14455" s="49"/>
    </row>
    <row r="14456" customHeight="1" spans="7:9">
      <c r="G14456" s="11"/>
      <c r="H14456" s="12"/>
      <c r="I14456" s="49"/>
    </row>
    <row r="14457" customHeight="1" spans="7:9">
      <c r="G14457" s="11"/>
      <c r="H14457" s="12"/>
      <c r="I14457" s="49"/>
    </row>
    <row r="14458" customHeight="1" spans="7:9">
      <c r="G14458" s="11"/>
      <c r="H14458" s="12"/>
      <c r="I14458" s="49"/>
    </row>
    <row r="14459" customHeight="1" spans="7:9">
      <c r="G14459" s="11"/>
      <c r="H14459" s="12"/>
      <c r="I14459" s="49"/>
    </row>
    <row r="14460" customHeight="1" spans="7:9">
      <c r="G14460" s="11"/>
      <c r="H14460" s="12"/>
      <c r="I14460" s="49"/>
    </row>
    <row r="14461" customHeight="1" spans="7:9">
      <c r="G14461" s="11"/>
      <c r="H14461" s="12"/>
      <c r="I14461" s="49"/>
    </row>
    <row r="14462" customHeight="1" spans="7:9">
      <c r="G14462" s="11"/>
      <c r="H14462" s="12"/>
      <c r="I14462" s="49"/>
    </row>
    <row r="14463" customHeight="1" spans="7:9">
      <c r="G14463" s="11"/>
      <c r="H14463" s="12"/>
      <c r="I14463" s="49"/>
    </row>
    <row r="14464" customHeight="1" spans="7:9">
      <c r="G14464" s="11"/>
      <c r="H14464" s="12"/>
      <c r="I14464" s="49"/>
    </row>
    <row r="14465" customHeight="1" spans="7:9">
      <c r="G14465" s="11"/>
      <c r="H14465" s="12"/>
      <c r="I14465" s="49"/>
    </row>
    <row r="14466" customHeight="1" spans="7:9">
      <c r="G14466" s="11"/>
      <c r="H14466" s="12"/>
      <c r="I14466" s="49"/>
    </row>
    <row r="14467" customHeight="1" spans="7:9">
      <c r="G14467" s="11"/>
      <c r="H14467" s="12"/>
      <c r="I14467" s="49"/>
    </row>
    <row r="14468" customHeight="1" spans="7:9">
      <c r="G14468" s="11"/>
      <c r="H14468" s="12"/>
      <c r="I14468" s="49"/>
    </row>
    <row r="14469" customHeight="1" spans="7:9">
      <c r="G14469" s="11"/>
      <c r="H14469" s="12"/>
      <c r="I14469" s="49"/>
    </row>
    <row r="14470" customHeight="1" spans="7:9">
      <c r="G14470" s="11"/>
      <c r="H14470" s="12"/>
      <c r="I14470" s="49"/>
    </row>
    <row r="14471" customHeight="1" spans="7:9">
      <c r="G14471" s="11"/>
      <c r="H14471" s="12"/>
      <c r="I14471" s="49"/>
    </row>
    <row r="14472" customHeight="1" spans="7:9">
      <c r="G14472" s="11"/>
      <c r="H14472" s="12"/>
      <c r="I14472" s="49"/>
    </row>
    <row r="14473" customHeight="1" spans="7:9">
      <c r="G14473" s="11"/>
      <c r="H14473" s="12"/>
      <c r="I14473" s="49"/>
    </row>
    <row r="14474" customHeight="1" spans="7:9">
      <c r="G14474" s="11"/>
      <c r="H14474" s="12"/>
      <c r="I14474" s="49"/>
    </row>
    <row r="14475" customHeight="1" spans="7:9">
      <c r="G14475" s="11"/>
      <c r="H14475" s="12"/>
      <c r="I14475" s="49"/>
    </row>
    <row r="14476" customHeight="1" spans="7:9">
      <c r="G14476" s="11"/>
      <c r="H14476" s="12"/>
      <c r="I14476" s="49"/>
    </row>
    <row r="14477" customHeight="1" spans="7:9">
      <c r="G14477" s="11"/>
      <c r="H14477" s="12"/>
      <c r="I14477" s="49"/>
    </row>
    <row r="14478" customHeight="1" spans="7:9">
      <c r="G14478" s="11"/>
      <c r="H14478" s="12"/>
      <c r="I14478" s="49"/>
    </row>
    <row r="14479" customHeight="1" spans="7:9">
      <c r="G14479" s="11"/>
      <c r="H14479" s="12"/>
      <c r="I14479" s="49"/>
    </row>
    <row r="14480" customHeight="1" spans="7:9">
      <c r="G14480" s="11"/>
      <c r="H14480" s="12"/>
      <c r="I14480" s="49"/>
    </row>
    <row r="14481" customHeight="1" spans="7:9">
      <c r="G14481" s="11"/>
      <c r="H14481" s="12"/>
      <c r="I14481" s="49"/>
    </row>
    <row r="14482" customHeight="1" spans="7:9">
      <c r="G14482" s="11"/>
      <c r="H14482" s="12"/>
      <c r="I14482" s="49"/>
    </row>
    <row r="14483" customHeight="1" spans="7:9">
      <c r="G14483" s="11"/>
      <c r="H14483" s="12"/>
      <c r="I14483" s="49"/>
    </row>
    <row r="14484" customHeight="1" spans="7:9">
      <c r="G14484" s="11"/>
      <c r="H14484" s="12"/>
      <c r="I14484" s="49"/>
    </row>
    <row r="14485" customHeight="1" spans="7:9">
      <c r="G14485" s="11"/>
      <c r="H14485" s="12"/>
      <c r="I14485" s="49"/>
    </row>
    <row r="14486" customHeight="1" spans="7:9">
      <c r="G14486" s="11"/>
      <c r="H14486" s="12"/>
      <c r="I14486" s="49"/>
    </row>
    <row r="14487" customHeight="1" spans="7:9">
      <c r="G14487" s="11"/>
      <c r="H14487" s="12"/>
      <c r="I14487" s="49"/>
    </row>
    <row r="14488" customHeight="1" spans="7:9">
      <c r="G14488" s="11"/>
      <c r="H14488" s="12"/>
      <c r="I14488" s="49"/>
    </row>
    <row r="14489" customHeight="1" spans="7:9">
      <c r="G14489" s="11"/>
      <c r="H14489" s="12"/>
      <c r="I14489" s="49"/>
    </row>
    <row r="14490" customHeight="1" spans="7:9">
      <c r="G14490" s="11"/>
      <c r="H14490" s="12"/>
      <c r="I14490" s="49"/>
    </row>
    <row r="14491" customHeight="1" spans="7:9">
      <c r="G14491" s="11"/>
      <c r="H14491" s="12"/>
      <c r="I14491" s="49"/>
    </row>
    <row r="14492" customHeight="1" spans="7:9">
      <c r="G14492" s="11"/>
      <c r="H14492" s="12"/>
      <c r="I14492" s="49"/>
    </row>
    <row r="14493" customHeight="1" spans="7:9">
      <c r="G14493" s="11"/>
      <c r="H14493" s="12"/>
      <c r="I14493" s="49"/>
    </row>
    <row r="14494" customHeight="1" spans="7:9">
      <c r="G14494" s="11"/>
      <c r="H14494" s="12"/>
      <c r="I14494" s="49"/>
    </row>
    <row r="14495" customHeight="1" spans="7:9">
      <c r="G14495" s="11"/>
      <c r="H14495" s="12"/>
      <c r="I14495" s="49"/>
    </row>
    <row r="14496" customHeight="1" spans="7:9">
      <c r="G14496" s="11"/>
      <c r="H14496" s="12"/>
      <c r="I14496" s="49"/>
    </row>
    <row r="14497" customHeight="1" spans="7:9">
      <c r="G14497" s="11"/>
      <c r="H14497" s="12"/>
      <c r="I14497" s="49"/>
    </row>
    <row r="14498" customHeight="1" spans="7:9">
      <c r="G14498" s="11"/>
      <c r="H14498" s="12"/>
      <c r="I14498" s="49"/>
    </row>
    <row r="14499" customHeight="1" spans="7:9">
      <c r="G14499" s="11"/>
      <c r="H14499" s="12"/>
      <c r="I14499" s="49"/>
    </row>
    <row r="14500" customHeight="1" spans="7:9">
      <c r="G14500" s="11"/>
      <c r="H14500" s="12"/>
      <c r="I14500" s="49"/>
    </row>
    <row r="14501" customHeight="1" spans="7:9">
      <c r="G14501" s="11"/>
      <c r="H14501" s="12"/>
      <c r="I14501" s="49"/>
    </row>
    <row r="14502" customHeight="1" spans="7:9">
      <c r="G14502" s="11"/>
      <c r="H14502" s="12"/>
      <c r="I14502" s="49"/>
    </row>
    <row r="14503" customHeight="1" spans="7:9">
      <c r="G14503" s="11"/>
      <c r="H14503" s="12"/>
      <c r="I14503" s="49"/>
    </row>
    <row r="14504" customHeight="1" spans="7:9">
      <c r="G14504" s="11"/>
      <c r="H14504" s="12"/>
      <c r="I14504" s="49"/>
    </row>
    <row r="14505" customHeight="1" spans="7:9">
      <c r="G14505" s="11"/>
      <c r="H14505" s="12"/>
      <c r="I14505" s="49"/>
    </row>
    <row r="14506" customHeight="1" spans="7:9">
      <c r="G14506" s="11"/>
      <c r="H14506" s="12"/>
      <c r="I14506" s="49"/>
    </row>
    <row r="14507" customHeight="1" spans="7:9">
      <c r="G14507" s="11"/>
      <c r="H14507" s="12"/>
      <c r="I14507" s="49"/>
    </row>
    <row r="14508" customHeight="1" spans="7:9">
      <c r="G14508" s="11"/>
      <c r="H14508" s="12"/>
      <c r="I14508" s="49"/>
    </row>
    <row r="14509" customHeight="1" spans="7:9">
      <c r="G14509" s="11"/>
      <c r="H14509" s="12"/>
      <c r="I14509" s="49"/>
    </row>
    <row r="14510" customHeight="1" spans="7:9">
      <c r="G14510" s="11"/>
      <c r="H14510" s="12"/>
      <c r="I14510" s="49"/>
    </row>
    <row r="14511" customHeight="1" spans="7:9">
      <c r="G14511" s="11"/>
      <c r="H14511" s="12"/>
      <c r="I14511" s="49"/>
    </row>
    <row r="14512" customHeight="1" spans="7:9">
      <c r="G14512" s="11"/>
      <c r="H14512" s="12"/>
      <c r="I14512" s="49"/>
    </row>
    <row r="14513" customHeight="1" spans="7:9">
      <c r="G14513" s="11"/>
      <c r="H14513" s="12"/>
      <c r="I14513" s="49"/>
    </row>
    <row r="14514" customHeight="1" spans="7:9">
      <c r="G14514" s="11"/>
      <c r="H14514" s="12"/>
      <c r="I14514" s="49"/>
    </row>
    <row r="14515" customHeight="1" spans="7:9">
      <c r="G14515" s="11"/>
      <c r="H14515" s="12"/>
      <c r="I14515" s="49"/>
    </row>
    <row r="14516" customHeight="1" spans="7:9">
      <c r="G14516" s="11"/>
      <c r="H14516" s="12"/>
      <c r="I14516" s="49"/>
    </row>
    <row r="14517" customHeight="1" spans="7:9">
      <c r="G14517" s="11"/>
      <c r="H14517" s="12"/>
      <c r="I14517" s="49"/>
    </row>
    <row r="14518" customHeight="1" spans="7:9">
      <c r="G14518" s="11"/>
      <c r="H14518" s="12"/>
      <c r="I14518" s="49"/>
    </row>
    <row r="14519" customHeight="1" spans="7:9">
      <c r="G14519" s="11"/>
      <c r="H14519" s="12"/>
      <c r="I14519" s="49"/>
    </row>
    <row r="14520" customHeight="1" spans="7:9">
      <c r="G14520" s="11"/>
      <c r="H14520" s="12"/>
      <c r="I14520" s="49"/>
    </row>
    <row r="14521" customHeight="1" spans="7:9">
      <c r="G14521" s="11"/>
      <c r="H14521" s="12"/>
      <c r="I14521" s="49"/>
    </row>
    <row r="14522" customHeight="1" spans="7:9">
      <c r="G14522" s="11"/>
      <c r="H14522" s="12"/>
      <c r="I14522" s="49"/>
    </row>
    <row r="14523" customHeight="1" spans="7:9">
      <c r="G14523" s="11"/>
      <c r="H14523" s="12"/>
      <c r="I14523" s="49"/>
    </row>
    <row r="14524" customHeight="1" spans="7:9">
      <c r="G14524" s="11"/>
      <c r="H14524" s="12"/>
      <c r="I14524" s="49"/>
    </row>
    <row r="14525" customHeight="1" spans="7:9">
      <c r="G14525" s="11"/>
      <c r="H14525" s="12"/>
      <c r="I14525" s="49"/>
    </row>
    <row r="14526" customHeight="1" spans="7:9">
      <c r="G14526" s="11"/>
      <c r="H14526" s="12"/>
      <c r="I14526" s="49"/>
    </row>
    <row r="14527" customHeight="1" spans="7:9">
      <c r="G14527" s="11"/>
      <c r="H14527" s="12"/>
      <c r="I14527" s="49"/>
    </row>
    <row r="14528" customHeight="1" spans="7:9">
      <c r="G14528" s="11"/>
      <c r="H14528" s="12"/>
      <c r="I14528" s="49"/>
    </row>
    <row r="14529" customHeight="1" spans="7:9">
      <c r="G14529" s="11"/>
      <c r="H14529" s="12"/>
      <c r="I14529" s="49"/>
    </row>
    <row r="14530" customHeight="1" spans="7:9">
      <c r="G14530" s="11"/>
      <c r="H14530" s="12"/>
      <c r="I14530" s="49"/>
    </row>
    <row r="14531" customHeight="1" spans="7:9">
      <c r="G14531" s="11"/>
      <c r="H14531" s="12"/>
      <c r="I14531" s="49"/>
    </row>
    <row r="14532" customHeight="1" spans="7:9">
      <c r="G14532" s="11"/>
      <c r="H14532" s="12"/>
      <c r="I14532" s="49"/>
    </row>
    <row r="14533" customHeight="1" spans="7:9">
      <c r="G14533" s="11"/>
      <c r="H14533" s="12"/>
      <c r="I14533" s="49"/>
    </row>
    <row r="14534" customHeight="1" spans="7:9">
      <c r="G14534" s="11"/>
      <c r="H14534" s="12"/>
      <c r="I14534" s="49"/>
    </row>
    <row r="14535" customHeight="1" spans="7:9">
      <c r="G14535" s="11"/>
      <c r="H14535" s="12"/>
      <c r="I14535" s="49"/>
    </row>
    <row r="14536" customHeight="1" spans="7:9">
      <c r="G14536" s="11"/>
      <c r="H14536" s="12"/>
      <c r="I14536" s="49"/>
    </row>
    <row r="14537" customHeight="1" spans="7:9">
      <c r="G14537" s="11"/>
      <c r="H14537" s="12"/>
      <c r="I14537" s="49"/>
    </row>
    <row r="14538" customHeight="1" spans="7:9">
      <c r="G14538" s="11"/>
      <c r="H14538" s="12"/>
      <c r="I14538" s="49"/>
    </row>
    <row r="14539" customHeight="1" spans="7:9">
      <c r="G14539" s="11"/>
      <c r="H14539" s="12"/>
      <c r="I14539" s="49"/>
    </row>
    <row r="14540" customHeight="1" spans="7:9">
      <c r="G14540" s="11"/>
      <c r="H14540" s="12"/>
      <c r="I14540" s="49"/>
    </row>
    <row r="14541" customHeight="1" spans="7:9">
      <c r="G14541" s="11"/>
      <c r="H14541" s="12"/>
      <c r="I14541" s="49"/>
    </row>
    <row r="14542" customHeight="1" spans="7:9">
      <c r="G14542" s="11"/>
      <c r="H14542" s="12"/>
      <c r="I14542" s="49"/>
    </row>
    <row r="14543" customHeight="1" spans="7:9">
      <c r="G14543" s="11"/>
      <c r="H14543" s="12"/>
      <c r="I14543" s="49"/>
    </row>
    <row r="14544" customHeight="1" spans="7:9">
      <c r="G14544" s="11"/>
      <c r="H14544" s="12"/>
      <c r="I14544" s="49"/>
    </row>
    <row r="14545" customHeight="1" spans="7:9">
      <c r="G14545" s="11"/>
      <c r="H14545" s="12"/>
      <c r="I14545" s="49"/>
    </row>
    <row r="14546" customHeight="1" spans="7:9">
      <c r="G14546" s="11"/>
      <c r="H14546" s="12"/>
      <c r="I14546" s="49"/>
    </row>
    <row r="14547" customHeight="1" spans="7:9">
      <c r="G14547" s="11"/>
      <c r="H14547" s="12"/>
      <c r="I14547" s="49"/>
    </row>
    <row r="14548" customHeight="1" spans="7:9">
      <c r="G14548" s="11"/>
      <c r="H14548" s="12"/>
      <c r="I14548" s="49"/>
    </row>
    <row r="14549" customHeight="1" spans="7:9">
      <c r="G14549" s="11"/>
      <c r="H14549" s="12"/>
      <c r="I14549" s="49"/>
    </row>
    <row r="14550" customHeight="1" spans="7:9">
      <c r="G14550" s="11"/>
      <c r="H14550" s="12"/>
      <c r="I14550" s="49"/>
    </row>
    <row r="14551" customHeight="1" spans="7:9">
      <c r="G14551" s="11"/>
      <c r="H14551" s="12"/>
      <c r="I14551" s="49"/>
    </row>
    <row r="14552" customHeight="1" spans="7:9">
      <c r="G14552" s="11"/>
      <c r="H14552" s="12"/>
      <c r="I14552" s="49"/>
    </row>
    <row r="14553" customHeight="1" spans="7:9">
      <c r="G14553" s="11"/>
      <c r="H14553" s="12"/>
      <c r="I14553" s="49"/>
    </row>
    <row r="14554" customHeight="1" spans="7:9">
      <c r="G14554" s="11"/>
      <c r="H14554" s="12"/>
      <c r="I14554" s="49"/>
    </row>
    <row r="14555" customHeight="1" spans="7:9">
      <c r="G14555" s="11"/>
      <c r="H14555" s="12"/>
      <c r="I14555" s="49"/>
    </row>
    <row r="14556" customHeight="1" spans="7:9">
      <c r="G14556" s="11"/>
      <c r="H14556" s="12"/>
      <c r="I14556" s="49"/>
    </row>
    <row r="14557" customHeight="1" spans="7:9">
      <c r="G14557" s="11"/>
      <c r="H14557" s="12"/>
      <c r="I14557" s="49"/>
    </row>
    <row r="14558" customHeight="1" spans="7:9">
      <c r="G14558" s="11"/>
      <c r="H14558" s="12"/>
      <c r="I14558" s="49"/>
    </row>
    <row r="14559" customHeight="1" spans="7:9">
      <c r="G14559" s="11"/>
      <c r="H14559" s="12"/>
      <c r="I14559" s="49"/>
    </row>
    <row r="14560" customHeight="1" spans="7:9">
      <c r="G14560" s="11"/>
      <c r="H14560" s="12"/>
      <c r="I14560" s="49"/>
    </row>
    <row r="14561" customHeight="1" spans="7:9">
      <c r="G14561" s="11"/>
      <c r="H14561" s="12"/>
      <c r="I14561" s="49"/>
    </row>
    <row r="14562" customHeight="1" spans="7:9">
      <c r="G14562" s="11"/>
      <c r="H14562" s="12"/>
      <c r="I14562" s="49"/>
    </row>
    <row r="14563" customHeight="1" spans="7:9">
      <c r="G14563" s="11"/>
      <c r="H14563" s="12"/>
      <c r="I14563" s="49"/>
    </row>
    <row r="14564" customHeight="1" spans="7:9">
      <c r="G14564" s="11"/>
      <c r="H14564" s="12"/>
      <c r="I14564" s="49"/>
    </row>
    <row r="14565" customHeight="1" spans="7:9">
      <c r="G14565" s="11"/>
      <c r="H14565" s="12"/>
      <c r="I14565" s="49"/>
    </row>
    <row r="14566" customHeight="1" spans="7:9">
      <c r="G14566" s="11"/>
      <c r="H14566" s="12"/>
      <c r="I14566" s="49"/>
    </row>
    <row r="14567" customHeight="1" spans="7:9">
      <c r="G14567" s="11"/>
      <c r="H14567" s="12"/>
      <c r="I14567" s="49"/>
    </row>
    <row r="14568" customHeight="1" spans="7:9">
      <c r="G14568" s="11"/>
      <c r="H14568" s="12"/>
      <c r="I14568" s="49"/>
    </row>
    <row r="14569" customHeight="1" spans="7:9">
      <c r="G14569" s="11"/>
      <c r="H14569" s="12"/>
      <c r="I14569" s="49"/>
    </row>
    <row r="14570" customHeight="1" spans="7:9">
      <c r="G14570" s="11"/>
      <c r="H14570" s="12"/>
      <c r="I14570" s="49"/>
    </row>
    <row r="14571" customHeight="1" spans="7:9">
      <c r="G14571" s="11"/>
      <c r="H14571" s="12"/>
      <c r="I14571" s="49"/>
    </row>
    <row r="14572" customHeight="1" spans="7:9">
      <c r="G14572" s="11"/>
      <c r="H14572" s="12"/>
      <c r="I14572" s="49"/>
    </row>
    <row r="14573" customHeight="1" spans="7:9">
      <c r="G14573" s="11"/>
      <c r="H14573" s="12"/>
      <c r="I14573" s="49"/>
    </row>
    <row r="14574" customHeight="1" spans="7:9">
      <c r="G14574" s="11"/>
      <c r="H14574" s="12"/>
      <c r="I14574" s="49"/>
    </row>
    <row r="14575" customHeight="1" spans="7:9">
      <c r="G14575" s="11"/>
      <c r="H14575" s="12"/>
      <c r="I14575" s="49"/>
    </row>
    <row r="14576" customHeight="1" spans="7:9">
      <c r="G14576" s="11"/>
      <c r="H14576" s="12"/>
      <c r="I14576" s="49"/>
    </row>
    <row r="14577" customHeight="1" spans="7:9">
      <c r="G14577" s="11"/>
      <c r="H14577" s="12"/>
      <c r="I14577" s="49"/>
    </row>
    <row r="14578" customHeight="1" spans="7:9">
      <c r="G14578" s="11"/>
      <c r="H14578" s="12"/>
      <c r="I14578" s="49"/>
    </row>
    <row r="14579" customHeight="1" spans="7:9">
      <c r="G14579" s="11"/>
      <c r="H14579" s="12"/>
      <c r="I14579" s="49"/>
    </row>
    <row r="14580" customHeight="1" spans="7:9">
      <c r="G14580" s="11"/>
      <c r="H14580" s="12"/>
      <c r="I14580" s="49"/>
    </row>
    <row r="14581" customHeight="1" spans="7:9">
      <c r="G14581" s="11"/>
      <c r="H14581" s="12"/>
      <c r="I14581" s="49"/>
    </row>
    <row r="14582" customHeight="1" spans="7:9">
      <c r="G14582" s="11"/>
      <c r="H14582" s="12"/>
      <c r="I14582" s="49"/>
    </row>
    <row r="14583" customHeight="1" spans="7:9">
      <c r="G14583" s="11"/>
      <c r="H14583" s="12"/>
      <c r="I14583" s="49"/>
    </row>
    <row r="14584" customHeight="1" spans="7:9">
      <c r="G14584" s="11"/>
      <c r="H14584" s="12"/>
      <c r="I14584" s="49"/>
    </row>
    <row r="14585" customHeight="1" spans="7:9">
      <c r="G14585" s="11"/>
      <c r="H14585" s="12"/>
      <c r="I14585" s="49"/>
    </row>
    <row r="14586" customHeight="1" spans="7:9">
      <c r="G14586" s="11"/>
      <c r="H14586" s="12"/>
      <c r="I14586" s="49"/>
    </row>
    <row r="14587" customHeight="1" spans="7:9">
      <c r="G14587" s="11"/>
      <c r="H14587" s="12"/>
      <c r="I14587" s="49"/>
    </row>
    <row r="14588" customHeight="1" spans="7:9">
      <c r="G14588" s="11"/>
      <c r="H14588" s="12"/>
      <c r="I14588" s="49"/>
    </row>
    <row r="14589" customHeight="1" spans="7:9">
      <c r="G14589" s="11"/>
      <c r="H14589" s="12"/>
      <c r="I14589" s="49"/>
    </row>
    <row r="14590" customHeight="1" spans="7:9">
      <c r="G14590" s="11"/>
      <c r="H14590" s="12"/>
      <c r="I14590" s="49"/>
    </row>
    <row r="14591" customHeight="1" spans="7:9">
      <c r="G14591" s="11"/>
      <c r="H14591" s="12"/>
      <c r="I14591" s="49"/>
    </row>
    <row r="14592" customHeight="1" spans="7:9">
      <c r="G14592" s="11"/>
      <c r="H14592" s="12"/>
      <c r="I14592" s="49"/>
    </row>
    <row r="14593" customHeight="1" spans="7:9">
      <c r="G14593" s="11"/>
      <c r="H14593" s="12"/>
      <c r="I14593" s="49"/>
    </row>
    <row r="14594" customHeight="1" spans="7:9">
      <c r="G14594" s="11"/>
      <c r="H14594" s="12"/>
      <c r="I14594" s="49"/>
    </row>
    <row r="14595" customHeight="1" spans="7:9">
      <c r="G14595" s="11"/>
      <c r="H14595" s="12"/>
      <c r="I14595" s="49"/>
    </row>
    <row r="14596" customHeight="1" spans="7:9">
      <c r="G14596" s="11"/>
      <c r="H14596" s="12"/>
      <c r="I14596" s="49"/>
    </row>
    <row r="14597" customHeight="1" spans="7:9">
      <c r="G14597" s="11"/>
      <c r="H14597" s="12"/>
      <c r="I14597" s="49"/>
    </row>
    <row r="14598" customHeight="1" spans="7:9">
      <c r="G14598" s="11"/>
      <c r="H14598" s="12"/>
      <c r="I14598" s="49"/>
    </row>
    <row r="14599" customHeight="1" spans="7:9">
      <c r="G14599" s="11"/>
      <c r="H14599" s="12"/>
      <c r="I14599" s="49"/>
    </row>
    <row r="14600" customHeight="1" spans="7:9">
      <c r="G14600" s="11"/>
      <c r="H14600" s="12"/>
      <c r="I14600" s="49"/>
    </row>
    <row r="14601" customHeight="1" spans="7:9">
      <c r="G14601" s="11"/>
      <c r="H14601" s="12"/>
      <c r="I14601" s="49"/>
    </row>
    <row r="14602" customHeight="1" spans="7:9">
      <c r="G14602" s="11"/>
      <c r="H14602" s="12"/>
      <c r="I14602" s="49"/>
    </row>
    <row r="14603" customHeight="1" spans="7:9">
      <c r="G14603" s="11"/>
      <c r="H14603" s="12"/>
      <c r="I14603" s="49"/>
    </row>
    <row r="14604" customHeight="1" spans="7:9">
      <c r="G14604" s="11"/>
      <c r="H14604" s="12"/>
      <c r="I14604" s="49"/>
    </row>
    <row r="14605" customHeight="1" spans="7:9">
      <c r="G14605" s="11"/>
      <c r="H14605" s="12"/>
      <c r="I14605" s="49"/>
    </row>
    <row r="14606" customHeight="1" spans="7:9">
      <c r="G14606" s="11"/>
      <c r="H14606" s="12"/>
      <c r="I14606" s="49"/>
    </row>
    <row r="14607" customHeight="1" spans="7:9">
      <c r="G14607" s="11"/>
      <c r="H14607" s="12"/>
      <c r="I14607" s="49"/>
    </row>
    <row r="14608" customHeight="1" spans="7:9">
      <c r="G14608" s="11"/>
      <c r="H14608" s="12"/>
      <c r="I14608" s="49"/>
    </row>
    <row r="14609" customHeight="1" spans="7:9">
      <c r="G14609" s="11"/>
      <c r="H14609" s="12"/>
      <c r="I14609" s="49"/>
    </row>
    <row r="14610" customHeight="1" spans="7:9">
      <c r="G14610" s="11"/>
      <c r="H14610" s="12"/>
      <c r="I14610" s="49"/>
    </row>
    <row r="14611" customHeight="1" spans="7:9">
      <c r="G14611" s="11"/>
      <c r="H14611" s="12"/>
      <c r="I14611" s="49"/>
    </row>
    <row r="14612" customHeight="1" spans="7:9">
      <c r="G14612" s="11"/>
      <c r="H14612" s="12"/>
      <c r="I14612" s="49"/>
    </row>
    <row r="14613" customHeight="1" spans="7:9">
      <c r="G14613" s="11"/>
      <c r="H14613" s="12"/>
      <c r="I14613" s="49"/>
    </row>
    <row r="14614" customHeight="1" spans="7:9">
      <c r="G14614" s="11"/>
      <c r="H14614" s="12"/>
      <c r="I14614" s="49"/>
    </row>
    <row r="14615" customHeight="1" spans="7:9">
      <c r="G14615" s="11"/>
      <c r="H14615" s="12"/>
      <c r="I14615" s="49"/>
    </row>
    <row r="14616" customHeight="1" spans="7:9">
      <c r="G14616" s="11"/>
      <c r="H14616" s="12"/>
      <c r="I14616" s="49"/>
    </row>
    <row r="14617" customHeight="1" spans="7:9">
      <c r="G14617" s="11"/>
      <c r="H14617" s="12"/>
      <c r="I14617" s="49"/>
    </row>
    <row r="14618" customHeight="1" spans="7:9">
      <c r="G14618" s="11"/>
      <c r="H14618" s="12"/>
      <c r="I14618" s="49"/>
    </row>
    <row r="14619" customHeight="1" spans="7:9">
      <c r="G14619" s="11"/>
      <c r="H14619" s="12"/>
      <c r="I14619" s="49"/>
    </row>
    <row r="14620" customHeight="1" spans="7:9">
      <c r="G14620" s="11"/>
      <c r="H14620" s="12"/>
      <c r="I14620" s="49"/>
    </row>
    <row r="14621" customHeight="1" spans="7:9">
      <c r="G14621" s="11"/>
      <c r="H14621" s="12"/>
      <c r="I14621" s="49"/>
    </row>
    <row r="14622" customHeight="1" spans="7:9">
      <c r="G14622" s="11"/>
      <c r="H14622" s="12"/>
      <c r="I14622" s="49"/>
    </row>
    <row r="14623" customHeight="1" spans="7:9">
      <c r="G14623" s="11"/>
      <c r="H14623" s="12"/>
      <c r="I14623" s="49"/>
    </row>
    <row r="14624" customHeight="1" spans="7:9">
      <c r="G14624" s="11"/>
      <c r="H14624" s="12"/>
      <c r="I14624" s="49"/>
    </row>
    <row r="14625" customHeight="1" spans="7:9">
      <c r="G14625" s="11"/>
      <c r="H14625" s="12"/>
      <c r="I14625" s="49"/>
    </row>
    <row r="14626" customHeight="1" spans="7:9">
      <c r="G14626" s="11"/>
      <c r="H14626" s="12"/>
      <c r="I14626" s="49"/>
    </row>
    <row r="14627" customHeight="1" spans="7:9">
      <c r="G14627" s="11"/>
      <c r="H14627" s="12"/>
      <c r="I14627" s="49"/>
    </row>
    <row r="14628" customHeight="1" spans="7:9">
      <c r="G14628" s="11"/>
      <c r="H14628" s="12"/>
      <c r="I14628" s="49"/>
    </row>
    <row r="14629" customHeight="1" spans="7:9">
      <c r="G14629" s="11"/>
      <c r="H14629" s="12"/>
      <c r="I14629" s="49"/>
    </row>
    <row r="14630" customHeight="1" spans="7:9">
      <c r="G14630" s="11"/>
      <c r="H14630" s="12"/>
      <c r="I14630" s="49"/>
    </row>
    <row r="14631" customHeight="1" spans="7:9">
      <c r="G14631" s="11"/>
      <c r="H14631" s="12"/>
      <c r="I14631" s="49"/>
    </row>
    <row r="14632" customHeight="1" spans="7:9">
      <c r="G14632" s="11"/>
      <c r="H14632" s="12"/>
      <c r="I14632" s="49"/>
    </row>
    <row r="14633" customHeight="1" spans="7:9">
      <c r="G14633" s="11"/>
      <c r="H14633" s="12"/>
      <c r="I14633" s="49"/>
    </row>
    <row r="14634" customHeight="1" spans="7:9">
      <c r="G14634" s="11"/>
      <c r="H14634" s="12"/>
      <c r="I14634" s="49"/>
    </row>
    <row r="14635" customHeight="1" spans="7:9">
      <c r="G14635" s="11"/>
      <c r="H14635" s="12"/>
      <c r="I14635" s="49"/>
    </row>
    <row r="14636" customHeight="1" spans="7:9">
      <c r="G14636" s="11"/>
      <c r="H14636" s="12"/>
      <c r="I14636" s="49"/>
    </row>
    <row r="14637" customHeight="1" spans="7:9">
      <c r="G14637" s="11"/>
      <c r="H14637" s="12"/>
      <c r="I14637" s="49"/>
    </row>
    <row r="14638" customHeight="1" spans="7:9">
      <c r="G14638" s="11"/>
      <c r="H14638" s="12"/>
      <c r="I14638" s="49"/>
    </row>
    <row r="14639" customHeight="1" spans="7:9">
      <c r="G14639" s="11"/>
      <c r="H14639" s="12"/>
      <c r="I14639" s="49"/>
    </row>
    <row r="14640" customHeight="1" spans="7:9">
      <c r="G14640" s="11"/>
      <c r="H14640" s="12"/>
      <c r="I14640" s="49"/>
    </row>
    <row r="14641" customHeight="1" spans="7:9">
      <c r="G14641" s="11"/>
      <c r="H14641" s="12"/>
      <c r="I14641" s="49"/>
    </row>
    <row r="14642" customHeight="1" spans="7:9">
      <c r="G14642" s="11"/>
      <c r="H14642" s="12"/>
      <c r="I14642" s="49"/>
    </row>
    <row r="14643" customHeight="1" spans="7:9">
      <c r="G14643" s="11"/>
      <c r="H14643" s="12"/>
      <c r="I14643" s="49"/>
    </row>
    <row r="14644" customHeight="1" spans="7:9">
      <c r="G14644" s="11"/>
      <c r="H14644" s="12"/>
      <c r="I14644" s="49"/>
    </row>
    <row r="14645" customHeight="1" spans="7:9">
      <c r="G14645" s="11"/>
      <c r="H14645" s="12"/>
      <c r="I14645" s="49"/>
    </row>
    <row r="14646" customHeight="1" spans="7:9">
      <c r="G14646" s="11"/>
      <c r="H14646" s="12"/>
      <c r="I14646" s="49"/>
    </row>
    <row r="14647" customHeight="1" spans="7:9">
      <c r="G14647" s="11"/>
      <c r="H14647" s="12"/>
      <c r="I14647" s="49"/>
    </row>
    <row r="14648" customHeight="1" spans="7:9">
      <c r="G14648" s="11"/>
      <c r="H14648" s="12"/>
      <c r="I14648" s="49"/>
    </row>
    <row r="14649" customHeight="1" spans="7:9">
      <c r="G14649" s="11"/>
      <c r="H14649" s="12"/>
      <c r="I14649" s="49"/>
    </row>
    <row r="14650" customHeight="1" spans="7:9">
      <c r="G14650" s="11"/>
      <c r="H14650" s="12"/>
      <c r="I14650" s="49"/>
    </row>
    <row r="14651" customHeight="1" spans="7:9">
      <c r="G14651" s="11"/>
      <c r="H14651" s="12"/>
      <c r="I14651" s="49"/>
    </row>
    <row r="14652" customHeight="1" spans="7:9">
      <c r="G14652" s="11"/>
      <c r="H14652" s="12"/>
      <c r="I14652" s="49"/>
    </row>
    <row r="14653" customHeight="1" spans="7:9">
      <c r="G14653" s="11"/>
      <c r="H14653" s="12"/>
      <c r="I14653" s="49"/>
    </row>
    <row r="14654" customHeight="1" spans="7:9">
      <c r="G14654" s="11"/>
      <c r="H14654" s="12"/>
      <c r="I14654" s="49"/>
    </row>
    <row r="14655" customHeight="1" spans="7:9">
      <c r="G14655" s="11"/>
      <c r="H14655" s="12"/>
      <c r="I14655" s="49"/>
    </row>
    <row r="14656" customHeight="1" spans="7:9">
      <c r="G14656" s="11"/>
      <c r="H14656" s="12"/>
      <c r="I14656" s="49"/>
    </row>
    <row r="14657" customHeight="1" spans="7:9">
      <c r="G14657" s="11"/>
      <c r="H14657" s="12"/>
      <c r="I14657" s="49"/>
    </row>
    <row r="14658" customHeight="1" spans="7:9">
      <c r="G14658" s="11"/>
      <c r="H14658" s="12"/>
      <c r="I14658" s="49"/>
    </row>
    <row r="14659" customHeight="1" spans="7:9">
      <c r="G14659" s="11"/>
      <c r="H14659" s="12"/>
      <c r="I14659" s="49"/>
    </row>
    <row r="14660" customHeight="1" spans="7:9">
      <c r="G14660" s="11"/>
      <c r="H14660" s="12"/>
      <c r="I14660" s="49"/>
    </row>
    <row r="14661" customHeight="1" spans="7:9">
      <c r="G14661" s="11"/>
      <c r="H14661" s="12"/>
      <c r="I14661" s="49"/>
    </row>
    <row r="14662" customHeight="1" spans="7:9">
      <c r="G14662" s="11"/>
      <c r="H14662" s="12"/>
      <c r="I14662" s="49"/>
    </row>
    <row r="14663" customHeight="1" spans="7:9">
      <c r="G14663" s="11"/>
      <c r="H14663" s="12"/>
      <c r="I14663" s="49"/>
    </row>
    <row r="14664" customHeight="1" spans="7:9">
      <c r="G14664" s="11"/>
      <c r="H14664" s="12"/>
      <c r="I14664" s="49"/>
    </row>
    <row r="14665" customHeight="1" spans="7:9">
      <c r="G14665" s="11"/>
      <c r="H14665" s="12"/>
      <c r="I14665" s="49"/>
    </row>
    <row r="14666" customHeight="1" spans="7:9">
      <c r="G14666" s="11"/>
      <c r="H14666" s="12"/>
      <c r="I14666" s="49"/>
    </row>
    <row r="14667" customHeight="1" spans="7:9">
      <c r="G14667" s="11"/>
      <c r="H14667" s="12"/>
      <c r="I14667" s="49"/>
    </row>
    <row r="14668" customHeight="1" spans="7:9">
      <c r="G14668" s="11"/>
      <c r="H14668" s="12"/>
      <c r="I14668" s="49"/>
    </row>
    <row r="14669" customHeight="1" spans="7:9">
      <c r="G14669" s="11"/>
      <c r="H14669" s="12"/>
      <c r="I14669" s="49"/>
    </row>
    <row r="14670" customHeight="1" spans="7:9">
      <c r="G14670" s="11"/>
      <c r="H14670" s="12"/>
      <c r="I14670" s="49"/>
    </row>
    <row r="14671" customHeight="1" spans="7:9">
      <c r="G14671" s="11"/>
      <c r="H14671" s="12"/>
      <c r="I14671" s="49"/>
    </row>
    <row r="14672" customHeight="1" spans="7:9">
      <c r="G14672" s="11"/>
      <c r="H14672" s="12"/>
      <c r="I14672" s="49"/>
    </row>
    <row r="14673" customHeight="1" spans="7:9">
      <c r="G14673" s="11"/>
      <c r="H14673" s="12"/>
      <c r="I14673" s="49"/>
    </row>
    <row r="14674" customHeight="1" spans="7:9">
      <c r="G14674" s="11"/>
      <c r="H14674" s="12"/>
      <c r="I14674" s="49"/>
    </row>
    <row r="14675" customHeight="1" spans="7:9">
      <c r="G14675" s="11"/>
      <c r="H14675" s="12"/>
      <c r="I14675" s="49"/>
    </row>
    <row r="14676" customHeight="1" spans="7:9">
      <c r="G14676" s="11"/>
      <c r="H14676" s="12"/>
      <c r="I14676" s="49"/>
    </row>
    <row r="14677" customHeight="1" spans="7:9">
      <c r="G14677" s="11"/>
      <c r="H14677" s="12"/>
      <c r="I14677" s="49"/>
    </row>
    <row r="14678" customHeight="1" spans="7:9">
      <c r="G14678" s="11"/>
      <c r="H14678" s="12"/>
      <c r="I14678" s="49"/>
    </row>
    <row r="14679" customHeight="1" spans="7:9">
      <c r="G14679" s="11"/>
      <c r="H14679" s="12"/>
      <c r="I14679" s="49"/>
    </row>
    <row r="14680" customHeight="1" spans="7:9">
      <c r="G14680" s="11"/>
      <c r="H14680" s="12"/>
      <c r="I14680" s="49"/>
    </row>
    <row r="14681" customHeight="1" spans="7:9">
      <c r="G14681" s="11"/>
      <c r="H14681" s="12"/>
      <c r="I14681" s="49"/>
    </row>
    <row r="14682" customHeight="1" spans="7:9">
      <c r="G14682" s="11"/>
      <c r="H14682" s="12"/>
      <c r="I14682" s="49"/>
    </row>
    <row r="14683" customHeight="1" spans="7:9">
      <c r="G14683" s="11"/>
      <c r="H14683" s="12"/>
      <c r="I14683" s="49"/>
    </row>
    <row r="14684" customHeight="1" spans="7:9">
      <c r="G14684" s="11"/>
      <c r="H14684" s="12"/>
      <c r="I14684" s="49"/>
    </row>
    <row r="14685" customHeight="1" spans="7:9">
      <c r="G14685" s="11"/>
      <c r="H14685" s="12"/>
      <c r="I14685" s="49"/>
    </row>
    <row r="14686" customHeight="1" spans="7:9">
      <c r="G14686" s="11"/>
      <c r="H14686" s="12"/>
      <c r="I14686" s="49"/>
    </row>
    <row r="14687" customHeight="1" spans="7:9">
      <c r="G14687" s="11"/>
      <c r="H14687" s="12"/>
      <c r="I14687" s="49"/>
    </row>
    <row r="14688" customHeight="1" spans="7:9">
      <c r="G14688" s="11"/>
      <c r="H14688" s="12"/>
      <c r="I14688" s="49"/>
    </row>
    <row r="14689" customHeight="1" spans="7:9">
      <c r="G14689" s="11"/>
      <c r="H14689" s="12"/>
      <c r="I14689" s="49"/>
    </row>
    <row r="14690" customHeight="1" spans="7:9">
      <c r="G14690" s="11"/>
      <c r="H14690" s="12"/>
      <c r="I14690" s="49"/>
    </row>
    <row r="14691" customHeight="1" spans="7:9">
      <c r="G14691" s="11"/>
      <c r="H14691" s="12"/>
      <c r="I14691" s="49"/>
    </row>
    <row r="14692" customHeight="1" spans="7:9">
      <c r="G14692" s="11"/>
      <c r="H14692" s="12"/>
      <c r="I14692" s="49"/>
    </row>
    <row r="14693" customHeight="1" spans="7:9">
      <c r="G14693" s="11"/>
      <c r="H14693" s="12"/>
      <c r="I14693" s="49"/>
    </row>
    <row r="14694" customHeight="1" spans="7:9">
      <c r="G14694" s="11"/>
      <c r="H14694" s="12"/>
      <c r="I14694" s="49"/>
    </row>
    <row r="14695" customHeight="1" spans="7:9">
      <c r="G14695" s="11"/>
      <c r="H14695" s="12"/>
      <c r="I14695" s="49"/>
    </row>
    <row r="14696" customHeight="1" spans="7:9">
      <c r="G14696" s="11"/>
      <c r="H14696" s="12"/>
      <c r="I14696" s="49"/>
    </row>
    <row r="14697" customHeight="1" spans="7:9">
      <c r="G14697" s="11"/>
      <c r="H14697" s="12"/>
      <c r="I14697" s="49"/>
    </row>
    <row r="14698" customHeight="1" spans="7:9">
      <c r="G14698" s="11"/>
      <c r="H14698" s="12"/>
      <c r="I14698" s="49"/>
    </row>
    <row r="14699" customHeight="1" spans="7:9">
      <c r="G14699" s="11"/>
      <c r="H14699" s="12"/>
      <c r="I14699" s="49"/>
    </row>
    <row r="14700" customHeight="1" spans="7:9">
      <c r="G14700" s="11"/>
      <c r="H14700" s="12"/>
      <c r="I14700" s="49"/>
    </row>
    <row r="14701" customHeight="1" spans="7:9">
      <c r="G14701" s="11"/>
      <c r="H14701" s="12"/>
      <c r="I14701" s="49"/>
    </row>
    <row r="14702" customHeight="1" spans="7:9">
      <c r="G14702" s="11"/>
      <c r="H14702" s="12"/>
      <c r="I14702" s="49"/>
    </row>
    <row r="14703" customHeight="1" spans="7:9">
      <c r="G14703" s="11"/>
      <c r="H14703" s="12"/>
      <c r="I14703" s="49"/>
    </row>
    <row r="14704" customHeight="1" spans="7:9">
      <c r="G14704" s="11"/>
      <c r="H14704" s="12"/>
      <c r="I14704" s="49"/>
    </row>
    <row r="14705" customHeight="1" spans="7:9">
      <c r="G14705" s="11"/>
      <c r="H14705" s="12"/>
      <c r="I14705" s="49"/>
    </row>
    <row r="14706" customHeight="1" spans="7:9">
      <c r="G14706" s="11"/>
      <c r="H14706" s="12"/>
      <c r="I14706" s="49"/>
    </row>
    <row r="14707" customHeight="1" spans="7:9">
      <c r="G14707" s="11"/>
      <c r="H14707" s="12"/>
      <c r="I14707" s="49"/>
    </row>
    <row r="14708" customHeight="1" spans="7:9">
      <c r="G14708" s="11"/>
      <c r="H14708" s="12"/>
      <c r="I14708" s="49"/>
    </row>
    <row r="14709" customHeight="1" spans="7:9">
      <c r="G14709" s="11"/>
      <c r="H14709" s="12"/>
      <c r="I14709" s="49"/>
    </row>
    <row r="14710" customHeight="1" spans="7:9">
      <c r="G14710" s="11"/>
      <c r="H14710" s="12"/>
      <c r="I14710" s="49"/>
    </row>
    <row r="14711" customHeight="1" spans="7:9">
      <c r="G14711" s="11"/>
      <c r="H14711" s="12"/>
      <c r="I14711" s="49"/>
    </row>
    <row r="14712" customHeight="1" spans="7:9">
      <c r="G14712" s="11"/>
      <c r="H14712" s="12"/>
      <c r="I14712" s="49"/>
    </row>
    <row r="14713" customHeight="1" spans="7:9">
      <c r="G14713" s="11"/>
      <c r="H14713" s="12"/>
      <c r="I14713" s="49"/>
    </row>
    <row r="14714" customHeight="1" spans="7:9">
      <c r="G14714" s="11"/>
      <c r="H14714" s="12"/>
      <c r="I14714" s="49"/>
    </row>
    <row r="14715" customHeight="1" spans="7:9">
      <c r="G14715" s="11"/>
      <c r="H14715" s="12"/>
      <c r="I14715" s="49"/>
    </row>
    <row r="14716" customHeight="1" spans="7:9">
      <c r="G14716" s="11"/>
      <c r="H14716" s="12"/>
      <c r="I14716" s="49"/>
    </row>
    <row r="14717" customHeight="1" spans="7:9">
      <c r="G14717" s="11"/>
      <c r="H14717" s="12"/>
      <c r="I14717" s="49"/>
    </row>
    <row r="14718" customHeight="1" spans="7:9">
      <c r="G14718" s="11"/>
      <c r="H14718" s="12"/>
      <c r="I14718" s="49"/>
    </row>
    <row r="14719" customHeight="1" spans="7:9">
      <c r="G14719" s="11"/>
      <c r="H14719" s="12"/>
      <c r="I14719" s="49"/>
    </row>
    <row r="14720" customHeight="1" spans="7:9">
      <c r="G14720" s="11"/>
      <c r="H14720" s="12"/>
      <c r="I14720" s="49"/>
    </row>
    <row r="14721" customHeight="1" spans="7:9">
      <c r="G14721" s="11"/>
      <c r="H14721" s="12"/>
      <c r="I14721" s="49"/>
    </row>
    <row r="14722" customHeight="1" spans="7:9">
      <c r="G14722" s="11"/>
      <c r="H14722" s="12"/>
      <c r="I14722" s="49"/>
    </row>
    <row r="14723" customHeight="1" spans="7:9">
      <c r="G14723" s="11"/>
      <c r="H14723" s="12"/>
      <c r="I14723" s="49"/>
    </row>
    <row r="14724" customHeight="1" spans="7:9">
      <c r="G14724" s="11"/>
      <c r="H14724" s="12"/>
      <c r="I14724" s="49"/>
    </row>
    <row r="14725" customHeight="1" spans="7:9">
      <c r="G14725" s="11"/>
      <c r="H14725" s="12"/>
      <c r="I14725" s="49"/>
    </row>
    <row r="14726" customHeight="1" spans="7:9">
      <c r="G14726" s="11"/>
      <c r="H14726" s="12"/>
      <c r="I14726" s="49"/>
    </row>
    <row r="14727" customHeight="1" spans="7:9">
      <c r="G14727" s="11"/>
      <c r="H14727" s="12"/>
      <c r="I14727" s="49"/>
    </row>
    <row r="14728" customHeight="1" spans="7:9">
      <c r="G14728" s="11"/>
      <c r="H14728" s="12"/>
      <c r="I14728" s="49"/>
    </row>
    <row r="14729" customHeight="1" spans="7:9">
      <c r="G14729" s="11"/>
      <c r="H14729" s="12"/>
      <c r="I14729" s="49"/>
    </row>
    <row r="14730" customHeight="1" spans="7:9">
      <c r="G14730" s="11"/>
      <c r="H14730" s="12"/>
      <c r="I14730" s="49"/>
    </row>
    <row r="14731" customHeight="1" spans="7:9">
      <c r="G14731" s="11"/>
      <c r="H14731" s="12"/>
      <c r="I14731" s="49"/>
    </row>
    <row r="14732" customHeight="1" spans="7:9">
      <c r="G14732" s="11"/>
      <c r="H14732" s="12"/>
      <c r="I14732" s="49"/>
    </row>
    <row r="14733" customHeight="1" spans="7:9">
      <c r="G14733" s="11"/>
      <c r="H14733" s="12"/>
      <c r="I14733" s="49"/>
    </row>
    <row r="14734" customHeight="1" spans="7:9">
      <c r="G14734" s="11"/>
      <c r="H14734" s="12"/>
      <c r="I14734" s="49"/>
    </row>
    <row r="14735" customHeight="1" spans="7:9">
      <c r="G14735" s="11"/>
      <c r="H14735" s="12"/>
      <c r="I14735" s="49"/>
    </row>
    <row r="14736" customHeight="1" spans="7:9">
      <c r="G14736" s="11"/>
      <c r="H14736" s="12"/>
      <c r="I14736" s="49"/>
    </row>
    <row r="14737" customHeight="1" spans="7:9">
      <c r="G14737" s="11"/>
      <c r="H14737" s="12"/>
      <c r="I14737" s="49"/>
    </row>
    <row r="14738" customHeight="1" spans="7:9">
      <c r="G14738" s="11"/>
      <c r="H14738" s="12"/>
      <c r="I14738" s="49"/>
    </row>
    <row r="14739" customHeight="1" spans="7:9">
      <c r="G14739" s="11"/>
      <c r="H14739" s="12"/>
      <c r="I14739" s="49"/>
    </row>
    <row r="14740" customHeight="1" spans="7:9">
      <c r="G14740" s="11"/>
      <c r="H14740" s="12"/>
      <c r="I14740" s="49"/>
    </row>
    <row r="14741" customHeight="1" spans="7:9">
      <c r="G14741" s="11"/>
      <c r="H14741" s="12"/>
      <c r="I14741" s="49"/>
    </row>
    <row r="14742" customHeight="1" spans="7:9">
      <c r="G14742" s="11"/>
      <c r="H14742" s="12"/>
      <c r="I14742" s="49"/>
    </row>
    <row r="14743" customHeight="1" spans="7:9">
      <c r="G14743" s="11"/>
      <c r="H14743" s="12"/>
      <c r="I14743" s="49"/>
    </row>
    <row r="14744" customHeight="1" spans="7:9">
      <c r="G14744" s="11"/>
      <c r="H14744" s="12"/>
      <c r="I14744" s="49"/>
    </row>
    <row r="14745" customHeight="1" spans="7:9">
      <c r="G14745" s="11"/>
      <c r="H14745" s="12"/>
      <c r="I14745" s="49"/>
    </row>
    <row r="14746" customHeight="1" spans="7:9">
      <c r="G14746" s="11"/>
      <c r="H14746" s="12"/>
      <c r="I14746" s="49"/>
    </row>
    <row r="14747" customHeight="1" spans="7:9">
      <c r="G14747" s="11"/>
      <c r="H14747" s="12"/>
      <c r="I14747" s="49"/>
    </row>
    <row r="14748" customHeight="1" spans="7:9">
      <c r="G14748" s="11"/>
      <c r="H14748" s="12"/>
      <c r="I14748" s="49"/>
    </row>
    <row r="14749" customHeight="1" spans="7:9">
      <c r="G14749" s="11"/>
      <c r="H14749" s="12"/>
      <c r="I14749" s="49"/>
    </row>
    <row r="14750" customHeight="1" spans="7:9">
      <c r="G14750" s="11"/>
      <c r="H14750" s="12"/>
      <c r="I14750" s="49"/>
    </row>
    <row r="14751" customHeight="1" spans="7:9">
      <c r="G14751" s="11"/>
      <c r="H14751" s="12"/>
      <c r="I14751" s="49"/>
    </row>
    <row r="14752" customHeight="1" spans="7:9">
      <c r="G14752" s="11"/>
      <c r="H14752" s="12"/>
      <c r="I14752" s="49"/>
    </row>
    <row r="14753" customHeight="1" spans="7:9">
      <c r="G14753" s="11"/>
      <c r="H14753" s="12"/>
      <c r="I14753" s="49"/>
    </row>
    <row r="14754" customHeight="1" spans="7:9">
      <c r="G14754" s="11"/>
      <c r="H14754" s="12"/>
      <c r="I14754" s="49"/>
    </row>
    <row r="14755" customHeight="1" spans="7:9">
      <c r="G14755" s="11"/>
      <c r="H14755" s="12"/>
      <c r="I14755" s="49"/>
    </row>
    <row r="14756" customHeight="1" spans="7:9">
      <c r="G14756" s="11"/>
      <c r="H14756" s="12"/>
      <c r="I14756" s="49"/>
    </row>
    <row r="14757" customHeight="1" spans="7:9">
      <c r="G14757" s="11"/>
      <c r="H14757" s="12"/>
      <c r="I14757" s="49"/>
    </row>
    <row r="14758" customHeight="1" spans="7:9">
      <c r="G14758" s="11"/>
      <c r="H14758" s="12"/>
      <c r="I14758" s="49"/>
    </row>
    <row r="14759" customHeight="1" spans="7:9">
      <c r="G14759" s="11"/>
      <c r="H14759" s="12"/>
      <c r="I14759" s="49"/>
    </row>
    <row r="14760" customHeight="1" spans="7:9">
      <c r="G14760" s="11"/>
      <c r="H14760" s="12"/>
      <c r="I14760" s="49"/>
    </row>
    <row r="14761" customHeight="1" spans="7:9">
      <c r="G14761" s="11"/>
      <c r="H14761" s="12"/>
      <c r="I14761" s="49"/>
    </row>
    <row r="14762" customHeight="1" spans="7:9">
      <c r="G14762" s="11"/>
      <c r="H14762" s="12"/>
      <c r="I14762" s="49"/>
    </row>
    <row r="14763" customHeight="1" spans="7:9">
      <c r="G14763" s="11"/>
      <c r="H14763" s="12"/>
      <c r="I14763" s="49"/>
    </row>
    <row r="14764" customHeight="1" spans="7:9">
      <c r="G14764" s="11"/>
      <c r="H14764" s="12"/>
      <c r="I14764" s="49"/>
    </row>
    <row r="14765" customHeight="1" spans="7:9">
      <c r="G14765" s="11"/>
      <c r="H14765" s="12"/>
      <c r="I14765" s="49"/>
    </row>
    <row r="14766" customHeight="1" spans="7:9">
      <c r="G14766" s="11"/>
      <c r="H14766" s="12"/>
      <c r="I14766" s="49"/>
    </row>
    <row r="14767" customHeight="1" spans="7:9">
      <c r="G14767" s="11"/>
      <c r="H14767" s="12"/>
      <c r="I14767" s="49"/>
    </row>
    <row r="14768" customHeight="1" spans="7:9">
      <c r="G14768" s="11"/>
      <c r="H14768" s="12"/>
      <c r="I14768" s="49"/>
    </row>
    <row r="14769" customHeight="1" spans="7:9">
      <c r="G14769" s="11"/>
      <c r="H14769" s="12"/>
      <c r="I14769" s="49"/>
    </row>
    <row r="14770" customHeight="1" spans="7:9">
      <c r="G14770" s="11"/>
      <c r="H14770" s="12"/>
      <c r="I14770" s="49"/>
    </row>
    <row r="14771" customHeight="1" spans="7:9">
      <c r="G14771" s="11"/>
      <c r="H14771" s="12"/>
      <c r="I14771" s="49"/>
    </row>
    <row r="14772" customHeight="1" spans="7:9">
      <c r="G14772" s="11"/>
      <c r="H14772" s="12"/>
      <c r="I14772" s="49"/>
    </row>
    <row r="14773" customHeight="1" spans="7:9">
      <c r="G14773" s="11"/>
      <c r="H14773" s="12"/>
      <c r="I14773" s="49"/>
    </row>
    <row r="14774" customHeight="1" spans="7:9">
      <c r="G14774" s="11"/>
      <c r="H14774" s="12"/>
      <c r="I14774" s="49"/>
    </row>
    <row r="14775" customHeight="1" spans="7:9">
      <c r="G14775" s="11"/>
      <c r="H14775" s="12"/>
      <c r="I14775" s="49"/>
    </row>
    <row r="14776" customHeight="1" spans="7:9">
      <c r="G14776" s="11"/>
      <c r="H14776" s="12"/>
      <c r="I14776" s="49"/>
    </row>
    <row r="14777" customHeight="1" spans="7:9">
      <c r="G14777" s="11"/>
      <c r="H14777" s="12"/>
      <c r="I14777" s="49"/>
    </row>
    <row r="14778" customHeight="1" spans="7:9">
      <c r="G14778" s="11"/>
      <c r="H14778" s="12"/>
      <c r="I14778" s="49"/>
    </row>
    <row r="14779" customHeight="1" spans="7:9">
      <c r="G14779" s="11"/>
      <c r="H14779" s="12"/>
      <c r="I14779" s="49"/>
    </row>
    <row r="14780" customHeight="1" spans="7:9">
      <c r="G14780" s="11"/>
      <c r="H14780" s="12"/>
      <c r="I14780" s="49"/>
    </row>
    <row r="14781" customHeight="1" spans="7:9">
      <c r="G14781" s="11"/>
      <c r="H14781" s="12"/>
      <c r="I14781" s="49"/>
    </row>
    <row r="14782" customHeight="1" spans="7:9">
      <c r="G14782" s="11"/>
      <c r="H14782" s="12"/>
      <c r="I14782" s="49"/>
    </row>
    <row r="14783" customHeight="1" spans="7:9">
      <c r="G14783" s="11"/>
      <c r="H14783" s="12"/>
      <c r="I14783" s="49"/>
    </row>
    <row r="14784" customHeight="1" spans="7:9">
      <c r="G14784" s="11"/>
      <c r="H14784" s="12"/>
      <c r="I14784" s="49"/>
    </row>
    <row r="14785" customHeight="1" spans="7:9">
      <c r="G14785" s="11"/>
      <c r="H14785" s="12"/>
      <c r="I14785" s="49"/>
    </row>
    <row r="14786" customHeight="1" spans="7:9">
      <c r="G14786" s="11"/>
      <c r="H14786" s="12"/>
      <c r="I14786" s="49"/>
    </row>
    <row r="14787" customHeight="1" spans="7:9">
      <c r="G14787" s="11"/>
      <c r="H14787" s="12"/>
      <c r="I14787" s="49"/>
    </row>
    <row r="14788" customHeight="1" spans="7:9">
      <c r="G14788" s="11"/>
      <c r="H14788" s="12"/>
      <c r="I14788" s="49"/>
    </row>
    <row r="14789" customHeight="1" spans="7:9">
      <c r="G14789" s="11"/>
      <c r="H14789" s="12"/>
      <c r="I14789" s="49"/>
    </row>
    <row r="14790" customHeight="1" spans="7:9">
      <c r="G14790" s="11"/>
      <c r="H14790" s="12"/>
      <c r="I14790" s="49"/>
    </row>
    <row r="14791" customHeight="1" spans="7:9">
      <c r="G14791" s="11"/>
      <c r="H14791" s="12"/>
      <c r="I14791" s="49"/>
    </row>
    <row r="14792" customHeight="1" spans="7:9">
      <c r="G14792" s="11"/>
      <c r="H14792" s="12"/>
      <c r="I14792" s="49"/>
    </row>
    <row r="14793" customHeight="1" spans="7:9">
      <c r="G14793" s="11"/>
      <c r="H14793" s="12"/>
      <c r="I14793" s="49"/>
    </row>
    <row r="14794" customHeight="1" spans="7:9">
      <c r="G14794" s="11"/>
      <c r="H14794" s="12"/>
      <c r="I14794" s="49"/>
    </row>
    <row r="14795" customHeight="1" spans="7:9">
      <c r="G14795" s="11"/>
      <c r="H14795" s="12"/>
      <c r="I14795" s="49"/>
    </row>
    <row r="14796" customHeight="1" spans="7:9">
      <c r="G14796" s="11"/>
      <c r="H14796" s="12"/>
      <c r="I14796" s="49"/>
    </row>
    <row r="14797" customHeight="1" spans="7:9">
      <c r="G14797" s="11"/>
      <c r="H14797" s="12"/>
      <c r="I14797" s="49"/>
    </row>
    <row r="14798" customHeight="1" spans="7:9">
      <c r="G14798" s="11"/>
      <c r="H14798" s="12"/>
      <c r="I14798" s="49"/>
    </row>
    <row r="14799" customHeight="1" spans="7:9">
      <c r="G14799" s="11"/>
      <c r="H14799" s="12"/>
      <c r="I14799" s="49"/>
    </row>
    <row r="14800" customHeight="1" spans="7:9">
      <c r="G14800" s="11"/>
      <c r="H14800" s="12"/>
      <c r="I14800" s="49"/>
    </row>
    <row r="14801" customHeight="1" spans="7:9">
      <c r="G14801" s="11"/>
      <c r="H14801" s="12"/>
      <c r="I14801" s="49"/>
    </row>
    <row r="14802" customHeight="1" spans="7:9">
      <c r="G14802" s="11"/>
      <c r="H14802" s="12"/>
      <c r="I14802" s="49"/>
    </row>
    <row r="14803" customHeight="1" spans="7:9">
      <c r="G14803" s="11"/>
      <c r="H14803" s="12"/>
      <c r="I14803" s="49"/>
    </row>
    <row r="14804" customHeight="1" spans="7:9">
      <c r="G14804" s="11"/>
      <c r="H14804" s="12"/>
      <c r="I14804" s="49"/>
    </row>
    <row r="14805" customHeight="1" spans="7:9">
      <c r="G14805" s="11"/>
      <c r="H14805" s="12"/>
      <c r="I14805" s="49"/>
    </row>
    <row r="14806" customHeight="1" spans="7:9">
      <c r="G14806" s="11"/>
      <c r="H14806" s="12"/>
      <c r="I14806" s="49"/>
    </row>
    <row r="14807" customHeight="1" spans="7:9">
      <c r="G14807" s="11"/>
      <c r="H14807" s="12"/>
      <c r="I14807" s="49"/>
    </row>
    <row r="14808" customHeight="1" spans="7:9">
      <c r="G14808" s="11"/>
      <c r="H14808" s="12"/>
      <c r="I14808" s="49"/>
    </row>
    <row r="14809" customHeight="1" spans="7:9">
      <c r="G14809" s="11"/>
      <c r="H14809" s="12"/>
      <c r="I14809" s="49"/>
    </row>
    <row r="14810" customHeight="1" spans="7:9">
      <c r="G14810" s="11"/>
      <c r="H14810" s="12"/>
      <c r="I14810" s="49"/>
    </row>
    <row r="14811" customHeight="1" spans="7:9">
      <c r="G14811" s="11"/>
      <c r="H14811" s="12"/>
      <c r="I14811" s="49"/>
    </row>
    <row r="14812" customHeight="1" spans="7:9">
      <c r="G14812" s="11"/>
      <c r="H14812" s="12"/>
      <c r="I14812" s="49"/>
    </row>
    <row r="14813" customHeight="1" spans="7:9">
      <c r="G14813" s="11"/>
      <c r="H14813" s="12"/>
      <c r="I14813" s="49"/>
    </row>
    <row r="14814" customHeight="1" spans="7:9">
      <c r="G14814" s="11"/>
      <c r="H14814" s="12"/>
      <c r="I14814" s="49"/>
    </row>
    <row r="14815" customHeight="1" spans="7:9">
      <c r="G14815" s="11"/>
      <c r="H14815" s="12"/>
      <c r="I14815" s="49"/>
    </row>
    <row r="14816" customHeight="1" spans="7:9">
      <c r="G14816" s="11"/>
      <c r="H14816" s="12"/>
      <c r="I14816" s="49"/>
    </row>
    <row r="14817" customHeight="1" spans="7:9">
      <c r="G14817" s="11"/>
      <c r="H14817" s="12"/>
      <c r="I14817" s="49"/>
    </row>
    <row r="14818" customHeight="1" spans="7:9">
      <c r="G14818" s="11"/>
      <c r="H14818" s="12"/>
      <c r="I14818" s="49"/>
    </row>
    <row r="14819" customHeight="1" spans="7:9">
      <c r="G14819" s="11"/>
      <c r="H14819" s="12"/>
      <c r="I14819" s="49"/>
    </row>
    <row r="14820" customHeight="1" spans="7:9">
      <c r="G14820" s="11"/>
      <c r="H14820" s="12"/>
      <c r="I14820" s="49"/>
    </row>
    <row r="14821" customHeight="1" spans="7:9">
      <c r="G14821" s="11"/>
      <c r="H14821" s="12"/>
      <c r="I14821" s="49"/>
    </row>
    <row r="14822" customHeight="1" spans="7:9">
      <c r="G14822" s="11"/>
      <c r="H14822" s="12"/>
      <c r="I14822" s="49"/>
    </row>
    <row r="14823" customHeight="1" spans="7:9">
      <c r="G14823" s="11"/>
      <c r="H14823" s="12"/>
      <c r="I14823" s="49"/>
    </row>
    <row r="14824" customHeight="1" spans="7:9">
      <c r="G14824" s="11"/>
      <c r="H14824" s="12"/>
      <c r="I14824" s="49"/>
    </row>
    <row r="14825" customHeight="1" spans="7:9">
      <c r="G14825" s="11"/>
      <c r="H14825" s="12"/>
      <c r="I14825" s="49"/>
    </row>
    <row r="14826" customHeight="1" spans="7:9">
      <c r="G14826" s="11"/>
      <c r="H14826" s="12"/>
      <c r="I14826" s="49"/>
    </row>
    <row r="14827" customHeight="1" spans="7:9">
      <c r="G14827" s="11"/>
      <c r="H14827" s="12"/>
      <c r="I14827" s="49"/>
    </row>
    <row r="14828" customHeight="1" spans="7:9">
      <c r="G14828" s="11"/>
      <c r="H14828" s="12"/>
      <c r="I14828" s="49"/>
    </row>
    <row r="14829" customHeight="1" spans="7:9">
      <c r="G14829" s="11"/>
      <c r="H14829" s="12"/>
      <c r="I14829" s="49"/>
    </row>
    <row r="14830" customHeight="1" spans="7:9">
      <c r="G14830" s="11"/>
      <c r="H14830" s="12"/>
      <c r="I14830" s="49"/>
    </row>
    <row r="14831" customHeight="1" spans="7:9">
      <c r="G14831" s="11"/>
      <c r="H14831" s="12"/>
      <c r="I14831" s="49"/>
    </row>
    <row r="14832" customHeight="1" spans="7:9">
      <c r="G14832" s="11"/>
      <c r="H14832" s="12"/>
      <c r="I14832" s="49"/>
    </row>
    <row r="14833" customHeight="1" spans="7:9">
      <c r="G14833" s="11"/>
      <c r="H14833" s="12"/>
      <c r="I14833" s="49"/>
    </row>
    <row r="14834" customHeight="1" spans="7:9">
      <c r="G14834" s="11"/>
      <c r="H14834" s="12"/>
      <c r="I14834" s="49"/>
    </row>
    <row r="14835" customHeight="1" spans="7:9">
      <c r="G14835" s="11"/>
      <c r="H14835" s="12"/>
      <c r="I14835" s="49"/>
    </row>
    <row r="14836" customHeight="1" spans="7:9">
      <c r="G14836" s="11"/>
      <c r="H14836" s="12"/>
      <c r="I14836" s="49"/>
    </row>
    <row r="14837" customHeight="1" spans="7:9">
      <c r="G14837" s="11"/>
      <c r="H14837" s="12"/>
      <c r="I14837" s="49"/>
    </row>
    <row r="14838" customHeight="1" spans="7:9">
      <c r="G14838" s="11"/>
      <c r="H14838" s="12"/>
      <c r="I14838" s="49"/>
    </row>
    <row r="14839" customHeight="1" spans="7:9">
      <c r="G14839" s="11"/>
      <c r="H14839" s="12"/>
      <c r="I14839" s="49"/>
    </row>
    <row r="14840" customHeight="1" spans="7:9">
      <c r="G14840" s="11"/>
      <c r="H14840" s="12"/>
      <c r="I14840" s="49"/>
    </row>
    <row r="14841" customHeight="1" spans="7:9">
      <c r="G14841" s="11"/>
      <c r="H14841" s="12"/>
      <c r="I14841" s="49"/>
    </row>
    <row r="14842" customHeight="1" spans="7:9">
      <c r="G14842" s="11"/>
      <c r="H14842" s="12"/>
      <c r="I14842" s="49"/>
    </row>
    <row r="14843" customHeight="1" spans="7:9">
      <c r="G14843" s="11"/>
      <c r="H14843" s="12"/>
      <c r="I14843" s="49"/>
    </row>
    <row r="14844" customHeight="1" spans="7:9">
      <c r="G14844" s="11"/>
      <c r="H14844" s="12"/>
      <c r="I14844" s="49"/>
    </row>
    <row r="14845" customHeight="1" spans="7:9">
      <c r="G14845" s="11"/>
      <c r="H14845" s="12"/>
      <c r="I14845" s="49"/>
    </row>
    <row r="14846" customHeight="1" spans="7:9">
      <c r="G14846" s="11"/>
      <c r="H14846" s="12"/>
      <c r="I14846" s="49"/>
    </row>
    <row r="14847" customHeight="1" spans="7:9">
      <c r="G14847" s="11"/>
      <c r="H14847" s="12"/>
      <c r="I14847" s="49"/>
    </row>
    <row r="14848" customHeight="1" spans="7:9">
      <c r="G14848" s="11"/>
      <c r="H14848" s="12"/>
      <c r="I14848" s="49"/>
    </row>
    <row r="14849" customHeight="1" spans="7:9">
      <c r="G14849" s="11"/>
      <c r="H14849" s="12"/>
      <c r="I14849" s="49"/>
    </row>
    <row r="14850" customHeight="1" spans="7:9">
      <c r="G14850" s="11"/>
      <c r="H14850" s="12"/>
      <c r="I14850" s="49"/>
    </row>
    <row r="14851" customHeight="1" spans="7:9">
      <c r="G14851" s="11"/>
      <c r="H14851" s="12"/>
      <c r="I14851" s="49"/>
    </row>
    <row r="14852" customHeight="1" spans="7:9">
      <c r="G14852" s="11"/>
      <c r="H14852" s="12"/>
      <c r="I14852" s="49"/>
    </row>
    <row r="14853" customHeight="1" spans="7:9">
      <c r="G14853" s="11"/>
      <c r="H14853" s="12"/>
      <c r="I14853" s="49"/>
    </row>
    <row r="14854" customHeight="1" spans="7:9">
      <c r="G14854" s="11"/>
      <c r="H14854" s="12"/>
      <c r="I14854" s="49"/>
    </row>
    <row r="14855" customHeight="1" spans="7:9">
      <c r="G14855" s="11"/>
      <c r="H14855" s="12"/>
      <c r="I14855" s="49"/>
    </row>
    <row r="14856" customHeight="1" spans="7:9">
      <c r="G14856" s="11"/>
      <c r="H14856" s="12"/>
      <c r="I14856" s="49"/>
    </row>
    <row r="14857" customHeight="1" spans="7:9">
      <c r="G14857" s="11"/>
      <c r="H14857" s="12"/>
      <c r="I14857" s="49"/>
    </row>
    <row r="14858" customHeight="1" spans="7:9">
      <c r="G14858" s="11"/>
      <c r="H14858" s="12"/>
      <c r="I14858" s="49"/>
    </row>
    <row r="14859" customHeight="1" spans="7:9">
      <c r="G14859" s="11"/>
      <c r="H14859" s="12"/>
      <c r="I14859" s="49"/>
    </row>
    <row r="14860" customHeight="1" spans="7:9">
      <c r="G14860" s="11"/>
      <c r="H14860" s="12"/>
      <c r="I14860" s="49"/>
    </row>
    <row r="14861" customHeight="1" spans="7:9">
      <c r="G14861" s="11"/>
      <c r="H14861" s="12"/>
      <c r="I14861" s="49"/>
    </row>
    <row r="14862" customHeight="1" spans="7:9">
      <c r="G14862" s="11"/>
      <c r="H14862" s="12"/>
      <c r="I14862" s="49"/>
    </row>
    <row r="14863" customHeight="1" spans="7:9">
      <c r="G14863" s="11"/>
      <c r="H14863" s="12"/>
      <c r="I14863" s="49"/>
    </row>
    <row r="14864" customHeight="1" spans="7:9">
      <c r="G14864" s="11"/>
      <c r="H14864" s="12"/>
      <c r="I14864" s="49"/>
    </row>
    <row r="14865" customHeight="1" spans="7:9">
      <c r="G14865" s="11"/>
      <c r="H14865" s="12"/>
      <c r="I14865" s="49"/>
    </row>
    <row r="14866" customHeight="1" spans="7:9">
      <c r="G14866" s="11"/>
      <c r="H14866" s="12"/>
      <c r="I14866" s="49"/>
    </row>
    <row r="14867" customHeight="1" spans="7:9">
      <c r="G14867" s="11"/>
      <c r="H14867" s="12"/>
      <c r="I14867" s="49"/>
    </row>
    <row r="14868" customHeight="1" spans="7:9">
      <c r="G14868" s="11"/>
      <c r="H14868" s="12"/>
      <c r="I14868" s="49"/>
    </row>
    <row r="14869" customHeight="1" spans="7:9">
      <c r="G14869" s="11"/>
      <c r="H14869" s="12"/>
      <c r="I14869" s="49"/>
    </row>
    <row r="14870" customHeight="1" spans="7:9">
      <c r="G14870" s="11"/>
      <c r="H14870" s="12"/>
      <c r="I14870" s="49"/>
    </row>
    <row r="14871" customHeight="1" spans="7:9">
      <c r="G14871" s="11"/>
      <c r="H14871" s="12"/>
      <c r="I14871" s="49"/>
    </row>
    <row r="14872" customHeight="1" spans="7:9">
      <c r="G14872" s="11"/>
      <c r="H14872" s="12"/>
      <c r="I14872" s="49"/>
    </row>
    <row r="14873" customHeight="1" spans="7:9">
      <c r="G14873" s="11"/>
      <c r="H14873" s="12"/>
      <c r="I14873" s="49"/>
    </row>
    <row r="14874" customHeight="1" spans="7:9">
      <c r="G14874" s="11"/>
      <c r="H14874" s="12"/>
      <c r="I14874" s="49"/>
    </row>
    <row r="14875" customHeight="1" spans="7:9">
      <c r="G14875" s="11"/>
      <c r="H14875" s="12"/>
      <c r="I14875" s="49"/>
    </row>
    <row r="14876" customHeight="1" spans="7:9">
      <c r="G14876" s="11"/>
      <c r="H14876" s="12"/>
      <c r="I14876" s="49"/>
    </row>
    <row r="14877" customHeight="1" spans="7:9">
      <c r="G14877" s="11"/>
      <c r="H14877" s="12"/>
      <c r="I14877" s="49"/>
    </row>
    <row r="14878" customHeight="1" spans="7:9">
      <c r="G14878" s="11"/>
      <c r="H14878" s="12"/>
      <c r="I14878" s="49"/>
    </row>
    <row r="14879" customHeight="1" spans="7:9">
      <c r="G14879" s="11"/>
      <c r="H14879" s="12"/>
      <c r="I14879" s="49"/>
    </row>
    <row r="14880" customHeight="1" spans="7:9">
      <c r="G14880" s="11"/>
      <c r="H14880" s="12"/>
      <c r="I14880" s="49"/>
    </row>
    <row r="14881" customHeight="1" spans="7:9">
      <c r="G14881" s="11"/>
      <c r="H14881" s="12"/>
      <c r="I14881" s="49"/>
    </row>
    <row r="14882" customHeight="1" spans="7:9">
      <c r="G14882" s="11"/>
      <c r="H14882" s="12"/>
      <c r="I14882" s="49"/>
    </row>
    <row r="14883" customHeight="1" spans="7:9">
      <c r="G14883" s="11"/>
      <c r="H14883" s="12"/>
      <c r="I14883" s="49"/>
    </row>
    <row r="14884" customHeight="1" spans="7:9">
      <c r="G14884" s="11"/>
      <c r="H14884" s="12"/>
      <c r="I14884" s="49"/>
    </row>
    <row r="14885" customHeight="1" spans="7:9">
      <c r="G14885" s="11"/>
      <c r="H14885" s="12"/>
      <c r="I14885" s="49"/>
    </row>
    <row r="14886" customHeight="1" spans="7:9">
      <c r="G14886" s="11"/>
      <c r="H14886" s="12"/>
      <c r="I14886" s="49"/>
    </row>
    <row r="14887" customHeight="1" spans="7:9">
      <c r="G14887" s="11"/>
      <c r="H14887" s="12"/>
      <c r="I14887" s="49"/>
    </row>
    <row r="14888" customHeight="1" spans="7:9">
      <c r="G14888" s="11"/>
      <c r="H14888" s="12"/>
      <c r="I14888" s="49"/>
    </row>
    <row r="14889" customHeight="1" spans="7:9">
      <c r="G14889" s="11"/>
      <c r="H14889" s="12"/>
      <c r="I14889" s="49"/>
    </row>
    <row r="14890" customHeight="1" spans="7:9">
      <c r="G14890" s="11"/>
      <c r="H14890" s="12"/>
      <c r="I14890" s="49"/>
    </row>
    <row r="14891" customHeight="1" spans="7:9">
      <c r="G14891" s="11"/>
      <c r="H14891" s="12"/>
      <c r="I14891" s="49"/>
    </row>
    <row r="14892" customHeight="1" spans="7:9">
      <c r="G14892" s="11"/>
      <c r="H14892" s="12"/>
      <c r="I14892" s="49"/>
    </row>
    <row r="14893" customHeight="1" spans="7:9">
      <c r="G14893" s="11"/>
      <c r="H14893" s="12"/>
      <c r="I14893" s="49"/>
    </row>
    <row r="14894" customHeight="1" spans="7:9">
      <c r="G14894" s="11"/>
      <c r="H14894" s="12"/>
      <c r="I14894" s="49"/>
    </row>
    <row r="14895" customHeight="1" spans="7:9">
      <c r="G14895" s="11"/>
      <c r="H14895" s="12"/>
      <c r="I14895" s="49"/>
    </row>
    <row r="14896" customHeight="1" spans="7:9">
      <c r="G14896" s="11"/>
      <c r="H14896" s="12"/>
      <c r="I14896" s="49"/>
    </row>
    <row r="14897" customHeight="1" spans="7:9">
      <c r="G14897" s="11"/>
      <c r="H14897" s="12"/>
      <c r="I14897" s="49"/>
    </row>
    <row r="14898" customHeight="1" spans="7:9">
      <c r="G14898" s="11"/>
      <c r="H14898" s="12"/>
      <c r="I14898" s="49"/>
    </row>
    <row r="14899" customHeight="1" spans="7:9">
      <c r="G14899" s="11"/>
      <c r="H14899" s="12"/>
      <c r="I14899" s="49"/>
    </row>
    <row r="14900" customHeight="1" spans="7:9">
      <c r="G14900" s="11"/>
      <c r="H14900" s="12"/>
      <c r="I14900" s="49"/>
    </row>
    <row r="14901" customHeight="1" spans="7:9">
      <c r="G14901" s="11"/>
      <c r="H14901" s="12"/>
      <c r="I14901" s="49"/>
    </row>
    <row r="14902" customHeight="1" spans="7:9">
      <c r="G14902" s="11"/>
      <c r="H14902" s="12"/>
      <c r="I14902" s="49"/>
    </row>
    <row r="14903" customHeight="1" spans="7:9">
      <c r="G14903" s="11"/>
      <c r="H14903" s="12"/>
      <c r="I14903" s="49"/>
    </row>
    <row r="14904" customHeight="1" spans="7:9">
      <c r="G14904" s="11"/>
      <c r="H14904" s="12"/>
      <c r="I14904" s="49"/>
    </row>
    <row r="14905" customHeight="1" spans="7:9">
      <c r="G14905" s="11"/>
      <c r="H14905" s="12"/>
      <c r="I14905" s="49"/>
    </row>
    <row r="14906" customHeight="1" spans="7:9">
      <c r="G14906" s="11"/>
      <c r="H14906" s="12"/>
      <c r="I14906" s="49"/>
    </row>
    <row r="14907" customHeight="1" spans="7:9">
      <c r="G14907" s="11"/>
      <c r="H14907" s="12"/>
      <c r="I14907" s="49"/>
    </row>
    <row r="14908" customHeight="1" spans="7:9">
      <c r="G14908" s="11"/>
      <c r="H14908" s="12"/>
      <c r="I14908" s="49"/>
    </row>
    <row r="14909" customHeight="1" spans="7:9">
      <c r="G14909" s="11"/>
      <c r="H14909" s="12"/>
      <c r="I14909" s="49"/>
    </row>
    <row r="14910" customHeight="1" spans="7:9">
      <c r="G14910" s="11"/>
      <c r="H14910" s="12"/>
      <c r="I14910" s="49"/>
    </row>
    <row r="14911" customHeight="1" spans="7:9">
      <c r="G14911" s="11"/>
      <c r="H14911" s="12"/>
      <c r="I14911" s="49"/>
    </row>
    <row r="14912" customHeight="1" spans="7:9">
      <c r="G14912" s="11"/>
      <c r="H14912" s="12"/>
      <c r="I14912" s="49"/>
    </row>
    <row r="14913" customHeight="1" spans="7:9">
      <c r="G14913" s="11"/>
      <c r="H14913" s="12"/>
      <c r="I14913" s="49"/>
    </row>
    <row r="14914" customHeight="1" spans="7:9">
      <c r="G14914" s="11"/>
      <c r="H14914" s="12"/>
      <c r="I14914" s="49"/>
    </row>
    <row r="14915" customHeight="1" spans="7:9">
      <c r="G14915" s="11"/>
      <c r="H14915" s="12"/>
      <c r="I14915" s="49"/>
    </row>
    <row r="14916" customHeight="1" spans="7:9">
      <c r="G14916" s="11"/>
      <c r="H14916" s="12"/>
      <c r="I14916" s="49"/>
    </row>
    <row r="14917" customHeight="1" spans="7:9">
      <c r="G14917" s="11"/>
      <c r="H14917" s="12"/>
      <c r="I14917" s="49"/>
    </row>
    <row r="14918" customHeight="1" spans="7:9">
      <c r="G14918" s="11"/>
      <c r="H14918" s="12"/>
      <c r="I14918" s="49"/>
    </row>
    <row r="14919" customHeight="1" spans="7:9">
      <c r="G14919" s="11"/>
      <c r="H14919" s="12"/>
      <c r="I14919" s="49"/>
    </row>
    <row r="14920" customHeight="1" spans="7:9">
      <c r="G14920" s="11"/>
      <c r="H14920" s="12"/>
      <c r="I14920" s="49"/>
    </row>
    <row r="14921" customHeight="1" spans="7:9">
      <c r="G14921" s="11"/>
      <c r="H14921" s="12"/>
      <c r="I14921" s="49"/>
    </row>
    <row r="14922" customHeight="1" spans="7:9">
      <c r="G14922" s="11"/>
      <c r="H14922" s="12"/>
      <c r="I14922" s="49"/>
    </row>
    <row r="14923" customHeight="1" spans="7:9">
      <c r="G14923" s="11"/>
      <c r="H14923" s="12"/>
      <c r="I14923" s="49"/>
    </row>
    <row r="14924" customHeight="1" spans="7:9">
      <c r="G14924" s="11"/>
      <c r="H14924" s="12"/>
      <c r="I14924" s="49"/>
    </row>
    <row r="14925" customHeight="1" spans="7:9">
      <c r="G14925" s="11"/>
      <c r="H14925" s="12"/>
      <c r="I14925" s="49"/>
    </row>
    <row r="14926" customHeight="1" spans="7:9">
      <c r="G14926" s="11"/>
      <c r="H14926" s="12"/>
      <c r="I14926" s="49"/>
    </row>
    <row r="14927" customHeight="1" spans="7:9">
      <c r="G14927" s="11"/>
      <c r="H14927" s="12"/>
      <c r="I14927" s="49"/>
    </row>
    <row r="14928" customHeight="1" spans="7:9">
      <c r="G14928" s="11"/>
      <c r="H14928" s="12"/>
      <c r="I14928" s="49"/>
    </row>
    <row r="14929" customHeight="1" spans="7:9">
      <c r="G14929" s="11"/>
      <c r="H14929" s="12"/>
      <c r="I14929" s="49"/>
    </row>
    <row r="14930" customHeight="1" spans="7:9">
      <c r="G14930" s="11"/>
      <c r="H14930" s="12"/>
      <c r="I14930" s="49"/>
    </row>
    <row r="14931" customHeight="1" spans="7:9">
      <c r="G14931" s="11"/>
      <c r="H14931" s="12"/>
      <c r="I14931" s="49"/>
    </row>
    <row r="14932" customHeight="1" spans="7:9">
      <c r="G14932" s="11"/>
      <c r="H14932" s="12"/>
      <c r="I14932" s="49"/>
    </row>
    <row r="14933" customHeight="1" spans="7:9">
      <c r="G14933" s="11"/>
      <c r="H14933" s="12"/>
      <c r="I14933" s="49"/>
    </row>
    <row r="14934" customHeight="1" spans="7:9">
      <c r="G14934" s="11"/>
      <c r="H14934" s="12"/>
      <c r="I14934" s="49"/>
    </row>
    <row r="14935" customHeight="1" spans="7:9">
      <c r="G14935" s="11"/>
      <c r="H14935" s="12"/>
      <c r="I14935" s="49"/>
    </row>
    <row r="14936" customHeight="1" spans="7:9">
      <c r="G14936" s="11"/>
      <c r="H14936" s="12"/>
      <c r="I14936" s="49"/>
    </row>
    <row r="14937" customHeight="1" spans="7:9">
      <c r="G14937" s="11"/>
      <c r="H14937" s="12"/>
      <c r="I14937" s="49"/>
    </row>
    <row r="14938" customHeight="1" spans="7:9">
      <c r="G14938" s="11"/>
      <c r="H14938" s="12"/>
      <c r="I14938" s="49"/>
    </row>
    <row r="14939" customHeight="1" spans="7:9">
      <c r="G14939" s="11"/>
      <c r="H14939" s="12"/>
      <c r="I14939" s="49"/>
    </row>
    <row r="14940" customHeight="1" spans="7:9">
      <c r="G14940" s="11"/>
      <c r="H14940" s="12"/>
      <c r="I14940" s="49"/>
    </row>
    <row r="14941" customHeight="1" spans="7:9">
      <c r="G14941" s="11"/>
      <c r="H14941" s="12"/>
      <c r="I14941" s="49"/>
    </row>
    <row r="14942" customHeight="1" spans="7:9">
      <c r="G14942" s="11"/>
      <c r="H14942" s="12"/>
      <c r="I14942" s="49"/>
    </row>
    <row r="14943" customHeight="1" spans="7:9">
      <c r="G14943" s="11"/>
      <c r="H14943" s="12"/>
      <c r="I14943" s="49"/>
    </row>
    <row r="14944" customHeight="1" spans="7:9">
      <c r="G14944" s="11"/>
      <c r="H14944" s="12"/>
      <c r="I14944" s="49"/>
    </row>
    <row r="14945" customHeight="1" spans="7:9">
      <c r="G14945" s="11"/>
      <c r="H14945" s="12"/>
      <c r="I14945" s="49"/>
    </row>
    <row r="14946" customHeight="1" spans="7:9">
      <c r="G14946" s="11"/>
      <c r="H14946" s="12"/>
      <c r="I14946" s="49"/>
    </row>
    <row r="14947" customHeight="1" spans="7:9">
      <c r="G14947" s="11"/>
      <c r="H14947" s="12"/>
      <c r="I14947" s="49"/>
    </row>
    <row r="14948" customHeight="1" spans="7:9">
      <c r="G14948" s="11"/>
      <c r="H14948" s="12"/>
      <c r="I14948" s="49"/>
    </row>
    <row r="14949" customHeight="1" spans="7:9">
      <c r="G14949" s="11"/>
      <c r="H14949" s="12"/>
      <c r="I14949" s="49"/>
    </row>
    <row r="14950" customHeight="1" spans="7:9">
      <c r="G14950" s="11"/>
      <c r="H14950" s="12"/>
      <c r="I14950" s="49"/>
    </row>
    <row r="14951" customHeight="1" spans="7:9">
      <c r="G14951" s="11"/>
      <c r="H14951" s="12"/>
      <c r="I14951" s="49"/>
    </row>
    <row r="14952" customHeight="1" spans="7:9">
      <c r="G14952" s="11"/>
      <c r="H14952" s="12"/>
      <c r="I14952" s="49"/>
    </row>
    <row r="14953" customHeight="1" spans="7:9">
      <c r="G14953" s="11"/>
      <c r="H14953" s="12"/>
      <c r="I14953" s="49"/>
    </row>
    <row r="14954" customHeight="1" spans="7:9">
      <c r="G14954" s="11"/>
      <c r="H14954" s="12"/>
      <c r="I14954" s="49"/>
    </row>
    <row r="14955" customHeight="1" spans="7:9">
      <c r="G14955" s="11"/>
      <c r="H14955" s="12"/>
      <c r="I14955" s="49"/>
    </row>
    <row r="14956" customHeight="1" spans="7:9">
      <c r="G14956" s="11"/>
      <c r="H14956" s="12"/>
      <c r="I14956" s="49"/>
    </row>
    <row r="14957" customHeight="1" spans="7:9">
      <c r="G14957" s="11"/>
      <c r="H14957" s="12"/>
      <c r="I14957" s="49"/>
    </row>
    <row r="14958" customHeight="1" spans="7:9">
      <c r="G14958" s="11"/>
      <c r="H14958" s="12"/>
      <c r="I14958" s="49"/>
    </row>
    <row r="14959" customHeight="1" spans="7:9">
      <c r="G14959" s="11"/>
      <c r="H14959" s="12"/>
      <c r="I14959" s="49"/>
    </row>
    <row r="14960" customHeight="1" spans="7:9">
      <c r="G14960" s="11"/>
      <c r="H14960" s="12"/>
      <c r="I14960" s="49"/>
    </row>
    <row r="14961" customHeight="1" spans="7:9">
      <c r="G14961" s="11"/>
      <c r="H14961" s="12"/>
      <c r="I14961" s="49"/>
    </row>
    <row r="14962" customHeight="1" spans="7:9">
      <c r="G14962" s="11"/>
      <c r="H14962" s="12"/>
      <c r="I14962" s="49"/>
    </row>
    <row r="14963" customHeight="1" spans="7:9">
      <c r="G14963" s="11"/>
      <c r="H14963" s="12"/>
      <c r="I14963" s="49"/>
    </row>
    <row r="14964" customHeight="1" spans="7:9">
      <c r="G14964" s="11"/>
      <c r="H14964" s="12"/>
      <c r="I14964" s="49"/>
    </row>
    <row r="14965" customHeight="1" spans="7:9">
      <c r="G14965" s="11"/>
      <c r="H14965" s="12"/>
      <c r="I14965" s="49"/>
    </row>
    <row r="14966" customHeight="1" spans="7:9">
      <c r="G14966" s="11"/>
      <c r="H14966" s="12"/>
      <c r="I14966" s="49"/>
    </row>
    <row r="14967" customHeight="1" spans="7:9">
      <c r="G14967" s="11"/>
      <c r="H14967" s="12"/>
      <c r="I14967" s="49"/>
    </row>
    <row r="14968" customHeight="1" spans="7:9">
      <c r="G14968" s="11"/>
      <c r="H14968" s="12"/>
      <c r="I14968" s="49"/>
    </row>
    <row r="14969" customHeight="1" spans="7:9">
      <c r="G14969" s="11"/>
      <c r="H14969" s="12"/>
      <c r="I14969" s="49"/>
    </row>
    <row r="14970" customHeight="1" spans="7:9">
      <c r="G14970" s="11"/>
      <c r="H14970" s="12"/>
      <c r="I14970" s="49"/>
    </row>
    <row r="14971" customHeight="1" spans="7:9">
      <c r="G14971" s="11"/>
      <c r="H14971" s="12"/>
      <c r="I14971" s="49"/>
    </row>
    <row r="14972" customHeight="1" spans="7:9">
      <c r="G14972" s="11"/>
      <c r="H14972" s="12"/>
      <c r="I14972" s="49"/>
    </row>
    <row r="14973" customHeight="1" spans="7:9">
      <c r="G14973" s="11"/>
      <c r="H14973" s="12"/>
      <c r="I14973" s="49"/>
    </row>
    <row r="14974" customHeight="1" spans="7:9">
      <c r="G14974" s="11"/>
      <c r="H14974" s="12"/>
      <c r="I14974" s="49"/>
    </row>
    <row r="14975" customHeight="1" spans="7:9">
      <c r="G14975" s="11"/>
      <c r="H14975" s="12"/>
      <c r="I14975" s="49"/>
    </row>
    <row r="14976" customHeight="1" spans="7:9">
      <c r="G14976" s="11"/>
      <c r="H14976" s="12"/>
      <c r="I14976" s="49"/>
    </row>
    <row r="14977" customHeight="1" spans="7:9">
      <c r="G14977" s="11"/>
      <c r="H14977" s="12"/>
      <c r="I14977" s="49"/>
    </row>
    <row r="14978" customHeight="1" spans="7:9">
      <c r="G14978" s="11"/>
      <c r="H14978" s="12"/>
      <c r="I14978" s="49"/>
    </row>
    <row r="14979" customHeight="1" spans="7:9">
      <c r="G14979" s="11"/>
      <c r="H14979" s="12"/>
      <c r="I14979" s="49"/>
    </row>
    <row r="14980" customHeight="1" spans="7:9">
      <c r="G14980" s="11"/>
      <c r="H14980" s="12"/>
      <c r="I14980" s="49"/>
    </row>
    <row r="14981" customHeight="1" spans="7:9">
      <c r="G14981" s="11"/>
      <c r="H14981" s="12"/>
      <c r="I14981" s="49"/>
    </row>
    <row r="14982" customHeight="1" spans="7:9">
      <c r="G14982" s="11"/>
      <c r="H14982" s="12"/>
      <c r="I14982" s="49"/>
    </row>
    <row r="14983" customHeight="1" spans="7:9">
      <c r="G14983" s="11"/>
      <c r="H14983" s="12"/>
      <c r="I14983" s="49"/>
    </row>
    <row r="14984" customHeight="1" spans="7:9">
      <c r="G14984" s="11"/>
      <c r="H14984" s="12"/>
      <c r="I14984" s="49"/>
    </row>
    <row r="14985" customHeight="1" spans="7:9">
      <c r="G14985" s="11"/>
      <c r="H14985" s="12"/>
      <c r="I14985" s="49"/>
    </row>
    <row r="14986" customHeight="1" spans="7:9">
      <c r="G14986" s="11"/>
      <c r="H14986" s="12"/>
      <c r="I14986" s="49"/>
    </row>
    <row r="14987" customHeight="1" spans="7:9">
      <c r="G14987" s="11"/>
      <c r="H14987" s="12"/>
      <c r="I14987" s="49"/>
    </row>
    <row r="14988" customHeight="1" spans="7:9">
      <c r="G14988" s="11"/>
      <c r="H14988" s="12"/>
      <c r="I14988" s="49"/>
    </row>
    <row r="14989" customHeight="1" spans="7:9">
      <c r="G14989" s="11"/>
      <c r="H14989" s="12"/>
      <c r="I14989" s="49"/>
    </row>
    <row r="14990" customHeight="1" spans="7:9">
      <c r="G14990" s="11"/>
      <c r="H14990" s="12"/>
      <c r="I14990" s="49"/>
    </row>
    <row r="14991" customHeight="1" spans="7:9">
      <c r="G14991" s="11"/>
      <c r="H14991" s="12"/>
      <c r="I14991" s="49"/>
    </row>
    <row r="14992" customHeight="1" spans="7:9">
      <c r="G14992" s="11"/>
      <c r="H14992" s="12"/>
      <c r="I14992" s="49"/>
    </row>
    <row r="14993" customHeight="1" spans="7:9">
      <c r="G14993" s="11"/>
      <c r="H14993" s="12"/>
      <c r="I14993" s="49"/>
    </row>
    <row r="14994" customHeight="1" spans="7:9">
      <c r="G14994" s="11"/>
      <c r="H14994" s="12"/>
      <c r="I14994" s="49"/>
    </row>
    <row r="14995" customHeight="1" spans="7:9">
      <c r="G14995" s="11"/>
      <c r="H14995" s="12"/>
      <c r="I14995" s="49"/>
    </row>
    <row r="14996" customHeight="1" spans="7:9">
      <c r="G14996" s="11"/>
      <c r="H14996" s="12"/>
      <c r="I14996" s="49"/>
    </row>
    <row r="14997" customHeight="1" spans="7:9">
      <c r="G14997" s="11"/>
      <c r="H14997" s="12"/>
      <c r="I14997" s="49"/>
    </row>
    <row r="14998" customHeight="1" spans="7:9">
      <c r="G14998" s="11"/>
      <c r="H14998" s="12"/>
      <c r="I14998" s="49"/>
    </row>
    <row r="14999" customHeight="1" spans="7:9">
      <c r="G14999" s="11"/>
      <c r="H14999" s="12"/>
      <c r="I14999" s="49"/>
    </row>
    <row r="15000" customHeight="1" spans="7:9">
      <c r="G15000" s="11"/>
      <c r="H15000" s="12"/>
      <c r="I15000" s="49"/>
    </row>
    <row r="15001" customHeight="1" spans="7:9">
      <c r="G15001" s="11"/>
      <c r="H15001" s="12"/>
      <c r="I15001" s="49"/>
    </row>
    <row r="15002" customHeight="1" spans="7:9">
      <c r="G15002" s="11"/>
      <c r="H15002" s="12"/>
      <c r="I15002" s="49"/>
    </row>
    <row r="15003" customHeight="1" spans="7:9">
      <c r="G15003" s="11"/>
      <c r="H15003" s="12"/>
      <c r="I15003" s="49"/>
    </row>
    <row r="15004" customHeight="1" spans="7:9">
      <c r="G15004" s="11"/>
      <c r="H15004" s="12"/>
      <c r="I15004" s="49"/>
    </row>
    <row r="15005" customHeight="1" spans="7:9">
      <c r="G15005" s="11"/>
      <c r="H15005" s="12"/>
      <c r="I15005" s="49"/>
    </row>
    <row r="15006" customHeight="1" spans="7:9">
      <c r="G15006" s="11"/>
      <c r="H15006" s="12"/>
      <c r="I15006" s="49"/>
    </row>
    <row r="15007" customHeight="1" spans="7:9">
      <c r="G15007" s="11"/>
      <c r="H15007" s="12"/>
      <c r="I15007" s="49"/>
    </row>
    <row r="15008" customHeight="1" spans="7:9">
      <c r="G15008" s="11"/>
      <c r="H15008" s="12"/>
      <c r="I15008" s="49"/>
    </row>
    <row r="15009" customHeight="1" spans="7:9">
      <c r="G15009" s="11"/>
      <c r="H15009" s="12"/>
      <c r="I15009" s="49"/>
    </row>
    <row r="15010" customHeight="1" spans="7:9">
      <c r="G15010" s="11"/>
      <c r="H15010" s="12"/>
      <c r="I15010" s="49"/>
    </row>
    <row r="15011" customHeight="1" spans="7:9">
      <c r="G15011" s="11"/>
      <c r="H15011" s="12"/>
      <c r="I15011" s="49"/>
    </row>
    <row r="15012" customHeight="1" spans="7:9">
      <c r="G15012" s="11"/>
      <c r="H15012" s="12"/>
      <c r="I15012" s="49"/>
    </row>
    <row r="15013" customHeight="1" spans="7:9">
      <c r="G15013" s="11"/>
      <c r="H15013" s="12"/>
      <c r="I15013" s="49"/>
    </row>
    <row r="15014" customHeight="1" spans="7:9">
      <c r="G15014" s="11"/>
      <c r="H15014" s="12"/>
      <c r="I15014" s="49"/>
    </row>
    <row r="15015" customHeight="1" spans="7:9">
      <c r="G15015" s="11"/>
      <c r="H15015" s="12"/>
      <c r="I15015" s="49"/>
    </row>
    <row r="15016" customHeight="1" spans="7:9">
      <c r="G15016" s="11"/>
      <c r="H15016" s="12"/>
      <c r="I15016" s="49"/>
    </row>
    <row r="15017" customHeight="1" spans="7:9">
      <c r="G15017" s="11"/>
      <c r="H15017" s="12"/>
      <c r="I15017" s="49"/>
    </row>
    <row r="15018" customHeight="1" spans="7:9">
      <c r="G15018" s="11"/>
      <c r="H15018" s="12"/>
      <c r="I15018" s="49"/>
    </row>
    <row r="15019" customHeight="1" spans="7:9">
      <c r="G15019" s="11"/>
      <c r="H15019" s="12"/>
      <c r="I15019" s="49"/>
    </row>
    <row r="15020" customHeight="1" spans="7:9">
      <c r="G15020" s="11"/>
      <c r="H15020" s="12"/>
      <c r="I15020" s="49"/>
    </row>
    <row r="15021" customHeight="1" spans="7:9">
      <c r="G15021" s="11"/>
      <c r="H15021" s="12"/>
      <c r="I15021" s="49"/>
    </row>
    <row r="15022" customHeight="1" spans="7:9">
      <c r="G15022" s="11"/>
      <c r="H15022" s="12"/>
      <c r="I15022" s="49"/>
    </row>
    <row r="15023" customHeight="1" spans="7:9">
      <c r="G15023" s="11"/>
      <c r="H15023" s="12"/>
      <c r="I15023" s="49"/>
    </row>
    <row r="15024" customHeight="1" spans="7:9">
      <c r="G15024" s="11"/>
      <c r="H15024" s="12"/>
      <c r="I15024" s="49"/>
    </row>
    <row r="15025" customHeight="1" spans="7:9">
      <c r="G15025" s="11"/>
      <c r="H15025" s="12"/>
      <c r="I15025" s="49"/>
    </row>
    <row r="15026" customHeight="1" spans="7:9">
      <c r="G15026" s="11"/>
      <c r="H15026" s="12"/>
      <c r="I15026" s="49"/>
    </row>
    <row r="15027" customHeight="1" spans="7:9">
      <c r="G15027" s="11"/>
      <c r="H15027" s="12"/>
      <c r="I15027" s="49"/>
    </row>
    <row r="15028" customHeight="1" spans="7:9">
      <c r="G15028" s="11"/>
      <c r="H15028" s="12"/>
      <c r="I15028" s="49"/>
    </row>
    <row r="15029" customHeight="1" spans="7:9">
      <c r="G15029" s="11"/>
      <c r="H15029" s="12"/>
      <c r="I15029" s="49"/>
    </row>
    <row r="15030" customHeight="1" spans="7:9">
      <c r="G15030" s="11"/>
      <c r="H15030" s="12"/>
      <c r="I15030" s="49"/>
    </row>
    <row r="15031" customHeight="1" spans="7:9">
      <c r="G15031" s="11"/>
      <c r="H15031" s="12"/>
      <c r="I15031" s="49"/>
    </row>
    <row r="15032" customHeight="1" spans="7:9">
      <c r="G15032" s="11"/>
      <c r="H15032" s="12"/>
      <c r="I15032" s="49"/>
    </row>
    <row r="15033" customHeight="1" spans="7:9">
      <c r="G15033" s="11"/>
      <c r="H15033" s="12"/>
      <c r="I15033" s="49"/>
    </row>
    <row r="15034" customHeight="1" spans="7:9">
      <c r="G15034" s="11"/>
      <c r="H15034" s="12"/>
      <c r="I15034" s="49"/>
    </row>
    <row r="15035" customHeight="1" spans="7:9">
      <c r="G15035" s="11"/>
      <c r="H15035" s="12"/>
      <c r="I15035" s="49"/>
    </row>
    <row r="15036" customHeight="1" spans="7:9">
      <c r="G15036" s="11"/>
      <c r="H15036" s="12"/>
      <c r="I15036" s="49"/>
    </row>
    <row r="15037" customHeight="1" spans="7:9">
      <c r="G15037" s="11"/>
      <c r="H15037" s="12"/>
      <c r="I15037" s="49"/>
    </row>
    <row r="15038" customHeight="1" spans="7:9">
      <c r="G15038" s="11"/>
      <c r="H15038" s="12"/>
      <c r="I15038" s="49"/>
    </row>
    <row r="15039" customHeight="1" spans="7:9">
      <c r="G15039" s="11"/>
      <c r="H15039" s="12"/>
      <c r="I15039" s="49"/>
    </row>
    <row r="15040" customHeight="1" spans="7:9">
      <c r="G15040" s="11"/>
      <c r="H15040" s="12"/>
      <c r="I15040" s="49"/>
    </row>
    <row r="15041" customHeight="1" spans="7:9">
      <c r="G15041" s="11"/>
      <c r="H15041" s="12"/>
      <c r="I15041" s="49"/>
    </row>
    <row r="15042" customHeight="1" spans="7:9">
      <c r="G15042" s="11"/>
      <c r="H15042" s="12"/>
      <c r="I15042" s="49"/>
    </row>
    <row r="15043" customHeight="1" spans="7:9">
      <c r="G15043" s="11"/>
      <c r="H15043" s="12"/>
      <c r="I15043" s="49"/>
    </row>
    <row r="15044" customHeight="1" spans="7:9">
      <c r="G15044" s="11"/>
      <c r="H15044" s="12"/>
      <c r="I15044" s="49"/>
    </row>
    <row r="15045" customHeight="1" spans="7:9">
      <c r="G15045" s="11"/>
      <c r="H15045" s="12"/>
      <c r="I15045" s="49"/>
    </row>
    <row r="15046" customHeight="1" spans="7:9">
      <c r="G15046" s="11"/>
      <c r="H15046" s="12"/>
      <c r="I15046" s="49"/>
    </row>
    <row r="15047" customHeight="1" spans="7:9">
      <c r="G15047" s="11"/>
      <c r="H15047" s="12"/>
      <c r="I15047" s="49"/>
    </row>
    <row r="15048" customHeight="1" spans="7:9">
      <c r="G15048" s="11"/>
      <c r="H15048" s="12"/>
      <c r="I15048" s="49"/>
    </row>
    <row r="15049" customHeight="1" spans="7:9">
      <c r="G15049" s="11"/>
      <c r="H15049" s="12"/>
      <c r="I15049" s="49"/>
    </row>
    <row r="15050" customHeight="1" spans="7:9">
      <c r="G15050" s="11"/>
      <c r="H15050" s="12"/>
      <c r="I15050" s="49"/>
    </row>
    <row r="15051" customHeight="1" spans="7:9">
      <c r="G15051" s="11"/>
      <c r="H15051" s="12"/>
      <c r="I15051" s="49"/>
    </row>
    <row r="15052" customHeight="1" spans="7:9">
      <c r="G15052" s="11"/>
      <c r="H15052" s="12"/>
      <c r="I15052" s="49"/>
    </row>
    <row r="15053" customHeight="1" spans="7:9">
      <c r="G15053" s="11"/>
      <c r="H15053" s="12"/>
      <c r="I15053" s="49"/>
    </row>
    <row r="15054" customHeight="1" spans="7:9">
      <c r="G15054" s="11"/>
      <c r="H15054" s="12"/>
      <c r="I15054" s="49"/>
    </row>
    <row r="15055" customHeight="1" spans="7:9">
      <c r="G15055" s="11"/>
      <c r="H15055" s="12"/>
      <c r="I15055" s="49"/>
    </row>
    <row r="15056" customHeight="1" spans="7:9">
      <c r="G15056" s="11"/>
      <c r="H15056" s="12"/>
      <c r="I15056" s="49"/>
    </row>
    <row r="15057" customHeight="1" spans="7:9">
      <c r="G15057" s="11"/>
      <c r="H15057" s="12"/>
      <c r="I15057" s="49"/>
    </row>
    <row r="15058" customHeight="1" spans="7:9">
      <c r="G15058" s="11"/>
      <c r="H15058" s="12"/>
      <c r="I15058" s="49"/>
    </row>
    <row r="15059" customHeight="1" spans="7:9">
      <c r="G15059" s="11"/>
      <c r="H15059" s="12"/>
      <c r="I15059" s="49"/>
    </row>
    <row r="15060" customHeight="1" spans="7:9">
      <c r="G15060" s="11"/>
      <c r="H15060" s="12"/>
      <c r="I15060" s="49"/>
    </row>
    <row r="15061" customHeight="1" spans="7:9">
      <c r="G15061" s="11"/>
      <c r="H15061" s="12"/>
      <c r="I15061" s="49"/>
    </row>
    <row r="15062" customHeight="1" spans="7:9">
      <c r="G15062" s="11"/>
      <c r="H15062" s="12"/>
      <c r="I15062" s="49"/>
    </row>
    <row r="15063" customHeight="1" spans="7:9">
      <c r="G15063" s="11"/>
      <c r="H15063" s="12"/>
      <c r="I15063" s="49"/>
    </row>
    <row r="15064" customHeight="1" spans="7:9">
      <c r="G15064" s="11"/>
      <c r="H15064" s="12"/>
      <c r="I15064" s="49"/>
    </row>
    <row r="15065" customHeight="1" spans="7:9">
      <c r="G15065" s="11"/>
      <c r="H15065" s="12"/>
      <c r="I15065" s="49"/>
    </row>
    <row r="15066" customHeight="1" spans="7:9">
      <c r="G15066" s="11"/>
      <c r="H15066" s="12"/>
      <c r="I15066" s="49"/>
    </row>
    <row r="15067" customHeight="1" spans="7:9">
      <c r="G15067" s="11"/>
      <c r="H15067" s="12"/>
      <c r="I15067" s="49"/>
    </row>
    <row r="15068" customHeight="1" spans="7:9">
      <c r="G15068" s="11"/>
      <c r="H15068" s="12"/>
      <c r="I15068" s="49"/>
    </row>
    <row r="15069" customHeight="1" spans="7:9">
      <c r="G15069" s="11"/>
      <c r="H15069" s="12"/>
      <c r="I15069" s="49"/>
    </row>
    <row r="15070" customHeight="1" spans="7:9">
      <c r="G15070" s="11"/>
      <c r="H15070" s="12"/>
      <c r="I15070" s="49"/>
    </row>
    <row r="15071" customHeight="1" spans="7:9">
      <c r="G15071" s="11"/>
      <c r="H15071" s="12"/>
      <c r="I15071" s="49"/>
    </row>
    <row r="15072" customHeight="1" spans="7:9">
      <c r="G15072" s="11"/>
      <c r="H15072" s="12"/>
      <c r="I15072" s="49"/>
    </row>
    <row r="15073" customHeight="1" spans="7:9">
      <c r="G15073" s="11"/>
      <c r="H15073" s="12"/>
      <c r="I15073" s="49"/>
    </row>
    <row r="15074" customHeight="1" spans="7:9">
      <c r="G15074" s="11"/>
      <c r="H15074" s="12"/>
      <c r="I15074" s="49"/>
    </row>
    <row r="15075" customHeight="1" spans="7:9">
      <c r="G15075" s="11"/>
      <c r="H15075" s="12"/>
      <c r="I15075" s="49"/>
    </row>
    <row r="15076" customHeight="1" spans="7:9">
      <c r="G15076" s="11"/>
      <c r="H15076" s="12"/>
      <c r="I15076" s="49"/>
    </row>
    <row r="15077" customHeight="1" spans="7:9">
      <c r="G15077" s="11"/>
      <c r="H15077" s="12"/>
      <c r="I15077" s="49"/>
    </row>
    <row r="15078" customHeight="1" spans="7:9">
      <c r="G15078" s="11"/>
      <c r="H15078" s="12"/>
      <c r="I15078" s="49"/>
    </row>
    <row r="15079" customHeight="1" spans="7:9">
      <c r="G15079" s="11"/>
      <c r="H15079" s="12"/>
      <c r="I15079" s="49"/>
    </row>
    <row r="15080" customHeight="1" spans="7:9">
      <c r="G15080" s="11"/>
      <c r="H15080" s="12"/>
      <c r="I15080" s="49"/>
    </row>
    <row r="15081" customHeight="1" spans="7:9">
      <c r="G15081" s="11"/>
      <c r="H15081" s="12"/>
      <c r="I15081" s="49"/>
    </row>
    <row r="15082" customHeight="1" spans="7:9">
      <c r="G15082" s="11"/>
      <c r="H15082" s="12"/>
      <c r="I15082" s="49"/>
    </row>
    <row r="15083" customHeight="1" spans="7:9">
      <c r="G15083" s="11"/>
      <c r="H15083" s="12"/>
      <c r="I15083" s="49"/>
    </row>
    <row r="15084" customHeight="1" spans="7:9">
      <c r="G15084" s="11"/>
      <c r="H15084" s="12"/>
      <c r="I15084" s="49"/>
    </row>
    <row r="15085" customHeight="1" spans="7:9">
      <c r="G15085" s="11"/>
      <c r="H15085" s="12"/>
      <c r="I15085" s="49"/>
    </row>
    <row r="15086" customHeight="1" spans="7:9">
      <c r="G15086" s="11"/>
      <c r="H15086" s="12"/>
      <c r="I15086" s="49"/>
    </row>
    <row r="15087" customHeight="1" spans="7:9">
      <c r="G15087" s="11"/>
      <c r="H15087" s="12"/>
      <c r="I15087" s="49"/>
    </row>
    <row r="15088" customHeight="1" spans="7:9">
      <c r="G15088" s="11"/>
      <c r="H15088" s="12"/>
      <c r="I15088" s="49"/>
    </row>
    <row r="15089" customHeight="1" spans="7:9">
      <c r="G15089" s="11"/>
      <c r="H15089" s="12"/>
      <c r="I15089" s="49"/>
    </row>
    <row r="15090" customHeight="1" spans="7:9">
      <c r="G15090" s="11"/>
      <c r="H15090" s="12"/>
      <c r="I15090" s="49"/>
    </row>
    <row r="15091" customHeight="1" spans="7:9">
      <c r="G15091" s="11"/>
      <c r="H15091" s="12"/>
      <c r="I15091" s="49"/>
    </row>
    <row r="15092" customHeight="1" spans="7:9">
      <c r="G15092" s="11"/>
      <c r="H15092" s="12"/>
      <c r="I15092" s="49"/>
    </row>
    <row r="15093" customHeight="1" spans="7:9">
      <c r="G15093" s="11"/>
      <c r="H15093" s="12"/>
      <c r="I15093" s="49"/>
    </row>
    <row r="15094" customHeight="1" spans="7:9">
      <c r="G15094" s="11"/>
      <c r="H15094" s="12"/>
      <c r="I15094" s="49"/>
    </row>
    <row r="15095" customHeight="1" spans="7:9">
      <c r="G15095" s="11"/>
      <c r="H15095" s="12"/>
      <c r="I15095" s="49"/>
    </row>
    <row r="15096" customHeight="1" spans="7:9">
      <c r="G15096" s="11"/>
      <c r="H15096" s="12"/>
      <c r="I15096" s="49"/>
    </row>
    <row r="15097" customHeight="1" spans="7:9">
      <c r="G15097" s="11"/>
      <c r="H15097" s="12"/>
      <c r="I15097" s="49"/>
    </row>
    <row r="15098" customHeight="1" spans="7:9">
      <c r="G15098" s="11"/>
      <c r="H15098" s="12"/>
      <c r="I15098" s="49"/>
    </row>
    <row r="15099" customHeight="1" spans="7:9">
      <c r="G15099" s="11"/>
      <c r="H15099" s="12"/>
      <c r="I15099" s="49"/>
    </row>
    <row r="15100" customHeight="1" spans="7:9">
      <c r="G15100" s="11"/>
      <c r="H15100" s="12"/>
      <c r="I15100" s="49"/>
    </row>
    <row r="15101" customHeight="1" spans="7:9">
      <c r="G15101" s="11"/>
      <c r="H15101" s="12"/>
      <c r="I15101" s="49"/>
    </row>
    <row r="15102" customHeight="1" spans="7:9">
      <c r="G15102" s="11"/>
      <c r="H15102" s="12"/>
      <c r="I15102" s="49"/>
    </row>
    <row r="15103" customHeight="1" spans="7:9">
      <c r="G15103" s="11"/>
      <c r="H15103" s="12"/>
      <c r="I15103" s="49"/>
    </row>
    <row r="15104" customHeight="1" spans="7:9">
      <c r="G15104" s="11"/>
      <c r="H15104" s="12"/>
      <c r="I15104" s="49"/>
    </row>
    <row r="15105" customHeight="1" spans="7:9">
      <c r="G15105" s="11"/>
      <c r="H15105" s="12"/>
      <c r="I15105" s="49"/>
    </row>
    <row r="15106" customHeight="1" spans="7:9">
      <c r="G15106" s="11"/>
      <c r="H15106" s="12"/>
      <c r="I15106" s="49"/>
    </row>
    <row r="15107" customHeight="1" spans="7:9">
      <c r="G15107" s="11"/>
      <c r="H15107" s="12"/>
      <c r="I15107" s="49"/>
    </row>
    <row r="15108" customHeight="1" spans="7:9">
      <c r="G15108" s="11"/>
      <c r="H15108" s="12"/>
      <c r="I15108" s="49"/>
    </row>
    <row r="15109" customHeight="1" spans="7:9">
      <c r="G15109" s="11"/>
      <c r="H15109" s="12"/>
      <c r="I15109" s="49"/>
    </row>
    <row r="15110" customHeight="1" spans="7:9">
      <c r="G15110" s="11"/>
      <c r="H15110" s="12"/>
      <c r="I15110" s="49"/>
    </row>
    <row r="15111" customHeight="1" spans="7:9">
      <c r="G15111" s="11"/>
      <c r="H15111" s="12"/>
      <c r="I15111" s="49"/>
    </row>
    <row r="15112" customHeight="1" spans="7:9">
      <c r="G15112" s="11"/>
      <c r="H15112" s="12"/>
      <c r="I15112" s="49"/>
    </row>
    <row r="15113" customHeight="1" spans="7:9">
      <c r="G15113" s="11"/>
      <c r="H15113" s="12"/>
      <c r="I15113" s="49"/>
    </row>
    <row r="15114" customHeight="1" spans="7:9">
      <c r="G15114" s="11"/>
      <c r="H15114" s="12"/>
      <c r="I15114" s="49"/>
    </row>
    <row r="15115" customHeight="1" spans="7:9">
      <c r="G15115" s="11"/>
      <c r="H15115" s="12"/>
      <c r="I15115" s="49"/>
    </row>
    <row r="15116" customHeight="1" spans="7:9">
      <c r="G15116" s="11"/>
      <c r="H15116" s="12"/>
      <c r="I15116" s="49"/>
    </row>
    <row r="15117" customHeight="1" spans="7:9">
      <c r="G15117" s="11"/>
      <c r="H15117" s="12"/>
      <c r="I15117" s="49"/>
    </row>
    <row r="15118" customHeight="1" spans="7:9">
      <c r="G15118" s="11"/>
      <c r="H15118" s="12"/>
      <c r="I15118" s="49"/>
    </row>
    <row r="15119" customHeight="1" spans="7:9">
      <c r="G15119" s="11"/>
      <c r="H15119" s="12"/>
      <c r="I15119" s="49"/>
    </row>
    <row r="15120" customHeight="1" spans="7:9">
      <c r="G15120" s="11"/>
      <c r="H15120" s="12"/>
      <c r="I15120" s="49"/>
    </row>
    <row r="15121" customHeight="1" spans="7:9">
      <c r="G15121" s="11"/>
      <c r="H15121" s="12"/>
      <c r="I15121" s="49"/>
    </row>
    <row r="15122" customHeight="1" spans="7:9">
      <c r="G15122" s="11"/>
      <c r="H15122" s="12"/>
      <c r="I15122" s="49"/>
    </row>
    <row r="15123" customHeight="1" spans="7:9">
      <c r="G15123" s="11"/>
      <c r="H15123" s="12"/>
      <c r="I15123" s="49"/>
    </row>
    <row r="15124" customHeight="1" spans="7:9">
      <c r="G15124" s="11"/>
      <c r="H15124" s="12"/>
      <c r="I15124" s="49"/>
    </row>
    <row r="15125" customHeight="1" spans="7:9">
      <c r="G15125" s="11"/>
      <c r="H15125" s="12"/>
      <c r="I15125" s="49"/>
    </row>
    <row r="15126" customHeight="1" spans="7:9">
      <c r="G15126" s="11"/>
      <c r="H15126" s="12"/>
      <c r="I15126" s="49"/>
    </row>
    <row r="15127" customHeight="1" spans="7:9">
      <c r="G15127" s="11"/>
      <c r="H15127" s="12"/>
      <c r="I15127" s="49"/>
    </row>
    <row r="15128" customHeight="1" spans="7:9">
      <c r="G15128" s="11"/>
      <c r="H15128" s="12"/>
      <c r="I15128" s="49"/>
    </row>
    <row r="15129" customHeight="1" spans="7:9">
      <c r="G15129" s="11"/>
      <c r="H15129" s="12"/>
      <c r="I15129" s="49"/>
    </row>
    <row r="15130" customHeight="1" spans="7:9">
      <c r="G15130" s="11"/>
      <c r="H15130" s="12"/>
      <c r="I15130" s="49"/>
    </row>
    <row r="15131" customHeight="1" spans="7:9">
      <c r="G15131" s="11"/>
      <c r="H15131" s="12"/>
      <c r="I15131" s="49"/>
    </row>
    <row r="15132" customHeight="1" spans="7:9">
      <c r="G15132" s="11"/>
      <c r="H15132" s="12"/>
      <c r="I15132" s="49"/>
    </row>
    <row r="15133" customHeight="1" spans="7:9">
      <c r="G15133" s="11"/>
      <c r="H15133" s="12"/>
      <c r="I15133" s="49"/>
    </row>
    <row r="15134" customHeight="1" spans="7:9">
      <c r="G15134" s="11"/>
      <c r="H15134" s="12"/>
      <c r="I15134" s="49"/>
    </row>
    <row r="15135" customHeight="1" spans="7:9">
      <c r="G15135" s="11"/>
      <c r="H15135" s="12"/>
      <c r="I15135" s="49"/>
    </row>
    <row r="15136" customHeight="1" spans="7:9">
      <c r="G15136" s="11"/>
      <c r="H15136" s="12"/>
      <c r="I15136" s="49"/>
    </row>
    <row r="15137" customHeight="1" spans="7:9">
      <c r="G15137" s="11"/>
      <c r="H15137" s="12"/>
      <c r="I15137" s="49"/>
    </row>
    <row r="15138" customHeight="1" spans="7:9">
      <c r="G15138" s="11"/>
      <c r="H15138" s="12"/>
      <c r="I15138" s="49"/>
    </row>
    <row r="15139" customHeight="1" spans="7:9">
      <c r="G15139" s="11"/>
      <c r="H15139" s="12"/>
      <c r="I15139" s="49"/>
    </row>
    <row r="15140" customHeight="1" spans="7:9">
      <c r="G15140" s="11"/>
      <c r="H15140" s="12"/>
      <c r="I15140" s="49"/>
    </row>
    <row r="15141" customHeight="1" spans="7:9">
      <c r="G15141" s="11"/>
      <c r="H15141" s="12"/>
      <c r="I15141" s="49"/>
    </row>
    <row r="15142" customHeight="1" spans="7:9">
      <c r="G15142" s="11"/>
      <c r="H15142" s="12"/>
      <c r="I15142" s="49"/>
    </row>
    <row r="15143" customHeight="1" spans="7:9">
      <c r="G15143" s="11"/>
      <c r="H15143" s="12"/>
      <c r="I15143" s="49"/>
    </row>
    <row r="15144" customHeight="1" spans="7:9">
      <c r="G15144" s="11"/>
      <c r="H15144" s="12"/>
      <c r="I15144" s="49"/>
    </row>
    <row r="15145" customHeight="1" spans="7:9">
      <c r="G15145" s="11"/>
      <c r="H15145" s="12"/>
      <c r="I15145" s="49"/>
    </row>
    <row r="15146" customHeight="1" spans="7:9">
      <c r="G15146" s="11"/>
      <c r="H15146" s="12"/>
      <c r="I15146" s="49"/>
    </row>
    <row r="15147" customHeight="1" spans="7:9">
      <c r="G15147" s="11"/>
      <c r="H15147" s="12"/>
      <c r="I15147" s="49"/>
    </row>
    <row r="15148" customHeight="1" spans="7:9">
      <c r="G15148" s="11"/>
      <c r="H15148" s="12"/>
      <c r="I15148" s="49"/>
    </row>
    <row r="15149" customHeight="1" spans="7:9">
      <c r="G15149" s="11"/>
      <c r="H15149" s="12"/>
      <c r="I15149" s="49"/>
    </row>
    <row r="15150" customHeight="1" spans="7:9">
      <c r="G15150" s="11"/>
      <c r="H15150" s="12"/>
      <c r="I15150" s="49"/>
    </row>
    <row r="15151" customHeight="1" spans="7:9">
      <c r="G15151" s="11"/>
      <c r="H15151" s="12"/>
      <c r="I15151" s="49"/>
    </row>
    <row r="15152" customHeight="1" spans="7:9">
      <c r="G15152" s="11"/>
      <c r="H15152" s="12"/>
      <c r="I15152" s="49"/>
    </row>
    <row r="15153" customHeight="1" spans="7:9">
      <c r="G15153" s="11"/>
      <c r="H15153" s="12"/>
      <c r="I15153" s="49"/>
    </row>
    <row r="15154" customHeight="1" spans="7:9">
      <c r="G15154" s="11"/>
      <c r="H15154" s="12"/>
      <c r="I15154" s="49"/>
    </row>
    <row r="15155" customHeight="1" spans="7:9">
      <c r="G15155" s="11"/>
      <c r="H15155" s="12"/>
      <c r="I15155" s="49"/>
    </row>
    <row r="15156" customHeight="1" spans="7:9">
      <c r="G15156" s="11"/>
      <c r="H15156" s="12"/>
      <c r="I15156" s="49"/>
    </row>
    <row r="15157" customHeight="1" spans="7:9">
      <c r="G15157" s="11"/>
      <c r="H15157" s="12"/>
      <c r="I15157" s="49"/>
    </row>
    <row r="15158" customHeight="1" spans="7:9">
      <c r="G15158" s="11"/>
      <c r="H15158" s="12"/>
      <c r="I15158" s="49"/>
    </row>
    <row r="15159" customHeight="1" spans="7:9">
      <c r="G15159" s="11"/>
      <c r="H15159" s="12"/>
      <c r="I15159" s="49"/>
    </row>
    <row r="15160" customHeight="1" spans="7:9">
      <c r="G15160" s="11"/>
      <c r="H15160" s="12"/>
      <c r="I15160" s="49"/>
    </row>
    <row r="15161" customHeight="1" spans="7:9">
      <c r="G15161" s="11"/>
      <c r="H15161" s="12"/>
      <c r="I15161" s="49"/>
    </row>
    <row r="15162" customHeight="1" spans="7:9">
      <c r="G15162" s="11"/>
      <c r="H15162" s="12"/>
      <c r="I15162" s="49"/>
    </row>
    <row r="15163" customHeight="1" spans="7:9">
      <c r="G15163" s="11"/>
      <c r="H15163" s="12"/>
      <c r="I15163" s="49"/>
    </row>
    <row r="15164" customHeight="1" spans="7:9">
      <c r="G15164" s="11"/>
      <c r="H15164" s="12"/>
      <c r="I15164" s="49"/>
    </row>
    <row r="15165" customHeight="1" spans="7:9">
      <c r="G15165" s="11"/>
      <c r="H15165" s="12"/>
      <c r="I15165" s="49"/>
    </row>
    <row r="15166" customHeight="1" spans="7:9">
      <c r="G15166" s="11"/>
      <c r="H15166" s="12"/>
      <c r="I15166" s="49"/>
    </row>
    <row r="15167" customHeight="1" spans="7:9">
      <c r="G15167" s="11"/>
      <c r="H15167" s="12"/>
      <c r="I15167" s="49"/>
    </row>
    <row r="15168" customHeight="1" spans="7:9">
      <c r="G15168" s="11"/>
      <c r="H15168" s="12"/>
      <c r="I15168" s="49"/>
    </row>
    <row r="15169" customHeight="1" spans="7:9">
      <c r="G15169" s="11"/>
      <c r="H15169" s="12"/>
      <c r="I15169" s="49"/>
    </row>
    <row r="15170" customHeight="1" spans="7:9">
      <c r="G15170" s="11"/>
      <c r="H15170" s="12"/>
      <c r="I15170" s="49"/>
    </row>
    <row r="15171" customHeight="1" spans="7:9">
      <c r="G15171" s="11"/>
      <c r="H15171" s="12"/>
      <c r="I15171" s="49"/>
    </row>
    <row r="15172" customHeight="1" spans="7:9">
      <c r="G15172" s="11"/>
      <c r="H15172" s="12"/>
      <c r="I15172" s="49"/>
    </row>
    <row r="15173" customHeight="1" spans="7:9">
      <c r="G15173" s="11"/>
      <c r="H15173" s="12"/>
      <c r="I15173" s="49"/>
    </row>
    <row r="15174" customHeight="1" spans="7:9">
      <c r="G15174" s="11"/>
      <c r="H15174" s="12"/>
      <c r="I15174" s="49"/>
    </row>
    <row r="15175" customHeight="1" spans="7:9">
      <c r="G15175" s="11"/>
      <c r="H15175" s="12"/>
      <c r="I15175" s="49"/>
    </row>
    <row r="15176" customHeight="1" spans="7:9">
      <c r="G15176" s="11"/>
      <c r="H15176" s="12"/>
      <c r="I15176" s="49"/>
    </row>
    <row r="15177" customHeight="1" spans="7:9">
      <c r="G15177" s="11"/>
      <c r="H15177" s="12"/>
      <c r="I15177" s="49"/>
    </row>
    <row r="15178" customHeight="1" spans="7:9">
      <c r="G15178" s="11"/>
      <c r="H15178" s="12"/>
      <c r="I15178" s="49"/>
    </row>
    <row r="15179" customHeight="1" spans="7:9">
      <c r="G15179" s="11"/>
      <c r="H15179" s="12"/>
      <c r="I15179" s="49"/>
    </row>
    <row r="15180" customHeight="1" spans="7:9">
      <c r="G15180" s="11"/>
      <c r="H15180" s="12"/>
      <c r="I15180" s="49"/>
    </row>
    <row r="15181" customHeight="1" spans="7:9">
      <c r="G15181" s="11"/>
      <c r="H15181" s="12"/>
      <c r="I15181" s="49"/>
    </row>
    <row r="15182" customHeight="1" spans="7:9">
      <c r="G15182" s="11"/>
      <c r="H15182" s="12"/>
      <c r="I15182" s="49"/>
    </row>
    <row r="15183" customHeight="1" spans="7:9">
      <c r="G15183" s="11"/>
      <c r="H15183" s="12"/>
      <c r="I15183" s="49"/>
    </row>
    <row r="15184" customHeight="1" spans="7:9">
      <c r="G15184" s="11"/>
      <c r="H15184" s="12"/>
      <c r="I15184" s="49"/>
    </row>
    <row r="15185" customHeight="1" spans="7:9">
      <c r="G15185" s="11"/>
      <c r="H15185" s="12"/>
      <c r="I15185" s="49"/>
    </row>
    <row r="15186" customHeight="1" spans="7:9">
      <c r="G15186" s="11"/>
      <c r="H15186" s="12"/>
      <c r="I15186" s="49"/>
    </row>
    <row r="15187" customHeight="1" spans="7:9">
      <c r="G15187" s="11"/>
      <c r="H15187" s="12"/>
      <c r="I15187" s="49"/>
    </row>
    <row r="15188" customHeight="1" spans="7:9">
      <c r="G15188" s="11"/>
      <c r="H15188" s="12"/>
      <c r="I15188" s="49"/>
    </row>
    <row r="15189" customHeight="1" spans="7:9">
      <c r="G15189" s="11"/>
      <c r="H15189" s="12"/>
      <c r="I15189" s="49"/>
    </row>
    <row r="15190" customHeight="1" spans="7:9">
      <c r="G15190" s="11"/>
      <c r="H15190" s="12"/>
      <c r="I15190" s="49"/>
    </row>
    <row r="15191" customHeight="1" spans="7:9">
      <c r="G15191" s="11"/>
      <c r="H15191" s="12"/>
      <c r="I15191" s="49"/>
    </row>
    <row r="15192" customHeight="1" spans="7:9">
      <c r="G15192" s="11"/>
      <c r="H15192" s="12"/>
      <c r="I15192" s="49"/>
    </row>
    <row r="15193" customHeight="1" spans="7:9">
      <c r="G15193" s="11"/>
      <c r="H15193" s="12"/>
      <c r="I15193" s="49"/>
    </row>
    <row r="15194" customHeight="1" spans="7:9">
      <c r="G15194" s="11"/>
      <c r="H15194" s="12"/>
      <c r="I15194" s="49"/>
    </row>
    <row r="15195" customHeight="1" spans="7:9">
      <c r="G15195" s="11"/>
      <c r="H15195" s="12"/>
      <c r="I15195" s="49"/>
    </row>
    <row r="15196" customHeight="1" spans="7:9">
      <c r="G15196" s="11"/>
      <c r="H15196" s="12"/>
      <c r="I15196" s="49"/>
    </row>
    <row r="15197" customHeight="1" spans="7:9">
      <c r="G15197" s="11"/>
      <c r="H15197" s="12"/>
      <c r="I15197" s="49"/>
    </row>
    <row r="15198" customHeight="1" spans="7:9">
      <c r="G15198" s="11"/>
      <c r="H15198" s="12"/>
      <c r="I15198" s="49"/>
    </row>
    <row r="15199" customHeight="1" spans="7:9">
      <c r="G15199" s="11"/>
      <c r="H15199" s="12"/>
      <c r="I15199" s="49"/>
    </row>
    <row r="15200" customHeight="1" spans="7:9">
      <c r="G15200" s="11"/>
      <c r="H15200" s="12"/>
      <c r="I15200" s="49"/>
    </row>
    <row r="15201" customHeight="1" spans="7:9">
      <c r="G15201" s="11"/>
      <c r="H15201" s="12"/>
      <c r="I15201" s="49"/>
    </row>
    <row r="15202" customHeight="1" spans="7:9">
      <c r="G15202" s="11"/>
      <c r="H15202" s="12"/>
      <c r="I15202" s="49"/>
    </row>
    <row r="15203" customHeight="1" spans="7:9">
      <c r="G15203" s="11"/>
      <c r="H15203" s="12"/>
      <c r="I15203" s="49"/>
    </row>
    <row r="15204" customHeight="1" spans="7:9">
      <c r="G15204" s="11"/>
      <c r="H15204" s="12"/>
      <c r="I15204" s="49"/>
    </row>
    <row r="15205" customHeight="1" spans="7:9">
      <c r="G15205" s="11"/>
      <c r="H15205" s="12"/>
      <c r="I15205" s="49"/>
    </row>
    <row r="15206" customHeight="1" spans="7:9">
      <c r="G15206" s="11"/>
      <c r="H15206" s="12"/>
      <c r="I15206" s="49"/>
    </row>
    <row r="15207" customHeight="1" spans="7:9">
      <c r="G15207" s="11"/>
      <c r="H15207" s="12"/>
      <c r="I15207" s="49"/>
    </row>
    <row r="15208" customHeight="1" spans="7:9">
      <c r="G15208" s="11"/>
      <c r="H15208" s="12"/>
      <c r="I15208" s="49"/>
    </row>
    <row r="15209" customHeight="1" spans="7:9">
      <c r="G15209" s="11"/>
      <c r="H15209" s="12"/>
      <c r="I15209" s="49"/>
    </row>
    <row r="15210" customHeight="1" spans="7:9">
      <c r="G15210" s="11"/>
      <c r="H15210" s="12"/>
      <c r="I15210" s="49"/>
    </row>
    <row r="15211" customHeight="1" spans="7:9">
      <c r="G15211" s="11"/>
      <c r="H15211" s="12"/>
      <c r="I15211" s="49"/>
    </row>
    <row r="15212" customHeight="1" spans="7:9">
      <c r="G15212" s="11"/>
      <c r="H15212" s="12"/>
      <c r="I15212" s="49"/>
    </row>
    <row r="15213" customHeight="1" spans="7:9">
      <c r="G15213" s="11"/>
      <c r="H15213" s="12"/>
      <c r="I15213" s="49"/>
    </row>
    <row r="15214" customHeight="1" spans="7:9">
      <c r="G15214" s="11"/>
      <c r="H15214" s="12"/>
      <c r="I15214" s="49"/>
    </row>
    <row r="15215" customHeight="1" spans="7:9">
      <c r="G15215" s="11"/>
      <c r="H15215" s="12"/>
      <c r="I15215" s="49"/>
    </row>
    <row r="15216" customHeight="1" spans="7:9">
      <c r="G15216" s="11"/>
      <c r="H15216" s="12"/>
      <c r="I15216" s="49"/>
    </row>
    <row r="15217" customHeight="1" spans="7:9">
      <c r="G15217" s="11"/>
      <c r="H15217" s="12"/>
      <c r="I15217" s="49"/>
    </row>
    <row r="15218" customHeight="1" spans="7:9">
      <c r="G15218" s="11"/>
      <c r="H15218" s="12"/>
      <c r="I15218" s="49"/>
    </row>
    <row r="15219" customHeight="1" spans="7:9">
      <c r="G15219" s="11"/>
      <c r="H15219" s="12"/>
      <c r="I15219" s="49"/>
    </row>
    <row r="15220" customHeight="1" spans="7:9">
      <c r="G15220" s="11"/>
      <c r="H15220" s="12"/>
      <c r="I15220" s="49"/>
    </row>
    <row r="15221" customHeight="1" spans="7:9">
      <c r="G15221" s="11"/>
      <c r="H15221" s="12"/>
      <c r="I15221" s="49"/>
    </row>
    <row r="15222" customHeight="1" spans="7:9">
      <c r="G15222" s="11"/>
      <c r="H15222" s="12"/>
      <c r="I15222" s="49"/>
    </row>
    <row r="15223" customHeight="1" spans="7:9">
      <c r="G15223" s="11"/>
      <c r="H15223" s="12"/>
      <c r="I15223" s="49"/>
    </row>
    <row r="15224" customHeight="1" spans="7:9">
      <c r="G15224" s="11"/>
      <c r="H15224" s="12"/>
      <c r="I15224" s="49"/>
    </row>
    <row r="15225" customHeight="1" spans="7:9">
      <c r="G15225" s="11"/>
      <c r="H15225" s="12"/>
      <c r="I15225" s="49"/>
    </row>
    <row r="15226" customHeight="1" spans="7:9">
      <c r="G15226" s="11"/>
      <c r="H15226" s="12"/>
      <c r="I15226" s="49"/>
    </row>
    <row r="15227" customHeight="1" spans="7:9">
      <c r="G15227" s="11"/>
      <c r="H15227" s="12"/>
      <c r="I15227" s="49"/>
    </row>
    <row r="15228" customHeight="1" spans="7:9">
      <c r="G15228" s="11"/>
      <c r="H15228" s="12"/>
      <c r="I15228" s="49"/>
    </row>
    <row r="15229" customHeight="1" spans="7:9">
      <c r="G15229" s="11"/>
      <c r="H15229" s="12"/>
      <c r="I15229" s="49"/>
    </row>
    <row r="15230" customHeight="1" spans="7:9">
      <c r="G15230" s="11"/>
      <c r="H15230" s="12"/>
      <c r="I15230" s="49"/>
    </row>
    <row r="15231" customHeight="1" spans="7:9">
      <c r="G15231" s="11"/>
      <c r="H15231" s="12"/>
      <c r="I15231" s="49"/>
    </row>
    <row r="15232" customHeight="1" spans="7:9">
      <c r="G15232" s="11"/>
      <c r="H15232" s="12"/>
      <c r="I15232" s="49"/>
    </row>
    <row r="15233" customHeight="1" spans="7:9">
      <c r="G15233" s="11"/>
      <c r="H15233" s="12"/>
      <c r="I15233" s="49"/>
    </row>
    <row r="15234" customHeight="1" spans="7:9">
      <c r="G15234" s="11"/>
      <c r="H15234" s="12"/>
      <c r="I15234" s="49"/>
    </row>
    <row r="15235" customHeight="1" spans="7:9">
      <c r="G15235" s="11"/>
      <c r="H15235" s="12"/>
      <c r="I15235" s="49"/>
    </row>
    <row r="15236" customHeight="1" spans="7:9">
      <c r="G15236" s="11"/>
      <c r="H15236" s="12"/>
      <c r="I15236" s="49"/>
    </row>
    <row r="15237" customHeight="1" spans="7:9">
      <c r="G15237" s="11"/>
      <c r="H15237" s="12"/>
      <c r="I15237" s="49"/>
    </row>
    <row r="15238" customHeight="1" spans="7:9">
      <c r="G15238" s="11"/>
      <c r="H15238" s="12"/>
      <c r="I15238" s="49"/>
    </row>
    <row r="15239" customHeight="1" spans="7:9">
      <c r="G15239" s="11"/>
      <c r="H15239" s="12"/>
      <c r="I15239" s="49"/>
    </row>
    <row r="15240" customHeight="1" spans="7:9">
      <c r="G15240" s="11"/>
      <c r="H15240" s="12"/>
      <c r="I15240" s="49"/>
    </row>
    <row r="15241" customHeight="1" spans="7:9">
      <c r="G15241" s="11"/>
      <c r="H15241" s="12"/>
      <c r="I15241" s="49"/>
    </row>
    <row r="15242" customHeight="1" spans="7:9">
      <c r="G15242" s="11"/>
      <c r="H15242" s="12"/>
      <c r="I15242" s="49"/>
    </row>
    <row r="15243" customHeight="1" spans="7:9">
      <c r="G15243" s="11"/>
      <c r="H15243" s="12"/>
      <c r="I15243" s="49"/>
    </row>
    <row r="15244" customHeight="1" spans="7:9">
      <c r="G15244" s="11"/>
      <c r="H15244" s="12"/>
      <c r="I15244" s="49"/>
    </row>
    <row r="15245" customHeight="1" spans="7:9">
      <c r="G15245" s="11"/>
      <c r="H15245" s="12"/>
      <c r="I15245" s="49"/>
    </row>
    <row r="15246" customHeight="1" spans="7:9">
      <c r="G15246" s="11"/>
      <c r="H15246" s="12"/>
      <c r="I15246" s="49"/>
    </row>
    <row r="15247" customHeight="1" spans="7:9">
      <c r="G15247" s="11"/>
      <c r="H15247" s="12"/>
      <c r="I15247" s="49"/>
    </row>
    <row r="15248" customHeight="1" spans="7:9">
      <c r="G15248" s="11"/>
      <c r="H15248" s="12"/>
      <c r="I15248" s="49"/>
    </row>
    <row r="15249" customHeight="1" spans="7:9">
      <c r="G15249" s="11"/>
      <c r="H15249" s="12"/>
      <c r="I15249" s="49"/>
    </row>
    <row r="15250" customHeight="1" spans="7:9">
      <c r="G15250" s="11"/>
      <c r="H15250" s="12"/>
      <c r="I15250" s="49"/>
    </row>
    <row r="15251" customHeight="1" spans="7:9">
      <c r="G15251" s="11"/>
      <c r="H15251" s="12"/>
      <c r="I15251" s="49"/>
    </row>
    <row r="15252" customHeight="1" spans="7:9">
      <c r="G15252" s="11"/>
      <c r="H15252" s="12"/>
      <c r="I15252" s="49"/>
    </row>
    <row r="15253" customHeight="1" spans="7:9">
      <c r="G15253" s="11"/>
      <c r="H15253" s="12"/>
      <c r="I15253" s="49"/>
    </row>
    <row r="15254" customHeight="1" spans="7:9">
      <c r="G15254" s="11"/>
      <c r="H15254" s="12"/>
      <c r="I15254" s="49"/>
    </row>
    <row r="15255" customHeight="1" spans="7:9">
      <c r="G15255" s="11"/>
      <c r="H15255" s="12"/>
      <c r="I15255" s="49"/>
    </row>
    <row r="15256" customHeight="1" spans="7:9">
      <c r="G15256" s="11"/>
      <c r="H15256" s="12"/>
      <c r="I15256" s="49"/>
    </row>
    <row r="15257" customHeight="1" spans="7:9">
      <c r="G15257" s="11"/>
      <c r="H15257" s="12"/>
      <c r="I15257" s="49"/>
    </row>
    <row r="15258" customHeight="1" spans="7:9">
      <c r="G15258" s="11"/>
      <c r="H15258" s="12"/>
      <c r="I15258" s="49"/>
    </row>
    <row r="15259" customHeight="1" spans="7:9">
      <c r="G15259" s="11"/>
      <c r="H15259" s="12"/>
      <c r="I15259" s="49"/>
    </row>
    <row r="15260" customHeight="1" spans="7:9">
      <c r="G15260" s="11"/>
      <c r="H15260" s="12"/>
      <c r="I15260" s="49"/>
    </row>
    <row r="15261" customHeight="1" spans="7:9">
      <c r="G15261" s="11"/>
      <c r="H15261" s="12"/>
      <c r="I15261" s="49"/>
    </row>
    <row r="15262" customHeight="1" spans="7:9">
      <c r="G15262" s="11"/>
      <c r="H15262" s="12"/>
      <c r="I15262" s="49"/>
    </row>
    <row r="15263" customHeight="1" spans="7:9">
      <c r="G15263" s="11"/>
      <c r="H15263" s="12"/>
      <c r="I15263" s="49"/>
    </row>
    <row r="15264" customHeight="1" spans="7:9">
      <c r="G15264" s="11"/>
      <c r="H15264" s="12"/>
      <c r="I15264" s="49"/>
    </row>
    <row r="15265" customHeight="1" spans="7:9">
      <c r="G15265" s="11"/>
      <c r="H15265" s="12"/>
      <c r="I15265" s="49"/>
    </row>
    <row r="15266" customHeight="1" spans="7:9">
      <c r="G15266" s="11"/>
      <c r="H15266" s="12"/>
      <c r="I15266" s="49"/>
    </row>
    <row r="15267" customHeight="1" spans="7:9">
      <c r="G15267" s="11"/>
      <c r="H15267" s="12"/>
      <c r="I15267" s="49"/>
    </row>
    <row r="15268" customHeight="1" spans="7:9">
      <c r="G15268" s="11"/>
      <c r="H15268" s="12"/>
      <c r="I15268" s="49"/>
    </row>
    <row r="15269" customHeight="1" spans="7:9">
      <c r="G15269" s="11"/>
      <c r="H15269" s="12"/>
      <c r="I15269" s="49"/>
    </row>
    <row r="15270" customHeight="1" spans="7:9">
      <c r="G15270" s="11"/>
      <c r="H15270" s="12"/>
      <c r="I15270" s="49"/>
    </row>
    <row r="15271" customHeight="1" spans="7:9">
      <c r="G15271" s="11"/>
      <c r="H15271" s="12"/>
      <c r="I15271" s="49"/>
    </row>
    <row r="15272" customHeight="1" spans="7:9">
      <c r="G15272" s="11"/>
      <c r="H15272" s="12"/>
      <c r="I15272" s="49"/>
    </row>
    <row r="15273" customHeight="1" spans="7:9">
      <c r="G15273" s="11"/>
      <c r="H15273" s="12"/>
      <c r="I15273" s="49"/>
    </row>
    <row r="15274" customHeight="1" spans="7:9">
      <c r="G15274" s="11"/>
      <c r="H15274" s="12"/>
      <c r="I15274" s="49"/>
    </row>
    <row r="15275" customHeight="1" spans="7:9">
      <c r="G15275" s="11"/>
      <c r="H15275" s="12"/>
      <c r="I15275" s="49"/>
    </row>
    <row r="15276" customHeight="1" spans="7:9">
      <c r="G15276" s="11"/>
      <c r="H15276" s="12"/>
      <c r="I15276" s="49"/>
    </row>
    <row r="15277" customHeight="1" spans="7:9">
      <c r="G15277" s="11"/>
      <c r="H15277" s="12"/>
      <c r="I15277" s="49"/>
    </row>
    <row r="15278" customHeight="1" spans="7:9">
      <c r="G15278" s="11"/>
      <c r="H15278" s="12"/>
      <c r="I15278" s="49"/>
    </row>
    <row r="15279" customHeight="1" spans="7:9">
      <c r="G15279" s="11"/>
      <c r="H15279" s="12"/>
      <c r="I15279" s="49"/>
    </row>
    <row r="15280" customHeight="1" spans="7:9">
      <c r="G15280" s="11"/>
      <c r="H15280" s="12"/>
      <c r="I15280" s="49"/>
    </row>
    <row r="15281" customHeight="1" spans="7:9">
      <c r="G15281" s="11"/>
      <c r="H15281" s="12"/>
      <c r="I15281" s="49"/>
    </row>
    <row r="15282" customHeight="1" spans="7:9">
      <c r="G15282" s="11"/>
      <c r="H15282" s="12"/>
      <c r="I15282" s="49"/>
    </row>
    <row r="15283" customHeight="1" spans="7:9">
      <c r="G15283" s="11"/>
      <c r="H15283" s="12"/>
      <c r="I15283" s="49"/>
    </row>
    <row r="15284" customHeight="1" spans="7:9">
      <c r="G15284" s="11"/>
      <c r="H15284" s="12"/>
      <c r="I15284" s="49"/>
    </row>
    <row r="15285" customHeight="1" spans="7:9">
      <c r="G15285" s="11"/>
      <c r="H15285" s="12"/>
      <c r="I15285" s="49"/>
    </row>
    <row r="15286" customHeight="1" spans="7:9">
      <c r="G15286" s="11"/>
      <c r="H15286" s="12"/>
      <c r="I15286" s="49"/>
    </row>
    <row r="15287" customHeight="1" spans="7:9">
      <c r="G15287" s="11"/>
      <c r="H15287" s="12"/>
      <c r="I15287" s="49"/>
    </row>
    <row r="15288" customHeight="1" spans="7:9">
      <c r="G15288" s="11"/>
      <c r="H15288" s="12"/>
      <c r="I15288" s="49"/>
    </row>
    <row r="15289" customHeight="1" spans="7:9">
      <c r="G15289" s="11"/>
      <c r="H15289" s="12"/>
      <c r="I15289" s="49"/>
    </row>
    <row r="15290" customHeight="1" spans="7:9">
      <c r="G15290" s="11"/>
      <c r="H15290" s="12"/>
      <c r="I15290" s="49"/>
    </row>
    <row r="15291" customHeight="1" spans="7:9">
      <c r="G15291" s="11"/>
      <c r="H15291" s="12"/>
      <c r="I15291" s="49"/>
    </row>
    <row r="15292" customHeight="1" spans="7:9">
      <c r="G15292" s="11"/>
      <c r="H15292" s="12"/>
      <c r="I15292" s="49"/>
    </row>
    <row r="15293" customHeight="1" spans="7:9">
      <c r="G15293" s="11"/>
      <c r="H15293" s="12"/>
      <c r="I15293" s="49"/>
    </row>
    <row r="15294" customHeight="1" spans="7:9">
      <c r="G15294" s="11"/>
      <c r="H15294" s="12"/>
      <c r="I15294" s="49"/>
    </row>
    <row r="15295" customHeight="1" spans="7:9">
      <c r="G15295" s="11"/>
      <c r="H15295" s="12"/>
      <c r="I15295" s="49"/>
    </row>
    <row r="15296" customHeight="1" spans="7:9">
      <c r="G15296" s="11"/>
      <c r="H15296" s="12"/>
      <c r="I15296" s="49"/>
    </row>
    <row r="15297" customHeight="1" spans="7:9">
      <c r="G15297" s="11"/>
      <c r="H15297" s="12"/>
      <c r="I15297" s="49"/>
    </row>
    <row r="15298" customHeight="1" spans="7:9">
      <c r="G15298" s="11"/>
      <c r="H15298" s="12"/>
      <c r="I15298" s="49"/>
    </row>
    <row r="15299" customHeight="1" spans="7:9">
      <c r="G15299" s="11"/>
      <c r="H15299" s="12"/>
      <c r="I15299" s="49"/>
    </row>
    <row r="15300" customHeight="1" spans="7:9">
      <c r="G15300" s="11"/>
      <c r="H15300" s="12"/>
      <c r="I15300" s="49"/>
    </row>
    <row r="15301" customHeight="1" spans="7:9">
      <c r="G15301" s="11"/>
      <c r="H15301" s="12"/>
      <c r="I15301" s="49"/>
    </row>
    <row r="15302" customHeight="1" spans="7:9">
      <c r="G15302" s="11"/>
      <c r="H15302" s="12"/>
      <c r="I15302" s="49"/>
    </row>
    <row r="15303" customHeight="1" spans="7:9">
      <c r="G15303" s="11"/>
      <c r="H15303" s="12"/>
      <c r="I15303" s="49"/>
    </row>
    <row r="15304" customHeight="1" spans="7:9">
      <c r="G15304" s="11"/>
      <c r="H15304" s="12"/>
      <c r="I15304" s="49"/>
    </row>
    <row r="15305" customHeight="1" spans="7:9">
      <c r="G15305" s="11"/>
      <c r="H15305" s="12"/>
      <c r="I15305" s="49"/>
    </row>
    <row r="15306" customHeight="1" spans="7:9">
      <c r="G15306" s="11"/>
      <c r="H15306" s="12"/>
      <c r="I15306" s="49"/>
    </row>
    <row r="15307" customHeight="1" spans="7:9">
      <c r="G15307" s="11"/>
      <c r="H15307" s="12"/>
      <c r="I15307" s="49"/>
    </row>
    <row r="15308" customHeight="1" spans="7:9">
      <c r="G15308" s="11"/>
      <c r="H15308" s="12"/>
      <c r="I15308" s="49"/>
    </row>
    <row r="15309" customHeight="1" spans="7:9">
      <c r="G15309" s="11"/>
      <c r="H15309" s="12"/>
      <c r="I15309" s="49"/>
    </row>
    <row r="15310" customHeight="1" spans="7:9">
      <c r="G15310" s="11"/>
      <c r="H15310" s="12"/>
      <c r="I15310" s="49"/>
    </row>
    <row r="15311" customHeight="1" spans="7:9">
      <c r="G15311" s="11"/>
      <c r="H15311" s="12"/>
      <c r="I15311" s="49"/>
    </row>
    <row r="15312" customHeight="1" spans="7:9">
      <c r="G15312" s="11"/>
      <c r="H15312" s="12"/>
      <c r="I15312" s="49"/>
    </row>
    <row r="15313" customHeight="1" spans="7:9">
      <c r="G15313" s="11"/>
      <c r="H15313" s="12"/>
      <c r="I15313" s="49"/>
    </row>
    <row r="15314" customHeight="1" spans="7:9">
      <c r="G15314" s="11"/>
      <c r="H15314" s="12"/>
      <c r="I15314" s="49"/>
    </row>
    <row r="15315" customHeight="1" spans="7:9">
      <c r="G15315" s="11"/>
      <c r="H15315" s="12"/>
      <c r="I15315" s="49"/>
    </row>
    <row r="15316" customHeight="1" spans="7:9">
      <c r="G15316" s="11"/>
      <c r="H15316" s="12"/>
      <c r="I15316" s="49"/>
    </row>
    <row r="15317" customHeight="1" spans="7:9">
      <c r="G15317" s="11"/>
      <c r="H15317" s="12"/>
      <c r="I15317" s="49"/>
    </row>
    <row r="15318" customHeight="1" spans="7:9">
      <c r="G15318" s="11"/>
      <c r="H15318" s="12"/>
      <c r="I15318" s="49"/>
    </row>
    <row r="15319" customHeight="1" spans="7:9">
      <c r="G15319" s="11"/>
      <c r="H15319" s="12"/>
      <c r="I15319" s="49"/>
    </row>
    <row r="15320" customHeight="1" spans="7:9">
      <c r="G15320" s="11"/>
      <c r="H15320" s="12"/>
      <c r="I15320" s="49"/>
    </row>
    <row r="15321" customHeight="1" spans="7:9">
      <c r="G15321" s="11"/>
      <c r="H15321" s="12"/>
      <c r="I15321" s="49"/>
    </row>
    <row r="15322" customHeight="1" spans="7:9">
      <c r="G15322" s="11"/>
      <c r="H15322" s="12"/>
      <c r="I15322" s="49"/>
    </row>
    <row r="15323" customHeight="1" spans="7:9">
      <c r="G15323" s="11"/>
      <c r="H15323" s="12"/>
      <c r="I15323" s="49"/>
    </row>
    <row r="15324" customHeight="1" spans="7:9">
      <c r="G15324" s="11"/>
      <c r="H15324" s="12"/>
      <c r="I15324" s="49"/>
    </row>
    <row r="15325" customHeight="1" spans="7:9">
      <c r="G15325" s="11"/>
      <c r="H15325" s="12"/>
      <c r="I15325" s="49"/>
    </row>
    <row r="15326" customHeight="1" spans="7:9">
      <c r="G15326" s="11"/>
      <c r="H15326" s="12"/>
      <c r="I15326" s="49"/>
    </row>
    <row r="15327" customHeight="1" spans="7:9">
      <c r="G15327" s="11"/>
      <c r="H15327" s="12"/>
      <c r="I15327" s="49"/>
    </row>
    <row r="15328" customHeight="1" spans="7:9">
      <c r="G15328" s="11"/>
      <c r="H15328" s="12"/>
      <c r="I15328" s="49"/>
    </row>
    <row r="15329" customHeight="1" spans="7:9">
      <c r="G15329" s="11"/>
      <c r="H15329" s="12"/>
      <c r="I15329" s="49"/>
    </row>
    <row r="15330" customHeight="1" spans="7:9">
      <c r="G15330" s="11"/>
      <c r="H15330" s="12"/>
      <c r="I15330" s="49"/>
    </row>
    <row r="15331" customHeight="1" spans="7:9">
      <c r="G15331" s="11"/>
      <c r="H15331" s="12"/>
      <c r="I15331" s="49"/>
    </row>
    <row r="15332" customHeight="1" spans="7:9">
      <c r="G15332" s="11"/>
      <c r="H15332" s="12"/>
      <c r="I15332" s="49"/>
    </row>
    <row r="15333" customHeight="1" spans="7:9">
      <c r="G15333" s="11"/>
      <c r="H15333" s="12"/>
      <c r="I15333" s="49"/>
    </row>
    <row r="15334" customHeight="1" spans="7:9">
      <c r="G15334" s="11"/>
      <c r="H15334" s="12"/>
      <c r="I15334" s="49"/>
    </row>
    <row r="15335" customHeight="1" spans="7:9">
      <c r="G15335" s="11"/>
      <c r="H15335" s="12"/>
      <c r="I15335" s="49"/>
    </row>
    <row r="15336" customHeight="1" spans="7:9">
      <c r="G15336" s="11"/>
      <c r="H15336" s="12"/>
      <c r="I15336" s="49"/>
    </row>
    <row r="15337" customHeight="1" spans="7:9">
      <c r="G15337" s="11"/>
      <c r="H15337" s="12"/>
      <c r="I15337" s="49"/>
    </row>
    <row r="15338" customHeight="1" spans="7:9">
      <c r="G15338" s="11"/>
      <c r="H15338" s="12"/>
      <c r="I15338" s="49"/>
    </row>
    <row r="15339" customHeight="1" spans="7:9">
      <c r="G15339" s="11"/>
      <c r="H15339" s="12"/>
      <c r="I15339" s="49"/>
    </row>
    <row r="15340" customHeight="1" spans="7:9">
      <c r="G15340" s="11"/>
      <c r="H15340" s="12"/>
      <c r="I15340" s="49"/>
    </row>
    <row r="15341" customHeight="1" spans="7:9">
      <c r="G15341" s="11"/>
      <c r="H15341" s="12"/>
      <c r="I15341" s="49"/>
    </row>
    <row r="15342" customHeight="1" spans="7:9">
      <c r="G15342" s="11"/>
      <c r="H15342" s="12"/>
      <c r="I15342" s="49"/>
    </row>
    <row r="15343" customHeight="1" spans="7:9">
      <c r="G15343" s="11"/>
      <c r="H15343" s="12"/>
      <c r="I15343" s="49"/>
    </row>
    <row r="15344" customHeight="1" spans="7:9">
      <c r="G15344" s="11"/>
      <c r="H15344" s="12"/>
      <c r="I15344" s="49"/>
    </row>
    <row r="15345" customHeight="1" spans="7:9">
      <c r="G15345" s="11"/>
      <c r="H15345" s="12"/>
      <c r="I15345" s="49"/>
    </row>
    <row r="15346" customHeight="1" spans="7:9">
      <c r="G15346" s="11"/>
      <c r="H15346" s="12"/>
      <c r="I15346" s="49"/>
    </row>
    <row r="15347" customHeight="1" spans="7:9">
      <c r="G15347" s="11"/>
      <c r="H15347" s="12"/>
      <c r="I15347" s="49"/>
    </row>
    <row r="15348" customHeight="1" spans="7:9">
      <c r="G15348" s="11"/>
      <c r="H15348" s="12"/>
      <c r="I15348" s="49"/>
    </row>
    <row r="15349" customHeight="1" spans="7:9">
      <c r="G15349" s="11"/>
      <c r="H15349" s="12"/>
      <c r="I15349" s="49"/>
    </row>
    <row r="15350" customHeight="1" spans="7:9">
      <c r="G15350" s="11"/>
      <c r="H15350" s="12"/>
      <c r="I15350" s="49"/>
    </row>
    <row r="15351" customHeight="1" spans="7:9">
      <c r="G15351" s="11"/>
      <c r="H15351" s="12"/>
      <c r="I15351" s="49"/>
    </row>
    <row r="15352" customHeight="1" spans="7:9">
      <c r="G15352" s="11"/>
      <c r="H15352" s="12"/>
      <c r="I15352" s="49"/>
    </row>
    <row r="15353" customHeight="1" spans="7:9">
      <c r="G15353" s="11"/>
      <c r="H15353" s="12"/>
      <c r="I15353" s="49"/>
    </row>
    <row r="15354" customHeight="1" spans="7:9">
      <c r="G15354" s="11"/>
      <c r="H15354" s="12"/>
      <c r="I15354" s="49"/>
    </row>
    <row r="15355" customHeight="1" spans="7:9">
      <c r="G15355" s="11"/>
      <c r="H15355" s="12"/>
      <c r="I15355" s="49"/>
    </row>
    <row r="15356" customHeight="1" spans="7:9">
      <c r="G15356" s="11"/>
      <c r="H15356" s="12"/>
      <c r="I15356" s="49"/>
    </row>
    <row r="15357" customHeight="1" spans="7:9">
      <c r="G15357" s="11"/>
      <c r="H15357" s="12"/>
      <c r="I15357" s="49"/>
    </row>
    <row r="15358" customHeight="1" spans="7:9">
      <c r="G15358" s="11"/>
      <c r="H15358" s="12"/>
      <c r="I15358" s="49"/>
    </row>
    <row r="15359" customHeight="1" spans="7:9">
      <c r="G15359" s="11"/>
      <c r="H15359" s="12"/>
      <c r="I15359" s="49"/>
    </row>
    <row r="15360" customHeight="1" spans="7:9">
      <c r="G15360" s="11"/>
      <c r="H15360" s="12"/>
      <c r="I15360" s="49"/>
    </row>
    <row r="15361" customHeight="1" spans="7:9">
      <c r="G15361" s="11"/>
      <c r="H15361" s="12"/>
      <c r="I15361" s="49"/>
    </row>
    <row r="15362" customHeight="1" spans="7:9">
      <c r="G15362" s="11"/>
      <c r="H15362" s="12"/>
      <c r="I15362" s="49"/>
    </row>
    <row r="15363" customHeight="1" spans="7:9">
      <c r="G15363" s="11"/>
      <c r="H15363" s="12"/>
      <c r="I15363" s="49"/>
    </row>
    <row r="15364" customHeight="1" spans="7:9">
      <c r="G15364" s="11"/>
      <c r="H15364" s="12"/>
      <c r="I15364" s="49"/>
    </row>
    <row r="15365" customHeight="1" spans="7:9">
      <c r="G15365" s="11"/>
      <c r="H15365" s="12"/>
      <c r="I15365" s="49"/>
    </row>
    <row r="15366" customHeight="1" spans="7:9">
      <c r="G15366" s="11"/>
      <c r="H15366" s="12"/>
      <c r="I15366" s="49"/>
    </row>
    <row r="15367" customHeight="1" spans="7:9">
      <c r="G15367" s="11"/>
      <c r="H15367" s="12"/>
      <c r="I15367" s="49"/>
    </row>
    <row r="15368" customHeight="1" spans="7:9">
      <c r="G15368" s="11"/>
      <c r="H15368" s="12"/>
      <c r="I15368" s="49"/>
    </row>
    <row r="15369" customHeight="1" spans="7:9">
      <c r="G15369" s="11"/>
      <c r="H15369" s="12"/>
      <c r="I15369" s="49"/>
    </row>
    <row r="15370" customHeight="1" spans="7:9">
      <c r="G15370" s="11"/>
      <c r="H15370" s="12"/>
      <c r="I15370" s="49"/>
    </row>
    <row r="15371" customHeight="1" spans="7:9">
      <c r="G15371" s="11"/>
      <c r="H15371" s="12"/>
      <c r="I15371" s="49"/>
    </row>
    <row r="15372" customHeight="1" spans="7:9">
      <c r="G15372" s="11"/>
      <c r="H15372" s="12"/>
      <c r="I15372" s="49"/>
    </row>
    <row r="15373" customHeight="1" spans="7:9">
      <c r="G15373" s="11"/>
      <c r="H15373" s="12"/>
      <c r="I15373" s="49"/>
    </row>
    <row r="15374" customHeight="1" spans="7:9">
      <c r="G15374" s="11"/>
      <c r="H15374" s="12"/>
      <c r="I15374" s="49"/>
    </row>
    <row r="15375" customHeight="1" spans="7:9">
      <c r="G15375" s="11"/>
      <c r="H15375" s="12"/>
      <c r="I15375" s="49"/>
    </row>
    <row r="15376" customHeight="1" spans="7:9">
      <c r="G15376" s="11"/>
      <c r="H15376" s="12"/>
      <c r="I15376" s="49"/>
    </row>
    <row r="15377" customHeight="1" spans="7:9">
      <c r="G15377" s="11"/>
      <c r="H15377" s="12"/>
      <c r="I15377" s="49"/>
    </row>
    <row r="15378" customHeight="1" spans="7:9">
      <c r="G15378" s="11"/>
      <c r="H15378" s="12"/>
      <c r="I15378" s="49"/>
    </row>
    <row r="15379" customHeight="1" spans="7:9">
      <c r="G15379" s="11"/>
      <c r="H15379" s="12"/>
      <c r="I15379" s="49"/>
    </row>
    <row r="15380" customHeight="1" spans="7:9">
      <c r="G15380" s="11"/>
      <c r="H15380" s="12"/>
      <c r="I15380" s="49"/>
    </row>
    <row r="15381" customHeight="1" spans="7:9">
      <c r="G15381" s="11"/>
      <c r="H15381" s="12"/>
      <c r="I15381" s="49"/>
    </row>
    <row r="15382" customHeight="1" spans="7:9">
      <c r="G15382" s="11"/>
      <c r="H15382" s="12"/>
      <c r="I15382" s="49"/>
    </row>
    <row r="15383" customHeight="1" spans="7:9">
      <c r="G15383" s="11"/>
      <c r="H15383" s="12"/>
      <c r="I15383" s="49"/>
    </row>
    <row r="15384" customHeight="1" spans="7:9">
      <c r="G15384" s="11"/>
      <c r="H15384" s="12"/>
      <c r="I15384" s="49"/>
    </row>
    <row r="15385" customHeight="1" spans="7:9">
      <c r="G15385" s="11"/>
      <c r="H15385" s="12"/>
      <c r="I15385" s="49"/>
    </row>
    <row r="15386" customHeight="1" spans="7:9">
      <c r="G15386" s="11"/>
      <c r="H15386" s="12"/>
      <c r="I15386" s="49"/>
    </row>
    <row r="15387" customHeight="1" spans="7:9">
      <c r="G15387" s="11"/>
      <c r="H15387" s="12"/>
      <c r="I15387" s="49"/>
    </row>
    <row r="15388" customHeight="1" spans="7:9">
      <c r="G15388" s="11"/>
      <c r="H15388" s="12"/>
      <c r="I15388" s="49"/>
    </row>
    <row r="15389" customHeight="1" spans="7:9">
      <c r="G15389" s="11"/>
      <c r="H15389" s="12"/>
      <c r="I15389" s="49"/>
    </row>
    <row r="15390" customHeight="1" spans="7:9">
      <c r="G15390" s="11"/>
      <c r="H15390" s="12"/>
      <c r="I15390" s="49"/>
    </row>
    <row r="15391" customHeight="1" spans="7:9">
      <c r="G15391" s="11"/>
      <c r="H15391" s="12"/>
      <c r="I15391" s="49"/>
    </row>
    <row r="15392" customHeight="1" spans="7:9">
      <c r="G15392" s="11"/>
      <c r="H15392" s="12"/>
      <c r="I15392" s="49"/>
    </row>
    <row r="15393" customHeight="1" spans="7:9">
      <c r="G15393" s="11"/>
      <c r="H15393" s="12"/>
      <c r="I15393" s="49"/>
    </row>
    <row r="15394" customHeight="1" spans="7:9">
      <c r="G15394" s="11"/>
      <c r="H15394" s="12"/>
      <c r="I15394" s="49"/>
    </row>
    <row r="15395" customHeight="1" spans="7:9">
      <c r="G15395" s="11"/>
      <c r="H15395" s="12"/>
      <c r="I15395" s="49"/>
    </row>
    <row r="15396" customHeight="1" spans="7:9">
      <c r="G15396" s="11"/>
      <c r="H15396" s="12"/>
      <c r="I15396" s="49"/>
    </row>
    <row r="15397" customHeight="1" spans="7:9">
      <c r="G15397" s="11"/>
      <c r="H15397" s="12"/>
      <c r="I15397" s="49"/>
    </row>
    <row r="15398" customHeight="1" spans="7:9">
      <c r="G15398" s="11"/>
      <c r="H15398" s="12"/>
      <c r="I15398" s="49"/>
    </row>
    <row r="15399" customHeight="1" spans="7:9">
      <c r="G15399" s="11"/>
      <c r="H15399" s="12"/>
      <c r="I15399" s="49"/>
    </row>
    <row r="15400" customHeight="1" spans="7:9">
      <c r="G15400" s="11"/>
      <c r="H15400" s="12"/>
      <c r="I15400" s="49"/>
    </row>
    <row r="15401" customHeight="1" spans="7:9">
      <c r="G15401" s="11"/>
      <c r="H15401" s="12"/>
      <c r="I15401" s="49"/>
    </row>
    <row r="15402" customHeight="1" spans="7:9">
      <c r="G15402" s="11"/>
      <c r="H15402" s="12"/>
      <c r="I15402" s="49"/>
    </row>
    <row r="15403" customHeight="1" spans="7:9">
      <c r="G15403" s="11"/>
      <c r="H15403" s="12"/>
      <c r="I15403" s="49"/>
    </row>
    <row r="15404" customHeight="1" spans="7:9">
      <c r="G15404" s="11"/>
      <c r="H15404" s="12"/>
      <c r="I15404" s="49"/>
    </row>
    <row r="15405" customHeight="1" spans="7:9">
      <c r="G15405" s="11"/>
      <c r="H15405" s="12"/>
      <c r="I15405" s="49"/>
    </row>
    <row r="15406" customHeight="1" spans="7:9">
      <c r="G15406" s="11"/>
      <c r="H15406" s="12"/>
      <c r="I15406" s="49"/>
    </row>
    <row r="15407" customHeight="1" spans="7:9">
      <c r="G15407" s="11"/>
      <c r="H15407" s="12"/>
      <c r="I15407" s="49"/>
    </row>
    <row r="15408" customHeight="1" spans="7:9">
      <c r="G15408" s="11"/>
      <c r="H15408" s="12"/>
      <c r="I15408" s="49"/>
    </row>
    <row r="15409" customHeight="1" spans="7:9">
      <c r="G15409" s="11"/>
      <c r="H15409" s="12"/>
      <c r="I15409" s="49"/>
    </row>
    <row r="15410" customHeight="1" spans="7:9">
      <c r="G15410" s="11"/>
      <c r="H15410" s="12"/>
      <c r="I15410" s="49"/>
    </row>
    <row r="15411" customHeight="1" spans="7:9">
      <c r="G15411" s="11"/>
      <c r="H15411" s="12"/>
      <c r="I15411" s="49"/>
    </row>
    <row r="15412" customHeight="1" spans="7:9">
      <c r="G15412" s="11"/>
      <c r="H15412" s="12"/>
      <c r="I15412" s="49"/>
    </row>
    <row r="15413" customHeight="1" spans="7:9">
      <c r="G15413" s="11"/>
      <c r="H15413" s="12"/>
      <c r="I15413" s="49"/>
    </row>
    <row r="15414" customHeight="1" spans="7:9">
      <c r="G15414" s="11"/>
      <c r="H15414" s="12"/>
      <c r="I15414" s="49"/>
    </row>
    <row r="15415" customHeight="1" spans="7:9">
      <c r="G15415" s="11"/>
      <c r="H15415" s="12"/>
      <c r="I15415" s="49"/>
    </row>
    <row r="15416" customHeight="1" spans="7:9">
      <c r="G15416" s="11"/>
      <c r="H15416" s="12"/>
      <c r="I15416" s="49"/>
    </row>
    <row r="15417" customHeight="1" spans="7:9">
      <c r="G15417" s="11"/>
      <c r="H15417" s="12"/>
      <c r="I15417" s="49"/>
    </row>
    <row r="15418" customHeight="1" spans="7:9">
      <c r="G15418" s="11"/>
      <c r="H15418" s="12"/>
      <c r="I15418" s="49"/>
    </row>
    <row r="15419" customHeight="1" spans="7:9">
      <c r="G15419" s="11"/>
      <c r="H15419" s="12"/>
      <c r="I15419" s="49"/>
    </row>
    <row r="15420" customHeight="1" spans="7:9">
      <c r="G15420" s="11"/>
      <c r="H15420" s="12"/>
      <c r="I15420" s="49"/>
    </row>
    <row r="15421" customHeight="1" spans="7:9">
      <c r="G15421" s="11"/>
      <c r="H15421" s="12"/>
      <c r="I15421" s="49"/>
    </row>
    <row r="15422" customHeight="1" spans="7:9">
      <c r="G15422" s="11"/>
      <c r="H15422" s="12"/>
      <c r="I15422" s="49"/>
    </row>
    <row r="15423" customHeight="1" spans="7:9">
      <c r="G15423" s="11"/>
      <c r="H15423" s="12"/>
      <c r="I15423" s="49"/>
    </row>
    <row r="15424" customHeight="1" spans="7:9">
      <c r="G15424" s="11"/>
      <c r="H15424" s="12"/>
      <c r="I15424" s="49"/>
    </row>
    <row r="15425" customHeight="1" spans="7:9">
      <c r="G15425" s="11"/>
      <c r="H15425" s="12"/>
      <c r="I15425" s="49"/>
    </row>
    <row r="15426" customHeight="1" spans="7:9">
      <c r="G15426" s="11"/>
      <c r="H15426" s="12"/>
      <c r="I15426" s="49"/>
    </row>
    <row r="15427" customHeight="1" spans="7:9">
      <c r="G15427" s="11"/>
      <c r="H15427" s="12"/>
      <c r="I15427" s="49"/>
    </row>
    <row r="15428" customHeight="1" spans="7:9">
      <c r="G15428" s="11"/>
      <c r="H15428" s="12"/>
      <c r="I15428" s="49"/>
    </row>
    <row r="15429" customHeight="1" spans="7:9">
      <c r="G15429" s="11"/>
      <c r="H15429" s="12"/>
      <c r="I15429" s="49"/>
    </row>
    <row r="15430" customHeight="1" spans="7:9">
      <c r="G15430" s="11"/>
      <c r="H15430" s="12"/>
      <c r="I15430" s="49"/>
    </row>
    <row r="15431" customHeight="1" spans="7:9">
      <c r="G15431" s="11"/>
      <c r="H15431" s="12"/>
      <c r="I15431" s="49"/>
    </row>
    <row r="15432" customHeight="1" spans="7:9">
      <c r="G15432" s="11"/>
      <c r="H15432" s="12"/>
      <c r="I15432" s="49"/>
    </row>
    <row r="15433" customHeight="1" spans="7:9">
      <c r="G15433" s="11"/>
      <c r="H15433" s="12"/>
      <c r="I15433" s="49"/>
    </row>
    <row r="15434" customHeight="1" spans="7:9">
      <c r="G15434" s="11"/>
      <c r="H15434" s="12"/>
      <c r="I15434" s="49"/>
    </row>
    <row r="15435" customHeight="1" spans="7:9">
      <c r="G15435" s="11"/>
      <c r="H15435" s="12"/>
      <c r="I15435" s="49"/>
    </row>
    <row r="15436" customHeight="1" spans="7:9">
      <c r="G15436" s="11"/>
      <c r="H15436" s="12"/>
      <c r="I15436" s="49"/>
    </row>
    <row r="15437" customHeight="1" spans="7:9">
      <c r="G15437" s="11"/>
      <c r="H15437" s="12"/>
      <c r="I15437" s="49"/>
    </row>
    <row r="15438" customHeight="1" spans="7:9">
      <c r="G15438" s="11"/>
      <c r="H15438" s="12"/>
      <c r="I15438" s="49"/>
    </row>
    <row r="15439" customHeight="1" spans="7:9">
      <c r="G15439" s="11"/>
      <c r="H15439" s="12"/>
      <c r="I15439" s="49"/>
    </row>
    <row r="15440" customHeight="1" spans="7:9">
      <c r="G15440" s="11"/>
      <c r="H15440" s="12"/>
      <c r="I15440" s="49"/>
    </row>
    <row r="15441" customHeight="1" spans="7:9">
      <c r="G15441" s="11"/>
      <c r="H15441" s="12"/>
      <c r="I15441" s="49"/>
    </row>
    <row r="15442" customHeight="1" spans="7:9">
      <c r="G15442" s="11"/>
      <c r="H15442" s="12"/>
      <c r="I15442" s="49"/>
    </row>
    <row r="15443" customHeight="1" spans="7:9">
      <c r="G15443" s="11"/>
      <c r="H15443" s="12"/>
      <c r="I15443" s="49"/>
    </row>
    <row r="15444" customHeight="1" spans="7:9">
      <c r="G15444" s="11"/>
      <c r="H15444" s="12"/>
      <c r="I15444" s="49"/>
    </row>
    <row r="15445" customHeight="1" spans="7:9">
      <c r="G15445" s="11"/>
      <c r="H15445" s="12"/>
      <c r="I15445" s="49"/>
    </row>
    <row r="15446" customHeight="1" spans="7:9">
      <c r="G15446" s="11"/>
      <c r="H15446" s="12"/>
      <c r="I15446" s="49"/>
    </row>
    <row r="15447" customHeight="1" spans="7:9">
      <c r="G15447" s="11"/>
      <c r="H15447" s="12"/>
      <c r="I15447" s="49"/>
    </row>
    <row r="15448" customHeight="1" spans="7:9">
      <c r="G15448" s="11"/>
      <c r="H15448" s="12"/>
      <c r="I15448" s="49"/>
    </row>
    <row r="15449" customHeight="1" spans="7:9">
      <c r="G15449" s="11"/>
      <c r="H15449" s="12"/>
      <c r="I15449" s="49"/>
    </row>
    <row r="15450" customHeight="1" spans="7:9">
      <c r="G15450" s="11"/>
      <c r="H15450" s="12"/>
      <c r="I15450" s="49"/>
    </row>
    <row r="15451" customHeight="1" spans="7:9">
      <c r="G15451" s="11"/>
      <c r="H15451" s="12"/>
      <c r="I15451" s="49"/>
    </row>
    <row r="15452" customHeight="1" spans="7:9">
      <c r="G15452" s="11"/>
      <c r="H15452" s="12"/>
      <c r="I15452" s="49"/>
    </row>
    <row r="15453" customHeight="1" spans="7:9">
      <c r="G15453" s="11"/>
      <c r="H15453" s="12"/>
      <c r="I15453" s="49"/>
    </row>
    <row r="15454" customHeight="1" spans="7:9">
      <c r="G15454" s="11"/>
      <c r="H15454" s="12"/>
      <c r="I15454" s="49"/>
    </row>
    <row r="15455" customHeight="1" spans="7:9">
      <c r="G15455" s="11"/>
      <c r="H15455" s="12"/>
      <c r="I15455" s="49"/>
    </row>
    <row r="15456" customHeight="1" spans="7:9">
      <c r="G15456" s="11"/>
      <c r="H15456" s="12"/>
      <c r="I15456" s="49"/>
    </row>
    <row r="15457" customHeight="1" spans="7:9">
      <c r="G15457" s="11"/>
      <c r="H15457" s="12"/>
      <c r="I15457" s="49"/>
    </row>
    <row r="15458" customHeight="1" spans="7:9">
      <c r="G15458" s="11"/>
      <c r="H15458" s="12"/>
      <c r="I15458" s="49"/>
    </row>
    <row r="15459" customHeight="1" spans="7:9">
      <c r="G15459" s="11"/>
      <c r="H15459" s="12"/>
      <c r="I15459" s="49"/>
    </row>
    <row r="15460" customHeight="1" spans="7:9">
      <c r="G15460" s="11"/>
      <c r="H15460" s="12"/>
      <c r="I15460" s="49"/>
    </row>
    <row r="15461" customHeight="1" spans="7:9">
      <c r="G15461" s="11"/>
      <c r="H15461" s="12"/>
      <c r="I15461" s="49"/>
    </row>
    <row r="15462" customHeight="1" spans="7:9">
      <c r="G15462" s="11"/>
      <c r="H15462" s="12"/>
      <c r="I15462" s="49"/>
    </row>
    <row r="15463" customHeight="1" spans="7:9">
      <c r="G15463" s="11"/>
      <c r="H15463" s="12"/>
      <c r="I15463" s="49"/>
    </row>
    <row r="15464" customHeight="1" spans="7:9">
      <c r="G15464" s="11"/>
      <c r="H15464" s="12"/>
      <c r="I15464" s="49"/>
    </row>
    <row r="15465" customHeight="1" spans="7:9">
      <c r="G15465" s="11"/>
      <c r="H15465" s="12"/>
      <c r="I15465" s="49"/>
    </row>
    <row r="15466" customHeight="1" spans="7:9">
      <c r="G15466" s="11"/>
      <c r="H15466" s="12"/>
      <c r="I15466" s="49"/>
    </row>
    <row r="15467" customHeight="1" spans="7:9">
      <c r="G15467" s="11"/>
      <c r="H15467" s="12"/>
      <c r="I15467" s="49"/>
    </row>
    <row r="15468" customHeight="1" spans="7:9">
      <c r="G15468" s="11"/>
      <c r="H15468" s="12"/>
      <c r="I15468" s="49"/>
    </row>
    <row r="15469" customHeight="1" spans="7:9">
      <c r="G15469" s="11"/>
      <c r="H15469" s="12"/>
      <c r="I15469" s="49"/>
    </row>
    <row r="15470" customHeight="1" spans="7:9">
      <c r="G15470" s="11"/>
      <c r="H15470" s="12"/>
      <c r="I15470" s="49"/>
    </row>
    <row r="15471" customHeight="1" spans="7:9">
      <c r="G15471" s="11"/>
      <c r="H15471" s="12"/>
      <c r="I15471" s="49"/>
    </row>
    <row r="15472" customHeight="1" spans="7:9">
      <c r="G15472" s="11"/>
      <c r="H15472" s="12"/>
      <c r="I15472" s="49"/>
    </row>
    <row r="15473" customHeight="1" spans="7:9">
      <c r="G15473" s="11"/>
      <c r="H15473" s="12"/>
      <c r="I15473" s="49"/>
    </row>
    <row r="15474" customHeight="1" spans="7:9">
      <c r="G15474" s="11"/>
      <c r="H15474" s="12"/>
      <c r="I15474" s="49"/>
    </row>
    <row r="15475" customHeight="1" spans="7:9">
      <c r="G15475" s="11"/>
      <c r="H15475" s="12"/>
      <c r="I15475" s="49"/>
    </row>
    <row r="15476" customHeight="1" spans="7:9">
      <c r="G15476" s="11"/>
      <c r="H15476" s="12"/>
      <c r="I15476" s="49"/>
    </row>
    <row r="15477" customHeight="1" spans="7:9">
      <c r="G15477" s="11"/>
      <c r="H15477" s="12"/>
      <c r="I15477" s="49"/>
    </row>
    <row r="15478" customHeight="1" spans="7:9">
      <c r="G15478" s="11"/>
      <c r="H15478" s="12"/>
      <c r="I15478" s="49"/>
    </row>
    <row r="15479" customHeight="1" spans="7:9">
      <c r="G15479" s="11"/>
      <c r="H15479" s="12"/>
      <c r="I15479" s="49"/>
    </row>
    <row r="15480" customHeight="1" spans="7:9">
      <c r="G15480" s="11"/>
      <c r="H15480" s="12"/>
      <c r="I15480" s="49"/>
    </row>
    <row r="15481" customHeight="1" spans="7:9">
      <c r="G15481" s="11"/>
      <c r="H15481" s="12"/>
      <c r="I15481" s="49"/>
    </row>
    <row r="15482" customHeight="1" spans="7:9">
      <c r="G15482" s="11"/>
      <c r="H15482" s="12"/>
      <c r="I15482" s="49"/>
    </row>
    <row r="15483" customHeight="1" spans="7:9">
      <c r="G15483" s="11"/>
      <c r="H15483" s="12"/>
      <c r="I15483" s="49"/>
    </row>
    <row r="15484" customHeight="1" spans="7:9">
      <c r="G15484" s="11"/>
      <c r="H15484" s="12"/>
      <c r="I15484" s="49"/>
    </row>
    <row r="15485" customHeight="1" spans="7:9">
      <c r="G15485" s="11"/>
      <c r="H15485" s="12"/>
      <c r="I15485" s="49"/>
    </row>
    <row r="15486" customHeight="1" spans="7:9">
      <c r="G15486" s="11"/>
      <c r="H15486" s="12"/>
      <c r="I15486" s="49"/>
    </row>
    <row r="15487" customHeight="1" spans="7:9">
      <c r="G15487" s="11"/>
      <c r="H15487" s="12"/>
      <c r="I15487" s="49"/>
    </row>
    <row r="15488" customHeight="1" spans="7:9">
      <c r="G15488" s="11"/>
      <c r="H15488" s="12"/>
      <c r="I15488" s="49"/>
    </row>
    <row r="15489" customHeight="1" spans="7:9">
      <c r="G15489" s="11"/>
      <c r="H15489" s="12"/>
      <c r="I15489" s="49"/>
    </row>
    <row r="15490" customHeight="1" spans="7:9">
      <c r="G15490" s="11"/>
      <c r="H15490" s="12"/>
      <c r="I15490" s="49"/>
    </row>
    <row r="15491" customHeight="1" spans="7:9">
      <c r="G15491" s="11"/>
      <c r="H15491" s="12"/>
      <c r="I15491" s="49"/>
    </row>
    <row r="15492" customHeight="1" spans="7:9">
      <c r="G15492" s="11"/>
      <c r="H15492" s="12"/>
      <c r="I15492" s="49"/>
    </row>
    <row r="15493" customHeight="1" spans="7:9">
      <c r="G15493" s="11"/>
      <c r="H15493" s="12"/>
      <c r="I15493" s="49"/>
    </row>
    <row r="15494" customHeight="1" spans="7:9">
      <c r="G15494" s="11"/>
      <c r="H15494" s="12"/>
      <c r="I15494" s="49"/>
    </row>
    <row r="15495" customHeight="1" spans="7:9">
      <c r="G15495" s="11"/>
      <c r="H15495" s="12"/>
      <c r="I15495" s="49"/>
    </row>
    <row r="15496" customHeight="1" spans="7:9">
      <c r="G15496" s="11"/>
      <c r="H15496" s="12"/>
      <c r="I15496" s="49"/>
    </row>
    <row r="15497" customHeight="1" spans="7:9">
      <c r="G15497" s="11"/>
      <c r="H15497" s="12"/>
      <c r="I15497" s="49"/>
    </row>
    <row r="15498" customHeight="1" spans="7:9">
      <c r="G15498" s="11"/>
      <c r="H15498" s="12"/>
      <c r="I15498" s="49"/>
    </row>
    <row r="15499" customHeight="1" spans="7:9">
      <c r="G15499" s="11"/>
      <c r="H15499" s="12"/>
      <c r="I15499" s="49"/>
    </row>
    <row r="15500" customHeight="1" spans="7:9">
      <c r="G15500" s="11"/>
      <c r="H15500" s="12"/>
      <c r="I15500" s="49"/>
    </row>
    <row r="15501" customHeight="1" spans="7:9">
      <c r="G15501" s="11"/>
      <c r="H15501" s="12"/>
      <c r="I15501" s="49"/>
    </row>
    <row r="15502" customHeight="1" spans="7:9">
      <c r="G15502" s="11"/>
      <c r="H15502" s="12"/>
      <c r="I15502" s="49"/>
    </row>
    <row r="15503" customHeight="1" spans="7:9">
      <c r="G15503" s="11"/>
      <c r="H15503" s="12"/>
      <c r="I15503" s="49"/>
    </row>
    <row r="15504" customHeight="1" spans="7:9">
      <c r="G15504" s="11"/>
      <c r="H15504" s="12"/>
      <c r="I15504" s="49"/>
    </row>
    <row r="15505" customHeight="1" spans="7:9">
      <c r="G15505" s="11"/>
      <c r="H15505" s="12"/>
      <c r="I15505" s="49"/>
    </row>
    <row r="15506" customHeight="1" spans="7:9">
      <c r="G15506" s="11"/>
      <c r="H15506" s="12"/>
      <c r="I15506" s="49"/>
    </row>
    <row r="15507" customHeight="1" spans="7:9">
      <c r="G15507" s="11"/>
      <c r="H15507" s="12"/>
      <c r="I15507" s="49"/>
    </row>
    <row r="15508" customHeight="1" spans="7:9">
      <c r="G15508" s="11"/>
      <c r="H15508" s="12"/>
      <c r="I15508" s="49"/>
    </row>
    <row r="15509" customHeight="1" spans="7:9">
      <c r="G15509" s="11"/>
      <c r="H15509" s="12"/>
      <c r="I15509" s="49"/>
    </row>
    <row r="15510" customHeight="1" spans="7:9">
      <c r="G15510" s="11"/>
      <c r="H15510" s="12"/>
      <c r="I15510" s="49"/>
    </row>
    <row r="15511" customHeight="1" spans="7:9">
      <c r="G15511" s="11"/>
      <c r="H15511" s="12"/>
      <c r="I15511" s="49"/>
    </row>
    <row r="15512" customHeight="1" spans="7:9">
      <c r="G15512" s="11"/>
      <c r="H15512" s="12"/>
      <c r="I15512" s="49"/>
    </row>
    <row r="15513" customHeight="1" spans="7:9">
      <c r="G15513" s="11"/>
      <c r="H15513" s="12"/>
      <c r="I15513" s="49"/>
    </row>
    <row r="15514" customHeight="1" spans="7:9">
      <c r="G15514" s="11"/>
      <c r="H15514" s="12"/>
      <c r="I15514" s="49"/>
    </row>
    <row r="15515" customHeight="1" spans="7:9">
      <c r="G15515" s="11"/>
      <c r="H15515" s="12"/>
      <c r="I15515" s="49"/>
    </row>
    <row r="15516" customHeight="1" spans="7:9">
      <c r="G15516" s="11"/>
      <c r="H15516" s="12"/>
      <c r="I15516" s="49"/>
    </row>
    <row r="15517" customHeight="1" spans="7:9">
      <c r="G15517" s="11"/>
      <c r="H15517" s="12"/>
      <c r="I15517" s="49"/>
    </row>
    <row r="15518" customHeight="1" spans="7:9">
      <c r="G15518" s="11"/>
      <c r="H15518" s="12"/>
      <c r="I15518" s="49"/>
    </row>
    <row r="15519" customHeight="1" spans="7:9">
      <c r="G15519" s="11"/>
      <c r="H15519" s="12"/>
      <c r="I15519" s="49"/>
    </row>
    <row r="15520" customHeight="1" spans="7:9">
      <c r="G15520" s="11"/>
      <c r="H15520" s="12"/>
      <c r="I15520" s="49"/>
    </row>
    <row r="15521" customHeight="1" spans="7:9">
      <c r="G15521" s="11"/>
      <c r="H15521" s="12"/>
      <c r="I15521" s="49"/>
    </row>
    <row r="15522" customHeight="1" spans="7:9">
      <c r="G15522" s="11"/>
      <c r="H15522" s="12"/>
      <c r="I15522" s="49"/>
    </row>
    <row r="15523" customHeight="1" spans="7:9">
      <c r="G15523" s="11"/>
      <c r="H15523" s="12"/>
      <c r="I15523" s="49"/>
    </row>
    <row r="15524" customHeight="1" spans="7:9">
      <c r="G15524" s="11"/>
      <c r="H15524" s="12"/>
      <c r="I15524" s="49"/>
    </row>
    <row r="15525" customHeight="1" spans="7:9">
      <c r="G15525" s="11"/>
      <c r="H15525" s="12"/>
      <c r="I15525" s="49"/>
    </row>
    <row r="15526" customHeight="1" spans="7:9">
      <c r="G15526" s="11"/>
      <c r="H15526" s="12"/>
      <c r="I15526" s="49"/>
    </row>
    <row r="15527" customHeight="1" spans="7:9">
      <c r="G15527" s="11"/>
      <c r="H15527" s="12"/>
      <c r="I15527" s="49"/>
    </row>
    <row r="15528" customHeight="1" spans="7:9">
      <c r="G15528" s="11"/>
      <c r="H15528" s="12"/>
      <c r="I15528" s="49"/>
    </row>
    <row r="15529" customHeight="1" spans="7:9">
      <c r="G15529" s="11"/>
      <c r="H15529" s="12"/>
      <c r="I15529" s="49"/>
    </row>
    <row r="15530" customHeight="1" spans="7:9">
      <c r="G15530" s="11"/>
      <c r="H15530" s="12"/>
      <c r="I15530" s="49"/>
    </row>
    <row r="15531" customHeight="1" spans="7:9">
      <c r="G15531" s="11"/>
      <c r="H15531" s="12"/>
      <c r="I15531" s="49"/>
    </row>
    <row r="15532" customHeight="1" spans="7:9">
      <c r="G15532" s="11"/>
      <c r="H15532" s="12"/>
      <c r="I15532" s="49"/>
    </row>
    <row r="15533" customHeight="1" spans="7:9">
      <c r="G15533" s="11"/>
      <c r="H15533" s="12"/>
      <c r="I15533" s="49"/>
    </row>
    <row r="15534" customHeight="1" spans="7:9">
      <c r="G15534" s="11"/>
      <c r="H15534" s="12"/>
      <c r="I15534" s="49"/>
    </row>
    <row r="15535" customHeight="1" spans="7:9">
      <c r="G15535" s="11"/>
      <c r="H15535" s="12"/>
      <c r="I15535" s="49"/>
    </row>
    <row r="15536" customHeight="1" spans="7:9">
      <c r="G15536" s="11"/>
      <c r="H15536" s="12"/>
      <c r="I15536" s="49"/>
    </row>
    <row r="15537" customHeight="1" spans="7:9">
      <c r="G15537" s="11"/>
      <c r="H15537" s="12"/>
      <c r="I15537" s="49"/>
    </row>
    <row r="15538" customHeight="1" spans="7:9">
      <c r="G15538" s="11"/>
      <c r="H15538" s="12"/>
      <c r="I15538" s="49"/>
    </row>
    <row r="15539" customHeight="1" spans="7:9">
      <c r="G15539" s="11"/>
      <c r="H15539" s="12"/>
      <c r="I15539" s="49"/>
    </row>
    <row r="15540" customHeight="1" spans="7:9">
      <c r="G15540" s="11"/>
      <c r="H15540" s="12"/>
      <c r="I15540" s="49"/>
    </row>
    <row r="15541" customHeight="1" spans="7:9">
      <c r="G15541" s="11"/>
      <c r="H15541" s="12"/>
      <c r="I15541" s="49"/>
    </row>
    <row r="15542" customHeight="1" spans="7:9">
      <c r="G15542" s="11"/>
      <c r="H15542" s="12"/>
      <c r="I15542" s="49"/>
    </row>
    <row r="15543" customHeight="1" spans="7:9">
      <c r="G15543" s="11"/>
      <c r="H15543" s="12"/>
      <c r="I15543" s="49"/>
    </row>
    <row r="15544" customHeight="1" spans="7:9">
      <c r="G15544" s="11"/>
      <c r="H15544" s="12"/>
      <c r="I15544" s="49"/>
    </row>
    <row r="15545" customHeight="1" spans="7:9">
      <c r="G15545" s="11"/>
      <c r="H15545" s="12"/>
      <c r="I15545" s="49"/>
    </row>
    <row r="15546" customHeight="1" spans="7:9">
      <c r="G15546" s="11"/>
      <c r="H15546" s="12"/>
      <c r="I15546" s="49"/>
    </row>
    <row r="15547" customHeight="1" spans="7:9">
      <c r="G15547" s="11"/>
      <c r="H15547" s="12"/>
      <c r="I15547" s="49"/>
    </row>
    <row r="15548" customHeight="1" spans="7:9">
      <c r="G15548" s="11"/>
      <c r="H15548" s="12"/>
      <c r="I15548" s="49"/>
    </row>
    <row r="15549" customHeight="1" spans="7:9">
      <c r="G15549" s="11"/>
      <c r="H15549" s="12"/>
      <c r="I15549" s="49"/>
    </row>
    <row r="15550" customHeight="1" spans="7:9">
      <c r="G15550" s="11"/>
      <c r="H15550" s="12"/>
      <c r="I15550" s="49"/>
    </row>
    <row r="15551" customHeight="1" spans="7:9">
      <c r="G15551" s="11"/>
      <c r="H15551" s="12"/>
      <c r="I15551" s="49"/>
    </row>
    <row r="15552" customHeight="1" spans="7:9">
      <c r="G15552" s="11"/>
      <c r="H15552" s="12"/>
      <c r="I15552" s="49"/>
    </row>
    <row r="15553" customHeight="1" spans="7:9">
      <c r="G15553" s="11"/>
      <c r="H15553" s="12"/>
      <c r="I15553" s="49"/>
    </row>
    <row r="15554" customHeight="1" spans="7:9">
      <c r="G15554" s="11"/>
      <c r="H15554" s="12"/>
      <c r="I15554" s="49"/>
    </row>
    <row r="15555" customHeight="1" spans="7:9">
      <c r="G15555" s="11"/>
      <c r="H15555" s="12"/>
      <c r="I15555" s="49"/>
    </row>
    <row r="15556" customHeight="1" spans="7:9">
      <c r="G15556" s="11"/>
      <c r="H15556" s="12"/>
      <c r="I15556" s="49"/>
    </row>
    <row r="15557" customHeight="1" spans="7:9">
      <c r="G15557" s="11"/>
      <c r="H15557" s="12"/>
      <c r="I15557" s="49"/>
    </row>
    <row r="15558" customHeight="1" spans="7:9">
      <c r="G15558" s="11"/>
      <c r="H15558" s="12"/>
      <c r="I15558" s="49"/>
    </row>
    <row r="15559" customHeight="1" spans="7:9">
      <c r="G15559" s="11"/>
      <c r="H15559" s="12"/>
      <c r="I15559" s="49"/>
    </row>
    <row r="15560" customHeight="1" spans="7:9">
      <c r="G15560" s="11"/>
      <c r="H15560" s="12"/>
      <c r="I15560" s="49"/>
    </row>
    <row r="15561" customHeight="1" spans="7:9">
      <c r="G15561" s="11"/>
      <c r="H15561" s="12"/>
      <c r="I15561" s="49"/>
    </row>
    <row r="15562" customHeight="1" spans="7:9">
      <c r="G15562" s="11"/>
      <c r="H15562" s="12"/>
      <c r="I15562" s="49"/>
    </row>
    <row r="15563" customHeight="1" spans="7:9">
      <c r="G15563" s="11"/>
      <c r="H15563" s="12"/>
      <c r="I15563" s="49"/>
    </row>
    <row r="15564" customHeight="1" spans="7:9">
      <c r="G15564" s="11"/>
      <c r="H15564" s="12"/>
      <c r="I15564" s="49"/>
    </row>
    <row r="15565" customHeight="1" spans="7:9">
      <c r="G15565" s="11"/>
      <c r="H15565" s="12"/>
      <c r="I15565" s="49"/>
    </row>
    <row r="15566" customHeight="1" spans="7:9">
      <c r="G15566" s="11"/>
      <c r="H15566" s="12"/>
      <c r="I15566" s="49"/>
    </row>
    <row r="15567" customHeight="1" spans="7:9">
      <c r="G15567" s="11"/>
      <c r="H15567" s="12"/>
      <c r="I15567" s="49"/>
    </row>
    <row r="15568" customHeight="1" spans="7:9">
      <c r="G15568" s="11"/>
      <c r="H15568" s="12"/>
      <c r="I15568" s="49"/>
    </row>
    <row r="15569" customHeight="1" spans="7:9">
      <c r="G15569" s="11"/>
      <c r="H15569" s="12"/>
      <c r="I15569" s="49"/>
    </row>
    <row r="15570" customHeight="1" spans="7:9">
      <c r="G15570" s="11"/>
      <c r="H15570" s="12"/>
      <c r="I15570" s="49"/>
    </row>
    <row r="15571" customHeight="1" spans="7:9">
      <c r="G15571" s="11"/>
      <c r="H15571" s="12"/>
      <c r="I15571" s="49"/>
    </row>
    <row r="15572" customHeight="1" spans="7:9">
      <c r="G15572" s="11"/>
      <c r="H15572" s="12"/>
      <c r="I15572" s="49"/>
    </row>
    <row r="15573" customHeight="1" spans="7:9">
      <c r="G15573" s="11"/>
      <c r="H15573" s="12"/>
      <c r="I15573" s="49"/>
    </row>
    <row r="15574" customHeight="1" spans="7:9">
      <c r="G15574" s="11"/>
      <c r="H15574" s="12"/>
      <c r="I15574" s="49"/>
    </row>
    <row r="15575" customHeight="1" spans="7:9">
      <c r="G15575" s="11"/>
      <c r="H15575" s="12"/>
      <c r="I15575" s="49"/>
    </row>
    <row r="15576" customHeight="1" spans="7:9">
      <c r="G15576" s="11"/>
      <c r="H15576" s="12"/>
      <c r="I15576" s="49"/>
    </row>
    <row r="15577" customHeight="1" spans="7:9">
      <c r="G15577" s="11"/>
      <c r="H15577" s="12"/>
      <c r="I15577" s="49"/>
    </row>
    <row r="15578" customHeight="1" spans="7:9">
      <c r="G15578" s="11"/>
      <c r="H15578" s="12"/>
      <c r="I15578" s="49"/>
    </row>
    <row r="15579" customHeight="1" spans="7:9">
      <c r="G15579" s="11"/>
      <c r="H15579" s="12"/>
      <c r="I15579" s="49"/>
    </row>
    <row r="15580" customHeight="1" spans="7:9">
      <c r="G15580" s="11"/>
      <c r="H15580" s="12"/>
      <c r="I15580" s="49"/>
    </row>
    <row r="15581" customHeight="1" spans="7:9">
      <c r="G15581" s="11"/>
      <c r="H15581" s="12"/>
      <c r="I15581" s="49"/>
    </row>
    <row r="15582" customHeight="1" spans="7:9">
      <c r="G15582" s="11"/>
      <c r="H15582" s="12"/>
      <c r="I15582" s="49"/>
    </row>
    <row r="15583" customHeight="1" spans="7:9">
      <c r="G15583" s="11"/>
      <c r="H15583" s="12"/>
      <c r="I15583" s="49"/>
    </row>
    <row r="15584" customHeight="1" spans="7:9">
      <c r="G15584" s="11"/>
      <c r="H15584" s="12"/>
      <c r="I15584" s="49"/>
    </row>
    <row r="15585" customHeight="1" spans="7:9">
      <c r="G15585" s="11"/>
      <c r="H15585" s="12"/>
      <c r="I15585" s="49"/>
    </row>
    <row r="15586" customHeight="1" spans="7:9">
      <c r="G15586" s="11"/>
      <c r="H15586" s="12"/>
      <c r="I15586" s="49"/>
    </row>
    <row r="15587" customHeight="1" spans="7:9">
      <c r="G15587" s="11"/>
      <c r="H15587" s="12"/>
      <c r="I15587" s="49"/>
    </row>
    <row r="15588" customHeight="1" spans="7:9">
      <c r="G15588" s="11"/>
      <c r="H15588" s="12"/>
      <c r="I15588" s="49"/>
    </row>
    <row r="15589" customHeight="1" spans="7:9">
      <c r="G15589" s="11"/>
      <c r="H15589" s="12"/>
      <c r="I15589" s="49"/>
    </row>
    <row r="15590" customHeight="1" spans="7:9">
      <c r="G15590" s="11"/>
      <c r="H15590" s="12"/>
      <c r="I15590" s="49"/>
    </row>
    <row r="15591" customHeight="1" spans="7:9">
      <c r="G15591" s="11"/>
      <c r="H15591" s="12"/>
      <c r="I15591" s="49"/>
    </row>
    <row r="15592" customHeight="1" spans="7:9">
      <c r="G15592" s="11"/>
      <c r="H15592" s="12"/>
      <c r="I15592" s="49"/>
    </row>
    <row r="15593" customHeight="1" spans="7:9">
      <c r="G15593" s="11"/>
      <c r="H15593" s="12"/>
      <c r="I15593" s="49"/>
    </row>
    <row r="15594" customHeight="1" spans="7:9">
      <c r="G15594" s="11"/>
      <c r="H15594" s="12"/>
      <c r="I15594" s="49"/>
    </row>
    <row r="15595" customHeight="1" spans="7:9">
      <c r="G15595" s="11"/>
      <c r="H15595" s="12"/>
      <c r="I15595" s="49"/>
    </row>
    <row r="15596" customHeight="1" spans="7:9">
      <c r="G15596" s="11"/>
      <c r="H15596" s="12"/>
      <c r="I15596" s="49"/>
    </row>
    <row r="15597" customHeight="1" spans="7:9">
      <c r="G15597" s="11"/>
      <c r="H15597" s="12"/>
      <c r="I15597" s="49"/>
    </row>
    <row r="15598" customHeight="1" spans="7:9">
      <c r="G15598" s="11"/>
      <c r="H15598" s="12"/>
      <c r="I15598" s="49"/>
    </row>
    <row r="15599" customHeight="1" spans="7:9">
      <c r="G15599" s="11"/>
      <c r="H15599" s="12"/>
      <c r="I15599" s="49"/>
    </row>
    <row r="15600" customHeight="1" spans="7:9">
      <c r="G15600" s="11"/>
      <c r="H15600" s="12"/>
      <c r="I15600" s="49"/>
    </row>
    <row r="15601" customHeight="1" spans="7:9">
      <c r="G15601" s="11"/>
      <c r="H15601" s="12"/>
      <c r="I15601" s="49"/>
    </row>
    <row r="15602" customHeight="1" spans="7:9">
      <c r="G15602" s="11"/>
      <c r="H15602" s="12"/>
      <c r="I15602" s="49"/>
    </row>
    <row r="15603" customHeight="1" spans="7:9">
      <c r="G15603" s="11"/>
      <c r="H15603" s="12"/>
      <c r="I15603" s="49"/>
    </row>
    <row r="15604" customHeight="1" spans="7:9">
      <c r="G15604" s="11"/>
      <c r="H15604" s="12"/>
      <c r="I15604" s="49"/>
    </row>
    <row r="15605" customHeight="1" spans="7:9">
      <c r="G15605" s="11"/>
      <c r="H15605" s="12"/>
      <c r="I15605" s="49"/>
    </row>
    <row r="15606" customHeight="1" spans="7:9">
      <c r="G15606" s="11"/>
      <c r="H15606" s="12"/>
      <c r="I15606" s="49"/>
    </row>
    <row r="15607" customHeight="1" spans="7:9">
      <c r="G15607" s="11"/>
      <c r="H15607" s="12"/>
      <c r="I15607" s="49"/>
    </row>
    <row r="15608" customHeight="1" spans="7:9">
      <c r="G15608" s="11"/>
      <c r="H15608" s="12"/>
      <c r="I15608" s="49"/>
    </row>
    <row r="15609" customHeight="1" spans="7:9">
      <c r="G15609" s="11"/>
      <c r="H15609" s="12"/>
      <c r="I15609" s="49"/>
    </row>
    <row r="15610" customHeight="1" spans="7:9">
      <c r="G15610" s="11"/>
      <c r="H15610" s="12"/>
      <c r="I15610" s="49"/>
    </row>
    <row r="15611" customHeight="1" spans="7:9">
      <c r="G15611" s="11"/>
      <c r="H15611" s="12"/>
      <c r="I15611" s="49"/>
    </row>
    <row r="15612" customHeight="1" spans="7:9">
      <c r="G15612" s="11"/>
      <c r="H15612" s="12"/>
      <c r="I15612" s="49"/>
    </row>
    <row r="15613" customHeight="1" spans="7:9">
      <c r="G15613" s="11"/>
      <c r="H15613" s="12"/>
      <c r="I15613" s="49"/>
    </row>
    <row r="15614" customHeight="1" spans="7:9">
      <c r="G15614" s="11"/>
      <c r="H15614" s="12"/>
      <c r="I15614" s="49"/>
    </row>
    <row r="15615" customHeight="1" spans="7:9">
      <c r="G15615" s="11"/>
      <c r="H15615" s="12"/>
      <c r="I15615" s="49"/>
    </row>
    <row r="15616" customHeight="1" spans="7:9">
      <c r="G15616" s="11"/>
      <c r="H15616" s="12"/>
      <c r="I15616" s="49"/>
    </row>
    <row r="15617" customHeight="1" spans="7:9">
      <c r="G15617" s="11"/>
      <c r="H15617" s="12"/>
      <c r="I15617" s="49"/>
    </row>
    <row r="15618" customHeight="1" spans="7:9">
      <c r="G15618" s="11"/>
      <c r="H15618" s="12"/>
      <c r="I15618" s="49"/>
    </row>
    <row r="15619" customHeight="1" spans="7:9">
      <c r="G15619" s="11"/>
      <c r="H15619" s="12"/>
      <c r="I15619" s="49"/>
    </row>
    <row r="15620" customHeight="1" spans="7:9">
      <c r="G15620" s="11"/>
      <c r="H15620" s="12"/>
      <c r="I15620" s="49"/>
    </row>
    <row r="15621" customHeight="1" spans="7:9">
      <c r="G15621" s="11"/>
      <c r="H15621" s="12"/>
      <c r="I15621" s="49"/>
    </row>
    <row r="15622" customHeight="1" spans="7:9">
      <c r="G15622" s="11"/>
      <c r="H15622" s="12"/>
      <c r="I15622" s="49"/>
    </row>
    <row r="15623" customHeight="1" spans="7:9">
      <c r="G15623" s="11"/>
      <c r="H15623" s="12"/>
      <c r="I15623" s="49"/>
    </row>
    <row r="15624" customHeight="1" spans="7:9">
      <c r="G15624" s="11"/>
      <c r="H15624" s="12"/>
      <c r="I15624" s="49"/>
    </row>
    <row r="15625" customHeight="1" spans="7:9">
      <c r="G15625" s="11"/>
      <c r="H15625" s="12"/>
      <c r="I15625" s="49"/>
    </row>
    <row r="15626" customHeight="1" spans="7:9">
      <c r="G15626" s="11"/>
      <c r="H15626" s="12"/>
      <c r="I15626" s="49"/>
    </row>
    <row r="15627" customHeight="1" spans="7:9">
      <c r="G15627" s="11"/>
      <c r="H15627" s="12"/>
      <c r="I15627" s="49"/>
    </row>
    <row r="15628" customHeight="1" spans="7:9">
      <c r="G15628" s="11"/>
      <c r="H15628" s="12"/>
      <c r="I15628" s="49"/>
    </row>
    <row r="15629" customHeight="1" spans="7:9">
      <c r="G15629" s="11"/>
      <c r="H15629" s="12"/>
      <c r="I15629" s="49"/>
    </row>
    <row r="15630" customHeight="1" spans="7:9">
      <c r="G15630" s="11"/>
      <c r="H15630" s="12"/>
      <c r="I15630" s="49"/>
    </row>
    <row r="15631" customHeight="1" spans="7:9">
      <c r="G15631" s="11"/>
      <c r="H15631" s="12"/>
      <c r="I15631" s="49"/>
    </row>
    <row r="15632" customHeight="1" spans="7:9">
      <c r="G15632" s="11"/>
      <c r="H15632" s="12"/>
      <c r="I15632" s="49"/>
    </row>
    <row r="15633" customHeight="1" spans="7:9">
      <c r="G15633" s="11"/>
      <c r="H15633" s="12"/>
      <c r="I15633" s="49"/>
    </row>
    <row r="15634" customHeight="1" spans="7:9">
      <c r="G15634" s="11"/>
      <c r="H15634" s="12"/>
      <c r="I15634" s="49"/>
    </row>
    <row r="15635" customHeight="1" spans="7:9">
      <c r="G15635" s="11"/>
      <c r="H15635" s="12"/>
      <c r="I15635" s="49"/>
    </row>
    <row r="15636" customHeight="1" spans="7:9">
      <c r="G15636" s="11"/>
      <c r="H15636" s="12"/>
      <c r="I15636" s="49"/>
    </row>
    <row r="15637" customHeight="1" spans="7:9">
      <c r="G15637" s="11"/>
      <c r="H15637" s="12"/>
      <c r="I15637" s="49"/>
    </row>
    <row r="15638" customHeight="1" spans="7:9">
      <c r="G15638" s="11"/>
      <c r="H15638" s="12"/>
      <c r="I15638" s="49"/>
    </row>
    <row r="15639" customHeight="1" spans="7:9">
      <c r="G15639" s="11"/>
      <c r="H15639" s="12"/>
      <c r="I15639" s="49"/>
    </row>
    <row r="15640" customHeight="1" spans="7:9">
      <c r="G15640" s="11"/>
      <c r="H15640" s="12"/>
      <c r="I15640" s="49"/>
    </row>
    <row r="15641" customHeight="1" spans="7:9">
      <c r="G15641" s="11"/>
      <c r="H15641" s="12"/>
      <c r="I15641" s="49"/>
    </row>
    <row r="15642" customHeight="1" spans="7:9">
      <c r="G15642" s="11"/>
      <c r="H15642" s="12"/>
      <c r="I15642" s="49"/>
    </row>
    <row r="15643" customHeight="1" spans="7:9">
      <c r="G15643" s="11"/>
      <c r="H15643" s="12"/>
      <c r="I15643" s="49"/>
    </row>
    <row r="15644" customHeight="1" spans="7:9">
      <c r="G15644" s="11"/>
      <c r="H15644" s="12"/>
      <c r="I15644" s="49"/>
    </row>
    <row r="15645" customHeight="1" spans="7:9">
      <c r="G15645" s="11"/>
      <c r="H15645" s="12"/>
      <c r="I15645" s="49"/>
    </row>
    <row r="15646" customHeight="1" spans="7:9">
      <c r="G15646" s="11"/>
      <c r="H15646" s="12"/>
      <c r="I15646" s="49"/>
    </row>
    <row r="15647" customHeight="1" spans="7:9">
      <c r="G15647" s="11"/>
      <c r="H15647" s="12"/>
      <c r="I15647" s="49"/>
    </row>
    <row r="15648" customHeight="1" spans="7:9">
      <c r="G15648" s="11"/>
      <c r="H15648" s="12"/>
      <c r="I15648" s="49"/>
    </row>
    <row r="15649" customHeight="1" spans="7:9">
      <c r="G15649" s="11"/>
      <c r="H15649" s="12"/>
      <c r="I15649" s="49"/>
    </row>
    <row r="15650" customHeight="1" spans="7:9">
      <c r="G15650" s="11"/>
      <c r="H15650" s="12"/>
      <c r="I15650" s="49"/>
    </row>
    <row r="15651" customHeight="1" spans="7:9">
      <c r="G15651" s="11"/>
      <c r="H15651" s="12"/>
      <c r="I15651" s="49"/>
    </row>
    <row r="15652" customHeight="1" spans="7:9">
      <c r="G15652" s="11"/>
      <c r="H15652" s="12"/>
      <c r="I15652" s="49"/>
    </row>
    <row r="15653" customHeight="1" spans="7:9">
      <c r="G15653" s="11"/>
      <c r="H15653" s="12"/>
      <c r="I15653" s="49"/>
    </row>
    <row r="15654" customHeight="1" spans="7:9">
      <c r="G15654" s="11"/>
      <c r="H15654" s="12"/>
      <c r="I15654" s="49"/>
    </row>
    <row r="15655" customHeight="1" spans="7:9">
      <c r="G15655" s="11"/>
      <c r="H15655" s="12"/>
      <c r="I15655" s="49"/>
    </row>
    <row r="15656" customHeight="1" spans="7:9">
      <c r="G15656" s="11"/>
      <c r="H15656" s="12"/>
      <c r="I15656" s="49"/>
    </row>
    <row r="15657" customHeight="1" spans="7:9">
      <c r="G15657" s="11"/>
      <c r="H15657" s="12"/>
      <c r="I15657" s="49"/>
    </row>
    <row r="15658" customHeight="1" spans="7:9">
      <c r="G15658" s="11"/>
      <c r="H15658" s="12"/>
      <c r="I15658" s="49"/>
    </row>
    <row r="15659" customHeight="1" spans="7:9">
      <c r="G15659" s="11"/>
      <c r="H15659" s="12"/>
      <c r="I15659" s="49"/>
    </row>
    <row r="15660" customHeight="1" spans="7:9">
      <c r="G15660" s="11"/>
      <c r="H15660" s="12"/>
      <c r="I15660" s="49"/>
    </row>
    <row r="15661" customHeight="1" spans="7:9">
      <c r="G15661" s="11"/>
      <c r="H15661" s="12"/>
      <c r="I15661" s="49"/>
    </row>
    <row r="15662" customHeight="1" spans="7:9">
      <c r="G15662" s="11"/>
      <c r="H15662" s="12"/>
      <c r="I15662" s="49"/>
    </row>
    <row r="15663" customHeight="1" spans="7:9">
      <c r="G15663" s="11"/>
      <c r="H15663" s="12"/>
      <c r="I15663" s="49"/>
    </row>
    <row r="15664" customHeight="1" spans="7:9">
      <c r="G15664" s="11"/>
      <c r="H15664" s="12"/>
      <c r="I15664" s="49"/>
    </row>
    <row r="15665" customHeight="1" spans="7:9">
      <c r="G15665" s="11"/>
      <c r="H15665" s="12"/>
      <c r="I15665" s="49"/>
    </row>
    <row r="15666" customHeight="1" spans="7:9">
      <c r="G15666" s="11"/>
      <c r="H15666" s="12"/>
      <c r="I15666" s="49"/>
    </row>
    <row r="15667" customHeight="1" spans="7:9">
      <c r="G15667" s="11"/>
      <c r="H15667" s="12"/>
      <c r="I15667" s="49"/>
    </row>
    <row r="15668" customHeight="1" spans="7:9">
      <c r="G15668" s="11"/>
      <c r="H15668" s="12"/>
      <c r="I15668" s="49"/>
    </row>
    <row r="15669" customHeight="1" spans="7:9">
      <c r="G15669" s="11"/>
      <c r="H15669" s="12"/>
      <c r="I15669" s="49"/>
    </row>
    <row r="15670" customHeight="1" spans="7:9">
      <c r="G15670" s="11"/>
      <c r="H15670" s="12"/>
      <c r="I15670" s="49"/>
    </row>
    <row r="15671" customHeight="1" spans="7:9">
      <c r="G15671" s="11"/>
      <c r="H15671" s="12"/>
      <c r="I15671" s="49"/>
    </row>
    <row r="15672" customHeight="1" spans="7:9">
      <c r="G15672" s="11"/>
      <c r="H15672" s="12"/>
      <c r="I15672" s="49"/>
    </row>
    <row r="15673" customHeight="1" spans="7:9">
      <c r="G15673" s="11"/>
      <c r="H15673" s="12"/>
      <c r="I15673" s="49"/>
    </row>
    <row r="15674" customHeight="1" spans="7:9">
      <c r="G15674" s="11"/>
      <c r="H15674" s="12"/>
      <c r="I15674" s="49"/>
    </row>
    <row r="15675" customHeight="1" spans="7:9">
      <c r="G15675" s="11"/>
      <c r="H15675" s="12"/>
      <c r="I15675" s="49"/>
    </row>
    <row r="15676" customHeight="1" spans="7:9">
      <c r="G15676" s="11"/>
      <c r="H15676" s="12"/>
      <c r="I15676" s="49"/>
    </row>
    <row r="15677" customHeight="1" spans="7:9">
      <c r="G15677" s="11"/>
      <c r="H15677" s="12"/>
      <c r="I15677" s="49"/>
    </row>
    <row r="15678" customHeight="1" spans="7:9">
      <c r="G15678" s="11"/>
      <c r="H15678" s="12"/>
      <c r="I15678" s="49"/>
    </row>
    <row r="15679" customHeight="1" spans="7:9">
      <c r="G15679" s="11"/>
      <c r="H15679" s="12"/>
      <c r="I15679" s="49"/>
    </row>
    <row r="15680" customHeight="1" spans="7:9">
      <c r="G15680" s="11"/>
      <c r="H15680" s="12"/>
      <c r="I15680" s="49"/>
    </row>
    <row r="15681" customHeight="1" spans="7:9">
      <c r="G15681" s="11"/>
      <c r="H15681" s="12"/>
      <c r="I15681" s="49"/>
    </row>
    <row r="15682" customHeight="1" spans="7:9">
      <c r="G15682" s="11"/>
      <c r="H15682" s="12"/>
      <c r="I15682" s="49"/>
    </row>
    <row r="15683" customHeight="1" spans="7:9">
      <c r="G15683" s="11"/>
      <c r="H15683" s="12"/>
      <c r="I15683" s="49"/>
    </row>
    <row r="15684" customHeight="1" spans="7:9">
      <c r="G15684" s="11"/>
      <c r="H15684" s="12"/>
      <c r="I15684" s="49"/>
    </row>
    <row r="15685" customHeight="1" spans="7:9">
      <c r="G15685" s="11"/>
      <c r="H15685" s="12"/>
      <c r="I15685" s="49"/>
    </row>
    <row r="15686" customHeight="1" spans="7:9">
      <c r="G15686" s="11"/>
      <c r="H15686" s="12"/>
      <c r="I15686" s="49"/>
    </row>
    <row r="15687" customHeight="1" spans="7:9">
      <c r="G15687" s="11"/>
      <c r="H15687" s="12"/>
      <c r="I15687" s="49"/>
    </row>
    <row r="15688" customHeight="1" spans="7:9">
      <c r="G15688" s="11"/>
      <c r="H15688" s="12"/>
      <c r="I15688" s="49"/>
    </row>
    <row r="15689" customHeight="1" spans="7:9">
      <c r="G15689" s="11"/>
      <c r="H15689" s="12"/>
      <c r="I15689" s="49"/>
    </row>
    <row r="15690" customHeight="1" spans="7:9">
      <c r="G15690" s="11"/>
      <c r="H15690" s="12"/>
      <c r="I15690" s="49"/>
    </row>
    <row r="15691" customHeight="1" spans="7:9">
      <c r="G15691" s="11"/>
      <c r="H15691" s="12"/>
      <c r="I15691" s="49"/>
    </row>
    <row r="15692" customHeight="1" spans="7:9">
      <c r="G15692" s="11"/>
      <c r="H15692" s="12"/>
      <c r="I15692" s="49"/>
    </row>
    <row r="15693" customHeight="1" spans="7:9">
      <c r="G15693" s="11"/>
      <c r="H15693" s="12"/>
      <c r="I15693" s="49"/>
    </row>
    <row r="15694" customHeight="1" spans="7:9">
      <c r="G15694" s="11"/>
      <c r="H15694" s="12"/>
      <c r="I15694" s="49"/>
    </row>
    <row r="15695" customHeight="1" spans="7:9">
      <c r="G15695" s="11"/>
      <c r="H15695" s="12"/>
      <c r="I15695" s="49"/>
    </row>
    <row r="15696" customHeight="1" spans="7:9">
      <c r="G15696" s="11"/>
      <c r="H15696" s="12"/>
      <c r="I15696" s="49"/>
    </row>
    <row r="15697" customHeight="1" spans="7:9">
      <c r="G15697" s="11"/>
      <c r="H15697" s="12"/>
      <c r="I15697" s="49"/>
    </row>
    <row r="15698" customHeight="1" spans="7:9">
      <c r="G15698" s="11"/>
      <c r="H15698" s="12"/>
      <c r="I15698" s="49"/>
    </row>
    <row r="15699" customHeight="1" spans="7:9">
      <c r="G15699" s="11"/>
      <c r="H15699" s="12"/>
      <c r="I15699" s="49"/>
    </row>
    <row r="15700" customHeight="1" spans="7:9">
      <c r="G15700" s="11"/>
      <c r="H15700" s="12"/>
      <c r="I15700" s="49"/>
    </row>
    <row r="15701" customHeight="1" spans="7:9">
      <c r="G15701" s="11"/>
      <c r="H15701" s="12"/>
      <c r="I15701" s="49"/>
    </row>
    <row r="15702" customHeight="1" spans="7:9">
      <c r="G15702" s="11"/>
      <c r="H15702" s="12"/>
      <c r="I15702" s="49"/>
    </row>
    <row r="15703" customHeight="1" spans="7:9">
      <c r="G15703" s="11"/>
      <c r="H15703" s="12"/>
      <c r="I15703" s="49"/>
    </row>
    <row r="15704" customHeight="1" spans="7:9">
      <c r="G15704" s="11"/>
      <c r="H15704" s="12"/>
      <c r="I15704" s="49"/>
    </row>
    <row r="15705" customHeight="1" spans="7:9">
      <c r="G15705" s="11"/>
      <c r="H15705" s="12"/>
      <c r="I15705" s="49"/>
    </row>
    <row r="15706" customHeight="1" spans="7:9">
      <c r="G15706" s="11"/>
      <c r="H15706" s="12"/>
      <c r="I15706" s="49"/>
    </row>
    <row r="15707" customHeight="1" spans="7:9">
      <c r="G15707" s="11"/>
      <c r="H15707" s="12"/>
      <c r="I15707" s="49"/>
    </row>
    <row r="15708" customHeight="1" spans="7:9">
      <c r="G15708" s="11"/>
      <c r="H15708" s="12"/>
      <c r="I15708" s="49"/>
    </row>
    <row r="15709" customHeight="1" spans="7:9">
      <c r="G15709" s="11"/>
      <c r="H15709" s="12"/>
      <c r="I15709" s="49"/>
    </row>
    <row r="15710" customHeight="1" spans="7:9">
      <c r="G15710" s="11"/>
      <c r="H15710" s="12"/>
      <c r="I15710" s="49"/>
    </row>
    <row r="15711" customHeight="1" spans="7:9">
      <c r="G15711" s="11"/>
      <c r="H15711" s="12"/>
      <c r="I15711" s="49"/>
    </row>
    <row r="15712" customHeight="1" spans="7:9">
      <c r="G15712" s="11"/>
      <c r="H15712" s="12"/>
      <c r="I15712" s="49"/>
    </row>
    <row r="15713" customHeight="1" spans="7:9">
      <c r="G15713" s="11"/>
      <c r="H15713" s="12"/>
      <c r="I15713" s="49"/>
    </row>
    <row r="15714" customHeight="1" spans="7:9">
      <c r="G15714" s="11"/>
      <c r="H15714" s="12"/>
      <c r="I15714" s="49"/>
    </row>
    <row r="15715" customHeight="1" spans="7:9">
      <c r="G15715" s="11"/>
      <c r="H15715" s="12"/>
      <c r="I15715" s="49"/>
    </row>
    <row r="15716" customHeight="1" spans="7:9">
      <c r="G15716" s="11"/>
      <c r="H15716" s="12"/>
      <c r="I15716" s="49"/>
    </row>
    <row r="15717" customHeight="1" spans="7:9">
      <c r="G15717" s="11"/>
      <c r="H15717" s="12"/>
      <c r="I15717" s="49"/>
    </row>
    <row r="15718" customHeight="1" spans="7:9">
      <c r="G15718" s="11"/>
      <c r="H15718" s="12"/>
      <c r="I15718" s="49"/>
    </row>
    <row r="15719" customHeight="1" spans="7:9">
      <c r="G15719" s="11"/>
      <c r="H15719" s="12"/>
      <c r="I15719" s="49"/>
    </row>
    <row r="15720" customHeight="1" spans="7:9">
      <c r="G15720" s="11"/>
      <c r="H15720" s="12"/>
      <c r="I15720" s="49"/>
    </row>
    <row r="15721" customHeight="1" spans="7:9">
      <c r="G15721" s="11"/>
      <c r="H15721" s="12"/>
      <c r="I15721" s="49"/>
    </row>
    <row r="15722" customHeight="1" spans="7:9">
      <c r="G15722" s="11"/>
      <c r="H15722" s="12"/>
      <c r="I15722" s="49"/>
    </row>
    <row r="15723" customHeight="1" spans="7:9">
      <c r="G15723" s="11"/>
      <c r="H15723" s="12"/>
      <c r="I15723" s="49"/>
    </row>
    <row r="15724" customHeight="1" spans="7:9">
      <c r="G15724" s="11"/>
      <c r="H15724" s="12"/>
      <c r="I15724" s="49"/>
    </row>
    <row r="15725" customHeight="1" spans="7:9">
      <c r="G15725" s="11"/>
      <c r="H15725" s="12"/>
      <c r="I15725" s="49"/>
    </row>
    <row r="15726" customHeight="1" spans="7:9">
      <c r="G15726" s="11"/>
      <c r="H15726" s="12"/>
      <c r="I15726" s="49"/>
    </row>
    <row r="15727" customHeight="1" spans="7:9">
      <c r="G15727" s="11"/>
      <c r="H15727" s="12"/>
      <c r="I15727" s="49"/>
    </row>
    <row r="15728" customHeight="1" spans="7:9">
      <c r="G15728" s="11"/>
      <c r="H15728" s="12"/>
      <c r="I15728" s="49"/>
    </row>
    <row r="15729" customHeight="1" spans="7:9">
      <c r="G15729" s="11"/>
      <c r="H15729" s="12"/>
      <c r="I15729" s="49"/>
    </row>
    <row r="15730" customHeight="1" spans="7:9">
      <c r="G15730" s="11"/>
      <c r="H15730" s="12"/>
      <c r="I15730" s="49"/>
    </row>
    <row r="15731" customHeight="1" spans="7:9">
      <c r="G15731" s="11"/>
      <c r="H15731" s="12"/>
      <c r="I15731" s="49"/>
    </row>
    <row r="15732" customHeight="1" spans="7:9">
      <c r="G15732" s="11"/>
      <c r="H15732" s="12"/>
      <c r="I15732" s="49"/>
    </row>
    <row r="15733" customHeight="1" spans="7:9">
      <c r="G15733" s="11"/>
      <c r="H15733" s="12"/>
      <c r="I15733" s="49"/>
    </row>
    <row r="15734" customHeight="1" spans="7:9">
      <c r="G15734" s="11"/>
      <c r="H15734" s="12"/>
      <c r="I15734" s="49"/>
    </row>
    <row r="15735" customHeight="1" spans="7:9">
      <c r="G15735" s="11"/>
      <c r="H15735" s="12"/>
      <c r="I15735" s="49"/>
    </row>
    <row r="15736" customHeight="1" spans="7:9">
      <c r="G15736" s="11"/>
      <c r="H15736" s="12"/>
      <c r="I15736" s="49"/>
    </row>
    <row r="15737" customHeight="1" spans="7:9">
      <c r="G15737" s="11"/>
      <c r="H15737" s="12"/>
      <c r="I15737" s="49"/>
    </row>
    <row r="15738" customHeight="1" spans="7:9">
      <c r="G15738" s="11"/>
      <c r="H15738" s="12"/>
      <c r="I15738" s="49"/>
    </row>
    <row r="15739" customHeight="1" spans="7:9">
      <c r="G15739" s="11"/>
      <c r="H15739" s="12"/>
      <c r="I15739" s="49"/>
    </row>
    <row r="15740" customHeight="1" spans="7:9">
      <c r="G15740" s="11"/>
      <c r="H15740" s="12"/>
      <c r="I15740" s="49"/>
    </row>
    <row r="15741" customHeight="1" spans="7:9">
      <c r="G15741" s="11"/>
      <c r="H15741" s="12"/>
      <c r="I15741" s="49"/>
    </row>
    <row r="15742" customHeight="1" spans="7:9">
      <c r="G15742" s="11"/>
      <c r="H15742" s="12"/>
      <c r="I15742" s="49"/>
    </row>
    <row r="15743" customHeight="1" spans="7:9">
      <c r="G15743" s="11"/>
      <c r="H15743" s="12"/>
      <c r="I15743" s="49"/>
    </row>
    <row r="15744" customHeight="1" spans="7:9">
      <c r="G15744" s="11"/>
      <c r="H15744" s="12"/>
      <c r="I15744" s="49"/>
    </row>
    <row r="15745" customHeight="1" spans="7:9">
      <c r="G15745" s="11"/>
      <c r="H15745" s="12"/>
      <c r="I15745" s="49"/>
    </row>
    <row r="15746" customHeight="1" spans="7:9">
      <c r="G15746" s="11"/>
      <c r="H15746" s="12"/>
      <c r="I15746" s="49"/>
    </row>
    <row r="15747" customHeight="1" spans="7:9">
      <c r="G15747" s="11"/>
      <c r="H15747" s="12"/>
      <c r="I15747" s="49"/>
    </row>
    <row r="15748" customHeight="1" spans="7:9">
      <c r="G15748" s="11"/>
      <c r="H15748" s="12"/>
      <c r="I15748" s="49"/>
    </row>
    <row r="15749" customHeight="1" spans="7:9">
      <c r="G15749" s="11"/>
      <c r="H15749" s="12"/>
      <c r="I15749" s="49"/>
    </row>
    <row r="15750" customHeight="1" spans="7:9">
      <c r="G15750" s="11"/>
      <c r="H15750" s="12"/>
      <c r="I15750" s="49"/>
    </row>
    <row r="15751" customHeight="1" spans="7:9">
      <c r="G15751" s="11"/>
      <c r="H15751" s="12"/>
      <c r="I15751" s="49"/>
    </row>
    <row r="15752" customHeight="1" spans="7:9">
      <c r="G15752" s="11"/>
      <c r="H15752" s="12"/>
      <c r="I15752" s="49"/>
    </row>
    <row r="15753" customHeight="1" spans="7:9">
      <c r="G15753" s="11"/>
      <c r="H15753" s="12"/>
      <c r="I15753" s="49"/>
    </row>
    <row r="15754" customHeight="1" spans="7:9">
      <c r="G15754" s="11"/>
      <c r="H15754" s="12"/>
      <c r="I15754" s="49"/>
    </row>
    <row r="15755" customHeight="1" spans="7:9">
      <c r="G15755" s="11"/>
      <c r="H15755" s="12"/>
      <c r="I15755" s="49"/>
    </row>
    <row r="15756" customHeight="1" spans="7:9">
      <c r="G15756" s="11"/>
      <c r="H15756" s="12"/>
      <c r="I15756" s="49"/>
    </row>
    <row r="15757" customHeight="1" spans="7:9">
      <c r="G15757" s="11"/>
      <c r="H15757" s="12"/>
      <c r="I15757" s="49"/>
    </row>
    <row r="15758" customHeight="1" spans="7:9">
      <c r="G15758" s="11"/>
      <c r="H15758" s="12"/>
      <c r="I15758" s="49"/>
    </row>
    <row r="15759" customHeight="1" spans="7:9">
      <c r="G15759" s="11"/>
      <c r="H15759" s="12"/>
      <c r="I15759" s="49"/>
    </row>
    <row r="15760" customHeight="1" spans="7:9">
      <c r="G15760" s="11"/>
      <c r="H15760" s="12"/>
      <c r="I15760" s="49"/>
    </row>
    <row r="15761" customHeight="1" spans="7:9">
      <c r="G15761" s="11"/>
      <c r="H15761" s="12"/>
      <c r="I15761" s="49"/>
    </row>
    <row r="15762" customHeight="1" spans="7:9">
      <c r="G15762" s="11"/>
      <c r="H15762" s="12"/>
      <c r="I15762" s="49"/>
    </row>
    <row r="15763" customHeight="1" spans="7:9">
      <c r="G15763" s="11"/>
      <c r="H15763" s="12"/>
      <c r="I15763" s="49"/>
    </row>
    <row r="15764" customHeight="1" spans="7:9">
      <c r="G15764" s="11"/>
      <c r="H15764" s="12"/>
      <c r="I15764" s="49"/>
    </row>
    <row r="15765" customHeight="1" spans="7:9">
      <c r="G15765" s="11"/>
      <c r="H15765" s="12"/>
      <c r="I15765" s="49"/>
    </row>
    <row r="15766" customHeight="1" spans="7:9">
      <c r="G15766" s="11"/>
      <c r="H15766" s="12"/>
      <c r="I15766" s="49"/>
    </row>
    <row r="15767" customHeight="1" spans="7:9">
      <c r="G15767" s="11"/>
      <c r="H15767" s="12"/>
      <c r="I15767" s="49"/>
    </row>
    <row r="15768" customHeight="1" spans="7:9">
      <c r="G15768" s="11"/>
      <c r="H15768" s="12"/>
      <c r="I15768" s="49"/>
    </row>
    <row r="15769" customHeight="1" spans="7:9">
      <c r="G15769" s="11"/>
      <c r="H15769" s="12"/>
      <c r="I15769" s="49"/>
    </row>
    <row r="15770" customHeight="1" spans="7:9">
      <c r="G15770" s="11"/>
      <c r="H15770" s="12"/>
      <c r="I15770" s="49"/>
    </row>
    <row r="15771" customHeight="1" spans="7:9">
      <c r="G15771" s="11"/>
      <c r="H15771" s="12"/>
      <c r="I15771" s="49"/>
    </row>
    <row r="15772" customHeight="1" spans="7:9">
      <c r="G15772" s="11"/>
      <c r="H15772" s="12"/>
      <c r="I15772" s="49"/>
    </row>
    <row r="15773" customHeight="1" spans="7:9">
      <c r="G15773" s="11"/>
      <c r="H15773" s="12"/>
      <c r="I15773" s="49"/>
    </row>
    <row r="15774" customHeight="1" spans="7:9">
      <c r="G15774" s="11"/>
      <c r="H15774" s="12"/>
      <c r="I15774" s="49"/>
    </row>
    <row r="15775" customHeight="1" spans="7:9">
      <c r="G15775" s="11"/>
      <c r="H15775" s="12"/>
      <c r="I15775" s="49"/>
    </row>
    <row r="15776" customHeight="1" spans="7:9">
      <c r="G15776" s="11"/>
      <c r="H15776" s="12"/>
      <c r="I15776" s="49"/>
    </row>
    <row r="15777" customHeight="1" spans="7:9">
      <c r="G15777" s="11"/>
      <c r="H15777" s="12"/>
      <c r="I15777" s="49"/>
    </row>
    <row r="15778" customHeight="1" spans="7:9">
      <c r="G15778" s="11"/>
      <c r="H15778" s="12"/>
      <c r="I15778" s="49"/>
    </row>
    <row r="15779" customHeight="1" spans="7:9">
      <c r="G15779" s="11"/>
      <c r="H15779" s="12"/>
      <c r="I15779" s="49"/>
    </row>
    <row r="15780" customHeight="1" spans="7:9">
      <c r="G15780" s="11"/>
      <c r="H15780" s="12"/>
      <c r="I15780" s="49"/>
    </row>
    <row r="15781" customHeight="1" spans="7:9">
      <c r="G15781" s="11"/>
      <c r="H15781" s="12"/>
      <c r="I15781" s="49"/>
    </row>
    <row r="15782" customHeight="1" spans="7:9">
      <c r="G15782" s="11"/>
      <c r="H15782" s="12"/>
      <c r="I15782" s="49"/>
    </row>
    <row r="15783" customHeight="1" spans="7:9">
      <c r="G15783" s="11"/>
      <c r="H15783" s="12"/>
      <c r="I15783" s="49"/>
    </row>
    <row r="15784" customHeight="1" spans="7:9">
      <c r="G15784" s="11"/>
      <c r="H15784" s="12"/>
      <c r="I15784" s="49"/>
    </row>
    <row r="15785" customHeight="1" spans="7:9">
      <c r="G15785" s="11"/>
      <c r="H15785" s="12"/>
      <c r="I15785" s="49"/>
    </row>
    <row r="15786" customHeight="1" spans="7:9">
      <c r="G15786" s="11"/>
      <c r="H15786" s="12"/>
      <c r="I15786" s="49"/>
    </row>
    <row r="15787" customHeight="1" spans="7:9">
      <c r="G15787" s="11"/>
      <c r="H15787" s="12"/>
      <c r="I15787" s="49"/>
    </row>
    <row r="15788" customHeight="1" spans="7:9">
      <c r="G15788" s="11"/>
      <c r="H15788" s="12"/>
      <c r="I15788" s="49"/>
    </row>
    <row r="15789" customHeight="1" spans="7:9">
      <c r="G15789" s="11"/>
      <c r="H15789" s="12"/>
      <c r="I15789" s="49"/>
    </row>
    <row r="15790" customHeight="1" spans="7:9">
      <c r="G15790" s="11"/>
      <c r="H15790" s="12"/>
      <c r="I15790" s="49"/>
    </row>
    <row r="15791" customHeight="1" spans="7:9">
      <c r="G15791" s="11"/>
      <c r="H15791" s="12"/>
      <c r="I15791" s="49"/>
    </row>
    <row r="15792" customHeight="1" spans="7:9">
      <c r="G15792" s="11"/>
      <c r="H15792" s="12"/>
      <c r="I15792" s="49"/>
    </row>
    <row r="15793" customHeight="1" spans="7:9">
      <c r="G15793" s="11"/>
      <c r="H15793" s="12"/>
      <c r="I15793" s="49"/>
    </row>
    <row r="15794" customHeight="1" spans="7:9">
      <c r="G15794" s="11"/>
      <c r="H15794" s="12"/>
      <c r="I15794" s="49"/>
    </row>
    <row r="15795" customHeight="1" spans="7:9">
      <c r="G15795" s="11"/>
      <c r="H15795" s="12"/>
      <c r="I15795" s="49"/>
    </row>
    <row r="15796" customHeight="1" spans="7:9">
      <c r="G15796" s="11"/>
      <c r="H15796" s="12"/>
      <c r="I15796" s="49"/>
    </row>
    <row r="15797" customHeight="1" spans="7:9">
      <c r="G15797" s="11"/>
      <c r="H15797" s="12"/>
      <c r="I15797" s="49"/>
    </row>
    <row r="15798" customHeight="1" spans="7:9">
      <c r="G15798" s="11"/>
      <c r="H15798" s="12"/>
      <c r="I15798" s="49"/>
    </row>
    <row r="15799" customHeight="1" spans="7:9">
      <c r="G15799" s="11"/>
      <c r="H15799" s="12"/>
      <c r="I15799" s="49"/>
    </row>
    <row r="15800" customHeight="1" spans="7:9">
      <c r="G15800" s="11"/>
      <c r="H15800" s="12"/>
      <c r="I15800" s="49"/>
    </row>
    <row r="15801" customHeight="1" spans="7:9">
      <c r="G15801" s="11"/>
      <c r="H15801" s="12"/>
      <c r="I15801" s="49"/>
    </row>
    <row r="15802" customHeight="1" spans="7:9">
      <c r="G15802" s="11"/>
      <c r="H15802" s="12"/>
      <c r="I15802" s="49"/>
    </row>
    <row r="15803" customHeight="1" spans="7:9">
      <c r="G15803" s="11"/>
      <c r="H15803" s="12"/>
      <c r="I15803" s="49"/>
    </row>
    <row r="15804" customHeight="1" spans="7:9">
      <c r="G15804" s="11"/>
      <c r="H15804" s="12"/>
      <c r="I15804" s="49"/>
    </row>
    <row r="15805" customHeight="1" spans="7:9">
      <c r="G15805" s="11"/>
      <c r="H15805" s="12"/>
      <c r="I15805" s="49"/>
    </row>
    <row r="15806" customHeight="1" spans="7:9">
      <c r="G15806" s="11"/>
      <c r="H15806" s="12"/>
      <c r="I15806" s="49"/>
    </row>
    <row r="15807" customHeight="1" spans="7:9">
      <c r="G15807" s="11"/>
      <c r="H15807" s="12"/>
      <c r="I15807" s="49"/>
    </row>
    <row r="15808" customHeight="1" spans="7:9">
      <c r="G15808" s="11"/>
      <c r="H15808" s="12"/>
      <c r="I15808" s="49"/>
    </row>
    <row r="15809" customHeight="1" spans="7:9">
      <c r="G15809" s="11"/>
      <c r="H15809" s="12"/>
      <c r="I15809" s="49"/>
    </row>
    <row r="15810" customHeight="1" spans="7:9">
      <c r="G15810" s="11"/>
      <c r="H15810" s="12"/>
      <c r="I15810" s="49"/>
    </row>
    <row r="15811" customHeight="1" spans="7:9">
      <c r="G15811" s="11"/>
      <c r="H15811" s="12"/>
      <c r="I15811" s="49"/>
    </row>
    <row r="15812" customHeight="1" spans="7:9">
      <c r="G15812" s="11"/>
      <c r="H15812" s="12"/>
      <c r="I15812" s="49"/>
    </row>
    <row r="15813" customHeight="1" spans="7:9">
      <c r="G15813" s="11"/>
      <c r="H15813" s="12"/>
      <c r="I15813" s="49"/>
    </row>
    <row r="15814" customHeight="1" spans="7:9">
      <c r="G15814" s="11"/>
      <c r="H15814" s="12"/>
      <c r="I15814" s="49"/>
    </row>
    <row r="15815" customHeight="1" spans="7:9">
      <c r="G15815" s="11"/>
      <c r="H15815" s="12"/>
      <c r="I15815" s="49"/>
    </row>
    <row r="15816" customHeight="1" spans="7:9">
      <c r="G15816" s="11"/>
      <c r="H15816" s="12"/>
      <c r="I15816" s="49"/>
    </row>
    <row r="15817" customHeight="1" spans="7:9">
      <c r="G15817" s="11"/>
      <c r="H15817" s="12"/>
      <c r="I15817" s="49"/>
    </row>
    <row r="15818" customHeight="1" spans="7:9">
      <c r="G15818" s="11"/>
      <c r="H15818" s="12"/>
      <c r="I15818" s="49"/>
    </row>
    <row r="15819" customHeight="1" spans="7:9">
      <c r="G15819" s="11"/>
      <c r="H15819" s="12"/>
      <c r="I15819" s="49"/>
    </row>
    <row r="15820" customHeight="1" spans="7:9">
      <c r="G15820" s="11"/>
      <c r="H15820" s="12"/>
      <c r="I15820" s="49"/>
    </row>
    <row r="15821" customHeight="1" spans="7:9">
      <c r="G15821" s="11"/>
      <c r="H15821" s="12"/>
      <c r="I15821" s="49"/>
    </row>
    <row r="15822" customHeight="1" spans="7:9">
      <c r="G15822" s="11"/>
      <c r="H15822" s="12"/>
      <c r="I15822" s="49"/>
    </row>
    <row r="15823" customHeight="1" spans="7:9">
      <c r="G15823" s="11"/>
      <c r="H15823" s="12"/>
      <c r="I15823" s="49"/>
    </row>
    <row r="15824" customHeight="1" spans="7:9">
      <c r="G15824" s="11"/>
      <c r="H15824" s="12"/>
      <c r="I15824" s="49"/>
    </row>
    <row r="15825" customHeight="1" spans="7:9">
      <c r="G15825" s="11"/>
      <c r="H15825" s="12"/>
      <c r="I15825" s="49"/>
    </row>
    <row r="15826" customHeight="1" spans="7:9">
      <c r="G15826" s="11"/>
      <c r="H15826" s="12"/>
      <c r="I15826" s="49"/>
    </row>
    <row r="15827" customHeight="1" spans="7:9">
      <c r="G15827" s="11"/>
      <c r="H15827" s="12"/>
      <c r="I15827" s="49"/>
    </row>
    <row r="15828" customHeight="1" spans="7:9">
      <c r="G15828" s="11"/>
      <c r="H15828" s="12"/>
      <c r="I15828" s="49"/>
    </row>
    <row r="15829" customHeight="1" spans="7:9">
      <c r="G15829" s="11"/>
      <c r="H15829" s="12"/>
      <c r="I15829" s="49"/>
    </row>
    <row r="15830" customHeight="1" spans="7:9">
      <c r="G15830" s="11"/>
      <c r="H15830" s="12"/>
      <c r="I15830" s="49"/>
    </row>
    <row r="15831" customHeight="1" spans="7:9">
      <c r="G15831" s="11"/>
      <c r="H15831" s="12"/>
      <c r="I15831" s="49"/>
    </row>
    <row r="15832" customHeight="1" spans="7:9">
      <c r="G15832" s="11"/>
      <c r="H15832" s="12"/>
      <c r="I15832" s="49"/>
    </row>
    <row r="15833" customHeight="1" spans="7:9">
      <c r="G15833" s="11"/>
      <c r="H15833" s="12"/>
      <c r="I15833" s="49"/>
    </row>
    <row r="15834" customHeight="1" spans="7:9">
      <c r="G15834" s="11"/>
      <c r="H15834" s="12"/>
      <c r="I15834" s="49"/>
    </row>
    <row r="15835" customHeight="1" spans="7:9">
      <c r="G15835" s="11"/>
      <c r="H15835" s="12"/>
      <c r="I15835" s="49"/>
    </row>
    <row r="15836" customHeight="1" spans="7:9">
      <c r="G15836" s="11"/>
      <c r="H15836" s="12"/>
      <c r="I15836" s="49"/>
    </row>
    <row r="15837" customHeight="1" spans="7:9">
      <c r="G15837" s="11"/>
      <c r="H15837" s="12"/>
      <c r="I15837" s="49"/>
    </row>
    <row r="15838" customHeight="1" spans="7:9">
      <c r="G15838" s="11"/>
      <c r="H15838" s="12"/>
      <c r="I15838" s="49"/>
    </row>
    <row r="15839" customHeight="1" spans="7:9">
      <c r="G15839" s="11"/>
      <c r="H15839" s="12"/>
      <c r="I15839" s="49"/>
    </row>
    <row r="15840" customHeight="1" spans="7:9">
      <c r="G15840" s="11"/>
      <c r="H15840" s="12"/>
      <c r="I15840" s="49"/>
    </row>
    <row r="15841" customHeight="1" spans="7:9">
      <c r="G15841" s="11"/>
      <c r="H15841" s="12"/>
      <c r="I15841" s="49"/>
    </row>
    <row r="15842" customHeight="1" spans="7:9">
      <c r="G15842" s="11"/>
      <c r="H15842" s="12"/>
      <c r="I15842" s="49"/>
    </row>
    <row r="15843" customHeight="1" spans="7:9">
      <c r="G15843" s="11"/>
      <c r="H15843" s="12"/>
      <c r="I15843" s="49"/>
    </row>
    <row r="15844" customHeight="1" spans="7:9">
      <c r="G15844" s="11"/>
      <c r="H15844" s="12"/>
      <c r="I15844" s="49"/>
    </row>
    <row r="15845" customHeight="1" spans="7:9">
      <c r="G15845" s="11"/>
      <c r="H15845" s="12"/>
      <c r="I15845" s="49"/>
    </row>
    <row r="15846" customHeight="1" spans="7:9">
      <c r="G15846" s="11"/>
      <c r="H15846" s="12"/>
      <c r="I15846" s="49"/>
    </row>
    <row r="15847" customHeight="1" spans="7:9">
      <c r="G15847" s="11"/>
      <c r="H15847" s="12"/>
      <c r="I15847" s="49"/>
    </row>
    <row r="15848" customHeight="1" spans="7:9">
      <c r="G15848" s="11"/>
      <c r="H15848" s="12"/>
      <c r="I15848" s="49"/>
    </row>
    <row r="15849" customHeight="1" spans="7:9">
      <c r="G15849" s="11"/>
      <c r="H15849" s="12"/>
      <c r="I15849" s="49"/>
    </row>
    <row r="15850" customHeight="1" spans="7:9">
      <c r="G15850" s="11"/>
      <c r="H15850" s="12"/>
      <c r="I15850" s="49"/>
    </row>
    <row r="15851" customHeight="1" spans="7:9">
      <c r="G15851" s="11"/>
      <c r="H15851" s="12"/>
      <c r="I15851" s="49"/>
    </row>
    <row r="15852" customHeight="1" spans="7:9">
      <c r="G15852" s="11"/>
      <c r="H15852" s="12"/>
      <c r="I15852" s="49"/>
    </row>
    <row r="15853" customHeight="1" spans="7:9">
      <c r="G15853" s="11"/>
      <c r="H15853" s="12"/>
      <c r="I15853" s="49"/>
    </row>
    <row r="15854" customHeight="1" spans="7:9">
      <c r="G15854" s="11"/>
      <c r="H15854" s="12"/>
      <c r="I15854" s="49"/>
    </row>
    <row r="15855" customHeight="1" spans="7:9">
      <c r="G15855" s="11"/>
      <c r="H15855" s="12"/>
      <c r="I15855" s="49"/>
    </row>
    <row r="15856" customHeight="1" spans="7:9">
      <c r="G15856" s="11"/>
      <c r="H15856" s="12"/>
      <c r="I15856" s="49"/>
    </row>
    <row r="15857" customHeight="1" spans="7:9">
      <c r="G15857" s="11"/>
      <c r="H15857" s="12"/>
      <c r="I15857" s="49"/>
    </row>
    <row r="15858" customHeight="1" spans="7:9">
      <c r="G15858" s="11"/>
      <c r="H15858" s="12"/>
      <c r="I15858" s="49"/>
    </row>
    <row r="15859" customHeight="1" spans="7:9">
      <c r="G15859" s="11"/>
      <c r="H15859" s="12"/>
      <c r="I15859" s="49"/>
    </row>
    <row r="15860" customHeight="1" spans="7:9">
      <c r="G15860" s="11"/>
      <c r="H15860" s="12"/>
      <c r="I15860" s="49"/>
    </row>
    <row r="15861" customHeight="1" spans="7:9">
      <c r="G15861" s="11"/>
      <c r="H15861" s="12"/>
      <c r="I15861" s="49"/>
    </row>
    <row r="15862" customHeight="1" spans="7:9">
      <c r="G15862" s="11"/>
      <c r="H15862" s="12"/>
      <c r="I15862" s="49"/>
    </row>
    <row r="15863" customHeight="1" spans="7:9">
      <c r="G15863" s="11"/>
      <c r="H15863" s="12"/>
      <c r="I15863" s="49"/>
    </row>
    <row r="15864" customHeight="1" spans="7:9">
      <c r="G15864" s="11"/>
      <c r="H15864" s="12"/>
      <c r="I15864" s="49"/>
    </row>
    <row r="15865" customHeight="1" spans="7:9">
      <c r="G15865" s="11"/>
      <c r="H15865" s="12"/>
      <c r="I15865" s="49"/>
    </row>
    <row r="15866" customHeight="1" spans="7:9">
      <c r="G15866" s="11"/>
      <c r="H15866" s="12"/>
      <c r="I15866" s="49"/>
    </row>
    <row r="15867" customHeight="1" spans="7:9">
      <c r="G15867" s="11"/>
      <c r="H15867" s="12"/>
      <c r="I15867" s="49"/>
    </row>
    <row r="15868" customHeight="1" spans="7:9">
      <c r="G15868" s="11"/>
      <c r="H15868" s="12"/>
      <c r="I15868" s="49"/>
    </row>
    <row r="15869" customHeight="1" spans="7:9">
      <c r="G15869" s="11"/>
      <c r="H15869" s="12"/>
      <c r="I15869" s="49"/>
    </row>
    <row r="15870" customHeight="1" spans="7:9">
      <c r="G15870" s="11"/>
      <c r="H15870" s="12"/>
      <c r="I15870" s="49"/>
    </row>
    <row r="15871" customHeight="1" spans="7:9">
      <c r="G15871" s="11"/>
      <c r="H15871" s="12"/>
      <c r="I15871" s="49"/>
    </row>
    <row r="15872" customHeight="1" spans="7:9">
      <c r="G15872" s="11"/>
      <c r="H15872" s="12"/>
      <c r="I15872" s="49"/>
    </row>
    <row r="15873" customHeight="1" spans="7:9">
      <c r="G15873" s="11"/>
      <c r="H15873" s="12"/>
      <c r="I15873" s="49"/>
    </row>
    <row r="15874" customHeight="1" spans="7:9">
      <c r="G15874" s="11"/>
      <c r="H15874" s="12"/>
      <c r="I15874" s="49"/>
    </row>
    <row r="15875" customHeight="1" spans="7:9">
      <c r="G15875" s="11"/>
      <c r="H15875" s="12"/>
      <c r="I15875" s="49"/>
    </row>
    <row r="15876" customHeight="1" spans="7:9">
      <c r="G15876" s="11"/>
      <c r="H15876" s="12"/>
      <c r="I15876" s="49"/>
    </row>
    <row r="15877" customHeight="1" spans="7:9">
      <c r="G15877" s="11"/>
      <c r="H15877" s="12"/>
      <c r="I15877" s="49"/>
    </row>
    <row r="15878" customHeight="1" spans="7:9">
      <c r="G15878" s="11"/>
      <c r="H15878" s="12"/>
      <c r="I15878" s="49"/>
    </row>
    <row r="15879" customHeight="1" spans="7:9">
      <c r="G15879" s="11"/>
      <c r="H15879" s="12"/>
      <c r="I15879" s="49"/>
    </row>
    <row r="15880" customHeight="1" spans="7:9">
      <c r="G15880" s="11"/>
      <c r="H15880" s="12"/>
      <c r="I15880" s="49"/>
    </row>
    <row r="15881" customHeight="1" spans="7:9">
      <c r="G15881" s="11"/>
      <c r="H15881" s="12"/>
      <c r="I15881" s="49"/>
    </row>
    <row r="15882" customHeight="1" spans="7:9">
      <c r="G15882" s="11"/>
      <c r="H15882" s="12"/>
      <c r="I15882" s="49"/>
    </row>
    <row r="15883" customHeight="1" spans="7:9">
      <c r="G15883" s="11"/>
      <c r="H15883" s="12"/>
      <c r="I15883" s="49"/>
    </row>
    <row r="15884" customHeight="1" spans="7:9">
      <c r="G15884" s="11"/>
      <c r="H15884" s="12"/>
      <c r="I15884" s="49"/>
    </row>
    <row r="15885" customHeight="1" spans="7:9">
      <c r="G15885" s="11"/>
      <c r="H15885" s="12"/>
      <c r="I15885" s="49"/>
    </row>
    <row r="15886" customHeight="1" spans="7:9">
      <c r="G15886" s="11"/>
      <c r="H15886" s="12"/>
      <c r="I15886" s="49"/>
    </row>
    <row r="15887" customHeight="1" spans="7:9">
      <c r="G15887" s="11"/>
      <c r="H15887" s="12"/>
      <c r="I15887" s="49"/>
    </row>
    <row r="15888" customHeight="1" spans="7:9">
      <c r="G15888" s="11"/>
      <c r="H15888" s="12"/>
      <c r="I15888" s="49"/>
    </row>
    <row r="15889" customHeight="1" spans="7:9">
      <c r="G15889" s="11"/>
      <c r="H15889" s="12"/>
      <c r="I15889" s="49"/>
    </row>
    <row r="15890" customHeight="1" spans="7:9">
      <c r="G15890" s="11"/>
      <c r="H15890" s="12"/>
      <c r="I15890" s="49"/>
    </row>
    <row r="15891" customHeight="1" spans="7:9">
      <c r="G15891" s="11"/>
      <c r="H15891" s="12"/>
      <c r="I15891" s="49"/>
    </row>
    <row r="15892" customHeight="1" spans="7:9">
      <c r="G15892" s="11"/>
      <c r="H15892" s="12"/>
      <c r="I15892" s="49"/>
    </row>
    <row r="15893" customHeight="1" spans="7:9">
      <c r="G15893" s="11"/>
      <c r="H15893" s="12"/>
      <c r="I15893" s="49"/>
    </row>
    <row r="15894" customHeight="1" spans="7:9">
      <c r="G15894" s="11"/>
      <c r="H15894" s="12"/>
      <c r="I15894" s="49"/>
    </row>
    <row r="15895" customHeight="1" spans="7:9">
      <c r="G15895" s="11"/>
      <c r="H15895" s="12"/>
      <c r="I15895" s="49"/>
    </row>
    <row r="15896" customHeight="1" spans="7:9">
      <c r="G15896" s="11"/>
      <c r="H15896" s="12"/>
      <c r="I15896" s="49"/>
    </row>
    <row r="15897" customHeight="1" spans="7:9">
      <c r="G15897" s="11"/>
      <c r="H15897" s="12"/>
      <c r="I15897" s="49"/>
    </row>
    <row r="15898" customHeight="1" spans="7:9">
      <c r="G15898" s="11"/>
      <c r="H15898" s="12"/>
      <c r="I15898" s="49"/>
    </row>
    <row r="15899" customHeight="1" spans="7:9">
      <c r="G15899" s="11"/>
      <c r="H15899" s="12"/>
      <c r="I15899" s="49"/>
    </row>
    <row r="15900" customHeight="1" spans="7:9">
      <c r="G15900" s="11"/>
      <c r="H15900" s="12"/>
      <c r="I15900" s="49"/>
    </row>
    <row r="15901" customHeight="1" spans="7:9">
      <c r="G15901" s="11"/>
      <c r="H15901" s="12"/>
      <c r="I15901" s="49"/>
    </row>
    <row r="15902" customHeight="1" spans="7:9">
      <c r="G15902" s="11"/>
      <c r="H15902" s="12"/>
      <c r="I15902" s="49"/>
    </row>
    <row r="15903" customHeight="1" spans="7:9">
      <c r="G15903" s="11"/>
      <c r="H15903" s="12"/>
      <c r="I15903" s="49"/>
    </row>
    <row r="15904" customHeight="1" spans="7:9">
      <c r="G15904" s="11"/>
      <c r="H15904" s="12"/>
      <c r="I15904" s="49"/>
    </row>
    <row r="15905" customHeight="1" spans="7:9">
      <c r="G15905" s="11"/>
      <c r="H15905" s="12"/>
      <c r="I15905" s="49"/>
    </row>
    <row r="15906" customHeight="1" spans="7:9">
      <c r="G15906" s="11"/>
      <c r="H15906" s="12"/>
      <c r="I15906" s="49"/>
    </row>
    <row r="15907" customHeight="1" spans="7:9">
      <c r="G15907" s="11"/>
      <c r="H15907" s="12"/>
      <c r="I15907" s="49"/>
    </row>
    <row r="15908" customHeight="1" spans="7:9">
      <c r="G15908" s="11"/>
      <c r="H15908" s="12"/>
      <c r="I15908" s="49"/>
    </row>
    <row r="15909" customHeight="1" spans="7:9">
      <c r="G15909" s="11"/>
      <c r="H15909" s="12"/>
      <c r="I15909" s="49"/>
    </row>
    <row r="15910" customHeight="1" spans="7:9">
      <c r="G15910" s="11"/>
      <c r="H15910" s="12"/>
      <c r="I15910" s="49"/>
    </row>
    <row r="15911" customHeight="1" spans="7:9">
      <c r="G15911" s="11"/>
      <c r="H15911" s="12"/>
      <c r="I15911" s="49"/>
    </row>
    <row r="15912" customHeight="1" spans="7:9">
      <c r="G15912" s="11"/>
      <c r="H15912" s="12"/>
      <c r="I15912" s="49"/>
    </row>
    <row r="15913" customHeight="1" spans="7:9">
      <c r="G15913" s="11"/>
      <c r="H15913" s="12"/>
      <c r="I15913" s="49"/>
    </row>
    <row r="15914" customHeight="1" spans="7:9">
      <c r="G15914" s="11"/>
      <c r="H15914" s="12"/>
      <c r="I15914" s="49"/>
    </row>
    <row r="15915" customHeight="1" spans="7:9">
      <c r="G15915" s="11"/>
      <c r="H15915" s="12"/>
      <c r="I15915" s="49"/>
    </row>
    <row r="15916" customHeight="1" spans="7:9">
      <c r="G15916" s="11"/>
      <c r="H15916" s="12"/>
      <c r="I15916" s="49"/>
    </row>
    <row r="15917" customHeight="1" spans="7:9">
      <c r="G15917" s="11"/>
      <c r="H15917" s="12"/>
      <c r="I15917" s="49"/>
    </row>
    <row r="15918" customHeight="1" spans="7:9">
      <c r="G15918" s="11"/>
      <c r="H15918" s="12"/>
      <c r="I15918" s="49"/>
    </row>
    <row r="15919" customHeight="1" spans="7:9">
      <c r="G15919" s="11"/>
      <c r="H15919" s="12"/>
      <c r="I15919" s="49"/>
    </row>
    <row r="15920" customHeight="1" spans="7:9">
      <c r="G15920" s="11"/>
      <c r="H15920" s="12"/>
      <c r="I15920" s="49"/>
    </row>
    <row r="15921" customHeight="1" spans="7:9">
      <c r="G15921" s="11"/>
      <c r="H15921" s="12"/>
      <c r="I15921" s="49"/>
    </row>
    <row r="15922" customHeight="1" spans="7:9">
      <c r="G15922" s="11"/>
      <c r="H15922" s="12"/>
      <c r="I15922" s="49"/>
    </row>
    <row r="15923" customHeight="1" spans="7:9">
      <c r="G15923" s="11"/>
      <c r="H15923" s="12"/>
      <c r="I15923" s="49"/>
    </row>
    <row r="15924" customHeight="1" spans="7:9">
      <c r="G15924" s="11"/>
      <c r="H15924" s="12"/>
      <c r="I15924" s="49"/>
    </row>
    <row r="15925" customHeight="1" spans="7:9">
      <c r="G15925" s="11"/>
      <c r="H15925" s="12"/>
      <c r="I15925" s="49"/>
    </row>
    <row r="15926" customHeight="1" spans="7:9">
      <c r="G15926" s="11"/>
      <c r="H15926" s="12"/>
      <c r="I15926" s="49"/>
    </row>
    <row r="15927" customHeight="1" spans="7:9">
      <c r="G15927" s="11"/>
      <c r="H15927" s="12"/>
      <c r="I15927" s="49"/>
    </row>
    <row r="15928" customHeight="1" spans="7:9">
      <c r="G15928" s="11"/>
      <c r="H15928" s="12"/>
      <c r="I15928" s="49"/>
    </row>
    <row r="15929" customHeight="1" spans="7:9">
      <c r="G15929" s="11"/>
      <c r="H15929" s="12"/>
      <c r="I15929" s="49"/>
    </row>
    <row r="15930" customHeight="1" spans="7:9">
      <c r="G15930" s="11"/>
      <c r="H15930" s="12"/>
      <c r="I15930" s="49"/>
    </row>
    <row r="15931" customHeight="1" spans="7:9">
      <c r="G15931" s="11"/>
      <c r="H15931" s="12"/>
      <c r="I15931" s="49"/>
    </row>
    <row r="15932" customHeight="1" spans="7:9">
      <c r="G15932" s="11"/>
      <c r="H15932" s="12"/>
      <c r="I15932" s="49"/>
    </row>
    <row r="15933" customHeight="1" spans="7:9">
      <c r="G15933" s="11"/>
      <c r="H15933" s="12"/>
      <c r="I15933" s="49"/>
    </row>
    <row r="15934" customHeight="1" spans="7:9">
      <c r="G15934" s="11"/>
      <c r="H15934" s="12"/>
      <c r="I15934" s="49"/>
    </row>
    <row r="15935" customHeight="1" spans="7:9">
      <c r="G15935" s="11"/>
      <c r="H15935" s="12"/>
      <c r="I15935" s="49"/>
    </row>
    <row r="15936" customHeight="1" spans="7:9">
      <c r="G15936" s="11"/>
      <c r="H15936" s="12"/>
      <c r="I15936" s="49"/>
    </row>
    <row r="15937" customHeight="1" spans="7:9">
      <c r="G15937" s="11"/>
      <c r="H15937" s="12"/>
      <c r="I15937" s="49"/>
    </row>
    <row r="15938" customHeight="1" spans="7:9">
      <c r="G15938" s="11"/>
      <c r="H15938" s="12"/>
      <c r="I15938" s="49"/>
    </row>
    <row r="15939" customHeight="1" spans="7:9">
      <c r="G15939" s="11"/>
      <c r="H15939" s="12"/>
      <c r="I15939" s="49"/>
    </row>
    <row r="15940" customHeight="1" spans="7:9">
      <c r="G15940" s="11"/>
      <c r="H15940" s="12"/>
      <c r="I15940" s="49"/>
    </row>
    <row r="15941" customHeight="1" spans="7:9">
      <c r="G15941" s="11"/>
      <c r="H15941" s="12"/>
      <c r="I15941" s="49"/>
    </row>
    <row r="15942" customHeight="1" spans="7:9">
      <c r="G15942" s="11"/>
      <c r="H15942" s="12"/>
      <c r="I15942" s="49"/>
    </row>
    <row r="15943" customHeight="1" spans="7:9">
      <c r="G15943" s="11"/>
      <c r="H15943" s="12"/>
      <c r="I15943" s="49"/>
    </row>
    <row r="15944" customHeight="1" spans="7:9">
      <c r="G15944" s="11"/>
      <c r="H15944" s="12"/>
      <c r="I15944" s="49"/>
    </row>
    <row r="15945" customHeight="1" spans="7:9">
      <c r="G15945" s="11"/>
      <c r="H15945" s="12"/>
      <c r="I15945" s="49"/>
    </row>
    <row r="15946" customHeight="1" spans="7:9">
      <c r="G15946" s="11"/>
      <c r="H15946" s="12"/>
      <c r="I15946" s="49"/>
    </row>
    <row r="15947" customHeight="1" spans="7:9">
      <c r="G15947" s="11"/>
      <c r="H15947" s="12"/>
      <c r="I15947" s="49"/>
    </row>
    <row r="15948" customHeight="1" spans="7:9">
      <c r="G15948" s="11"/>
      <c r="H15948" s="12"/>
      <c r="I15948" s="49"/>
    </row>
    <row r="15949" customHeight="1" spans="7:9">
      <c r="G15949" s="11"/>
      <c r="H15949" s="12"/>
      <c r="I15949" s="49"/>
    </row>
    <row r="15950" customHeight="1" spans="7:9">
      <c r="G15950" s="11"/>
      <c r="H15950" s="12"/>
      <c r="I15950" s="49"/>
    </row>
    <row r="15951" customHeight="1" spans="7:9">
      <c r="G15951" s="11"/>
      <c r="H15951" s="12"/>
      <c r="I15951" s="49"/>
    </row>
    <row r="15952" customHeight="1" spans="7:9">
      <c r="G15952" s="11"/>
      <c r="H15952" s="12"/>
      <c r="I15952" s="49"/>
    </row>
    <row r="15953" customHeight="1" spans="7:9">
      <c r="G15953" s="11"/>
      <c r="H15953" s="12"/>
      <c r="I15953" s="49"/>
    </row>
    <row r="15954" customHeight="1" spans="7:9">
      <c r="G15954" s="11"/>
      <c r="H15954" s="12"/>
      <c r="I15954" s="49"/>
    </row>
    <row r="15955" customHeight="1" spans="7:9">
      <c r="G15955" s="11"/>
      <c r="H15955" s="12"/>
      <c r="I15955" s="49"/>
    </row>
    <row r="15956" customHeight="1" spans="7:9">
      <c r="G15956" s="11"/>
      <c r="H15956" s="12"/>
      <c r="I15956" s="49"/>
    </row>
    <row r="15957" customHeight="1" spans="7:9">
      <c r="G15957" s="11"/>
      <c r="H15957" s="12"/>
      <c r="I15957" s="49"/>
    </row>
    <row r="15958" customHeight="1" spans="7:9">
      <c r="G15958" s="11"/>
      <c r="H15958" s="12"/>
      <c r="I15958" s="49"/>
    </row>
    <row r="15959" customHeight="1" spans="7:9">
      <c r="G15959" s="11"/>
      <c r="H15959" s="12"/>
      <c r="I15959" s="49"/>
    </row>
    <row r="15960" customHeight="1" spans="7:9">
      <c r="G15960" s="11"/>
      <c r="H15960" s="12"/>
      <c r="I15960" s="49"/>
    </row>
    <row r="15961" customHeight="1" spans="7:9">
      <c r="G15961" s="11"/>
      <c r="H15961" s="12"/>
      <c r="I15961" s="49"/>
    </row>
    <row r="15962" customHeight="1" spans="7:9">
      <c r="G15962" s="11"/>
      <c r="H15962" s="12"/>
      <c r="I15962" s="49"/>
    </row>
    <row r="15963" customHeight="1" spans="7:9">
      <c r="G15963" s="11"/>
      <c r="H15963" s="12"/>
      <c r="I15963" s="49"/>
    </row>
    <row r="15964" customHeight="1" spans="7:9">
      <c r="G15964" s="11"/>
      <c r="H15964" s="12"/>
      <c r="I15964" s="49"/>
    </row>
    <row r="15965" customHeight="1" spans="7:9">
      <c r="G15965" s="11"/>
      <c r="H15965" s="12"/>
      <c r="I15965" s="49"/>
    </row>
    <row r="15966" customHeight="1" spans="7:9">
      <c r="G15966" s="11"/>
      <c r="H15966" s="12"/>
      <c r="I15966" s="49"/>
    </row>
    <row r="15967" customHeight="1" spans="7:9">
      <c r="G15967" s="11"/>
      <c r="H15967" s="12"/>
      <c r="I15967" s="49"/>
    </row>
    <row r="15968" customHeight="1" spans="7:9">
      <c r="G15968" s="11"/>
      <c r="H15968" s="12"/>
      <c r="I15968" s="49"/>
    </row>
    <row r="15969" customHeight="1" spans="7:9">
      <c r="G15969" s="11"/>
      <c r="H15969" s="12"/>
      <c r="I15969" s="49"/>
    </row>
    <row r="15970" customHeight="1" spans="7:9">
      <c r="G15970" s="11"/>
      <c r="H15970" s="12"/>
      <c r="I15970" s="49"/>
    </row>
    <row r="15971" customHeight="1" spans="7:9">
      <c r="G15971" s="11"/>
      <c r="H15971" s="12"/>
      <c r="I15971" s="49"/>
    </row>
    <row r="15972" customHeight="1" spans="7:9">
      <c r="G15972" s="11"/>
      <c r="H15972" s="12"/>
      <c r="I15972" s="49"/>
    </row>
    <row r="15973" customHeight="1" spans="7:9">
      <c r="G15973" s="11"/>
      <c r="H15973" s="12"/>
      <c r="I15973" s="49"/>
    </row>
    <row r="15974" customHeight="1" spans="7:9">
      <c r="G15974" s="11"/>
      <c r="H15974" s="12"/>
      <c r="I15974" s="49"/>
    </row>
    <row r="15975" customHeight="1" spans="7:9">
      <c r="G15975" s="11"/>
      <c r="H15975" s="12"/>
      <c r="I15975" s="49"/>
    </row>
    <row r="15976" customHeight="1" spans="7:9">
      <c r="G15976" s="11"/>
      <c r="H15976" s="12"/>
      <c r="I15976" s="49"/>
    </row>
    <row r="15977" customHeight="1" spans="7:9">
      <c r="G15977" s="11"/>
      <c r="H15977" s="12"/>
      <c r="I15977" s="49"/>
    </row>
    <row r="15978" customHeight="1" spans="7:9">
      <c r="G15978" s="11"/>
      <c r="H15978" s="12"/>
      <c r="I15978" s="49"/>
    </row>
    <row r="15979" customHeight="1" spans="7:9">
      <c r="G15979" s="11"/>
      <c r="H15979" s="12"/>
      <c r="I15979" s="49"/>
    </row>
    <row r="15980" customHeight="1" spans="7:9">
      <c r="G15980" s="11"/>
      <c r="H15980" s="12"/>
      <c r="I15980" s="49"/>
    </row>
    <row r="15981" customHeight="1" spans="7:9">
      <c r="G15981" s="11"/>
      <c r="H15981" s="12"/>
      <c r="I15981" s="49"/>
    </row>
    <row r="15982" customHeight="1" spans="7:9">
      <c r="G15982" s="11"/>
      <c r="H15982" s="12"/>
      <c r="I15982" s="49"/>
    </row>
    <row r="15983" customHeight="1" spans="7:9">
      <c r="G15983" s="11"/>
      <c r="H15983" s="12"/>
      <c r="I15983" s="49"/>
    </row>
    <row r="15984" customHeight="1" spans="7:9">
      <c r="G15984" s="11"/>
      <c r="H15984" s="12"/>
      <c r="I15984" s="49"/>
    </row>
    <row r="15985" customHeight="1" spans="7:9">
      <c r="G15985" s="11"/>
      <c r="H15985" s="12"/>
      <c r="I15985" s="49"/>
    </row>
    <row r="15986" customHeight="1" spans="7:9">
      <c r="G15986" s="11"/>
      <c r="H15986" s="12"/>
      <c r="I15986" s="49"/>
    </row>
    <row r="15987" customHeight="1" spans="7:9">
      <c r="G15987" s="11"/>
      <c r="H15987" s="12"/>
      <c r="I15987" s="49"/>
    </row>
    <row r="15988" customHeight="1" spans="7:9">
      <c r="G15988" s="11"/>
      <c r="H15988" s="12"/>
      <c r="I15988" s="49"/>
    </row>
    <row r="15989" customHeight="1" spans="7:9">
      <c r="G15989" s="11"/>
      <c r="H15989" s="12"/>
      <c r="I15989" s="49"/>
    </row>
    <row r="15990" customHeight="1" spans="7:9">
      <c r="G15990" s="11"/>
      <c r="H15990" s="12"/>
      <c r="I15990" s="49"/>
    </row>
    <row r="15991" customHeight="1" spans="7:9">
      <c r="G15991" s="11"/>
      <c r="H15991" s="12"/>
      <c r="I15991" s="49"/>
    </row>
    <row r="15992" customHeight="1" spans="7:9">
      <c r="G15992" s="11"/>
      <c r="H15992" s="12"/>
      <c r="I15992" s="49"/>
    </row>
    <row r="15993" customHeight="1" spans="7:9">
      <c r="G15993" s="11"/>
      <c r="H15993" s="12"/>
      <c r="I15993" s="49"/>
    </row>
    <row r="15994" customHeight="1" spans="7:9">
      <c r="G15994" s="11"/>
      <c r="H15994" s="12"/>
      <c r="I15994" s="49"/>
    </row>
    <row r="15995" customHeight="1" spans="7:9">
      <c r="G15995" s="11"/>
      <c r="H15995" s="12"/>
      <c r="I15995" s="49"/>
    </row>
    <row r="15996" customHeight="1" spans="7:9">
      <c r="G15996" s="11"/>
      <c r="H15996" s="12"/>
      <c r="I15996" s="49"/>
    </row>
    <row r="15997" customHeight="1" spans="7:9">
      <c r="G15997" s="11"/>
      <c r="H15997" s="12"/>
      <c r="I15997" s="49"/>
    </row>
    <row r="15998" customHeight="1" spans="7:9">
      <c r="G15998" s="11"/>
      <c r="H15998" s="12"/>
      <c r="I15998" s="49"/>
    </row>
    <row r="15999" customHeight="1" spans="7:9">
      <c r="G15999" s="11"/>
      <c r="H15999" s="12"/>
      <c r="I15999" s="49"/>
    </row>
    <row r="16000" customHeight="1" spans="7:9">
      <c r="G16000" s="11"/>
      <c r="H16000" s="12"/>
      <c r="I16000" s="49"/>
    </row>
    <row r="16001" customHeight="1" spans="7:9">
      <c r="G16001" s="11"/>
      <c r="H16001" s="12"/>
      <c r="I16001" s="49"/>
    </row>
    <row r="16002" customHeight="1" spans="7:9">
      <c r="G16002" s="11"/>
      <c r="H16002" s="12"/>
      <c r="I16002" s="49"/>
    </row>
    <row r="16003" customHeight="1" spans="7:9">
      <c r="G16003" s="11"/>
      <c r="H16003" s="12"/>
      <c r="I16003" s="49"/>
    </row>
    <row r="16004" customHeight="1" spans="7:9">
      <c r="G16004" s="11"/>
      <c r="H16004" s="12"/>
      <c r="I16004" s="49"/>
    </row>
    <row r="16005" customHeight="1" spans="7:9">
      <c r="G16005" s="11"/>
      <c r="H16005" s="12"/>
      <c r="I16005" s="49"/>
    </row>
    <row r="16006" customHeight="1" spans="7:9">
      <c r="G16006" s="11"/>
      <c r="H16006" s="12"/>
      <c r="I16006" s="49"/>
    </row>
    <row r="16007" customHeight="1" spans="7:9">
      <c r="G16007" s="11"/>
      <c r="H16007" s="12"/>
      <c r="I16007" s="49"/>
    </row>
    <row r="16008" customHeight="1" spans="7:9">
      <c r="G16008" s="11"/>
      <c r="H16008" s="12"/>
      <c r="I16008" s="49"/>
    </row>
    <row r="16009" customHeight="1" spans="7:9">
      <c r="G16009" s="11"/>
      <c r="H16009" s="12"/>
      <c r="I16009" s="49"/>
    </row>
    <row r="16010" customHeight="1" spans="7:9">
      <c r="G16010" s="11"/>
      <c r="H16010" s="12"/>
      <c r="I16010" s="49"/>
    </row>
    <row r="16011" customHeight="1" spans="7:9">
      <c r="G16011" s="11"/>
      <c r="H16011" s="12"/>
      <c r="I16011" s="49"/>
    </row>
    <row r="16012" customHeight="1" spans="7:9">
      <c r="G16012" s="11"/>
      <c r="H16012" s="12"/>
      <c r="I16012" s="49"/>
    </row>
    <row r="16013" customHeight="1" spans="7:9">
      <c r="G16013" s="11"/>
      <c r="H16013" s="12"/>
      <c r="I16013" s="49"/>
    </row>
    <row r="16014" customHeight="1" spans="7:9">
      <c r="G16014" s="11"/>
      <c r="H16014" s="12"/>
      <c r="I16014" s="49"/>
    </row>
    <row r="16015" customHeight="1" spans="7:9">
      <c r="G16015" s="11"/>
      <c r="H16015" s="12"/>
      <c r="I16015" s="49"/>
    </row>
    <row r="16016" customHeight="1" spans="7:9">
      <c r="G16016" s="11"/>
      <c r="H16016" s="12"/>
      <c r="I16016" s="49"/>
    </row>
    <row r="16017" customHeight="1" spans="7:9">
      <c r="G16017" s="11"/>
      <c r="H16017" s="12"/>
      <c r="I16017" s="49"/>
    </row>
    <row r="16018" customHeight="1" spans="7:9">
      <c r="G16018" s="11"/>
      <c r="H16018" s="12"/>
      <c r="I16018" s="49"/>
    </row>
    <row r="16019" customHeight="1" spans="7:9">
      <c r="G16019" s="11"/>
      <c r="H16019" s="12"/>
      <c r="I16019" s="49"/>
    </row>
    <row r="16020" customHeight="1" spans="7:9">
      <c r="G16020" s="11"/>
      <c r="H16020" s="12"/>
      <c r="I16020" s="49"/>
    </row>
    <row r="16021" customHeight="1" spans="7:9">
      <c r="G16021" s="11"/>
      <c r="H16021" s="12"/>
      <c r="I16021" s="49"/>
    </row>
    <row r="16022" customHeight="1" spans="7:9">
      <c r="G16022" s="11"/>
      <c r="H16022" s="12"/>
      <c r="I16022" s="49"/>
    </row>
    <row r="16023" customHeight="1" spans="7:9">
      <c r="G16023" s="11"/>
      <c r="H16023" s="12"/>
      <c r="I16023" s="49"/>
    </row>
    <row r="16024" customHeight="1" spans="7:9">
      <c r="G16024" s="11"/>
      <c r="H16024" s="12"/>
      <c r="I16024" s="49"/>
    </row>
    <row r="16025" customHeight="1" spans="7:9">
      <c r="G16025" s="11"/>
      <c r="H16025" s="12"/>
      <c r="I16025" s="49"/>
    </row>
    <row r="16026" customHeight="1" spans="7:9">
      <c r="G16026" s="11"/>
      <c r="H16026" s="12"/>
      <c r="I16026" s="49"/>
    </row>
    <row r="16027" customHeight="1" spans="7:9">
      <c r="G16027" s="11"/>
      <c r="H16027" s="12"/>
      <c r="I16027" s="49"/>
    </row>
    <row r="16028" customHeight="1" spans="7:9">
      <c r="G16028" s="11"/>
      <c r="H16028" s="12"/>
      <c r="I16028" s="49"/>
    </row>
    <row r="16029" customHeight="1" spans="7:9">
      <c r="G16029" s="11"/>
      <c r="H16029" s="12"/>
      <c r="I16029" s="49"/>
    </row>
    <row r="16030" customHeight="1" spans="7:9">
      <c r="G16030" s="11"/>
      <c r="H16030" s="12"/>
      <c r="I16030" s="49"/>
    </row>
    <row r="16031" customHeight="1" spans="7:9">
      <c r="G16031" s="11"/>
      <c r="H16031" s="12"/>
      <c r="I16031" s="49"/>
    </row>
    <row r="16032" customHeight="1" spans="7:9">
      <c r="G16032" s="11"/>
      <c r="H16032" s="12"/>
      <c r="I16032" s="49"/>
    </row>
    <row r="16033" customHeight="1" spans="7:9">
      <c r="G16033" s="11"/>
      <c r="H16033" s="12"/>
      <c r="I16033" s="49"/>
    </row>
    <row r="16034" customHeight="1" spans="7:9">
      <c r="G16034" s="11"/>
      <c r="H16034" s="12"/>
      <c r="I16034" s="49"/>
    </row>
    <row r="16035" customHeight="1" spans="7:9">
      <c r="G16035" s="11"/>
      <c r="H16035" s="12"/>
      <c r="I16035" s="49"/>
    </row>
    <row r="16036" customHeight="1" spans="7:9">
      <c r="G16036" s="11"/>
      <c r="H16036" s="12"/>
      <c r="I16036" s="49"/>
    </row>
    <row r="16037" customHeight="1" spans="7:9">
      <c r="G16037" s="11"/>
      <c r="H16037" s="12"/>
      <c r="I16037" s="49"/>
    </row>
    <row r="16038" customHeight="1" spans="7:9">
      <c r="G16038" s="11"/>
      <c r="H16038" s="12"/>
      <c r="I16038" s="49"/>
    </row>
    <row r="16039" customHeight="1" spans="7:9">
      <c r="G16039" s="11"/>
      <c r="H16039" s="12"/>
      <c r="I16039" s="49"/>
    </row>
    <row r="16040" customHeight="1" spans="7:9">
      <c r="G16040" s="11"/>
      <c r="H16040" s="12"/>
      <c r="I16040" s="49"/>
    </row>
    <row r="16041" customHeight="1" spans="7:9">
      <c r="G16041" s="11"/>
      <c r="H16041" s="12"/>
      <c r="I16041" s="49"/>
    </row>
    <row r="16042" customHeight="1" spans="7:9">
      <c r="G16042" s="11"/>
      <c r="H16042" s="12"/>
      <c r="I16042" s="49"/>
    </row>
    <row r="16043" customHeight="1" spans="7:9">
      <c r="G16043" s="11"/>
      <c r="H16043" s="12"/>
      <c r="I16043" s="49"/>
    </row>
    <row r="16044" customHeight="1" spans="7:9">
      <c r="G16044" s="11"/>
      <c r="H16044" s="12"/>
      <c r="I16044" s="49"/>
    </row>
    <row r="16045" customHeight="1" spans="7:9">
      <c r="G16045" s="11"/>
      <c r="H16045" s="12"/>
      <c r="I16045" s="49"/>
    </row>
    <row r="16046" customHeight="1" spans="7:9">
      <c r="G16046" s="11"/>
      <c r="H16046" s="12"/>
      <c r="I16046" s="49"/>
    </row>
    <row r="16047" customHeight="1" spans="7:9">
      <c r="G16047" s="11"/>
      <c r="H16047" s="12"/>
      <c r="I16047" s="49"/>
    </row>
    <row r="16048" customHeight="1" spans="7:9">
      <c r="G16048" s="11"/>
      <c r="H16048" s="12"/>
      <c r="I16048" s="49"/>
    </row>
    <row r="16049" customHeight="1" spans="7:9">
      <c r="G16049" s="11"/>
      <c r="H16049" s="12"/>
      <c r="I16049" s="49"/>
    </row>
    <row r="16050" customHeight="1" spans="7:9">
      <c r="G16050" s="11"/>
      <c r="H16050" s="12"/>
      <c r="I16050" s="49"/>
    </row>
    <row r="16051" customHeight="1" spans="7:9">
      <c r="G16051" s="11"/>
      <c r="H16051" s="12"/>
      <c r="I16051" s="49"/>
    </row>
    <row r="16052" customHeight="1" spans="7:9">
      <c r="G16052" s="11"/>
      <c r="H16052" s="12"/>
      <c r="I16052" s="49"/>
    </row>
    <row r="16053" customHeight="1" spans="7:9">
      <c r="G16053" s="11"/>
      <c r="H16053" s="12"/>
      <c r="I16053" s="49"/>
    </row>
    <row r="16054" customHeight="1" spans="7:9">
      <c r="G16054" s="11"/>
      <c r="H16054" s="12"/>
      <c r="I16054" s="49"/>
    </row>
    <row r="16055" customHeight="1" spans="7:9">
      <c r="G16055" s="11"/>
      <c r="H16055" s="12"/>
      <c r="I16055" s="49"/>
    </row>
    <row r="16056" customHeight="1" spans="7:9">
      <c r="G16056" s="11"/>
      <c r="H16056" s="12"/>
      <c r="I16056" s="49"/>
    </row>
    <row r="16057" customHeight="1" spans="7:9">
      <c r="G16057" s="11"/>
      <c r="H16057" s="12"/>
      <c r="I16057" s="49"/>
    </row>
    <row r="16058" customHeight="1" spans="7:9">
      <c r="G16058" s="11"/>
      <c r="H16058" s="12"/>
      <c r="I16058" s="49"/>
    </row>
    <row r="16059" customHeight="1" spans="7:9">
      <c r="G16059" s="11"/>
      <c r="H16059" s="12"/>
      <c r="I16059" s="49"/>
    </row>
    <row r="16060" customHeight="1" spans="7:9">
      <c r="G16060" s="11"/>
      <c r="H16060" s="12"/>
      <c r="I16060" s="49"/>
    </row>
    <row r="16061" customHeight="1" spans="7:9">
      <c r="G16061" s="11"/>
      <c r="H16061" s="12"/>
      <c r="I16061" s="49"/>
    </row>
    <row r="16062" customHeight="1" spans="7:9">
      <c r="G16062" s="11"/>
      <c r="H16062" s="12"/>
      <c r="I16062" s="49"/>
    </row>
    <row r="16063" customHeight="1" spans="7:9">
      <c r="G16063" s="11"/>
      <c r="H16063" s="12"/>
      <c r="I16063" s="49"/>
    </row>
    <row r="16064" customHeight="1" spans="7:9">
      <c r="G16064" s="11"/>
      <c r="H16064" s="12"/>
      <c r="I16064" s="49"/>
    </row>
    <row r="16065" customHeight="1" spans="7:9">
      <c r="G16065" s="11"/>
      <c r="H16065" s="12"/>
      <c r="I16065" s="49"/>
    </row>
    <row r="16066" customHeight="1" spans="7:9">
      <c r="G16066" s="11"/>
      <c r="H16066" s="12"/>
      <c r="I16066" s="49"/>
    </row>
    <row r="16067" customHeight="1" spans="7:9">
      <c r="G16067" s="11"/>
      <c r="H16067" s="12"/>
      <c r="I16067" s="49"/>
    </row>
    <row r="16068" customHeight="1" spans="7:9">
      <c r="G16068" s="11"/>
      <c r="H16068" s="12"/>
      <c r="I16068" s="49"/>
    </row>
    <row r="16069" customHeight="1" spans="7:9">
      <c r="G16069" s="11"/>
      <c r="H16069" s="12"/>
      <c r="I16069" s="49"/>
    </row>
    <row r="16070" customHeight="1" spans="7:9">
      <c r="G16070" s="11"/>
      <c r="H16070" s="12"/>
      <c r="I16070" s="49"/>
    </row>
    <row r="16071" customHeight="1" spans="7:9">
      <c r="G16071" s="11"/>
      <c r="H16071" s="12"/>
      <c r="I16071" s="49"/>
    </row>
    <row r="16072" customHeight="1" spans="7:9">
      <c r="G16072" s="11"/>
      <c r="H16072" s="12"/>
      <c r="I16072" s="49"/>
    </row>
    <row r="16073" customHeight="1" spans="7:9">
      <c r="G16073" s="11"/>
      <c r="H16073" s="12"/>
      <c r="I16073" s="49"/>
    </row>
    <row r="16074" customHeight="1" spans="7:9">
      <c r="G16074" s="11"/>
      <c r="H16074" s="12"/>
      <c r="I16074" s="49"/>
    </row>
    <row r="16075" customHeight="1" spans="7:9">
      <c r="G16075" s="11"/>
      <c r="H16075" s="12"/>
      <c r="I16075" s="49"/>
    </row>
    <row r="16076" customHeight="1" spans="7:9">
      <c r="G16076" s="11"/>
      <c r="H16076" s="12"/>
      <c r="I16076" s="49"/>
    </row>
    <row r="16077" customHeight="1" spans="7:9">
      <c r="G16077" s="11"/>
      <c r="H16077" s="12"/>
      <c r="I16077" s="49"/>
    </row>
    <row r="16078" customHeight="1" spans="7:9">
      <c r="G16078" s="11"/>
      <c r="H16078" s="12"/>
      <c r="I16078" s="49"/>
    </row>
    <row r="16079" customHeight="1" spans="7:9">
      <c r="G16079" s="11"/>
      <c r="H16079" s="12"/>
      <c r="I16079" s="49"/>
    </row>
    <row r="16080" customHeight="1" spans="7:9">
      <c r="G16080" s="11"/>
      <c r="H16080" s="12"/>
      <c r="I16080" s="49"/>
    </row>
    <row r="16081" customHeight="1" spans="7:9">
      <c r="G16081" s="11"/>
      <c r="H16081" s="12"/>
      <c r="I16081" s="49"/>
    </row>
    <row r="16082" customHeight="1" spans="7:9">
      <c r="G16082" s="11"/>
      <c r="H16082" s="12"/>
      <c r="I16082" s="49"/>
    </row>
    <row r="16083" customHeight="1" spans="7:9">
      <c r="G16083" s="11"/>
      <c r="H16083" s="12"/>
      <c r="I16083" s="49"/>
    </row>
    <row r="16084" customHeight="1" spans="7:9">
      <c r="G16084" s="11"/>
      <c r="H16084" s="12"/>
      <c r="I16084" s="49"/>
    </row>
    <row r="16085" customHeight="1" spans="7:9">
      <c r="G16085" s="11"/>
      <c r="H16085" s="12"/>
      <c r="I16085" s="49"/>
    </row>
    <row r="16086" customHeight="1" spans="7:9">
      <c r="G16086" s="11"/>
      <c r="H16086" s="12"/>
      <c r="I16086" s="49"/>
    </row>
    <row r="16087" customHeight="1" spans="7:9">
      <c r="G16087" s="11"/>
      <c r="H16087" s="12"/>
      <c r="I16087" s="49"/>
    </row>
    <row r="16088" customHeight="1" spans="7:9">
      <c r="G16088" s="11"/>
      <c r="H16088" s="12"/>
      <c r="I16088" s="49"/>
    </row>
    <row r="16089" customHeight="1" spans="7:9">
      <c r="G16089" s="11"/>
      <c r="H16089" s="12"/>
      <c r="I16089" s="49"/>
    </row>
    <row r="16090" customHeight="1" spans="7:9">
      <c r="G16090" s="11"/>
      <c r="H16090" s="12"/>
      <c r="I16090" s="49"/>
    </row>
    <row r="16091" customHeight="1" spans="7:9">
      <c r="G16091" s="11"/>
      <c r="H16091" s="12"/>
      <c r="I16091" s="49"/>
    </row>
    <row r="16092" customHeight="1" spans="7:9">
      <c r="G16092" s="11"/>
      <c r="H16092" s="12"/>
      <c r="I16092" s="49"/>
    </row>
    <row r="16093" customHeight="1" spans="7:9">
      <c r="G16093" s="11"/>
      <c r="H16093" s="12"/>
      <c r="I16093" s="49"/>
    </row>
    <row r="16094" customHeight="1" spans="7:9">
      <c r="G16094" s="11"/>
      <c r="H16094" s="12"/>
      <c r="I16094" s="49"/>
    </row>
    <row r="16095" customHeight="1" spans="7:9">
      <c r="G16095" s="11"/>
      <c r="H16095" s="12"/>
      <c r="I16095" s="49"/>
    </row>
    <row r="16096" customHeight="1" spans="7:9">
      <c r="G16096" s="11"/>
      <c r="H16096" s="12"/>
      <c r="I16096" s="49"/>
    </row>
    <row r="16097" customHeight="1" spans="7:9">
      <c r="G16097" s="11"/>
      <c r="H16097" s="12"/>
      <c r="I16097" s="49"/>
    </row>
    <row r="16098" customHeight="1" spans="7:9">
      <c r="G16098" s="11"/>
      <c r="H16098" s="12"/>
      <c r="I16098" s="49"/>
    </row>
    <row r="16099" customHeight="1" spans="7:9">
      <c r="G16099" s="11"/>
      <c r="H16099" s="12"/>
      <c r="I16099" s="49"/>
    </row>
    <row r="16100" customHeight="1" spans="7:9">
      <c r="G16100" s="11"/>
      <c r="H16100" s="12"/>
      <c r="I16100" s="49"/>
    </row>
    <row r="16101" customHeight="1" spans="7:9">
      <c r="G16101" s="11"/>
      <c r="H16101" s="12"/>
      <c r="I16101" s="49"/>
    </row>
    <row r="16102" customHeight="1" spans="7:9">
      <c r="G16102" s="11"/>
      <c r="H16102" s="12"/>
      <c r="I16102" s="49"/>
    </row>
    <row r="16103" customHeight="1" spans="7:9">
      <c r="G16103" s="11"/>
      <c r="H16103" s="12"/>
      <c r="I16103" s="49"/>
    </row>
    <row r="16104" customHeight="1" spans="7:9">
      <c r="G16104" s="11"/>
      <c r="H16104" s="12"/>
      <c r="I16104" s="49"/>
    </row>
    <row r="16105" customHeight="1" spans="7:9">
      <c r="G16105" s="11"/>
      <c r="H16105" s="12"/>
      <c r="I16105" s="49"/>
    </row>
    <row r="16106" customHeight="1" spans="7:9">
      <c r="G16106" s="11"/>
      <c r="H16106" s="12"/>
      <c r="I16106" s="49"/>
    </row>
    <row r="16107" customHeight="1" spans="7:9">
      <c r="G16107" s="11"/>
      <c r="H16107" s="12"/>
      <c r="I16107" s="49"/>
    </row>
    <row r="16108" customHeight="1" spans="7:9">
      <c r="G16108" s="11"/>
      <c r="H16108" s="12"/>
      <c r="I16108" s="49"/>
    </row>
    <row r="16109" customHeight="1" spans="7:9">
      <c r="G16109" s="11"/>
      <c r="H16109" s="12"/>
      <c r="I16109" s="49"/>
    </row>
    <row r="16110" customHeight="1" spans="7:9">
      <c r="G16110" s="11"/>
      <c r="H16110" s="12"/>
      <c r="I16110" s="49"/>
    </row>
    <row r="16111" customHeight="1" spans="7:9">
      <c r="G16111" s="11"/>
      <c r="H16111" s="12"/>
      <c r="I16111" s="49"/>
    </row>
    <row r="16112" customHeight="1" spans="7:9">
      <c r="G16112" s="11"/>
      <c r="H16112" s="12"/>
      <c r="I16112" s="49"/>
    </row>
    <row r="16113" customHeight="1" spans="7:9">
      <c r="G16113" s="11"/>
      <c r="H16113" s="12"/>
      <c r="I16113" s="49"/>
    </row>
    <row r="16114" customHeight="1" spans="7:9">
      <c r="G16114" s="11"/>
      <c r="H16114" s="12"/>
      <c r="I16114" s="49"/>
    </row>
    <row r="16115" customHeight="1" spans="7:9">
      <c r="G16115" s="11"/>
      <c r="H16115" s="12"/>
      <c r="I16115" s="49"/>
    </row>
    <row r="16116" customHeight="1" spans="7:9">
      <c r="G16116" s="11"/>
      <c r="H16116" s="12"/>
      <c r="I16116" s="49"/>
    </row>
    <row r="16117" customHeight="1" spans="7:9">
      <c r="G16117" s="11"/>
      <c r="H16117" s="12"/>
      <c r="I16117" s="49"/>
    </row>
    <row r="16118" customHeight="1" spans="7:9">
      <c r="G16118" s="11"/>
      <c r="H16118" s="12"/>
      <c r="I16118" s="49"/>
    </row>
    <row r="16119" customHeight="1" spans="7:9">
      <c r="G16119" s="11"/>
      <c r="H16119" s="12"/>
      <c r="I16119" s="49"/>
    </row>
    <row r="16120" customHeight="1" spans="7:9">
      <c r="G16120" s="11"/>
      <c r="H16120" s="12"/>
      <c r="I16120" s="49"/>
    </row>
    <row r="16121" customHeight="1" spans="7:9">
      <c r="G16121" s="11"/>
      <c r="H16121" s="12"/>
      <c r="I16121" s="49"/>
    </row>
    <row r="16122" customHeight="1" spans="7:9">
      <c r="G16122" s="11"/>
      <c r="H16122" s="12"/>
      <c r="I16122" s="49"/>
    </row>
    <row r="16123" customHeight="1" spans="7:9">
      <c r="G16123" s="11"/>
      <c r="H16123" s="12"/>
      <c r="I16123" s="49"/>
    </row>
    <row r="16124" customHeight="1" spans="7:9">
      <c r="G16124" s="11"/>
      <c r="H16124" s="12"/>
      <c r="I16124" s="49"/>
    </row>
    <row r="16125" customHeight="1" spans="7:9">
      <c r="G16125" s="11"/>
      <c r="H16125" s="12"/>
      <c r="I16125" s="49"/>
    </row>
    <row r="16126" customHeight="1" spans="7:9">
      <c r="G16126" s="11"/>
      <c r="H16126" s="12"/>
      <c r="I16126" s="49"/>
    </row>
    <row r="16127" customHeight="1" spans="7:9">
      <c r="G16127" s="11"/>
      <c r="H16127" s="12"/>
      <c r="I16127" s="49"/>
    </row>
    <row r="16128" customHeight="1" spans="7:9">
      <c r="G16128" s="11"/>
      <c r="H16128" s="12"/>
      <c r="I16128" s="49"/>
    </row>
    <row r="16129" customHeight="1" spans="7:9">
      <c r="G16129" s="11"/>
      <c r="H16129" s="12"/>
      <c r="I16129" s="49"/>
    </row>
    <row r="16130" customHeight="1" spans="7:9">
      <c r="G16130" s="11"/>
      <c r="H16130" s="12"/>
      <c r="I16130" s="49"/>
    </row>
    <row r="16131" customHeight="1" spans="7:9">
      <c r="G16131" s="11"/>
      <c r="H16131" s="12"/>
      <c r="I16131" s="49"/>
    </row>
    <row r="16132" customHeight="1" spans="7:9">
      <c r="G16132" s="11"/>
      <c r="H16132" s="12"/>
      <c r="I16132" s="49"/>
    </row>
    <row r="16133" customHeight="1" spans="7:9">
      <c r="G16133" s="11"/>
      <c r="H16133" s="12"/>
      <c r="I16133" s="49"/>
    </row>
    <row r="16134" customHeight="1" spans="7:9">
      <c r="G16134" s="11"/>
      <c r="H16134" s="12"/>
      <c r="I16134" s="49"/>
    </row>
    <row r="16135" customHeight="1" spans="7:9">
      <c r="G16135" s="11"/>
      <c r="H16135" s="12"/>
      <c r="I16135" s="49"/>
    </row>
    <row r="16136" customHeight="1" spans="7:9">
      <c r="G16136" s="11"/>
      <c r="H16136" s="12"/>
      <c r="I16136" s="49"/>
    </row>
    <row r="16137" customHeight="1" spans="7:9">
      <c r="G16137" s="11"/>
      <c r="H16137" s="12"/>
      <c r="I16137" s="49"/>
    </row>
    <row r="16138" customHeight="1" spans="7:9">
      <c r="G16138" s="11"/>
      <c r="H16138" s="12"/>
      <c r="I16138" s="49"/>
    </row>
    <row r="16139" customHeight="1" spans="7:9">
      <c r="G16139" s="11"/>
      <c r="H16139" s="12"/>
      <c r="I16139" s="49"/>
    </row>
    <row r="16140" customHeight="1" spans="7:9">
      <c r="G16140" s="11"/>
      <c r="H16140" s="12"/>
      <c r="I16140" s="49"/>
    </row>
    <row r="16141" customHeight="1" spans="7:9">
      <c r="G16141" s="11"/>
      <c r="H16141" s="12"/>
      <c r="I16141" s="49"/>
    </row>
    <row r="16142" customHeight="1" spans="7:9">
      <c r="G16142" s="11"/>
      <c r="H16142" s="12"/>
      <c r="I16142" s="49"/>
    </row>
    <row r="16143" customHeight="1" spans="7:9">
      <c r="G16143" s="11"/>
      <c r="H16143" s="12"/>
      <c r="I16143" s="49"/>
    </row>
    <row r="16144" customHeight="1" spans="7:9">
      <c r="G16144" s="11"/>
      <c r="H16144" s="12"/>
      <c r="I16144" s="49"/>
    </row>
    <row r="16145" customHeight="1" spans="7:9">
      <c r="G16145" s="11"/>
      <c r="H16145" s="12"/>
      <c r="I16145" s="49"/>
    </row>
    <row r="16146" customHeight="1" spans="7:9">
      <c r="G16146" s="11"/>
      <c r="H16146" s="12"/>
      <c r="I16146" s="49"/>
    </row>
    <row r="16147" customHeight="1" spans="7:9">
      <c r="G16147" s="11"/>
      <c r="H16147" s="12"/>
      <c r="I16147" s="49"/>
    </row>
    <row r="16148" customHeight="1" spans="7:9">
      <c r="G16148" s="11"/>
      <c r="H16148" s="12"/>
      <c r="I16148" s="49"/>
    </row>
    <row r="16149" customHeight="1" spans="7:9">
      <c r="G16149" s="11"/>
      <c r="H16149" s="12"/>
      <c r="I16149" s="49"/>
    </row>
    <row r="16150" customHeight="1" spans="7:9">
      <c r="G16150" s="11"/>
      <c r="H16150" s="12"/>
      <c r="I16150" s="49"/>
    </row>
    <row r="16151" customHeight="1" spans="7:9">
      <c r="G16151" s="11"/>
      <c r="H16151" s="12"/>
      <c r="I16151" s="49"/>
    </row>
    <row r="16152" customHeight="1" spans="7:9">
      <c r="G16152" s="11"/>
      <c r="H16152" s="12"/>
      <c r="I16152" s="49"/>
    </row>
    <row r="16153" customHeight="1" spans="7:9">
      <c r="G16153" s="11"/>
      <c r="H16153" s="12"/>
      <c r="I16153" s="49"/>
    </row>
    <row r="16154" customHeight="1" spans="7:9">
      <c r="G16154" s="11"/>
      <c r="H16154" s="12"/>
      <c r="I16154" s="49"/>
    </row>
    <row r="16155" customHeight="1" spans="7:9">
      <c r="G16155" s="11"/>
      <c r="H16155" s="12"/>
      <c r="I16155" s="49"/>
    </row>
    <row r="16156" customHeight="1" spans="7:9">
      <c r="G16156" s="11"/>
      <c r="H16156" s="12"/>
      <c r="I16156" s="49"/>
    </row>
    <row r="16157" customHeight="1" spans="7:9">
      <c r="G16157" s="11"/>
      <c r="H16157" s="12"/>
      <c r="I16157" s="49"/>
    </row>
    <row r="16158" customHeight="1" spans="7:9">
      <c r="G16158" s="11"/>
      <c r="H16158" s="12"/>
      <c r="I16158" s="49"/>
    </row>
    <row r="16159" customHeight="1" spans="7:9">
      <c r="G16159" s="11"/>
      <c r="H16159" s="12"/>
      <c r="I16159" s="49"/>
    </row>
    <row r="16160" customHeight="1" spans="7:9">
      <c r="G16160" s="11"/>
      <c r="H16160" s="12"/>
      <c r="I16160" s="49"/>
    </row>
    <row r="16161" customHeight="1" spans="7:9">
      <c r="G16161" s="11"/>
      <c r="H16161" s="12"/>
      <c r="I16161" s="49"/>
    </row>
    <row r="16162" customHeight="1" spans="7:9">
      <c r="G16162" s="11"/>
      <c r="H16162" s="12"/>
      <c r="I16162" s="49"/>
    </row>
    <row r="16163" customHeight="1" spans="7:9">
      <c r="G16163" s="11"/>
      <c r="H16163" s="12"/>
      <c r="I16163" s="49"/>
    </row>
    <row r="16164" customHeight="1" spans="7:9">
      <c r="G16164" s="11"/>
      <c r="H16164" s="12"/>
      <c r="I16164" s="49"/>
    </row>
    <row r="16165" customHeight="1" spans="7:9">
      <c r="G16165" s="11"/>
      <c r="H16165" s="12"/>
      <c r="I16165" s="49"/>
    </row>
    <row r="16166" customHeight="1" spans="7:9">
      <c r="G16166" s="11"/>
      <c r="H16166" s="12"/>
      <c r="I16166" s="49"/>
    </row>
    <row r="16167" customHeight="1" spans="7:9">
      <c r="G16167" s="11"/>
      <c r="H16167" s="12"/>
      <c r="I16167" s="49"/>
    </row>
    <row r="16168" customHeight="1" spans="7:9">
      <c r="G16168" s="11"/>
      <c r="H16168" s="12"/>
      <c r="I16168" s="49"/>
    </row>
    <row r="16169" customHeight="1" spans="7:9">
      <c r="G16169" s="11"/>
      <c r="H16169" s="12"/>
      <c r="I16169" s="49"/>
    </row>
    <row r="16170" customHeight="1" spans="7:9">
      <c r="G16170" s="11"/>
      <c r="H16170" s="12"/>
      <c r="I16170" s="49"/>
    </row>
    <row r="16171" customHeight="1" spans="7:9">
      <c r="G16171" s="11"/>
      <c r="H16171" s="12"/>
      <c r="I16171" s="49"/>
    </row>
    <row r="16172" customHeight="1" spans="7:9">
      <c r="G16172" s="11"/>
      <c r="H16172" s="12"/>
      <c r="I16172" s="49"/>
    </row>
    <row r="16173" customHeight="1" spans="7:9">
      <c r="G16173" s="11"/>
      <c r="H16173" s="12"/>
      <c r="I16173" s="49"/>
    </row>
    <row r="16174" customHeight="1" spans="7:9">
      <c r="G16174" s="11"/>
      <c r="H16174" s="12"/>
      <c r="I16174" s="49"/>
    </row>
    <row r="16175" customHeight="1" spans="7:9">
      <c r="G16175" s="11"/>
      <c r="H16175" s="12"/>
      <c r="I16175" s="49"/>
    </row>
    <row r="16176" customHeight="1" spans="7:9">
      <c r="G16176" s="11"/>
      <c r="H16176" s="12"/>
      <c r="I16176" s="49"/>
    </row>
    <row r="16177" customHeight="1" spans="7:9">
      <c r="G16177" s="11"/>
      <c r="H16177" s="12"/>
      <c r="I16177" s="49"/>
    </row>
    <row r="16178" customHeight="1" spans="7:9">
      <c r="G16178" s="11"/>
      <c r="H16178" s="12"/>
      <c r="I16178" s="49"/>
    </row>
    <row r="16179" customHeight="1" spans="7:9">
      <c r="G16179" s="11"/>
      <c r="H16179" s="12"/>
      <c r="I16179" s="49"/>
    </row>
    <row r="16180" customHeight="1" spans="7:9">
      <c r="G16180" s="11"/>
      <c r="H16180" s="12"/>
      <c r="I16180" s="49"/>
    </row>
    <row r="16181" customHeight="1" spans="7:9">
      <c r="G16181" s="11"/>
      <c r="H16181" s="12"/>
      <c r="I16181" s="49"/>
    </row>
    <row r="16182" customHeight="1" spans="7:9">
      <c r="G16182" s="11"/>
      <c r="H16182" s="12"/>
      <c r="I16182" s="49"/>
    </row>
    <row r="16183" customHeight="1" spans="7:9">
      <c r="G16183" s="11"/>
      <c r="H16183" s="12"/>
      <c r="I16183" s="49"/>
    </row>
    <row r="16184" customHeight="1" spans="7:9">
      <c r="G16184" s="11"/>
      <c r="H16184" s="12"/>
      <c r="I16184" s="49"/>
    </row>
    <row r="16185" customHeight="1" spans="7:9">
      <c r="G16185" s="11"/>
      <c r="H16185" s="12"/>
      <c r="I16185" s="49"/>
    </row>
    <row r="16186" customHeight="1" spans="7:9">
      <c r="G16186" s="11"/>
      <c r="H16186" s="12"/>
      <c r="I16186" s="49"/>
    </row>
    <row r="16187" customHeight="1" spans="7:9">
      <c r="G16187" s="11"/>
      <c r="H16187" s="12"/>
      <c r="I16187" s="49"/>
    </row>
    <row r="16188" customHeight="1" spans="7:9">
      <c r="G16188" s="11"/>
      <c r="H16188" s="12"/>
      <c r="I16188" s="49"/>
    </row>
    <row r="16189" customHeight="1" spans="7:9">
      <c r="G16189" s="11"/>
      <c r="H16189" s="12"/>
      <c r="I16189" s="49"/>
    </row>
    <row r="16190" customHeight="1" spans="7:9">
      <c r="G16190" s="11"/>
      <c r="H16190" s="12"/>
      <c r="I16190" s="49"/>
    </row>
    <row r="16191" customHeight="1" spans="7:9">
      <c r="G16191" s="11"/>
      <c r="H16191" s="12"/>
      <c r="I16191" s="49"/>
    </row>
    <row r="16192" customHeight="1" spans="7:9">
      <c r="G16192" s="11"/>
      <c r="H16192" s="12"/>
      <c r="I16192" s="49"/>
    </row>
    <row r="16193" customHeight="1" spans="7:9">
      <c r="G16193" s="11"/>
      <c r="H16193" s="12"/>
      <c r="I16193" s="49"/>
    </row>
    <row r="16194" customHeight="1" spans="7:9">
      <c r="G16194" s="11"/>
      <c r="H16194" s="12"/>
      <c r="I16194" s="49"/>
    </row>
    <row r="16195" customHeight="1" spans="7:9">
      <c r="G16195" s="11"/>
      <c r="H16195" s="12"/>
      <c r="I16195" s="49"/>
    </row>
    <row r="16196" customHeight="1" spans="7:9">
      <c r="G16196" s="11"/>
      <c r="H16196" s="12"/>
      <c r="I16196" s="49"/>
    </row>
    <row r="16197" customHeight="1" spans="7:9">
      <c r="G16197" s="11"/>
      <c r="H16197" s="12"/>
      <c r="I16197" s="49"/>
    </row>
    <row r="16198" customHeight="1" spans="7:9">
      <c r="G16198" s="11"/>
      <c r="H16198" s="12"/>
      <c r="I16198" s="49"/>
    </row>
    <row r="16199" customHeight="1" spans="7:9">
      <c r="G16199" s="11"/>
      <c r="H16199" s="12"/>
      <c r="I16199" s="49"/>
    </row>
    <row r="16200" customHeight="1" spans="7:9">
      <c r="G16200" s="11"/>
      <c r="H16200" s="12"/>
      <c r="I16200" s="49"/>
    </row>
    <row r="16201" customHeight="1" spans="7:9">
      <c r="G16201" s="11"/>
      <c r="H16201" s="12"/>
      <c r="I16201" s="49"/>
    </row>
    <row r="16202" customHeight="1" spans="7:9">
      <c r="G16202" s="11"/>
      <c r="H16202" s="12"/>
      <c r="I16202" s="49"/>
    </row>
    <row r="16203" customHeight="1" spans="7:9">
      <c r="G16203" s="11"/>
      <c r="H16203" s="12"/>
      <c r="I16203" s="49"/>
    </row>
    <row r="16204" customHeight="1" spans="7:9">
      <c r="G16204" s="11"/>
      <c r="H16204" s="12"/>
      <c r="I16204" s="49"/>
    </row>
    <row r="16205" customHeight="1" spans="7:9">
      <c r="G16205" s="11"/>
      <c r="H16205" s="12"/>
      <c r="I16205" s="49"/>
    </row>
    <row r="16206" customHeight="1" spans="7:9">
      <c r="G16206" s="11"/>
      <c r="H16206" s="12"/>
      <c r="I16206" s="49"/>
    </row>
    <row r="16207" customHeight="1" spans="7:9">
      <c r="G16207" s="11"/>
      <c r="H16207" s="12"/>
      <c r="I16207" s="49"/>
    </row>
    <row r="16208" customHeight="1" spans="7:9">
      <c r="G16208" s="11"/>
      <c r="H16208" s="12"/>
      <c r="I16208" s="49"/>
    </row>
    <row r="16209" customHeight="1" spans="7:9">
      <c r="G16209" s="11"/>
      <c r="H16209" s="12"/>
      <c r="I16209" s="49"/>
    </row>
    <row r="16210" customHeight="1" spans="7:9">
      <c r="G16210" s="11"/>
      <c r="H16210" s="12"/>
      <c r="I16210" s="49"/>
    </row>
    <row r="16211" customHeight="1" spans="7:9">
      <c r="G16211" s="11"/>
      <c r="H16211" s="12"/>
      <c r="I16211" s="49"/>
    </row>
    <row r="16212" customHeight="1" spans="7:9">
      <c r="G16212" s="11"/>
      <c r="H16212" s="12"/>
      <c r="I16212" s="49"/>
    </row>
    <row r="16213" customHeight="1" spans="7:9">
      <c r="G16213" s="11"/>
      <c r="H16213" s="12"/>
      <c r="I16213" s="49"/>
    </row>
    <row r="16214" customHeight="1" spans="7:9">
      <c r="G16214" s="11"/>
      <c r="H16214" s="12"/>
      <c r="I16214" s="49"/>
    </row>
    <row r="16215" customHeight="1" spans="7:9">
      <c r="G16215" s="11"/>
      <c r="H16215" s="12"/>
      <c r="I16215" s="49"/>
    </row>
    <row r="16216" customHeight="1" spans="7:9">
      <c r="G16216" s="11"/>
      <c r="H16216" s="12"/>
      <c r="I16216" s="49"/>
    </row>
    <row r="16217" customHeight="1" spans="7:9">
      <c r="G16217" s="11"/>
      <c r="H16217" s="12"/>
      <c r="I16217" s="49"/>
    </row>
    <row r="16218" customHeight="1" spans="7:9">
      <c r="G16218" s="11"/>
      <c r="H16218" s="12"/>
      <c r="I16218" s="49"/>
    </row>
    <row r="16219" customHeight="1" spans="7:9">
      <c r="G16219" s="11"/>
      <c r="H16219" s="12"/>
      <c r="I16219" s="49"/>
    </row>
    <row r="16220" customHeight="1" spans="7:9">
      <c r="G16220" s="11"/>
      <c r="H16220" s="12"/>
      <c r="I16220" s="49"/>
    </row>
    <row r="16221" customHeight="1" spans="7:9">
      <c r="G16221" s="11"/>
      <c r="H16221" s="12"/>
      <c r="I16221" s="49"/>
    </row>
    <row r="16222" customHeight="1" spans="7:9">
      <c r="G16222" s="11"/>
      <c r="H16222" s="12"/>
      <c r="I16222" s="49"/>
    </row>
    <row r="16223" customHeight="1" spans="7:9">
      <c r="G16223" s="11"/>
      <c r="H16223" s="12"/>
      <c r="I16223" s="49"/>
    </row>
    <row r="16224" customHeight="1" spans="7:9">
      <c r="G16224" s="11"/>
      <c r="H16224" s="12"/>
      <c r="I16224" s="49"/>
    </row>
    <row r="16225" customHeight="1" spans="7:9">
      <c r="G16225" s="11"/>
      <c r="H16225" s="12"/>
      <c r="I16225" s="49"/>
    </row>
    <row r="16226" customHeight="1" spans="7:9">
      <c r="G16226" s="11"/>
      <c r="H16226" s="12"/>
      <c r="I16226" s="49"/>
    </row>
    <row r="16227" customHeight="1" spans="7:9">
      <c r="G16227" s="11"/>
      <c r="H16227" s="12"/>
      <c r="I16227" s="49"/>
    </row>
    <row r="16228" customHeight="1" spans="7:9">
      <c r="G16228" s="11"/>
      <c r="H16228" s="12"/>
      <c r="I16228" s="49"/>
    </row>
    <row r="16229" customHeight="1" spans="7:9">
      <c r="G16229" s="11"/>
      <c r="H16229" s="12"/>
      <c r="I16229" s="49"/>
    </row>
    <row r="16230" customHeight="1" spans="7:9">
      <c r="G16230" s="11"/>
      <c r="H16230" s="12"/>
      <c r="I16230" s="49"/>
    </row>
    <row r="16231" customHeight="1" spans="7:9">
      <c r="G16231" s="11"/>
      <c r="H16231" s="12"/>
      <c r="I16231" s="49"/>
    </row>
    <row r="16232" customHeight="1" spans="7:9">
      <c r="G16232" s="11"/>
      <c r="H16232" s="12"/>
      <c r="I16232" s="49"/>
    </row>
    <row r="16233" customHeight="1" spans="7:9">
      <c r="G16233" s="11"/>
      <c r="H16233" s="12"/>
      <c r="I16233" s="49"/>
    </row>
    <row r="16234" customHeight="1" spans="7:9">
      <c r="G16234" s="11"/>
      <c r="H16234" s="12"/>
      <c r="I16234" s="49"/>
    </row>
    <row r="16235" customHeight="1" spans="7:9">
      <c r="G16235" s="11"/>
      <c r="H16235" s="12"/>
      <c r="I16235" s="49"/>
    </row>
    <row r="16236" customHeight="1" spans="7:9">
      <c r="G16236" s="11"/>
      <c r="H16236" s="12"/>
      <c r="I16236" s="49"/>
    </row>
    <row r="16237" customHeight="1" spans="7:9">
      <c r="G16237" s="11"/>
      <c r="H16237" s="12"/>
      <c r="I16237" s="49"/>
    </row>
    <row r="16238" customHeight="1" spans="7:9">
      <c r="G16238" s="11"/>
      <c r="H16238" s="12"/>
      <c r="I16238" s="49"/>
    </row>
    <row r="16239" customHeight="1" spans="7:9">
      <c r="G16239" s="11"/>
      <c r="H16239" s="12"/>
      <c r="I16239" s="49"/>
    </row>
    <row r="16240" customHeight="1" spans="7:9">
      <c r="G16240" s="11"/>
      <c r="H16240" s="12"/>
      <c r="I16240" s="49"/>
    </row>
    <row r="16241" customHeight="1" spans="7:9">
      <c r="G16241" s="11"/>
      <c r="H16241" s="12"/>
      <c r="I16241" s="49"/>
    </row>
    <row r="16242" customHeight="1" spans="7:9">
      <c r="G16242" s="11"/>
      <c r="H16242" s="12"/>
      <c r="I16242" s="49"/>
    </row>
    <row r="16243" customHeight="1" spans="7:9">
      <c r="G16243" s="11"/>
      <c r="H16243" s="12"/>
      <c r="I16243" s="49"/>
    </row>
    <row r="16244" customHeight="1" spans="7:9">
      <c r="G16244" s="11"/>
      <c r="H16244" s="12"/>
      <c r="I16244" s="49"/>
    </row>
    <row r="16245" customHeight="1" spans="7:9">
      <c r="G16245" s="11"/>
      <c r="H16245" s="12"/>
      <c r="I16245" s="49"/>
    </row>
    <row r="16246" customHeight="1" spans="7:9">
      <c r="G16246" s="11"/>
      <c r="H16246" s="12"/>
      <c r="I16246" s="49"/>
    </row>
    <row r="16247" customHeight="1" spans="7:9">
      <c r="G16247" s="11"/>
      <c r="H16247" s="12"/>
      <c r="I16247" s="49"/>
    </row>
    <row r="16248" customHeight="1" spans="7:9">
      <c r="G16248" s="11"/>
      <c r="H16248" s="12"/>
      <c r="I16248" s="49"/>
    </row>
    <row r="16249" customHeight="1" spans="7:9">
      <c r="G16249" s="11"/>
      <c r="H16249" s="12"/>
      <c r="I16249" s="49"/>
    </row>
    <row r="16250" customHeight="1" spans="7:9">
      <c r="G16250" s="11"/>
      <c r="H16250" s="12"/>
      <c r="I16250" s="49"/>
    </row>
    <row r="16251" customHeight="1" spans="7:9">
      <c r="G16251" s="11"/>
      <c r="H16251" s="12"/>
      <c r="I16251" s="49"/>
    </row>
    <row r="16252" customHeight="1" spans="7:9">
      <c r="G16252" s="11"/>
      <c r="H16252" s="12"/>
      <c r="I16252" s="49"/>
    </row>
    <row r="16253" customHeight="1" spans="7:9">
      <c r="G16253" s="11"/>
      <c r="H16253" s="12"/>
      <c r="I16253" s="49"/>
    </row>
    <row r="16254" customHeight="1" spans="7:9">
      <c r="G16254" s="11"/>
      <c r="H16254" s="12"/>
      <c r="I16254" s="49"/>
    </row>
    <row r="16255" customHeight="1" spans="7:9">
      <c r="G16255" s="11"/>
      <c r="H16255" s="12"/>
      <c r="I16255" s="49"/>
    </row>
    <row r="16256" customHeight="1" spans="7:9">
      <c r="G16256" s="11"/>
      <c r="H16256" s="12"/>
      <c r="I16256" s="49"/>
    </row>
    <row r="16257" customHeight="1" spans="7:9">
      <c r="G16257" s="11"/>
      <c r="H16257" s="12"/>
      <c r="I16257" s="49"/>
    </row>
    <row r="16258" customHeight="1" spans="7:9">
      <c r="G16258" s="11"/>
      <c r="H16258" s="12"/>
      <c r="I16258" s="49"/>
    </row>
    <row r="16259" customHeight="1" spans="7:9">
      <c r="G16259" s="11"/>
      <c r="H16259" s="12"/>
      <c r="I16259" s="49"/>
    </row>
    <row r="16260" customHeight="1" spans="7:9">
      <c r="G16260" s="11"/>
      <c r="H16260" s="12"/>
      <c r="I16260" s="49"/>
    </row>
    <row r="16261" customHeight="1" spans="7:9">
      <c r="G16261" s="11"/>
      <c r="H16261" s="12"/>
      <c r="I16261" s="49"/>
    </row>
    <row r="16262" customHeight="1" spans="7:9">
      <c r="G16262" s="11"/>
      <c r="H16262" s="12"/>
      <c r="I16262" s="49"/>
    </row>
    <row r="16263" customHeight="1" spans="7:9">
      <c r="G16263" s="11"/>
      <c r="H16263" s="12"/>
      <c r="I16263" s="49"/>
    </row>
    <row r="16264" customHeight="1" spans="7:9">
      <c r="G16264" s="11"/>
      <c r="H16264" s="12"/>
      <c r="I16264" s="49"/>
    </row>
    <row r="16265" customHeight="1" spans="7:9">
      <c r="G16265" s="11"/>
      <c r="H16265" s="12"/>
      <c r="I16265" s="49"/>
    </row>
    <row r="16266" customHeight="1" spans="7:9">
      <c r="G16266" s="11"/>
      <c r="H16266" s="12"/>
      <c r="I16266" s="49"/>
    </row>
    <row r="16267" customHeight="1" spans="7:9">
      <c r="G16267" s="11"/>
      <c r="H16267" s="12"/>
      <c r="I16267" s="49"/>
    </row>
    <row r="16268" customHeight="1" spans="7:9">
      <c r="G16268" s="11"/>
      <c r="H16268" s="12"/>
      <c r="I16268" s="49"/>
    </row>
    <row r="16269" customHeight="1" spans="7:9">
      <c r="G16269" s="11"/>
      <c r="H16269" s="12"/>
      <c r="I16269" s="49"/>
    </row>
    <row r="16270" customHeight="1" spans="7:9">
      <c r="G16270" s="11"/>
      <c r="H16270" s="12"/>
      <c r="I16270" s="49"/>
    </row>
    <row r="16271" customHeight="1" spans="7:9">
      <c r="G16271" s="11"/>
      <c r="H16271" s="12"/>
      <c r="I16271" s="49"/>
    </row>
    <row r="16272" customHeight="1" spans="7:9">
      <c r="G16272" s="11"/>
      <c r="H16272" s="12"/>
      <c r="I16272" s="49"/>
    </row>
    <row r="16273" customHeight="1" spans="7:9">
      <c r="G16273" s="11"/>
      <c r="H16273" s="12"/>
      <c r="I16273" s="49"/>
    </row>
    <row r="16274" customHeight="1" spans="7:9">
      <c r="G16274" s="11"/>
      <c r="H16274" s="12"/>
      <c r="I16274" s="49"/>
    </row>
    <row r="16275" customHeight="1" spans="7:9">
      <c r="G16275" s="11"/>
      <c r="H16275" s="12"/>
      <c r="I16275" s="49"/>
    </row>
    <row r="16276" customHeight="1" spans="7:9">
      <c r="G16276" s="11"/>
      <c r="H16276" s="12"/>
      <c r="I16276" s="49"/>
    </row>
    <row r="16277" customHeight="1" spans="7:9">
      <c r="G16277" s="11"/>
      <c r="H16277" s="12"/>
      <c r="I16277" s="49"/>
    </row>
    <row r="16278" customHeight="1" spans="7:9">
      <c r="G16278" s="11"/>
      <c r="H16278" s="12"/>
      <c r="I16278" s="49"/>
    </row>
    <row r="16279" customHeight="1" spans="7:9">
      <c r="G16279" s="11"/>
      <c r="H16279" s="12"/>
      <c r="I16279" s="49"/>
    </row>
    <row r="16280" customHeight="1" spans="7:9">
      <c r="G16280" s="11"/>
      <c r="H16280" s="12"/>
      <c r="I16280" s="49"/>
    </row>
    <row r="16281" customHeight="1" spans="7:9">
      <c r="G16281" s="11"/>
      <c r="H16281" s="12"/>
      <c r="I16281" s="49"/>
    </row>
    <row r="16282" customHeight="1" spans="7:9">
      <c r="G16282" s="11"/>
      <c r="H16282" s="12"/>
      <c r="I16282" s="49"/>
    </row>
    <row r="16283" customHeight="1" spans="7:9">
      <c r="G16283" s="11"/>
      <c r="H16283" s="12"/>
      <c r="I16283" s="49"/>
    </row>
    <row r="16284" customHeight="1" spans="7:9">
      <c r="G16284" s="11"/>
      <c r="H16284" s="12"/>
      <c r="I16284" s="49"/>
    </row>
    <row r="16285" customHeight="1" spans="7:9">
      <c r="G16285" s="11"/>
      <c r="H16285" s="12"/>
      <c r="I16285" s="49"/>
    </row>
    <row r="16286" customHeight="1" spans="7:9">
      <c r="G16286" s="11"/>
      <c r="H16286" s="12"/>
      <c r="I16286" s="49"/>
    </row>
    <row r="16287" customHeight="1" spans="7:9">
      <c r="G16287" s="11"/>
      <c r="H16287" s="12"/>
      <c r="I16287" s="49"/>
    </row>
    <row r="16288" customHeight="1" spans="7:9">
      <c r="G16288" s="11"/>
      <c r="H16288" s="12"/>
      <c r="I16288" s="49"/>
    </row>
    <row r="16289" customHeight="1" spans="7:9">
      <c r="G16289" s="11"/>
      <c r="H16289" s="12"/>
      <c r="I16289" s="49"/>
    </row>
    <row r="16290" customHeight="1" spans="7:9">
      <c r="G16290" s="11"/>
      <c r="H16290" s="12"/>
      <c r="I16290" s="49"/>
    </row>
    <row r="16291" customHeight="1" spans="7:9">
      <c r="G16291" s="11"/>
      <c r="H16291" s="12"/>
      <c r="I16291" s="49"/>
    </row>
    <row r="16292" customHeight="1" spans="7:9">
      <c r="G16292" s="11"/>
      <c r="H16292" s="12"/>
      <c r="I16292" s="49"/>
    </row>
    <row r="16293" customHeight="1" spans="7:9">
      <c r="G16293" s="11"/>
      <c r="H16293" s="12"/>
      <c r="I16293" s="49"/>
    </row>
    <row r="16294" customHeight="1" spans="7:9">
      <c r="G16294" s="11"/>
      <c r="H16294" s="12"/>
      <c r="I16294" s="49"/>
    </row>
    <row r="16295" customHeight="1" spans="7:9">
      <c r="G16295" s="11"/>
      <c r="H16295" s="12"/>
      <c r="I16295" s="49"/>
    </row>
    <row r="16296" customHeight="1" spans="7:9">
      <c r="G16296" s="11"/>
      <c r="H16296" s="12"/>
      <c r="I16296" s="49"/>
    </row>
    <row r="16297" customHeight="1" spans="7:9">
      <c r="G16297" s="11"/>
      <c r="H16297" s="12"/>
      <c r="I16297" s="49"/>
    </row>
    <row r="16298" customHeight="1" spans="7:9">
      <c r="G16298" s="11"/>
      <c r="H16298" s="12"/>
      <c r="I16298" s="49"/>
    </row>
    <row r="16299" customHeight="1" spans="7:9">
      <c r="G16299" s="11"/>
      <c r="H16299" s="12"/>
      <c r="I16299" s="49"/>
    </row>
    <row r="16300" customHeight="1" spans="7:9">
      <c r="G16300" s="11"/>
      <c r="H16300" s="12"/>
      <c r="I16300" s="49"/>
    </row>
    <row r="16301" customHeight="1" spans="7:9">
      <c r="G16301" s="11"/>
      <c r="H16301" s="12"/>
      <c r="I16301" s="49"/>
    </row>
    <row r="16302" customHeight="1" spans="7:9">
      <c r="G16302" s="11"/>
      <c r="H16302" s="12"/>
      <c r="I16302" s="49"/>
    </row>
    <row r="16303" customHeight="1" spans="7:9">
      <c r="G16303" s="11"/>
      <c r="H16303" s="12"/>
      <c r="I16303" s="49"/>
    </row>
    <row r="16304" customHeight="1" spans="7:9">
      <c r="G16304" s="11"/>
      <c r="H16304" s="12"/>
      <c r="I16304" s="49"/>
    </row>
    <row r="16305" customHeight="1" spans="7:9">
      <c r="G16305" s="11"/>
      <c r="H16305" s="12"/>
      <c r="I16305" s="49"/>
    </row>
    <row r="16306" customHeight="1" spans="7:9">
      <c r="G16306" s="11"/>
      <c r="H16306" s="12"/>
      <c r="I16306" s="49"/>
    </row>
    <row r="16307" customHeight="1" spans="7:9">
      <c r="G16307" s="11"/>
      <c r="H16307" s="12"/>
      <c r="I16307" s="49"/>
    </row>
    <row r="16308" customHeight="1" spans="7:9">
      <c r="G16308" s="11"/>
      <c r="H16308" s="12"/>
      <c r="I16308" s="49"/>
    </row>
    <row r="16309" customHeight="1" spans="7:9">
      <c r="G16309" s="11"/>
      <c r="H16309" s="12"/>
      <c r="I16309" s="49"/>
    </row>
    <row r="16310" customHeight="1" spans="7:9">
      <c r="G16310" s="11"/>
      <c r="H16310" s="12"/>
      <c r="I16310" s="49"/>
    </row>
    <row r="16311" customHeight="1" spans="7:9">
      <c r="G16311" s="11"/>
      <c r="H16311" s="12"/>
      <c r="I16311" s="49"/>
    </row>
    <row r="16312" customHeight="1" spans="7:9">
      <c r="G16312" s="11"/>
      <c r="H16312" s="12"/>
      <c r="I16312" s="49"/>
    </row>
    <row r="16313" customHeight="1" spans="7:9">
      <c r="G16313" s="11"/>
      <c r="H16313" s="12"/>
      <c r="I16313" s="49"/>
    </row>
    <row r="16314" customHeight="1" spans="7:9">
      <c r="G16314" s="11"/>
      <c r="H16314" s="12"/>
      <c r="I16314" s="49"/>
    </row>
    <row r="16315" customHeight="1" spans="7:9">
      <c r="G16315" s="11"/>
      <c r="H16315" s="12"/>
      <c r="I16315" s="49"/>
    </row>
    <row r="16316" customHeight="1" spans="7:9">
      <c r="G16316" s="11"/>
      <c r="H16316" s="12"/>
      <c r="I16316" s="49"/>
    </row>
    <row r="16317" customHeight="1" spans="7:9">
      <c r="G16317" s="11"/>
      <c r="H16317" s="12"/>
      <c r="I16317" s="49"/>
    </row>
    <row r="16318" customHeight="1" spans="7:9">
      <c r="G16318" s="11"/>
      <c r="H16318" s="12"/>
      <c r="I16318" s="49"/>
    </row>
    <row r="16319" customHeight="1" spans="7:9">
      <c r="G16319" s="11"/>
      <c r="H16319" s="12"/>
      <c r="I16319" s="49"/>
    </row>
    <row r="16320" customHeight="1" spans="7:9">
      <c r="G16320" s="11"/>
      <c r="H16320" s="12"/>
      <c r="I16320" s="49"/>
    </row>
    <row r="16321" customHeight="1" spans="7:9">
      <c r="G16321" s="11"/>
      <c r="H16321" s="12"/>
      <c r="I16321" s="49"/>
    </row>
    <row r="16322" customHeight="1" spans="7:9">
      <c r="G16322" s="11"/>
      <c r="H16322" s="12"/>
      <c r="I16322" s="49"/>
    </row>
    <row r="16323" customHeight="1" spans="7:9">
      <c r="G16323" s="11"/>
      <c r="H16323" s="12"/>
      <c r="I16323" s="49"/>
    </row>
    <row r="16324" customHeight="1" spans="7:9">
      <c r="G16324" s="11"/>
      <c r="H16324" s="12"/>
      <c r="I16324" s="49"/>
    </row>
    <row r="16325" customHeight="1" spans="7:9">
      <c r="G16325" s="11"/>
      <c r="H16325" s="12"/>
      <c r="I16325" s="49"/>
    </row>
    <row r="16326" customHeight="1" spans="7:9">
      <c r="G16326" s="11"/>
      <c r="H16326" s="12"/>
      <c r="I16326" s="49"/>
    </row>
    <row r="16327" customHeight="1" spans="7:9">
      <c r="G16327" s="11"/>
      <c r="H16327" s="12"/>
      <c r="I16327" s="49"/>
    </row>
    <row r="16328" customHeight="1" spans="7:9">
      <c r="G16328" s="11"/>
      <c r="H16328" s="12"/>
      <c r="I16328" s="49"/>
    </row>
    <row r="16329" customHeight="1" spans="7:9">
      <c r="G16329" s="11"/>
      <c r="H16329" s="12"/>
      <c r="I16329" s="49"/>
    </row>
    <row r="16330" customHeight="1" spans="7:9">
      <c r="G16330" s="11"/>
      <c r="H16330" s="12"/>
      <c r="I16330" s="49"/>
    </row>
    <row r="16331" customHeight="1" spans="7:9">
      <c r="G16331" s="11"/>
      <c r="H16331" s="12"/>
      <c r="I16331" s="49"/>
    </row>
    <row r="16332" customHeight="1" spans="7:9">
      <c r="G16332" s="11"/>
      <c r="H16332" s="12"/>
      <c r="I16332" s="49"/>
    </row>
    <row r="16333" customHeight="1" spans="7:9">
      <c r="G16333" s="11"/>
      <c r="H16333" s="12"/>
      <c r="I16333" s="49"/>
    </row>
    <row r="16334" customHeight="1" spans="7:9">
      <c r="G16334" s="11"/>
      <c r="H16334" s="12"/>
      <c r="I16334" s="49"/>
    </row>
    <row r="16335" customHeight="1" spans="7:9">
      <c r="G16335" s="11"/>
      <c r="H16335" s="12"/>
      <c r="I16335" s="49"/>
    </row>
    <row r="16336" customHeight="1" spans="7:9">
      <c r="G16336" s="11"/>
      <c r="H16336" s="12"/>
      <c r="I16336" s="49"/>
    </row>
    <row r="16337" customHeight="1" spans="7:9">
      <c r="G16337" s="11"/>
      <c r="H16337" s="12"/>
      <c r="I16337" s="49"/>
    </row>
    <row r="16338" customHeight="1" spans="7:9">
      <c r="G16338" s="11"/>
      <c r="H16338" s="12"/>
      <c r="I16338" s="49"/>
    </row>
    <row r="16339" customHeight="1" spans="7:9">
      <c r="G16339" s="11"/>
      <c r="H16339" s="12"/>
      <c r="I16339" s="49"/>
    </row>
    <row r="16340" customHeight="1" spans="7:9">
      <c r="G16340" s="11"/>
      <c r="H16340" s="12"/>
      <c r="I16340" s="49"/>
    </row>
    <row r="16341" customHeight="1" spans="7:9">
      <c r="G16341" s="11"/>
      <c r="H16341" s="12"/>
      <c r="I16341" s="49"/>
    </row>
    <row r="16342" customHeight="1" spans="7:9">
      <c r="G16342" s="11"/>
      <c r="H16342" s="12"/>
      <c r="I16342" s="49"/>
    </row>
    <row r="16343" customHeight="1" spans="7:9">
      <c r="G16343" s="11"/>
      <c r="H16343" s="12"/>
      <c r="I16343" s="49"/>
    </row>
    <row r="16344" customHeight="1" spans="7:9">
      <c r="G16344" s="11"/>
      <c r="H16344" s="12"/>
      <c r="I16344" s="49"/>
    </row>
    <row r="16345" customHeight="1" spans="7:9">
      <c r="G16345" s="11"/>
      <c r="H16345" s="12"/>
      <c r="I16345" s="49"/>
    </row>
    <row r="16346" customHeight="1" spans="7:9">
      <c r="G16346" s="11"/>
      <c r="H16346" s="12"/>
      <c r="I16346" s="49"/>
    </row>
    <row r="16347" customHeight="1" spans="7:9">
      <c r="G16347" s="11"/>
      <c r="H16347" s="12"/>
      <c r="I16347" s="49"/>
    </row>
    <row r="16348" customHeight="1" spans="7:9">
      <c r="G16348" s="11"/>
      <c r="H16348" s="12"/>
      <c r="I16348" s="49"/>
    </row>
    <row r="16349" customHeight="1" spans="7:9">
      <c r="G16349" s="11"/>
      <c r="H16349" s="12"/>
      <c r="I16349" s="49"/>
    </row>
    <row r="16350" customHeight="1" spans="7:9">
      <c r="G16350" s="11"/>
      <c r="H16350" s="12"/>
      <c r="I16350" s="49"/>
    </row>
    <row r="16351" customHeight="1" spans="7:9">
      <c r="G16351" s="11"/>
      <c r="H16351" s="12"/>
      <c r="I16351" s="49"/>
    </row>
    <row r="16352" customHeight="1" spans="7:9">
      <c r="G16352" s="11"/>
      <c r="H16352" s="12"/>
      <c r="I16352" s="49"/>
    </row>
    <row r="16353" customHeight="1" spans="7:9">
      <c r="G16353" s="11"/>
      <c r="H16353" s="12"/>
      <c r="I16353" s="49"/>
    </row>
    <row r="16354" customHeight="1" spans="7:9">
      <c r="G16354" s="11"/>
      <c r="H16354" s="12"/>
      <c r="I16354" s="49"/>
    </row>
    <row r="16355" customHeight="1" spans="7:9">
      <c r="G16355" s="11"/>
      <c r="H16355" s="12"/>
      <c r="I16355" s="49"/>
    </row>
    <row r="16356" customHeight="1" spans="7:9">
      <c r="G16356" s="11"/>
      <c r="H16356" s="12"/>
      <c r="I16356" s="49"/>
    </row>
    <row r="16357" customHeight="1" spans="7:9">
      <c r="G16357" s="11"/>
      <c r="H16357" s="12"/>
      <c r="I16357" s="49"/>
    </row>
    <row r="16358" customHeight="1" spans="7:9">
      <c r="G16358" s="11"/>
      <c r="H16358" s="12"/>
      <c r="I16358" s="49"/>
    </row>
    <row r="16359" customHeight="1" spans="7:9">
      <c r="G16359" s="11"/>
      <c r="H16359" s="12"/>
      <c r="I16359" s="49"/>
    </row>
    <row r="16360" customHeight="1" spans="7:9">
      <c r="G16360" s="11"/>
      <c r="H16360" s="12"/>
      <c r="I16360" s="49"/>
    </row>
    <row r="16361" customHeight="1" spans="7:9">
      <c r="G16361" s="11"/>
      <c r="H16361" s="12"/>
      <c r="I16361" s="49"/>
    </row>
    <row r="16362" customHeight="1" spans="7:9">
      <c r="G16362" s="11"/>
      <c r="H16362" s="12"/>
      <c r="I16362" s="49"/>
    </row>
    <row r="16363" customHeight="1" spans="7:9">
      <c r="G16363" s="11"/>
      <c r="H16363" s="12"/>
      <c r="I16363" s="49"/>
    </row>
    <row r="16364" customHeight="1" spans="7:9">
      <c r="G16364" s="11"/>
      <c r="H16364" s="12"/>
      <c r="I16364" s="49"/>
    </row>
    <row r="16365" customHeight="1" spans="7:9">
      <c r="G16365" s="11"/>
      <c r="H16365" s="12"/>
      <c r="I16365" s="49"/>
    </row>
    <row r="16366" customHeight="1" spans="7:9">
      <c r="G16366" s="11"/>
      <c r="H16366" s="12"/>
      <c r="I16366" s="49"/>
    </row>
    <row r="16367" customHeight="1" spans="7:9">
      <c r="G16367" s="11"/>
      <c r="H16367" s="12"/>
      <c r="I16367" s="49"/>
    </row>
    <row r="16368" customHeight="1" spans="7:9">
      <c r="G16368" s="11"/>
      <c r="H16368" s="12"/>
      <c r="I16368" s="49"/>
    </row>
    <row r="16369" customHeight="1" spans="7:9">
      <c r="G16369" s="11"/>
      <c r="H16369" s="12"/>
      <c r="I16369" s="49"/>
    </row>
    <row r="16370" customHeight="1" spans="7:9">
      <c r="G16370" s="11"/>
      <c r="H16370" s="12"/>
      <c r="I16370" s="49"/>
    </row>
    <row r="16371" customHeight="1" spans="7:9">
      <c r="G16371" s="11"/>
      <c r="H16371" s="12"/>
      <c r="I16371" s="49"/>
    </row>
    <row r="16372" customHeight="1" spans="7:9">
      <c r="G16372" s="11"/>
      <c r="H16372" s="12"/>
      <c r="I16372" s="49"/>
    </row>
    <row r="16373" customHeight="1" spans="7:9">
      <c r="G16373" s="11"/>
      <c r="H16373" s="12"/>
      <c r="I16373" s="49"/>
    </row>
    <row r="16374" customHeight="1" spans="7:9">
      <c r="G16374" s="11"/>
      <c r="H16374" s="12"/>
      <c r="I16374" s="49"/>
    </row>
    <row r="16375" customHeight="1" spans="7:9">
      <c r="G16375" s="11"/>
      <c r="H16375" s="12"/>
      <c r="I16375" s="49"/>
    </row>
    <row r="16376" customHeight="1" spans="7:9">
      <c r="G16376" s="11"/>
      <c r="H16376" s="12"/>
      <c r="I16376" s="49"/>
    </row>
    <row r="16377" customHeight="1" spans="7:9">
      <c r="G16377" s="11"/>
      <c r="H16377" s="12"/>
      <c r="I16377" s="49"/>
    </row>
    <row r="16378" customHeight="1" spans="7:9">
      <c r="G16378" s="11"/>
      <c r="H16378" s="12"/>
      <c r="I16378" s="49"/>
    </row>
    <row r="16379" customHeight="1" spans="7:9">
      <c r="G16379" s="11"/>
      <c r="H16379" s="12"/>
      <c r="I16379" s="49"/>
    </row>
    <row r="16380" customHeight="1" spans="7:9">
      <c r="G16380" s="11"/>
      <c r="H16380" s="12"/>
      <c r="I16380" s="49"/>
    </row>
    <row r="16381" customHeight="1" spans="7:9">
      <c r="G16381" s="11"/>
      <c r="H16381" s="12"/>
      <c r="I16381" s="49"/>
    </row>
    <row r="16382" customHeight="1" spans="7:9">
      <c r="G16382" s="11"/>
      <c r="H16382" s="12"/>
      <c r="I16382" s="49"/>
    </row>
    <row r="16383" customHeight="1" spans="7:9">
      <c r="G16383" s="11"/>
      <c r="H16383" s="12"/>
      <c r="I16383" s="49"/>
    </row>
    <row r="16384" customHeight="1" spans="7:9">
      <c r="G16384" s="11"/>
      <c r="H16384" s="12"/>
      <c r="I16384" s="49"/>
    </row>
    <row r="16385" customHeight="1" spans="7:9">
      <c r="G16385" s="11"/>
      <c r="H16385" s="12"/>
      <c r="I16385" s="49"/>
    </row>
    <row r="16386" customHeight="1" spans="7:9">
      <c r="G16386" s="11"/>
      <c r="H16386" s="12"/>
      <c r="I16386" s="49"/>
    </row>
    <row r="16387" customHeight="1" spans="7:9">
      <c r="G16387" s="11"/>
      <c r="H16387" s="12"/>
      <c r="I16387" s="49"/>
    </row>
    <row r="16388" customHeight="1" spans="7:9">
      <c r="G16388" s="11"/>
      <c r="H16388" s="12"/>
      <c r="I16388" s="49"/>
    </row>
    <row r="16389" customHeight="1" spans="7:9">
      <c r="G16389" s="11"/>
      <c r="H16389" s="12"/>
      <c r="I16389" s="49"/>
    </row>
    <row r="16390" customHeight="1" spans="7:9">
      <c r="G16390" s="11"/>
      <c r="H16390" s="12"/>
      <c r="I16390" s="49"/>
    </row>
    <row r="16391" customHeight="1" spans="7:9">
      <c r="G16391" s="11"/>
      <c r="H16391" s="12"/>
      <c r="I16391" s="49"/>
    </row>
    <row r="16392" customHeight="1" spans="7:9">
      <c r="G16392" s="11"/>
      <c r="H16392" s="12"/>
      <c r="I16392" s="49"/>
    </row>
    <row r="16393" customHeight="1" spans="7:9">
      <c r="G16393" s="11"/>
      <c r="H16393" s="12"/>
      <c r="I16393" s="49"/>
    </row>
    <row r="16394" customHeight="1" spans="7:9">
      <c r="G16394" s="11"/>
      <c r="H16394" s="12"/>
      <c r="I16394" s="49"/>
    </row>
    <row r="16395" customHeight="1" spans="7:9">
      <c r="G16395" s="11"/>
      <c r="H16395" s="12"/>
      <c r="I16395" s="49"/>
    </row>
    <row r="16396" customHeight="1" spans="7:9">
      <c r="G16396" s="11"/>
      <c r="H16396" s="12"/>
      <c r="I16396" s="49"/>
    </row>
    <row r="16397" customHeight="1" spans="7:9">
      <c r="G16397" s="11"/>
      <c r="H16397" s="12"/>
      <c r="I16397" s="49"/>
    </row>
    <row r="16398" customHeight="1" spans="7:9">
      <c r="G16398" s="11"/>
      <c r="H16398" s="12"/>
      <c r="I16398" s="49"/>
    </row>
    <row r="16399" customHeight="1" spans="7:9">
      <c r="G16399" s="11"/>
      <c r="H16399" s="12"/>
      <c r="I16399" s="49"/>
    </row>
    <row r="16400" customHeight="1" spans="7:9">
      <c r="G16400" s="11"/>
      <c r="H16400" s="12"/>
      <c r="I16400" s="49"/>
    </row>
    <row r="16401" customHeight="1" spans="7:9">
      <c r="G16401" s="11"/>
      <c r="H16401" s="12"/>
      <c r="I16401" s="49"/>
    </row>
    <row r="16402" customHeight="1" spans="7:9">
      <c r="G16402" s="11"/>
      <c r="H16402" s="12"/>
      <c r="I16402" s="49"/>
    </row>
    <row r="16403" customHeight="1" spans="7:9">
      <c r="G16403" s="11"/>
      <c r="H16403" s="12"/>
      <c r="I16403" s="49"/>
    </row>
    <row r="16404" customHeight="1" spans="7:9">
      <c r="G16404" s="11"/>
      <c r="H16404" s="12"/>
      <c r="I16404" s="49"/>
    </row>
    <row r="16405" customHeight="1" spans="7:9">
      <c r="G16405" s="11"/>
      <c r="H16405" s="12"/>
      <c r="I16405" s="49"/>
    </row>
    <row r="16406" customHeight="1" spans="7:9">
      <c r="G16406" s="11"/>
      <c r="H16406" s="12"/>
      <c r="I16406" s="49"/>
    </row>
    <row r="16407" customHeight="1" spans="7:9">
      <c r="G16407" s="11"/>
      <c r="H16407" s="12"/>
      <c r="I16407" s="49"/>
    </row>
    <row r="16408" customHeight="1" spans="7:9">
      <c r="G16408" s="11"/>
      <c r="H16408" s="12"/>
      <c r="I16408" s="49"/>
    </row>
    <row r="16409" customHeight="1" spans="7:9">
      <c r="G16409" s="11"/>
      <c r="H16409" s="12"/>
      <c r="I16409" s="49"/>
    </row>
    <row r="16410" customHeight="1" spans="7:9">
      <c r="G16410" s="11"/>
      <c r="H16410" s="12"/>
      <c r="I16410" s="49"/>
    </row>
    <row r="16411" customHeight="1" spans="7:9">
      <c r="G16411" s="11"/>
      <c r="H16411" s="12"/>
      <c r="I16411" s="49"/>
    </row>
    <row r="16412" customHeight="1" spans="7:9">
      <c r="G16412" s="11"/>
      <c r="H16412" s="12"/>
      <c r="I16412" s="49"/>
    </row>
    <row r="16413" customHeight="1" spans="7:9">
      <c r="G16413" s="11"/>
      <c r="H16413" s="12"/>
      <c r="I16413" s="49"/>
    </row>
    <row r="16414" customHeight="1" spans="7:9">
      <c r="G16414" s="11"/>
      <c r="H16414" s="12"/>
      <c r="I16414" s="49"/>
    </row>
    <row r="16415" customHeight="1" spans="7:9">
      <c r="G16415" s="11"/>
      <c r="H16415" s="12"/>
      <c r="I16415" s="49"/>
    </row>
    <row r="16416" customHeight="1" spans="7:9">
      <c r="G16416" s="11"/>
      <c r="H16416" s="12"/>
      <c r="I16416" s="49"/>
    </row>
    <row r="16417" customHeight="1" spans="7:9">
      <c r="G16417" s="11"/>
      <c r="H16417" s="12"/>
      <c r="I16417" s="49"/>
    </row>
    <row r="16418" customHeight="1" spans="7:9">
      <c r="G16418" s="11"/>
      <c r="H16418" s="12"/>
      <c r="I16418" s="49"/>
    </row>
    <row r="16419" customHeight="1" spans="7:9">
      <c r="G16419" s="11"/>
      <c r="H16419" s="12"/>
      <c r="I16419" s="49"/>
    </row>
    <row r="16420" customHeight="1" spans="7:9">
      <c r="G16420" s="11"/>
      <c r="H16420" s="12"/>
      <c r="I16420" s="49"/>
    </row>
    <row r="16421" customHeight="1" spans="7:9">
      <c r="G16421" s="11"/>
      <c r="H16421" s="12"/>
      <c r="I16421" s="49"/>
    </row>
    <row r="16422" customHeight="1" spans="7:9">
      <c r="G16422" s="11"/>
      <c r="H16422" s="12"/>
      <c r="I16422" s="49"/>
    </row>
    <row r="16423" customHeight="1" spans="7:9">
      <c r="G16423" s="11"/>
      <c r="H16423" s="12"/>
      <c r="I16423" s="49"/>
    </row>
    <row r="16424" customHeight="1" spans="7:9">
      <c r="G16424" s="11"/>
      <c r="H16424" s="12"/>
      <c r="I16424" s="49"/>
    </row>
    <row r="16425" customHeight="1" spans="7:9">
      <c r="G16425" s="11"/>
      <c r="H16425" s="12"/>
      <c r="I16425" s="49"/>
    </row>
    <row r="16426" customHeight="1" spans="7:9">
      <c r="G16426" s="11"/>
      <c r="H16426" s="12"/>
      <c r="I16426" s="49"/>
    </row>
    <row r="16427" customHeight="1" spans="7:9">
      <c r="G16427" s="11"/>
      <c r="H16427" s="12"/>
      <c r="I16427" s="49"/>
    </row>
    <row r="16428" customHeight="1" spans="7:9">
      <c r="G16428" s="11"/>
      <c r="H16428" s="12"/>
      <c r="I16428" s="49"/>
    </row>
    <row r="16429" customHeight="1" spans="7:9">
      <c r="G16429" s="11"/>
      <c r="H16429" s="12"/>
      <c r="I16429" s="49"/>
    </row>
    <row r="16430" customHeight="1" spans="7:9">
      <c r="G16430" s="11"/>
      <c r="H16430" s="12"/>
      <c r="I16430" s="49"/>
    </row>
    <row r="16431" customHeight="1" spans="7:9">
      <c r="G16431" s="11"/>
      <c r="H16431" s="12"/>
      <c r="I16431" s="49"/>
    </row>
    <row r="16432" customHeight="1" spans="7:9">
      <c r="G16432" s="11"/>
      <c r="H16432" s="12"/>
      <c r="I16432" s="49"/>
    </row>
    <row r="16433" customHeight="1" spans="7:9">
      <c r="G16433" s="11"/>
      <c r="H16433" s="12"/>
      <c r="I16433" s="49"/>
    </row>
    <row r="16434" customHeight="1" spans="7:9">
      <c r="G16434" s="11"/>
      <c r="H16434" s="12"/>
      <c r="I16434" s="49"/>
    </row>
    <row r="16435" customHeight="1" spans="7:9">
      <c r="G16435" s="11"/>
      <c r="H16435" s="12"/>
      <c r="I16435" s="49"/>
    </row>
    <row r="16436" customHeight="1" spans="7:9">
      <c r="G16436" s="11"/>
      <c r="H16436" s="12"/>
      <c r="I16436" s="49"/>
    </row>
    <row r="16437" customHeight="1" spans="7:9">
      <c r="G16437" s="11"/>
      <c r="H16437" s="12"/>
      <c r="I16437" s="49"/>
    </row>
    <row r="16438" customHeight="1" spans="7:9">
      <c r="G16438" s="11"/>
      <c r="H16438" s="12"/>
      <c r="I16438" s="49"/>
    </row>
    <row r="16439" customHeight="1" spans="7:9">
      <c r="G16439" s="11"/>
      <c r="H16439" s="12"/>
      <c r="I16439" s="49"/>
    </row>
    <row r="16440" customHeight="1" spans="7:9">
      <c r="G16440" s="11"/>
      <c r="H16440" s="12"/>
      <c r="I16440" s="49"/>
    </row>
    <row r="16441" customHeight="1" spans="7:9">
      <c r="G16441" s="11"/>
      <c r="H16441" s="12"/>
      <c r="I16441" s="49"/>
    </row>
    <row r="16442" customHeight="1" spans="7:9">
      <c r="G16442" s="11"/>
      <c r="H16442" s="12"/>
      <c r="I16442" s="49"/>
    </row>
    <row r="16443" customHeight="1" spans="7:9">
      <c r="G16443" s="11"/>
      <c r="H16443" s="12"/>
      <c r="I16443" s="49"/>
    </row>
    <row r="16444" customHeight="1" spans="7:9">
      <c r="G16444" s="11"/>
      <c r="H16444" s="12"/>
      <c r="I16444" s="49"/>
    </row>
    <row r="16445" customHeight="1" spans="7:9">
      <c r="G16445" s="11"/>
      <c r="H16445" s="12"/>
      <c r="I16445" s="49"/>
    </row>
    <row r="16446" customHeight="1" spans="7:9">
      <c r="G16446" s="11"/>
      <c r="H16446" s="12"/>
      <c r="I16446" s="49"/>
    </row>
    <row r="16447" customHeight="1" spans="7:9">
      <c r="G16447" s="11"/>
      <c r="H16447" s="12"/>
      <c r="I16447" s="49"/>
    </row>
    <row r="16448" customHeight="1" spans="7:9">
      <c r="G16448" s="11"/>
      <c r="H16448" s="12"/>
      <c r="I16448" s="49"/>
    </row>
    <row r="16449" customHeight="1" spans="7:9">
      <c r="G16449" s="11"/>
      <c r="H16449" s="12"/>
      <c r="I16449" s="49"/>
    </row>
    <row r="16450" customHeight="1" spans="7:9">
      <c r="G16450" s="11"/>
      <c r="H16450" s="12"/>
      <c r="I16450" s="49"/>
    </row>
    <row r="16451" customHeight="1" spans="7:9">
      <c r="G16451" s="11"/>
      <c r="H16451" s="12"/>
      <c r="I16451" s="49"/>
    </row>
    <row r="16452" customHeight="1" spans="7:9">
      <c r="G16452" s="11"/>
      <c r="H16452" s="12"/>
      <c r="I16452" s="49"/>
    </row>
    <row r="16453" customHeight="1" spans="7:9">
      <c r="G16453" s="11"/>
      <c r="H16453" s="12"/>
      <c r="I16453" s="49"/>
    </row>
    <row r="16454" customHeight="1" spans="7:9">
      <c r="G16454" s="11"/>
      <c r="H16454" s="12"/>
      <c r="I16454" s="49"/>
    </row>
    <row r="16455" customHeight="1" spans="7:9">
      <c r="G16455" s="11"/>
      <c r="H16455" s="12"/>
      <c r="I16455" s="49"/>
    </row>
    <row r="16456" customHeight="1" spans="7:9">
      <c r="G16456" s="11"/>
      <c r="H16456" s="12"/>
      <c r="I16456" s="49"/>
    </row>
    <row r="16457" customHeight="1" spans="7:9">
      <c r="G16457" s="11"/>
      <c r="H16457" s="12"/>
      <c r="I16457" s="49"/>
    </row>
    <row r="16458" customHeight="1" spans="7:9">
      <c r="G16458" s="11"/>
      <c r="H16458" s="12"/>
      <c r="I16458" s="49"/>
    </row>
    <row r="16459" customHeight="1" spans="7:9">
      <c r="G16459" s="11"/>
      <c r="H16459" s="12"/>
      <c r="I16459" s="49"/>
    </row>
    <row r="16460" customHeight="1" spans="7:9">
      <c r="G16460" s="11"/>
      <c r="H16460" s="12"/>
      <c r="I16460" s="49"/>
    </row>
    <row r="16461" customHeight="1" spans="7:9">
      <c r="G16461" s="11"/>
      <c r="H16461" s="12"/>
      <c r="I16461" s="49"/>
    </row>
    <row r="16462" customHeight="1" spans="7:9">
      <c r="G16462" s="11"/>
      <c r="H16462" s="12"/>
      <c r="I16462" s="49"/>
    </row>
    <row r="16463" customHeight="1" spans="7:9">
      <c r="G16463" s="11"/>
      <c r="H16463" s="12"/>
      <c r="I16463" s="49"/>
    </row>
    <row r="16464" customHeight="1" spans="7:9">
      <c r="G16464" s="11"/>
      <c r="H16464" s="12"/>
      <c r="I16464" s="49"/>
    </row>
    <row r="16465" customHeight="1" spans="7:9">
      <c r="G16465" s="11"/>
      <c r="H16465" s="12"/>
      <c r="I16465" s="49"/>
    </row>
    <row r="16466" customHeight="1" spans="7:9">
      <c r="G16466" s="11"/>
      <c r="H16466" s="12"/>
      <c r="I16466" s="49"/>
    </row>
    <row r="16467" customHeight="1" spans="7:9">
      <c r="G16467" s="11"/>
      <c r="H16467" s="12"/>
      <c r="I16467" s="49"/>
    </row>
    <row r="16468" customHeight="1" spans="7:9">
      <c r="G16468" s="11"/>
      <c r="H16468" s="12"/>
      <c r="I16468" s="49"/>
    </row>
    <row r="16469" customHeight="1" spans="7:9">
      <c r="G16469" s="11"/>
      <c r="H16469" s="12"/>
      <c r="I16469" s="49"/>
    </row>
    <row r="16470" customHeight="1" spans="7:9">
      <c r="G16470" s="11"/>
      <c r="H16470" s="12"/>
      <c r="I16470" s="49"/>
    </row>
    <row r="16471" customHeight="1" spans="7:9">
      <c r="G16471" s="11"/>
      <c r="H16471" s="12"/>
      <c r="I16471" s="49"/>
    </row>
    <row r="16472" customHeight="1" spans="7:9">
      <c r="G16472" s="11"/>
      <c r="H16472" s="12"/>
      <c r="I16472" s="49"/>
    </row>
    <row r="16473" customHeight="1" spans="7:9">
      <c r="G16473" s="11"/>
      <c r="H16473" s="12"/>
      <c r="I16473" s="49"/>
    </row>
    <row r="16474" customHeight="1" spans="7:9">
      <c r="G16474" s="11"/>
      <c r="H16474" s="12"/>
      <c r="I16474" s="49"/>
    </row>
    <row r="16475" customHeight="1" spans="7:9">
      <c r="G16475" s="11"/>
      <c r="H16475" s="12"/>
      <c r="I16475" s="49"/>
    </row>
    <row r="16476" customHeight="1" spans="7:9">
      <c r="G16476" s="11"/>
      <c r="H16476" s="12"/>
      <c r="I16476" s="49"/>
    </row>
    <row r="16477" customHeight="1" spans="7:9">
      <c r="G16477" s="11"/>
      <c r="H16477" s="12"/>
      <c r="I16477" s="49"/>
    </row>
    <row r="16478" customHeight="1" spans="7:9">
      <c r="G16478" s="11"/>
      <c r="H16478" s="12"/>
      <c r="I16478" s="49"/>
    </row>
    <row r="16479" customHeight="1" spans="7:9">
      <c r="G16479" s="11"/>
      <c r="H16479" s="12"/>
      <c r="I16479" s="49"/>
    </row>
    <row r="16480" customHeight="1" spans="7:9">
      <c r="G16480" s="11"/>
      <c r="H16480" s="12"/>
      <c r="I16480" s="49"/>
    </row>
    <row r="16481" customHeight="1" spans="7:9">
      <c r="G16481" s="11"/>
      <c r="H16481" s="12"/>
      <c r="I16481" s="49"/>
    </row>
    <row r="16482" customHeight="1" spans="7:9">
      <c r="G16482" s="11"/>
      <c r="H16482" s="12"/>
      <c r="I16482" s="49"/>
    </row>
    <row r="16483" customHeight="1" spans="7:9">
      <c r="G16483" s="11"/>
      <c r="H16483" s="12"/>
      <c r="I16483" s="49"/>
    </row>
    <row r="16484" customHeight="1" spans="7:9">
      <c r="G16484" s="11"/>
      <c r="H16484" s="12"/>
      <c r="I16484" s="49"/>
    </row>
    <row r="16485" customHeight="1" spans="7:9">
      <c r="G16485" s="11"/>
      <c r="H16485" s="12"/>
      <c r="I16485" s="49"/>
    </row>
    <row r="16486" customHeight="1" spans="7:9">
      <c r="G16486" s="11"/>
      <c r="H16486" s="12"/>
      <c r="I16486" s="49"/>
    </row>
    <row r="16487" customHeight="1" spans="7:9">
      <c r="G16487" s="11"/>
      <c r="H16487" s="12"/>
      <c r="I16487" s="49"/>
    </row>
    <row r="16488" customHeight="1" spans="7:9">
      <c r="G16488" s="11"/>
      <c r="H16488" s="12"/>
      <c r="I16488" s="49"/>
    </row>
    <row r="16489" customHeight="1" spans="7:9">
      <c r="G16489" s="11"/>
      <c r="H16489" s="12"/>
      <c r="I16489" s="49"/>
    </row>
    <row r="16490" customHeight="1" spans="7:9">
      <c r="G16490" s="11"/>
      <c r="H16490" s="12"/>
      <c r="I16490" s="49"/>
    </row>
    <row r="16491" customHeight="1" spans="7:9">
      <c r="G16491" s="11"/>
      <c r="H16491" s="12"/>
      <c r="I16491" s="49"/>
    </row>
    <row r="16492" customHeight="1" spans="7:9">
      <c r="G16492" s="11"/>
      <c r="H16492" s="12"/>
      <c r="I16492" s="49"/>
    </row>
    <row r="16493" customHeight="1" spans="7:9">
      <c r="G16493" s="11"/>
      <c r="H16493" s="12"/>
      <c r="I16493" s="49"/>
    </row>
    <row r="16494" customHeight="1" spans="7:9">
      <c r="G16494" s="11"/>
      <c r="H16494" s="12"/>
      <c r="I16494" s="49"/>
    </row>
    <row r="16495" customHeight="1" spans="7:9">
      <c r="G16495" s="11"/>
      <c r="H16495" s="12"/>
      <c r="I16495" s="49"/>
    </row>
    <row r="16496" customHeight="1" spans="7:9">
      <c r="G16496" s="11"/>
      <c r="H16496" s="12"/>
      <c r="I16496" s="49"/>
    </row>
    <row r="16497" customHeight="1" spans="7:9">
      <c r="G16497" s="11"/>
      <c r="H16497" s="12"/>
      <c r="I16497" s="49"/>
    </row>
    <row r="16498" customHeight="1" spans="7:9">
      <c r="G16498" s="11"/>
      <c r="H16498" s="12"/>
      <c r="I16498" s="49"/>
    </row>
    <row r="16499" customHeight="1" spans="7:9">
      <c r="G16499" s="11"/>
      <c r="H16499" s="12"/>
      <c r="I16499" s="49"/>
    </row>
    <row r="16500" customHeight="1" spans="7:9">
      <c r="G16500" s="11"/>
      <c r="H16500" s="12"/>
      <c r="I16500" s="49"/>
    </row>
    <row r="16501" customHeight="1" spans="7:9">
      <c r="G16501" s="11"/>
      <c r="H16501" s="12"/>
      <c r="I16501" s="49"/>
    </row>
    <row r="16502" customHeight="1" spans="7:9">
      <c r="G16502" s="11"/>
      <c r="H16502" s="12"/>
      <c r="I16502" s="49"/>
    </row>
    <row r="16503" customHeight="1" spans="7:9">
      <c r="G16503" s="11"/>
      <c r="H16503" s="12"/>
      <c r="I16503" s="49"/>
    </row>
    <row r="16504" customHeight="1" spans="7:9">
      <c r="G16504" s="11"/>
      <c r="H16504" s="12"/>
      <c r="I16504" s="49"/>
    </row>
    <row r="16505" customHeight="1" spans="7:9">
      <c r="G16505" s="11"/>
      <c r="H16505" s="12"/>
      <c r="I16505" s="49"/>
    </row>
    <row r="16506" customHeight="1" spans="7:9">
      <c r="G16506" s="11"/>
      <c r="H16506" s="12"/>
      <c r="I16506" s="49"/>
    </row>
    <row r="16507" customHeight="1" spans="7:9">
      <c r="G16507" s="11"/>
      <c r="H16507" s="12"/>
      <c r="I16507" s="49"/>
    </row>
    <row r="16508" customHeight="1" spans="7:9">
      <c r="G16508" s="11"/>
      <c r="H16508" s="12"/>
      <c r="I16508" s="49"/>
    </row>
    <row r="16509" customHeight="1" spans="7:9">
      <c r="G16509" s="11"/>
      <c r="H16509" s="12"/>
      <c r="I16509" s="49"/>
    </row>
    <row r="16510" customHeight="1" spans="7:9">
      <c r="G16510" s="11"/>
      <c r="H16510" s="12"/>
      <c r="I16510" s="49"/>
    </row>
    <row r="16511" customHeight="1" spans="7:9">
      <c r="G16511" s="11"/>
      <c r="H16511" s="12"/>
      <c r="I16511" s="49"/>
    </row>
    <row r="16512" customHeight="1" spans="7:9">
      <c r="G16512" s="11"/>
      <c r="H16512" s="12"/>
      <c r="I16512" s="49"/>
    </row>
    <row r="16513" customHeight="1" spans="7:9">
      <c r="G16513" s="11"/>
      <c r="H16513" s="12"/>
      <c r="I16513" s="49"/>
    </row>
    <row r="16514" customHeight="1" spans="7:9">
      <c r="G16514" s="11"/>
      <c r="H16514" s="12"/>
      <c r="I16514" s="49"/>
    </row>
    <row r="16515" customHeight="1" spans="7:9">
      <c r="G16515" s="11"/>
      <c r="H16515" s="12"/>
      <c r="I16515" s="49"/>
    </row>
    <row r="16516" customHeight="1" spans="7:9">
      <c r="G16516" s="11"/>
      <c r="H16516" s="12"/>
      <c r="I16516" s="49"/>
    </row>
    <row r="16517" customHeight="1" spans="7:9">
      <c r="G16517" s="11"/>
      <c r="H16517" s="12"/>
      <c r="I16517" s="49"/>
    </row>
    <row r="16518" customHeight="1" spans="7:9">
      <c r="G16518" s="11"/>
      <c r="H16518" s="12"/>
      <c r="I16518" s="49"/>
    </row>
    <row r="16519" customHeight="1" spans="7:9">
      <c r="G16519" s="11"/>
      <c r="H16519" s="12"/>
      <c r="I16519" s="49"/>
    </row>
    <row r="16520" customHeight="1" spans="7:9">
      <c r="G16520" s="11"/>
      <c r="H16520" s="12"/>
      <c r="I16520" s="49"/>
    </row>
    <row r="16521" customHeight="1" spans="7:9">
      <c r="G16521" s="11"/>
      <c r="H16521" s="12"/>
      <c r="I16521" s="49"/>
    </row>
    <row r="16522" customHeight="1" spans="7:9">
      <c r="G16522" s="11"/>
      <c r="H16522" s="12"/>
      <c r="I16522" s="49"/>
    </row>
    <row r="16523" customHeight="1" spans="7:9">
      <c r="G16523" s="11"/>
      <c r="H16523" s="12"/>
      <c r="I16523" s="49"/>
    </row>
    <row r="16524" customHeight="1" spans="7:9">
      <c r="G16524" s="11"/>
      <c r="H16524" s="12"/>
      <c r="I16524" s="49"/>
    </row>
    <row r="16525" customHeight="1" spans="7:9">
      <c r="G16525" s="11"/>
      <c r="H16525" s="12"/>
      <c r="I16525" s="49"/>
    </row>
    <row r="16526" customHeight="1" spans="7:9">
      <c r="G16526" s="11"/>
      <c r="H16526" s="12"/>
      <c r="I16526" s="49"/>
    </row>
    <row r="16527" customHeight="1" spans="7:9">
      <c r="G16527" s="11"/>
      <c r="H16527" s="12"/>
      <c r="I16527" s="49"/>
    </row>
    <row r="16528" customHeight="1" spans="7:9">
      <c r="G16528" s="11"/>
      <c r="H16528" s="12"/>
      <c r="I16528" s="49"/>
    </row>
    <row r="16529" customHeight="1" spans="7:9">
      <c r="G16529" s="11"/>
      <c r="H16529" s="12"/>
      <c r="I16529" s="49"/>
    </row>
    <row r="16530" customHeight="1" spans="7:9">
      <c r="G16530" s="11"/>
      <c r="H16530" s="12"/>
      <c r="I16530" s="49"/>
    </row>
    <row r="16531" customHeight="1" spans="7:9">
      <c r="G16531" s="11"/>
      <c r="H16531" s="12"/>
      <c r="I16531" s="49"/>
    </row>
    <row r="16532" customHeight="1" spans="7:9">
      <c r="G16532" s="11"/>
      <c r="H16532" s="12"/>
      <c r="I16532" s="49"/>
    </row>
    <row r="16533" customHeight="1" spans="7:9">
      <c r="G16533" s="11"/>
      <c r="H16533" s="12"/>
      <c r="I16533" s="49"/>
    </row>
    <row r="16534" customHeight="1" spans="7:9">
      <c r="G16534" s="11"/>
      <c r="H16534" s="12"/>
      <c r="I16534" s="49"/>
    </row>
    <row r="16535" customHeight="1" spans="7:9">
      <c r="G16535" s="11"/>
      <c r="H16535" s="12"/>
      <c r="I16535" s="49"/>
    </row>
    <row r="16536" customHeight="1" spans="7:9">
      <c r="G16536" s="11"/>
      <c r="H16536" s="12"/>
      <c r="I16536" s="49"/>
    </row>
    <row r="16537" customHeight="1" spans="7:9">
      <c r="G16537" s="11"/>
      <c r="H16537" s="12"/>
      <c r="I16537" s="49"/>
    </row>
    <row r="16538" customHeight="1" spans="7:9">
      <c r="G16538" s="11"/>
      <c r="H16538" s="12"/>
      <c r="I16538" s="49"/>
    </row>
    <row r="16539" customHeight="1" spans="7:9">
      <c r="G16539" s="11"/>
      <c r="H16539" s="12"/>
      <c r="I16539" s="49"/>
    </row>
    <row r="16540" customHeight="1" spans="7:9">
      <c r="G16540" s="11"/>
      <c r="H16540" s="12"/>
      <c r="I16540" s="49"/>
    </row>
    <row r="16541" customHeight="1" spans="7:9">
      <c r="G16541" s="11"/>
      <c r="H16541" s="12"/>
      <c r="I16541" s="49"/>
    </row>
    <row r="16542" customHeight="1" spans="7:9">
      <c r="G16542" s="11"/>
      <c r="H16542" s="12"/>
      <c r="I16542" s="49"/>
    </row>
    <row r="16543" customHeight="1" spans="7:9">
      <c r="G16543" s="11"/>
      <c r="H16543" s="12"/>
      <c r="I16543" s="49"/>
    </row>
    <row r="16544" customHeight="1" spans="7:9">
      <c r="G16544" s="11"/>
      <c r="H16544" s="12"/>
      <c r="I16544" s="49"/>
    </row>
    <row r="16545" customHeight="1" spans="7:9">
      <c r="G16545" s="11"/>
      <c r="H16545" s="12"/>
      <c r="I16545" s="49"/>
    </row>
    <row r="16546" customHeight="1" spans="7:9">
      <c r="G16546" s="11"/>
      <c r="H16546" s="12"/>
      <c r="I16546" s="49"/>
    </row>
    <row r="16547" customHeight="1" spans="7:9">
      <c r="G16547" s="11"/>
      <c r="H16547" s="12"/>
      <c r="I16547" s="49"/>
    </row>
    <row r="16548" customHeight="1" spans="7:9">
      <c r="G16548" s="11"/>
      <c r="H16548" s="12"/>
      <c r="I16548" s="49"/>
    </row>
    <row r="16549" customHeight="1" spans="7:9">
      <c r="G16549" s="11"/>
      <c r="H16549" s="12"/>
      <c r="I16549" s="49"/>
    </row>
    <row r="16550" customHeight="1" spans="7:9">
      <c r="G16550" s="11"/>
      <c r="H16550" s="12"/>
      <c r="I16550" s="49"/>
    </row>
    <row r="16551" customHeight="1" spans="7:9">
      <c r="G16551" s="11"/>
      <c r="H16551" s="12"/>
      <c r="I16551" s="49"/>
    </row>
    <row r="16552" customHeight="1" spans="7:9">
      <c r="G16552" s="11"/>
      <c r="H16552" s="12"/>
      <c r="I16552" s="49"/>
    </row>
    <row r="16553" customHeight="1" spans="7:9">
      <c r="G16553" s="11"/>
      <c r="H16553" s="12"/>
      <c r="I16553" s="49"/>
    </row>
    <row r="16554" customHeight="1" spans="7:9">
      <c r="G16554" s="11"/>
      <c r="H16554" s="12"/>
      <c r="I16554" s="49"/>
    </row>
    <row r="16555" customHeight="1" spans="7:9">
      <c r="G16555" s="11"/>
      <c r="H16555" s="12"/>
      <c r="I16555" s="49"/>
    </row>
    <row r="16556" customHeight="1" spans="7:9">
      <c r="G16556" s="11"/>
      <c r="H16556" s="12"/>
      <c r="I16556" s="49"/>
    </row>
    <row r="16557" customHeight="1" spans="7:9">
      <c r="G16557" s="11"/>
      <c r="H16557" s="12"/>
      <c r="I16557" s="49"/>
    </row>
    <row r="16558" customHeight="1" spans="7:9">
      <c r="G16558" s="11"/>
      <c r="H16558" s="12"/>
      <c r="I16558" s="49"/>
    </row>
    <row r="16559" customHeight="1" spans="7:9">
      <c r="G16559" s="11"/>
      <c r="H16559" s="12"/>
      <c r="I16559" s="49"/>
    </row>
    <row r="16560" customHeight="1" spans="7:9">
      <c r="G16560" s="11"/>
      <c r="H16560" s="12"/>
      <c r="I16560" s="49"/>
    </row>
    <row r="16561" customHeight="1" spans="7:9">
      <c r="G16561" s="11"/>
      <c r="H16561" s="12"/>
      <c r="I16561" s="49"/>
    </row>
    <row r="16562" customHeight="1" spans="7:9">
      <c r="G16562" s="11"/>
      <c r="H16562" s="12"/>
      <c r="I16562" s="49"/>
    </row>
    <row r="16563" customHeight="1" spans="7:9">
      <c r="G16563" s="11"/>
      <c r="H16563" s="12"/>
      <c r="I16563" s="49"/>
    </row>
    <row r="16564" customHeight="1" spans="7:9">
      <c r="G16564" s="11"/>
      <c r="H16564" s="12"/>
      <c r="I16564" s="49"/>
    </row>
    <row r="16565" customHeight="1" spans="7:9">
      <c r="G16565" s="11"/>
      <c r="H16565" s="12"/>
      <c r="I16565" s="49"/>
    </row>
    <row r="16566" customHeight="1" spans="7:9">
      <c r="G16566" s="11"/>
      <c r="H16566" s="12"/>
      <c r="I16566" s="49"/>
    </row>
    <row r="16567" customHeight="1" spans="7:9">
      <c r="G16567" s="11"/>
      <c r="H16567" s="12"/>
      <c r="I16567" s="49"/>
    </row>
    <row r="16568" customHeight="1" spans="7:9">
      <c r="G16568" s="11"/>
      <c r="H16568" s="12"/>
      <c r="I16568" s="49"/>
    </row>
    <row r="16569" customHeight="1" spans="7:9">
      <c r="G16569" s="11"/>
      <c r="H16569" s="12"/>
      <c r="I16569" s="49"/>
    </row>
    <row r="16570" customHeight="1" spans="7:9">
      <c r="G16570" s="11"/>
      <c r="H16570" s="12"/>
      <c r="I16570" s="49"/>
    </row>
    <row r="16571" customHeight="1" spans="7:9">
      <c r="G16571" s="11"/>
      <c r="H16571" s="12"/>
      <c r="I16571" s="49"/>
    </row>
    <row r="16572" customHeight="1" spans="7:9">
      <c r="G16572" s="11"/>
      <c r="H16572" s="12"/>
      <c r="I16572" s="49"/>
    </row>
    <row r="16573" customHeight="1" spans="7:9">
      <c r="G16573" s="11"/>
      <c r="H16573" s="12"/>
      <c r="I16573" s="49"/>
    </row>
    <row r="16574" customHeight="1" spans="7:9">
      <c r="G16574" s="11"/>
      <c r="H16574" s="12"/>
      <c r="I16574" s="49"/>
    </row>
    <row r="16575" customHeight="1" spans="7:9">
      <c r="G16575" s="11"/>
      <c r="H16575" s="12"/>
      <c r="I16575" s="49"/>
    </row>
    <row r="16576" customHeight="1" spans="7:9">
      <c r="G16576" s="11"/>
      <c r="H16576" s="12"/>
      <c r="I16576" s="49"/>
    </row>
    <row r="16577" customHeight="1" spans="7:9">
      <c r="G16577" s="11"/>
      <c r="H16577" s="12"/>
      <c r="I16577" s="49"/>
    </row>
    <row r="16578" customHeight="1" spans="7:9">
      <c r="G16578" s="11"/>
      <c r="H16578" s="12"/>
      <c r="I16578" s="49"/>
    </row>
    <row r="16579" customHeight="1" spans="7:9">
      <c r="G16579" s="11"/>
      <c r="H16579" s="12"/>
      <c r="I16579" s="49"/>
    </row>
    <row r="16580" customHeight="1" spans="7:9">
      <c r="G16580" s="11"/>
      <c r="H16580" s="12"/>
      <c r="I16580" s="49"/>
    </row>
    <row r="16581" customHeight="1" spans="7:9">
      <c r="G16581" s="11"/>
      <c r="H16581" s="12"/>
      <c r="I16581" s="49"/>
    </row>
    <row r="16582" customHeight="1" spans="7:9">
      <c r="G16582" s="11"/>
      <c r="H16582" s="12"/>
      <c r="I16582" s="49"/>
    </row>
    <row r="16583" customHeight="1" spans="7:9">
      <c r="G16583" s="11"/>
      <c r="H16583" s="12"/>
      <c r="I16583" s="49"/>
    </row>
    <row r="16584" customHeight="1" spans="7:9">
      <c r="G16584" s="11"/>
      <c r="H16584" s="12"/>
      <c r="I16584" s="49"/>
    </row>
    <row r="16585" customHeight="1" spans="7:9">
      <c r="G16585" s="11"/>
      <c r="H16585" s="12"/>
      <c r="I16585" s="49"/>
    </row>
    <row r="16586" customHeight="1" spans="7:9">
      <c r="G16586" s="11"/>
      <c r="H16586" s="12"/>
      <c r="I16586" s="49"/>
    </row>
    <row r="16587" customHeight="1" spans="7:9">
      <c r="G16587" s="11"/>
      <c r="H16587" s="12"/>
      <c r="I16587" s="49"/>
    </row>
    <row r="16588" customHeight="1" spans="7:9">
      <c r="G16588" s="11"/>
      <c r="H16588" s="12"/>
      <c r="I16588" s="49"/>
    </row>
    <row r="16589" customHeight="1" spans="7:9">
      <c r="G16589" s="11"/>
      <c r="H16589" s="12"/>
      <c r="I16589" s="49"/>
    </row>
    <row r="16590" customHeight="1" spans="7:9">
      <c r="G16590" s="11"/>
      <c r="H16590" s="12"/>
      <c r="I16590" s="49"/>
    </row>
    <row r="16591" customHeight="1" spans="7:9">
      <c r="G16591" s="11"/>
      <c r="H16591" s="12"/>
      <c r="I16591" s="49"/>
    </row>
    <row r="16592" customHeight="1" spans="7:9">
      <c r="G16592" s="11"/>
      <c r="H16592" s="12"/>
      <c r="I16592" s="49"/>
    </row>
    <row r="16593" customHeight="1" spans="7:9">
      <c r="G16593" s="11"/>
      <c r="H16593" s="12"/>
      <c r="I16593" s="49"/>
    </row>
    <row r="16594" customHeight="1" spans="7:9">
      <c r="G16594" s="11"/>
      <c r="H16594" s="12"/>
      <c r="I16594" s="49"/>
    </row>
    <row r="16595" customHeight="1" spans="7:9">
      <c r="G16595" s="11"/>
      <c r="H16595" s="12"/>
      <c r="I16595" s="49"/>
    </row>
    <row r="16596" customHeight="1" spans="7:9">
      <c r="G16596" s="11"/>
      <c r="H16596" s="12"/>
      <c r="I16596" s="49"/>
    </row>
    <row r="16597" customHeight="1" spans="7:9">
      <c r="G16597" s="11"/>
      <c r="H16597" s="12"/>
      <c r="I16597" s="49"/>
    </row>
    <row r="16598" customHeight="1" spans="7:9">
      <c r="G16598" s="11"/>
      <c r="H16598" s="12"/>
      <c r="I16598" s="49"/>
    </row>
    <row r="16599" customHeight="1" spans="7:9">
      <c r="G16599" s="11"/>
      <c r="H16599" s="12"/>
      <c r="I16599" s="49"/>
    </row>
    <row r="16600" customHeight="1" spans="7:9">
      <c r="G16600" s="11"/>
      <c r="H16600" s="12"/>
      <c r="I16600" s="49"/>
    </row>
    <row r="16601" customHeight="1" spans="7:9">
      <c r="G16601" s="11"/>
      <c r="H16601" s="12"/>
      <c r="I16601" s="49"/>
    </row>
    <row r="16602" customHeight="1" spans="7:9">
      <c r="G16602" s="11"/>
      <c r="H16602" s="12"/>
      <c r="I16602" s="49"/>
    </row>
    <row r="16603" customHeight="1" spans="7:9">
      <c r="G16603" s="11"/>
      <c r="H16603" s="12"/>
      <c r="I16603" s="49"/>
    </row>
    <row r="16604" customHeight="1" spans="7:9">
      <c r="G16604" s="11"/>
      <c r="H16604" s="12"/>
      <c r="I16604" s="49"/>
    </row>
    <row r="16605" customHeight="1" spans="7:9">
      <c r="G16605" s="11"/>
      <c r="H16605" s="12"/>
      <c r="I16605" s="49"/>
    </row>
    <row r="16606" customHeight="1" spans="7:9">
      <c r="G16606" s="11"/>
      <c r="H16606" s="12"/>
      <c r="I16606" s="49"/>
    </row>
    <row r="16607" customHeight="1" spans="7:9">
      <c r="G16607" s="11"/>
      <c r="H16607" s="12"/>
      <c r="I16607" s="49"/>
    </row>
    <row r="16608" customHeight="1" spans="7:9">
      <c r="G16608" s="11"/>
      <c r="H16608" s="12"/>
      <c r="I16608" s="49"/>
    </row>
    <row r="16609" customHeight="1" spans="7:9">
      <c r="G16609" s="11"/>
      <c r="H16609" s="12"/>
      <c r="I16609" s="49"/>
    </row>
    <row r="16610" customHeight="1" spans="7:9">
      <c r="G16610" s="11"/>
      <c r="H16610" s="12"/>
      <c r="I16610" s="49"/>
    </row>
    <row r="16611" customHeight="1" spans="7:9">
      <c r="G16611" s="11"/>
      <c r="H16611" s="12"/>
      <c r="I16611" s="49"/>
    </row>
    <row r="16612" customHeight="1" spans="7:9">
      <c r="G16612" s="11"/>
      <c r="H16612" s="12"/>
      <c r="I16612" s="49"/>
    </row>
    <row r="16613" customHeight="1" spans="7:9">
      <c r="G16613" s="11"/>
      <c r="H16613" s="12"/>
      <c r="I16613" s="49"/>
    </row>
    <row r="16614" customHeight="1" spans="7:9">
      <c r="G16614" s="11"/>
      <c r="H16614" s="12"/>
      <c r="I16614" s="49"/>
    </row>
    <row r="16615" customHeight="1" spans="7:9">
      <c r="G16615" s="11"/>
      <c r="H16615" s="12"/>
      <c r="I16615" s="49"/>
    </row>
    <row r="16616" customHeight="1" spans="7:9">
      <c r="G16616" s="11"/>
      <c r="H16616" s="12"/>
      <c r="I16616" s="49"/>
    </row>
    <row r="16617" customHeight="1" spans="7:9">
      <c r="G16617" s="11"/>
      <c r="H16617" s="12"/>
      <c r="I16617" s="49"/>
    </row>
    <row r="16618" customHeight="1" spans="7:9">
      <c r="G16618" s="11"/>
      <c r="H16618" s="12"/>
      <c r="I16618" s="49"/>
    </row>
    <row r="16619" customHeight="1" spans="7:9">
      <c r="G16619" s="11"/>
      <c r="H16619" s="12"/>
      <c r="I16619" s="49"/>
    </row>
    <row r="16620" customHeight="1" spans="7:9">
      <c r="G16620" s="11"/>
      <c r="H16620" s="12"/>
      <c r="I16620" s="49"/>
    </row>
    <row r="16621" customHeight="1" spans="7:9">
      <c r="G16621" s="11"/>
      <c r="H16621" s="12"/>
      <c r="I16621" s="49"/>
    </row>
    <row r="16622" customHeight="1" spans="7:9">
      <c r="G16622" s="11"/>
      <c r="H16622" s="12"/>
      <c r="I16622" s="49"/>
    </row>
    <row r="16623" customHeight="1" spans="7:9">
      <c r="G16623" s="11"/>
      <c r="H16623" s="12"/>
      <c r="I16623" s="49"/>
    </row>
    <row r="16624" customHeight="1" spans="7:9">
      <c r="G16624" s="11"/>
      <c r="H16624" s="12"/>
      <c r="I16624" s="49"/>
    </row>
    <row r="16625" customHeight="1" spans="7:9">
      <c r="G16625" s="11"/>
      <c r="H16625" s="12"/>
      <c r="I16625" s="49"/>
    </row>
    <row r="16626" customHeight="1" spans="7:9">
      <c r="G16626" s="11"/>
      <c r="H16626" s="12"/>
      <c r="I16626" s="49"/>
    </row>
    <row r="16627" customHeight="1" spans="7:9">
      <c r="G16627" s="11"/>
      <c r="H16627" s="12"/>
      <c r="I16627" s="49"/>
    </row>
    <row r="16628" customHeight="1" spans="7:9">
      <c r="G16628" s="11"/>
      <c r="H16628" s="12"/>
      <c r="I16628" s="49"/>
    </row>
    <row r="16629" customHeight="1" spans="7:9">
      <c r="G16629" s="11"/>
      <c r="H16629" s="12"/>
      <c r="I16629" s="49"/>
    </row>
    <row r="16630" customHeight="1" spans="7:9">
      <c r="G16630" s="11"/>
      <c r="H16630" s="12"/>
      <c r="I16630" s="49"/>
    </row>
    <row r="16631" customHeight="1" spans="7:9">
      <c r="G16631" s="11"/>
      <c r="H16631" s="12"/>
      <c r="I16631" s="49"/>
    </row>
    <row r="16632" customHeight="1" spans="7:9">
      <c r="G16632" s="11"/>
      <c r="H16632" s="12"/>
      <c r="I16632" s="49"/>
    </row>
    <row r="16633" customHeight="1" spans="7:9">
      <c r="G16633" s="11"/>
      <c r="H16633" s="12"/>
      <c r="I16633" s="49"/>
    </row>
    <row r="16634" customHeight="1" spans="7:9">
      <c r="G16634" s="11"/>
      <c r="H16634" s="12"/>
      <c r="I16634" s="49"/>
    </row>
    <row r="16635" customHeight="1" spans="7:9">
      <c r="G16635" s="11"/>
      <c r="H16635" s="12"/>
      <c r="I16635" s="49"/>
    </row>
    <row r="16636" customHeight="1" spans="7:9">
      <c r="G16636" s="11"/>
      <c r="H16636" s="12"/>
      <c r="I16636" s="49"/>
    </row>
    <row r="16637" customHeight="1" spans="7:9">
      <c r="G16637" s="11"/>
      <c r="H16637" s="12"/>
      <c r="I16637" s="49"/>
    </row>
    <row r="16638" customHeight="1" spans="7:9">
      <c r="G16638" s="11"/>
      <c r="H16638" s="12"/>
      <c r="I16638" s="49"/>
    </row>
    <row r="16639" customHeight="1" spans="7:9">
      <c r="G16639" s="11"/>
      <c r="H16639" s="12"/>
      <c r="I16639" s="49"/>
    </row>
    <row r="16640" customHeight="1" spans="7:9">
      <c r="G16640" s="11"/>
      <c r="H16640" s="12"/>
      <c r="I16640" s="49"/>
    </row>
    <row r="16641" customHeight="1" spans="7:9">
      <c r="G16641" s="11"/>
      <c r="H16641" s="12"/>
      <c r="I16641" s="49"/>
    </row>
    <row r="16642" customHeight="1" spans="7:9">
      <c r="G16642" s="11"/>
      <c r="H16642" s="12"/>
      <c r="I16642" s="49"/>
    </row>
    <row r="16643" customHeight="1" spans="7:9">
      <c r="G16643" s="11"/>
      <c r="H16643" s="12"/>
      <c r="I16643" s="49"/>
    </row>
    <row r="16644" customHeight="1" spans="7:9">
      <c r="G16644" s="11"/>
      <c r="H16644" s="12"/>
      <c r="I16644" s="49"/>
    </row>
    <row r="16645" customHeight="1" spans="7:9">
      <c r="G16645" s="11"/>
      <c r="H16645" s="12"/>
      <c r="I16645" s="49"/>
    </row>
    <row r="16646" customHeight="1" spans="7:9">
      <c r="G16646" s="11"/>
      <c r="H16646" s="12"/>
      <c r="I16646" s="49"/>
    </row>
    <row r="16647" customHeight="1" spans="7:9">
      <c r="G16647" s="11"/>
      <c r="H16647" s="12"/>
      <c r="I16647" s="49"/>
    </row>
    <row r="16648" customHeight="1" spans="7:9">
      <c r="G16648" s="11"/>
      <c r="H16648" s="12"/>
      <c r="I16648" s="49"/>
    </row>
    <row r="16649" customHeight="1" spans="7:9">
      <c r="G16649" s="11"/>
      <c r="H16649" s="12"/>
      <c r="I16649" s="49"/>
    </row>
    <row r="16650" customHeight="1" spans="7:9">
      <c r="G16650" s="11"/>
      <c r="H16650" s="12"/>
      <c r="I16650" s="49"/>
    </row>
    <row r="16651" customHeight="1" spans="7:9">
      <c r="G16651" s="11"/>
      <c r="H16651" s="12"/>
      <c r="I16651" s="49"/>
    </row>
    <row r="16652" customHeight="1" spans="7:9">
      <c r="G16652" s="11"/>
      <c r="H16652" s="12"/>
      <c r="I16652" s="49"/>
    </row>
    <row r="16653" customHeight="1" spans="7:9">
      <c r="G16653" s="11"/>
      <c r="H16653" s="12"/>
      <c r="I16653" s="49"/>
    </row>
    <row r="16654" customHeight="1" spans="7:9">
      <c r="G16654" s="11"/>
      <c r="H16654" s="12"/>
      <c r="I16654" s="49"/>
    </row>
    <row r="16655" customHeight="1" spans="7:9">
      <c r="G16655" s="11"/>
      <c r="H16655" s="12"/>
      <c r="I16655" s="49"/>
    </row>
    <row r="16656" customHeight="1" spans="7:9">
      <c r="G16656" s="11"/>
      <c r="H16656" s="12"/>
      <c r="I16656" s="49"/>
    </row>
    <row r="16657" customHeight="1" spans="7:9">
      <c r="G16657" s="11"/>
      <c r="H16657" s="12"/>
      <c r="I16657" s="49"/>
    </row>
    <row r="16658" customHeight="1" spans="7:9">
      <c r="G16658" s="11"/>
      <c r="H16658" s="12"/>
      <c r="I16658" s="49"/>
    </row>
    <row r="16659" customHeight="1" spans="7:9">
      <c r="G16659" s="11"/>
      <c r="H16659" s="12"/>
      <c r="I16659" s="49"/>
    </row>
    <row r="16660" customHeight="1" spans="7:9">
      <c r="G16660" s="11"/>
      <c r="H16660" s="12"/>
      <c r="I16660" s="49"/>
    </row>
    <row r="16661" customHeight="1" spans="7:9">
      <c r="G16661" s="11"/>
      <c r="H16661" s="12"/>
      <c r="I16661" s="49"/>
    </row>
    <row r="16662" customHeight="1" spans="7:9">
      <c r="G16662" s="11"/>
      <c r="H16662" s="12"/>
      <c r="I16662" s="49"/>
    </row>
    <row r="16663" customHeight="1" spans="7:9">
      <c r="G16663" s="11"/>
      <c r="H16663" s="12"/>
      <c r="I16663" s="49"/>
    </row>
    <row r="16664" customHeight="1" spans="7:9">
      <c r="G16664" s="11"/>
      <c r="H16664" s="12"/>
      <c r="I16664" s="49"/>
    </row>
    <row r="16665" customHeight="1" spans="7:9">
      <c r="G16665" s="11"/>
      <c r="H16665" s="12"/>
      <c r="I16665" s="49"/>
    </row>
    <row r="16666" customHeight="1" spans="7:9">
      <c r="G16666" s="11"/>
      <c r="H16666" s="12"/>
      <c r="I16666" s="49"/>
    </row>
    <row r="16667" customHeight="1" spans="7:9">
      <c r="G16667" s="11"/>
      <c r="H16667" s="12"/>
      <c r="I16667" s="49"/>
    </row>
    <row r="16668" customHeight="1" spans="7:9">
      <c r="G16668" s="11"/>
      <c r="H16668" s="12"/>
      <c r="I16668" s="49"/>
    </row>
    <row r="16669" customHeight="1" spans="7:9">
      <c r="G16669" s="11"/>
      <c r="H16669" s="12"/>
      <c r="I16669" s="49"/>
    </row>
    <row r="16670" customHeight="1" spans="7:9">
      <c r="G16670" s="11"/>
      <c r="H16670" s="12"/>
      <c r="I16670" s="49"/>
    </row>
    <row r="16671" customHeight="1" spans="7:9">
      <c r="G16671" s="11"/>
      <c r="H16671" s="12"/>
      <c r="I16671" s="49"/>
    </row>
    <row r="16672" customHeight="1" spans="7:9">
      <c r="G16672" s="11"/>
      <c r="H16672" s="12"/>
      <c r="I16672" s="49"/>
    </row>
    <row r="16673" customHeight="1" spans="7:9">
      <c r="G16673" s="11"/>
      <c r="H16673" s="12"/>
      <c r="I16673" s="49"/>
    </row>
    <row r="16674" customHeight="1" spans="7:9">
      <c r="G16674" s="11"/>
      <c r="H16674" s="12"/>
      <c r="I16674" s="49"/>
    </row>
    <row r="16675" customHeight="1" spans="7:9">
      <c r="G16675" s="11"/>
      <c r="H16675" s="12"/>
      <c r="I16675" s="49"/>
    </row>
    <row r="16676" customHeight="1" spans="7:9">
      <c r="G16676" s="11"/>
      <c r="H16676" s="12"/>
      <c r="I16676" s="49"/>
    </row>
    <row r="16677" customHeight="1" spans="7:9">
      <c r="G16677" s="11"/>
      <c r="H16677" s="12"/>
      <c r="I16677" s="49"/>
    </row>
    <row r="16678" customHeight="1" spans="7:9">
      <c r="G16678" s="11"/>
      <c r="H16678" s="12"/>
      <c r="I16678" s="49"/>
    </row>
    <row r="16679" customHeight="1" spans="7:9">
      <c r="G16679" s="11"/>
      <c r="H16679" s="12"/>
      <c r="I16679" s="49"/>
    </row>
    <row r="16680" customHeight="1" spans="7:9">
      <c r="G16680" s="11"/>
      <c r="H16680" s="12"/>
      <c r="I16680" s="49"/>
    </row>
    <row r="16681" customHeight="1" spans="7:9">
      <c r="G16681" s="11"/>
      <c r="H16681" s="12"/>
      <c r="I16681" s="49"/>
    </row>
    <row r="16682" customHeight="1" spans="7:9">
      <c r="G16682" s="11"/>
      <c r="H16682" s="12"/>
      <c r="I16682" s="49"/>
    </row>
    <row r="16683" customHeight="1" spans="7:9">
      <c r="G16683" s="11"/>
      <c r="H16683" s="12"/>
      <c r="I16683" s="49"/>
    </row>
    <row r="16684" customHeight="1" spans="7:9">
      <c r="G16684" s="11"/>
      <c r="H16684" s="12"/>
      <c r="I16684" s="49"/>
    </row>
    <row r="16685" customHeight="1" spans="7:9">
      <c r="G16685" s="11"/>
      <c r="H16685" s="12"/>
      <c r="I16685" s="49"/>
    </row>
    <row r="16686" customHeight="1" spans="7:9">
      <c r="G16686" s="11"/>
      <c r="H16686" s="12"/>
      <c r="I16686" s="49"/>
    </row>
    <row r="16687" customHeight="1" spans="7:9">
      <c r="G16687" s="11"/>
      <c r="H16687" s="12"/>
      <c r="I16687" s="49"/>
    </row>
    <row r="16688" customHeight="1" spans="7:9">
      <c r="G16688" s="11"/>
      <c r="H16688" s="12"/>
      <c r="I16688" s="49"/>
    </row>
    <row r="16689" customHeight="1" spans="7:9">
      <c r="G16689" s="11"/>
      <c r="H16689" s="12"/>
      <c r="I16689" s="49"/>
    </row>
    <row r="16690" customHeight="1" spans="7:9">
      <c r="G16690" s="11"/>
      <c r="H16690" s="12"/>
      <c r="I16690" s="49"/>
    </row>
    <row r="16691" customHeight="1" spans="7:9">
      <c r="G16691" s="11"/>
      <c r="H16691" s="12"/>
      <c r="I16691" s="49"/>
    </row>
    <row r="16692" customHeight="1" spans="7:9">
      <c r="G16692" s="11"/>
      <c r="H16692" s="12"/>
      <c r="I16692" s="49"/>
    </row>
    <row r="16693" customHeight="1" spans="7:9">
      <c r="G16693" s="11"/>
      <c r="H16693" s="12"/>
      <c r="I16693" s="49"/>
    </row>
    <row r="16694" customHeight="1" spans="7:9">
      <c r="G16694" s="11"/>
      <c r="H16694" s="12"/>
      <c r="I16694" s="49"/>
    </row>
    <row r="16695" customHeight="1" spans="7:9">
      <c r="G16695" s="11"/>
      <c r="H16695" s="12"/>
      <c r="I16695" s="49"/>
    </row>
    <row r="16696" customHeight="1" spans="7:9">
      <c r="G16696" s="11"/>
      <c r="H16696" s="12"/>
      <c r="I16696" s="49"/>
    </row>
    <row r="16697" customHeight="1" spans="7:9">
      <c r="G16697" s="11"/>
      <c r="H16697" s="12"/>
      <c r="I16697" s="49"/>
    </row>
    <row r="16698" customHeight="1" spans="7:9">
      <c r="G16698" s="11"/>
      <c r="H16698" s="12"/>
      <c r="I16698" s="49"/>
    </row>
    <row r="16699" customHeight="1" spans="7:9">
      <c r="G16699" s="11"/>
      <c r="H16699" s="12"/>
      <c r="I16699" s="49"/>
    </row>
    <row r="16700" customHeight="1" spans="7:9">
      <c r="G16700" s="11"/>
      <c r="H16700" s="12"/>
      <c r="I16700" s="49"/>
    </row>
    <row r="16701" customHeight="1" spans="7:9">
      <c r="G16701" s="11"/>
      <c r="H16701" s="12"/>
      <c r="I16701" s="49"/>
    </row>
    <row r="16702" customHeight="1" spans="7:9">
      <c r="G16702" s="11"/>
      <c r="H16702" s="12"/>
      <c r="I16702" s="49"/>
    </row>
    <row r="16703" customHeight="1" spans="7:9">
      <c r="G16703" s="11"/>
      <c r="H16703" s="12"/>
      <c r="I16703" s="49"/>
    </row>
    <row r="16704" customHeight="1" spans="7:9">
      <c r="G16704" s="11"/>
      <c r="H16704" s="12"/>
      <c r="I16704" s="49"/>
    </row>
    <row r="16705" customHeight="1" spans="7:9">
      <c r="G16705" s="11"/>
      <c r="H16705" s="12"/>
      <c r="I16705" s="49"/>
    </row>
    <row r="16706" customHeight="1" spans="7:9">
      <c r="G16706" s="11"/>
      <c r="H16706" s="12"/>
      <c r="I16706" s="49"/>
    </row>
    <row r="16707" customHeight="1" spans="7:9">
      <c r="G16707" s="11"/>
      <c r="H16707" s="12"/>
      <c r="I16707" s="49"/>
    </row>
    <row r="16708" customHeight="1" spans="7:9">
      <c r="G16708" s="11"/>
      <c r="H16708" s="12"/>
      <c r="I16708" s="49"/>
    </row>
    <row r="16709" customHeight="1" spans="7:9">
      <c r="G16709" s="11"/>
      <c r="H16709" s="12"/>
      <c r="I16709" s="49"/>
    </row>
    <row r="16710" customHeight="1" spans="7:9">
      <c r="G16710" s="11"/>
      <c r="H16710" s="12"/>
      <c r="I16710" s="49"/>
    </row>
    <row r="16711" customHeight="1" spans="7:9">
      <c r="G16711" s="11"/>
      <c r="H16711" s="12"/>
      <c r="I16711" s="49"/>
    </row>
    <row r="16712" customHeight="1" spans="7:9">
      <c r="G16712" s="11"/>
      <c r="H16712" s="12"/>
      <c r="I16712" s="49"/>
    </row>
    <row r="16713" customHeight="1" spans="7:9">
      <c r="G16713" s="11"/>
      <c r="H16713" s="12"/>
      <c r="I16713" s="49"/>
    </row>
    <row r="16714" customHeight="1" spans="7:9">
      <c r="G16714" s="11"/>
      <c r="H16714" s="12"/>
      <c r="I16714" s="49"/>
    </row>
    <row r="16715" customHeight="1" spans="7:9">
      <c r="G16715" s="11"/>
      <c r="H16715" s="12"/>
      <c r="I16715" s="49"/>
    </row>
    <row r="16716" customHeight="1" spans="7:9">
      <c r="G16716" s="11"/>
      <c r="H16716" s="12"/>
      <c r="I16716" s="49"/>
    </row>
    <row r="16717" customHeight="1" spans="7:9">
      <c r="G16717" s="11"/>
      <c r="H16717" s="12"/>
      <c r="I16717" s="49"/>
    </row>
    <row r="16718" customHeight="1" spans="7:9">
      <c r="G16718" s="11"/>
      <c r="H16718" s="12"/>
      <c r="I16718" s="49"/>
    </row>
    <row r="16719" customHeight="1" spans="7:9">
      <c r="G16719" s="11"/>
      <c r="H16719" s="12"/>
      <c r="I16719" s="49"/>
    </row>
    <row r="16720" customHeight="1" spans="7:9">
      <c r="G16720" s="11"/>
      <c r="H16720" s="12"/>
      <c r="I16720" s="49"/>
    </row>
    <row r="16721" customHeight="1" spans="7:9">
      <c r="G16721" s="11"/>
      <c r="H16721" s="12"/>
      <c r="I16721" s="49"/>
    </row>
    <row r="16722" customHeight="1" spans="7:9">
      <c r="G16722" s="11"/>
      <c r="H16722" s="12"/>
      <c r="I16722" s="49"/>
    </row>
    <row r="16723" customHeight="1" spans="7:9">
      <c r="G16723" s="11"/>
      <c r="H16723" s="12"/>
      <c r="I16723" s="49"/>
    </row>
    <row r="16724" customHeight="1" spans="7:9">
      <c r="G16724" s="11"/>
      <c r="H16724" s="12"/>
      <c r="I16724" s="49"/>
    </row>
    <row r="16725" customHeight="1" spans="7:9">
      <c r="G16725" s="11"/>
      <c r="H16725" s="12"/>
      <c r="I16725" s="49"/>
    </row>
    <row r="16726" customHeight="1" spans="7:9">
      <c r="G16726" s="11"/>
      <c r="H16726" s="12"/>
      <c r="I16726" s="49"/>
    </row>
    <row r="16727" customHeight="1" spans="7:9">
      <c r="G16727" s="11"/>
      <c r="H16727" s="12"/>
      <c r="I16727" s="49"/>
    </row>
    <row r="16728" customHeight="1" spans="7:9">
      <c r="G16728" s="11"/>
      <c r="H16728" s="12"/>
      <c r="I16728" s="49"/>
    </row>
    <row r="16729" customHeight="1" spans="7:9">
      <c r="G16729" s="11"/>
      <c r="H16729" s="12"/>
      <c r="I16729" s="49"/>
    </row>
    <row r="16730" customHeight="1" spans="7:9">
      <c r="G16730" s="11"/>
      <c r="H16730" s="12"/>
      <c r="I16730" s="49"/>
    </row>
    <row r="16731" customHeight="1" spans="7:9">
      <c r="G16731" s="11"/>
      <c r="H16731" s="12"/>
      <c r="I16731" s="49"/>
    </row>
    <row r="16732" customHeight="1" spans="7:9">
      <c r="G16732" s="11"/>
      <c r="H16732" s="12"/>
      <c r="I16732" s="49"/>
    </row>
    <row r="16733" customHeight="1" spans="7:9">
      <c r="G16733" s="11"/>
      <c r="H16733" s="12"/>
      <c r="I16733" s="49"/>
    </row>
    <row r="16734" customHeight="1" spans="7:9">
      <c r="G16734" s="11"/>
      <c r="H16734" s="12"/>
      <c r="I16734" s="49"/>
    </row>
    <row r="16735" customHeight="1" spans="7:9">
      <c r="G16735" s="11"/>
      <c r="H16735" s="12"/>
      <c r="I16735" s="49"/>
    </row>
    <row r="16736" customHeight="1" spans="7:9">
      <c r="G16736" s="11"/>
      <c r="H16736" s="12"/>
      <c r="I16736" s="49"/>
    </row>
    <row r="16737" customHeight="1" spans="7:9">
      <c r="G16737" s="11"/>
      <c r="H16737" s="12"/>
      <c r="I16737" s="49"/>
    </row>
    <row r="16738" customHeight="1" spans="7:9">
      <c r="G16738" s="11"/>
      <c r="H16738" s="12"/>
      <c r="I16738" s="49"/>
    </row>
    <row r="16739" customHeight="1" spans="7:9">
      <c r="G16739" s="11"/>
      <c r="H16739" s="12"/>
      <c r="I16739" s="49"/>
    </row>
    <row r="16740" customHeight="1" spans="7:9">
      <c r="G16740" s="11"/>
      <c r="H16740" s="12"/>
      <c r="I16740" s="49"/>
    </row>
    <row r="16741" customHeight="1" spans="7:9">
      <c r="G16741" s="11"/>
      <c r="H16741" s="12"/>
      <c r="I16741" s="49"/>
    </row>
    <row r="16742" customHeight="1" spans="7:9">
      <c r="G16742" s="11"/>
      <c r="H16742" s="12"/>
      <c r="I16742" s="49"/>
    </row>
    <row r="16743" customHeight="1" spans="7:9">
      <c r="G16743" s="11"/>
      <c r="H16743" s="12"/>
      <c r="I16743" s="49"/>
    </row>
    <row r="16744" customHeight="1" spans="7:9">
      <c r="G16744" s="11"/>
      <c r="H16744" s="12"/>
      <c r="I16744" s="49"/>
    </row>
    <row r="16745" customHeight="1" spans="7:9">
      <c r="G16745" s="11"/>
      <c r="H16745" s="12"/>
      <c r="I16745" s="49"/>
    </row>
    <row r="16746" customHeight="1" spans="7:9">
      <c r="G16746" s="11"/>
      <c r="H16746" s="12"/>
      <c r="I16746" s="49"/>
    </row>
    <row r="16747" customHeight="1" spans="7:9">
      <c r="G16747" s="11"/>
      <c r="H16747" s="12"/>
      <c r="I16747" s="49"/>
    </row>
    <row r="16748" customHeight="1" spans="7:9">
      <c r="G16748" s="11"/>
      <c r="H16748" s="12"/>
      <c r="I16748" s="49"/>
    </row>
    <row r="16749" customHeight="1" spans="7:9">
      <c r="G16749" s="11"/>
      <c r="H16749" s="12"/>
      <c r="I16749" s="49"/>
    </row>
    <row r="16750" customHeight="1" spans="7:9">
      <c r="G16750" s="11"/>
      <c r="H16750" s="12"/>
      <c r="I16750" s="49"/>
    </row>
    <row r="16751" customHeight="1" spans="7:9">
      <c r="G16751" s="11"/>
      <c r="H16751" s="12"/>
      <c r="I16751" s="49"/>
    </row>
    <row r="16752" customHeight="1" spans="7:9">
      <c r="G16752" s="11"/>
      <c r="H16752" s="12"/>
      <c r="I16752" s="49"/>
    </row>
    <row r="16753" customHeight="1" spans="7:9">
      <c r="G16753" s="11"/>
      <c r="H16753" s="12"/>
      <c r="I16753" s="49"/>
    </row>
    <row r="16754" customHeight="1" spans="7:9">
      <c r="G16754" s="11"/>
      <c r="H16754" s="12"/>
      <c r="I16754" s="49"/>
    </row>
    <row r="16755" customHeight="1" spans="7:9">
      <c r="G16755" s="11"/>
      <c r="H16755" s="12"/>
      <c r="I16755" s="49"/>
    </row>
    <row r="16756" customHeight="1" spans="7:9">
      <c r="G16756" s="11"/>
      <c r="H16756" s="12"/>
      <c r="I16756" s="49"/>
    </row>
    <row r="16757" customHeight="1" spans="7:9">
      <c r="G16757" s="11"/>
      <c r="H16757" s="12"/>
      <c r="I16757" s="49"/>
    </row>
    <row r="16758" customHeight="1" spans="7:9">
      <c r="G16758" s="11"/>
      <c r="H16758" s="12"/>
      <c r="I16758" s="49"/>
    </row>
    <row r="16759" customHeight="1" spans="7:9">
      <c r="G16759" s="11"/>
      <c r="H16759" s="12"/>
      <c r="I16759" s="49"/>
    </row>
    <row r="16760" customHeight="1" spans="7:9">
      <c r="G16760" s="11"/>
      <c r="H16760" s="12"/>
      <c r="I16760" s="49"/>
    </row>
    <row r="16761" customHeight="1" spans="7:9">
      <c r="G16761" s="11"/>
      <c r="H16761" s="12"/>
      <c r="I16761" s="49"/>
    </row>
    <row r="16762" customHeight="1" spans="7:9">
      <c r="G16762" s="11"/>
      <c r="H16762" s="12"/>
      <c r="I16762" s="49"/>
    </row>
    <row r="16763" customHeight="1" spans="7:9">
      <c r="G16763" s="11"/>
      <c r="H16763" s="12"/>
      <c r="I16763" s="49"/>
    </row>
    <row r="16764" customHeight="1" spans="7:9">
      <c r="G16764" s="11"/>
      <c r="H16764" s="12"/>
      <c r="I16764" s="49"/>
    </row>
    <row r="16765" customHeight="1" spans="7:9">
      <c r="G16765" s="11"/>
      <c r="H16765" s="12"/>
      <c r="I16765" s="49"/>
    </row>
    <row r="16766" customHeight="1" spans="7:9">
      <c r="G16766" s="11"/>
      <c r="H16766" s="12"/>
      <c r="I16766" s="49"/>
    </row>
    <row r="16767" customHeight="1" spans="7:9">
      <c r="G16767" s="11"/>
      <c r="H16767" s="12"/>
      <c r="I16767" s="49"/>
    </row>
    <row r="16768" customHeight="1" spans="7:9">
      <c r="G16768" s="11"/>
      <c r="H16768" s="12"/>
      <c r="I16768" s="49"/>
    </row>
    <row r="16769" customHeight="1" spans="7:9">
      <c r="G16769" s="11"/>
      <c r="H16769" s="12"/>
      <c r="I16769" s="49"/>
    </row>
    <row r="16770" customHeight="1" spans="7:9">
      <c r="G16770" s="11"/>
      <c r="H16770" s="12"/>
      <c r="I16770" s="49"/>
    </row>
    <row r="16771" customHeight="1" spans="7:9">
      <c r="G16771" s="11"/>
      <c r="H16771" s="12"/>
      <c r="I16771" s="49"/>
    </row>
    <row r="16772" customHeight="1" spans="7:9">
      <c r="G16772" s="11"/>
      <c r="H16772" s="12"/>
      <c r="I16772" s="49"/>
    </row>
    <row r="16773" customHeight="1" spans="7:9">
      <c r="G16773" s="11"/>
      <c r="H16773" s="12"/>
      <c r="I16773" s="49"/>
    </row>
    <row r="16774" customHeight="1" spans="7:9">
      <c r="G16774" s="11"/>
      <c r="H16774" s="12"/>
      <c r="I16774" s="49"/>
    </row>
    <row r="16775" customHeight="1" spans="7:9">
      <c r="G16775" s="11"/>
      <c r="H16775" s="12"/>
      <c r="I16775" s="49"/>
    </row>
    <row r="16776" customHeight="1" spans="7:9">
      <c r="G16776" s="11"/>
      <c r="H16776" s="12"/>
      <c r="I16776" s="49"/>
    </row>
    <row r="16777" customHeight="1" spans="7:9">
      <c r="G16777" s="11"/>
      <c r="H16777" s="12"/>
      <c r="I16777" s="49"/>
    </row>
    <row r="16778" customHeight="1" spans="7:9">
      <c r="G16778" s="11"/>
      <c r="H16778" s="12"/>
      <c r="I16778" s="49"/>
    </row>
    <row r="16779" customHeight="1" spans="7:9">
      <c r="G16779" s="11"/>
      <c r="H16779" s="12"/>
      <c r="I16779" s="49"/>
    </row>
    <row r="16780" customHeight="1" spans="7:9">
      <c r="G16780" s="11"/>
      <c r="H16780" s="12"/>
      <c r="I16780" s="49"/>
    </row>
    <row r="16781" customHeight="1" spans="7:9">
      <c r="G16781" s="11"/>
      <c r="H16781" s="12"/>
      <c r="I16781" s="49"/>
    </row>
    <row r="16782" customHeight="1" spans="7:9">
      <c r="G16782" s="11"/>
      <c r="H16782" s="12"/>
      <c r="I16782" s="49"/>
    </row>
    <row r="16783" customHeight="1" spans="7:9">
      <c r="G16783" s="11"/>
      <c r="H16783" s="12"/>
      <c r="I16783" s="49"/>
    </row>
    <row r="16784" customHeight="1" spans="7:9">
      <c r="G16784" s="11"/>
      <c r="H16784" s="12"/>
      <c r="I16784" s="49"/>
    </row>
    <row r="16785" customHeight="1" spans="7:9">
      <c r="G16785" s="11"/>
      <c r="H16785" s="12"/>
      <c r="I16785" s="49"/>
    </row>
    <row r="16786" customHeight="1" spans="7:9">
      <c r="G16786" s="11"/>
      <c r="H16786" s="12"/>
      <c r="I16786" s="49"/>
    </row>
    <row r="16787" customHeight="1" spans="7:9">
      <c r="G16787" s="11"/>
      <c r="H16787" s="12"/>
      <c r="I16787" s="49"/>
    </row>
    <row r="16788" customHeight="1" spans="7:9">
      <c r="G16788" s="11"/>
      <c r="H16788" s="12"/>
      <c r="I16788" s="49"/>
    </row>
    <row r="16789" customHeight="1" spans="7:9">
      <c r="G16789" s="11"/>
      <c r="H16789" s="12"/>
      <c r="I16789" s="49"/>
    </row>
    <row r="16790" customHeight="1" spans="7:9">
      <c r="G16790" s="11"/>
      <c r="H16790" s="12"/>
      <c r="I16790" s="49"/>
    </row>
    <row r="16791" customHeight="1" spans="7:9">
      <c r="G16791" s="11"/>
      <c r="H16791" s="12"/>
      <c r="I16791" s="49"/>
    </row>
    <row r="16792" customHeight="1" spans="7:9">
      <c r="G16792" s="11"/>
      <c r="H16792" s="12"/>
      <c r="I16792" s="49"/>
    </row>
    <row r="16793" customHeight="1" spans="7:9">
      <c r="G16793" s="11"/>
      <c r="H16793" s="12"/>
      <c r="I16793" s="49"/>
    </row>
    <row r="16794" customHeight="1" spans="7:9">
      <c r="G16794" s="11"/>
      <c r="H16794" s="12"/>
      <c r="I16794" s="49"/>
    </row>
    <row r="16795" customHeight="1" spans="7:9">
      <c r="G16795" s="11"/>
      <c r="H16795" s="12"/>
      <c r="I16795" s="49"/>
    </row>
    <row r="16796" customHeight="1" spans="7:9">
      <c r="G16796" s="11"/>
      <c r="H16796" s="12"/>
      <c r="I16796" s="49"/>
    </row>
    <row r="16797" customHeight="1" spans="7:9">
      <c r="G16797" s="11"/>
      <c r="H16797" s="12"/>
      <c r="I16797" s="49"/>
    </row>
    <row r="16798" customHeight="1" spans="7:9">
      <c r="G16798" s="11"/>
      <c r="H16798" s="12"/>
      <c r="I16798" s="49"/>
    </row>
    <row r="16799" customHeight="1" spans="7:9">
      <c r="G16799" s="11"/>
      <c r="H16799" s="12"/>
      <c r="I16799" s="49"/>
    </row>
    <row r="16800" customHeight="1" spans="7:9">
      <c r="G16800" s="11"/>
      <c r="H16800" s="12"/>
      <c r="I16800" s="49"/>
    </row>
    <row r="16801" customHeight="1" spans="7:9">
      <c r="G16801" s="11"/>
      <c r="H16801" s="12"/>
      <c r="I16801" s="49"/>
    </row>
    <row r="16802" customHeight="1" spans="7:9">
      <c r="G16802" s="11"/>
      <c r="H16802" s="12"/>
      <c r="I16802" s="49"/>
    </row>
    <row r="16803" customHeight="1" spans="7:9">
      <c r="G16803" s="11"/>
      <c r="H16803" s="12"/>
      <c r="I16803" s="49"/>
    </row>
    <row r="16804" customHeight="1" spans="7:9">
      <c r="G16804" s="11"/>
      <c r="H16804" s="12"/>
      <c r="I16804" s="49"/>
    </row>
    <row r="16805" customHeight="1" spans="7:9">
      <c r="G16805" s="11"/>
      <c r="H16805" s="12"/>
      <c r="I16805" s="49"/>
    </row>
    <row r="16806" customHeight="1" spans="7:9">
      <c r="G16806" s="11"/>
      <c r="H16806" s="12"/>
      <c r="I16806" s="49"/>
    </row>
    <row r="16807" customHeight="1" spans="7:9">
      <c r="G16807" s="11"/>
      <c r="H16807" s="12"/>
      <c r="I16807" s="49"/>
    </row>
    <row r="16808" customHeight="1" spans="7:9">
      <c r="G16808" s="11"/>
      <c r="H16808" s="12"/>
      <c r="I16808" s="49"/>
    </row>
    <row r="16809" customHeight="1" spans="7:9">
      <c r="G16809" s="11"/>
      <c r="H16809" s="12"/>
      <c r="I16809" s="49"/>
    </row>
    <row r="16810" customHeight="1" spans="7:9">
      <c r="G16810" s="11"/>
      <c r="H16810" s="12"/>
      <c r="I16810" s="49"/>
    </row>
    <row r="16811" customHeight="1" spans="7:9">
      <c r="G16811" s="11"/>
      <c r="H16811" s="12"/>
      <c r="I16811" s="49"/>
    </row>
    <row r="16812" customHeight="1" spans="7:9">
      <c r="G16812" s="11"/>
      <c r="H16812" s="12"/>
      <c r="I16812" s="49"/>
    </row>
    <row r="16813" customHeight="1" spans="7:9">
      <c r="G16813" s="11"/>
      <c r="H16813" s="12"/>
      <c r="I16813" s="49"/>
    </row>
    <row r="16814" customHeight="1" spans="7:9">
      <c r="G16814" s="11"/>
      <c r="H16814" s="12"/>
      <c r="I16814" s="49"/>
    </row>
    <row r="16815" customHeight="1" spans="7:9">
      <c r="G16815" s="11"/>
      <c r="H16815" s="12"/>
      <c r="I16815" s="49"/>
    </row>
    <row r="16816" customHeight="1" spans="7:9">
      <c r="G16816" s="11"/>
      <c r="H16816" s="12"/>
      <c r="I16816" s="49"/>
    </row>
    <row r="16817" customHeight="1" spans="7:9">
      <c r="G16817" s="11"/>
      <c r="H16817" s="12"/>
      <c r="I16817" s="49"/>
    </row>
    <row r="16818" customHeight="1" spans="7:9">
      <c r="G16818" s="11"/>
      <c r="H16818" s="12"/>
      <c r="I16818" s="49"/>
    </row>
    <row r="16819" customHeight="1" spans="7:9">
      <c r="G16819" s="11"/>
      <c r="H16819" s="12"/>
      <c r="I16819" s="49"/>
    </row>
    <row r="16820" customHeight="1" spans="7:9">
      <c r="G16820" s="11"/>
      <c r="H16820" s="12"/>
      <c r="I16820" s="49"/>
    </row>
    <row r="16821" customHeight="1" spans="7:9">
      <c r="G16821" s="11"/>
      <c r="H16821" s="12"/>
      <c r="I16821" s="49"/>
    </row>
    <row r="16822" customHeight="1" spans="7:9">
      <c r="G16822" s="11"/>
      <c r="H16822" s="12"/>
      <c r="I16822" s="49"/>
    </row>
    <row r="16823" customHeight="1" spans="7:9">
      <c r="G16823" s="11"/>
      <c r="H16823" s="12"/>
      <c r="I16823" s="49"/>
    </row>
    <row r="16824" customHeight="1" spans="7:9">
      <c r="G16824" s="11"/>
      <c r="H16824" s="12"/>
      <c r="I16824" s="49"/>
    </row>
    <row r="16825" customHeight="1" spans="7:9">
      <c r="G16825" s="11"/>
      <c r="H16825" s="12"/>
      <c r="I16825" s="49"/>
    </row>
    <row r="16826" customHeight="1" spans="7:9">
      <c r="G16826" s="11"/>
      <c r="H16826" s="12"/>
      <c r="I16826" s="49"/>
    </row>
    <row r="16827" customHeight="1" spans="7:9">
      <c r="G16827" s="11"/>
      <c r="H16827" s="12"/>
      <c r="I16827" s="49"/>
    </row>
    <row r="16828" customHeight="1" spans="7:9">
      <c r="G16828" s="11"/>
      <c r="H16828" s="12"/>
      <c r="I16828" s="49"/>
    </row>
    <row r="16829" customHeight="1" spans="7:9">
      <c r="G16829" s="11"/>
      <c r="H16829" s="12"/>
      <c r="I16829" s="49"/>
    </row>
    <row r="16830" customHeight="1" spans="7:9">
      <c r="G16830" s="11"/>
      <c r="H16830" s="12"/>
      <c r="I16830" s="49"/>
    </row>
    <row r="16831" customHeight="1" spans="7:9">
      <c r="G16831" s="11"/>
      <c r="H16831" s="12"/>
      <c r="I16831" s="49"/>
    </row>
    <row r="16832" customHeight="1" spans="7:9">
      <c r="G16832" s="11"/>
      <c r="H16832" s="12"/>
      <c r="I16832" s="49"/>
    </row>
    <row r="16833" customHeight="1" spans="7:9">
      <c r="G16833" s="11"/>
      <c r="H16833" s="12"/>
      <c r="I16833" s="49"/>
    </row>
    <row r="16834" customHeight="1" spans="7:9">
      <c r="G16834" s="11"/>
      <c r="H16834" s="12"/>
      <c r="I16834" s="49"/>
    </row>
    <row r="16835" customHeight="1" spans="7:9">
      <c r="G16835" s="11"/>
      <c r="H16835" s="12"/>
      <c r="I16835" s="49"/>
    </row>
    <row r="16836" customHeight="1" spans="7:9">
      <c r="G16836" s="11"/>
      <c r="H16836" s="12"/>
      <c r="I16836" s="49"/>
    </row>
    <row r="16837" customHeight="1" spans="7:9">
      <c r="G16837" s="11"/>
      <c r="H16837" s="12"/>
      <c r="I16837" s="49"/>
    </row>
    <row r="16838" customHeight="1" spans="7:9">
      <c r="G16838" s="11"/>
      <c r="H16838" s="12"/>
      <c r="I16838" s="49"/>
    </row>
    <row r="16839" customHeight="1" spans="7:9">
      <c r="G16839" s="11"/>
      <c r="H16839" s="12"/>
      <c r="I16839" s="49"/>
    </row>
    <row r="16840" customHeight="1" spans="7:9">
      <c r="G16840" s="11"/>
      <c r="H16840" s="12"/>
      <c r="I16840" s="49"/>
    </row>
    <row r="16841" customHeight="1" spans="7:9">
      <c r="G16841" s="11"/>
      <c r="H16841" s="12"/>
      <c r="I16841" s="49"/>
    </row>
    <row r="16842" customHeight="1" spans="7:9">
      <c r="G16842" s="11"/>
      <c r="H16842" s="12"/>
      <c r="I16842" s="49"/>
    </row>
    <row r="16843" customHeight="1" spans="7:9">
      <c r="G16843" s="11"/>
      <c r="H16843" s="12"/>
      <c r="I16843" s="49"/>
    </row>
    <row r="16844" customHeight="1" spans="7:9">
      <c r="G16844" s="11"/>
      <c r="H16844" s="12"/>
      <c r="I16844" s="49"/>
    </row>
    <row r="16845" customHeight="1" spans="7:9">
      <c r="G16845" s="11"/>
      <c r="H16845" s="12"/>
      <c r="I16845" s="49"/>
    </row>
    <row r="16846" customHeight="1" spans="7:9">
      <c r="G16846" s="11"/>
      <c r="H16846" s="12"/>
      <c r="I16846" s="49"/>
    </row>
    <row r="16847" customHeight="1" spans="7:9">
      <c r="G16847" s="11"/>
      <c r="H16847" s="12"/>
      <c r="I16847" s="49"/>
    </row>
    <row r="16848" customHeight="1" spans="7:9">
      <c r="G16848" s="11"/>
      <c r="H16848" s="12"/>
      <c r="I16848" s="49"/>
    </row>
    <row r="16849" customHeight="1" spans="7:9">
      <c r="G16849" s="11"/>
      <c r="H16849" s="12"/>
      <c r="I16849" s="49"/>
    </row>
    <row r="16850" customHeight="1" spans="7:9">
      <c r="G16850" s="11"/>
      <c r="H16850" s="12"/>
      <c r="I16850" s="49"/>
    </row>
    <row r="16851" customHeight="1" spans="7:9">
      <c r="G16851" s="11"/>
      <c r="H16851" s="12"/>
      <c r="I16851" s="49"/>
    </row>
    <row r="16852" customHeight="1" spans="7:9">
      <c r="G16852" s="11"/>
      <c r="H16852" s="12"/>
      <c r="I16852" s="49"/>
    </row>
    <row r="16853" customHeight="1" spans="7:9">
      <c r="G16853" s="11"/>
      <c r="H16853" s="12"/>
      <c r="I16853" s="49"/>
    </row>
    <row r="16854" customHeight="1" spans="7:9">
      <c r="G16854" s="11"/>
      <c r="H16854" s="12"/>
      <c r="I16854" s="49"/>
    </row>
    <row r="16855" customHeight="1" spans="7:9">
      <c r="G16855" s="11"/>
      <c r="H16855" s="12"/>
      <c r="I16855" s="49"/>
    </row>
    <row r="16856" customHeight="1" spans="7:9">
      <c r="G16856" s="11"/>
      <c r="H16856" s="12"/>
      <c r="I16856" s="49"/>
    </row>
    <row r="16857" customHeight="1" spans="7:9">
      <c r="G16857" s="11"/>
      <c r="H16857" s="12"/>
      <c r="I16857" s="49"/>
    </row>
    <row r="16858" customHeight="1" spans="7:9">
      <c r="G16858" s="11"/>
      <c r="H16858" s="12"/>
      <c r="I16858" s="49"/>
    </row>
    <row r="16859" customHeight="1" spans="7:9">
      <c r="G16859" s="11"/>
      <c r="H16859" s="12"/>
      <c r="I16859" s="49"/>
    </row>
    <row r="16860" customHeight="1" spans="7:9">
      <c r="G16860" s="11"/>
      <c r="H16860" s="12"/>
      <c r="I16860" s="49"/>
    </row>
    <row r="16861" customHeight="1" spans="7:9">
      <c r="G16861" s="11"/>
      <c r="H16861" s="12"/>
      <c r="I16861" s="49"/>
    </row>
    <row r="16862" customHeight="1" spans="7:9">
      <c r="G16862" s="11"/>
      <c r="H16862" s="12"/>
      <c r="I16862" s="49"/>
    </row>
    <row r="16863" customHeight="1" spans="7:9">
      <c r="G16863" s="11"/>
      <c r="H16863" s="12"/>
      <c r="I16863" s="49"/>
    </row>
    <row r="16864" customHeight="1" spans="7:9">
      <c r="G16864" s="11"/>
      <c r="H16864" s="12"/>
      <c r="I16864" s="49"/>
    </row>
    <row r="16865" customHeight="1" spans="7:9">
      <c r="G16865" s="11"/>
      <c r="H16865" s="12"/>
      <c r="I16865" s="49"/>
    </row>
    <row r="16866" customHeight="1" spans="7:9">
      <c r="G16866" s="11"/>
      <c r="H16866" s="12"/>
      <c r="I16866" s="49"/>
    </row>
    <row r="16867" customHeight="1" spans="7:9">
      <c r="G16867" s="11"/>
      <c r="H16867" s="12"/>
      <c r="I16867" s="49"/>
    </row>
    <row r="16868" customHeight="1" spans="7:9">
      <c r="G16868" s="11"/>
      <c r="H16868" s="12"/>
      <c r="I16868" s="49"/>
    </row>
    <row r="16869" customHeight="1" spans="7:9">
      <c r="G16869" s="11"/>
      <c r="H16869" s="12"/>
      <c r="I16869" s="49"/>
    </row>
    <row r="16870" customHeight="1" spans="7:9">
      <c r="G16870" s="11"/>
      <c r="H16870" s="12"/>
      <c r="I16870" s="49"/>
    </row>
    <row r="16871" customHeight="1" spans="7:9">
      <c r="G16871" s="11"/>
      <c r="H16871" s="12"/>
      <c r="I16871" s="49"/>
    </row>
    <row r="16872" customHeight="1" spans="7:9">
      <c r="G16872" s="11"/>
      <c r="H16872" s="12"/>
      <c r="I16872" s="49"/>
    </row>
    <row r="16873" customHeight="1" spans="7:9">
      <c r="G16873" s="11"/>
      <c r="H16873" s="12"/>
      <c r="I16873" s="49"/>
    </row>
    <row r="16874" customHeight="1" spans="7:9">
      <c r="G16874" s="11"/>
      <c r="H16874" s="12"/>
      <c r="I16874" s="49"/>
    </row>
    <row r="16875" customHeight="1" spans="7:9">
      <c r="G16875" s="11"/>
      <c r="H16875" s="12"/>
      <c r="I16875" s="49"/>
    </row>
    <row r="16876" customHeight="1" spans="7:9">
      <c r="G16876" s="11"/>
      <c r="H16876" s="12"/>
      <c r="I16876" s="49"/>
    </row>
    <row r="16877" customHeight="1" spans="7:9">
      <c r="G16877" s="11"/>
      <c r="H16877" s="12"/>
      <c r="I16877" s="49"/>
    </row>
    <row r="16878" customHeight="1" spans="7:9">
      <c r="G16878" s="11"/>
      <c r="H16878" s="12"/>
      <c r="I16878" s="49"/>
    </row>
    <row r="16879" customHeight="1" spans="7:9">
      <c r="G16879" s="11"/>
      <c r="H16879" s="12"/>
      <c r="I16879" s="49"/>
    </row>
    <row r="16880" customHeight="1" spans="7:9">
      <c r="G16880" s="11"/>
      <c r="H16880" s="12"/>
      <c r="I16880" s="49"/>
    </row>
    <row r="16881" customHeight="1" spans="7:9">
      <c r="G16881" s="11"/>
      <c r="H16881" s="12"/>
      <c r="I16881" s="49"/>
    </row>
    <row r="16882" customHeight="1" spans="7:9">
      <c r="G16882" s="11"/>
      <c r="H16882" s="12"/>
      <c r="I16882" s="49"/>
    </row>
    <row r="16883" customHeight="1" spans="7:9">
      <c r="G16883" s="11"/>
      <c r="H16883" s="12"/>
      <c r="I16883" s="49"/>
    </row>
    <row r="16884" customHeight="1" spans="7:9">
      <c r="G16884" s="11"/>
      <c r="H16884" s="12"/>
      <c r="I16884" s="49"/>
    </row>
    <row r="16885" customHeight="1" spans="7:9">
      <c r="G16885" s="11"/>
      <c r="H16885" s="12"/>
      <c r="I16885" s="49"/>
    </row>
    <row r="16886" customHeight="1" spans="7:9">
      <c r="G16886" s="11"/>
      <c r="H16886" s="12"/>
      <c r="I16886" s="49"/>
    </row>
    <row r="16887" customHeight="1" spans="7:9">
      <c r="G16887" s="11"/>
      <c r="H16887" s="12"/>
      <c r="I16887" s="49"/>
    </row>
    <row r="16888" customHeight="1" spans="7:9">
      <c r="G16888" s="11"/>
      <c r="H16888" s="12"/>
      <c r="I16888" s="49"/>
    </row>
    <row r="16889" customHeight="1" spans="7:9">
      <c r="G16889" s="11"/>
      <c r="H16889" s="12"/>
      <c r="I16889" s="49"/>
    </row>
    <row r="16890" customHeight="1" spans="7:9">
      <c r="G16890" s="11"/>
      <c r="H16890" s="12"/>
      <c r="I16890" s="49"/>
    </row>
    <row r="16891" customHeight="1" spans="7:9">
      <c r="G16891" s="11"/>
      <c r="H16891" s="12"/>
      <c r="I16891" s="49"/>
    </row>
    <row r="16892" customHeight="1" spans="7:9">
      <c r="G16892" s="11"/>
      <c r="H16892" s="12"/>
      <c r="I16892" s="49"/>
    </row>
    <row r="16893" customHeight="1" spans="7:9">
      <c r="G16893" s="11"/>
      <c r="H16893" s="12"/>
      <c r="I16893" s="49"/>
    </row>
    <row r="16894" customHeight="1" spans="7:9">
      <c r="G16894" s="11"/>
      <c r="H16894" s="12"/>
      <c r="I16894" s="49"/>
    </row>
    <row r="16895" customHeight="1" spans="7:9">
      <c r="G16895" s="11"/>
      <c r="H16895" s="12"/>
      <c r="I16895" s="49"/>
    </row>
    <row r="16896" customHeight="1" spans="7:9">
      <c r="G16896" s="11"/>
      <c r="H16896" s="12"/>
      <c r="I16896" s="49"/>
    </row>
    <row r="16897" customHeight="1" spans="7:9">
      <c r="G16897" s="11"/>
      <c r="H16897" s="12"/>
      <c r="I16897" s="49"/>
    </row>
    <row r="16898" customHeight="1" spans="7:9">
      <c r="G16898" s="11"/>
      <c r="H16898" s="12"/>
      <c r="I16898" s="49"/>
    </row>
    <row r="16899" customHeight="1" spans="7:9">
      <c r="G16899" s="11"/>
      <c r="H16899" s="12"/>
      <c r="I16899" s="49"/>
    </row>
    <row r="16900" customHeight="1" spans="7:9">
      <c r="G16900" s="11"/>
      <c r="H16900" s="12"/>
      <c r="I16900" s="49"/>
    </row>
    <row r="16901" customHeight="1" spans="7:9">
      <c r="G16901" s="11"/>
      <c r="H16901" s="12"/>
      <c r="I16901" s="49"/>
    </row>
    <row r="16902" customHeight="1" spans="7:9">
      <c r="G16902" s="11"/>
      <c r="H16902" s="12"/>
      <c r="I16902" s="49"/>
    </row>
    <row r="16903" customHeight="1" spans="7:9">
      <c r="G16903" s="11"/>
      <c r="H16903" s="12"/>
      <c r="I16903" s="49"/>
    </row>
    <row r="16904" customHeight="1" spans="7:9">
      <c r="G16904" s="11"/>
      <c r="H16904" s="12"/>
      <c r="I16904" s="49"/>
    </row>
    <row r="16905" customHeight="1" spans="7:9">
      <c r="G16905" s="11"/>
      <c r="H16905" s="12"/>
      <c r="I16905" s="49"/>
    </row>
    <row r="16906" customHeight="1" spans="7:9">
      <c r="G16906" s="11"/>
      <c r="H16906" s="12"/>
      <c r="I16906" s="49"/>
    </row>
    <row r="16907" customHeight="1" spans="7:9">
      <c r="G16907" s="11"/>
      <c r="H16907" s="12"/>
      <c r="I16907" s="49"/>
    </row>
    <row r="16908" customHeight="1" spans="7:9">
      <c r="G16908" s="11"/>
      <c r="H16908" s="12"/>
      <c r="I16908" s="49"/>
    </row>
    <row r="16909" customHeight="1" spans="7:9">
      <c r="G16909" s="11"/>
      <c r="H16909" s="12"/>
      <c r="I16909" s="49"/>
    </row>
    <row r="16910" customHeight="1" spans="7:9">
      <c r="G16910" s="11"/>
      <c r="H16910" s="12"/>
      <c r="I16910" s="49"/>
    </row>
    <row r="16911" customHeight="1" spans="7:9">
      <c r="G16911" s="11"/>
      <c r="H16911" s="12"/>
      <c r="I16911" s="49"/>
    </row>
    <row r="16912" customHeight="1" spans="7:9">
      <c r="G16912" s="11"/>
      <c r="H16912" s="12"/>
      <c r="I16912" s="49"/>
    </row>
    <row r="16913" customHeight="1" spans="7:9">
      <c r="G16913" s="11"/>
      <c r="H16913" s="12"/>
      <c r="I16913" s="49"/>
    </row>
    <row r="16914" customHeight="1" spans="7:9">
      <c r="G16914" s="11"/>
      <c r="H16914" s="12"/>
      <c r="I16914" s="49"/>
    </row>
    <row r="16915" customHeight="1" spans="7:9">
      <c r="G16915" s="11"/>
      <c r="H16915" s="12"/>
      <c r="I16915" s="49"/>
    </row>
    <row r="16916" customHeight="1" spans="7:9">
      <c r="G16916" s="11"/>
      <c r="H16916" s="12"/>
      <c r="I16916" s="49"/>
    </row>
    <row r="16917" customHeight="1" spans="7:9">
      <c r="G16917" s="11"/>
      <c r="H16917" s="12"/>
      <c r="I16917" s="49"/>
    </row>
    <row r="16918" customHeight="1" spans="7:9">
      <c r="G16918" s="11"/>
      <c r="H16918" s="12"/>
      <c r="I16918" s="49"/>
    </row>
    <row r="16919" customHeight="1" spans="7:9">
      <c r="G16919" s="11"/>
      <c r="H16919" s="12"/>
      <c r="I16919" s="49"/>
    </row>
    <row r="16920" customHeight="1" spans="7:9">
      <c r="G16920" s="11"/>
      <c r="H16920" s="12"/>
      <c r="I16920" s="49"/>
    </row>
    <row r="16921" customHeight="1" spans="7:9">
      <c r="G16921" s="11"/>
      <c r="H16921" s="12"/>
      <c r="I16921" s="49"/>
    </row>
    <row r="16922" customHeight="1" spans="7:9">
      <c r="G16922" s="11"/>
      <c r="H16922" s="12"/>
      <c r="I16922" s="49"/>
    </row>
    <row r="16923" customHeight="1" spans="7:9">
      <c r="G16923" s="11"/>
      <c r="H16923" s="12"/>
      <c r="I16923" s="49"/>
    </row>
    <row r="16924" customHeight="1" spans="7:9">
      <c r="G16924" s="11"/>
      <c r="H16924" s="12"/>
      <c r="I16924" s="49"/>
    </row>
    <row r="16925" customHeight="1" spans="7:9">
      <c r="G16925" s="11"/>
      <c r="H16925" s="12"/>
      <c r="I16925" s="49"/>
    </row>
    <row r="16926" customHeight="1" spans="7:9">
      <c r="G16926" s="11"/>
      <c r="H16926" s="12"/>
      <c r="I16926" s="49"/>
    </row>
    <row r="16927" customHeight="1" spans="7:9">
      <c r="G16927" s="11"/>
      <c r="H16927" s="12"/>
      <c r="I16927" s="49"/>
    </row>
    <row r="16928" customHeight="1" spans="7:9">
      <c r="G16928" s="11"/>
      <c r="H16928" s="12"/>
      <c r="I16928" s="49"/>
    </row>
    <row r="16929" customHeight="1" spans="7:9">
      <c r="G16929" s="11"/>
      <c r="H16929" s="12"/>
      <c r="I16929" s="49"/>
    </row>
    <row r="16930" customHeight="1" spans="7:9">
      <c r="G16930" s="11"/>
      <c r="H16930" s="12"/>
      <c r="I16930" s="49"/>
    </row>
    <row r="16931" customHeight="1" spans="7:9">
      <c r="G16931" s="11"/>
      <c r="H16931" s="12"/>
      <c r="I16931" s="49"/>
    </row>
    <row r="16932" customHeight="1" spans="7:9">
      <c r="G16932" s="11"/>
      <c r="H16932" s="12"/>
      <c r="I16932" s="49"/>
    </row>
    <row r="16933" customHeight="1" spans="7:9">
      <c r="G16933" s="11"/>
      <c r="H16933" s="12"/>
      <c r="I16933" s="49"/>
    </row>
    <row r="16934" customHeight="1" spans="7:9">
      <c r="G16934" s="11"/>
      <c r="H16934" s="12"/>
      <c r="I16934" s="49"/>
    </row>
    <row r="16935" customHeight="1" spans="7:9">
      <c r="G16935" s="11"/>
      <c r="H16935" s="12"/>
      <c r="I16935" s="49"/>
    </row>
    <row r="16936" customHeight="1" spans="7:9">
      <c r="G16936" s="11"/>
      <c r="H16936" s="12"/>
      <c r="I16936" s="49"/>
    </row>
    <row r="16937" customHeight="1" spans="7:9">
      <c r="G16937" s="11"/>
      <c r="H16937" s="12"/>
      <c r="I16937" s="49"/>
    </row>
    <row r="16938" customHeight="1" spans="7:9">
      <c r="G16938" s="11"/>
      <c r="H16938" s="12"/>
      <c r="I16938" s="49"/>
    </row>
    <row r="16939" customHeight="1" spans="7:9">
      <c r="G16939" s="11"/>
      <c r="H16939" s="12"/>
      <c r="I16939" s="49"/>
    </row>
    <row r="16940" customHeight="1" spans="7:9">
      <c r="G16940" s="11"/>
      <c r="H16940" s="12"/>
      <c r="I16940" s="49"/>
    </row>
    <row r="16941" customHeight="1" spans="7:9">
      <c r="G16941" s="11"/>
      <c r="H16941" s="12"/>
      <c r="I16941" s="49"/>
    </row>
    <row r="16942" customHeight="1" spans="7:9">
      <c r="G16942" s="11"/>
      <c r="H16942" s="12"/>
      <c r="I16942" s="49"/>
    </row>
    <row r="16943" customHeight="1" spans="7:9">
      <c r="G16943" s="11"/>
      <c r="H16943" s="12"/>
      <c r="I16943" s="49"/>
    </row>
    <row r="16944" customHeight="1" spans="7:9">
      <c r="G16944" s="11"/>
      <c r="H16944" s="12"/>
      <c r="I16944" s="49"/>
    </row>
    <row r="16945" customHeight="1" spans="7:9">
      <c r="G16945" s="11"/>
      <c r="H16945" s="12"/>
      <c r="I16945" s="49"/>
    </row>
    <row r="16946" customHeight="1" spans="7:9">
      <c r="G16946" s="11"/>
      <c r="H16946" s="12"/>
      <c r="I16946" s="49"/>
    </row>
    <row r="16947" customHeight="1" spans="7:9">
      <c r="G16947" s="11"/>
      <c r="H16947" s="12"/>
      <c r="I16947" s="49"/>
    </row>
    <row r="16948" customHeight="1" spans="7:9">
      <c r="G16948" s="11"/>
      <c r="H16948" s="12"/>
      <c r="I16948" s="49"/>
    </row>
    <row r="16949" customHeight="1" spans="7:9">
      <c r="G16949" s="11"/>
      <c r="H16949" s="12"/>
      <c r="I16949" s="49"/>
    </row>
    <row r="16950" customHeight="1" spans="7:9">
      <c r="G16950" s="11"/>
      <c r="H16950" s="12"/>
      <c r="I16950" s="49"/>
    </row>
    <row r="16951" customHeight="1" spans="7:9">
      <c r="G16951" s="11"/>
      <c r="H16951" s="12"/>
      <c r="I16951" s="49"/>
    </row>
    <row r="16952" customHeight="1" spans="7:9">
      <c r="G16952" s="11"/>
      <c r="H16952" s="12"/>
      <c r="I16952" s="49"/>
    </row>
    <row r="16953" customHeight="1" spans="7:9">
      <c r="G16953" s="11"/>
      <c r="H16953" s="12"/>
      <c r="I16953" s="49"/>
    </row>
    <row r="16954" customHeight="1" spans="7:9">
      <c r="G16954" s="11"/>
      <c r="H16954" s="12"/>
      <c r="I16954" s="49"/>
    </row>
    <row r="16955" customHeight="1" spans="7:9">
      <c r="G16955" s="11"/>
      <c r="H16955" s="12"/>
      <c r="I16955" s="49"/>
    </row>
    <row r="16956" customHeight="1" spans="7:9">
      <c r="G16956" s="11"/>
      <c r="H16956" s="12"/>
      <c r="I16956" s="49"/>
    </row>
    <row r="16957" customHeight="1" spans="7:9">
      <c r="G16957" s="11"/>
      <c r="H16957" s="12"/>
      <c r="I16957" s="49"/>
    </row>
    <row r="16958" customHeight="1" spans="7:9">
      <c r="G16958" s="11"/>
      <c r="H16958" s="12"/>
      <c r="I16958" s="49"/>
    </row>
    <row r="16959" customHeight="1" spans="7:9">
      <c r="G16959" s="11"/>
      <c r="H16959" s="12"/>
      <c r="I16959" s="49"/>
    </row>
    <row r="16960" customHeight="1" spans="7:9">
      <c r="G16960" s="11"/>
      <c r="H16960" s="12"/>
      <c r="I16960" s="49"/>
    </row>
    <row r="16961" customHeight="1" spans="7:9">
      <c r="G16961" s="11"/>
      <c r="H16961" s="12"/>
      <c r="I16961" s="49"/>
    </row>
    <row r="16962" customHeight="1" spans="7:9">
      <c r="G16962" s="11"/>
      <c r="H16962" s="12"/>
      <c r="I16962" s="49"/>
    </row>
    <row r="16963" customHeight="1" spans="7:9">
      <c r="G16963" s="11"/>
      <c r="H16963" s="12"/>
      <c r="I16963" s="49"/>
    </row>
    <row r="16964" customHeight="1" spans="7:9">
      <c r="G16964" s="11"/>
      <c r="H16964" s="12"/>
      <c r="I16964" s="49"/>
    </row>
    <row r="16965" customHeight="1" spans="7:9">
      <c r="G16965" s="11"/>
      <c r="H16965" s="12"/>
      <c r="I16965" s="49"/>
    </row>
    <row r="16966" customHeight="1" spans="7:9">
      <c r="G16966" s="11"/>
      <c r="H16966" s="12"/>
      <c r="I16966" s="49"/>
    </row>
    <row r="16967" customHeight="1" spans="7:9">
      <c r="G16967" s="11"/>
      <c r="H16967" s="12"/>
      <c r="I16967" s="49"/>
    </row>
    <row r="16968" customHeight="1" spans="7:9">
      <c r="G16968" s="11"/>
      <c r="H16968" s="12"/>
      <c r="I16968" s="49"/>
    </row>
    <row r="16969" customHeight="1" spans="7:9">
      <c r="G16969" s="11"/>
      <c r="H16969" s="12"/>
      <c r="I16969" s="49"/>
    </row>
    <row r="16970" customHeight="1" spans="7:9">
      <c r="G16970" s="11"/>
      <c r="H16970" s="12"/>
      <c r="I16970" s="49"/>
    </row>
    <row r="16971" customHeight="1" spans="7:9">
      <c r="G16971" s="11"/>
      <c r="H16971" s="12"/>
      <c r="I16971" s="49"/>
    </row>
    <row r="16972" customHeight="1" spans="7:9">
      <c r="G16972" s="11"/>
      <c r="H16972" s="12"/>
      <c r="I16972" s="49"/>
    </row>
    <row r="16973" customHeight="1" spans="7:9">
      <c r="G16973" s="11"/>
      <c r="H16973" s="12"/>
      <c r="I16973" s="49"/>
    </row>
    <row r="16974" customHeight="1" spans="7:9">
      <c r="G16974" s="11"/>
      <c r="H16974" s="12"/>
      <c r="I16974" s="49"/>
    </row>
    <row r="16975" customHeight="1" spans="7:9">
      <c r="G16975" s="11"/>
      <c r="H16975" s="12"/>
      <c r="I16975" s="49"/>
    </row>
    <row r="16976" customHeight="1" spans="7:9">
      <c r="G16976" s="11"/>
      <c r="H16976" s="12"/>
      <c r="I16976" s="49"/>
    </row>
    <row r="16977" customHeight="1" spans="7:9">
      <c r="G16977" s="11"/>
      <c r="H16977" s="12"/>
      <c r="I16977" s="49"/>
    </row>
    <row r="16978" customHeight="1" spans="7:9">
      <c r="G16978" s="11"/>
      <c r="H16978" s="12"/>
      <c r="I16978" s="49"/>
    </row>
    <row r="16979" customHeight="1" spans="7:9">
      <c r="G16979" s="11"/>
      <c r="H16979" s="12"/>
      <c r="I16979" s="49"/>
    </row>
    <row r="16980" customHeight="1" spans="7:9">
      <c r="G16980" s="11"/>
      <c r="H16980" s="12"/>
      <c r="I16980" s="49"/>
    </row>
    <row r="16981" customHeight="1" spans="7:9">
      <c r="G16981" s="11"/>
      <c r="H16981" s="12"/>
      <c r="I16981" s="49"/>
    </row>
    <row r="16982" customHeight="1" spans="7:9">
      <c r="G16982" s="11"/>
      <c r="H16982" s="12"/>
      <c r="I16982" s="49"/>
    </row>
    <row r="16983" customHeight="1" spans="7:9">
      <c r="G16983" s="11"/>
      <c r="H16983" s="12"/>
      <c r="I16983" s="49"/>
    </row>
    <row r="16984" customHeight="1" spans="7:9">
      <c r="G16984" s="11"/>
      <c r="H16984" s="12"/>
      <c r="I16984" s="49"/>
    </row>
    <row r="16985" customHeight="1" spans="7:9">
      <c r="G16985" s="11"/>
      <c r="H16985" s="12"/>
      <c r="I16985" s="49"/>
    </row>
    <row r="16986" customHeight="1" spans="7:9">
      <c r="G16986" s="11"/>
      <c r="H16986" s="12"/>
      <c r="I16986" s="49"/>
    </row>
    <row r="16987" customHeight="1" spans="7:9">
      <c r="G16987" s="11"/>
      <c r="H16987" s="12"/>
      <c r="I16987" s="49"/>
    </row>
    <row r="16988" customHeight="1" spans="7:9">
      <c r="G16988" s="11"/>
      <c r="H16988" s="12"/>
      <c r="I16988" s="49"/>
    </row>
    <row r="16989" customHeight="1" spans="7:9">
      <c r="G16989" s="11"/>
      <c r="H16989" s="12"/>
      <c r="I16989" s="49"/>
    </row>
    <row r="16990" customHeight="1" spans="7:9">
      <c r="G16990" s="11"/>
      <c r="H16990" s="12"/>
      <c r="I16990" s="49"/>
    </row>
    <row r="16991" customHeight="1" spans="7:9">
      <c r="G16991" s="11"/>
      <c r="H16991" s="12"/>
      <c r="I16991" s="49"/>
    </row>
    <row r="16992" customHeight="1" spans="7:9">
      <c r="G16992" s="11"/>
      <c r="H16992" s="12"/>
      <c r="I16992" s="49"/>
    </row>
    <row r="16993" customHeight="1" spans="7:9">
      <c r="G16993" s="11"/>
      <c r="H16993" s="12"/>
      <c r="I16993" s="49"/>
    </row>
    <row r="16994" customHeight="1" spans="7:9">
      <c r="G16994" s="11"/>
      <c r="H16994" s="12"/>
      <c r="I16994" s="49"/>
    </row>
    <row r="16995" customHeight="1" spans="7:9">
      <c r="G16995" s="11"/>
      <c r="H16995" s="12"/>
      <c r="I16995" s="49"/>
    </row>
    <row r="16996" customHeight="1" spans="7:9">
      <c r="G16996" s="11"/>
      <c r="H16996" s="12"/>
      <c r="I16996" s="49"/>
    </row>
    <row r="16997" customHeight="1" spans="7:9">
      <c r="G16997" s="11"/>
      <c r="H16997" s="12"/>
      <c r="I16997" s="49"/>
    </row>
    <row r="16998" customHeight="1" spans="7:9">
      <c r="G16998" s="11"/>
      <c r="H16998" s="12"/>
      <c r="I16998" s="49"/>
    </row>
    <row r="16999" customHeight="1" spans="7:9">
      <c r="G16999" s="11"/>
      <c r="H16999" s="12"/>
      <c r="I16999" s="49"/>
    </row>
    <row r="17000" customHeight="1" spans="7:9">
      <c r="G17000" s="11"/>
      <c r="H17000" s="12"/>
      <c r="I17000" s="49"/>
    </row>
    <row r="17001" customHeight="1" spans="7:9">
      <c r="G17001" s="11"/>
      <c r="H17001" s="12"/>
      <c r="I17001" s="49"/>
    </row>
    <row r="17002" customHeight="1" spans="7:9">
      <c r="G17002" s="11"/>
      <c r="H17002" s="12"/>
      <c r="I17002" s="49"/>
    </row>
    <row r="17003" customHeight="1" spans="7:9">
      <c r="G17003" s="11"/>
      <c r="H17003" s="12"/>
      <c r="I17003" s="49"/>
    </row>
    <row r="17004" customHeight="1" spans="7:9">
      <c r="G17004" s="11"/>
      <c r="H17004" s="12"/>
      <c r="I17004" s="49"/>
    </row>
    <row r="17005" customHeight="1" spans="7:9">
      <c r="G17005" s="11"/>
      <c r="H17005" s="12"/>
      <c r="I17005" s="49"/>
    </row>
    <row r="17006" customHeight="1" spans="7:9">
      <c r="G17006" s="11"/>
      <c r="H17006" s="12"/>
      <c r="I17006" s="49"/>
    </row>
    <row r="17007" customHeight="1" spans="7:9">
      <c r="G17007" s="11"/>
      <c r="H17007" s="12"/>
      <c r="I17007" s="49"/>
    </row>
    <row r="17008" customHeight="1" spans="7:9">
      <c r="G17008" s="11"/>
      <c r="H17008" s="12"/>
      <c r="I17008" s="49"/>
    </row>
    <row r="17009" customHeight="1" spans="7:9">
      <c r="G17009" s="11"/>
      <c r="H17009" s="12"/>
      <c r="I17009" s="49"/>
    </row>
    <row r="17010" customHeight="1" spans="7:9">
      <c r="G17010" s="11"/>
      <c r="H17010" s="12"/>
      <c r="I17010" s="49"/>
    </row>
    <row r="17011" customHeight="1" spans="7:9">
      <c r="G17011" s="11"/>
      <c r="H17011" s="12"/>
      <c r="I17011" s="49"/>
    </row>
    <row r="17012" customHeight="1" spans="7:9">
      <c r="G17012" s="11"/>
      <c r="H17012" s="12"/>
      <c r="I17012" s="49"/>
    </row>
    <row r="17013" customHeight="1" spans="7:9">
      <c r="G17013" s="11"/>
      <c r="H17013" s="12"/>
      <c r="I17013" s="49"/>
    </row>
    <row r="17014" customHeight="1" spans="7:9">
      <c r="G17014" s="11"/>
      <c r="H17014" s="12"/>
      <c r="I17014" s="49"/>
    </row>
    <row r="17015" customHeight="1" spans="7:9">
      <c r="G17015" s="11"/>
      <c r="H17015" s="12"/>
      <c r="I17015" s="49"/>
    </row>
    <row r="17016" customHeight="1" spans="7:9">
      <c r="G17016" s="11"/>
      <c r="H17016" s="12"/>
      <c r="I17016" s="49"/>
    </row>
    <row r="17017" customHeight="1" spans="7:9">
      <c r="G17017" s="11"/>
      <c r="H17017" s="12"/>
      <c r="I17017" s="49"/>
    </row>
    <row r="17018" customHeight="1" spans="7:9">
      <c r="G17018" s="11"/>
      <c r="H17018" s="12"/>
      <c r="I17018" s="49"/>
    </row>
    <row r="17019" customHeight="1" spans="7:9">
      <c r="G17019" s="11"/>
      <c r="H17019" s="12"/>
      <c r="I17019" s="49"/>
    </row>
    <row r="17020" customHeight="1" spans="7:9">
      <c r="G17020" s="11"/>
      <c r="H17020" s="12"/>
      <c r="I17020" s="49"/>
    </row>
    <row r="17021" customHeight="1" spans="7:9">
      <c r="G17021" s="11"/>
      <c r="H17021" s="12"/>
      <c r="I17021" s="49"/>
    </row>
    <row r="17022" customHeight="1" spans="7:9">
      <c r="G17022" s="11"/>
      <c r="H17022" s="12"/>
      <c r="I17022" s="49"/>
    </row>
    <row r="17023" customHeight="1" spans="7:9">
      <c r="G17023" s="11"/>
      <c r="H17023" s="12"/>
      <c r="I17023" s="49"/>
    </row>
    <row r="17024" customHeight="1" spans="7:9">
      <c r="G17024" s="11"/>
      <c r="H17024" s="12"/>
      <c r="I17024" s="49"/>
    </row>
    <row r="17025" customHeight="1" spans="7:9">
      <c r="G17025" s="11"/>
      <c r="H17025" s="12"/>
      <c r="I17025" s="49"/>
    </row>
    <row r="17026" customHeight="1" spans="7:9">
      <c r="G17026" s="11"/>
      <c r="H17026" s="12"/>
      <c r="I17026" s="49"/>
    </row>
    <row r="17027" customHeight="1" spans="7:9">
      <c r="G17027" s="11"/>
      <c r="H17027" s="12"/>
      <c r="I17027" s="49"/>
    </row>
    <row r="17028" customHeight="1" spans="7:9">
      <c r="G17028" s="11"/>
      <c r="H17028" s="12"/>
      <c r="I17028" s="49"/>
    </row>
    <row r="17029" customHeight="1" spans="7:9">
      <c r="G17029" s="11"/>
      <c r="H17029" s="12"/>
      <c r="I17029" s="49"/>
    </row>
    <row r="17030" customHeight="1" spans="7:9">
      <c r="G17030" s="11"/>
      <c r="H17030" s="12"/>
      <c r="I17030" s="49"/>
    </row>
    <row r="17031" customHeight="1" spans="7:9">
      <c r="G17031" s="11"/>
      <c r="H17031" s="12"/>
      <c r="I17031" s="49"/>
    </row>
    <row r="17032" customHeight="1" spans="7:9">
      <c r="G17032" s="11"/>
      <c r="H17032" s="12"/>
      <c r="I17032" s="49"/>
    </row>
    <row r="17033" customHeight="1" spans="7:9">
      <c r="G17033" s="11"/>
      <c r="H17033" s="12"/>
      <c r="I17033" s="49"/>
    </row>
    <row r="17034" customHeight="1" spans="7:9">
      <c r="G17034" s="11"/>
      <c r="H17034" s="12"/>
      <c r="I17034" s="49"/>
    </row>
    <row r="17035" customHeight="1" spans="7:9">
      <c r="G17035" s="11"/>
      <c r="H17035" s="12"/>
      <c r="I17035" s="49"/>
    </row>
    <row r="17036" customHeight="1" spans="7:9">
      <c r="G17036" s="11"/>
      <c r="H17036" s="12"/>
      <c r="I17036" s="49"/>
    </row>
    <row r="17037" customHeight="1" spans="7:9">
      <c r="G17037" s="11"/>
      <c r="H17037" s="12"/>
      <c r="I17037" s="49"/>
    </row>
    <row r="17038" customHeight="1" spans="7:9">
      <c r="G17038" s="11"/>
      <c r="H17038" s="12"/>
      <c r="I17038" s="49"/>
    </row>
    <row r="17039" customHeight="1" spans="7:9">
      <c r="G17039" s="11"/>
      <c r="H17039" s="12"/>
      <c r="I17039" s="49"/>
    </row>
    <row r="17040" customHeight="1" spans="7:9">
      <c r="G17040" s="11"/>
      <c r="H17040" s="12"/>
      <c r="I17040" s="49"/>
    </row>
    <row r="17041" customHeight="1" spans="7:9">
      <c r="G17041" s="11"/>
      <c r="H17041" s="12"/>
      <c r="I17041" s="49"/>
    </row>
    <row r="17042" customHeight="1" spans="7:9">
      <c r="G17042" s="11"/>
      <c r="H17042" s="12"/>
      <c r="I17042" s="49"/>
    </row>
    <row r="17043" customHeight="1" spans="7:9">
      <c r="G17043" s="11"/>
      <c r="H17043" s="12"/>
      <c r="I17043" s="49"/>
    </row>
    <row r="17044" customHeight="1" spans="7:9">
      <c r="G17044" s="11"/>
      <c r="H17044" s="12"/>
      <c r="I17044" s="49"/>
    </row>
    <row r="17045" customHeight="1" spans="7:9">
      <c r="G17045" s="11"/>
      <c r="H17045" s="12"/>
      <c r="I17045" s="49"/>
    </row>
    <row r="17046" customHeight="1" spans="7:9">
      <c r="G17046" s="11"/>
      <c r="H17046" s="12"/>
      <c r="I17046" s="49"/>
    </row>
    <row r="17047" customHeight="1" spans="7:9">
      <c r="G17047" s="11"/>
      <c r="H17047" s="12"/>
      <c r="I17047" s="49"/>
    </row>
    <row r="17048" customHeight="1" spans="7:9">
      <c r="G17048" s="11"/>
      <c r="H17048" s="12"/>
      <c r="I17048" s="49"/>
    </row>
    <row r="17049" customHeight="1" spans="7:9">
      <c r="G17049" s="11"/>
      <c r="H17049" s="12"/>
      <c r="I17049" s="49"/>
    </row>
    <row r="17050" customHeight="1" spans="7:9">
      <c r="G17050" s="11"/>
      <c r="H17050" s="12"/>
      <c r="I17050" s="49"/>
    </row>
    <row r="17051" customHeight="1" spans="7:9">
      <c r="G17051" s="11"/>
      <c r="H17051" s="12"/>
      <c r="I17051" s="49"/>
    </row>
    <row r="17052" customHeight="1" spans="7:9">
      <c r="G17052" s="11"/>
      <c r="H17052" s="12"/>
      <c r="I17052" s="49"/>
    </row>
    <row r="17053" customHeight="1" spans="7:9">
      <c r="G17053" s="11"/>
      <c r="H17053" s="12"/>
      <c r="I17053" s="49"/>
    </row>
    <row r="17054" customHeight="1" spans="7:9">
      <c r="G17054" s="11"/>
      <c r="H17054" s="12"/>
      <c r="I17054" s="49"/>
    </row>
    <row r="17055" customHeight="1" spans="7:9">
      <c r="G17055" s="11"/>
      <c r="H17055" s="12"/>
      <c r="I17055" s="49"/>
    </row>
    <row r="17056" customHeight="1" spans="7:9">
      <c r="G17056" s="11"/>
      <c r="H17056" s="12"/>
      <c r="I17056" s="49"/>
    </row>
    <row r="17057" customHeight="1" spans="7:9">
      <c r="G17057" s="11"/>
      <c r="H17057" s="12"/>
      <c r="I17057" s="49"/>
    </row>
    <row r="17058" customHeight="1" spans="7:9">
      <c r="G17058" s="11"/>
      <c r="H17058" s="12"/>
      <c r="I17058" s="49"/>
    </row>
    <row r="17059" customHeight="1" spans="7:9">
      <c r="G17059" s="11"/>
      <c r="H17059" s="12"/>
      <c r="I17059" s="49"/>
    </row>
    <row r="17060" customHeight="1" spans="7:9">
      <c r="G17060" s="11"/>
      <c r="H17060" s="12"/>
      <c r="I17060" s="49"/>
    </row>
    <row r="17061" customHeight="1" spans="7:9">
      <c r="G17061" s="11"/>
      <c r="H17061" s="12"/>
      <c r="I17061" s="49"/>
    </row>
    <row r="17062" customHeight="1" spans="7:9">
      <c r="G17062" s="11"/>
      <c r="H17062" s="12"/>
      <c r="I17062" s="49"/>
    </row>
    <row r="17063" customHeight="1" spans="7:9">
      <c r="G17063" s="11"/>
      <c r="H17063" s="12"/>
      <c r="I17063" s="49"/>
    </row>
    <row r="17064" customHeight="1" spans="7:9">
      <c r="G17064" s="11"/>
      <c r="H17064" s="12"/>
      <c r="I17064" s="49"/>
    </row>
    <row r="17065" customHeight="1" spans="7:9">
      <c r="G17065" s="11"/>
      <c r="H17065" s="12"/>
      <c r="I17065" s="49"/>
    </row>
    <row r="17066" customHeight="1" spans="7:9">
      <c r="G17066" s="11"/>
      <c r="H17066" s="12"/>
      <c r="I17066" s="49"/>
    </row>
    <row r="17067" customHeight="1" spans="7:9">
      <c r="G17067" s="11"/>
      <c r="H17067" s="12"/>
      <c r="I17067" s="49"/>
    </row>
    <row r="17068" customHeight="1" spans="7:9">
      <c r="G17068" s="11"/>
      <c r="H17068" s="12"/>
      <c r="I17068" s="49"/>
    </row>
    <row r="17069" customHeight="1" spans="7:9">
      <c r="G17069" s="11"/>
      <c r="H17069" s="12"/>
      <c r="I17069" s="49"/>
    </row>
    <row r="17070" customHeight="1" spans="7:9">
      <c r="G17070" s="11"/>
      <c r="H17070" s="12"/>
      <c r="I17070" s="49"/>
    </row>
    <row r="17071" customHeight="1" spans="7:9">
      <c r="G17071" s="11"/>
      <c r="H17071" s="12"/>
      <c r="I17071" s="49"/>
    </row>
    <row r="17072" customHeight="1" spans="7:9">
      <c r="G17072" s="11"/>
      <c r="H17072" s="12"/>
      <c r="I17072" s="49"/>
    </row>
    <row r="17073" customHeight="1" spans="7:9">
      <c r="G17073" s="11"/>
      <c r="H17073" s="12"/>
      <c r="I17073" s="49"/>
    </row>
    <row r="17074" customHeight="1" spans="7:9">
      <c r="G17074" s="11"/>
      <c r="H17074" s="12"/>
      <c r="I17074" s="49"/>
    </row>
    <row r="17075" customHeight="1" spans="7:9">
      <c r="G17075" s="11"/>
      <c r="H17075" s="12"/>
      <c r="I17075" s="49"/>
    </row>
    <row r="17076" customHeight="1" spans="7:9">
      <c r="G17076" s="11"/>
      <c r="H17076" s="12"/>
      <c r="I17076" s="49"/>
    </row>
    <row r="17077" customHeight="1" spans="7:9">
      <c r="G17077" s="11"/>
      <c r="H17077" s="12"/>
      <c r="I17077" s="49"/>
    </row>
    <row r="17078" customHeight="1" spans="7:9">
      <c r="G17078" s="11"/>
      <c r="H17078" s="12"/>
      <c r="I17078" s="49"/>
    </row>
    <row r="17079" customHeight="1" spans="7:9">
      <c r="G17079" s="11"/>
      <c r="H17079" s="12"/>
      <c r="I17079" s="49"/>
    </row>
    <row r="17080" customHeight="1" spans="7:9">
      <c r="G17080" s="11"/>
      <c r="H17080" s="12"/>
      <c r="I17080" s="49"/>
    </row>
    <row r="17081" customHeight="1" spans="7:9">
      <c r="G17081" s="11"/>
      <c r="H17081" s="12"/>
      <c r="I17081" s="49"/>
    </row>
    <row r="17082" customHeight="1" spans="7:9">
      <c r="G17082" s="11"/>
      <c r="H17082" s="12"/>
      <c r="I17082" s="49"/>
    </row>
    <row r="17083" customHeight="1" spans="7:9">
      <c r="G17083" s="11"/>
      <c r="H17083" s="12"/>
      <c r="I17083" s="49"/>
    </row>
    <row r="17084" customHeight="1" spans="7:9">
      <c r="G17084" s="11"/>
      <c r="H17084" s="12"/>
      <c r="I17084" s="49"/>
    </row>
    <row r="17085" customHeight="1" spans="7:9">
      <c r="G17085" s="11"/>
      <c r="H17085" s="12"/>
      <c r="I17085" s="49"/>
    </row>
    <row r="17086" customHeight="1" spans="7:9">
      <c r="G17086" s="11"/>
      <c r="H17086" s="12"/>
      <c r="I17086" s="49"/>
    </row>
    <row r="17087" customHeight="1" spans="7:9">
      <c r="G17087" s="11"/>
      <c r="H17087" s="12"/>
      <c r="I17087" s="49"/>
    </row>
    <row r="17088" customHeight="1" spans="7:9">
      <c r="G17088" s="11"/>
      <c r="H17088" s="12"/>
      <c r="I17088" s="49"/>
    </row>
    <row r="17089" customHeight="1" spans="7:9">
      <c r="G17089" s="11"/>
      <c r="H17089" s="12"/>
      <c r="I17089" s="49"/>
    </row>
    <row r="17090" customHeight="1" spans="7:9">
      <c r="G17090" s="11"/>
      <c r="H17090" s="12"/>
      <c r="I17090" s="49"/>
    </row>
    <row r="17091" customHeight="1" spans="7:9">
      <c r="G17091" s="11"/>
      <c r="H17091" s="12"/>
      <c r="I17091" s="49"/>
    </row>
    <row r="17092" customHeight="1" spans="7:9">
      <c r="G17092" s="11"/>
      <c r="H17092" s="12"/>
      <c r="I17092" s="49"/>
    </row>
    <row r="17093" customHeight="1" spans="7:9">
      <c r="G17093" s="11"/>
      <c r="H17093" s="12"/>
      <c r="I17093" s="49"/>
    </row>
    <row r="17094" customHeight="1" spans="7:9">
      <c r="G17094" s="11"/>
      <c r="H17094" s="12"/>
      <c r="I17094" s="49"/>
    </row>
    <row r="17095" customHeight="1" spans="7:9">
      <c r="G17095" s="11"/>
      <c r="H17095" s="12"/>
      <c r="I17095" s="49"/>
    </row>
    <row r="17096" customHeight="1" spans="7:9">
      <c r="G17096" s="11"/>
      <c r="H17096" s="12"/>
      <c r="I17096" s="49"/>
    </row>
    <row r="17097" customHeight="1" spans="7:9">
      <c r="G17097" s="11"/>
      <c r="H17097" s="12"/>
      <c r="I17097" s="49"/>
    </row>
    <row r="17098" customHeight="1" spans="7:9">
      <c r="G17098" s="11"/>
      <c r="H17098" s="12"/>
      <c r="I17098" s="49"/>
    </row>
    <row r="17099" customHeight="1" spans="7:9">
      <c r="G17099" s="11"/>
      <c r="H17099" s="12"/>
      <c r="I17099" s="49"/>
    </row>
    <row r="17100" customHeight="1" spans="7:9">
      <c r="G17100" s="11"/>
      <c r="H17100" s="12"/>
      <c r="I17100" s="49"/>
    </row>
    <row r="17101" customHeight="1" spans="7:9">
      <c r="G17101" s="11"/>
      <c r="H17101" s="12"/>
      <c r="I17101" s="49"/>
    </row>
    <row r="17102" customHeight="1" spans="7:9">
      <c r="G17102" s="11"/>
      <c r="H17102" s="12"/>
      <c r="I17102" s="49"/>
    </row>
    <row r="17103" customHeight="1" spans="7:9">
      <c r="G17103" s="11"/>
      <c r="H17103" s="12"/>
      <c r="I17103" s="49"/>
    </row>
    <row r="17104" customHeight="1" spans="7:9">
      <c r="G17104" s="11"/>
      <c r="H17104" s="12"/>
      <c r="I17104" s="49"/>
    </row>
    <row r="17105" customHeight="1" spans="7:9">
      <c r="G17105" s="11"/>
      <c r="H17105" s="12"/>
      <c r="I17105" s="49"/>
    </row>
    <row r="17106" customHeight="1" spans="7:9">
      <c r="G17106" s="11"/>
      <c r="H17106" s="12"/>
      <c r="I17106" s="49"/>
    </row>
    <row r="17107" customHeight="1" spans="7:9">
      <c r="G17107" s="11"/>
      <c r="H17107" s="12"/>
      <c r="I17107" s="49"/>
    </row>
    <row r="17108" customHeight="1" spans="7:9">
      <c r="G17108" s="11"/>
      <c r="H17108" s="12"/>
      <c r="I17108" s="49"/>
    </row>
    <row r="17109" customHeight="1" spans="7:9">
      <c r="G17109" s="11"/>
      <c r="H17109" s="12"/>
      <c r="I17109" s="49"/>
    </row>
    <row r="17110" customHeight="1" spans="7:9">
      <c r="G17110" s="11"/>
      <c r="H17110" s="12"/>
      <c r="I17110" s="49"/>
    </row>
    <row r="17111" customHeight="1" spans="7:9">
      <c r="G17111" s="11"/>
      <c r="H17111" s="12"/>
      <c r="I17111" s="49"/>
    </row>
    <row r="17112" customHeight="1" spans="7:9">
      <c r="G17112" s="11"/>
      <c r="H17112" s="12"/>
      <c r="I17112" s="49"/>
    </row>
    <row r="17113" customHeight="1" spans="7:9">
      <c r="G17113" s="11"/>
      <c r="H17113" s="12"/>
      <c r="I17113" s="49"/>
    </row>
    <row r="17114" customHeight="1" spans="7:9">
      <c r="G17114" s="11"/>
      <c r="H17114" s="12"/>
      <c r="I17114" s="49"/>
    </row>
    <row r="17115" customHeight="1" spans="7:9">
      <c r="G17115" s="11"/>
      <c r="H17115" s="12"/>
      <c r="I17115" s="49"/>
    </row>
    <row r="17116" customHeight="1" spans="7:9">
      <c r="G17116" s="11"/>
      <c r="H17116" s="12"/>
      <c r="I17116" s="49"/>
    </row>
    <row r="17117" customHeight="1" spans="7:9">
      <c r="G17117" s="11"/>
      <c r="H17117" s="12"/>
      <c r="I17117" s="49"/>
    </row>
    <row r="17118" customHeight="1" spans="7:9">
      <c r="G17118" s="11"/>
      <c r="H17118" s="12"/>
      <c r="I17118" s="49"/>
    </row>
    <row r="17119" customHeight="1" spans="7:9">
      <c r="G17119" s="11"/>
      <c r="H17119" s="12"/>
      <c r="I17119" s="49"/>
    </row>
    <row r="17120" customHeight="1" spans="7:9">
      <c r="G17120" s="11"/>
      <c r="H17120" s="12"/>
      <c r="I17120" s="49"/>
    </row>
    <row r="17121" customHeight="1" spans="7:9">
      <c r="G17121" s="11"/>
      <c r="H17121" s="12"/>
      <c r="I17121" s="49"/>
    </row>
    <row r="17122" customHeight="1" spans="7:9">
      <c r="G17122" s="11"/>
      <c r="H17122" s="12"/>
      <c r="I17122" s="49"/>
    </row>
    <row r="17123" customHeight="1" spans="7:9">
      <c r="G17123" s="11"/>
      <c r="H17123" s="12"/>
      <c r="I17123" s="49"/>
    </row>
    <row r="17124" customHeight="1" spans="7:9">
      <c r="G17124" s="11"/>
      <c r="H17124" s="12"/>
      <c r="I17124" s="49"/>
    </row>
    <row r="17125" customHeight="1" spans="7:9">
      <c r="G17125" s="11"/>
      <c r="H17125" s="12"/>
      <c r="I17125" s="49"/>
    </row>
    <row r="17126" customHeight="1" spans="7:9">
      <c r="G17126" s="11"/>
      <c r="H17126" s="12"/>
      <c r="I17126" s="49"/>
    </row>
    <row r="17127" customHeight="1" spans="7:9">
      <c r="G17127" s="11"/>
      <c r="H17127" s="12"/>
      <c r="I17127" s="49"/>
    </row>
    <row r="17128" customHeight="1" spans="7:9">
      <c r="G17128" s="11"/>
      <c r="H17128" s="12"/>
      <c r="I17128" s="49"/>
    </row>
    <row r="17129" customHeight="1" spans="7:9">
      <c r="G17129" s="11"/>
      <c r="H17129" s="12"/>
      <c r="I17129" s="49"/>
    </row>
    <row r="17130" customHeight="1" spans="7:9">
      <c r="G17130" s="11"/>
      <c r="H17130" s="12"/>
      <c r="I17130" s="49"/>
    </row>
    <row r="17131" customHeight="1" spans="7:9">
      <c r="G17131" s="11"/>
      <c r="H17131" s="12"/>
      <c r="I17131" s="49"/>
    </row>
    <row r="17132" customHeight="1" spans="7:9">
      <c r="G17132" s="11"/>
      <c r="H17132" s="12"/>
      <c r="I17132" s="49"/>
    </row>
    <row r="17133" customHeight="1" spans="7:9">
      <c r="G17133" s="11"/>
      <c r="H17133" s="12"/>
      <c r="I17133" s="49"/>
    </row>
    <row r="17134" customHeight="1" spans="7:9">
      <c r="G17134" s="11"/>
      <c r="H17134" s="12"/>
      <c r="I17134" s="49"/>
    </row>
    <row r="17135" customHeight="1" spans="7:9">
      <c r="G17135" s="11"/>
      <c r="H17135" s="12"/>
      <c r="I17135" s="49"/>
    </row>
    <row r="17136" customHeight="1" spans="7:9">
      <c r="G17136" s="11"/>
      <c r="H17136" s="12"/>
      <c r="I17136" s="49"/>
    </row>
    <row r="17137" customHeight="1" spans="7:9">
      <c r="G17137" s="11"/>
      <c r="H17137" s="12"/>
      <c r="I17137" s="49"/>
    </row>
    <row r="17138" customHeight="1" spans="7:9">
      <c r="G17138" s="11"/>
      <c r="H17138" s="12"/>
      <c r="I17138" s="49"/>
    </row>
    <row r="17139" customHeight="1" spans="7:9">
      <c r="G17139" s="11"/>
      <c r="H17139" s="12"/>
      <c r="I17139" s="49"/>
    </row>
    <row r="17140" customHeight="1" spans="7:9">
      <c r="G17140" s="11"/>
      <c r="H17140" s="12"/>
      <c r="I17140" s="49"/>
    </row>
    <row r="17141" customHeight="1" spans="7:9">
      <c r="G17141" s="11"/>
      <c r="H17141" s="12"/>
      <c r="I17141" s="49"/>
    </row>
    <row r="17142" customHeight="1" spans="7:9">
      <c r="G17142" s="11"/>
      <c r="H17142" s="12"/>
      <c r="I17142" s="49"/>
    </row>
    <row r="17143" customHeight="1" spans="7:9">
      <c r="G17143" s="11"/>
      <c r="H17143" s="12"/>
      <c r="I17143" s="49"/>
    </row>
    <row r="17144" customHeight="1" spans="7:9">
      <c r="G17144" s="11"/>
      <c r="H17144" s="12"/>
      <c r="I17144" s="49"/>
    </row>
    <row r="17145" customHeight="1" spans="7:9">
      <c r="G17145" s="11"/>
      <c r="H17145" s="12"/>
      <c r="I17145" s="49"/>
    </row>
    <row r="17146" customHeight="1" spans="7:9">
      <c r="G17146" s="11"/>
      <c r="H17146" s="12"/>
      <c r="I17146" s="49"/>
    </row>
    <row r="17147" customHeight="1" spans="7:9">
      <c r="G17147" s="11"/>
      <c r="H17147" s="12"/>
      <c r="I17147" s="49"/>
    </row>
    <row r="17148" customHeight="1" spans="7:9">
      <c r="G17148" s="11"/>
      <c r="H17148" s="12"/>
      <c r="I17148" s="49"/>
    </row>
    <row r="17149" customHeight="1" spans="7:9">
      <c r="G17149" s="11"/>
      <c r="H17149" s="12"/>
      <c r="I17149" s="49"/>
    </row>
    <row r="17150" customHeight="1" spans="7:9">
      <c r="G17150" s="11"/>
      <c r="H17150" s="12"/>
      <c r="I17150" s="49"/>
    </row>
    <row r="17151" customHeight="1" spans="7:9">
      <c r="G17151" s="11"/>
      <c r="H17151" s="12"/>
      <c r="I17151" s="49"/>
    </row>
    <row r="17152" customHeight="1" spans="7:9">
      <c r="G17152" s="11"/>
      <c r="H17152" s="12"/>
      <c r="I17152" s="49"/>
    </row>
    <row r="17153" customHeight="1" spans="7:9">
      <c r="G17153" s="11"/>
      <c r="H17153" s="12"/>
      <c r="I17153" s="49"/>
    </row>
    <row r="17154" customHeight="1" spans="7:9">
      <c r="G17154" s="11"/>
      <c r="H17154" s="12"/>
      <c r="I17154" s="49"/>
    </row>
    <row r="17155" customHeight="1" spans="7:9">
      <c r="G17155" s="11"/>
      <c r="H17155" s="12"/>
      <c r="I17155" s="49"/>
    </row>
    <row r="17156" customHeight="1" spans="7:9">
      <c r="G17156" s="11"/>
      <c r="H17156" s="12"/>
      <c r="I17156" s="49"/>
    </row>
    <row r="17157" customHeight="1" spans="7:9">
      <c r="G17157" s="11"/>
      <c r="H17157" s="12"/>
      <c r="I17157" s="49"/>
    </row>
    <row r="17158" customHeight="1" spans="7:9">
      <c r="G17158" s="11"/>
      <c r="H17158" s="12"/>
      <c r="I17158" s="49"/>
    </row>
    <row r="17159" customHeight="1" spans="7:9">
      <c r="G17159" s="11"/>
      <c r="H17159" s="12"/>
      <c r="I17159" s="49"/>
    </row>
    <row r="17160" customHeight="1" spans="7:9">
      <c r="G17160" s="11"/>
      <c r="H17160" s="12"/>
      <c r="I17160" s="49"/>
    </row>
    <row r="17161" customHeight="1" spans="7:9">
      <c r="G17161" s="11"/>
      <c r="H17161" s="12"/>
      <c r="I17161" s="49"/>
    </row>
    <row r="17162" customHeight="1" spans="7:9">
      <c r="G17162" s="11"/>
      <c r="H17162" s="12"/>
      <c r="I17162" s="49"/>
    </row>
    <row r="17163" customHeight="1" spans="7:9">
      <c r="G17163" s="11"/>
      <c r="H17163" s="12"/>
      <c r="I17163" s="49"/>
    </row>
    <row r="17164" customHeight="1" spans="7:9">
      <c r="G17164" s="11"/>
      <c r="H17164" s="12"/>
      <c r="I17164" s="49"/>
    </row>
    <row r="17165" customHeight="1" spans="7:9">
      <c r="G17165" s="11"/>
      <c r="H17165" s="12"/>
      <c r="I17165" s="49"/>
    </row>
    <row r="17166" customHeight="1" spans="7:9">
      <c r="G17166" s="11"/>
      <c r="H17166" s="12"/>
      <c r="I17166" s="49"/>
    </row>
    <row r="17167" customHeight="1" spans="7:9">
      <c r="G17167" s="11"/>
      <c r="H17167" s="12"/>
      <c r="I17167" s="49"/>
    </row>
    <row r="17168" customHeight="1" spans="7:9">
      <c r="G17168" s="11"/>
      <c r="H17168" s="12"/>
      <c r="I17168" s="49"/>
    </row>
    <row r="17169" customHeight="1" spans="7:9">
      <c r="G17169" s="11"/>
      <c r="H17169" s="12"/>
      <c r="I17169" s="49"/>
    </row>
    <row r="17170" customHeight="1" spans="7:9">
      <c r="G17170" s="11"/>
      <c r="H17170" s="12"/>
      <c r="I17170" s="49"/>
    </row>
    <row r="17171" customHeight="1" spans="7:9">
      <c r="G17171" s="11"/>
      <c r="H17171" s="12"/>
      <c r="I17171" s="49"/>
    </row>
    <row r="17172" customHeight="1" spans="7:9">
      <c r="G17172" s="11"/>
      <c r="H17172" s="12"/>
      <c r="I17172" s="49"/>
    </row>
    <row r="17173" customHeight="1" spans="7:9">
      <c r="G17173" s="11"/>
      <c r="H17173" s="12"/>
      <c r="I17173" s="49"/>
    </row>
    <row r="17174" customHeight="1" spans="7:9">
      <c r="G17174" s="11"/>
      <c r="H17174" s="12"/>
      <c r="I17174" s="49"/>
    </row>
    <row r="17175" customHeight="1" spans="7:9">
      <c r="G17175" s="11"/>
      <c r="H17175" s="12"/>
      <c r="I17175" s="49"/>
    </row>
    <row r="17176" customHeight="1" spans="7:9">
      <c r="G17176" s="11"/>
      <c r="H17176" s="12"/>
      <c r="I17176" s="49"/>
    </row>
    <row r="17177" customHeight="1" spans="7:9">
      <c r="G17177" s="11"/>
      <c r="H17177" s="12"/>
      <c r="I17177" s="49"/>
    </row>
    <row r="17178" customHeight="1" spans="7:9">
      <c r="G17178" s="11"/>
      <c r="H17178" s="12"/>
      <c r="I17178" s="49"/>
    </row>
    <row r="17179" customHeight="1" spans="7:9">
      <c r="G17179" s="11"/>
      <c r="H17179" s="12"/>
      <c r="I17179" s="49"/>
    </row>
    <row r="17180" customHeight="1" spans="7:9">
      <c r="G17180" s="11"/>
      <c r="H17180" s="12"/>
      <c r="I17180" s="49"/>
    </row>
    <row r="17181" customHeight="1" spans="7:9">
      <c r="G17181" s="11"/>
      <c r="H17181" s="12"/>
      <c r="I17181" s="49"/>
    </row>
    <row r="17182" customHeight="1" spans="7:9">
      <c r="G17182" s="11"/>
      <c r="H17182" s="12"/>
      <c r="I17182" s="49"/>
    </row>
    <row r="17183" customHeight="1" spans="7:9">
      <c r="G17183" s="11"/>
      <c r="H17183" s="12"/>
      <c r="I17183" s="49"/>
    </row>
    <row r="17184" customHeight="1" spans="7:9">
      <c r="G17184" s="11"/>
      <c r="H17184" s="12"/>
      <c r="I17184" s="49"/>
    </row>
    <row r="17185" customHeight="1" spans="7:9">
      <c r="G17185" s="11"/>
      <c r="H17185" s="12"/>
      <c r="I17185" s="49"/>
    </row>
    <row r="17186" customHeight="1" spans="7:9">
      <c r="G17186" s="11"/>
      <c r="H17186" s="12"/>
      <c r="I17186" s="49"/>
    </row>
    <row r="17187" customHeight="1" spans="7:9">
      <c r="G17187" s="11"/>
      <c r="H17187" s="12"/>
      <c r="I17187" s="49"/>
    </row>
    <row r="17188" customHeight="1" spans="7:9">
      <c r="G17188" s="11"/>
      <c r="H17188" s="12"/>
      <c r="I17188" s="49"/>
    </row>
    <row r="17189" customHeight="1" spans="7:9">
      <c r="G17189" s="11"/>
      <c r="H17189" s="12"/>
      <c r="I17189" s="49"/>
    </row>
    <row r="17190" customHeight="1" spans="7:9">
      <c r="G17190" s="11"/>
      <c r="H17190" s="12"/>
      <c r="I17190" s="49"/>
    </row>
    <row r="17191" customHeight="1" spans="7:9">
      <c r="G17191" s="11"/>
      <c r="H17191" s="12"/>
      <c r="I17191" s="49"/>
    </row>
    <row r="17192" customHeight="1" spans="7:9">
      <c r="G17192" s="11"/>
      <c r="H17192" s="12"/>
      <c r="I17192" s="49"/>
    </row>
    <row r="17193" customHeight="1" spans="7:9">
      <c r="G17193" s="11"/>
      <c r="H17193" s="12"/>
      <c r="I17193" s="49"/>
    </row>
    <row r="17194" customHeight="1" spans="7:9">
      <c r="G17194" s="11"/>
      <c r="H17194" s="12"/>
      <c r="I17194" s="49"/>
    </row>
    <row r="17195" customHeight="1" spans="7:9">
      <c r="G17195" s="11"/>
      <c r="H17195" s="12"/>
      <c r="I17195" s="49"/>
    </row>
    <row r="17196" customHeight="1" spans="7:9">
      <c r="G17196" s="11"/>
      <c r="H17196" s="12"/>
      <c r="I17196" s="49"/>
    </row>
    <row r="17197" customHeight="1" spans="7:9">
      <c r="G17197" s="11"/>
      <c r="H17197" s="12"/>
      <c r="I17197" s="49"/>
    </row>
    <row r="17198" customHeight="1" spans="7:9">
      <c r="G17198" s="11"/>
      <c r="H17198" s="12"/>
      <c r="I17198" s="49"/>
    </row>
    <row r="17199" customHeight="1" spans="7:9">
      <c r="G17199" s="11"/>
      <c r="H17199" s="12"/>
      <c r="I17199" s="49"/>
    </row>
    <row r="17200" customHeight="1" spans="7:9">
      <c r="G17200" s="11"/>
      <c r="H17200" s="12"/>
      <c r="I17200" s="49"/>
    </row>
    <row r="17201" customHeight="1" spans="7:9">
      <c r="G17201" s="11"/>
      <c r="H17201" s="12"/>
      <c r="I17201" s="49"/>
    </row>
    <row r="17202" customHeight="1" spans="7:9">
      <c r="G17202" s="11"/>
      <c r="H17202" s="12"/>
      <c r="I17202" s="49"/>
    </row>
    <row r="17203" customHeight="1" spans="7:9">
      <c r="G17203" s="11"/>
      <c r="H17203" s="12"/>
      <c r="I17203" s="49"/>
    </row>
    <row r="17204" customHeight="1" spans="7:9">
      <c r="G17204" s="11"/>
      <c r="H17204" s="12"/>
      <c r="I17204" s="49"/>
    </row>
    <row r="17205" customHeight="1" spans="7:9">
      <c r="G17205" s="11"/>
      <c r="H17205" s="12"/>
      <c r="I17205" s="49"/>
    </row>
    <row r="17206" customHeight="1" spans="7:9">
      <c r="G17206" s="11"/>
      <c r="H17206" s="12"/>
      <c r="I17206" s="49"/>
    </row>
    <row r="17207" customHeight="1" spans="7:9">
      <c r="G17207" s="11"/>
      <c r="H17207" s="12"/>
      <c r="I17207" s="49"/>
    </row>
    <row r="17208" customHeight="1" spans="7:9">
      <c r="G17208" s="11"/>
      <c r="H17208" s="12"/>
      <c r="I17208" s="49"/>
    </row>
    <row r="17209" customHeight="1" spans="7:9">
      <c r="G17209" s="11"/>
      <c r="H17209" s="12"/>
      <c r="I17209" s="49"/>
    </row>
    <row r="17210" customHeight="1" spans="7:9">
      <c r="G17210" s="11"/>
      <c r="H17210" s="12"/>
      <c r="I17210" s="49"/>
    </row>
    <row r="17211" customHeight="1" spans="7:9">
      <c r="G17211" s="11"/>
      <c r="H17211" s="12"/>
      <c r="I17211" s="49"/>
    </row>
    <row r="17212" customHeight="1" spans="7:9">
      <c r="G17212" s="11"/>
      <c r="H17212" s="12"/>
      <c r="I17212" s="49"/>
    </row>
    <row r="17213" customHeight="1" spans="7:9">
      <c r="G17213" s="11"/>
      <c r="H17213" s="12"/>
      <c r="I17213" s="49"/>
    </row>
    <row r="17214" customHeight="1" spans="7:9">
      <c r="G17214" s="11"/>
      <c r="H17214" s="12"/>
      <c r="I17214" s="49"/>
    </row>
    <row r="17215" customHeight="1" spans="7:9">
      <c r="G17215" s="11"/>
      <c r="H17215" s="12"/>
      <c r="I17215" s="49"/>
    </row>
    <row r="17216" customHeight="1" spans="7:9">
      <c r="G17216" s="11"/>
      <c r="H17216" s="12"/>
      <c r="I17216" s="49"/>
    </row>
    <row r="17217" customHeight="1" spans="7:9">
      <c r="G17217" s="11"/>
      <c r="H17217" s="12"/>
      <c r="I17217" s="49"/>
    </row>
    <row r="17218" customHeight="1" spans="7:9">
      <c r="G17218" s="11"/>
      <c r="H17218" s="12"/>
      <c r="I17218" s="49"/>
    </row>
    <row r="17219" customHeight="1" spans="7:9">
      <c r="G17219" s="11"/>
      <c r="H17219" s="12"/>
      <c r="I17219" s="49"/>
    </row>
    <row r="17220" customHeight="1" spans="7:9">
      <c r="G17220" s="11"/>
      <c r="H17220" s="12"/>
      <c r="I17220" s="49"/>
    </row>
    <row r="17221" customHeight="1" spans="7:9">
      <c r="G17221" s="11"/>
      <c r="H17221" s="12"/>
      <c r="I17221" s="49"/>
    </row>
    <row r="17222" customHeight="1" spans="7:9">
      <c r="G17222" s="11"/>
      <c r="H17222" s="12"/>
      <c r="I17222" s="49"/>
    </row>
    <row r="17223" customHeight="1" spans="7:9">
      <c r="G17223" s="11"/>
      <c r="H17223" s="12"/>
      <c r="I17223" s="49"/>
    </row>
    <row r="17224" customHeight="1" spans="7:9">
      <c r="G17224" s="11"/>
      <c r="H17224" s="12"/>
      <c r="I17224" s="49"/>
    </row>
    <row r="17225" customHeight="1" spans="7:9">
      <c r="G17225" s="11"/>
      <c r="H17225" s="12"/>
      <c r="I17225" s="49"/>
    </row>
    <row r="17226" customHeight="1" spans="7:9">
      <c r="G17226" s="11"/>
      <c r="H17226" s="12"/>
      <c r="I17226" s="49"/>
    </row>
    <row r="17227" customHeight="1" spans="7:9">
      <c r="G17227" s="11"/>
      <c r="H17227" s="12"/>
      <c r="I17227" s="49"/>
    </row>
    <row r="17228" customHeight="1" spans="7:9">
      <c r="G17228" s="11"/>
      <c r="H17228" s="12"/>
      <c r="I17228" s="49"/>
    </row>
    <row r="17229" customHeight="1" spans="7:9">
      <c r="G17229" s="11"/>
      <c r="H17229" s="12"/>
      <c r="I17229" s="49"/>
    </row>
    <row r="17230" customHeight="1" spans="7:9">
      <c r="G17230" s="11"/>
      <c r="H17230" s="12"/>
      <c r="I17230" s="49"/>
    </row>
    <row r="17231" customHeight="1" spans="7:9">
      <c r="G17231" s="11"/>
      <c r="H17231" s="12"/>
      <c r="I17231" s="49"/>
    </row>
    <row r="17232" customHeight="1" spans="7:9">
      <c r="G17232" s="11"/>
      <c r="H17232" s="12"/>
      <c r="I17232" s="49"/>
    </row>
    <row r="17233" customHeight="1" spans="7:9">
      <c r="G17233" s="11"/>
      <c r="H17233" s="12"/>
      <c r="I17233" s="49"/>
    </row>
    <row r="17234" customHeight="1" spans="7:9">
      <c r="G17234" s="11"/>
      <c r="H17234" s="12"/>
      <c r="I17234" s="49"/>
    </row>
    <row r="17235" customHeight="1" spans="7:9">
      <c r="G17235" s="11"/>
      <c r="H17235" s="12"/>
      <c r="I17235" s="49"/>
    </row>
    <row r="17236" customHeight="1" spans="7:9">
      <c r="G17236" s="11"/>
      <c r="H17236" s="12"/>
      <c r="I17236" s="49"/>
    </row>
    <row r="17237" customHeight="1" spans="7:9">
      <c r="G17237" s="11"/>
      <c r="H17237" s="12"/>
      <c r="I17237" s="49"/>
    </row>
    <row r="17238" customHeight="1" spans="7:9">
      <c r="G17238" s="11"/>
      <c r="H17238" s="12"/>
      <c r="I17238" s="49"/>
    </row>
    <row r="17239" customHeight="1" spans="7:9">
      <c r="G17239" s="11"/>
      <c r="H17239" s="12"/>
      <c r="I17239" s="49"/>
    </row>
    <row r="17240" customHeight="1" spans="7:9">
      <c r="G17240" s="11"/>
      <c r="H17240" s="12"/>
      <c r="I17240" s="49"/>
    </row>
    <row r="17241" customHeight="1" spans="7:9">
      <c r="G17241" s="11"/>
      <c r="H17241" s="12"/>
      <c r="I17241" s="49"/>
    </row>
    <row r="17242" customHeight="1" spans="7:9">
      <c r="G17242" s="11"/>
      <c r="H17242" s="12"/>
      <c r="I17242" s="49"/>
    </row>
    <row r="17243" customHeight="1" spans="7:9">
      <c r="G17243" s="11"/>
      <c r="H17243" s="12"/>
      <c r="I17243" s="49"/>
    </row>
    <row r="17244" customHeight="1" spans="7:9">
      <c r="G17244" s="11"/>
      <c r="H17244" s="12"/>
      <c r="I17244" s="49"/>
    </row>
    <row r="17245" customHeight="1" spans="7:9">
      <c r="G17245" s="11"/>
      <c r="H17245" s="12"/>
      <c r="I17245" s="49"/>
    </row>
    <row r="17246" customHeight="1" spans="7:9">
      <c r="G17246" s="11"/>
      <c r="H17246" s="12"/>
      <c r="I17246" s="49"/>
    </row>
    <row r="17247" customHeight="1" spans="7:9">
      <c r="G17247" s="11"/>
      <c r="H17247" s="12"/>
      <c r="I17247" s="49"/>
    </row>
    <row r="17248" customHeight="1" spans="7:9">
      <c r="G17248" s="11"/>
      <c r="H17248" s="12"/>
      <c r="I17248" s="49"/>
    </row>
    <row r="17249" customHeight="1" spans="7:9">
      <c r="G17249" s="11"/>
      <c r="H17249" s="12"/>
      <c r="I17249" s="49"/>
    </row>
    <row r="17250" customHeight="1" spans="7:9">
      <c r="G17250" s="11"/>
      <c r="H17250" s="12"/>
      <c r="I17250" s="49"/>
    </row>
    <row r="17251" customHeight="1" spans="7:9">
      <c r="G17251" s="11"/>
      <c r="H17251" s="12"/>
      <c r="I17251" s="49"/>
    </row>
    <row r="17252" customHeight="1" spans="7:9">
      <c r="G17252" s="11"/>
      <c r="H17252" s="12"/>
      <c r="I17252" s="49"/>
    </row>
    <row r="17253" customHeight="1" spans="7:9">
      <c r="G17253" s="11"/>
      <c r="H17253" s="12"/>
      <c r="I17253" s="49"/>
    </row>
    <row r="17254" customHeight="1" spans="7:9">
      <c r="G17254" s="11"/>
      <c r="H17254" s="12"/>
      <c r="I17254" s="49"/>
    </row>
    <row r="17255" customHeight="1" spans="7:9">
      <c r="G17255" s="11"/>
      <c r="H17255" s="12"/>
      <c r="I17255" s="49"/>
    </row>
    <row r="17256" customHeight="1" spans="7:9">
      <c r="G17256" s="11"/>
      <c r="H17256" s="12"/>
      <c r="I17256" s="49"/>
    </row>
    <row r="17257" customHeight="1" spans="7:9">
      <c r="G17257" s="11"/>
      <c r="H17257" s="12"/>
      <c r="I17257" s="49"/>
    </row>
    <row r="17258" customHeight="1" spans="7:9">
      <c r="G17258" s="11"/>
      <c r="H17258" s="12"/>
      <c r="I17258" s="49"/>
    </row>
    <row r="17259" customHeight="1" spans="7:9">
      <c r="G17259" s="11"/>
      <c r="H17259" s="12"/>
      <c r="I17259" s="49"/>
    </row>
    <row r="17260" customHeight="1" spans="7:9">
      <c r="G17260" s="11"/>
      <c r="H17260" s="12"/>
      <c r="I17260" s="49"/>
    </row>
    <row r="17261" customHeight="1" spans="7:9">
      <c r="G17261" s="11"/>
      <c r="H17261" s="12"/>
      <c r="I17261" s="49"/>
    </row>
    <row r="17262" customHeight="1" spans="7:9">
      <c r="G17262" s="11"/>
      <c r="H17262" s="12"/>
      <c r="I17262" s="49"/>
    </row>
    <row r="17263" customHeight="1" spans="7:9">
      <c r="G17263" s="11"/>
      <c r="H17263" s="12"/>
      <c r="I17263" s="49"/>
    </row>
    <row r="17264" customHeight="1" spans="7:9">
      <c r="G17264" s="11"/>
      <c r="H17264" s="12"/>
      <c r="I17264" s="49"/>
    </row>
    <row r="17265" customHeight="1" spans="7:9">
      <c r="G17265" s="11"/>
      <c r="H17265" s="12"/>
      <c r="I17265" s="49"/>
    </row>
    <row r="17266" customHeight="1" spans="7:9">
      <c r="G17266" s="11"/>
      <c r="H17266" s="12"/>
      <c r="I17266" s="49"/>
    </row>
    <row r="17267" customHeight="1" spans="7:9">
      <c r="G17267" s="11"/>
      <c r="H17267" s="12"/>
      <c r="I17267" s="49"/>
    </row>
    <row r="17268" customHeight="1" spans="7:9">
      <c r="G17268" s="11"/>
      <c r="H17268" s="12"/>
      <c r="I17268" s="49"/>
    </row>
    <row r="17269" customHeight="1" spans="7:9">
      <c r="G17269" s="11"/>
      <c r="H17269" s="12"/>
      <c r="I17269" s="49"/>
    </row>
    <row r="17270" customHeight="1" spans="7:9">
      <c r="G17270" s="11"/>
      <c r="H17270" s="12"/>
      <c r="I17270" s="49"/>
    </row>
    <row r="17271" customHeight="1" spans="7:9">
      <c r="G17271" s="11"/>
      <c r="H17271" s="12"/>
      <c r="I17271" s="49"/>
    </row>
    <row r="17272" customHeight="1" spans="7:9">
      <c r="G17272" s="11"/>
      <c r="H17272" s="12"/>
      <c r="I17272" s="49"/>
    </row>
    <row r="17273" customHeight="1" spans="7:9">
      <c r="G17273" s="11"/>
      <c r="H17273" s="12"/>
      <c r="I17273" s="49"/>
    </row>
    <row r="17274" customHeight="1" spans="7:9">
      <c r="G17274" s="11"/>
      <c r="H17274" s="12"/>
      <c r="I17274" s="49"/>
    </row>
    <row r="17275" customHeight="1" spans="7:9">
      <c r="G17275" s="11"/>
      <c r="H17275" s="12"/>
      <c r="I17275" s="49"/>
    </row>
    <row r="17276" customHeight="1" spans="7:9">
      <c r="G17276" s="11"/>
      <c r="H17276" s="12"/>
      <c r="I17276" s="49"/>
    </row>
    <row r="17277" customHeight="1" spans="7:9">
      <c r="G17277" s="11"/>
      <c r="H17277" s="12"/>
      <c r="I17277" s="49"/>
    </row>
    <row r="17278" customHeight="1" spans="7:9">
      <c r="G17278" s="11"/>
      <c r="H17278" s="12"/>
      <c r="I17278" s="49"/>
    </row>
    <row r="17279" customHeight="1" spans="7:9">
      <c r="G17279" s="11"/>
      <c r="H17279" s="12"/>
      <c r="I17279" s="49"/>
    </row>
    <row r="17280" customHeight="1" spans="7:9">
      <c r="G17280" s="11"/>
      <c r="H17280" s="12"/>
      <c r="I17280" s="49"/>
    </row>
    <row r="17281" customHeight="1" spans="7:9">
      <c r="G17281" s="11"/>
      <c r="H17281" s="12"/>
      <c r="I17281" s="49"/>
    </row>
    <row r="17282" customHeight="1" spans="7:9">
      <c r="G17282" s="11"/>
      <c r="H17282" s="12"/>
      <c r="I17282" s="49"/>
    </row>
    <row r="17283" customHeight="1" spans="7:9">
      <c r="G17283" s="11"/>
      <c r="H17283" s="12"/>
      <c r="I17283" s="49"/>
    </row>
    <row r="17284" customHeight="1" spans="7:9">
      <c r="G17284" s="11"/>
      <c r="H17284" s="12"/>
      <c r="I17284" s="49"/>
    </row>
    <row r="17285" customHeight="1" spans="7:9">
      <c r="G17285" s="11"/>
      <c r="H17285" s="12"/>
      <c r="I17285" s="49"/>
    </row>
    <row r="17286" customHeight="1" spans="7:9">
      <c r="G17286" s="11"/>
      <c r="H17286" s="12"/>
      <c r="I17286" s="49"/>
    </row>
    <row r="17287" customHeight="1" spans="7:9">
      <c r="G17287" s="11"/>
      <c r="H17287" s="12"/>
      <c r="I17287" s="49"/>
    </row>
    <row r="17288" customHeight="1" spans="7:9">
      <c r="G17288" s="11"/>
      <c r="H17288" s="12"/>
      <c r="I17288" s="49"/>
    </row>
    <row r="17289" customHeight="1" spans="7:9">
      <c r="G17289" s="11"/>
      <c r="H17289" s="12"/>
      <c r="I17289" s="49"/>
    </row>
    <row r="17290" customHeight="1" spans="7:9">
      <c r="G17290" s="11"/>
      <c r="H17290" s="12"/>
      <c r="I17290" s="49"/>
    </row>
    <row r="17291" customHeight="1" spans="7:9">
      <c r="G17291" s="11"/>
      <c r="H17291" s="12"/>
      <c r="I17291" s="49"/>
    </row>
    <row r="17292" customHeight="1" spans="7:9">
      <c r="G17292" s="11"/>
      <c r="H17292" s="12"/>
      <c r="I17292" s="49"/>
    </row>
    <row r="17293" customHeight="1" spans="7:9">
      <c r="G17293" s="11"/>
      <c r="H17293" s="12"/>
      <c r="I17293" s="49"/>
    </row>
    <row r="17294" customHeight="1" spans="7:9">
      <c r="G17294" s="11"/>
      <c r="H17294" s="12"/>
      <c r="I17294" s="49"/>
    </row>
    <row r="17295" customHeight="1" spans="7:9">
      <c r="G17295" s="11"/>
      <c r="H17295" s="12"/>
      <c r="I17295" s="49"/>
    </row>
    <row r="17296" customHeight="1" spans="7:9">
      <c r="G17296" s="11"/>
      <c r="H17296" s="12"/>
      <c r="I17296" s="49"/>
    </row>
    <row r="17297" customHeight="1" spans="7:9">
      <c r="G17297" s="11"/>
      <c r="H17297" s="12"/>
      <c r="I17297" s="49"/>
    </row>
    <row r="17298" customHeight="1" spans="7:9">
      <c r="G17298" s="11"/>
      <c r="H17298" s="12"/>
      <c r="I17298" s="49"/>
    </row>
    <row r="17299" customHeight="1" spans="7:9">
      <c r="G17299" s="11"/>
      <c r="H17299" s="12"/>
      <c r="I17299" s="49"/>
    </row>
    <row r="17300" customHeight="1" spans="7:9">
      <c r="G17300" s="11"/>
      <c r="H17300" s="12"/>
      <c r="I17300" s="49"/>
    </row>
    <row r="17301" customHeight="1" spans="7:9">
      <c r="G17301" s="11"/>
      <c r="H17301" s="12"/>
      <c r="I17301" s="49"/>
    </row>
    <row r="17302" customHeight="1" spans="7:9">
      <c r="G17302" s="11"/>
      <c r="H17302" s="12"/>
      <c r="I17302" s="49"/>
    </row>
    <row r="17303" customHeight="1" spans="7:9">
      <c r="G17303" s="11"/>
      <c r="H17303" s="12"/>
      <c r="I17303" s="49"/>
    </row>
    <row r="17304" customHeight="1" spans="7:9">
      <c r="G17304" s="11"/>
      <c r="H17304" s="12"/>
      <c r="I17304" s="49"/>
    </row>
    <row r="17305" customHeight="1" spans="7:9">
      <c r="G17305" s="11"/>
      <c r="H17305" s="12"/>
      <c r="I17305" s="49"/>
    </row>
    <row r="17306" customHeight="1" spans="7:9">
      <c r="G17306" s="11"/>
      <c r="H17306" s="12"/>
      <c r="I17306" s="49"/>
    </row>
    <row r="17307" customHeight="1" spans="7:9">
      <c r="G17307" s="11"/>
      <c r="H17307" s="12"/>
      <c r="I17307" s="49"/>
    </row>
    <row r="17308" customHeight="1" spans="7:9">
      <c r="G17308" s="11"/>
      <c r="H17308" s="12"/>
      <c r="I17308" s="49"/>
    </row>
    <row r="17309" customHeight="1" spans="7:9">
      <c r="G17309" s="11"/>
      <c r="H17309" s="12"/>
      <c r="I17309" s="49"/>
    </row>
    <row r="17310" customHeight="1" spans="7:9">
      <c r="G17310" s="11"/>
      <c r="H17310" s="12"/>
      <c r="I17310" s="49"/>
    </row>
    <row r="17311" customHeight="1" spans="7:9">
      <c r="G17311" s="11"/>
      <c r="H17311" s="12"/>
      <c r="I17311" s="49"/>
    </row>
    <row r="17312" customHeight="1" spans="7:9">
      <c r="G17312" s="11"/>
      <c r="H17312" s="12"/>
      <c r="I17312" s="49"/>
    </row>
    <row r="17313" customHeight="1" spans="7:9">
      <c r="G17313" s="11"/>
      <c r="H17313" s="12"/>
      <c r="I17313" s="49"/>
    </row>
    <row r="17314" customHeight="1" spans="7:9">
      <c r="G17314" s="11"/>
      <c r="H17314" s="12"/>
      <c r="I17314" s="49"/>
    </row>
    <row r="17315" customHeight="1" spans="7:9">
      <c r="G17315" s="11"/>
      <c r="H17315" s="12"/>
      <c r="I17315" s="49"/>
    </row>
    <row r="17316" customHeight="1" spans="7:9">
      <c r="G17316" s="11"/>
      <c r="H17316" s="12"/>
      <c r="I17316" s="49"/>
    </row>
    <row r="17317" customHeight="1" spans="7:9">
      <c r="G17317" s="11"/>
      <c r="H17317" s="12"/>
      <c r="I17317" s="49"/>
    </row>
    <row r="17318" customHeight="1" spans="7:9">
      <c r="G17318" s="11"/>
      <c r="H17318" s="12"/>
      <c r="I17318" s="49"/>
    </row>
    <row r="17319" customHeight="1" spans="7:9">
      <c r="G17319" s="11"/>
      <c r="H17319" s="12"/>
      <c r="I17319" s="49"/>
    </row>
    <row r="17320" customHeight="1" spans="7:9">
      <c r="G17320" s="11"/>
      <c r="H17320" s="12"/>
      <c r="I17320" s="49"/>
    </row>
    <row r="17321" customHeight="1" spans="7:9">
      <c r="G17321" s="11"/>
      <c r="H17321" s="12"/>
      <c r="I17321" s="49"/>
    </row>
    <row r="17322" customHeight="1" spans="7:9">
      <c r="G17322" s="11"/>
      <c r="H17322" s="12"/>
      <c r="I17322" s="49"/>
    </row>
    <row r="17323" customHeight="1" spans="7:9">
      <c r="G17323" s="11"/>
      <c r="H17323" s="12"/>
      <c r="I17323" s="49"/>
    </row>
    <row r="17324" customHeight="1" spans="7:9">
      <c r="G17324" s="11"/>
      <c r="H17324" s="12"/>
      <c r="I17324" s="49"/>
    </row>
    <row r="17325" customHeight="1" spans="7:9">
      <c r="G17325" s="11"/>
      <c r="H17325" s="12"/>
      <c r="I17325" s="49"/>
    </row>
    <row r="17326" customHeight="1" spans="7:9">
      <c r="G17326" s="11"/>
      <c r="H17326" s="12"/>
      <c r="I17326" s="49"/>
    </row>
    <row r="17327" customHeight="1" spans="7:9">
      <c r="G17327" s="11"/>
      <c r="H17327" s="12"/>
      <c r="I17327" s="49"/>
    </row>
    <row r="17328" customHeight="1" spans="7:9">
      <c r="G17328" s="11"/>
      <c r="H17328" s="12"/>
      <c r="I17328" s="49"/>
    </row>
    <row r="17329" customHeight="1" spans="7:9">
      <c r="G17329" s="11"/>
      <c r="H17329" s="12"/>
      <c r="I17329" s="49"/>
    </row>
    <row r="17330" customHeight="1" spans="7:9">
      <c r="G17330" s="11"/>
      <c r="H17330" s="12"/>
      <c r="I17330" s="49"/>
    </row>
    <row r="17331" customHeight="1" spans="7:9">
      <c r="G17331" s="11"/>
      <c r="H17331" s="12"/>
      <c r="I17331" s="49"/>
    </row>
    <row r="17332" customHeight="1" spans="7:9">
      <c r="G17332" s="11"/>
      <c r="H17332" s="12"/>
      <c r="I17332" s="49"/>
    </row>
    <row r="17333" customHeight="1" spans="7:9">
      <c r="G17333" s="11"/>
      <c r="H17333" s="12"/>
      <c r="I17333" s="49"/>
    </row>
    <row r="17334" customHeight="1" spans="7:9">
      <c r="G17334" s="11"/>
      <c r="H17334" s="12"/>
      <c r="I17334" s="49"/>
    </row>
    <row r="17335" customHeight="1" spans="7:9">
      <c r="G17335" s="11"/>
      <c r="H17335" s="12"/>
      <c r="I17335" s="49"/>
    </row>
    <row r="17336" customHeight="1" spans="7:9">
      <c r="G17336" s="11"/>
      <c r="H17336" s="12"/>
      <c r="I17336" s="49"/>
    </row>
    <row r="17337" customHeight="1" spans="7:9">
      <c r="G17337" s="11"/>
      <c r="H17337" s="12"/>
      <c r="I17337" s="49"/>
    </row>
    <row r="17338" customHeight="1" spans="7:9">
      <c r="G17338" s="11"/>
      <c r="H17338" s="12"/>
      <c r="I17338" s="49"/>
    </row>
    <row r="17339" customHeight="1" spans="7:9">
      <c r="G17339" s="11"/>
      <c r="H17339" s="12"/>
      <c r="I17339" s="49"/>
    </row>
    <row r="17340" customHeight="1" spans="7:9">
      <c r="G17340" s="11"/>
      <c r="H17340" s="12"/>
      <c r="I17340" s="49"/>
    </row>
    <row r="17341" customHeight="1" spans="7:9">
      <c r="G17341" s="11"/>
      <c r="H17341" s="12"/>
      <c r="I17341" s="49"/>
    </row>
    <row r="17342" customHeight="1" spans="7:9">
      <c r="G17342" s="11"/>
      <c r="H17342" s="12"/>
      <c r="I17342" s="49"/>
    </row>
    <row r="17343" customHeight="1" spans="7:9">
      <c r="G17343" s="11"/>
      <c r="H17343" s="12"/>
      <c r="I17343" s="49"/>
    </row>
    <row r="17344" customHeight="1" spans="7:9">
      <c r="G17344" s="11"/>
      <c r="H17344" s="12"/>
      <c r="I17344" s="49"/>
    </row>
    <row r="17345" customHeight="1" spans="7:9">
      <c r="G17345" s="11"/>
      <c r="H17345" s="12"/>
      <c r="I17345" s="49"/>
    </row>
    <row r="17346" customHeight="1" spans="7:9">
      <c r="G17346" s="11"/>
      <c r="H17346" s="12"/>
      <c r="I17346" s="49"/>
    </row>
    <row r="17347" customHeight="1" spans="7:9">
      <c r="G17347" s="11"/>
      <c r="H17347" s="12"/>
      <c r="I17347" s="49"/>
    </row>
    <row r="17348" customHeight="1" spans="7:9">
      <c r="G17348" s="11"/>
      <c r="H17348" s="12"/>
      <c r="I17348" s="49"/>
    </row>
    <row r="17349" customHeight="1" spans="7:9">
      <c r="G17349" s="11"/>
      <c r="H17349" s="12"/>
      <c r="I17349" s="49"/>
    </row>
    <row r="17350" customHeight="1" spans="7:9">
      <c r="G17350" s="11"/>
      <c r="H17350" s="12"/>
      <c r="I17350" s="49"/>
    </row>
    <row r="17351" customHeight="1" spans="7:9">
      <c r="G17351" s="11"/>
      <c r="H17351" s="12"/>
      <c r="I17351" s="49"/>
    </row>
    <row r="17352" customHeight="1" spans="7:9">
      <c r="G17352" s="11"/>
      <c r="H17352" s="12"/>
      <c r="I17352" s="49"/>
    </row>
    <row r="17353" customHeight="1" spans="7:9">
      <c r="G17353" s="11"/>
      <c r="H17353" s="12"/>
      <c r="I17353" s="49"/>
    </row>
    <row r="17354" customHeight="1" spans="7:9">
      <c r="G17354" s="11"/>
      <c r="H17354" s="12"/>
      <c r="I17354" s="49"/>
    </row>
    <row r="17355" customHeight="1" spans="7:9">
      <c r="G17355" s="11"/>
      <c r="H17355" s="12"/>
      <c r="I17355" s="49"/>
    </row>
    <row r="17356" customHeight="1" spans="7:9">
      <c r="G17356" s="11"/>
      <c r="H17356" s="12"/>
      <c r="I17356" s="49"/>
    </row>
    <row r="17357" customHeight="1" spans="7:9">
      <c r="G17357" s="11"/>
      <c r="H17357" s="12"/>
      <c r="I17357" s="49"/>
    </row>
    <row r="17358" customHeight="1" spans="7:9">
      <c r="G17358" s="11"/>
      <c r="H17358" s="12"/>
      <c r="I17358" s="49"/>
    </row>
    <row r="17359" customHeight="1" spans="7:9">
      <c r="G17359" s="11"/>
      <c r="H17359" s="12"/>
      <c r="I17359" s="49"/>
    </row>
    <row r="17360" customHeight="1" spans="7:9">
      <c r="G17360" s="11"/>
      <c r="H17360" s="12"/>
      <c r="I17360" s="49"/>
    </row>
    <row r="17361" customHeight="1" spans="7:9">
      <c r="G17361" s="11"/>
      <c r="H17361" s="12"/>
      <c r="I17361" s="49"/>
    </row>
    <row r="17362" customHeight="1" spans="7:9">
      <c r="G17362" s="11"/>
      <c r="H17362" s="12"/>
      <c r="I17362" s="49"/>
    </row>
    <row r="17363" customHeight="1" spans="7:9">
      <c r="G17363" s="11"/>
      <c r="H17363" s="12"/>
      <c r="I17363" s="49"/>
    </row>
    <row r="17364" customHeight="1" spans="7:9">
      <c r="G17364" s="11"/>
      <c r="H17364" s="12"/>
      <c r="I17364" s="49"/>
    </row>
    <row r="17365" customHeight="1" spans="7:9">
      <c r="G17365" s="11"/>
      <c r="H17365" s="12"/>
      <c r="I17365" s="49"/>
    </row>
    <row r="17366" customHeight="1" spans="7:9">
      <c r="G17366" s="11"/>
      <c r="H17366" s="12"/>
      <c r="I17366" s="49"/>
    </row>
    <row r="17367" customHeight="1" spans="7:9">
      <c r="G17367" s="11"/>
      <c r="H17367" s="12"/>
      <c r="I17367" s="49"/>
    </row>
    <row r="17368" customHeight="1" spans="7:9">
      <c r="G17368" s="11"/>
      <c r="H17368" s="12"/>
      <c r="I17368" s="49"/>
    </row>
    <row r="17369" customHeight="1" spans="7:9">
      <c r="G17369" s="11"/>
      <c r="H17369" s="12"/>
      <c r="I17369" s="49"/>
    </row>
    <row r="17370" customHeight="1" spans="7:9">
      <c r="G17370" s="11"/>
      <c r="H17370" s="12"/>
      <c r="I17370" s="49"/>
    </row>
    <row r="17371" customHeight="1" spans="7:9">
      <c r="G17371" s="11"/>
      <c r="H17371" s="12"/>
      <c r="I17371" s="49"/>
    </row>
    <row r="17372" customHeight="1" spans="7:9">
      <c r="G17372" s="11"/>
      <c r="H17372" s="12"/>
      <c r="I17372" s="49"/>
    </row>
    <row r="17373" customHeight="1" spans="7:9">
      <c r="G17373" s="11"/>
      <c r="H17373" s="12"/>
      <c r="I17373" s="49"/>
    </row>
    <row r="17374" customHeight="1" spans="7:9">
      <c r="G17374" s="11"/>
      <c r="H17374" s="12"/>
      <c r="I17374" s="49"/>
    </row>
    <row r="17375" customHeight="1" spans="7:9">
      <c r="G17375" s="11"/>
      <c r="H17375" s="12"/>
      <c r="I17375" s="49"/>
    </row>
    <row r="17376" customHeight="1" spans="7:9">
      <c r="G17376" s="11"/>
      <c r="H17376" s="12"/>
      <c r="I17376" s="49"/>
    </row>
    <row r="17377" customHeight="1" spans="7:9">
      <c r="G17377" s="11"/>
      <c r="H17377" s="12"/>
      <c r="I17377" s="49"/>
    </row>
    <row r="17378" customHeight="1" spans="7:9">
      <c r="G17378" s="11"/>
      <c r="H17378" s="12"/>
      <c r="I17378" s="49"/>
    </row>
    <row r="17379" customHeight="1" spans="7:9">
      <c r="G17379" s="11"/>
      <c r="H17379" s="12"/>
      <c r="I17379" s="49"/>
    </row>
    <row r="17380" customHeight="1" spans="7:9">
      <c r="G17380" s="11"/>
      <c r="H17380" s="12"/>
      <c r="I17380" s="49"/>
    </row>
    <row r="17381" customHeight="1" spans="7:9">
      <c r="G17381" s="11"/>
      <c r="H17381" s="12"/>
      <c r="I17381" s="49"/>
    </row>
    <row r="17382" customHeight="1" spans="7:9">
      <c r="G17382" s="11"/>
      <c r="H17382" s="12"/>
      <c r="I17382" s="49"/>
    </row>
    <row r="17383" customHeight="1" spans="7:9">
      <c r="G17383" s="11"/>
      <c r="H17383" s="12"/>
      <c r="I17383" s="49"/>
    </row>
    <row r="17384" customHeight="1" spans="7:9">
      <c r="G17384" s="11"/>
      <c r="H17384" s="12"/>
      <c r="I17384" s="49"/>
    </row>
    <row r="17385" customHeight="1" spans="7:9">
      <c r="G17385" s="11"/>
      <c r="H17385" s="12"/>
      <c r="I17385" s="49"/>
    </row>
    <row r="17386" customHeight="1" spans="7:9">
      <c r="G17386" s="11"/>
      <c r="H17386" s="12"/>
      <c r="I17386" s="49"/>
    </row>
    <row r="17387" customHeight="1" spans="7:9">
      <c r="G17387" s="11"/>
      <c r="H17387" s="12"/>
      <c r="I17387" s="49"/>
    </row>
    <row r="17388" customHeight="1" spans="7:9">
      <c r="G17388" s="11"/>
      <c r="H17388" s="12"/>
      <c r="I17388" s="49"/>
    </row>
    <row r="17389" customHeight="1" spans="7:9">
      <c r="G17389" s="11"/>
      <c r="H17389" s="12"/>
      <c r="I17389" s="49"/>
    </row>
    <row r="17390" customHeight="1" spans="7:9">
      <c r="G17390" s="11"/>
      <c r="H17390" s="12"/>
      <c r="I17390" s="49"/>
    </row>
    <row r="17391" customHeight="1" spans="7:9">
      <c r="G17391" s="11"/>
      <c r="H17391" s="12"/>
      <c r="I17391" s="49"/>
    </row>
    <row r="17392" customHeight="1" spans="7:9">
      <c r="G17392" s="11"/>
      <c r="H17392" s="12"/>
      <c r="I17392" s="49"/>
    </row>
    <row r="17393" customHeight="1" spans="7:9">
      <c r="G17393" s="11"/>
      <c r="H17393" s="12"/>
      <c r="I17393" s="49"/>
    </row>
    <row r="17394" customHeight="1" spans="7:9">
      <c r="G17394" s="11"/>
      <c r="H17394" s="12"/>
      <c r="I17394" s="49"/>
    </row>
    <row r="17395" customHeight="1" spans="7:9">
      <c r="G17395" s="11"/>
      <c r="H17395" s="12"/>
      <c r="I17395" s="49"/>
    </row>
    <row r="17396" customHeight="1" spans="7:9">
      <c r="G17396" s="11"/>
      <c r="H17396" s="12"/>
      <c r="I17396" s="49"/>
    </row>
    <row r="17397" customHeight="1" spans="7:9">
      <c r="G17397" s="11"/>
      <c r="H17397" s="12"/>
      <c r="I17397" s="49"/>
    </row>
    <row r="17398" customHeight="1" spans="7:9">
      <c r="G17398" s="11"/>
      <c r="H17398" s="12"/>
      <c r="I17398" s="49"/>
    </row>
    <row r="17399" customHeight="1" spans="7:9">
      <c r="G17399" s="11"/>
      <c r="H17399" s="12"/>
      <c r="I17399" s="49"/>
    </row>
    <row r="17400" customHeight="1" spans="7:9">
      <c r="G17400" s="11"/>
      <c r="H17400" s="12"/>
      <c r="I17400" s="49"/>
    </row>
    <row r="17401" customHeight="1" spans="7:9">
      <c r="G17401" s="11"/>
      <c r="H17401" s="12"/>
      <c r="I17401" s="49"/>
    </row>
    <row r="17402" customHeight="1" spans="7:9">
      <c r="G17402" s="11"/>
      <c r="H17402" s="12"/>
      <c r="I17402" s="49"/>
    </row>
    <row r="17403" customHeight="1" spans="7:9">
      <c r="G17403" s="11"/>
      <c r="H17403" s="12"/>
      <c r="I17403" s="49"/>
    </row>
    <row r="17404" customHeight="1" spans="7:9">
      <c r="G17404" s="11"/>
      <c r="H17404" s="12"/>
      <c r="I17404" s="49"/>
    </row>
    <row r="17405" customHeight="1" spans="7:9">
      <c r="G17405" s="11"/>
      <c r="H17405" s="12"/>
      <c r="I17405" s="49"/>
    </row>
    <row r="17406" customHeight="1" spans="7:9">
      <c r="G17406" s="11"/>
      <c r="H17406" s="12"/>
      <c r="I17406" s="49"/>
    </row>
    <row r="17407" customHeight="1" spans="7:9">
      <c r="G17407" s="11"/>
      <c r="H17407" s="12"/>
      <c r="I17407" s="49"/>
    </row>
    <row r="17408" customHeight="1" spans="7:9">
      <c r="G17408" s="11"/>
      <c r="H17408" s="12"/>
      <c r="I17408" s="49"/>
    </row>
    <row r="17409" customHeight="1" spans="7:9">
      <c r="G17409" s="11"/>
      <c r="H17409" s="12"/>
      <c r="I17409" s="49"/>
    </row>
    <row r="17410" customHeight="1" spans="7:9">
      <c r="G17410" s="11"/>
      <c r="H17410" s="12"/>
      <c r="I17410" s="49"/>
    </row>
    <row r="17411" customHeight="1" spans="7:9">
      <c r="G17411" s="11"/>
      <c r="H17411" s="12"/>
      <c r="I17411" s="49"/>
    </row>
    <row r="17412" customHeight="1" spans="7:9">
      <c r="G17412" s="11"/>
      <c r="H17412" s="12"/>
      <c r="I17412" s="49"/>
    </row>
    <row r="17413" customHeight="1" spans="7:9">
      <c r="G17413" s="11"/>
      <c r="H17413" s="12"/>
      <c r="I17413" s="49"/>
    </row>
    <row r="17414" customHeight="1" spans="7:9">
      <c r="G17414" s="11"/>
      <c r="H17414" s="12"/>
      <c r="I17414" s="49"/>
    </row>
    <row r="17415" customHeight="1" spans="7:9">
      <c r="G17415" s="11"/>
      <c r="H17415" s="12"/>
      <c r="I17415" s="49"/>
    </row>
    <row r="17416" customHeight="1" spans="7:9">
      <c r="G17416" s="11"/>
      <c r="H17416" s="12"/>
      <c r="I17416" s="49"/>
    </row>
    <row r="17417" customHeight="1" spans="7:9">
      <c r="G17417" s="11"/>
      <c r="H17417" s="12"/>
      <c r="I17417" s="49"/>
    </row>
    <row r="17418" customHeight="1" spans="7:9">
      <c r="G17418" s="11"/>
      <c r="H17418" s="12"/>
      <c r="I17418" s="49"/>
    </row>
    <row r="17419" customHeight="1" spans="7:9">
      <c r="G17419" s="11"/>
      <c r="H17419" s="12"/>
      <c r="I17419" s="49"/>
    </row>
    <row r="17420" customHeight="1" spans="7:9">
      <c r="G17420" s="11"/>
      <c r="H17420" s="12"/>
      <c r="I17420" s="49"/>
    </row>
    <row r="17421" customHeight="1" spans="7:9">
      <c r="G17421" s="11"/>
      <c r="H17421" s="12"/>
      <c r="I17421" s="49"/>
    </row>
    <row r="17422" customHeight="1" spans="7:9">
      <c r="G17422" s="11"/>
      <c r="H17422" s="12"/>
      <c r="I17422" s="49"/>
    </row>
    <row r="17423" customHeight="1" spans="7:9">
      <c r="G17423" s="11"/>
      <c r="H17423" s="12"/>
      <c r="I17423" s="49"/>
    </row>
    <row r="17424" customHeight="1" spans="7:9">
      <c r="G17424" s="11"/>
      <c r="H17424" s="12"/>
      <c r="I17424" s="49"/>
    </row>
    <row r="17425" customHeight="1" spans="7:9">
      <c r="G17425" s="11"/>
      <c r="H17425" s="12"/>
      <c r="I17425" s="49"/>
    </row>
    <row r="17426" customHeight="1" spans="7:9">
      <c r="G17426" s="11"/>
      <c r="H17426" s="12"/>
      <c r="I17426" s="49"/>
    </row>
    <row r="17427" customHeight="1" spans="7:9">
      <c r="G17427" s="11"/>
      <c r="H17427" s="12"/>
      <c r="I17427" s="49"/>
    </row>
    <row r="17428" customHeight="1" spans="7:9">
      <c r="G17428" s="11"/>
      <c r="H17428" s="12"/>
      <c r="I17428" s="49"/>
    </row>
    <row r="17429" customHeight="1" spans="7:9">
      <c r="G17429" s="11"/>
      <c r="H17429" s="12"/>
      <c r="I17429" s="49"/>
    </row>
    <row r="17430" customHeight="1" spans="7:9">
      <c r="G17430" s="11"/>
      <c r="H17430" s="12"/>
      <c r="I17430" s="49"/>
    </row>
    <row r="17431" customHeight="1" spans="7:9">
      <c r="G17431" s="11"/>
      <c r="H17431" s="12"/>
      <c r="I17431" s="49"/>
    </row>
    <row r="17432" customHeight="1" spans="7:9">
      <c r="G17432" s="11"/>
      <c r="H17432" s="12"/>
      <c r="I17432" s="49"/>
    </row>
    <row r="17433" customHeight="1" spans="7:9">
      <c r="G17433" s="11"/>
      <c r="H17433" s="12"/>
      <c r="I17433" s="49"/>
    </row>
    <row r="17434" customHeight="1" spans="7:9">
      <c r="G17434" s="11"/>
      <c r="H17434" s="12"/>
      <c r="I17434" s="49"/>
    </row>
    <row r="17435" customHeight="1" spans="7:9">
      <c r="G17435" s="11"/>
      <c r="H17435" s="12"/>
      <c r="I17435" s="49"/>
    </row>
    <row r="17436" customHeight="1" spans="7:9">
      <c r="G17436" s="11"/>
      <c r="H17436" s="12"/>
      <c r="I17436" s="49"/>
    </row>
    <row r="17437" customHeight="1" spans="7:9">
      <c r="G17437" s="11"/>
      <c r="H17437" s="12"/>
      <c r="I17437" s="49"/>
    </row>
    <row r="17438" customHeight="1" spans="7:9">
      <c r="G17438" s="11"/>
      <c r="H17438" s="12"/>
      <c r="I17438" s="49"/>
    </row>
    <row r="17439" customHeight="1" spans="7:9">
      <c r="G17439" s="11"/>
      <c r="H17439" s="12"/>
      <c r="I17439" s="49"/>
    </row>
    <row r="17440" customHeight="1" spans="7:9">
      <c r="G17440" s="11"/>
      <c r="H17440" s="12"/>
      <c r="I17440" s="49"/>
    </row>
    <row r="17441" customHeight="1" spans="7:9">
      <c r="G17441" s="11"/>
      <c r="H17441" s="12"/>
      <c r="I17441" s="49"/>
    </row>
    <row r="17442" customHeight="1" spans="7:9">
      <c r="G17442" s="11"/>
      <c r="H17442" s="12"/>
      <c r="I17442" s="49"/>
    </row>
    <row r="17443" customHeight="1" spans="7:9">
      <c r="G17443" s="11"/>
      <c r="H17443" s="12"/>
      <c r="I17443" s="49"/>
    </row>
    <row r="17444" customHeight="1" spans="7:9">
      <c r="G17444" s="11"/>
      <c r="H17444" s="12"/>
      <c r="I17444" s="49"/>
    </row>
    <row r="17445" customHeight="1" spans="7:9">
      <c r="G17445" s="11"/>
      <c r="H17445" s="12"/>
      <c r="I17445" s="49"/>
    </row>
    <row r="17446" customHeight="1" spans="7:9">
      <c r="G17446" s="11"/>
      <c r="H17446" s="12"/>
      <c r="I17446" s="49"/>
    </row>
    <row r="17447" customHeight="1" spans="7:9">
      <c r="G17447" s="11"/>
      <c r="H17447" s="12"/>
      <c r="I17447" s="49"/>
    </row>
    <row r="17448" customHeight="1" spans="7:9">
      <c r="G17448" s="11"/>
      <c r="H17448" s="12"/>
      <c r="I17448" s="49"/>
    </row>
    <row r="17449" customHeight="1" spans="7:9">
      <c r="G17449" s="11"/>
      <c r="H17449" s="12"/>
      <c r="I17449" s="49"/>
    </row>
    <row r="17450" customHeight="1" spans="7:9">
      <c r="G17450" s="11"/>
      <c r="H17450" s="12"/>
      <c r="I17450" s="49"/>
    </row>
    <row r="17451" customHeight="1" spans="7:9">
      <c r="G17451" s="11"/>
      <c r="H17451" s="12"/>
      <c r="I17451" s="49"/>
    </row>
    <row r="17452" customHeight="1" spans="7:9">
      <c r="G17452" s="11"/>
      <c r="H17452" s="12"/>
      <c r="I17452" s="49"/>
    </row>
    <row r="17453" customHeight="1" spans="7:9">
      <c r="G17453" s="11"/>
      <c r="H17453" s="12"/>
      <c r="I17453" s="49"/>
    </row>
    <row r="17454" customHeight="1" spans="7:9">
      <c r="G17454" s="11"/>
      <c r="H17454" s="12"/>
      <c r="I17454" s="49"/>
    </row>
    <row r="17455" customHeight="1" spans="7:9">
      <c r="G17455" s="11"/>
      <c r="H17455" s="12"/>
      <c r="I17455" s="49"/>
    </row>
    <row r="17456" customHeight="1" spans="7:9">
      <c r="G17456" s="11"/>
      <c r="H17456" s="12"/>
      <c r="I17456" s="49"/>
    </row>
    <row r="17457" customHeight="1" spans="7:9">
      <c r="G17457" s="11"/>
      <c r="H17457" s="12"/>
      <c r="I17457" s="49"/>
    </row>
    <row r="17458" customHeight="1" spans="7:9">
      <c r="G17458" s="11"/>
      <c r="H17458" s="12"/>
      <c r="I17458" s="49"/>
    </row>
    <row r="17459" customHeight="1" spans="7:9">
      <c r="G17459" s="11"/>
      <c r="H17459" s="12"/>
      <c r="I17459" s="49"/>
    </row>
    <row r="17460" customHeight="1" spans="7:9">
      <c r="G17460" s="11"/>
      <c r="H17460" s="12"/>
      <c r="I17460" s="49"/>
    </row>
    <row r="17461" customHeight="1" spans="7:9">
      <c r="G17461" s="11"/>
      <c r="H17461" s="12"/>
      <c r="I17461" s="49"/>
    </row>
    <row r="17462" customHeight="1" spans="7:9">
      <c r="G17462" s="11"/>
      <c r="H17462" s="12"/>
      <c r="I17462" s="49"/>
    </row>
    <row r="17463" customHeight="1" spans="7:9">
      <c r="G17463" s="11"/>
      <c r="H17463" s="12"/>
      <c r="I17463" s="49"/>
    </row>
    <row r="17464" customHeight="1" spans="7:9">
      <c r="G17464" s="11"/>
      <c r="H17464" s="12"/>
      <c r="I17464" s="49"/>
    </row>
    <row r="17465" customHeight="1" spans="7:9">
      <c r="G17465" s="11"/>
      <c r="H17465" s="12"/>
      <c r="I17465" s="49"/>
    </row>
    <row r="17466" customHeight="1" spans="7:9">
      <c r="G17466" s="11"/>
      <c r="H17466" s="12"/>
      <c r="I17466" s="49"/>
    </row>
    <row r="17467" customHeight="1" spans="7:9">
      <c r="G17467" s="11"/>
      <c r="H17467" s="12"/>
      <c r="I17467" s="49"/>
    </row>
    <row r="17468" customHeight="1" spans="7:9">
      <c r="G17468" s="11"/>
      <c r="H17468" s="12"/>
      <c r="I17468" s="49"/>
    </row>
    <row r="17469" customHeight="1" spans="7:9">
      <c r="G17469" s="11"/>
      <c r="H17469" s="12"/>
      <c r="I17469" s="49"/>
    </row>
    <row r="17470" customHeight="1" spans="7:9">
      <c r="G17470" s="11"/>
      <c r="H17470" s="12"/>
      <c r="I17470" s="49"/>
    </row>
    <row r="17471" customHeight="1" spans="7:9">
      <c r="G17471" s="11"/>
      <c r="H17471" s="12"/>
      <c r="I17471" s="49"/>
    </row>
    <row r="17472" customHeight="1" spans="7:9">
      <c r="G17472" s="11"/>
      <c r="H17472" s="12"/>
      <c r="I17472" s="49"/>
    </row>
    <row r="17473" customHeight="1" spans="7:9">
      <c r="G17473" s="11"/>
      <c r="H17473" s="12"/>
      <c r="I17473" s="49"/>
    </row>
    <row r="17474" customHeight="1" spans="7:9">
      <c r="G17474" s="11"/>
      <c r="H17474" s="12"/>
      <c r="I17474" s="49"/>
    </row>
    <row r="17475" customHeight="1" spans="7:9">
      <c r="G17475" s="11"/>
      <c r="H17475" s="12"/>
      <c r="I17475" s="49"/>
    </row>
    <row r="17476" customHeight="1" spans="7:9">
      <c r="G17476" s="11"/>
      <c r="H17476" s="12"/>
      <c r="I17476" s="49"/>
    </row>
    <row r="17477" customHeight="1" spans="7:9">
      <c r="G17477" s="11"/>
      <c r="H17477" s="12"/>
      <c r="I17477" s="49"/>
    </row>
    <row r="17478" customHeight="1" spans="7:9">
      <c r="G17478" s="11"/>
      <c r="H17478" s="12"/>
      <c r="I17478" s="49"/>
    </row>
    <row r="17479" customHeight="1" spans="7:9">
      <c r="G17479" s="11"/>
      <c r="H17479" s="12"/>
      <c r="I17479" s="49"/>
    </row>
    <row r="17480" customHeight="1" spans="7:9">
      <c r="G17480" s="11"/>
      <c r="H17480" s="12"/>
      <c r="I17480" s="49"/>
    </row>
    <row r="17481" customHeight="1" spans="7:9">
      <c r="G17481" s="11"/>
      <c r="H17481" s="12"/>
      <c r="I17481" s="49"/>
    </row>
    <row r="17482" customHeight="1" spans="7:9">
      <c r="G17482" s="11"/>
      <c r="H17482" s="12"/>
      <c r="I17482" s="49"/>
    </row>
    <row r="17483" customHeight="1" spans="7:9">
      <c r="G17483" s="11"/>
      <c r="H17483" s="12"/>
      <c r="I17483" s="49"/>
    </row>
    <row r="17484" customHeight="1" spans="7:9">
      <c r="G17484" s="11"/>
      <c r="H17484" s="12"/>
      <c r="I17484" s="49"/>
    </row>
    <row r="17485" customHeight="1" spans="7:9">
      <c r="G17485" s="11"/>
      <c r="H17485" s="12"/>
      <c r="I17485" s="49"/>
    </row>
    <row r="17486" customHeight="1" spans="7:9">
      <c r="G17486" s="11"/>
      <c r="H17486" s="12"/>
      <c r="I17486" s="49"/>
    </row>
    <row r="17487" customHeight="1" spans="7:9">
      <c r="G17487" s="11"/>
      <c r="H17487" s="12"/>
      <c r="I17487" s="49"/>
    </row>
    <row r="17488" customHeight="1" spans="7:9">
      <c r="G17488" s="11"/>
      <c r="H17488" s="12"/>
      <c r="I17488" s="49"/>
    </row>
    <row r="17489" customHeight="1" spans="7:9">
      <c r="G17489" s="11"/>
      <c r="H17489" s="12"/>
      <c r="I17489" s="49"/>
    </row>
    <row r="17490" customHeight="1" spans="7:9">
      <c r="G17490" s="11"/>
      <c r="H17490" s="12"/>
      <c r="I17490" s="49"/>
    </row>
    <row r="17491" customHeight="1" spans="7:9">
      <c r="G17491" s="11"/>
      <c r="H17491" s="12"/>
      <c r="I17491" s="49"/>
    </row>
    <row r="17492" customHeight="1" spans="7:9">
      <c r="G17492" s="11"/>
      <c r="H17492" s="12"/>
      <c r="I17492" s="49"/>
    </row>
    <row r="17493" customHeight="1" spans="7:9">
      <c r="G17493" s="11"/>
      <c r="H17493" s="12"/>
      <c r="I17493" s="49"/>
    </row>
    <row r="17494" customHeight="1" spans="7:9">
      <c r="G17494" s="11"/>
      <c r="H17494" s="12"/>
      <c r="I17494" s="49"/>
    </row>
    <row r="17495" customHeight="1" spans="7:9">
      <c r="G17495" s="11"/>
      <c r="H17495" s="12"/>
      <c r="I17495" s="49"/>
    </row>
    <row r="17496" customHeight="1" spans="7:9">
      <c r="G17496" s="11"/>
      <c r="H17496" s="12"/>
      <c r="I17496" s="49"/>
    </row>
    <row r="17497" customHeight="1" spans="7:9">
      <c r="G17497" s="11"/>
      <c r="H17497" s="12"/>
      <c r="I17497" s="49"/>
    </row>
    <row r="17498" customHeight="1" spans="7:9">
      <c r="G17498" s="11"/>
      <c r="H17498" s="12"/>
      <c r="I17498" s="49"/>
    </row>
    <row r="17499" customHeight="1" spans="7:9">
      <c r="G17499" s="11"/>
      <c r="H17499" s="12"/>
      <c r="I17499" s="49"/>
    </row>
    <row r="17500" customHeight="1" spans="7:9">
      <c r="G17500" s="11"/>
      <c r="H17500" s="12"/>
      <c r="I17500" s="49"/>
    </row>
    <row r="17501" customHeight="1" spans="7:9">
      <c r="G17501" s="11"/>
      <c r="H17501" s="12"/>
      <c r="I17501" s="49"/>
    </row>
    <row r="17502" customHeight="1" spans="7:9">
      <c r="G17502" s="11"/>
      <c r="H17502" s="12"/>
      <c r="I17502" s="49"/>
    </row>
    <row r="17503" customHeight="1" spans="7:9">
      <c r="G17503" s="11"/>
      <c r="H17503" s="12"/>
      <c r="I17503" s="49"/>
    </row>
    <row r="17504" customHeight="1" spans="7:9">
      <c r="G17504" s="11"/>
      <c r="H17504" s="12"/>
      <c r="I17504" s="49"/>
    </row>
    <row r="17505" customHeight="1" spans="7:9">
      <c r="G17505" s="11"/>
      <c r="H17505" s="12"/>
      <c r="I17505" s="49"/>
    </row>
    <row r="17506" customHeight="1" spans="7:9">
      <c r="G17506" s="11"/>
      <c r="H17506" s="12"/>
      <c r="I17506" s="49"/>
    </row>
    <row r="17507" customHeight="1" spans="7:9">
      <c r="G17507" s="11"/>
      <c r="H17507" s="12"/>
      <c r="I17507" s="49"/>
    </row>
    <row r="17508" customHeight="1" spans="7:9">
      <c r="G17508" s="11"/>
      <c r="H17508" s="12"/>
      <c r="I17508" s="49"/>
    </row>
    <row r="17509" customHeight="1" spans="7:9">
      <c r="G17509" s="11"/>
      <c r="H17509" s="12"/>
      <c r="I17509" s="49"/>
    </row>
    <row r="17510" customHeight="1" spans="7:9">
      <c r="G17510" s="11"/>
      <c r="H17510" s="12"/>
      <c r="I17510" s="49"/>
    </row>
    <row r="17511" customHeight="1" spans="7:9">
      <c r="G17511" s="11"/>
      <c r="H17511" s="12"/>
      <c r="I17511" s="49"/>
    </row>
    <row r="17512" customHeight="1" spans="7:9">
      <c r="G17512" s="11"/>
      <c r="H17512" s="12"/>
      <c r="I17512" s="49"/>
    </row>
    <row r="17513" customHeight="1" spans="7:9">
      <c r="G17513" s="11"/>
      <c r="H17513" s="12"/>
      <c r="I17513" s="49"/>
    </row>
    <row r="17514" customHeight="1" spans="7:9">
      <c r="G17514" s="11"/>
      <c r="H17514" s="12"/>
      <c r="I17514" s="49"/>
    </row>
    <row r="17515" customHeight="1" spans="7:9">
      <c r="G17515" s="11"/>
      <c r="H17515" s="12"/>
      <c r="I17515" s="49"/>
    </row>
    <row r="17516" customHeight="1" spans="7:9">
      <c r="G17516" s="11"/>
      <c r="H17516" s="12"/>
      <c r="I17516" s="49"/>
    </row>
    <row r="17517" customHeight="1" spans="7:9">
      <c r="G17517" s="11"/>
      <c r="H17517" s="12"/>
      <c r="I17517" s="49"/>
    </row>
    <row r="17518" customHeight="1" spans="7:9">
      <c r="G17518" s="11"/>
      <c r="H17518" s="12"/>
      <c r="I17518" s="49"/>
    </row>
    <row r="17519" customHeight="1" spans="7:9">
      <c r="G17519" s="11"/>
      <c r="H17519" s="12"/>
      <c r="I17519" s="49"/>
    </row>
    <row r="17520" customHeight="1" spans="7:9">
      <c r="G17520" s="11"/>
      <c r="H17520" s="12"/>
      <c r="I17520" s="49"/>
    </row>
    <row r="17521" customHeight="1" spans="7:9">
      <c r="G17521" s="11"/>
      <c r="H17521" s="12"/>
      <c r="I17521" s="49"/>
    </row>
    <row r="17522" customHeight="1" spans="7:9">
      <c r="G17522" s="11"/>
      <c r="H17522" s="12"/>
      <c r="I17522" s="49"/>
    </row>
    <row r="17523" customHeight="1" spans="7:9">
      <c r="G17523" s="11"/>
      <c r="H17523" s="12"/>
      <c r="I17523" s="49"/>
    </row>
    <row r="17524" customHeight="1" spans="7:9">
      <c r="G17524" s="11"/>
      <c r="H17524" s="12"/>
      <c r="I17524" s="49"/>
    </row>
    <row r="17525" customHeight="1" spans="7:9">
      <c r="G17525" s="11"/>
      <c r="H17525" s="12"/>
      <c r="I17525" s="49"/>
    </row>
    <row r="17526" customHeight="1" spans="7:9">
      <c r="G17526" s="11"/>
      <c r="H17526" s="12"/>
      <c r="I17526" s="49"/>
    </row>
    <row r="17527" customHeight="1" spans="7:9">
      <c r="G17527" s="11"/>
      <c r="H17527" s="12"/>
      <c r="I17527" s="49"/>
    </row>
    <row r="17528" customHeight="1" spans="7:9">
      <c r="G17528" s="11"/>
      <c r="H17528" s="12"/>
      <c r="I17528" s="49"/>
    </row>
    <row r="17529" customHeight="1" spans="7:9">
      <c r="G17529" s="11"/>
      <c r="H17529" s="12"/>
      <c r="I17529" s="49"/>
    </row>
    <row r="17530" customHeight="1" spans="7:9">
      <c r="G17530" s="11"/>
      <c r="H17530" s="12"/>
      <c r="I17530" s="49"/>
    </row>
    <row r="17531" customHeight="1" spans="7:9">
      <c r="G17531" s="11"/>
      <c r="H17531" s="12"/>
      <c r="I17531" s="49"/>
    </row>
    <row r="17532" customHeight="1" spans="7:9">
      <c r="G17532" s="11"/>
      <c r="H17532" s="12"/>
      <c r="I17532" s="49"/>
    </row>
    <row r="17533" customHeight="1" spans="7:9">
      <c r="G17533" s="11"/>
      <c r="H17533" s="12"/>
      <c r="I17533" s="49"/>
    </row>
    <row r="17534" customHeight="1" spans="7:9">
      <c r="G17534" s="11"/>
      <c r="H17534" s="12"/>
      <c r="I17534" s="49"/>
    </row>
    <row r="17535" customHeight="1" spans="7:9">
      <c r="G17535" s="11"/>
      <c r="H17535" s="12"/>
      <c r="I17535" s="49"/>
    </row>
    <row r="17536" customHeight="1" spans="7:9">
      <c r="G17536" s="11"/>
      <c r="H17536" s="12"/>
      <c r="I17536" s="49"/>
    </row>
    <row r="17537" customHeight="1" spans="7:9">
      <c r="G17537" s="11"/>
      <c r="H17537" s="12"/>
      <c r="I17537" s="49"/>
    </row>
    <row r="17538" customHeight="1" spans="7:9">
      <c r="G17538" s="11"/>
      <c r="H17538" s="12"/>
      <c r="I17538" s="49"/>
    </row>
    <row r="17539" customHeight="1" spans="7:9">
      <c r="G17539" s="11"/>
      <c r="H17539" s="12"/>
      <c r="I17539" s="49"/>
    </row>
    <row r="17540" customHeight="1" spans="7:9">
      <c r="G17540" s="11"/>
      <c r="H17540" s="12"/>
      <c r="I17540" s="49"/>
    </row>
    <row r="17541" customHeight="1" spans="7:9">
      <c r="G17541" s="11"/>
      <c r="H17541" s="12"/>
      <c r="I17541" s="49"/>
    </row>
    <row r="17542" customHeight="1" spans="7:9">
      <c r="G17542" s="11"/>
      <c r="H17542" s="12"/>
      <c r="I17542" s="49"/>
    </row>
    <row r="17543" customHeight="1" spans="7:9">
      <c r="G17543" s="11"/>
      <c r="H17543" s="12"/>
      <c r="I17543" s="49"/>
    </row>
    <row r="17544" customHeight="1" spans="7:9">
      <c r="G17544" s="11"/>
      <c r="H17544" s="12"/>
      <c r="I17544" s="49"/>
    </row>
    <row r="17545" customHeight="1" spans="7:9">
      <c r="G17545" s="11"/>
      <c r="H17545" s="12"/>
      <c r="I17545" s="49"/>
    </row>
    <row r="17546" customHeight="1" spans="7:9">
      <c r="G17546" s="11"/>
      <c r="H17546" s="12"/>
      <c r="I17546" s="49"/>
    </row>
    <row r="17547" customHeight="1" spans="7:9">
      <c r="G17547" s="11"/>
      <c r="H17547" s="12"/>
      <c r="I17547" s="49"/>
    </row>
    <row r="17548" customHeight="1" spans="7:9">
      <c r="G17548" s="11"/>
      <c r="H17548" s="12"/>
      <c r="I17548" s="49"/>
    </row>
    <row r="17549" customHeight="1" spans="7:9">
      <c r="G17549" s="11"/>
      <c r="H17549" s="12"/>
      <c r="I17549" s="49"/>
    </row>
    <row r="17550" customHeight="1" spans="7:9">
      <c r="G17550" s="11"/>
      <c r="H17550" s="12"/>
      <c r="I17550" s="49"/>
    </row>
    <row r="17551" customHeight="1" spans="7:9">
      <c r="G17551" s="11"/>
      <c r="H17551" s="12"/>
      <c r="I17551" s="49"/>
    </row>
    <row r="17552" customHeight="1" spans="7:9">
      <c r="G17552" s="11"/>
      <c r="H17552" s="12"/>
      <c r="I17552" s="49"/>
    </row>
    <row r="17553" customHeight="1" spans="7:9">
      <c r="G17553" s="11"/>
      <c r="H17553" s="12"/>
      <c r="I17553" s="49"/>
    </row>
    <row r="17554" customHeight="1" spans="7:9">
      <c r="G17554" s="11"/>
      <c r="H17554" s="12"/>
      <c r="I17554" s="49"/>
    </row>
    <row r="17555" customHeight="1" spans="7:9">
      <c r="G17555" s="11"/>
      <c r="H17555" s="12"/>
      <c r="I17555" s="49"/>
    </row>
    <row r="17556" customHeight="1" spans="7:9">
      <c r="G17556" s="11"/>
      <c r="H17556" s="12"/>
      <c r="I17556" s="49"/>
    </row>
    <row r="17557" customHeight="1" spans="7:9">
      <c r="G17557" s="11"/>
      <c r="H17557" s="12"/>
      <c r="I17557" s="49"/>
    </row>
    <row r="17558" customHeight="1" spans="7:9">
      <c r="G17558" s="11"/>
      <c r="H17558" s="12"/>
      <c r="I17558" s="49"/>
    </row>
    <row r="17559" customHeight="1" spans="7:9">
      <c r="G17559" s="11"/>
      <c r="H17559" s="12"/>
      <c r="I17559" s="49"/>
    </row>
    <row r="17560" customHeight="1" spans="7:9">
      <c r="G17560" s="11"/>
      <c r="H17560" s="12"/>
      <c r="I17560" s="49"/>
    </row>
    <row r="17561" customHeight="1" spans="7:9">
      <c r="G17561" s="11"/>
      <c r="H17561" s="12"/>
      <c r="I17561" s="49"/>
    </row>
    <row r="17562" customHeight="1" spans="7:9">
      <c r="G17562" s="11"/>
      <c r="H17562" s="12"/>
      <c r="I17562" s="49"/>
    </row>
    <row r="17563" customHeight="1" spans="7:9">
      <c r="G17563" s="11"/>
      <c r="H17563" s="12"/>
      <c r="I17563" s="49"/>
    </row>
    <row r="17564" customHeight="1" spans="7:9">
      <c r="G17564" s="11"/>
      <c r="H17564" s="12"/>
      <c r="I17564" s="49"/>
    </row>
    <row r="17565" customHeight="1" spans="7:9">
      <c r="G17565" s="11"/>
      <c r="H17565" s="12"/>
      <c r="I17565" s="49"/>
    </row>
    <row r="17566" customHeight="1" spans="7:9">
      <c r="G17566" s="11"/>
      <c r="H17566" s="12"/>
      <c r="I17566" s="49"/>
    </row>
    <row r="17567" customHeight="1" spans="7:9">
      <c r="G17567" s="11"/>
      <c r="H17567" s="12"/>
      <c r="I17567" s="49"/>
    </row>
    <row r="17568" customHeight="1" spans="7:9">
      <c r="G17568" s="11"/>
      <c r="H17568" s="12"/>
      <c r="I17568" s="49"/>
    </row>
    <row r="17569" customHeight="1" spans="7:9">
      <c r="G17569" s="11"/>
      <c r="H17569" s="12"/>
      <c r="I17569" s="49"/>
    </row>
    <row r="17570" customHeight="1" spans="7:9">
      <c r="G17570" s="11"/>
      <c r="H17570" s="12"/>
      <c r="I17570" s="49"/>
    </row>
    <row r="17571" customHeight="1" spans="7:9">
      <c r="G17571" s="11"/>
      <c r="H17571" s="12"/>
      <c r="I17571" s="49"/>
    </row>
    <row r="17572" customHeight="1" spans="7:9">
      <c r="G17572" s="11"/>
      <c r="H17572" s="12"/>
      <c r="I17572" s="49"/>
    </row>
    <row r="17573" customHeight="1" spans="7:9">
      <c r="G17573" s="11"/>
      <c r="H17573" s="12"/>
      <c r="I17573" s="49"/>
    </row>
    <row r="17574" customHeight="1" spans="7:9">
      <c r="G17574" s="11"/>
      <c r="H17574" s="12"/>
      <c r="I17574" s="49"/>
    </row>
    <row r="17575" customHeight="1" spans="7:9">
      <c r="G17575" s="11"/>
      <c r="H17575" s="12"/>
      <c r="I17575" s="49"/>
    </row>
    <row r="17576" customHeight="1" spans="7:9">
      <c r="G17576" s="11"/>
      <c r="H17576" s="12"/>
      <c r="I17576" s="49"/>
    </row>
    <row r="17577" customHeight="1" spans="7:9">
      <c r="G17577" s="11"/>
      <c r="H17577" s="12"/>
      <c r="I17577" s="49"/>
    </row>
    <row r="17578" customHeight="1" spans="7:9">
      <c r="G17578" s="11"/>
      <c r="H17578" s="12"/>
      <c r="I17578" s="49"/>
    </row>
    <row r="17579" customHeight="1" spans="7:9">
      <c r="G17579" s="11"/>
      <c r="H17579" s="12"/>
      <c r="I17579" s="49"/>
    </row>
    <row r="17580" customHeight="1" spans="7:9">
      <c r="G17580" s="11"/>
      <c r="H17580" s="12"/>
      <c r="I17580" s="49"/>
    </row>
    <row r="17581" customHeight="1" spans="7:9">
      <c r="G17581" s="11"/>
      <c r="H17581" s="12"/>
      <c r="I17581" s="49"/>
    </row>
    <row r="17582" customHeight="1" spans="7:9">
      <c r="G17582" s="11"/>
      <c r="H17582" s="12"/>
      <c r="I17582" s="49"/>
    </row>
    <row r="17583" customHeight="1" spans="7:9">
      <c r="G17583" s="11"/>
      <c r="H17583" s="12"/>
      <c r="I17583" s="49"/>
    </row>
    <row r="17584" customHeight="1" spans="7:9">
      <c r="G17584" s="11"/>
      <c r="H17584" s="12"/>
      <c r="I17584" s="49"/>
    </row>
    <row r="17585" customHeight="1" spans="7:9">
      <c r="G17585" s="11"/>
      <c r="H17585" s="12"/>
      <c r="I17585" s="49"/>
    </row>
    <row r="17586" customHeight="1" spans="7:9">
      <c r="G17586" s="11"/>
      <c r="H17586" s="12"/>
      <c r="I17586" s="49"/>
    </row>
    <row r="17587" customHeight="1" spans="7:9">
      <c r="G17587" s="11"/>
      <c r="H17587" s="12"/>
      <c r="I17587" s="49"/>
    </row>
    <row r="17588" customHeight="1" spans="7:9">
      <c r="G17588" s="11"/>
      <c r="H17588" s="12"/>
      <c r="I17588" s="49"/>
    </row>
    <row r="17589" customHeight="1" spans="7:9">
      <c r="G17589" s="11"/>
      <c r="H17589" s="12"/>
      <c r="I17589" s="49"/>
    </row>
    <row r="17590" customHeight="1" spans="7:9">
      <c r="G17590" s="11"/>
      <c r="H17590" s="12"/>
      <c r="I17590" s="49"/>
    </row>
    <row r="17591" customHeight="1" spans="7:9">
      <c r="G17591" s="11"/>
      <c r="H17591" s="12"/>
      <c r="I17591" s="49"/>
    </row>
    <row r="17592" customHeight="1" spans="7:9">
      <c r="G17592" s="11"/>
      <c r="H17592" s="12"/>
      <c r="I17592" s="49"/>
    </row>
    <row r="17593" customHeight="1" spans="7:9">
      <c r="G17593" s="11"/>
      <c r="H17593" s="12"/>
      <c r="I17593" s="49"/>
    </row>
    <row r="17594" customHeight="1" spans="7:9">
      <c r="G17594" s="11"/>
      <c r="H17594" s="12"/>
      <c r="I17594" s="49"/>
    </row>
    <row r="17595" customHeight="1" spans="7:9">
      <c r="G17595" s="11"/>
      <c r="H17595" s="12"/>
      <c r="I17595" s="49"/>
    </row>
    <row r="17596" customHeight="1" spans="7:9">
      <c r="G17596" s="11"/>
      <c r="H17596" s="12"/>
      <c r="I17596" s="49"/>
    </row>
    <row r="17597" customHeight="1" spans="7:9">
      <c r="G17597" s="11"/>
      <c r="H17597" s="12"/>
      <c r="I17597" s="49"/>
    </row>
    <row r="17598" customHeight="1" spans="7:9">
      <c r="G17598" s="11"/>
      <c r="H17598" s="12"/>
      <c r="I17598" s="49"/>
    </row>
    <row r="17599" customHeight="1" spans="7:9">
      <c r="G17599" s="11"/>
      <c r="H17599" s="12"/>
      <c r="I17599" s="49"/>
    </row>
    <row r="17600" customHeight="1" spans="7:9">
      <c r="G17600" s="11"/>
      <c r="H17600" s="12"/>
      <c r="I17600" s="49"/>
    </row>
    <row r="17601" customHeight="1" spans="7:9">
      <c r="G17601" s="11"/>
      <c r="H17601" s="12"/>
      <c r="I17601" s="49"/>
    </row>
    <row r="17602" customHeight="1" spans="7:9">
      <c r="G17602" s="11"/>
      <c r="H17602" s="12"/>
      <c r="I17602" s="49"/>
    </row>
    <row r="17603" customHeight="1" spans="7:9">
      <c r="G17603" s="11"/>
      <c r="H17603" s="12"/>
      <c r="I17603" s="49"/>
    </row>
    <row r="17604" customHeight="1" spans="7:9">
      <c r="G17604" s="11"/>
      <c r="H17604" s="12"/>
      <c r="I17604" s="49"/>
    </row>
    <row r="17605" customHeight="1" spans="7:9">
      <c r="G17605" s="11"/>
      <c r="H17605" s="12"/>
      <c r="I17605" s="49"/>
    </row>
    <row r="17606" customHeight="1" spans="7:9">
      <c r="G17606" s="11"/>
      <c r="H17606" s="12"/>
      <c r="I17606" s="49"/>
    </row>
    <row r="17607" customHeight="1" spans="7:9">
      <c r="G17607" s="11"/>
      <c r="H17607" s="12"/>
      <c r="I17607" s="49"/>
    </row>
    <row r="17608" customHeight="1" spans="7:9">
      <c r="G17608" s="11"/>
      <c r="H17608" s="12"/>
      <c r="I17608" s="49"/>
    </row>
    <row r="17609" customHeight="1" spans="7:9">
      <c r="G17609" s="11"/>
      <c r="H17609" s="12"/>
      <c r="I17609" s="49"/>
    </row>
    <row r="17610" customHeight="1" spans="7:9">
      <c r="G17610" s="11"/>
      <c r="H17610" s="12"/>
      <c r="I17610" s="49"/>
    </row>
    <row r="17611" customHeight="1" spans="7:9">
      <c r="G17611" s="11"/>
      <c r="H17611" s="12"/>
      <c r="I17611" s="49"/>
    </row>
    <row r="17612" customHeight="1" spans="7:9">
      <c r="G17612" s="11"/>
      <c r="H17612" s="12"/>
      <c r="I17612" s="49"/>
    </row>
    <row r="17613" customHeight="1" spans="7:9">
      <c r="G17613" s="11"/>
      <c r="H17613" s="12"/>
      <c r="I17613" s="49"/>
    </row>
    <row r="17614" customHeight="1" spans="7:9">
      <c r="G17614" s="11"/>
      <c r="H17614" s="12"/>
      <c r="I17614" s="49"/>
    </row>
    <row r="17615" customHeight="1" spans="7:9">
      <c r="G17615" s="11"/>
      <c r="H17615" s="12"/>
      <c r="I17615" s="49"/>
    </row>
    <row r="17616" customHeight="1" spans="7:9">
      <c r="G17616" s="11"/>
      <c r="H17616" s="12"/>
      <c r="I17616" s="49"/>
    </row>
    <row r="17617" customHeight="1" spans="7:9">
      <c r="G17617" s="11"/>
      <c r="H17617" s="12"/>
      <c r="I17617" s="49"/>
    </row>
    <row r="17618" customHeight="1" spans="7:9">
      <c r="G17618" s="11"/>
      <c r="H17618" s="12"/>
      <c r="I17618" s="49"/>
    </row>
    <row r="17619" customHeight="1" spans="7:9">
      <c r="G17619" s="11"/>
      <c r="H17619" s="12"/>
      <c r="I17619" s="49"/>
    </row>
    <row r="17620" customHeight="1" spans="7:9">
      <c r="G17620" s="11"/>
      <c r="H17620" s="12"/>
      <c r="I17620" s="49"/>
    </row>
    <row r="17621" customHeight="1" spans="7:9">
      <c r="G17621" s="11"/>
      <c r="H17621" s="12"/>
      <c r="I17621" s="49"/>
    </row>
    <row r="17622" customHeight="1" spans="7:9">
      <c r="G17622" s="11"/>
      <c r="H17622" s="12"/>
      <c r="I17622" s="49"/>
    </row>
    <row r="17623" customHeight="1" spans="7:9">
      <c r="G17623" s="11"/>
      <c r="H17623" s="12"/>
      <c r="I17623" s="49"/>
    </row>
    <row r="17624" customHeight="1" spans="7:9">
      <c r="G17624" s="11"/>
      <c r="H17624" s="12"/>
      <c r="I17624" s="49"/>
    </row>
    <row r="17625" customHeight="1" spans="7:9">
      <c r="G17625" s="11"/>
      <c r="H17625" s="12"/>
      <c r="I17625" s="49"/>
    </row>
    <row r="17626" customHeight="1" spans="7:9">
      <c r="G17626" s="11"/>
      <c r="H17626" s="12"/>
      <c r="I17626" s="49"/>
    </row>
    <row r="17627" customHeight="1" spans="7:9">
      <c r="G17627" s="11"/>
      <c r="H17627" s="12"/>
      <c r="I17627" s="49"/>
    </row>
    <row r="17628" customHeight="1" spans="7:9">
      <c r="G17628" s="11"/>
      <c r="H17628" s="12"/>
      <c r="I17628" s="49"/>
    </row>
    <row r="17629" customHeight="1" spans="7:9">
      <c r="G17629" s="11"/>
      <c r="H17629" s="12"/>
      <c r="I17629" s="49"/>
    </row>
    <row r="17630" customHeight="1" spans="7:9">
      <c r="G17630" s="11"/>
      <c r="H17630" s="12"/>
      <c r="I17630" s="49"/>
    </row>
    <row r="17631" customHeight="1" spans="7:9">
      <c r="G17631" s="11"/>
      <c r="H17631" s="12"/>
      <c r="I17631" s="49"/>
    </row>
    <row r="17632" customHeight="1" spans="7:9">
      <c r="G17632" s="11"/>
      <c r="H17632" s="12"/>
      <c r="I17632" s="49"/>
    </row>
    <row r="17633" customHeight="1" spans="7:9">
      <c r="G17633" s="11"/>
      <c r="H17633" s="12"/>
      <c r="I17633" s="49"/>
    </row>
    <row r="17634" customHeight="1" spans="7:9">
      <c r="G17634" s="11"/>
      <c r="H17634" s="12"/>
      <c r="I17634" s="49"/>
    </row>
    <row r="17635" customHeight="1" spans="7:9">
      <c r="G17635" s="11"/>
      <c r="H17635" s="12"/>
      <c r="I17635" s="49"/>
    </row>
    <row r="17636" customHeight="1" spans="7:9">
      <c r="G17636" s="11"/>
      <c r="H17636" s="12"/>
      <c r="I17636" s="49"/>
    </row>
    <row r="17637" customHeight="1" spans="7:9">
      <c r="G17637" s="11"/>
      <c r="H17637" s="12"/>
      <c r="I17637" s="49"/>
    </row>
    <row r="17638" customHeight="1" spans="7:9">
      <c r="G17638" s="11"/>
      <c r="H17638" s="12"/>
      <c r="I17638" s="49"/>
    </row>
    <row r="17639" customHeight="1" spans="7:9">
      <c r="G17639" s="11"/>
      <c r="H17639" s="12"/>
      <c r="I17639" s="49"/>
    </row>
    <row r="17640" customHeight="1" spans="7:9">
      <c r="G17640" s="11"/>
      <c r="H17640" s="12"/>
      <c r="I17640" s="49"/>
    </row>
    <row r="17641" customHeight="1" spans="7:9">
      <c r="G17641" s="11"/>
      <c r="H17641" s="12"/>
      <c r="I17641" s="49"/>
    </row>
    <row r="17642" customHeight="1" spans="7:9">
      <c r="G17642" s="11"/>
      <c r="H17642" s="12"/>
      <c r="I17642" s="49"/>
    </row>
    <row r="17643" customHeight="1" spans="7:9">
      <c r="G17643" s="11"/>
      <c r="H17643" s="12"/>
      <c r="I17643" s="49"/>
    </row>
    <row r="17644" customHeight="1" spans="7:9">
      <c r="G17644" s="11"/>
      <c r="H17644" s="12"/>
      <c r="I17644" s="49"/>
    </row>
    <row r="17645" customHeight="1" spans="7:9">
      <c r="G17645" s="11"/>
      <c r="H17645" s="12"/>
      <c r="I17645" s="49"/>
    </row>
    <row r="17646" customHeight="1" spans="7:9">
      <c r="G17646" s="11"/>
      <c r="H17646" s="12"/>
      <c r="I17646" s="49"/>
    </row>
    <row r="17647" customHeight="1" spans="7:9">
      <c r="G17647" s="11"/>
      <c r="H17647" s="12"/>
      <c r="I17647" s="49"/>
    </row>
    <row r="17648" customHeight="1" spans="7:9">
      <c r="G17648" s="11"/>
      <c r="H17648" s="12"/>
      <c r="I17648" s="49"/>
    </row>
    <row r="17649" customHeight="1" spans="7:9">
      <c r="G17649" s="11"/>
      <c r="H17649" s="12"/>
      <c r="I17649" s="49"/>
    </row>
    <row r="17650" customHeight="1" spans="7:9">
      <c r="G17650" s="11"/>
      <c r="H17650" s="12"/>
      <c r="I17650" s="49"/>
    </row>
    <row r="17651" customHeight="1" spans="7:9">
      <c r="G17651" s="11"/>
      <c r="H17651" s="12"/>
      <c r="I17651" s="49"/>
    </row>
    <row r="17652" customHeight="1" spans="7:9">
      <c r="G17652" s="11"/>
      <c r="H17652" s="12"/>
      <c r="I17652" s="49"/>
    </row>
    <row r="17653" customHeight="1" spans="7:9">
      <c r="G17653" s="11"/>
      <c r="H17653" s="12"/>
      <c r="I17653" s="49"/>
    </row>
    <row r="17654" customHeight="1" spans="7:9">
      <c r="G17654" s="11"/>
      <c r="H17654" s="12"/>
      <c r="I17654" s="49"/>
    </row>
    <row r="17655" customHeight="1" spans="7:9">
      <c r="G17655" s="11"/>
      <c r="H17655" s="12"/>
      <c r="I17655" s="49"/>
    </row>
    <row r="17656" customHeight="1" spans="7:9">
      <c r="G17656" s="11"/>
      <c r="H17656" s="12"/>
      <c r="I17656" s="49"/>
    </row>
    <row r="17657" customHeight="1" spans="7:9">
      <c r="G17657" s="11"/>
      <c r="H17657" s="12"/>
      <c r="I17657" s="49"/>
    </row>
    <row r="17658" customHeight="1" spans="7:9">
      <c r="G17658" s="11"/>
      <c r="H17658" s="12"/>
      <c r="I17658" s="49"/>
    </row>
    <row r="17659" customHeight="1" spans="7:9">
      <c r="G17659" s="11"/>
      <c r="H17659" s="12"/>
      <c r="I17659" s="49"/>
    </row>
    <row r="17660" customHeight="1" spans="7:9">
      <c r="G17660" s="11"/>
      <c r="H17660" s="12"/>
      <c r="I17660" s="49"/>
    </row>
    <row r="17661" customHeight="1" spans="7:9">
      <c r="G17661" s="11"/>
      <c r="H17661" s="12"/>
      <c r="I17661" s="49"/>
    </row>
    <row r="17662" customHeight="1" spans="7:9">
      <c r="G17662" s="11"/>
      <c r="H17662" s="12"/>
      <c r="I17662" s="49"/>
    </row>
    <row r="17663" customHeight="1" spans="7:9">
      <c r="G17663" s="11"/>
      <c r="H17663" s="12"/>
      <c r="I17663" s="49"/>
    </row>
    <row r="17664" customHeight="1" spans="7:9">
      <c r="G17664" s="11"/>
      <c r="H17664" s="12"/>
      <c r="I17664" s="49"/>
    </row>
    <row r="17665" customHeight="1" spans="7:9">
      <c r="G17665" s="11"/>
      <c r="H17665" s="12"/>
      <c r="I17665" s="49"/>
    </row>
    <row r="17666" customHeight="1" spans="7:9">
      <c r="G17666" s="11"/>
      <c r="H17666" s="12"/>
      <c r="I17666" s="49"/>
    </row>
    <row r="17667" customHeight="1" spans="7:9">
      <c r="G17667" s="11"/>
      <c r="H17667" s="12"/>
      <c r="I17667" s="49"/>
    </row>
    <row r="17668" customHeight="1" spans="7:9">
      <c r="G17668" s="11"/>
      <c r="H17668" s="12"/>
      <c r="I17668" s="49"/>
    </row>
    <row r="17669" customHeight="1" spans="7:9">
      <c r="G17669" s="11"/>
      <c r="H17669" s="12"/>
      <c r="I17669" s="49"/>
    </row>
    <row r="17670" customHeight="1" spans="7:9">
      <c r="G17670" s="11"/>
      <c r="H17670" s="12"/>
      <c r="I17670" s="49"/>
    </row>
    <row r="17671" customHeight="1" spans="7:9">
      <c r="G17671" s="11"/>
      <c r="H17671" s="12"/>
      <c r="I17671" s="49"/>
    </row>
    <row r="17672" customHeight="1" spans="7:9">
      <c r="G17672" s="11"/>
      <c r="H17672" s="12"/>
      <c r="I17672" s="49"/>
    </row>
    <row r="17673" customHeight="1" spans="7:9">
      <c r="G17673" s="11"/>
      <c r="H17673" s="12"/>
      <c r="I17673" s="49"/>
    </row>
    <row r="17674" customHeight="1" spans="7:9">
      <c r="G17674" s="11"/>
      <c r="H17674" s="12"/>
      <c r="I17674" s="49"/>
    </row>
    <row r="17675" customHeight="1" spans="7:9">
      <c r="G17675" s="11"/>
      <c r="H17675" s="12"/>
      <c r="I17675" s="49"/>
    </row>
    <row r="17676" customHeight="1" spans="7:9">
      <c r="G17676" s="11"/>
      <c r="H17676" s="12"/>
      <c r="I17676" s="49"/>
    </row>
    <row r="17677" customHeight="1" spans="7:9">
      <c r="G17677" s="11"/>
      <c r="H17677" s="12"/>
      <c r="I17677" s="49"/>
    </row>
    <row r="17678" customHeight="1" spans="7:9">
      <c r="G17678" s="11"/>
      <c r="H17678" s="12"/>
      <c r="I17678" s="49"/>
    </row>
    <row r="17679" customHeight="1" spans="7:9">
      <c r="G17679" s="11"/>
      <c r="H17679" s="12"/>
      <c r="I17679" s="49"/>
    </row>
    <row r="17680" customHeight="1" spans="7:9">
      <c r="G17680" s="11"/>
      <c r="H17680" s="12"/>
      <c r="I17680" s="49"/>
    </row>
    <row r="17681" customHeight="1" spans="7:9">
      <c r="G17681" s="11"/>
      <c r="H17681" s="12"/>
      <c r="I17681" s="49"/>
    </row>
    <row r="17682" customHeight="1" spans="7:9">
      <c r="G17682" s="11"/>
      <c r="H17682" s="12"/>
      <c r="I17682" s="49"/>
    </row>
    <row r="17683" customHeight="1" spans="7:9">
      <c r="G17683" s="11"/>
      <c r="H17683" s="12"/>
      <c r="I17683" s="49"/>
    </row>
    <row r="17684" customHeight="1" spans="7:9">
      <c r="G17684" s="11"/>
      <c r="H17684" s="12"/>
      <c r="I17684" s="49"/>
    </row>
    <row r="17685" customHeight="1" spans="7:9">
      <c r="G17685" s="11"/>
      <c r="H17685" s="12"/>
      <c r="I17685" s="49"/>
    </row>
    <row r="17686" customHeight="1" spans="7:9">
      <c r="G17686" s="11"/>
      <c r="H17686" s="12"/>
      <c r="I17686" s="49"/>
    </row>
    <row r="17687" customHeight="1" spans="7:9">
      <c r="G17687" s="11"/>
      <c r="H17687" s="12"/>
      <c r="I17687" s="49"/>
    </row>
    <row r="17688" customHeight="1" spans="7:9">
      <c r="G17688" s="11"/>
      <c r="H17688" s="12"/>
      <c r="I17688" s="49"/>
    </row>
    <row r="17689" customHeight="1" spans="7:9">
      <c r="G17689" s="11"/>
      <c r="H17689" s="12"/>
      <c r="I17689" s="49"/>
    </row>
    <row r="17690" customHeight="1" spans="7:9">
      <c r="G17690" s="11"/>
      <c r="H17690" s="12"/>
      <c r="I17690" s="49"/>
    </row>
    <row r="17691" customHeight="1" spans="7:9">
      <c r="G17691" s="11"/>
      <c r="H17691" s="12"/>
      <c r="I17691" s="49"/>
    </row>
    <row r="17692" customHeight="1" spans="7:9">
      <c r="G17692" s="11"/>
      <c r="H17692" s="12"/>
      <c r="I17692" s="49"/>
    </row>
    <row r="17693" customHeight="1" spans="7:9">
      <c r="G17693" s="11"/>
      <c r="H17693" s="12"/>
      <c r="I17693" s="49"/>
    </row>
    <row r="17694" customHeight="1" spans="7:9">
      <c r="G17694" s="11"/>
      <c r="H17694" s="12"/>
      <c r="I17694" s="49"/>
    </row>
    <row r="17695" customHeight="1" spans="7:9">
      <c r="G17695" s="11"/>
      <c r="H17695" s="12"/>
      <c r="I17695" s="49"/>
    </row>
    <row r="17696" customHeight="1" spans="7:9">
      <c r="G17696" s="11"/>
      <c r="H17696" s="12"/>
      <c r="I17696" s="49"/>
    </row>
    <row r="17697" customHeight="1" spans="7:9">
      <c r="G17697" s="11"/>
      <c r="H17697" s="12"/>
      <c r="I17697" s="49"/>
    </row>
    <row r="17698" customHeight="1" spans="7:9">
      <c r="G17698" s="11"/>
      <c r="H17698" s="12"/>
      <c r="I17698" s="49"/>
    </row>
    <row r="17699" customHeight="1" spans="7:9">
      <c r="G17699" s="11"/>
      <c r="H17699" s="12"/>
      <c r="I17699" s="49"/>
    </row>
    <row r="17700" customHeight="1" spans="7:9">
      <c r="G17700" s="11"/>
      <c r="H17700" s="12"/>
      <c r="I17700" s="49"/>
    </row>
    <row r="17701" customHeight="1" spans="7:9">
      <c r="G17701" s="11"/>
      <c r="H17701" s="12"/>
      <c r="I17701" s="49"/>
    </row>
    <row r="17702" customHeight="1" spans="7:9">
      <c r="G17702" s="11"/>
      <c r="H17702" s="12"/>
      <c r="I17702" s="49"/>
    </row>
    <row r="17703" customHeight="1" spans="7:9">
      <c r="G17703" s="11"/>
      <c r="H17703" s="12"/>
      <c r="I17703" s="49"/>
    </row>
    <row r="17704" customHeight="1" spans="7:9">
      <c r="G17704" s="11"/>
      <c r="H17704" s="12"/>
      <c r="I17704" s="49"/>
    </row>
    <row r="17705" customHeight="1" spans="7:9">
      <c r="G17705" s="11"/>
      <c r="H17705" s="12"/>
      <c r="I17705" s="49"/>
    </row>
    <row r="17706" customHeight="1" spans="7:9">
      <c r="G17706" s="11"/>
      <c r="H17706" s="12"/>
      <c r="I17706" s="49"/>
    </row>
    <row r="17707" customHeight="1" spans="7:9">
      <c r="G17707" s="11"/>
      <c r="H17707" s="12"/>
      <c r="I17707" s="49"/>
    </row>
    <row r="17708" customHeight="1" spans="7:9">
      <c r="G17708" s="11"/>
      <c r="H17708" s="12"/>
      <c r="I17708" s="49"/>
    </row>
    <row r="17709" customHeight="1" spans="7:9">
      <c r="G17709" s="11"/>
      <c r="H17709" s="12"/>
      <c r="I17709" s="49"/>
    </row>
    <row r="17710" customHeight="1" spans="7:9">
      <c r="G17710" s="11"/>
      <c r="H17710" s="12"/>
      <c r="I17710" s="49"/>
    </row>
    <row r="17711" customHeight="1" spans="7:9">
      <c r="G17711" s="11"/>
      <c r="H17711" s="12"/>
      <c r="I17711" s="49"/>
    </row>
    <row r="17712" customHeight="1" spans="7:9">
      <c r="G17712" s="11"/>
      <c r="H17712" s="12"/>
      <c r="I17712" s="49"/>
    </row>
    <row r="17713" customHeight="1" spans="7:9">
      <c r="G17713" s="11"/>
      <c r="H17713" s="12"/>
      <c r="I17713" s="49"/>
    </row>
    <row r="17714" customHeight="1" spans="7:9">
      <c r="G17714" s="11"/>
      <c r="H17714" s="12"/>
      <c r="I17714" s="49"/>
    </row>
    <row r="17715" customHeight="1" spans="7:9">
      <c r="G17715" s="11"/>
      <c r="H17715" s="12"/>
      <c r="I17715" s="49"/>
    </row>
    <row r="17716" customHeight="1" spans="7:9">
      <c r="G17716" s="11"/>
      <c r="H17716" s="12"/>
      <c r="I17716" s="49"/>
    </row>
    <row r="17717" customHeight="1" spans="7:9">
      <c r="G17717" s="11"/>
      <c r="H17717" s="12"/>
      <c r="I17717" s="49"/>
    </row>
    <row r="17718" customHeight="1" spans="7:9">
      <c r="G17718" s="11"/>
      <c r="H17718" s="12"/>
      <c r="I17718" s="49"/>
    </row>
    <row r="17719" customHeight="1" spans="7:9">
      <c r="G17719" s="11"/>
      <c r="H17719" s="12"/>
      <c r="I17719" s="49"/>
    </row>
    <row r="17720" customHeight="1" spans="7:9">
      <c r="G17720" s="11"/>
      <c r="H17720" s="12"/>
      <c r="I17720" s="49"/>
    </row>
    <row r="17721" customHeight="1" spans="7:9">
      <c r="G17721" s="11"/>
      <c r="H17721" s="12"/>
      <c r="I17721" s="49"/>
    </row>
    <row r="17722" customHeight="1" spans="7:9">
      <c r="G17722" s="11"/>
      <c r="H17722" s="12"/>
      <c r="I17722" s="49"/>
    </row>
    <row r="17723" customHeight="1" spans="7:9">
      <c r="G17723" s="11"/>
      <c r="H17723" s="12"/>
      <c r="I17723" s="49"/>
    </row>
    <row r="17724" customHeight="1" spans="7:9">
      <c r="G17724" s="11"/>
      <c r="H17724" s="12"/>
      <c r="I17724" s="49"/>
    </row>
    <row r="17725" customHeight="1" spans="7:9">
      <c r="G17725" s="11"/>
      <c r="H17725" s="12"/>
      <c r="I17725" s="49"/>
    </row>
    <row r="17726" customHeight="1" spans="7:9">
      <c r="G17726" s="11"/>
      <c r="H17726" s="12"/>
      <c r="I17726" s="49"/>
    </row>
    <row r="17727" customHeight="1" spans="7:9">
      <c r="G17727" s="11"/>
      <c r="H17727" s="12"/>
      <c r="I17727" s="49"/>
    </row>
    <row r="17728" customHeight="1" spans="7:9">
      <c r="G17728" s="11"/>
      <c r="H17728" s="12"/>
      <c r="I17728" s="49"/>
    </row>
    <row r="17729" customHeight="1" spans="7:9">
      <c r="G17729" s="11"/>
      <c r="H17729" s="12"/>
      <c r="I17729" s="49"/>
    </row>
    <row r="17730" customHeight="1" spans="7:9">
      <c r="G17730" s="11"/>
      <c r="H17730" s="12"/>
      <c r="I17730" s="49"/>
    </row>
    <row r="17731" customHeight="1" spans="7:9">
      <c r="G17731" s="11"/>
      <c r="H17731" s="12"/>
      <c r="I17731" s="49"/>
    </row>
    <row r="17732" customHeight="1" spans="7:9">
      <c r="G17732" s="11"/>
      <c r="H17732" s="12"/>
      <c r="I17732" s="49"/>
    </row>
    <row r="17733" customHeight="1" spans="7:9">
      <c r="G17733" s="11"/>
      <c r="H17733" s="12"/>
      <c r="I17733" s="49"/>
    </row>
    <row r="17734" customHeight="1" spans="7:9">
      <c r="G17734" s="11"/>
      <c r="H17734" s="12"/>
      <c r="I17734" s="49"/>
    </row>
    <row r="17735" customHeight="1" spans="7:9">
      <c r="G17735" s="11"/>
      <c r="H17735" s="12"/>
      <c r="I17735" s="49"/>
    </row>
    <row r="17736" customHeight="1" spans="7:9">
      <c r="G17736" s="11"/>
      <c r="H17736" s="12"/>
      <c r="I17736" s="49"/>
    </row>
    <row r="17737" customHeight="1" spans="7:9">
      <c r="G17737" s="11"/>
      <c r="H17737" s="12"/>
      <c r="I17737" s="49"/>
    </row>
    <row r="17738" customHeight="1" spans="7:9">
      <c r="G17738" s="11"/>
      <c r="H17738" s="12"/>
      <c r="I17738" s="49"/>
    </row>
    <row r="17739" customHeight="1" spans="7:9">
      <c r="G17739" s="11"/>
      <c r="H17739" s="12"/>
      <c r="I17739" s="49"/>
    </row>
    <row r="17740" customHeight="1" spans="7:9">
      <c r="G17740" s="11"/>
      <c r="H17740" s="12"/>
      <c r="I17740" s="49"/>
    </row>
    <row r="17741" customHeight="1" spans="7:9">
      <c r="G17741" s="11"/>
      <c r="H17741" s="12"/>
      <c r="I17741" s="49"/>
    </row>
    <row r="17742" customHeight="1" spans="7:9">
      <c r="G17742" s="11"/>
      <c r="H17742" s="12"/>
      <c r="I17742" s="49"/>
    </row>
    <row r="17743" customHeight="1" spans="7:9">
      <c r="G17743" s="11"/>
      <c r="H17743" s="12"/>
      <c r="I17743" s="49"/>
    </row>
    <row r="17744" customHeight="1" spans="7:9">
      <c r="G17744" s="11"/>
      <c r="H17744" s="12"/>
      <c r="I17744" s="49"/>
    </row>
    <row r="17745" customHeight="1" spans="7:9">
      <c r="G17745" s="11"/>
      <c r="H17745" s="12"/>
      <c r="I17745" s="49"/>
    </row>
    <row r="17746" customHeight="1" spans="7:9">
      <c r="G17746" s="11"/>
      <c r="H17746" s="12"/>
      <c r="I17746" s="49"/>
    </row>
    <row r="17747" customHeight="1" spans="7:9">
      <c r="G17747" s="11"/>
      <c r="H17747" s="12"/>
      <c r="I17747" s="49"/>
    </row>
    <row r="17748" customHeight="1" spans="7:9">
      <c r="G17748" s="11"/>
      <c r="H17748" s="12"/>
      <c r="I17748" s="49"/>
    </row>
    <row r="17749" customHeight="1" spans="7:9">
      <c r="G17749" s="11"/>
      <c r="H17749" s="12"/>
      <c r="I17749" s="49"/>
    </row>
    <row r="17750" customHeight="1" spans="7:9">
      <c r="G17750" s="11"/>
      <c r="H17750" s="12"/>
      <c r="I17750" s="49"/>
    </row>
    <row r="17751" customHeight="1" spans="7:9">
      <c r="G17751" s="11"/>
      <c r="H17751" s="12"/>
      <c r="I17751" s="49"/>
    </row>
    <row r="17752" customHeight="1" spans="7:9">
      <c r="G17752" s="11"/>
      <c r="H17752" s="12"/>
      <c r="I17752" s="49"/>
    </row>
    <row r="17753" customHeight="1" spans="7:9">
      <c r="G17753" s="11"/>
      <c r="H17753" s="12"/>
      <c r="I17753" s="49"/>
    </row>
    <row r="17754" customHeight="1" spans="7:9">
      <c r="G17754" s="11"/>
      <c r="H17754" s="12"/>
      <c r="I17754" s="49"/>
    </row>
    <row r="17755" customHeight="1" spans="7:9">
      <c r="G17755" s="11"/>
      <c r="H17755" s="12"/>
      <c r="I17755" s="49"/>
    </row>
    <row r="17756" customHeight="1" spans="7:9">
      <c r="G17756" s="11"/>
      <c r="H17756" s="12"/>
      <c r="I17756" s="49"/>
    </row>
    <row r="17757" customHeight="1" spans="7:9">
      <c r="G17757" s="11"/>
      <c r="H17757" s="12"/>
      <c r="I17757" s="49"/>
    </row>
    <row r="17758" customHeight="1" spans="7:9">
      <c r="G17758" s="11"/>
      <c r="H17758" s="12"/>
      <c r="I17758" s="49"/>
    </row>
    <row r="17759" customHeight="1" spans="7:9">
      <c r="G17759" s="11"/>
      <c r="H17759" s="12"/>
      <c r="I17759" s="49"/>
    </row>
    <row r="17760" customHeight="1" spans="7:9">
      <c r="G17760" s="11"/>
      <c r="H17760" s="12"/>
      <c r="I17760" s="49"/>
    </row>
    <row r="17761" customHeight="1" spans="7:9">
      <c r="G17761" s="11"/>
      <c r="H17761" s="12"/>
      <c r="I17761" s="49"/>
    </row>
    <row r="17762" customHeight="1" spans="7:9">
      <c r="G17762" s="11"/>
      <c r="H17762" s="12"/>
      <c r="I17762" s="49"/>
    </row>
    <row r="17763" customHeight="1" spans="7:9">
      <c r="G17763" s="11"/>
      <c r="H17763" s="12"/>
      <c r="I17763" s="49"/>
    </row>
    <row r="17764" customHeight="1" spans="7:9">
      <c r="G17764" s="11"/>
      <c r="H17764" s="12"/>
      <c r="I17764" s="49"/>
    </row>
    <row r="17765" customHeight="1" spans="7:9">
      <c r="G17765" s="11"/>
      <c r="H17765" s="12"/>
      <c r="I17765" s="49"/>
    </row>
    <row r="17766" customHeight="1" spans="7:9">
      <c r="G17766" s="11"/>
      <c r="H17766" s="12"/>
      <c r="I17766" s="49"/>
    </row>
    <row r="17767" customHeight="1" spans="7:9">
      <c r="G17767" s="11"/>
      <c r="H17767" s="12"/>
      <c r="I17767" s="49"/>
    </row>
    <row r="17768" customHeight="1" spans="7:9">
      <c r="G17768" s="11"/>
      <c r="H17768" s="12"/>
      <c r="I17768" s="49"/>
    </row>
    <row r="17769" customHeight="1" spans="7:9">
      <c r="G17769" s="11"/>
      <c r="H17769" s="12"/>
      <c r="I17769" s="49"/>
    </row>
    <row r="17770" customHeight="1" spans="7:9">
      <c r="G17770" s="11"/>
      <c r="H17770" s="12"/>
      <c r="I17770" s="49"/>
    </row>
    <row r="17771" customHeight="1" spans="7:9">
      <c r="G17771" s="11"/>
      <c r="H17771" s="12"/>
      <c r="I17771" s="49"/>
    </row>
    <row r="17772" customHeight="1" spans="7:9">
      <c r="G17772" s="11"/>
      <c r="H17772" s="12"/>
      <c r="I17772" s="49"/>
    </row>
    <row r="17773" customHeight="1" spans="7:9">
      <c r="G17773" s="11"/>
      <c r="H17773" s="12"/>
      <c r="I17773" s="49"/>
    </row>
    <row r="17774" customHeight="1" spans="7:9">
      <c r="G17774" s="11"/>
      <c r="H17774" s="12"/>
      <c r="I17774" s="49"/>
    </row>
    <row r="17775" customHeight="1" spans="7:9">
      <c r="G17775" s="11"/>
      <c r="H17775" s="12"/>
      <c r="I17775" s="49"/>
    </row>
    <row r="17776" customHeight="1" spans="7:9">
      <c r="G17776" s="11"/>
      <c r="H17776" s="12"/>
      <c r="I17776" s="49"/>
    </row>
    <row r="17777" customHeight="1" spans="7:9">
      <c r="G17777" s="11"/>
      <c r="H17777" s="12"/>
      <c r="I17777" s="49"/>
    </row>
    <row r="17778" customHeight="1" spans="7:9">
      <c r="G17778" s="11"/>
      <c r="H17778" s="12"/>
      <c r="I17778" s="49"/>
    </row>
    <row r="17779" customHeight="1" spans="7:9">
      <c r="G17779" s="11"/>
      <c r="H17779" s="12"/>
      <c r="I17779" s="49"/>
    </row>
    <row r="17780" customHeight="1" spans="7:9">
      <c r="G17780" s="11"/>
      <c r="H17780" s="12"/>
      <c r="I17780" s="49"/>
    </row>
    <row r="17781" customHeight="1" spans="7:9">
      <c r="G17781" s="11"/>
      <c r="H17781" s="12"/>
      <c r="I17781" s="49"/>
    </row>
    <row r="17782" customHeight="1" spans="7:9">
      <c r="G17782" s="11"/>
      <c r="H17782" s="12"/>
      <c r="I17782" s="49"/>
    </row>
    <row r="17783" customHeight="1" spans="7:9">
      <c r="G17783" s="11"/>
      <c r="H17783" s="12"/>
      <c r="I17783" s="49"/>
    </row>
    <row r="17784" customHeight="1" spans="7:9">
      <c r="G17784" s="11"/>
      <c r="H17784" s="12"/>
      <c r="I17784" s="49"/>
    </row>
    <row r="17785" customHeight="1" spans="7:9">
      <c r="G17785" s="11"/>
      <c r="H17785" s="12"/>
      <c r="I17785" s="49"/>
    </row>
    <row r="17786" customHeight="1" spans="7:9">
      <c r="G17786" s="11"/>
      <c r="H17786" s="12"/>
      <c r="I17786" s="49"/>
    </row>
    <row r="17787" customHeight="1" spans="7:9">
      <c r="G17787" s="11"/>
      <c r="H17787" s="12"/>
      <c r="I17787" s="49"/>
    </row>
    <row r="17788" customHeight="1" spans="7:9">
      <c r="G17788" s="11"/>
      <c r="H17788" s="12"/>
      <c r="I17788" s="49"/>
    </row>
    <row r="17789" customHeight="1" spans="7:9">
      <c r="G17789" s="11"/>
      <c r="H17789" s="12"/>
      <c r="I17789" s="49"/>
    </row>
    <row r="17790" customHeight="1" spans="7:9">
      <c r="G17790" s="11"/>
      <c r="H17790" s="12"/>
      <c r="I17790" s="49"/>
    </row>
    <row r="17791" customHeight="1" spans="7:9">
      <c r="G17791" s="11"/>
      <c r="H17791" s="12"/>
      <c r="I17791" s="49"/>
    </row>
    <row r="17792" customHeight="1" spans="7:9">
      <c r="G17792" s="11"/>
      <c r="H17792" s="12"/>
      <c r="I17792" s="49"/>
    </row>
    <row r="17793" customHeight="1" spans="7:9">
      <c r="G17793" s="11"/>
      <c r="H17793" s="12"/>
      <c r="I17793" s="49"/>
    </row>
    <row r="17794" customHeight="1" spans="7:9">
      <c r="G17794" s="11"/>
      <c r="H17794" s="12"/>
      <c r="I17794" s="49"/>
    </row>
    <row r="17795" customHeight="1" spans="7:9">
      <c r="G17795" s="11"/>
      <c r="H17795" s="12"/>
      <c r="I17795" s="49"/>
    </row>
    <row r="17796" customHeight="1" spans="7:9">
      <c r="G17796" s="11"/>
      <c r="H17796" s="12"/>
      <c r="I17796" s="49"/>
    </row>
    <row r="17797" customHeight="1" spans="7:9">
      <c r="G17797" s="11"/>
      <c r="H17797" s="12"/>
      <c r="I17797" s="49"/>
    </row>
    <row r="17798" customHeight="1" spans="7:9">
      <c r="G17798" s="11"/>
      <c r="H17798" s="12"/>
      <c r="I17798" s="49"/>
    </row>
    <row r="17799" customHeight="1" spans="7:9">
      <c r="G17799" s="11"/>
      <c r="H17799" s="12"/>
      <c r="I17799" s="49"/>
    </row>
    <row r="17800" customHeight="1" spans="7:9">
      <c r="G17800" s="11"/>
      <c r="H17800" s="12"/>
      <c r="I17800" s="49"/>
    </row>
    <row r="17801" customHeight="1" spans="7:9">
      <c r="G17801" s="11"/>
      <c r="H17801" s="12"/>
      <c r="I17801" s="49"/>
    </row>
    <row r="17802" customHeight="1" spans="7:9">
      <c r="G17802" s="11"/>
      <c r="H17802" s="12"/>
      <c r="I17802" s="49"/>
    </row>
    <row r="17803" customHeight="1" spans="7:9">
      <c r="G17803" s="11"/>
      <c r="H17803" s="12"/>
      <c r="I17803" s="49"/>
    </row>
    <row r="17804" customHeight="1" spans="7:9">
      <c r="G17804" s="11"/>
      <c r="H17804" s="12"/>
      <c r="I17804" s="49"/>
    </row>
    <row r="17805" customHeight="1" spans="7:9">
      <c r="G17805" s="11"/>
      <c r="H17805" s="12"/>
      <c r="I17805" s="49"/>
    </row>
    <row r="17806" customHeight="1" spans="7:9">
      <c r="G17806" s="11"/>
      <c r="H17806" s="12"/>
      <c r="I17806" s="49"/>
    </row>
    <row r="17807" customHeight="1" spans="7:9">
      <c r="G17807" s="11"/>
      <c r="H17807" s="12"/>
      <c r="I17807" s="49"/>
    </row>
    <row r="17808" customHeight="1" spans="7:9">
      <c r="G17808" s="11"/>
      <c r="H17808" s="12"/>
      <c r="I17808" s="49"/>
    </row>
    <row r="17809" customHeight="1" spans="7:9">
      <c r="G17809" s="11"/>
      <c r="H17809" s="12"/>
      <c r="I17809" s="49"/>
    </row>
    <row r="17810" customHeight="1" spans="7:9">
      <c r="G17810" s="11"/>
      <c r="H17810" s="12"/>
      <c r="I17810" s="49"/>
    </row>
    <row r="17811" customHeight="1" spans="7:9">
      <c r="G17811" s="11"/>
      <c r="H17811" s="12"/>
      <c r="I17811" s="49"/>
    </row>
    <row r="17812" customHeight="1" spans="7:9">
      <c r="G17812" s="11"/>
      <c r="H17812" s="12"/>
      <c r="I17812" s="49"/>
    </row>
    <row r="17813" customHeight="1" spans="7:9">
      <c r="G17813" s="11"/>
      <c r="H17813" s="12"/>
      <c r="I17813" s="49"/>
    </row>
    <row r="17814" customHeight="1" spans="7:9">
      <c r="G17814" s="11"/>
      <c r="H17814" s="12"/>
      <c r="I17814" s="49"/>
    </row>
    <row r="17815" customHeight="1" spans="7:9">
      <c r="G17815" s="11"/>
      <c r="H17815" s="12"/>
      <c r="I17815" s="49"/>
    </row>
    <row r="17816" customHeight="1" spans="7:9">
      <c r="G17816" s="11"/>
      <c r="H17816" s="12"/>
      <c r="I17816" s="49"/>
    </row>
    <row r="17817" customHeight="1" spans="7:9">
      <c r="G17817" s="11"/>
      <c r="H17817" s="12"/>
      <c r="I17817" s="49"/>
    </row>
    <row r="17818" customHeight="1" spans="7:9">
      <c r="G17818" s="11"/>
      <c r="H17818" s="12"/>
      <c r="I17818" s="49"/>
    </row>
    <row r="17819" customHeight="1" spans="7:9">
      <c r="G17819" s="11"/>
      <c r="H17819" s="12"/>
      <c r="I17819" s="49"/>
    </row>
    <row r="17820" customHeight="1" spans="7:9">
      <c r="G17820" s="11"/>
      <c r="H17820" s="12"/>
      <c r="I17820" s="49"/>
    </row>
    <row r="17821" customHeight="1" spans="7:9">
      <c r="G17821" s="11"/>
      <c r="H17821" s="12"/>
      <c r="I17821" s="49"/>
    </row>
    <row r="17822" customHeight="1" spans="7:9">
      <c r="G17822" s="11"/>
      <c r="H17822" s="12"/>
      <c r="I17822" s="49"/>
    </row>
    <row r="17823" customHeight="1" spans="7:9">
      <c r="G17823" s="11"/>
      <c r="H17823" s="12"/>
      <c r="I17823" s="49"/>
    </row>
    <row r="17824" customHeight="1" spans="7:9">
      <c r="G17824" s="11"/>
      <c r="H17824" s="12"/>
      <c r="I17824" s="49"/>
    </row>
    <row r="17825" customHeight="1" spans="7:9">
      <c r="G17825" s="11"/>
      <c r="H17825" s="12"/>
      <c r="I17825" s="49"/>
    </row>
    <row r="17826" customHeight="1" spans="7:9">
      <c r="G17826" s="11"/>
      <c r="H17826" s="12"/>
      <c r="I17826" s="49"/>
    </row>
    <row r="17827" customHeight="1" spans="7:9">
      <c r="G17827" s="11"/>
      <c r="H17827" s="12"/>
      <c r="I17827" s="49"/>
    </row>
    <row r="17828" customHeight="1" spans="7:9">
      <c r="G17828" s="11"/>
      <c r="H17828" s="12"/>
      <c r="I17828" s="49"/>
    </row>
    <row r="17829" customHeight="1" spans="7:9">
      <c r="G17829" s="11"/>
      <c r="H17829" s="12"/>
      <c r="I17829" s="49"/>
    </row>
    <row r="17830" customHeight="1" spans="7:9">
      <c r="G17830" s="11"/>
      <c r="H17830" s="12"/>
      <c r="I17830" s="49"/>
    </row>
    <row r="17831" customHeight="1" spans="7:9">
      <c r="G17831" s="11"/>
      <c r="H17831" s="12"/>
      <c r="I17831" s="49"/>
    </row>
    <row r="17832" customHeight="1" spans="7:9">
      <c r="G17832" s="11"/>
      <c r="H17832" s="12"/>
      <c r="I17832" s="49"/>
    </row>
    <row r="17833" customHeight="1" spans="7:9">
      <c r="G17833" s="11"/>
      <c r="H17833" s="12"/>
      <c r="I17833" s="49"/>
    </row>
    <row r="17834" customHeight="1" spans="7:9">
      <c r="G17834" s="11"/>
      <c r="H17834" s="12"/>
      <c r="I17834" s="49"/>
    </row>
    <row r="17835" customHeight="1" spans="7:9">
      <c r="G17835" s="11"/>
      <c r="H17835" s="12"/>
      <c r="I17835" s="49"/>
    </row>
    <row r="17836" customHeight="1" spans="7:9">
      <c r="G17836" s="11"/>
      <c r="H17836" s="12"/>
      <c r="I17836" s="49"/>
    </row>
    <row r="17837" customHeight="1" spans="7:9">
      <c r="G17837" s="11"/>
      <c r="H17837" s="12"/>
      <c r="I17837" s="49"/>
    </row>
    <row r="17838" customHeight="1" spans="7:9">
      <c r="G17838" s="11"/>
      <c r="H17838" s="12"/>
      <c r="I17838" s="49"/>
    </row>
    <row r="17839" customHeight="1" spans="7:9">
      <c r="G17839" s="11"/>
      <c r="H17839" s="12"/>
      <c r="I17839" s="49"/>
    </row>
    <row r="17840" customHeight="1" spans="7:9">
      <c r="G17840" s="11"/>
      <c r="H17840" s="12"/>
      <c r="I17840" s="49"/>
    </row>
    <row r="17841" customHeight="1" spans="7:9">
      <c r="G17841" s="11"/>
      <c r="H17841" s="12"/>
      <c r="I17841" s="49"/>
    </row>
    <row r="17842" customHeight="1" spans="7:9">
      <c r="G17842" s="11"/>
      <c r="H17842" s="12"/>
      <c r="I17842" s="49"/>
    </row>
    <row r="17843" customHeight="1" spans="7:9">
      <c r="G17843" s="11"/>
      <c r="H17843" s="12"/>
      <c r="I17843" s="49"/>
    </row>
    <row r="17844" customHeight="1" spans="7:9">
      <c r="G17844" s="11"/>
      <c r="H17844" s="12"/>
      <c r="I17844" s="49"/>
    </row>
    <row r="17845" customHeight="1" spans="7:9">
      <c r="G17845" s="11"/>
      <c r="H17845" s="12"/>
      <c r="I17845" s="49"/>
    </row>
    <row r="17846" customHeight="1" spans="7:9">
      <c r="G17846" s="11"/>
      <c r="H17846" s="12"/>
      <c r="I17846" s="49"/>
    </row>
    <row r="17847" customHeight="1" spans="7:9">
      <c r="G17847" s="11"/>
      <c r="H17847" s="12"/>
      <c r="I17847" s="49"/>
    </row>
    <row r="17848" customHeight="1" spans="7:9">
      <c r="G17848" s="11"/>
      <c r="H17848" s="12"/>
      <c r="I17848" s="49"/>
    </row>
    <row r="17849" customHeight="1" spans="7:9">
      <c r="G17849" s="11"/>
      <c r="H17849" s="12"/>
      <c r="I17849" s="49"/>
    </row>
    <row r="17850" customHeight="1" spans="7:9">
      <c r="G17850" s="11"/>
      <c r="H17850" s="12"/>
      <c r="I17850" s="49"/>
    </row>
    <row r="17851" customHeight="1" spans="7:9">
      <c r="G17851" s="11"/>
      <c r="H17851" s="12"/>
      <c r="I17851" s="49"/>
    </row>
    <row r="17852" customHeight="1" spans="7:9">
      <c r="G17852" s="11"/>
      <c r="H17852" s="12"/>
      <c r="I17852" s="49"/>
    </row>
    <row r="17853" customHeight="1" spans="7:9">
      <c r="G17853" s="11"/>
      <c r="H17853" s="12"/>
      <c r="I17853" s="49"/>
    </row>
    <row r="17854" customHeight="1" spans="7:9">
      <c r="G17854" s="11"/>
      <c r="H17854" s="12"/>
      <c r="I17854" s="49"/>
    </row>
    <row r="17855" customHeight="1" spans="7:9">
      <c r="G17855" s="11"/>
      <c r="H17855" s="12"/>
      <c r="I17855" s="49"/>
    </row>
    <row r="17856" customHeight="1" spans="7:9">
      <c r="G17856" s="11"/>
      <c r="H17856" s="12"/>
      <c r="I17856" s="49"/>
    </row>
    <row r="17857" customHeight="1" spans="7:9">
      <c r="G17857" s="11"/>
      <c r="H17857" s="12"/>
      <c r="I17857" s="49"/>
    </row>
    <row r="17858" customHeight="1" spans="7:9">
      <c r="G17858" s="11"/>
      <c r="H17858" s="12"/>
      <c r="I17858" s="49"/>
    </row>
    <row r="17859" customHeight="1" spans="7:9">
      <c r="G17859" s="11"/>
      <c r="H17859" s="12"/>
      <c r="I17859" s="49"/>
    </row>
    <row r="17860" customHeight="1" spans="7:9">
      <c r="G17860" s="11"/>
      <c r="H17860" s="12"/>
      <c r="I17860" s="49"/>
    </row>
    <row r="17861" customHeight="1" spans="7:9">
      <c r="G17861" s="11"/>
      <c r="H17861" s="12"/>
      <c r="I17861" s="49"/>
    </row>
    <row r="17862" customHeight="1" spans="7:9">
      <c r="G17862" s="11"/>
      <c r="H17862" s="12"/>
      <c r="I17862" s="49"/>
    </row>
    <row r="17863" customHeight="1" spans="7:9">
      <c r="G17863" s="11"/>
      <c r="H17863" s="12"/>
      <c r="I17863" s="49"/>
    </row>
    <row r="17864" customHeight="1" spans="7:9">
      <c r="G17864" s="11"/>
      <c r="H17864" s="12"/>
      <c r="I17864" s="49"/>
    </row>
    <row r="17865" customHeight="1" spans="7:9">
      <c r="G17865" s="11"/>
      <c r="H17865" s="12"/>
      <c r="I17865" s="49"/>
    </row>
    <row r="17866" customHeight="1" spans="7:9">
      <c r="G17866" s="11"/>
      <c r="H17866" s="12"/>
      <c r="I17866" s="49"/>
    </row>
    <row r="17867" customHeight="1" spans="7:9">
      <c r="G17867" s="11"/>
      <c r="H17867" s="12"/>
      <c r="I17867" s="49"/>
    </row>
    <row r="17868" customHeight="1" spans="7:9">
      <c r="G17868" s="11"/>
      <c r="H17868" s="12"/>
      <c r="I17868" s="49"/>
    </row>
    <row r="17869" customHeight="1" spans="7:9">
      <c r="G17869" s="11"/>
      <c r="H17869" s="12"/>
      <c r="I17869" s="49"/>
    </row>
    <row r="17870" customHeight="1" spans="7:9">
      <c r="G17870" s="11"/>
      <c r="H17870" s="12"/>
      <c r="I17870" s="49"/>
    </row>
    <row r="17871" customHeight="1" spans="7:9">
      <c r="G17871" s="11"/>
      <c r="H17871" s="12"/>
      <c r="I17871" s="49"/>
    </row>
    <row r="17872" customHeight="1" spans="7:9">
      <c r="G17872" s="11"/>
      <c r="H17872" s="12"/>
      <c r="I17872" s="49"/>
    </row>
    <row r="17873" customHeight="1" spans="7:9">
      <c r="G17873" s="11"/>
      <c r="H17873" s="12"/>
      <c r="I17873" s="49"/>
    </row>
    <row r="17874" customHeight="1" spans="7:9">
      <c r="G17874" s="11"/>
      <c r="H17874" s="12"/>
      <c r="I17874" s="49"/>
    </row>
    <row r="17875" customHeight="1" spans="7:9">
      <c r="G17875" s="11"/>
      <c r="H17875" s="12"/>
      <c r="I17875" s="49"/>
    </row>
    <row r="17876" customHeight="1" spans="7:9">
      <c r="G17876" s="11"/>
      <c r="H17876" s="12"/>
      <c r="I17876" s="49"/>
    </row>
    <row r="17877" customHeight="1" spans="7:9">
      <c r="G17877" s="11"/>
      <c r="H17877" s="12"/>
      <c r="I17877" s="49"/>
    </row>
    <row r="17878" customHeight="1" spans="7:9">
      <c r="G17878" s="11"/>
      <c r="H17878" s="12"/>
      <c r="I17878" s="49"/>
    </row>
    <row r="17879" customHeight="1" spans="7:9">
      <c r="G17879" s="11"/>
      <c r="H17879" s="12"/>
      <c r="I17879" s="49"/>
    </row>
    <row r="17880" customHeight="1" spans="7:9">
      <c r="G17880" s="11"/>
      <c r="H17880" s="12"/>
      <c r="I17880" s="49"/>
    </row>
    <row r="17881" customHeight="1" spans="7:9">
      <c r="G17881" s="11"/>
      <c r="H17881" s="12"/>
      <c r="I17881" s="49"/>
    </row>
    <row r="17882" customHeight="1" spans="7:9">
      <c r="G17882" s="11"/>
      <c r="H17882" s="12"/>
      <c r="I17882" s="49"/>
    </row>
    <row r="17883" customHeight="1" spans="7:9">
      <c r="G17883" s="11"/>
      <c r="H17883" s="12"/>
      <c r="I17883" s="49"/>
    </row>
    <row r="17884" customHeight="1" spans="7:9">
      <c r="G17884" s="11"/>
      <c r="H17884" s="12"/>
      <c r="I17884" s="49"/>
    </row>
    <row r="17885" customHeight="1" spans="7:9">
      <c r="G17885" s="11"/>
      <c r="H17885" s="12"/>
      <c r="I17885" s="49"/>
    </row>
    <row r="17886" customHeight="1" spans="7:9">
      <c r="G17886" s="11"/>
      <c r="H17886" s="12"/>
      <c r="I17886" s="49"/>
    </row>
    <row r="17887" customHeight="1" spans="7:9">
      <c r="G17887" s="11"/>
      <c r="H17887" s="12"/>
      <c r="I17887" s="49"/>
    </row>
    <row r="17888" customHeight="1" spans="7:9">
      <c r="G17888" s="11"/>
      <c r="H17888" s="12"/>
      <c r="I17888" s="49"/>
    </row>
    <row r="17889" customHeight="1" spans="7:9">
      <c r="G17889" s="11"/>
      <c r="H17889" s="12"/>
      <c r="I17889" s="49"/>
    </row>
    <row r="17890" customHeight="1" spans="7:9">
      <c r="G17890" s="11"/>
      <c r="H17890" s="12"/>
      <c r="I17890" s="49"/>
    </row>
    <row r="17891" customHeight="1" spans="7:9">
      <c r="G17891" s="11"/>
      <c r="H17891" s="12"/>
      <c r="I17891" s="49"/>
    </row>
    <row r="17892" customHeight="1" spans="7:9">
      <c r="G17892" s="11"/>
      <c r="H17892" s="12"/>
      <c r="I17892" s="49"/>
    </row>
    <row r="17893" customHeight="1" spans="7:9">
      <c r="G17893" s="11"/>
      <c r="H17893" s="12"/>
      <c r="I17893" s="49"/>
    </row>
    <row r="17894" customHeight="1" spans="7:9">
      <c r="G17894" s="11"/>
      <c r="H17894" s="12"/>
      <c r="I17894" s="49"/>
    </row>
    <row r="17895" customHeight="1" spans="7:9">
      <c r="G17895" s="11"/>
      <c r="H17895" s="12"/>
      <c r="I17895" s="49"/>
    </row>
    <row r="17896" customHeight="1" spans="7:9">
      <c r="G17896" s="11"/>
      <c r="H17896" s="12"/>
      <c r="I17896" s="49"/>
    </row>
    <row r="17897" customHeight="1" spans="7:9">
      <c r="G17897" s="11"/>
      <c r="H17897" s="12"/>
      <c r="I17897" s="49"/>
    </row>
    <row r="17898" customHeight="1" spans="7:9">
      <c r="G17898" s="11"/>
      <c r="H17898" s="12"/>
      <c r="I17898" s="49"/>
    </row>
    <row r="17899" customHeight="1" spans="7:9">
      <c r="G17899" s="11"/>
      <c r="H17899" s="12"/>
      <c r="I17899" s="49"/>
    </row>
    <row r="17900" customHeight="1" spans="7:9">
      <c r="G17900" s="11"/>
      <c r="H17900" s="12"/>
      <c r="I17900" s="49"/>
    </row>
    <row r="17901" customHeight="1" spans="7:9">
      <c r="G17901" s="11"/>
      <c r="H17901" s="12"/>
      <c r="I17901" s="49"/>
    </row>
    <row r="17902" customHeight="1" spans="7:9">
      <c r="G17902" s="11"/>
      <c r="H17902" s="12"/>
      <c r="I17902" s="49"/>
    </row>
    <row r="17903" customHeight="1" spans="7:9">
      <c r="G17903" s="11"/>
      <c r="H17903" s="12"/>
      <c r="I17903" s="49"/>
    </row>
    <row r="17904" customHeight="1" spans="7:9">
      <c r="G17904" s="11"/>
      <c r="H17904" s="12"/>
      <c r="I17904" s="49"/>
    </row>
    <row r="17905" customHeight="1" spans="7:9">
      <c r="G17905" s="11"/>
      <c r="H17905" s="12"/>
      <c r="I17905" s="49"/>
    </row>
    <row r="17906" customHeight="1" spans="7:9">
      <c r="G17906" s="11"/>
      <c r="H17906" s="12"/>
      <c r="I17906" s="49"/>
    </row>
    <row r="17907" customHeight="1" spans="7:9">
      <c r="G17907" s="11"/>
      <c r="H17907" s="12"/>
      <c r="I17907" s="49"/>
    </row>
    <row r="17908" customHeight="1" spans="7:9">
      <c r="G17908" s="11"/>
      <c r="H17908" s="12"/>
      <c r="I17908" s="49"/>
    </row>
    <row r="17909" customHeight="1" spans="7:9">
      <c r="G17909" s="11"/>
      <c r="H17909" s="12"/>
      <c r="I17909" s="49"/>
    </row>
    <row r="17910" customHeight="1" spans="7:9">
      <c r="G17910" s="11"/>
      <c r="H17910" s="12"/>
      <c r="I17910" s="49"/>
    </row>
    <row r="17911" customHeight="1" spans="7:9">
      <c r="G17911" s="11"/>
      <c r="H17911" s="12"/>
      <c r="I17911" s="49"/>
    </row>
    <row r="17912" customHeight="1" spans="7:9">
      <c r="G17912" s="11"/>
      <c r="H17912" s="12"/>
      <c r="I17912" s="49"/>
    </row>
    <row r="17913" customHeight="1" spans="7:9">
      <c r="G17913" s="11"/>
      <c r="H17913" s="12"/>
      <c r="I17913" s="49"/>
    </row>
    <row r="17914" customHeight="1" spans="7:9">
      <c r="G17914" s="11"/>
      <c r="H17914" s="12"/>
      <c r="I17914" s="49"/>
    </row>
    <row r="17915" customHeight="1" spans="7:9">
      <c r="G17915" s="11"/>
      <c r="H17915" s="12"/>
      <c r="I17915" s="49"/>
    </row>
    <row r="17916" customHeight="1" spans="7:9">
      <c r="G17916" s="11"/>
      <c r="H17916" s="12"/>
      <c r="I17916" s="49"/>
    </row>
    <row r="17917" customHeight="1" spans="7:9">
      <c r="G17917" s="11"/>
      <c r="H17917" s="12"/>
      <c r="I17917" s="49"/>
    </row>
    <row r="17918" customHeight="1" spans="7:9">
      <c r="G17918" s="11"/>
      <c r="H17918" s="12"/>
      <c r="I17918" s="49"/>
    </row>
    <row r="17919" customHeight="1" spans="7:9">
      <c r="G17919" s="11"/>
      <c r="H17919" s="12"/>
      <c r="I17919" s="49"/>
    </row>
    <row r="17920" customHeight="1" spans="7:9">
      <c r="G17920" s="11"/>
      <c r="H17920" s="12"/>
      <c r="I17920" s="49"/>
    </row>
    <row r="17921" customHeight="1" spans="7:9">
      <c r="G17921" s="11"/>
      <c r="H17921" s="12"/>
      <c r="I17921" s="49"/>
    </row>
    <row r="17922" customHeight="1" spans="7:9">
      <c r="G17922" s="11"/>
      <c r="H17922" s="12"/>
      <c r="I17922" s="49"/>
    </row>
    <row r="17923" customHeight="1" spans="7:9">
      <c r="G17923" s="11"/>
      <c r="H17923" s="12"/>
      <c r="I17923" s="49"/>
    </row>
    <row r="17924" customHeight="1" spans="7:9">
      <c r="G17924" s="11"/>
      <c r="H17924" s="12"/>
      <c r="I17924" s="49"/>
    </row>
    <row r="17925" customHeight="1" spans="7:9">
      <c r="G17925" s="11"/>
      <c r="H17925" s="12"/>
      <c r="I17925" s="49"/>
    </row>
    <row r="17926" customHeight="1" spans="7:9">
      <c r="G17926" s="11"/>
      <c r="H17926" s="12"/>
      <c r="I17926" s="49"/>
    </row>
    <row r="17927" customHeight="1" spans="7:9">
      <c r="G17927" s="11"/>
      <c r="H17927" s="12"/>
      <c r="I17927" s="49"/>
    </row>
    <row r="17928" customHeight="1" spans="7:9">
      <c r="G17928" s="11"/>
      <c r="H17928" s="12"/>
      <c r="I17928" s="49"/>
    </row>
    <row r="17929" customHeight="1" spans="7:9">
      <c r="G17929" s="11"/>
      <c r="H17929" s="12"/>
      <c r="I17929" s="49"/>
    </row>
    <row r="17930" customHeight="1" spans="7:9">
      <c r="G17930" s="11"/>
      <c r="H17930" s="12"/>
      <c r="I17930" s="49"/>
    </row>
    <row r="17931" customHeight="1" spans="7:9">
      <c r="G17931" s="11"/>
      <c r="H17931" s="12"/>
      <c r="I17931" s="49"/>
    </row>
    <row r="17932" customHeight="1" spans="7:9">
      <c r="G17932" s="11"/>
      <c r="H17932" s="12"/>
      <c r="I17932" s="49"/>
    </row>
    <row r="17933" customHeight="1" spans="7:9">
      <c r="G17933" s="11"/>
      <c r="H17933" s="12"/>
      <c r="I17933" s="49"/>
    </row>
    <row r="17934" customHeight="1" spans="7:9">
      <c r="G17934" s="11"/>
      <c r="H17934" s="12"/>
      <c r="I17934" s="49"/>
    </row>
    <row r="17935" customHeight="1" spans="7:9">
      <c r="G17935" s="11"/>
      <c r="H17935" s="12"/>
      <c r="I17935" s="49"/>
    </row>
    <row r="17936" customHeight="1" spans="7:9">
      <c r="G17936" s="11"/>
      <c r="H17936" s="12"/>
      <c r="I17936" s="49"/>
    </row>
    <row r="17937" customHeight="1" spans="7:9">
      <c r="G17937" s="11"/>
      <c r="H17937" s="12"/>
      <c r="I17937" s="49"/>
    </row>
    <row r="17938" customHeight="1" spans="7:9">
      <c r="G17938" s="11"/>
      <c r="H17938" s="12"/>
      <c r="I17938" s="49"/>
    </row>
    <row r="17939" customHeight="1" spans="7:9">
      <c r="G17939" s="11"/>
      <c r="H17939" s="12"/>
      <c r="I17939" s="49"/>
    </row>
    <row r="17940" customHeight="1" spans="7:9">
      <c r="G17940" s="11"/>
      <c r="H17940" s="12"/>
      <c r="I17940" s="49"/>
    </row>
    <row r="17941" customHeight="1" spans="7:9">
      <c r="G17941" s="11"/>
      <c r="H17941" s="12"/>
      <c r="I17941" s="49"/>
    </row>
    <row r="17942" customHeight="1" spans="7:9">
      <c r="G17942" s="11"/>
      <c r="H17942" s="12"/>
      <c r="I17942" s="49"/>
    </row>
    <row r="17943" customHeight="1" spans="7:9">
      <c r="G17943" s="11"/>
      <c r="H17943" s="12"/>
      <c r="I17943" s="49"/>
    </row>
    <row r="17944" customHeight="1" spans="7:9">
      <c r="G17944" s="11"/>
      <c r="H17944" s="12"/>
      <c r="I17944" s="49"/>
    </row>
    <row r="17945" customHeight="1" spans="7:9">
      <c r="G17945" s="11"/>
      <c r="H17945" s="12"/>
      <c r="I17945" s="49"/>
    </row>
    <row r="17946" customHeight="1" spans="7:9">
      <c r="G17946" s="11"/>
      <c r="H17946" s="12"/>
      <c r="I17946" s="49"/>
    </row>
    <row r="17947" customHeight="1" spans="7:9">
      <c r="G17947" s="11"/>
      <c r="H17947" s="12"/>
      <c r="I17947" s="49"/>
    </row>
    <row r="17948" customHeight="1" spans="7:9">
      <c r="G17948" s="11"/>
      <c r="H17948" s="12"/>
      <c r="I17948" s="49"/>
    </row>
    <row r="17949" customHeight="1" spans="7:9">
      <c r="G17949" s="11"/>
      <c r="H17949" s="12"/>
      <c r="I17949" s="49"/>
    </row>
    <row r="17950" customHeight="1" spans="7:9">
      <c r="G17950" s="11"/>
      <c r="H17950" s="12"/>
      <c r="I17950" s="49"/>
    </row>
    <row r="17951" customHeight="1" spans="7:9">
      <c r="G17951" s="11"/>
      <c r="H17951" s="12"/>
      <c r="I17951" s="49"/>
    </row>
    <row r="17952" customHeight="1" spans="7:9">
      <c r="G17952" s="11"/>
      <c r="H17952" s="12"/>
      <c r="I17952" s="49"/>
    </row>
    <row r="17953" customHeight="1" spans="7:9">
      <c r="G17953" s="11"/>
      <c r="H17953" s="12"/>
      <c r="I17953" s="49"/>
    </row>
    <row r="17954" customHeight="1" spans="7:9">
      <c r="G17954" s="11"/>
      <c r="H17954" s="12"/>
      <c r="I17954" s="49"/>
    </row>
    <row r="17955" customHeight="1" spans="7:9">
      <c r="G17955" s="11"/>
      <c r="H17955" s="12"/>
      <c r="I17955" s="49"/>
    </row>
    <row r="17956" customHeight="1" spans="7:9">
      <c r="G17956" s="11"/>
      <c r="H17956" s="12"/>
      <c r="I17956" s="49"/>
    </row>
    <row r="17957" customHeight="1" spans="7:9">
      <c r="G17957" s="11"/>
      <c r="H17957" s="12"/>
      <c r="I17957" s="49"/>
    </row>
    <row r="17958" customHeight="1" spans="7:9">
      <c r="G17958" s="11"/>
      <c r="H17958" s="12"/>
      <c r="I17958" s="49"/>
    </row>
    <row r="17959" customHeight="1" spans="7:9">
      <c r="G17959" s="11"/>
      <c r="H17959" s="12"/>
      <c r="I17959" s="49"/>
    </row>
    <row r="17960" customHeight="1" spans="7:9">
      <c r="G17960" s="11"/>
      <c r="H17960" s="12"/>
      <c r="I17960" s="49"/>
    </row>
    <row r="17961" customHeight="1" spans="7:9">
      <c r="G17961" s="11"/>
      <c r="H17961" s="12"/>
      <c r="I17961" s="49"/>
    </row>
    <row r="17962" customHeight="1" spans="7:9">
      <c r="G17962" s="11"/>
      <c r="H17962" s="12"/>
      <c r="I17962" s="49"/>
    </row>
    <row r="17963" customHeight="1" spans="7:9">
      <c r="G17963" s="11"/>
      <c r="H17963" s="12"/>
      <c r="I17963" s="49"/>
    </row>
    <row r="17964" customHeight="1" spans="7:9">
      <c r="G17964" s="11"/>
      <c r="H17964" s="12"/>
      <c r="I17964" s="49"/>
    </row>
    <row r="17965" customHeight="1" spans="7:9">
      <c r="G17965" s="11"/>
      <c r="H17965" s="12"/>
      <c r="I17965" s="49"/>
    </row>
    <row r="17966" customHeight="1" spans="7:9">
      <c r="G17966" s="11"/>
      <c r="H17966" s="12"/>
      <c r="I17966" s="49"/>
    </row>
    <row r="17967" customHeight="1" spans="7:9">
      <c r="G17967" s="11"/>
      <c r="H17967" s="12"/>
      <c r="I17967" s="49"/>
    </row>
    <row r="17968" customHeight="1" spans="7:9">
      <c r="G17968" s="11"/>
      <c r="H17968" s="12"/>
      <c r="I17968" s="49"/>
    </row>
    <row r="17969" customHeight="1" spans="7:9">
      <c r="G17969" s="11"/>
      <c r="H17969" s="12"/>
      <c r="I17969" s="49"/>
    </row>
    <row r="17970" customHeight="1" spans="7:9">
      <c r="G17970" s="11"/>
      <c r="H17970" s="12"/>
      <c r="I17970" s="49"/>
    </row>
    <row r="17971" customHeight="1" spans="7:9">
      <c r="G17971" s="11"/>
      <c r="H17971" s="12"/>
      <c r="I17971" s="49"/>
    </row>
    <row r="17972" customHeight="1" spans="7:9">
      <c r="G17972" s="11"/>
      <c r="H17972" s="12"/>
      <c r="I17972" s="49"/>
    </row>
    <row r="17973" customHeight="1" spans="7:9">
      <c r="G17973" s="11"/>
      <c r="H17973" s="12"/>
      <c r="I17973" s="49"/>
    </row>
    <row r="17974" customHeight="1" spans="7:9">
      <c r="G17974" s="11"/>
      <c r="H17974" s="12"/>
      <c r="I17974" s="49"/>
    </row>
    <row r="17975" customHeight="1" spans="7:9">
      <c r="G17975" s="11"/>
      <c r="H17975" s="12"/>
      <c r="I17975" s="49"/>
    </row>
    <row r="17976" customHeight="1" spans="7:9">
      <c r="G17976" s="11"/>
      <c r="H17976" s="12"/>
      <c r="I17976" s="49"/>
    </row>
    <row r="17977" customHeight="1" spans="7:9">
      <c r="G17977" s="11"/>
      <c r="H17977" s="12"/>
      <c r="I17977" s="49"/>
    </row>
    <row r="17978" customHeight="1" spans="7:9">
      <c r="G17978" s="11"/>
      <c r="H17978" s="12"/>
      <c r="I17978" s="49"/>
    </row>
    <row r="17979" customHeight="1" spans="7:9">
      <c r="G17979" s="11"/>
      <c r="H17979" s="12"/>
      <c r="I17979" s="49"/>
    </row>
    <row r="17980" customHeight="1" spans="7:9">
      <c r="G17980" s="11"/>
      <c r="H17980" s="12"/>
      <c r="I17980" s="49"/>
    </row>
    <row r="17981" customHeight="1" spans="7:9">
      <c r="G17981" s="11"/>
      <c r="H17981" s="12"/>
      <c r="I17981" s="49"/>
    </row>
    <row r="17982" customHeight="1" spans="7:9">
      <c r="G17982" s="11"/>
      <c r="H17982" s="12"/>
      <c r="I17982" s="49"/>
    </row>
    <row r="17983" customHeight="1" spans="7:9">
      <c r="G17983" s="11"/>
      <c r="H17983" s="12"/>
      <c r="I17983" s="49"/>
    </row>
    <row r="17984" customHeight="1" spans="7:9">
      <c r="G17984" s="11"/>
      <c r="H17984" s="12"/>
      <c r="I17984" s="49"/>
    </row>
    <row r="17985" customHeight="1" spans="7:9">
      <c r="G17985" s="11"/>
      <c r="H17985" s="12"/>
      <c r="I17985" s="49"/>
    </row>
    <row r="17986" customHeight="1" spans="7:9">
      <c r="G17986" s="11"/>
      <c r="H17986" s="12"/>
      <c r="I17986" s="49"/>
    </row>
    <row r="17987" customHeight="1" spans="7:9">
      <c r="G17987" s="11"/>
      <c r="H17987" s="12"/>
      <c r="I17987" s="49"/>
    </row>
    <row r="17988" customHeight="1" spans="7:9">
      <c r="G17988" s="11"/>
      <c r="H17988" s="12"/>
      <c r="I17988" s="49"/>
    </row>
    <row r="17989" customHeight="1" spans="7:9">
      <c r="G17989" s="11"/>
      <c r="H17989" s="12"/>
      <c r="I17989" s="49"/>
    </row>
    <row r="17990" customHeight="1" spans="7:9">
      <c r="G17990" s="11"/>
      <c r="H17990" s="12"/>
      <c r="I17990" s="49"/>
    </row>
    <row r="17991" customHeight="1" spans="7:9">
      <c r="G17991" s="11"/>
      <c r="H17991" s="12"/>
      <c r="I17991" s="49"/>
    </row>
    <row r="17992" customHeight="1" spans="7:9">
      <c r="G17992" s="11"/>
      <c r="H17992" s="12"/>
      <c r="I17992" s="49"/>
    </row>
    <row r="17993" customHeight="1" spans="7:9">
      <c r="G17993" s="11"/>
      <c r="H17993" s="12"/>
      <c r="I17993" s="49"/>
    </row>
    <row r="17994" customHeight="1" spans="7:9">
      <c r="G17994" s="11"/>
      <c r="H17994" s="12"/>
      <c r="I17994" s="49"/>
    </row>
    <row r="17995" customHeight="1" spans="7:9">
      <c r="G17995" s="11"/>
      <c r="H17995" s="12"/>
      <c r="I17995" s="49"/>
    </row>
    <row r="17996" customHeight="1" spans="7:9">
      <c r="G17996" s="11"/>
      <c r="H17996" s="12"/>
      <c r="I17996" s="49"/>
    </row>
    <row r="17997" customHeight="1" spans="7:9">
      <c r="G17997" s="11"/>
      <c r="H17997" s="12"/>
      <c r="I17997" s="49"/>
    </row>
    <row r="17998" customHeight="1" spans="7:9">
      <c r="G17998" s="11"/>
      <c r="H17998" s="12"/>
      <c r="I17998" s="49"/>
    </row>
    <row r="17999" customHeight="1" spans="7:9">
      <c r="G17999" s="11"/>
      <c r="H17999" s="12"/>
      <c r="I17999" s="49"/>
    </row>
    <row r="18000" customHeight="1" spans="7:9">
      <c r="G18000" s="11"/>
      <c r="H18000" s="12"/>
      <c r="I18000" s="49"/>
    </row>
    <row r="18001" customHeight="1" spans="7:9">
      <c r="G18001" s="11"/>
      <c r="H18001" s="12"/>
      <c r="I18001" s="49"/>
    </row>
    <row r="18002" customHeight="1" spans="7:9">
      <c r="G18002" s="11"/>
      <c r="H18002" s="12"/>
      <c r="I18002" s="49"/>
    </row>
    <row r="18003" customHeight="1" spans="7:9">
      <c r="G18003" s="11"/>
      <c r="H18003" s="12"/>
      <c r="I18003" s="49"/>
    </row>
    <row r="18004" customHeight="1" spans="7:9">
      <c r="G18004" s="11"/>
      <c r="H18004" s="12"/>
      <c r="I18004" s="49"/>
    </row>
    <row r="18005" customHeight="1" spans="7:9">
      <c r="G18005" s="11"/>
      <c r="H18005" s="12"/>
      <c r="I18005" s="49"/>
    </row>
    <row r="18006" customHeight="1" spans="7:9">
      <c r="G18006" s="11"/>
      <c r="H18006" s="12"/>
      <c r="I18006" s="49"/>
    </row>
    <row r="18007" customHeight="1" spans="7:9">
      <c r="G18007" s="11"/>
      <c r="H18007" s="12"/>
      <c r="I18007" s="49"/>
    </row>
    <row r="18008" customHeight="1" spans="7:9">
      <c r="G18008" s="11"/>
      <c r="H18008" s="12"/>
      <c r="I18008" s="49"/>
    </row>
    <row r="18009" customHeight="1" spans="7:9">
      <c r="G18009" s="11"/>
      <c r="H18009" s="12"/>
      <c r="I18009" s="49"/>
    </row>
    <row r="18010" customHeight="1" spans="7:9">
      <c r="G18010" s="11"/>
      <c r="H18010" s="12"/>
      <c r="I18010" s="49"/>
    </row>
    <row r="18011" customHeight="1" spans="7:9">
      <c r="G18011" s="11"/>
      <c r="H18011" s="12"/>
      <c r="I18011" s="49"/>
    </row>
    <row r="18012" customHeight="1" spans="7:9">
      <c r="G18012" s="11"/>
      <c r="H18012" s="12"/>
      <c r="I18012" s="49"/>
    </row>
    <row r="18013" customHeight="1" spans="7:9">
      <c r="G18013" s="11"/>
      <c r="H18013" s="12"/>
      <c r="I18013" s="49"/>
    </row>
    <row r="18014" customHeight="1" spans="7:9">
      <c r="G18014" s="11"/>
      <c r="H18014" s="12"/>
      <c r="I18014" s="49"/>
    </row>
    <row r="18015" customHeight="1" spans="7:9">
      <c r="G18015" s="11"/>
      <c r="H18015" s="12"/>
      <c r="I18015" s="49"/>
    </row>
    <row r="18016" customHeight="1" spans="7:9">
      <c r="G18016" s="11"/>
      <c r="H18016" s="12"/>
      <c r="I18016" s="49"/>
    </row>
    <row r="18017" customHeight="1" spans="7:9">
      <c r="G18017" s="11"/>
      <c r="H18017" s="12"/>
      <c r="I18017" s="49"/>
    </row>
    <row r="18018" customHeight="1" spans="7:9">
      <c r="G18018" s="11"/>
      <c r="H18018" s="12"/>
      <c r="I18018" s="49"/>
    </row>
    <row r="18019" customHeight="1" spans="7:9">
      <c r="G18019" s="11"/>
      <c r="H18019" s="12"/>
      <c r="I18019" s="49"/>
    </row>
    <row r="18020" customHeight="1" spans="7:9">
      <c r="G18020" s="11"/>
      <c r="H18020" s="12"/>
      <c r="I18020" s="49"/>
    </row>
    <row r="18021" customHeight="1" spans="7:9">
      <c r="G18021" s="11"/>
      <c r="H18021" s="12"/>
      <c r="I18021" s="49"/>
    </row>
    <row r="18022" customHeight="1" spans="7:9">
      <c r="G18022" s="11"/>
      <c r="H18022" s="12"/>
      <c r="I18022" s="49"/>
    </row>
    <row r="18023" customHeight="1" spans="7:9">
      <c r="G18023" s="11"/>
      <c r="H18023" s="12"/>
      <c r="I18023" s="49"/>
    </row>
    <row r="18024" customHeight="1" spans="7:9">
      <c r="G18024" s="11"/>
      <c r="H18024" s="12"/>
      <c r="I18024" s="49"/>
    </row>
    <row r="18025" customHeight="1" spans="7:9">
      <c r="G18025" s="11"/>
      <c r="H18025" s="12"/>
      <c r="I18025" s="49"/>
    </row>
    <row r="18026" customHeight="1" spans="7:9">
      <c r="G18026" s="11"/>
      <c r="H18026" s="12"/>
      <c r="I18026" s="49"/>
    </row>
    <row r="18027" customHeight="1" spans="7:9">
      <c r="G18027" s="11"/>
      <c r="H18027" s="12"/>
      <c r="I18027" s="49"/>
    </row>
    <row r="18028" customHeight="1" spans="7:9">
      <c r="G18028" s="11"/>
      <c r="H18028" s="12"/>
      <c r="I18028" s="49"/>
    </row>
    <row r="18029" customHeight="1" spans="7:9">
      <c r="G18029" s="11"/>
      <c r="H18029" s="12"/>
      <c r="I18029" s="49"/>
    </row>
    <row r="18030" customHeight="1" spans="7:9">
      <c r="G18030" s="11"/>
      <c r="H18030" s="12"/>
      <c r="I18030" s="49"/>
    </row>
    <row r="18031" customHeight="1" spans="7:9">
      <c r="G18031" s="11"/>
      <c r="H18031" s="12"/>
      <c r="I18031" s="49"/>
    </row>
    <row r="18032" customHeight="1" spans="7:9">
      <c r="G18032" s="11"/>
      <c r="H18032" s="12"/>
      <c r="I18032" s="49"/>
    </row>
    <row r="18033" customHeight="1" spans="7:9">
      <c r="G18033" s="11"/>
      <c r="H18033" s="12"/>
      <c r="I18033" s="49"/>
    </row>
    <row r="18034" customHeight="1" spans="7:9">
      <c r="G18034" s="11"/>
      <c r="H18034" s="12"/>
      <c r="I18034" s="49"/>
    </row>
    <row r="18035" customHeight="1" spans="7:9">
      <c r="G18035" s="11"/>
      <c r="H18035" s="12"/>
      <c r="I18035" s="49"/>
    </row>
    <row r="18036" customHeight="1" spans="7:9">
      <c r="G18036" s="11"/>
      <c r="H18036" s="12"/>
      <c r="I18036" s="49"/>
    </row>
    <row r="18037" customHeight="1" spans="7:9">
      <c r="G18037" s="11"/>
      <c r="H18037" s="12"/>
      <c r="I18037" s="49"/>
    </row>
    <row r="18038" customHeight="1" spans="7:9">
      <c r="G18038" s="11"/>
      <c r="H18038" s="12"/>
      <c r="I18038" s="49"/>
    </row>
    <row r="18039" customHeight="1" spans="7:9">
      <c r="G18039" s="11"/>
      <c r="H18039" s="12"/>
      <c r="I18039" s="49"/>
    </row>
    <row r="18040" customHeight="1" spans="7:9">
      <c r="G18040" s="11"/>
      <c r="H18040" s="12"/>
      <c r="I18040" s="49"/>
    </row>
    <row r="18041" customHeight="1" spans="7:9">
      <c r="G18041" s="11"/>
      <c r="H18041" s="12"/>
      <c r="I18041" s="49"/>
    </row>
    <row r="18042" customHeight="1" spans="7:9">
      <c r="G18042" s="11"/>
      <c r="H18042" s="12"/>
      <c r="I18042" s="49"/>
    </row>
    <row r="18043" customHeight="1" spans="7:9">
      <c r="G18043" s="11"/>
      <c r="H18043" s="12"/>
      <c r="I18043" s="49"/>
    </row>
    <row r="18044" customHeight="1" spans="7:9">
      <c r="G18044" s="11"/>
      <c r="H18044" s="12"/>
      <c r="I18044" s="49"/>
    </row>
    <row r="18045" customHeight="1" spans="7:9">
      <c r="G18045" s="11"/>
      <c r="H18045" s="12"/>
      <c r="I18045" s="49"/>
    </row>
    <row r="18046" customHeight="1" spans="7:9">
      <c r="G18046" s="11"/>
      <c r="H18046" s="12"/>
      <c r="I18046" s="49"/>
    </row>
    <row r="18047" customHeight="1" spans="7:9">
      <c r="G18047" s="11"/>
      <c r="H18047" s="12"/>
      <c r="I18047" s="49"/>
    </row>
    <row r="18048" customHeight="1" spans="7:9">
      <c r="G18048" s="11"/>
      <c r="H18048" s="12"/>
      <c r="I18048" s="49"/>
    </row>
    <row r="18049" customHeight="1" spans="7:9">
      <c r="G18049" s="11"/>
      <c r="H18049" s="12"/>
      <c r="I18049" s="49"/>
    </row>
    <row r="18050" customHeight="1" spans="7:9">
      <c r="G18050" s="11"/>
      <c r="H18050" s="12"/>
      <c r="I18050" s="49"/>
    </row>
    <row r="18051" customHeight="1" spans="7:9">
      <c r="G18051" s="11"/>
      <c r="H18051" s="12"/>
      <c r="I18051" s="49"/>
    </row>
    <row r="18052" customHeight="1" spans="7:9">
      <c r="G18052" s="11"/>
      <c r="H18052" s="12"/>
      <c r="I18052" s="49"/>
    </row>
    <row r="18053" customHeight="1" spans="7:9">
      <c r="G18053" s="11"/>
      <c r="H18053" s="12"/>
      <c r="I18053" s="49"/>
    </row>
    <row r="18054" customHeight="1" spans="7:9">
      <c r="G18054" s="11"/>
      <c r="H18054" s="12"/>
      <c r="I18054" s="49"/>
    </row>
    <row r="18055" customHeight="1" spans="7:9">
      <c r="G18055" s="11"/>
      <c r="H18055" s="12"/>
      <c r="I18055" s="49"/>
    </row>
    <row r="18056" customHeight="1" spans="7:9">
      <c r="G18056" s="11"/>
      <c r="H18056" s="12"/>
      <c r="I18056" s="49"/>
    </row>
    <row r="18057" customHeight="1" spans="7:9">
      <c r="G18057" s="11"/>
      <c r="H18057" s="12"/>
      <c r="I18057" s="49"/>
    </row>
    <row r="18058" customHeight="1" spans="7:9">
      <c r="G18058" s="11"/>
      <c r="H18058" s="12"/>
      <c r="I18058" s="49"/>
    </row>
    <row r="18059" customHeight="1" spans="7:9">
      <c r="G18059" s="11"/>
      <c r="H18059" s="12"/>
      <c r="I18059" s="49"/>
    </row>
    <row r="18060" customHeight="1" spans="7:9">
      <c r="G18060" s="11"/>
      <c r="H18060" s="12"/>
      <c r="I18060" s="49"/>
    </row>
    <row r="18061" customHeight="1" spans="7:9">
      <c r="G18061" s="11"/>
      <c r="H18061" s="12"/>
      <c r="I18061" s="49"/>
    </row>
    <row r="18062" customHeight="1" spans="7:9">
      <c r="G18062" s="11"/>
      <c r="H18062" s="12"/>
      <c r="I18062" s="49"/>
    </row>
    <row r="18063" customHeight="1" spans="7:9">
      <c r="G18063" s="11"/>
      <c r="H18063" s="12"/>
      <c r="I18063" s="49"/>
    </row>
    <row r="18064" customHeight="1" spans="7:9">
      <c r="G18064" s="11"/>
      <c r="H18064" s="12"/>
      <c r="I18064" s="49"/>
    </row>
    <row r="18065" customHeight="1" spans="7:9">
      <c r="G18065" s="11"/>
      <c r="H18065" s="12"/>
      <c r="I18065" s="49"/>
    </row>
    <row r="18066" customHeight="1" spans="7:9">
      <c r="G18066" s="11"/>
      <c r="H18066" s="12"/>
      <c r="I18066" s="49"/>
    </row>
    <row r="18067" customHeight="1" spans="7:9">
      <c r="G18067" s="11"/>
      <c r="H18067" s="12"/>
      <c r="I18067" s="49"/>
    </row>
    <row r="18068" customHeight="1" spans="7:9">
      <c r="G18068" s="11"/>
      <c r="H18068" s="12"/>
      <c r="I18068" s="49"/>
    </row>
    <row r="18069" customHeight="1" spans="7:9">
      <c r="G18069" s="11"/>
      <c r="H18069" s="12"/>
      <c r="I18069" s="49"/>
    </row>
    <row r="18070" customHeight="1" spans="7:9">
      <c r="G18070" s="11"/>
      <c r="H18070" s="12"/>
      <c r="I18070" s="49"/>
    </row>
    <row r="18071" customHeight="1" spans="7:9">
      <c r="G18071" s="11"/>
      <c r="H18071" s="12"/>
      <c r="I18071" s="49"/>
    </row>
    <row r="18072" customHeight="1" spans="7:9">
      <c r="G18072" s="11"/>
      <c r="H18072" s="12"/>
      <c r="I18072" s="49"/>
    </row>
    <row r="18073" customHeight="1" spans="7:9">
      <c r="G18073" s="11"/>
      <c r="H18073" s="12"/>
      <c r="I18073" s="49"/>
    </row>
    <row r="18074" customHeight="1" spans="7:9">
      <c r="G18074" s="11"/>
      <c r="H18074" s="12"/>
      <c r="I18074" s="49"/>
    </row>
    <row r="18075" customHeight="1" spans="7:9">
      <c r="G18075" s="11"/>
      <c r="H18075" s="12"/>
      <c r="I18075" s="49"/>
    </row>
    <row r="18076" customHeight="1" spans="7:9">
      <c r="G18076" s="11"/>
      <c r="H18076" s="12"/>
      <c r="I18076" s="49"/>
    </row>
    <row r="18077" customHeight="1" spans="7:9">
      <c r="G18077" s="11"/>
      <c r="H18077" s="12"/>
      <c r="I18077" s="49"/>
    </row>
    <row r="18078" customHeight="1" spans="7:9">
      <c r="G18078" s="11"/>
      <c r="H18078" s="12"/>
      <c r="I18078" s="49"/>
    </row>
    <row r="18079" customHeight="1" spans="7:9">
      <c r="G18079" s="11"/>
      <c r="H18079" s="12"/>
      <c r="I18079" s="49"/>
    </row>
    <row r="18080" customHeight="1" spans="7:9">
      <c r="G18080" s="11"/>
      <c r="H18080" s="12"/>
      <c r="I18080" s="49"/>
    </row>
    <row r="18081" customHeight="1" spans="7:9">
      <c r="G18081" s="11"/>
      <c r="H18081" s="12"/>
      <c r="I18081" s="49"/>
    </row>
    <row r="18082" customHeight="1" spans="7:9">
      <c r="G18082" s="11"/>
      <c r="H18082" s="12"/>
      <c r="I18082" s="49"/>
    </row>
    <row r="18083" customHeight="1" spans="7:9">
      <c r="G18083" s="11"/>
      <c r="H18083" s="12"/>
      <c r="I18083" s="49"/>
    </row>
    <row r="18084" customHeight="1" spans="7:9">
      <c r="G18084" s="11"/>
      <c r="H18084" s="12"/>
      <c r="I18084" s="49"/>
    </row>
    <row r="18085" customHeight="1" spans="7:9">
      <c r="G18085" s="11"/>
      <c r="H18085" s="12"/>
      <c r="I18085" s="49"/>
    </row>
    <row r="18086" customHeight="1" spans="7:9">
      <c r="G18086" s="11"/>
      <c r="H18086" s="12"/>
      <c r="I18086" s="49"/>
    </row>
    <row r="18087" customHeight="1" spans="7:9">
      <c r="G18087" s="11"/>
      <c r="H18087" s="12"/>
      <c r="I18087" s="49"/>
    </row>
    <row r="18088" customHeight="1" spans="7:9">
      <c r="G18088" s="11"/>
      <c r="H18088" s="12"/>
      <c r="I18088" s="49"/>
    </row>
    <row r="18089" customHeight="1" spans="7:9">
      <c r="G18089" s="11"/>
      <c r="H18089" s="12"/>
      <c r="I18089" s="49"/>
    </row>
    <row r="18090" customHeight="1" spans="7:9">
      <c r="G18090" s="11"/>
      <c r="H18090" s="12"/>
      <c r="I18090" s="49"/>
    </row>
    <row r="18091" customHeight="1" spans="7:9">
      <c r="G18091" s="11"/>
      <c r="H18091" s="12"/>
      <c r="I18091" s="49"/>
    </row>
    <row r="18092" customHeight="1" spans="7:9">
      <c r="G18092" s="11"/>
      <c r="H18092" s="12"/>
      <c r="I18092" s="49"/>
    </row>
    <row r="18093" customHeight="1" spans="7:9">
      <c r="G18093" s="11"/>
      <c r="H18093" s="12"/>
      <c r="I18093" s="49"/>
    </row>
    <row r="18094" customHeight="1" spans="7:9">
      <c r="G18094" s="11"/>
      <c r="H18094" s="12"/>
      <c r="I18094" s="49"/>
    </row>
    <row r="18095" customHeight="1" spans="7:9">
      <c r="G18095" s="11"/>
      <c r="H18095" s="12"/>
      <c r="I18095" s="49"/>
    </row>
    <row r="18096" customHeight="1" spans="7:9">
      <c r="G18096" s="11"/>
      <c r="H18096" s="12"/>
      <c r="I18096" s="49"/>
    </row>
    <row r="18097" customHeight="1" spans="7:9">
      <c r="G18097" s="11"/>
      <c r="H18097" s="12"/>
      <c r="I18097" s="49"/>
    </row>
    <row r="18098" customHeight="1" spans="7:9">
      <c r="G18098" s="11"/>
      <c r="H18098" s="12"/>
      <c r="I18098" s="49"/>
    </row>
    <row r="18099" customHeight="1" spans="7:9">
      <c r="G18099" s="11"/>
      <c r="H18099" s="12"/>
      <c r="I18099" s="49"/>
    </row>
    <row r="18100" customHeight="1" spans="7:9">
      <c r="G18100" s="11"/>
      <c r="H18100" s="12"/>
      <c r="I18100" s="49"/>
    </row>
    <row r="18101" customHeight="1" spans="7:9">
      <c r="G18101" s="11"/>
      <c r="H18101" s="12"/>
      <c r="I18101" s="49"/>
    </row>
    <row r="18102" customHeight="1" spans="7:9">
      <c r="G18102" s="11"/>
      <c r="H18102" s="12"/>
      <c r="I18102" s="49"/>
    </row>
    <row r="18103" customHeight="1" spans="7:9">
      <c r="G18103" s="11"/>
      <c r="H18103" s="12"/>
      <c r="I18103" s="49"/>
    </row>
    <row r="18104" customHeight="1" spans="7:9">
      <c r="G18104" s="11"/>
      <c r="H18104" s="12"/>
      <c r="I18104" s="49"/>
    </row>
    <row r="18105" customHeight="1" spans="7:9">
      <c r="G18105" s="11"/>
      <c r="H18105" s="12"/>
      <c r="I18105" s="49"/>
    </row>
    <row r="18106" customHeight="1" spans="7:9">
      <c r="G18106" s="11"/>
      <c r="H18106" s="12"/>
      <c r="I18106" s="49"/>
    </row>
    <row r="18107" customHeight="1" spans="7:9">
      <c r="G18107" s="11"/>
      <c r="H18107" s="12"/>
      <c r="I18107" s="49"/>
    </row>
    <row r="18108" customHeight="1" spans="7:9">
      <c r="G18108" s="11"/>
      <c r="H18108" s="12"/>
      <c r="I18108" s="49"/>
    </row>
    <row r="18109" customHeight="1" spans="7:9">
      <c r="G18109" s="11"/>
      <c r="H18109" s="12"/>
      <c r="I18109" s="49"/>
    </row>
    <row r="18110" customHeight="1" spans="7:9">
      <c r="G18110" s="11"/>
      <c r="H18110" s="12"/>
      <c r="I18110" s="49"/>
    </row>
    <row r="18111" customHeight="1" spans="7:9">
      <c r="G18111" s="11"/>
      <c r="H18111" s="12"/>
      <c r="I18111" s="49"/>
    </row>
    <row r="18112" customHeight="1" spans="7:9">
      <c r="G18112" s="11"/>
      <c r="H18112" s="12"/>
      <c r="I18112" s="49"/>
    </row>
    <row r="18113" customHeight="1" spans="7:9">
      <c r="G18113" s="11"/>
      <c r="H18113" s="12"/>
      <c r="I18113" s="49"/>
    </row>
    <row r="18114" customHeight="1" spans="7:9">
      <c r="G18114" s="11"/>
      <c r="H18114" s="12"/>
      <c r="I18114" s="49"/>
    </row>
    <row r="18115" customHeight="1" spans="7:9">
      <c r="G18115" s="11"/>
      <c r="H18115" s="12"/>
      <c r="I18115" s="49"/>
    </row>
    <row r="18116" customHeight="1" spans="7:9">
      <c r="G18116" s="11"/>
      <c r="H18116" s="12"/>
      <c r="I18116" s="49"/>
    </row>
    <row r="18117" customHeight="1" spans="7:9">
      <c r="G18117" s="11"/>
      <c r="H18117" s="12"/>
      <c r="I18117" s="49"/>
    </row>
    <row r="18118" customHeight="1" spans="7:9">
      <c r="G18118" s="11"/>
      <c r="H18118" s="12"/>
      <c r="I18118" s="49"/>
    </row>
    <row r="18119" customHeight="1" spans="7:9">
      <c r="G18119" s="11"/>
      <c r="H18119" s="12"/>
      <c r="I18119" s="49"/>
    </row>
    <row r="18120" customHeight="1" spans="7:9">
      <c r="G18120" s="11"/>
      <c r="H18120" s="12"/>
      <c r="I18120" s="49"/>
    </row>
    <row r="18121" customHeight="1" spans="7:9">
      <c r="G18121" s="11"/>
      <c r="H18121" s="12"/>
      <c r="I18121" s="49"/>
    </row>
    <row r="18122" customHeight="1" spans="7:9">
      <c r="G18122" s="11"/>
      <c r="H18122" s="12"/>
      <c r="I18122" s="49"/>
    </row>
    <row r="18123" customHeight="1" spans="7:9">
      <c r="G18123" s="11"/>
      <c r="H18123" s="12"/>
      <c r="I18123" s="49"/>
    </row>
    <row r="18124" customHeight="1" spans="7:9">
      <c r="G18124" s="11"/>
      <c r="H18124" s="12"/>
      <c r="I18124" s="49"/>
    </row>
    <row r="18125" customHeight="1" spans="7:9">
      <c r="G18125" s="11"/>
      <c r="H18125" s="12"/>
      <c r="I18125" s="49"/>
    </row>
    <row r="18126" customHeight="1" spans="7:9">
      <c r="G18126" s="11"/>
      <c r="H18126" s="12"/>
      <c r="I18126" s="49"/>
    </row>
    <row r="18127" customHeight="1" spans="7:9">
      <c r="G18127" s="11"/>
      <c r="H18127" s="12"/>
      <c r="I18127" s="49"/>
    </row>
    <row r="18128" customHeight="1" spans="7:9">
      <c r="G18128" s="11"/>
      <c r="H18128" s="12"/>
      <c r="I18128" s="49"/>
    </row>
    <row r="18129" customHeight="1" spans="7:9">
      <c r="G18129" s="11"/>
      <c r="H18129" s="12"/>
      <c r="I18129" s="49"/>
    </row>
    <row r="18130" customHeight="1" spans="7:9">
      <c r="G18130" s="11"/>
      <c r="H18130" s="12"/>
      <c r="I18130" s="49"/>
    </row>
    <row r="18131" customHeight="1" spans="7:9">
      <c r="G18131" s="11"/>
      <c r="H18131" s="12"/>
      <c r="I18131" s="49"/>
    </row>
    <row r="18132" customHeight="1" spans="7:9">
      <c r="G18132" s="11"/>
      <c r="H18132" s="12"/>
      <c r="I18132" s="49"/>
    </row>
    <row r="18133" customHeight="1" spans="7:9">
      <c r="G18133" s="11"/>
      <c r="H18133" s="12"/>
      <c r="I18133" s="49"/>
    </row>
    <row r="18134" customHeight="1" spans="7:9">
      <c r="G18134" s="11"/>
      <c r="H18134" s="12"/>
      <c r="I18134" s="49"/>
    </row>
    <row r="18135" customHeight="1" spans="7:9">
      <c r="G18135" s="11"/>
      <c r="H18135" s="12"/>
      <c r="I18135" s="49"/>
    </row>
    <row r="18136" customHeight="1" spans="7:9">
      <c r="G18136" s="11"/>
      <c r="H18136" s="12"/>
      <c r="I18136" s="49"/>
    </row>
    <row r="18137" customHeight="1" spans="7:9">
      <c r="G18137" s="11"/>
      <c r="H18137" s="12"/>
      <c r="I18137" s="49"/>
    </row>
    <row r="18138" customHeight="1" spans="7:9">
      <c r="G18138" s="11"/>
      <c r="H18138" s="12"/>
      <c r="I18138" s="49"/>
    </row>
    <row r="18139" customHeight="1" spans="7:9">
      <c r="G18139" s="11"/>
      <c r="H18139" s="12"/>
      <c r="I18139" s="49"/>
    </row>
    <row r="18140" customHeight="1" spans="7:9">
      <c r="G18140" s="11"/>
      <c r="H18140" s="12"/>
      <c r="I18140" s="49"/>
    </row>
    <row r="18141" customHeight="1" spans="7:9">
      <c r="G18141" s="11"/>
      <c r="H18141" s="12"/>
      <c r="I18141" s="49"/>
    </row>
    <row r="18142" customHeight="1" spans="7:9">
      <c r="G18142" s="11"/>
      <c r="H18142" s="12"/>
      <c r="I18142" s="49"/>
    </row>
    <row r="18143" customHeight="1" spans="7:9">
      <c r="G18143" s="11"/>
      <c r="H18143" s="12"/>
      <c r="I18143" s="49"/>
    </row>
    <row r="18144" customHeight="1" spans="7:9">
      <c r="G18144" s="11"/>
      <c r="H18144" s="12"/>
      <c r="I18144" s="49"/>
    </row>
    <row r="18145" customHeight="1" spans="7:9">
      <c r="G18145" s="11"/>
      <c r="H18145" s="12"/>
      <c r="I18145" s="49"/>
    </row>
    <row r="18146" customHeight="1" spans="7:9">
      <c r="G18146" s="11"/>
      <c r="H18146" s="12"/>
      <c r="I18146" s="49"/>
    </row>
    <row r="18147" customHeight="1" spans="7:9">
      <c r="G18147" s="11"/>
      <c r="H18147" s="12"/>
      <c r="I18147" s="49"/>
    </row>
    <row r="18148" customHeight="1" spans="7:9">
      <c r="G18148" s="11"/>
      <c r="H18148" s="12"/>
      <c r="I18148" s="49"/>
    </row>
    <row r="18149" customHeight="1" spans="7:9">
      <c r="G18149" s="11"/>
      <c r="H18149" s="12"/>
      <c r="I18149" s="49"/>
    </row>
    <row r="18150" customHeight="1" spans="7:9">
      <c r="G18150" s="11"/>
      <c r="H18150" s="12"/>
      <c r="I18150" s="49"/>
    </row>
    <row r="18151" customHeight="1" spans="7:9">
      <c r="G18151" s="11"/>
      <c r="H18151" s="12"/>
      <c r="I18151" s="49"/>
    </row>
    <row r="18152" customHeight="1" spans="7:9">
      <c r="G18152" s="11"/>
      <c r="H18152" s="12"/>
      <c r="I18152" s="49"/>
    </row>
    <row r="18153" customHeight="1" spans="7:9">
      <c r="G18153" s="11"/>
      <c r="H18153" s="12"/>
      <c r="I18153" s="49"/>
    </row>
    <row r="18154" customHeight="1" spans="7:9">
      <c r="G18154" s="11"/>
      <c r="H18154" s="12"/>
      <c r="I18154" s="49"/>
    </row>
    <row r="18155" customHeight="1" spans="7:9">
      <c r="G18155" s="11"/>
      <c r="H18155" s="12"/>
      <c r="I18155" s="49"/>
    </row>
    <row r="18156" customHeight="1" spans="7:9">
      <c r="G18156" s="11"/>
      <c r="H18156" s="12"/>
      <c r="I18156" s="49"/>
    </row>
    <row r="18157" customHeight="1" spans="7:9">
      <c r="G18157" s="11"/>
      <c r="H18157" s="12"/>
      <c r="I18157" s="49"/>
    </row>
    <row r="18158" customHeight="1" spans="7:9">
      <c r="G18158" s="11"/>
      <c r="H18158" s="12"/>
      <c r="I18158" s="49"/>
    </row>
    <row r="18159" customHeight="1" spans="7:9">
      <c r="G18159" s="11"/>
      <c r="H18159" s="12"/>
      <c r="I18159" s="49"/>
    </row>
    <row r="18160" customHeight="1" spans="7:9">
      <c r="G18160" s="11"/>
      <c r="H18160" s="12"/>
      <c r="I18160" s="49"/>
    </row>
    <row r="18161" customHeight="1" spans="7:9">
      <c r="G18161" s="11"/>
      <c r="H18161" s="12"/>
      <c r="I18161" s="49"/>
    </row>
    <row r="18162" customHeight="1" spans="7:9">
      <c r="G18162" s="11"/>
      <c r="H18162" s="12"/>
      <c r="I18162" s="49"/>
    </row>
    <row r="18163" customHeight="1" spans="7:9">
      <c r="G18163" s="11"/>
      <c r="H18163" s="12"/>
      <c r="I18163" s="49"/>
    </row>
    <row r="18164" customHeight="1" spans="7:9">
      <c r="G18164" s="11"/>
      <c r="H18164" s="12"/>
      <c r="I18164" s="49"/>
    </row>
    <row r="18165" customHeight="1" spans="7:9">
      <c r="G18165" s="11"/>
      <c r="H18165" s="12"/>
      <c r="I18165" s="49"/>
    </row>
    <row r="18166" customHeight="1" spans="7:9">
      <c r="G18166" s="11"/>
      <c r="H18166" s="12"/>
      <c r="I18166" s="49"/>
    </row>
    <row r="18167" customHeight="1" spans="7:9">
      <c r="G18167" s="11"/>
      <c r="H18167" s="12"/>
      <c r="I18167" s="49"/>
    </row>
    <row r="18168" customHeight="1" spans="7:9">
      <c r="G18168" s="11"/>
      <c r="H18168" s="12"/>
      <c r="I18168" s="49"/>
    </row>
    <row r="18169" customHeight="1" spans="7:9">
      <c r="G18169" s="11"/>
      <c r="H18169" s="12"/>
      <c r="I18169" s="49"/>
    </row>
    <row r="18170" customHeight="1" spans="7:9">
      <c r="G18170" s="11"/>
      <c r="H18170" s="12"/>
      <c r="I18170" s="49"/>
    </row>
    <row r="18171" customHeight="1" spans="7:9">
      <c r="G18171" s="11"/>
      <c r="H18171" s="12"/>
      <c r="I18171" s="49"/>
    </row>
    <row r="18172" customHeight="1" spans="7:9">
      <c r="G18172" s="11"/>
      <c r="H18172" s="12"/>
      <c r="I18172" s="49"/>
    </row>
    <row r="18173" customHeight="1" spans="7:9">
      <c r="G18173" s="11"/>
      <c r="H18173" s="12"/>
      <c r="I18173" s="49"/>
    </row>
    <row r="18174" customHeight="1" spans="7:9">
      <c r="G18174" s="11"/>
      <c r="H18174" s="12"/>
      <c r="I18174" s="49"/>
    </row>
    <row r="18175" customHeight="1" spans="7:9">
      <c r="G18175" s="11"/>
      <c r="H18175" s="12"/>
      <c r="I18175" s="49"/>
    </row>
    <row r="18176" customHeight="1" spans="7:9">
      <c r="G18176" s="11"/>
      <c r="H18176" s="12"/>
      <c r="I18176" s="49"/>
    </row>
    <row r="18177" customHeight="1" spans="7:9">
      <c r="G18177" s="11"/>
      <c r="H18177" s="12"/>
      <c r="I18177" s="49"/>
    </row>
    <row r="18178" customHeight="1" spans="7:9">
      <c r="G18178" s="11"/>
      <c r="H18178" s="12"/>
      <c r="I18178" s="49"/>
    </row>
    <row r="18179" customHeight="1" spans="7:9">
      <c r="G18179" s="11"/>
      <c r="H18179" s="12"/>
      <c r="I18179" s="49"/>
    </row>
    <row r="18180" customHeight="1" spans="7:9">
      <c r="G18180" s="11"/>
      <c r="H18180" s="12"/>
      <c r="I18180" s="49"/>
    </row>
    <row r="18181" customHeight="1" spans="7:9">
      <c r="G18181" s="11"/>
      <c r="H18181" s="12"/>
      <c r="I18181" s="49"/>
    </row>
    <row r="18182" customHeight="1" spans="7:9">
      <c r="G18182" s="11"/>
      <c r="H18182" s="12"/>
      <c r="I18182" s="49"/>
    </row>
    <row r="18183" customHeight="1" spans="7:9">
      <c r="G18183" s="11"/>
      <c r="H18183" s="12"/>
      <c r="I18183" s="49"/>
    </row>
    <row r="18184" customHeight="1" spans="7:9">
      <c r="G18184" s="11"/>
      <c r="H18184" s="12"/>
      <c r="I18184" s="49"/>
    </row>
    <row r="18185" customHeight="1" spans="7:9">
      <c r="G18185" s="11"/>
      <c r="H18185" s="12"/>
      <c r="I18185" s="49"/>
    </row>
    <row r="18186" customHeight="1" spans="7:9">
      <c r="G18186" s="11"/>
      <c r="H18186" s="12"/>
      <c r="I18186" s="49"/>
    </row>
    <row r="18187" customHeight="1" spans="7:9">
      <c r="G18187" s="11"/>
      <c r="H18187" s="12"/>
      <c r="I18187" s="49"/>
    </row>
    <row r="18188" customHeight="1" spans="7:9">
      <c r="G18188" s="11"/>
      <c r="H18188" s="12"/>
      <c r="I18188" s="49"/>
    </row>
    <row r="18189" customHeight="1" spans="7:9">
      <c r="G18189" s="11"/>
      <c r="H18189" s="12"/>
      <c r="I18189" s="49"/>
    </row>
    <row r="18190" customHeight="1" spans="7:9">
      <c r="G18190" s="11"/>
      <c r="H18190" s="12"/>
      <c r="I18190" s="49"/>
    </row>
    <row r="18191" customHeight="1" spans="7:9">
      <c r="G18191" s="11"/>
      <c r="H18191" s="12"/>
      <c r="I18191" s="49"/>
    </row>
    <row r="18192" customHeight="1" spans="7:9">
      <c r="G18192" s="11"/>
      <c r="H18192" s="12"/>
      <c r="I18192" s="49"/>
    </row>
    <row r="18193" customHeight="1" spans="7:9">
      <c r="G18193" s="11"/>
      <c r="H18193" s="12"/>
      <c r="I18193" s="49"/>
    </row>
    <row r="18194" customHeight="1" spans="7:9">
      <c r="G18194" s="11"/>
      <c r="H18194" s="12"/>
      <c r="I18194" s="49"/>
    </row>
    <row r="18195" customHeight="1" spans="7:9">
      <c r="G18195" s="11"/>
      <c r="H18195" s="12"/>
      <c r="I18195" s="49"/>
    </row>
    <row r="18196" customHeight="1" spans="7:9">
      <c r="G18196" s="11"/>
      <c r="H18196" s="12"/>
      <c r="I18196" s="49"/>
    </row>
    <row r="18197" customHeight="1" spans="7:9">
      <c r="G18197" s="11"/>
      <c r="H18197" s="12"/>
      <c r="I18197" s="49"/>
    </row>
    <row r="18198" customHeight="1" spans="7:9">
      <c r="G18198" s="11"/>
      <c r="H18198" s="12"/>
      <c r="I18198" s="49"/>
    </row>
    <row r="18199" customHeight="1" spans="7:9">
      <c r="G18199" s="11"/>
      <c r="H18199" s="12"/>
      <c r="I18199" s="49"/>
    </row>
    <row r="18200" customHeight="1" spans="7:9">
      <c r="G18200" s="11"/>
      <c r="H18200" s="12"/>
      <c r="I18200" s="49"/>
    </row>
    <row r="18201" customHeight="1" spans="7:9">
      <c r="G18201" s="11"/>
      <c r="H18201" s="12"/>
      <c r="I18201" s="49"/>
    </row>
    <row r="18202" customHeight="1" spans="7:9">
      <c r="G18202" s="11"/>
      <c r="H18202" s="12"/>
      <c r="I18202" s="49"/>
    </row>
    <row r="18203" customHeight="1" spans="7:9">
      <c r="G18203" s="11"/>
      <c r="H18203" s="12"/>
      <c r="I18203" s="49"/>
    </row>
    <row r="18204" customHeight="1" spans="7:9">
      <c r="G18204" s="11"/>
      <c r="H18204" s="12"/>
      <c r="I18204" s="49"/>
    </row>
    <row r="18205" customHeight="1" spans="7:9">
      <c r="G18205" s="11"/>
      <c r="H18205" s="12"/>
      <c r="I18205" s="49"/>
    </row>
    <row r="18206" customHeight="1" spans="7:9">
      <c r="G18206" s="11"/>
      <c r="H18206" s="12"/>
      <c r="I18206" s="49"/>
    </row>
    <row r="18207" customHeight="1" spans="7:9">
      <c r="G18207" s="11"/>
      <c r="H18207" s="12"/>
      <c r="I18207" s="49"/>
    </row>
    <row r="18208" customHeight="1" spans="7:9">
      <c r="G18208" s="11"/>
      <c r="H18208" s="12"/>
      <c r="I18208" s="49"/>
    </row>
    <row r="18209" customHeight="1" spans="7:9">
      <c r="G18209" s="11"/>
      <c r="H18209" s="12"/>
      <c r="I18209" s="49"/>
    </row>
    <row r="18210" customHeight="1" spans="7:9">
      <c r="G18210" s="11"/>
      <c r="H18210" s="12"/>
      <c r="I18210" s="49"/>
    </row>
    <row r="18211" customHeight="1" spans="7:9">
      <c r="G18211" s="11"/>
      <c r="H18211" s="12"/>
      <c r="I18211" s="49"/>
    </row>
    <row r="18212" customHeight="1" spans="7:9">
      <c r="G18212" s="11"/>
      <c r="H18212" s="12"/>
      <c r="I18212" s="49"/>
    </row>
    <row r="18213" customHeight="1" spans="7:9">
      <c r="G18213" s="11"/>
      <c r="H18213" s="12"/>
      <c r="I18213" s="49"/>
    </row>
    <row r="18214" customHeight="1" spans="7:9">
      <c r="G18214" s="11"/>
      <c r="H18214" s="12"/>
      <c r="I18214" s="49"/>
    </row>
    <row r="18215" customHeight="1" spans="7:9">
      <c r="G18215" s="11"/>
      <c r="H18215" s="12"/>
      <c r="I18215" s="49"/>
    </row>
    <row r="18216" customHeight="1" spans="7:9">
      <c r="G18216" s="11"/>
      <c r="H18216" s="12"/>
      <c r="I18216" s="49"/>
    </row>
    <row r="18217" customHeight="1" spans="7:9">
      <c r="G18217" s="11"/>
      <c r="H18217" s="12"/>
      <c r="I18217" s="49"/>
    </row>
    <row r="18218" customHeight="1" spans="7:9">
      <c r="G18218" s="11"/>
      <c r="H18218" s="12"/>
      <c r="I18218" s="49"/>
    </row>
    <row r="18219" customHeight="1" spans="7:9">
      <c r="G18219" s="11"/>
      <c r="H18219" s="12"/>
      <c r="I18219" s="49"/>
    </row>
    <row r="18220" customHeight="1" spans="7:9">
      <c r="G18220" s="11"/>
      <c r="H18220" s="12"/>
      <c r="I18220" s="49"/>
    </row>
    <row r="18221" customHeight="1" spans="7:9">
      <c r="G18221" s="11"/>
      <c r="H18221" s="12"/>
      <c r="I18221" s="49"/>
    </row>
    <row r="18222" customHeight="1" spans="7:9">
      <c r="G18222" s="11"/>
      <c r="H18222" s="12"/>
      <c r="I18222" s="49"/>
    </row>
    <row r="18223" customHeight="1" spans="7:9">
      <c r="G18223" s="11"/>
      <c r="H18223" s="12"/>
      <c r="I18223" s="49"/>
    </row>
    <row r="18224" customHeight="1" spans="7:9">
      <c r="G18224" s="11"/>
      <c r="H18224" s="12"/>
      <c r="I18224" s="49"/>
    </row>
    <row r="18225" customHeight="1" spans="7:9">
      <c r="G18225" s="11"/>
      <c r="H18225" s="12"/>
      <c r="I18225" s="49"/>
    </row>
    <row r="18226" customHeight="1" spans="7:9">
      <c r="G18226" s="11"/>
      <c r="H18226" s="12"/>
      <c r="I18226" s="49"/>
    </row>
    <row r="18227" customHeight="1" spans="7:9">
      <c r="G18227" s="11"/>
      <c r="H18227" s="12"/>
      <c r="I18227" s="49"/>
    </row>
    <row r="18228" customHeight="1" spans="7:9">
      <c r="G18228" s="11"/>
      <c r="H18228" s="12"/>
      <c r="I18228" s="49"/>
    </row>
    <row r="18229" customHeight="1" spans="7:9">
      <c r="G18229" s="11"/>
      <c r="H18229" s="12"/>
      <c r="I18229" s="49"/>
    </row>
    <row r="18230" customHeight="1" spans="7:9">
      <c r="G18230" s="11"/>
      <c r="H18230" s="12"/>
      <c r="I18230" s="49"/>
    </row>
    <row r="18231" customHeight="1" spans="7:9">
      <c r="G18231" s="11"/>
      <c r="H18231" s="12"/>
      <c r="I18231" s="49"/>
    </row>
    <row r="18232" customHeight="1" spans="7:9">
      <c r="G18232" s="11"/>
      <c r="H18232" s="12"/>
      <c r="I18232" s="49"/>
    </row>
    <row r="18233" customHeight="1" spans="7:9">
      <c r="G18233" s="11"/>
      <c r="H18233" s="12"/>
      <c r="I18233" s="49"/>
    </row>
    <row r="18234" customHeight="1" spans="7:9">
      <c r="G18234" s="11"/>
      <c r="H18234" s="12"/>
      <c r="I18234" s="49"/>
    </row>
    <row r="18235" customHeight="1" spans="7:9">
      <c r="G18235" s="11"/>
      <c r="H18235" s="12"/>
      <c r="I18235" s="49"/>
    </row>
    <row r="18236" customHeight="1" spans="7:9">
      <c r="G18236" s="11"/>
      <c r="H18236" s="12"/>
      <c r="I18236" s="49"/>
    </row>
    <row r="18237" customHeight="1" spans="7:9">
      <c r="G18237" s="11"/>
      <c r="H18237" s="12"/>
      <c r="I18237" s="49"/>
    </row>
    <row r="18238" customHeight="1" spans="7:9">
      <c r="G18238" s="11"/>
      <c r="H18238" s="12"/>
      <c r="I18238" s="49"/>
    </row>
    <row r="18239" customHeight="1" spans="7:9">
      <c r="G18239" s="11"/>
      <c r="H18239" s="12"/>
      <c r="I18239" s="49"/>
    </row>
    <row r="18240" customHeight="1" spans="7:9">
      <c r="G18240" s="11"/>
      <c r="H18240" s="12"/>
      <c r="I18240" s="49"/>
    </row>
    <row r="18241" customHeight="1" spans="7:9">
      <c r="G18241" s="11"/>
      <c r="H18241" s="12"/>
      <c r="I18241" s="49"/>
    </row>
    <row r="18242" customHeight="1" spans="7:9">
      <c r="G18242" s="11"/>
      <c r="H18242" s="12"/>
      <c r="I18242" s="49"/>
    </row>
    <row r="18243" customHeight="1" spans="7:9">
      <c r="G18243" s="11"/>
      <c r="H18243" s="12"/>
      <c r="I18243" s="49"/>
    </row>
    <row r="18244" customHeight="1" spans="7:9">
      <c r="G18244" s="11"/>
      <c r="H18244" s="12"/>
      <c r="I18244" s="49"/>
    </row>
    <row r="18245" customHeight="1" spans="7:9">
      <c r="G18245" s="11"/>
      <c r="H18245" s="12"/>
      <c r="I18245" s="49"/>
    </row>
    <row r="18246" customHeight="1" spans="7:9">
      <c r="G18246" s="11"/>
      <c r="H18246" s="12"/>
      <c r="I18246" s="49"/>
    </row>
    <row r="18247" customHeight="1" spans="7:9">
      <c r="G18247" s="11"/>
      <c r="H18247" s="12"/>
      <c r="I18247" s="49"/>
    </row>
    <row r="18248" customHeight="1" spans="7:9">
      <c r="G18248" s="11"/>
      <c r="H18248" s="12"/>
      <c r="I18248" s="49"/>
    </row>
    <row r="18249" customHeight="1" spans="7:9">
      <c r="G18249" s="11"/>
      <c r="H18249" s="12"/>
      <c r="I18249" s="49"/>
    </row>
    <row r="18250" customHeight="1" spans="7:9">
      <c r="G18250" s="11"/>
      <c r="H18250" s="12"/>
      <c r="I18250" s="49"/>
    </row>
    <row r="18251" customHeight="1" spans="7:9">
      <c r="G18251" s="11"/>
      <c r="H18251" s="12"/>
      <c r="I18251" s="49"/>
    </row>
    <row r="18252" customHeight="1" spans="7:9">
      <c r="G18252" s="11"/>
      <c r="H18252" s="12"/>
      <c r="I18252" s="49"/>
    </row>
    <row r="18253" customHeight="1" spans="7:9">
      <c r="G18253" s="11"/>
      <c r="H18253" s="12"/>
      <c r="I18253" s="49"/>
    </row>
    <row r="18254" customHeight="1" spans="7:9">
      <c r="G18254" s="11"/>
      <c r="H18254" s="12"/>
      <c r="I18254" s="49"/>
    </row>
    <row r="18255" customHeight="1" spans="7:9">
      <c r="G18255" s="11"/>
      <c r="H18255" s="12"/>
      <c r="I18255" s="49"/>
    </row>
    <row r="18256" customHeight="1" spans="7:9">
      <c r="G18256" s="11"/>
      <c r="H18256" s="12"/>
      <c r="I18256" s="49"/>
    </row>
    <row r="18257" customHeight="1" spans="7:9">
      <c r="G18257" s="11"/>
      <c r="H18257" s="12"/>
      <c r="I18257" s="49"/>
    </row>
    <row r="18258" customHeight="1" spans="7:9">
      <c r="G18258" s="11"/>
      <c r="H18258" s="12"/>
      <c r="I18258" s="49"/>
    </row>
    <row r="18259" customHeight="1" spans="7:9">
      <c r="G18259" s="11"/>
      <c r="H18259" s="12"/>
      <c r="I18259" s="49"/>
    </row>
    <row r="18260" customHeight="1" spans="7:9">
      <c r="G18260" s="11"/>
      <c r="H18260" s="12"/>
      <c r="I18260" s="49"/>
    </row>
    <row r="18261" customHeight="1" spans="7:9">
      <c r="G18261" s="11"/>
      <c r="H18261" s="12"/>
      <c r="I18261" s="49"/>
    </row>
    <row r="18262" customHeight="1" spans="7:9">
      <c r="G18262" s="11"/>
      <c r="H18262" s="12"/>
      <c r="I18262" s="49"/>
    </row>
    <row r="18263" customHeight="1" spans="7:9">
      <c r="G18263" s="11"/>
      <c r="H18263" s="12"/>
      <c r="I18263" s="49"/>
    </row>
    <row r="18264" customHeight="1" spans="7:9">
      <c r="G18264" s="11"/>
      <c r="H18264" s="12"/>
      <c r="I18264" s="49"/>
    </row>
    <row r="18265" customHeight="1" spans="7:9">
      <c r="G18265" s="11"/>
      <c r="H18265" s="12"/>
      <c r="I18265" s="49"/>
    </row>
    <row r="18266" customHeight="1" spans="7:9">
      <c r="G18266" s="11"/>
      <c r="H18266" s="12"/>
      <c r="I18266" s="49"/>
    </row>
    <row r="18267" customHeight="1" spans="7:9">
      <c r="G18267" s="11"/>
      <c r="H18267" s="12"/>
      <c r="I18267" s="49"/>
    </row>
    <row r="18268" customHeight="1" spans="7:9">
      <c r="G18268" s="11"/>
      <c r="H18268" s="12"/>
      <c r="I18268" s="49"/>
    </row>
    <row r="18269" customHeight="1" spans="7:9">
      <c r="G18269" s="11"/>
      <c r="H18269" s="12"/>
      <c r="I18269" s="49"/>
    </row>
    <row r="18270" customHeight="1" spans="7:9">
      <c r="G18270" s="11"/>
      <c r="H18270" s="12"/>
      <c r="I18270" s="49"/>
    </row>
    <row r="18271" customHeight="1" spans="7:9">
      <c r="G18271" s="11"/>
      <c r="H18271" s="12"/>
      <c r="I18271" s="49"/>
    </row>
    <row r="18272" customHeight="1" spans="7:9">
      <c r="G18272" s="11"/>
      <c r="H18272" s="12"/>
      <c r="I18272" s="49"/>
    </row>
    <row r="18273" customHeight="1" spans="7:9">
      <c r="G18273" s="11"/>
      <c r="H18273" s="12"/>
      <c r="I18273" s="49"/>
    </row>
    <row r="18274" customHeight="1" spans="7:9">
      <c r="G18274" s="11"/>
      <c r="H18274" s="12"/>
      <c r="I18274" s="49"/>
    </row>
    <row r="18275" customHeight="1" spans="7:9">
      <c r="G18275" s="11"/>
      <c r="H18275" s="12"/>
      <c r="I18275" s="49"/>
    </row>
    <row r="18276" customHeight="1" spans="7:9">
      <c r="G18276" s="11"/>
      <c r="H18276" s="12"/>
      <c r="I18276" s="49"/>
    </row>
    <row r="18277" customHeight="1" spans="7:9">
      <c r="G18277" s="11"/>
      <c r="H18277" s="12"/>
      <c r="I18277" s="49"/>
    </row>
    <row r="18278" customHeight="1" spans="7:9">
      <c r="G18278" s="11"/>
      <c r="H18278" s="12"/>
      <c r="I18278" s="49"/>
    </row>
    <row r="18279" customHeight="1" spans="7:9">
      <c r="G18279" s="11"/>
      <c r="H18279" s="12"/>
      <c r="I18279" s="49"/>
    </row>
    <row r="18280" customHeight="1" spans="7:9">
      <c r="G18280" s="11"/>
      <c r="H18280" s="12"/>
      <c r="I18280" s="49"/>
    </row>
    <row r="18281" customHeight="1" spans="7:9">
      <c r="G18281" s="11"/>
      <c r="H18281" s="12"/>
      <c r="I18281" s="49"/>
    </row>
    <row r="18282" customHeight="1" spans="7:9">
      <c r="G18282" s="11"/>
      <c r="H18282" s="12"/>
      <c r="I18282" s="49"/>
    </row>
    <row r="18283" customHeight="1" spans="7:9">
      <c r="G18283" s="11"/>
      <c r="H18283" s="12"/>
      <c r="I18283" s="49"/>
    </row>
    <row r="18284" customHeight="1" spans="7:9">
      <c r="G18284" s="11"/>
      <c r="H18284" s="12"/>
      <c r="I18284" s="49"/>
    </row>
    <row r="18285" customHeight="1" spans="7:9">
      <c r="G18285" s="11"/>
      <c r="H18285" s="12"/>
      <c r="I18285" s="49"/>
    </row>
    <row r="18286" customHeight="1" spans="7:9">
      <c r="G18286" s="11"/>
      <c r="H18286" s="12"/>
      <c r="I18286" s="49"/>
    </row>
    <row r="18287" customHeight="1" spans="7:9">
      <c r="G18287" s="11"/>
      <c r="H18287" s="12"/>
      <c r="I18287" s="49"/>
    </row>
    <row r="18288" customHeight="1" spans="7:9">
      <c r="G18288" s="11"/>
      <c r="H18288" s="12"/>
      <c r="I18288" s="49"/>
    </row>
    <row r="18289" customHeight="1" spans="7:9">
      <c r="G18289" s="11"/>
      <c r="H18289" s="12"/>
      <c r="I18289" s="49"/>
    </row>
    <row r="18290" customHeight="1" spans="7:9">
      <c r="G18290" s="11"/>
      <c r="H18290" s="12"/>
      <c r="I18290" s="49"/>
    </row>
    <row r="18291" customHeight="1" spans="7:9">
      <c r="G18291" s="11"/>
      <c r="H18291" s="12"/>
      <c r="I18291" s="49"/>
    </row>
    <row r="18292" customHeight="1" spans="7:9">
      <c r="G18292" s="11"/>
      <c r="H18292" s="12"/>
      <c r="I18292" s="49"/>
    </row>
    <row r="18293" customHeight="1" spans="7:9">
      <c r="G18293" s="11"/>
      <c r="H18293" s="12"/>
      <c r="I18293" s="49"/>
    </row>
    <row r="18294" customHeight="1" spans="7:9">
      <c r="G18294" s="11"/>
      <c r="H18294" s="12"/>
      <c r="I18294" s="49"/>
    </row>
    <row r="18295" customHeight="1" spans="7:9">
      <c r="G18295" s="11"/>
      <c r="H18295" s="12"/>
      <c r="I18295" s="49"/>
    </row>
    <row r="18296" customHeight="1" spans="7:9">
      <c r="G18296" s="11"/>
      <c r="H18296" s="12"/>
      <c r="I18296" s="49"/>
    </row>
    <row r="18297" customHeight="1" spans="7:9">
      <c r="G18297" s="11"/>
      <c r="H18297" s="12"/>
      <c r="I18297" s="49"/>
    </row>
    <row r="18298" customHeight="1" spans="7:9">
      <c r="G18298" s="11"/>
      <c r="H18298" s="12"/>
      <c r="I18298" s="49"/>
    </row>
    <row r="18299" customHeight="1" spans="7:9">
      <c r="G18299" s="11"/>
      <c r="H18299" s="12"/>
      <c r="I18299" s="49"/>
    </row>
    <row r="18300" customHeight="1" spans="7:9">
      <c r="G18300" s="11"/>
      <c r="H18300" s="12"/>
      <c r="I18300" s="49"/>
    </row>
    <row r="18301" customHeight="1" spans="7:9">
      <c r="G18301" s="11"/>
      <c r="H18301" s="12"/>
      <c r="I18301" s="49"/>
    </row>
    <row r="18302" customHeight="1" spans="7:9">
      <c r="G18302" s="11"/>
      <c r="H18302" s="12"/>
      <c r="I18302" s="49"/>
    </row>
    <row r="18303" customHeight="1" spans="7:9">
      <c r="G18303" s="11"/>
      <c r="H18303" s="12"/>
      <c r="I18303" s="49"/>
    </row>
    <row r="18304" customHeight="1" spans="7:9">
      <c r="G18304" s="11"/>
      <c r="H18304" s="12"/>
      <c r="I18304" s="49"/>
    </row>
    <row r="18305" customHeight="1" spans="7:9">
      <c r="G18305" s="11"/>
      <c r="H18305" s="12"/>
      <c r="I18305" s="49"/>
    </row>
    <row r="18306" customHeight="1" spans="7:9">
      <c r="G18306" s="11"/>
      <c r="H18306" s="12"/>
      <c r="I18306" s="49"/>
    </row>
    <row r="18307" customHeight="1" spans="7:9">
      <c r="G18307" s="11"/>
      <c r="H18307" s="12"/>
      <c r="I18307" s="49"/>
    </row>
    <row r="18308" customHeight="1" spans="7:9">
      <c r="G18308" s="11"/>
      <c r="H18308" s="12"/>
      <c r="I18308" s="49"/>
    </row>
    <row r="18309" customHeight="1" spans="7:9">
      <c r="G18309" s="11"/>
      <c r="H18309" s="12"/>
      <c r="I18309" s="49"/>
    </row>
    <row r="18310" customHeight="1" spans="7:9">
      <c r="G18310" s="11"/>
      <c r="H18310" s="12"/>
      <c r="I18310" s="49"/>
    </row>
    <row r="18311" customHeight="1" spans="7:9">
      <c r="G18311" s="11"/>
      <c r="H18311" s="12"/>
      <c r="I18311" s="49"/>
    </row>
    <row r="18312" customHeight="1" spans="7:9">
      <c r="G18312" s="11"/>
      <c r="H18312" s="12"/>
      <c r="I18312" s="49"/>
    </row>
    <row r="18313" customHeight="1" spans="7:9">
      <c r="G18313" s="11"/>
      <c r="H18313" s="12"/>
      <c r="I18313" s="49"/>
    </row>
    <row r="18314" customHeight="1" spans="7:9">
      <c r="G18314" s="11"/>
      <c r="H18314" s="12"/>
      <c r="I18314" s="49"/>
    </row>
    <row r="18315" customHeight="1" spans="7:9">
      <c r="G18315" s="11"/>
      <c r="H18315" s="12"/>
      <c r="I18315" s="49"/>
    </row>
    <row r="18316" customHeight="1" spans="7:9">
      <c r="G18316" s="11"/>
      <c r="H18316" s="12"/>
      <c r="I18316" s="49"/>
    </row>
    <row r="18317" customHeight="1" spans="7:9">
      <c r="G18317" s="11"/>
      <c r="H18317" s="12"/>
      <c r="I18317" s="49"/>
    </row>
    <row r="18318" customHeight="1" spans="7:9">
      <c r="G18318" s="11"/>
      <c r="H18318" s="12"/>
      <c r="I18318" s="49"/>
    </row>
    <row r="18319" customHeight="1" spans="7:9">
      <c r="G18319" s="11"/>
      <c r="H18319" s="12"/>
      <c r="I18319" s="49"/>
    </row>
    <row r="18320" customHeight="1" spans="7:9">
      <c r="G18320" s="11"/>
      <c r="H18320" s="12"/>
      <c r="I18320" s="49"/>
    </row>
    <row r="18321" customHeight="1" spans="7:9">
      <c r="G18321" s="11"/>
      <c r="H18321" s="12"/>
      <c r="I18321" s="49"/>
    </row>
    <row r="18322" customHeight="1" spans="7:9">
      <c r="G18322" s="11"/>
      <c r="H18322" s="12"/>
      <c r="I18322" s="49"/>
    </row>
    <row r="18323" customHeight="1" spans="7:9">
      <c r="G18323" s="11"/>
      <c r="H18323" s="12"/>
      <c r="I18323" s="49"/>
    </row>
    <row r="18324" customHeight="1" spans="7:9">
      <c r="G18324" s="11"/>
      <c r="H18324" s="12"/>
      <c r="I18324" s="49"/>
    </row>
    <row r="18325" customHeight="1" spans="7:9">
      <c r="G18325" s="11"/>
      <c r="H18325" s="12"/>
      <c r="I18325" s="49"/>
    </row>
    <row r="18326" customHeight="1" spans="7:9">
      <c r="G18326" s="11"/>
      <c r="H18326" s="12"/>
      <c r="I18326" s="49"/>
    </row>
    <row r="18327" customHeight="1" spans="7:9">
      <c r="G18327" s="11"/>
      <c r="H18327" s="12"/>
      <c r="I18327" s="49"/>
    </row>
    <row r="18328" customHeight="1" spans="7:9">
      <c r="G18328" s="11"/>
      <c r="H18328" s="12"/>
      <c r="I18328" s="49"/>
    </row>
    <row r="18329" customHeight="1" spans="7:9">
      <c r="G18329" s="11"/>
      <c r="H18329" s="12"/>
      <c r="I18329" s="49"/>
    </row>
    <row r="18330" customHeight="1" spans="7:9">
      <c r="G18330" s="11"/>
      <c r="H18330" s="12"/>
      <c r="I18330" s="49"/>
    </row>
    <row r="18331" customHeight="1" spans="7:9">
      <c r="G18331" s="11"/>
      <c r="H18331" s="12"/>
      <c r="I18331" s="49"/>
    </row>
    <row r="18332" customHeight="1" spans="7:9">
      <c r="G18332" s="11"/>
      <c r="H18332" s="12"/>
      <c r="I18332" s="49"/>
    </row>
    <row r="18333" customHeight="1" spans="7:9">
      <c r="G18333" s="11"/>
      <c r="H18333" s="12"/>
      <c r="I18333" s="49"/>
    </row>
    <row r="18334" customHeight="1" spans="7:9">
      <c r="G18334" s="11"/>
      <c r="H18334" s="12"/>
      <c r="I18334" s="49"/>
    </row>
    <row r="18335" customHeight="1" spans="7:9">
      <c r="G18335" s="11"/>
      <c r="H18335" s="12"/>
      <c r="I18335" s="49"/>
    </row>
    <row r="18336" customHeight="1" spans="7:9">
      <c r="G18336" s="11"/>
      <c r="H18336" s="12"/>
      <c r="I18336" s="49"/>
    </row>
    <row r="18337" customHeight="1" spans="7:9">
      <c r="G18337" s="11"/>
      <c r="H18337" s="12"/>
      <c r="I18337" s="49"/>
    </row>
    <row r="18338" customHeight="1" spans="7:9">
      <c r="G18338" s="11"/>
      <c r="H18338" s="12"/>
      <c r="I18338" s="49"/>
    </row>
    <row r="18339" customHeight="1" spans="7:9">
      <c r="G18339" s="11"/>
      <c r="H18339" s="12"/>
      <c r="I18339" s="49"/>
    </row>
    <row r="18340" customHeight="1" spans="7:9">
      <c r="G18340" s="11"/>
      <c r="H18340" s="12"/>
      <c r="I18340" s="49"/>
    </row>
    <row r="18341" customHeight="1" spans="7:9">
      <c r="G18341" s="11"/>
      <c r="H18341" s="12"/>
      <c r="I18341" s="49"/>
    </row>
    <row r="18342" customHeight="1" spans="7:9">
      <c r="G18342" s="11"/>
      <c r="H18342" s="12"/>
      <c r="I18342" s="49"/>
    </row>
    <row r="18343" customHeight="1" spans="7:9">
      <c r="G18343" s="11"/>
      <c r="H18343" s="12"/>
      <c r="I18343" s="49"/>
    </row>
    <row r="18344" customHeight="1" spans="7:9">
      <c r="G18344" s="11"/>
      <c r="H18344" s="12"/>
      <c r="I18344" s="49"/>
    </row>
    <row r="18345" customHeight="1" spans="7:9">
      <c r="G18345" s="11"/>
      <c r="H18345" s="12"/>
      <c r="I18345" s="49"/>
    </row>
    <row r="18346" customHeight="1" spans="7:9">
      <c r="G18346" s="11"/>
      <c r="H18346" s="12"/>
      <c r="I18346" s="49"/>
    </row>
    <row r="18347" customHeight="1" spans="7:9">
      <c r="G18347" s="11"/>
      <c r="H18347" s="12"/>
      <c r="I18347" s="49"/>
    </row>
    <row r="18348" customHeight="1" spans="7:9">
      <c r="G18348" s="11"/>
      <c r="H18348" s="12"/>
      <c r="I18348" s="49"/>
    </row>
    <row r="18349" customHeight="1" spans="7:9">
      <c r="G18349" s="11"/>
      <c r="H18349" s="12"/>
      <c r="I18349" s="49"/>
    </row>
    <row r="18350" customHeight="1" spans="7:9">
      <c r="G18350" s="11"/>
      <c r="H18350" s="12"/>
      <c r="I18350" s="49"/>
    </row>
    <row r="18351" customHeight="1" spans="7:9">
      <c r="G18351" s="11"/>
      <c r="H18351" s="12"/>
      <c r="I18351" s="49"/>
    </row>
    <row r="18352" customHeight="1" spans="7:9">
      <c r="G18352" s="11"/>
      <c r="H18352" s="12"/>
      <c r="I18352" s="49"/>
    </row>
    <row r="18353" customHeight="1" spans="7:9">
      <c r="G18353" s="11"/>
      <c r="H18353" s="12"/>
      <c r="I18353" s="49"/>
    </row>
    <row r="18354" customHeight="1" spans="7:9">
      <c r="G18354" s="11"/>
      <c r="H18354" s="12"/>
      <c r="I18354" s="49"/>
    </row>
    <row r="18355" customHeight="1" spans="7:9">
      <c r="G18355" s="11"/>
      <c r="H18355" s="12"/>
      <c r="I18355" s="49"/>
    </row>
    <row r="18356" customHeight="1" spans="7:9">
      <c r="G18356" s="11"/>
      <c r="H18356" s="12"/>
      <c r="I18356" s="49"/>
    </row>
    <row r="18357" customHeight="1" spans="7:9">
      <c r="G18357" s="11"/>
      <c r="H18357" s="12"/>
      <c r="I18357" s="49"/>
    </row>
    <row r="18358" customHeight="1" spans="7:9">
      <c r="G18358" s="11"/>
      <c r="H18358" s="12"/>
      <c r="I18358" s="49"/>
    </row>
    <row r="18359" customHeight="1" spans="7:9">
      <c r="G18359" s="11"/>
      <c r="H18359" s="12"/>
      <c r="I18359" s="49"/>
    </row>
    <row r="18360" customHeight="1" spans="7:9">
      <c r="G18360" s="11"/>
      <c r="H18360" s="12"/>
      <c r="I18360" s="49"/>
    </row>
    <row r="18361" customHeight="1" spans="7:9">
      <c r="G18361" s="11"/>
      <c r="H18361" s="12"/>
      <c r="I18361" s="49"/>
    </row>
    <row r="18362" customHeight="1" spans="7:9">
      <c r="G18362" s="11"/>
      <c r="H18362" s="12"/>
      <c r="I18362" s="49"/>
    </row>
    <row r="18363" customHeight="1" spans="7:9">
      <c r="G18363" s="11"/>
      <c r="H18363" s="12"/>
      <c r="I18363" s="49"/>
    </row>
    <row r="18364" customHeight="1" spans="7:9">
      <c r="G18364" s="11"/>
      <c r="H18364" s="12"/>
      <c r="I18364" s="49"/>
    </row>
    <row r="18365" customHeight="1" spans="7:9">
      <c r="G18365" s="11"/>
      <c r="H18365" s="12"/>
      <c r="I18365" s="49"/>
    </row>
    <row r="18366" customHeight="1" spans="7:9">
      <c r="G18366" s="11"/>
      <c r="H18366" s="12"/>
      <c r="I18366" s="49"/>
    </row>
    <row r="18367" customHeight="1" spans="7:9">
      <c r="G18367" s="11"/>
      <c r="H18367" s="12"/>
      <c r="I18367" s="49"/>
    </row>
    <row r="18368" customHeight="1" spans="7:9">
      <c r="G18368" s="11"/>
      <c r="H18368" s="12"/>
      <c r="I18368" s="49"/>
    </row>
    <row r="18369" customHeight="1" spans="7:9">
      <c r="G18369" s="11"/>
      <c r="H18369" s="12"/>
      <c r="I18369" s="49"/>
    </row>
    <row r="18370" customHeight="1" spans="7:9">
      <c r="G18370" s="11"/>
      <c r="H18370" s="12"/>
      <c r="I18370" s="49"/>
    </row>
    <row r="18371" customHeight="1" spans="7:9">
      <c r="G18371" s="11"/>
      <c r="H18371" s="12"/>
      <c r="I18371" s="49"/>
    </row>
    <row r="18372" customHeight="1" spans="7:9">
      <c r="G18372" s="11"/>
      <c r="H18372" s="12"/>
      <c r="I18372" s="49"/>
    </row>
    <row r="18373" customHeight="1" spans="7:9">
      <c r="G18373" s="11"/>
      <c r="H18373" s="12"/>
      <c r="I18373" s="49"/>
    </row>
    <row r="18374" customHeight="1" spans="7:9">
      <c r="G18374" s="11"/>
      <c r="H18374" s="12"/>
      <c r="I18374" s="49"/>
    </row>
    <row r="18375" customHeight="1" spans="7:9">
      <c r="G18375" s="11"/>
      <c r="H18375" s="12"/>
      <c r="I18375" s="49"/>
    </row>
    <row r="18376" customHeight="1" spans="7:9">
      <c r="G18376" s="11"/>
      <c r="H18376" s="12"/>
      <c r="I18376" s="49"/>
    </row>
    <row r="18377" customHeight="1" spans="7:9">
      <c r="G18377" s="11"/>
      <c r="H18377" s="12"/>
      <c r="I18377" s="49"/>
    </row>
    <row r="18378" customHeight="1" spans="7:9">
      <c r="G18378" s="11"/>
      <c r="H18378" s="12"/>
      <c r="I18378" s="49"/>
    </row>
    <row r="18379" customHeight="1" spans="7:9">
      <c r="G18379" s="11"/>
      <c r="H18379" s="12"/>
      <c r="I18379" s="49"/>
    </row>
    <row r="18380" customHeight="1" spans="7:9">
      <c r="G18380" s="11"/>
      <c r="H18380" s="12"/>
      <c r="I18380" s="49"/>
    </row>
    <row r="18381" customHeight="1" spans="7:9">
      <c r="G18381" s="11"/>
      <c r="H18381" s="12"/>
      <c r="I18381" s="49"/>
    </row>
    <row r="18382" customHeight="1" spans="7:9">
      <c r="G18382" s="11"/>
      <c r="H18382" s="12"/>
      <c r="I18382" s="49"/>
    </row>
    <row r="18383" customHeight="1" spans="7:9">
      <c r="G18383" s="11"/>
      <c r="H18383" s="12"/>
      <c r="I18383" s="49"/>
    </row>
    <row r="18384" customHeight="1" spans="7:9">
      <c r="G18384" s="11"/>
      <c r="H18384" s="12"/>
      <c r="I18384" s="49"/>
    </row>
    <row r="18385" customHeight="1" spans="7:9">
      <c r="G18385" s="11"/>
      <c r="H18385" s="12"/>
      <c r="I18385" s="49"/>
    </row>
    <row r="18386" customHeight="1" spans="7:9">
      <c r="G18386" s="11"/>
      <c r="H18386" s="12"/>
      <c r="I18386" s="49"/>
    </row>
    <row r="18387" customHeight="1" spans="7:9">
      <c r="G18387" s="11"/>
      <c r="H18387" s="12"/>
      <c r="I18387" s="49"/>
    </row>
    <row r="18388" customHeight="1" spans="7:9">
      <c r="G18388" s="11"/>
      <c r="H18388" s="12"/>
      <c r="I18388" s="49"/>
    </row>
    <row r="18389" customHeight="1" spans="7:9">
      <c r="G18389" s="11"/>
      <c r="H18389" s="12"/>
      <c r="I18389" s="49"/>
    </row>
    <row r="18390" customHeight="1" spans="7:9">
      <c r="G18390" s="11"/>
      <c r="H18390" s="12"/>
      <c r="I18390" s="49"/>
    </row>
    <row r="18391" customHeight="1" spans="7:9">
      <c r="G18391" s="11"/>
      <c r="H18391" s="12"/>
      <c r="I18391" s="49"/>
    </row>
    <row r="18392" customHeight="1" spans="7:9">
      <c r="G18392" s="11"/>
      <c r="H18392" s="12"/>
      <c r="I18392" s="49"/>
    </row>
    <row r="18393" customHeight="1" spans="7:9">
      <c r="G18393" s="11"/>
      <c r="H18393" s="12"/>
      <c r="I18393" s="49"/>
    </row>
    <row r="18394" customHeight="1" spans="7:9">
      <c r="G18394" s="11"/>
      <c r="H18394" s="12"/>
      <c r="I18394" s="49"/>
    </row>
    <row r="18395" customHeight="1" spans="7:9">
      <c r="G18395" s="11"/>
      <c r="H18395" s="12"/>
      <c r="I18395" s="49"/>
    </row>
    <row r="18396" customHeight="1" spans="7:9">
      <c r="G18396" s="11"/>
      <c r="H18396" s="12"/>
      <c r="I18396" s="49"/>
    </row>
    <row r="18397" customHeight="1" spans="7:9">
      <c r="G18397" s="11"/>
      <c r="H18397" s="12"/>
      <c r="I18397" s="49"/>
    </row>
    <row r="18398" customHeight="1" spans="7:9">
      <c r="G18398" s="11"/>
      <c r="H18398" s="12"/>
      <c r="I18398" s="49"/>
    </row>
    <row r="18399" customHeight="1" spans="7:9">
      <c r="G18399" s="11"/>
      <c r="H18399" s="12"/>
      <c r="I18399" s="49"/>
    </row>
    <row r="18400" customHeight="1" spans="7:9">
      <c r="G18400" s="11"/>
      <c r="H18400" s="12"/>
      <c r="I18400" s="49"/>
    </row>
    <row r="18401" customHeight="1" spans="7:9">
      <c r="G18401" s="11"/>
      <c r="H18401" s="12"/>
      <c r="I18401" s="49"/>
    </row>
    <row r="18402" customHeight="1" spans="7:9">
      <c r="G18402" s="11"/>
      <c r="H18402" s="12"/>
      <c r="I18402" s="49"/>
    </row>
    <row r="18403" customHeight="1" spans="7:9">
      <c r="G18403" s="11"/>
      <c r="H18403" s="12"/>
      <c r="I18403" s="49"/>
    </row>
    <row r="18404" customHeight="1" spans="7:9">
      <c r="G18404" s="11"/>
      <c r="H18404" s="12"/>
      <c r="I18404" s="49"/>
    </row>
    <row r="18405" customHeight="1" spans="7:9">
      <c r="G18405" s="11"/>
      <c r="H18405" s="12"/>
      <c r="I18405" s="49"/>
    </row>
    <row r="18406" customHeight="1" spans="7:9">
      <c r="G18406" s="11"/>
      <c r="H18406" s="12"/>
      <c r="I18406" s="49"/>
    </row>
    <row r="18407" customHeight="1" spans="7:9">
      <c r="G18407" s="11"/>
      <c r="H18407" s="12"/>
      <c r="I18407" s="49"/>
    </row>
    <row r="18408" customHeight="1" spans="7:9">
      <c r="G18408" s="11"/>
      <c r="H18408" s="12"/>
      <c r="I18408" s="49"/>
    </row>
    <row r="18409" customHeight="1" spans="7:9">
      <c r="G18409" s="11"/>
      <c r="H18409" s="12"/>
      <c r="I18409" s="49"/>
    </row>
    <row r="18410" customHeight="1" spans="7:9">
      <c r="G18410" s="11"/>
      <c r="H18410" s="12"/>
      <c r="I18410" s="49"/>
    </row>
    <row r="18411" customHeight="1" spans="7:9">
      <c r="G18411" s="11"/>
      <c r="H18411" s="12"/>
      <c r="I18411" s="49"/>
    </row>
    <row r="18412" customHeight="1" spans="7:9">
      <c r="G18412" s="11"/>
      <c r="H18412" s="12"/>
      <c r="I18412" s="49"/>
    </row>
    <row r="18413" customHeight="1" spans="7:9">
      <c r="G18413" s="11"/>
      <c r="H18413" s="12"/>
      <c r="I18413" s="49"/>
    </row>
    <row r="18414" customHeight="1" spans="7:9">
      <c r="G18414" s="11"/>
      <c r="H18414" s="12"/>
      <c r="I18414" s="49"/>
    </row>
    <row r="18415" customHeight="1" spans="7:9">
      <c r="G18415" s="11"/>
      <c r="H18415" s="12"/>
      <c r="I18415" s="49"/>
    </row>
    <row r="18416" customHeight="1" spans="7:9">
      <c r="G18416" s="11"/>
      <c r="H18416" s="12"/>
      <c r="I18416" s="49"/>
    </row>
    <row r="18417" customHeight="1" spans="7:9">
      <c r="G18417" s="11"/>
      <c r="H18417" s="12"/>
      <c r="I18417" s="49"/>
    </row>
    <row r="18418" customHeight="1" spans="7:9">
      <c r="G18418" s="11"/>
      <c r="H18418" s="12"/>
      <c r="I18418" s="49"/>
    </row>
    <row r="18419" customHeight="1" spans="7:9">
      <c r="G18419" s="11"/>
      <c r="H18419" s="12"/>
      <c r="I18419" s="49"/>
    </row>
    <row r="18420" customHeight="1" spans="7:9">
      <c r="G18420" s="11"/>
      <c r="H18420" s="12"/>
      <c r="I18420" s="49"/>
    </row>
    <row r="18421" customHeight="1" spans="7:9">
      <c r="G18421" s="11"/>
      <c r="H18421" s="12"/>
      <c r="I18421" s="49"/>
    </row>
    <row r="18422" customHeight="1" spans="7:9">
      <c r="G18422" s="11"/>
      <c r="H18422" s="12"/>
      <c r="I18422" s="49"/>
    </row>
    <row r="18423" customHeight="1" spans="7:9">
      <c r="G18423" s="11"/>
      <c r="H18423" s="12"/>
      <c r="I18423" s="49"/>
    </row>
    <row r="18424" customHeight="1" spans="7:9">
      <c r="G18424" s="11"/>
      <c r="H18424" s="12"/>
      <c r="I18424" s="49"/>
    </row>
    <row r="18425" customHeight="1" spans="7:9">
      <c r="G18425" s="11"/>
      <c r="H18425" s="12"/>
      <c r="I18425" s="49"/>
    </row>
    <row r="18426" customHeight="1" spans="7:9">
      <c r="G18426" s="11"/>
      <c r="H18426" s="12"/>
      <c r="I18426" s="49"/>
    </row>
    <row r="18427" customHeight="1" spans="7:9">
      <c r="G18427" s="11"/>
      <c r="H18427" s="12"/>
      <c r="I18427" s="49"/>
    </row>
    <row r="18428" customHeight="1" spans="7:9">
      <c r="G18428" s="11"/>
      <c r="H18428" s="12"/>
      <c r="I18428" s="49"/>
    </row>
    <row r="18429" customHeight="1" spans="7:9">
      <c r="G18429" s="11"/>
      <c r="H18429" s="12"/>
      <c r="I18429" s="49"/>
    </row>
    <row r="18430" customHeight="1" spans="7:9">
      <c r="G18430" s="11"/>
      <c r="H18430" s="12"/>
      <c r="I18430" s="49"/>
    </row>
    <row r="18431" customHeight="1" spans="7:9">
      <c r="G18431" s="11"/>
      <c r="H18431" s="12"/>
      <c r="I18431" s="49"/>
    </row>
    <row r="18432" customHeight="1" spans="7:9">
      <c r="G18432" s="11"/>
      <c r="H18432" s="12"/>
      <c r="I18432" s="49"/>
    </row>
    <row r="18433" customHeight="1" spans="7:9">
      <c r="G18433" s="11"/>
      <c r="H18433" s="12"/>
      <c r="I18433" s="49"/>
    </row>
    <row r="18434" customHeight="1" spans="7:9">
      <c r="G18434" s="11"/>
      <c r="H18434" s="12"/>
      <c r="I18434" s="49"/>
    </row>
    <row r="18435" customHeight="1" spans="7:9">
      <c r="G18435" s="11"/>
      <c r="H18435" s="12"/>
      <c r="I18435" s="49"/>
    </row>
    <row r="18436" customHeight="1" spans="7:9">
      <c r="G18436" s="11"/>
      <c r="H18436" s="12"/>
      <c r="I18436" s="49"/>
    </row>
    <row r="18437" customHeight="1" spans="7:9">
      <c r="G18437" s="11"/>
      <c r="H18437" s="12"/>
      <c r="I18437" s="49"/>
    </row>
    <row r="18438" customHeight="1" spans="7:9">
      <c r="G18438" s="11"/>
      <c r="H18438" s="12"/>
      <c r="I18438" s="49"/>
    </row>
    <row r="18439" customHeight="1" spans="7:9">
      <c r="G18439" s="11"/>
      <c r="H18439" s="12"/>
      <c r="I18439" s="49"/>
    </row>
    <row r="18440" customHeight="1" spans="7:9">
      <c r="G18440" s="11"/>
      <c r="H18440" s="12"/>
      <c r="I18440" s="49"/>
    </row>
    <row r="18441" customHeight="1" spans="7:9">
      <c r="G18441" s="11"/>
      <c r="H18441" s="12"/>
      <c r="I18441" s="49"/>
    </row>
    <row r="18442" customHeight="1" spans="7:9">
      <c r="G18442" s="11"/>
      <c r="H18442" s="12"/>
      <c r="I18442" s="49"/>
    </row>
    <row r="18443" customHeight="1" spans="7:9">
      <c r="G18443" s="11"/>
      <c r="H18443" s="12"/>
      <c r="I18443" s="49"/>
    </row>
    <row r="18444" customHeight="1" spans="7:9">
      <c r="G18444" s="11"/>
      <c r="H18444" s="12"/>
      <c r="I18444" s="49"/>
    </row>
    <row r="18445" customHeight="1" spans="7:9">
      <c r="G18445" s="11"/>
      <c r="H18445" s="12"/>
      <c r="I18445" s="49"/>
    </row>
    <row r="18446" customHeight="1" spans="7:9">
      <c r="G18446" s="11"/>
      <c r="H18446" s="12"/>
      <c r="I18446" s="49"/>
    </row>
    <row r="18447" customHeight="1" spans="7:9">
      <c r="G18447" s="11"/>
      <c r="H18447" s="12"/>
      <c r="I18447" s="49"/>
    </row>
    <row r="18448" customHeight="1" spans="7:9">
      <c r="G18448" s="11"/>
      <c r="H18448" s="12"/>
      <c r="I18448" s="49"/>
    </row>
    <row r="18449" customHeight="1" spans="7:9">
      <c r="G18449" s="11"/>
      <c r="H18449" s="12"/>
      <c r="I18449" s="49"/>
    </row>
    <row r="18450" customHeight="1" spans="7:9">
      <c r="G18450" s="11"/>
      <c r="H18450" s="12"/>
      <c r="I18450" s="49"/>
    </row>
    <row r="18451" customHeight="1" spans="7:9">
      <c r="G18451" s="11"/>
      <c r="H18451" s="12"/>
      <c r="I18451" s="49"/>
    </row>
    <row r="18452" customHeight="1" spans="7:9">
      <c r="G18452" s="11"/>
      <c r="H18452" s="12"/>
      <c r="I18452" s="49"/>
    </row>
    <row r="18453" customHeight="1" spans="7:9">
      <c r="G18453" s="11"/>
      <c r="H18453" s="12"/>
      <c r="I18453" s="49"/>
    </row>
    <row r="18454" customHeight="1" spans="7:9">
      <c r="G18454" s="11"/>
      <c r="H18454" s="12"/>
      <c r="I18454" s="49"/>
    </row>
    <row r="18455" customHeight="1" spans="7:9">
      <c r="G18455" s="11"/>
      <c r="H18455" s="12"/>
      <c r="I18455" s="49"/>
    </row>
    <row r="18456" customHeight="1" spans="7:9">
      <c r="G18456" s="11"/>
      <c r="H18456" s="12"/>
      <c r="I18456" s="49"/>
    </row>
    <row r="18457" customHeight="1" spans="7:9">
      <c r="G18457" s="11"/>
      <c r="H18457" s="12"/>
      <c r="I18457" s="49"/>
    </row>
    <row r="18458" customHeight="1" spans="7:9">
      <c r="G18458" s="11"/>
      <c r="H18458" s="12"/>
      <c r="I18458" s="49"/>
    </row>
    <row r="18459" customHeight="1" spans="7:9">
      <c r="G18459" s="11"/>
      <c r="H18459" s="12"/>
      <c r="I18459" s="49"/>
    </row>
    <row r="18460" customHeight="1" spans="7:9">
      <c r="G18460" s="11"/>
      <c r="H18460" s="12"/>
      <c r="I18460" s="49"/>
    </row>
    <row r="18461" customHeight="1" spans="7:9">
      <c r="G18461" s="11"/>
      <c r="H18461" s="12"/>
      <c r="I18461" s="49"/>
    </row>
    <row r="18462" customHeight="1" spans="7:9">
      <c r="G18462" s="11"/>
      <c r="H18462" s="12"/>
      <c r="I18462" s="49"/>
    </row>
    <row r="18463" customHeight="1" spans="7:9">
      <c r="G18463" s="11"/>
      <c r="H18463" s="12"/>
      <c r="I18463" s="49"/>
    </row>
    <row r="18464" customHeight="1" spans="7:9">
      <c r="G18464" s="11"/>
      <c r="H18464" s="12"/>
      <c r="I18464" s="49"/>
    </row>
    <row r="18465" customHeight="1" spans="7:9">
      <c r="G18465" s="11"/>
      <c r="H18465" s="12"/>
      <c r="I18465" s="49"/>
    </row>
    <row r="18466" customHeight="1" spans="7:9">
      <c r="G18466" s="11"/>
      <c r="H18466" s="12"/>
      <c r="I18466" s="49"/>
    </row>
    <row r="18467" customHeight="1" spans="7:9">
      <c r="G18467" s="11"/>
      <c r="H18467" s="12"/>
      <c r="I18467" s="49"/>
    </row>
    <row r="18468" customHeight="1" spans="7:9">
      <c r="G18468" s="11"/>
      <c r="H18468" s="12"/>
      <c r="I18468" s="49"/>
    </row>
    <row r="18469" customHeight="1" spans="7:9">
      <c r="G18469" s="11"/>
      <c r="H18469" s="12"/>
      <c r="I18469" s="49"/>
    </row>
    <row r="18470" customHeight="1" spans="7:9">
      <c r="G18470" s="11"/>
      <c r="H18470" s="12"/>
      <c r="I18470" s="49"/>
    </row>
    <row r="18471" customHeight="1" spans="7:9">
      <c r="G18471" s="11"/>
      <c r="H18471" s="12"/>
      <c r="I18471" s="49"/>
    </row>
    <row r="18472" customHeight="1" spans="7:9">
      <c r="G18472" s="11"/>
      <c r="H18472" s="12"/>
      <c r="I18472" s="49"/>
    </row>
    <row r="18473" customHeight="1" spans="7:9">
      <c r="G18473" s="11"/>
      <c r="H18473" s="12"/>
      <c r="I18473" s="49"/>
    </row>
    <row r="18474" customHeight="1" spans="7:9">
      <c r="G18474" s="11"/>
      <c r="H18474" s="12"/>
      <c r="I18474" s="49"/>
    </row>
    <row r="18475" customHeight="1" spans="7:9">
      <c r="G18475" s="11"/>
      <c r="H18475" s="12"/>
      <c r="I18475" s="49"/>
    </row>
    <row r="18476" customHeight="1" spans="7:9">
      <c r="G18476" s="11"/>
      <c r="H18476" s="12"/>
      <c r="I18476" s="49"/>
    </row>
    <row r="18477" customHeight="1" spans="7:9">
      <c r="G18477" s="11"/>
      <c r="H18477" s="12"/>
      <c r="I18477" s="49"/>
    </row>
    <row r="18478" customHeight="1" spans="7:9">
      <c r="G18478" s="11"/>
      <c r="H18478" s="12"/>
      <c r="I18478" s="49"/>
    </row>
    <row r="18479" customHeight="1" spans="7:9">
      <c r="G18479" s="11"/>
      <c r="H18479" s="12"/>
      <c r="I18479" s="49"/>
    </row>
    <row r="18480" customHeight="1" spans="7:9">
      <c r="G18480" s="11"/>
      <c r="H18480" s="12"/>
      <c r="I18480" s="49"/>
    </row>
    <row r="18481" customHeight="1" spans="7:9">
      <c r="G18481" s="11"/>
      <c r="H18481" s="12"/>
      <c r="I18481" s="49"/>
    </row>
    <row r="18482" customHeight="1" spans="7:9">
      <c r="G18482" s="11"/>
      <c r="H18482" s="12"/>
      <c r="I18482" s="49"/>
    </row>
    <row r="18483" customHeight="1" spans="7:9">
      <c r="G18483" s="11"/>
      <c r="H18483" s="12"/>
      <c r="I18483" s="49"/>
    </row>
    <row r="18484" customHeight="1" spans="7:9">
      <c r="G18484" s="11"/>
      <c r="H18484" s="12"/>
      <c r="I18484" s="49"/>
    </row>
    <row r="18485" customHeight="1" spans="7:9">
      <c r="G18485" s="11"/>
      <c r="H18485" s="12"/>
      <c r="I18485" s="49"/>
    </row>
    <row r="18486" customHeight="1" spans="7:9">
      <c r="G18486" s="11"/>
      <c r="H18486" s="12"/>
      <c r="I18486" s="49"/>
    </row>
    <row r="18487" customHeight="1" spans="7:9">
      <c r="G18487" s="11"/>
      <c r="H18487" s="12"/>
      <c r="I18487" s="49"/>
    </row>
    <row r="18488" customHeight="1" spans="7:9">
      <c r="G18488" s="11"/>
      <c r="H18488" s="12"/>
      <c r="I18488" s="49"/>
    </row>
    <row r="18489" customHeight="1" spans="7:9">
      <c r="G18489" s="11"/>
      <c r="H18489" s="12"/>
      <c r="I18489" s="49"/>
    </row>
    <row r="18490" customHeight="1" spans="7:9">
      <c r="G18490" s="11"/>
      <c r="H18490" s="12"/>
      <c r="I18490" s="49"/>
    </row>
    <row r="18491" customHeight="1" spans="7:9">
      <c r="G18491" s="11"/>
      <c r="H18491" s="12"/>
      <c r="I18491" s="49"/>
    </row>
    <row r="18492" customHeight="1" spans="7:9">
      <c r="G18492" s="11"/>
      <c r="H18492" s="12"/>
      <c r="I18492" s="49"/>
    </row>
    <row r="18493" customHeight="1" spans="7:9">
      <c r="G18493" s="11"/>
      <c r="H18493" s="12"/>
      <c r="I18493" s="49"/>
    </row>
    <row r="18494" customHeight="1" spans="7:9">
      <c r="G18494" s="11"/>
      <c r="H18494" s="12"/>
      <c r="I18494" s="49"/>
    </row>
    <row r="18495" customHeight="1" spans="7:9">
      <c r="G18495" s="11"/>
      <c r="H18495" s="12"/>
      <c r="I18495" s="49"/>
    </row>
    <row r="18496" customHeight="1" spans="7:9">
      <c r="G18496" s="11"/>
      <c r="H18496" s="12"/>
      <c r="I18496" s="49"/>
    </row>
    <row r="18497" customHeight="1" spans="7:9">
      <c r="G18497" s="11"/>
      <c r="H18497" s="12"/>
      <c r="I18497" s="49"/>
    </row>
    <row r="18498" customHeight="1" spans="7:9">
      <c r="G18498" s="11"/>
      <c r="H18498" s="12"/>
      <c r="I18498" s="49"/>
    </row>
    <row r="18499" customHeight="1" spans="7:9">
      <c r="G18499" s="11"/>
      <c r="H18499" s="12"/>
      <c r="I18499" s="49"/>
    </row>
    <row r="18500" customHeight="1" spans="7:9">
      <c r="G18500" s="11"/>
      <c r="H18500" s="12"/>
      <c r="I18500" s="49"/>
    </row>
    <row r="18501" customHeight="1" spans="7:9">
      <c r="G18501" s="11"/>
      <c r="H18501" s="12"/>
      <c r="I18501" s="49"/>
    </row>
    <row r="18502" customHeight="1" spans="7:9">
      <c r="G18502" s="11"/>
      <c r="H18502" s="12"/>
      <c r="I18502" s="49"/>
    </row>
    <row r="18503" customHeight="1" spans="7:9">
      <c r="G18503" s="11"/>
      <c r="H18503" s="12"/>
      <c r="I18503" s="49"/>
    </row>
    <row r="18504" customHeight="1" spans="7:9">
      <c r="G18504" s="11"/>
      <c r="H18504" s="12"/>
      <c r="I18504" s="49"/>
    </row>
    <row r="18505" customHeight="1" spans="7:9">
      <c r="G18505" s="11"/>
      <c r="H18505" s="12"/>
      <c r="I18505" s="49"/>
    </row>
    <row r="18506" customHeight="1" spans="7:9">
      <c r="G18506" s="11"/>
      <c r="H18506" s="12"/>
      <c r="I18506" s="49"/>
    </row>
    <row r="18507" customHeight="1" spans="7:9">
      <c r="G18507" s="11"/>
      <c r="H18507" s="12"/>
      <c r="I18507" s="49"/>
    </row>
    <row r="18508" customHeight="1" spans="7:9">
      <c r="G18508" s="11"/>
      <c r="H18508" s="12"/>
      <c r="I18508" s="49"/>
    </row>
    <row r="18509" customHeight="1" spans="7:9">
      <c r="G18509" s="11"/>
      <c r="H18509" s="12"/>
      <c r="I18509" s="49"/>
    </row>
    <row r="18510" customHeight="1" spans="7:9">
      <c r="G18510" s="11"/>
      <c r="H18510" s="12"/>
      <c r="I18510" s="49"/>
    </row>
    <row r="18511" customHeight="1" spans="7:9">
      <c r="G18511" s="11"/>
      <c r="H18511" s="12"/>
      <c r="I18511" s="49"/>
    </row>
    <row r="18512" customHeight="1" spans="7:9">
      <c r="G18512" s="11"/>
      <c r="H18512" s="12"/>
      <c r="I18512" s="49"/>
    </row>
    <row r="18513" customHeight="1" spans="7:9">
      <c r="G18513" s="11"/>
      <c r="H18513" s="12"/>
      <c r="I18513" s="49"/>
    </row>
    <row r="18514" customHeight="1" spans="7:9">
      <c r="G18514" s="11"/>
      <c r="H18514" s="12"/>
      <c r="I18514" s="49"/>
    </row>
    <row r="18515" customHeight="1" spans="7:9">
      <c r="G18515" s="11"/>
      <c r="H18515" s="12"/>
      <c r="I18515" s="49"/>
    </row>
    <row r="18516" customHeight="1" spans="7:9">
      <c r="G18516" s="11"/>
      <c r="H18516" s="12"/>
      <c r="I18516" s="49"/>
    </row>
    <row r="18517" customHeight="1" spans="7:9">
      <c r="G18517" s="11"/>
      <c r="H18517" s="12"/>
      <c r="I18517" s="49"/>
    </row>
    <row r="18518" customHeight="1" spans="7:9">
      <c r="G18518" s="11"/>
      <c r="H18518" s="12"/>
      <c r="I18518" s="49"/>
    </row>
    <row r="18519" customHeight="1" spans="7:9">
      <c r="G18519" s="11"/>
      <c r="H18519" s="12"/>
      <c r="I18519" s="49"/>
    </row>
    <row r="18520" customHeight="1" spans="7:9">
      <c r="G18520" s="11"/>
      <c r="H18520" s="12"/>
      <c r="I18520" s="49"/>
    </row>
    <row r="18521" customHeight="1" spans="7:9">
      <c r="G18521" s="11"/>
      <c r="H18521" s="12"/>
      <c r="I18521" s="49"/>
    </row>
    <row r="18522" customHeight="1" spans="7:9">
      <c r="G18522" s="11"/>
      <c r="H18522" s="12"/>
      <c r="I18522" s="49"/>
    </row>
    <row r="18523" customHeight="1" spans="7:9">
      <c r="G18523" s="11"/>
      <c r="H18523" s="12"/>
      <c r="I18523" s="49"/>
    </row>
    <row r="18524" customHeight="1" spans="7:9">
      <c r="G18524" s="11"/>
      <c r="H18524" s="12"/>
      <c r="I18524" s="49"/>
    </row>
    <row r="18525" customHeight="1" spans="7:9">
      <c r="G18525" s="11"/>
      <c r="H18525" s="12"/>
      <c r="I18525" s="49"/>
    </row>
    <row r="18526" customHeight="1" spans="7:9">
      <c r="G18526" s="11"/>
      <c r="H18526" s="12"/>
      <c r="I18526" s="49"/>
    </row>
    <row r="18527" customHeight="1" spans="7:9">
      <c r="G18527" s="11"/>
      <c r="H18527" s="12"/>
      <c r="I18527" s="49"/>
    </row>
    <row r="18528" customHeight="1" spans="7:9">
      <c r="G18528" s="11"/>
      <c r="H18528" s="12"/>
      <c r="I18528" s="49"/>
    </row>
    <row r="18529" customHeight="1" spans="7:9">
      <c r="G18529" s="11"/>
      <c r="H18529" s="12"/>
      <c r="I18529" s="49"/>
    </row>
    <row r="18530" customHeight="1" spans="7:9">
      <c r="G18530" s="11"/>
      <c r="H18530" s="12"/>
      <c r="I18530" s="49"/>
    </row>
    <row r="18531" customHeight="1" spans="7:9">
      <c r="G18531" s="11"/>
      <c r="H18531" s="12"/>
      <c r="I18531" s="49"/>
    </row>
    <row r="18532" customHeight="1" spans="7:9">
      <c r="G18532" s="11"/>
      <c r="H18532" s="12"/>
      <c r="I18532" s="49"/>
    </row>
    <row r="18533" customHeight="1" spans="7:9">
      <c r="G18533" s="11"/>
      <c r="H18533" s="12"/>
      <c r="I18533" s="49"/>
    </row>
    <row r="18534" customHeight="1" spans="7:9">
      <c r="G18534" s="11"/>
      <c r="H18534" s="12"/>
      <c r="I18534" s="49"/>
    </row>
    <row r="18535" customHeight="1" spans="7:9">
      <c r="G18535" s="11"/>
      <c r="H18535" s="12"/>
      <c r="I18535" s="49"/>
    </row>
    <row r="18536" customHeight="1" spans="7:9">
      <c r="G18536" s="11"/>
      <c r="H18536" s="12"/>
      <c r="I18536" s="49"/>
    </row>
    <row r="18537" customHeight="1" spans="7:9">
      <c r="G18537" s="11"/>
      <c r="H18537" s="12"/>
      <c r="I18537" s="49"/>
    </row>
    <row r="18538" customHeight="1" spans="7:9">
      <c r="G18538" s="11"/>
      <c r="H18538" s="12"/>
      <c r="I18538" s="49"/>
    </row>
    <row r="18539" customHeight="1" spans="7:9">
      <c r="G18539" s="11"/>
      <c r="H18539" s="12"/>
      <c r="I18539" s="49"/>
    </row>
    <row r="18540" customHeight="1" spans="7:9">
      <c r="G18540" s="11"/>
      <c r="H18540" s="12"/>
      <c r="I18540" s="49"/>
    </row>
    <row r="18541" customHeight="1" spans="7:9">
      <c r="G18541" s="11"/>
      <c r="H18541" s="12"/>
      <c r="I18541" s="49"/>
    </row>
    <row r="18542" customHeight="1" spans="7:9">
      <c r="G18542" s="11"/>
      <c r="H18542" s="12"/>
      <c r="I18542" s="49"/>
    </row>
    <row r="18543" customHeight="1" spans="7:9">
      <c r="G18543" s="11"/>
      <c r="H18543" s="12"/>
      <c r="I18543" s="49"/>
    </row>
    <row r="18544" customHeight="1" spans="7:9">
      <c r="G18544" s="11"/>
      <c r="H18544" s="12"/>
      <c r="I18544" s="49"/>
    </row>
    <row r="18545" customHeight="1" spans="7:9">
      <c r="G18545" s="11"/>
      <c r="H18545" s="12"/>
      <c r="I18545" s="49"/>
    </row>
    <row r="18546" customHeight="1" spans="7:9">
      <c r="G18546" s="11"/>
      <c r="H18546" s="12"/>
      <c r="I18546" s="49"/>
    </row>
    <row r="18547" customHeight="1" spans="7:9">
      <c r="G18547" s="11"/>
      <c r="H18547" s="12"/>
      <c r="I18547" s="49"/>
    </row>
    <row r="18548" customHeight="1" spans="7:9">
      <c r="G18548" s="11"/>
      <c r="H18548" s="12"/>
      <c r="I18548" s="49"/>
    </row>
    <row r="18549" customHeight="1" spans="7:9">
      <c r="G18549" s="11"/>
      <c r="H18549" s="12"/>
      <c r="I18549" s="49"/>
    </row>
    <row r="18550" customHeight="1" spans="7:9">
      <c r="G18550" s="11"/>
      <c r="H18550" s="12"/>
      <c r="I18550" s="49"/>
    </row>
    <row r="18551" customHeight="1" spans="7:9">
      <c r="G18551" s="11"/>
      <c r="H18551" s="12"/>
      <c r="I18551" s="49"/>
    </row>
    <row r="18552" customHeight="1" spans="7:9">
      <c r="G18552" s="11"/>
      <c r="H18552" s="12"/>
      <c r="I18552" s="49"/>
    </row>
    <row r="18553" customHeight="1" spans="7:9">
      <c r="G18553" s="11"/>
      <c r="H18553" s="12"/>
      <c r="I18553" s="49"/>
    </row>
    <row r="18554" customHeight="1" spans="7:9">
      <c r="G18554" s="11"/>
      <c r="H18554" s="12"/>
      <c r="I18554" s="49"/>
    </row>
    <row r="18555" customHeight="1" spans="7:9">
      <c r="G18555" s="11"/>
      <c r="H18555" s="12"/>
      <c r="I18555" s="49"/>
    </row>
    <row r="18556" customHeight="1" spans="7:9">
      <c r="G18556" s="11"/>
      <c r="H18556" s="12"/>
      <c r="I18556" s="49"/>
    </row>
    <row r="18557" customHeight="1" spans="7:9">
      <c r="G18557" s="11"/>
      <c r="H18557" s="12"/>
      <c r="I18557" s="49"/>
    </row>
    <row r="18558" customHeight="1" spans="7:9">
      <c r="G18558" s="11"/>
      <c r="H18558" s="12"/>
      <c r="I18558" s="49"/>
    </row>
    <row r="18559" customHeight="1" spans="7:9">
      <c r="G18559" s="11"/>
      <c r="H18559" s="12"/>
      <c r="I18559" s="49"/>
    </row>
    <row r="18560" customHeight="1" spans="7:9">
      <c r="G18560" s="11"/>
      <c r="H18560" s="12"/>
      <c r="I18560" s="49"/>
    </row>
    <row r="18561" customHeight="1" spans="7:9">
      <c r="G18561" s="11"/>
      <c r="H18561" s="12"/>
      <c r="I18561" s="49"/>
    </row>
    <row r="18562" customHeight="1" spans="7:9">
      <c r="G18562" s="11"/>
      <c r="H18562" s="12"/>
      <c r="I18562" s="49"/>
    </row>
    <row r="18563" customHeight="1" spans="7:9">
      <c r="G18563" s="11"/>
      <c r="H18563" s="12"/>
      <c r="I18563" s="49"/>
    </row>
    <row r="18564" customHeight="1" spans="7:9">
      <c r="G18564" s="11"/>
      <c r="H18564" s="12"/>
      <c r="I18564" s="49"/>
    </row>
    <row r="18565" customHeight="1" spans="7:9">
      <c r="G18565" s="11"/>
      <c r="H18565" s="12"/>
      <c r="I18565" s="49"/>
    </row>
    <row r="18566" customHeight="1" spans="7:9">
      <c r="G18566" s="11"/>
      <c r="H18566" s="12"/>
      <c r="I18566" s="49"/>
    </row>
    <row r="18567" customHeight="1" spans="7:9">
      <c r="G18567" s="11"/>
      <c r="H18567" s="12"/>
      <c r="I18567" s="49"/>
    </row>
    <row r="18568" customHeight="1" spans="7:9">
      <c r="G18568" s="11"/>
      <c r="H18568" s="12"/>
      <c r="I18568" s="49"/>
    </row>
    <row r="18569" customHeight="1" spans="7:9">
      <c r="G18569" s="11"/>
      <c r="H18569" s="12"/>
      <c r="I18569" s="49"/>
    </row>
    <row r="18570" customHeight="1" spans="7:9">
      <c r="G18570" s="11"/>
      <c r="H18570" s="12"/>
      <c r="I18570" s="49"/>
    </row>
    <row r="18571" customHeight="1" spans="7:9">
      <c r="G18571" s="11"/>
      <c r="H18571" s="12"/>
      <c r="I18571" s="49"/>
    </row>
    <row r="18572" customHeight="1" spans="7:9">
      <c r="G18572" s="11"/>
      <c r="H18572" s="12"/>
      <c r="I18572" s="49"/>
    </row>
    <row r="18573" customHeight="1" spans="7:9">
      <c r="G18573" s="11"/>
      <c r="H18573" s="12"/>
      <c r="I18573" s="49"/>
    </row>
    <row r="18574" customHeight="1" spans="7:9">
      <c r="G18574" s="11"/>
      <c r="H18574" s="12"/>
      <c r="I18574" s="49"/>
    </row>
    <row r="18575" customHeight="1" spans="7:9">
      <c r="G18575" s="11"/>
      <c r="H18575" s="12"/>
      <c r="I18575" s="49"/>
    </row>
    <row r="18576" customHeight="1" spans="7:9">
      <c r="G18576" s="11"/>
      <c r="H18576" s="12"/>
      <c r="I18576" s="49"/>
    </row>
    <row r="18577" customHeight="1" spans="7:9">
      <c r="G18577" s="11"/>
      <c r="H18577" s="12"/>
      <c r="I18577" s="49"/>
    </row>
    <row r="18578" customHeight="1" spans="7:9">
      <c r="G18578" s="11"/>
      <c r="H18578" s="12"/>
      <c r="I18578" s="49"/>
    </row>
    <row r="18579" customHeight="1" spans="7:9">
      <c r="G18579" s="11"/>
      <c r="H18579" s="12"/>
      <c r="I18579" s="49"/>
    </row>
    <row r="18580" customHeight="1" spans="7:9">
      <c r="G18580" s="11"/>
      <c r="H18580" s="12"/>
      <c r="I18580" s="49"/>
    </row>
    <row r="18581" customHeight="1" spans="7:9">
      <c r="G18581" s="11"/>
      <c r="H18581" s="12"/>
      <c r="I18581" s="49"/>
    </row>
    <row r="18582" customHeight="1" spans="7:9">
      <c r="G18582" s="11"/>
      <c r="H18582" s="12"/>
      <c r="I18582" s="49"/>
    </row>
    <row r="18583" customHeight="1" spans="7:9">
      <c r="G18583" s="11"/>
      <c r="H18583" s="12"/>
      <c r="I18583" s="49"/>
    </row>
    <row r="18584" customHeight="1" spans="7:9">
      <c r="G18584" s="11"/>
      <c r="H18584" s="12"/>
      <c r="I18584" s="49"/>
    </row>
    <row r="18585" customHeight="1" spans="7:9">
      <c r="G18585" s="11"/>
      <c r="H18585" s="12"/>
      <c r="I18585" s="49"/>
    </row>
    <row r="18586" customHeight="1" spans="7:9">
      <c r="G18586" s="11"/>
      <c r="H18586" s="12"/>
      <c r="I18586" s="49"/>
    </row>
    <row r="18587" customHeight="1" spans="7:9">
      <c r="G18587" s="11"/>
      <c r="H18587" s="12"/>
      <c r="I18587" s="49"/>
    </row>
    <row r="18588" customHeight="1" spans="7:9">
      <c r="G18588" s="11"/>
      <c r="H18588" s="12"/>
      <c r="I18588" s="49"/>
    </row>
    <row r="18589" customHeight="1" spans="7:9">
      <c r="G18589" s="11"/>
      <c r="H18589" s="12"/>
      <c r="I18589" s="49"/>
    </row>
    <row r="18590" customHeight="1" spans="7:9">
      <c r="G18590" s="11"/>
      <c r="H18590" s="12"/>
      <c r="I18590" s="49"/>
    </row>
    <row r="18591" customHeight="1" spans="7:9">
      <c r="G18591" s="11"/>
      <c r="H18591" s="12"/>
      <c r="I18591" s="49"/>
    </row>
    <row r="18592" customHeight="1" spans="7:9">
      <c r="G18592" s="11"/>
      <c r="H18592" s="12"/>
      <c r="I18592" s="49"/>
    </row>
    <row r="18593" customHeight="1" spans="7:9">
      <c r="G18593" s="11"/>
      <c r="H18593" s="12"/>
      <c r="I18593" s="49"/>
    </row>
    <row r="18594" customHeight="1" spans="7:9">
      <c r="G18594" s="11"/>
      <c r="H18594" s="12"/>
      <c r="I18594" s="49"/>
    </row>
    <row r="18595" customHeight="1" spans="7:9">
      <c r="G18595" s="11"/>
      <c r="H18595" s="12"/>
      <c r="I18595" s="49"/>
    </row>
    <row r="18596" customHeight="1" spans="7:9">
      <c r="G18596" s="11"/>
      <c r="H18596" s="12"/>
      <c r="I18596" s="49"/>
    </row>
    <row r="18597" customHeight="1" spans="7:9">
      <c r="G18597" s="11"/>
      <c r="H18597" s="12"/>
      <c r="I18597" s="49"/>
    </row>
    <row r="18598" customHeight="1" spans="7:9">
      <c r="G18598" s="11"/>
      <c r="H18598" s="12"/>
      <c r="I18598" s="49"/>
    </row>
    <row r="18599" customHeight="1" spans="7:9">
      <c r="G18599" s="11"/>
      <c r="H18599" s="12"/>
      <c r="I18599" s="49"/>
    </row>
    <row r="18600" customHeight="1" spans="7:9">
      <c r="G18600" s="11"/>
      <c r="H18600" s="12"/>
      <c r="I18600" s="49"/>
    </row>
    <row r="18601" customHeight="1" spans="7:9">
      <c r="G18601" s="11"/>
      <c r="H18601" s="12"/>
      <c r="I18601" s="49"/>
    </row>
    <row r="18602" customHeight="1" spans="7:9">
      <c r="G18602" s="11"/>
      <c r="H18602" s="12"/>
      <c r="I18602" s="49"/>
    </row>
    <row r="18603" customHeight="1" spans="7:9">
      <c r="G18603" s="11"/>
      <c r="H18603" s="12"/>
      <c r="I18603" s="49"/>
    </row>
    <row r="18604" customHeight="1" spans="7:9">
      <c r="G18604" s="11"/>
      <c r="H18604" s="12"/>
      <c r="I18604" s="49"/>
    </row>
    <row r="18605" customHeight="1" spans="7:9">
      <c r="G18605" s="11"/>
      <c r="H18605" s="12"/>
      <c r="I18605" s="49"/>
    </row>
    <row r="18606" customHeight="1" spans="7:9">
      <c r="G18606" s="11"/>
      <c r="H18606" s="12"/>
      <c r="I18606" s="49"/>
    </row>
    <row r="18607" customHeight="1" spans="7:9">
      <c r="G18607" s="11"/>
      <c r="H18607" s="12"/>
      <c r="I18607" s="49"/>
    </row>
    <row r="18608" customHeight="1" spans="7:9">
      <c r="G18608" s="11"/>
      <c r="H18608" s="12"/>
      <c r="I18608" s="49"/>
    </row>
    <row r="18609" customHeight="1" spans="7:9">
      <c r="G18609" s="11"/>
      <c r="H18609" s="12"/>
      <c r="I18609" s="49"/>
    </row>
    <row r="18610" customHeight="1" spans="7:9">
      <c r="G18610" s="11"/>
      <c r="H18610" s="12"/>
      <c r="I18610" s="49"/>
    </row>
    <row r="18611" customHeight="1" spans="7:9">
      <c r="G18611" s="11"/>
      <c r="H18611" s="12"/>
      <c r="I18611" s="49"/>
    </row>
    <row r="18612" customHeight="1" spans="7:9">
      <c r="G18612" s="11"/>
      <c r="H18612" s="12"/>
      <c r="I18612" s="49"/>
    </row>
    <row r="18613" customHeight="1" spans="7:9">
      <c r="G18613" s="11"/>
      <c r="H18613" s="12"/>
      <c r="I18613" s="49"/>
    </row>
    <row r="18614" customHeight="1" spans="7:9">
      <c r="G18614" s="11"/>
      <c r="H18614" s="12"/>
      <c r="I18614" s="49"/>
    </row>
    <row r="18615" customHeight="1" spans="7:9">
      <c r="G18615" s="11"/>
      <c r="H18615" s="12"/>
      <c r="I18615" s="49"/>
    </row>
    <row r="18616" customHeight="1" spans="7:9">
      <c r="G18616" s="11"/>
      <c r="H18616" s="12"/>
      <c r="I18616" s="49"/>
    </row>
    <row r="18617" customHeight="1" spans="7:9">
      <c r="G18617" s="11"/>
      <c r="H18617" s="12"/>
      <c r="I18617" s="49"/>
    </row>
    <row r="18618" customHeight="1" spans="7:9">
      <c r="G18618" s="11"/>
      <c r="H18618" s="12"/>
      <c r="I18618" s="49"/>
    </row>
    <row r="18619" customHeight="1" spans="7:9">
      <c r="G18619" s="11"/>
      <c r="H18619" s="12"/>
      <c r="I18619" s="49"/>
    </row>
    <row r="18620" customHeight="1" spans="7:9">
      <c r="G18620" s="11"/>
      <c r="H18620" s="12"/>
      <c r="I18620" s="49"/>
    </row>
    <row r="18621" customHeight="1" spans="7:9">
      <c r="G18621" s="11"/>
      <c r="H18621" s="12"/>
      <c r="I18621" s="49"/>
    </row>
    <row r="18622" customHeight="1" spans="7:9">
      <c r="G18622" s="11"/>
      <c r="H18622" s="12"/>
      <c r="I18622" s="49"/>
    </row>
    <row r="18623" customHeight="1" spans="7:9">
      <c r="G18623" s="11"/>
      <c r="H18623" s="12"/>
      <c r="I18623" s="49"/>
    </row>
    <row r="18624" customHeight="1" spans="7:9">
      <c r="G18624" s="11"/>
      <c r="H18624" s="12"/>
      <c r="I18624" s="49"/>
    </row>
    <row r="18625" customHeight="1" spans="7:9">
      <c r="G18625" s="11"/>
      <c r="H18625" s="12"/>
      <c r="I18625" s="49"/>
    </row>
    <row r="18626" customHeight="1" spans="7:9">
      <c r="G18626" s="11"/>
      <c r="H18626" s="12"/>
      <c r="I18626" s="49"/>
    </row>
    <row r="18627" customHeight="1" spans="7:9">
      <c r="G18627" s="11"/>
      <c r="H18627" s="12"/>
      <c r="I18627" s="49"/>
    </row>
    <row r="18628" customHeight="1" spans="7:9">
      <c r="G18628" s="11"/>
      <c r="H18628" s="12"/>
      <c r="I18628" s="49"/>
    </row>
    <row r="18629" customHeight="1" spans="7:9">
      <c r="G18629" s="11"/>
      <c r="H18629" s="12"/>
      <c r="I18629" s="49"/>
    </row>
    <row r="18630" customHeight="1" spans="7:9">
      <c r="G18630" s="11"/>
      <c r="H18630" s="12"/>
      <c r="I18630" s="49"/>
    </row>
    <row r="18631" customHeight="1" spans="7:9">
      <c r="G18631" s="11"/>
      <c r="H18631" s="12"/>
      <c r="I18631" s="49"/>
    </row>
    <row r="18632" customHeight="1" spans="7:9">
      <c r="G18632" s="11"/>
      <c r="H18632" s="12"/>
      <c r="I18632" s="49"/>
    </row>
    <row r="18633" customHeight="1" spans="7:9">
      <c r="G18633" s="11"/>
      <c r="H18633" s="12"/>
      <c r="I18633" s="49"/>
    </row>
    <row r="18634" customHeight="1" spans="7:9">
      <c r="G18634" s="11"/>
      <c r="H18634" s="12"/>
      <c r="I18634" s="49"/>
    </row>
    <row r="18635" customHeight="1" spans="7:9">
      <c r="G18635" s="11"/>
      <c r="H18635" s="12"/>
      <c r="I18635" s="49"/>
    </row>
    <row r="18636" customHeight="1" spans="7:9">
      <c r="G18636" s="11"/>
      <c r="H18636" s="12"/>
      <c r="I18636" s="49"/>
    </row>
    <row r="18637" customHeight="1" spans="7:9">
      <c r="G18637" s="11"/>
      <c r="H18637" s="12"/>
      <c r="I18637" s="49"/>
    </row>
    <row r="18638" customHeight="1" spans="7:9">
      <c r="G18638" s="11"/>
      <c r="H18638" s="12"/>
      <c r="I18638" s="49"/>
    </row>
    <row r="18639" customHeight="1" spans="7:9">
      <c r="G18639" s="11"/>
      <c r="H18639" s="12"/>
      <c r="I18639" s="49"/>
    </row>
    <row r="18640" customHeight="1" spans="7:9">
      <c r="G18640" s="11"/>
      <c r="H18640" s="12"/>
      <c r="I18640" s="49"/>
    </row>
    <row r="18641" customHeight="1" spans="7:9">
      <c r="G18641" s="11"/>
      <c r="H18641" s="12"/>
      <c r="I18641" s="49"/>
    </row>
    <row r="18642" customHeight="1" spans="7:9">
      <c r="G18642" s="11"/>
      <c r="H18642" s="12"/>
      <c r="I18642" s="49"/>
    </row>
    <row r="18643" customHeight="1" spans="7:9">
      <c r="G18643" s="11"/>
      <c r="H18643" s="12"/>
      <c r="I18643" s="49"/>
    </row>
    <row r="18644" customHeight="1" spans="7:9">
      <c r="G18644" s="11"/>
      <c r="H18644" s="12"/>
      <c r="I18644" s="49"/>
    </row>
    <row r="18645" customHeight="1" spans="7:9">
      <c r="G18645" s="11"/>
      <c r="H18645" s="12"/>
      <c r="I18645" s="49"/>
    </row>
    <row r="18646" customHeight="1" spans="7:9">
      <c r="G18646" s="11"/>
      <c r="H18646" s="12"/>
      <c r="I18646" s="49"/>
    </row>
    <row r="18647" customHeight="1" spans="7:9">
      <c r="G18647" s="11"/>
      <c r="H18647" s="12"/>
      <c r="I18647" s="49"/>
    </row>
    <row r="18648" customHeight="1" spans="7:9">
      <c r="G18648" s="11"/>
      <c r="H18648" s="12"/>
      <c r="I18648" s="49"/>
    </row>
    <row r="18649" customHeight="1" spans="7:9">
      <c r="G18649" s="11"/>
      <c r="H18649" s="12"/>
      <c r="I18649" s="49"/>
    </row>
    <row r="18650" customHeight="1" spans="7:9">
      <c r="G18650" s="11"/>
      <c r="H18650" s="12"/>
      <c r="I18650" s="49"/>
    </row>
    <row r="18651" customHeight="1" spans="7:9">
      <c r="G18651" s="11"/>
      <c r="H18651" s="12"/>
      <c r="I18651" s="49"/>
    </row>
    <row r="18652" customHeight="1" spans="7:9">
      <c r="G18652" s="11"/>
      <c r="H18652" s="12"/>
      <c r="I18652" s="49"/>
    </row>
    <row r="18653" customHeight="1" spans="7:9">
      <c r="G18653" s="11"/>
      <c r="H18653" s="12"/>
      <c r="I18653" s="49"/>
    </row>
    <row r="18654" customHeight="1" spans="7:9">
      <c r="G18654" s="11"/>
      <c r="H18654" s="12"/>
      <c r="I18654" s="49"/>
    </row>
    <row r="18655" customHeight="1" spans="7:9">
      <c r="G18655" s="11"/>
      <c r="H18655" s="12"/>
      <c r="I18655" s="49"/>
    </row>
    <row r="18656" customHeight="1" spans="7:9">
      <c r="G18656" s="11"/>
      <c r="H18656" s="12"/>
      <c r="I18656" s="49"/>
    </row>
    <row r="18657" customHeight="1" spans="7:9">
      <c r="G18657" s="11"/>
      <c r="H18657" s="12"/>
      <c r="I18657" s="49"/>
    </row>
    <row r="18658" customHeight="1" spans="7:9">
      <c r="G18658" s="11"/>
      <c r="H18658" s="12"/>
      <c r="I18658" s="49"/>
    </row>
    <row r="18659" customHeight="1" spans="7:9">
      <c r="G18659" s="11"/>
      <c r="H18659" s="12"/>
      <c r="I18659" s="49"/>
    </row>
    <row r="18660" customHeight="1" spans="7:9">
      <c r="G18660" s="11"/>
      <c r="H18660" s="12"/>
      <c r="I18660" s="49"/>
    </row>
    <row r="18661" customHeight="1" spans="7:9">
      <c r="G18661" s="11"/>
      <c r="H18661" s="12"/>
      <c r="I18661" s="49"/>
    </row>
    <row r="18662" customHeight="1" spans="7:9">
      <c r="G18662" s="11"/>
      <c r="H18662" s="12"/>
      <c r="I18662" s="49"/>
    </row>
    <row r="18663" customHeight="1" spans="7:9">
      <c r="G18663" s="11"/>
      <c r="H18663" s="12"/>
      <c r="I18663" s="49"/>
    </row>
    <row r="18664" customHeight="1" spans="7:9">
      <c r="G18664" s="11"/>
      <c r="H18664" s="12"/>
      <c r="I18664" s="49"/>
    </row>
    <row r="18665" customHeight="1" spans="7:9">
      <c r="G18665" s="11"/>
      <c r="H18665" s="12"/>
      <c r="I18665" s="49"/>
    </row>
    <row r="18666" customHeight="1" spans="7:9">
      <c r="G18666" s="11"/>
      <c r="H18666" s="12"/>
      <c r="I18666" s="49"/>
    </row>
    <row r="18667" customHeight="1" spans="7:9">
      <c r="G18667" s="11"/>
      <c r="H18667" s="12"/>
      <c r="I18667" s="49"/>
    </row>
    <row r="18668" customHeight="1" spans="7:9">
      <c r="G18668" s="11"/>
      <c r="H18668" s="12"/>
      <c r="I18668" s="49"/>
    </row>
    <row r="18669" customHeight="1" spans="7:9">
      <c r="G18669" s="11"/>
      <c r="H18669" s="12"/>
      <c r="I18669" s="49"/>
    </row>
    <row r="18670" customHeight="1" spans="7:9">
      <c r="G18670" s="11"/>
      <c r="H18670" s="12"/>
      <c r="I18670" s="49"/>
    </row>
    <row r="18671" customHeight="1" spans="7:9">
      <c r="G18671" s="11"/>
      <c r="H18671" s="12"/>
      <c r="I18671" s="49"/>
    </row>
    <row r="18672" customHeight="1" spans="7:9">
      <c r="G18672" s="11"/>
      <c r="H18672" s="12"/>
      <c r="I18672" s="49"/>
    </row>
    <row r="18673" customHeight="1" spans="7:9">
      <c r="G18673" s="11"/>
      <c r="H18673" s="12"/>
      <c r="I18673" s="49"/>
    </row>
    <row r="18674" customHeight="1" spans="7:9">
      <c r="G18674" s="11"/>
      <c r="H18674" s="12"/>
      <c r="I18674" s="49"/>
    </row>
    <row r="18675" customHeight="1" spans="7:9">
      <c r="G18675" s="11"/>
      <c r="H18675" s="12"/>
      <c r="I18675" s="49"/>
    </row>
    <row r="18676" customHeight="1" spans="7:9">
      <c r="G18676" s="11"/>
      <c r="H18676" s="12"/>
      <c r="I18676" s="49"/>
    </row>
    <row r="18677" customHeight="1" spans="7:9">
      <c r="G18677" s="11"/>
      <c r="H18677" s="12"/>
      <c r="I18677" s="49"/>
    </row>
    <row r="18678" customHeight="1" spans="7:9">
      <c r="G18678" s="11"/>
      <c r="H18678" s="12"/>
      <c r="I18678" s="49"/>
    </row>
    <row r="18679" customHeight="1" spans="7:9">
      <c r="G18679" s="11"/>
      <c r="H18679" s="12"/>
      <c r="I18679" s="49"/>
    </row>
    <row r="18680" customHeight="1" spans="7:9">
      <c r="G18680" s="11"/>
      <c r="H18680" s="12"/>
      <c r="I18680" s="49"/>
    </row>
    <row r="18681" customHeight="1" spans="7:9">
      <c r="G18681" s="11"/>
      <c r="H18681" s="12"/>
      <c r="I18681" s="49"/>
    </row>
    <row r="18682" customHeight="1" spans="7:9">
      <c r="G18682" s="11"/>
      <c r="H18682" s="12"/>
      <c r="I18682" s="49"/>
    </row>
    <row r="18683" customHeight="1" spans="7:9">
      <c r="G18683" s="11"/>
      <c r="H18683" s="12"/>
      <c r="I18683" s="49"/>
    </row>
    <row r="18684" customHeight="1" spans="7:9">
      <c r="G18684" s="11"/>
      <c r="H18684" s="12"/>
      <c r="I18684" s="49"/>
    </row>
    <row r="18685" customHeight="1" spans="7:9">
      <c r="G18685" s="11"/>
      <c r="H18685" s="12"/>
      <c r="I18685" s="49"/>
    </row>
    <row r="18686" customHeight="1" spans="7:9">
      <c r="G18686" s="11"/>
      <c r="H18686" s="12"/>
      <c r="I18686" s="49"/>
    </row>
    <row r="18687" customHeight="1" spans="7:9">
      <c r="G18687" s="11"/>
      <c r="H18687" s="12"/>
      <c r="I18687" s="49"/>
    </row>
    <row r="18688" customHeight="1" spans="7:9">
      <c r="G18688" s="11"/>
      <c r="H18688" s="12"/>
      <c r="I18688" s="49"/>
    </row>
    <row r="18689" customHeight="1" spans="7:9">
      <c r="G18689" s="11"/>
      <c r="H18689" s="12"/>
      <c r="I18689" s="49"/>
    </row>
    <row r="18690" customHeight="1" spans="7:9">
      <c r="G18690" s="11"/>
      <c r="H18690" s="12"/>
      <c r="I18690" s="49"/>
    </row>
    <row r="18691" customHeight="1" spans="7:9">
      <c r="G18691" s="11"/>
      <c r="H18691" s="12"/>
      <c r="I18691" s="49"/>
    </row>
    <row r="18692" customHeight="1" spans="7:9">
      <c r="G18692" s="11"/>
      <c r="H18692" s="12"/>
      <c r="I18692" s="49"/>
    </row>
    <row r="18693" customHeight="1" spans="7:9">
      <c r="G18693" s="11"/>
      <c r="H18693" s="12"/>
      <c r="I18693" s="49"/>
    </row>
    <row r="18694" customHeight="1" spans="7:9">
      <c r="G18694" s="11"/>
      <c r="H18694" s="12"/>
      <c r="I18694" s="49"/>
    </row>
    <row r="18695" customHeight="1" spans="7:9">
      <c r="G18695" s="11"/>
      <c r="H18695" s="12"/>
      <c r="I18695" s="49"/>
    </row>
    <row r="18696" customHeight="1" spans="7:9">
      <c r="G18696" s="11"/>
      <c r="H18696" s="12"/>
      <c r="I18696" s="49"/>
    </row>
    <row r="18697" customHeight="1" spans="7:9">
      <c r="G18697" s="11"/>
      <c r="H18697" s="12"/>
      <c r="I18697" s="49"/>
    </row>
    <row r="18698" customHeight="1" spans="7:9">
      <c r="G18698" s="11"/>
      <c r="H18698" s="12"/>
      <c r="I18698" s="49"/>
    </row>
    <row r="18699" customHeight="1" spans="7:9">
      <c r="G18699" s="11"/>
      <c r="H18699" s="12"/>
      <c r="I18699" s="49"/>
    </row>
    <row r="18700" customHeight="1" spans="7:9">
      <c r="G18700" s="11"/>
      <c r="H18700" s="12"/>
      <c r="I18700" s="49"/>
    </row>
    <row r="18701" customHeight="1" spans="7:9">
      <c r="G18701" s="11"/>
      <c r="H18701" s="12"/>
      <c r="I18701" s="49"/>
    </row>
    <row r="18702" customHeight="1" spans="7:9">
      <c r="G18702" s="11"/>
      <c r="H18702" s="12"/>
      <c r="I18702" s="49"/>
    </row>
    <row r="18703" customHeight="1" spans="7:9">
      <c r="G18703" s="11"/>
      <c r="H18703" s="12"/>
      <c r="I18703" s="49"/>
    </row>
    <row r="18704" customHeight="1" spans="7:9">
      <c r="G18704" s="11"/>
      <c r="H18704" s="12"/>
      <c r="I18704" s="49"/>
    </row>
    <row r="18705" customHeight="1" spans="7:9">
      <c r="G18705" s="11"/>
      <c r="H18705" s="12"/>
      <c r="I18705" s="49"/>
    </row>
    <row r="18706" customHeight="1" spans="7:9">
      <c r="G18706" s="11"/>
      <c r="H18706" s="12"/>
      <c r="I18706" s="49"/>
    </row>
    <row r="18707" customHeight="1" spans="7:9">
      <c r="G18707" s="11"/>
      <c r="H18707" s="12"/>
      <c r="I18707" s="49"/>
    </row>
    <row r="18708" customHeight="1" spans="7:9">
      <c r="G18708" s="11"/>
      <c r="H18708" s="12"/>
      <c r="I18708" s="49"/>
    </row>
    <row r="18709" customHeight="1" spans="7:9">
      <c r="G18709" s="11"/>
      <c r="H18709" s="12"/>
      <c r="I18709" s="49"/>
    </row>
    <row r="18710" customHeight="1" spans="7:9">
      <c r="G18710" s="11"/>
      <c r="H18710" s="12"/>
      <c r="I18710" s="49"/>
    </row>
    <row r="18711" customHeight="1" spans="7:9">
      <c r="G18711" s="11"/>
      <c r="H18711" s="12"/>
      <c r="I18711" s="49"/>
    </row>
    <row r="18712" customHeight="1" spans="7:9">
      <c r="G18712" s="11"/>
      <c r="H18712" s="12"/>
      <c r="I18712" s="49"/>
    </row>
    <row r="18713" customHeight="1" spans="7:9">
      <c r="G18713" s="11"/>
      <c r="H18713" s="12"/>
      <c r="I18713" s="49"/>
    </row>
    <row r="18714" customHeight="1" spans="7:9">
      <c r="G18714" s="11"/>
      <c r="H18714" s="12"/>
      <c r="I18714" s="49"/>
    </row>
    <row r="18715" customHeight="1" spans="7:9">
      <c r="G18715" s="11"/>
      <c r="H18715" s="12"/>
      <c r="I18715" s="49"/>
    </row>
    <row r="18716" customHeight="1" spans="7:9">
      <c r="G18716" s="11"/>
      <c r="H18716" s="12"/>
      <c r="I18716" s="49"/>
    </row>
    <row r="18717" customHeight="1" spans="7:9">
      <c r="G18717" s="11"/>
      <c r="H18717" s="12"/>
      <c r="I18717" s="49"/>
    </row>
    <row r="18718" customHeight="1" spans="7:9">
      <c r="G18718" s="11"/>
      <c r="H18718" s="12"/>
      <c r="I18718" s="49"/>
    </row>
    <row r="18719" customHeight="1" spans="7:9">
      <c r="G18719" s="11"/>
      <c r="H18719" s="12"/>
      <c r="I18719" s="49"/>
    </row>
    <row r="18720" customHeight="1" spans="7:9">
      <c r="G18720" s="11"/>
      <c r="H18720" s="12"/>
      <c r="I18720" s="49"/>
    </row>
    <row r="18721" customHeight="1" spans="7:9">
      <c r="G18721" s="11"/>
      <c r="H18721" s="12"/>
      <c r="I18721" s="49"/>
    </row>
    <row r="18722" customHeight="1" spans="7:9">
      <c r="G18722" s="11"/>
      <c r="H18722" s="12"/>
      <c r="I18722" s="49"/>
    </row>
    <row r="18723" customHeight="1" spans="7:9">
      <c r="G18723" s="11"/>
      <c r="H18723" s="12"/>
      <c r="I18723" s="49"/>
    </row>
    <row r="18724" customHeight="1" spans="7:9">
      <c r="G18724" s="11"/>
      <c r="H18724" s="12"/>
      <c r="I18724" s="49"/>
    </row>
    <row r="18725" customHeight="1" spans="7:9">
      <c r="G18725" s="11"/>
      <c r="H18725" s="12"/>
      <c r="I18725" s="49"/>
    </row>
    <row r="18726" customHeight="1" spans="7:9">
      <c r="G18726" s="11"/>
      <c r="H18726" s="12"/>
      <c r="I18726" s="49"/>
    </row>
    <row r="18727" customHeight="1" spans="7:9">
      <c r="G18727" s="11"/>
      <c r="H18727" s="12"/>
      <c r="I18727" s="49"/>
    </row>
    <row r="18728" customHeight="1" spans="7:9">
      <c r="G18728" s="11"/>
      <c r="H18728" s="12"/>
      <c r="I18728" s="49"/>
    </row>
    <row r="18729" customHeight="1" spans="7:9">
      <c r="G18729" s="11"/>
      <c r="H18729" s="12"/>
      <c r="I18729" s="49"/>
    </row>
    <row r="18730" customHeight="1" spans="7:9">
      <c r="G18730" s="11"/>
      <c r="H18730" s="12"/>
      <c r="I18730" s="49"/>
    </row>
    <row r="18731" customHeight="1" spans="7:9">
      <c r="G18731" s="11"/>
      <c r="H18731" s="12"/>
      <c r="I18731" s="49"/>
    </row>
    <row r="18732" customHeight="1" spans="7:9">
      <c r="G18732" s="11"/>
      <c r="H18732" s="12"/>
      <c r="I18732" s="49"/>
    </row>
    <row r="18733" customHeight="1" spans="7:9">
      <c r="G18733" s="11"/>
      <c r="H18733" s="12"/>
      <c r="I18733" s="49"/>
    </row>
    <row r="18734" customHeight="1" spans="7:9">
      <c r="G18734" s="11"/>
      <c r="H18734" s="12"/>
      <c r="I18734" s="49"/>
    </row>
    <row r="18735" customHeight="1" spans="7:9">
      <c r="G18735" s="11"/>
      <c r="H18735" s="12"/>
      <c r="I18735" s="49"/>
    </row>
    <row r="18736" customHeight="1" spans="7:9">
      <c r="G18736" s="11"/>
      <c r="H18736" s="12"/>
      <c r="I18736" s="49"/>
    </row>
    <row r="18737" customHeight="1" spans="7:9">
      <c r="G18737" s="11"/>
      <c r="H18737" s="12"/>
      <c r="I18737" s="49"/>
    </row>
    <row r="18738" customHeight="1" spans="7:9">
      <c r="G18738" s="11"/>
      <c r="H18738" s="12"/>
      <c r="I18738" s="49"/>
    </row>
    <row r="18739" customHeight="1" spans="7:9">
      <c r="G18739" s="11"/>
      <c r="H18739" s="12"/>
      <c r="I18739" s="49"/>
    </row>
    <row r="18740" customHeight="1" spans="7:9">
      <c r="G18740" s="11"/>
      <c r="H18740" s="12"/>
      <c r="I18740" s="49"/>
    </row>
    <row r="18741" customHeight="1" spans="7:9">
      <c r="G18741" s="11"/>
      <c r="H18741" s="12"/>
      <c r="I18741" s="49"/>
    </row>
    <row r="18742" customHeight="1" spans="7:9">
      <c r="G18742" s="11"/>
      <c r="H18742" s="12"/>
      <c r="I18742" s="49"/>
    </row>
    <row r="18743" customHeight="1" spans="7:9">
      <c r="G18743" s="11"/>
      <c r="H18743" s="12"/>
      <c r="I18743" s="49"/>
    </row>
    <row r="18744" customHeight="1" spans="7:9">
      <c r="G18744" s="11"/>
      <c r="H18744" s="12"/>
      <c r="I18744" s="49"/>
    </row>
    <row r="18745" customHeight="1" spans="7:9">
      <c r="G18745" s="11"/>
      <c r="H18745" s="12"/>
      <c r="I18745" s="49"/>
    </row>
    <row r="18746" customHeight="1" spans="7:9">
      <c r="G18746" s="11"/>
      <c r="H18746" s="12"/>
      <c r="I18746" s="49"/>
    </row>
    <row r="18747" customHeight="1" spans="7:9">
      <c r="G18747" s="11"/>
      <c r="H18747" s="12"/>
      <c r="I18747" s="49"/>
    </row>
    <row r="18748" customHeight="1" spans="7:9">
      <c r="G18748" s="11"/>
      <c r="H18748" s="12"/>
      <c r="I18748" s="49"/>
    </row>
    <row r="18749" customHeight="1" spans="7:9">
      <c r="G18749" s="11"/>
      <c r="H18749" s="12"/>
      <c r="I18749" s="49"/>
    </row>
    <row r="18750" customHeight="1" spans="7:9">
      <c r="G18750" s="11"/>
      <c r="H18750" s="12"/>
      <c r="I18750" s="49"/>
    </row>
    <row r="18751" customHeight="1" spans="7:9">
      <c r="G18751" s="11"/>
      <c r="H18751" s="12"/>
      <c r="I18751" s="49"/>
    </row>
    <row r="18752" customHeight="1" spans="7:9">
      <c r="G18752" s="11"/>
      <c r="H18752" s="12"/>
      <c r="I18752" s="49"/>
    </row>
    <row r="18753" customHeight="1" spans="7:9">
      <c r="G18753" s="11"/>
      <c r="H18753" s="12"/>
      <c r="I18753" s="49"/>
    </row>
    <row r="18754" customHeight="1" spans="7:9">
      <c r="G18754" s="11"/>
      <c r="H18754" s="12"/>
      <c r="I18754" s="49"/>
    </row>
    <row r="18755" customHeight="1" spans="7:9">
      <c r="G18755" s="11"/>
      <c r="H18755" s="12"/>
      <c r="I18755" s="49"/>
    </row>
    <row r="18756" customHeight="1" spans="7:9">
      <c r="G18756" s="11"/>
      <c r="H18756" s="12"/>
      <c r="I18756" s="49"/>
    </row>
    <row r="18757" customHeight="1" spans="7:9">
      <c r="G18757" s="11"/>
      <c r="H18757" s="12"/>
      <c r="I18757" s="49"/>
    </row>
    <row r="18758" customHeight="1" spans="7:9">
      <c r="G18758" s="11"/>
      <c r="H18758" s="12"/>
      <c r="I18758" s="49"/>
    </row>
    <row r="18759" customHeight="1" spans="7:9">
      <c r="G18759" s="11"/>
      <c r="H18759" s="12"/>
      <c r="I18759" s="49"/>
    </row>
    <row r="18760" customHeight="1" spans="7:9">
      <c r="G18760" s="11"/>
      <c r="H18760" s="12"/>
      <c r="I18760" s="49"/>
    </row>
    <row r="18761" customHeight="1" spans="7:9">
      <c r="G18761" s="11"/>
      <c r="H18761" s="12"/>
      <c r="I18761" s="49"/>
    </row>
    <row r="18762" customHeight="1" spans="7:9">
      <c r="G18762" s="11"/>
      <c r="H18762" s="12"/>
      <c r="I18762" s="49"/>
    </row>
    <row r="18763" customHeight="1" spans="7:9">
      <c r="G18763" s="11"/>
      <c r="H18763" s="12"/>
      <c r="I18763" s="49"/>
    </row>
    <row r="18764" customHeight="1" spans="7:9">
      <c r="G18764" s="11"/>
      <c r="H18764" s="12"/>
      <c r="I18764" s="49"/>
    </row>
    <row r="18765" customHeight="1" spans="7:9">
      <c r="G18765" s="11"/>
      <c r="H18765" s="12"/>
      <c r="I18765" s="49"/>
    </row>
    <row r="18766" customHeight="1" spans="7:9">
      <c r="G18766" s="11"/>
      <c r="H18766" s="12"/>
      <c r="I18766" s="49"/>
    </row>
    <row r="18767" customHeight="1" spans="7:9">
      <c r="G18767" s="11"/>
      <c r="H18767" s="12"/>
      <c r="I18767" s="49"/>
    </row>
    <row r="18768" customHeight="1" spans="7:9">
      <c r="G18768" s="11"/>
      <c r="H18768" s="12"/>
      <c r="I18768" s="49"/>
    </row>
    <row r="18769" customHeight="1" spans="7:9">
      <c r="G18769" s="11"/>
      <c r="H18769" s="12"/>
      <c r="I18769" s="49"/>
    </row>
    <row r="18770" customHeight="1" spans="7:9">
      <c r="G18770" s="11"/>
      <c r="H18770" s="12"/>
      <c r="I18770" s="49"/>
    </row>
    <row r="18771" customHeight="1" spans="7:9">
      <c r="G18771" s="11"/>
      <c r="H18771" s="12"/>
      <c r="I18771" s="49"/>
    </row>
    <row r="18772" customHeight="1" spans="7:9">
      <c r="G18772" s="11"/>
      <c r="H18772" s="12"/>
      <c r="I18772" s="49"/>
    </row>
    <row r="18773" customHeight="1" spans="7:9">
      <c r="G18773" s="11"/>
      <c r="H18773" s="12"/>
      <c r="I18773" s="49"/>
    </row>
    <row r="18774" customHeight="1" spans="7:9">
      <c r="G18774" s="11"/>
      <c r="H18774" s="12"/>
      <c r="I18774" s="49"/>
    </row>
    <row r="18775" customHeight="1" spans="7:9">
      <c r="G18775" s="11"/>
      <c r="H18775" s="12"/>
      <c r="I18775" s="49"/>
    </row>
    <row r="18776" customHeight="1" spans="7:9">
      <c r="G18776" s="11"/>
      <c r="H18776" s="12"/>
      <c r="I18776" s="49"/>
    </row>
    <row r="18777" customHeight="1" spans="7:9">
      <c r="G18777" s="11"/>
      <c r="H18777" s="12"/>
      <c r="I18777" s="49"/>
    </row>
    <row r="18778" customHeight="1" spans="7:9">
      <c r="G18778" s="11"/>
      <c r="H18778" s="12"/>
      <c r="I18778" s="49"/>
    </row>
    <row r="18779" customHeight="1" spans="7:9">
      <c r="G18779" s="11"/>
      <c r="H18779" s="12"/>
      <c r="I18779" s="49"/>
    </row>
    <row r="18780" customHeight="1" spans="7:9">
      <c r="G18780" s="11"/>
      <c r="H18780" s="12"/>
      <c r="I18780" s="49"/>
    </row>
    <row r="18781" customHeight="1" spans="7:9">
      <c r="G18781" s="11"/>
      <c r="H18781" s="12"/>
      <c r="I18781" s="49"/>
    </row>
    <row r="18782" customHeight="1" spans="7:9">
      <c r="G18782" s="11"/>
      <c r="H18782" s="12"/>
      <c r="I18782" s="49"/>
    </row>
    <row r="18783" customHeight="1" spans="7:9">
      <c r="G18783" s="11"/>
      <c r="H18783" s="12"/>
      <c r="I18783" s="49"/>
    </row>
    <row r="18784" customHeight="1" spans="7:9">
      <c r="G18784" s="11"/>
      <c r="H18784" s="12"/>
      <c r="I18784" s="49"/>
    </row>
    <row r="18785" customHeight="1" spans="7:9">
      <c r="G18785" s="11"/>
      <c r="H18785" s="12"/>
      <c r="I18785" s="49"/>
    </row>
    <row r="18786" customHeight="1" spans="7:9">
      <c r="G18786" s="11"/>
      <c r="H18786" s="12"/>
      <c r="I18786" s="49"/>
    </row>
    <row r="18787" customHeight="1" spans="7:9">
      <c r="G18787" s="11"/>
      <c r="H18787" s="12"/>
      <c r="I18787" s="49"/>
    </row>
    <row r="18788" customHeight="1" spans="7:9">
      <c r="G18788" s="11"/>
      <c r="H18788" s="12"/>
      <c r="I18788" s="49"/>
    </row>
    <row r="18789" customHeight="1" spans="7:9">
      <c r="G18789" s="11"/>
      <c r="H18789" s="12"/>
      <c r="I18789" s="49"/>
    </row>
    <row r="18790" customHeight="1" spans="7:9">
      <c r="G18790" s="11"/>
      <c r="H18790" s="12"/>
      <c r="I18790" s="49"/>
    </row>
    <row r="18791" customHeight="1" spans="7:9">
      <c r="G18791" s="11"/>
      <c r="H18791" s="12"/>
      <c r="I18791" s="49"/>
    </row>
    <row r="18792" customHeight="1" spans="7:9">
      <c r="G18792" s="11"/>
      <c r="H18792" s="12"/>
      <c r="I18792" s="49"/>
    </row>
    <row r="18793" customHeight="1" spans="7:9">
      <c r="G18793" s="11"/>
      <c r="H18793" s="12"/>
      <c r="I18793" s="49"/>
    </row>
    <row r="18794" customHeight="1" spans="7:9">
      <c r="G18794" s="11"/>
      <c r="H18794" s="12"/>
      <c r="I18794" s="49"/>
    </row>
    <row r="18795" customHeight="1" spans="7:9">
      <c r="G18795" s="11"/>
      <c r="H18795" s="12"/>
      <c r="I18795" s="49"/>
    </row>
    <row r="18796" customHeight="1" spans="7:9">
      <c r="G18796" s="11"/>
      <c r="H18796" s="12"/>
      <c r="I18796" s="49"/>
    </row>
    <row r="18797" customHeight="1" spans="7:9">
      <c r="G18797" s="11"/>
      <c r="H18797" s="12"/>
      <c r="I18797" s="49"/>
    </row>
    <row r="18798" customHeight="1" spans="7:9">
      <c r="G18798" s="11"/>
      <c r="H18798" s="12"/>
      <c r="I18798" s="49"/>
    </row>
    <row r="18799" customHeight="1" spans="7:9">
      <c r="G18799" s="11"/>
      <c r="H18799" s="12"/>
      <c r="I18799" s="49"/>
    </row>
    <row r="18800" customHeight="1" spans="7:9">
      <c r="G18800" s="11"/>
      <c r="H18800" s="12"/>
      <c r="I18800" s="49"/>
    </row>
    <row r="18801" customHeight="1" spans="7:9">
      <c r="G18801" s="11"/>
      <c r="H18801" s="12"/>
      <c r="I18801" s="49"/>
    </row>
    <row r="18802" customHeight="1" spans="7:9">
      <c r="G18802" s="11"/>
      <c r="H18802" s="12"/>
      <c r="I18802" s="49"/>
    </row>
    <row r="18803" customHeight="1" spans="7:9">
      <c r="G18803" s="11"/>
      <c r="H18803" s="12"/>
      <c r="I18803" s="49"/>
    </row>
    <row r="18804" customHeight="1" spans="7:9">
      <c r="G18804" s="11"/>
      <c r="H18804" s="12"/>
      <c r="I18804" s="49"/>
    </row>
    <row r="18805" customHeight="1" spans="7:9">
      <c r="G18805" s="11"/>
      <c r="H18805" s="12"/>
      <c r="I18805" s="49"/>
    </row>
    <row r="18806" customHeight="1" spans="7:9">
      <c r="G18806" s="11"/>
      <c r="H18806" s="12"/>
      <c r="I18806" s="49"/>
    </row>
    <row r="18807" customHeight="1" spans="7:9">
      <c r="G18807" s="11"/>
      <c r="H18807" s="12"/>
      <c r="I18807" s="49"/>
    </row>
    <row r="18808" customHeight="1" spans="7:9">
      <c r="G18808" s="11"/>
      <c r="H18808" s="12"/>
      <c r="I18808" s="49"/>
    </row>
    <row r="18809" customHeight="1" spans="7:9">
      <c r="G18809" s="11"/>
      <c r="H18809" s="12"/>
      <c r="I18809" s="49"/>
    </row>
    <row r="18810" customHeight="1" spans="7:9">
      <c r="G18810" s="11"/>
      <c r="H18810" s="12"/>
      <c r="I18810" s="49"/>
    </row>
    <row r="18811" customHeight="1" spans="7:9">
      <c r="G18811" s="11"/>
      <c r="H18811" s="12"/>
      <c r="I18811" s="49"/>
    </row>
    <row r="18812" customHeight="1" spans="7:9">
      <c r="G18812" s="11"/>
      <c r="H18812" s="12"/>
      <c r="I18812" s="49"/>
    </row>
    <row r="18813" customHeight="1" spans="7:9">
      <c r="G18813" s="11"/>
      <c r="H18813" s="12"/>
      <c r="I18813" s="49"/>
    </row>
    <row r="18814" customHeight="1" spans="7:9">
      <c r="G18814" s="11"/>
      <c r="H18814" s="12"/>
      <c r="I18814" s="49"/>
    </row>
    <row r="18815" customHeight="1" spans="7:9">
      <c r="G18815" s="11"/>
      <c r="H18815" s="12"/>
      <c r="I18815" s="49"/>
    </row>
    <row r="18816" customHeight="1" spans="7:9">
      <c r="G18816" s="11"/>
      <c r="H18816" s="12"/>
      <c r="I18816" s="49"/>
    </row>
    <row r="18817" customHeight="1" spans="7:9">
      <c r="G18817" s="11"/>
      <c r="H18817" s="12"/>
      <c r="I18817" s="49"/>
    </row>
    <row r="18818" customHeight="1" spans="7:9">
      <c r="G18818" s="11"/>
      <c r="H18818" s="12"/>
      <c r="I18818" s="49"/>
    </row>
    <row r="18819" customHeight="1" spans="7:9">
      <c r="G18819" s="11"/>
      <c r="H18819" s="12"/>
      <c r="I18819" s="49"/>
    </row>
    <row r="18820" customHeight="1" spans="7:9">
      <c r="G18820" s="11"/>
      <c r="H18820" s="12"/>
      <c r="I18820" s="49"/>
    </row>
    <row r="18821" customHeight="1" spans="7:9">
      <c r="G18821" s="11"/>
      <c r="H18821" s="12"/>
      <c r="I18821" s="49"/>
    </row>
    <row r="18822" customHeight="1" spans="7:9">
      <c r="G18822" s="11"/>
      <c r="H18822" s="12"/>
      <c r="I18822" s="49"/>
    </row>
    <row r="18823" customHeight="1" spans="7:9">
      <c r="G18823" s="11"/>
      <c r="H18823" s="12"/>
      <c r="I18823" s="49"/>
    </row>
    <row r="18824" customHeight="1" spans="7:9">
      <c r="G18824" s="11"/>
      <c r="H18824" s="12"/>
      <c r="I18824" s="49"/>
    </row>
    <row r="18825" customHeight="1" spans="7:9">
      <c r="G18825" s="11"/>
      <c r="H18825" s="12"/>
      <c r="I18825" s="49"/>
    </row>
    <row r="18826" customHeight="1" spans="7:9">
      <c r="G18826" s="11"/>
      <c r="H18826" s="12"/>
      <c r="I18826" s="49"/>
    </row>
    <row r="18827" customHeight="1" spans="7:9">
      <c r="G18827" s="11"/>
      <c r="H18827" s="12"/>
      <c r="I18827" s="49"/>
    </row>
    <row r="18828" customHeight="1" spans="7:9">
      <c r="G18828" s="11"/>
      <c r="H18828" s="12"/>
      <c r="I18828" s="49"/>
    </row>
    <row r="18829" customHeight="1" spans="7:9">
      <c r="G18829" s="11"/>
      <c r="H18829" s="12"/>
      <c r="I18829" s="49"/>
    </row>
    <row r="18830" customHeight="1" spans="7:9">
      <c r="G18830" s="11"/>
      <c r="H18830" s="12"/>
      <c r="I18830" s="49"/>
    </row>
    <row r="18831" customHeight="1" spans="7:9">
      <c r="G18831" s="11"/>
      <c r="H18831" s="12"/>
      <c r="I18831" s="49"/>
    </row>
    <row r="18832" customHeight="1" spans="7:9">
      <c r="G18832" s="11"/>
      <c r="H18832" s="12"/>
      <c r="I18832" s="49"/>
    </row>
    <row r="18833" customHeight="1" spans="7:9">
      <c r="G18833" s="11"/>
      <c r="H18833" s="12"/>
      <c r="I18833" s="49"/>
    </row>
    <row r="18834" customHeight="1" spans="7:9">
      <c r="G18834" s="11"/>
      <c r="H18834" s="12"/>
      <c r="I18834" s="49"/>
    </row>
    <row r="18835" customHeight="1" spans="7:9">
      <c r="G18835" s="11"/>
      <c r="H18835" s="12"/>
      <c r="I18835" s="49"/>
    </row>
    <row r="18836" customHeight="1" spans="7:9">
      <c r="G18836" s="11"/>
      <c r="H18836" s="12"/>
      <c r="I18836" s="49"/>
    </row>
    <row r="18837" customHeight="1" spans="7:9">
      <c r="G18837" s="11"/>
      <c r="H18837" s="12"/>
      <c r="I18837" s="49"/>
    </row>
    <row r="18838" customHeight="1" spans="7:9">
      <c r="G18838" s="11"/>
      <c r="H18838" s="12"/>
      <c r="I18838" s="49"/>
    </row>
    <row r="18839" customHeight="1" spans="7:9">
      <c r="G18839" s="11"/>
      <c r="H18839" s="12"/>
      <c r="I18839" s="49"/>
    </row>
    <row r="18840" customHeight="1" spans="7:9">
      <c r="G18840" s="11"/>
      <c r="H18840" s="12"/>
      <c r="I18840" s="49"/>
    </row>
    <row r="18841" customHeight="1" spans="7:9">
      <c r="G18841" s="11"/>
      <c r="H18841" s="12"/>
      <c r="I18841" s="49"/>
    </row>
    <row r="18842" customHeight="1" spans="7:9">
      <c r="G18842" s="11"/>
      <c r="H18842" s="12"/>
      <c r="I18842" s="49"/>
    </row>
    <row r="18843" customHeight="1" spans="7:9">
      <c r="G18843" s="11"/>
      <c r="H18843" s="12"/>
      <c r="I18843" s="49"/>
    </row>
    <row r="18844" customHeight="1" spans="7:9">
      <c r="G18844" s="11"/>
      <c r="H18844" s="12"/>
      <c r="I18844" s="49"/>
    </row>
    <row r="18845" customHeight="1" spans="7:9">
      <c r="G18845" s="11"/>
      <c r="H18845" s="12"/>
      <c r="I18845" s="49"/>
    </row>
    <row r="18846" customHeight="1" spans="7:9">
      <c r="G18846" s="11"/>
      <c r="H18846" s="12"/>
      <c r="I18846" s="49"/>
    </row>
    <row r="18847" customHeight="1" spans="7:9">
      <c r="G18847" s="11"/>
      <c r="H18847" s="12"/>
      <c r="I18847" s="49"/>
    </row>
    <row r="18848" customHeight="1" spans="7:9">
      <c r="G18848" s="11"/>
      <c r="H18848" s="12"/>
      <c r="I18848" s="49"/>
    </row>
    <row r="18849" customHeight="1" spans="7:9">
      <c r="G18849" s="11"/>
      <c r="H18849" s="12"/>
      <c r="I18849" s="49"/>
    </row>
    <row r="18850" customHeight="1" spans="7:9">
      <c r="G18850" s="11"/>
      <c r="H18850" s="12"/>
      <c r="I18850" s="49"/>
    </row>
    <row r="18851" customHeight="1" spans="7:9">
      <c r="G18851" s="11"/>
      <c r="H18851" s="12"/>
      <c r="I18851" s="49"/>
    </row>
    <row r="18852" customHeight="1" spans="7:9">
      <c r="G18852" s="11"/>
      <c r="H18852" s="12"/>
      <c r="I18852" s="49"/>
    </row>
    <row r="18853" customHeight="1" spans="7:9">
      <c r="G18853" s="11"/>
      <c r="H18853" s="12"/>
      <c r="I18853" s="49"/>
    </row>
    <row r="18854" customHeight="1" spans="7:9">
      <c r="G18854" s="11"/>
      <c r="H18854" s="12"/>
      <c r="I18854" s="49"/>
    </row>
    <row r="18855" customHeight="1" spans="7:9">
      <c r="G18855" s="11"/>
      <c r="H18855" s="12"/>
      <c r="I18855" s="49"/>
    </row>
    <row r="18856" customHeight="1" spans="7:9">
      <c r="G18856" s="11"/>
      <c r="H18856" s="12"/>
      <c r="I18856" s="49"/>
    </row>
    <row r="18857" customHeight="1" spans="7:9">
      <c r="G18857" s="11"/>
      <c r="H18857" s="12"/>
      <c r="I18857" s="49"/>
    </row>
    <row r="18858" customHeight="1" spans="7:9">
      <c r="G18858" s="11"/>
      <c r="H18858" s="12"/>
      <c r="I18858" s="49"/>
    </row>
    <row r="18859" customHeight="1" spans="7:9">
      <c r="G18859" s="11"/>
      <c r="H18859" s="12"/>
      <c r="I18859" s="49"/>
    </row>
    <row r="18860" customHeight="1" spans="7:9">
      <c r="G18860" s="11"/>
      <c r="H18860" s="12"/>
      <c r="I18860" s="49"/>
    </row>
    <row r="18861" customHeight="1" spans="7:9">
      <c r="G18861" s="11"/>
      <c r="H18861" s="12"/>
      <c r="I18861" s="49"/>
    </row>
    <row r="18862" customHeight="1" spans="7:9">
      <c r="G18862" s="11"/>
      <c r="H18862" s="12"/>
      <c r="I18862" s="49"/>
    </row>
    <row r="18863" customHeight="1" spans="7:9">
      <c r="G18863" s="11"/>
      <c r="H18863" s="12"/>
      <c r="I18863" s="49"/>
    </row>
    <row r="18864" customHeight="1" spans="7:9">
      <c r="G18864" s="11"/>
      <c r="H18864" s="12"/>
      <c r="I18864" s="49"/>
    </row>
    <row r="18865" customHeight="1" spans="7:9">
      <c r="G18865" s="11"/>
      <c r="H18865" s="12"/>
      <c r="I18865" s="49"/>
    </row>
    <row r="18866" customHeight="1" spans="7:9">
      <c r="G18866" s="11"/>
      <c r="H18866" s="12"/>
      <c r="I18866" s="49"/>
    </row>
    <row r="18867" customHeight="1" spans="7:9">
      <c r="G18867" s="11"/>
      <c r="H18867" s="12"/>
      <c r="I18867" s="49"/>
    </row>
    <row r="18868" customHeight="1" spans="7:9">
      <c r="G18868" s="11"/>
      <c r="H18868" s="12"/>
      <c r="I18868" s="49"/>
    </row>
    <row r="18869" customHeight="1" spans="7:9">
      <c r="G18869" s="11"/>
      <c r="H18869" s="12"/>
      <c r="I18869" s="49"/>
    </row>
    <row r="18870" customHeight="1" spans="7:9">
      <c r="G18870" s="11"/>
      <c r="H18870" s="12"/>
      <c r="I18870" s="49"/>
    </row>
    <row r="18871" customHeight="1" spans="7:9">
      <c r="G18871" s="11"/>
      <c r="H18871" s="12"/>
      <c r="I18871" s="49"/>
    </row>
    <row r="18872" customHeight="1" spans="7:9">
      <c r="G18872" s="11"/>
      <c r="H18872" s="12"/>
      <c r="I18872" s="49"/>
    </row>
    <row r="18873" customHeight="1" spans="7:9">
      <c r="G18873" s="11"/>
      <c r="H18873" s="12"/>
      <c r="I18873" s="49"/>
    </row>
    <row r="18874" customHeight="1" spans="7:9">
      <c r="G18874" s="11"/>
      <c r="H18874" s="12"/>
      <c r="I18874" s="49"/>
    </row>
    <row r="18875" customHeight="1" spans="7:9">
      <c r="G18875" s="11"/>
      <c r="H18875" s="12"/>
      <c r="I18875" s="49"/>
    </row>
    <row r="18876" customHeight="1" spans="7:9">
      <c r="G18876" s="11"/>
      <c r="H18876" s="12"/>
      <c r="I18876" s="49"/>
    </row>
    <row r="18877" customHeight="1" spans="7:9">
      <c r="G18877" s="11"/>
      <c r="H18877" s="12"/>
      <c r="I18877" s="49"/>
    </row>
    <row r="18878" customHeight="1" spans="7:9">
      <c r="G18878" s="11"/>
      <c r="H18878" s="12"/>
      <c r="I18878" s="49"/>
    </row>
    <row r="18879" customHeight="1" spans="7:9">
      <c r="G18879" s="11"/>
      <c r="H18879" s="12"/>
      <c r="I18879" s="49"/>
    </row>
    <row r="18880" customHeight="1" spans="7:9">
      <c r="G18880" s="11"/>
      <c r="H18880" s="12"/>
      <c r="I18880" s="49"/>
    </row>
    <row r="18881" customHeight="1" spans="7:9">
      <c r="G18881" s="11"/>
      <c r="H18881" s="12"/>
      <c r="I18881" s="49"/>
    </row>
    <row r="18882" customHeight="1" spans="7:9">
      <c r="G18882" s="11"/>
      <c r="H18882" s="12"/>
      <c r="I18882" s="49"/>
    </row>
    <row r="18883" customHeight="1" spans="7:9">
      <c r="G18883" s="11"/>
      <c r="H18883" s="12"/>
      <c r="I18883" s="49"/>
    </row>
    <row r="18884" customHeight="1" spans="7:9">
      <c r="G18884" s="11"/>
      <c r="H18884" s="12"/>
      <c r="I18884" s="49"/>
    </row>
    <row r="18885" customHeight="1" spans="7:9">
      <c r="G18885" s="11"/>
      <c r="H18885" s="12"/>
      <c r="I18885" s="49"/>
    </row>
    <row r="18886" customHeight="1" spans="7:9">
      <c r="G18886" s="11"/>
      <c r="H18886" s="12"/>
      <c r="I18886" s="49"/>
    </row>
    <row r="18887" customHeight="1" spans="7:9">
      <c r="G18887" s="11"/>
      <c r="H18887" s="12"/>
      <c r="I18887" s="49"/>
    </row>
    <row r="18888" customHeight="1" spans="7:9">
      <c r="G18888" s="11"/>
      <c r="H18888" s="12"/>
      <c r="I18888" s="49"/>
    </row>
    <row r="18889" customHeight="1" spans="7:9">
      <c r="G18889" s="11"/>
      <c r="H18889" s="12"/>
      <c r="I18889" s="49"/>
    </row>
    <row r="18890" customHeight="1" spans="7:9">
      <c r="G18890" s="11"/>
      <c r="H18890" s="12"/>
      <c r="I18890" s="49"/>
    </row>
    <row r="18891" customHeight="1" spans="7:9">
      <c r="G18891" s="11"/>
      <c r="H18891" s="12"/>
      <c r="I18891" s="49"/>
    </row>
    <row r="18892" customHeight="1" spans="7:9">
      <c r="G18892" s="11"/>
      <c r="H18892" s="12"/>
      <c r="I18892" s="49"/>
    </row>
    <row r="18893" customHeight="1" spans="7:9">
      <c r="G18893" s="11"/>
      <c r="H18893" s="12"/>
      <c r="I18893" s="49"/>
    </row>
    <row r="18894" customHeight="1" spans="7:9">
      <c r="G18894" s="11"/>
      <c r="H18894" s="12"/>
      <c r="I18894" s="49"/>
    </row>
    <row r="18895" customHeight="1" spans="7:9">
      <c r="G18895" s="11"/>
      <c r="H18895" s="12"/>
      <c r="I18895" s="49"/>
    </row>
    <row r="18896" customHeight="1" spans="7:9">
      <c r="G18896" s="11"/>
      <c r="H18896" s="12"/>
      <c r="I18896" s="49"/>
    </row>
    <row r="18897" customHeight="1" spans="7:9">
      <c r="G18897" s="11"/>
      <c r="H18897" s="12"/>
      <c r="I18897" s="49"/>
    </row>
    <row r="18898" customHeight="1" spans="7:9">
      <c r="G18898" s="11"/>
      <c r="H18898" s="12"/>
      <c r="I18898" s="49"/>
    </row>
    <row r="18899" customHeight="1" spans="7:9">
      <c r="G18899" s="11"/>
      <c r="H18899" s="12"/>
      <c r="I18899" s="49"/>
    </row>
    <row r="18900" customHeight="1" spans="7:9">
      <c r="G18900" s="11"/>
      <c r="H18900" s="12"/>
      <c r="I18900" s="49"/>
    </row>
    <row r="18901" customHeight="1" spans="7:9">
      <c r="G18901" s="11"/>
      <c r="H18901" s="12"/>
      <c r="I18901" s="49"/>
    </row>
    <row r="18902" customHeight="1" spans="7:9">
      <c r="G18902" s="11"/>
      <c r="H18902" s="12"/>
      <c r="I18902" s="49"/>
    </row>
    <row r="18903" customHeight="1" spans="7:9">
      <c r="G18903" s="11"/>
      <c r="H18903" s="12"/>
      <c r="I18903" s="49"/>
    </row>
    <row r="18904" customHeight="1" spans="7:9">
      <c r="G18904" s="11"/>
      <c r="H18904" s="12"/>
      <c r="I18904" s="49"/>
    </row>
    <row r="18905" customHeight="1" spans="7:9">
      <c r="G18905" s="11"/>
      <c r="H18905" s="12"/>
      <c r="I18905" s="49"/>
    </row>
    <row r="18906" customHeight="1" spans="7:9">
      <c r="G18906" s="11"/>
      <c r="H18906" s="12"/>
      <c r="I18906" s="49"/>
    </row>
    <row r="18907" customHeight="1" spans="7:9">
      <c r="G18907" s="11"/>
      <c r="H18907" s="12"/>
      <c r="I18907" s="49"/>
    </row>
    <row r="18908" customHeight="1" spans="7:9">
      <c r="G18908" s="11"/>
      <c r="H18908" s="12"/>
      <c r="I18908" s="49"/>
    </row>
    <row r="18909" customHeight="1" spans="7:9">
      <c r="G18909" s="11"/>
      <c r="H18909" s="12"/>
      <c r="I18909" s="49"/>
    </row>
    <row r="18910" customHeight="1" spans="7:9">
      <c r="G18910" s="11"/>
      <c r="H18910" s="12"/>
      <c r="I18910" s="49"/>
    </row>
    <row r="18911" customHeight="1" spans="7:9">
      <c r="G18911" s="11"/>
      <c r="H18911" s="12"/>
      <c r="I18911" s="49"/>
    </row>
    <row r="18912" customHeight="1" spans="7:9">
      <c r="G18912" s="11"/>
      <c r="H18912" s="12"/>
      <c r="I18912" s="49"/>
    </row>
    <row r="18913" customHeight="1" spans="7:9">
      <c r="G18913" s="11"/>
      <c r="H18913" s="12"/>
      <c r="I18913" s="49"/>
    </row>
    <row r="18914" customHeight="1" spans="7:9">
      <c r="G18914" s="11"/>
      <c r="H18914" s="12"/>
      <c r="I18914" s="49"/>
    </row>
    <row r="18915" customHeight="1" spans="7:9">
      <c r="G18915" s="11"/>
      <c r="H18915" s="12"/>
      <c r="I18915" s="49"/>
    </row>
    <row r="18916" customHeight="1" spans="7:9">
      <c r="G18916" s="11"/>
      <c r="H18916" s="12"/>
      <c r="I18916" s="49"/>
    </row>
    <row r="18917" customHeight="1" spans="7:9">
      <c r="G18917" s="11"/>
      <c r="H18917" s="12"/>
      <c r="I18917" s="49"/>
    </row>
    <row r="18918" customHeight="1" spans="7:9">
      <c r="G18918" s="11"/>
      <c r="H18918" s="12"/>
      <c r="I18918" s="49"/>
    </row>
    <row r="18919" customHeight="1" spans="7:9">
      <c r="G18919" s="11"/>
      <c r="H18919" s="12"/>
      <c r="I18919" s="49"/>
    </row>
    <row r="18920" customHeight="1" spans="7:9">
      <c r="G18920" s="11"/>
      <c r="H18920" s="12"/>
      <c r="I18920" s="49"/>
    </row>
    <row r="18921" customHeight="1" spans="7:9">
      <c r="G18921" s="11"/>
      <c r="H18921" s="12"/>
      <c r="I18921" s="49"/>
    </row>
    <row r="18922" customHeight="1" spans="7:9">
      <c r="G18922" s="11"/>
      <c r="H18922" s="12"/>
      <c r="I18922" s="49"/>
    </row>
    <row r="18923" customHeight="1" spans="7:9">
      <c r="G18923" s="11"/>
      <c r="H18923" s="12"/>
      <c r="I18923" s="49"/>
    </row>
    <row r="18924" customHeight="1" spans="7:9">
      <c r="G18924" s="11"/>
      <c r="H18924" s="12"/>
      <c r="I18924" s="49"/>
    </row>
    <row r="18925" customHeight="1" spans="7:9">
      <c r="G18925" s="11"/>
      <c r="H18925" s="12"/>
      <c r="I18925" s="49"/>
    </row>
    <row r="18926" customHeight="1" spans="7:9">
      <c r="G18926" s="11"/>
      <c r="H18926" s="12"/>
      <c r="I18926" s="49"/>
    </row>
    <row r="18927" customHeight="1" spans="7:9">
      <c r="G18927" s="11"/>
      <c r="H18927" s="12"/>
      <c r="I18927" s="49"/>
    </row>
    <row r="18928" customHeight="1" spans="7:9">
      <c r="G18928" s="11"/>
      <c r="H18928" s="12"/>
      <c r="I18928" s="49"/>
    </row>
    <row r="18929" customHeight="1" spans="7:9">
      <c r="G18929" s="11"/>
      <c r="H18929" s="12"/>
      <c r="I18929" s="49"/>
    </row>
    <row r="18930" customHeight="1" spans="7:9">
      <c r="G18930" s="11"/>
      <c r="H18930" s="12"/>
      <c r="I18930" s="49"/>
    </row>
    <row r="18931" customHeight="1" spans="7:9">
      <c r="G18931" s="11"/>
      <c r="H18931" s="12"/>
      <c r="I18931" s="49"/>
    </row>
    <row r="18932" customHeight="1" spans="7:9">
      <c r="G18932" s="11"/>
      <c r="H18932" s="12"/>
      <c r="I18932" s="49"/>
    </row>
    <row r="18933" customHeight="1" spans="7:9">
      <c r="G18933" s="11"/>
      <c r="H18933" s="12"/>
      <c r="I18933" s="49"/>
    </row>
    <row r="18934" customHeight="1" spans="7:9">
      <c r="G18934" s="11"/>
      <c r="H18934" s="12"/>
      <c r="I18934" s="49"/>
    </row>
    <row r="18935" customHeight="1" spans="7:9">
      <c r="G18935" s="11"/>
      <c r="H18935" s="12"/>
      <c r="I18935" s="49"/>
    </row>
    <row r="18936" customHeight="1" spans="7:9">
      <c r="G18936" s="11"/>
      <c r="H18936" s="12"/>
      <c r="I18936" s="49"/>
    </row>
    <row r="18937" customHeight="1" spans="7:9">
      <c r="G18937" s="11"/>
      <c r="H18937" s="12"/>
      <c r="I18937" s="49"/>
    </row>
    <row r="18938" customHeight="1" spans="7:9">
      <c r="G18938" s="11"/>
      <c r="H18938" s="12"/>
      <c r="I18938" s="49"/>
    </row>
    <row r="18939" customHeight="1" spans="7:9">
      <c r="G18939" s="11"/>
      <c r="H18939" s="12"/>
      <c r="I18939" s="49"/>
    </row>
    <row r="18940" customHeight="1" spans="7:9">
      <c r="G18940" s="11"/>
      <c r="H18940" s="12"/>
      <c r="I18940" s="49"/>
    </row>
    <row r="18941" customHeight="1" spans="7:9">
      <c r="G18941" s="11"/>
      <c r="H18941" s="12"/>
      <c r="I18941" s="49"/>
    </row>
    <row r="18942" customHeight="1" spans="7:9">
      <c r="G18942" s="11"/>
      <c r="H18942" s="12"/>
      <c r="I18942" s="49"/>
    </row>
    <row r="18943" customHeight="1" spans="7:9">
      <c r="G18943" s="11"/>
      <c r="H18943" s="12"/>
      <c r="I18943" s="49"/>
    </row>
    <row r="18944" customHeight="1" spans="7:9">
      <c r="G18944" s="11"/>
      <c r="H18944" s="12"/>
      <c r="I18944" s="49"/>
    </row>
    <row r="18945" customHeight="1" spans="7:9">
      <c r="G18945" s="11"/>
      <c r="H18945" s="12"/>
      <c r="I18945" s="49"/>
    </row>
    <row r="18946" customHeight="1" spans="7:9">
      <c r="G18946" s="11"/>
      <c r="H18946" s="12"/>
      <c r="I18946" s="49"/>
    </row>
    <row r="18947" customHeight="1" spans="7:9">
      <c r="G18947" s="11"/>
      <c r="H18947" s="12"/>
      <c r="I18947" s="49"/>
    </row>
    <row r="18948" customHeight="1" spans="7:9">
      <c r="G18948" s="11"/>
      <c r="H18948" s="12"/>
      <c r="I18948" s="49"/>
    </row>
    <row r="18949" customHeight="1" spans="7:9">
      <c r="G18949" s="11"/>
      <c r="H18949" s="12"/>
      <c r="I18949" s="49"/>
    </row>
    <row r="18950" customHeight="1" spans="7:9">
      <c r="G18950" s="11"/>
      <c r="H18950" s="12"/>
      <c r="I18950" s="49"/>
    </row>
    <row r="18951" customHeight="1" spans="7:9">
      <c r="G18951" s="11"/>
      <c r="H18951" s="12"/>
      <c r="I18951" s="49"/>
    </row>
    <row r="18952" customHeight="1" spans="7:9">
      <c r="G18952" s="11"/>
      <c r="H18952" s="12"/>
      <c r="I18952" s="49"/>
    </row>
    <row r="18953" customHeight="1" spans="7:9">
      <c r="G18953" s="11"/>
      <c r="H18953" s="12"/>
      <c r="I18953" s="49"/>
    </row>
    <row r="18954" customHeight="1" spans="7:9">
      <c r="G18954" s="11"/>
      <c r="H18954" s="12"/>
      <c r="I18954" s="49"/>
    </row>
    <row r="18955" customHeight="1" spans="7:9">
      <c r="G18955" s="11"/>
      <c r="H18955" s="12"/>
      <c r="I18955" s="49"/>
    </row>
    <row r="18956" customHeight="1" spans="7:9">
      <c r="G18956" s="11"/>
      <c r="H18956" s="12"/>
      <c r="I18956" s="49"/>
    </row>
    <row r="18957" customHeight="1" spans="7:9">
      <c r="G18957" s="11"/>
      <c r="H18957" s="12"/>
      <c r="I18957" s="49"/>
    </row>
    <row r="18958" customHeight="1" spans="7:9">
      <c r="G18958" s="11"/>
      <c r="H18958" s="12"/>
      <c r="I18958" s="49"/>
    </row>
    <row r="18959" customHeight="1" spans="7:9">
      <c r="G18959" s="11"/>
      <c r="H18959" s="12"/>
      <c r="I18959" s="49"/>
    </row>
    <row r="18960" customHeight="1" spans="7:9">
      <c r="G18960" s="11"/>
      <c r="H18960" s="12"/>
      <c r="I18960" s="49"/>
    </row>
    <row r="18961" customHeight="1" spans="7:9">
      <c r="G18961" s="11"/>
      <c r="H18961" s="12"/>
      <c r="I18961" s="49"/>
    </row>
    <row r="18962" customHeight="1" spans="7:9">
      <c r="G18962" s="11"/>
      <c r="H18962" s="12"/>
      <c r="I18962" s="49"/>
    </row>
    <row r="18963" customHeight="1" spans="7:9">
      <c r="G18963" s="11"/>
      <c r="H18963" s="12"/>
      <c r="I18963" s="49"/>
    </row>
    <row r="18964" customHeight="1" spans="7:9">
      <c r="G18964" s="11"/>
      <c r="H18964" s="12"/>
      <c r="I18964" s="49"/>
    </row>
    <row r="18965" customHeight="1" spans="7:9">
      <c r="G18965" s="11"/>
      <c r="H18965" s="12"/>
      <c r="I18965" s="49"/>
    </row>
    <row r="18966" customHeight="1" spans="7:9">
      <c r="G18966" s="11"/>
      <c r="H18966" s="12"/>
      <c r="I18966" s="49"/>
    </row>
    <row r="18967" customHeight="1" spans="7:9">
      <c r="G18967" s="11"/>
      <c r="H18967" s="12"/>
      <c r="I18967" s="49"/>
    </row>
    <row r="18968" customHeight="1" spans="7:9">
      <c r="G18968" s="11"/>
      <c r="H18968" s="12"/>
      <c r="I18968" s="49"/>
    </row>
    <row r="18969" customHeight="1" spans="7:9">
      <c r="G18969" s="11"/>
      <c r="H18969" s="12"/>
      <c r="I18969" s="49"/>
    </row>
    <row r="18970" customHeight="1" spans="7:9">
      <c r="G18970" s="11"/>
      <c r="H18970" s="12"/>
      <c r="I18970" s="49"/>
    </row>
    <row r="18971" customHeight="1" spans="7:9">
      <c r="G18971" s="11"/>
      <c r="H18971" s="12"/>
      <c r="I18971" s="49"/>
    </row>
    <row r="18972" customHeight="1" spans="7:9">
      <c r="G18972" s="11"/>
      <c r="H18972" s="12"/>
      <c r="I18972" s="49"/>
    </row>
    <row r="18973" customHeight="1" spans="7:9">
      <c r="G18973" s="11"/>
      <c r="H18973" s="12"/>
      <c r="I18973" s="49"/>
    </row>
    <row r="18974" customHeight="1" spans="7:9">
      <c r="G18974" s="11"/>
      <c r="H18974" s="12"/>
      <c r="I18974" s="49"/>
    </row>
    <row r="18975" customHeight="1" spans="7:9">
      <c r="G18975" s="11"/>
      <c r="H18975" s="12"/>
      <c r="I18975" s="49"/>
    </row>
    <row r="18976" customHeight="1" spans="7:9">
      <c r="G18976" s="11"/>
      <c r="H18976" s="12"/>
      <c r="I18976" s="49"/>
    </row>
    <row r="18977" customHeight="1" spans="7:9">
      <c r="G18977" s="11"/>
      <c r="H18977" s="12"/>
      <c r="I18977" s="49"/>
    </row>
    <row r="18978" customHeight="1" spans="7:9">
      <c r="G18978" s="11"/>
      <c r="H18978" s="12"/>
      <c r="I18978" s="49"/>
    </row>
    <row r="18979" customHeight="1" spans="7:9">
      <c r="G18979" s="11"/>
      <c r="H18979" s="12"/>
      <c r="I18979" s="49"/>
    </row>
    <row r="18980" customHeight="1" spans="7:9">
      <c r="G18980" s="11"/>
      <c r="H18980" s="12"/>
      <c r="I18980" s="49"/>
    </row>
    <row r="18981" customHeight="1" spans="7:9">
      <c r="G18981" s="11"/>
      <c r="H18981" s="12"/>
      <c r="I18981" s="49"/>
    </row>
    <row r="18982" customHeight="1" spans="7:9">
      <c r="G18982" s="11"/>
      <c r="H18982" s="12"/>
      <c r="I18982" s="49"/>
    </row>
    <row r="18983" customHeight="1" spans="7:9">
      <c r="G18983" s="11"/>
      <c r="H18983" s="12"/>
      <c r="I18983" s="49"/>
    </row>
    <row r="18984" customHeight="1" spans="7:9">
      <c r="G18984" s="11"/>
      <c r="H18984" s="12"/>
      <c r="I18984" s="49"/>
    </row>
    <row r="18985" customHeight="1" spans="7:9">
      <c r="G18985" s="11"/>
      <c r="H18985" s="12"/>
      <c r="I18985" s="49"/>
    </row>
    <row r="18986" customHeight="1" spans="7:9">
      <c r="G18986" s="11"/>
      <c r="H18986" s="12"/>
      <c r="I18986" s="49"/>
    </row>
    <row r="18987" customHeight="1" spans="7:9">
      <c r="G18987" s="11"/>
      <c r="H18987" s="12"/>
      <c r="I18987" s="49"/>
    </row>
    <row r="18988" customHeight="1" spans="7:9">
      <c r="G18988" s="11"/>
      <c r="H18988" s="12"/>
      <c r="I18988" s="49"/>
    </row>
    <row r="18989" customHeight="1" spans="7:9">
      <c r="G18989" s="11"/>
      <c r="H18989" s="12"/>
      <c r="I18989" s="49"/>
    </row>
    <row r="18990" customHeight="1" spans="7:9">
      <c r="G18990" s="11"/>
      <c r="H18990" s="12"/>
      <c r="I18990" s="49"/>
    </row>
    <row r="18991" customHeight="1" spans="7:9">
      <c r="G18991" s="11"/>
      <c r="H18991" s="12"/>
      <c r="I18991" s="49"/>
    </row>
    <row r="18992" customHeight="1" spans="7:9">
      <c r="G18992" s="11"/>
      <c r="H18992" s="12"/>
      <c r="I18992" s="49"/>
    </row>
    <row r="18993" customHeight="1" spans="7:9">
      <c r="G18993" s="11"/>
      <c r="H18993" s="12"/>
      <c r="I18993" s="49"/>
    </row>
    <row r="18994" customHeight="1" spans="7:9">
      <c r="G18994" s="11"/>
      <c r="H18994" s="12"/>
      <c r="I18994" s="49"/>
    </row>
    <row r="18995" customHeight="1" spans="7:9">
      <c r="G18995" s="11"/>
      <c r="H18995" s="12"/>
      <c r="I18995" s="49"/>
    </row>
    <row r="18996" customHeight="1" spans="7:9">
      <c r="G18996" s="11"/>
      <c r="H18996" s="12"/>
      <c r="I18996" s="49"/>
    </row>
    <row r="18997" customHeight="1" spans="7:9">
      <c r="G18997" s="11"/>
      <c r="H18997" s="12"/>
      <c r="I18997" s="49"/>
    </row>
    <row r="18998" customHeight="1" spans="7:9">
      <c r="G18998" s="11"/>
      <c r="H18998" s="12"/>
      <c r="I18998" s="49"/>
    </row>
    <row r="18999" customHeight="1" spans="7:9">
      <c r="G18999" s="11"/>
      <c r="H18999" s="12"/>
      <c r="I18999" s="49"/>
    </row>
    <row r="19000" customHeight="1" spans="7:9">
      <c r="G19000" s="11"/>
      <c r="H19000" s="12"/>
      <c r="I19000" s="49"/>
    </row>
    <row r="19001" customHeight="1" spans="7:9">
      <c r="G19001" s="11"/>
      <c r="H19001" s="12"/>
      <c r="I19001" s="49"/>
    </row>
    <row r="19002" customHeight="1" spans="7:9">
      <c r="G19002" s="11"/>
      <c r="H19002" s="12"/>
      <c r="I19002" s="49"/>
    </row>
    <row r="19003" customHeight="1" spans="7:9">
      <c r="G19003" s="11"/>
      <c r="H19003" s="12"/>
      <c r="I19003" s="49"/>
    </row>
    <row r="19004" customHeight="1" spans="7:9">
      <c r="G19004" s="11"/>
      <c r="H19004" s="12"/>
      <c r="I19004" s="49"/>
    </row>
    <row r="19005" customHeight="1" spans="7:9">
      <c r="G19005" s="11"/>
      <c r="H19005" s="12"/>
      <c r="I19005" s="49"/>
    </row>
    <row r="19006" customHeight="1" spans="7:9">
      <c r="G19006" s="11"/>
      <c r="H19006" s="12"/>
      <c r="I19006" s="49"/>
    </row>
    <row r="19007" customHeight="1" spans="7:9">
      <c r="G19007" s="11"/>
      <c r="H19007" s="12"/>
      <c r="I19007" s="49"/>
    </row>
    <row r="19008" customHeight="1" spans="7:9">
      <c r="G19008" s="11"/>
      <c r="H19008" s="12"/>
      <c r="I19008" s="49"/>
    </row>
    <row r="19009" customHeight="1" spans="7:9">
      <c r="G19009" s="11"/>
      <c r="H19009" s="12"/>
      <c r="I19009" s="49"/>
    </row>
    <row r="19010" customHeight="1" spans="7:9">
      <c r="G19010" s="11"/>
      <c r="H19010" s="12"/>
      <c r="I19010" s="49"/>
    </row>
    <row r="19011" customHeight="1" spans="7:9">
      <c r="G19011" s="11"/>
      <c r="H19011" s="12"/>
      <c r="I19011" s="49"/>
    </row>
    <row r="19012" customHeight="1" spans="7:9">
      <c r="G19012" s="11"/>
      <c r="H19012" s="12"/>
      <c r="I19012" s="49"/>
    </row>
    <row r="19013" customHeight="1" spans="7:9">
      <c r="G19013" s="11"/>
      <c r="H19013" s="12"/>
      <c r="I19013" s="49"/>
    </row>
    <row r="19014" customHeight="1" spans="7:9">
      <c r="G19014" s="11"/>
      <c r="H19014" s="12"/>
      <c r="I19014" s="49"/>
    </row>
    <row r="19015" customHeight="1" spans="7:9">
      <c r="G19015" s="11"/>
      <c r="H19015" s="12"/>
      <c r="I19015" s="49"/>
    </row>
    <row r="19016" customHeight="1" spans="7:9">
      <c r="G19016" s="11"/>
      <c r="H19016" s="12"/>
      <c r="I19016" s="49"/>
    </row>
    <row r="19017" customHeight="1" spans="7:9">
      <c r="G19017" s="11"/>
      <c r="H19017" s="12"/>
      <c r="I19017" s="49"/>
    </row>
    <row r="19018" customHeight="1" spans="7:9">
      <c r="G19018" s="11"/>
      <c r="H19018" s="12"/>
      <c r="I19018" s="49"/>
    </row>
    <row r="19019" customHeight="1" spans="7:9">
      <c r="G19019" s="11"/>
      <c r="H19019" s="12"/>
      <c r="I19019" s="49"/>
    </row>
    <row r="19020" customHeight="1" spans="7:9">
      <c r="G19020" s="11"/>
      <c r="H19020" s="12"/>
      <c r="I19020" s="49"/>
    </row>
    <row r="19021" customHeight="1" spans="7:9">
      <c r="G19021" s="11"/>
      <c r="H19021" s="12"/>
      <c r="I19021" s="49"/>
    </row>
    <row r="19022" customHeight="1" spans="7:9">
      <c r="G19022" s="11"/>
      <c r="H19022" s="12"/>
      <c r="I19022" s="49"/>
    </row>
    <row r="19023" customHeight="1" spans="7:9">
      <c r="G19023" s="11"/>
      <c r="H19023" s="12"/>
      <c r="I19023" s="49"/>
    </row>
    <row r="19024" customHeight="1" spans="7:9">
      <c r="G19024" s="11"/>
      <c r="H19024" s="12"/>
      <c r="I19024" s="49"/>
    </row>
    <row r="19025" customHeight="1" spans="7:9">
      <c r="G19025" s="11"/>
      <c r="H19025" s="12"/>
      <c r="I19025" s="49"/>
    </row>
    <row r="19026" customHeight="1" spans="7:9">
      <c r="G19026" s="11"/>
      <c r="H19026" s="12"/>
      <c r="I19026" s="49"/>
    </row>
    <row r="19027" customHeight="1" spans="7:9">
      <c r="G19027" s="11"/>
      <c r="H19027" s="12"/>
      <c r="I19027" s="49"/>
    </row>
    <row r="19028" customHeight="1" spans="7:9">
      <c r="G19028" s="11"/>
      <c r="H19028" s="12"/>
      <c r="I19028" s="49"/>
    </row>
    <row r="19029" customHeight="1" spans="7:9">
      <c r="G19029" s="11"/>
      <c r="H19029" s="12"/>
      <c r="I19029" s="49"/>
    </row>
    <row r="19030" customHeight="1" spans="7:9">
      <c r="G19030" s="11"/>
      <c r="H19030" s="12"/>
      <c r="I19030" s="49"/>
    </row>
    <row r="19031" customHeight="1" spans="7:9">
      <c r="G19031" s="11"/>
      <c r="H19031" s="12"/>
      <c r="I19031" s="49"/>
    </row>
    <row r="19032" customHeight="1" spans="7:9">
      <c r="G19032" s="11"/>
      <c r="H19032" s="12"/>
      <c r="I19032" s="49"/>
    </row>
    <row r="19033" customHeight="1" spans="7:9">
      <c r="G19033" s="11"/>
      <c r="H19033" s="12"/>
      <c r="I19033" s="49"/>
    </row>
    <row r="19034" customHeight="1" spans="7:9">
      <c r="G19034" s="11"/>
      <c r="H19034" s="12"/>
      <c r="I19034" s="49"/>
    </row>
    <row r="19035" customHeight="1" spans="7:9">
      <c r="G19035" s="11"/>
      <c r="H19035" s="12"/>
      <c r="I19035" s="49"/>
    </row>
    <row r="19036" customHeight="1" spans="7:9">
      <c r="G19036" s="11"/>
      <c r="H19036" s="12"/>
      <c r="I19036" s="49"/>
    </row>
    <row r="19037" customHeight="1" spans="7:9">
      <c r="G19037" s="11"/>
      <c r="H19037" s="12"/>
      <c r="I19037" s="49"/>
    </row>
    <row r="19038" customHeight="1" spans="7:9">
      <c r="G19038" s="11"/>
      <c r="H19038" s="12"/>
      <c r="I19038" s="49"/>
    </row>
    <row r="19039" customHeight="1" spans="7:9">
      <c r="G19039" s="11"/>
      <c r="H19039" s="12"/>
      <c r="I19039" s="49"/>
    </row>
    <row r="19040" customHeight="1" spans="7:9">
      <c r="G19040" s="11"/>
      <c r="H19040" s="12"/>
      <c r="I19040" s="49"/>
    </row>
    <row r="19041" customHeight="1" spans="7:9">
      <c r="G19041" s="11"/>
      <c r="H19041" s="12"/>
      <c r="I19041" s="49"/>
    </row>
    <row r="19042" customHeight="1" spans="7:9">
      <c r="G19042" s="11"/>
      <c r="H19042" s="12"/>
      <c r="I19042" s="49"/>
    </row>
    <row r="19043" customHeight="1" spans="7:9">
      <c r="G19043" s="11"/>
      <c r="H19043" s="12"/>
      <c r="I19043" s="49"/>
    </row>
    <row r="19044" customHeight="1" spans="7:9">
      <c r="G19044" s="11"/>
      <c r="H19044" s="12"/>
      <c r="I19044" s="49"/>
    </row>
    <row r="19045" customHeight="1" spans="7:9">
      <c r="G19045" s="11"/>
      <c r="H19045" s="12"/>
      <c r="I19045" s="49"/>
    </row>
    <row r="19046" customHeight="1" spans="7:9">
      <c r="G19046" s="11"/>
      <c r="H19046" s="12"/>
      <c r="I19046" s="49"/>
    </row>
    <row r="19047" customHeight="1" spans="7:9">
      <c r="G19047" s="11"/>
      <c r="H19047" s="12"/>
      <c r="I19047" s="49"/>
    </row>
    <row r="19048" customHeight="1" spans="7:9">
      <c r="G19048" s="11"/>
      <c r="H19048" s="12"/>
      <c r="I19048" s="49"/>
    </row>
    <row r="19049" customHeight="1" spans="7:9">
      <c r="G19049" s="11"/>
      <c r="H19049" s="12"/>
      <c r="I19049" s="49"/>
    </row>
    <row r="19050" customHeight="1" spans="7:9">
      <c r="G19050" s="11"/>
      <c r="H19050" s="12"/>
      <c r="I19050" s="49"/>
    </row>
    <row r="19051" customHeight="1" spans="7:9">
      <c r="G19051" s="11"/>
      <c r="H19051" s="12"/>
      <c r="I19051" s="49"/>
    </row>
    <row r="19052" customHeight="1" spans="7:9">
      <c r="G19052" s="11"/>
      <c r="H19052" s="12"/>
      <c r="I19052" s="49"/>
    </row>
    <row r="19053" customHeight="1" spans="7:9">
      <c r="G19053" s="11"/>
      <c r="H19053" s="12"/>
      <c r="I19053" s="49"/>
    </row>
    <row r="19054" customHeight="1" spans="7:9">
      <c r="G19054" s="11"/>
      <c r="H19054" s="12"/>
      <c r="I19054" s="49"/>
    </row>
    <row r="19055" customHeight="1" spans="7:9">
      <c r="G19055" s="11"/>
      <c r="H19055" s="12"/>
      <c r="I19055" s="49"/>
    </row>
    <row r="19056" customHeight="1" spans="7:9">
      <c r="G19056" s="11"/>
      <c r="H19056" s="12"/>
      <c r="I19056" s="49"/>
    </row>
    <row r="19057" customHeight="1" spans="7:9">
      <c r="G19057" s="11"/>
      <c r="H19057" s="12"/>
      <c r="I19057" s="49"/>
    </row>
    <row r="19058" customHeight="1" spans="7:9">
      <c r="G19058" s="11"/>
      <c r="H19058" s="12"/>
      <c r="I19058" s="49"/>
    </row>
    <row r="19059" customHeight="1" spans="7:9">
      <c r="G19059" s="11"/>
      <c r="H19059" s="12"/>
      <c r="I19059" s="49"/>
    </row>
    <row r="19060" customHeight="1" spans="7:9">
      <c r="G19060" s="11"/>
      <c r="H19060" s="12"/>
      <c r="I19060" s="49"/>
    </row>
    <row r="19061" customHeight="1" spans="7:9">
      <c r="G19061" s="11"/>
      <c r="H19061" s="12"/>
      <c r="I19061" s="49"/>
    </row>
    <row r="19062" customHeight="1" spans="7:9">
      <c r="G19062" s="11"/>
      <c r="H19062" s="12"/>
      <c r="I19062" s="49"/>
    </row>
    <row r="19063" customHeight="1" spans="7:9">
      <c r="G19063" s="11"/>
      <c r="H19063" s="12"/>
      <c r="I19063" s="49"/>
    </row>
    <row r="19064" customHeight="1" spans="7:9">
      <c r="G19064" s="11"/>
      <c r="H19064" s="12"/>
      <c r="I19064" s="49"/>
    </row>
    <row r="19065" customHeight="1" spans="7:9">
      <c r="G19065" s="11"/>
      <c r="H19065" s="12"/>
      <c r="I19065" s="49"/>
    </row>
    <row r="19066" customHeight="1" spans="7:9">
      <c r="G19066" s="11"/>
      <c r="H19066" s="12"/>
      <c r="I19066" s="49"/>
    </row>
    <row r="19067" customHeight="1" spans="7:9">
      <c r="G19067" s="11"/>
      <c r="H19067" s="12"/>
      <c r="I19067" s="49"/>
    </row>
    <row r="19068" customHeight="1" spans="7:9">
      <c r="G19068" s="11"/>
      <c r="H19068" s="12"/>
      <c r="I19068" s="49"/>
    </row>
    <row r="19069" customHeight="1" spans="7:9">
      <c r="G19069" s="11"/>
      <c r="H19069" s="12"/>
      <c r="I19069" s="49"/>
    </row>
    <row r="19070" customHeight="1" spans="7:9">
      <c r="G19070" s="11"/>
      <c r="H19070" s="12"/>
      <c r="I19070" s="49"/>
    </row>
    <row r="19071" customHeight="1" spans="7:9">
      <c r="G19071" s="11"/>
      <c r="H19071" s="12"/>
      <c r="I19071" s="49"/>
    </row>
    <row r="19072" customHeight="1" spans="7:9">
      <c r="G19072" s="11"/>
      <c r="H19072" s="12"/>
      <c r="I19072" s="49"/>
    </row>
    <row r="19073" customHeight="1" spans="7:9">
      <c r="G19073" s="11"/>
      <c r="H19073" s="12"/>
      <c r="I19073" s="49"/>
    </row>
    <row r="19074" customHeight="1" spans="7:9">
      <c r="G19074" s="11"/>
      <c r="H19074" s="12"/>
      <c r="I19074" s="49"/>
    </row>
    <row r="19075" customHeight="1" spans="7:9">
      <c r="G19075" s="11"/>
      <c r="H19075" s="12"/>
      <c r="I19075" s="49"/>
    </row>
    <row r="19076" customHeight="1" spans="7:9">
      <c r="G19076" s="11"/>
      <c r="H19076" s="12"/>
      <c r="I19076" s="49"/>
    </row>
    <row r="19077" customHeight="1" spans="7:9">
      <c r="G19077" s="11"/>
      <c r="H19077" s="12"/>
      <c r="I19077" s="49"/>
    </row>
    <row r="19078" customHeight="1" spans="7:9">
      <c r="G19078" s="11"/>
      <c r="H19078" s="12"/>
      <c r="I19078" s="49"/>
    </row>
    <row r="19079" customHeight="1" spans="7:9">
      <c r="G19079" s="11"/>
      <c r="H19079" s="12"/>
      <c r="I19079" s="49"/>
    </row>
    <row r="19080" customHeight="1" spans="7:9">
      <c r="G19080" s="11"/>
      <c r="H19080" s="12"/>
      <c r="I19080" s="49"/>
    </row>
    <row r="19081" customHeight="1" spans="7:9">
      <c r="G19081" s="11"/>
      <c r="H19081" s="12"/>
      <c r="I19081" s="49"/>
    </row>
    <row r="19082" customHeight="1" spans="7:9">
      <c r="G19082" s="11"/>
      <c r="H19082" s="12"/>
      <c r="I19082" s="49"/>
    </row>
    <row r="19083" customHeight="1" spans="7:9">
      <c r="G19083" s="11"/>
      <c r="H19083" s="12"/>
      <c r="I19083" s="49"/>
    </row>
    <row r="19084" customHeight="1" spans="7:9">
      <c r="G19084" s="11"/>
      <c r="H19084" s="12"/>
      <c r="I19084" s="49"/>
    </row>
    <row r="19085" customHeight="1" spans="7:9">
      <c r="G19085" s="11"/>
      <c r="H19085" s="12"/>
      <c r="I19085" s="49"/>
    </row>
    <row r="19086" customHeight="1" spans="7:9">
      <c r="G19086" s="11"/>
      <c r="H19086" s="12"/>
      <c r="I19086" s="49"/>
    </row>
    <row r="19087" customHeight="1" spans="7:9">
      <c r="G19087" s="11"/>
      <c r="H19087" s="12"/>
      <c r="I19087" s="49"/>
    </row>
    <row r="19088" customHeight="1" spans="7:9">
      <c r="G19088" s="11"/>
      <c r="H19088" s="12"/>
      <c r="I19088" s="49"/>
    </row>
    <row r="19089" customHeight="1" spans="7:9">
      <c r="G19089" s="11"/>
      <c r="H19089" s="12"/>
      <c r="I19089" s="49"/>
    </row>
    <row r="19090" customHeight="1" spans="7:9">
      <c r="G19090" s="11"/>
      <c r="H19090" s="12"/>
      <c r="I19090" s="49"/>
    </row>
    <row r="19091" customHeight="1" spans="7:9">
      <c r="G19091" s="11"/>
      <c r="H19091" s="12"/>
      <c r="I19091" s="49"/>
    </row>
    <row r="19092" customHeight="1" spans="7:9">
      <c r="G19092" s="11"/>
      <c r="H19092" s="12"/>
      <c r="I19092" s="49"/>
    </row>
    <row r="19093" customHeight="1" spans="7:9">
      <c r="G19093" s="11"/>
      <c r="H19093" s="12"/>
      <c r="I19093" s="49"/>
    </row>
    <row r="19094" customHeight="1" spans="7:9">
      <c r="G19094" s="11"/>
      <c r="H19094" s="12"/>
      <c r="I19094" s="49"/>
    </row>
    <row r="19095" customHeight="1" spans="7:9">
      <c r="G19095" s="11"/>
      <c r="H19095" s="12"/>
      <c r="I19095" s="49"/>
    </row>
    <row r="19096" customHeight="1" spans="7:9">
      <c r="G19096" s="11"/>
      <c r="H19096" s="12"/>
      <c r="I19096" s="49"/>
    </row>
    <row r="19097" customHeight="1" spans="7:9">
      <c r="G19097" s="11"/>
      <c r="H19097" s="12"/>
      <c r="I19097" s="49"/>
    </row>
    <row r="19098" customHeight="1" spans="7:9">
      <c r="G19098" s="11"/>
      <c r="H19098" s="12"/>
      <c r="I19098" s="49"/>
    </row>
    <row r="19099" customHeight="1" spans="7:9">
      <c r="G19099" s="11"/>
      <c r="H19099" s="12"/>
      <c r="I19099" s="49"/>
    </row>
    <row r="19100" customHeight="1" spans="7:9">
      <c r="G19100" s="11"/>
      <c r="H19100" s="12"/>
      <c r="I19100" s="49"/>
    </row>
    <row r="19101" customHeight="1" spans="7:9">
      <c r="G19101" s="11"/>
      <c r="H19101" s="12"/>
      <c r="I19101" s="49"/>
    </row>
    <row r="19102" customHeight="1" spans="7:9">
      <c r="G19102" s="11"/>
      <c r="H19102" s="12"/>
      <c r="I19102" s="49"/>
    </row>
    <row r="19103" customHeight="1" spans="7:9">
      <c r="G19103" s="11"/>
      <c r="H19103" s="12"/>
      <c r="I19103" s="49"/>
    </row>
    <row r="19104" customHeight="1" spans="7:9">
      <c r="G19104" s="11"/>
      <c r="H19104" s="12"/>
      <c r="I19104" s="49"/>
    </row>
    <row r="19105" customHeight="1" spans="7:9">
      <c r="G19105" s="11"/>
      <c r="H19105" s="12"/>
      <c r="I19105" s="49"/>
    </row>
    <row r="19106" customHeight="1" spans="7:9">
      <c r="G19106" s="11"/>
      <c r="H19106" s="12"/>
      <c r="I19106" s="49"/>
    </row>
    <row r="19107" customHeight="1" spans="7:9">
      <c r="G19107" s="11"/>
      <c r="H19107" s="12"/>
      <c r="I19107" s="49"/>
    </row>
    <row r="19108" customHeight="1" spans="7:9">
      <c r="G19108" s="11"/>
      <c r="H19108" s="12"/>
      <c r="I19108" s="49"/>
    </row>
    <row r="19109" customHeight="1" spans="7:9">
      <c r="G19109" s="11"/>
      <c r="H19109" s="12"/>
      <c r="I19109" s="49"/>
    </row>
    <row r="19110" customHeight="1" spans="7:9">
      <c r="G19110" s="11"/>
      <c r="H19110" s="12"/>
      <c r="I19110" s="49"/>
    </row>
    <row r="19111" customHeight="1" spans="7:9">
      <c r="G19111" s="11"/>
      <c r="H19111" s="12"/>
      <c r="I19111" s="49"/>
    </row>
    <row r="19112" customHeight="1" spans="7:9">
      <c r="G19112" s="11"/>
      <c r="H19112" s="12"/>
      <c r="I19112" s="49"/>
    </row>
    <row r="19113" customHeight="1" spans="7:9">
      <c r="G19113" s="11"/>
      <c r="H19113" s="12"/>
      <c r="I19113" s="49"/>
    </row>
    <row r="19114" customHeight="1" spans="7:9">
      <c r="G19114" s="11"/>
      <c r="H19114" s="12"/>
      <c r="I19114" s="49"/>
    </row>
    <row r="19115" customHeight="1" spans="7:9">
      <c r="G19115" s="11"/>
      <c r="H19115" s="12"/>
      <c r="I19115" s="49"/>
    </row>
    <row r="19116" customHeight="1" spans="7:9">
      <c r="G19116" s="11"/>
      <c r="H19116" s="12"/>
      <c r="I19116" s="49"/>
    </row>
    <row r="19117" customHeight="1" spans="7:9">
      <c r="G19117" s="11"/>
      <c r="H19117" s="12"/>
      <c r="I19117" s="49"/>
    </row>
    <row r="19118" customHeight="1" spans="7:9">
      <c r="G19118" s="11"/>
      <c r="H19118" s="12"/>
      <c r="I19118" s="49"/>
    </row>
    <row r="19119" customHeight="1" spans="7:9">
      <c r="G19119" s="11"/>
      <c r="H19119" s="12"/>
      <c r="I19119" s="49"/>
    </row>
    <row r="19120" customHeight="1" spans="7:9">
      <c r="G19120" s="11"/>
      <c r="H19120" s="12"/>
      <c r="I19120" s="49"/>
    </row>
    <row r="19121" customHeight="1" spans="7:9">
      <c r="G19121" s="11"/>
      <c r="H19121" s="12"/>
      <c r="I19121" s="49"/>
    </row>
    <row r="19122" customHeight="1" spans="7:9">
      <c r="G19122" s="11"/>
      <c r="H19122" s="12"/>
      <c r="I19122" s="49"/>
    </row>
    <row r="19123" customHeight="1" spans="7:9">
      <c r="G19123" s="11"/>
      <c r="H19123" s="12"/>
      <c r="I19123" s="49"/>
    </row>
    <row r="19124" customHeight="1" spans="7:9">
      <c r="G19124" s="11"/>
      <c r="H19124" s="12"/>
      <c r="I19124" s="49"/>
    </row>
    <row r="19125" customHeight="1" spans="7:9">
      <c r="G19125" s="11"/>
      <c r="H19125" s="12"/>
      <c r="I19125" s="49"/>
    </row>
    <row r="19126" customHeight="1" spans="7:9">
      <c r="G19126" s="11"/>
      <c r="H19126" s="12"/>
      <c r="I19126" s="49"/>
    </row>
    <row r="19127" customHeight="1" spans="7:9">
      <c r="G19127" s="11"/>
      <c r="H19127" s="12"/>
      <c r="I19127" s="49"/>
    </row>
    <row r="19128" customHeight="1" spans="7:9">
      <c r="G19128" s="11"/>
      <c r="H19128" s="12"/>
      <c r="I19128" s="49"/>
    </row>
    <row r="19129" customHeight="1" spans="7:9">
      <c r="G19129" s="11"/>
      <c r="H19129" s="12"/>
      <c r="I19129" s="49"/>
    </row>
    <row r="19130" customHeight="1" spans="7:9">
      <c r="G19130" s="11"/>
      <c r="H19130" s="12"/>
      <c r="I19130" s="49"/>
    </row>
    <row r="19131" customHeight="1" spans="7:9">
      <c r="G19131" s="11"/>
      <c r="H19131" s="12"/>
      <c r="I19131" s="49"/>
    </row>
    <row r="19132" customHeight="1" spans="7:9">
      <c r="G19132" s="11"/>
      <c r="H19132" s="12"/>
      <c r="I19132" s="49"/>
    </row>
    <row r="19133" customHeight="1" spans="7:9">
      <c r="G19133" s="11"/>
      <c r="H19133" s="12"/>
      <c r="I19133" s="49"/>
    </row>
    <row r="19134" customHeight="1" spans="7:9">
      <c r="G19134" s="11"/>
      <c r="H19134" s="12"/>
      <c r="I19134" s="49"/>
    </row>
    <row r="19135" customHeight="1" spans="7:9">
      <c r="G19135" s="11"/>
      <c r="H19135" s="12"/>
      <c r="I19135" s="49"/>
    </row>
    <row r="19136" customHeight="1" spans="7:9">
      <c r="G19136" s="11"/>
      <c r="H19136" s="12"/>
      <c r="I19136" s="49"/>
    </row>
    <row r="19137" customHeight="1" spans="7:9">
      <c r="G19137" s="11"/>
      <c r="H19137" s="12"/>
      <c r="I19137" s="49"/>
    </row>
    <row r="19138" customHeight="1" spans="7:9">
      <c r="G19138" s="11"/>
      <c r="H19138" s="12"/>
      <c r="I19138" s="49"/>
    </row>
    <row r="19139" customHeight="1" spans="7:9">
      <c r="G19139" s="11"/>
      <c r="H19139" s="12"/>
      <c r="I19139" s="49"/>
    </row>
    <row r="19140" customHeight="1" spans="7:9">
      <c r="G19140" s="11"/>
      <c r="H19140" s="12"/>
      <c r="I19140" s="49"/>
    </row>
    <row r="19141" customHeight="1" spans="7:9">
      <c r="G19141" s="11"/>
      <c r="H19141" s="12"/>
      <c r="I19141" s="49"/>
    </row>
    <row r="19142" customHeight="1" spans="7:9">
      <c r="G19142" s="11"/>
      <c r="H19142" s="12"/>
      <c r="I19142" s="49"/>
    </row>
    <row r="19143" customHeight="1" spans="7:9">
      <c r="G19143" s="11"/>
      <c r="H19143" s="12"/>
      <c r="I19143" s="49"/>
    </row>
    <row r="19144" customHeight="1" spans="7:9">
      <c r="G19144" s="11"/>
      <c r="H19144" s="12"/>
      <c r="I19144" s="49"/>
    </row>
    <row r="19145" customHeight="1" spans="7:9">
      <c r="G19145" s="11"/>
      <c r="H19145" s="12"/>
      <c r="I19145" s="49"/>
    </row>
    <row r="19146" customHeight="1" spans="7:9">
      <c r="G19146" s="11"/>
      <c r="H19146" s="12"/>
      <c r="I19146" s="49"/>
    </row>
    <row r="19147" customHeight="1" spans="7:9">
      <c r="G19147" s="11"/>
      <c r="H19147" s="12"/>
      <c r="I19147" s="49"/>
    </row>
    <row r="19148" customHeight="1" spans="7:9">
      <c r="G19148" s="11"/>
      <c r="H19148" s="12"/>
      <c r="I19148" s="49"/>
    </row>
    <row r="19149" customHeight="1" spans="7:9">
      <c r="G19149" s="11"/>
      <c r="H19149" s="12"/>
      <c r="I19149" s="49"/>
    </row>
    <row r="19150" customHeight="1" spans="7:9">
      <c r="G19150" s="11"/>
      <c r="H19150" s="12"/>
      <c r="I19150" s="49"/>
    </row>
    <row r="19151" customHeight="1" spans="7:9">
      <c r="G19151" s="11"/>
      <c r="H19151" s="12"/>
      <c r="I19151" s="49"/>
    </row>
    <row r="19152" customHeight="1" spans="7:9">
      <c r="G19152" s="11"/>
      <c r="H19152" s="12"/>
      <c r="I19152" s="49"/>
    </row>
    <row r="19153" customHeight="1" spans="7:9">
      <c r="G19153" s="11"/>
      <c r="H19153" s="12"/>
      <c r="I19153" s="49"/>
    </row>
    <row r="19154" customHeight="1" spans="7:9">
      <c r="G19154" s="11"/>
      <c r="H19154" s="12"/>
      <c r="I19154" s="49"/>
    </row>
    <row r="19155" customHeight="1" spans="7:9">
      <c r="G19155" s="11"/>
      <c r="H19155" s="12"/>
      <c r="I19155" s="49"/>
    </row>
    <row r="19156" customHeight="1" spans="7:9">
      <c r="G19156" s="11"/>
      <c r="H19156" s="12"/>
      <c r="I19156" s="49"/>
    </row>
    <row r="19157" customHeight="1" spans="7:9">
      <c r="G19157" s="11"/>
      <c r="H19157" s="12"/>
      <c r="I19157" s="49"/>
    </row>
    <row r="19158" customHeight="1" spans="7:9">
      <c r="G19158" s="11"/>
      <c r="H19158" s="12"/>
      <c r="I19158" s="49"/>
    </row>
    <row r="19159" customHeight="1" spans="7:9">
      <c r="G19159" s="11"/>
      <c r="H19159" s="12"/>
      <c r="I19159" s="49"/>
    </row>
    <row r="19160" customHeight="1" spans="7:9">
      <c r="G19160" s="11"/>
      <c r="H19160" s="12"/>
      <c r="I19160" s="49"/>
    </row>
    <row r="19161" customHeight="1" spans="7:9">
      <c r="G19161" s="11"/>
      <c r="H19161" s="12"/>
      <c r="I19161" s="49"/>
    </row>
    <row r="19162" customHeight="1" spans="7:9">
      <c r="G19162" s="11"/>
      <c r="H19162" s="12"/>
      <c r="I19162" s="49"/>
    </row>
    <row r="19163" customHeight="1" spans="7:9">
      <c r="G19163" s="11"/>
      <c r="H19163" s="12"/>
      <c r="I19163" s="49"/>
    </row>
    <row r="19164" customHeight="1" spans="7:9">
      <c r="G19164" s="11"/>
      <c r="H19164" s="12"/>
      <c r="I19164" s="49"/>
    </row>
    <row r="19165" customHeight="1" spans="7:9">
      <c r="G19165" s="11"/>
      <c r="H19165" s="12"/>
      <c r="I19165" s="49"/>
    </row>
    <row r="19166" customHeight="1" spans="7:9">
      <c r="G19166" s="11"/>
      <c r="H19166" s="12"/>
      <c r="I19166" s="49"/>
    </row>
    <row r="19167" customHeight="1" spans="7:9">
      <c r="G19167" s="11"/>
      <c r="H19167" s="12"/>
      <c r="I19167" s="49"/>
    </row>
    <row r="19168" customHeight="1" spans="7:9">
      <c r="G19168" s="11"/>
      <c r="H19168" s="12"/>
      <c r="I19168" s="49"/>
    </row>
    <row r="19169" customHeight="1" spans="7:9">
      <c r="G19169" s="11"/>
      <c r="H19169" s="12"/>
      <c r="I19169" s="49"/>
    </row>
    <row r="19170" customHeight="1" spans="7:9">
      <c r="G19170" s="11"/>
      <c r="H19170" s="12"/>
      <c r="I19170" s="49"/>
    </row>
    <row r="19171" customHeight="1" spans="7:9">
      <c r="G19171" s="11"/>
      <c r="H19171" s="12"/>
      <c r="I19171" s="49"/>
    </row>
    <row r="19172" customHeight="1" spans="7:9">
      <c r="G19172" s="11"/>
      <c r="H19172" s="12"/>
      <c r="I19172" s="49"/>
    </row>
    <row r="19173" customHeight="1" spans="7:9">
      <c r="G19173" s="11"/>
      <c r="H19173" s="12"/>
      <c r="I19173" s="49"/>
    </row>
    <row r="19174" customHeight="1" spans="7:9">
      <c r="G19174" s="11"/>
      <c r="H19174" s="12"/>
      <c r="I19174" s="49"/>
    </row>
    <row r="19175" customHeight="1" spans="7:9">
      <c r="G19175" s="11"/>
      <c r="H19175" s="12"/>
      <c r="I19175" s="49"/>
    </row>
    <row r="19176" customHeight="1" spans="7:9">
      <c r="G19176" s="11"/>
      <c r="H19176" s="12"/>
      <c r="I19176" s="49"/>
    </row>
    <row r="19177" customHeight="1" spans="7:9">
      <c r="G19177" s="11"/>
      <c r="H19177" s="12"/>
      <c r="I19177" s="49"/>
    </row>
    <row r="19178" customHeight="1" spans="7:9">
      <c r="G19178" s="11"/>
      <c r="H19178" s="12"/>
      <c r="I19178" s="49"/>
    </row>
    <row r="19179" customHeight="1" spans="7:9">
      <c r="G19179" s="11"/>
      <c r="H19179" s="12"/>
      <c r="I19179" s="49"/>
    </row>
    <row r="19180" customHeight="1" spans="7:9">
      <c r="G19180" s="11"/>
      <c r="H19180" s="12"/>
      <c r="I19180" s="49"/>
    </row>
    <row r="19181" customHeight="1" spans="7:9">
      <c r="G19181" s="11"/>
      <c r="H19181" s="12"/>
      <c r="I19181" s="49"/>
    </row>
    <row r="19182" customHeight="1" spans="7:9">
      <c r="G19182" s="11"/>
      <c r="H19182" s="12"/>
      <c r="I19182" s="49"/>
    </row>
    <row r="19183" customHeight="1" spans="7:9">
      <c r="G19183" s="11"/>
      <c r="H19183" s="12"/>
      <c r="I19183" s="49"/>
    </row>
    <row r="19184" customHeight="1" spans="7:9">
      <c r="G19184" s="11"/>
      <c r="H19184" s="12"/>
      <c r="I19184" s="49"/>
    </row>
    <row r="19185" customHeight="1" spans="7:9">
      <c r="G19185" s="11"/>
      <c r="H19185" s="12"/>
      <c r="I19185" s="49"/>
    </row>
    <row r="19186" customHeight="1" spans="7:9">
      <c r="G19186" s="11"/>
      <c r="H19186" s="12"/>
      <c r="I19186" s="49"/>
    </row>
    <row r="19187" customHeight="1" spans="7:9">
      <c r="G19187" s="11"/>
      <c r="H19187" s="12"/>
      <c r="I19187" s="49"/>
    </row>
    <row r="19188" customHeight="1" spans="7:9">
      <c r="G19188" s="11"/>
      <c r="H19188" s="12"/>
      <c r="I19188" s="49"/>
    </row>
    <row r="19189" customHeight="1" spans="7:9">
      <c r="G19189" s="11"/>
      <c r="H19189" s="12"/>
      <c r="I19189" s="49"/>
    </row>
    <row r="19190" customHeight="1" spans="7:9">
      <c r="G19190" s="11"/>
      <c r="H19190" s="12"/>
      <c r="I19190" s="49"/>
    </row>
    <row r="19191" customHeight="1" spans="7:9">
      <c r="G19191" s="11"/>
      <c r="H19191" s="12"/>
      <c r="I19191" s="49"/>
    </row>
    <row r="19192" customHeight="1" spans="7:9">
      <c r="G19192" s="11"/>
      <c r="H19192" s="12"/>
      <c r="I19192" s="49"/>
    </row>
    <row r="19193" customHeight="1" spans="7:9">
      <c r="G19193" s="11"/>
      <c r="H19193" s="12"/>
      <c r="I19193" s="49"/>
    </row>
    <row r="19194" customHeight="1" spans="7:9">
      <c r="G19194" s="11"/>
      <c r="H19194" s="12"/>
      <c r="I19194" s="49"/>
    </row>
    <row r="19195" customHeight="1" spans="7:9">
      <c r="G19195" s="11"/>
      <c r="H19195" s="12"/>
      <c r="I19195" s="49"/>
    </row>
    <row r="19196" customHeight="1" spans="7:9">
      <c r="G19196" s="11"/>
      <c r="H19196" s="12"/>
      <c r="I19196" s="49"/>
    </row>
    <row r="19197" customHeight="1" spans="7:9">
      <c r="G19197" s="11"/>
      <c r="H19197" s="12"/>
      <c r="I19197" s="49"/>
    </row>
    <row r="19198" customHeight="1" spans="7:9">
      <c r="G19198" s="11"/>
      <c r="H19198" s="12"/>
      <c r="I19198" s="49"/>
    </row>
    <row r="19199" customHeight="1" spans="7:9">
      <c r="G19199" s="11"/>
      <c r="H19199" s="12"/>
      <c r="I19199" s="49"/>
    </row>
    <row r="19200" customHeight="1" spans="7:9">
      <c r="G19200" s="11"/>
      <c r="H19200" s="12"/>
      <c r="I19200" s="49"/>
    </row>
    <row r="19201" customHeight="1" spans="7:9">
      <c r="G19201" s="11"/>
      <c r="H19201" s="12"/>
      <c r="I19201" s="49"/>
    </row>
    <row r="19202" customHeight="1" spans="7:9">
      <c r="G19202" s="11"/>
      <c r="H19202" s="12"/>
      <c r="I19202" s="49"/>
    </row>
    <row r="19203" customHeight="1" spans="7:9">
      <c r="G19203" s="11"/>
      <c r="H19203" s="12"/>
      <c r="I19203" s="49"/>
    </row>
    <row r="19204" customHeight="1" spans="7:9">
      <c r="G19204" s="11"/>
      <c r="H19204" s="12"/>
      <c r="I19204" s="49"/>
    </row>
    <row r="19205" customHeight="1" spans="7:9">
      <c r="G19205" s="11"/>
      <c r="H19205" s="12"/>
      <c r="I19205" s="49"/>
    </row>
    <row r="19206" customHeight="1" spans="7:9">
      <c r="G19206" s="11"/>
      <c r="H19206" s="12"/>
      <c r="I19206" s="49"/>
    </row>
    <row r="19207" customHeight="1" spans="7:9">
      <c r="G19207" s="11"/>
      <c r="H19207" s="12"/>
      <c r="I19207" s="49"/>
    </row>
    <row r="19208" customHeight="1" spans="7:9">
      <c r="G19208" s="11"/>
      <c r="H19208" s="12"/>
      <c r="I19208" s="49"/>
    </row>
    <row r="19209" customHeight="1" spans="7:9">
      <c r="G19209" s="11"/>
      <c r="H19209" s="12"/>
      <c r="I19209" s="49"/>
    </row>
    <row r="19210" customHeight="1" spans="7:9">
      <c r="G19210" s="11"/>
      <c r="H19210" s="12"/>
      <c r="I19210" s="49"/>
    </row>
    <row r="19211" customHeight="1" spans="7:9">
      <c r="G19211" s="11"/>
      <c r="H19211" s="12"/>
      <c r="I19211" s="49"/>
    </row>
    <row r="19212" customHeight="1" spans="7:9">
      <c r="G19212" s="11"/>
      <c r="H19212" s="12"/>
      <c r="I19212" s="49"/>
    </row>
    <row r="19213" customHeight="1" spans="7:9">
      <c r="G19213" s="11"/>
      <c r="H19213" s="12"/>
      <c r="I19213" s="49"/>
    </row>
    <row r="19214" customHeight="1" spans="7:9">
      <c r="G19214" s="11"/>
      <c r="H19214" s="12"/>
      <c r="I19214" s="49"/>
    </row>
    <row r="19215" customHeight="1" spans="7:9">
      <c r="G19215" s="11"/>
      <c r="H19215" s="12"/>
      <c r="I19215" s="49"/>
    </row>
    <row r="19216" customHeight="1" spans="7:9">
      <c r="G19216" s="11"/>
      <c r="H19216" s="12"/>
      <c r="I19216" s="49"/>
    </row>
    <row r="19217" customHeight="1" spans="7:9">
      <c r="G19217" s="11"/>
      <c r="H19217" s="12"/>
      <c r="I19217" s="49"/>
    </row>
    <row r="19218" customHeight="1" spans="7:9">
      <c r="G19218" s="11"/>
      <c r="H19218" s="12"/>
      <c r="I19218" s="49"/>
    </row>
    <row r="19219" customHeight="1" spans="7:9">
      <c r="G19219" s="11"/>
      <c r="H19219" s="12"/>
      <c r="I19219" s="49"/>
    </row>
    <row r="19220" customHeight="1" spans="7:9">
      <c r="G19220" s="11"/>
      <c r="H19220" s="12"/>
      <c r="I19220" s="49"/>
    </row>
    <row r="19221" customHeight="1" spans="7:9">
      <c r="G19221" s="11"/>
      <c r="H19221" s="12"/>
      <c r="I19221" s="49"/>
    </row>
    <row r="19222" customHeight="1" spans="7:9">
      <c r="G19222" s="11"/>
      <c r="H19222" s="12"/>
      <c r="I19222" s="49"/>
    </row>
    <row r="19223" customHeight="1" spans="7:9">
      <c r="G19223" s="11"/>
      <c r="H19223" s="12"/>
      <c r="I19223" s="49"/>
    </row>
    <row r="19224" customHeight="1" spans="7:9">
      <c r="G19224" s="11"/>
      <c r="H19224" s="12"/>
      <c r="I19224" s="49"/>
    </row>
    <row r="19225" customHeight="1" spans="7:9">
      <c r="G19225" s="11"/>
      <c r="H19225" s="12"/>
      <c r="I19225" s="49"/>
    </row>
    <row r="19226" customHeight="1" spans="7:9">
      <c r="G19226" s="11"/>
      <c r="H19226" s="12"/>
      <c r="I19226" s="49"/>
    </row>
    <row r="19227" customHeight="1" spans="7:9">
      <c r="G19227" s="11"/>
      <c r="H19227" s="12"/>
      <c r="I19227" s="49"/>
    </row>
    <row r="19228" customHeight="1" spans="7:9">
      <c r="G19228" s="11"/>
      <c r="H19228" s="12"/>
      <c r="I19228" s="49"/>
    </row>
    <row r="19229" customHeight="1" spans="7:9">
      <c r="G19229" s="11"/>
      <c r="H19229" s="12"/>
      <c r="I19229" s="49"/>
    </row>
    <row r="19230" customHeight="1" spans="7:9">
      <c r="G19230" s="11"/>
      <c r="H19230" s="12"/>
      <c r="I19230" s="49"/>
    </row>
    <row r="19231" customHeight="1" spans="7:9">
      <c r="G19231" s="11"/>
      <c r="H19231" s="12"/>
      <c r="I19231" s="49"/>
    </row>
    <row r="19232" customHeight="1" spans="7:9">
      <c r="G19232" s="11"/>
      <c r="H19232" s="12"/>
      <c r="I19232" s="49"/>
    </row>
    <row r="19233" customHeight="1" spans="7:9">
      <c r="G19233" s="11"/>
      <c r="H19233" s="12"/>
      <c r="I19233" s="49"/>
    </row>
    <row r="19234" customHeight="1" spans="7:9">
      <c r="G19234" s="11"/>
      <c r="H19234" s="12"/>
      <c r="I19234" s="49"/>
    </row>
    <row r="19235" customHeight="1" spans="7:9">
      <c r="G19235" s="11"/>
      <c r="H19235" s="12"/>
      <c r="I19235" s="49"/>
    </row>
    <row r="19236" customHeight="1" spans="7:9">
      <c r="G19236" s="11"/>
      <c r="H19236" s="12"/>
      <c r="I19236" s="49"/>
    </row>
    <row r="19237" customHeight="1" spans="7:9">
      <c r="G19237" s="11"/>
      <c r="H19237" s="12"/>
      <c r="I19237" s="49"/>
    </row>
    <row r="19238" customHeight="1" spans="7:9">
      <c r="G19238" s="11"/>
      <c r="H19238" s="12"/>
      <c r="I19238" s="49"/>
    </row>
    <row r="19239" customHeight="1" spans="7:9">
      <c r="G19239" s="11"/>
      <c r="H19239" s="12"/>
      <c r="I19239" s="49"/>
    </row>
    <row r="19240" customHeight="1" spans="7:9">
      <c r="G19240" s="11"/>
      <c r="H19240" s="12"/>
      <c r="I19240" s="49"/>
    </row>
    <row r="19241" customHeight="1" spans="7:9">
      <c r="G19241" s="11"/>
      <c r="H19241" s="12"/>
      <c r="I19241" s="49"/>
    </row>
    <row r="19242" customHeight="1" spans="7:9">
      <c r="G19242" s="11"/>
      <c r="H19242" s="12"/>
      <c r="I19242" s="49"/>
    </row>
    <row r="19243" customHeight="1" spans="7:9">
      <c r="G19243" s="11"/>
      <c r="H19243" s="12"/>
      <c r="I19243" s="49"/>
    </row>
    <row r="19244" customHeight="1" spans="7:9">
      <c r="G19244" s="11"/>
      <c r="H19244" s="12"/>
      <c r="I19244" s="49"/>
    </row>
    <row r="19245" customHeight="1" spans="7:9">
      <c r="G19245" s="11"/>
      <c r="H19245" s="12"/>
      <c r="I19245" s="49"/>
    </row>
    <row r="19246" customHeight="1" spans="7:9">
      <c r="G19246" s="11"/>
      <c r="H19246" s="12"/>
      <c r="I19246" s="49"/>
    </row>
    <row r="19247" customHeight="1" spans="7:9">
      <c r="G19247" s="11"/>
      <c r="H19247" s="12"/>
      <c r="I19247" s="49"/>
    </row>
    <row r="19248" customHeight="1" spans="7:9">
      <c r="G19248" s="11"/>
      <c r="H19248" s="12"/>
      <c r="I19248" s="49"/>
    </row>
    <row r="19249" customHeight="1" spans="7:9">
      <c r="G19249" s="11"/>
      <c r="H19249" s="12"/>
      <c r="I19249" s="49"/>
    </row>
    <row r="19250" customHeight="1" spans="7:9">
      <c r="G19250" s="11"/>
      <c r="H19250" s="12"/>
      <c r="I19250" s="49"/>
    </row>
    <row r="19251" customHeight="1" spans="7:9">
      <c r="G19251" s="11"/>
      <c r="H19251" s="12"/>
      <c r="I19251" s="49"/>
    </row>
    <row r="19252" customHeight="1" spans="7:9">
      <c r="G19252" s="11"/>
      <c r="H19252" s="12"/>
      <c r="I19252" s="49"/>
    </row>
    <row r="19253" customHeight="1" spans="7:9">
      <c r="G19253" s="11"/>
      <c r="H19253" s="12"/>
      <c r="I19253" s="49"/>
    </row>
    <row r="19254" customHeight="1" spans="7:9">
      <c r="G19254" s="11"/>
      <c r="H19254" s="12"/>
      <c r="I19254" s="49"/>
    </row>
    <row r="19255" customHeight="1" spans="7:9">
      <c r="G19255" s="11"/>
      <c r="H19255" s="12"/>
      <c r="I19255" s="49"/>
    </row>
    <row r="19256" customHeight="1" spans="7:9">
      <c r="G19256" s="11"/>
      <c r="H19256" s="12"/>
      <c r="I19256" s="49"/>
    </row>
    <row r="19257" customHeight="1" spans="7:9">
      <c r="G19257" s="11"/>
      <c r="H19257" s="12"/>
      <c r="I19257" s="49"/>
    </row>
    <row r="19258" customHeight="1" spans="7:9">
      <c r="G19258" s="11"/>
      <c r="H19258" s="12"/>
      <c r="I19258" s="49"/>
    </row>
    <row r="19259" customHeight="1" spans="7:9">
      <c r="G19259" s="11"/>
      <c r="H19259" s="12"/>
      <c r="I19259" s="49"/>
    </row>
    <row r="19260" customHeight="1" spans="7:9">
      <c r="G19260" s="11"/>
      <c r="H19260" s="12"/>
      <c r="I19260" s="49"/>
    </row>
    <row r="19261" customHeight="1" spans="7:9">
      <c r="G19261" s="11"/>
      <c r="H19261" s="12"/>
      <c r="I19261" s="49"/>
    </row>
    <row r="19262" customHeight="1" spans="7:9">
      <c r="G19262" s="11"/>
      <c r="H19262" s="12"/>
      <c r="I19262" s="49"/>
    </row>
    <row r="19263" customHeight="1" spans="7:9">
      <c r="G19263" s="11"/>
      <c r="H19263" s="12"/>
      <c r="I19263" s="49"/>
    </row>
    <row r="19264" customHeight="1" spans="7:9">
      <c r="G19264" s="11"/>
      <c r="H19264" s="12"/>
      <c r="I19264" s="49"/>
    </row>
    <row r="19265" customHeight="1" spans="7:9">
      <c r="G19265" s="11"/>
      <c r="H19265" s="12"/>
      <c r="I19265" s="49"/>
    </row>
    <row r="19266" customHeight="1" spans="7:9">
      <c r="G19266" s="11"/>
      <c r="H19266" s="12"/>
      <c r="I19266" s="49"/>
    </row>
    <row r="19267" customHeight="1" spans="7:9">
      <c r="G19267" s="11"/>
      <c r="H19267" s="12"/>
      <c r="I19267" s="49"/>
    </row>
    <row r="19268" customHeight="1" spans="7:9">
      <c r="G19268" s="11"/>
      <c r="H19268" s="12"/>
      <c r="I19268" s="49"/>
    </row>
    <row r="19269" customHeight="1" spans="7:9">
      <c r="G19269" s="11"/>
      <c r="H19269" s="12"/>
      <c r="I19269" s="49"/>
    </row>
    <row r="19270" customHeight="1" spans="7:9">
      <c r="G19270" s="11"/>
      <c r="H19270" s="12"/>
      <c r="I19270" s="49"/>
    </row>
    <row r="19271" customHeight="1" spans="7:9">
      <c r="G19271" s="11"/>
      <c r="H19271" s="12"/>
      <c r="I19271" s="49"/>
    </row>
    <row r="19272" customHeight="1" spans="7:9">
      <c r="G19272" s="11"/>
      <c r="H19272" s="12"/>
      <c r="I19272" s="49"/>
    </row>
    <row r="19273" customHeight="1" spans="7:9">
      <c r="G19273" s="11"/>
      <c r="H19273" s="12"/>
      <c r="I19273" s="49"/>
    </row>
    <row r="19274" customHeight="1" spans="7:9">
      <c r="G19274" s="11"/>
      <c r="H19274" s="12"/>
      <c r="I19274" s="49"/>
    </row>
    <row r="19275" customHeight="1" spans="7:9">
      <c r="G19275" s="11"/>
      <c r="H19275" s="12"/>
      <c r="I19275" s="49"/>
    </row>
    <row r="19276" customHeight="1" spans="7:9">
      <c r="G19276" s="11"/>
      <c r="H19276" s="12"/>
      <c r="I19276" s="49"/>
    </row>
    <row r="19277" customHeight="1" spans="7:9">
      <c r="G19277" s="11"/>
      <c r="H19277" s="12"/>
      <c r="I19277" s="49"/>
    </row>
    <row r="19278" customHeight="1" spans="7:9">
      <c r="G19278" s="11"/>
      <c r="H19278" s="12"/>
      <c r="I19278" s="49"/>
    </row>
    <row r="19279" customHeight="1" spans="7:9">
      <c r="G19279" s="11"/>
      <c r="H19279" s="12"/>
      <c r="I19279" s="49"/>
    </row>
    <row r="19280" customHeight="1" spans="7:9">
      <c r="G19280" s="11"/>
      <c r="H19280" s="12"/>
      <c r="I19280" s="49"/>
    </row>
    <row r="19281" customHeight="1" spans="7:9">
      <c r="G19281" s="11"/>
      <c r="H19281" s="12"/>
      <c r="I19281" s="49"/>
    </row>
    <row r="19282" customHeight="1" spans="7:9">
      <c r="G19282" s="11"/>
      <c r="H19282" s="12"/>
      <c r="I19282" s="49"/>
    </row>
    <row r="19283" customHeight="1" spans="7:9">
      <c r="G19283" s="11"/>
      <c r="H19283" s="12"/>
      <c r="I19283" s="49"/>
    </row>
    <row r="19284" customHeight="1" spans="7:9">
      <c r="G19284" s="11"/>
      <c r="H19284" s="12"/>
      <c r="I19284" s="49"/>
    </row>
    <row r="19285" customHeight="1" spans="7:9">
      <c r="G19285" s="11"/>
      <c r="H19285" s="12"/>
      <c r="I19285" s="49"/>
    </row>
    <row r="19286" customHeight="1" spans="7:9">
      <c r="G19286" s="11"/>
      <c r="H19286" s="12"/>
      <c r="I19286" s="49"/>
    </row>
    <row r="19287" customHeight="1" spans="7:9">
      <c r="G19287" s="11"/>
      <c r="H19287" s="12"/>
      <c r="I19287" s="49"/>
    </row>
    <row r="19288" customHeight="1" spans="7:9">
      <c r="G19288" s="11"/>
      <c r="H19288" s="12"/>
      <c r="I19288" s="49"/>
    </row>
    <row r="19289" customHeight="1" spans="7:9">
      <c r="G19289" s="11"/>
      <c r="H19289" s="12"/>
      <c r="I19289" s="49"/>
    </row>
    <row r="19290" customHeight="1" spans="7:9">
      <c r="G19290" s="11"/>
      <c r="H19290" s="12"/>
      <c r="I19290" s="49"/>
    </row>
    <row r="19291" customHeight="1" spans="7:9">
      <c r="G19291" s="11"/>
      <c r="H19291" s="12"/>
      <c r="I19291" s="49"/>
    </row>
    <row r="19292" customHeight="1" spans="7:9">
      <c r="G19292" s="11"/>
      <c r="H19292" s="12"/>
      <c r="I19292" s="49"/>
    </row>
    <row r="19293" customHeight="1" spans="7:9">
      <c r="G19293" s="11"/>
      <c r="H19293" s="12"/>
      <c r="I19293" s="49"/>
    </row>
    <row r="19294" customHeight="1" spans="7:9">
      <c r="G19294" s="11"/>
      <c r="H19294" s="12"/>
      <c r="I19294" s="49"/>
    </row>
    <row r="19295" customHeight="1" spans="7:9">
      <c r="G19295" s="11"/>
      <c r="H19295" s="12"/>
      <c r="I19295" s="49"/>
    </row>
    <row r="19296" customHeight="1" spans="7:9">
      <c r="G19296" s="11"/>
      <c r="H19296" s="12"/>
      <c r="I19296" s="49"/>
    </row>
    <row r="19297" customHeight="1" spans="7:9">
      <c r="G19297" s="11"/>
      <c r="H19297" s="12"/>
      <c r="I19297" s="49"/>
    </row>
    <row r="19298" customHeight="1" spans="7:9">
      <c r="G19298" s="11"/>
      <c r="H19298" s="12"/>
      <c r="I19298" s="49"/>
    </row>
    <row r="19299" customHeight="1" spans="7:9">
      <c r="G19299" s="11"/>
      <c r="H19299" s="12"/>
      <c r="I19299" s="49"/>
    </row>
    <row r="19300" customHeight="1" spans="7:9">
      <c r="G19300" s="11"/>
      <c r="H19300" s="12"/>
      <c r="I19300" s="49"/>
    </row>
    <row r="19301" customHeight="1" spans="7:9">
      <c r="G19301" s="11"/>
      <c r="H19301" s="12"/>
      <c r="I19301" s="49"/>
    </row>
    <row r="19302" customHeight="1" spans="7:9">
      <c r="G19302" s="11"/>
      <c r="H19302" s="12"/>
      <c r="I19302" s="49"/>
    </row>
    <row r="19303" customHeight="1" spans="7:9">
      <c r="G19303" s="11"/>
      <c r="H19303" s="12"/>
      <c r="I19303" s="49"/>
    </row>
    <row r="19304" customHeight="1" spans="7:9">
      <c r="G19304" s="11"/>
      <c r="H19304" s="12"/>
      <c r="I19304" s="49"/>
    </row>
    <row r="19305" customHeight="1" spans="7:9">
      <c r="G19305" s="11"/>
      <c r="H19305" s="12"/>
      <c r="I19305" s="49"/>
    </row>
    <row r="19306" customHeight="1" spans="7:9">
      <c r="G19306" s="11"/>
      <c r="H19306" s="12"/>
      <c r="I19306" s="49"/>
    </row>
    <row r="19307" customHeight="1" spans="7:9">
      <c r="G19307" s="11"/>
      <c r="H19307" s="12"/>
      <c r="I19307" s="49"/>
    </row>
    <row r="19308" customHeight="1" spans="7:9">
      <c r="G19308" s="11"/>
      <c r="H19308" s="12"/>
      <c r="I19308" s="49"/>
    </row>
    <row r="19309" customHeight="1" spans="7:9">
      <c r="G19309" s="11"/>
      <c r="H19309" s="12"/>
      <c r="I19309" s="49"/>
    </row>
    <row r="19310" customHeight="1" spans="7:9">
      <c r="G19310" s="11"/>
      <c r="H19310" s="12"/>
      <c r="I19310" s="49"/>
    </row>
    <row r="19311" customHeight="1" spans="7:9">
      <c r="G19311" s="11"/>
      <c r="H19311" s="12"/>
      <c r="I19311" s="49"/>
    </row>
    <row r="19312" customHeight="1" spans="7:9">
      <c r="G19312" s="11"/>
      <c r="H19312" s="12"/>
      <c r="I19312" s="49"/>
    </row>
    <row r="19313" customHeight="1" spans="7:9">
      <c r="G19313" s="11"/>
      <c r="H19313" s="12"/>
      <c r="I19313" s="49"/>
    </row>
    <row r="19314" customHeight="1" spans="7:9">
      <c r="G19314" s="11"/>
      <c r="H19314" s="12"/>
      <c r="I19314" s="49"/>
    </row>
    <row r="19315" customHeight="1" spans="7:9">
      <c r="G19315" s="11"/>
      <c r="H19315" s="12"/>
      <c r="I19315" s="49"/>
    </row>
    <row r="19316" customHeight="1" spans="7:9">
      <c r="G19316" s="11"/>
      <c r="H19316" s="12"/>
      <c r="I19316" s="49"/>
    </row>
    <row r="19317" customHeight="1" spans="7:9">
      <c r="G19317" s="11"/>
      <c r="H19317" s="12"/>
      <c r="I19317" s="49"/>
    </row>
    <row r="19318" customHeight="1" spans="7:9">
      <c r="G19318" s="11"/>
      <c r="H19318" s="12"/>
      <c r="I19318" s="49"/>
    </row>
    <row r="19319" customHeight="1" spans="7:9">
      <c r="G19319" s="11"/>
      <c r="H19319" s="12"/>
      <c r="I19319" s="49"/>
    </row>
    <row r="19320" customHeight="1" spans="7:9">
      <c r="G19320" s="11"/>
      <c r="H19320" s="12"/>
      <c r="I19320" s="49"/>
    </row>
    <row r="19321" customHeight="1" spans="7:9">
      <c r="G19321" s="11"/>
      <c r="H19321" s="12"/>
      <c r="I19321" s="49"/>
    </row>
    <row r="19322" customHeight="1" spans="7:9">
      <c r="G19322" s="11"/>
      <c r="H19322" s="12"/>
      <c r="I19322" s="49"/>
    </row>
    <row r="19323" customHeight="1" spans="7:9">
      <c r="G19323" s="11"/>
      <c r="H19323" s="12"/>
      <c r="I19323" s="49"/>
    </row>
    <row r="19324" customHeight="1" spans="7:9">
      <c r="G19324" s="11"/>
      <c r="H19324" s="12"/>
      <c r="I19324" s="49"/>
    </row>
    <row r="19325" customHeight="1" spans="7:9">
      <c r="G19325" s="11"/>
      <c r="H19325" s="12"/>
      <c r="I19325" s="49"/>
    </row>
    <row r="19326" customHeight="1" spans="7:9">
      <c r="G19326" s="11"/>
      <c r="H19326" s="12"/>
      <c r="I19326" s="49"/>
    </row>
    <row r="19327" customHeight="1" spans="7:9">
      <c r="G19327" s="11"/>
      <c r="H19327" s="12"/>
      <c r="I19327" s="49"/>
    </row>
    <row r="19328" customHeight="1" spans="7:9">
      <c r="G19328" s="11"/>
      <c r="H19328" s="12"/>
      <c r="I19328" s="49"/>
    </row>
    <row r="19329" customHeight="1" spans="7:9">
      <c r="G19329" s="11"/>
      <c r="H19329" s="12"/>
      <c r="I19329" s="49"/>
    </row>
    <row r="19330" customHeight="1" spans="7:9">
      <c r="G19330" s="11"/>
      <c r="H19330" s="12"/>
      <c r="I19330" s="49"/>
    </row>
    <row r="19331" customHeight="1" spans="7:9">
      <c r="G19331" s="11"/>
      <c r="H19331" s="12"/>
      <c r="I19331" s="49"/>
    </row>
    <row r="19332" customHeight="1" spans="7:9">
      <c r="G19332" s="11"/>
      <c r="H19332" s="12"/>
      <c r="I19332" s="49"/>
    </row>
    <row r="19333" customHeight="1" spans="7:9">
      <c r="G19333" s="11"/>
      <c r="H19333" s="12"/>
      <c r="I19333" s="49"/>
    </row>
    <row r="19334" customHeight="1" spans="7:9">
      <c r="G19334" s="11"/>
      <c r="H19334" s="12"/>
      <c r="I19334" s="49"/>
    </row>
    <row r="19335" customHeight="1" spans="7:9">
      <c r="G19335" s="11"/>
      <c r="H19335" s="12"/>
      <c r="I19335" s="49"/>
    </row>
    <row r="19336" customHeight="1" spans="7:9">
      <c r="G19336" s="11"/>
      <c r="H19336" s="12"/>
      <c r="I19336" s="49"/>
    </row>
    <row r="19337" customHeight="1" spans="7:9">
      <c r="G19337" s="11"/>
      <c r="H19337" s="12"/>
      <c r="I19337" s="49"/>
    </row>
    <row r="19338" customHeight="1" spans="7:9">
      <c r="G19338" s="11"/>
      <c r="H19338" s="12"/>
      <c r="I19338" s="49"/>
    </row>
    <row r="19339" customHeight="1" spans="7:9">
      <c r="G19339" s="11"/>
      <c r="H19339" s="12"/>
      <c r="I19339" s="49"/>
    </row>
    <row r="19340" customHeight="1" spans="7:9">
      <c r="G19340" s="11"/>
      <c r="H19340" s="12"/>
      <c r="I19340" s="49"/>
    </row>
    <row r="19341" customHeight="1" spans="7:9">
      <c r="G19341" s="11"/>
      <c r="H19341" s="12"/>
      <c r="I19341" s="49"/>
    </row>
    <row r="19342" customHeight="1" spans="7:9">
      <c r="G19342" s="11"/>
      <c r="H19342" s="12"/>
      <c r="I19342" s="49"/>
    </row>
    <row r="19343" customHeight="1" spans="7:9">
      <c r="G19343" s="11"/>
      <c r="H19343" s="12"/>
      <c r="I19343" s="49"/>
    </row>
    <row r="19344" customHeight="1" spans="7:9">
      <c r="G19344" s="11"/>
      <c r="H19344" s="12"/>
      <c r="I19344" s="49"/>
    </row>
    <row r="19345" customHeight="1" spans="7:9">
      <c r="G19345" s="11"/>
      <c r="H19345" s="12"/>
      <c r="I19345" s="49"/>
    </row>
    <row r="19346" customHeight="1" spans="7:9">
      <c r="G19346" s="11"/>
      <c r="H19346" s="12"/>
      <c r="I19346" s="49"/>
    </row>
    <row r="19347" customHeight="1" spans="7:9">
      <c r="G19347" s="11"/>
      <c r="H19347" s="12"/>
      <c r="I19347" s="49"/>
    </row>
    <row r="19348" customHeight="1" spans="7:9">
      <c r="G19348" s="11"/>
      <c r="H19348" s="12"/>
      <c r="I19348" s="49"/>
    </row>
    <row r="19349" customHeight="1" spans="7:9">
      <c r="G19349" s="11"/>
      <c r="H19349" s="12"/>
      <c r="I19349" s="49"/>
    </row>
    <row r="19350" customHeight="1" spans="7:9">
      <c r="G19350" s="11"/>
      <c r="H19350" s="12"/>
      <c r="I19350" s="49"/>
    </row>
    <row r="19351" customHeight="1" spans="7:9">
      <c r="G19351" s="11"/>
      <c r="H19351" s="12"/>
      <c r="I19351" s="49"/>
    </row>
    <row r="19352" customHeight="1" spans="7:9">
      <c r="G19352" s="11"/>
      <c r="H19352" s="12"/>
      <c r="I19352" s="49"/>
    </row>
    <row r="19353" customHeight="1" spans="7:9">
      <c r="G19353" s="11"/>
      <c r="H19353" s="12"/>
      <c r="I19353" s="49"/>
    </row>
    <row r="19354" customHeight="1" spans="7:9">
      <c r="G19354" s="11"/>
      <c r="H19354" s="12"/>
      <c r="I19354" s="49"/>
    </row>
    <row r="19355" customHeight="1" spans="7:9">
      <c r="G19355" s="11"/>
      <c r="H19355" s="12"/>
      <c r="I19355" s="49"/>
    </row>
    <row r="19356" customHeight="1" spans="7:9">
      <c r="G19356" s="11"/>
      <c r="H19356" s="12"/>
      <c r="I19356" s="49"/>
    </row>
    <row r="19357" customHeight="1" spans="7:9">
      <c r="G19357" s="11"/>
      <c r="H19357" s="12"/>
      <c r="I19357" s="49"/>
    </row>
    <row r="19358" customHeight="1" spans="7:9">
      <c r="G19358" s="11"/>
      <c r="H19358" s="12"/>
      <c r="I19358" s="49"/>
    </row>
    <row r="19359" customHeight="1" spans="7:9">
      <c r="G19359" s="11"/>
      <c r="H19359" s="12"/>
      <c r="I19359" s="49"/>
    </row>
    <row r="19360" customHeight="1" spans="7:9">
      <c r="G19360" s="11"/>
      <c r="H19360" s="12"/>
      <c r="I19360" s="49"/>
    </row>
    <row r="19361" customHeight="1" spans="7:9">
      <c r="G19361" s="11"/>
      <c r="H19361" s="12"/>
      <c r="I19361" s="49"/>
    </row>
    <row r="19362" customHeight="1" spans="7:9">
      <c r="G19362" s="11"/>
      <c r="H19362" s="12"/>
      <c r="I19362" s="49"/>
    </row>
    <row r="19363" customHeight="1" spans="7:9">
      <c r="G19363" s="11"/>
      <c r="H19363" s="12"/>
      <c r="I19363" s="49"/>
    </row>
    <row r="19364" customHeight="1" spans="7:9">
      <c r="G19364" s="11"/>
      <c r="H19364" s="12"/>
      <c r="I19364" s="49"/>
    </row>
    <row r="19365" customHeight="1" spans="7:9">
      <c r="G19365" s="11"/>
      <c r="H19365" s="12"/>
      <c r="I19365" s="49"/>
    </row>
    <row r="19366" customHeight="1" spans="7:9">
      <c r="G19366" s="11"/>
      <c r="H19366" s="12"/>
      <c r="I19366" s="49"/>
    </row>
    <row r="19367" customHeight="1" spans="7:9">
      <c r="G19367" s="11"/>
      <c r="H19367" s="12"/>
      <c r="I19367" s="49"/>
    </row>
    <row r="19368" customHeight="1" spans="7:9">
      <c r="G19368" s="11"/>
      <c r="H19368" s="12"/>
      <c r="I19368" s="49"/>
    </row>
    <row r="19369" customHeight="1" spans="7:9">
      <c r="G19369" s="11"/>
      <c r="H19369" s="12"/>
      <c r="I19369" s="49"/>
    </row>
    <row r="19370" customHeight="1" spans="7:9">
      <c r="G19370" s="11"/>
      <c r="H19370" s="12"/>
      <c r="I19370" s="49"/>
    </row>
    <row r="19371" customHeight="1" spans="7:9">
      <c r="G19371" s="11"/>
      <c r="H19371" s="12"/>
      <c r="I19371" s="49"/>
    </row>
    <row r="19372" customHeight="1" spans="7:9">
      <c r="G19372" s="11"/>
      <c r="H19372" s="12"/>
      <c r="I19372" s="49"/>
    </row>
    <row r="19373" customHeight="1" spans="7:9">
      <c r="G19373" s="11"/>
      <c r="H19373" s="12"/>
      <c r="I19373" s="49"/>
    </row>
    <row r="19374" customHeight="1" spans="7:9">
      <c r="G19374" s="11"/>
      <c r="H19374" s="12"/>
      <c r="I19374" s="49"/>
    </row>
    <row r="19375" customHeight="1" spans="7:9">
      <c r="G19375" s="11"/>
      <c r="H19375" s="12"/>
      <c r="I19375" s="49"/>
    </row>
    <row r="19376" customHeight="1" spans="7:9">
      <c r="G19376" s="11"/>
      <c r="H19376" s="12"/>
      <c r="I19376" s="49"/>
    </row>
    <row r="19377" customHeight="1" spans="7:9">
      <c r="G19377" s="11"/>
      <c r="H19377" s="12"/>
      <c r="I19377" s="49"/>
    </row>
    <row r="19378" customHeight="1" spans="7:9">
      <c r="G19378" s="11"/>
      <c r="H19378" s="12"/>
      <c r="I19378" s="49"/>
    </row>
    <row r="19379" customHeight="1" spans="7:9">
      <c r="G19379" s="11"/>
      <c r="H19379" s="12"/>
      <c r="I19379" s="49"/>
    </row>
    <row r="19380" customHeight="1" spans="7:9">
      <c r="G19380" s="11"/>
      <c r="H19380" s="12"/>
      <c r="I19380" s="49"/>
    </row>
    <row r="19381" customHeight="1" spans="7:9">
      <c r="G19381" s="11"/>
      <c r="H19381" s="12"/>
      <c r="I19381" s="49"/>
    </row>
    <row r="19382" customHeight="1" spans="7:9">
      <c r="G19382" s="11"/>
      <c r="H19382" s="12"/>
      <c r="I19382" s="49"/>
    </row>
    <row r="19383" customHeight="1" spans="7:9">
      <c r="G19383" s="11"/>
      <c r="H19383" s="12"/>
      <c r="I19383" s="49"/>
    </row>
    <row r="19384" customHeight="1" spans="7:9">
      <c r="G19384" s="11"/>
      <c r="H19384" s="12"/>
      <c r="I19384" s="49"/>
    </row>
    <row r="19385" customHeight="1" spans="7:9">
      <c r="G19385" s="11"/>
      <c r="H19385" s="12"/>
      <c r="I19385" s="49"/>
    </row>
    <row r="19386" customHeight="1" spans="7:9">
      <c r="G19386" s="11"/>
      <c r="H19386" s="12"/>
      <c r="I19386" s="49"/>
    </row>
    <row r="19387" customHeight="1" spans="7:9">
      <c r="G19387" s="11"/>
      <c r="H19387" s="12"/>
      <c r="I19387" s="49"/>
    </row>
    <row r="19388" customHeight="1" spans="7:9">
      <c r="G19388" s="11"/>
      <c r="H19388" s="12"/>
      <c r="I19388" s="49"/>
    </row>
    <row r="19389" customHeight="1" spans="7:9">
      <c r="G19389" s="11"/>
      <c r="H19389" s="12"/>
      <c r="I19389" s="49"/>
    </row>
    <row r="19390" customHeight="1" spans="7:9">
      <c r="G19390" s="11"/>
      <c r="H19390" s="12"/>
      <c r="I19390" s="49"/>
    </row>
    <row r="19391" customHeight="1" spans="7:9">
      <c r="G19391" s="11"/>
      <c r="H19391" s="12"/>
      <c r="I19391" s="49"/>
    </row>
    <row r="19392" customHeight="1" spans="7:9">
      <c r="G19392" s="11"/>
      <c r="H19392" s="12"/>
      <c r="I19392" s="49"/>
    </row>
    <row r="19393" customHeight="1" spans="7:9">
      <c r="G19393" s="11"/>
      <c r="H19393" s="12"/>
      <c r="I19393" s="49"/>
    </row>
    <row r="19394" customHeight="1" spans="7:9">
      <c r="G19394" s="11"/>
      <c r="H19394" s="12"/>
      <c r="I19394" s="49"/>
    </row>
    <row r="19395" customHeight="1" spans="7:9">
      <c r="G19395" s="11"/>
      <c r="H19395" s="12"/>
      <c r="I19395" s="49"/>
    </row>
    <row r="19396" customHeight="1" spans="7:9">
      <c r="G19396" s="11"/>
      <c r="H19396" s="12"/>
      <c r="I19396" s="49"/>
    </row>
    <row r="19397" customHeight="1" spans="7:9">
      <c r="G19397" s="11"/>
      <c r="H19397" s="12"/>
      <c r="I19397" s="49"/>
    </row>
    <row r="19398" customHeight="1" spans="7:9">
      <c r="G19398" s="11"/>
      <c r="H19398" s="12"/>
      <c r="I19398" s="49"/>
    </row>
    <row r="19399" customHeight="1" spans="7:9">
      <c r="G19399" s="11"/>
      <c r="H19399" s="12"/>
      <c r="I19399" s="49"/>
    </row>
    <row r="19400" customHeight="1" spans="7:9">
      <c r="G19400" s="11"/>
      <c r="H19400" s="12"/>
      <c r="I19400" s="49"/>
    </row>
    <row r="19401" customHeight="1" spans="7:9">
      <c r="G19401" s="11"/>
      <c r="H19401" s="12"/>
      <c r="I19401" s="49"/>
    </row>
    <row r="19402" customHeight="1" spans="7:9">
      <c r="G19402" s="11"/>
      <c r="H19402" s="12"/>
      <c r="I19402" s="49"/>
    </row>
    <row r="19403" customHeight="1" spans="7:9">
      <c r="G19403" s="11"/>
      <c r="H19403" s="12"/>
      <c r="I19403" s="49"/>
    </row>
    <row r="19404" customHeight="1" spans="7:9">
      <c r="G19404" s="11"/>
      <c r="H19404" s="12"/>
      <c r="I19404" s="49"/>
    </row>
    <row r="19405" customHeight="1" spans="7:9">
      <c r="G19405" s="11"/>
      <c r="H19405" s="12"/>
      <c r="I19405" s="49"/>
    </row>
    <row r="19406" customHeight="1" spans="7:9">
      <c r="G19406" s="11"/>
      <c r="H19406" s="12"/>
      <c r="I19406" s="49"/>
    </row>
    <row r="19407" customHeight="1" spans="7:9">
      <c r="G19407" s="11"/>
      <c r="H19407" s="12"/>
      <c r="I19407" s="49"/>
    </row>
    <row r="19408" customHeight="1" spans="7:9">
      <c r="G19408" s="11"/>
      <c r="H19408" s="12"/>
      <c r="I19408" s="49"/>
    </row>
    <row r="19409" customHeight="1" spans="7:9">
      <c r="G19409" s="11"/>
      <c r="H19409" s="12"/>
      <c r="I19409" s="49"/>
    </row>
    <row r="19410" customHeight="1" spans="7:9">
      <c r="G19410" s="11"/>
      <c r="H19410" s="12"/>
      <c r="I19410" s="49"/>
    </row>
    <row r="19411" customHeight="1" spans="7:9">
      <c r="G19411" s="11"/>
      <c r="H19411" s="12"/>
      <c r="I19411" s="49"/>
    </row>
    <row r="19412" customHeight="1" spans="7:9">
      <c r="G19412" s="11"/>
      <c r="H19412" s="12"/>
      <c r="I19412" s="49"/>
    </row>
    <row r="19413" customHeight="1" spans="7:9">
      <c r="G19413" s="11"/>
      <c r="H19413" s="12"/>
      <c r="I19413" s="49"/>
    </row>
    <row r="19414" customHeight="1" spans="7:9">
      <c r="G19414" s="11"/>
      <c r="H19414" s="12"/>
      <c r="I19414" s="49"/>
    </row>
    <row r="19415" customHeight="1" spans="7:9">
      <c r="G19415" s="11"/>
      <c r="H19415" s="12"/>
      <c r="I19415" s="49"/>
    </row>
    <row r="19416" customHeight="1" spans="7:9">
      <c r="G19416" s="11"/>
      <c r="H19416" s="12"/>
      <c r="I19416" s="49"/>
    </row>
    <row r="19417" customHeight="1" spans="7:9">
      <c r="G19417" s="11"/>
      <c r="H19417" s="12"/>
      <c r="I19417" s="49"/>
    </row>
    <row r="19418" customHeight="1" spans="7:9">
      <c r="G19418" s="11"/>
      <c r="H19418" s="12"/>
      <c r="I19418" s="49"/>
    </row>
    <row r="19419" customHeight="1" spans="7:9">
      <c r="G19419" s="11"/>
      <c r="H19419" s="12"/>
      <c r="I19419" s="49"/>
    </row>
    <row r="19420" customHeight="1" spans="7:9">
      <c r="G19420" s="11"/>
      <c r="H19420" s="12"/>
      <c r="I19420" s="49"/>
    </row>
    <row r="19421" customHeight="1" spans="7:9">
      <c r="G19421" s="11"/>
      <c r="H19421" s="12"/>
      <c r="I19421" s="49"/>
    </row>
    <row r="19422" customHeight="1" spans="7:9">
      <c r="G19422" s="11"/>
      <c r="H19422" s="12"/>
      <c r="I19422" s="49"/>
    </row>
    <row r="19423" customHeight="1" spans="7:9">
      <c r="G19423" s="11"/>
      <c r="H19423" s="12"/>
      <c r="I19423" s="49"/>
    </row>
    <row r="19424" customHeight="1" spans="7:9">
      <c r="G19424" s="11"/>
      <c r="H19424" s="12"/>
      <c r="I19424" s="49"/>
    </row>
    <row r="19425" customHeight="1" spans="7:9">
      <c r="G19425" s="11"/>
      <c r="H19425" s="12"/>
      <c r="I19425" s="49"/>
    </row>
    <row r="19426" customHeight="1" spans="7:9">
      <c r="G19426" s="11"/>
      <c r="H19426" s="12"/>
      <c r="I19426" s="49"/>
    </row>
    <row r="19427" customHeight="1" spans="7:9">
      <c r="G19427" s="11"/>
      <c r="H19427" s="12"/>
      <c r="I19427" s="49"/>
    </row>
    <row r="19428" customHeight="1" spans="7:9">
      <c r="G19428" s="11"/>
      <c r="H19428" s="12"/>
      <c r="I19428" s="49"/>
    </row>
    <row r="19429" customHeight="1" spans="7:9">
      <c r="G19429" s="11"/>
      <c r="H19429" s="12"/>
      <c r="I19429" s="49"/>
    </row>
    <row r="19430" customHeight="1" spans="7:9">
      <c r="G19430" s="11"/>
      <c r="H19430" s="12"/>
      <c r="I19430" s="49"/>
    </row>
    <row r="19431" customHeight="1" spans="7:9">
      <c r="G19431" s="11"/>
      <c r="H19431" s="12"/>
      <c r="I19431" s="49"/>
    </row>
    <row r="19432" customHeight="1" spans="7:9">
      <c r="G19432" s="11"/>
      <c r="H19432" s="12"/>
      <c r="I19432" s="49"/>
    </row>
    <row r="19433" customHeight="1" spans="7:9">
      <c r="G19433" s="11"/>
      <c r="H19433" s="12"/>
      <c r="I19433" s="49"/>
    </row>
    <row r="19434" customHeight="1" spans="7:9">
      <c r="G19434" s="11"/>
      <c r="H19434" s="12"/>
      <c r="I19434" s="49"/>
    </row>
    <row r="19435" customHeight="1" spans="7:9">
      <c r="G19435" s="11"/>
      <c r="H19435" s="12"/>
      <c r="I19435" s="49"/>
    </row>
    <row r="19436" customHeight="1" spans="7:9">
      <c r="G19436" s="11"/>
      <c r="H19436" s="12"/>
      <c r="I19436" s="49"/>
    </row>
    <row r="19437" customHeight="1" spans="7:9">
      <c r="G19437" s="11"/>
      <c r="H19437" s="12"/>
      <c r="I19437" s="49"/>
    </row>
    <row r="19438" customHeight="1" spans="7:9">
      <c r="G19438" s="11"/>
      <c r="H19438" s="12"/>
      <c r="I19438" s="49"/>
    </row>
    <row r="19439" customHeight="1" spans="7:9">
      <c r="G19439" s="11"/>
      <c r="H19439" s="12"/>
      <c r="I19439" s="49"/>
    </row>
    <row r="19440" customHeight="1" spans="7:9">
      <c r="G19440" s="11"/>
      <c r="H19440" s="12"/>
      <c r="I19440" s="49"/>
    </row>
    <row r="19441" customHeight="1" spans="7:9">
      <c r="G19441" s="11"/>
      <c r="H19441" s="12"/>
      <c r="I19441" s="49"/>
    </row>
    <row r="19442" customHeight="1" spans="7:9">
      <c r="G19442" s="11"/>
      <c r="H19442" s="12"/>
      <c r="I19442" s="49"/>
    </row>
    <row r="19443" customHeight="1" spans="7:9">
      <c r="G19443" s="11"/>
      <c r="H19443" s="12"/>
      <c r="I19443" s="49"/>
    </row>
    <row r="19444" customHeight="1" spans="7:9">
      <c r="G19444" s="11"/>
      <c r="H19444" s="12"/>
      <c r="I19444" s="49"/>
    </row>
    <row r="19445" customHeight="1" spans="7:9">
      <c r="G19445" s="11"/>
      <c r="H19445" s="12"/>
      <c r="I19445" s="49"/>
    </row>
    <row r="19446" customHeight="1" spans="7:9">
      <c r="G19446" s="11"/>
      <c r="H19446" s="12"/>
      <c r="I19446" s="49"/>
    </row>
    <row r="19447" customHeight="1" spans="7:9">
      <c r="G19447" s="11"/>
      <c r="H19447" s="12"/>
      <c r="I19447" s="49"/>
    </row>
    <row r="19448" customHeight="1" spans="7:9">
      <c r="G19448" s="11"/>
      <c r="H19448" s="12"/>
      <c r="I19448" s="49"/>
    </row>
    <row r="19449" customHeight="1" spans="7:9">
      <c r="G19449" s="11"/>
      <c r="H19449" s="12"/>
      <c r="I19449" s="49"/>
    </row>
    <row r="19450" customHeight="1" spans="7:9">
      <c r="G19450" s="11"/>
      <c r="H19450" s="12"/>
      <c r="I19450" s="49"/>
    </row>
    <row r="19451" customHeight="1" spans="7:9">
      <c r="G19451" s="11"/>
      <c r="H19451" s="12"/>
      <c r="I19451" s="49"/>
    </row>
    <row r="19452" customHeight="1" spans="7:9">
      <c r="G19452" s="11"/>
      <c r="H19452" s="12"/>
      <c r="I19452" s="49"/>
    </row>
    <row r="19453" customHeight="1" spans="7:9">
      <c r="G19453" s="11"/>
      <c r="H19453" s="12"/>
      <c r="I19453" s="49"/>
    </row>
    <row r="19454" customHeight="1" spans="7:9">
      <c r="G19454" s="11"/>
      <c r="H19454" s="12"/>
      <c r="I19454" s="49"/>
    </row>
    <row r="19455" customHeight="1" spans="7:9">
      <c r="G19455" s="11"/>
      <c r="H19455" s="12"/>
      <c r="I19455" s="49"/>
    </row>
    <row r="19456" customHeight="1" spans="7:9">
      <c r="G19456" s="11"/>
      <c r="H19456" s="12"/>
      <c r="I19456" s="49"/>
    </row>
    <row r="19457" customHeight="1" spans="7:9">
      <c r="G19457" s="11"/>
      <c r="H19457" s="12"/>
      <c r="I19457" s="49"/>
    </row>
    <row r="19458" customHeight="1" spans="7:9">
      <c r="G19458" s="11"/>
      <c r="H19458" s="12"/>
      <c r="I19458" s="49"/>
    </row>
    <row r="19459" customHeight="1" spans="7:9">
      <c r="G19459" s="11"/>
      <c r="H19459" s="12"/>
      <c r="I19459" s="49"/>
    </row>
    <row r="19460" customHeight="1" spans="7:9">
      <c r="G19460" s="11"/>
      <c r="H19460" s="12"/>
      <c r="I19460" s="49"/>
    </row>
    <row r="19461" customHeight="1" spans="7:9">
      <c r="G19461" s="11"/>
      <c r="H19461" s="12"/>
      <c r="I19461" s="49"/>
    </row>
    <row r="19462" customHeight="1" spans="7:9">
      <c r="G19462" s="11"/>
      <c r="H19462" s="12"/>
      <c r="I19462" s="49"/>
    </row>
    <row r="19463" customHeight="1" spans="7:9">
      <c r="G19463" s="11"/>
      <c r="H19463" s="12"/>
      <c r="I19463" s="49"/>
    </row>
    <row r="19464" customHeight="1" spans="7:9">
      <c r="G19464" s="11"/>
      <c r="H19464" s="12"/>
      <c r="I19464" s="49"/>
    </row>
    <row r="19465" customHeight="1" spans="7:9">
      <c r="G19465" s="11"/>
      <c r="H19465" s="12"/>
      <c r="I19465" s="49"/>
    </row>
    <row r="19466" customHeight="1" spans="7:9">
      <c r="G19466" s="11"/>
      <c r="H19466" s="12"/>
      <c r="I19466" s="49"/>
    </row>
    <row r="19467" customHeight="1" spans="7:9">
      <c r="G19467" s="11"/>
      <c r="H19467" s="12"/>
      <c r="I19467" s="49"/>
    </row>
    <row r="19468" customHeight="1" spans="7:9">
      <c r="G19468" s="11"/>
      <c r="H19468" s="12"/>
      <c r="I19468" s="49"/>
    </row>
    <row r="19469" customHeight="1" spans="7:9">
      <c r="G19469" s="11"/>
      <c r="H19469" s="12"/>
      <c r="I19469" s="49"/>
    </row>
    <row r="19470" customHeight="1" spans="7:9">
      <c r="G19470" s="11"/>
      <c r="H19470" s="12"/>
      <c r="I19470" s="49"/>
    </row>
    <row r="19471" customHeight="1" spans="7:9">
      <c r="G19471" s="11"/>
      <c r="H19471" s="12"/>
      <c r="I19471" s="49"/>
    </row>
    <row r="19472" customHeight="1" spans="7:9">
      <c r="G19472" s="11"/>
      <c r="H19472" s="12"/>
      <c r="I19472" s="49"/>
    </row>
    <row r="19473" customHeight="1" spans="7:9">
      <c r="G19473" s="11"/>
      <c r="H19473" s="12"/>
      <c r="I19473" s="49"/>
    </row>
    <row r="19474" customHeight="1" spans="7:9">
      <c r="G19474" s="11"/>
      <c r="H19474" s="12"/>
      <c r="I19474" s="49"/>
    </row>
    <row r="19475" customHeight="1" spans="7:9">
      <c r="G19475" s="11"/>
      <c r="H19475" s="12"/>
      <c r="I19475" s="49"/>
    </row>
    <row r="19476" customHeight="1" spans="7:9">
      <c r="G19476" s="11"/>
      <c r="H19476" s="12"/>
      <c r="I19476" s="49"/>
    </row>
    <row r="19477" customHeight="1" spans="7:9">
      <c r="G19477" s="11"/>
      <c r="H19477" s="12"/>
      <c r="I19477" s="49"/>
    </row>
    <row r="19478" customHeight="1" spans="7:9">
      <c r="G19478" s="11"/>
      <c r="H19478" s="12"/>
      <c r="I19478" s="49"/>
    </row>
    <row r="19479" customHeight="1" spans="7:9">
      <c r="G19479" s="11"/>
      <c r="H19479" s="12"/>
      <c r="I19479" s="49"/>
    </row>
    <row r="19480" customHeight="1" spans="7:9">
      <c r="G19480" s="11"/>
      <c r="H19480" s="12"/>
      <c r="I19480" s="49"/>
    </row>
    <row r="19481" customHeight="1" spans="7:9">
      <c r="G19481" s="11"/>
      <c r="H19481" s="12"/>
      <c r="I19481" s="49"/>
    </row>
    <row r="19482" customHeight="1" spans="7:9">
      <c r="G19482" s="11"/>
      <c r="H19482" s="12"/>
      <c r="I19482" s="49"/>
    </row>
    <row r="19483" customHeight="1" spans="7:9">
      <c r="G19483" s="11"/>
      <c r="H19483" s="12"/>
      <c r="I19483" s="49"/>
    </row>
    <row r="19484" customHeight="1" spans="7:9">
      <c r="G19484" s="11"/>
      <c r="H19484" s="12"/>
      <c r="I19484" s="49"/>
    </row>
    <row r="19485" customHeight="1" spans="7:9">
      <c r="G19485" s="11"/>
      <c r="H19485" s="12"/>
      <c r="I19485" s="49"/>
    </row>
    <row r="19486" customHeight="1" spans="7:9">
      <c r="G19486" s="11"/>
      <c r="H19486" s="12"/>
      <c r="I19486" s="49"/>
    </row>
    <row r="19487" customHeight="1" spans="7:9">
      <c r="G19487" s="11"/>
      <c r="H19487" s="12"/>
      <c r="I19487" s="49"/>
    </row>
    <row r="19488" customHeight="1" spans="7:9">
      <c r="G19488" s="11"/>
      <c r="H19488" s="12"/>
      <c r="I19488" s="49"/>
    </row>
    <row r="19489" customHeight="1" spans="7:9">
      <c r="G19489" s="11"/>
      <c r="H19489" s="12"/>
      <c r="I19489" s="49"/>
    </row>
    <row r="19490" customHeight="1" spans="7:9">
      <c r="G19490" s="11"/>
      <c r="H19490" s="12"/>
      <c r="I19490" s="49"/>
    </row>
    <row r="19491" customHeight="1" spans="7:9">
      <c r="G19491" s="11"/>
      <c r="H19491" s="12"/>
      <c r="I19491" s="49"/>
    </row>
    <row r="19492" customHeight="1" spans="7:9">
      <c r="G19492" s="11"/>
      <c r="H19492" s="12"/>
      <c r="I19492" s="49"/>
    </row>
    <row r="19493" customHeight="1" spans="7:9">
      <c r="G19493" s="11"/>
      <c r="H19493" s="12"/>
      <c r="I19493" s="49"/>
    </row>
    <row r="19494" customHeight="1" spans="7:9">
      <c r="G19494" s="11"/>
      <c r="H19494" s="12"/>
      <c r="I19494" s="49"/>
    </row>
    <row r="19495" customHeight="1" spans="7:9">
      <c r="G19495" s="11"/>
      <c r="H19495" s="12"/>
      <c r="I19495" s="49"/>
    </row>
    <row r="19496" customHeight="1" spans="7:9">
      <c r="G19496" s="11"/>
      <c r="H19496" s="12"/>
      <c r="I19496" s="49"/>
    </row>
    <row r="19497" customHeight="1" spans="7:9">
      <c r="G19497" s="11"/>
      <c r="H19497" s="12"/>
      <c r="I19497" s="49"/>
    </row>
    <row r="19498" customHeight="1" spans="7:9">
      <c r="G19498" s="11"/>
      <c r="H19498" s="12"/>
      <c r="I19498" s="49"/>
    </row>
    <row r="19499" customHeight="1" spans="7:9">
      <c r="G19499" s="11"/>
      <c r="H19499" s="12"/>
      <c r="I19499" s="49"/>
    </row>
    <row r="19500" customHeight="1" spans="7:9">
      <c r="G19500" s="11"/>
      <c r="H19500" s="12"/>
      <c r="I19500" s="49"/>
    </row>
    <row r="19501" customHeight="1" spans="7:9">
      <c r="G19501" s="11"/>
      <c r="H19501" s="12"/>
      <c r="I19501" s="49"/>
    </row>
    <row r="19502" customHeight="1" spans="7:9">
      <c r="G19502" s="11"/>
      <c r="H19502" s="12"/>
      <c r="I19502" s="49"/>
    </row>
    <row r="19503" customHeight="1" spans="7:9">
      <c r="G19503" s="11"/>
      <c r="H19503" s="12"/>
      <c r="I19503" s="49"/>
    </row>
    <row r="19504" customHeight="1" spans="7:9">
      <c r="G19504" s="11"/>
      <c r="H19504" s="12"/>
      <c r="I19504" s="49"/>
    </row>
    <row r="19505" customHeight="1" spans="7:9">
      <c r="G19505" s="11"/>
      <c r="H19505" s="12"/>
      <c r="I19505" s="49"/>
    </row>
    <row r="19506" customHeight="1" spans="7:9">
      <c r="G19506" s="11"/>
      <c r="H19506" s="12"/>
      <c r="I19506" s="49"/>
    </row>
    <row r="19507" customHeight="1" spans="7:9">
      <c r="G19507" s="11"/>
      <c r="H19507" s="12"/>
      <c r="I19507" s="49"/>
    </row>
    <row r="19508" customHeight="1" spans="7:9">
      <c r="G19508" s="11"/>
      <c r="H19508" s="12"/>
      <c r="I19508" s="49"/>
    </row>
    <row r="19509" customHeight="1" spans="7:9">
      <c r="G19509" s="11"/>
      <c r="H19509" s="12"/>
      <c r="I19509" s="49"/>
    </row>
    <row r="19510" customHeight="1" spans="7:9">
      <c r="G19510" s="11"/>
      <c r="H19510" s="12"/>
      <c r="I19510" s="49"/>
    </row>
    <row r="19511" customHeight="1" spans="7:9">
      <c r="G19511" s="11"/>
      <c r="H19511" s="12"/>
      <c r="I19511" s="49"/>
    </row>
    <row r="19512" customHeight="1" spans="7:9">
      <c r="G19512" s="11"/>
      <c r="H19512" s="12"/>
      <c r="I19512" s="49"/>
    </row>
    <row r="19513" customHeight="1" spans="7:9">
      <c r="G19513" s="11"/>
      <c r="H19513" s="12"/>
      <c r="I19513" s="49"/>
    </row>
    <row r="19514" customHeight="1" spans="7:9">
      <c r="G19514" s="11"/>
      <c r="H19514" s="12"/>
      <c r="I19514" s="49"/>
    </row>
    <row r="19515" customHeight="1" spans="7:9">
      <c r="G19515" s="11"/>
      <c r="H19515" s="12"/>
      <c r="I19515" s="49"/>
    </row>
    <row r="19516" customHeight="1" spans="7:9">
      <c r="G19516" s="11"/>
      <c r="H19516" s="12"/>
      <c r="I19516" s="49"/>
    </row>
    <row r="19517" customHeight="1" spans="7:9">
      <c r="G19517" s="11"/>
      <c r="H19517" s="12"/>
      <c r="I19517" s="49"/>
    </row>
    <row r="19518" customHeight="1" spans="7:9">
      <c r="G19518" s="11"/>
      <c r="H19518" s="12"/>
      <c r="I19518" s="49"/>
    </row>
    <row r="19519" customHeight="1" spans="7:9">
      <c r="G19519" s="11"/>
      <c r="H19519" s="12"/>
      <c r="I19519" s="49"/>
    </row>
    <row r="19520" customHeight="1" spans="7:9">
      <c r="G19520" s="11"/>
      <c r="H19520" s="12"/>
      <c r="I19520" s="49"/>
    </row>
    <row r="19521" customHeight="1" spans="7:9">
      <c r="G19521" s="11"/>
      <c r="H19521" s="12"/>
      <c r="I19521" s="49"/>
    </row>
    <row r="19522" customHeight="1" spans="7:9">
      <c r="G19522" s="11"/>
      <c r="H19522" s="12"/>
      <c r="I19522" s="49"/>
    </row>
    <row r="19523" customHeight="1" spans="7:9">
      <c r="G19523" s="11"/>
      <c r="H19523" s="12"/>
      <c r="I19523" s="49"/>
    </row>
    <row r="19524" customHeight="1" spans="7:9">
      <c r="G19524" s="11"/>
      <c r="H19524" s="12"/>
      <c r="I19524" s="49"/>
    </row>
    <row r="19525" customHeight="1" spans="7:9">
      <c r="G19525" s="11"/>
      <c r="H19525" s="12"/>
      <c r="I19525" s="49"/>
    </row>
    <row r="19526" customHeight="1" spans="7:9">
      <c r="G19526" s="11"/>
      <c r="H19526" s="12"/>
      <c r="I19526" s="49"/>
    </row>
    <row r="19527" customHeight="1" spans="7:9">
      <c r="G19527" s="11"/>
      <c r="H19527" s="12"/>
      <c r="I19527" s="49"/>
    </row>
    <row r="19528" customHeight="1" spans="7:9">
      <c r="G19528" s="11"/>
      <c r="H19528" s="12"/>
      <c r="I19528" s="49"/>
    </row>
    <row r="19529" customHeight="1" spans="7:9">
      <c r="G19529" s="11"/>
      <c r="H19529" s="12"/>
      <c r="I19529" s="49"/>
    </row>
    <row r="19530" customHeight="1" spans="7:9">
      <c r="G19530" s="11"/>
      <c r="H19530" s="12"/>
      <c r="I19530" s="49"/>
    </row>
    <row r="19531" customHeight="1" spans="7:9">
      <c r="G19531" s="11"/>
      <c r="H19531" s="12"/>
      <c r="I19531" s="49"/>
    </row>
    <row r="19532" customHeight="1" spans="7:9">
      <c r="G19532" s="11"/>
      <c r="H19532" s="12"/>
      <c r="I19532" s="49"/>
    </row>
    <row r="19533" customHeight="1" spans="7:9">
      <c r="G19533" s="11"/>
      <c r="H19533" s="12"/>
      <c r="I19533" s="49"/>
    </row>
    <row r="19534" customHeight="1" spans="7:9">
      <c r="G19534" s="11"/>
      <c r="H19534" s="12"/>
      <c r="I19534" s="49"/>
    </row>
    <row r="19535" customHeight="1" spans="7:9">
      <c r="G19535" s="11"/>
      <c r="H19535" s="12"/>
      <c r="I19535" s="49"/>
    </row>
    <row r="19536" customHeight="1" spans="7:9">
      <c r="G19536" s="11"/>
      <c r="H19536" s="12"/>
      <c r="I19536" s="49"/>
    </row>
    <row r="19537" customHeight="1" spans="7:9">
      <c r="G19537" s="11"/>
      <c r="H19537" s="12"/>
      <c r="I19537" s="49"/>
    </row>
    <row r="19538" customHeight="1" spans="7:9">
      <c r="G19538" s="11"/>
      <c r="H19538" s="12"/>
      <c r="I19538" s="49"/>
    </row>
    <row r="19539" customHeight="1" spans="7:9">
      <c r="G19539" s="11"/>
      <c r="H19539" s="12"/>
      <c r="I19539" s="49"/>
    </row>
    <row r="19540" customHeight="1" spans="7:9">
      <c r="G19540" s="11"/>
      <c r="H19540" s="12"/>
      <c r="I19540" s="49"/>
    </row>
    <row r="19541" customHeight="1" spans="7:9">
      <c r="G19541" s="11"/>
      <c r="H19541" s="12"/>
      <c r="I19541" s="49"/>
    </row>
    <row r="19542" customHeight="1" spans="7:9">
      <c r="G19542" s="11"/>
      <c r="H19542" s="12"/>
      <c r="I19542" s="49"/>
    </row>
    <row r="19543" customHeight="1" spans="7:9">
      <c r="G19543" s="11"/>
      <c r="H19543" s="12"/>
      <c r="I19543" s="49"/>
    </row>
    <row r="19544" customHeight="1" spans="7:9">
      <c r="G19544" s="11"/>
      <c r="H19544" s="12"/>
      <c r="I19544" s="49"/>
    </row>
    <row r="19545" customHeight="1" spans="7:9">
      <c r="G19545" s="11"/>
      <c r="H19545" s="12"/>
      <c r="I19545" s="49"/>
    </row>
    <row r="19546" customHeight="1" spans="7:9">
      <c r="G19546" s="11"/>
      <c r="H19546" s="12"/>
      <c r="I19546" s="49"/>
    </row>
    <row r="19547" customHeight="1" spans="7:9">
      <c r="G19547" s="11"/>
      <c r="H19547" s="12"/>
      <c r="I19547" s="49"/>
    </row>
    <row r="19548" customHeight="1" spans="7:9">
      <c r="G19548" s="11"/>
      <c r="H19548" s="12"/>
      <c r="I19548" s="49"/>
    </row>
    <row r="19549" customHeight="1" spans="7:9">
      <c r="G19549" s="11"/>
      <c r="H19549" s="12"/>
      <c r="I19549" s="49"/>
    </row>
    <row r="19550" customHeight="1" spans="7:9">
      <c r="G19550" s="11"/>
      <c r="H19550" s="12"/>
      <c r="I19550" s="49"/>
    </row>
    <row r="19551" customHeight="1" spans="7:9">
      <c r="G19551" s="11"/>
      <c r="H19551" s="12"/>
      <c r="I19551" s="49"/>
    </row>
    <row r="19552" customHeight="1" spans="7:9">
      <c r="G19552" s="11"/>
      <c r="H19552" s="12"/>
      <c r="I19552" s="49"/>
    </row>
    <row r="19553" customHeight="1" spans="7:9">
      <c r="G19553" s="11"/>
      <c r="H19553" s="12"/>
      <c r="I19553" s="49"/>
    </row>
    <row r="19554" customHeight="1" spans="7:9">
      <c r="G19554" s="11"/>
      <c r="H19554" s="12"/>
      <c r="I19554" s="49"/>
    </row>
    <row r="19555" customHeight="1" spans="7:9">
      <c r="G19555" s="11"/>
      <c r="H19555" s="12"/>
      <c r="I19555" s="49"/>
    </row>
    <row r="19556" customHeight="1" spans="7:9">
      <c r="G19556" s="11"/>
      <c r="H19556" s="12"/>
      <c r="I19556" s="49"/>
    </row>
    <row r="19557" customHeight="1" spans="7:9">
      <c r="G19557" s="11"/>
      <c r="H19557" s="12"/>
      <c r="I19557" s="49"/>
    </row>
    <row r="19558" customHeight="1" spans="7:9">
      <c r="G19558" s="11"/>
      <c r="H19558" s="12"/>
      <c r="I19558" s="49"/>
    </row>
    <row r="19559" customHeight="1" spans="7:9">
      <c r="G19559" s="11"/>
      <c r="H19559" s="12"/>
      <c r="I19559" s="49"/>
    </row>
    <row r="19560" customHeight="1" spans="7:9">
      <c r="G19560" s="11"/>
      <c r="H19560" s="12"/>
      <c r="I19560" s="49"/>
    </row>
    <row r="19561" customHeight="1" spans="7:9">
      <c r="G19561" s="11"/>
      <c r="H19561" s="12"/>
      <c r="I19561" s="49"/>
    </row>
    <row r="19562" customHeight="1" spans="7:9">
      <c r="G19562" s="11"/>
      <c r="H19562" s="12"/>
      <c r="I19562" s="49"/>
    </row>
    <row r="19563" customHeight="1" spans="7:9">
      <c r="G19563" s="11"/>
      <c r="H19563" s="12"/>
      <c r="I19563" s="49"/>
    </row>
    <row r="19564" customHeight="1" spans="7:9">
      <c r="G19564" s="11"/>
      <c r="H19564" s="12"/>
      <c r="I19564" s="49"/>
    </row>
    <row r="19565" customHeight="1" spans="7:9">
      <c r="G19565" s="11"/>
      <c r="H19565" s="12"/>
      <c r="I19565" s="49"/>
    </row>
    <row r="19566" customHeight="1" spans="7:9">
      <c r="G19566" s="11"/>
      <c r="H19566" s="12"/>
      <c r="I19566" s="49"/>
    </row>
    <row r="19567" customHeight="1" spans="7:9">
      <c r="G19567" s="11"/>
      <c r="H19567" s="12"/>
      <c r="I19567" s="49"/>
    </row>
    <row r="19568" customHeight="1" spans="7:9">
      <c r="G19568" s="11"/>
      <c r="H19568" s="12"/>
      <c r="I19568" s="49"/>
    </row>
    <row r="19569" customHeight="1" spans="7:9">
      <c r="G19569" s="11"/>
      <c r="H19569" s="12"/>
      <c r="I19569" s="49"/>
    </row>
    <row r="19570" customHeight="1" spans="7:9">
      <c r="G19570" s="11"/>
      <c r="H19570" s="12"/>
      <c r="I19570" s="49"/>
    </row>
    <row r="19571" customHeight="1" spans="7:9">
      <c r="G19571" s="11"/>
      <c r="H19571" s="12"/>
      <c r="I19571" s="49"/>
    </row>
    <row r="19572" customHeight="1" spans="7:9">
      <c r="G19572" s="11"/>
      <c r="H19572" s="12"/>
      <c r="I19572" s="49"/>
    </row>
    <row r="19573" customHeight="1" spans="7:9">
      <c r="G19573" s="11"/>
      <c r="H19573" s="12"/>
      <c r="I19573" s="49"/>
    </row>
    <row r="19574" customHeight="1" spans="7:9">
      <c r="G19574" s="11"/>
      <c r="H19574" s="12"/>
      <c r="I19574" s="49"/>
    </row>
    <row r="19575" customHeight="1" spans="7:9">
      <c r="G19575" s="11"/>
      <c r="H19575" s="12"/>
      <c r="I19575" s="49"/>
    </row>
    <row r="19576" customHeight="1" spans="7:9">
      <c r="G19576" s="11"/>
      <c r="H19576" s="12"/>
      <c r="I19576" s="49"/>
    </row>
    <row r="19577" customHeight="1" spans="7:9">
      <c r="G19577" s="11"/>
      <c r="H19577" s="12"/>
      <c r="I19577" s="49"/>
    </row>
    <row r="19578" customHeight="1" spans="7:9">
      <c r="G19578" s="11"/>
      <c r="H19578" s="12"/>
      <c r="I19578" s="49"/>
    </row>
    <row r="19579" customHeight="1" spans="7:9">
      <c r="G19579" s="11"/>
      <c r="H19579" s="12"/>
      <c r="I19579" s="49"/>
    </row>
    <row r="19580" customHeight="1" spans="7:9">
      <c r="G19580" s="11"/>
      <c r="H19580" s="12"/>
      <c r="I19580" s="49"/>
    </row>
    <row r="19581" customHeight="1" spans="7:9">
      <c r="G19581" s="11"/>
      <c r="H19581" s="12"/>
      <c r="I19581" s="49"/>
    </row>
    <row r="19582" customHeight="1" spans="7:9">
      <c r="G19582" s="11"/>
      <c r="H19582" s="12"/>
      <c r="I19582" s="49"/>
    </row>
    <row r="19583" customHeight="1" spans="7:9">
      <c r="G19583" s="11"/>
      <c r="H19583" s="12"/>
      <c r="I19583" s="49"/>
    </row>
    <row r="19584" customHeight="1" spans="7:9">
      <c r="G19584" s="11"/>
      <c r="H19584" s="12"/>
      <c r="I19584" s="49"/>
    </row>
    <row r="19585" customHeight="1" spans="7:9">
      <c r="G19585" s="11"/>
      <c r="H19585" s="12"/>
      <c r="I19585" s="49"/>
    </row>
    <row r="19586" customHeight="1" spans="7:9">
      <c r="G19586" s="11"/>
      <c r="H19586" s="12"/>
      <c r="I19586" s="49"/>
    </row>
    <row r="19587" customHeight="1" spans="7:9">
      <c r="G19587" s="11"/>
      <c r="H19587" s="12"/>
      <c r="I19587" s="49"/>
    </row>
    <row r="19588" customHeight="1" spans="7:9">
      <c r="G19588" s="11"/>
      <c r="H19588" s="12"/>
      <c r="I19588" s="49"/>
    </row>
    <row r="19589" customHeight="1" spans="7:9">
      <c r="G19589" s="11"/>
      <c r="H19589" s="12"/>
      <c r="I19589" s="49"/>
    </row>
    <row r="19590" customHeight="1" spans="7:9">
      <c r="G19590" s="11"/>
      <c r="H19590" s="12"/>
      <c r="I19590" s="49"/>
    </row>
    <row r="19591" customHeight="1" spans="7:9">
      <c r="G19591" s="11"/>
      <c r="H19591" s="12"/>
      <c r="I19591" s="49"/>
    </row>
    <row r="19592" customHeight="1" spans="7:9">
      <c r="G19592" s="11"/>
      <c r="H19592" s="12"/>
      <c r="I19592" s="49"/>
    </row>
    <row r="19593" customHeight="1" spans="7:9">
      <c r="G19593" s="11"/>
      <c r="H19593" s="12"/>
      <c r="I19593" s="49"/>
    </row>
    <row r="19594" customHeight="1" spans="7:9">
      <c r="G19594" s="11"/>
      <c r="H19594" s="12"/>
      <c r="I19594" s="49"/>
    </row>
    <row r="19595" customHeight="1" spans="7:9">
      <c r="G19595" s="11"/>
      <c r="H19595" s="12"/>
      <c r="I19595" s="49"/>
    </row>
    <row r="19596" customHeight="1" spans="7:9">
      <c r="G19596" s="11"/>
      <c r="H19596" s="12"/>
      <c r="I19596" s="49"/>
    </row>
    <row r="19597" customHeight="1" spans="7:9">
      <c r="G19597" s="11"/>
      <c r="H19597" s="12"/>
      <c r="I19597" s="49"/>
    </row>
    <row r="19598" customHeight="1" spans="7:9">
      <c r="G19598" s="11"/>
      <c r="H19598" s="12"/>
      <c r="I19598" s="49"/>
    </row>
    <row r="19599" customHeight="1" spans="7:9">
      <c r="G19599" s="11"/>
      <c r="H19599" s="12"/>
      <c r="I19599" s="49"/>
    </row>
    <row r="19600" customHeight="1" spans="7:9">
      <c r="G19600" s="11"/>
      <c r="H19600" s="12"/>
      <c r="I19600" s="49"/>
    </row>
    <row r="19601" customHeight="1" spans="7:9">
      <c r="G19601" s="11"/>
      <c r="H19601" s="12"/>
      <c r="I19601" s="49"/>
    </row>
    <row r="19602" customHeight="1" spans="7:9">
      <c r="G19602" s="11"/>
      <c r="H19602" s="12"/>
      <c r="I19602" s="49"/>
    </row>
    <row r="19603" customHeight="1" spans="7:9">
      <c r="G19603" s="11"/>
      <c r="H19603" s="12"/>
      <c r="I19603" s="49"/>
    </row>
    <row r="19604" customHeight="1" spans="7:9">
      <c r="G19604" s="11"/>
      <c r="H19604" s="12"/>
      <c r="I19604" s="49"/>
    </row>
    <row r="19605" customHeight="1" spans="7:9">
      <c r="G19605" s="11"/>
      <c r="H19605" s="12"/>
      <c r="I19605" s="49"/>
    </row>
    <row r="19606" customHeight="1" spans="7:9">
      <c r="G19606" s="11"/>
      <c r="H19606" s="12"/>
      <c r="I19606" s="49"/>
    </row>
    <row r="19607" customHeight="1" spans="7:9">
      <c r="G19607" s="11"/>
      <c r="H19607" s="12"/>
      <c r="I19607" s="49"/>
    </row>
    <row r="19608" customHeight="1" spans="7:9">
      <c r="G19608" s="11"/>
      <c r="H19608" s="12"/>
      <c r="I19608" s="49"/>
    </row>
    <row r="19609" customHeight="1" spans="7:9">
      <c r="G19609" s="11"/>
      <c r="H19609" s="12"/>
      <c r="I19609" s="49"/>
    </row>
    <row r="19610" customHeight="1" spans="7:9">
      <c r="G19610" s="11"/>
      <c r="H19610" s="12"/>
      <c r="I19610" s="49"/>
    </row>
    <row r="19611" customHeight="1" spans="7:9">
      <c r="G19611" s="11"/>
      <c r="H19611" s="12"/>
      <c r="I19611" s="49"/>
    </row>
    <row r="19612" customHeight="1" spans="7:9">
      <c r="G19612" s="11"/>
      <c r="H19612" s="12"/>
      <c r="I19612" s="49"/>
    </row>
    <row r="19613" customHeight="1" spans="7:9">
      <c r="G19613" s="11"/>
      <c r="H19613" s="12"/>
      <c r="I19613" s="49"/>
    </row>
    <row r="19614" customHeight="1" spans="7:9">
      <c r="G19614" s="11"/>
      <c r="H19614" s="12"/>
      <c r="I19614" s="49"/>
    </row>
    <row r="19615" customHeight="1" spans="7:9">
      <c r="G19615" s="11"/>
      <c r="H19615" s="12"/>
      <c r="I19615" s="49"/>
    </row>
    <row r="19616" customHeight="1" spans="7:9">
      <c r="G19616" s="11"/>
      <c r="H19616" s="12"/>
      <c r="I19616" s="49"/>
    </row>
    <row r="19617" customHeight="1" spans="7:9">
      <c r="G19617" s="11"/>
      <c r="H19617" s="12"/>
      <c r="I19617" s="49"/>
    </row>
    <row r="19618" customHeight="1" spans="7:9">
      <c r="G19618" s="11"/>
      <c r="H19618" s="12"/>
      <c r="I19618" s="49"/>
    </row>
    <row r="19619" customHeight="1" spans="7:9">
      <c r="G19619" s="11"/>
      <c r="H19619" s="12"/>
      <c r="I19619" s="49"/>
    </row>
    <row r="19620" customHeight="1" spans="7:9">
      <c r="G19620" s="11"/>
      <c r="H19620" s="12"/>
      <c r="I19620" s="49"/>
    </row>
    <row r="19621" customHeight="1" spans="7:9">
      <c r="G19621" s="11"/>
      <c r="H19621" s="12"/>
      <c r="I19621" s="49"/>
    </row>
    <row r="19622" customHeight="1" spans="7:9">
      <c r="G19622" s="11"/>
      <c r="H19622" s="12"/>
      <c r="I19622" s="49"/>
    </row>
    <row r="19623" customHeight="1" spans="7:9">
      <c r="G19623" s="11"/>
      <c r="H19623" s="12"/>
      <c r="I19623" s="49"/>
    </row>
    <row r="19624" customHeight="1" spans="7:9">
      <c r="G19624" s="11"/>
      <c r="H19624" s="12"/>
      <c r="I19624" s="49"/>
    </row>
    <row r="19625" customHeight="1" spans="7:9">
      <c r="G19625" s="11"/>
      <c r="H19625" s="12"/>
      <c r="I19625" s="49"/>
    </row>
    <row r="19626" customHeight="1" spans="7:9">
      <c r="G19626" s="11"/>
      <c r="H19626" s="12"/>
      <c r="I19626" s="49"/>
    </row>
    <row r="19627" customHeight="1" spans="7:9">
      <c r="G19627" s="11"/>
      <c r="H19627" s="12"/>
      <c r="I19627" s="49"/>
    </row>
    <row r="19628" customHeight="1" spans="7:9">
      <c r="G19628" s="11"/>
      <c r="H19628" s="12"/>
      <c r="I19628" s="49"/>
    </row>
    <row r="19629" customHeight="1" spans="7:9">
      <c r="G19629" s="11"/>
      <c r="H19629" s="12"/>
      <c r="I19629" s="49"/>
    </row>
    <row r="19630" customHeight="1" spans="7:9">
      <c r="G19630" s="11"/>
      <c r="H19630" s="12"/>
      <c r="I19630" s="49"/>
    </row>
    <row r="19631" customHeight="1" spans="7:9">
      <c r="G19631" s="11"/>
      <c r="H19631" s="12"/>
      <c r="I19631" s="49"/>
    </row>
    <row r="19632" customHeight="1" spans="7:9">
      <c r="G19632" s="11"/>
      <c r="H19632" s="12"/>
      <c r="I19632" s="49"/>
    </row>
    <row r="19633" customHeight="1" spans="7:9">
      <c r="G19633" s="11"/>
      <c r="H19633" s="12"/>
      <c r="I19633" s="49"/>
    </row>
    <row r="19634" customHeight="1" spans="7:9">
      <c r="G19634" s="11"/>
      <c r="H19634" s="12"/>
      <c r="I19634" s="49"/>
    </row>
    <row r="19635" customHeight="1" spans="7:9">
      <c r="G19635" s="11"/>
      <c r="H19635" s="12"/>
      <c r="I19635" s="49"/>
    </row>
    <row r="19636" customHeight="1" spans="7:9">
      <c r="G19636" s="11"/>
      <c r="H19636" s="12"/>
      <c r="I19636" s="49"/>
    </row>
    <row r="19637" customHeight="1" spans="7:9">
      <c r="G19637" s="11"/>
      <c r="H19637" s="12"/>
      <c r="I19637" s="49"/>
    </row>
    <row r="19638" customHeight="1" spans="7:9">
      <c r="G19638" s="11"/>
      <c r="H19638" s="12"/>
      <c r="I19638" s="49"/>
    </row>
    <row r="19639" customHeight="1" spans="7:9">
      <c r="G19639" s="11"/>
      <c r="H19639" s="12"/>
      <c r="I19639" s="49"/>
    </row>
    <row r="19640" customHeight="1" spans="7:9">
      <c r="G19640" s="11"/>
      <c r="H19640" s="12"/>
      <c r="I19640" s="49"/>
    </row>
    <row r="19641" customHeight="1" spans="7:9">
      <c r="G19641" s="11"/>
      <c r="H19641" s="12"/>
      <c r="I19641" s="49"/>
    </row>
    <row r="19642" customHeight="1" spans="7:9">
      <c r="G19642" s="11"/>
      <c r="H19642" s="12"/>
      <c r="I19642" s="49"/>
    </row>
    <row r="19643" customHeight="1" spans="7:9">
      <c r="G19643" s="11"/>
      <c r="H19643" s="12"/>
      <c r="I19643" s="49"/>
    </row>
    <row r="19644" customHeight="1" spans="7:9">
      <c r="G19644" s="11"/>
      <c r="H19644" s="12"/>
      <c r="I19644" s="49"/>
    </row>
    <row r="19645" customHeight="1" spans="7:9">
      <c r="G19645" s="11"/>
      <c r="H19645" s="12"/>
      <c r="I19645" s="49"/>
    </row>
    <row r="19646" customHeight="1" spans="7:9">
      <c r="G19646" s="11"/>
      <c r="H19646" s="12"/>
      <c r="I19646" s="49"/>
    </row>
    <row r="19647" customHeight="1" spans="7:9">
      <c r="G19647" s="11"/>
      <c r="H19647" s="12"/>
      <c r="I19647" s="49"/>
    </row>
    <row r="19648" customHeight="1" spans="7:9">
      <c r="G19648" s="11"/>
      <c r="H19648" s="12"/>
      <c r="I19648" s="49"/>
    </row>
    <row r="19649" customHeight="1" spans="7:9">
      <c r="G19649" s="11"/>
      <c r="H19649" s="12"/>
      <c r="I19649" s="49"/>
    </row>
    <row r="19650" customHeight="1" spans="7:9">
      <c r="G19650" s="11"/>
      <c r="H19650" s="12"/>
      <c r="I19650" s="49"/>
    </row>
    <row r="19651" customHeight="1" spans="7:9">
      <c r="G19651" s="11"/>
      <c r="H19651" s="12"/>
      <c r="I19651" s="49"/>
    </row>
    <row r="19652" customHeight="1" spans="7:9">
      <c r="G19652" s="11"/>
      <c r="H19652" s="12"/>
      <c r="I19652" s="49"/>
    </row>
    <row r="19653" customHeight="1" spans="7:9">
      <c r="G19653" s="11"/>
      <c r="H19653" s="12"/>
      <c r="I19653" s="49"/>
    </row>
    <row r="19654" customHeight="1" spans="7:9">
      <c r="G19654" s="11"/>
      <c r="H19654" s="12"/>
      <c r="I19654" s="49"/>
    </row>
    <row r="19655" customHeight="1" spans="7:9">
      <c r="G19655" s="11"/>
      <c r="H19655" s="12"/>
      <c r="I19655" s="49"/>
    </row>
    <row r="19656" customHeight="1" spans="7:9">
      <c r="G19656" s="11"/>
      <c r="H19656" s="12"/>
      <c r="I19656" s="49"/>
    </row>
    <row r="19657" customHeight="1" spans="7:9">
      <c r="G19657" s="11"/>
      <c r="H19657" s="12"/>
      <c r="I19657" s="49"/>
    </row>
    <row r="19658" customHeight="1" spans="7:9">
      <c r="G19658" s="11"/>
      <c r="H19658" s="12"/>
      <c r="I19658" s="49"/>
    </row>
    <row r="19659" customHeight="1" spans="7:9">
      <c r="G19659" s="11"/>
      <c r="H19659" s="12"/>
      <c r="I19659" s="49"/>
    </row>
    <row r="19660" customHeight="1" spans="7:9">
      <c r="G19660" s="11"/>
      <c r="H19660" s="12"/>
      <c r="I19660" s="49"/>
    </row>
    <row r="19661" customHeight="1" spans="7:9">
      <c r="G19661" s="11"/>
      <c r="H19661" s="12"/>
      <c r="I19661" s="49"/>
    </row>
    <row r="19662" customHeight="1" spans="7:9">
      <c r="G19662" s="11"/>
      <c r="H19662" s="12"/>
      <c r="I19662" s="49"/>
    </row>
    <row r="19663" customHeight="1" spans="7:9">
      <c r="G19663" s="11"/>
      <c r="H19663" s="12"/>
      <c r="I19663" s="49"/>
    </row>
    <row r="19664" customHeight="1" spans="7:9">
      <c r="G19664" s="11"/>
      <c r="H19664" s="12"/>
      <c r="I19664" s="49"/>
    </row>
    <row r="19665" customHeight="1" spans="7:9">
      <c r="G19665" s="11"/>
      <c r="H19665" s="12"/>
      <c r="I19665" s="49"/>
    </row>
    <row r="19666" customHeight="1" spans="7:9">
      <c r="G19666" s="11"/>
      <c r="H19666" s="12"/>
      <c r="I19666" s="49"/>
    </row>
    <row r="19667" customHeight="1" spans="7:9">
      <c r="G19667" s="11"/>
      <c r="H19667" s="12"/>
      <c r="I19667" s="49"/>
    </row>
    <row r="19668" customHeight="1" spans="7:9">
      <c r="G19668" s="11"/>
      <c r="H19668" s="12"/>
      <c r="I19668" s="49"/>
    </row>
    <row r="19669" customHeight="1" spans="7:9">
      <c r="G19669" s="11"/>
      <c r="H19669" s="12"/>
      <c r="I19669" s="49"/>
    </row>
    <row r="19670" customHeight="1" spans="7:9">
      <c r="G19670" s="11"/>
      <c r="H19670" s="12"/>
      <c r="I19670" s="49"/>
    </row>
    <row r="19671" customHeight="1" spans="7:9">
      <c r="G19671" s="11"/>
      <c r="H19671" s="12"/>
      <c r="I19671" s="49"/>
    </row>
    <row r="19672" customHeight="1" spans="7:9">
      <c r="G19672" s="11"/>
      <c r="H19672" s="12"/>
      <c r="I19672" s="49"/>
    </row>
    <row r="19673" customHeight="1" spans="7:9">
      <c r="G19673" s="11"/>
      <c r="H19673" s="12"/>
      <c r="I19673" s="49"/>
    </row>
    <row r="19674" customHeight="1" spans="7:9">
      <c r="G19674" s="11"/>
      <c r="H19674" s="12"/>
      <c r="I19674" s="49"/>
    </row>
    <row r="19675" customHeight="1" spans="7:9">
      <c r="G19675" s="11"/>
      <c r="H19675" s="12"/>
      <c r="I19675" s="49"/>
    </row>
    <row r="19676" customHeight="1" spans="7:9">
      <c r="G19676" s="11"/>
      <c r="H19676" s="12"/>
      <c r="I19676" s="49"/>
    </row>
    <row r="19677" customHeight="1" spans="7:9">
      <c r="G19677" s="11"/>
      <c r="H19677" s="12"/>
      <c r="I19677" s="49"/>
    </row>
    <row r="19678" customHeight="1" spans="7:9">
      <c r="G19678" s="11"/>
      <c r="H19678" s="12"/>
      <c r="I19678" s="49"/>
    </row>
    <row r="19679" customHeight="1" spans="7:9">
      <c r="G19679" s="11"/>
      <c r="H19679" s="12"/>
      <c r="I19679" s="49"/>
    </row>
    <row r="19680" customHeight="1" spans="7:9">
      <c r="G19680" s="11"/>
      <c r="H19680" s="12"/>
      <c r="I19680" s="49"/>
    </row>
    <row r="19681" customHeight="1" spans="7:9">
      <c r="G19681" s="11"/>
      <c r="H19681" s="12"/>
      <c r="I19681" s="49"/>
    </row>
    <row r="19682" customHeight="1" spans="7:9">
      <c r="G19682" s="11"/>
      <c r="H19682" s="12"/>
      <c r="I19682" s="49"/>
    </row>
    <row r="19683" customHeight="1" spans="7:9">
      <c r="G19683" s="11"/>
      <c r="H19683" s="12"/>
      <c r="I19683" s="49"/>
    </row>
    <row r="19684" customHeight="1" spans="7:9">
      <c r="G19684" s="11"/>
      <c r="H19684" s="12"/>
      <c r="I19684" s="49"/>
    </row>
    <row r="19685" customHeight="1" spans="7:9">
      <c r="G19685" s="11"/>
      <c r="H19685" s="12"/>
      <c r="I19685" s="49"/>
    </row>
    <row r="19686" customHeight="1" spans="7:9">
      <c r="G19686" s="11"/>
      <c r="H19686" s="12"/>
      <c r="I19686" s="49"/>
    </row>
    <row r="19687" customHeight="1" spans="7:9">
      <c r="G19687" s="11"/>
      <c r="H19687" s="12"/>
      <c r="I19687" s="49"/>
    </row>
    <row r="19688" customHeight="1" spans="7:9">
      <c r="G19688" s="11"/>
      <c r="H19688" s="12"/>
      <c r="I19688" s="49"/>
    </row>
    <row r="19689" customHeight="1" spans="7:9">
      <c r="G19689" s="11"/>
      <c r="H19689" s="12"/>
      <c r="I19689" s="49"/>
    </row>
    <row r="19690" customHeight="1" spans="7:9">
      <c r="G19690" s="11"/>
      <c r="H19690" s="12"/>
      <c r="I19690" s="49"/>
    </row>
    <row r="19691" customHeight="1" spans="7:9">
      <c r="G19691" s="11"/>
      <c r="H19691" s="12"/>
      <c r="I19691" s="49"/>
    </row>
    <row r="19692" customHeight="1" spans="7:9">
      <c r="G19692" s="11"/>
      <c r="H19692" s="12"/>
      <c r="I19692" s="49"/>
    </row>
    <row r="19693" customHeight="1" spans="7:9">
      <c r="G19693" s="11"/>
      <c r="H19693" s="12"/>
      <c r="I19693" s="49"/>
    </row>
    <row r="19694" customHeight="1" spans="7:9">
      <c r="G19694" s="11"/>
      <c r="H19694" s="12"/>
      <c r="I19694" s="49"/>
    </row>
    <row r="19695" customHeight="1" spans="7:9">
      <c r="G19695" s="11"/>
      <c r="H19695" s="12"/>
      <c r="I19695" s="49"/>
    </row>
    <row r="19696" customHeight="1" spans="7:9">
      <c r="G19696" s="11"/>
      <c r="H19696" s="12"/>
      <c r="I19696" s="49"/>
    </row>
    <row r="19697" customHeight="1" spans="7:9">
      <c r="G19697" s="11"/>
      <c r="H19697" s="12"/>
      <c r="I19697" s="49"/>
    </row>
    <row r="19698" customHeight="1" spans="7:9">
      <c r="G19698" s="11"/>
      <c r="H19698" s="12"/>
      <c r="I19698" s="49"/>
    </row>
    <row r="19699" customHeight="1" spans="7:9">
      <c r="G19699" s="11"/>
      <c r="H19699" s="12"/>
      <c r="I19699" s="49"/>
    </row>
    <row r="19700" customHeight="1" spans="7:9">
      <c r="G19700" s="11"/>
      <c r="H19700" s="12"/>
      <c r="I19700" s="49"/>
    </row>
    <row r="19701" customHeight="1" spans="7:9">
      <c r="G19701" s="11"/>
      <c r="H19701" s="12"/>
      <c r="I19701" s="49"/>
    </row>
    <row r="19702" customHeight="1" spans="7:9">
      <c r="G19702" s="11"/>
      <c r="H19702" s="12"/>
      <c r="I19702" s="49"/>
    </row>
    <row r="19703" customHeight="1" spans="7:9">
      <c r="G19703" s="11"/>
      <c r="H19703" s="12"/>
      <c r="I19703" s="49"/>
    </row>
    <row r="19704" customHeight="1" spans="7:9">
      <c r="G19704" s="11"/>
      <c r="H19704" s="12"/>
      <c r="I19704" s="49"/>
    </row>
    <row r="19705" customHeight="1" spans="7:9">
      <c r="G19705" s="11"/>
      <c r="H19705" s="12"/>
      <c r="I19705" s="49"/>
    </row>
    <row r="19706" customHeight="1" spans="7:9">
      <c r="G19706" s="11"/>
      <c r="H19706" s="12"/>
      <c r="I19706" s="49"/>
    </row>
    <row r="19707" customHeight="1" spans="7:9">
      <c r="G19707" s="11"/>
      <c r="H19707" s="12"/>
      <c r="I19707" s="49"/>
    </row>
    <row r="19708" customHeight="1" spans="7:9">
      <c r="G19708" s="11"/>
      <c r="H19708" s="12"/>
      <c r="I19708" s="49"/>
    </row>
    <row r="19709" customHeight="1" spans="7:9">
      <c r="G19709" s="11"/>
      <c r="H19709" s="12"/>
      <c r="I19709" s="49"/>
    </row>
    <row r="19710" customHeight="1" spans="7:9">
      <c r="G19710" s="11"/>
      <c r="H19710" s="12"/>
      <c r="I19710" s="49"/>
    </row>
    <row r="19711" customHeight="1" spans="7:9">
      <c r="G19711" s="11"/>
      <c r="H19711" s="12"/>
      <c r="I19711" s="49"/>
    </row>
    <row r="19712" customHeight="1" spans="7:9">
      <c r="G19712" s="11"/>
      <c r="H19712" s="12"/>
      <c r="I19712" s="49"/>
    </row>
    <row r="19713" customHeight="1" spans="7:9">
      <c r="G19713" s="11"/>
      <c r="H19713" s="12"/>
      <c r="I19713" s="49"/>
    </row>
    <row r="19714" customHeight="1" spans="7:9">
      <c r="G19714" s="11"/>
      <c r="H19714" s="12"/>
      <c r="I19714" s="49"/>
    </row>
    <row r="19715" customHeight="1" spans="7:9">
      <c r="G19715" s="11"/>
      <c r="H19715" s="12"/>
      <c r="I19715" s="49"/>
    </row>
    <row r="19716" customHeight="1" spans="7:9">
      <c r="G19716" s="11"/>
      <c r="H19716" s="12"/>
      <c r="I19716" s="49"/>
    </row>
    <row r="19717" customHeight="1" spans="7:9">
      <c r="G19717" s="11"/>
      <c r="H19717" s="12"/>
      <c r="I19717" s="49"/>
    </row>
    <row r="19718" customHeight="1" spans="7:9">
      <c r="G19718" s="11"/>
      <c r="H19718" s="12"/>
      <c r="I19718" s="49"/>
    </row>
    <row r="19719" customHeight="1" spans="7:9">
      <c r="G19719" s="11"/>
      <c r="H19719" s="12"/>
      <c r="I19719" s="49"/>
    </row>
    <row r="19720" customHeight="1" spans="7:9">
      <c r="G19720" s="11"/>
      <c r="H19720" s="12"/>
      <c r="I19720" s="49"/>
    </row>
    <row r="19721" customHeight="1" spans="7:9">
      <c r="G19721" s="11"/>
      <c r="H19721" s="12"/>
      <c r="I19721" s="49"/>
    </row>
    <row r="19722" customHeight="1" spans="7:9">
      <c r="G19722" s="11"/>
      <c r="H19722" s="12"/>
      <c r="I19722" s="49"/>
    </row>
    <row r="19723" customHeight="1" spans="7:9">
      <c r="G19723" s="11"/>
      <c r="H19723" s="12"/>
      <c r="I19723" s="49"/>
    </row>
    <row r="19724" customHeight="1" spans="7:9">
      <c r="G19724" s="11"/>
      <c r="H19724" s="12"/>
      <c r="I19724" s="49"/>
    </row>
    <row r="19725" customHeight="1" spans="7:9">
      <c r="G19725" s="11"/>
      <c r="H19725" s="12"/>
      <c r="I19725" s="49"/>
    </row>
    <row r="19726" customHeight="1" spans="7:9">
      <c r="G19726" s="11"/>
      <c r="H19726" s="12"/>
      <c r="I19726" s="49"/>
    </row>
    <row r="19727" customHeight="1" spans="7:9">
      <c r="G19727" s="11"/>
      <c r="H19727" s="12"/>
      <c r="I19727" s="49"/>
    </row>
    <row r="19728" customHeight="1" spans="7:9">
      <c r="G19728" s="11"/>
      <c r="H19728" s="12"/>
      <c r="I19728" s="49"/>
    </row>
    <row r="19729" customHeight="1" spans="7:9">
      <c r="G19729" s="11"/>
      <c r="H19729" s="12"/>
      <c r="I19729" s="49"/>
    </row>
    <row r="19730" customHeight="1" spans="7:9">
      <c r="G19730" s="11"/>
      <c r="H19730" s="12"/>
      <c r="I19730" s="49"/>
    </row>
    <row r="19731" customHeight="1" spans="7:9">
      <c r="G19731" s="11"/>
      <c r="H19731" s="12"/>
      <c r="I19731" s="49"/>
    </row>
    <row r="19732" customHeight="1" spans="7:9">
      <c r="G19732" s="11"/>
      <c r="H19732" s="12"/>
      <c r="I19732" s="49"/>
    </row>
    <row r="19733" customHeight="1" spans="7:9">
      <c r="G19733" s="11"/>
      <c r="H19733" s="12"/>
      <c r="I19733" s="49"/>
    </row>
    <row r="19734" customHeight="1" spans="7:9">
      <c r="G19734" s="11"/>
      <c r="H19734" s="12"/>
      <c r="I19734" s="49"/>
    </row>
    <row r="19735" customHeight="1" spans="7:9">
      <c r="G19735" s="11"/>
      <c r="H19735" s="12"/>
      <c r="I19735" s="49"/>
    </row>
    <row r="19736" customHeight="1" spans="7:9">
      <c r="G19736" s="11"/>
      <c r="H19736" s="12"/>
      <c r="I19736" s="49"/>
    </row>
    <row r="19737" customHeight="1" spans="7:9">
      <c r="G19737" s="11"/>
      <c r="H19737" s="12"/>
      <c r="I19737" s="49"/>
    </row>
    <row r="19738" customHeight="1" spans="7:9">
      <c r="G19738" s="11"/>
      <c r="H19738" s="12"/>
      <c r="I19738" s="49"/>
    </row>
    <row r="19739" customHeight="1" spans="7:9">
      <c r="G19739" s="11"/>
      <c r="H19739" s="12"/>
      <c r="I19739" s="49"/>
    </row>
    <row r="19740" customHeight="1" spans="7:9">
      <c r="G19740" s="11"/>
      <c r="H19740" s="12"/>
      <c r="I19740" s="49"/>
    </row>
    <row r="19741" customHeight="1" spans="7:9">
      <c r="G19741" s="11"/>
      <c r="H19741" s="12"/>
      <c r="I19741" s="49"/>
    </row>
    <row r="19742" customHeight="1" spans="7:9">
      <c r="G19742" s="11"/>
      <c r="H19742" s="12"/>
      <c r="I19742" s="49"/>
    </row>
    <row r="19743" customHeight="1" spans="7:9">
      <c r="G19743" s="11"/>
      <c r="H19743" s="12"/>
      <c r="I19743" s="49"/>
    </row>
    <row r="19744" customHeight="1" spans="7:9">
      <c r="G19744" s="11"/>
      <c r="H19744" s="12"/>
      <c r="I19744" s="49"/>
    </row>
    <row r="19745" customHeight="1" spans="7:9">
      <c r="G19745" s="11"/>
      <c r="H19745" s="12"/>
      <c r="I19745" s="49"/>
    </row>
    <row r="19746" customHeight="1" spans="7:9">
      <c r="G19746" s="11"/>
      <c r="H19746" s="12"/>
      <c r="I19746" s="49"/>
    </row>
    <row r="19747" customHeight="1" spans="7:9">
      <c r="G19747" s="11"/>
      <c r="H19747" s="12"/>
      <c r="I19747" s="49"/>
    </row>
    <row r="19748" customHeight="1" spans="7:9">
      <c r="G19748" s="11"/>
      <c r="H19748" s="12"/>
      <c r="I19748" s="49"/>
    </row>
    <row r="19749" customHeight="1" spans="7:9">
      <c r="G19749" s="11"/>
      <c r="H19749" s="12"/>
      <c r="I19749" s="49"/>
    </row>
    <row r="19750" customHeight="1" spans="7:9">
      <c r="G19750" s="11"/>
      <c r="H19750" s="12"/>
      <c r="I19750" s="49"/>
    </row>
    <row r="19751" customHeight="1" spans="7:9">
      <c r="G19751" s="11"/>
      <c r="H19751" s="12"/>
      <c r="I19751" s="49"/>
    </row>
    <row r="19752" customHeight="1" spans="7:9">
      <c r="G19752" s="11"/>
      <c r="H19752" s="12"/>
      <c r="I19752" s="49"/>
    </row>
    <row r="19753" customHeight="1" spans="7:9">
      <c r="G19753" s="11"/>
      <c r="H19753" s="12"/>
      <c r="I19753" s="49"/>
    </row>
    <row r="19754" customHeight="1" spans="7:9">
      <c r="G19754" s="11"/>
      <c r="H19754" s="12"/>
      <c r="I19754" s="49"/>
    </row>
    <row r="19755" customHeight="1" spans="7:9">
      <c r="G19755" s="11"/>
      <c r="H19755" s="12"/>
      <c r="I19755" s="49"/>
    </row>
    <row r="19756" customHeight="1" spans="7:9">
      <c r="G19756" s="11"/>
      <c r="H19756" s="12"/>
      <c r="I19756" s="49"/>
    </row>
    <row r="19757" customHeight="1" spans="7:9">
      <c r="G19757" s="11"/>
      <c r="H19757" s="12"/>
      <c r="I19757" s="49"/>
    </row>
    <row r="19758" customHeight="1" spans="7:9">
      <c r="G19758" s="11"/>
      <c r="H19758" s="12"/>
      <c r="I19758" s="49"/>
    </row>
    <row r="19759" customHeight="1" spans="7:9">
      <c r="G19759" s="11"/>
      <c r="H19759" s="12"/>
      <c r="I19759" s="49"/>
    </row>
    <row r="19760" customHeight="1" spans="7:9">
      <c r="G19760" s="11"/>
      <c r="H19760" s="12"/>
      <c r="I19760" s="49"/>
    </row>
    <row r="19761" customHeight="1" spans="7:9">
      <c r="G19761" s="11"/>
      <c r="H19761" s="12"/>
      <c r="I19761" s="49"/>
    </row>
    <row r="19762" customHeight="1" spans="7:9">
      <c r="G19762" s="11"/>
      <c r="H19762" s="12"/>
      <c r="I19762" s="49"/>
    </row>
    <row r="19763" customHeight="1" spans="7:9">
      <c r="G19763" s="11"/>
      <c r="H19763" s="12"/>
      <c r="I19763" s="49"/>
    </row>
    <row r="19764" customHeight="1" spans="7:9">
      <c r="G19764" s="11"/>
      <c r="H19764" s="12"/>
      <c r="I19764" s="49"/>
    </row>
    <row r="19765" customHeight="1" spans="7:9">
      <c r="G19765" s="11"/>
      <c r="H19765" s="12"/>
      <c r="I19765" s="49"/>
    </row>
    <row r="19766" customHeight="1" spans="7:9">
      <c r="G19766" s="11"/>
      <c r="H19766" s="12"/>
      <c r="I19766" s="49"/>
    </row>
    <row r="19767" customHeight="1" spans="7:9">
      <c r="G19767" s="11"/>
      <c r="H19767" s="12"/>
      <c r="I19767" s="49"/>
    </row>
    <row r="19768" customHeight="1" spans="7:9">
      <c r="G19768" s="11"/>
      <c r="H19768" s="12"/>
      <c r="I19768" s="49"/>
    </row>
    <row r="19769" customHeight="1" spans="7:9">
      <c r="G19769" s="11"/>
      <c r="H19769" s="12"/>
      <c r="I19769" s="49"/>
    </row>
    <row r="19770" customHeight="1" spans="7:9">
      <c r="G19770" s="11"/>
      <c r="H19770" s="12"/>
      <c r="I19770" s="49"/>
    </row>
    <row r="19771" customHeight="1" spans="7:9">
      <c r="G19771" s="11"/>
      <c r="H19771" s="12"/>
      <c r="I19771" s="49"/>
    </row>
    <row r="19772" customHeight="1" spans="7:9">
      <c r="G19772" s="11"/>
      <c r="H19772" s="12"/>
      <c r="I19772" s="49"/>
    </row>
    <row r="19773" customHeight="1" spans="7:9">
      <c r="G19773" s="11"/>
      <c r="H19773" s="12"/>
      <c r="I19773" s="49"/>
    </row>
    <row r="19774" customHeight="1" spans="7:9">
      <c r="G19774" s="11"/>
      <c r="H19774" s="12"/>
      <c r="I19774" s="49"/>
    </row>
    <row r="19775" customHeight="1" spans="7:9">
      <c r="G19775" s="11"/>
      <c r="H19775" s="12"/>
      <c r="I19775" s="49"/>
    </row>
    <row r="19776" customHeight="1" spans="7:9">
      <c r="G19776" s="11"/>
      <c r="H19776" s="12"/>
      <c r="I19776" s="49"/>
    </row>
    <row r="19777" customHeight="1" spans="7:9">
      <c r="G19777" s="11"/>
      <c r="H19777" s="12"/>
      <c r="I19777" s="49"/>
    </row>
    <row r="19778" customHeight="1" spans="7:9">
      <c r="G19778" s="11"/>
      <c r="H19778" s="12"/>
      <c r="I19778" s="49"/>
    </row>
    <row r="19779" customHeight="1" spans="7:9">
      <c r="G19779" s="11"/>
      <c r="H19779" s="12"/>
      <c r="I19779" s="49"/>
    </row>
    <row r="19780" customHeight="1" spans="7:9">
      <c r="G19780" s="11"/>
      <c r="H19780" s="12"/>
      <c r="I19780" s="49"/>
    </row>
    <row r="19781" customHeight="1" spans="7:9">
      <c r="G19781" s="11"/>
      <c r="H19781" s="12"/>
      <c r="I19781" s="49"/>
    </row>
    <row r="19782" customHeight="1" spans="7:9">
      <c r="G19782" s="11"/>
      <c r="H19782" s="12"/>
      <c r="I19782" s="49"/>
    </row>
    <row r="19783" customHeight="1" spans="7:9">
      <c r="G19783" s="11"/>
      <c r="H19783" s="12"/>
      <c r="I19783" s="49"/>
    </row>
    <row r="19784" customHeight="1" spans="7:9">
      <c r="G19784" s="11"/>
      <c r="H19784" s="12"/>
      <c r="I19784" s="49"/>
    </row>
    <row r="19785" customHeight="1" spans="7:9">
      <c r="G19785" s="11"/>
      <c r="H19785" s="12"/>
      <c r="I19785" s="49"/>
    </row>
    <row r="19786" customHeight="1" spans="7:9">
      <c r="G19786" s="11"/>
      <c r="H19786" s="12"/>
      <c r="I19786" s="49"/>
    </row>
    <row r="19787" customHeight="1" spans="7:9">
      <c r="G19787" s="11"/>
      <c r="H19787" s="12"/>
      <c r="I19787" s="49"/>
    </row>
    <row r="19788" customHeight="1" spans="7:9">
      <c r="G19788" s="11"/>
      <c r="H19788" s="12"/>
      <c r="I19788" s="49"/>
    </row>
    <row r="19789" customHeight="1" spans="7:9">
      <c r="G19789" s="11"/>
      <c r="H19789" s="12"/>
      <c r="I19789" s="49"/>
    </row>
    <row r="19790" customHeight="1" spans="7:9">
      <c r="G19790" s="11"/>
      <c r="H19790" s="12"/>
      <c r="I19790" s="49"/>
    </row>
    <row r="19791" customHeight="1" spans="7:9">
      <c r="G19791" s="11"/>
      <c r="H19791" s="12"/>
      <c r="I19791" s="49"/>
    </row>
    <row r="19792" customHeight="1" spans="7:9">
      <c r="G19792" s="11"/>
      <c r="H19792" s="12"/>
      <c r="I19792" s="49"/>
    </row>
    <row r="19793" customHeight="1" spans="7:9">
      <c r="G19793" s="11"/>
      <c r="H19793" s="12"/>
      <c r="I19793" s="49"/>
    </row>
    <row r="19794" customHeight="1" spans="7:9">
      <c r="G19794" s="11"/>
      <c r="H19794" s="12"/>
      <c r="I19794" s="49"/>
    </row>
    <row r="19795" customHeight="1" spans="7:9">
      <c r="G19795" s="11"/>
      <c r="H19795" s="12"/>
      <c r="I19795" s="49"/>
    </row>
    <row r="19796" customHeight="1" spans="7:9">
      <c r="G19796" s="11"/>
      <c r="H19796" s="12"/>
      <c r="I19796" s="49"/>
    </row>
    <row r="19797" customHeight="1" spans="7:9">
      <c r="G19797" s="11"/>
      <c r="H19797" s="12"/>
      <c r="I19797" s="49"/>
    </row>
    <row r="19798" customHeight="1" spans="7:9">
      <c r="G19798" s="11"/>
      <c r="H19798" s="12"/>
      <c r="I19798" s="49"/>
    </row>
    <row r="19799" customHeight="1" spans="7:9">
      <c r="G19799" s="11"/>
      <c r="H19799" s="12"/>
      <c r="I19799" s="49"/>
    </row>
    <row r="19800" customHeight="1" spans="7:9">
      <c r="G19800" s="11"/>
      <c r="H19800" s="12"/>
      <c r="I19800" s="49"/>
    </row>
    <row r="19801" customHeight="1" spans="7:9">
      <c r="G19801" s="11"/>
      <c r="H19801" s="12"/>
      <c r="I19801" s="49"/>
    </row>
    <row r="19802" customHeight="1" spans="7:9">
      <c r="G19802" s="11"/>
      <c r="H19802" s="12"/>
      <c r="I19802" s="49"/>
    </row>
    <row r="19803" customHeight="1" spans="7:9">
      <c r="G19803" s="11"/>
      <c r="H19803" s="12"/>
      <c r="I19803" s="49"/>
    </row>
    <row r="19804" customHeight="1" spans="7:9">
      <c r="G19804" s="11"/>
      <c r="H19804" s="12"/>
      <c r="I19804" s="49"/>
    </row>
    <row r="19805" customHeight="1" spans="7:9">
      <c r="G19805" s="11"/>
      <c r="H19805" s="12"/>
      <c r="I19805" s="49"/>
    </row>
    <row r="19806" customHeight="1" spans="7:9">
      <c r="G19806" s="11"/>
      <c r="H19806" s="12"/>
      <c r="I19806" s="49"/>
    </row>
    <row r="19807" customHeight="1" spans="7:9">
      <c r="G19807" s="11"/>
      <c r="H19807" s="12"/>
      <c r="I19807" s="49"/>
    </row>
    <row r="19808" customHeight="1" spans="7:9">
      <c r="G19808" s="11"/>
      <c r="H19808" s="12"/>
      <c r="I19808" s="49"/>
    </row>
    <row r="19809" customHeight="1" spans="7:9">
      <c r="G19809" s="11"/>
      <c r="H19809" s="12"/>
      <c r="I19809" s="49"/>
    </row>
    <row r="19810" customHeight="1" spans="7:9">
      <c r="G19810" s="11"/>
      <c r="H19810" s="12"/>
      <c r="I19810" s="49"/>
    </row>
    <row r="19811" customHeight="1" spans="7:9">
      <c r="G19811" s="11"/>
      <c r="H19811" s="12"/>
      <c r="I19811" s="49"/>
    </row>
    <row r="19812" customHeight="1" spans="7:9">
      <c r="G19812" s="11"/>
      <c r="H19812" s="12"/>
      <c r="I19812" s="49"/>
    </row>
    <row r="19813" customHeight="1" spans="7:9">
      <c r="G19813" s="11"/>
      <c r="H19813" s="12"/>
      <c r="I19813" s="49"/>
    </row>
    <row r="19814" customHeight="1" spans="7:9">
      <c r="G19814" s="11"/>
      <c r="H19814" s="12"/>
      <c r="I19814" s="49"/>
    </row>
    <row r="19815" customHeight="1" spans="7:9">
      <c r="G19815" s="11"/>
      <c r="H19815" s="12"/>
      <c r="I19815" s="49"/>
    </row>
    <row r="19816" customHeight="1" spans="7:9">
      <c r="G19816" s="11"/>
      <c r="H19816" s="12"/>
      <c r="I19816" s="49"/>
    </row>
    <row r="19817" customHeight="1" spans="7:9">
      <c r="G19817" s="11"/>
      <c r="H19817" s="12"/>
      <c r="I19817" s="49"/>
    </row>
    <row r="19818" customHeight="1" spans="7:9">
      <c r="G19818" s="11"/>
      <c r="H19818" s="12"/>
      <c r="I19818" s="49"/>
    </row>
    <row r="19819" customHeight="1" spans="7:9">
      <c r="G19819" s="11"/>
      <c r="H19819" s="12"/>
      <c r="I19819" s="49"/>
    </row>
    <row r="19820" customHeight="1" spans="7:9">
      <c r="G19820" s="11"/>
      <c r="H19820" s="12"/>
      <c r="I19820" s="49"/>
    </row>
    <row r="19821" customHeight="1" spans="7:9">
      <c r="G19821" s="11"/>
      <c r="H19821" s="12"/>
      <c r="I19821" s="49"/>
    </row>
    <row r="19822" customHeight="1" spans="7:9">
      <c r="G19822" s="11"/>
      <c r="H19822" s="12"/>
      <c r="I19822" s="49"/>
    </row>
    <row r="19823" customHeight="1" spans="7:9">
      <c r="G19823" s="11"/>
      <c r="H19823" s="12"/>
      <c r="I19823" s="49"/>
    </row>
    <row r="19824" customHeight="1" spans="7:9">
      <c r="G19824" s="11"/>
      <c r="H19824" s="12"/>
      <c r="I19824" s="49"/>
    </row>
    <row r="19825" customHeight="1" spans="7:9">
      <c r="G19825" s="11"/>
      <c r="H19825" s="12"/>
      <c r="I19825" s="49"/>
    </row>
    <row r="19826" customHeight="1" spans="7:9">
      <c r="G19826" s="11"/>
      <c r="H19826" s="12"/>
      <c r="I19826" s="49"/>
    </row>
    <row r="19827" customHeight="1" spans="7:9">
      <c r="G19827" s="11"/>
      <c r="H19827" s="12"/>
      <c r="I19827" s="49"/>
    </row>
    <row r="19828" customHeight="1" spans="7:9">
      <c r="G19828" s="11"/>
      <c r="H19828" s="12"/>
      <c r="I19828" s="49"/>
    </row>
    <row r="19829" customHeight="1" spans="7:9">
      <c r="G19829" s="11"/>
      <c r="H19829" s="12"/>
      <c r="I19829" s="49"/>
    </row>
    <row r="19830" customHeight="1" spans="7:9">
      <c r="G19830" s="11"/>
      <c r="H19830" s="12"/>
      <c r="I19830" s="49"/>
    </row>
    <row r="19831" customHeight="1" spans="7:9">
      <c r="G19831" s="11"/>
      <c r="H19831" s="12"/>
      <c r="I19831" s="49"/>
    </row>
    <row r="19832" customHeight="1" spans="7:9">
      <c r="G19832" s="11"/>
      <c r="H19832" s="12"/>
      <c r="I19832" s="49"/>
    </row>
    <row r="19833" customHeight="1" spans="7:9">
      <c r="G19833" s="11"/>
      <c r="H19833" s="12"/>
      <c r="I19833" s="49"/>
    </row>
    <row r="19834" customHeight="1" spans="7:9">
      <c r="G19834" s="11"/>
      <c r="H19834" s="12"/>
      <c r="I19834" s="49"/>
    </row>
    <row r="19835" customHeight="1" spans="7:9">
      <c r="G19835" s="11"/>
      <c r="H19835" s="12"/>
      <c r="I19835" s="49"/>
    </row>
    <row r="19836" customHeight="1" spans="7:9">
      <c r="G19836" s="11"/>
      <c r="H19836" s="12"/>
      <c r="I19836" s="49"/>
    </row>
    <row r="19837" customHeight="1" spans="7:9">
      <c r="G19837" s="11"/>
      <c r="H19837" s="12"/>
      <c r="I19837" s="49"/>
    </row>
    <row r="19838" customHeight="1" spans="7:9">
      <c r="G19838" s="11"/>
      <c r="H19838" s="12"/>
      <c r="I19838" s="49"/>
    </row>
    <row r="19839" customHeight="1" spans="7:9">
      <c r="G19839" s="11"/>
      <c r="H19839" s="12"/>
      <c r="I19839" s="49"/>
    </row>
    <row r="19840" customHeight="1" spans="7:9">
      <c r="G19840" s="11"/>
      <c r="H19840" s="12"/>
      <c r="I19840" s="49"/>
    </row>
    <row r="19841" customHeight="1" spans="7:9">
      <c r="G19841" s="11"/>
      <c r="H19841" s="12"/>
      <c r="I19841" s="49"/>
    </row>
    <row r="19842" customHeight="1" spans="7:9">
      <c r="G19842" s="11"/>
      <c r="H19842" s="12"/>
      <c r="I19842" s="49"/>
    </row>
    <row r="19843" customHeight="1" spans="7:9">
      <c r="G19843" s="11"/>
      <c r="H19843" s="12"/>
      <c r="I19843" s="49"/>
    </row>
    <row r="19844" customHeight="1" spans="7:9">
      <c r="G19844" s="11"/>
      <c r="H19844" s="12"/>
      <c r="I19844" s="49"/>
    </row>
    <row r="19845" customHeight="1" spans="7:9">
      <c r="G19845" s="11"/>
      <c r="H19845" s="12"/>
      <c r="I19845" s="49"/>
    </row>
    <row r="19846" customHeight="1" spans="7:9">
      <c r="G19846" s="11"/>
      <c r="H19846" s="12"/>
      <c r="I19846" s="49"/>
    </row>
    <row r="19847" customHeight="1" spans="7:9">
      <c r="G19847" s="11"/>
      <c r="H19847" s="12"/>
      <c r="I19847" s="49"/>
    </row>
    <row r="19848" customHeight="1" spans="7:9">
      <c r="G19848" s="11"/>
      <c r="H19848" s="12"/>
      <c r="I19848" s="49"/>
    </row>
    <row r="19849" customHeight="1" spans="7:9">
      <c r="G19849" s="11"/>
      <c r="H19849" s="12"/>
      <c r="I19849" s="49"/>
    </row>
    <row r="19850" customHeight="1" spans="7:9">
      <c r="G19850" s="11"/>
      <c r="H19850" s="12"/>
      <c r="I19850" s="49"/>
    </row>
    <row r="19851" customHeight="1" spans="7:9">
      <c r="G19851" s="11"/>
      <c r="H19851" s="12"/>
      <c r="I19851" s="49"/>
    </row>
    <row r="19852" customHeight="1" spans="7:9">
      <c r="G19852" s="11"/>
      <c r="H19852" s="12"/>
      <c r="I19852" s="49"/>
    </row>
    <row r="19853" customHeight="1" spans="7:9">
      <c r="G19853" s="11"/>
      <c r="H19853" s="12"/>
      <c r="I19853" s="49"/>
    </row>
    <row r="19854" customHeight="1" spans="7:9">
      <c r="G19854" s="11"/>
      <c r="H19854" s="12"/>
      <c r="I19854" s="49"/>
    </row>
    <row r="19855" customHeight="1" spans="7:9">
      <c r="G19855" s="11"/>
      <c r="H19855" s="12"/>
      <c r="I19855" s="49"/>
    </row>
    <row r="19856" customHeight="1" spans="7:9">
      <c r="G19856" s="11"/>
      <c r="H19856" s="12"/>
      <c r="I19856" s="49"/>
    </row>
    <row r="19857" customHeight="1" spans="7:9">
      <c r="G19857" s="11"/>
      <c r="H19857" s="12"/>
      <c r="I19857" s="49"/>
    </row>
    <row r="19858" customHeight="1" spans="7:9">
      <c r="G19858" s="11"/>
      <c r="H19858" s="12"/>
      <c r="I19858" s="49"/>
    </row>
    <row r="19859" customHeight="1" spans="7:9">
      <c r="G19859" s="11"/>
      <c r="H19859" s="12"/>
      <c r="I19859" s="49"/>
    </row>
    <row r="19860" customHeight="1" spans="7:9">
      <c r="G19860" s="11"/>
      <c r="H19860" s="12"/>
      <c r="I19860" s="49"/>
    </row>
    <row r="19861" customHeight="1" spans="7:9">
      <c r="G19861" s="11"/>
      <c r="H19861" s="12"/>
      <c r="I19861" s="49"/>
    </row>
    <row r="19862" customHeight="1" spans="7:9">
      <c r="G19862" s="11"/>
      <c r="H19862" s="12"/>
      <c r="I19862" s="49"/>
    </row>
    <row r="19863" customHeight="1" spans="7:9">
      <c r="G19863" s="11"/>
      <c r="H19863" s="12"/>
      <c r="I19863" s="49"/>
    </row>
    <row r="19864" customHeight="1" spans="7:9">
      <c r="G19864" s="11"/>
      <c r="H19864" s="12"/>
      <c r="I19864" s="49"/>
    </row>
    <row r="19865" customHeight="1" spans="7:9">
      <c r="G19865" s="11"/>
      <c r="H19865" s="12"/>
      <c r="I19865" s="49"/>
    </row>
    <row r="19866" customHeight="1" spans="7:9">
      <c r="G19866" s="11"/>
      <c r="H19866" s="12"/>
      <c r="I19866" s="49"/>
    </row>
    <row r="19867" customHeight="1" spans="7:9">
      <c r="G19867" s="11"/>
      <c r="H19867" s="12"/>
      <c r="I19867" s="49"/>
    </row>
    <row r="19868" customHeight="1" spans="7:9">
      <c r="G19868" s="11"/>
      <c r="H19868" s="12"/>
      <c r="I19868" s="49"/>
    </row>
    <row r="19869" customHeight="1" spans="7:9">
      <c r="G19869" s="11"/>
      <c r="H19869" s="12"/>
      <c r="I19869" s="49"/>
    </row>
    <row r="19870" customHeight="1" spans="7:9">
      <c r="G19870" s="11"/>
      <c r="H19870" s="12"/>
      <c r="I19870" s="49"/>
    </row>
    <row r="19871" customHeight="1" spans="7:9">
      <c r="G19871" s="11"/>
      <c r="H19871" s="12"/>
      <c r="I19871" s="49"/>
    </row>
    <row r="19872" customHeight="1" spans="7:9">
      <c r="G19872" s="11"/>
      <c r="H19872" s="12"/>
      <c r="I19872" s="49"/>
    </row>
    <row r="19873" customHeight="1" spans="7:9">
      <c r="G19873" s="11"/>
      <c r="H19873" s="12"/>
      <c r="I19873" s="49"/>
    </row>
    <row r="19874" customHeight="1" spans="7:9">
      <c r="G19874" s="11"/>
      <c r="H19874" s="12"/>
      <c r="I19874" s="49"/>
    </row>
    <row r="19875" customHeight="1" spans="7:9">
      <c r="G19875" s="11"/>
      <c r="H19875" s="12"/>
      <c r="I19875" s="49"/>
    </row>
    <row r="19876" customHeight="1" spans="7:9">
      <c r="G19876" s="11"/>
      <c r="H19876" s="12"/>
      <c r="I19876" s="49"/>
    </row>
    <row r="19877" customHeight="1" spans="7:9">
      <c r="G19877" s="11"/>
      <c r="H19877" s="12"/>
      <c r="I19877" s="49"/>
    </row>
    <row r="19878" customHeight="1" spans="7:9">
      <c r="G19878" s="11"/>
      <c r="H19878" s="12"/>
      <c r="I19878" s="49"/>
    </row>
    <row r="19879" customHeight="1" spans="7:9">
      <c r="G19879" s="11"/>
      <c r="H19879" s="12"/>
      <c r="I19879" s="49"/>
    </row>
    <row r="19880" customHeight="1" spans="7:9">
      <c r="G19880" s="11"/>
      <c r="H19880" s="12"/>
      <c r="I19880" s="49"/>
    </row>
    <row r="19881" customHeight="1" spans="7:9">
      <c r="G19881" s="11"/>
      <c r="H19881" s="12"/>
      <c r="I19881" s="49"/>
    </row>
    <row r="19882" customHeight="1" spans="7:9">
      <c r="G19882" s="11"/>
      <c r="H19882" s="12"/>
      <c r="I19882" s="49"/>
    </row>
    <row r="19883" customHeight="1" spans="7:9">
      <c r="G19883" s="11"/>
      <c r="H19883" s="12"/>
      <c r="I19883" s="49"/>
    </row>
    <row r="19884" customHeight="1" spans="7:9">
      <c r="G19884" s="11"/>
      <c r="H19884" s="12"/>
      <c r="I19884" s="49"/>
    </row>
    <row r="19885" customHeight="1" spans="7:9">
      <c r="G19885" s="11"/>
      <c r="H19885" s="12"/>
      <c r="I19885" s="49"/>
    </row>
    <row r="19886" customHeight="1" spans="7:9">
      <c r="G19886" s="11"/>
      <c r="H19886" s="12"/>
      <c r="I19886" s="49"/>
    </row>
    <row r="19887" customHeight="1" spans="7:9">
      <c r="G19887" s="11"/>
      <c r="H19887" s="12"/>
      <c r="I19887" s="49"/>
    </row>
    <row r="19888" customHeight="1" spans="7:9">
      <c r="G19888" s="11"/>
      <c r="H19888" s="12"/>
      <c r="I19888" s="49"/>
    </row>
    <row r="19889" customHeight="1" spans="7:9">
      <c r="G19889" s="11"/>
      <c r="H19889" s="12"/>
      <c r="I19889" s="49"/>
    </row>
    <row r="19890" customHeight="1" spans="7:9">
      <c r="G19890" s="11"/>
      <c r="H19890" s="12"/>
      <c r="I19890" s="49"/>
    </row>
    <row r="19891" customHeight="1" spans="7:9">
      <c r="G19891" s="11"/>
      <c r="H19891" s="12"/>
      <c r="I19891" s="49"/>
    </row>
    <row r="19892" customHeight="1" spans="7:9">
      <c r="G19892" s="11"/>
      <c r="H19892" s="12"/>
      <c r="I19892" s="49"/>
    </row>
    <row r="19893" customHeight="1" spans="7:9">
      <c r="G19893" s="11"/>
      <c r="H19893" s="12"/>
      <c r="I19893" s="49"/>
    </row>
    <row r="19894" customHeight="1" spans="7:9">
      <c r="G19894" s="11"/>
      <c r="H19894" s="12"/>
      <c r="I19894" s="49"/>
    </row>
    <row r="19895" customHeight="1" spans="7:9">
      <c r="G19895" s="11"/>
      <c r="H19895" s="12"/>
      <c r="I19895" s="49"/>
    </row>
    <row r="19896" customHeight="1" spans="7:9">
      <c r="G19896" s="11"/>
      <c r="H19896" s="12"/>
      <c r="I19896" s="49"/>
    </row>
    <row r="19897" customHeight="1" spans="7:9">
      <c r="G19897" s="11"/>
      <c r="H19897" s="12"/>
      <c r="I19897" s="49"/>
    </row>
    <row r="19898" customHeight="1" spans="7:9">
      <c r="G19898" s="11"/>
      <c r="H19898" s="12"/>
      <c r="I19898" s="49"/>
    </row>
    <row r="19899" customHeight="1" spans="7:9">
      <c r="G19899" s="11"/>
      <c r="H19899" s="12"/>
      <c r="I19899" s="49"/>
    </row>
    <row r="19900" customHeight="1" spans="7:9">
      <c r="G19900" s="11"/>
      <c r="H19900" s="12"/>
      <c r="I19900" s="49"/>
    </row>
    <row r="19901" customHeight="1" spans="7:9">
      <c r="G19901" s="11"/>
      <c r="H19901" s="12"/>
      <c r="I19901" s="49"/>
    </row>
    <row r="19902" customHeight="1" spans="7:9">
      <c r="G19902" s="11"/>
      <c r="H19902" s="12"/>
      <c r="I19902" s="49"/>
    </row>
    <row r="19903" customHeight="1" spans="7:9">
      <c r="G19903" s="11"/>
      <c r="H19903" s="12"/>
      <c r="I19903" s="49"/>
    </row>
    <row r="19904" customHeight="1" spans="7:9">
      <c r="G19904" s="11"/>
      <c r="H19904" s="12"/>
      <c r="I19904" s="49"/>
    </row>
    <row r="19905" customHeight="1" spans="7:9">
      <c r="G19905" s="11"/>
      <c r="H19905" s="12"/>
      <c r="I19905" s="49"/>
    </row>
    <row r="19906" customHeight="1" spans="7:9">
      <c r="G19906" s="11"/>
      <c r="H19906" s="12"/>
      <c r="I19906" s="49"/>
    </row>
    <row r="19907" customHeight="1" spans="7:9">
      <c r="G19907" s="11"/>
      <c r="H19907" s="12"/>
      <c r="I19907" s="49"/>
    </row>
    <row r="19908" customHeight="1" spans="7:9">
      <c r="G19908" s="11"/>
      <c r="H19908" s="12"/>
      <c r="I19908" s="49"/>
    </row>
    <row r="19909" customHeight="1" spans="7:9">
      <c r="G19909" s="11"/>
      <c r="H19909" s="12"/>
      <c r="I19909" s="49"/>
    </row>
    <row r="19910" customHeight="1" spans="7:9">
      <c r="G19910" s="11"/>
      <c r="H19910" s="12"/>
      <c r="I19910" s="49"/>
    </row>
    <row r="19911" customHeight="1" spans="7:9">
      <c r="G19911" s="11"/>
      <c r="H19911" s="12"/>
      <c r="I19911" s="49"/>
    </row>
    <row r="19912" customHeight="1" spans="7:9">
      <c r="G19912" s="11"/>
      <c r="H19912" s="12"/>
      <c r="I19912" s="49"/>
    </row>
    <row r="19913" customHeight="1" spans="7:9">
      <c r="G19913" s="11"/>
      <c r="H19913" s="12"/>
      <c r="I19913" s="49"/>
    </row>
    <row r="19914" customHeight="1" spans="7:9">
      <c r="G19914" s="11"/>
      <c r="H19914" s="12"/>
      <c r="I19914" s="49"/>
    </row>
    <row r="19915" customHeight="1" spans="7:9">
      <c r="G19915" s="11"/>
      <c r="H19915" s="12"/>
      <c r="I19915" s="49"/>
    </row>
    <row r="19916" customHeight="1" spans="7:9">
      <c r="G19916" s="11"/>
      <c r="H19916" s="12"/>
      <c r="I19916" s="49"/>
    </row>
    <row r="19917" customHeight="1" spans="7:9">
      <c r="G19917" s="11"/>
      <c r="H19917" s="12"/>
      <c r="I19917" s="49"/>
    </row>
    <row r="19918" customHeight="1" spans="7:9">
      <c r="G19918" s="11"/>
      <c r="H19918" s="12"/>
      <c r="I19918" s="49"/>
    </row>
    <row r="19919" customHeight="1" spans="7:9">
      <c r="G19919" s="11"/>
      <c r="H19919" s="12"/>
      <c r="I19919" s="49"/>
    </row>
    <row r="19920" customHeight="1" spans="7:9">
      <c r="G19920" s="11"/>
      <c r="H19920" s="12"/>
      <c r="I19920" s="49"/>
    </row>
    <row r="19921" customHeight="1" spans="7:9">
      <c r="G19921" s="11"/>
      <c r="H19921" s="12"/>
      <c r="I19921" s="49"/>
    </row>
    <row r="19922" customHeight="1" spans="7:9">
      <c r="G19922" s="11"/>
      <c r="H19922" s="12"/>
      <c r="I19922" s="49"/>
    </row>
    <row r="19923" customHeight="1" spans="7:9">
      <c r="G19923" s="11"/>
      <c r="H19923" s="12"/>
      <c r="I19923" s="49"/>
    </row>
    <row r="19924" customHeight="1" spans="7:9">
      <c r="G19924" s="11"/>
      <c r="H19924" s="12"/>
      <c r="I19924" s="49"/>
    </row>
    <row r="19925" customHeight="1" spans="7:9">
      <c r="G19925" s="11"/>
      <c r="H19925" s="12"/>
      <c r="I19925" s="49"/>
    </row>
    <row r="19926" customHeight="1" spans="7:9">
      <c r="G19926" s="11"/>
      <c r="H19926" s="12"/>
      <c r="I19926" s="49"/>
    </row>
    <row r="19927" customHeight="1" spans="7:9">
      <c r="G19927" s="11"/>
      <c r="H19927" s="12"/>
      <c r="I19927" s="49"/>
    </row>
    <row r="19928" customHeight="1" spans="7:9">
      <c r="G19928" s="11"/>
      <c r="H19928" s="12"/>
      <c r="I19928" s="49"/>
    </row>
    <row r="19929" customHeight="1" spans="7:9">
      <c r="G19929" s="11"/>
      <c r="H19929" s="12"/>
      <c r="I19929" s="49"/>
    </row>
    <row r="19930" customHeight="1" spans="7:9">
      <c r="G19930" s="11"/>
      <c r="H19930" s="12"/>
      <c r="I19930" s="49"/>
    </row>
    <row r="19931" customHeight="1" spans="7:9">
      <c r="G19931" s="11"/>
      <c r="H19931" s="12"/>
      <c r="I19931" s="49"/>
    </row>
    <row r="19932" customHeight="1" spans="7:9">
      <c r="G19932" s="11"/>
      <c r="H19932" s="12"/>
      <c r="I19932" s="49"/>
    </row>
    <row r="19933" customHeight="1" spans="7:9">
      <c r="G19933" s="11"/>
      <c r="H19933" s="12"/>
      <c r="I19933" s="49"/>
    </row>
    <row r="19934" customHeight="1" spans="7:9">
      <c r="G19934" s="11"/>
      <c r="H19934" s="12"/>
      <c r="I19934" s="49"/>
    </row>
    <row r="19935" customHeight="1" spans="7:9">
      <c r="G19935" s="11"/>
      <c r="H19935" s="12"/>
      <c r="I19935" s="49"/>
    </row>
    <row r="19936" customHeight="1" spans="7:9">
      <c r="G19936" s="11"/>
      <c r="H19936" s="12"/>
      <c r="I19936" s="49"/>
    </row>
    <row r="19937" customHeight="1" spans="7:9">
      <c r="G19937" s="11"/>
      <c r="H19937" s="12"/>
      <c r="I19937" s="49"/>
    </row>
    <row r="19938" customHeight="1" spans="7:9">
      <c r="G19938" s="11"/>
      <c r="H19938" s="12"/>
      <c r="I19938" s="49"/>
    </row>
    <row r="19939" customHeight="1" spans="7:9">
      <c r="G19939" s="11"/>
      <c r="H19939" s="12"/>
      <c r="I19939" s="49"/>
    </row>
    <row r="19940" customHeight="1" spans="7:9">
      <c r="G19940" s="11"/>
      <c r="H19940" s="12"/>
      <c r="I19940" s="49"/>
    </row>
    <row r="19941" customHeight="1" spans="7:9">
      <c r="G19941" s="11"/>
      <c r="H19941" s="12"/>
      <c r="I19941" s="49"/>
    </row>
    <row r="19942" customHeight="1" spans="7:9">
      <c r="G19942" s="11"/>
      <c r="H19942" s="12"/>
      <c r="I19942" s="49"/>
    </row>
    <row r="19943" customHeight="1" spans="7:9">
      <c r="G19943" s="11"/>
      <c r="H19943" s="12"/>
      <c r="I19943" s="49"/>
    </row>
    <row r="19944" customHeight="1" spans="7:9">
      <c r="G19944" s="11"/>
      <c r="H19944" s="12"/>
      <c r="I19944" s="49"/>
    </row>
    <row r="19945" customHeight="1" spans="7:9">
      <c r="G19945" s="11"/>
      <c r="H19945" s="12"/>
      <c r="I19945" s="49"/>
    </row>
    <row r="19946" customHeight="1" spans="7:9">
      <c r="G19946" s="11"/>
      <c r="H19946" s="12"/>
      <c r="I19946" s="49"/>
    </row>
    <row r="19947" customHeight="1" spans="7:9">
      <c r="G19947" s="11"/>
      <c r="H19947" s="12"/>
      <c r="I19947" s="49"/>
    </row>
    <row r="19948" customHeight="1" spans="7:9">
      <c r="G19948" s="11"/>
      <c r="H19948" s="12"/>
      <c r="I19948" s="49"/>
    </row>
    <row r="19949" customHeight="1" spans="7:9">
      <c r="G19949" s="11"/>
      <c r="H19949" s="12"/>
      <c r="I19949" s="49"/>
    </row>
    <row r="19950" customHeight="1" spans="7:9">
      <c r="G19950" s="11"/>
      <c r="H19950" s="12"/>
      <c r="I19950" s="49"/>
    </row>
    <row r="19951" customHeight="1" spans="7:9">
      <c r="G19951" s="11"/>
      <c r="H19951" s="12"/>
      <c r="I19951" s="49"/>
    </row>
    <row r="19952" customHeight="1" spans="7:9">
      <c r="G19952" s="11"/>
      <c r="H19952" s="12"/>
      <c r="I19952" s="49"/>
    </row>
    <row r="19953" customHeight="1" spans="7:9">
      <c r="G19953" s="11"/>
      <c r="H19953" s="12"/>
      <c r="I19953" s="49"/>
    </row>
    <row r="19954" customHeight="1" spans="7:9">
      <c r="G19954" s="11"/>
      <c r="H19954" s="12"/>
      <c r="I19954" s="49"/>
    </row>
    <row r="19955" customHeight="1" spans="7:9">
      <c r="G19955" s="11"/>
      <c r="H19955" s="12"/>
      <c r="I19955" s="49"/>
    </row>
    <row r="19956" customHeight="1" spans="7:9">
      <c r="G19956" s="11"/>
      <c r="H19956" s="12"/>
      <c r="I19956" s="49"/>
    </row>
    <row r="19957" customHeight="1" spans="7:9">
      <c r="G19957" s="11"/>
      <c r="H19957" s="12"/>
      <c r="I19957" s="49"/>
    </row>
    <row r="19958" customHeight="1" spans="7:9">
      <c r="G19958" s="11"/>
      <c r="H19958" s="12"/>
      <c r="I19958" s="49"/>
    </row>
    <row r="19959" customHeight="1" spans="7:9">
      <c r="G19959" s="11"/>
      <c r="H19959" s="12"/>
      <c r="I19959" s="49"/>
    </row>
    <row r="19960" customHeight="1" spans="7:9">
      <c r="G19960" s="11"/>
      <c r="H19960" s="12"/>
      <c r="I19960" s="49"/>
    </row>
    <row r="19961" customHeight="1" spans="7:9">
      <c r="G19961" s="11"/>
      <c r="H19961" s="12"/>
      <c r="I19961" s="49"/>
    </row>
    <row r="19962" customHeight="1" spans="7:9">
      <c r="G19962" s="11"/>
      <c r="H19962" s="12"/>
      <c r="I19962" s="49"/>
    </row>
    <row r="19963" customHeight="1" spans="7:9">
      <c r="G19963" s="11"/>
      <c r="H19963" s="12"/>
      <c r="I19963" s="49"/>
    </row>
    <row r="19964" customHeight="1" spans="7:9">
      <c r="G19964" s="11"/>
      <c r="H19964" s="12"/>
      <c r="I19964" s="49"/>
    </row>
    <row r="19965" customHeight="1" spans="7:9">
      <c r="G19965" s="11"/>
      <c r="H19965" s="12"/>
      <c r="I19965" s="49"/>
    </row>
    <row r="19966" customHeight="1" spans="7:9">
      <c r="G19966" s="11"/>
      <c r="H19966" s="12"/>
      <c r="I19966" s="49"/>
    </row>
    <row r="19967" customHeight="1" spans="7:9">
      <c r="G19967" s="11"/>
      <c r="H19967" s="12"/>
      <c r="I19967" s="49"/>
    </row>
    <row r="19968" customHeight="1" spans="7:9">
      <c r="G19968" s="11"/>
      <c r="H19968" s="12"/>
      <c r="I19968" s="49"/>
    </row>
    <row r="19969" customHeight="1" spans="7:9">
      <c r="G19969" s="11"/>
      <c r="H19969" s="12"/>
      <c r="I19969" s="49"/>
    </row>
    <row r="19970" customHeight="1" spans="7:9">
      <c r="G19970" s="11"/>
      <c r="H19970" s="12"/>
      <c r="I19970" s="49"/>
    </row>
    <row r="19971" customHeight="1" spans="7:9">
      <c r="G19971" s="11"/>
      <c r="H19971" s="12"/>
      <c r="I19971" s="49"/>
    </row>
    <row r="19972" customHeight="1" spans="7:9">
      <c r="G19972" s="11"/>
      <c r="H19972" s="12"/>
      <c r="I19972" s="49"/>
    </row>
    <row r="19973" customHeight="1" spans="7:9">
      <c r="G19973" s="11"/>
      <c r="H19973" s="12"/>
      <c r="I19973" s="49"/>
    </row>
    <row r="19974" customHeight="1" spans="7:9">
      <c r="G19974" s="11"/>
      <c r="H19974" s="12"/>
      <c r="I19974" s="49"/>
    </row>
    <row r="19975" customHeight="1" spans="7:9">
      <c r="G19975" s="11"/>
      <c r="H19975" s="12"/>
      <c r="I19975" s="49"/>
    </row>
    <row r="19976" customHeight="1" spans="7:9">
      <c r="G19976" s="11"/>
      <c r="H19976" s="12"/>
      <c r="I19976" s="49"/>
    </row>
    <row r="19977" customHeight="1" spans="7:9">
      <c r="G19977" s="11"/>
      <c r="H19977" s="12"/>
      <c r="I19977" s="49"/>
    </row>
    <row r="19978" customHeight="1" spans="7:9">
      <c r="G19978" s="11"/>
      <c r="H19978" s="12"/>
      <c r="I19978" s="49"/>
    </row>
    <row r="19979" customHeight="1" spans="7:9">
      <c r="G19979" s="11"/>
      <c r="H19979" s="12"/>
      <c r="I19979" s="49"/>
    </row>
    <row r="19980" customHeight="1" spans="7:9">
      <c r="G19980" s="11"/>
      <c r="H19980" s="12"/>
      <c r="I19980" s="49"/>
    </row>
    <row r="19981" customHeight="1" spans="7:9">
      <c r="G19981" s="11"/>
      <c r="H19981" s="12"/>
      <c r="I19981" s="49"/>
    </row>
    <row r="19982" customHeight="1" spans="7:9">
      <c r="G19982" s="11"/>
      <c r="H19982" s="12"/>
      <c r="I19982" s="49"/>
    </row>
    <row r="19983" customHeight="1" spans="7:9">
      <c r="G19983" s="11"/>
      <c r="H19983" s="12"/>
      <c r="I19983" s="49"/>
    </row>
    <row r="19984" customHeight="1" spans="7:9">
      <c r="G19984" s="11"/>
      <c r="H19984" s="12"/>
      <c r="I19984" s="49"/>
    </row>
    <row r="19985" customHeight="1" spans="7:9">
      <c r="G19985" s="11"/>
      <c r="H19985" s="12"/>
      <c r="I19985" s="49"/>
    </row>
    <row r="19986" customHeight="1" spans="7:9">
      <c r="G19986" s="11"/>
      <c r="H19986" s="12"/>
      <c r="I19986" s="49"/>
    </row>
    <row r="19987" customHeight="1" spans="7:9">
      <c r="G19987" s="11"/>
      <c r="H19987" s="12"/>
      <c r="I19987" s="49"/>
    </row>
    <row r="19988" customHeight="1" spans="7:9">
      <c r="G19988" s="11"/>
      <c r="H19988" s="12"/>
      <c r="I19988" s="49"/>
    </row>
    <row r="19989" customHeight="1" spans="7:9">
      <c r="G19989" s="11"/>
      <c r="H19989" s="12"/>
      <c r="I19989" s="49"/>
    </row>
    <row r="19990" customHeight="1" spans="7:9">
      <c r="G19990" s="11"/>
      <c r="H19990" s="12"/>
      <c r="I19990" s="49"/>
    </row>
    <row r="19991" customHeight="1" spans="7:9">
      <c r="G19991" s="11"/>
      <c r="H19991" s="12"/>
      <c r="I19991" s="49"/>
    </row>
    <row r="19992" customHeight="1" spans="7:9">
      <c r="G19992" s="11"/>
      <c r="H19992" s="12"/>
      <c r="I19992" s="49"/>
    </row>
    <row r="19993" customHeight="1" spans="7:9">
      <c r="G19993" s="11"/>
      <c r="H19993" s="12"/>
      <c r="I19993" s="49"/>
    </row>
    <row r="19994" customHeight="1" spans="7:9">
      <c r="G19994" s="11"/>
      <c r="H19994" s="12"/>
      <c r="I19994" s="49"/>
    </row>
    <row r="19995" customHeight="1" spans="7:9">
      <c r="G19995" s="11"/>
      <c r="H19995" s="12"/>
      <c r="I19995" s="49"/>
    </row>
    <row r="19996" customHeight="1" spans="7:9">
      <c r="G19996" s="11"/>
      <c r="H19996" s="12"/>
      <c r="I19996" s="49"/>
    </row>
    <row r="19997" customHeight="1" spans="7:9">
      <c r="G19997" s="11"/>
      <c r="H19997" s="12"/>
      <c r="I19997" s="49"/>
    </row>
    <row r="19998" customHeight="1" spans="7:9">
      <c r="G19998" s="11"/>
      <c r="H19998" s="12"/>
      <c r="I19998" s="49"/>
    </row>
    <row r="19999" customHeight="1" spans="7:9">
      <c r="G19999" s="11"/>
      <c r="H19999" s="12"/>
      <c r="I19999" s="49"/>
    </row>
    <row r="20000" customHeight="1" spans="7:9">
      <c r="G20000" s="11"/>
      <c r="H20000" s="12"/>
      <c r="I20000" s="49"/>
    </row>
    <row r="20001" customHeight="1" spans="7:9">
      <c r="G20001" s="11"/>
      <c r="H20001" s="12"/>
      <c r="I20001" s="49"/>
    </row>
    <row r="20002" customHeight="1" spans="7:9">
      <c r="G20002" s="11"/>
      <c r="H20002" s="12"/>
      <c r="I20002" s="49"/>
    </row>
    <row r="20003" customHeight="1" spans="7:9">
      <c r="G20003" s="11"/>
      <c r="H20003" s="12"/>
      <c r="I20003" s="49"/>
    </row>
    <row r="20004" customHeight="1" spans="7:9">
      <c r="G20004" s="11"/>
      <c r="H20004" s="12"/>
      <c r="I20004" s="49"/>
    </row>
    <row r="20005" customHeight="1" spans="7:9">
      <c r="G20005" s="11"/>
      <c r="H20005" s="12"/>
      <c r="I20005" s="49"/>
    </row>
    <row r="20006" customHeight="1" spans="7:9">
      <c r="G20006" s="11"/>
      <c r="H20006" s="12"/>
      <c r="I20006" s="49"/>
    </row>
    <row r="20007" customHeight="1" spans="7:9">
      <c r="G20007" s="11"/>
      <c r="H20007" s="12"/>
      <c r="I20007" s="49"/>
    </row>
    <row r="20008" customHeight="1" spans="7:9">
      <c r="G20008" s="11"/>
      <c r="H20008" s="12"/>
      <c r="I20008" s="49"/>
    </row>
    <row r="20009" customHeight="1" spans="7:9">
      <c r="G20009" s="11"/>
      <c r="H20009" s="12"/>
      <c r="I20009" s="49"/>
    </row>
    <row r="20010" customHeight="1" spans="7:9">
      <c r="G20010" s="11"/>
      <c r="H20010" s="12"/>
      <c r="I20010" s="49"/>
    </row>
    <row r="20011" customHeight="1" spans="7:9">
      <c r="G20011" s="11"/>
      <c r="H20011" s="12"/>
      <c r="I20011" s="49"/>
    </row>
    <row r="20012" customHeight="1" spans="7:9">
      <c r="G20012" s="11"/>
      <c r="H20012" s="12"/>
      <c r="I20012" s="49"/>
    </row>
    <row r="20013" customHeight="1" spans="7:9">
      <c r="G20013" s="11"/>
      <c r="H20013" s="12"/>
      <c r="I20013" s="49"/>
    </row>
    <row r="20014" customHeight="1" spans="7:9">
      <c r="G20014" s="11"/>
      <c r="H20014" s="12"/>
      <c r="I20014" s="49"/>
    </row>
    <row r="20015" customHeight="1" spans="7:9">
      <c r="G20015" s="11"/>
      <c r="H20015" s="12"/>
      <c r="I20015" s="49"/>
    </row>
    <row r="20016" customHeight="1" spans="7:9">
      <c r="G20016" s="11"/>
      <c r="H20016" s="12"/>
      <c r="I20016" s="49"/>
    </row>
    <row r="20017" customHeight="1" spans="7:9">
      <c r="G20017" s="11"/>
      <c r="H20017" s="12"/>
      <c r="I20017" s="49"/>
    </row>
    <row r="20018" customHeight="1" spans="7:9">
      <c r="G20018" s="11"/>
      <c r="H20018" s="12"/>
      <c r="I20018" s="49"/>
    </row>
    <row r="20019" customHeight="1" spans="7:9">
      <c r="G20019" s="11"/>
      <c r="H20019" s="12"/>
      <c r="I20019" s="49"/>
    </row>
    <row r="20020" customHeight="1" spans="7:9">
      <c r="G20020" s="11"/>
      <c r="H20020" s="12"/>
      <c r="I20020" s="49"/>
    </row>
    <row r="20021" customHeight="1" spans="7:9">
      <c r="G20021" s="11"/>
      <c r="H20021" s="12"/>
      <c r="I20021" s="49"/>
    </row>
    <row r="20022" customHeight="1" spans="7:9">
      <c r="G20022" s="11"/>
      <c r="H20022" s="12"/>
      <c r="I20022" s="49"/>
    </row>
    <row r="20023" customHeight="1" spans="7:9">
      <c r="G20023" s="11"/>
      <c r="H20023" s="12"/>
      <c r="I20023" s="49"/>
    </row>
    <row r="20024" customHeight="1" spans="7:9">
      <c r="G20024" s="11"/>
      <c r="H20024" s="12"/>
      <c r="I20024" s="49"/>
    </row>
    <row r="20025" customHeight="1" spans="7:9">
      <c r="G20025" s="11"/>
      <c r="H20025" s="12"/>
      <c r="I20025" s="49"/>
    </row>
    <row r="20026" customHeight="1" spans="7:9">
      <c r="G20026" s="11"/>
      <c r="H20026" s="12"/>
      <c r="I20026" s="49"/>
    </row>
    <row r="20027" customHeight="1" spans="7:9">
      <c r="G20027" s="11"/>
      <c r="H20027" s="12"/>
      <c r="I20027" s="49"/>
    </row>
    <row r="20028" customHeight="1" spans="7:9">
      <c r="G20028" s="11"/>
      <c r="H20028" s="12"/>
      <c r="I20028" s="49"/>
    </row>
    <row r="20029" customHeight="1" spans="7:9">
      <c r="G20029" s="11"/>
      <c r="H20029" s="12"/>
      <c r="I20029" s="49"/>
    </row>
    <row r="20030" customHeight="1" spans="7:9">
      <c r="G20030" s="11"/>
      <c r="H20030" s="12"/>
      <c r="I20030" s="49"/>
    </row>
    <row r="20031" customHeight="1" spans="7:9">
      <c r="G20031" s="11"/>
      <c r="H20031" s="12"/>
      <c r="I20031" s="49"/>
    </row>
    <row r="20032" customHeight="1" spans="7:9">
      <c r="G20032" s="11"/>
      <c r="H20032" s="12"/>
      <c r="I20032" s="49"/>
    </row>
    <row r="20033" customHeight="1" spans="7:9">
      <c r="G20033" s="11"/>
      <c r="H20033" s="12"/>
      <c r="I20033" s="49"/>
    </row>
    <row r="20034" customHeight="1" spans="7:9">
      <c r="G20034" s="11"/>
      <c r="H20034" s="12"/>
      <c r="I20034" s="49"/>
    </row>
    <row r="20035" customHeight="1" spans="7:9">
      <c r="G20035" s="11"/>
      <c r="H20035" s="12"/>
      <c r="I20035" s="49"/>
    </row>
    <row r="20036" customHeight="1" spans="7:9">
      <c r="G20036" s="11"/>
      <c r="H20036" s="12"/>
      <c r="I20036" s="49"/>
    </row>
    <row r="20037" customHeight="1" spans="7:9">
      <c r="G20037" s="11"/>
      <c r="H20037" s="12"/>
      <c r="I20037" s="49"/>
    </row>
    <row r="20038" customHeight="1" spans="7:9">
      <c r="G20038" s="11"/>
      <c r="H20038" s="12"/>
      <c r="I20038" s="49"/>
    </row>
    <row r="20039" customHeight="1" spans="7:9">
      <c r="G20039" s="11"/>
      <c r="H20039" s="12"/>
      <c r="I20039" s="49"/>
    </row>
    <row r="20040" customHeight="1" spans="7:9">
      <c r="G20040" s="11"/>
      <c r="H20040" s="12"/>
      <c r="I20040" s="49"/>
    </row>
    <row r="20041" customHeight="1" spans="7:9">
      <c r="G20041" s="11"/>
      <c r="H20041" s="12"/>
      <c r="I20041" s="49"/>
    </row>
    <row r="20042" customHeight="1" spans="7:9">
      <c r="G20042" s="11"/>
      <c r="H20042" s="12"/>
      <c r="I20042" s="49"/>
    </row>
    <row r="20043" customHeight="1" spans="7:9">
      <c r="G20043" s="11"/>
      <c r="H20043" s="12"/>
      <c r="I20043" s="49"/>
    </row>
    <row r="20044" customHeight="1" spans="7:9">
      <c r="G20044" s="11"/>
      <c r="H20044" s="12"/>
      <c r="I20044" s="49"/>
    </row>
    <row r="20045" customHeight="1" spans="7:9">
      <c r="G20045" s="11"/>
      <c r="H20045" s="12"/>
      <c r="I20045" s="49"/>
    </row>
    <row r="20046" customHeight="1" spans="7:9">
      <c r="G20046" s="11"/>
      <c r="H20046" s="12"/>
      <c r="I20046" s="49"/>
    </row>
    <row r="20047" customHeight="1" spans="7:9">
      <c r="G20047" s="11"/>
      <c r="H20047" s="12"/>
      <c r="I20047" s="49"/>
    </row>
    <row r="20048" customHeight="1" spans="7:9">
      <c r="G20048" s="11"/>
      <c r="H20048" s="12"/>
      <c r="I20048" s="49"/>
    </row>
    <row r="20049" customHeight="1" spans="7:9">
      <c r="G20049" s="11"/>
      <c r="H20049" s="12"/>
      <c r="I20049" s="49"/>
    </row>
    <row r="20050" customHeight="1" spans="7:9">
      <c r="G20050" s="11"/>
      <c r="H20050" s="12"/>
      <c r="I20050" s="49"/>
    </row>
    <row r="20051" customHeight="1" spans="7:9">
      <c r="G20051" s="11"/>
      <c r="H20051" s="12"/>
      <c r="I20051" s="49"/>
    </row>
    <row r="20052" customHeight="1" spans="7:9">
      <c r="G20052" s="11"/>
      <c r="H20052" s="12"/>
      <c r="I20052" s="49"/>
    </row>
    <row r="20053" customHeight="1" spans="7:9">
      <c r="G20053" s="11"/>
      <c r="H20053" s="12"/>
      <c r="I20053" s="49"/>
    </row>
    <row r="20054" customHeight="1" spans="7:9">
      <c r="G20054" s="11"/>
      <c r="H20054" s="12"/>
      <c r="I20054" s="49"/>
    </row>
    <row r="20055" customHeight="1" spans="7:9">
      <c r="G20055" s="11"/>
      <c r="H20055" s="12"/>
      <c r="I20055" s="49"/>
    </row>
    <row r="20056" customHeight="1" spans="7:9">
      <c r="G20056" s="11"/>
      <c r="H20056" s="12"/>
      <c r="I20056" s="49"/>
    </row>
    <row r="20057" customHeight="1" spans="7:9">
      <c r="G20057" s="11"/>
      <c r="H20057" s="12"/>
      <c r="I20057" s="49"/>
    </row>
    <row r="20058" customHeight="1" spans="7:9">
      <c r="G20058" s="11"/>
      <c r="H20058" s="12"/>
      <c r="I20058" s="49"/>
    </row>
    <row r="20059" customHeight="1" spans="7:9">
      <c r="G20059" s="11"/>
      <c r="H20059" s="12"/>
      <c r="I20059" s="49"/>
    </row>
    <row r="20060" customHeight="1" spans="7:9">
      <c r="G20060" s="11"/>
      <c r="H20060" s="12"/>
      <c r="I20060" s="49"/>
    </row>
    <row r="20061" customHeight="1" spans="7:9">
      <c r="G20061" s="11"/>
      <c r="H20061" s="12"/>
      <c r="I20061" s="49"/>
    </row>
    <row r="20062" customHeight="1" spans="7:9">
      <c r="G20062" s="11"/>
      <c r="H20062" s="12"/>
      <c r="I20062" s="49"/>
    </row>
    <row r="20063" customHeight="1" spans="7:9">
      <c r="G20063" s="11"/>
      <c r="H20063" s="12"/>
      <c r="I20063" s="49"/>
    </row>
    <row r="20064" customHeight="1" spans="7:9">
      <c r="G20064" s="11"/>
      <c r="H20064" s="12"/>
      <c r="I20064" s="49"/>
    </row>
    <row r="20065" customHeight="1" spans="7:9">
      <c r="G20065" s="11"/>
      <c r="H20065" s="12"/>
      <c r="I20065" s="49"/>
    </row>
    <row r="20066" customHeight="1" spans="7:9">
      <c r="G20066" s="11"/>
      <c r="H20066" s="12"/>
      <c r="I20066" s="49"/>
    </row>
    <row r="20067" customHeight="1" spans="7:9">
      <c r="G20067" s="11"/>
      <c r="H20067" s="12"/>
      <c r="I20067" s="49"/>
    </row>
    <row r="20068" customHeight="1" spans="7:9">
      <c r="G20068" s="11"/>
      <c r="H20068" s="12"/>
      <c r="I20068" s="49"/>
    </row>
    <row r="20069" customHeight="1" spans="7:9">
      <c r="G20069" s="11"/>
      <c r="H20069" s="12"/>
      <c r="I20069" s="49"/>
    </row>
    <row r="20070" customHeight="1" spans="7:9">
      <c r="G20070" s="11"/>
      <c r="H20070" s="12"/>
      <c r="I20070" s="49"/>
    </row>
    <row r="20071" customHeight="1" spans="7:9">
      <c r="G20071" s="11"/>
      <c r="H20071" s="12"/>
      <c r="I20071" s="49"/>
    </row>
    <row r="20072" customHeight="1" spans="7:9">
      <c r="G20072" s="11"/>
      <c r="H20072" s="12"/>
      <c r="I20072" s="49"/>
    </row>
    <row r="20073" customHeight="1" spans="7:9">
      <c r="G20073" s="11"/>
      <c r="H20073" s="12"/>
      <c r="I20073" s="49"/>
    </row>
    <row r="20074" customHeight="1" spans="7:9">
      <c r="G20074" s="11"/>
      <c r="H20074" s="12"/>
      <c r="I20074" s="49"/>
    </row>
    <row r="20075" customHeight="1" spans="7:9">
      <c r="G20075" s="11"/>
      <c r="H20075" s="12"/>
      <c r="I20075" s="49"/>
    </row>
    <row r="20076" customHeight="1" spans="7:9">
      <c r="G20076" s="11"/>
      <c r="H20076" s="12"/>
      <c r="I20076" s="49"/>
    </row>
    <row r="20077" customHeight="1" spans="7:9">
      <c r="G20077" s="11"/>
      <c r="H20077" s="12"/>
      <c r="I20077" s="49"/>
    </row>
    <row r="20078" customHeight="1" spans="7:9">
      <c r="G20078" s="11"/>
      <c r="H20078" s="12"/>
      <c r="I20078" s="49"/>
    </row>
    <row r="20079" customHeight="1" spans="7:9">
      <c r="G20079" s="11"/>
      <c r="H20079" s="12"/>
      <c r="I20079" s="49"/>
    </row>
    <row r="20080" customHeight="1" spans="7:9">
      <c r="G20080" s="11"/>
      <c r="H20080" s="12"/>
      <c r="I20080" s="49"/>
    </row>
    <row r="20081" customHeight="1" spans="7:9">
      <c r="G20081" s="11"/>
      <c r="H20081" s="12"/>
      <c r="I20081" s="49"/>
    </row>
    <row r="20082" customHeight="1" spans="7:9">
      <c r="G20082" s="11"/>
      <c r="H20082" s="12"/>
      <c r="I20082" s="49"/>
    </row>
    <row r="20083" customHeight="1" spans="7:9">
      <c r="G20083" s="11"/>
      <c r="H20083" s="12"/>
      <c r="I20083" s="49"/>
    </row>
    <row r="20084" customHeight="1" spans="7:9">
      <c r="G20084" s="11"/>
      <c r="H20084" s="12"/>
      <c r="I20084" s="49"/>
    </row>
    <row r="20085" customHeight="1" spans="7:9">
      <c r="G20085" s="11"/>
      <c r="H20085" s="12"/>
      <c r="I20085" s="49"/>
    </row>
    <row r="20086" customHeight="1" spans="7:9">
      <c r="G20086" s="11"/>
      <c r="H20086" s="12"/>
      <c r="I20086" s="49"/>
    </row>
    <row r="20087" customHeight="1" spans="7:9">
      <c r="G20087" s="11"/>
      <c r="H20087" s="12"/>
      <c r="I20087" s="49"/>
    </row>
    <row r="20088" customHeight="1" spans="7:9">
      <c r="G20088" s="11"/>
      <c r="H20088" s="12"/>
      <c r="I20088" s="49"/>
    </row>
    <row r="20089" customHeight="1" spans="7:9">
      <c r="G20089" s="11"/>
      <c r="H20089" s="12"/>
      <c r="I20089" s="49"/>
    </row>
    <row r="20090" customHeight="1" spans="7:9">
      <c r="G20090" s="11"/>
      <c r="H20090" s="12"/>
      <c r="I20090" s="49"/>
    </row>
    <row r="20091" customHeight="1" spans="7:9">
      <c r="G20091" s="11"/>
      <c r="H20091" s="12"/>
      <c r="I20091" s="49"/>
    </row>
    <row r="20092" customHeight="1" spans="7:9">
      <c r="G20092" s="11"/>
      <c r="H20092" s="12"/>
      <c r="I20092" s="49"/>
    </row>
    <row r="20093" customHeight="1" spans="7:9">
      <c r="G20093" s="11"/>
      <c r="H20093" s="12"/>
      <c r="I20093" s="49"/>
    </row>
    <row r="20094" customHeight="1" spans="7:9">
      <c r="G20094" s="11"/>
      <c r="H20094" s="12"/>
      <c r="I20094" s="49"/>
    </row>
    <row r="20095" customHeight="1" spans="7:9">
      <c r="G20095" s="11"/>
      <c r="H20095" s="12"/>
      <c r="I20095" s="49"/>
    </row>
    <row r="20096" customHeight="1" spans="7:9">
      <c r="G20096" s="11"/>
      <c r="H20096" s="12"/>
      <c r="I20096" s="49"/>
    </row>
    <row r="20097" customHeight="1" spans="7:9">
      <c r="G20097" s="11"/>
      <c r="H20097" s="12"/>
      <c r="I20097" s="49"/>
    </row>
    <row r="20098" customHeight="1" spans="7:9">
      <c r="G20098" s="11"/>
      <c r="H20098" s="12"/>
      <c r="I20098" s="49"/>
    </row>
    <row r="20099" customHeight="1" spans="7:9">
      <c r="G20099" s="11"/>
      <c r="H20099" s="12"/>
      <c r="I20099" s="49"/>
    </row>
    <row r="20100" customHeight="1" spans="7:9">
      <c r="G20100" s="11"/>
      <c r="H20100" s="12"/>
      <c r="I20100" s="49"/>
    </row>
    <row r="20101" customHeight="1" spans="7:9">
      <c r="G20101" s="11"/>
      <c r="H20101" s="12"/>
      <c r="I20101" s="49"/>
    </row>
    <row r="20102" customHeight="1" spans="7:9">
      <c r="G20102" s="11"/>
      <c r="H20102" s="12"/>
      <c r="I20102" s="49"/>
    </row>
    <row r="20103" customHeight="1" spans="7:9">
      <c r="G20103" s="11"/>
      <c r="H20103" s="12"/>
      <c r="I20103" s="49"/>
    </row>
    <row r="20104" customHeight="1" spans="7:9">
      <c r="G20104" s="11"/>
      <c r="H20104" s="12"/>
      <c r="I20104" s="49"/>
    </row>
    <row r="20105" customHeight="1" spans="7:9">
      <c r="G20105" s="11"/>
      <c r="H20105" s="12"/>
      <c r="I20105" s="49"/>
    </row>
    <row r="20106" customHeight="1" spans="7:9">
      <c r="G20106" s="11"/>
      <c r="H20106" s="12"/>
      <c r="I20106" s="49"/>
    </row>
    <row r="20107" customHeight="1" spans="7:9">
      <c r="G20107" s="11"/>
      <c r="H20107" s="12"/>
      <c r="I20107" s="49"/>
    </row>
    <row r="20108" customHeight="1" spans="7:9">
      <c r="G20108" s="11"/>
      <c r="H20108" s="12"/>
      <c r="I20108" s="49"/>
    </row>
    <row r="20109" customHeight="1" spans="7:9">
      <c r="G20109" s="11"/>
      <c r="H20109" s="12"/>
      <c r="I20109" s="49"/>
    </row>
    <row r="20110" customHeight="1" spans="7:9">
      <c r="G20110" s="11"/>
      <c r="H20110" s="12"/>
      <c r="I20110" s="49"/>
    </row>
    <row r="20111" customHeight="1" spans="7:9">
      <c r="G20111" s="11"/>
      <c r="H20111" s="12"/>
      <c r="I20111" s="49"/>
    </row>
    <row r="20112" customHeight="1" spans="7:9">
      <c r="G20112" s="11"/>
      <c r="H20112" s="12"/>
      <c r="I20112" s="49"/>
    </row>
    <row r="20113" customHeight="1" spans="7:9">
      <c r="G20113" s="11"/>
      <c r="H20113" s="12"/>
      <c r="I20113" s="49"/>
    </row>
    <row r="20114" customHeight="1" spans="7:9">
      <c r="G20114" s="11"/>
      <c r="H20114" s="12"/>
      <c r="I20114" s="49"/>
    </row>
    <row r="20115" customHeight="1" spans="7:9">
      <c r="G20115" s="11"/>
      <c r="H20115" s="12"/>
      <c r="I20115" s="49"/>
    </row>
    <row r="20116" customHeight="1" spans="7:9">
      <c r="G20116" s="11"/>
      <c r="H20116" s="12"/>
      <c r="I20116" s="49"/>
    </row>
    <row r="20117" customHeight="1" spans="7:9">
      <c r="G20117" s="11"/>
      <c r="H20117" s="12"/>
      <c r="I20117" s="49"/>
    </row>
    <row r="20118" customHeight="1" spans="7:9">
      <c r="G20118" s="11"/>
      <c r="H20118" s="12"/>
      <c r="I20118" s="49"/>
    </row>
    <row r="20119" customHeight="1" spans="7:9">
      <c r="G20119" s="11"/>
      <c r="H20119" s="12"/>
      <c r="I20119" s="49"/>
    </row>
    <row r="20120" customHeight="1" spans="7:9">
      <c r="G20120" s="11"/>
      <c r="H20120" s="12"/>
      <c r="I20120" s="49"/>
    </row>
    <row r="20121" customHeight="1" spans="7:9">
      <c r="G20121" s="11"/>
      <c r="H20121" s="12"/>
      <c r="I20121" s="49"/>
    </row>
    <row r="20122" customHeight="1" spans="7:9">
      <c r="G20122" s="11"/>
      <c r="H20122" s="12"/>
      <c r="I20122" s="49"/>
    </row>
    <row r="20123" customHeight="1" spans="7:9">
      <c r="G20123" s="11"/>
      <c r="H20123" s="12"/>
      <c r="I20123" s="49"/>
    </row>
    <row r="20124" customHeight="1" spans="7:9">
      <c r="G20124" s="11"/>
      <c r="H20124" s="12"/>
      <c r="I20124" s="49"/>
    </row>
    <row r="20125" customHeight="1" spans="7:9">
      <c r="G20125" s="11"/>
      <c r="H20125" s="12"/>
      <c r="I20125" s="49"/>
    </row>
    <row r="20126" customHeight="1" spans="7:9">
      <c r="G20126" s="11"/>
      <c r="H20126" s="12"/>
      <c r="I20126" s="49"/>
    </row>
    <row r="20127" customHeight="1" spans="7:9">
      <c r="G20127" s="11"/>
      <c r="H20127" s="12"/>
      <c r="I20127" s="49"/>
    </row>
    <row r="20128" customHeight="1" spans="7:9">
      <c r="G20128" s="11"/>
      <c r="H20128" s="12"/>
      <c r="I20128" s="49"/>
    </row>
    <row r="20129" customHeight="1" spans="7:9">
      <c r="G20129" s="11"/>
      <c r="H20129" s="12"/>
      <c r="I20129" s="49"/>
    </row>
    <row r="20130" customHeight="1" spans="7:9">
      <c r="G20130" s="11"/>
      <c r="H20130" s="12"/>
      <c r="I20130" s="49"/>
    </row>
    <row r="20131" customHeight="1" spans="7:9">
      <c r="G20131" s="11"/>
      <c r="H20131" s="12"/>
      <c r="I20131" s="49"/>
    </row>
    <row r="20132" customHeight="1" spans="7:9">
      <c r="G20132" s="11"/>
      <c r="H20132" s="12"/>
      <c r="I20132" s="49"/>
    </row>
    <row r="20133" customHeight="1" spans="7:9">
      <c r="G20133" s="11"/>
      <c r="H20133" s="12"/>
      <c r="I20133" s="49"/>
    </row>
    <row r="20134" customHeight="1" spans="7:9">
      <c r="G20134" s="11"/>
      <c r="H20134" s="12"/>
      <c r="I20134" s="49"/>
    </row>
    <row r="20135" customHeight="1" spans="7:9">
      <c r="G20135" s="11"/>
      <c r="H20135" s="12"/>
      <c r="I20135" s="49"/>
    </row>
    <row r="20136" customHeight="1" spans="7:9">
      <c r="G20136" s="11"/>
      <c r="H20136" s="12"/>
      <c r="I20136" s="49"/>
    </row>
    <row r="20137" customHeight="1" spans="7:9">
      <c r="G20137" s="11"/>
      <c r="H20137" s="12"/>
      <c r="I20137" s="49"/>
    </row>
    <row r="20138" customHeight="1" spans="7:9">
      <c r="G20138" s="11"/>
      <c r="H20138" s="12"/>
      <c r="I20138" s="49"/>
    </row>
    <row r="20139" customHeight="1" spans="7:9">
      <c r="G20139" s="11"/>
      <c r="H20139" s="12"/>
      <c r="I20139" s="49"/>
    </row>
    <row r="20140" customHeight="1" spans="7:9">
      <c r="G20140" s="11"/>
      <c r="H20140" s="12"/>
      <c r="I20140" s="49"/>
    </row>
    <row r="20141" customHeight="1" spans="7:9">
      <c r="G20141" s="11"/>
      <c r="H20141" s="12"/>
      <c r="I20141" s="49"/>
    </row>
    <row r="20142" customHeight="1" spans="7:9">
      <c r="G20142" s="11"/>
      <c r="H20142" s="12"/>
      <c r="I20142" s="49"/>
    </row>
    <row r="20143" customHeight="1" spans="7:9">
      <c r="G20143" s="11"/>
      <c r="H20143" s="12"/>
      <c r="I20143" s="49"/>
    </row>
    <row r="20144" customHeight="1" spans="7:9">
      <c r="G20144" s="11"/>
      <c r="H20144" s="12"/>
      <c r="I20144" s="49"/>
    </row>
    <row r="20145" customHeight="1" spans="7:9">
      <c r="G20145" s="11"/>
      <c r="H20145" s="12"/>
      <c r="I20145" s="49"/>
    </row>
    <row r="20146" customHeight="1" spans="7:9">
      <c r="G20146" s="11"/>
      <c r="H20146" s="12"/>
      <c r="I20146" s="49"/>
    </row>
    <row r="20147" customHeight="1" spans="7:9">
      <c r="G20147" s="11"/>
      <c r="H20147" s="12"/>
      <c r="I20147" s="49"/>
    </row>
    <row r="20148" customHeight="1" spans="7:9">
      <c r="G20148" s="11"/>
      <c r="H20148" s="12"/>
      <c r="I20148" s="49"/>
    </row>
    <row r="20149" customHeight="1" spans="7:9">
      <c r="G20149" s="11"/>
      <c r="H20149" s="12"/>
      <c r="I20149" s="49"/>
    </row>
    <row r="20150" customHeight="1" spans="7:9">
      <c r="G20150" s="11"/>
      <c r="H20150" s="12"/>
      <c r="I20150" s="49"/>
    </row>
    <row r="20151" customHeight="1" spans="7:9">
      <c r="G20151" s="11"/>
      <c r="H20151" s="12"/>
      <c r="I20151" s="49"/>
    </row>
    <row r="20152" customHeight="1" spans="7:9">
      <c r="G20152" s="11"/>
      <c r="H20152" s="12"/>
      <c r="I20152" s="49"/>
    </row>
    <row r="20153" customHeight="1" spans="7:9">
      <c r="G20153" s="11"/>
      <c r="H20153" s="12"/>
      <c r="I20153" s="49"/>
    </row>
    <row r="20154" customHeight="1" spans="7:9">
      <c r="G20154" s="11"/>
      <c r="H20154" s="12"/>
      <c r="I20154" s="49"/>
    </row>
    <row r="20155" customHeight="1" spans="7:9">
      <c r="G20155" s="11"/>
      <c r="H20155" s="12"/>
      <c r="I20155" s="49"/>
    </row>
    <row r="20156" customHeight="1" spans="7:9">
      <c r="G20156" s="11"/>
      <c r="H20156" s="12"/>
      <c r="I20156" s="49"/>
    </row>
    <row r="20157" customHeight="1" spans="7:9">
      <c r="G20157" s="11"/>
      <c r="H20157" s="12"/>
      <c r="I20157" s="49"/>
    </row>
    <row r="20158" customHeight="1" spans="7:9">
      <c r="G20158" s="11"/>
      <c r="H20158" s="12"/>
      <c r="I20158" s="49"/>
    </row>
    <row r="20159" customHeight="1" spans="7:9">
      <c r="G20159" s="11"/>
      <c r="H20159" s="12"/>
      <c r="I20159" s="49"/>
    </row>
    <row r="20160" customHeight="1" spans="7:9">
      <c r="G20160" s="11"/>
      <c r="H20160" s="12"/>
      <c r="I20160" s="49"/>
    </row>
    <row r="20161" customHeight="1" spans="7:9">
      <c r="G20161" s="11"/>
      <c r="H20161" s="12"/>
      <c r="I20161" s="49"/>
    </row>
    <row r="20162" customHeight="1" spans="7:9">
      <c r="G20162" s="11"/>
      <c r="H20162" s="12"/>
      <c r="I20162" s="49"/>
    </row>
    <row r="20163" customHeight="1" spans="7:9">
      <c r="G20163" s="11"/>
      <c r="H20163" s="12"/>
      <c r="I20163" s="49"/>
    </row>
    <row r="20164" customHeight="1" spans="7:9">
      <c r="G20164" s="11"/>
      <c r="H20164" s="12"/>
      <c r="I20164" s="49"/>
    </row>
    <row r="20165" customHeight="1" spans="7:9">
      <c r="G20165" s="11"/>
      <c r="H20165" s="12"/>
      <c r="I20165" s="49"/>
    </row>
    <row r="20166" customHeight="1" spans="7:9">
      <c r="G20166" s="11"/>
      <c r="H20166" s="12"/>
      <c r="I20166" s="49"/>
    </row>
    <row r="20167" customHeight="1" spans="7:9">
      <c r="G20167" s="11"/>
      <c r="H20167" s="12"/>
      <c r="I20167" s="49"/>
    </row>
    <row r="20168" customHeight="1" spans="7:9">
      <c r="G20168" s="11"/>
      <c r="H20168" s="12"/>
      <c r="I20168" s="49"/>
    </row>
    <row r="20169" customHeight="1" spans="7:9">
      <c r="G20169" s="11"/>
      <c r="H20169" s="12"/>
      <c r="I20169" s="49"/>
    </row>
    <row r="20170" customHeight="1" spans="7:9">
      <c r="G20170" s="11"/>
      <c r="H20170" s="12"/>
      <c r="I20170" s="49"/>
    </row>
    <row r="20171" customHeight="1" spans="7:9">
      <c r="G20171" s="11"/>
      <c r="H20171" s="12"/>
      <c r="I20171" s="49"/>
    </row>
    <row r="20172" customHeight="1" spans="7:9">
      <c r="G20172" s="11"/>
      <c r="H20172" s="12"/>
      <c r="I20172" s="49"/>
    </row>
    <row r="20173" customHeight="1" spans="7:9">
      <c r="G20173" s="11"/>
      <c r="H20173" s="12"/>
      <c r="I20173" s="49"/>
    </row>
    <row r="20174" customHeight="1" spans="7:9">
      <c r="G20174" s="11"/>
      <c r="H20174" s="12"/>
      <c r="I20174" s="49"/>
    </row>
    <row r="20175" customHeight="1" spans="7:9">
      <c r="G20175" s="11"/>
      <c r="H20175" s="12"/>
      <c r="I20175" s="49"/>
    </row>
    <row r="20176" customHeight="1" spans="7:9">
      <c r="G20176" s="11"/>
      <c r="H20176" s="12"/>
      <c r="I20176" s="49"/>
    </row>
    <row r="20177" customHeight="1" spans="7:9">
      <c r="G20177" s="11"/>
      <c r="H20177" s="12"/>
      <c r="I20177" s="49"/>
    </row>
    <row r="20178" customHeight="1" spans="7:9">
      <c r="G20178" s="11"/>
      <c r="H20178" s="12"/>
      <c r="I20178" s="49"/>
    </row>
    <row r="20179" customHeight="1" spans="7:9">
      <c r="G20179" s="11"/>
      <c r="H20179" s="12"/>
      <c r="I20179" s="49"/>
    </row>
    <row r="20180" customHeight="1" spans="7:9">
      <c r="G20180" s="11"/>
      <c r="H20180" s="12"/>
      <c r="I20180" s="49"/>
    </row>
    <row r="20181" customHeight="1" spans="7:9">
      <c r="G20181" s="11"/>
      <c r="H20181" s="12"/>
      <c r="I20181" s="49"/>
    </row>
    <row r="20182" customHeight="1" spans="7:9">
      <c r="G20182" s="11"/>
      <c r="H20182" s="12"/>
      <c r="I20182" s="49"/>
    </row>
    <row r="20183" customHeight="1" spans="7:9">
      <c r="G20183" s="11"/>
      <c r="H20183" s="12"/>
      <c r="I20183" s="49"/>
    </row>
    <row r="20184" customHeight="1" spans="7:9">
      <c r="G20184" s="11"/>
      <c r="H20184" s="12"/>
      <c r="I20184" s="49"/>
    </row>
    <row r="20185" customHeight="1" spans="7:9">
      <c r="G20185" s="11"/>
      <c r="H20185" s="12"/>
      <c r="I20185" s="49"/>
    </row>
    <row r="20186" customHeight="1" spans="7:9">
      <c r="G20186" s="11"/>
      <c r="H20186" s="12"/>
      <c r="I20186" s="49"/>
    </row>
    <row r="20187" customHeight="1" spans="7:9">
      <c r="G20187" s="11"/>
      <c r="H20187" s="12"/>
      <c r="I20187" s="49"/>
    </row>
    <row r="20188" customHeight="1" spans="7:9">
      <c r="G20188" s="11"/>
      <c r="H20188" s="12"/>
      <c r="I20188" s="49"/>
    </row>
    <row r="20189" customHeight="1" spans="7:9">
      <c r="G20189" s="11"/>
      <c r="H20189" s="12"/>
      <c r="I20189" s="49"/>
    </row>
    <row r="20190" customHeight="1" spans="7:9">
      <c r="G20190" s="11"/>
      <c r="H20190" s="12"/>
      <c r="I20190" s="49"/>
    </row>
    <row r="20191" customHeight="1" spans="7:9">
      <c r="G20191" s="11"/>
      <c r="H20191" s="12"/>
      <c r="I20191" s="49"/>
    </row>
    <row r="20192" customHeight="1" spans="7:9">
      <c r="G20192" s="11"/>
      <c r="H20192" s="12"/>
      <c r="I20192" s="49"/>
    </row>
    <row r="20193" customHeight="1" spans="7:9">
      <c r="G20193" s="11"/>
      <c r="H20193" s="12"/>
      <c r="I20193" s="49"/>
    </row>
    <row r="20194" customHeight="1" spans="7:9">
      <c r="G20194" s="11"/>
      <c r="H20194" s="12"/>
      <c r="I20194" s="49"/>
    </row>
    <row r="20195" customHeight="1" spans="7:9">
      <c r="G20195" s="11"/>
      <c r="H20195" s="12"/>
      <c r="I20195" s="49"/>
    </row>
    <row r="20196" customHeight="1" spans="7:9">
      <c r="G20196" s="11"/>
      <c r="H20196" s="12"/>
      <c r="I20196" s="49"/>
    </row>
    <row r="20197" customHeight="1" spans="7:9">
      <c r="G20197" s="11"/>
      <c r="H20197" s="12"/>
      <c r="I20197" s="49"/>
    </row>
    <row r="20198" customHeight="1" spans="7:9">
      <c r="G20198" s="11"/>
      <c r="H20198" s="12"/>
      <c r="I20198" s="49"/>
    </row>
    <row r="20199" customHeight="1" spans="7:9">
      <c r="G20199" s="11"/>
      <c r="H20199" s="12"/>
      <c r="I20199" s="49"/>
    </row>
    <row r="20200" customHeight="1" spans="7:9">
      <c r="G20200" s="11"/>
      <c r="H20200" s="12"/>
      <c r="I20200" s="49"/>
    </row>
    <row r="20201" customHeight="1" spans="7:9">
      <c r="G20201" s="11"/>
      <c r="H20201" s="12"/>
      <c r="I20201" s="49"/>
    </row>
    <row r="20202" customHeight="1" spans="7:9">
      <c r="G20202" s="11"/>
      <c r="H20202" s="12"/>
      <c r="I20202" s="49"/>
    </row>
    <row r="20203" customHeight="1" spans="7:9">
      <c r="G20203" s="11"/>
      <c r="H20203" s="12"/>
      <c r="I20203" s="49"/>
    </row>
    <row r="20204" customHeight="1" spans="7:9">
      <c r="G20204" s="11"/>
      <c r="H20204" s="12"/>
      <c r="I20204" s="49"/>
    </row>
    <row r="20205" customHeight="1" spans="7:9">
      <c r="G20205" s="11"/>
      <c r="H20205" s="12"/>
      <c r="I20205" s="49"/>
    </row>
    <row r="20206" customHeight="1" spans="7:9">
      <c r="G20206" s="11"/>
      <c r="H20206" s="12"/>
      <c r="I20206" s="49"/>
    </row>
    <row r="20207" customHeight="1" spans="7:9">
      <c r="G20207" s="11"/>
      <c r="H20207" s="12"/>
      <c r="I20207" s="49"/>
    </row>
    <row r="20208" customHeight="1" spans="7:9">
      <c r="G20208" s="11"/>
      <c r="H20208" s="12"/>
      <c r="I20208" s="49"/>
    </row>
    <row r="20209" customHeight="1" spans="7:9">
      <c r="G20209" s="11"/>
      <c r="H20209" s="12"/>
      <c r="I20209" s="49"/>
    </row>
    <row r="20210" customHeight="1" spans="7:9">
      <c r="G20210" s="11"/>
      <c r="H20210" s="12"/>
      <c r="I20210" s="49"/>
    </row>
    <row r="20211" customHeight="1" spans="7:9">
      <c r="G20211" s="11"/>
      <c r="H20211" s="12"/>
      <c r="I20211" s="49"/>
    </row>
    <row r="20212" customHeight="1" spans="7:9">
      <c r="G20212" s="11"/>
      <c r="H20212" s="12"/>
      <c r="I20212" s="49"/>
    </row>
    <row r="20213" customHeight="1" spans="7:9">
      <c r="G20213" s="11"/>
      <c r="H20213" s="12"/>
      <c r="I20213" s="49"/>
    </row>
    <row r="20214" customHeight="1" spans="7:9">
      <c r="G20214" s="11"/>
      <c r="H20214" s="12"/>
      <c r="I20214" s="49"/>
    </row>
    <row r="20215" customHeight="1" spans="7:9">
      <c r="G20215" s="11"/>
      <c r="H20215" s="12"/>
      <c r="I20215" s="49"/>
    </row>
    <row r="20216" customHeight="1" spans="7:9">
      <c r="G20216" s="11"/>
      <c r="H20216" s="12"/>
      <c r="I20216" s="49"/>
    </row>
    <row r="20217" customHeight="1" spans="7:9">
      <c r="G20217" s="11"/>
      <c r="H20217" s="12"/>
      <c r="I20217" s="49"/>
    </row>
    <row r="20218" customHeight="1" spans="7:9">
      <c r="G20218" s="11"/>
      <c r="H20218" s="12"/>
      <c r="I20218" s="49"/>
    </row>
    <row r="20219" customHeight="1" spans="7:9">
      <c r="G20219" s="11"/>
      <c r="H20219" s="12"/>
      <c r="I20219" s="49"/>
    </row>
    <row r="20220" customHeight="1" spans="7:9">
      <c r="G20220" s="11"/>
      <c r="H20220" s="12"/>
      <c r="I20220" s="49"/>
    </row>
    <row r="20221" customHeight="1" spans="7:9">
      <c r="G20221" s="11"/>
      <c r="H20221" s="12"/>
      <c r="I20221" s="49"/>
    </row>
    <row r="20222" customHeight="1" spans="7:9">
      <c r="G20222" s="11"/>
      <c r="H20222" s="12"/>
      <c r="I20222" s="49"/>
    </row>
    <row r="20223" customHeight="1" spans="7:9">
      <c r="G20223" s="11"/>
      <c r="H20223" s="12"/>
      <c r="I20223" s="49"/>
    </row>
    <row r="20224" customHeight="1" spans="7:9">
      <c r="G20224" s="11"/>
      <c r="H20224" s="12"/>
      <c r="I20224" s="49"/>
    </row>
    <row r="20225" customHeight="1" spans="7:9">
      <c r="G20225" s="11"/>
      <c r="H20225" s="12"/>
      <c r="I20225" s="49"/>
    </row>
    <row r="20226" customHeight="1" spans="7:9">
      <c r="G20226" s="11"/>
      <c r="H20226" s="12"/>
      <c r="I20226" s="49"/>
    </row>
    <row r="20227" customHeight="1" spans="7:9">
      <c r="G20227" s="11"/>
      <c r="H20227" s="12"/>
      <c r="I20227" s="49"/>
    </row>
    <row r="20228" customHeight="1" spans="7:9">
      <c r="G20228" s="11"/>
      <c r="H20228" s="12"/>
      <c r="I20228" s="49"/>
    </row>
    <row r="20229" customHeight="1" spans="7:9">
      <c r="G20229" s="11"/>
      <c r="H20229" s="12"/>
      <c r="I20229" s="49"/>
    </row>
    <row r="20230" customHeight="1" spans="7:9">
      <c r="G20230" s="11"/>
      <c r="H20230" s="12"/>
      <c r="I20230" s="49"/>
    </row>
    <row r="20231" customHeight="1" spans="7:9">
      <c r="G20231" s="11"/>
      <c r="H20231" s="12"/>
      <c r="I20231" s="49"/>
    </row>
    <row r="20232" customHeight="1" spans="7:9">
      <c r="G20232" s="11"/>
      <c r="H20232" s="12"/>
      <c r="I20232" s="49"/>
    </row>
    <row r="20233" customHeight="1" spans="7:9">
      <c r="G20233" s="11"/>
      <c r="H20233" s="12"/>
      <c r="I20233" s="49"/>
    </row>
    <row r="20234" customHeight="1" spans="7:9">
      <c r="G20234" s="11"/>
      <c r="H20234" s="12"/>
      <c r="I20234" s="49"/>
    </row>
    <row r="20235" customHeight="1" spans="7:9">
      <c r="G20235" s="11"/>
      <c r="H20235" s="12"/>
      <c r="I20235" s="49"/>
    </row>
    <row r="20236" customHeight="1" spans="7:9">
      <c r="G20236" s="11"/>
      <c r="H20236" s="12"/>
      <c r="I20236" s="49"/>
    </row>
    <row r="20237" customHeight="1" spans="7:9">
      <c r="G20237" s="11"/>
      <c r="H20237" s="12"/>
      <c r="I20237" s="49"/>
    </row>
    <row r="20238" customHeight="1" spans="7:9">
      <c r="G20238" s="11"/>
      <c r="H20238" s="12"/>
      <c r="I20238" s="49"/>
    </row>
    <row r="20239" customHeight="1" spans="7:9">
      <c r="G20239" s="11"/>
      <c r="H20239" s="12"/>
      <c r="I20239" s="49"/>
    </row>
    <row r="20240" customHeight="1" spans="7:9">
      <c r="G20240" s="11"/>
      <c r="H20240" s="12"/>
      <c r="I20240" s="49"/>
    </row>
    <row r="20241" customHeight="1" spans="7:9">
      <c r="G20241" s="11"/>
      <c r="H20241" s="12"/>
      <c r="I20241" s="49"/>
    </row>
    <row r="20242" customHeight="1" spans="7:9">
      <c r="G20242" s="11"/>
      <c r="H20242" s="12"/>
      <c r="I20242" s="49"/>
    </row>
    <row r="20243" customHeight="1" spans="7:9">
      <c r="G20243" s="11"/>
      <c r="H20243" s="12"/>
      <c r="I20243" s="49"/>
    </row>
    <row r="20244" customHeight="1" spans="7:9">
      <c r="G20244" s="11"/>
      <c r="H20244" s="12"/>
      <c r="I20244" s="49"/>
    </row>
    <row r="20245" customHeight="1" spans="7:9">
      <c r="G20245" s="11"/>
      <c r="H20245" s="12"/>
      <c r="I20245" s="49"/>
    </row>
    <row r="20246" customHeight="1" spans="7:9">
      <c r="G20246" s="11"/>
      <c r="H20246" s="12"/>
      <c r="I20246" s="49"/>
    </row>
    <row r="20247" customHeight="1" spans="7:9">
      <c r="G20247" s="11"/>
      <c r="H20247" s="12"/>
      <c r="I20247" s="49"/>
    </row>
    <row r="20248" customHeight="1" spans="7:9">
      <c r="G20248" s="11"/>
      <c r="H20248" s="12"/>
      <c r="I20248" s="49"/>
    </row>
    <row r="20249" customHeight="1" spans="7:9">
      <c r="G20249" s="11"/>
      <c r="H20249" s="12"/>
      <c r="I20249" s="49"/>
    </row>
    <row r="20250" customHeight="1" spans="7:9">
      <c r="G20250" s="11"/>
      <c r="H20250" s="12"/>
      <c r="I20250" s="49"/>
    </row>
    <row r="20251" customHeight="1" spans="7:9">
      <c r="G20251" s="11"/>
      <c r="H20251" s="12"/>
      <c r="I20251" s="49"/>
    </row>
    <row r="20252" customHeight="1" spans="7:9">
      <c r="G20252" s="11"/>
      <c r="H20252" s="12"/>
      <c r="I20252" s="49"/>
    </row>
    <row r="20253" customHeight="1" spans="7:9">
      <c r="G20253" s="11"/>
      <c r="H20253" s="12"/>
      <c r="I20253" s="49"/>
    </row>
    <row r="20254" customHeight="1" spans="7:9">
      <c r="G20254" s="11"/>
      <c r="H20254" s="12"/>
      <c r="I20254" s="49"/>
    </row>
    <row r="20255" customHeight="1" spans="7:9">
      <c r="G20255" s="11"/>
      <c r="H20255" s="12"/>
      <c r="I20255" s="49"/>
    </row>
    <row r="20256" customHeight="1" spans="7:9">
      <c r="G20256" s="11"/>
      <c r="H20256" s="12"/>
      <c r="I20256" s="49"/>
    </row>
    <row r="20257" customHeight="1" spans="7:9">
      <c r="G20257" s="11"/>
      <c r="H20257" s="12"/>
      <c r="I20257" s="49"/>
    </row>
    <row r="20258" customHeight="1" spans="7:9">
      <c r="G20258" s="11"/>
      <c r="H20258" s="12"/>
      <c r="I20258" s="49"/>
    </row>
    <row r="20259" customHeight="1" spans="7:9">
      <c r="G20259" s="11"/>
      <c r="H20259" s="12"/>
      <c r="I20259" s="49"/>
    </row>
    <row r="20260" customHeight="1" spans="7:9">
      <c r="G20260" s="11"/>
      <c r="H20260" s="12"/>
      <c r="I20260" s="49"/>
    </row>
    <row r="20261" customHeight="1" spans="7:9">
      <c r="G20261" s="11"/>
      <c r="H20261" s="12"/>
      <c r="I20261" s="49"/>
    </row>
    <row r="20262" customHeight="1" spans="7:9">
      <c r="G20262" s="11"/>
      <c r="H20262" s="12"/>
      <c r="I20262" s="49"/>
    </row>
    <row r="20263" customHeight="1" spans="7:9">
      <c r="G20263" s="11"/>
      <c r="H20263" s="12"/>
      <c r="I20263" s="49"/>
    </row>
    <row r="20264" customHeight="1" spans="7:9">
      <c r="G20264" s="11"/>
      <c r="H20264" s="12"/>
      <c r="I20264" s="49"/>
    </row>
    <row r="20265" customHeight="1" spans="7:9">
      <c r="G20265" s="11"/>
      <c r="H20265" s="12"/>
      <c r="I20265" s="49"/>
    </row>
    <row r="20266" customHeight="1" spans="7:9">
      <c r="G20266" s="11"/>
      <c r="H20266" s="12"/>
      <c r="I20266" s="49"/>
    </row>
    <row r="20267" customHeight="1" spans="7:9">
      <c r="G20267" s="11"/>
      <c r="H20267" s="12"/>
      <c r="I20267" s="49"/>
    </row>
    <row r="20268" customHeight="1" spans="7:9">
      <c r="G20268" s="11"/>
      <c r="H20268" s="12"/>
      <c r="I20268" s="49"/>
    </row>
    <row r="20269" customHeight="1" spans="7:9">
      <c r="G20269" s="11"/>
      <c r="H20269" s="12"/>
      <c r="I20269" s="49"/>
    </row>
    <row r="20270" customHeight="1" spans="7:9">
      <c r="G20270" s="11"/>
      <c r="H20270" s="12"/>
      <c r="I20270" s="49"/>
    </row>
    <row r="20271" customHeight="1" spans="7:9">
      <c r="G20271" s="11"/>
      <c r="H20271" s="12"/>
      <c r="I20271" s="49"/>
    </row>
    <row r="20272" customHeight="1" spans="7:9">
      <c r="G20272" s="11"/>
      <c r="H20272" s="12"/>
      <c r="I20272" s="49"/>
    </row>
    <row r="20273" customHeight="1" spans="7:9">
      <c r="G20273" s="11"/>
      <c r="H20273" s="12"/>
      <c r="I20273" s="49"/>
    </row>
    <row r="20274" customHeight="1" spans="7:9">
      <c r="G20274" s="11"/>
      <c r="H20274" s="12"/>
      <c r="I20274" s="49"/>
    </row>
    <row r="20275" customHeight="1" spans="7:9">
      <c r="G20275" s="11"/>
      <c r="H20275" s="12"/>
      <c r="I20275" s="49"/>
    </row>
    <row r="20276" customHeight="1" spans="7:9">
      <c r="G20276" s="11"/>
      <c r="H20276" s="12"/>
      <c r="I20276" s="49"/>
    </row>
    <row r="20277" customHeight="1" spans="7:9">
      <c r="G20277" s="11"/>
      <c r="H20277" s="12"/>
      <c r="I20277" s="49"/>
    </row>
    <row r="20278" customHeight="1" spans="7:9">
      <c r="G20278" s="11"/>
      <c r="H20278" s="12"/>
      <c r="I20278" s="49"/>
    </row>
    <row r="20279" customHeight="1" spans="7:9">
      <c r="G20279" s="11"/>
      <c r="H20279" s="12"/>
      <c r="I20279" s="49"/>
    </row>
    <row r="20280" customHeight="1" spans="7:9">
      <c r="G20280" s="11"/>
      <c r="H20280" s="12"/>
      <c r="I20280" s="49"/>
    </row>
    <row r="20281" customHeight="1" spans="7:9">
      <c r="G20281" s="11"/>
      <c r="H20281" s="12"/>
      <c r="I20281" s="49"/>
    </row>
    <row r="20282" customHeight="1" spans="7:9">
      <c r="G20282" s="11"/>
      <c r="H20282" s="12"/>
      <c r="I20282" s="49"/>
    </row>
    <row r="20283" customHeight="1" spans="7:9">
      <c r="G20283" s="11"/>
      <c r="H20283" s="12"/>
      <c r="I20283" s="49"/>
    </row>
    <row r="20284" customHeight="1" spans="7:9">
      <c r="G20284" s="11"/>
      <c r="H20284" s="12"/>
      <c r="I20284" s="49"/>
    </row>
    <row r="20285" customHeight="1" spans="7:9">
      <c r="G20285" s="11"/>
      <c r="H20285" s="12"/>
      <c r="I20285" s="49"/>
    </row>
    <row r="20286" customHeight="1" spans="7:9">
      <c r="G20286" s="11"/>
      <c r="H20286" s="12"/>
      <c r="I20286" s="49"/>
    </row>
    <row r="20287" customHeight="1" spans="7:9">
      <c r="G20287" s="11"/>
      <c r="H20287" s="12"/>
      <c r="I20287" s="49"/>
    </row>
    <row r="20288" customHeight="1" spans="7:9">
      <c r="G20288" s="11"/>
      <c r="H20288" s="12"/>
      <c r="I20288" s="49"/>
    </row>
    <row r="20289" customHeight="1" spans="7:9">
      <c r="G20289" s="11"/>
      <c r="H20289" s="12"/>
      <c r="I20289" s="49"/>
    </row>
    <row r="20290" customHeight="1" spans="7:9">
      <c r="G20290" s="11"/>
      <c r="H20290" s="12"/>
      <c r="I20290" s="49"/>
    </row>
    <row r="20291" customHeight="1" spans="7:9">
      <c r="G20291" s="11"/>
      <c r="H20291" s="12"/>
      <c r="I20291" s="49"/>
    </row>
    <row r="20292" customHeight="1" spans="7:9">
      <c r="G20292" s="11"/>
      <c r="H20292" s="12"/>
      <c r="I20292" s="49"/>
    </row>
    <row r="20293" customHeight="1" spans="7:9">
      <c r="G20293" s="11"/>
      <c r="H20293" s="12"/>
      <c r="I20293" s="49"/>
    </row>
    <row r="20294" customHeight="1" spans="7:9">
      <c r="G20294" s="11"/>
      <c r="H20294" s="12"/>
      <c r="I20294" s="49"/>
    </row>
    <row r="20295" customHeight="1" spans="7:9">
      <c r="G20295" s="11"/>
      <c r="H20295" s="12"/>
      <c r="I20295" s="49"/>
    </row>
    <row r="20296" customHeight="1" spans="7:9">
      <c r="G20296" s="11"/>
      <c r="H20296" s="12"/>
      <c r="I20296" s="49"/>
    </row>
    <row r="20297" customHeight="1" spans="7:9">
      <c r="G20297" s="11"/>
      <c r="H20297" s="12"/>
      <c r="I20297" s="49"/>
    </row>
    <row r="20298" customHeight="1" spans="7:9">
      <c r="G20298" s="11"/>
      <c r="H20298" s="12"/>
      <c r="I20298" s="49"/>
    </row>
    <row r="20299" customHeight="1" spans="7:9">
      <c r="G20299" s="11"/>
      <c r="H20299" s="12"/>
      <c r="I20299" s="49"/>
    </row>
    <row r="20300" customHeight="1" spans="7:9">
      <c r="G20300" s="11"/>
      <c r="H20300" s="12"/>
      <c r="I20300" s="49"/>
    </row>
    <row r="20301" customHeight="1" spans="7:9">
      <c r="G20301" s="11"/>
      <c r="H20301" s="12"/>
      <c r="I20301" s="49"/>
    </row>
    <row r="20302" customHeight="1" spans="7:9">
      <c r="G20302" s="11"/>
      <c r="H20302" s="12"/>
      <c r="I20302" s="49"/>
    </row>
    <row r="20303" customHeight="1" spans="7:9">
      <c r="G20303" s="11"/>
      <c r="H20303" s="12"/>
      <c r="I20303" s="49"/>
    </row>
    <row r="20304" customHeight="1" spans="7:9">
      <c r="G20304" s="11"/>
      <c r="H20304" s="12"/>
      <c r="I20304" s="49"/>
    </row>
    <row r="20305" customHeight="1" spans="7:9">
      <c r="G20305" s="11"/>
      <c r="H20305" s="12"/>
      <c r="I20305" s="49"/>
    </row>
    <row r="20306" customHeight="1" spans="7:9">
      <c r="G20306" s="11"/>
      <c r="H20306" s="12"/>
      <c r="I20306" s="49"/>
    </row>
    <row r="20307" customHeight="1" spans="7:9">
      <c r="G20307" s="11"/>
      <c r="H20307" s="12"/>
      <c r="I20307" s="49"/>
    </row>
    <row r="20308" customHeight="1" spans="7:9">
      <c r="G20308" s="11"/>
      <c r="H20308" s="12"/>
      <c r="I20308" s="49"/>
    </row>
    <row r="20309" customHeight="1" spans="7:9">
      <c r="G20309" s="11"/>
      <c r="H20309" s="12"/>
      <c r="I20309" s="49"/>
    </row>
    <row r="20310" customHeight="1" spans="7:9">
      <c r="G20310" s="11"/>
      <c r="H20310" s="12"/>
      <c r="I20310" s="49"/>
    </row>
    <row r="20311" customHeight="1" spans="7:9">
      <c r="G20311" s="11"/>
      <c r="H20311" s="12"/>
      <c r="I20311" s="49"/>
    </row>
    <row r="20312" customHeight="1" spans="7:9">
      <c r="G20312" s="11"/>
      <c r="H20312" s="12"/>
      <c r="I20312" s="49"/>
    </row>
    <row r="20313" customHeight="1" spans="7:9">
      <c r="G20313" s="11"/>
      <c r="H20313" s="12"/>
      <c r="I20313" s="49"/>
    </row>
    <row r="20314" customHeight="1" spans="7:9">
      <c r="G20314" s="11"/>
      <c r="H20314" s="12"/>
      <c r="I20314" s="49"/>
    </row>
    <row r="20315" customHeight="1" spans="7:9">
      <c r="G20315" s="11"/>
      <c r="H20315" s="12"/>
      <c r="I20315" s="49"/>
    </row>
    <row r="20316" customHeight="1" spans="7:9">
      <c r="G20316" s="11"/>
      <c r="H20316" s="12"/>
      <c r="I20316" s="49"/>
    </row>
    <row r="20317" customHeight="1" spans="7:9">
      <c r="G20317" s="11"/>
      <c r="H20317" s="12"/>
      <c r="I20317" s="49"/>
    </row>
    <row r="20318" customHeight="1" spans="7:9">
      <c r="G20318" s="11"/>
      <c r="H20318" s="12"/>
      <c r="I20318" s="49"/>
    </row>
    <row r="20319" customHeight="1" spans="7:9">
      <c r="G20319" s="11"/>
      <c r="H20319" s="12"/>
      <c r="I20319" s="49"/>
    </row>
    <row r="20320" customHeight="1" spans="7:9">
      <c r="G20320" s="11"/>
      <c r="H20320" s="12"/>
      <c r="I20320" s="49"/>
    </row>
    <row r="20321" customHeight="1" spans="7:9">
      <c r="G20321" s="11"/>
      <c r="H20321" s="12"/>
      <c r="I20321" s="49"/>
    </row>
    <row r="20322" customHeight="1" spans="7:9">
      <c r="G20322" s="11"/>
      <c r="H20322" s="12"/>
      <c r="I20322" s="49"/>
    </row>
    <row r="20323" customHeight="1" spans="7:9">
      <c r="G20323" s="11"/>
      <c r="H20323" s="12"/>
      <c r="I20323" s="49"/>
    </row>
    <row r="20324" customHeight="1" spans="7:9">
      <c r="G20324" s="11"/>
      <c r="H20324" s="12"/>
      <c r="I20324" s="49"/>
    </row>
    <row r="20325" customHeight="1" spans="7:9">
      <c r="G20325" s="11"/>
      <c r="H20325" s="12"/>
      <c r="I20325" s="49"/>
    </row>
    <row r="20326" customHeight="1" spans="7:9">
      <c r="G20326" s="11"/>
      <c r="H20326" s="12"/>
      <c r="I20326" s="49"/>
    </row>
    <row r="20327" customHeight="1" spans="7:9">
      <c r="G20327" s="11"/>
      <c r="H20327" s="12"/>
      <c r="I20327" s="49"/>
    </row>
    <row r="20328" customHeight="1" spans="7:9">
      <c r="G20328" s="11"/>
      <c r="H20328" s="12"/>
      <c r="I20328" s="49"/>
    </row>
    <row r="20329" customHeight="1" spans="7:9">
      <c r="G20329" s="11"/>
      <c r="H20329" s="12"/>
      <c r="I20329" s="49"/>
    </row>
    <row r="20330" customHeight="1" spans="7:9">
      <c r="G20330" s="11"/>
      <c r="H20330" s="12"/>
      <c r="I20330" s="49"/>
    </row>
    <row r="20331" customHeight="1" spans="7:9">
      <c r="G20331" s="11"/>
      <c r="H20331" s="12"/>
      <c r="I20331" s="49"/>
    </row>
    <row r="20332" customHeight="1" spans="7:9">
      <c r="G20332" s="11"/>
      <c r="H20332" s="12"/>
      <c r="I20332" s="49"/>
    </row>
    <row r="20333" customHeight="1" spans="7:9">
      <c r="G20333" s="11"/>
      <c r="H20333" s="12"/>
      <c r="I20333" s="49"/>
    </row>
    <row r="20334" customHeight="1" spans="7:9">
      <c r="G20334" s="11"/>
      <c r="H20334" s="12"/>
      <c r="I20334" s="49"/>
    </row>
    <row r="20335" customHeight="1" spans="7:9">
      <c r="G20335" s="11"/>
      <c r="H20335" s="12"/>
      <c r="I20335" s="49"/>
    </row>
    <row r="20336" customHeight="1" spans="7:9">
      <c r="G20336" s="11"/>
      <c r="H20336" s="12"/>
      <c r="I20336" s="49"/>
    </row>
    <row r="20337" customHeight="1" spans="7:9">
      <c r="G20337" s="11"/>
      <c r="H20337" s="12"/>
      <c r="I20337" s="49"/>
    </row>
    <row r="20338" customHeight="1" spans="7:9">
      <c r="G20338" s="11"/>
      <c r="H20338" s="12"/>
      <c r="I20338" s="49"/>
    </row>
    <row r="20339" customHeight="1" spans="7:9">
      <c r="G20339" s="11"/>
      <c r="H20339" s="12"/>
      <c r="I20339" s="49"/>
    </row>
    <row r="20340" customHeight="1" spans="7:9">
      <c r="G20340" s="11"/>
      <c r="H20340" s="12"/>
      <c r="I20340" s="49"/>
    </row>
    <row r="20341" customHeight="1" spans="7:9">
      <c r="G20341" s="11"/>
      <c r="H20341" s="12"/>
      <c r="I20341" s="49"/>
    </row>
    <row r="20342" customHeight="1" spans="7:9">
      <c r="G20342" s="11"/>
      <c r="H20342" s="12"/>
      <c r="I20342" s="49"/>
    </row>
    <row r="20343" customHeight="1" spans="7:9">
      <c r="G20343" s="11"/>
      <c r="H20343" s="12"/>
      <c r="I20343" s="49"/>
    </row>
    <row r="20344" customHeight="1" spans="7:9">
      <c r="G20344" s="11"/>
      <c r="H20344" s="12"/>
      <c r="I20344" s="49"/>
    </row>
    <row r="20345" customHeight="1" spans="7:9">
      <c r="G20345" s="11"/>
      <c r="H20345" s="12"/>
      <c r="I20345" s="49"/>
    </row>
    <row r="20346" customHeight="1" spans="7:9">
      <c r="G20346" s="11"/>
      <c r="H20346" s="12"/>
      <c r="I20346" s="49"/>
    </row>
    <row r="20347" customHeight="1" spans="7:9">
      <c r="G20347" s="11"/>
      <c r="H20347" s="12"/>
      <c r="I20347" s="49"/>
    </row>
    <row r="20348" customHeight="1" spans="7:9">
      <c r="G20348" s="11"/>
      <c r="H20348" s="12"/>
      <c r="I20348" s="49"/>
    </row>
    <row r="20349" customHeight="1" spans="7:9">
      <c r="G20349" s="11"/>
      <c r="H20349" s="12"/>
      <c r="I20349" s="49"/>
    </row>
    <row r="20350" customHeight="1" spans="7:9">
      <c r="G20350" s="11"/>
      <c r="H20350" s="12"/>
      <c r="I20350" s="49"/>
    </row>
    <row r="20351" customHeight="1" spans="7:9">
      <c r="G20351" s="11"/>
      <c r="H20351" s="12"/>
      <c r="I20351" s="49"/>
    </row>
    <row r="20352" customHeight="1" spans="7:9">
      <c r="G20352" s="11"/>
      <c r="H20352" s="12"/>
      <c r="I20352" s="49"/>
    </row>
    <row r="20353" customHeight="1" spans="7:9">
      <c r="G20353" s="11"/>
      <c r="H20353" s="12"/>
      <c r="I20353" s="49"/>
    </row>
    <row r="20354" customHeight="1" spans="7:9">
      <c r="G20354" s="11"/>
      <c r="H20354" s="12"/>
      <c r="I20354" s="49"/>
    </row>
    <row r="20355" customHeight="1" spans="7:9">
      <c r="G20355" s="11"/>
      <c r="H20355" s="12"/>
      <c r="I20355" s="49"/>
    </row>
    <row r="20356" customHeight="1" spans="7:9">
      <c r="G20356" s="11"/>
      <c r="H20356" s="12"/>
      <c r="I20356" s="49"/>
    </row>
    <row r="20357" customHeight="1" spans="7:9">
      <c r="G20357" s="11"/>
      <c r="H20357" s="12"/>
      <c r="I20357" s="49"/>
    </row>
    <row r="20358" customHeight="1" spans="7:9">
      <c r="G20358" s="11"/>
      <c r="H20358" s="12"/>
      <c r="I20358" s="49"/>
    </row>
    <row r="20359" customHeight="1" spans="7:9">
      <c r="G20359" s="11"/>
      <c r="H20359" s="12"/>
      <c r="I20359" s="49"/>
    </row>
    <row r="20360" customHeight="1" spans="7:9">
      <c r="G20360" s="11"/>
      <c r="H20360" s="12"/>
      <c r="I20360" s="49"/>
    </row>
    <row r="20361" customHeight="1" spans="7:9">
      <c r="G20361" s="11"/>
      <c r="H20361" s="12"/>
      <c r="I20361" s="49"/>
    </row>
    <row r="20362" customHeight="1" spans="7:9">
      <c r="G20362" s="11"/>
      <c r="H20362" s="12"/>
      <c r="I20362" s="49"/>
    </row>
    <row r="20363" customHeight="1" spans="7:9">
      <c r="G20363" s="11"/>
      <c r="H20363" s="12"/>
      <c r="I20363" s="49"/>
    </row>
    <row r="20364" customHeight="1" spans="7:9">
      <c r="G20364" s="11"/>
      <c r="H20364" s="12"/>
      <c r="I20364" s="49"/>
    </row>
    <row r="20365" customHeight="1" spans="7:9">
      <c r="G20365" s="11"/>
      <c r="H20365" s="12"/>
      <c r="I20365" s="49"/>
    </row>
    <row r="20366" customHeight="1" spans="7:9">
      <c r="G20366" s="11"/>
      <c r="H20366" s="12"/>
      <c r="I20366" s="49"/>
    </row>
    <row r="20367" customHeight="1" spans="7:9">
      <c r="G20367" s="11"/>
      <c r="H20367" s="12"/>
      <c r="I20367" s="49"/>
    </row>
    <row r="20368" customHeight="1" spans="7:9">
      <c r="G20368" s="11"/>
      <c r="H20368" s="12"/>
      <c r="I20368" s="49"/>
    </row>
    <row r="20369" customHeight="1" spans="7:9">
      <c r="G20369" s="11"/>
      <c r="H20369" s="12"/>
      <c r="I20369" s="49"/>
    </row>
    <row r="20370" customHeight="1" spans="7:9">
      <c r="G20370" s="11"/>
      <c r="H20370" s="12"/>
      <c r="I20370" s="49"/>
    </row>
    <row r="20371" customHeight="1" spans="7:9">
      <c r="G20371" s="11"/>
      <c r="H20371" s="12"/>
      <c r="I20371" s="49"/>
    </row>
    <row r="20372" customHeight="1" spans="7:9">
      <c r="G20372" s="11"/>
      <c r="H20372" s="12"/>
      <c r="I20372" s="49"/>
    </row>
    <row r="20373" customHeight="1" spans="7:9">
      <c r="G20373" s="11"/>
      <c r="H20373" s="12"/>
      <c r="I20373" s="49"/>
    </row>
    <row r="20374" customHeight="1" spans="7:9">
      <c r="G20374" s="11"/>
      <c r="H20374" s="12"/>
      <c r="I20374" s="49"/>
    </row>
    <row r="20375" customHeight="1" spans="7:9">
      <c r="G20375" s="11"/>
      <c r="H20375" s="12"/>
      <c r="I20375" s="49"/>
    </row>
    <row r="20376" customHeight="1" spans="7:9">
      <c r="G20376" s="11"/>
      <c r="H20376" s="12"/>
      <c r="I20376" s="49"/>
    </row>
    <row r="20377" customHeight="1" spans="7:9">
      <c r="G20377" s="11"/>
      <c r="H20377" s="12"/>
      <c r="I20377" s="49"/>
    </row>
    <row r="20378" customHeight="1" spans="7:9">
      <c r="G20378" s="11"/>
      <c r="H20378" s="12"/>
      <c r="I20378" s="49"/>
    </row>
    <row r="20379" customHeight="1" spans="7:9">
      <c r="G20379" s="11"/>
      <c r="H20379" s="12"/>
      <c r="I20379" s="49"/>
    </row>
    <row r="20380" customHeight="1" spans="7:9">
      <c r="G20380" s="11"/>
      <c r="H20380" s="12"/>
      <c r="I20380" s="49"/>
    </row>
    <row r="20381" customHeight="1" spans="7:9">
      <c r="G20381" s="11"/>
      <c r="H20381" s="12"/>
      <c r="I20381" s="49"/>
    </row>
    <row r="20382" customHeight="1" spans="7:9">
      <c r="G20382" s="11"/>
      <c r="H20382" s="12"/>
      <c r="I20382" s="49"/>
    </row>
    <row r="20383" customHeight="1" spans="7:9">
      <c r="G20383" s="11"/>
      <c r="H20383" s="12"/>
      <c r="I20383" s="49"/>
    </row>
    <row r="20384" customHeight="1" spans="7:9">
      <c r="G20384" s="11"/>
      <c r="H20384" s="12"/>
      <c r="I20384" s="49"/>
    </row>
    <row r="20385" customHeight="1" spans="7:9">
      <c r="G20385" s="11"/>
      <c r="H20385" s="12"/>
      <c r="I20385" s="49"/>
    </row>
    <row r="20386" customHeight="1" spans="7:9">
      <c r="G20386" s="11"/>
      <c r="H20386" s="12"/>
      <c r="I20386" s="49"/>
    </row>
    <row r="20387" customHeight="1" spans="7:9">
      <c r="G20387" s="11"/>
      <c r="H20387" s="12"/>
      <c r="I20387" s="49"/>
    </row>
    <row r="20388" customHeight="1" spans="7:9">
      <c r="G20388" s="11"/>
      <c r="H20388" s="12"/>
      <c r="I20388" s="49"/>
    </row>
    <row r="20389" customHeight="1" spans="7:9">
      <c r="G20389" s="11"/>
      <c r="H20389" s="12"/>
      <c r="I20389" s="49"/>
    </row>
    <row r="20390" customHeight="1" spans="7:9">
      <c r="G20390" s="11"/>
      <c r="H20390" s="12"/>
      <c r="I20390" s="49"/>
    </row>
    <row r="20391" customHeight="1" spans="7:9">
      <c r="G20391" s="11"/>
      <c r="H20391" s="12"/>
      <c r="I20391" s="49"/>
    </row>
    <row r="20392" customHeight="1" spans="7:9">
      <c r="G20392" s="11"/>
      <c r="H20392" s="12"/>
      <c r="I20392" s="49"/>
    </row>
    <row r="20393" customHeight="1" spans="7:9">
      <c r="G20393" s="11"/>
      <c r="H20393" s="12"/>
      <c r="I20393" s="49"/>
    </row>
    <row r="20394" customHeight="1" spans="7:9">
      <c r="G20394" s="11"/>
      <c r="H20394" s="12"/>
      <c r="I20394" s="49"/>
    </row>
    <row r="20395" customHeight="1" spans="7:9">
      <c r="G20395" s="11"/>
      <c r="H20395" s="12"/>
      <c r="I20395" s="49"/>
    </row>
    <row r="20396" customHeight="1" spans="7:9">
      <c r="G20396" s="11"/>
      <c r="H20396" s="12"/>
      <c r="I20396" s="49"/>
    </row>
    <row r="20397" customHeight="1" spans="7:9">
      <c r="G20397" s="11"/>
      <c r="H20397" s="12"/>
      <c r="I20397" s="49"/>
    </row>
    <row r="20398" customHeight="1" spans="7:9">
      <c r="G20398" s="11"/>
      <c r="H20398" s="12"/>
      <c r="I20398" s="49"/>
    </row>
    <row r="20399" customHeight="1" spans="7:9">
      <c r="G20399" s="11"/>
      <c r="H20399" s="12"/>
      <c r="I20399" s="49"/>
    </row>
    <row r="20400" customHeight="1" spans="7:9">
      <c r="G20400" s="11"/>
      <c r="H20400" s="12"/>
      <c r="I20400" s="49"/>
    </row>
    <row r="20401" customHeight="1" spans="7:9">
      <c r="G20401" s="11"/>
      <c r="H20401" s="12"/>
      <c r="I20401" s="49"/>
    </row>
    <row r="20402" customHeight="1" spans="7:9">
      <c r="G20402" s="11"/>
      <c r="H20402" s="12"/>
      <c r="I20402" s="49"/>
    </row>
    <row r="20403" customHeight="1" spans="7:9">
      <c r="G20403" s="11"/>
      <c r="H20403" s="12"/>
      <c r="I20403" s="49"/>
    </row>
    <row r="20404" customHeight="1" spans="7:9">
      <c r="G20404" s="11"/>
      <c r="H20404" s="12"/>
      <c r="I20404" s="49"/>
    </row>
    <row r="20405" customHeight="1" spans="7:9">
      <c r="G20405" s="11"/>
      <c r="H20405" s="12"/>
      <c r="I20405" s="49"/>
    </row>
    <row r="20406" customHeight="1" spans="7:9">
      <c r="G20406" s="11"/>
      <c r="H20406" s="12"/>
      <c r="I20406" s="49"/>
    </row>
    <row r="20407" customHeight="1" spans="7:9">
      <c r="G20407" s="11"/>
      <c r="H20407" s="12"/>
      <c r="I20407" s="49"/>
    </row>
    <row r="20408" customHeight="1" spans="7:9">
      <c r="G20408" s="11"/>
      <c r="H20408" s="12"/>
      <c r="I20408" s="49"/>
    </row>
    <row r="20409" customHeight="1" spans="7:9">
      <c r="G20409" s="11"/>
      <c r="H20409" s="12"/>
      <c r="I20409" s="49"/>
    </row>
    <row r="20410" customHeight="1" spans="7:9">
      <c r="G20410" s="11"/>
      <c r="H20410" s="12"/>
      <c r="I20410" s="49"/>
    </row>
    <row r="20411" customHeight="1" spans="7:9">
      <c r="G20411" s="11"/>
      <c r="H20411" s="12"/>
      <c r="I20411" s="49"/>
    </row>
    <row r="20412" customHeight="1" spans="7:9">
      <c r="G20412" s="11"/>
      <c r="H20412" s="12"/>
      <c r="I20412" s="49"/>
    </row>
    <row r="20413" customHeight="1" spans="7:9">
      <c r="G20413" s="11"/>
      <c r="H20413" s="12"/>
      <c r="I20413" s="49"/>
    </row>
    <row r="20414" customHeight="1" spans="7:9">
      <c r="G20414" s="11"/>
      <c r="H20414" s="12"/>
      <c r="I20414" s="49"/>
    </row>
    <row r="20415" customHeight="1" spans="7:9">
      <c r="G20415" s="11"/>
      <c r="H20415" s="12"/>
      <c r="I20415" s="49"/>
    </row>
    <row r="20416" customHeight="1" spans="7:9">
      <c r="G20416" s="11"/>
      <c r="H20416" s="12"/>
      <c r="I20416" s="49"/>
    </row>
    <row r="20417" customHeight="1" spans="7:9">
      <c r="G20417" s="11"/>
      <c r="H20417" s="12"/>
      <c r="I20417" s="49"/>
    </row>
    <row r="20418" customHeight="1" spans="7:9">
      <c r="G20418" s="11"/>
      <c r="H20418" s="12"/>
      <c r="I20418" s="49"/>
    </row>
    <row r="20419" customHeight="1" spans="7:9">
      <c r="G20419" s="11"/>
      <c r="H20419" s="12"/>
      <c r="I20419" s="49"/>
    </row>
    <row r="20420" customHeight="1" spans="7:9">
      <c r="G20420" s="11"/>
      <c r="H20420" s="12"/>
      <c r="I20420" s="49"/>
    </row>
    <row r="20421" customHeight="1" spans="7:9">
      <c r="G20421" s="11"/>
      <c r="H20421" s="12"/>
      <c r="I20421" s="49"/>
    </row>
    <row r="20422" customHeight="1" spans="7:9">
      <c r="G20422" s="11"/>
      <c r="H20422" s="12"/>
      <c r="I20422" s="49"/>
    </row>
    <row r="20423" customHeight="1" spans="7:9">
      <c r="G20423" s="11"/>
      <c r="H20423" s="12"/>
      <c r="I20423" s="49"/>
    </row>
    <row r="20424" customHeight="1" spans="7:9">
      <c r="G20424" s="11"/>
      <c r="H20424" s="12"/>
      <c r="I20424" s="49"/>
    </row>
    <row r="20425" customHeight="1" spans="7:9">
      <c r="G20425" s="11"/>
      <c r="H20425" s="12"/>
      <c r="I20425" s="49"/>
    </row>
    <row r="20426" customHeight="1" spans="7:9">
      <c r="G20426" s="11"/>
      <c r="H20426" s="12"/>
      <c r="I20426" s="49"/>
    </row>
    <row r="20427" customHeight="1" spans="7:9">
      <c r="G20427" s="11"/>
      <c r="H20427" s="12"/>
      <c r="I20427" s="49"/>
    </row>
    <row r="20428" customHeight="1" spans="7:9">
      <c r="G20428" s="11"/>
      <c r="H20428" s="12"/>
      <c r="I20428" s="49"/>
    </row>
    <row r="20429" customHeight="1" spans="7:9">
      <c r="G20429" s="11"/>
      <c r="H20429" s="12"/>
      <c r="I20429" s="49"/>
    </row>
    <row r="20430" customHeight="1" spans="7:9">
      <c r="G20430" s="11"/>
      <c r="H20430" s="12"/>
      <c r="I20430" s="49"/>
    </row>
    <row r="20431" customHeight="1" spans="7:9">
      <c r="G20431" s="11"/>
      <c r="H20431" s="12"/>
      <c r="I20431" s="49"/>
    </row>
    <row r="20432" customHeight="1" spans="7:9">
      <c r="G20432" s="11"/>
      <c r="H20432" s="12"/>
      <c r="I20432" s="49"/>
    </row>
    <row r="20433" customHeight="1" spans="7:9">
      <c r="G20433" s="11"/>
      <c r="H20433" s="12"/>
      <c r="I20433" s="49"/>
    </row>
    <row r="20434" customHeight="1" spans="7:9">
      <c r="G20434" s="11"/>
      <c r="H20434" s="12"/>
      <c r="I20434" s="49"/>
    </row>
    <row r="20435" customHeight="1" spans="7:9">
      <c r="G20435" s="11"/>
      <c r="H20435" s="12"/>
      <c r="I20435" s="49"/>
    </row>
    <row r="20436" customHeight="1" spans="7:9">
      <c r="G20436" s="11"/>
      <c r="H20436" s="12"/>
      <c r="I20436" s="49"/>
    </row>
    <row r="20437" customHeight="1" spans="7:9">
      <c r="G20437" s="11"/>
      <c r="H20437" s="12"/>
      <c r="I20437" s="49"/>
    </row>
    <row r="20438" customHeight="1" spans="7:9">
      <c r="G20438" s="11"/>
      <c r="H20438" s="12"/>
      <c r="I20438" s="49"/>
    </row>
    <row r="20439" customHeight="1" spans="7:9">
      <c r="G20439" s="11"/>
      <c r="H20439" s="12"/>
      <c r="I20439" s="49"/>
    </row>
    <row r="20440" customHeight="1" spans="7:9">
      <c r="G20440" s="11"/>
      <c r="H20440" s="12"/>
      <c r="I20440" s="49"/>
    </row>
    <row r="20441" customHeight="1" spans="7:9">
      <c r="G20441" s="11"/>
      <c r="H20441" s="12"/>
      <c r="I20441" s="49"/>
    </row>
    <row r="20442" customHeight="1" spans="7:9">
      <c r="G20442" s="11"/>
      <c r="H20442" s="12"/>
      <c r="I20442" s="49"/>
    </row>
    <row r="20443" customHeight="1" spans="7:9">
      <c r="G20443" s="11"/>
      <c r="H20443" s="12"/>
      <c r="I20443" s="49"/>
    </row>
    <row r="20444" customHeight="1" spans="7:9">
      <c r="G20444" s="11"/>
      <c r="H20444" s="12"/>
      <c r="I20444" s="49"/>
    </row>
    <row r="20445" customHeight="1" spans="7:9">
      <c r="G20445" s="11"/>
      <c r="H20445" s="12"/>
      <c r="I20445" s="49"/>
    </row>
    <row r="20446" customHeight="1" spans="7:9">
      <c r="G20446" s="11"/>
      <c r="H20446" s="12"/>
      <c r="I20446" s="49"/>
    </row>
    <row r="20447" customHeight="1" spans="7:9">
      <c r="G20447" s="11"/>
      <c r="H20447" s="12"/>
      <c r="I20447" s="49"/>
    </row>
    <row r="20448" customHeight="1" spans="7:9">
      <c r="G20448" s="11"/>
      <c r="H20448" s="12"/>
      <c r="I20448" s="49"/>
    </row>
    <row r="20449" customHeight="1" spans="7:9">
      <c r="G20449" s="11"/>
      <c r="H20449" s="12"/>
      <c r="I20449" s="49"/>
    </row>
    <row r="20450" customHeight="1" spans="7:9">
      <c r="G20450" s="11"/>
      <c r="H20450" s="12"/>
      <c r="I20450" s="49"/>
    </row>
    <row r="20451" customHeight="1" spans="7:9">
      <c r="G20451" s="11"/>
      <c r="H20451" s="12"/>
      <c r="I20451" s="49"/>
    </row>
    <row r="20452" customHeight="1" spans="7:9">
      <c r="G20452" s="11"/>
      <c r="H20452" s="12"/>
      <c r="I20452" s="49"/>
    </row>
    <row r="20453" customHeight="1" spans="7:9">
      <c r="G20453" s="11"/>
      <c r="H20453" s="12"/>
      <c r="I20453" s="49"/>
    </row>
    <row r="20454" customHeight="1" spans="7:9">
      <c r="G20454" s="11"/>
      <c r="H20454" s="12"/>
      <c r="I20454" s="49"/>
    </row>
    <row r="20455" customHeight="1" spans="7:9">
      <c r="G20455" s="11"/>
      <c r="H20455" s="12"/>
      <c r="I20455" s="49"/>
    </row>
    <row r="20456" customHeight="1" spans="7:9">
      <c r="G20456" s="11"/>
      <c r="H20456" s="12"/>
      <c r="I20456" s="49"/>
    </row>
    <row r="20457" customHeight="1" spans="7:9">
      <c r="G20457" s="11"/>
      <c r="H20457" s="12"/>
      <c r="I20457" s="49"/>
    </row>
    <row r="20458" customHeight="1" spans="7:9">
      <c r="G20458" s="11"/>
      <c r="H20458" s="12"/>
      <c r="I20458" s="49"/>
    </row>
    <row r="20459" customHeight="1" spans="7:9">
      <c r="G20459" s="11"/>
      <c r="H20459" s="12"/>
      <c r="I20459" s="49"/>
    </row>
    <row r="20460" customHeight="1" spans="7:9">
      <c r="G20460" s="11"/>
      <c r="H20460" s="12"/>
      <c r="I20460" s="49"/>
    </row>
    <row r="20461" customHeight="1" spans="7:9">
      <c r="G20461" s="11"/>
      <c r="H20461" s="12"/>
      <c r="I20461" s="49"/>
    </row>
    <row r="20462" customHeight="1" spans="7:9">
      <c r="G20462" s="11"/>
      <c r="H20462" s="12"/>
      <c r="I20462" s="49"/>
    </row>
    <row r="20463" customHeight="1" spans="7:9">
      <c r="G20463" s="11"/>
      <c r="H20463" s="12"/>
      <c r="I20463" s="49"/>
    </row>
    <row r="20464" customHeight="1" spans="7:9">
      <c r="G20464" s="11"/>
      <c r="H20464" s="12"/>
      <c r="I20464" s="49"/>
    </row>
    <row r="20465" customHeight="1" spans="7:9">
      <c r="G20465" s="11"/>
      <c r="H20465" s="12"/>
      <c r="I20465" s="49"/>
    </row>
    <row r="20466" customHeight="1" spans="7:9">
      <c r="G20466" s="11"/>
      <c r="H20466" s="12"/>
      <c r="I20466" s="49"/>
    </row>
    <row r="20467" customHeight="1" spans="7:9">
      <c r="G20467" s="11"/>
      <c r="H20467" s="12"/>
      <c r="I20467" s="49"/>
    </row>
    <row r="20468" customHeight="1" spans="7:9">
      <c r="G20468" s="11"/>
      <c r="H20468" s="12"/>
      <c r="I20468" s="49"/>
    </row>
    <row r="20469" customHeight="1" spans="7:9">
      <c r="G20469" s="11"/>
      <c r="H20469" s="12"/>
      <c r="I20469" s="49"/>
    </row>
    <row r="20470" customHeight="1" spans="7:9">
      <c r="G20470" s="11"/>
      <c r="H20470" s="12"/>
      <c r="I20470" s="49"/>
    </row>
    <row r="20471" customHeight="1" spans="7:9">
      <c r="G20471" s="11"/>
      <c r="H20471" s="12"/>
      <c r="I20471" s="49"/>
    </row>
    <row r="20472" customHeight="1" spans="7:9">
      <c r="G20472" s="11"/>
      <c r="H20472" s="12"/>
      <c r="I20472" s="49"/>
    </row>
    <row r="20473" customHeight="1" spans="7:9">
      <c r="G20473" s="11"/>
      <c r="H20473" s="12"/>
      <c r="I20473" s="49"/>
    </row>
    <row r="20474" customHeight="1" spans="7:9">
      <c r="G20474" s="11"/>
      <c r="H20474" s="12"/>
      <c r="I20474" s="49"/>
    </row>
    <row r="20475" customHeight="1" spans="7:9">
      <c r="G20475" s="11"/>
      <c r="H20475" s="12"/>
      <c r="I20475" s="49"/>
    </row>
    <row r="20476" customHeight="1" spans="7:9">
      <c r="G20476" s="11"/>
      <c r="H20476" s="12"/>
      <c r="I20476" s="49"/>
    </row>
    <row r="20477" customHeight="1" spans="7:9">
      <c r="G20477" s="11"/>
      <c r="H20477" s="12"/>
      <c r="I20477" s="49"/>
    </row>
    <row r="20478" customHeight="1" spans="7:9">
      <c r="G20478" s="11"/>
      <c r="H20478" s="12"/>
      <c r="I20478" s="49"/>
    </row>
    <row r="20479" customHeight="1" spans="7:9">
      <c r="G20479" s="11"/>
      <c r="H20479" s="12"/>
      <c r="I20479" s="49"/>
    </row>
    <row r="20480" customHeight="1" spans="7:9">
      <c r="G20480" s="11"/>
      <c r="H20480" s="12"/>
      <c r="I20480" s="49"/>
    </row>
    <row r="20481" customHeight="1" spans="7:9">
      <c r="G20481" s="11"/>
      <c r="H20481" s="12"/>
      <c r="I20481" s="49"/>
    </row>
    <row r="20482" customHeight="1" spans="7:9">
      <c r="G20482" s="11"/>
      <c r="H20482" s="12"/>
      <c r="I20482" s="49"/>
    </row>
    <row r="20483" customHeight="1" spans="7:9">
      <c r="G20483" s="11"/>
      <c r="H20483" s="12"/>
      <c r="I20483" s="49"/>
    </row>
    <row r="20484" customHeight="1" spans="7:9">
      <c r="G20484" s="11"/>
      <c r="H20484" s="12"/>
      <c r="I20484" s="49"/>
    </row>
    <row r="20485" customHeight="1" spans="7:9">
      <c r="G20485" s="11"/>
      <c r="H20485" s="12"/>
      <c r="I20485" s="49"/>
    </row>
    <row r="20486" customHeight="1" spans="7:9">
      <c r="G20486" s="11"/>
      <c r="H20486" s="12"/>
      <c r="I20486" s="49"/>
    </row>
    <row r="20487" customHeight="1" spans="7:9">
      <c r="G20487" s="11"/>
      <c r="H20487" s="12"/>
      <c r="I20487" s="49"/>
    </row>
    <row r="20488" customHeight="1" spans="7:9">
      <c r="G20488" s="11"/>
      <c r="H20488" s="12"/>
      <c r="I20488" s="49"/>
    </row>
    <row r="20489" customHeight="1" spans="7:9">
      <c r="G20489" s="11"/>
      <c r="H20489" s="12"/>
      <c r="I20489" s="49"/>
    </row>
    <row r="20490" customHeight="1" spans="7:9">
      <c r="G20490" s="11"/>
      <c r="H20490" s="12"/>
      <c r="I20490" s="49"/>
    </row>
    <row r="20491" customHeight="1" spans="7:9">
      <c r="G20491" s="11"/>
      <c r="H20491" s="12"/>
      <c r="I20491" s="49"/>
    </row>
    <row r="20492" customHeight="1" spans="7:9">
      <c r="G20492" s="11"/>
      <c r="H20492" s="12"/>
      <c r="I20492" s="49"/>
    </row>
    <row r="20493" customHeight="1" spans="7:9">
      <c r="G20493" s="11"/>
      <c r="H20493" s="12"/>
      <c r="I20493" s="49"/>
    </row>
    <row r="20494" customHeight="1" spans="7:9">
      <c r="G20494" s="11"/>
      <c r="H20494" s="12"/>
      <c r="I20494" s="49"/>
    </row>
    <row r="20495" customHeight="1" spans="7:9">
      <c r="G20495" s="11"/>
      <c r="H20495" s="12"/>
      <c r="I20495" s="49"/>
    </row>
    <row r="20496" customHeight="1" spans="7:9">
      <c r="G20496" s="11"/>
      <c r="H20496" s="12"/>
      <c r="I20496" s="49"/>
    </row>
    <row r="20497" customHeight="1" spans="7:9">
      <c r="G20497" s="11"/>
      <c r="H20497" s="12"/>
      <c r="I20497" s="49"/>
    </row>
    <row r="20498" customHeight="1" spans="7:9">
      <c r="G20498" s="11"/>
      <c r="H20498" s="12"/>
      <c r="I20498" s="49"/>
    </row>
    <row r="20499" customHeight="1" spans="7:9">
      <c r="G20499" s="11"/>
      <c r="H20499" s="12"/>
      <c r="I20499" s="49"/>
    </row>
    <row r="20500" customHeight="1" spans="7:9">
      <c r="G20500" s="11"/>
      <c r="H20500" s="12"/>
      <c r="I20500" s="49"/>
    </row>
    <row r="20501" customHeight="1" spans="7:9">
      <c r="G20501" s="11"/>
      <c r="H20501" s="12"/>
      <c r="I20501" s="49"/>
    </row>
    <row r="20502" customHeight="1" spans="7:9">
      <c r="G20502" s="11"/>
      <c r="H20502" s="12"/>
      <c r="I20502" s="49"/>
    </row>
    <row r="20503" customHeight="1" spans="7:9">
      <c r="G20503" s="11"/>
      <c r="H20503" s="12"/>
      <c r="I20503" s="49"/>
    </row>
    <row r="20504" customHeight="1" spans="7:9">
      <c r="G20504" s="11"/>
      <c r="H20504" s="12"/>
      <c r="I20504" s="49"/>
    </row>
    <row r="20505" customHeight="1" spans="7:9">
      <c r="G20505" s="11"/>
      <c r="H20505" s="12"/>
      <c r="I20505" s="49"/>
    </row>
    <row r="20506" customHeight="1" spans="7:9">
      <c r="G20506" s="11"/>
      <c r="H20506" s="12"/>
      <c r="I20506" s="49"/>
    </row>
    <row r="20507" customHeight="1" spans="7:9">
      <c r="G20507" s="11"/>
      <c r="H20507" s="12"/>
      <c r="I20507" s="49"/>
    </row>
    <row r="20508" customHeight="1" spans="7:9">
      <c r="G20508" s="11"/>
      <c r="H20508" s="12"/>
      <c r="I20508" s="49"/>
    </row>
    <row r="20509" customHeight="1" spans="7:9">
      <c r="G20509" s="11"/>
      <c r="H20509" s="12"/>
      <c r="I20509" s="49"/>
    </row>
    <row r="20510" customHeight="1" spans="7:9">
      <c r="G20510" s="11"/>
      <c r="H20510" s="12"/>
      <c r="I20510" s="49"/>
    </row>
    <row r="20511" customHeight="1" spans="7:9">
      <c r="G20511" s="11"/>
      <c r="H20511" s="12"/>
      <c r="I20511" s="49"/>
    </row>
    <row r="20512" customHeight="1" spans="7:9">
      <c r="G20512" s="11"/>
      <c r="H20512" s="12"/>
      <c r="I20512" s="49"/>
    </row>
    <row r="20513" customHeight="1" spans="7:9">
      <c r="G20513" s="11"/>
      <c r="H20513" s="12"/>
      <c r="I20513" s="49"/>
    </row>
    <row r="20514" customHeight="1" spans="7:9">
      <c r="G20514" s="11"/>
      <c r="H20514" s="12"/>
      <c r="I20514" s="49"/>
    </row>
    <row r="20515" customHeight="1" spans="7:9">
      <c r="G20515" s="11"/>
      <c r="H20515" s="12"/>
      <c r="I20515" s="49"/>
    </row>
    <row r="20516" customHeight="1" spans="7:9">
      <c r="G20516" s="11"/>
      <c r="H20516" s="12"/>
      <c r="I20516" s="49"/>
    </row>
    <row r="20517" customHeight="1" spans="7:9">
      <c r="G20517" s="11"/>
      <c r="H20517" s="12"/>
      <c r="I20517" s="49"/>
    </row>
    <row r="20518" customHeight="1" spans="7:9">
      <c r="G20518" s="11"/>
      <c r="H20518" s="12"/>
      <c r="I20518" s="49"/>
    </row>
    <row r="20519" customHeight="1" spans="7:9">
      <c r="G20519" s="11"/>
      <c r="H20519" s="12"/>
      <c r="I20519" s="49"/>
    </row>
    <row r="20520" customHeight="1" spans="7:9">
      <c r="G20520" s="11"/>
      <c r="H20520" s="12"/>
      <c r="I20520" s="49"/>
    </row>
    <row r="20521" customHeight="1" spans="7:9">
      <c r="G20521" s="11"/>
      <c r="H20521" s="12"/>
      <c r="I20521" s="49"/>
    </row>
    <row r="20522" customHeight="1" spans="7:9">
      <c r="G20522" s="11"/>
      <c r="H20522" s="12"/>
      <c r="I20522" s="49"/>
    </row>
    <row r="20523" customHeight="1" spans="7:9">
      <c r="G20523" s="11"/>
      <c r="H20523" s="12"/>
      <c r="I20523" s="49"/>
    </row>
    <row r="20524" customHeight="1" spans="7:9">
      <c r="G20524" s="11"/>
      <c r="H20524" s="12"/>
      <c r="I20524" s="49"/>
    </row>
    <row r="20525" customHeight="1" spans="7:9">
      <c r="G20525" s="11"/>
      <c r="H20525" s="12"/>
      <c r="I20525" s="49"/>
    </row>
    <row r="20526" customHeight="1" spans="7:9">
      <c r="G20526" s="11"/>
      <c r="H20526" s="12"/>
      <c r="I20526" s="49"/>
    </row>
    <row r="20527" customHeight="1" spans="7:9">
      <c r="G20527" s="11"/>
      <c r="H20527" s="12"/>
      <c r="I20527" s="49"/>
    </row>
    <row r="20528" customHeight="1" spans="7:9">
      <c r="G20528" s="11"/>
      <c r="H20528" s="12"/>
      <c r="I20528" s="49"/>
    </row>
    <row r="20529" customHeight="1" spans="7:9">
      <c r="G20529" s="11"/>
      <c r="H20529" s="12"/>
      <c r="I20529" s="49"/>
    </row>
    <row r="20530" customHeight="1" spans="7:9">
      <c r="G20530" s="11"/>
      <c r="H20530" s="12"/>
      <c r="I20530" s="49"/>
    </row>
    <row r="20531" customHeight="1" spans="7:9">
      <c r="G20531" s="11"/>
      <c r="H20531" s="12"/>
      <c r="I20531" s="49"/>
    </row>
    <row r="20532" customHeight="1" spans="7:9">
      <c r="G20532" s="11"/>
      <c r="H20532" s="12"/>
      <c r="I20532" s="49"/>
    </row>
    <row r="20533" customHeight="1" spans="7:9">
      <c r="G20533" s="11"/>
      <c r="H20533" s="12"/>
      <c r="I20533" s="49"/>
    </row>
    <row r="20534" customHeight="1" spans="7:9">
      <c r="G20534" s="11"/>
      <c r="H20534" s="12"/>
      <c r="I20534" s="49"/>
    </row>
    <row r="20535" customHeight="1" spans="7:9">
      <c r="G20535" s="11"/>
      <c r="H20535" s="12"/>
      <c r="I20535" s="49"/>
    </row>
    <row r="20536" customHeight="1" spans="7:9">
      <c r="G20536" s="11"/>
      <c r="H20536" s="12"/>
      <c r="I20536" s="49"/>
    </row>
    <row r="20537" customHeight="1" spans="7:9">
      <c r="G20537" s="11"/>
      <c r="H20537" s="12"/>
      <c r="I20537" s="49"/>
    </row>
    <row r="20538" customHeight="1" spans="7:9">
      <c r="G20538" s="11"/>
      <c r="H20538" s="12"/>
      <c r="I20538" s="49"/>
    </row>
    <row r="20539" customHeight="1" spans="7:9">
      <c r="G20539" s="11"/>
      <c r="H20539" s="12"/>
      <c r="I20539" s="49"/>
    </row>
    <row r="20540" customHeight="1" spans="7:9">
      <c r="G20540" s="11"/>
      <c r="H20540" s="12"/>
      <c r="I20540" s="49"/>
    </row>
    <row r="20541" customHeight="1" spans="7:9">
      <c r="G20541" s="11"/>
      <c r="H20541" s="12"/>
      <c r="I20541" s="49"/>
    </row>
    <row r="20542" customHeight="1" spans="7:9">
      <c r="G20542" s="11"/>
      <c r="H20542" s="12"/>
      <c r="I20542" s="49"/>
    </row>
    <row r="20543" customHeight="1" spans="7:9">
      <c r="G20543" s="11"/>
      <c r="H20543" s="12"/>
      <c r="I20543" s="49"/>
    </row>
    <row r="20544" customHeight="1" spans="7:9">
      <c r="G20544" s="11"/>
      <c r="H20544" s="12"/>
      <c r="I20544" s="49"/>
    </row>
    <row r="20545" customHeight="1" spans="7:9">
      <c r="G20545" s="11"/>
      <c r="H20545" s="12"/>
      <c r="I20545" s="49"/>
    </row>
    <row r="20546" customHeight="1" spans="7:9">
      <c r="G20546" s="11"/>
      <c r="H20546" s="12"/>
      <c r="I20546" s="49"/>
    </row>
    <row r="20547" customHeight="1" spans="7:9">
      <c r="G20547" s="11"/>
      <c r="H20547" s="12"/>
      <c r="I20547" s="49"/>
    </row>
    <row r="20548" customHeight="1" spans="7:9">
      <c r="G20548" s="11"/>
      <c r="H20548" s="12"/>
      <c r="I20548" s="49"/>
    </row>
    <row r="20549" customHeight="1" spans="7:9">
      <c r="G20549" s="11"/>
      <c r="H20549" s="12"/>
      <c r="I20549" s="49"/>
    </row>
    <row r="20550" customHeight="1" spans="7:9">
      <c r="G20550" s="11"/>
      <c r="H20550" s="12"/>
      <c r="I20550" s="49"/>
    </row>
    <row r="20551" customHeight="1" spans="7:9">
      <c r="G20551" s="11"/>
      <c r="H20551" s="12"/>
      <c r="I20551" s="49"/>
    </row>
    <row r="20552" customHeight="1" spans="7:9">
      <c r="G20552" s="11"/>
      <c r="H20552" s="12"/>
      <c r="I20552" s="49"/>
    </row>
    <row r="20553" customHeight="1" spans="7:9">
      <c r="G20553" s="11"/>
      <c r="H20553" s="12"/>
      <c r="I20553" s="49"/>
    </row>
    <row r="20554" customHeight="1" spans="7:9">
      <c r="G20554" s="11"/>
      <c r="H20554" s="12"/>
      <c r="I20554" s="49"/>
    </row>
    <row r="20555" customHeight="1" spans="7:9">
      <c r="G20555" s="11"/>
      <c r="H20555" s="12"/>
      <c r="I20555" s="49"/>
    </row>
    <row r="20556" customHeight="1" spans="7:9">
      <c r="G20556" s="11"/>
      <c r="H20556" s="12"/>
      <c r="I20556" s="49"/>
    </row>
    <row r="20557" customHeight="1" spans="7:9">
      <c r="G20557" s="11"/>
      <c r="H20557" s="12"/>
      <c r="I20557" s="49"/>
    </row>
    <row r="20558" customHeight="1" spans="7:9">
      <c r="G20558" s="11"/>
      <c r="H20558" s="12"/>
      <c r="I20558" s="49"/>
    </row>
    <row r="20559" customHeight="1" spans="7:9">
      <c r="G20559" s="11"/>
      <c r="H20559" s="12"/>
      <c r="I20559" s="49"/>
    </row>
    <row r="20560" customHeight="1" spans="7:9">
      <c r="G20560" s="11"/>
      <c r="H20560" s="12"/>
      <c r="I20560" s="49"/>
    </row>
    <row r="20561" customHeight="1" spans="7:9">
      <c r="G20561" s="11"/>
      <c r="H20561" s="12"/>
      <c r="I20561" s="49"/>
    </row>
    <row r="20562" customHeight="1" spans="7:9">
      <c r="G20562" s="11"/>
      <c r="H20562" s="12"/>
      <c r="I20562" s="49"/>
    </row>
    <row r="20563" customHeight="1" spans="7:9">
      <c r="G20563" s="11"/>
      <c r="H20563" s="12"/>
      <c r="I20563" s="49"/>
    </row>
    <row r="20564" customHeight="1" spans="7:9">
      <c r="G20564" s="11"/>
      <c r="H20564" s="12"/>
      <c r="I20564" s="49"/>
    </row>
    <row r="20565" customHeight="1" spans="7:9">
      <c r="G20565" s="11"/>
      <c r="H20565" s="12"/>
      <c r="I20565" s="49"/>
    </row>
    <row r="20566" customHeight="1" spans="7:9">
      <c r="G20566" s="11"/>
      <c r="H20566" s="12"/>
      <c r="I20566" s="49"/>
    </row>
    <row r="20567" customHeight="1" spans="7:9">
      <c r="G20567" s="11"/>
      <c r="H20567" s="12"/>
      <c r="I20567" s="49"/>
    </row>
    <row r="20568" customHeight="1" spans="7:9">
      <c r="G20568" s="11"/>
      <c r="H20568" s="12"/>
      <c r="I20568" s="49"/>
    </row>
    <row r="20569" customHeight="1" spans="7:9">
      <c r="G20569" s="11"/>
      <c r="H20569" s="12"/>
      <c r="I20569" s="49"/>
    </row>
    <row r="20570" customHeight="1" spans="7:9">
      <c r="G20570" s="11"/>
      <c r="H20570" s="12"/>
      <c r="I20570" s="49"/>
    </row>
    <row r="20571" customHeight="1" spans="7:9">
      <c r="G20571" s="11"/>
      <c r="H20571" s="12"/>
      <c r="I20571" s="49"/>
    </row>
    <row r="20572" customHeight="1" spans="7:9">
      <c r="G20572" s="11"/>
      <c r="H20572" s="12"/>
      <c r="I20572" s="49"/>
    </row>
    <row r="20573" customHeight="1" spans="7:9">
      <c r="G20573" s="11"/>
      <c r="H20573" s="12"/>
      <c r="I20573" s="49"/>
    </row>
    <row r="20574" customHeight="1" spans="7:9">
      <c r="G20574" s="11"/>
      <c r="H20574" s="12"/>
      <c r="I20574" s="49"/>
    </row>
    <row r="20575" customHeight="1" spans="7:9">
      <c r="G20575" s="11"/>
      <c r="H20575" s="12"/>
      <c r="I20575" s="49"/>
    </row>
    <row r="20576" customHeight="1" spans="7:9">
      <c r="G20576" s="11"/>
      <c r="H20576" s="12"/>
      <c r="I20576" s="49"/>
    </row>
    <row r="20577" customHeight="1" spans="7:9">
      <c r="G20577" s="11"/>
      <c r="H20577" s="12"/>
      <c r="I20577" s="49"/>
    </row>
    <row r="20578" customHeight="1" spans="7:9">
      <c r="G20578" s="11"/>
      <c r="H20578" s="12"/>
      <c r="I20578" s="49"/>
    </row>
    <row r="20579" customHeight="1" spans="7:9">
      <c r="G20579" s="11"/>
      <c r="H20579" s="12"/>
      <c r="I20579" s="49"/>
    </row>
    <row r="20580" customHeight="1" spans="7:9">
      <c r="G20580" s="11"/>
      <c r="H20580" s="12"/>
      <c r="I20580" s="49"/>
    </row>
    <row r="20581" customHeight="1" spans="7:9">
      <c r="G20581" s="11"/>
      <c r="H20581" s="12"/>
      <c r="I20581" s="49"/>
    </row>
    <row r="20582" customHeight="1" spans="7:9">
      <c r="G20582" s="11"/>
      <c r="H20582" s="12"/>
      <c r="I20582" s="49"/>
    </row>
    <row r="20583" customHeight="1" spans="7:9">
      <c r="G20583" s="11"/>
      <c r="H20583" s="12"/>
      <c r="I20583" s="49"/>
    </row>
    <row r="20584" customHeight="1" spans="7:9">
      <c r="G20584" s="11"/>
      <c r="H20584" s="12"/>
      <c r="I20584" s="49"/>
    </row>
    <row r="20585" customHeight="1" spans="7:9">
      <c r="G20585" s="11"/>
      <c r="H20585" s="12"/>
      <c r="I20585" s="49"/>
    </row>
    <row r="20586" customHeight="1" spans="7:9">
      <c r="G20586" s="11"/>
      <c r="H20586" s="12"/>
      <c r="I20586" s="49"/>
    </row>
    <row r="20587" customHeight="1" spans="7:9">
      <c r="G20587" s="11"/>
      <c r="H20587" s="12"/>
      <c r="I20587" s="49"/>
    </row>
    <row r="20588" customHeight="1" spans="7:9">
      <c r="G20588" s="11"/>
      <c r="H20588" s="12"/>
      <c r="I20588" s="49"/>
    </row>
    <row r="20589" customHeight="1" spans="7:9">
      <c r="G20589" s="11"/>
      <c r="H20589" s="12"/>
      <c r="I20589" s="49"/>
    </row>
    <row r="20590" customHeight="1" spans="7:9">
      <c r="G20590" s="11"/>
      <c r="H20590" s="12"/>
      <c r="I20590" s="49"/>
    </row>
    <row r="20591" customHeight="1" spans="7:9">
      <c r="G20591" s="11"/>
      <c r="H20591" s="12"/>
      <c r="I20591" s="49"/>
    </row>
    <row r="20592" customHeight="1" spans="7:9">
      <c r="G20592" s="11"/>
      <c r="H20592" s="12"/>
      <c r="I20592" s="49"/>
    </row>
    <row r="20593" customHeight="1" spans="7:9">
      <c r="G20593" s="11"/>
      <c r="H20593" s="12"/>
      <c r="I20593" s="49"/>
    </row>
    <row r="20594" customHeight="1" spans="7:9">
      <c r="G20594" s="11"/>
      <c r="H20594" s="12"/>
      <c r="I20594" s="49"/>
    </row>
    <row r="20595" customHeight="1" spans="7:9">
      <c r="G20595" s="11"/>
      <c r="H20595" s="12"/>
      <c r="I20595" s="49"/>
    </row>
    <row r="20596" customHeight="1" spans="7:9">
      <c r="G20596" s="11"/>
      <c r="H20596" s="12"/>
      <c r="I20596" s="49"/>
    </row>
    <row r="20597" customHeight="1" spans="7:9">
      <c r="G20597" s="11"/>
      <c r="H20597" s="12"/>
      <c r="I20597" s="49"/>
    </row>
    <row r="20598" customHeight="1" spans="7:9">
      <c r="G20598" s="11"/>
      <c r="H20598" s="12"/>
      <c r="I20598" s="49"/>
    </row>
    <row r="20599" customHeight="1" spans="7:9">
      <c r="G20599" s="11"/>
      <c r="H20599" s="12"/>
      <c r="I20599" s="49"/>
    </row>
    <row r="20600" customHeight="1" spans="7:9">
      <c r="G20600" s="11"/>
      <c r="H20600" s="12"/>
      <c r="I20600" s="49"/>
    </row>
    <row r="20601" customHeight="1" spans="7:9">
      <c r="G20601" s="11"/>
      <c r="H20601" s="12"/>
      <c r="I20601" s="49"/>
    </row>
    <row r="20602" customHeight="1" spans="7:9">
      <c r="G20602" s="11"/>
      <c r="H20602" s="12"/>
      <c r="I20602" s="49"/>
    </row>
    <row r="20603" customHeight="1" spans="7:9">
      <c r="G20603" s="11"/>
      <c r="H20603" s="12"/>
      <c r="I20603" s="49"/>
    </row>
    <row r="20604" customHeight="1" spans="7:9">
      <c r="G20604" s="11"/>
      <c r="H20604" s="12"/>
      <c r="I20604" s="49"/>
    </row>
    <row r="20605" customHeight="1" spans="7:9">
      <c r="G20605" s="11"/>
      <c r="H20605" s="12"/>
      <c r="I20605" s="49"/>
    </row>
    <row r="20606" customHeight="1" spans="7:9">
      <c r="G20606" s="11"/>
      <c r="H20606" s="12"/>
      <c r="I20606" s="49"/>
    </row>
    <row r="20607" customHeight="1" spans="7:9">
      <c r="G20607" s="11"/>
      <c r="H20607" s="12"/>
      <c r="I20607" s="49"/>
    </row>
    <row r="20608" customHeight="1" spans="7:9">
      <c r="G20608" s="11"/>
      <c r="H20608" s="12"/>
      <c r="I20608" s="49"/>
    </row>
    <row r="20609" customHeight="1" spans="7:9">
      <c r="G20609" s="11"/>
      <c r="H20609" s="12"/>
      <c r="I20609" s="49"/>
    </row>
    <row r="20610" customHeight="1" spans="7:9">
      <c r="G20610" s="11"/>
      <c r="H20610" s="12"/>
      <c r="I20610" s="49"/>
    </row>
    <row r="20611" customHeight="1" spans="7:9">
      <c r="G20611" s="11"/>
      <c r="H20611" s="12"/>
      <c r="I20611" s="49"/>
    </row>
    <row r="20612" customHeight="1" spans="7:9">
      <c r="G20612" s="11"/>
      <c r="H20612" s="12"/>
      <c r="I20612" s="49"/>
    </row>
    <row r="20613" customHeight="1" spans="7:9">
      <c r="G20613" s="11"/>
      <c r="H20613" s="12"/>
      <c r="I20613" s="49"/>
    </row>
    <row r="20614" customHeight="1" spans="7:9">
      <c r="G20614" s="11"/>
      <c r="H20614" s="12"/>
      <c r="I20614" s="49"/>
    </row>
    <row r="20615" customHeight="1" spans="7:9">
      <c r="G20615" s="11"/>
      <c r="H20615" s="12"/>
      <c r="I20615" s="49"/>
    </row>
    <row r="20616" customHeight="1" spans="7:9">
      <c r="G20616" s="11"/>
      <c r="H20616" s="12"/>
      <c r="I20616" s="49"/>
    </row>
    <row r="20617" customHeight="1" spans="7:9">
      <c r="G20617" s="11"/>
      <c r="H20617" s="12"/>
      <c r="I20617" s="49"/>
    </row>
    <row r="20618" customHeight="1" spans="7:9">
      <c r="G20618" s="11"/>
      <c r="H20618" s="12"/>
      <c r="I20618" s="49"/>
    </row>
    <row r="20619" customHeight="1" spans="7:9">
      <c r="G20619" s="11"/>
      <c r="H20619" s="12"/>
      <c r="I20619" s="49"/>
    </row>
    <row r="20620" customHeight="1" spans="7:9">
      <c r="G20620" s="11"/>
      <c r="H20620" s="12"/>
      <c r="I20620" s="49"/>
    </row>
    <row r="20621" customHeight="1" spans="7:9">
      <c r="G20621" s="11"/>
      <c r="H20621" s="12"/>
      <c r="I20621" s="49"/>
    </row>
    <row r="20622" customHeight="1" spans="7:9">
      <c r="G20622" s="11"/>
      <c r="H20622" s="12"/>
      <c r="I20622" s="49"/>
    </row>
    <row r="20623" customHeight="1" spans="7:9">
      <c r="G20623" s="11"/>
      <c r="H20623" s="12"/>
      <c r="I20623" s="49"/>
    </row>
    <row r="20624" customHeight="1" spans="7:9">
      <c r="G20624" s="11"/>
      <c r="H20624" s="12"/>
      <c r="I20624" s="49"/>
    </row>
    <row r="20625" customHeight="1" spans="7:9">
      <c r="G20625" s="11"/>
      <c r="H20625" s="12"/>
      <c r="I20625" s="49"/>
    </row>
    <row r="20626" customHeight="1" spans="7:9">
      <c r="G20626" s="11"/>
      <c r="H20626" s="12"/>
      <c r="I20626" s="49"/>
    </row>
    <row r="20627" customHeight="1" spans="7:9">
      <c r="G20627" s="11"/>
      <c r="H20627" s="12"/>
      <c r="I20627" s="49"/>
    </row>
    <row r="20628" customHeight="1" spans="7:9">
      <c r="G20628" s="11"/>
      <c r="H20628" s="12"/>
      <c r="I20628" s="49"/>
    </row>
    <row r="20629" customHeight="1" spans="7:9">
      <c r="G20629" s="11"/>
      <c r="H20629" s="12"/>
      <c r="I20629" s="49"/>
    </row>
    <row r="20630" customHeight="1" spans="7:9">
      <c r="G20630" s="11"/>
      <c r="H20630" s="12"/>
      <c r="I20630" s="49"/>
    </row>
    <row r="20631" customHeight="1" spans="7:9">
      <c r="G20631" s="11"/>
      <c r="H20631" s="12"/>
      <c r="I20631" s="49"/>
    </row>
    <row r="20632" customHeight="1" spans="7:9">
      <c r="G20632" s="11"/>
      <c r="H20632" s="12"/>
      <c r="I20632" s="49"/>
    </row>
    <row r="20633" customHeight="1" spans="7:9">
      <c r="G20633" s="11"/>
      <c r="H20633" s="12"/>
      <c r="I20633" s="49"/>
    </row>
    <row r="20634" customHeight="1" spans="7:9">
      <c r="G20634" s="11"/>
      <c r="H20634" s="12"/>
      <c r="I20634" s="49"/>
    </row>
    <row r="20635" customHeight="1" spans="7:9">
      <c r="G20635" s="11"/>
      <c r="H20635" s="12"/>
      <c r="I20635" s="49"/>
    </row>
    <row r="20636" customHeight="1" spans="7:9">
      <c r="G20636" s="11"/>
      <c r="H20636" s="12"/>
      <c r="I20636" s="49"/>
    </row>
    <row r="20637" customHeight="1" spans="7:9">
      <c r="G20637" s="11"/>
      <c r="H20637" s="12"/>
      <c r="I20637" s="49"/>
    </row>
    <row r="20638" customHeight="1" spans="7:9">
      <c r="G20638" s="11"/>
      <c r="H20638" s="12"/>
      <c r="I20638" s="49"/>
    </row>
    <row r="20639" customHeight="1" spans="7:9">
      <c r="G20639" s="11"/>
      <c r="H20639" s="12"/>
      <c r="I20639" s="49"/>
    </row>
    <row r="20640" customHeight="1" spans="7:9">
      <c r="G20640" s="11"/>
      <c r="H20640" s="12"/>
      <c r="I20640" s="49"/>
    </row>
    <row r="20641" customHeight="1" spans="7:9">
      <c r="G20641" s="11"/>
      <c r="H20641" s="12"/>
      <c r="I20641" s="49"/>
    </row>
    <row r="20642" customHeight="1" spans="7:9">
      <c r="G20642" s="11"/>
      <c r="H20642" s="12"/>
      <c r="I20642" s="49"/>
    </row>
    <row r="20643" customHeight="1" spans="7:9">
      <c r="G20643" s="11"/>
      <c r="H20643" s="12"/>
      <c r="I20643" s="49"/>
    </row>
    <row r="20644" customHeight="1" spans="7:9">
      <c r="G20644" s="11"/>
      <c r="H20644" s="12"/>
      <c r="I20644" s="49"/>
    </row>
    <row r="20645" customHeight="1" spans="7:9">
      <c r="G20645" s="11"/>
      <c r="H20645" s="12"/>
      <c r="I20645" s="49"/>
    </row>
    <row r="20646" customHeight="1" spans="7:9">
      <c r="G20646" s="11"/>
      <c r="H20646" s="12"/>
      <c r="I20646" s="49"/>
    </row>
    <row r="20647" customHeight="1" spans="7:9">
      <c r="G20647" s="11"/>
      <c r="H20647" s="12"/>
      <c r="I20647" s="49"/>
    </row>
    <row r="20648" customHeight="1" spans="7:9">
      <c r="G20648" s="11"/>
      <c r="H20648" s="12"/>
      <c r="I20648" s="49"/>
    </row>
    <row r="20649" customHeight="1" spans="7:9">
      <c r="G20649" s="11"/>
      <c r="H20649" s="12"/>
      <c r="I20649" s="49"/>
    </row>
    <row r="20650" customHeight="1" spans="7:9">
      <c r="G20650" s="11"/>
      <c r="H20650" s="12"/>
      <c r="I20650" s="49"/>
    </row>
    <row r="20651" customHeight="1" spans="7:9">
      <c r="G20651" s="11"/>
      <c r="H20651" s="12"/>
      <c r="I20651" s="49"/>
    </row>
    <row r="20652" customHeight="1" spans="7:9">
      <c r="G20652" s="11"/>
      <c r="H20652" s="12"/>
      <c r="I20652" s="49"/>
    </row>
    <row r="20653" customHeight="1" spans="7:9">
      <c r="G20653" s="11"/>
      <c r="H20653" s="12"/>
      <c r="I20653" s="49"/>
    </row>
    <row r="20654" customHeight="1" spans="7:9">
      <c r="G20654" s="11"/>
      <c r="H20654" s="12"/>
      <c r="I20654" s="49"/>
    </row>
    <row r="20655" customHeight="1" spans="7:9">
      <c r="G20655" s="11"/>
      <c r="H20655" s="12"/>
      <c r="I20655" s="49"/>
    </row>
    <row r="20656" customHeight="1" spans="7:9">
      <c r="G20656" s="11"/>
      <c r="H20656" s="12"/>
      <c r="I20656" s="49"/>
    </row>
    <row r="20657" customHeight="1" spans="7:9">
      <c r="G20657" s="11"/>
      <c r="H20657" s="12"/>
      <c r="I20657" s="49"/>
    </row>
    <row r="20658" customHeight="1" spans="7:9">
      <c r="G20658" s="11"/>
      <c r="H20658" s="12"/>
      <c r="I20658" s="49"/>
    </row>
    <row r="20659" customHeight="1" spans="7:9">
      <c r="G20659" s="11"/>
      <c r="H20659" s="12"/>
      <c r="I20659" s="49"/>
    </row>
    <row r="20660" customHeight="1" spans="7:9">
      <c r="G20660" s="11"/>
      <c r="H20660" s="12"/>
      <c r="I20660" s="49"/>
    </row>
    <row r="20661" customHeight="1" spans="7:9">
      <c r="G20661" s="11"/>
      <c r="H20661" s="12"/>
      <c r="I20661" s="49"/>
    </row>
    <row r="20662" customHeight="1" spans="7:9">
      <c r="G20662" s="11"/>
      <c r="H20662" s="12"/>
      <c r="I20662" s="49"/>
    </row>
    <row r="20663" customHeight="1" spans="7:9">
      <c r="G20663" s="11"/>
      <c r="H20663" s="12"/>
      <c r="I20663" s="49"/>
    </row>
    <row r="20664" customHeight="1" spans="7:9">
      <c r="G20664" s="11"/>
      <c r="H20664" s="12"/>
      <c r="I20664" s="49"/>
    </row>
    <row r="20665" customHeight="1" spans="7:9">
      <c r="G20665" s="11"/>
      <c r="H20665" s="12"/>
      <c r="I20665" s="49"/>
    </row>
    <row r="20666" customHeight="1" spans="7:9">
      <c r="G20666" s="11"/>
      <c r="H20666" s="12"/>
      <c r="I20666" s="49"/>
    </row>
    <row r="20667" customHeight="1" spans="7:9">
      <c r="G20667" s="11"/>
      <c r="H20667" s="12"/>
      <c r="I20667" s="49"/>
    </row>
    <row r="20668" customHeight="1" spans="7:9">
      <c r="G20668" s="11"/>
      <c r="H20668" s="12"/>
      <c r="I20668" s="49"/>
    </row>
    <row r="20669" customHeight="1" spans="7:9">
      <c r="G20669" s="11"/>
      <c r="H20669" s="12"/>
      <c r="I20669" s="49"/>
    </row>
    <row r="20670" customHeight="1" spans="7:9">
      <c r="G20670" s="11"/>
      <c r="H20670" s="12"/>
      <c r="I20670" s="49"/>
    </row>
    <row r="20671" customHeight="1" spans="7:9">
      <c r="G20671" s="11"/>
      <c r="H20671" s="12"/>
      <c r="I20671" s="49"/>
    </row>
    <row r="20672" customHeight="1" spans="7:9">
      <c r="G20672" s="11"/>
      <c r="H20672" s="12"/>
      <c r="I20672" s="49"/>
    </row>
    <row r="20673" customHeight="1" spans="7:9">
      <c r="G20673" s="11"/>
      <c r="H20673" s="12"/>
      <c r="I20673" s="49"/>
    </row>
    <row r="20674" customHeight="1" spans="7:9">
      <c r="G20674" s="11"/>
      <c r="H20674" s="12"/>
      <c r="I20674" s="49"/>
    </row>
    <row r="20675" customHeight="1" spans="7:9">
      <c r="G20675" s="11"/>
      <c r="H20675" s="12"/>
      <c r="I20675" s="49"/>
    </row>
    <row r="20676" customHeight="1" spans="7:9">
      <c r="G20676" s="11"/>
      <c r="H20676" s="12"/>
      <c r="I20676" s="49"/>
    </row>
    <row r="20677" customHeight="1" spans="7:9">
      <c r="G20677" s="11"/>
      <c r="H20677" s="12"/>
      <c r="I20677" s="49"/>
    </row>
    <row r="20678" customHeight="1" spans="7:9">
      <c r="G20678" s="11"/>
      <c r="H20678" s="12"/>
      <c r="I20678" s="49"/>
    </row>
    <row r="20679" customHeight="1" spans="7:9">
      <c r="G20679" s="11"/>
      <c r="H20679" s="12"/>
      <c r="I20679" s="49"/>
    </row>
    <row r="20680" customHeight="1" spans="7:9">
      <c r="G20680" s="11"/>
      <c r="H20680" s="12"/>
      <c r="I20680" s="49"/>
    </row>
    <row r="20681" customHeight="1" spans="7:9">
      <c r="G20681" s="11"/>
      <c r="H20681" s="12"/>
      <c r="I20681" s="49"/>
    </row>
    <row r="20682" customHeight="1" spans="7:9">
      <c r="G20682" s="11"/>
      <c r="H20682" s="12"/>
      <c r="I20682" s="49"/>
    </row>
    <row r="20683" customHeight="1" spans="7:9">
      <c r="G20683" s="11"/>
      <c r="H20683" s="12"/>
      <c r="I20683" s="49"/>
    </row>
    <row r="20684" customHeight="1" spans="7:9">
      <c r="G20684" s="11"/>
      <c r="H20684" s="12"/>
      <c r="I20684" s="49"/>
    </row>
    <row r="20685" customHeight="1" spans="7:9">
      <c r="G20685" s="11"/>
      <c r="H20685" s="12"/>
      <c r="I20685" s="49"/>
    </row>
    <row r="20686" customHeight="1" spans="7:9">
      <c r="G20686" s="11"/>
      <c r="H20686" s="12"/>
      <c r="I20686" s="49"/>
    </row>
    <row r="20687" customHeight="1" spans="7:9">
      <c r="G20687" s="11"/>
      <c r="H20687" s="12"/>
      <c r="I20687" s="49"/>
    </row>
    <row r="20688" customHeight="1" spans="7:9">
      <c r="G20688" s="11"/>
      <c r="H20688" s="12"/>
      <c r="I20688" s="49"/>
    </row>
    <row r="20689" customHeight="1" spans="7:9">
      <c r="G20689" s="11"/>
      <c r="H20689" s="12"/>
      <c r="I20689" s="49"/>
    </row>
    <row r="20690" customHeight="1" spans="7:9">
      <c r="G20690" s="11"/>
      <c r="H20690" s="12"/>
      <c r="I20690" s="49"/>
    </row>
    <row r="20691" customHeight="1" spans="7:9">
      <c r="G20691" s="11"/>
      <c r="H20691" s="12"/>
      <c r="I20691" s="49"/>
    </row>
    <row r="20692" customHeight="1" spans="7:9">
      <c r="G20692" s="11"/>
      <c r="H20692" s="12"/>
      <c r="I20692" s="49"/>
    </row>
    <row r="20693" customHeight="1" spans="7:9">
      <c r="G20693" s="11"/>
      <c r="H20693" s="12"/>
      <c r="I20693" s="49"/>
    </row>
    <row r="20694" customHeight="1" spans="7:9">
      <c r="G20694" s="11"/>
      <c r="H20694" s="12"/>
      <c r="I20694" s="49"/>
    </row>
    <row r="20695" customHeight="1" spans="7:9">
      <c r="G20695" s="11"/>
      <c r="H20695" s="12"/>
      <c r="I20695" s="49"/>
    </row>
    <row r="20696" customHeight="1" spans="7:9">
      <c r="G20696" s="11"/>
      <c r="H20696" s="12"/>
      <c r="I20696" s="49"/>
    </row>
    <row r="20697" customHeight="1" spans="7:9">
      <c r="G20697" s="11"/>
      <c r="H20697" s="12"/>
      <c r="I20697" s="49"/>
    </row>
    <row r="20698" customHeight="1" spans="7:9">
      <c r="G20698" s="11"/>
      <c r="H20698" s="12"/>
      <c r="I20698" s="49"/>
    </row>
    <row r="20699" customHeight="1" spans="7:9">
      <c r="G20699" s="11"/>
      <c r="H20699" s="12"/>
      <c r="I20699" s="49"/>
    </row>
    <row r="20700" customHeight="1" spans="7:9">
      <c r="G20700" s="11"/>
      <c r="H20700" s="12"/>
      <c r="I20700" s="49"/>
    </row>
    <row r="20701" customHeight="1" spans="7:9">
      <c r="G20701" s="11"/>
      <c r="H20701" s="12"/>
      <c r="I20701" s="49"/>
    </row>
    <row r="20702" customHeight="1" spans="7:9">
      <c r="G20702" s="11"/>
      <c r="H20702" s="12"/>
      <c r="I20702" s="49"/>
    </row>
    <row r="20703" customHeight="1" spans="7:9">
      <c r="G20703" s="11"/>
      <c r="H20703" s="12"/>
      <c r="I20703" s="49"/>
    </row>
    <row r="20704" customHeight="1" spans="7:9">
      <c r="G20704" s="11"/>
      <c r="H20704" s="12"/>
      <c r="I20704" s="49"/>
    </row>
    <row r="20705" customHeight="1" spans="7:9">
      <c r="G20705" s="11"/>
      <c r="H20705" s="12"/>
      <c r="I20705" s="49"/>
    </row>
    <row r="20706" customHeight="1" spans="7:9">
      <c r="G20706" s="11"/>
      <c r="H20706" s="12"/>
      <c r="I20706" s="49"/>
    </row>
    <row r="20707" customHeight="1" spans="7:9">
      <c r="G20707" s="11"/>
      <c r="H20707" s="12"/>
      <c r="I20707" s="49"/>
    </row>
    <row r="20708" customHeight="1" spans="7:9">
      <c r="G20708" s="11"/>
      <c r="H20708" s="12"/>
      <c r="I20708" s="49"/>
    </row>
    <row r="20709" customHeight="1" spans="7:9">
      <c r="G20709" s="11"/>
      <c r="H20709" s="12"/>
      <c r="I20709" s="49"/>
    </row>
    <row r="20710" customHeight="1" spans="7:9">
      <c r="G20710" s="11"/>
      <c r="H20710" s="12"/>
      <c r="I20710" s="49"/>
    </row>
    <row r="20711" customHeight="1" spans="7:9">
      <c r="G20711" s="11"/>
      <c r="H20711" s="12"/>
      <c r="I20711" s="49"/>
    </row>
    <row r="20712" customHeight="1" spans="7:9">
      <c r="G20712" s="11"/>
      <c r="H20712" s="12"/>
      <c r="I20712" s="49"/>
    </row>
    <row r="20713" customHeight="1" spans="7:9">
      <c r="G20713" s="11"/>
      <c r="H20713" s="12"/>
      <c r="I20713" s="49"/>
    </row>
    <row r="20714" customHeight="1" spans="7:9">
      <c r="G20714" s="11"/>
      <c r="H20714" s="12"/>
      <c r="I20714" s="49"/>
    </row>
    <row r="20715" customHeight="1" spans="7:9">
      <c r="G20715" s="11"/>
      <c r="H20715" s="12"/>
      <c r="I20715" s="49"/>
    </row>
    <row r="20716" customHeight="1" spans="7:9">
      <c r="G20716" s="11"/>
      <c r="H20716" s="12"/>
      <c r="I20716" s="49"/>
    </row>
    <row r="20717" customHeight="1" spans="7:9">
      <c r="G20717" s="11"/>
      <c r="H20717" s="12"/>
      <c r="I20717" s="49"/>
    </row>
    <row r="20718" customHeight="1" spans="7:9">
      <c r="G20718" s="11"/>
      <c r="H20718" s="12"/>
      <c r="I20718" s="49"/>
    </row>
    <row r="20719" customHeight="1" spans="7:9">
      <c r="G20719" s="11"/>
      <c r="H20719" s="12"/>
      <c r="I20719" s="49"/>
    </row>
    <row r="20720" customHeight="1" spans="7:9">
      <c r="G20720" s="11"/>
      <c r="H20720" s="12"/>
      <c r="I20720" s="49"/>
    </row>
    <row r="20721" customHeight="1" spans="7:9">
      <c r="G20721" s="11"/>
      <c r="H20721" s="12"/>
      <c r="I20721" s="49"/>
    </row>
    <row r="20722" customHeight="1" spans="7:9">
      <c r="G20722" s="11"/>
      <c r="H20722" s="12"/>
      <c r="I20722" s="49"/>
    </row>
    <row r="20723" customHeight="1" spans="7:9">
      <c r="G20723" s="11"/>
      <c r="H20723" s="12"/>
      <c r="I20723" s="49"/>
    </row>
    <row r="20724" customHeight="1" spans="7:9">
      <c r="G20724" s="11"/>
      <c r="H20724" s="12"/>
      <c r="I20724" s="49"/>
    </row>
    <row r="20725" customHeight="1" spans="7:9">
      <c r="G20725" s="11"/>
      <c r="H20725" s="12"/>
      <c r="I20725" s="49"/>
    </row>
    <row r="20726" customHeight="1" spans="7:9">
      <c r="G20726" s="11"/>
      <c r="H20726" s="12"/>
      <c r="I20726" s="49"/>
    </row>
    <row r="20727" customHeight="1" spans="7:9">
      <c r="G20727" s="11"/>
      <c r="H20727" s="12"/>
      <c r="I20727" s="49"/>
    </row>
    <row r="20728" customHeight="1" spans="7:9">
      <c r="G20728" s="11"/>
      <c r="H20728" s="12"/>
      <c r="I20728" s="49"/>
    </row>
    <row r="20729" customHeight="1" spans="7:9">
      <c r="G20729" s="11"/>
      <c r="H20729" s="12"/>
      <c r="I20729" s="49"/>
    </row>
    <row r="20730" customHeight="1" spans="7:9">
      <c r="G20730" s="11"/>
      <c r="H20730" s="12"/>
      <c r="I20730" s="49"/>
    </row>
    <row r="20731" customHeight="1" spans="7:9">
      <c r="G20731" s="11"/>
      <c r="H20731" s="12"/>
      <c r="I20731" s="49"/>
    </row>
    <row r="20732" customHeight="1" spans="7:9">
      <c r="G20732" s="11"/>
      <c r="H20732" s="12"/>
      <c r="I20732" s="49"/>
    </row>
    <row r="20733" customHeight="1" spans="7:9">
      <c r="G20733" s="11"/>
      <c r="H20733" s="12"/>
      <c r="I20733" s="49"/>
    </row>
    <row r="20734" customHeight="1" spans="7:9">
      <c r="G20734" s="11"/>
      <c r="H20734" s="12"/>
      <c r="I20734" s="49"/>
    </row>
    <row r="20735" customHeight="1" spans="7:9">
      <c r="G20735" s="11"/>
      <c r="H20735" s="12"/>
      <c r="I20735" s="49"/>
    </row>
    <row r="20736" customHeight="1" spans="7:9">
      <c r="G20736" s="11"/>
      <c r="H20736" s="12"/>
      <c r="I20736" s="49"/>
    </row>
    <row r="20737" customHeight="1" spans="7:9">
      <c r="G20737" s="11"/>
      <c r="H20737" s="12"/>
      <c r="I20737" s="49"/>
    </row>
    <row r="20738" customHeight="1" spans="7:9">
      <c r="G20738" s="11"/>
      <c r="H20738" s="12"/>
      <c r="I20738" s="49"/>
    </row>
    <row r="20739" customHeight="1" spans="7:9">
      <c r="G20739" s="11"/>
      <c r="H20739" s="12"/>
      <c r="I20739" s="49"/>
    </row>
    <row r="20740" customHeight="1" spans="7:9">
      <c r="G20740" s="11"/>
      <c r="H20740" s="12"/>
      <c r="I20740" s="49"/>
    </row>
    <row r="20741" customHeight="1" spans="7:9">
      <c r="G20741" s="11"/>
      <c r="H20741" s="12"/>
      <c r="I20741" s="49"/>
    </row>
    <row r="20742" customHeight="1" spans="7:9">
      <c r="G20742" s="11"/>
      <c r="H20742" s="12"/>
      <c r="I20742" s="49"/>
    </row>
    <row r="20743" customHeight="1" spans="7:9">
      <c r="G20743" s="11"/>
      <c r="H20743" s="12"/>
      <c r="I20743" s="49"/>
    </row>
    <row r="20744" customHeight="1" spans="7:9">
      <c r="G20744" s="11"/>
      <c r="H20744" s="12"/>
      <c r="I20744" s="49"/>
    </row>
    <row r="20745" customHeight="1" spans="7:9">
      <c r="G20745" s="11"/>
      <c r="H20745" s="12"/>
      <c r="I20745" s="49"/>
    </row>
    <row r="20746" customHeight="1" spans="7:9">
      <c r="G20746" s="11"/>
      <c r="H20746" s="12"/>
      <c r="I20746" s="49"/>
    </row>
    <row r="20747" customHeight="1" spans="7:9">
      <c r="G20747" s="11"/>
      <c r="H20747" s="12"/>
      <c r="I20747" s="49"/>
    </row>
    <row r="20748" customHeight="1" spans="7:9">
      <c r="G20748" s="11"/>
      <c r="H20748" s="12"/>
      <c r="I20748" s="49"/>
    </row>
    <row r="20749" customHeight="1" spans="7:9">
      <c r="G20749" s="11"/>
      <c r="H20749" s="12"/>
      <c r="I20749" s="49"/>
    </row>
    <row r="20750" customHeight="1" spans="7:9">
      <c r="G20750" s="11"/>
      <c r="H20750" s="12"/>
      <c r="I20750" s="49"/>
    </row>
    <row r="20751" customHeight="1" spans="7:9">
      <c r="G20751" s="11"/>
      <c r="H20751" s="12"/>
      <c r="I20751" s="49"/>
    </row>
    <row r="20752" customHeight="1" spans="7:9">
      <c r="G20752" s="11"/>
      <c r="H20752" s="12"/>
      <c r="I20752" s="49"/>
    </row>
    <row r="20753" customHeight="1" spans="7:9">
      <c r="G20753" s="11"/>
      <c r="H20753" s="12"/>
      <c r="I20753" s="49"/>
    </row>
    <row r="20754" customHeight="1" spans="7:9">
      <c r="G20754" s="11"/>
      <c r="H20754" s="12"/>
      <c r="I20754" s="49"/>
    </row>
    <row r="20755" customHeight="1" spans="7:9">
      <c r="G20755" s="11"/>
      <c r="H20755" s="12"/>
      <c r="I20755" s="49"/>
    </row>
    <row r="20756" customHeight="1" spans="7:9">
      <c r="G20756" s="11"/>
      <c r="H20756" s="12"/>
      <c r="I20756" s="49"/>
    </row>
    <row r="20757" customHeight="1" spans="7:9">
      <c r="G20757" s="11"/>
      <c r="H20757" s="12"/>
      <c r="I20757" s="49"/>
    </row>
    <row r="20758" customHeight="1" spans="7:9">
      <c r="G20758" s="11"/>
      <c r="H20758" s="12"/>
      <c r="I20758" s="49"/>
    </row>
    <row r="20759" customHeight="1" spans="7:9">
      <c r="G20759" s="11"/>
      <c r="H20759" s="12"/>
      <c r="I20759" s="49"/>
    </row>
    <row r="20760" customHeight="1" spans="7:9">
      <c r="G20760" s="11"/>
      <c r="H20760" s="12"/>
      <c r="I20760" s="49"/>
    </row>
    <row r="20761" customHeight="1" spans="7:9">
      <c r="G20761" s="11"/>
      <c r="H20761" s="12"/>
      <c r="I20761" s="49"/>
    </row>
    <row r="20762" customHeight="1" spans="7:9">
      <c r="G20762" s="11"/>
      <c r="H20762" s="12"/>
      <c r="I20762" s="49"/>
    </row>
    <row r="20763" customHeight="1" spans="7:9">
      <c r="G20763" s="11"/>
      <c r="H20763" s="12"/>
      <c r="I20763" s="49"/>
    </row>
    <row r="20764" customHeight="1" spans="7:9">
      <c r="G20764" s="11"/>
      <c r="H20764" s="12"/>
      <c r="I20764" s="49"/>
    </row>
    <row r="20765" customHeight="1" spans="7:9">
      <c r="G20765" s="11"/>
      <c r="H20765" s="12"/>
      <c r="I20765" s="49"/>
    </row>
    <row r="20766" customHeight="1" spans="7:9">
      <c r="G20766" s="11"/>
      <c r="H20766" s="12"/>
      <c r="I20766" s="49"/>
    </row>
    <row r="20767" customHeight="1" spans="7:9">
      <c r="G20767" s="11"/>
      <c r="H20767" s="12"/>
      <c r="I20767" s="49"/>
    </row>
    <row r="20768" customHeight="1" spans="7:9">
      <c r="G20768" s="11"/>
      <c r="H20768" s="12"/>
      <c r="I20768" s="49"/>
    </row>
    <row r="20769" customHeight="1" spans="7:9">
      <c r="G20769" s="11"/>
      <c r="H20769" s="12"/>
      <c r="I20769" s="49"/>
    </row>
    <row r="20770" customHeight="1" spans="7:9">
      <c r="G20770" s="11"/>
      <c r="H20770" s="12"/>
      <c r="I20770" s="49"/>
    </row>
    <row r="20771" customHeight="1" spans="7:9">
      <c r="G20771" s="11"/>
      <c r="H20771" s="12"/>
      <c r="I20771" s="49"/>
    </row>
    <row r="20772" customHeight="1" spans="7:9">
      <c r="G20772" s="11"/>
      <c r="H20772" s="12"/>
      <c r="I20772" s="49"/>
    </row>
    <row r="20773" customHeight="1" spans="7:9">
      <c r="G20773" s="11"/>
      <c r="H20773" s="12"/>
      <c r="I20773" s="49"/>
    </row>
    <row r="20774" customHeight="1" spans="7:9">
      <c r="G20774" s="11"/>
      <c r="H20774" s="12"/>
      <c r="I20774" s="49"/>
    </row>
    <row r="20775" customHeight="1" spans="7:9">
      <c r="G20775" s="11"/>
      <c r="H20775" s="12"/>
      <c r="I20775" s="49"/>
    </row>
    <row r="20776" customHeight="1" spans="7:9">
      <c r="G20776" s="11"/>
      <c r="H20776" s="12"/>
      <c r="I20776" s="49"/>
    </row>
    <row r="20777" customHeight="1" spans="7:9">
      <c r="G20777" s="11"/>
      <c r="H20777" s="12"/>
      <c r="I20777" s="49"/>
    </row>
    <row r="20778" customHeight="1" spans="7:9">
      <c r="G20778" s="11"/>
      <c r="H20778" s="12"/>
      <c r="I20778" s="49"/>
    </row>
    <row r="20779" customHeight="1" spans="7:9">
      <c r="G20779" s="11"/>
      <c r="H20779" s="12"/>
      <c r="I20779" s="49"/>
    </row>
    <row r="20780" customHeight="1" spans="7:9">
      <c r="G20780" s="11"/>
      <c r="H20780" s="12"/>
      <c r="I20780" s="49"/>
    </row>
    <row r="20781" customHeight="1" spans="7:9">
      <c r="G20781" s="11"/>
      <c r="H20781" s="12"/>
      <c r="I20781" s="49"/>
    </row>
    <row r="20782" customHeight="1" spans="7:9">
      <c r="G20782" s="11"/>
      <c r="H20782" s="12"/>
      <c r="I20782" s="49"/>
    </row>
    <row r="20783" customHeight="1" spans="7:9">
      <c r="G20783" s="11"/>
      <c r="H20783" s="12"/>
      <c r="I20783" s="49"/>
    </row>
    <row r="20784" customHeight="1" spans="7:9">
      <c r="G20784" s="11"/>
      <c r="H20784" s="12"/>
      <c r="I20784" s="49"/>
    </row>
    <row r="20785" customHeight="1" spans="7:9">
      <c r="G20785" s="11"/>
      <c r="H20785" s="12"/>
      <c r="I20785" s="49"/>
    </row>
    <row r="20786" customHeight="1" spans="7:9">
      <c r="G20786" s="11"/>
      <c r="H20786" s="12"/>
      <c r="I20786" s="49"/>
    </row>
    <row r="20787" customHeight="1" spans="7:9">
      <c r="G20787" s="11"/>
      <c r="H20787" s="12"/>
      <c r="I20787" s="49"/>
    </row>
    <row r="20788" customHeight="1" spans="7:9">
      <c r="G20788" s="11"/>
      <c r="H20788" s="12"/>
      <c r="I20788" s="49"/>
    </row>
    <row r="20789" customHeight="1" spans="7:9">
      <c r="G20789" s="11"/>
      <c r="H20789" s="12"/>
      <c r="I20789" s="49"/>
    </row>
    <row r="20790" customHeight="1" spans="7:9">
      <c r="G20790" s="11"/>
      <c r="H20790" s="12"/>
      <c r="I20790" s="49"/>
    </row>
    <row r="20791" customHeight="1" spans="7:9">
      <c r="G20791" s="11"/>
      <c r="H20791" s="12"/>
      <c r="I20791" s="49"/>
    </row>
    <row r="20792" customHeight="1" spans="7:9">
      <c r="G20792" s="11"/>
      <c r="H20792" s="12"/>
      <c r="I20792" s="49"/>
    </row>
    <row r="20793" customHeight="1" spans="7:9">
      <c r="G20793" s="11"/>
      <c r="H20793" s="12"/>
      <c r="I20793" s="49"/>
    </row>
    <row r="20794" customHeight="1" spans="7:9">
      <c r="G20794" s="11"/>
      <c r="H20794" s="12"/>
      <c r="I20794" s="49"/>
    </row>
    <row r="20795" customHeight="1" spans="7:9">
      <c r="G20795" s="11"/>
      <c r="H20795" s="12"/>
      <c r="I20795" s="49"/>
    </row>
    <row r="20796" customHeight="1" spans="7:9">
      <c r="G20796" s="11"/>
      <c r="H20796" s="12"/>
      <c r="I20796" s="49"/>
    </row>
    <row r="20797" customHeight="1" spans="7:9">
      <c r="G20797" s="11"/>
      <c r="H20797" s="12"/>
      <c r="I20797" s="49"/>
    </row>
    <row r="20798" customHeight="1" spans="7:9">
      <c r="G20798" s="11"/>
      <c r="H20798" s="12"/>
      <c r="I20798" s="49"/>
    </row>
    <row r="20799" customHeight="1" spans="7:9">
      <c r="G20799" s="11"/>
      <c r="H20799" s="12"/>
      <c r="I20799" s="49"/>
    </row>
    <row r="20800" customHeight="1" spans="7:9">
      <c r="G20800" s="11"/>
      <c r="H20800" s="12"/>
      <c r="I20800" s="49"/>
    </row>
    <row r="20801" customHeight="1" spans="7:9">
      <c r="G20801" s="11"/>
      <c r="H20801" s="12"/>
      <c r="I20801" s="49"/>
    </row>
    <row r="20802" customHeight="1" spans="7:9">
      <c r="G20802" s="11"/>
      <c r="H20802" s="12"/>
      <c r="I20802" s="49"/>
    </row>
    <row r="20803" customHeight="1" spans="7:9">
      <c r="G20803" s="11"/>
      <c r="H20803" s="12"/>
      <c r="I20803" s="49"/>
    </row>
    <row r="20804" customHeight="1" spans="7:9">
      <c r="G20804" s="11"/>
      <c r="H20804" s="12"/>
      <c r="I20804" s="49"/>
    </row>
    <row r="20805" customHeight="1" spans="7:9">
      <c r="G20805" s="11"/>
      <c r="H20805" s="12"/>
      <c r="I20805" s="49"/>
    </row>
    <row r="20806" customHeight="1" spans="7:9">
      <c r="G20806" s="11"/>
      <c r="H20806" s="12"/>
      <c r="I20806" s="49"/>
    </row>
    <row r="20807" customHeight="1" spans="7:9">
      <c r="G20807" s="11"/>
      <c r="H20807" s="12"/>
      <c r="I20807" s="49"/>
    </row>
    <row r="20808" customHeight="1" spans="7:9">
      <c r="G20808" s="11"/>
      <c r="H20808" s="12"/>
      <c r="I20808" s="49"/>
    </row>
    <row r="20809" customHeight="1" spans="7:9">
      <c r="G20809" s="11"/>
      <c r="H20809" s="12"/>
      <c r="I20809" s="49"/>
    </row>
    <row r="20810" customHeight="1" spans="7:9">
      <c r="G20810" s="11"/>
      <c r="H20810" s="12"/>
      <c r="I20810" s="49"/>
    </row>
    <row r="20811" customHeight="1" spans="7:9">
      <c r="G20811" s="11"/>
      <c r="H20811" s="12"/>
      <c r="I20811" s="49"/>
    </row>
    <row r="20812" customHeight="1" spans="7:9">
      <c r="G20812" s="11"/>
      <c r="H20812" s="12"/>
      <c r="I20812" s="49"/>
    </row>
    <row r="20813" customHeight="1" spans="7:9">
      <c r="G20813" s="11"/>
      <c r="H20813" s="12"/>
      <c r="I20813" s="49"/>
    </row>
    <row r="20814" customHeight="1" spans="7:9">
      <c r="G20814" s="11"/>
      <c r="H20814" s="12"/>
      <c r="I20814" s="49"/>
    </row>
    <row r="20815" customHeight="1" spans="7:9">
      <c r="G20815" s="11"/>
      <c r="H20815" s="12"/>
      <c r="I20815" s="49"/>
    </row>
    <row r="20816" customHeight="1" spans="7:9">
      <c r="G20816" s="11"/>
      <c r="H20816" s="12"/>
      <c r="I20816" s="49"/>
    </row>
    <row r="20817" customHeight="1" spans="7:9">
      <c r="G20817" s="11"/>
      <c r="H20817" s="12"/>
      <c r="I20817" s="49"/>
    </row>
    <row r="20818" customHeight="1" spans="7:9">
      <c r="G20818" s="11"/>
      <c r="H20818" s="12"/>
      <c r="I20818" s="49"/>
    </row>
    <row r="20819" customHeight="1" spans="7:9">
      <c r="G20819" s="11"/>
      <c r="H20819" s="12"/>
      <c r="I20819" s="49"/>
    </row>
    <row r="20820" customHeight="1" spans="7:9">
      <c r="G20820" s="11"/>
      <c r="H20820" s="12"/>
      <c r="I20820" s="49"/>
    </row>
    <row r="20821" customHeight="1" spans="7:9">
      <c r="G20821" s="11"/>
      <c r="H20821" s="12"/>
      <c r="I20821" s="49"/>
    </row>
    <row r="20822" customHeight="1" spans="7:9">
      <c r="G20822" s="11"/>
      <c r="H20822" s="12"/>
      <c r="I20822" s="49"/>
    </row>
    <row r="20823" customHeight="1" spans="7:9">
      <c r="G20823" s="11"/>
      <c r="H20823" s="12"/>
      <c r="I20823" s="49"/>
    </row>
    <row r="20824" customHeight="1" spans="7:9">
      <c r="G20824" s="11"/>
      <c r="H20824" s="12"/>
      <c r="I20824" s="49"/>
    </row>
    <row r="20825" customHeight="1" spans="7:9">
      <c r="G20825" s="11"/>
      <c r="H20825" s="12"/>
      <c r="I20825" s="49"/>
    </row>
    <row r="20826" customHeight="1" spans="7:9">
      <c r="G20826" s="11"/>
      <c r="H20826" s="12"/>
      <c r="I20826" s="49"/>
    </row>
    <row r="20827" customHeight="1" spans="7:9">
      <c r="G20827" s="11"/>
      <c r="H20827" s="12"/>
      <c r="I20827" s="49"/>
    </row>
    <row r="20828" customHeight="1" spans="7:9">
      <c r="G20828" s="11"/>
      <c r="H20828" s="12"/>
      <c r="I20828" s="49"/>
    </row>
    <row r="20829" customHeight="1" spans="7:9">
      <c r="G20829" s="11"/>
      <c r="H20829" s="12"/>
      <c r="I20829" s="49"/>
    </row>
    <row r="20830" customHeight="1" spans="7:9">
      <c r="G20830" s="11"/>
      <c r="H20830" s="12"/>
      <c r="I20830" s="49"/>
    </row>
    <row r="20831" customHeight="1" spans="7:9">
      <c r="G20831" s="11"/>
      <c r="H20831" s="12"/>
      <c r="I20831" s="49"/>
    </row>
    <row r="20832" customHeight="1" spans="7:9">
      <c r="G20832" s="11"/>
      <c r="H20832" s="12"/>
      <c r="I20832" s="49"/>
    </row>
    <row r="20833" customHeight="1" spans="7:9">
      <c r="G20833" s="11"/>
      <c r="H20833" s="12"/>
      <c r="I20833" s="49"/>
    </row>
    <row r="20834" customHeight="1" spans="7:9">
      <c r="G20834" s="11"/>
      <c r="H20834" s="12"/>
      <c r="I20834" s="49"/>
    </row>
    <row r="20835" customHeight="1" spans="7:9">
      <c r="G20835" s="11"/>
      <c r="H20835" s="12"/>
      <c r="I20835" s="49"/>
    </row>
    <row r="20836" customHeight="1" spans="7:9">
      <c r="G20836" s="11"/>
      <c r="H20836" s="12"/>
      <c r="I20836" s="49"/>
    </row>
    <row r="20837" customHeight="1" spans="7:9">
      <c r="G20837" s="11"/>
      <c r="H20837" s="12"/>
      <c r="I20837" s="49"/>
    </row>
    <row r="20838" customHeight="1" spans="7:9">
      <c r="G20838" s="11"/>
      <c r="H20838" s="12"/>
      <c r="I20838" s="49"/>
    </row>
    <row r="20839" customHeight="1" spans="7:9">
      <c r="G20839" s="11"/>
      <c r="H20839" s="12"/>
      <c r="I20839" s="49"/>
    </row>
    <row r="20840" customHeight="1" spans="7:9">
      <c r="G20840" s="11"/>
      <c r="H20840" s="12"/>
      <c r="I20840" s="49"/>
    </row>
    <row r="20841" customHeight="1" spans="7:9">
      <c r="G20841" s="11"/>
      <c r="H20841" s="12"/>
      <c r="I20841" s="49"/>
    </row>
    <row r="20842" customHeight="1" spans="7:9">
      <c r="G20842" s="11"/>
      <c r="H20842" s="12"/>
      <c r="I20842" s="49"/>
    </row>
    <row r="20843" customHeight="1" spans="7:9">
      <c r="G20843" s="11"/>
      <c r="H20843" s="12"/>
      <c r="I20843" s="49"/>
    </row>
    <row r="20844" customHeight="1" spans="7:9">
      <c r="G20844" s="11"/>
      <c r="H20844" s="12"/>
      <c r="I20844" s="49"/>
    </row>
    <row r="20845" customHeight="1" spans="7:9">
      <c r="G20845" s="11"/>
      <c r="H20845" s="12"/>
      <c r="I20845" s="49"/>
    </row>
    <row r="20846" customHeight="1" spans="7:9">
      <c r="G20846" s="11"/>
      <c r="H20846" s="12"/>
      <c r="I20846" s="49"/>
    </row>
    <row r="20847" customHeight="1" spans="7:9">
      <c r="G20847" s="11"/>
      <c r="H20847" s="12"/>
      <c r="I20847" s="49"/>
    </row>
    <row r="20848" customHeight="1" spans="7:9">
      <c r="G20848" s="11"/>
      <c r="H20848" s="12"/>
      <c r="I20848" s="49"/>
    </row>
    <row r="20849" customHeight="1" spans="7:9">
      <c r="G20849" s="11"/>
      <c r="H20849" s="12"/>
      <c r="I20849" s="49"/>
    </row>
    <row r="20850" customHeight="1" spans="7:9">
      <c r="G20850" s="11"/>
      <c r="H20850" s="12"/>
      <c r="I20850" s="49"/>
    </row>
    <row r="20851" customHeight="1" spans="7:9">
      <c r="G20851" s="11"/>
      <c r="H20851" s="12"/>
      <c r="I20851" s="49"/>
    </row>
    <row r="20852" customHeight="1" spans="7:9">
      <c r="G20852" s="11"/>
      <c r="H20852" s="12"/>
      <c r="I20852" s="49"/>
    </row>
    <row r="20853" customHeight="1" spans="7:9">
      <c r="G20853" s="11"/>
      <c r="H20853" s="12"/>
      <c r="I20853" s="49"/>
    </row>
    <row r="20854" customHeight="1" spans="7:9">
      <c r="G20854" s="11"/>
      <c r="H20854" s="12"/>
      <c r="I20854" s="49"/>
    </row>
    <row r="20855" customHeight="1" spans="7:9">
      <c r="G20855" s="11"/>
      <c r="H20855" s="12"/>
      <c r="I20855" s="49"/>
    </row>
    <row r="20856" customHeight="1" spans="7:9">
      <c r="G20856" s="11"/>
      <c r="H20856" s="12"/>
      <c r="I20856" s="49"/>
    </row>
    <row r="20857" customHeight="1" spans="7:9">
      <c r="G20857" s="11"/>
      <c r="H20857" s="12"/>
      <c r="I20857" s="49"/>
    </row>
    <row r="20858" customHeight="1" spans="7:9">
      <c r="G20858" s="11"/>
      <c r="H20858" s="12"/>
      <c r="I20858" s="49"/>
    </row>
    <row r="20859" customHeight="1" spans="7:9">
      <c r="G20859" s="11"/>
      <c r="H20859" s="12"/>
      <c r="I20859" s="49"/>
    </row>
    <row r="20860" customHeight="1" spans="7:9">
      <c r="G20860" s="11"/>
      <c r="H20860" s="12"/>
      <c r="I20860" s="49"/>
    </row>
    <row r="20861" customHeight="1" spans="7:9">
      <c r="G20861" s="11"/>
      <c r="H20861" s="12"/>
      <c r="I20861" s="49"/>
    </row>
    <row r="20862" customHeight="1" spans="7:9">
      <c r="G20862" s="11"/>
      <c r="H20862" s="12"/>
      <c r="I20862" s="49"/>
    </row>
    <row r="20863" customHeight="1" spans="7:9">
      <c r="G20863" s="11"/>
      <c r="H20863" s="12"/>
      <c r="I20863" s="49"/>
    </row>
    <row r="20864" customHeight="1" spans="7:9">
      <c r="G20864" s="11"/>
      <c r="H20864" s="12"/>
      <c r="I20864" s="49"/>
    </row>
    <row r="20865" customHeight="1" spans="7:9">
      <c r="G20865" s="11"/>
      <c r="H20865" s="12"/>
      <c r="I20865" s="49"/>
    </row>
    <row r="20866" customHeight="1" spans="7:9">
      <c r="G20866" s="11"/>
      <c r="H20866" s="12"/>
      <c r="I20866" s="49"/>
    </row>
    <row r="20867" customHeight="1" spans="7:9">
      <c r="G20867" s="11"/>
      <c r="H20867" s="12"/>
      <c r="I20867" s="49"/>
    </row>
    <row r="20868" customHeight="1" spans="7:9">
      <c r="G20868" s="11"/>
      <c r="H20868" s="12"/>
      <c r="I20868" s="49"/>
    </row>
    <row r="20869" customHeight="1" spans="7:9">
      <c r="G20869" s="11"/>
      <c r="H20869" s="12"/>
      <c r="I20869" s="49"/>
    </row>
    <row r="20870" customHeight="1" spans="7:9">
      <c r="G20870" s="11"/>
      <c r="H20870" s="12"/>
      <c r="I20870" s="49"/>
    </row>
    <row r="20871" customHeight="1" spans="7:9">
      <c r="G20871" s="11"/>
      <c r="H20871" s="12"/>
      <c r="I20871" s="49"/>
    </row>
    <row r="20872" customHeight="1" spans="7:9">
      <c r="G20872" s="11"/>
      <c r="H20872" s="12"/>
      <c r="I20872" s="49"/>
    </row>
    <row r="20873" customHeight="1" spans="7:9">
      <c r="G20873" s="11"/>
      <c r="H20873" s="12"/>
      <c r="I20873" s="49"/>
    </row>
    <row r="20874" customHeight="1" spans="7:9">
      <c r="G20874" s="11"/>
      <c r="H20874" s="12"/>
      <c r="I20874" s="49"/>
    </row>
    <row r="20875" customHeight="1" spans="7:9">
      <c r="G20875" s="11"/>
      <c r="H20875" s="12"/>
      <c r="I20875" s="49"/>
    </row>
    <row r="20876" customHeight="1" spans="7:9">
      <c r="G20876" s="11"/>
      <c r="H20876" s="12"/>
      <c r="I20876" s="49"/>
    </row>
    <row r="20877" customHeight="1" spans="7:9">
      <c r="G20877" s="11"/>
      <c r="H20877" s="12"/>
      <c r="I20877" s="49"/>
    </row>
    <row r="20878" customHeight="1" spans="7:9">
      <c r="G20878" s="11"/>
      <c r="H20878" s="12"/>
      <c r="I20878" s="49"/>
    </row>
    <row r="20879" customHeight="1" spans="7:9">
      <c r="G20879" s="11"/>
      <c r="H20879" s="12"/>
      <c r="I20879" s="49"/>
    </row>
    <row r="20880" customHeight="1" spans="7:9">
      <c r="G20880" s="11"/>
      <c r="H20880" s="12"/>
      <c r="I20880" s="49"/>
    </row>
    <row r="20881" customHeight="1" spans="7:9">
      <c r="G20881" s="11"/>
      <c r="H20881" s="12"/>
      <c r="I20881" s="49"/>
    </row>
    <row r="20882" customHeight="1" spans="7:9">
      <c r="G20882" s="11"/>
      <c r="H20882" s="12"/>
      <c r="I20882" s="49"/>
    </row>
    <row r="20883" customHeight="1" spans="7:9">
      <c r="G20883" s="11"/>
      <c r="H20883" s="12"/>
      <c r="I20883" s="49"/>
    </row>
    <row r="20884" customHeight="1" spans="7:9">
      <c r="G20884" s="11"/>
      <c r="H20884" s="12"/>
      <c r="I20884" s="49"/>
    </row>
    <row r="20885" customHeight="1" spans="7:9">
      <c r="G20885" s="11"/>
      <c r="H20885" s="12"/>
      <c r="I20885" s="49"/>
    </row>
    <row r="20886" customHeight="1" spans="7:9">
      <c r="G20886" s="11"/>
      <c r="H20886" s="12"/>
      <c r="I20886" s="49"/>
    </row>
    <row r="20887" customHeight="1" spans="7:9">
      <c r="G20887" s="11"/>
      <c r="H20887" s="12"/>
      <c r="I20887" s="49"/>
    </row>
    <row r="20888" customHeight="1" spans="7:9">
      <c r="G20888" s="11"/>
      <c r="H20888" s="12"/>
      <c r="I20888" s="49"/>
    </row>
    <row r="20889" customHeight="1" spans="7:9">
      <c r="G20889" s="11"/>
      <c r="H20889" s="12"/>
      <c r="I20889" s="49"/>
    </row>
    <row r="20890" customHeight="1" spans="7:9">
      <c r="G20890" s="11"/>
      <c r="H20890" s="12"/>
      <c r="I20890" s="49"/>
    </row>
    <row r="20891" customHeight="1" spans="7:9">
      <c r="G20891" s="11"/>
      <c r="H20891" s="12"/>
      <c r="I20891" s="49"/>
    </row>
    <row r="20892" customHeight="1" spans="7:9">
      <c r="G20892" s="11"/>
      <c r="H20892" s="12"/>
      <c r="I20892" s="49"/>
    </row>
    <row r="20893" customHeight="1" spans="7:9">
      <c r="G20893" s="11"/>
      <c r="H20893" s="12"/>
      <c r="I20893" s="49"/>
    </row>
    <row r="20894" customHeight="1" spans="7:9">
      <c r="G20894" s="11"/>
      <c r="H20894" s="12"/>
      <c r="I20894" s="49"/>
    </row>
    <row r="20895" customHeight="1" spans="7:9">
      <c r="G20895" s="11"/>
      <c r="H20895" s="12"/>
      <c r="I20895" s="49"/>
    </row>
    <row r="20896" customHeight="1" spans="7:9">
      <c r="G20896" s="11"/>
      <c r="H20896" s="12"/>
      <c r="I20896" s="49"/>
    </row>
    <row r="20897" customHeight="1" spans="7:9">
      <c r="G20897" s="11"/>
      <c r="H20897" s="12"/>
      <c r="I20897" s="49"/>
    </row>
    <row r="20898" customHeight="1" spans="7:9">
      <c r="G20898" s="11"/>
      <c r="H20898" s="12"/>
      <c r="I20898" s="49"/>
    </row>
    <row r="20899" customHeight="1" spans="7:9">
      <c r="G20899" s="11"/>
      <c r="H20899" s="12"/>
      <c r="I20899" s="49"/>
    </row>
    <row r="20900" customHeight="1" spans="7:9">
      <c r="G20900" s="11"/>
      <c r="H20900" s="12"/>
      <c r="I20900" s="49"/>
    </row>
    <row r="20901" customHeight="1" spans="7:9">
      <c r="G20901" s="11"/>
      <c r="H20901" s="12"/>
      <c r="I20901" s="49"/>
    </row>
    <row r="20902" customHeight="1" spans="7:9">
      <c r="G20902" s="11"/>
      <c r="H20902" s="12"/>
      <c r="I20902" s="49"/>
    </row>
    <row r="20903" customHeight="1" spans="7:9">
      <c r="G20903" s="11"/>
      <c r="H20903" s="12"/>
      <c r="I20903" s="49"/>
    </row>
    <row r="20904" customHeight="1" spans="7:9">
      <c r="G20904" s="11"/>
      <c r="H20904" s="12"/>
      <c r="I20904" s="49"/>
    </row>
    <row r="20905" customHeight="1" spans="7:9">
      <c r="G20905" s="11"/>
      <c r="H20905" s="12"/>
      <c r="I20905" s="49"/>
    </row>
    <row r="20906" customHeight="1" spans="7:9">
      <c r="G20906" s="11"/>
      <c r="H20906" s="12"/>
      <c r="I20906" s="49"/>
    </row>
    <row r="20907" customHeight="1" spans="7:9">
      <c r="G20907" s="11"/>
      <c r="H20907" s="12"/>
      <c r="I20907" s="49"/>
    </row>
    <row r="20908" customHeight="1" spans="7:9">
      <c r="G20908" s="11"/>
      <c r="H20908" s="12"/>
      <c r="I20908" s="49"/>
    </row>
    <row r="20909" customHeight="1" spans="7:9">
      <c r="G20909" s="11"/>
      <c r="H20909" s="12"/>
      <c r="I20909" s="49"/>
    </row>
    <row r="20910" customHeight="1" spans="7:9">
      <c r="G20910" s="11"/>
      <c r="H20910" s="12"/>
      <c r="I20910" s="49"/>
    </row>
    <row r="20911" customHeight="1" spans="7:9">
      <c r="G20911" s="11"/>
      <c r="H20911" s="12"/>
      <c r="I20911" s="49"/>
    </row>
    <row r="20912" customHeight="1" spans="7:9">
      <c r="G20912" s="11"/>
      <c r="H20912" s="12"/>
      <c r="I20912" s="49"/>
    </row>
    <row r="20913" customHeight="1" spans="7:9">
      <c r="G20913" s="11"/>
      <c r="H20913" s="12"/>
      <c r="I20913" s="49"/>
    </row>
    <row r="20914" customHeight="1" spans="7:9">
      <c r="G20914" s="11"/>
      <c r="H20914" s="12"/>
      <c r="I20914" s="49"/>
    </row>
    <row r="20915" customHeight="1" spans="7:9">
      <c r="G20915" s="11"/>
      <c r="H20915" s="12"/>
      <c r="I20915" s="49"/>
    </row>
    <row r="20916" customHeight="1" spans="7:9">
      <c r="G20916" s="11"/>
      <c r="H20916" s="12"/>
      <c r="I20916" s="49"/>
    </row>
    <row r="20917" customHeight="1" spans="7:9">
      <c r="G20917" s="11"/>
      <c r="H20917" s="12"/>
      <c r="I20917" s="49"/>
    </row>
    <row r="20918" customHeight="1" spans="7:9">
      <c r="G20918" s="11"/>
      <c r="H20918" s="12"/>
      <c r="I20918" s="49"/>
    </row>
    <row r="20919" customHeight="1" spans="7:9">
      <c r="G20919" s="11"/>
      <c r="H20919" s="12"/>
      <c r="I20919" s="49"/>
    </row>
    <row r="20920" customHeight="1" spans="7:9">
      <c r="G20920" s="11"/>
      <c r="H20920" s="12"/>
      <c r="I20920" s="49"/>
    </row>
    <row r="20921" customHeight="1" spans="7:9">
      <c r="G20921" s="11"/>
      <c r="H20921" s="12"/>
      <c r="I20921" s="49"/>
    </row>
    <row r="20922" customHeight="1" spans="7:9">
      <c r="G20922" s="11"/>
      <c r="H20922" s="12"/>
      <c r="I20922" s="49"/>
    </row>
    <row r="20923" customHeight="1" spans="7:9">
      <c r="G20923" s="11"/>
      <c r="H20923" s="12"/>
      <c r="I20923" s="49"/>
    </row>
    <row r="20924" customHeight="1" spans="7:9">
      <c r="G20924" s="11"/>
      <c r="H20924" s="12"/>
      <c r="I20924" s="49"/>
    </row>
    <row r="20925" customHeight="1" spans="7:9">
      <c r="G20925" s="11"/>
      <c r="H20925" s="12"/>
      <c r="I20925" s="49"/>
    </row>
    <row r="20926" customHeight="1" spans="7:9">
      <c r="G20926" s="11"/>
      <c r="H20926" s="12"/>
      <c r="I20926" s="49"/>
    </row>
    <row r="20927" customHeight="1" spans="7:9">
      <c r="G20927" s="11"/>
      <c r="H20927" s="12"/>
      <c r="I20927" s="49"/>
    </row>
    <row r="20928" customHeight="1" spans="7:9">
      <c r="G20928" s="11"/>
      <c r="H20928" s="12"/>
      <c r="I20928" s="49"/>
    </row>
    <row r="20929" customHeight="1" spans="7:9">
      <c r="G20929" s="11"/>
      <c r="H20929" s="12"/>
      <c r="I20929" s="49"/>
    </row>
    <row r="20930" customHeight="1" spans="7:9">
      <c r="G20930" s="11"/>
      <c r="H20930" s="12"/>
      <c r="I20930" s="49"/>
    </row>
    <row r="20931" customHeight="1" spans="7:9">
      <c r="G20931" s="11"/>
      <c r="H20931" s="12"/>
      <c r="I20931" s="49"/>
    </row>
    <row r="20932" customHeight="1" spans="7:9">
      <c r="G20932" s="11"/>
      <c r="H20932" s="12"/>
      <c r="I20932" s="49"/>
    </row>
    <row r="20933" customHeight="1" spans="7:9">
      <c r="G20933" s="11"/>
      <c r="H20933" s="12"/>
      <c r="I20933" s="49"/>
    </row>
    <row r="20934" customHeight="1" spans="7:9">
      <c r="G20934" s="11"/>
      <c r="H20934" s="12"/>
      <c r="I20934" s="49"/>
    </row>
    <row r="20935" customHeight="1" spans="7:9">
      <c r="G20935" s="11"/>
      <c r="H20935" s="12"/>
      <c r="I20935" s="49"/>
    </row>
    <row r="20936" customHeight="1" spans="7:9">
      <c r="G20936" s="11"/>
      <c r="H20936" s="12"/>
      <c r="I20936" s="49"/>
    </row>
    <row r="20937" customHeight="1" spans="7:9">
      <c r="G20937" s="11"/>
      <c r="H20937" s="12"/>
      <c r="I20937" s="49"/>
    </row>
    <row r="20938" customHeight="1" spans="7:9">
      <c r="G20938" s="11"/>
      <c r="H20938" s="12"/>
      <c r="I20938" s="49"/>
    </row>
    <row r="20939" customHeight="1" spans="7:9">
      <c r="G20939" s="11"/>
      <c r="H20939" s="12"/>
      <c r="I20939" s="49"/>
    </row>
    <row r="20940" customHeight="1" spans="7:9">
      <c r="G20940" s="11"/>
      <c r="H20940" s="12"/>
      <c r="I20940" s="49"/>
    </row>
    <row r="20941" customHeight="1" spans="7:9">
      <c r="G20941" s="11"/>
      <c r="H20941" s="12"/>
      <c r="I20941" s="49"/>
    </row>
    <row r="20942" customHeight="1" spans="7:9">
      <c r="G20942" s="11"/>
      <c r="H20942" s="12"/>
      <c r="I20942" s="49"/>
    </row>
    <row r="20943" customHeight="1" spans="7:9">
      <c r="G20943" s="11"/>
      <c r="H20943" s="12"/>
      <c r="I20943" s="49"/>
    </row>
    <row r="20944" customHeight="1" spans="7:9">
      <c r="G20944" s="11"/>
      <c r="H20944" s="12"/>
      <c r="I20944" s="49"/>
    </row>
    <row r="20945" customHeight="1" spans="7:9">
      <c r="G20945" s="11"/>
      <c r="H20945" s="12"/>
      <c r="I20945" s="49"/>
    </row>
    <row r="20946" customHeight="1" spans="7:9">
      <c r="G20946" s="11"/>
      <c r="H20946" s="12"/>
      <c r="I20946" s="49"/>
    </row>
    <row r="20947" customHeight="1" spans="7:9">
      <c r="G20947" s="11"/>
      <c r="H20947" s="12"/>
      <c r="I20947" s="49"/>
    </row>
    <row r="20948" customHeight="1" spans="7:9">
      <c r="G20948" s="11"/>
      <c r="H20948" s="12"/>
      <c r="I20948" s="49"/>
    </row>
    <row r="20949" customHeight="1" spans="7:9">
      <c r="G20949" s="11"/>
      <c r="H20949" s="12"/>
      <c r="I20949" s="49"/>
    </row>
    <row r="20950" customHeight="1" spans="7:9">
      <c r="G20950" s="11"/>
      <c r="H20950" s="12"/>
      <c r="I20950" s="49"/>
    </row>
    <row r="20951" customHeight="1" spans="7:9">
      <c r="G20951" s="11"/>
      <c r="H20951" s="12"/>
      <c r="I20951" s="49"/>
    </row>
    <row r="20952" customHeight="1" spans="7:9">
      <c r="G20952" s="11"/>
      <c r="H20952" s="12"/>
      <c r="I20952" s="49"/>
    </row>
    <row r="20953" customHeight="1" spans="7:9">
      <c r="G20953" s="11"/>
      <c r="H20953" s="12"/>
      <c r="I20953" s="49"/>
    </row>
    <row r="20954" customHeight="1" spans="7:9">
      <c r="G20954" s="11"/>
      <c r="H20954" s="12"/>
      <c r="I20954" s="49"/>
    </row>
    <row r="20955" customHeight="1" spans="7:9">
      <c r="G20955" s="11"/>
      <c r="H20955" s="12"/>
      <c r="I20955" s="49"/>
    </row>
    <row r="20956" customHeight="1" spans="7:9">
      <c r="G20956" s="11"/>
      <c r="H20956" s="12"/>
      <c r="I20956" s="49"/>
    </row>
    <row r="20957" customHeight="1" spans="7:9">
      <c r="G20957" s="11"/>
      <c r="H20957" s="12"/>
      <c r="I20957" s="49"/>
    </row>
    <row r="20958" customHeight="1" spans="7:9">
      <c r="G20958" s="11"/>
      <c r="H20958" s="12"/>
      <c r="I20958" s="49"/>
    </row>
    <row r="20959" customHeight="1" spans="7:9">
      <c r="G20959" s="11"/>
      <c r="H20959" s="12"/>
      <c r="I20959" s="49"/>
    </row>
    <row r="20960" customHeight="1" spans="7:9">
      <c r="G20960" s="11"/>
      <c r="H20960" s="12"/>
      <c r="I20960" s="49"/>
    </row>
    <row r="20961" customHeight="1" spans="7:9">
      <c r="G20961" s="11"/>
      <c r="H20961" s="12"/>
      <c r="I20961" s="49"/>
    </row>
    <row r="20962" customHeight="1" spans="7:9">
      <c r="G20962" s="11"/>
      <c r="H20962" s="12"/>
      <c r="I20962" s="49"/>
    </row>
    <row r="20963" customHeight="1" spans="7:9">
      <c r="G20963" s="11"/>
      <c r="H20963" s="12"/>
      <c r="I20963" s="49"/>
    </row>
    <row r="20964" customHeight="1" spans="7:9">
      <c r="G20964" s="11"/>
      <c r="H20964" s="12"/>
      <c r="I20964" s="49"/>
    </row>
    <row r="20965" customHeight="1" spans="7:9">
      <c r="G20965" s="11"/>
      <c r="H20965" s="12"/>
      <c r="I20965" s="49"/>
    </row>
    <row r="20966" customHeight="1" spans="7:9">
      <c r="G20966" s="11"/>
      <c r="H20966" s="12"/>
      <c r="I20966" s="49"/>
    </row>
    <row r="20967" customHeight="1" spans="7:9">
      <c r="G20967" s="11"/>
      <c r="H20967" s="12"/>
      <c r="I20967" s="49"/>
    </row>
    <row r="20968" customHeight="1" spans="7:9">
      <c r="G20968" s="11"/>
      <c r="H20968" s="12"/>
      <c r="I20968" s="49"/>
    </row>
    <row r="20969" customHeight="1" spans="7:9">
      <c r="G20969" s="11"/>
      <c r="H20969" s="12"/>
      <c r="I20969" s="49"/>
    </row>
    <row r="20970" customHeight="1" spans="7:9">
      <c r="G20970" s="11"/>
      <c r="H20970" s="12"/>
      <c r="I20970" s="49"/>
    </row>
    <row r="20971" customHeight="1" spans="7:9">
      <c r="G20971" s="11"/>
      <c r="H20971" s="12"/>
      <c r="I20971" s="49"/>
    </row>
    <row r="20972" customHeight="1" spans="7:9">
      <c r="G20972" s="11"/>
      <c r="H20972" s="12"/>
      <c r="I20972" s="49"/>
    </row>
    <row r="20973" customHeight="1" spans="7:9">
      <c r="G20973" s="11"/>
      <c r="H20973" s="12"/>
      <c r="I20973" s="49"/>
    </row>
    <row r="20974" customHeight="1" spans="7:9">
      <c r="G20974" s="11"/>
      <c r="H20974" s="12"/>
      <c r="I20974" s="49"/>
    </row>
    <row r="20975" customHeight="1" spans="7:9">
      <c r="G20975" s="11"/>
      <c r="H20975" s="12"/>
      <c r="I20975" s="49"/>
    </row>
    <row r="20976" customHeight="1" spans="7:9">
      <c r="G20976" s="11"/>
      <c r="H20976" s="12"/>
      <c r="I20976" s="49"/>
    </row>
    <row r="20977" customHeight="1" spans="7:9">
      <c r="G20977" s="11"/>
      <c r="H20977" s="12"/>
      <c r="I20977" s="49"/>
    </row>
    <row r="20978" customHeight="1" spans="7:9">
      <c r="G20978" s="11"/>
      <c r="H20978" s="12"/>
      <c r="I20978" s="49"/>
    </row>
    <row r="20979" customHeight="1" spans="7:9">
      <c r="G20979" s="11"/>
      <c r="H20979" s="12"/>
      <c r="I20979" s="49"/>
    </row>
    <row r="20980" customHeight="1" spans="7:9">
      <c r="G20980" s="11"/>
      <c r="H20980" s="12"/>
      <c r="I20980" s="49"/>
    </row>
    <row r="20981" customHeight="1" spans="7:9">
      <c r="G20981" s="11"/>
      <c r="H20981" s="12"/>
      <c r="I20981" s="49"/>
    </row>
    <row r="20982" customHeight="1" spans="7:9">
      <c r="G20982" s="11"/>
      <c r="H20982" s="12"/>
      <c r="I20982" s="49"/>
    </row>
    <row r="20983" customHeight="1" spans="7:9">
      <c r="G20983" s="11"/>
      <c r="H20983" s="12"/>
      <c r="I20983" s="49"/>
    </row>
    <row r="20984" customHeight="1" spans="7:9">
      <c r="G20984" s="11"/>
      <c r="H20984" s="12"/>
      <c r="I20984" s="49"/>
    </row>
    <row r="20985" customHeight="1" spans="7:9">
      <c r="G20985" s="11"/>
      <c r="H20985" s="12"/>
      <c r="I20985" s="49"/>
    </row>
    <row r="20986" customHeight="1" spans="7:9">
      <c r="G20986" s="11"/>
      <c r="H20986" s="12"/>
      <c r="I20986" s="49"/>
    </row>
    <row r="20987" customHeight="1" spans="7:9">
      <c r="G20987" s="11"/>
      <c r="H20987" s="12"/>
      <c r="I20987" s="49"/>
    </row>
    <row r="20988" customHeight="1" spans="7:9">
      <c r="G20988" s="11"/>
      <c r="H20988" s="12"/>
      <c r="I20988" s="49"/>
    </row>
    <row r="20989" customHeight="1" spans="7:9">
      <c r="G20989" s="11"/>
      <c r="H20989" s="12"/>
      <c r="I20989" s="49"/>
    </row>
    <row r="20990" customHeight="1" spans="7:9">
      <c r="G20990" s="11"/>
      <c r="H20990" s="12"/>
      <c r="I20990" s="49"/>
    </row>
    <row r="20991" customHeight="1" spans="7:9">
      <c r="G20991" s="11"/>
      <c r="H20991" s="12"/>
      <c r="I20991" s="49"/>
    </row>
    <row r="20992" customHeight="1" spans="7:9">
      <c r="G20992" s="11"/>
      <c r="H20992" s="12"/>
      <c r="I20992" s="49"/>
    </row>
    <row r="20993" customHeight="1" spans="7:9">
      <c r="G20993" s="11"/>
      <c r="H20993" s="12"/>
      <c r="I20993" s="49"/>
    </row>
    <row r="20994" customHeight="1" spans="7:9">
      <c r="G20994" s="11"/>
      <c r="H20994" s="12"/>
      <c r="I20994" s="49"/>
    </row>
    <row r="20995" customHeight="1" spans="7:9">
      <c r="G20995" s="11"/>
      <c r="H20995" s="12"/>
      <c r="I20995" s="49"/>
    </row>
    <row r="20996" customHeight="1" spans="7:9">
      <c r="G20996" s="11"/>
      <c r="H20996" s="12"/>
      <c r="I20996" s="49"/>
    </row>
    <row r="20997" customHeight="1" spans="7:9">
      <c r="G20997" s="11"/>
      <c r="H20997" s="12"/>
      <c r="I20997" s="49"/>
    </row>
    <row r="20998" customHeight="1" spans="7:9">
      <c r="G20998" s="11"/>
      <c r="H20998" s="12"/>
      <c r="I20998" s="49"/>
    </row>
    <row r="20999" customHeight="1" spans="7:9">
      <c r="G20999" s="11"/>
      <c r="H20999" s="12"/>
      <c r="I20999" s="49"/>
    </row>
    <row r="21000" customHeight="1" spans="7:9">
      <c r="G21000" s="11"/>
      <c r="H21000" s="12"/>
      <c r="I21000" s="49"/>
    </row>
    <row r="21001" customHeight="1" spans="7:9">
      <c r="G21001" s="11"/>
      <c r="H21001" s="12"/>
      <c r="I21001" s="49"/>
    </row>
    <row r="21002" customHeight="1" spans="7:9">
      <c r="G21002" s="11"/>
      <c r="H21002" s="12"/>
      <c r="I21002" s="49"/>
    </row>
    <row r="21003" customHeight="1" spans="7:9">
      <c r="G21003" s="11"/>
      <c r="H21003" s="12"/>
      <c r="I21003" s="49"/>
    </row>
    <row r="21004" customHeight="1" spans="7:9">
      <c r="G21004" s="11"/>
      <c r="H21004" s="12"/>
      <c r="I21004" s="49"/>
    </row>
    <row r="21005" customHeight="1" spans="7:9">
      <c r="G21005" s="11"/>
      <c r="H21005" s="12"/>
      <c r="I21005" s="49"/>
    </row>
    <row r="21006" customHeight="1" spans="7:9">
      <c r="G21006" s="11"/>
      <c r="H21006" s="12"/>
      <c r="I21006" s="49"/>
    </row>
    <row r="21007" customHeight="1" spans="7:9">
      <c r="G21007" s="11"/>
      <c r="H21007" s="12"/>
      <c r="I21007" s="49"/>
    </row>
    <row r="21008" customHeight="1" spans="7:9">
      <c r="G21008" s="11"/>
      <c r="H21008" s="12"/>
      <c r="I21008" s="49"/>
    </row>
    <row r="21009" customHeight="1" spans="7:9">
      <c r="G21009" s="11"/>
      <c r="H21009" s="12"/>
      <c r="I21009" s="49"/>
    </row>
    <row r="21010" customHeight="1" spans="7:9">
      <c r="G21010" s="11"/>
      <c r="H21010" s="12"/>
      <c r="I21010" s="49"/>
    </row>
    <row r="21011" customHeight="1" spans="7:9">
      <c r="G21011" s="11"/>
      <c r="H21011" s="12"/>
      <c r="I21011" s="49"/>
    </row>
    <row r="21012" customHeight="1" spans="7:9">
      <c r="G21012" s="11"/>
      <c r="H21012" s="12"/>
      <c r="I21012" s="49"/>
    </row>
    <row r="21013" customHeight="1" spans="7:9">
      <c r="G21013" s="11"/>
      <c r="H21013" s="12"/>
      <c r="I21013" s="49"/>
    </row>
    <row r="21014" customHeight="1" spans="7:9">
      <c r="G21014" s="11"/>
      <c r="H21014" s="12"/>
      <c r="I21014" s="49"/>
    </row>
    <row r="21015" customHeight="1" spans="7:9">
      <c r="G21015" s="11"/>
      <c r="H21015" s="12"/>
      <c r="I21015" s="49"/>
    </row>
    <row r="21016" customHeight="1" spans="7:9">
      <c r="G21016" s="11"/>
      <c r="H21016" s="12"/>
      <c r="I21016" s="49"/>
    </row>
    <row r="21017" customHeight="1" spans="7:9">
      <c r="G21017" s="11"/>
      <c r="H21017" s="12"/>
      <c r="I21017" s="49"/>
    </row>
    <row r="21018" customHeight="1" spans="7:9">
      <c r="G21018" s="11"/>
      <c r="H21018" s="12"/>
      <c r="I21018" s="49"/>
    </row>
    <row r="21019" customHeight="1" spans="7:9">
      <c r="G21019" s="11"/>
      <c r="H21019" s="12"/>
      <c r="I21019" s="49"/>
    </row>
    <row r="21020" customHeight="1" spans="7:9">
      <c r="G21020" s="11"/>
      <c r="H21020" s="12"/>
      <c r="I21020" s="49"/>
    </row>
    <row r="21021" customHeight="1" spans="7:9">
      <c r="G21021" s="11"/>
      <c r="H21021" s="12"/>
      <c r="I21021" s="49"/>
    </row>
    <row r="21022" customHeight="1" spans="7:9">
      <c r="G21022" s="11"/>
      <c r="H21022" s="12"/>
      <c r="I21022" s="49"/>
    </row>
    <row r="21023" customHeight="1" spans="7:9">
      <c r="G21023" s="11"/>
      <c r="H21023" s="12"/>
      <c r="I21023" s="49"/>
    </row>
    <row r="21024" customHeight="1" spans="7:9">
      <c r="G21024" s="11"/>
      <c r="H21024" s="12"/>
      <c r="I21024" s="49"/>
    </row>
    <row r="21025" customHeight="1" spans="7:9">
      <c r="G21025" s="11"/>
      <c r="H21025" s="12"/>
      <c r="I21025" s="49"/>
    </row>
    <row r="21026" customHeight="1" spans="7:9">
      <c r="G21026" s="11"/>
      <c r="H21026" s="12"/>
      <c r="I21026" s="49"/>
    </row>
    <row r="21027" customHeight="1" spans="7:9">
      <c r="G21027" s="11"/>
      <c r="H21027" s="12"/>
      <c r="I21027" s="49"/>
    </row>
    <row r="21028" customHeight="1" spans="7:9">
      <c r="G21028" s="11"/>
      <c r="H21028" s="12"/>
      <c r="I21028" s="49"/>
    </row>
    <row r="21029" customHeight="1" spans="7:9">
      <c r="G21029" s="11"/>
      <c r="H21029" s="12"/>
      <c r="I21029" s="49"/>
    </row>
    <row r="21030" customHeight="1" spans="7:9">
      <c r="G21030" s="11"/>
      <c r="H21030" s="12"/>
      <c r="I21030" s="49"/>
    </row>
    <row r="21031" customHeight="1" spans="7:9">
      <c r="G21031" s="11"/>
      <c r="H21031" s="12"/>
      <c r="I21031" s="49"/>
    </row>
    <row r="21032" customHeight="1" spans="7:9">
      <c r="G21032" s="11"/>
      <c r="H21032" s="12"/>
      <c r="I21032" s="49"/>
    </row>
    <row r="21033" customHeight="1" spans="7:9">
      <c r="G21033" s="11"/>
      <c r="H21033" s="12"/>
      <c r="I21033" s="49"/>
    </row>
    <row r="21034" customHeight="1" spans="7:9">
      <c r="G21034" s="11"/>
      <c r="H21034" s="12"/>
      <c r="I21034" s="49"/>
    </row>
    <row r="21035" customHeight="1" spans="7:9">
      <c r="G21035" s="11"/>
      <c r="H21035" s="12"/>
      <c r="I21035" s="49"/>
    </row>
    <row r="21036" customHeight="1" spans="7:9">
      <c r="G21036" s="11"/>
      <c r="H21036" s="12"/>
      <c r="I21036" s="49"/>
    </row>
    <row r="21037" customHeight="1" spans="7:9">
      <c r="G21037" s="11"/>
      <c r="H21037" s="12"/>
      <c r="I21037" s="49"/>
    </row>
    <row r="21038" customHeight="1" spans="7:9">
      <c r="G21038" s="11"/>
      <c r="H21038" s="12"/>
      <c r="I21038" s="49"/>
    </row>
    <row r="21039" customHeight="1" spans="7:9">
      <c r="G21039" s="11"/>
      <c r="H21039" s="12"/>
      <c r="I21039" s="49"/>
    </row>
    <row r="21040" customHeight="1" spans="7:9">
      <c r="G21040" s="11"/>
      <c r="H21040" s="12"/>
      <c r="I21040" s="49"/>
    </row>
    <row r="21041" customHeight="1" spans="7:9">
      <c r="G21041" s="11"/>
      <c r="H21041" s="12"/>
      <c r="I21041" s="49"/>
    </row>
    <row r="21042" customHeight="1" spans="7:9">
      <c r="G21042" s="11"/>
      <c r="H21042" s="12"/>
      <c r="I21042" s="49"/>
    </row>
    <row r="21043" customHeight="1" spans="7:9">
      <c r="G21043" s="11"/>
      <c r="H21043" s="12"/>
      <c r="I21043" s="49"/>
    </row>
    <row r="21044" customHeight="1" spans="7:9">
      <c r="G21044" s="11"/>
      <c r="H21044" s="12"/>
      <c r="I21044" s="49"/>
    </row>
    <row r="21045" customHeight="1" spans="7:9">
      <c r="G21045" s="11"/>
      <c r="H21045" s="12"/>
      <c r="I21045" s="49"/>
    </row>
    <row r="21046" customHeight="1" spans="7:9">
      <c r="G21046" s="11"/>
      <c r="H21046" s="12"/>
      <c r="I21046" s="49"/>
    </row>
    <row r="21047" customHeight="1" spans="7:9">
      <c r="G21047" s="11"/>
      <c r="H21047" s="12"/>
      <c r="I21047" s="49"/>
    </row>
    <row r="21048" customHeight="1" spans="7:9">
      <c r="G21048" s="11"/>
      <c r="H21048" s="12"/>
      <c r="I21048" s="49"/>
    </row>
    <row r="21049" customHeight="1" spans="7:9">
      <c r="G21049" s="11"/>
      <c r="H21049" s="12"/>
      <c r="I21049" s="49"/>
    </row>
    <row r="21050" customHeight="1" spans="7:9">
      <c r="G21050" s="11"/>
      <c r="H21050" s="12"/>
      <c r="I21050" s="49"/>
    </row>
    <row r="21051" customHeight="1" spans="7:9">
      <c r="G21051" s="11"/>
      <c r="H21051" s="12"/>
      <c r="I21051" s="49"/>
    </row>
    <row r="21052" customHeight="1" spans="7:9">
      <c r="G21052" s="11"/>
      <c r="H21052" s="12"/>
      <c r="I21052" s="49"/>
    </row>
    <row r="21053" customHeight="1" spans="7:9">
      <c r="G21053" s="11"/>
      <c r="H21053" s="12"/>
      <c r="I21053" s="49"/>
    </row>
    <row r="21054" customHeight="1" spans="7:9">
      <c r="G21054" s="11"/>
      <c r="H21054" s="12"/>
      <c r="I21054" s="49"/>
    </row>
    <row r="21055" customHeight="1" spans="7:9">
      <c r="G21055" s="11"/>
      <c r="H21055" s="12"/>
      <c r="I21055" s="49"/>
    </row>
    <row r="21056" customHeight="1" spans="7:9">
      <c r="G21056" s="11"/>
      <c r="H21056" s="12"/>
      <c r="I21056" s="49"/>
    </row>
    <row r="21057" customHeight="1" spans="7:9">
      <c r="G21057" s="11"/>
      <c r="H21057" s="12"/>
      <c r="I21057" s="49"/>
    </row>
    <row r="21058" customHeight="1" spans="7:9">
      <c r="G21058" s="11"/>
      <c r="H21058" s="12"/>
      <c r="I21058" s="49"/>
    </row>
    <row r="21059" customHeight="1" spans="7:9">
      <c r="G21059" s="11"/>
      <c r="H21059" s="12"/>
      <c r="I21059" s="49"/>
    </row>
    <row r="21060" customHeight="1" spans="7:9">
      <c r="G21060" s="11"/>
      <c r="H21060" s="12"/>
      <c r="I21060" s="49"/>
    </row>
    <row r="21061" customHeight="1" spans="7:9">
      <c r="G21061" s="11"/>
      <c r="H21061" s="12"/>
      <c r="I21061" s="49"/>
    </row>
    <row r="21062" customHeight="1" spans="7:9">
      <c r="G21062" s="11"/>
      <c r="H21062" s="12"/>
      <c r="I21062" s="49"/>
    </row>
    <row r="21063" customHeight="1" spans="7:9">
      <c r="G21063" s="11"/>
      <c r="H21063" s="12"/>
      <c r="I21063" s="49"/>
    </row>
    <row r="21064" customHeight="1" spans="7:9">
      <c r="G21064" s="11"/>
      <c r="H21064" s="12"/>
      <c r="I21064" s="49"/>
    </row>
    <row r="21065" customHeight="1" spans="7:9">
      <c r="G21065" s="11"/>
      <c r="H21065" s="12"/>
      <c r="I21065" s="49"/>
    </row>
    <row r="21066" customHeight="1" spans="7:9">
      <c r="G21066" s="11"/>
      <c r="H21066" s="12"/>
      <c r="I21066" s="49"/>
    </row>
    <row r="21067" customHeight="1" spans="7:9">
      <c r="G21067" s="11"/>
      <c r="H21067" s="12"/>
      <c r="I21067" s="49"/>
    </row>
    <row r="21068" customHeight="1" spans="7:9">
      <c r="G21068" s="11"/>
      <c r="H21068" s="12"/>
      <c r="I21068" s="49"/>
    </row>
    <row r="21069" customHeight="1" spans="7:9">
      <c r="G21069" s="11"/>
      <c r="H21069" s="12"/>
      <c r="I21069" s="49"/>
    </row>
    <row r="21070" customHeight="1" spans="7:9">
      <c r="G21070" s="11"/>
      <c r="H21070" s="12"/>
      <c r="I21070" s="49"/>
    </row>
    <row r="21071" customHeight="1" spans="7:9">
      <c r="G21071" s="11"/>
      <c r="H21071" s="12"/>
      <c r="I21071" s="49"/>
    </row>
    <row r="21072" customHeight="1" spans="7:9">
      <c r="G21072" s="11"/>
      <c r="H21072" s="12"/>
      <c r="I21072" s="49"/>
    </row>
    <row r="21073" customHeight="1" spans="7:9">
      <c r="G21073" s="11"/>
      <c r="H21073" s="12"/>
      <c r="I21073" s="49"/>
    </row>
    <row r="21074" customHeight="1" spans="7:9">
      <c r="G21074" s="11"/>
      <c r="H21074" s="12"/>
      <c r="I21074" s="49"/>
    </row>
    <row r="21075" customHeight="1" spans="7:9">
      <c r="G21075" s="11"/>
      <c r="H21075" s="12"/>
      <c r="I21075" s="49"/>
    </row>
    <row r="21076" customHeight="1" spans="7:9">
      <c r="G21076" s="11"/>
      <c r="H21076" s="12"/>
      <c r="I21076" s="49"/>
    </row>
    <row r="21077" customHeight="1" spans="7:9">
      <c r="G21077" s="11"/>
      <c r="H21077" s="12"/>
      <c r="I21077" s="49"/>
    </row>
    <row r="21078" customHeight="1" spans="7:9">
      <c r="G21078" s="11"/>
      <c r="H21078" s="12"/>
      <c r="I21078" s="49"/>
    </row>
    <row r="21079" customHeight="1" spans="7:9">
      <c r="G21079" s="11"/>
      <c r="H21079" s="12"/>
      <c r="I21079" s="49"/>
    </row>
    <row r="21080" customHeight="1" spans="7:9">
      <c r="G21080" s="11"/>
      <c r="H21080" s="12"/>
      <c r="I21080" s="49"/>
    </row>
    <row r="21081" customHeight="1" spans="7:9">
      <c r="G21081" s="11"/>
      <c r="H21081" s="12"/>
      <c r="I21081" s="49"/>
    </row>
    <row r="21082" customHeight="1" spans="7:9">
      <c r="G21082" s="11"/>
      <c r="H21082" s="12"/>
      <c r="I21082" s="49"/>
    </row>
    <row r="21083" customHeight="1" spans="7:9">
      <c r="G21083" s="11"/>
      <c r="H21083" s="12"/>
      <c r="I21083" s="49"/>
    </row>
    <row r="21084" customHeight="1" spans="7:9">
      <c r="G21084" s="11"/>
      <c r="H21084" s="12"/>
      <c r="I21084" s="49"/>
    </row>
    <row r="21085" customHeight="1" spans="7:9">
      <c r="G21085" s="11"/>
      <c r="H21085" s="12"/>
      <c r="I21085" s="49"/>
    </row>
    <row r="21086" customHeight="1" spans="7:9">
      <c r="G21086" s="11"/>
      <c r="H21086" s="12"/>
      <c r="I21086" s="49"/>
    </row>
    <row r="21087" customHeight="1" spans="7:9">
      <c r="G21087" s="11"/>
      <c r="H21087" s="12"/>
      <c r="I21087" s="49"/>
    </row>
    <row r="21088" customHeight="1" spans="7:9">
      <c r="G21088" s="11"/>
      <c r="H21088" s="12"/>
      <c r="I21088" s="49"/>
    </row>
    <row r="21089" customHeight="1" spans="7:9">
      <c r="G21089" s="11"/>
      <c r="H21089" s="12"/>
      <c r="I21089" s="49"/>
    </row>
    <row r="21090" customHeight="1" spans="7:9">
      <c r="G21090" s="11"/>
      <c r="H21090" s="12"/>
      <c r="I21090" s="49"/>
    </row>
    <row r="21091" customHeight="1" spans="7:9">
      <c r="G21091" s="11"/>
      <c r="H21091" s="12"/>
      <c r="I21091" s="49"/>
    </row>
    <row r="21092" customHeight="1" spans="7:9">
      <c r="G21092" s="11"/>
      <c r="H21092" s="12"/>
      <c r="I21092" s="49"/>
    </row>
    <row r="21093" customHeight="1" spans="7:9">
      <c r="G21093" s="11"/>
      <c r="H21093" s="12"/>
      <c r="I21093" s="49"/>
    </row>
    <row r="21094" customHeight="1" spans="7:9">
      <c r="G21094" s="11"/>
      <c r="H21094" s="12"/>
      <c r="I21094" s="49"/>
    </row>
    <row r="21095" customHeight="1" spans="7:9">
      <c r="G21095" s="11"/>
      <c r="H21095" s="12"/>
      <c r="I21095" s="49"/>
    </row>
    <row r="21096" customHeight="1" spans="7:9">
      <c r="G21096" s="11"/>
      <c r="H21096" s="12"/>
      <c r="I21096" s="49"/>
    </row>
    <row r="21097" customHeight="1" spans="7:9">
      <c r="G21097" s="11"/>
      <c r="H21097" s="12"/>
      <c r="I21097" s="49"/>
    </row>
    <row r="21098" customHeight="1" spans="7:9">
      <c r="G21098" s="11"/>
      <c r="H21098" s="12"/>
      <c r="I21098" s="49"/>
    </row>
    <row r="21099" customHeight="1" spans="7:9">
      <c r="G21099" s="11"/>
      <c r="H21099" s="12"/>
      <c r="I21099" s="49"/>
    </row>
    <row r="21100" customHeight="1" spans="7:9">
      <c r="G21100" s="11"/>
      <c r="H21100" s="12"/>
      <c r="I21100" s="49"/>
    </row>
    <row r="21101" customHeight="1" spans="7:9">
      <c r="G21101" s="11"/>
      <c r="H21101" s="12"/>
      <c r="I21101" s="49"/>
    </row>
    <row r="21102" customHeight="1" spans="7:9">
      <c r="G21102" s="11"/>
      <c r="H21102" s="12"/>
      <c r="I21102" s="49"/>
    </row>
    <row r="21103" customHeight="1" spans="7:9">
      <c r="G21103" s="11"/>
      <c r="H21103" s="12"/>
      <c r="I21103" s="49"/>
    </row>
    <row r="21104" customHeight="1" spans="7:9">
      <c r="G21104" s="11"/>
      <c r="H21104" s="12"/>
      <c r="I21104" s="49"/>
    </row>
    <row r="21105" customHeight="1" spans="7:9">
      <c r="G21105" s="11"/>
      <c r="H21105" s="12"/>
      <c r="I21105" s="49"/>
    </row>
    <row r="21106" customHeight="1" spans="7:9">
      <c r="G21106" s="11"/>
      <c r="H21106" s="12"/>
      <c r="I21106" s="49"/>
    </row>
    <row r="21107" customHeight="1" spans="7:9">
      <c r="G21107" s="11"/>
      <c r="H21107" s="12"/>
      <c r="I21107" s="49"/>
    </row>
    <row r="21108" customHeight="1" spans="7:9">
      <c r="G21108" s="11"/>
      <c r="H21108" s="12"/>
      <c r="I21108" s="49"/>
    </row>
    <row r="21109" customHeight="1" spans="7:9">
      <c r="G21109" s="11"/>
      <c r="H21109" s="12"/>
      <c r="I21109" s="49"/>
    </row>
    <row r="21110" customHeight="1" spans="7:9">
      <c r="G21110" s="11"/>
      <c r="H21110" s="12"/>
      <c r="I21110" s="49"/>
    </row>
    <row r="21111" customHeight="1" spans="7:9">
      <c r="G21111" s="11"/>
      <c r="H21111" s="12"/>
      <c r="I21111" s="49"/>
    </row>
    <row r="21112" customHeight="1" spans="7:9">
      <c r="G21112" s="11"/>
      <c r="H21112" s="12"/>
      <c r="I21112" s="49"/>
    </row>
    <row r="21113" customHeight="1" spans="7:9">
      <c r="G21113" s="11"/>
      <c r="H21113" s="12"/>
      <c r="I21113" s="49"/>
    </row>
    <row r="21114" customHeight="1" spans="7:9">
      <c r="G21114" s="11"/>
      <c r="H21114" s="12"/>
      <c r="I21114" s="49"/>
    </row>
    <row r="21115" customHeight="1" spans="7:9">
      <c r="G21115" s="11"/>
      <c r="H21115" s="12"/>
      <c r="I21115" s="49"/>
    </row>
    <row r="21116" customHeight="1" spans="7:9">
      <c r="G21116" s="11"/>
      <c r="H21116" s="12"/>
      <c r="I21116" s="49"/>
    </row>
    <row r="21117" customHeight="1" spans="7:9">
      <c r="G21117" s="11"/>
      <c r="H21117" s="12"/>
      <c r="I21117" s="49"/>
    </row>
    <row r="21118" customHeight="1" spans="7:9">
      <c r="G21118" s="11"/>
      <c r="H21118" s="12"/>
      <c r="I21118" s="49"/>
    </row>
    <row r="21119" customHeight="1" spans="7:9">
      <c r="G21119" s="11"/>
      <c r="H21119" s="12"/>
      <c r="I21119" s="49"/>
    </row>
    <row r="21120" customHeight="1" spans="7:9">
      <c r="G21120" s="11"/>
      <c r="H21120" s="12"/>
      <c r="I21120" s="49"/>
    </row>
    <row r="21121" customHeight="1" spans="7:9">
      <c r="G21121" s="11"/>
      <c r="H21121" s="12"/>
      <c r="I21121" s="49"/>
    </row>
    <row r="21122" customHeight="1" spans="7:9">
      <c r="G21122" s="11"/>
      <c r="H21122" s="12"/>
      <c r="I21122" s="49"/>
    </row>
    <row r="21123" customHeight="1" spans="7:9">
      <c r="G21123" s="11"/>
      <c r="H21123" s="12"/>
      <c r="I21123" s="49"/>
    </row>
    <row r="21124" customHeight="1" spans="7:9">
      <c r="G21124" s="11"/>
      <c r="H21124" s="12"/>
      <c r="I21124" s="49"/>
    </row>
    <row r="21125" customHeight="1" spans="7:9">
      <c r="G21125" s="11"/>
      <c r="H21125" s="12"/>
      <c r="I21125" s="49"/>
    </row>
    <row r="21126" customHeight="1" spans="7:9">
      <c r="G21126" s="11"/>
      <c r="H21126" s="12"/>
      <c r="I21126" s="49"/>
    </row>
    <row r="21127" customHeight="1" spans="7:9">
      <c r="G21127" s="11"/>
      <c r="H21127" s="12"/>
      <c r="I21127" s="49"/>
    </row>
    <row r="21128" customHeight="1" spans="7:9">
      <c r="G21128" s="11"/>
      <c r="H21128" s="12"/>
      <c r="I21128" s="49"/>
    </row>
    <row r="21129" customHeight="1" spans="7:9">
      <c r="G21129" s="11"/>
      <c r="H21129" s="12"/>
      <c r="I21129" s="49"/>
    </row>
    <row r="21130" customHeight="1" spans="7:9">
      <c r="G21130" s="11"/>
      <c r="H21130" s="12"/>
      <c r="I21130" s="49"/>
    </row>
    <row r="21131" customHeight="1" spans="7:9">
      <c r="G21131" s="11"/>
      <c r="H21131" s="12"/>
      <c r="I21131" s="49"/>
    </row>
    <row r="21132" customHeight="1" spans="7:9">
      <c r="G21132" s="11"/>
      <c r="H21132" s="12"/>
      <c r="I21132" s="49"/>
    </row>
    <row r="21133" customHeight="1" spans="7:9">
      <c r="G21133" s="11"/>
      <c r="H21133" s="12"/>
      <c r="I21133" s="49"/>
    </row>
    <row r="21134" customHeight="1" spans="7:9">
      <c r="G21134" s="11"/>
      <c r="H21134" s="12"/>
      <c r="I21134" s="49"/>
    </row>
    <row r="21135" customHeight="1" spans="7:9">
      <c r="G21135" s="11"/>
      <c r="H21135" s="12"/>
      <c r="I21135" s="49"/>
    </row>
    <row r="21136" customHeight="1" spans="7:9">
      <c r="G21136" s="11"/>
      <c r="H21136" s="12"/>
      <c r="I21136" s="49"/>
    </row>
    <row r="21137" customHeight="1" spans="7:9">
      <c r="G21137" s="11"/>
      <c r="H21137" s="12"/>
      <c r="I21137" s="49"/>
    </row>
    <row r="21138" customHeight="1" spans="7:9">
      <c r="G21138" s="11"/>
      <c r="H21138" s="12"/>
      <c r="I21138" s="49"/>
    </row>
    <row r="21139" customHeight="1" spans="7:9">
      <c r="G21139" s="11"/>
      <c r="H21139" s="12"/>
      <c r="I21139" s="49"/>
    </row>
    <row r="21140" customHeight="1" spans="7:9">
      <c r="G21140" s="11"/>
      <c r="H21140" s="12"/>
      <c r="I21140" s="49"/>
    </row>
    <row r="21141" customHeight="1" spans="7:9">
      <c r="G21141" s="11"/>
      <c r="H21141" s="12"/>
      <c r="I21141" s="49"/>
    </row>
    <row r="21142" customHeight="1" spans="7:9">
      <c r="G21142" s="11"/>
      <c r="H21142" s="12"/>
      <c r="I21142" s="49"/>
    </row>
    <row r="21143" customHeight="1" spans="7:9">
      <c r="G21143" s="11"/>
      <c r="H21143" s="12"/>
      <c r="I21143" s="49"/>
    </row>
    <row r="21144" customHeight="1" spans="7:9">
      <c r="G21144" s="11"/>
      <c r="H21144" s="12"/>
      <c r="I21144" s="49"/>
    </row>
    <row r="21145" customHeight="1" spans="7:9">
      <c r="G21145" s="11"/>
      <c r="H21145" s="12"/>
      <c r="I21145" s="49"/>
    </row>
    <row r="21146" customHeight="1" spans="7:9">
      <c r="G21146" s="11"/>
      <c r="H21146" s="12"/>
      <c r="I21146" s="49"/>
    </row>
    <row r="21147" customHeight="1" spans="7:9">
      <c r="G21147" s="11"/>
      <c r="H21147" s="12"/>
      <c r="I21147" s="49"/>
    </row>
    <row r="21148" customHeight="1" spans="7:9">
      <c r="G21148" s="11"/>
      <c r="H21148" s="12"/>
      <c r="I21148" s="49"/>
    </row>
    <row r="21149" customHeight="1" spans="7:9">
      <c r="G21149" s="11"/>
      <c r="H21149" s="12"/>
      <c r="I21149" s="49"/>
    </row>
    <row r="21150" customHeight="1" spans="7:9">
      <c r="G21150" s="11"/>
      <c r="H21150" s="12"/>
      <c r="I21150" s="49"/>
    </row>
    <row r="21151" customHeight="1" spans="7:9">
      <c r="G21151" s="11"/>
      <c r="H21151" s="12"/>
      <c r="I21151" s="49"/>
    </row>
    <row r="21152" customHeight="1" spans="7:9">
      <c r="G21152" s="11"/>
      <c r="H21152" s="12"/>
      <c r="I21152" s="49"/>
    </row>
    <row r="21153" customHeight="1" spans="7:9">
      <c r="G21153" s="11"/>
      <c r="H21153" s="12"/>
      <c r="I21153" s="49"/>
    </row>
    <row r="21154" customHeight="1" spans="7:9">
      <c r="G21154" s="11"/>
      <c r="H21154" s="12"/>
      <c r="I21154" s="49"/>
    </row>
    <row r="21155" customHeight="1" spans="7:9">
      <c r="G21155" s="11"/>
      <c r="H21155" s="12"/>
      <c r="I21155" s="49"/>
    </row>
    <row r="21156" customHeight="1" spans="7:9">
      <c r="G21156" s="11"/>
      <c r="H21156" s="12"/>
      <c r="I21156" s="49"/>
    </row>
    <row r="21157" customHeight="1" spans="7:9">
      <c r="G21157" s="11"/>
      <c r="H21157" s="12"/>
      <c r="I21157" s="49"/>
    </row>
    <row r="21158" customHeight="1" spans="7:9">
      <c r="G21158" s="11"/>
      <c r="H21158" s="12"/>
      <c r="I21158" s="49"/>
    </row>
    <row r="21159" customHeight="1" spans="7:9">
      <c r="G21159" s="11"/>
      <c r="H21159" s="12"/>
      <c r="I21159" s="49"/>
    </row>
    <row r="21160" customHeight="1" spans="7:9">
      <c r="G21160" s="11"/>
      <c r="H21160" s="12"/>
      <c r="I21160" s="49"/>
    </row>
    <row r="21161" customHeight="1" spans="7:9">
      <c r="G21161" s="11"/>
      <c r="H21161" s="12"/>
      <c r="I21161" s="49"/>
    </row>
    <row r="21162" customHeight="1" spans="7:9">
      <c r="G21162" s="11"/>
      <c r="H21162" s="12"/>
      <c r="I21162" s="49"/>
    </row>
    <row r="21163" customHeight="1" spans="7:9">
      <c r="G21163" s="11"/>
      <c r="H21163" s="12"/>
      <c r="I21163" s="49"/>
    </row>
    <row r="21164" customHeight="1" spans="7:9">
      <c r="G21164" s="11"/>
      <c r="H21164" s="12"/>
      <c r="I21164" s="49"/>
    </row>
    <row r="21165" customHeight="1" spans="7:9">
      <c r="G21165" s="11"/>
      <c r="H21165" s="12"/>
      <c r="I21165" s="49"/>
    </row>
    <row r="21166" customHeight="1" spans="7:9">
      <c r="G21166" s="11"/>
      <c r="H21166" s="12"/>
      <c r="I21166" s="49"/>
    </row>
    <row r="21167" customHeight="1" spans="7:9">
      <c r="G21167" s="11"/>
      <c r="H21167" s="12"/>
      <c r="I21167" s="49"/>
    </row>
    <row r="21168" customHeight="1" spans="7:9">
      <c r="G21168" s="11"/>
      <c r="H21168" s="12"/>
      <c r="I21168" s="49"/>
    </row>
    <row r="21169" customHeight="1" spans="7:9">
      <c r="G21169" s="11"/>
      <c r="H21169" s="12"/>
      <c r="I21169" s="49"/>
    </row>
    <row r="21170" customHeight="1" spans="7:9">
      <c r="G21170" s="11"/>
      <c r="H21170" s="12"/>
      <c r="I21170" s="49"/>
    </row>
    <row r="21171" customHeight="1" spans="7:9">
      <c r="G21171" s="11"/>
      <c r="H21171" s="12"/>
      <c r="I21171" s="49"/>
    </row>
    <row r="21172" customHeight="1" spans="7:9">
      <c r="G21172" s="11"/>
      <c r="H21172" s="12"/>
      <c r="I21172" s="49"/>
    </row>
    <row r="21173" customHeight="1" spans="7:9">
      <c r="G21173" s="11"/>
      <c r="H21173" s="12"/>
      <c r="I21173" s="49"/>
    </row>
    <row r="21174" customHeight="1" spans="7:9">
      <c r="G21174" s="11"/>
      <c r="H21174" s="12"/>
      <c r="I21174" s="49"/>
    </row>
    <row r="21175" customHeight="1" spans="7:9">
      <c r="G21175" s="11"/>
      <c r="H21175" s="12"/>
      <c r="I21175" s="49"/>
    </row>
    <row r="21176" customHeight="1" spans="7:9">
      <c r="G21176" s="11"/>
      <c r="H21176" s="12"/>
      <c r="I21176" s="49"/>
    </row>
    <row r="21177" customHeight="1" spans="7:9">
      <c r="G21177" s="11"/>
      <c r="H21177" s="12"/>
      <c r="I21177" s="49"/>
    </row>
    <row r="21178" customHeight="1" spans="7:9">
      <c r="G21178" s="11"/>
      <c r="H21178" s="12"/>
      <c r="I21178" s="49"/>
    </row>
    <row r="21179" customHeight="1" spans="7:9">
      <c r="G21179" s="11"/>
      <c r="H21179" s="12"/>
      <c r="I21179" s="49"/>
    </row>
    <row r="21180" customHeight="1" spans="7:9">
      <c r="G21180" s="11"/>
      <c r="H21180" s="12"/>
      <c r="I21180" s="49"/>
    </row>
    <row r="21181" customHeight="1" spans="7:9">
      <c r="G21181" s="11"/>
      <c r="H21181" s="12"/>
      <c r="I21181" s="49"/>
    </row>
    <row r="21182" customHeight="1" spans="7:9">
      <c r="G21182" s="11"/>
      <c r="H21182" s="12"/>
      <c r="I21182" s="49"/>
    </row>
    <row r="21183" customHeight="1" spans="7:9">
      <c r="G21183" s="11"/>
      <c r="H21183" s="12"/>
      <c r="I21183" s="49"/>
    </row>
    <row r="21184" customHeight="1" spans="7:9">
      <c r="G21184" s="11"/>
      <c r="H21184" s="12"/>
      <c r="I21184" s="49"/>
    </row>
    <row r="21185" customHeight="1" spans="7:9">
      <c r="G21185" s="11"/>
      <c r="H21185" s="12"/>
      <c r="I21185" s="49"/>
    </row>
    <row r="21186" customHeight="1" spans="7:9">
      <c r="G21186" s="11"/>
      <c r="H21186" s="12"/>
      <c r="I21186" s="49"/>
    </row>
    <row r="21187" customHeight="1" spans="7:9">
      <c r="G21187" s="11"/>
      <c r="H21187" s="12"/>
      <c r="I21187" s="49"/>
    </row>
    <row r="21188" customHeight="1" spans="7:9">
      <c r="G21188" s="11"/>
      <c r="H21188" s="12"/>
      <c r="I21188" s="49"/>
    </row>
    <row r="21189" customHeight="1" spans="7:9">
      <c r="G21189" s="11"/>
      <c r="H21189" s="12"/>
      <c r="I21189" s="49"/>
    </row>
    <row r="21190" customHeight="1" spans="7:9">
      <c r="G21190" s="11"/>
      <c r="H21190" s="12"/>
      <c r="I21190" s="49"/>
    </row>
    <row r="21191" customHeight="1" spans="7:9">
      <c r="G21191" s="11"/>
      <c r="H21191" s="12"/>
      <c r="I21191" s="49"/>
    </row>
    <row r="21192" customHeight="1" spans="7:9">
      <c r="G21192" s="11"/>
      <c r="H21192" s="12"/>
      <c r="I21192" s="49"/>
    </row>
    <row r="21193" customHeight="1" spans="7:9">
      <c r="G21193" s="11"/>
      <c r="H21193" s="12"/>
      <c r="I21193" s="49"/>
    </row>
    <row r="21194" customHeight="1" spans="7:9">
      <c r="G21194" s="11"/>
      <c r="H21194" s="12"/>
      <c r="I21194" s="49"/>
    </row>
    <row r="21195" customHeight="1" spans="7:9">
      <c r="G21195" s="11"/>
      <c r="H21195" s="12"/>
      <c r="I21195" s="49"/>
    </row>
    <row r="21196" customHeight="1" spans="7:9">
      <c r="G21196" s="11"/>
      <c r="H21196" s="12"/>
      <c r="I21196" s="49"/>
    </row>
    <row r="21197" customHeight="1" spans="7:9">
      <c r="G21197" s="11"/>
      <c r="H21197" s="12"/>
      <c r="I21197" s="49"/>
    </row>
    <row r="21198" customHeight="1" spans="7:9">
      <c r="G21198" s="11"/>
      <c r="H21198" s="12"/>
      <c r="I21198" s="49"/>
    </row>
    <row r="21199" customHeight="1" spans="7:9">
      <c r="G21199" s="11"/>
      <c r="H21199" s="12"/>
      <c r="I21199" s="49"/>
    </row>
    <row r="21200" customHeight="1" spans="7:9">
      <c r="G21200" s="11"/>
      <c r="H21200" s="12"/>
      <c r="I21200" s="49"/>
    </row>
    <row r="21201" customHeight="1" spans="7:9">
      <c r="G21201" s="11"/>
      <c r="H21201" s="12"/>
      <c r="I21201" s="49"/>
    </row>
    <row r="21202" customHeight="1" spans="7:9">
      <c r="G21202" s="11"/>
      <c r="H21202" s="12"/>
      <c r="I21202" s="49"/>
    </row>
    <row r="21203" customHeight="1" spans="7:9">
      <c r="G21203" s="11"/>
      <c r="H21203" s="12"/>
      <c r="I21203" s="49"/>
    </row>
    <row r="21204" customHeight="1" spans="7:9">
      <c r="G21204" s="11"/>
      <c r="H21204" s="12"/>
      <c r="I21204" s="49"/>
    </row>
    <row r="21205" customHeight="1" spans="7:9">
      <c r="G21205" s="11"/>
      <c r="H21205" s="12"/>
      <c r="I21205" s="49"/>
    </row>
    <row r="21206" customHeight="1" spans="7:9">
      <c r="G21206" s="11"/>
      <c r="H21206" s="12"/>
      <c r="I21206" s="49"/>
    </row>
    <row r="21207" customHeight="1" spans="7:9">
      <c r="G21207" s="11"/>
      <c r="H21207" s="12"/>
      <c r="I21207" s="49"/>
    </row>
    <row r="21208" customHeight="1" spans="7:9">
      <c r="G21208" s="11"/>
      <c r="H21208" s="12"/>
      <c r="I21208" s="49"/>
    </row>
    <row r="21209" customHeight="1" spans="7:9">
      <c r="G21209" s="11"/>
      <c r="H21209" s="12"/>
      <c r="I21209" s="49"/>
    </row>
    <row r="21210" customHeight="1" spans="7:9">
      <c r="G21210" s="11"/>
      <c r="H21210" s="12"/>
      <c r="I21210" s="49"/>
    </row>
    <row r="21211" customHeight="1" spans="7:9">
      <c r="G21211" s="11"/>
      <c r="H21211" s="12"/>
      <c r="I21211" s="49"/>
    </row>
    <row r="21212" customHeight="1" spans="7:9">
      <c r="G21212" s="11"/>
      <c r="H21212" s="12"/>
      <c r="I21212" s="49"/>
    </row>
    <row r="21213" customHeight="1" spans="7:9">
      <c r="G21213" s="11"/>
      <c r="H21213" s="12"/>
      <c r="I21213" s="49"/>
    </row>
    <row r="21214" customHeight="1" spans="7:9">
      <c r="G21214" s="11"/>
      <c r="H21214" s="12"/>
      <c r="I21214" s="49"/>
    </row>
    <row r="21215" customHeight="1" spans="7:9">
      <c r="G21215" s="11"/>
      <c r="H21215" s="12"/>
      <c r="I21215" s="49"/>
    </row>
    <row r="21216" customHeight="1" spans="7:9">
      <c r="G21216" s="11"/>
      <c r="H21216" s="12"/>
      <c r="I21216" s="49"/>
    </row>
    <row r="21217" customHeight="1" spans="7:9">
      <c r="G21217" s="11"/>
      <c r="H21217" s="12"/>
      <c r="I21217" s="49"/>
    </row>
    <row r="21218" customHeight="1" spans="7:9">
      <c r="G21218" s="11"/>
      <c r="H21218" s="12"/>
      <c r="I21218" s="49"/>
    </row>
    <row r="21219" customHeight="1" spans="7:9">
      <c r="G21219" s="11"/>
      <c r="H21219" s="12"/>
      <c r="I21219" s="49"/>
    </row>
    <row r="21220" customHeight="1" spans="7:9">
      <c r="G21220" s="11"/>
      <c r="H21220" s="12"/>
      <c r="I21220" s="49"/>
    </row>
    <row r="21221" customHeight="1" spans="7:9">
      <c r="G21221" s="11"/>
      <c r="H21221" s="12"/>
      <c r="I21221" s="49"/>
    </row>
    <row r="21222" customHeight="1" spans="7:9">
      <c r="G21222" s="11"/>
      <c r="H21222" s="12"/>
      <c r="I21222" s="49"/>
    </row>
    <row r="21223" customHeight="1" spans="7:9">
      <c r="G21223" s="11"/>
      <c r="H21223" s="12"/>
      <c r="I21223" s="49"/>
    </row>
    <row r="21224" customHeight="1" spans="7:9">
      <c r="G21224" s="11"/>
      <c r="H21224" s="12"/>
      <c r="I21224" s="49"/>
    </row>
    <row r="21225" customHeight="1" spans="7:9">
      <c r="G21225" s="11"/>
      <c r="H21225" s="12"/>
      <c r="I21225" s="49"/>
    </row>
    <row r="21226" customHeight="1" spans="7:9">
      <c r="G21226" s="11"/>
      <c r="H21226" s="12"/>
      <c r="I21226" s="49"/>
    </row>
    <row r="21227" customHeight="1" spans="7:9">
      <c r="G21227" s="11"/>
      <c r="H21227" s="12"/>
      <c r="I21227" s="49"/>
    </row>
    <row r="21228" customHeight="1" spans="7:9">
      <c r="G21228" s="11"/>
      <c r="H21228" s="12"/>
      <c r="I21228" s="49"/>
    </row>
    <row r="21229" customHeight="1" spans="7:9">
      <c r="G21229" s="11"/>
      <c r="H21229" s="12"/>
      <c r="I21229" s="49"/>
    </row>
    <row r="21230" customHeight="1" spans="7:9">
      <c r="G21230" s="11"/>
      <c r="H21230" s="12"/>
      <c r="I21230" s="49"/>
    </row>
    <row r="21231" customHeight="1" spans="7:9">
      <c r="G21231" s="11"/>
      <c r="H21231" s="12"/>
      <c r="I21231" s="49"/>
    </row>
    <row r="21232" customHeight="1" spans="7:9">
      <c r="G21232" s="11"/>
      <c r="H21232" s="12"/>
      <c r="I21232" s="49"/>
    </row>
    <row r="21233" customHeight="1" spans="7:9">
      <c r="G21233" s="11"/>
      <c r="H21233" s="12"/>
      <c r="I21233" s="49"/>
    </row>
    <row r="21234" customHeight="1" spans="7:9">
      <c r="G21234" s="11"/>
      <c r="H21234" s="12"/>
      <c r="I21234" s="49"/>
    </row>
    <row r="21235" customHeight="1" spans="7:9">
      <c r="G21235" s="11"/>
      <c r="H21235" s="12"/>
      <c r="I21235" s="49"/>
    </row>
    <row r="21236" customHeight="1" spans="7:9">
      <c r="G21236" s="11"/>
      <c r="H21236" s="12"/>
      <c r="I21236" s="49"/>
    </row>
    <row r="21237" customHeight="1" spans="7:9">
      <c r="G21237" s="11"/>
      <c r="H21237" s="12"/>
      <c r="I21237" s="49"/>
    </row>
    <row r="21238" customHeight="1" spans="7:9">
      <c r="G21238" s="11"/>
      <c r="H21238" s="12"/>
      <c r="I21238" s="49"/>
    </row>
    <row r="21239" customHeight="1" spans="7:9">
      <c r="G21239" s="11"/>
      <c r="H21239" s="12"/>
      <c r="I21239" s="49"/>
    </row>
    <row r="21240" customHeight="1" spans="7:9">
      <c r="G21240" s="11"/>
      <c r="H21240" s="12"/>
      <c r="I21240" s="49"/>
    </row>
    <row r="21241" customHeight="1" spans="7:9">
      <c r="G21241" s="11"/>
      <c r="H21241" s="12"/>
      <c r="I21241" s="49"/>
    </row>
    <row r="21242" customHeight="1" spans="7:9">
      <c r="G21242" s="11"/>
      <c r="H21242" s="12"/>
      <c r="I21242" s="49"/>
    </row>
    <row r="21243" customHeight="1" spans="7:9">
      <c r="G21243" s="11"/>
      <c r="H21243" s="12"/>
      <c r="I21243" s="49"/>
    </row>
    <row r="21244" customHeight="1" spans="7:9">
      <c r="G21244" s="11"/>
      <c r="H21244" s="12"/>
      <c r="I21244" s="49"/>
    </row>
    <row r="21245" customHeight="1" spans="7:9">
      <c r="G21245" s="11"/>
      <c r="H21245" s="12"/>
      <c r="I21245" s="49"/>
    </row>
    <row r="21246" customHeight="1" spans="7:9">
      <c r="G21246" s="11"/>
      <c r="H21246" s="12"/>
      <c r="I21246" s="49"/>
    </row>
    <row r="21247" customHeight="1" spans="7:9">
      <c r="G21247" s="11"/>
      <c r="H21247" s="12"/>
      <c r="I21247" s="49"/>
    </row>
    <row r="21248" customHeight="1" spans="7:9">
      <c r="G21248" s="11"/>
      <c r="H21248" s="12"/>
      <c r="I21248" s="49"/>
    </row>
    <row r="21249" customHeight="1" spans="7:9">
      <c r="G21249" s="11"/>
      <c r="H21249" s="12"/>
      <c r="I21249" s="49"/>
    </row>
    <row r="21250" customHeight="1" spans="7:9">
      <c r="G21250" s="11"/>
      <c r="H21250" s="12"/>
      <c r="I21250" s="49"/>
    </row>
    <row r="21251" customHeight="1" spans="7:9">
      <c r="G21251" s="11"/>
      <c r="H21251" s="12"/>
      <c r="I21251" s="49"/>
    </row>
    <row r="21252" customHeight="1" spans="7:9">
      <c r="G21252" s="11"/>
      <c r="H21252" s="12"/>
      <c r="I21252" s="49"/>
    </row>
    <row r="21253" customHeight="1" spans="7:9">
      <c r="G21253" s="11"/>
      <c r="H21253" s="12"/>
      <c r="I21253" s="49"/>
    </row>
    <row r="21254" customHeight="1" spans="7:9">
      <c r="G21254" s="11"/>
      <c r="H21254" s="12"/>
      <c r="I21254" s="49"/>
    </row>
    <row r="21255" customHeight="1" spans="7:9">
      <c r="G21255" s="11"/>
      <c r="H21255" s="12"/>
      <c r="I21255" s="49"/>
    </row>
    <row r="21256" customHeight="1" spans="7:9">
      <c r="G21256" s="11"/>
      <c r="H21256" s="12"/>
      <c r="I21256" s="49"/>
    </row>
    <row r="21257" customHeight="1" spans="7:9">
      <c r="G21257" s="11"/>
      <c r="H21257" s="12"/>
      <c r="I21257" s="49"/>
    </row>
    <row r="21258" customHeight="1" spans="7:9">
      <c r="G21258" s="11"/>
      <c r="H21258" s="12"/>
      <c r="I21258" s="49"/>
    </row>
    <row r="21259" customHeight="1" spans="7:9">
      <c r="G21259" s="11"/>
      <c r="H21259" s="12"/>
      <c r="I21259" s="49"/>
    </row>
    <row r="21260" customHeight="1" spans="7:9">
      <c r="G21260" s="11"/>
      <c r="H21260" s="12"/>
      <c r="I21260" s="49"/>
    </row>
    <row r="21261" customHeight="1" spans="7:9">
      <c r="G21261" s="11"/>
      <c r="H21261" s="12"/>
      <c r="I21261" s="49"/>
    </row>
    <row r="21262" customHeight="1" spans="7:9">
      <c r="G21262" s="11"/>
      <c r="H21262" s="12"/>
      <c r="I21262" s="49"/>
    </row>
    <row r="21263" customHeight="1" spans="7:9">
      <c r="G21263" s="11"/>
      <c r="H21263" s="12"/>
      <c r="I21263" s="49"/>
    </row>
    <row r="21264" customHeight="1" spans="7:9">
      <c r="G21264" s="11"/>
      <c r="H21264" s="12"/>
      <c r="I21264" s="49"/>
    </row>
    <row r="21265" customHeight="1" spans="7:9">
      <c r="G21265" s="11"/>
      <c r="H21265" s="12"/>
      <c r="I21265" s="49"/>
    </row>
    <row r="21266" customHeight="1" spans="7:9">
      <c r="G21266" s="11"/>
      <c r="H21266" s="12"/>
      <c r="I21266" s="49"/>
    </row>
    <row r="21267" customHeight="1" spans="7:9">
      <c r="G21267" s="11"/>
      <c r="H21267" s="12"/>
      <c r="I21267" s="49"/>
    </row>
    <row r="21268" customHeight="1" spans="7:9">
      <c r="G21268" s="11"/>
      <c r="H21268" s="12"/>
      <c r="I21268" s="49"/>
    </row>
    <row r="21269" customHeight="1" spans="7:9">
      <c r="G21269" s="11"/>
      <c r="H21269" s="12"/>
      <c r="I21269" s="49"/>
    </row>
    <row r="21270" customHeight="1" spans="7:9">
      <c r="G21270" s="11"/>
      <c r="H21270" s="12"/>
      <c r="I21270" s="49"/>
    </row>
    <row r="21271" customHeight="1" spans="7:9">
      <c r="G21271" s="11"/>
      <c r="H21271" s="12"/>
      <c r="I21271" s="49"/>
    </row>
    <row r="21272" customHeight="1" spans="7:9">
      <c r="G21272" s="11"/>
      <c r="H21272" s="12"/>
      <c r="I21272" s="49"/>
    </row>
    <row r="21273" customHeight="1" spans="7:9">
      <c r="G21273" s="11"/>
      <c r="H21273" s="12"/>
      <c r="I21273" s="49"/>
    </row>
    <row r="21274" customHeight="1" spans="7:9">
      <c r="G21274" s="11"/>
      <c r="H21274" s="12"/>
      <c r="I21274" s="49"/>
    </row>
    <row r="21275" customHeight="1" spans="7:9">
      <c r="G21275" s="11"/>
      <c r="H21275" s="12"/>
      <c r="I21275" s="49"/>
    </row>
    <row r="21276" customHeight="1" spans="7:9">
      <c r="G21276" s="11"/>
      <c r="H21276" s="12"/>
      <c r="I21276" s="49"/>
    </row>
    <row r="21277" customHeight="1" spans="7:9">
      <c r="G21277" s="11"/>
      <c r="H21277" s="12"/>
      <c r="I21277" s="49"/>
    </row>
    <row r="21278" customHeight="1" spans="7:9">
      <c r="G21278" s="11"/>
      <c r="H21278" s="12"/>
      <c r="I21278" s="49"/>
    </row>
    <row r="21279" customHeight="1" spans="7:9">
      <c r="G21279" s="11"/>
      <c r="H21279" s="12"/>
      <c r="I21279" s="49"/>
    </row>
    <row r="21280" customHeight="1" spans="7:9">
      <c r="G21280" s="11"/>
      <c r="H21280" s="12"/>
      <c r="I21280" s="49"/>
    </row>
    <row r="21281" customHeight="1" spans="7:9">
      <c r="G21281" s="11"/>
      <c r="H21281" s="12"/>
      <c r="I21281" s="49"/>
    </row>
    <row r="21282" customHeight="1" spans="7:9">
      <c r="G21282" s="11"/>
      <c r="H21282" s="12"/>
      <c r="I21282" s="49"/>
    </row>
    <row r="21283" customHeight="1" spans="7:9">
      <c r="G21283" s="11"/>
      <c r="H21283" s="12"/>
      <c r="I21283" s="49"/>
    </row>
    <row r="21284" customHeight="1" spans="7:9">
      <c r="G21284" s="11"/>
      <c r="H21284" s="12"/>
      <c r="I21284" s="49"/>
    </row>
    <row r="21285" customHeight="1" spans="7:9">
      <c r="G21285" s="11"/>
      <c r="H21285" s="12"/>
      <c r="I21285" s="49"/>
    </row>
    <row r="21286" customHeight="1" spans="7:9">
      <c r="G21286" s="11"/>
      <c r="H21286" s="12"/>
      <c r="I21286" s="49"/>
    </row>
    <row r="21287" customHeight="1" spans="7:9">
      <c r="G21287" s="11"/>
      <c r="H21287" s="12"/>
      <c r="I21287" s="49"/>
    </row>
    <row r="21288" customHeight="1" spans="7:9">
      <c r="G21288" s="11"/>
      <c r="H21288" s="12"/>
      <c r="I21288" s="49"/>
    </row>
    <row r="21289" customHeight="1" spans="7:9">
      <c r="G21289" s="11"/>
      <c r="H21289" s="12"/>
      <c r="I21289" s="49"/>
    </row>
    <row r="21290" customHeight="1" spans="7:9">
      <c r="G21290" s="11"/>
      <c r="H21290" s="12"/>
      <c r="I21290" s="49"/>
    </row>
    <row r="21291" customHeight="1" spans="7:9">
      <c r="G21291" s="11"/>
      <c r="H21291" s="12"/>
      <c r="I21291" s="49"/>
    </row>
    <row r="21292" customHeight="1" spans="7:9">
      <c r="G21292" s="11"/>
      <c r="H21292" s="12"/>
      <c r="I21292" s="49"/>
    </row>
    <row r="21293" customHeight="1" spans="7:9">
      <c r="G21293" s="11"/>
      <c r="H21293" s="12"/>
      <c r="I21293" s="49"/>
    </row>
    <row r="21294" customHeight="1" spans="7:9">
      <c r="G21294" s="11"/>
      <c r="H21294" s="12"/>
      <c r="I21294" s="49"/>
    </row>
    <row r="21295" customHeight="1" spans="7:9">
      <c r="G21295" s="11"/>
      <c r="H21295" s="12"/>
      <c r="I21295" s="49"/>
    </row>
    <row r="21296" customHeight="1" spans="7:9">
      <c r="G21296" s="11"/>
      <c r="H21296" s="12"/>
      <c r="I21296" s="49"/>
    </row>
    <row r="21297" customHeight="1" spans="7:9">
      <c r="G21297" s="11"/>
      <c r="H21297" s="12"/>
      <c r="I21297" s="49"/>
    </row>
    <row r="21298" customHeight="1" spans="7:9">
      <c r="G21298" s="11"/>
      <c r="H21298" s="12"/>
      <c r="I21298" s="49"/>
    </row>
    <row r="21299" customHeight="1" spans="7:9">
      <c r="G21299" s="11"/>
      <c r="H21299" s="12"/>
      <c r="I21299" s="49"/>
    </row>
    <row r="21300" customHeight="1" spans="7:9">
      <c r="G21300" s="11"/>
      <c r="H21300" s="12"/>
      <c r="I21300" s="49"/>
    </row>
    <row r="21301" customHeight="1" spans="7:9">
      <c r="G21301" s="11"/>
      <c r="H21301" s="12"/>
      <c r="I21301" s="49"/>
    </row>
    <row r="21302" customHeight="1" spans="7:9">
      <c r="G21302" s="11"/>
      <c r="H21302" s="12"/>
      <c r="I21302" s="49"/>
    </row>
    <row r="21303" customHeight="1" spans="7:9">
      <c r="G21303" s="11"/>
      <c r="H21303" s="12"/>
      <c r="I21303" s="49"/>
    </row>
    <row r="21304" customHeight="1" spans="7:9">
      <c r="G21304" s="11"/>
      <c r="H21304" s="12"/>
      <c r="I21304" s="49"/>
    </row>
    <row r="21305" customHeight="1" spans="7:9">
      <c r="G21305" s="11"/>
      <c r="H21305" s="12"/>
      <c r="I21305" s="49"/>
    </row>
    <row r="21306" customHeight="1" spans="7:9">
      <c r="G21306" s="11"/>
      <c r="H21306" s="12"/>
      <c r="I21306" s="49"/>
    </row>
    <row r="21307" customHeight="1" spans="7:9">
      <c r="G21307" s="11"/>
      <c r="H21307" s="12"/>
      <c r="I21307" s="49"/>
    </row>
    <row r="21308" customHeight="1" spans="7:9">
      <c r="G21308" s="11"/>
      <c r="H21308" s="12"/>
      <c r="I21308" s="49"/>
    </row>
    <row r="21309" customHeight="1" spans="7:9">
      <c r="G21309" s="11"/>
      <c r="H21309" s="12"/>
      <c r="I21309" s="49"/>
    </row>
    <row r="21310" customHeight="1" spans="7:9">
      <c r="G21310" s="11"/>
      <c r="H21310" s="12"/>
      <c r="I21310" s="49"/>
    </row>
    <row r="21311" customHeight="1" spans="7:9">
      <c r="G21311" s="11"/>
      <c r="H21311" s="12"/>
      <c r="I21311" s="49"/>
    </row>
    <row r="21312" customHeight="1" spans="7:9">
      <c r="G21312" s="11"/>
      <c r="H21312" s="12"/>
      <c r="I21312" s="49"/>
    </row>
    <row r="21313" customHeight="1" spans="7:9">
      <c r="G21313" s="11"/>
      <c r="H21313" s="12"/>
      <c r="I21313" s="49"/>
    </row>
    <row r="21314" customHeight="1" spans="7:9">
      <c r="G21314" s="11"/>
      <c r="H21314" s="12"/>
      <c r="I21314" s="49"/>
    </row>
    <row r="21315" customHeight="1" spans="7:9">
      <c r="G21315" s="11"/>
      <c r="H21315" s="12"/>
      <c r="I21315" s="49"/>
    </row>
    <row r="21316" customHeight="1" spans="7:9">
      <c r="G21316" s="11"/>
      <c r="H21316" s="12"/>
      <c r="I21316" s="49"/>
    </row>
    <row r="21317" customHeight="1" spans="7:9">
      <c r="G21317" s="11"/>
      <c r="H21317" s="12"/>
      <c r="I21317" s="49"/>
    </row>
    <row r="21318" customHeight="1" spans="7:9">
      <c r="G21318" s="11"/>
      <c r="H21318" s="12"/>
      <c r="I21318" s="49"/>
    </row>
    <row r="21319" customHeight="1" spans="7:9">
      <c r="G21319" s="11"/>
      <c r="H21319" s="12"/>
      <c r="I21319" s="49"/>
    </row>
    <row r="21320" customHeight="1" spans="7:9">
      <c r="G21320" s="11"/>
      <c r="H21320" s="12"/>
      <c r="I21320" s="49"/>
    </row>
    <row r="21321" customHeight="1" spans="7:9">
      <c r="G21321" s="11"/>
      <c r="H21321" s="12"/>
      <c r="I21321" s="49"/>
    </row>
    <row r="21322" customHeight="1" spans="7:9">
      <c r="G21322" s="11"/>
      <c r="H21322" s="12"/>
      <c r="I21322" s="49"/>
    </row>
    <row r="21323" customHeight="1" spans="7:9">
      <c r="G21323" s="11"/>
      <c r="H21323" s="12"/>
      <c r="I21323" s="49"/>
    </row>
    <row r="21324" customHeight="1" spans="7:9">
      <c r="G21324" s="11"/>
      <c r="H21324" s="12"/>
      <c r="I21324" s="49"/>
    </row>
    <row r="21325" customHeight="1" spans="7:9">
      <c r="G21325" s="11"/>
      <c r="H21325" s="12"/>
      <c r="I21325" s="49"/>
    </row>
    <row r="21326" customHeight="1" spans="7:9">
      <c r="G21326" s="11"/>
      <c r="H21326" s="12"/>
      <c r="I21326" s="49"/>
    </row>
    <row r="21327" customHeight="1" spans="7:9">
      <c r="G21327" s="11"/>
      <c r="H21327" s="12"/>
      <c r="I21327" s="49"/>
    </row>
    <row r="21328" customHeight="1" spans="7:9">
      <c r="G21328" s="11"/>
      <c r="H21328" s="12"/>
      <c r="I21328" s="49"/>
    </row>
    <row r="21329" customHeight="1" spans="7:9">
      <c r="G21329" s="11"/>
      <c r="H21329" s="12"/>
      <c r="I21329" s="49"/>
    </row>
    <row r="21330" customHeight="1" spans="7:9">
      <c r="G21330" s="11"/>
      <c r="H21330" s="12"/>
      <c r="I21330" s="49"/>
    </row>
    <row r="21331" customHeight="1" spans="7:9">
      <c r="G21331" s="11"/>
      <c r="H21331" s="12"/>
      <c r="I21331" s="49"/>
    </row>
    <row r="21332" customHeight="1" spans="7:9">
      <c r="G21332" s="11"/>
      <c r="H21332" s="12"/>
      <c r="I21332" s="49"/>
    </row>
    <row r="21333" customHeight="1" spans="7:9">
      <c r="G21333" s="11"/>
      <c r="H21333" s="12"/>
      <c r="I21333" s="49"/>
    </row>
    <row r="21334" customHeight="1" spans="7:9">
      <c r="G21334" s="11"/>
      <c r="H21334" s="12"/>
      <c r="I21334" s="49"/>
    </row>
    <row r="21335" customHeight="1" spans="7:9">
      <c r="G21335" s="11"/>
      <c r="H21335" s="12"/>
      <c r="I21335" s="49"/>
    </row>
    <row r="21336" customHeight="1" spans="7:9">
      <c r="G21336" s="11"/>
      <c r="H21336" s="12"/>
      <c r="I21336" s="49"/>
    </row>
    <row r="21337" customHeight="1" spans="7:9">
      <c r="G21337" s="11"/>
      <c r="H21337" s="12"/>
      <c r="I21337" s="49"/>
    </row>
    <row r="21338" customHeight="1" spans="7:9">
      <c r="G21338" s="11"/>
      <c r="H21338" s="12"/>
      <c r="I21338" s="49"/>
    </row>
    <row r="21339" customHeight="1" spans="7:9">
      <c r="G21339" s="11"/>
      <c r="H21339" s="12"/>
      <c r="I21339" s="49"/>
    </row>
    <row r="21340" customHeight="1" spans="7:9">
      <c r="G21340" s="11"/>
      <c r="H21340" s="12"/>
      <c r="I21340" s="49"/>
    </row>
    <row r="21341" customHeight="1" spans="7:9">
      <c r="G21341" s="11"/>
      <c r="H21341" s="12"/>
      <c r="I21341" s="49"/>
    </row>
    <row r="21342" customHeight="1" spans="7:9">
      <c r="G21342" s="11"/>
      <c r="H21342" s="12"/>
      <c r="I21342" s="49"/>
    </row>
    <row r="21343" customHeight="1" spans="7:9">
      <c r="G21343" s="11"/>
      <c r="H21343" s="12"/>
      <c r="I21343" s="49"/>
    </row>
    <row r="21344" customHeight="1" spans="7:9">
      <c r="G21344" s="11"/>
      <c r="H21344" s="12"/>
      <c r="I21344" s="49"/>
    </row>
    <row r="21345" customHeight="1" spans="7:9">
      <c r="G21345" s="11"/>
      <c r="H21345" s="12"/>
      <c r="I21345" s="49"/>
    </row>
    <row r="21346" customHeight="1" spans="7:9">
      <c r="G21346" s="11"/>
      <c r="H21346" s="12"/>
      <c r="I21346" s="49"/>
    </row>
    <row r="21347" customHeight="1" spans="7:9">
      <c r="G21347" s="11"/>
      <c r="H21347" s="12"/>
      <c r="I21347" s="49"/>
    </row>
    <row r="21348" customHeight="1" spans="7:9">
      <c r="G21348" s="11"/>
      <c r="H21348" s="12"/>
      <c r="I21348" s="49"/>
    </row>
    <row r="21349" customHeight="1" spans="7:9">
      <c r="G21349" s="11"/>
      <c r="H21349" s="12"/>
      <c r="I21349" s="49"/>
    </row>
    <row r="21350" customHeight="1" spans="7:9">
      <c r="G21350" s="11"/>
      <c r="H21350" s="12"/>
      <c r="I21350" s="49"/>
    </row>
    <row r="21351" customHeight="1" spans="7:9">
      <c r="G21351" s="11"/>
      <c r="H21351" s="12"/>
      <c r="I21351" s="49"/>
    </row>
    <row r="21352" customHeight="1" spans="7:9">
      <c r="G21352" s="11"/>
      <c r="H21352" s="12"/>
      <c r="I21352" s="49"/>
    </row>
    <row r="21353" customHeight="1" spans="7:9">
      <c r="G21353" s="11"/>
      <c r="H21353" s="12"/>
      <c r="I21353" s="49"/>
    </row>
    <row r="21354" customHeight="1" spans="7:9">
      <c r="G21354" s="11"/>
      <c r="H21354" s="12"/>
      <c r="I21354" s="49"/>
    </row>
    <row r="21355" customHeight="1" spans="7:9">
      <c r="G21355" s="11"/>
      <c r="H21355" s="12"/>
      <c r="I21355" s="49"/>
    </row>
    <row r="21356" customHeight="1" spans="7:9">
      <c r="G21356" s="11"/>
      <c r="H21356" s="12"/>
      <c r="I21356" s="49"/>
    </row>
    <row r="21357" customHeight="1" spans="7:9">
      <c r="G21357" s="11"/>
      <c r="H21357" s="12"/>
      <c r="I21357" s="49"/>
    </row>
    <row r="21358" customHeight="1" spans="7:9">
      <c r="G21358" s="11"/>
      <c r="H21358" s="12"/>
      <c r="I21358" s="49"/>
    </row>
    <row r="21359" customHeight="1" spans="7:9">
      <c r="G21359" s="11"/>
      <c r="H21359" s="12"/>
      <c r="I21359" s="49"/>
    </row>
    <row r="21360" customHeight="1" spans="7:9">
      <c r="G21360" s="11"/>
      <c r="H21360" s="12"/>
      <c r="I21360" s="49"/>
    </row>
    <row r="21361" customHeight="1" spans="7:9">
      <c r="G21361" s="11"/>
      <c r="H21361" s="12"/>
      <c r="I21361" s="49"/>
    </row>
    <row r="21362" customHeight="1" spans="7:9">
      <c r="G21362" s="11"/>
      <c r="H21362" s="12"/>
      <c r="I21362" s="49"/>
    </row>
    <row r="21363" customHeight="1" spans="7:9">
      <c r="G21363" s="11"/>
      <c r="H21363" s="12"/>
      <c r="I21363" s="49"/>
    </row>
    <row r="21364" customHeight="1" spans="7:9">
      <c r="G21364" s="11"/>
      <c r="H21364" s="12"/>
      <c r="I21364" s="49"/>
    </row>
    <row r="21365" customHeight="1" spans="7:9">
      <c r="G21365" s="11"/>
      <c r="H21365" s="12"/>
      <c r="I21365" s="49"/>
    </row>
    <row r="21366" customHeight="1" spans="7:9">
      <c r="G21366" s="11"/>
      <c r="H21366" s="12"/>
      <c r="I21366" s="49"/>
    </row>
    <row r="21367" customHeight="1" spans="7:9">
      <c r="G21367" s="11"/>
      <c r="H21367" s="12"/>
      <c r="I21367" s="49"/>
    </row>
    <row r="21368" customHeight="1" spans="7:9">
      <c r="G21368" s="11"/>
      <c r="H21368" s="12"/>
      <c r="I21368" s="49"/>
    </row>
    <row r="21369" customHeight="1" spans="7:9">
      <c r="G21369" s="11"/>
      <c r="H21369" s="12"/>
      <c r="I21369" s="49"/>
    </row>
    <row r="21370" customHeight="1" spans="7:9">
      <c r="G21370" s="11"/>
      <c r="H21370" s="12"/>
      <c r="I21370" s="49"/>
    </row>
    <row r="21371" customHeight="1" spans="7:9">
      <c r="G21371" s="11"/>
      <c r="H21371" s="12"/>
      <c r="I21371" s="49"/>
    </row>
    <row r="21372" customHeight="1" spans="7:9">
      <c r="G21372" s="11"/>
      <c r="H21372" s="12"/>
      <c r="I21372" s="49"/>
    </row>
    <row r="21373" customHeight="1" spans="7:9">
      <c r="G21373" s="11"/>
      <c r="H21373" s="12"/>
      <c r="I21373" s="49"/>
    </row>
    <row r="21374" customHeight="1" spans="7:9">
      <c r="G21374" s="11"/>
      <c r="H21374" s="12"/>
      <c r="I21374" s="49"/>
    </row>
    <row r="21375" customHeight="1" spans="7:9">
      <c r="G21375" s="11"/>
      <c r="H21375" s="12"/>
      <c r="I21375" s="49"/>
    </row>
    <row r="21376" customHeight="1" spans="7:9">
      <c r="G21376" s="11"/>
      <c r="H21376" s="12"/>
      <c r="I21376" s="49"/>
    </row>
    <row r="21377" customHeight="1" spans="7:9">
      <c r="G21377" s="11"/>
      <c r="H21377" s="12"/>
      <c r="I21377" s="49"/>
    </row>
    <row r="21378" customHeight="1" spans="7:9">
      <c r="G21378" s="11"/>
      <c r="H21378" s="12"/>
      <c r="I21378" s="49"/>
    </row>
    <row r="21379" customHeight="1" spans="7:9">
      <c r="G21379" s="11"/>
      <c r="H21379" s="12"/>
      <c r="I21379" s="49"/>
    </row>
    <row r="21380" customHeight="1" spans="7:9">
      <c r="G21380" s="11"/>
      <c r="H21380" s="12"/>
      <c r="I21380" s="49"/>
    </row>
    <row r="21381" customHeight="1" spans="7:9">
      <c r="G21381" s="11"/>
      <c r="H21381" s="12"/>
      <c r="I21381" s="49"/>
    </row>
    <row r="21382" customHeight="1" spans="7:9">
      <c r="G21382" s="11"/>
      <c r="H21382" s="12"/>
      <c r="I21382" s="49"/>
    </row>
    <row r="21383" customHeight="1" spans="7:9">
      <c r="G21383" s="11"/>
      <c r="H21383" s="12"/>
      <c r="I21383" s="49"/>
    </row>
    <row r="21384" customHeight="1" spans="7:9">
      <c r="G21384" s="11"/>
      <c r="H21384" s="12"/>
      <c r="I21384" s="49"/>
    </row>
    <row r="21385" customHeight="1" spans="7:9">
      <c r="G21385" s="11"/>
      <c r="H21385" s="12"/>
      <c r="I21385" s="49"/>
    </row>
    <row r="21386" customHeight="1" spans="7:9">
      <c r="G21386" s="11"/>
      <c r="H21386" s="12"/>
      <c r="I21386" s="49"/>
    </row>
    <row r="21387" customHeight="1" spans="7:9">
      <c r="G21387" s="11"/>
      <c r="H21387" s="12"/>
      <c r="I21387" s="49"/>
    </row>
    <row r="21388" customHeight="1" spans="7:9">
      <c r="G21388" s="11"/>
      <c r="H21388" s="12"/>
      <c r="I21388" s="49"/>
    </row>
    <row r="21389" customHeight="1" spans="7:9">
      <c r="G21389" s="11"/>
      <c r="H21389" s="12"/>
      <c r="I21389" s="49"/>
    </row>
    <row r="21390" customHeight="1" spans="7:9">
      <c r="G21390" s="11"/>
      <c r="H21390" s="12"/>
      <c r="I21390" s="49"/>
    </row>
    <row r="21391" customHeight="1" spans="7:9">
      <c r="G21391" s="11"/>
      <c r="H21391" s="12"/>
      <c r="I21391" s="49"/>
    </row>
    <row r="21392" customHeight="1" spans="7:9">
      <c r="G21392" s="11"/>
      <c r="H21392" s="12"/>
      <c r="I21392" s="49"/>
    </row>
    <row r="21393" customHeight="1" spans="7:9">
      <c r="G21393" s="11"/>
      <c r="H21393" s="12"/>
      <c r="I21393" s="49"/>
    </row>
    <row r="21394" customHeight="1" spans="7:9">
      <c r="G21394" s="11"/>
      <c r="H21394" s="12"/>
      <c r="I21394" s="49"/>
    </row>
    <row r="21395" customHeight="1" spans="7:9">
      <c r="G21395" s="11"/>
      <c r="H21395" s="12"/>
      <c r="I21395" s="49"/>
    </row>
    <row r="21396" customHeight="1" spans="7:9">
      <c r="G21396" s="11"/>
      <c r="H21396" s="12"/>
      <c r="I21396" s="49"/>
    </row>
    <row r="21397" customHeight="1" spans="7:9">
      <c r="G21397" s="11"/>
      <c r="H21397" s="12"/>
      <c r="I21397" s="49"/>
    </row>
    <row r="21398" customHeight="1" spans="7:9">
      <c r="G21398" s="11"/>
      <c r="H21398" s="12"/>
      <c r="I21398" s="49"/>
    </row>
    <row r="21399" customHeight="1" spans="7:9">
      <c r="G21399" s="11"/>
      <c r="H21399" s="12"/>
      <c r="I21399" s="49"/>
    </row>
    <row r="21400" customHeight="1" spans="7:9">
      <c r="G21400" s="11"/>
      <c r="H21400" s="12"/>
      <c r="I21400" s="49"/>
    </row>
    <row r="21401" customHeight="1" spans="7:9">
      <c r="G21401" s="11"/>
      <c r="H21401" s="12"/>
      <c r="I21401" s="49"/>
    </row>
    <row r="21402" customHeight="1" spans="7:9">
      <c r="G21402" s="11"/>
      <c r="H21402" s="12"/>
      <c r="I21402" s="49"/>
    </row>
    <row r="21403" customHeight="1" spans="7:9">
      <c r="G21403" s="11"/>
      <c r="H21403" s="12"/>
      <c r="I21403" s="49"/>
    </row>
    <row r="21404" customHeight="1" spans="7:9">
      <c r="G21404" s="11"/>
      <c r="H21404" s="12"/>
      <c r="I21404" s="49"/>
    </row>
    <row r="21405" customHeight="1" spans="7:9">
      <c r="G21405" s="11"/>
      <c r="H21405" s="12"/>
      <c r="I21405" s="49"/>
    </row>
    <row r="21406" customHeight="1" spans="7:9">
      <c r="G21406" s="11"/>
      <c r="H21406" s="12"/>
      <c r="I21406" s="49"/>
    </row>
    <row r="21407" customHeight="1" spans="7:9">
      <c r="G21407" s="11"/>
      <c r="H21407" s="12"/>
      <c r="I21407" s="49"/>
    </row>
    <row r="21408" customHeight="1" spans="7:9">
      <c r="G21408" s="11"/>
      <c r="H21408" s="12"/>
      <c r="I21408" s="49"/>
    </row>
    <row r="21409" customHeight="1" spans="7:9">
      <c r="G21409" s="11"/>
      <c r="H21409" s="12"/>
      <c r="I21409" s="49"/>
    </row>
    <row r="21410" customHeight="1" spans="7:9">
      <c r="G21410" s="11"/>
      <c r="H21410" s="12"/>
      <c r="I21410" s="49"/>
    </row>
    <row r="21411" customHeight="1" spans="7:9">
      <c r="G21411" s="11"/>
      <c r="H21411" s="12"/>
      <c r="I21411" s="49"/>
    </row>
    <row r="21412" customHeight="1" spans="7:9">
      <c r="G21412" s="11"/>
      <c r="H21412" s="12"/>
      <c r="I21412" s="49"/>
    </row>
    <row r="21413" customHeight="1" spans="7:9">
      <c r="G21413" s="11"/>
      <c r="H21413" s="12"/>
      <c r="I21413" s="49"/>
    </row>
    <row r="21414" customHeight="1" spans="7:9">
      <c r="G21414" s="11"/>
      <c r="H21414" s="12"/>
      <c r="I21414" s="49"/>
    </row>
    <row r="21415" customHeight="1" spans="7:9">
      <c r="G21415" s="11"/>
      <c r="H21415" s="12"/>
      <c r="I21415" s="49"/>
    </row>
    <row r="21416" customHeight="1" spans="7:9">
      <c r="G21416" s="11"/>
      <c r="H21416" s="12"/>
      <c r="I21416" s="49"/>
    </row>
    <row r="21417" customHeight="1" spans="7:9">
      <c r="G21417" s="11"/>
      <c r="H21417" s="12"/>
      <c r="I21417" s="49"/>
    </row>
    <row r="21418" customHeight="1" spans="7:9">
      <c r="G21418" s="11"/>
      <c r="H21418" s="12"/>
      <c r="I21418" s="49"/>
    </row>
    <row r="21419" customHeight="1" spans="7:9">
      <c r="G21419" s="11"/>
      <c r="H21419" s="12"/>
      <c r="I21419" s="49"/>
    </row>
    <row r="21420" customHeight="1" spans="7:9">
      <c r="G21420" s="11"/>
      <c r="H21420" s="12"/>
      <c r="I21420" s="49"/>
    </row>
    <row r="21421" customHeight="1" spans="7:9">
      <c r="G21421" s="11"/>
      <c r="H21421" s="12"/>
      <c r="I21421" s="49"/>
    </row>
    <row r="21422" customHeight="1" spans="7:9">
      <c r="G21422" s="11"/>
      <c r="H21422" s="12"/>
      <c r="I21422" s="49"/>
    </row>
    <row r="21423" customHeight="1" spans="7:9">
      <c r="G21423" s="11"/>
      <c r="H21423" s="12"/>
      <c r="I21423" s="49"/>
    </row>
    <row r="21424" customHeight="1" spans="7:9">
      <c r="G21424" s="11"/>
      <c r="H21424" s="12"/>
      <c r="I21424" s="49"/>
    </row>
    <row r="21425" customHeight="1" spans="7:9">
      <c r="G21425" s="11"/>
      <c r="H21425" s="12"/>
      <c r="I21425" s="49"/>
    </row>
    <row r="21426" customHeight="1" spans="7:9">
      <c r="G21426" s="11"/>
      <c r="H21426" s="12"/>
      <c r="I21426" s="49"/>
    </row>
    <row r="21427" customHeight="1" spans="7:9">
      <c r="G21427" s="11"/>
      <c r="H21427" s="12"/>
      <c r="I21427" s="49"/>
    </row>
    <row r="21428" customHeight="1" spans="7:9">
      <c r="G21428" s="11"/>
      <c r="H21428" s="12"/>
      <c r="I21428" s="49"/>
    </row>
    <row r="21429" customHeight="1" spans="7:9">
      <c r="G21429" s="11"/>
      <c r="H21429" s="12"/>
      <c r="I21429" s="49"/>
    </row>
    <row r="21430" customHeight="1" spans="7:9">
      <c r="G21430" s="11"/>
      <c r="H21430" s="12"/>
      <c r="I21430" s="49"/>
    </row>
    <row r="21431" customHeight="1" spans="7:9">
      <c r="G21431" s="11"/>
      <c r="H21431" s="12"/>
      <c r="I21431" s="49"/>
    </row>
    <row r="21432" customHeight="1" spans="7:9">
      <c r="G21432" s="11"/>
      <c r="H21432" s="12"/>
      <c r="I21432" s="49"/>
    </row>
    <row r="21433" customHeight="1" spans="7:9">
      <c r="G21433" s="11"/>
      <c r="H21433" s="12"/>
      <c r="I21433" s="49"/>
    </row>
    <row r="21434" customHeight="1" spans="7:9">
      <c r="G21434" s="11"/>
      <c r="H21434" s="12"/>
      <c r="I21434" s="49"/>
    </row>
    <row r="21435" customHeight="1" spans="7:9">
      <c r="G21435" s="11"/>
      <c r="H21435" s="12"/>
      <c r="I21435" s="49"/>
    </row>
    <row r="21436" customHeight="1" spans="7:9">
      <c r="G21436" s="11"/>
      <c r="H21436" s="12"/>
      <c r="I21436" s="49"/>
    </row>
    <row r="21437" customHeight="1" spans="7:9">
      <c r="G21437" s="11"/>
      <c r="H21437" s="12"/>
      <c r="I21437" s="49"/>
    </row>
    <row r="21438" customHeight="1" spans="7:9">
      <c r="G21438" s="11"/>
      <c r="H21438" s="12"/>
      <c r="I21438" s="49"/>
    </row>
    <row r="21439" customHeight="1" spans="7:9">
      <c r="G21439" s="11"/>
      <c r="H21439" s="12"/>
      <c r="I21439" s="49"/>
    </row>
    <row r="21440" customHeight="1" spans="7:9">
      <c r="G21440" s="11"/>
      <c r="H21440" s="12"/>
      <c r="I21440" s="49"/>
    </row>
    <row r="21441" customHeight="1" spans="7:9">
      <c r="G21441" s="11"/>
      <c r="H21441" s="12"/>
      <c r="I21441" s="49"/>
    </row>
    <row r="21442" customHeight="1" spans="7:9">
      <c r="G21442" s="11"/>
      <c r="H21442" s="12"/>
      <c r="I21442" s="49"/>
    </row>
    <row r="21443" customHeight="1" spans="7:9">
      <c r="G21443" s="11"/>
      <c r="H21443" s="12"/>
      <c r="I21443" s="49"/>
    </row>
    <row r="21444" customHeight="1" spans="7:9">
      <c r="G21444" s="11"/>
      <c r="H21444" s="12"/>
      <c r="I21444" s="49"/>
    </row>
    <row r="21445" customHeight="1" spans="7:9">
      <c r="G21445" s="11"/>
      <c r="H21445" s="12"/>
      <c r="I21445" s="49"/>
    </row>
    <row r="21446" customHeight="1" spans="7:9">
      <c r="G21446" s="11"/>
      <c r="H21446" s="12"/>
      <c r="I21446" s="49"/>
    </row>
    <row r="21447" customHeight="1" spans="7:9">
      <c r="G21447" s="11"/>
      <c r="H21447" s="12"/>
      <c r="I21447" s="49"/>
    </row>
    <row r="21448" customHeight="1" spans="7:9">
      <c r="G21448" s="11"/>
      <c r="H21448" s="12"/>
      <c r="I21448" s="49"/>
    </row>
    <row r="21449" customHeight="1" spans="7:9">
      <c r="G21449" s="11"/>
      <c r="H21449" s="12"/>
      <c r="I21449" s="49"/>
    </row>
    <row r="21450" customHeight="1" spans="7:9">
      <c r="G21450" s="11"/>
      <c r="H21450" s="12"/>
      <c r="I21450" s="49"/>
    </row>
    <row r="21451" customHeight="1" spans="7:9">
      <c r="G21451" s="11"/>
      <c r="H21451" s="12"/>
      <c r="I21451" s="49"/>
    </row>
    <row r="21452" customHeight="1" spans="7:9">
      <c r="G21452" s="11"/>
      <c r="H21452" s="12"/>
      <c r="I21452" s="49"/>
    </row>
    <row r="21453" customHeight="1" spans="7:9">
      <c r="G21453" s="11"/>
      <c r="H21453" s="12"/>
      <c r="I21453" s="49"/>
    </row>
    <row r="21454" customHeight="1" spans="7:9">
      <c r="G21454" s="11"/>
      <c r="H21454" s="12"/>
      <c r="I21454" s="49"/>
    </row>
    <row r="21455" customHeight="1" spans="7:9">
      <c r="G21455" s="11"/>
      <c r="H21455" s="12"/>
      <c r="I21455" s="49"/>
    </row>
    <row r="21456" customHeight="1" spans="7:9">
      <c r="G21456" s="11"/>
      <c r="H21456" s="12"/>
      <c r="I21456" s="49"/>
    </row>
    <row r="21457" customHeight="1" spans="7:9">
      <c r="G21457" s="11"/>
      <c r="H21457" s="12"/>
      <c r="I21457" s="49"/>
    </row>
    <row r="21458" customHeight="1" spans="7:9">
      <c r="G21458" s="11"/>
      <c r="H21458" s="12"/>
      <c r="I21458" s="49"/>
    </row>
    <row r="21459" customHeight="1" spans="7:9">
      <c r="G21459" s="11"/>
      <c r="H21459" s="12"/>
      <c r="I21459" s="49"/>
    </row>
    <row r="21460" customHeight="1" spans="7:9">
      <c r="G21460" s="11"/>
      <c r="H21460" s="12"/>
      <c r="I21460" s="49"/>
    </row>
    <row r="21461" customHeight="1" spans="7:9">
      <c r="G21461" s="11"/>
      <c r="H21461" s="12"/>
      <c r="I21461" s="49"/>
    </row>
    <row r="21462" customHeight="1" spans="7:9">
      <c r="G21462" s="11"/>
      <c r="H21462" s="12"/>
      <c r="I21462" s="49"/>
    </row>
    <row r="21463" customHeight="1" spans="7:9">
      <c r="G21463" s="11"/>
      <c r="H21463" s="12"/>
      <c r="I21463" s="49"/>
    </row>
    <row r="21464" customHeight="1" spans="7:9">
      <c r="G21464" s="11"/>
      <c r="H21464" s="12"/>
      <c r="I21464" s="49"/>
    </row>
    <row r="21465" customHeight="1" spans="7:9">
      <c r="G21465" s="11"/>
      <c r="H21465" s="12"/>
      <c r="I21465" s="49"/>
    </row>
    <row r="21466" customHeight="1" spans="7:9">
      <c r="G21466" s="11"/>
      <c r="H21466" s="12"/>
      <c r="I21466" s="49"/>
    </row>
    <row r="21467" customHeight="1" spans="7:9">
      <c r="G21467" s="11"/>
      <c r="H21467" s="12"/>
      <c r="I21467" s="49"/>
    </row>
    <row r="21468" customHeight="1" spans="7:9">
      <c r="G21468" s="11"/>
      <c r="H21468" s="12"/>
      <c r="I21468" s="49"/>
    </row>
    <row r="21469" customHeight="1" spans="7:9">
      <c r="G21469" s="11"/>
      <c r="H21469" s="12"/>
      <c r="I21469" s="49"/>
    </row>
    <row r="21470" customHeight="1" spans="7:9">
      <c r="G21470" s="11"/>
      <c r="H21470" s="12"/>
      <c r="I21470" s="49"/>
    </row>
    <row r="21471" customHeight="1" spans="7:9">
      <c r="G21471" s="11"/>
      <c r="H21471" s="12"/>
      <c r="I21471" s="49"/>
    </row>
    <row r="21472" customHeight="1" spans="7:9">
      <c r="G21472" s="11"/>
      <c r="H21472" s="12"/>
      <c r="I21472" s="49"/>
    </row>
    <row r="21473" customHeight="1" spans="7:9">
      <c r="G21473" s="11"/>
      <c r="H21473" s="12"/>
      <c r="I21473" s="49"/>
    </row>
    <row r="21474" customHeight="1" spans="7:9">
      <c r="G21474" s="11"/>
      <c r="H21474" s="12"/>
      <c r="I21474" s="49"/>
    </row>
    <row r="21475" customHeight="1" spans="7:9">
      <c r="G21475" s="11"/>
      <c r="H21475" s="12"/>
      <c r="I21475" s="49"/>
    </row>
    <row r="21476" customHeight="1" spans="7:9">
      <c r="G21476" s="11"/>
      <c r="H21476" s="12"/>
      <c r="I21476" s="49"/>
    </row>
    <row r="21477" customHeight="1" spans="7:9">
      <c r="G21477" s="11"/>
      <c r="H21477" s="12"/>
      <c r="I21477" s="49"/>
    </row>
    <row r="21478" customHeight="1" spans="7:9">
      <c r="G21478" s="11"/>
      <c r="H21478" s="12"/>
      <c r="I21478" s="49"/>
    </row>
    <row r="21479" customHeight="1" spans="7:9">
      <c r="G21479" s="11"/>
      <c r="H21479" s="12"/>
      <c r="I21479" s="49"/>
    </row>
    <row r="21480" customHeight="1" spans="7:9">
      <c r="G21480" s="11"/>
      <c r="H21480" s="12"/>
      <c r="I21480" s="49"/>
    </row>
    <row r="21481" customHeight="1" spans="7:9">
      <c r="G21481" s="11"/>
      <c r="H21481" s="12"/>
      <c r="I21481" s="49"/>
    </row>
    <row r="21482" customHeight="1" spans="7:9">
      <c r="G21482" s="11"/>
      <c r="H21482" s="12"/>
      <c r="I21482" s="49"/>
    </row>
    <row r="21483" customHeight="1" spans="7:9">
      <c r="G21483" s="11"/>
      <c r="H21483" s="12"/>
      <c r="I21483" s="49"/>
    </row>
    <row r="21484" customHeight="1" spans="7:9">
      <c r="G21484" s="11"/>
      <c r="H21484" s="12"/>
      <c r="I21484" s="49"/>
    </row>
    <row r="21485" customHeight="1" spans="7:9">
      <c r="G21485" s="11"/>
      <c r="H21485" s="12"/>
      <c r="I21485" s="49"/>
    </row>
    <row r="21486" customHeight="1" spans="7:9">
      <c r="G21486" s="11"/>
      <c r="H21486" s="12"/>
      <c r="I21486" s="49"/>
    </row>
    <row r="21487" customHeight="1" spans="7:9">
      <c r="G21487" s="11"/>
      <c r="H21487" s="12"/>
      <c r="I21487" s="49"/>
    </row>
    <row r="21488" customHeight="1" spans="7:9">
      <c r="G21488" s="11"/>
      <c r="H21488" s="12"/>
      <c r="I21488" s="49"/>
    </row>
    <row r="21489" customHeight="1" spans="7:9">
      <c r="G21489" s="11"/>
      <c r="H21489" s="12"/>
      <c r="I21489" s="49"/>
    </row>
    <row r="21490" customHeight="1" spans="7:9">
      <c r="G21490" s="11"/>
      <c r="H21490" s="12"/>
      <c r="I21490" s="49"/>
    </row>
    <row r="21491" customHeight="1" spans="7:9">
      <c r="G21491" s="11"/>
      <c r="H21491" s="12"/>
      <c r="I21491" s="49"/>
    </row>
    <row r="21492" customHeight="1" spans="7:9">
      <c r="G21492" s="11"/>
      <c r="H21492" s="12"/>
      <c r="I21492" s="49"/>
    </row>
    <row r="21493" customHeight="1" spans="7:9">
      <c r="G21493" s="11"/>
      <c r="H21493" s="12"/>
      <c r="I21493" s="49"/>
    </row>
    <row r="21494" customHeight="1" spans="7:9">
      <c r="G21494" s="11"/>
      <c r="H21494" s="12"/>
      <c r="I21494" s="49"/>
    </row>
    <row r="21495" customHeight="1" spans="7:9">
      <c r="G21495" s="11"/>
      <c r="H21495" s="12"/>
      <c r="I21495" s="49"/>
    </row>
    <row r="21496" customHeight="1" spans="7:9">
      <c r="G21496" s="11"/>
      <c r="H21496" s="12"/>
      <c r="I21496" s="49"/>
    </row>
    <row r="21497" customHeight="1" spans="7:9">
      <c r="G21497" s="11"/>
      <c r="H21497" s="12"/>
      <c r="I21497" s="49"/>
    </row>
    <row r="21498" customHeight="1" spans="7:9">
      <c r="G21498" s="11"/>
      <c r="H21498" s="12"/>
      <c r="I21498" s="49"/>
    </row>
    <row r="21499" customHeight="1" spans="7:9">
      <c r="G21499" s="11"/>
      <c r="H21499" s="12"/>
      <c r="I21499" s="49"/>
    </row>
    <row r="21500" customHeight="1" spans="7:9">
      <c r="G21500" s="11"/>
      <c r="H21500" s="12"/>
      <c r="I21500" s="49"/>
    </row>
    <row r="21501" customHeight="1" spans="7:9">
      <c r="G21501" s="11"/>
      <c r="H21501" s="12"/>
      <c r="I21501" s="49"/>
    </row>
    <row r="21502" customHeight="1" spans="7:9">
      <c r="G21502" s="11"/>
      <c r="H21502" s="12"/>
      <c r="I21502" s="49"/>
    </row>
    <row r="21503" customHeight="1" spans="7:9">
      <c r="G21503" s="11"/>
      <c r="H21503" s="12"/>
      <c r="I21503" s="49"/>
    </row>
    <row r="21504" customHeight="1" spans="7:9">
      <c r="G21504" s="11"/>
      <c r="H21504" s="12"/>
      <c r="I21504" s="49"/>
    </row>
    <row r="21505" customHeight="1" spans="7:9">
      <c r="G21505" s="11"/>
      <c r="H21505" s="12"/>
      <c r="I21505" s="49"/>
    </row>
    <row r="21506" customHeight="1" spans="7:9">
      <c r="G21506" s="11"/>
      <c r="H21506" s="12"/>
      <c r="I21506" s="49"/>
    </row>
    <row r="21507" customHeight="1" spans="7:9">
      <c r="G21507" s="11"/>
      <c r="H21507" s="12"/>
      <c r="I21507" s="49"/>
    </row>
    <row r="21508" customHeight="1" spans="7:9">
      <c r="G21508" s="11"/>
      <c r="H21508" s="12"/>
      <c r="I21508" s="49"/>
    </row>
    <row r="21509" customHeight="1" spans="7:9">
      <c r="G21509" s="11"/>
      <c r="H21509" s="12"/>
      <c r="I21509" s="49"/>
    </row>
    <row r="21510" customHeight="1" spans="7:9">
      <c r="G21510" s="11"/>
      <c r="H21510" s="12"/>
      <c r="I21510" s="49"/>
    </row>
    <row r="21511" customHeight="1" spans="7:9">
      <c r="G21511" s="11"/>
      <c r="H21511" s="12"/>
      <c r="I21511" s="49"/>
    </row>
    <row r="21512" customHeight="1" spans="7:9">
      <c r="G21512" s="11"/>
      <c r="H21512" s="12"/>
      <c r="I21512" s="49"/>
    </row>
    <row r="21513" customHeight="1" spans="7:9">
      <c r="G21513" s="11"/>
      <c r="H21513" s="12"/>
      <c r="I21513" s="49"/>
    </row>
    <row r="21514" customHeight="1" spans="7:9">
      <c r="G21514" s="11"/>
      <c r="H21514" s="12"/>
      <c r="I21514" s="49"/>
    </row>
    <row r="21515" customHeight="1" spans="7:9">
      <c r="G21515" s="11"/>
      <c r="H21515" s="12"/>
      <c r="I21515" s="49"/>
    </row>
    <row r="21516" customHeight="1" spans="7:9">
      <c r="G21516" s="11"/>
      <c r="H21516" s="12"/>
      <c r="I21516" s="49"/>
    </row>
    <row r="21517" customHeight="1" spans="7:9">
      <c r="G21517" s="11"/>
      <c r="H21517" s="12"/>
      <c r="I21517" s="49"/>
    </row>
    <row r="21518" customHeight="1" spans="7:9">
      <c r="G21518" s="11"/>
      <c r="H21518" s="12"/>
      <c r="I21518" s="49"/>
    </row>
    <row r="21519" customHeight="1" spans="7:9">
      <c r="G21519" s="11"/>
      <c r="H21519" s="12"/>
      <c r="I21519" s="49"/>
    </row>
    <row r="21520" customHeight="1" spans="7:9">
      <c r="G21520" s="11"/>
      <c r="H21520" s="12"/>
      <c r="I21520" s="49"/>
    </row>
    <row r="21521" customHeight="1" spans="7:9">
      <c r="G21521" s="11"/>
      <c r="H21521" s="12"/>
      <c r="I21521" s="49"/>
    </row>
    <row r="21522" customHeight="1" spans="7:9">
      <c r="G21522" s="11"/>
      <c r="H21522" s="12"/>
      <c r="I21522" s="49"/>
    </row>
    <row r="21523" customHeight="1" spans="7:9">
      <c r="G21523" s="11"/>
      <c r="H21523" s="12"/>
      <c r="I21523" s="49"/>
    </row>
    <row r="21524" customHeight="1" spans="7:9">
      <c r="G21524" s="11"/>
      <c r="H21524" s="12"/>
      <c r="I21524" s="49"/>
    </row>
    <row r="21525" customHeight="1" spans="7:9">
      <c r="G21525" s="11"/>
      <c r="H21525" s="12"/>
      <c r="I21525" s="49"/>
    </row>
    <row r="21526" customHeight="1" spans="7:9">
      <c r="G21526" s="11"/>
      <c r="H21526" s="12"/>
      <c r="I21526" s="49"/>
    </row>
    <row r="21527" customHeight="1" spans="7:9">
      <c r="G21527" s="11"/>
      <c r="H21527" s="12"/>
      <c r="I21527" s="49"/>
    </row>
    <row r="21528" customHeight="1" spans="7:9">
      <c r="G21528" s="11"/>
      <c r="H21528" s="12"/>
      <c r="I21528" s="49"/>
    </row>
    <row r="21529" customHeight="1" spans="7:9">
      <c r="G21529" s="11"/>
      <c r="H21529" s="12"/>
      <c r="I21529" s="49"/>
    </row>
    <row r="21530" customHeight="1" spans="7:9">
      <c r="G21530" s="11"/>
      <c r="H21530" s="12"/>
      <c r="I21530" s="49"/>
    </row>
    <row r="21531" customHeight="1" spans="7:9">
      <c r="G21531" s="11"/>
      <c r="H21531" s="12"/>
      <c r="I21531" s="49"/>
    </row>
    <row r="21532" customHeight="1" spans="7:9">
      <c r="G21532" s="11"/>
      <c r="H21532" s="12"/>
      <c r="I21532" s="49"/>
    </row>
    <row r="21533" customHeight="1" spans="7:9">
      <c r="G21533" s="11"/>
      <c r="H21533" s="12"/>
      <c r="I21533" s="49"/>
    </row>
    <row r="21534" customHeight="1" spans="7:9">
      <c r="G21534" s="11"/>
      <c r="H21534" s="12"/>
      <c r="I21534" s="49"/>
    </row>
    <row r="21535" customHeight="1" spans="7:9">
      <c r="G21535" s="11"/>
      <c r="H21535" s="12"/>
      <c r="I21535" s="49"/>
    </row>
    <row r="21536" customHeight="1" spans="7:9">
      <c r="G21536" s="11"/>
      <c r="H21536" s="12"/>
      <c r="I21536" s="49"/>
    </row>
    <row r="21537" customHeight="1" spans="7:9">
      <c r="G21537" s="11"/>
      <c r="H21537" s="12"/>
      <c r="I21537" s="49"/>
    </row>
    <row r="21538" customHeight="1" spans="7:9">
      <c r="G21538" s="11"/>
      <c r="H21538" s="12"/>
      <c r="I21538" s="49"/>
    </row>
    <row r="21539" customHeight="1" spans="7:9">
      <c r="G21539" s="11"/>
      <c r="H21539" s="12"/>
      <c r="I21539" s="49"/>
    </row>
    <row r="21540" customHeight="1" spans="7:9">
      <c r="G21540" s="11"/>
      <c r="H21540" s="12"/>
      <c r="I21540" s="49"/>
    </row>
    <row r="21541" customHeight="1" spans="7:9">
      <c r="G21541" s="11"/>
      <c r="H21541" s="12"/>
      <c r="I21541" s="49"/>
    </row>
    <row r="21542" customHeight="1" spans="7:9">
      <c r="G21542" s="11"/>
      <c r="H21542" s="12"/>
      <c r="I21542" s="49"/>
    </row>
    <row r="21543" customHeight="1" spans="7:9">
      <c r="G21543" s="11"/>
      <c r="H21543" s="12"/>
      <c r="I21543" s="49"/>
    </row>
    <row r="21544" customHeight="1" spans="7:9">
      <c r="G21544" s="11"/>
      <c r="H21544" s="12"/>
      <c r="I21544" s="49"/>
    </row>
    <row r="21545" customHeight="1" spans="7:9">
      <c r="G21545" s="11"/>
      <c r="H21545" s="12"/>
      <c r="I21545" s="49"/>
    </row>
    <row r="21546" customHeight="1" spans="7:9">
      <c r="G21546" s="11"/>
      <c r="H21546" s="12"/>
      <c r="I21546" s="49"/>
    </row>
    <row r="21547" customHeight="1" spans="7:9">
      <c r="G21547" s="11"/>
      <c r="H21547" s="12"/>
      <c r="I21547" s="49"/>
    </row>
    <row r="21548" customHeight="1" spans="7:9">
      <c r="G21548" s="11"/>
      <c r="H21548" s="12"/>
      <c r="I21548" s="49"/>
    </row>
    <row r="21549" customHeight="1" spans="7:9">
      <c r="G21549" s="11"/>
      <c r="H21549" s="12"/>
      <c r="I21549" s="49"/>
    </row>
    <row r="21550" customHeight="1" spans="7:9">
      <c r="G21550" s="11"/>
      <c r="H21550" s="12"/>
      <c r="I21550" s="49"/>
    </row>
    <row r="21551" customHeight="1" spans="7:9">
      <c r="G21551" s="11"/>
      <c r="H21551" s="12"/>
      <c r="I21551" s="49"/>
    </row>
    <row r="21552" customHeight="1" spans="7:9">
      <c r="G21552" s="11"/>
      <c r="H21552" s="12"/>
      <c r="I21552" s="49"/>
    </row>
    <row r="21553" customHeight="1" spans="7:9">
      <c r="G21553" s="11"/>
      <c r="H21553" s="12"/>
      <c r="I21553" s="49"/>
    </row>
    <row r="21554" customHeight="1" spans="7:9">
      <c r="G21554" s="11"/>
      <c r="H21554" s="12"/>
      <c r="I21554" s="49"/>
    </row>
    <row r="21555" customHeight="1" spans="7:9">
      <c r="G21555" s="11"/>
      <c r="H21555" s="12"/>
      <c r="I21555" s="49"/>
    </row>
    <row r="21556" customHeight="1" spans="7:9">
      <c r="G21556" s="11"/>
      <c r="H21556" s="12"/>
      <c r="I21556" s="49"/>
    </row>
    <row r="21557" customHeight="1" spans="7:9">
      <c r="G21557" s="11"/>
      <c r="H21557" s="12"/>
      <c r="I21557" s="49"/>
    </row>
    <row r="21558" customHeight="1" spans="7:9">
      <c r="G21558" s="11"/>
      <c r="H21558" s="12"/>
      <c r="I21558" s="49"/>
    </row>
    <row r="21559" customHeight="1" spans="7:9">
      <c r="G21559" s="11"/>
      <c r="H21559" s="12"/>
      <c r="I21559" s="49"/>
    </row>
    <row r="21560" customHeight="1" spans="7:9">
      <c r="G21560" s="11"/>
      <c r="H21560" s="12"/>
      <c r="I21560" s="49"/>
    </row>
    <row r="21561" customHeight="1" spans="7:9">
      <c r="G21561" s="11"/>
      <c r="H21561" s="12"/>
      <c r="I21561" s="49"/>
    </row>
    <row r="21562" customHeight="1" spans="7:9">
      <c r="G21562" s="11"/>
      <c r="H21562" s="12"/>
      <c r="I21562" s="49"/>
    </row>
    <row r="21563" customHeight="1" spans="7:9">
      <c r="G21563" s="11"/>
      <c r="H21563" s="12"/>
      <c r="I21563" s="49"/>
    </row>
    <row r="21564" customHeight="1" spans="7:9">
      <c r="G21564" s="11"/>
      <c r="H21564" s="12"/>
      <c r="I21564" s="49"/>
    </row>
    <row r="21565" customHeight="1" spans="7:9">
      <c r="G21565" s="11"/>
      <c r="H21565" s="12"/>
      <c r="I21565" s="49"/>
    </row>
    <row r="21566" customHeight="1" spans="7:9">
      <c r="G21566" s="11"/>
      <c r="H21566" s="12"/>
      <c r="I21566" s="49"/>
    </row>
    <row r="21567" customHeight="1" spans="7:9">
      <c r="G21567" s="11"/>
      <c r="H21567" s="12"/>
      <c r="I21567" s="49"/>
    </row>
    <row r="21568" customHeight="1" spans="7:9">
      <c r="G21568" s="11"/>
      <c r="H21568" s="12"/>
      <c r="I21568" s="49"/>
    </row>
    <row r="21569" customHeight="1" spans="7:9">
      <c r="G21569" s="11"/>
      <c r="H21569" s="12"/>
      <c r="I21569" s="49"/>
    </row>
    <row r="21570" customHeight="1" spans="7:9">
      <c r="G21570" s="11"/>
      <c r="H21570" s="12"/>
      <c r="I21570" s="49"/>
    </row>
    <row r="21571" customHeight="1" spans="7:9">
      <c r="G21571" s="11"/>
      <c r="H21571" s="12"/>
      <c r="I21571" s="49"/>
    </row>
    <row r="21572" customHeight="1" spans="7:9">
      <c r="G21572" s="11"/>
      <c r="H21572" s="12"/>
      <c r="I21572" s="49"/>
    </row>
    <row r="21573" customHeight="1" spans="7:9">
      <c r="G21573" s="11"/>
      <c r="H21573" s="12"/>
      <c r="I21573" s="49"/>
    </row>
    <row r="21574" customHeight="1" spans="7:9">
      <c r="G21574" s="11"/>
      <c r="H21574" s="12"/>
      <c r="I21574" s="49"/>
    </row>
    <row r="21575" customHeight="1" spans="7:9">
      <c r="G21575" s="11"/>
      <c r="H21575" s="12"/>
      <c r="I21575" s="49"/>
    </row>
    <row r="21576" customHeight="1" spans="7:9">
      <c r="G21576" s="11"/>
      <c r="H21576" s="12"/>
      <c r="I21576" s="49"/>
    </row>
    <row r="21577" customHeight="1" spans="7:9">
      <c r="G21577" s="11"/>
      <c r="H21577" s="12"/>
      <c r="I21577" s="49"/>
    </row>
    <row r="21578" customHeight="1" spans="7:9">
      <c r="G21578" s="11"/>
      <c r="H21578" s="12"/>
      <c r="I21578" s="49"/>
    </row>
    <row r="21579" customHeight="1" spans="7:9">
      <c r="G21579" s="11"/>
      <c r="H21579" s="12"/>
      <c r="I21579" s="49"/>
    </row>
    <row r="21580" customHeight="1" spans="7:9">
      <c r="G21580" s="11"/>
      <c r="H21580" s="12"/>
      <c r="I21580" s="49"/>
    </row>
    <row r="21581" customHeight="1" spans="7:9">
      <c r="G21581" s="11"/>
      <c r="H21581" s="12"/>
      <c r="I21581" s="49"/>
    </row>
    <row r="21582" customHeight="1" spans="7:9">
      <c r="G21582" s="11"/>
      <c r="H21582" s="12"/>
      <c r="I21582" s="49"/>
    </row>
    <row r="21583" customHeight="1" spans="7:9">
      <c r="G21583" s="11"/>
      <c r="H21583" s="12"/>
      <c r="I21583" s="49"/>
    </row>
    <row r="21584" customHeight="1" spans="7:9">
      <c r="G21584" s="11"/>
      <c r="H21584" s="12"/>
      <c r="I21584" s="49"/>
    </row>
    <row r="21585" customHeight="1" spans="7:9">
      <c r="G21585" s="11"/>
      <c r="H21585" s="12"/>
      <c r="I21585" s="49"/>
    </row>
    <row r="21586" customHeight="1" spans="7:9">
      <c r="G21586" s="11"/>
      <c r="H21586" s="12"/>
      <c r="I21586" s="49"/>
    </row>
    <row r="21587" customHeight="1" spans="7:9">
      <c r="G21587" s="11"/>
      <c r="H21587" s="12"/>
      <c r="I21587" s="49"/>
    </row>
    <row r="21588" customHeight="1" spans="7:9">
      <c r="G21588" s="11"/>
      <c r="H21588" s="12"/>
      <c r="I21588" s="49"/>
    </row>
    <row r="21589" customHeight="1" spans="7:9">
      <c r="G21589" s="11"/>
      <c r="H21589" s="12"/>
      <c r="I21589" s="49"/>
    </row>
    <row r="21590" customHeight="1" spans="7:9">
      <c r="G21590" s="11"/>
      <c r="H21590" s="12"/>
      <c r="I21590" s="49"/>
    </row>
    <row r="21591" customHeight="1" spans="7:9">
      <c r="G21591" s="11"/>
      <c r="H21591" s="12"/>
      <c r="I21591" s="49"/>
    </row>
    <row r="21592" customHeight="1" spans="7:9">
      <c r="G21592" s="11"/>
      <c r="H21592" s="12"/>
      <c r="I21592" s="49"/>
    </row>
    <row r="21593" customHeight="1" spans="7:9">
      <c r="G21593" s="11"/>
      <c r="H21593" s="12"/>
      <c r="I21593" s="49"/>
    </row>
    <row r="21594" customHeight="1" spans="7:9">
      <c r="G21594" s="11"/>
      <c r="H21594" s="12"/>
      <c r="I21594" s="49"/>
    </row>
    <row r="21595" customHeight="1" spans="7:9">
      <c r="G21595" s="11"/>
      <c r="H21595" s="12"/>
      <c r="I21595" s="49"/>
    </row>
    <row r="21596" customHeight="1" spans="7:9">
      <c r="G21596" s="11"/>
      <c r="H21596" s="12"/>
      <c r="I21596" s="49"/>
    </row>
    <row r="21597" customHeight="1" spans="7:9">
      <c r="G21597" s="11"/>
      <c r="H21597" s="12"/>
      <c r="I21597" s="49"/>
    </row>
    <row r="21598" customHeight="1" spans="7:9">
      <c r="G21598" s="11"/>
      <c r="H21598" s="12"/>
      <c r="I21598" s="49"/>
    </row>
    <row r="21599" customHeight="1" spans="7:9">
      <c r="G21599" s="11"/>
      <c r="H21599" s="12"/>
      <c r="I21599" s="49"/>
    </row>
    <row r="21600" customHeight="1" spans="7:9">
      <c r="G21600" s="11"/>
      <c r="H21600" s="12"/>
      <c r="I21600" s="49"/>
    </row>
    <row r="21601" customHeight="1" spans="7:9">
      <c r="G21601" s="11"/>
      <c r="H21601" s="12"/>
      <c r="I21601" s="49"/>
    </row>
    <row r="21602" customHeight="1" spans="7:9">
      <c r="G21602" s="11"/>
      <c r="H21602" s="12"/>
      <c r="I21602" s="49"/>
    </row>
    <row r="21603" customHeight="1" spans="7:9">
      <c r="G21603" s="11"/>
      <c r="H21603" s="12"/>
      <c r="I21603" s="49"/>
    </row>
    <row r="21604" customHeight="1" spans="7:9">
      <c r="G21604" s="11"/>
      <c r="H21604" s="12"/>
      <c r="I21604" s="49"/>
    </row>
    <row r="21605" customHeight="1" spans="7:9">
      <c r="G21605" s="11"/>
      <c r="H21605" s="12"/>
      <c r="I21605" s="49"/>
    </row>
    <row r="21606" customHeight="1" spans="7:9">
      <c r="G21606" s="11"/>
      <c r="H21606" s="12"/>
      <c r="I21606" s="49"/>
    </row>
    <row r="21607" customHeight="1" spans="7:9">
      <c r="G21607" s="11"/>
      <c r="H21607" s="12"/>
      <c r="I21607" s="49"/>
    </row>
    <row r="21608" customHeight="1" spans="7:9">
      <c r="G21608" s="11"/>
      <c r="H21608" s="12"/>
      <c r="I21608" s="49"/>
    </row>
    <row r="21609" customHeight="1" spans="7:9">
      <c r="G21609" s="11"/>
      <c r="H21609" s="12"/>
      <c r="I21609" s="49"/>
    </row>
    <row r="21610" customHeight="1" spans="7:9">
      <c r="G21610" s="11"/>
      <c r="H21610" s="12"/>
      <c r="I21610" s="49"/>
    </row>
    <row r="21611" customHeight="1" spans="7:9">
      <c r="G21611" s="11"/>
      <c r="H21611" s="12"/>
      <c r="I21611" s="49"/>
    </row>
    <row r="21612" customHeight="1" spans="7:9">
      <c r="G21612" s="11"/>
      <c r="H21612" s="12"/>
      <c r="I21612" s="49"/>
    </row>
    <row r="21613" customHeight="1" spans="7:9">
      <c r="G21613" s="11"/>
      <c r="H21613" s="12"/>
      <c r="I21613" s="49"/>
    </row>
    <row r="21614" customHeight="1" spans="7:9">
      <c r="G21614" s="11"/>
      <c r="H21614" s="12"/>
      <c r="I21614" s="49"/>
    </row>
    <row r="21615" customHeight="1" spans="7:9">
      <c r="G21615" s="11"/>
      <c r="H21615" s="12"/>
      <c r="I21615" s="49"/>
    </row>
    <row r="21616" customHeight="1" spans="7:9">
      <c r="G21616" s="11"/>
      <c r="H21616" s="12"/>
      <c r="I21616" s="49"/>
    </row>
    <row r="21617" customHeight="1" spans="7:9">
      <c r="G21617" s="11"/>
      <c r="H21617" s="12"/>
      <c r="I21617" s="49"/>
    </row>
    <row r="21618" customHeight="1" spans="7:9">
      <c r="G21618" s="11"/>
      <c r="H21618" s="12"/>
      <c r="I21618" s="49"/>
    </row>
    <row r="21619" customHeight="1" spans="7:9">
      <c r="G21619" s="11"/>
      <c r="H21619" s="12"/>
      <c r="I21619" s="49"/>
    </row>
    <row r="21620" customHeight="1" spans="7:9">
      <c r="G21620" s="11"/>
      <c r="H21620" s="12"/>
      <c r="I21620" s="49"/>
    </row>
    <row r="21621" customHeight="1" spans="7:9">
      <c r="G21621" s="11"/>
      <c r="H21621" s="12"/>
      <c r="I21621" s="49"/>
    </row>
    <row r="21622" customHeight="1" spans="7:9">
      <c r="G21622" s="11"/>
      <c r="H21622" s="12"/>
      <c r="I21622" s="49"/>
    </row>
    <row r="21623" customHeight="1" spans="7:9">
      <c r="G21623" s="11"/>
      <c r="H21623" s="12"/>
      <c r="I21623" s="49"/>
    </row>
    <row r="21624" customHeight="1" spans="7:9">
      <c r="G21624" s="11"/>
      <c r="H21624" s="12"/>
      <c r="I21624" s="49"/>
    </row>
    <row r="21625" customHeight="1" spans="7:9">
      <c r="G21625" s="11"/>
      <c r="H21625" s="12"/>
      <c r="I21625" s="49"/>
    </row>
    <row r="21626" customHeight="1" spans="7:9">
      <c r="G21626" s="11"/>
      <c r="H21626" s="12"/>
      <c r="I21626" s="49"/>
    </row>
    <row r="21627" customHeight="1" spans="7:9">
      <c r="G21627" s="11"/>
      <c r="H21627" s="12"/>
      <c r="I21627" s="49"/>
    </row>
    <row r="21628" customHeight="1" spans="7:9">
      <c r="G21628" s="11"/>
      <c r="H21628" s="12"/>
      <c r="I21628" s="49"/>
    </row>
    <row r="21629" customHeight="1" spans="7:9">
      <c r="G21629" s="11"/>
      <c r="H21629" s="12"/>
      <c r="I21629" s="49"/>
    </row>
    <row r="21630" customHeight="1" spans="7:9">
      <c r="G21630" s="11"/>
      <c r="H21630" s="12"/>
      <c r="I21630" s="49"/>
    </row>
    <row r="21631" customHeight="1" spans="7:9">
      <c r="G21631" s="11"/>
      <c r="H21631" s="12"/>
      <c r="I21631" s="49"/>
    </row>
    <row r="21632" customHeight="1" spans="7:9">
      <c r="G21632" s="11"/>
      <c r="H21632" s="12"/>
      <c r="I21632" s="49"/>
    </row>
    <row r="21633" customHeight="1" spans="7:9">
      <c r="G21633" s="11"/>
      <c r="H21633" s="12"/>
      <c r="I21633" s="49"/>
    </row>
    <row r="21634" customHeight="1" spans="7:9">
      <c r="G21634" s="11"/>
      <c r="H21634" s="12"/>
      <c r="I21634" s="49"/>
    </row>
    <row r="21635" customHeight="1" spans="7:9">
      <c r="G21635" s="11"/>
      <c r="H21635" s="12"/>
      <c r="I21635" s="49"/>
    </row>
    <row r="21636" customHeight="1" spans="7:9">
      <c r="G21636" s="11"/>
      <c r="H21636" s="12"/>
      <c r="I21636" s="49"/>
    </row>
    <row r="21637" customHeight="1" spans="7:9">
      <c r="G21637" s="11"/>
      <c r="H21637" s="12"/>
      <c r="I21637" s="49"/>
    </row>
    <row r="21638" customHeight="1" spans="7:9">
      <c r="G21638" s="11"/>
      <c r="H21638" s="12"/>
      <c r="I21638" s="49"/>
    </row>
    <row r="21639" customHeight="1" spans="7:9">
      <c r="G21639" s="11"/>
      <c r="H21639" s="12"/>
      <c r="I21639" s="49"/>
    </row>
    <row r="21640" customHeight="1" spans="7:9">
      <c r="G21640" s="11"/>
      <c r="H21640" s="12"/>
      <c r="I21640" s="49"/>
    </row>
    <row r="21641" customHeight="1" spans="7:9">
      <c r="G21641" s="11"/>
      <c r="H21641" s="12"/>
      <c r="I21641" s="49"/>
    </row>
    <row r="21642" customHeight="1" spans="7:9">
      <c r="G21642" s="11"/>
      <c r="H21642" s="12"/>
      <c r="I21642" s="49"/>
    </row>
    <row r="21643" customHeight="1" spans="7:9">
      <c r="G21643" s="11"/>
      <c r="H21643" s="12"/>
      <c r="I21643" s="49"/>
    </row>
    <row r="21644" customHeight="1" spans="7:9">
      <c r="G21644" s="11"/>
      <c r="H21644" s="12"/>
      <c r="I21644" s="49"/>
    </row>
    <row r="21645" customHeight="1" spans="7:9">
      <c r="G21645" s="11"/>
      <c r="H21645" s="12"/>
      <c r="I21645" s="49"/>
    </row>
    <row r="21646" customHeight="1" spans="7:9">
      <c r="G21646" s="11"/>
      <c r="H21646" s="12"/>
      <c r="I21646" s="49"/>
    </row>
    <row r="21647" customHeight="1" spans="7:9">
      <c r="G21647" s="11"/>
      <c r="H21647" s="12"/>
      <c r="I21647" s="49"/>
    </row>
    <row r="21648" customHeight="1" spans="7:9">
      <c r="G21648" s="11"/>
      <c r="H21648" s="12"/>
      <c r="I21648" s="49"/>
    </row>
    <row r="21649" customHeight="1" spans="7:9">
      <c r="G21649" s="11"/>
      <c r="H21649" s="12"/>
      <c r="I21649" s="49"/>
    </row>
    <row r="21650" customHeight="1" spans="7:9">
      <c r="G21650" s="11"/>
      <c r="H21650" s="12"/>
      <c r="I21650" s="49"/>
    </row>
    <row r="21651" customHeight="1" spans="7:9">
      <c r="G21651" s="11"/>
      <c r="H21651" s="12"/>
      <c r="I21651" s="49"/>
    </row>
    <row r="21652" customHeight="1" spans="7:9">
      <c r="G21652" s="11"/>
      <c r="H21652" s="12"/>
      <c r="I21652" s="49"/>
    </row>
    <row r="21653" customHeight="1" spans="7:9">
      <c r="G21653" s="11"/>
      <c r="H21653" s="12"/>
      <c r="I21653" s="49"/>
    </row>
    <row r="21654" customHeight="1" spans="7:9">
      <c r="G21654" s="11"/>
      <c r="H21654" s="12"/>
      <c r="I21654" s="49"/>
    </row>
    <row r="21655" customHeight="1" spans="7:9">
      <c r="G21655" s="11"/>
      <c r="H21655" s="12"/>
      <c r="I21655" s="49"/>
    </row>
    <row r="21656" customHeight="1" spans="7:9">
      <c r="G21656" s="11"/>
      <c r="H21656" s="12"/>
      <c r="I21656" s="49"/>
    </row>
    <row r="21657" customHeight="1" spans="7:9">
      <c r="G21657" s="11"/>
      <c r="H21657" s="12"/>
      <c r="I21657" s="49"/>
    </row>
    <row r="21658" customHeight="1" spans="7:9">
      <c r="G21658" s="11"/>
      <c r="H21658" s="12"/>
      <c r="I21658" s="49"/>
    </row>
    <row r="21659" customHeight="1" spans="7:9">
      <c r="G21659" s="11"/>
      <c r="H21659" s="12"/>
      <c r="I21659" s="49"/>
    </row>
    <row r="21660" customHeight="1" spans="7:9">
      <c r="G21660" s="11"/>
      <c r="H21660" s="12"/>
      <c r="I21660" s="49"/>
    </row>
    <row r="21661" customHeight="1" spans="7:9">
      <c r="G21661" s="11"/>
      <c r="H21661" s="12"/>
      <c r="I21661" s="49"/>
    </row>
    <row r="21662" customHeight="1" spans="7:9">
      <c r="G21662" s="11"/>
      <c r="H21662" s="12"/>
      <c r="I21662" s="49"/>
    </row>
    <row r="21663" customHeight="1" spans="7:9">
      <c r="G21663" s="11"/>
      <c r="H21663" s="12"/>
      <c r="I21663" s="49"/>
    </row>
    <row r="21664" customHeight="1" spans="7:9">
      <c r="G21664" s="11"/>
      <c r="H21664" s="12"/>
      <c r="I21664" s="49"/>
    </row>
    <row r="21665" customHeight="1" spans="7:9">
      <c r="G21665" s="11"/>
      <c r="H21665" s="12"/>
      <c r="I21665" s="49"/>
    </row>
    <row r="21666" customHeight="1" spans="7:9">
      <c r="G21666" s="11"/>
      <c r="H21666" s="12"/>
      <c r="I21666" s="49"/>
    </row>
    <row r="21667" customHeight="1" spans="7:9">
      <c r="G21667" s="11"/>
      <c r="H21667" s="12"/>
      <c r="I21667" s="49"/>
    </row>
    <row r="21668" customHeight="1" spans="7:9">
      <c r="G21668" s="11"/>
      <c r="H21668" s="12"/>
      <c r="I21668" s="49"/>
    </row>
    <row r="21669" customHeight="1" spans="7:9">
      <c r="G21669" s="11"/>
      <c r="H21669" s="12"/>
      <c r="I21669" s="49"/>
    </row>
    <row r="21670" customHeight="1" spans="7:9">
      <c r="G21670" s="11"/>
      <c r="H21670" s="12"/>
      <c r="I21670" s="49"/>
    </row>
    <row r="21671" customHeight="1" spans="7:9">
      <c r="G21671" s="11"/>
      <c r="H21671" s="12"/>
      <c r="I21671" s="49"/>
    </row>
    <row r="21672" customHeight="1" spans="7:9">
      <c r="G21672" s="11"/>
      <c r="H21672" s="12"/>
      <c r="I21672" s="49"/>
    </row>
    <row r="21673" customHeight="1" spans="7:9">
      <c r="G21673" s="11"/>
      <c r="H21673" s="12"/>
      <c r="I21673" s="49"/>
    </row>
    <row r="21674" customHeight="1" spans="7:9">
      <c r="G21674" s="11"/>
      <c r="H21674" s="12"/>
      <c r="I21674" s="49"/>
    </row>
    <row r="21675" customHeight="1" spans="7:9">
      <c r="G21675" s="11"/>
      <c r="H21675" s="12"/>
      <c r="I21675" s="49"/>
    </row>
    <row r="21676" customHeight="1" spans="7:9">
      <c r="G21676" s="11"/>
      <c r="H21676" s="12"/>
      <c r="I21676" s="49"/>
    </row>
    <row r="21677" customHeight="1" spans="7:9">
      <c r="G21677" s="11"/>
      <c r="H21677" s="12"/>
      <c r="I21677" s="49"/>
    </row>
    <row r="21678" customHeight="1" spans="7:9">
      <c r="G21678" s="11"/>
      <c r="H21678" s="12"/>
      <c r="I21678" s="49"/>
    </row>
    <row r="21679" customHeight="1" spans="7:9">
      <c r="G21679" s="11"/>
      <c r="H21679" s="12"/>
      <c r="I21679" s="49"/>
    </row>
    <row r="21680" customHeight="1" spans="7:9">
      <c r="G21680" s="11"/>
      <c r="H21680" s="12"/>
      <c r="I21680" s="49"/>
    </row>
    <row r="21681" customHeight="1" spans="7:9">
      <c r="G21681" s="11"/>
      <c r="H21681" s="12"/>
      <c r="I21681" s="49"/>
    </row>
    <row r="21682" customHeight="1" spans="7:9">
      <c r="G21682" s="11"/>
      <c r="H21682" s="12"/>
      <c r="I21682" s="49"/>
    </row>
    <row r="21683" customHeight="1" spans="7:9">
      <c r="G21683" s="11"/>
      <c r="H21683" s="12"/>
      <c r="I21683" s="49"/>
    </row>
    <row r="21684" customHeight="1" spans="7:9">
      <c r="G21684" s="11"/>
      <c r="H21684" s="12"/>
      <c r="I21684" s="49"/>
    </row>
    <row r="21685" customHeight="1" spans="7:9">
      <c r="G21685" s="11"/>
      <c r="H21685" s="12"/>
      <c r="I21685" s="49"/>
    </row>
    <row r="21686" customHeight="1" spans="7:9">
      <c r="G21686" s="11"/>
      <c r="H21686" s="12"/>
      <c r="I21686" s="49"/>
    </row>
    <row r="21687" customHeight="1" spans="7:9">
      <c r="G21687" s="11"/>
      <c r="H21687" s="12"/>
      <c r="I21687" s="49"/>
    </row>
    <row r="21688" customHeight="1" spans="7:9">
      <c r="G21688" s="11"/>
      <c r="H21688" s="12"/>
      <c r="I21688" s="49"/>
    </row>
    <row r="21689" customHeight="1" spans="7:9">
      <c r="G21689" s="11"/>
      <c r="H21689" s="12"/>
      <c r="I21689" s="49"/>
    </row>
    <row r="21690" customHeight="1" spans="7:9">
      <c r="G21690" s="11"/>
      <c r="H21690" s="12"/>
      <c r="I21690" s="49"/>
    </row>
    <row r="21691" customHeight="1" spans="7:9">
      <c r="G21691" s="11"/>
      <c r="H21691" s="12"/>
      <c r="I21691" s="49"/>
    </row>
    <row r="21692" customHeight="1" spans="7:9">
      <c r="G21692" s="11"/>
      <c r="H21692" s="12"/>
      <c r="I21692" s="49"/>
    </row>
    <row r="21693" customHeight="1" spans="7:9">
      <c r="G21693" s="11"/>
      <c r="H21693" s="12"/>
      <c r="I21693" s="49"/>
    </row>
    <row r="21694" customHeight="1" spans="7:9">
      <c r="G21694" s="11"/>
      <c r="H21694" s="12"/>
      <c r="I21694" s="49"/>
    </row>
    <row r="21695" customHeight="1" spans="7:9">
      <c r="G21695" s="11"/>
      <c r="H21695" s="12"/>
      <c r="I21695" s="49"/>
    </row>
    <row r="21696" customHeight="1" spans="7:9">
      <c r="G21696" s="11"/>
      <c r="H21696" s="12"/>
      <c r="I21696" s="49"/>
    </row>
    <row r="21697" customHeight="1" spans="7:9">
      <c r="G21697" s="11"/>
      <c r="H21697" s="12"/>
      <c r="I21697" s="49"/>
    </row>
    <row r="21698" customHeight="1" spans="7:9">
      <c r="G21698" s="11"/>
      <c r="H21698" s="12"/>
      <c r="I21698" s="49"/>
    </row>
    <row r="21699" customHeight="1" spans="7:9">
      <c r="G21699" s="11"/>
      <c r="H21699" s="12"/>
      <c r="I21699" s="49"/>
    </row>
    <row r="21700" customHeight="1" spans="7:9">
      <c r="G21700" s="11"/>
      <c r="H21700" s="12"/>
      <c r="I21700" s="49"/>
    </row>
    <row r="21701" customHeight="1" spans="7:9">
      <c r="G21701" s="11"/>
      <c r="H21701" s="12"/>
      <c r="I21701" s="49"/>
    </row>
    <row r="21702" customHeight="1" spans="7:9">
      <c r="G21702" s="11"/>
      <c r="H21702" s="12"/>
      <c r="I21702" s="49"/>
    </row>
    <row r="21703" customHeight="1" spans="7:9">
      <c r="G21703" s="11"/>
      <c r="H21703" s="12"/>
      <c r="I21703" s="49"/>
    </row>
    <row r="21704" customHeight="1" spans="7:9">
      <c r="G21704" s="11"/>
      <c r="H21704" s="12"/>
      <c r="I21704" s="49"/>
    </row>
    <row r="21705" customHeight="1" spans="7:9">
      <c r="G21705" s="11"/>
      <c r="H21705" s="12"/>
      <c r="I21705" s="49"/>
    </row>
    <row r="21706" customHeight="1" spans="7:9">
      <c r="G21706" s="11"/>
      <c r="H21706" s="12"/>
      <c r="I21706" s="49"/>
    </row>
    <row r="21707" customHeight="1" spans="7:9">
      <c r="G21707" s="11"/>
      <c r="H21707" s="12"/>
      <c r="I21707" s="49"/>
    </row>
    <row r="21708" customHeight="1" spans="7:9">
      <c r="G21708" s="11"/>
      <c r="H21708" s="12"/>
      <c r="I21708" s="49"/>
    </row>
    <row r="21709" customHeight="1" spans="7:9">
      <c r="G21709" s="11"/>
      <c r="H21709" s="12"/>
      <c r="I21709" s="49"/>
    </row>
    <row r="21710" customHeight="1" spans="7:9">
      <c r="G21710" s="11"/>
      <c r="H21710" s="12"/>
      <c r="I21710" s="49"/>
    </row>
    <row r="21711" customHeight="1" spans="7:9">
      <c r="G21711" s="11"/>
      <c r="H21711" s="12"/>
      <c r="I21711" s="49"/>
    </row>
    <row r="21712" customHeight="1" spans="7:9">
      <c r="G21712" s="11"/>
      <c r="H21712" s="12"/>
      <c r="I21712" s="49"/>
    </row>
    <row r="21713" customHeight="1" spans="7:9">
      <c r="G21713" s="11"/>
      <c r="H21713" s="12"/>
      <c r="I21713" s="49"/>
    </row>
    <row r="21714" customHeight="1" spans="7:9">
      <c r="G21714" s="11"/>
      <c r="H21714" s="12"/>
      <c r="I21714" s="49"/>
    </row>
    <row r="21715" customHeight="1" spans="7:9">
      <c r="G21715" s="11"/>
      <c r="H21715" s="12"/>
      <c r="I21715" s="49"/>
    </row>
    <row r="21716" customHeight="1" spans="7:9">
      <c r="G21716" s="11"/>
      <c r="H21716" s="12"/>
      <c r="I21716" s="49"/>
    </row>
    <row r="21717" customHeight="1" spans="7:9">
      <c r="G21717" s="11"/>
      <c r="H21717" s="12"/>
      <c r="I21717" s="49"/>
    </row>
    <row r="21718" customHeight="1" spans="7:9">
      <c r="G21718" s="11"/>
      <c r="H21718" s="12"/>
      <c r="I21718" s="49"/>
    </row>
    <row r="21719" customHeight="1" spans="7:9">
      <c r="G21719" s="11"/>
      <c r="H21719" s="12"/>
      <c r="I21719" s="49"/>
    </row>
    <row r="21720" customHeight="1" spans="7:9">
      <c r="G21720" s="11"/>
      <c r="H21720" s="12"/>
      <c r="I21720" s="49"/>
    </row>
    <row r="21721" customHeight="1" spans="7:9">
      <c r="G21721" s="11"/>
      <c r="H21721" s="12"/>
      <c r="I21721" s="49"/>
    </row>
    <row r="21722" customHeight="1" spans="7:9">
      <c r="G21722" s="11"/>
      <c r="H21722" s="12"/>
      <c r="I21722" s="49"/>
    </row>
    <row r="21723" customHeight="1" spans="7:9">
      <c r="G21723" s="11"/>
      <c r="H21723" s="12"/>
      <c r="I21723" s="49"/>
    </row>
    <row r="21724" customHeight="1" spans="7:9">
      <c r="G21724" s="11"/>
      <c r="H21724" s="12"/>
      <c r="I21724" s="49"/>
    </row>
    <row r="21725" customHeight="1" spans="7:9">
      <c r="G21725" s="11"/>
      <c r="H21725" s="12"/>
      <c r="I21725" s="49"/>
    </row>
    <row r="21726" customHeight="1" spans="7:9">
      <c r="G21726" s="11"/>
      <c r="H21726" s="12"/>
      <c r="I21726" s="49"/>
    </row>
    <row r="21727" customHeight="1" spans="7:9">
      <c r="G21727" s="11"/>
      <c r="H21727" s="12"/>
      <c r="I21727" s="49"/>
    </row>
    <row r="21728" customHeight="1" spans="7:9">
      <c r="G21728" s="11"/>
      <c r="H21728" s="12"/>
      <c r="I21728" s="49"/>
    </row>
    <row r="21729" customHeight="1" spans="7:9">
      <c r="G21729" s="11"/>
      <c r="H21729" s="12"/>
      <c r="I21729" s="49"/>
    </row>
    <row r="21730" customHeight="1" spans="7:9">
      <c r="G21730" s="11"/>
      <c r="H21730" s="12"/>
      <c r="I21730" s="49"/>
    </row>
    <row r="21731" customHeight="1" spans="7:9">
      <c r="G21731" s="11"/>
      <c r="H21731" s="12"/>
      <c r="I21731" s="49"/>
    </row>
    <row r="21732" customHeight="1" spans="7:9">
      <c r="G21732" s="11"/>
      <c r="H21732" s="12"/>
      <c r="I21732" s="49"/>
    </row>
    <row r="21733" customHeight="1" spans="7:9">
      <c r="G21733" s="11"/>
      <c r="H21733" s="12"/>
      <c r="I21733" s="49"/>
    </row>
    <row r="21734" customHeight="1" spans="7:9">
      <c r="G21734" s="11"/>
      <c r="H21734" s="12"/>
      <c r="I21734" s="49"/>
    </row>
    <row r="21735" customHeight="1" spans="7:9">
      <c r="G21735" s="11"/>
      <c r="H21735" s="12"/>
      <c r="I21735" s="49"/>
    </row>
    <row r="21736" customHeight="1" spans="7:9">
      <c r="G21736" s="11"/>
      <c r="H21736" s="12"/>
      <c r="I21736" s="49"/>
    </row>
    <row r="21737" customHeight="1" spans="7:9">
      <c r="G21737" s="11"/>
      <c r="H21737" s="12"/>
      <c r="I21737" s="49"/>
    </row>
    <row r="21738" customHeight="1" spans="7:9">
      <c r="G21738" s="11"/>
      <c r="H21738" s="12"/>
      <c r="I21738" s="49"/>
    </row>
    <row r="21739" customHeight="1" spans="7:9">
      <c r="G21739" s="11"/>
      <c r="H21739" s="12"/>
      <c r="I21739" s="49"/>
    </row>
    <row r="21740" customHeight="1" spans="7:9">
      <c r="G21740" s="11"/>
      <c r="H21740" s="12"/>
      <c r="I21740" s="49"/>
    </row>
    <row r="21741" customHeight="1" spans="7:9">
      <c r="G21741" s="11"/>
      <c r="H21741" s="12"/>
      <c r="I21741" s="49"/>
    </row>
    <row r="21742" customHeight="1" spans="7:9">
      <c r="G21742" s="11"/>
      <c r="H21742" s="12"/>
      <c r="I21742" s="49"/>
    </row>
    <row r="21743" customHeight="1" spans="7:9">
      <c r="G21743" s="11"/>
      <c r="H21743" s="12"/>
      <c r="I21743" s="49"/>
    </row>
    <row r="21744" customHeight="1" spans="7:9">
      <c r="G21744" s="11"/>
      <c r="H21744" s="12"/>
      <c r="I21744" s="49"/>
    </row>
    <row r="21745" customHeight="1" spans="7:9">
      <c r="G21745" s="11"/>
      <c r="H21745" s="12"/>
      <c r="I21745" s="49"/>
    </row>
    <row r="21746" customHeight="1" spans="7:9">
      <c r="G21746" s="11"/>
      <c r="H21746" s="12"/>
      <c r="I21746" s="49"/>
    </row>
    <row r="21747" customHeight="1" spans="7:9">
      <c r="G21747" s="11"/>
      <c r="H21747" s="12"/>
      <c r="I21747" s="49"/>
    </row>
    <row r="21748" customHeight="1" spans="7:9">
      <c r="G21748" s="11"/>
      <c r="H21748" s="12"/>
      <c r="I21748" s="49"/>
    </row>
    <row r="21749" customHeight="1" spans="7:9">
      <c r="G21749" s="11"/>
      <c r="H21749" s="12"/>
      <c r="I21749" s="49"/>
    </row>
    <row r="21750" customHeight="1" spans="7:9">
      <c r="G21750" s="11"/>
      <c r="H21750" s="12"/>
      <c r="I21750" s="49"/>
    </row>
    <row r="21751" customHeight="1" spans="7:9">
      <c r="G21751" s="11"/>
      <c r="H21751" s="12"/>
      <c r="I21751" s="49"/>
    </row>
    <row r="21752" customHeight="1" spans="7:9">
      <c r="G21752" s="11"/>
      <c r="H21752" s="12"/>
      <c r="I21752" s="49"/>
    </row>
    <row r="21753" customHeight="1" spans="7:9">
      <c r="G21753" s="11"/>
      <c r="H21753" s="12"/>
      <c r="I21753" s="49"/>
    </row>
    <row r="21754" customHeight="1" spans="7:9">
      <c r="G21754" s="11"/>
      <c r="H21754" s="12"/>
      <c r="I21754" s="49"/>
    </row>
    <row r="21755" customHeight="1" spans="7:9">
      <c r="G21755" s="11"/>
      <c r="H21755" s="12"/>
      <c r="I21755" s="49"/>
    </row>
    <row r="21756" customHeight="1" spans="7:9">
      <c r="G21756" s="11"/>
      <c r="H21756" s="12"/>
      <c r="I21756" s="49"/>
    </row>
    <row r="21757" customHeight="1" spans="7:9">
      <c r="G21757" s="11"/>
      <c r="H21757" s="12"/>
      <c r="I21757" s="49"/>
    </row>
    <row r="21758" customHeight="1" spans="7:9">
      <c r="G21758" s="11"/>
      <c r="H21758" s="12"/>
      <c r="I21758" s="49"/>
    </row>
    <row r="21759" customHeight="1" spans="7:9">
      <c r="G21759" s="11"/>
      <c r="H21759" s="12"/>
      <c r="I21759" s="49"/>
    </row>
    <row r="21760" customHeight="1" spans="7:9">
      <c r="G21760" s="11"/>
      <c r="H21760" s="12"/>
      <c r="I21760" s="49"/>
    </row>
    <row r="21761" customHeight="1" spans="7:9">
      <c r="G21761" s="11"/>
      <c r="H21761" s="12"/>
      <c r="I21761" s="49"/>
    </row>
    <row r="21762" customHeight="1" spans="7:9">
      <c r="G21762" s="11"/>
      <c r="H21762" s="12"/>
      <c r="I21762" s="49"/>
    </row>
    <row r="21763" customHeight="1" spans="7:9">
      <c r="G21763" s="11"/>
      <c r="H21763" s="12"/>
      <c r="I21763" s="49"/>
    </row>
    <row r="21764" customHeight="1" spans="7:9">
      <c r="G21764" s="11"/>
      <c r="H21764" s="12"/>
      <c r="I21764" s="49"/>
    </row>
    <row r="21765" customHeight="1" spans="7:9">
      <c r="G21765" s="11"/>
      <c r="H21765" s="12"/>
      <c r="I21765" s="49"/>
    </row>
    <row r="21766" customHeight="1" spans="7:9">
      <c r="G21766" s="11"/>
      <c r="H21766" s="12"/>
      <c r="I21766" s="49"/>
    </row>
    <row r="21767" customHeight="1" spans="7:9">
      <c r="G21767" s="11"/>
      <c r="H21767" s="12"/>
      <c r="I21767" s="49"/>
    </row>
    <row r="21768" customHeight="1" spans="7:9">
      <c r="G21768" s="11"/>
      <c r="H21768" s="12"/>
      <c r="I21768" s="49"/>
    </row>
    <row r="21769" customHeight="1" spans="7:9">
      <c r="G21769" s="11"/>
      <c r="H21769" s="12"/>
      <c r="I21769" s="49"/>
    </row>
    <row r="21770" customHeight="1" spans="7:9">
      <c r="G21770" s="11"/>
      <c r="H21770" s="12"/>
      <c r="I21770" s="49"/>
    </row>
    <row r="21771" customHeight="1" spans="7:9">
      <c r="G21771" s="11"/>
      <c r="H21771" s="12"/>
      <c r="I21771" s="49"/>
    </row>
    <row r="21772" customHeight="1" spans="7:9">
      <c r="G21772" s="11"/>
      <c r="H21772" s="12"/>
      <c r="I21772" s="49"/>
    </row>
    <row r="21773" customHeight="1" spans="7:9">
      <c r="G21773" s="11"/>
      <c r="H21773" s="12"/>
      <c r="I21773" s="49"/>
    </row>
    <row r="21774" customHeight="1" spans="7:9">
      <c r="G21774" s="11"/>
      <c r="H21774" s="12"/>
      <c r="I21774" s="49"/>
    </row>
    <row r="21775" customHeight="1" spans="7:9">
      <c r="G21775" s="11"/>
      <c r="H21775" s="12"/>
      <c r="I21775" s="49"/>
    </row>
    <row r="21776" customHeight="1" spans="7:9">
      <c r="G21776" s="11"/>
      <c r="H21776" s="12"/>
      <c r="I21776" s="49"/>
    </row>
    <row r="21777" customHeight="1" spans="7:9">
      <c r="G21777" s="11"/>
      <c r="H21777" s="12"/>
      <c r="I21777" s="49"/>
    </row>
    <row r="21778" customHeight="1" spans="7:9">
      <c r="G21778" s="11"/>
      <c r="H21778" s="12"/>
      <c r="I21778" s="49"/>
    </row>
    <row r="21779" customHeight="1" spans="7:9">
      <c r="G21779" s="11"/>
      <c r="H21779" s="12"/>
      <c r="I21779" s="49"/>
    </row>
    <row r="21780" customHeight="1" spans="7:9">
      <c r="G21780" s="11"/>
      <c r="H21780" s="12"/>
      <c r="I21780" s="49"/>
    </row>
    <row r="21781" customHeight="1" spans="7:9">
      <c r="G21781" s="11"/>
      <c r="H21781" s="12"/>
      <c r="I21781" s="49"/>
    </row>
    <row r="21782" customHeight="1" spans="7:9">
      <c r="G21782" s="11"/>
      <c r="H21782" s="12"/>
      <c r="I21782" s="49"/>
    </row>
    <row r="21783" customHeight="1" spans="7:9">
      <c r="G21783" s="11"/>
      <c r="H21783" s="12"/>
      <c r="I21783" s="49"/>
    </row>
    <row r="21784" customHeight="1" spans="7:9">
      <c r="G21784" s="11"/>
      <c r="H21784" s="12"/>
      <c r="I21784" s="49"/>
    </row>
    <row r="21785" customHeight="1" spans="7:9">
      <c r="G21785" s="11"/>
      <c r="H21785" s="12"/>
      <c r="I21785" s="49"/>
    </row>
    <row r="21786" customHeight="1" spans="7:9">
      <c r="G21786" s="11"/>
      <c r="H21786" s="12"/>
      <c r="I21786" s="49"/>
    </row>
    <row r="21787" customHeight="1" spans="7:9">
      <c r="G21787" s="11"/>
      <c r="H21787" s="12"/>
      <c r="I21787" s="49"/>
    </row>
    <row r="21788" customHeight="1" spans="7:9">
      <c r="G21788" s="11"/>
      <c r="H21788" s="12"/>
      <c r="I21788" s="49"/>
    </row>
    <row r="21789" customHeight="1" spans="7:9">
      <c r="G21789" s="11"/>
      <c r="H21789" s="12"/>
      <c r="I21789" s="49"/>
    </row>
    <row r="21790" customHeight="1" spans="7:9">
      <c r="G21790" s="11"/>
      <c r="H21790" s="12"/>
      <c r="I21790" s="49"/>
    </row>
    <row r="21791" customHeight="1" spans="7:9">
      <c r="G21791" s="11"/>
      <c r="H21791" s="12"/>
      <c r="I21791" s="49"/>
    </row>
    <row r="21792" customHeight="1" spans="7:9">
      <c r="G21792" s="11"/>
      <c r="H21792" s="12"/>
      <c r="I21792" s="49"/>
    </row>
    <row r="21793" customHeight="1" spans="7:9">
      <c r="G21793" s="11"/>
      <c r="H21793" s="12"/>
      <c r="I21793" s="49"/>
    </row>
    <row r="21794" customHeight="1" spans="7:9">
      <c r="G21794" s="11"/>
      <c r="H21794" s="12"/>
      <c r="I21794" s="49"/>
    </row>
    <row r="21795" customHeight="1" spans="7:9">
      <c r="G21795" s="11"/>
      <c r="H21795" s="12"/>
      <c r="I21795" s="49"/>
    </row>
    <row r="21796" customHeight="1" spans="7:9">
      <c r="G21796" s="11"/>
      <c r="H21796" s="12"/>
      <c r="I21796" s="49"/>
    </row>
    <row r="21797" customHeight="1" spans="7:9">
      <c r="G21797" s="11"/>
      <c r="H21797" s="12"/>
      <c r="I21797" s="49"/>
    </row>
    <row r="21798" customHeight="1" spans="7:9">
      <c r="G21798" s="11"/>
      <c r="H21798" s="12"/>
      <c r="I21798" s="49"/>
    </row>
    <row r="21799" customHeight="1" spans="7:9">
      <c r="G21799" s="11"/>
      <c r="H21799" s="12"/>
      <c r="I21799" s="49"/>
    </row>
    <row r="21800" customHeight="1" spans="7:9">
      <c r="G21800" s="11"/>
      <c r="H21800" s="12"/>
      <c r="I21800" s="49"/>
    </row>
    <row r="21801" customHeight="1" spans="7:9">
      <c r="G21801" s="11"/>
      <c r="H21801" s="12"/>
      <c r="I21801" s="49"/>
    </row>
    <row r="21802" customHeight="1" spans="7:9">
      <c r="G21802" s="11"/>
      <c r="H21802" s="12"/>
      <c r="I21802" s="49"/>
    </row>
    <row r="21803" customHeight="1" spans="7:9">
      <c r="G21803" s="11"/>
      <c r="H21803" s="12"/>
      <c r="I21803" s="49"/>
    </row>
    <row r="21804" customHeight="1" spans="7:9">
      <c r="G21804" s="11"/>
      <c r="H21804" s="12"/>
      <c r="I21804" s="49"/>
    </row>
    <row r="21805" customHeight="1" spans="7:9">
      <c r="G21805" s="11"/>
      <c r="H21805" s="12"/>
      <c r="I21805" s="49"/>
    </row>
    <row r="21806" customHeight="1" spans="7:9">
      <c r="G21806" s="11"/>
      <c r="H21806" s="12"/>
      <c r="I21806" s="49"/>
    </row>
    <row r="21807" customHeight="1" spans="7:9">
      <c r="G21807" s="11"/>
      <c r="H21807" s="12"/>
      <c r="I21807" s="49"/>
    </row>
    <row r="21808" customHeight="1" spans="7:9">
      <c r="G21808" s="11"/>
      <c r="H21808" s="12"/>
      <c r="I21808" s="49"/>
    </row>
    <row r="21809" customHeight="1" spans="7:9">
      <c r="G21809" s="11"/>
      <c r="H21809" s="12"/>
      <c r="I21809" s="49"/>
    </row>
    <row r="21810" customHeight="1" spans="7:9">
      <c r="G21810" s="11"/>
      <c r="H21810" s="12"/>
      <c r="I21810" s="49"/>
    </row>
    <row r="21811" customHeight="1" spans="7:9">
      <c r="G21811" s="11"/>
      <c r="H21811" s="12"/>
      <c r="I21811" s="49"/>
    </row>
    <row r="21812" customHeight="1" spans="7:9">
      <c r="G21812" s="11"/>
      <c r="H21812" s="12"/>
      <c r="I21812" s="49"/>
    </row>
    <row r="21813" customHeight="1" spans="7:9">
      <c r="G21813" s="11"/>
      <c r="H21813" s="12"/>
      <c r="I21813" s="49"/>
    </row>
    <row r="21814" customHeight="1" spans="7:9">
      <c r="G21814" s="11"/>
      <c r="H21814" s="12"/>
      <c r="I21814" s="49"/>
    </row>
    <row r="21815" customHeight="1" spans="7:9">
      <c r="G21815" s="11"/>
      <c r="H21815" s="12"/>
      <c r="I21815" s="49"/>
    </row>
    <row r="21816" customHeight="1" spans="7:9">
      <c r="G21816" s="11"/>
      <c r="H21816" s="12"/>
      <c r="I21816" s="49"/>
    </row>
    <row r="21817" customHeight="1" spans="7:9">
      <c r="G21817" s="11"/>
      <c r="H21817" s="12"/>
      <c r="I21817" s="49"/>
    </row>
    <row r="21818" customHeight="1" spans="7:9">
      <c r="G21818" s="11"/>
      <c r="H21818" s="12"/>
      <c r="I21818" s="49"/>
    </row>
    <row r="21819" customHeight="1" spans="7:9">
      <c r="G21819" s="11"/>
      <c r="H21819" s="12"/>
      <c r="I21819" s="49"/>
    </row>
    <row r="21820" customHeight="1" spans="7:9">
      <c r="G21820" s="11"/>
      <c r="H21820" s="12"/>
      <c r="I21820" s="49"/>
    </row>
    <row r="21821" customHeight="1" spans="7:9">
      <c r="G21821" s="11"/>
      <c r="H21821" s="12"/>
      <c r="I21821" s="49"/>
    </row>
    <row r="21822" customHeight="1" spans="7:9">
      <c r="G21822" s="11"/>
      <c r="H21822" s="12"/>
      <c r="I21822" s="49"/>
    </row>
    <row r="21823" customHeight="1" spans="7:9">
      <c r="G21823" s="11"/>
      <c r="H21823" s="12"/>
      <c r="I21823" s="49"/>
    </row>
    <row r="21824" customHeight="1" spans="7:9">
      <c r="G21824" s="11"/>
      <c r="H21824" s="12"/>
      <c r="I21824" s="49"/>
    </row>
    <row r="21825" customHeight="1" spans="7:9">
      <c r="G21825" s="11"/>
      <c r="H21825" s="12"/>
      <c r="I21825" s="49"/>
    </row>
    <row r="21826" customHeight="1" spans="7:9">
      <c r="G21826" s="11"/>
      <c r="H21826" s="12"/>
      <c r="I21826" s="49"/>
    </row>
    <row r="21827" customHeight="1" spans="7:9">
      <c r="G21827" s="11"/>
      <c r="H21827" s="12"/>
      <c r="I21827" s="49"/>
    </row>
    <row r="21828" customHeight="1" spans="7:9">
      <c r="G21828" s="11"/>
      <c r="H21828" s="12"/>
      <c r="I21828" s="49"/>
    </row>
    <row r="21829" customHeight="1" spans="7:9">
      <c r="G21829" s="11"/>
      <c r="H21829" s="12"/>
      <c r="I21829" s="49"/>
    </row>
    <row r="21830" customHeight="1" spans="7:9">
      <c r="G21830" s="11"/>
      <c r="H21830" s="12"/>
      <c r="I21830" s="49"/>
    </row>
    <row r="21831" customHeight="1" spans="7:9">
      <c r="G21831" s="11"/>
      <c r="H21831" s="12"/>
      <c r="I21831" s="49"/>
    </row>
    <row r="21832" customHeight="1" spans="7:9">
      <c r="G21832" s="11"/>
      <c r="H21832" s="12"/>
      <c r="I21832" s="49"/>
    </row>
    <row r="21833" customHeight="1" spans="7:9">
      <c r="G21833" s="11"/>
      <c r="H21833" s="12"/>
      <c r="I21833" s="49"/>
    </row>
    <row r="21834" customHeight="1" spans="7:9">
      <c r="G21834" s="11"/>
      <c r="H21834" s="12"/>
      <c r="I21834" s="49"/>
    </row>
    <row r="21835" customHeight="1" spans="7:9">
      <c r="G21835" s="11"/>
      <c r="H21835" s="12"/>
      <c r="I21835" s="49"/>
    </row>
    <row r="21836" customHeight="1" spans="7:9">
      <c r="G21836" s="11"/>
      <c r="H21836" s="12"/>
      <c r="I21836" s="49"/>
    </row>
    <row r="21837" customHeight="1" spans="7:9">
      <c r="G21837" s="11"/>
      <c r="H21837" s="12"/>
      <c r="I21837" s="49"/>
    </row>
    <row r="21838" customHeight="1" spans="7:9">
      <c r="G21838" s="11"/>
      <c r="H21838" s="12"/>
      <c r="I21838" s="49"/>
    </row>
    <row r="21839" customHeight="1" spans="7:9">
      <c r="G21839" s="11"/>
      <c r="H21839" s="12"/>
      <c r="I21839" s="49"/>
    </row>
    <row r="21840" customHeight="1" spans="7:9">
      <c r="G21840" s="11"/>
      <c r="H21840" s="12"/>
      <c r="I21840" s="49"/>
    </row>
    <row r="21841" customHeight="1" spans="7:9">
      <c r="G21841" s="11"/>
      <c r="H21841" s="12"/>
      <c r="I21841" s="49"/>
    </row>
    <row r="21842" customHeight="1" spans="7:9">
      <c r="G21842" s="11"/>
      <c r="H21842" s="12"/>
      <c r="I21842" s="49"/>
    </row>
    <row r="21843" customHeight="1" spans="7:9">
      <c r="G21843" s="11"/>
      <c r="H21843" s="12"/>
      <c r="I21843" s="49"/>
    </row>
    <row r="21844" customHeight="1" spans="7:9">
      <c r="G21844" s="11"/>
      <c r="H21844" s="12"/>
      <c r="I21844" s="49"/>
    </row>
    <row r="21845" customHeight="1" spans="7:9">
      <c r="G21845" s="11"/>
      <c r="H21845" s="12"/>
      <c r="I21845" s="49"/>
    </row>
    <row r="21846" customHeight="1" spans="7:9">
      <c r="G21846" s="11"/>
      <c r="H21846" s="12"/>
      <c r="I21846" s="49"/>
    </row>
    <row r="21847" customHeight="1" spans="7:9">
      <c r="G21847" s="11"/>
      <c r="H21847" s="12"/>
      <c r="I21847" s="49"/>
    </row>
    <row r="21848" customHeight="1" spans="7:9">
      <c r="G21848" s="11"/>
      <c r="H21848" s="12"/>
      <c r="I21848" s="49"/>
    </row>
    <row r="21849" customHeight="1" spans="7:9">
      <c r="G21849" s="11"/>
      <c r="H21849" s="12"/>
      <c r="I21849" s="49"/>
    </row>
    <row r="21850" customHeight="1" spans="7:9">
      <c r="G21850" s="11"/>
      <c r="H21850" s="12"/>
      <c r="I21850" s="49"/>
    </row>
    <row r="21851" customHeight="1" spans="7:9">
      <c r="G21851" s="11"/>
      <c r="H21851" s="12"/>
      <c r="I21851" s="49"/>
    </row>
    <row r="21852" customHeight="1" spans="7:9">
      <c r="G21852" s="11"/>
      <c r="H21852" s="12"/>
      <c r="I21852" s="49"/>
    </row>
    <row r="21853" customHeight="1" spans="7:9">
      <c r="G21853" s="11"/>
      <c r="H21853" s="12"/>
      <c r="I21853" s="49"/>
    </row>
    <row r="21854" customHeight="1" spans="7:9">
      <c r="G21854" s="11"/>
      <c r="H21854" s="12"/>
      <c r="I21854" s="49"/>
    </row>
    <row r="21855" customHeight="1" spans="7:9">
      <c r="G21855" s="11"/>
      <c r="H21855" s="12"/>
      <c r="I21855" s="49"/>
    </row>
    <row r="21856" customHeight="1" spans="7:9">
      <c r="G21856" s="11"/>
      <c r="H21856" s="12"/>
      <c r="I21856" s="49"/>
    </row>
    <row r="21857" customHeight="1" spans="7:9">
      <c r="G21857" s="11"/>
      <c r="H21857" s="12"/>
      <c r="I21857" s="49"/>
    </row>
    <row r="21858" customHeight="1" spans="7:9">
      <c r="G21858" s="11"/>
      <c r="H21858" s="12"/>
      <c r="I21858" s="49"/>
    </row>
    <row r="21859" customHeight="1" spans="7:9">
      <c r="G21859" s="11"/>
      <c r="H21859" s="12"/>
      <c r="I21859" s="49"/>
    </row>
    <row r="21860" customHeight="1" spans="7:9">
      <c r="G21860" s="11"/>
      <c r="H21860" s="12"/>
      <c r="I21860" s="49"/>
    </row>
    <row r="21861" customHeight="1" spans="7:9">
      <c r="G21861" s="11"/>
      <c r="H21861" s="12"/>
      <c r="I21861" s="49"/>
    </row>
    <row r="21862" customHeight="1" spans="7:9">
      <c r="G21862" s="11"/>
      <c r="H21862" s="12"/>
      <c r="I21862" s="49"/>
    </row>
    <row r="21863" customHeight="1" spans="7:9">
      <c r="G21863" s="11"/>
      <c r="H21863" s="12"/>
      <c r="I21863" s="49"/>
    </row>
    <row r="21864" customHeight="1" spans="7:9">
      <c r="G21864" s="11"/>
      <c r="H21864" s="12"/>
      <c r="I21864" s="49"/>
    </row>
    <row r="21865" customHeight="1" spans="7:9">
      <c r="G21865" s="11"/>
      <c r="H21865" s="12"/>
      <c r="I21865" s="49"/>
    </row>
    <row r="21866" customHeight="1" spans="7:9">
      <c r="G21866" s="11"/>
      <c r="H21866" s="12"/>
      <c r="I21866" s="49"/>
    </row>
    <row r="21867" customHeight="1" spans="7:9">
      <c r="G21867" s="11"/>
      <c r="H21867" s="12"/>
      <c r="I21867" s="49"/>
    </row>
    <row r="21868" customHeight="1" spans="7:9">
      <c r="G21868" s="11"/>
      <c r="H21868" s="12"/>
      <c r="I21868" s="49"/>
    </row>
    <row r="21869" customHeight="1" spans="7:9">
      <c r="G21869" s="11"/>
      <c r="H21869" s="12"/>
      <c r="I21869" s="49"/>
    </row>
    <row r="21870" customHeight="1" spans="7:9">
      <c r="G21870" s="11"/>
      <c r="H21870" s="12"/>
      <c r="I21870" s="49"/>
    </row>
    <row r="21871" customHeight="1" spans="7:9">
      <c r="G21871" s="11"/>
      <c r="H21871" s="12"/>
      <c r="I21871" s="49"/>
    </row>
    <row r="21872" customHeight="1" spans="7:9">
      <c r="G21872" s="11"/>
      <c r="H21872" s="12"/>
      <c r="I21872" s="49"/>
    </row>
    <row r="21873" customHeight="1" spans="7:9">
      <c r="G21873" s="11"/>
      <c r="H21873" s="12"/>
      <c r="I21873" s="49"/>
    </row>
    <row r="21874" customHeight="1" spans="7:9">
      <c r="G21874" s="11"/>
      <c r="H21874" s="12"/>
      <c r="I21874" s="49"/>
    </row>
    <row r="21875" customHeight="1" spans="7:9">
      <c r="G21875" s="11"/>
      <c r="H21875" s="12"/>
      <c r="I21875" s="49"/>
    </row>
    <row r="21876" customHeight="1" spans="7:9">
      <c r="G21876" s="11"/>
      <c r="H21876" s="12"/>
      <c r="I21876" s="49"/>
    </row>
    <row r="21877" customHeight="1" spans="7:9">
      <c r="G21877" s="11"/>
      <c r="H21877" s="12"/>
      <c r="I21877" s="49"/>
    </row>
    <row r="21878" customHeight="1" spans="7:9">
      <c r="G21878" s="11"/>
      <c r="H21878" s="12"/>
      <c r="I21878" s="49"/>
    </row>
    <row r="21879" customHeight="1" spans="7:9">
      <c r="G21879" s="11"/>
      <c r="H21879" s="12"/>
      <c r="I21879" s="49"/>
    </row>
    <row r="21880" customHeight="1" spans="7:9">
      <c r="G21880" s="11"/>
      <c r="H21880" s="12"/>
      <c r="I21880" s="49"/>
    </row>
    <row r="21881" customHeight="1" spans="7:9">
      <c r="G21881" s="11"/>
      <c r="H21881" s="12"/>
      <c r="I21881" s="49"/>
    </row>
    <row r="21882" customHeight="1" spans="7:9">
      <c r="G21882" s="11"/>
      <c r="H21882" s="12"/>
      <c r="I21882" s="49"/>
    </row>
    <row r="21883" customHeight="1" spans="7:9">
      <c r="G21883" s="11"/>
      <c r="H21883" s="12"/>
      <c r="I21883" s="49"/>
    </row>
    <row r="21884" customHeight="1" spans="7:9">
      <c r="G21884" s="11"/>
      <c r="H21884" s="12"/>
      <c r="I21884" s="49"/>
    </row>
    <row r="21885" customHeight="1" spans="7:9">
      <c r="G21885" s="11"/>
      <c r="H21885" s="12"/>
      <c r="I21885" s="49"/>
    </row>
    <row r="21886" customHeight="1" spans="7:9">
      <c r="G21886" s="11"/>
      <c r="H21886" s="12"/>
      <c r="I21886" s="49"/>
    </row>
    <row r="21887" customHeight="1" spans="7:9">
      <c r="G21887" s="11"/>
      <c r="H21887" s="12"/>
      <c r="I21887" s="49"/>
    </row>
    <row r="21888" customHeight="1" spans="7:9">
      <c r="G21888" s="11"/>
      <c r="H21888" s="12"/>
      <c r="I21888" s="49"/>
    </row>
    <row r="21889" customHeight="1" spans="7:9">
      <c r="G21889" s="11"/>
      <c r="H21889" s="12"/>
      <c r="I21889" s="49"/>
    </row>
    <row r="21890" customHeight="1" spans="7:9">
      <c r="G21890" s="11"/>
      <c r="H21890" s="12"/>
      <c r="I21890" s="49"/>
    </row>
    <row r="21891" customHeight="1" spans="7:9">
      <c r="G21891" s="11"/>
      <c r="H21891" s="12"/>
      <c r="I21891" s="49"/>
    </row>
    <row r="21892" customHeight="1" spans="7:9">
      <c r="G21892" s="11"/>
      <c r="H21892" s="12"/>
      <c r="I21892" s="49"/>
    </row>
    <row r="21893" customHeight="1" spans="7:9">
      <c r="G21893" s="11"/>
      <c r="H21893" s="12"/>
      <c r="I21893" s="49"/>
    </row>
    <row r="21894" customHeight="1" spans="7:9">
      <c r="G21894" s="11"/>
      <c r="H21894" s="12"/>
      <c r="I21894" s="49"/>
    </row>
    <row r="21895" customHeight="1" spans="7:9">
      <c r="G21895" s="11"/>
      <c r="H21895" s="12"/>
      <c r="I21895" s="49"/>
    </row>
    <row r="21896" customHeight="1" spans="7:9">
      <c r="G21896" s="11"/>
      <c r="H21896" s="12"/>
      <c r="I21896" s="49"/>
    </row>
    <row r="21897" customHeight="1" spans="7:9">
      <c r="G21897" s="11"/>
      <c r="H21897" s="12"/>
      <c r="I21897" s="49"/>
    </row>
    <row r="21898" customHeight="1" spans="7:9">
      <c r="G21898" s="11"/>
      <c r="H21898" s="12"/>
      <c r="I21898" s="49"/>
    </row>
    <row r="21899" customHeight="1" spans="7:9">
      <c r="G21899" s="11"/>
      <c r="H21899" s="12"/>
      <c r="I21899" s="49"/>
    </row>
    <row r="21900" customHeight="1" spans="7:9">
      <c r="G21900" s="11"/>
      <c r="H21900" s="12"/>
      <c r="I21900" s="49"/>
    </row>
    <row r="21901" customHeight="1" spans="7:9">
      <c r="G21901" s="11"/>
      <c r="H21901" s="12"/>
      <c r="I21901" s="49"/>
    </row>
    <row r="21902" customHeight="1" spans="7:9">
      <c r="G21902" s="11"/>
      <c r="H21902" s="12"/>
      <c r="I21902" s="49"/>
    </row>
    <row r="21903" customHeight="1" spans="7:9">
      <c r="G21903" s="11"/>
      <c r="H21903" s="12"/>
      <c r="I21903" s="49"/>
    </row>
    <row r="21904" customHeight="1" spans="7:9">
      <c r="G21904" s="11"/>
      <c r="H21904" s="12"/>
      <c r="I21904" s="49"/>
    </row>
    <row r="21905" customHeight="1" spans="7:9">
      <c r="G21905" s="11"/>
      <c r="H21905" s="12"/>
      <c r="I21905" s="49"/>
    </row>
    <row r="21906" customHeight="1" spans="7:9">
      <c r="G21906" s="11"/>
      <c r="H21906" s="12"/>
      <c r="I21906" s="49"/>
    </row>
    <row r="21907" customHeight="1" spans="7:9">
      <c r="G21907" s="11"/>
      <c r="H21907" s="12"/>
      <c r="I21907" s="49"/>
    </row>
    <row r="21908" customHeight="1" spans="7:9">
      <c r="G21908" s="11"/>
      <c r="H21908" s="12"/>
      <c r="I21908" s="49"/>
    </row>
    <row r="21909" customHeight="1" spans="7:9">
      <c r="G21909" s="11"/>
      <c r="H21909" s="12"/>
      <c r="I21909" s="49"/>
    </row>
    <row r="21910" customHeight="1" spans="7:9">
      <c r="G21910" s="11"/>
      <c r="H21910" s="12"/>
      <c r="I21910" s="49"/>
    </row>
    <row r="21911" customHeight="1" spans="7:9">
      <c r="G21911" s="11"/>
      <c r="H21911" s="12"/>
      <c r="I21911" s="49"/>
    </row>
    <row r="21912" customHeight="1" spans="7:9">
      <c r="G21912" s="11"/>
      <c r="H21912" s="12"/>
      <c r="I21912" s="49"/>
    </row>
    <row r="21913" customHeight="1" spans="7:9">
      <c r="G21913" s="11"/>
      <c r="H21913" s="12"/>
      <c r="I21913" s="49"/>
    </row>
    <row r="21914" customHeight="1" spans="7:9">
      <c r="G21914" s="11"/>
      <c r="H21914" s="12"/>
      <c r="I21914" s="49"/>
    </row>
    <row r="21915" customHeight="1" spans="7:9">
      <c r="G21915" s="11"/>
      <c r="H21915" s="12"/>
      <c r="I21915" s="49"/>
    </row>
    <row r="21916" customHeight="1" spans="7:9">
      <c r="G21916" s="11"/>
      <c r="H21916" s="12"/>
      <c r="I21916" s="49"/>
    </row>
    <row r="21917" customHeight="1" spans="7:9">
      <c r="G21917" s="11"/>
      <c r="H21917" s="12"/>
      <c r="I21917" s="49"/>
    </row>
    <row r="21918" customHeight="1" spans="7:9">
      <c r="G21918" s="11"/>
      <c r="H21918" s="12"/>
      <c r="I21918" s="49"/>
    </row>
    <row r="21919" customHeight="1" spans="7:9">
      <c r="G21919" s="11"/>
      <c r="H21919" s="12"/>
      <c r="I21919" s="49"/>
    </row>
    <row r="21920" customHeight="1" spans="7:9">
      <c r="G21920" s="11"/>
      <c r="H21920" s="12"/>
      <c r="I21920" s="49"/>
    </row>
    <row r="21921" customHeight="1" spans="7:9">
      <c r="G21921" s="11"/>
      <c r="H21921" s="12"/>
      <c r="I21921" s="49"/>
    </row>
    <row r="21922" customHeight="1" spans="7:9">
      <c r="G21922" s="11"/>
      <c r="H21922" s="12"/>
      <c r="I21922" s="49"/>
    </row>
    <row r="21923" customHeight="1" spans="7:9">
      <c r="G21923" s="11"/>
      <c r="H21923" s="12"/>
      <c r="I21923" s="49"/>
    </row>
    <row r="21924" customHeight="1" spans="7:9">
      <c r="G21924" s="11"/>
      <c r="H21924" s="12"/>
      <c r="I21924" s="49"/>
    </row>
    <row r="21925" customHeight="1" spans="7:9">
      <c r="G21925" s="11"/>
      <c r="H21925" s="12"/>
      <c r="I21925" s="49"/>
    </row>
    <row r="21926" customHeight="1" spans="7:9">
      <c r="G21926" s="11"/>
      <c r="H21926" s="12"/>
      <c r="I21926" s="49"/>
    </row>
    <row r="21927" customHeight="1" spans="7:9">
      <c r="G21927" s="11"/>
      <c r="H21927" s="12"/>
      <c r="I21927" s="49"/>
    </row>
    <row r="21928" customHeight="1" spans="7:9">
      <c r="G21928" s="11"/>
      <c r="H21928" s="12"/>
      <c r="I21928" s="49"/>
    </row>
    <row r="21929" customHeight="1" spans="7:9">
      <c r="G21929" s="11"/>
      <c r="H21929" s="12"/>
      <c r="I21929" s="49"/>
    </row>
    <row r="21930" customHeight="1" spans="7:9">
      <c r="G21930" s="11"/>
      <c r="H21930" s="12"/>
      <c r="I21930" s="49"/>
    </row>
    <row r="21931" customHeight="1" spans="7:9">
      <c r="G21931" s="11"/>
      <c r="H21931" s="12"/>
      <c r="I21931" s="49"/>
    </row>
    <row r="21932" customHeight="1" spans="7:9">
      <c r="G21932" s="11"/>
      <c r="H21932" s="12"/>
      <c r="I21932" s="49"/>
    </row>
    <row r="21933" customHeight="1" spans="7:9">
      <c r="G21933" s="11"/>
      <c r="H21933" s="12"/>
      <c r="I21933" s="49"/>
    </row>
    <row r="21934" customHeight="1" spans="7:9">
      <c r="G21934" s="11"/>
      <c r="H21934" s="12"/>
      <c r="I21934" s="49"/>
    </row>
    <row r="21935" customHeight="1" spans="7:9">
      <c r="G21935" s="11"/>
      <c r="H21935" s="12"/>
      <c r="I21935" s="49"/>
    </row>
    <row r="21936" customHeight="1" spans="7:9">
      <c r="G21936" s="11"/>
      <c r="H21936" s="12"/>
      <c r="I21936" s="49"/>
    </row>
    <row r="21937" customHeight="1" spans="7:9">
      <c r="G21937" s="11"/>
      <c r="H21937" s="12"/>
      <c r="I21937" s="49"/>
    </row>
    <row r="21938" customHeight="1" spans="7:9">
      <c r="G21938" s="11"/>
      <c r="H21938" s="12"/>
      <c r="I21938" s="49"/>
    </row>
    <row r="21939" customHeight="1" spans="7:9">
      <c r="G21939" s="11"/>
      <c r="H21939" s="12"/>
      <c r="I21939" s="49"/>
    </row>
    <row r="21940" customHeight="1" spans="7:9">
      <c r="G21940" s="11"/>
      <c r="H21940" s="12"/>
      <c r="I21940" s="49"/>
    </row>
    <row r="21941" customHeight="1" spans="7:9">
      <c r="G21941" s="11"/>
      <c r="H21941" s="12"/>
      <c r="I21941" s="49"/>
    </row>
    <row r="21942" customHeight="1" spans="7:9">
      <c r="G21942" s="11"/>
      <c r="H21942" s="12"/>
      <c r="I21942" s="49"/>
    </row>
    <row r="21943" customHeight="1" spans="7:9">
      <c r="G21943" s="11"/>
      <c r="H21943" s="12"/>
      <c r="I21943" s="49"/>
    </row>
    <row r="21944" customHeight="1" spans="7:9">
      <c r="G21944" s="11"/>
      <c r="H21944" s="12"/>
      <c r="I21944" s="49"/>
    </row>
    <row r="21945" customHeight="1" spans="7:9">
      <c r="G21945" s="11"/>
      <c r="H21945" s="12"/>
      <c r="I21945" s="49"/>
    </row>
    <row r="21946" customHeight="1" spans="7:9">
      <c r="G21946" s="11"/>
      <c r="H21946" s="12"/>
      <c r="I21946" s="49"/>
    </row>
    <row r="21947" customHeight="1" spans="7:9">
      <c r="G21947" s="11"/>
      <c r="H21947" s="12"/>
      <c r="I21947" s="49"/>
    </row>
    <row r="21948" customHeight="1" spans="7:9">
      <c r="G21948" s="11"/>
      <c r="H21948" s="12"/>
      <c r="I21948" s="49"/>
    </row>
    <row r="21949" customHeight="1" spans="7:9">
      <c r="G21949" s="11"/>
      <c r="H21949" s="12"/>
      <c r="I21949" s="49"/>
    </row>
    <row r="21950" customHeight="1" spans="7:9">
      <c r="G21950" s="11"/>
      <c r="H21950" s="12"/>
      <c r="I21950" s="49"/>
    </row>
    <row r="21951" customHeight="1" spans="7:9">
      <c r="G21951" s="11"/>
      <c r="H21951" s="12"/>
      <c r="I21951" s="49"/>
    </row>
    <row r="21952" customHeight="1" spans="7:9">
      <c r="G21952" s="11"/>
      <c r="H21952" s="12"/>
      <c r="I21952" s="49"/>
    </row>
    <row r="21953" customHeight="1" spans="7:9">
      <c r="G21953" s="11"/>
      <c r="H21953" s="12"/>
      <c r="I21953" s="49"/>
    </row>
    <row r="21954" customHeight="1" spans="7:9">
      <c r="G21954" s="11"/>
      <c r="H21954" s="12"/>
      <c r="I21954" s="49"/>
    </row>
    <row r="21955" customHeight="1" spans="7:9">
      <c r="G21955" s="11"/>
      <c r="H21955" s="12"/>
      <c r="I21955" s="49"/>
    </row>
    <row r="21956" customHeight="1" spans="7:9">
      <c r="G21956" s="11"/>
      <c r="H21956" s="12"/>
      <c r="I21956" s="49"/>
    </row>
    <row r="21957" customHeight="1" spans="7:9">
      <c r="G21957" s="11"/>
      <c r="H21957" s="12"/>
      <c r="I21957" s="49"/>
    </row>
    <row r="21958" customHeight="1" spans="7:9">
      <c r="G21958" s="11"/>
      <c r="H21958" s="12"/>
      <c r="I21958" s="49"/>
    </row>
    <row r="21959" customHeight="1" spans="7:9">
      <c r="G21959" s="11"/>
      <c r="H21959" s="12"/>
      <c r="I21959" s="49"/>
    </row>
    <row r="21960" customHeight="1" spans="7:9">
      <c r="G21960" s="11"/>
      <c r="H21960" s="12"/>
      <c r="I21960" s="49"/>
    </row>
    <row r="21961" customHeight="1" spans="7:9">
      <c r="G21961" s="11"/>
      <c r="H21961" s="12"/>
      <c r="I21961" s="49"/>
    </row>
    <row r="21962" customHeight="1" spans="7:9">
      <c r="G21962" s="11"/>
      <c r="H21962" s="12"/>
      <c r="I21962" s="49"/>
    </row>
    <row r="21963" customHeight="1" spans="7:9">
      <c r="G21963" s="11"/>
      <c r="H21963" s="12"/>
      <c r="I21963" s="49"/>
    </row>
    <row r="21964" customHeight="1" spans="7:9">
      <c r="G21964" s="11"/>
      <c r="H21964" s="12"/>
      <c r="I21964" s="49"/>
    </row>
    <row r="21965" customHeight="1" spans="7:9">
      <c r="G21965" s="11"/>
      <c r="H21965" s="12"/>
      <c r="I21965" s="49"/>
    </row>
    <row r="21966" customHeight="1" spans="7:9">
      <c r="G21966" s="11"/>
      <c r="H21966" s="12"/>
      <c r="I21966" s="49"/>
    </row>
    <row r="21967" customHeight="1" spans="7:9">
      <c r="G21967" s="11"/>
      <c r="H21967" s="12"/>
      <c r="I21967" s="49"/>
    </row>
    <row r="21968" customHeight="1" spans="7:9">
      <c r="G21968" s="11"/>
      <c r="H21968" s="12"/>
      <c r="I21968" s="49"/>
    </row>
    <row r="21969" customHeight="1" spans="7:9">
      <c r="G21969" s="11"/>
      <c r="H21969" s="12"/>
      <c r="I21969" s="49"/>
    </row>
    <row r="21970" customHeight="1" spans="7:9">
      <c r="G21970" s="11"/>
      <c r="H21970" s="12"/>
      <c r="I21970" s="49"/>
    </row>
    <row r="21971" customHeight="1" spans="7:9">
      <c r="G21971" s="11"/>
      <c r="H21971" s="12"/>
      <c r="I21971" s="49"/>
    </row>
    <row r="21972" customHeight="1" spans="7:9">
      <c r="G21972" s="11"/>
      <c r="H21972" s="12"/>
      <c r="I21972" s="49"/>
    </row>
    <row r="21973" customHeight="1" spans="7:9">
      <c r="G21973" s="11"/>
      <c r="H21973" s="12"/>
      <c r="I21973" s="49"/>
    </row>
    <row r="21974" customHeight="1" spans="7:9">
      <c r="G21974" s="11"/>
      <c r="H21974" s="12"/>
      <c r="I21974" s="49"/>
    </row>
    <row r="21975" customHeight="1" spans="7:9">
      <c r="G21975" s="11"/>
      <c r="H21975" s="12"/>
      <c r="I21975" s="49"/>
    </row>
    <row r="21976" customHeight="1" spans="7:9">
      <c r="G21976" s="11"/>
      <c r="H21976" s="12"/>
      <c r="I21976" s="49"/>
    </row>
    <row r="21977" customHeight="1" spans="7:9">
      <c r="G21977" s="11"/>
      <c r="H21977" s="12"/>
      <c r="I21977" s="49"/>
    </row>
    <row r="21978" customHeight="1" spans="7:9">
      <c r="G21978" s="11"/>
      <c r="H21978" s="12"/>
      <c r="I21978" s="49"/>
    </row>
    <row r="21979" customHeight="1" spans="7:9">
      <c r="G21979" s="11"/>
      <c r="H21979" s="12"/>
      <c r="I21979" s="49"/>
    </row>
    <row r="21980" customHeight="1" spans="7:9">
      <c r="G21980" s="11"/>
      <c r="H21980" s="12"/>
      <c r="I21980" s="49"/>
    </row>
    <row r="21981" customHeight="1" spans="7:9">
      <c r="G21981" s="11"/>
      <c r="H21981" s="12"/>
      <c r="I21981" s="49"/>
    </row>
    <row r="21982" customHeight="1" spans="7:9">
      <c r="G21982" s="11"/>
      <c r="H21982" s="12"/>
      <c r="I21982" s="49"/>
    </row>
    <row r="21983" customHeight="1" spans="7:9">
      <c r="G21983" s="11"/>
      <c r="H21983" s="12"/>
      <c r="I21983" s="49"/>
    </row>
    <row r="21984" customHeight="1" spans="7:9">
      <c r="G21984" s="11"/>
      <c r="H21984" s="12"/>
      <c r="I21984" s="49"/>
    </row>
    <row r="21985" customHeight="1" spans="7:9">
      <c r="G21985" s="11"/>
      <c r="H21985" s="12"/>
      <c r="I21985" s="49"/>
    </row>
    <row r="21986" customHeight="1" spans="7:9">
      <c r="G21986" s="11"/>
      <c r="H21986" s="12"/>
      <c r="I21986" s="49"/>
    </row>
    <row r="21987" customHeight="1" spans="7:9">
      <c r="G21987" s="11"/>
      <c r="H21987" s="12"/>
      <c r="I21987" s="49"/>
    </row>
    <row r="21988" customHeight="1" spans="7:9">
      <c r="G21988" s="11"/>
      <c r="H21988" s="12"/>
      <c r="I21988" s="49"/>
    </row>
    <row r="21989" customHeight="1" spans="7:9">
      <c r="G21989" s="11"/>
      <c r="H21989" s="12"/>
      <c r="I21989" s="49"/>
    </row>
    <row r="21990" customHeight="1" spans="7:9">
      <c r="G21990" s="11"/>
      <c r="H21990" s="12"/>
      <c r="I21990" s="49"/>
    </row>
    <row r="21991" customHeight="1" spans="7:9">
      <c r="G21991" s="11"/>
      <c r="H21991" s="12"/>
      <c r="I21991" s="49"/>
    </row>
    <row r="21992" customHeight="1" spans="7:9">
      <c r="G21992" s="11"/>
      <c r="H21992" s="12"/>
      <c r="I21992" s="49"/>
    </row>
    <row r="21993" customHeight="1" spans="7:9">
      <c r="G21993" s="11"/>
      <c r="H21993" s="12"/>
      <c r="I21993" s="49"/>
    </row>
    <row r="21994" customHeight="1" spans="7:9">
      <c r="G21994" s="11"/>
      <c r="H21994" s="12"/>
      <c r="I21994" s="49"/>
    </row>
    <row r="21995" customHeight="1" spans="7:9">
      <c r="G21995" s="11"/>
      <c r="H21995" s="12"/>
      <c r="I21995" s="49"/>
    </row>
    <row r="21996" customHeight="1" spans="7:9">
      <c r="G21996" s="11"/>
      <c r="H21996" s="12"/>
      <c r="I21996" s="49"/>
    </row>
    <row r="21997" customHeight="1" spans="7:9">
      <c r="G21997" s="11"/>
      <c r="H21997" s="12"/>
      <c r="I21997" s="49"/>
    </row>
    <row r="21998" customHeight="1" spans="7:9">
      <c r="G21998" s="11"/>
      <c r="H21998" s="12"/>
      <c r="I21998" s="49"/>
    </row>
    <row r="21999" customHeight="1" spans="7:9">
      <c r="G21999" s="11"/>
      <c r="H21999" s="12"/>
      <c r="I21999" s="49"/>
    </row>
    <row r="22000" customHeight="1" spans="7:9">
      <c r="G22000" s="11"/>
      <c r="H22000" s="12"/>
      <c r="I22000" s="49"/>
    </row>
    <row r="22001" customHeight="1" spans="7:9">
      <c r="G22001" s="11"/>
      <c r="H22001" s="12"/>
      <c r="I22001" s="49"/>
    </row>
    <row r="22002" customHeight="1" spans="7:9">
      <c r="G22002" s="11"/>
      <c r="H22002" s="12"/>
      <c r="I22002" s="49"/>
    </row>
    <row r="22003" customHeight="1" spans="7:9">
      <c r="G22003" s="11"/>
      <c r="H22003" s="12"/>
      <c r="I22003" s="49"/>
    </row>
    <row r="22004" customHeight="1" spans="7:9">
      <c r="G22004" s="11"/>
      <c r="H22004" s="12"/>
      <c r="I22004" s="49"/>
    </row>
    <row r="22005" customHeight="1" spans="7:9">
      <c r="G22005" s="11"/>
      <c r="H22005" s="12"/>
      <c r="I22005" s="49"/>
    </row>
    <row r="22006" customHeight="1" spans="7:9">
      <c r="G22006" s="11"/>
      <c r="H22006" s="12"/>
      <c r="I22006" s="49"/>
    </row>
    <row r="22007" customHeight="1" spans="7:9">
      <c r="G22007" s="11"/>
      <c r="H22007" s="12"/>
      <c r="I22007" s="49"/>
    </row>
    <row r="22008" customHeight="1" spans="7:9">
      <c r="G22008" s="11"/>
      <c r="H22008" s="12"/>
      <c r="I22008" s="49"/>
    </row>
    <row r="22009" customHeight="1" spans="7:9">
      <c r="G22009" s="11"/>
      <c r="H22009" s="12"/>
      <c r="I22009" s="49"/>
    </row>
    <row r="22010" customHeight="1" spans="7:9">
      <c r="G22010" s="11"/>
      <c r="H22010" s="12"/>
      <c r="I22010" s="49"/>
    </row>
    <row r="22011" customHeight="1" spans="7:9">
      <c r="G22011" s="11"/>
      <c r="H22011" s="12"/>
      <c r="I22011" s="49"/>
    </row>
    <row r="22012" customHeight="1" spans="7:9">
      <c r="G22012" s="11"/>
      <c r="H22012" s="12"/>
      <c r="I22012" s="49"/>
    </row>
    <row r="22013" customHeight="1" spans="7:9">
      <c r="G22013" s="11"/>
      <c r="H22013" s="12"/>
      <c r="I22013" s="49"/>
    </row>
    <row r="22014" customHeight="1" spans="7:9">
      <c r="G22014" s="11"/>
      <c r="H22014" s="12"/>
      <c r="I22014" s="49"/>
    </row>
    <row r="22015" customHeight="1" spans="7:9">
      <c r="G22015" s="11"/>
      <c r="H22015" s="12"/>
      <c r="I22015" s="49"/>
    </row>
    <row r="22016" customHeight="1" spans="7:9">
      <c r="G22016" s="11"/>
      <c r="H22016" s="12"/>
      <c r="I22016" s="49"/>
    </row>
    <row r="22017" customHeight="1" spans="7:9">
      <c r="G22017" s="11"/>
      <c r="H22017" s="12"/>
      <c r="I22017" s="49"/>
    </row>
    <row r="22018" customHeight="1" spans="7:9">
      <c r="G22018" s="11"/>
      <c r="H22018" s="12"/>
      <c r="I22018" s="49"/>
    </row>
    <row r="22019" customHeight="1" spans="7:9">
      <c r="G22019" s="11"/>
      <c r="H22019" s="12"/>
      <c r="I22019" s="49"/>
    </row>
    <row r="22020" customHeight="1" spans="7:9">
      <c r="G22020" s="11"/>
      <c r="H22020" s="12"/>
      <c r="I22020" s="49"/>
    </row>
    <row r="22021" customHeight="1" spans="7:9">
      <c r="G22021" s="11"/>
      <c r="H22021" s="12"/>
      <c r="I22021" s="49"/>
    </row>
    <row r="22022" customHeight="1" spans="7:9">
      <c r="G22022" s="11"/>
      <c r="H22022" s="12"/>
      <c r="I22022" s="49"/>
    </row>
    <row r="22023" customHeight="1" spans="7:9">
      <c r="G22023" s="11"/>
      <c r="H22023" s="12"/>
      <c r="I22023" s="49"/>
    </row>
    <row r="22024" customHeight="1" spans="7:9">
      <c r="G22024" s="11"/>
      <c r="H22024" s="12"/>
      <c r="I22024" s="49"/>
    </row>
    <row r="22025" customHeight="1" spans="7:9">
      <c r="G22025" s="11"/>
      <c r="H22025" s="12"/>
      <c r="I22025" s="49"/>
    </row>
    <row r="22026" customHeight="1" spans="7:9">
      <c r="G22026" s="11"/>
      <c r="H22026" s="12"/>
      <c r="I22026" s="49"/>
    </row>
    <row r="22027" customHeight="1" spans="7:9">
      <c r="G22027" s="11"/>
      <c r="H22027" s="12"/>
      <c r="I22027" s="49"/>
    </row>
    <row r="22028" customHeight="1" spans="7:9">
      <c r="G22028" s="11"/>
      <c r="H22028" s="12"/>
      <c r="I22028" s="49"/>
    </row>
    <row r="22029" customHeight="1" spans="7:9">
      <c r="G22029" s="11"/>
      <c r="H22029" s="12"/>
      <c r="I22029" s="49"/>
    </row>
    <row r="22030" customHeight="1" spans="7:9">
      <c r="G22030" s="11"/>
      <c r="H22030" s="12"/>
      <c r="I22030" s="49"/>
    </row>
    <row r="22031" customHeight="1" spans="7:9">
      <c r="G22031" s="11"/>
      <c r="H22031" s="12"/>
      <c r="I22031" s="49"/>
    </row>
    <row r="22032" customHeight="1" spans="7:9">
      <c r="G22032" s="11"/>
      <c r="H22032" s="12"/>
      <c r="I22032" s="49"/>
    </row>
    <row r="22033" customHeight="1" spans="7:9">
      <c r="G22033" s="11"/>
      <c r="H22033" s="12"/>
      <c r="I22033" s="49"/>
    </row>
    <row r="22034" customHeight="1" spans="7:9">
      <c r="G22034" s="11"/>
      <c r="H22034" s="12"/>
      <c r="I22034" s="49"/>
    </row>
    <row r="22035" customHeight="1" spans="7:9">
      <c r="G22035" s="11"/>
      <c r="H22035" s="12"/>
      <c r="I22035" s="49"/>
    </row>
    <row r="22036" customHeight="1" spans="7:9">
      <c r="G22036" s="11"/>
      <c r="H22036" s="12"/>
      <c r="I22036" s="49"/>
    </row>
    <row r="22037" customHeight="1" spans="7:9">
      <c r="G22037" s="11"/>
      <c r="H22037" s="12"/>
      <c r="I22037" s="49"/>
    </row>
    <row r="22038" customHeight="1" spans="7:9">
      <c r="G22038" s="11"/>
      <c r="H22038" s="12"/>
      <c r="I22038" s="49"/>
    </row>
    <row r="22039" customHeight="1" spans="7:9">
      <c r="G22039" s="11"/>
      <c r="H22039" s="12"/>
      <c r="I22039" s="49"/>
    </row>
    <row r="22040" customHeight="1" spans="7:9">
      <c r="G22040" s="11"/>
      <c r="H22040" s="12"/>
      <c r="I22040" s="49"/>
    </row>
    <row r="22041" customHeight="1" spans="7:9">
      <c r="G22041" s="11"/>
      <c r="H22041" s="12"/>
      <c r="I22041" s="49"/>
    </row>
    <row r="22042" customHeight="1" spans="7:9">
      <c r="G22042" s="11"/>
      <c r="H22042" s="12"/>
      <c r="I22042" s="49"/>
    </row>
    <row r="22043" customHeight="1" spans="7:9">
      <c r="G22043" s="11"/>
      <c r="H22043" s="12"/>
      <c r="I22043" s="49"/>
    </row>
    <row r="22044" customHeight="1" spans="7:9">
      <c r="G22044" s="11"/>
      <c r="H22044" s="12"/>
      <c r="I22044" s="49"/>
    </row>
    <row r="22045" customHeight="1" spans="7:9">
      <c r="G22045" s="11"/>
      <c r="H22045" s="12"/>
      <c r="I22045" s="49"/>
    </row>
    <row r="22046" customHeight="1" spans="7:9">
      <c r="G22046" s="11"/>
      <c r="H22046" s="12"/>
      <c r="I22046" s="49"/>
    </row>
    <row r="22047" customHeight="1" spans="7:9">
      <c r="G22047" s="11"/>
      <c r="H22047" s="12"/>
      <c r="I22047" s="49"/>
    </row>
    <row r="22048" customHeight="1" spans="7:9">
      <c r="G22048" s="11"/>
      <c r="H22048" s="12"/>
      <c r="I22048" s="49"/>
    </row>
    <row r="22049" customHeight="1" spans="7:9">
      <c r="G22049" s="11"/>
      <c r="H22049" s="12"/>
      <c r="I22049" s="49"/>
    </row>
    <row r="22050" customHeight="1" spans="7:9">
      <c r="G22050" s="11"/>
      <c r="H22050" s="12"/>
      <c r="I22050" s="49"/>
    </row>
    <row r="22051" customHeight="1" spans="7:9">
      <c r="G22051" s="11"/>
      <c r="H22051" s="12"/>
      <c r="I22051" s="49"/>
    </row>
    <row r="22052" customHeight="1" spans="7:9">
      <c r="G22052" s="11"/>
      <c r="H22052" s="12"/>
      <c r="I22052" s="49"/>
    </row>
    <row r="22053" customHeight="1" spans="7:9">
      <c r="G22053" s="11"/>
      <c r="H22053" s="12"/>
      <c r="I22053" s="49"/>
    </row>
    <row r="22054" customHeight="1" spans="7:9">
      <c r="G22054" s="11"/>
      <c r="H22054" s="12"/>
      <c r="I22054" s="49"/>
    </row>
    <row r="22055" customHeight="1" spans="7:9">
      <c r="G22055" s="11"/>
      <c r="H22055" s="12"/>
      <c r="I22055" s="49"/>
    </row>
    <row r="22056" customHeight="1" spans="7:9">
      <c r="G22056" s="11"/>
      <c r="H22056" s="12"/>
      <c r="I22056" s="49"/>
    </row>
    <row r="22057" customHeight="1" spans="7:9">
      <c r="G22057" s="11"/>
      <c r="H22057" s="12"/>
      <c r="I22057" s="49"/>
    </row>
    <row r="22058" customHeight="1" spans="7:9">
      <c r="G22058" s="11"/>
      <c r="H22058" s="12"/>
      <c r="I22058" s="49"/>
    </row>
    <row r="22059" customHeight="1" spans="7:9">
      <c r="G22059" s="11"/>
      <c r="H22059" s="12"/>
      <c r="I22059" s="49"/>
    </row>
    <row r="22060" customHeight="1" spans="7:9">
      <c r="G22060" s="11"/>
      <c r="H22060" s="12"/>
      <c r="I22060" s="49"/>
    </row>
    <row r="22061" customHeight="1" spans="7:9">
      <c r="G22061" s="11"/>
      <c r="H22061" s="12"/>
      <c r="I22061" s="49"/>
    </row>
    <row r="22062" customHeight="1" spans="7:9">
      <c r="G22062" s="11"/>
      <c r="H22062" s="12"/>
      <c r="I22062" s="49"/>
    </row>
    <row r="22063" customHeight="1" spans="7:9">
      <c r="G22063" s="11"/>
      <c r="H22063" s="12"/>
      <c r="I22063" s="49"/>
    </row>
    <row r="22064" customHeight="1" spans="7:9">
      <c r="G22064" s="11"/>
      <c r="H22064" s="12"/>
      <c r="I22064" s="49"/>
    </row>
    <row r="22065" customHeight="1" spans="7:9">
      <c r="G22065" s="11"/>
      <c r="H22065" s="12"/>
      <c r="I22065" s="49"/>
    </row>
    <row r="22066" customHeight="1" spans="7:9">
      <c r="G22066" s="11"/>
      <c r="H22066" s="12"/>
      <c r="I22066" s="49"/>
    </row>
    <row r="22067" customHeight="1" spans="7:9">
      <c r="G22067" s="11"/>
      <c r="H22067" s="12"/>
      <c r="I22067" s="49"/>
    </row>
    <row r="22068" customHeight="1" spans="7:9">
      <c r="G22068" s="11"/>
      <c r="H22068" s="12"/>
      <c r="I22068" s="49"/>
    </row>
    <row r="22069" customHeight="1" spans="7:9">
      <c r="G22069" s="11"/>
      <c r="H22069" s="12"/>
      <c r="I22069" s="49"/>
    </row>
    <row r="22070" customHeight="1" spans="7:9">
      <c r="G22070" s="11"/>
      <c r="H22070" s="12"/>
      <c r="I22070" s="49"/>
    </row>
    <row r="22071" customHeight="1" spans="7:9">
      <c r="G22071" s="11"/>
      <c r="H22071" s="12"/>
      <c r="I22071" s="49"/>
    </row>
    <row r="22072" customHeight="1" spans="7:9">
      <c r="G22072" s="11"/>
      <c r="H22072" s="12"/>
      <c r="I22072" s="49"/>
    </row>
    <row r="22073" customHeight="1" spans="7:9">
      <c r="G22073" s="11"/>
      <c r="H22073" s="12"/>
      <c r="I22073" s="49"/>
    </row>
    <row r="22074" customHeight="1" spans="7:9">
      <c r="G22074" s="11"/>
      <c r="H22074" s="12"/>
      <c r="I22074" s="49"/>
    </row>
    <row r="22075" customHeight="1" spans="7:9">
      <c r="G22075" s="11"/>
      <c r="H22075" s="12"/>
      <c r="I22075" s="49"/>
    </row>
    <row r="22076" customHeight="1" spans="7:9">
      <c r="G22076" s="11"/>
      <c r="H22076" s="12"/>
      <c r="I22076" s="49"/>
    </row>
    <row r="22077" customHeight="1" spans="7:9">
      <c r="G22077" s="11"/>
      <c r="H22077" s="12"/>
      <c r="I22077" s="49"/>
    </row>
    <row r="22078" customHeight="1" spans="7:9">
      <c r="G22078" s="11"/>
      <c r="H22078" s="12"/>
      <c r="I22078" s="49"/>
    </row>
    <row r="22079" customHeight="1" spans="7:9">
      <c r="G22079" s="11"/>
      <c r="H22079" s="12"/>
      <c r="I22079" s="49"/>
    </row>
    <row r="22080" customHeight="1" spans="7:9">
      <c r="G22080" s="11"/>
      <c r="H22080" s="12"/>
      <c r="I22080" s="49"/>
    </row>
    <row r="22081" customHeight="1" spans="7:9">
      <c r="G22081" s="11"/>
      <c r="H22081" s="12"/>
      <c r="I22081" s="49"/>
    </row>
    <row r="22082" customHeight="1" spans="7:9">
      <c r="G22082" s="11"/>
      <c r="H22082" s="12"/>
      <c r="I22082" s="49"/>
    </row>
    <row r="22083" customHeight="1" spans="7:9">
      <c r="G22083" s="11"/>
      <c r="H22083" s="12"/>
      <c r="I22083" s="49"/>
    </row>
    <row r="22084" customHeight="1" spans="7:9">
      <c r="G22084" s="11"/>
      <c r="H22084" s="12"/>
      <c r="I22084" s="49"/>
    </row>
    <row r="22085" customHeight="1" spans="7:9">
      <c r="G22085" s="11"/>
      <c r="H22085" s="12"/>
      <c r="I22085" s="49"/>
    </row>
    <row r="22086" customHeight="1" spans="7:9">
      <c r="G22086" s="11"/>
      <c r="H22086" s="12"/>
      <c r="I22086" s="49"/>
    </row>
    <row r="22087" customHeight="1" spans="7:9">
      <c r="G22087" s="11"/>
      <c r="H22087" s="12"/>
      <c r="I22087" s="49"/>
    </row>
    <row r="22088" customHeight="1" spans="7:9">
      <c r="G22088" s="11"/>
      <c r="H22088" s="12"/>
      <c r="I22088" s="49"/>
    </row>
    <row r="22089" customHeight="1" spans="7:9">
      <c r="G22089" s="11"/>
      <c r="H22089" s="12"/>
      <c r="I22089" s="49"/>
    </row>
    <row r="22090" customHeight="1" spans="7:9">
      <c r="G22090" s="11"/>
      <c r="H22090" s="12"/>
      <c r="I22090" s="49"/>
    </row>
    <row r="22091" customHeight="1" spans="7:9">
      <c r="G22091" s="11"/>
      <c r="H22091" s="12"/>
      <c r="I22091" s="49"/>
    </row>
    <row r="22092" customHeight="1" spans="7:9">
      <c r="G22092" s="11"/>
      <c r="H22092" s="12"/>
      <c r="I22092" s="49"/>
    </row>
    <row r="22093" customHeight="1" spans="7:9">
      <c r="G22093" s="11"/>
      <c r="H22093" s="12"/>
      <c r="I22093" s="49"/>
    </row>
    <row r="22094" customHeight="1" spans="7:9">
      <c r="G22094" s="11"/>
      <c r="H22094" s="12"/>
      <c r="I22094" s="49"/>
    </row>
    <row r="22095" customHeight="1" spans="7:9">
      <c r="G22095" s="11"/>
      <c r="H22095" s="12"/>
      <c r="I22095" s="49"/>
    </row>
    <row r="22096" customHeight="1" spans="7:9">
      <c r="G22096" s="11"/>
      <c r="H22096" s="12"/>
      <c r="I22096" s="49"/>
    </row>
    <row r="22097" customHeight="1" spans="7:9">
      <c r="G22097" s="11"/>
      <c r="H22097" s="12"/>
      <c r="I22097" s="49"/>
    </row>
    <row r="22098" customHeight="1" spans="7:9">
      <c r="G22098" s="11"/>
      <c r="H22098" s="12"/>
      <c r="I22098" s="49"/>
    </row>
    <row r="22099" customHeight="1" spans="7:9">
      <c r="G22099" s="11"/>
      <c r="H22099" s="12"/>
      <c r="I22099" s="49"/>
    </row>
    <row r="22100" customHeight="1" spans="7:9">
      <c r="G22100" s="11"/>
      <c r="H22100" s="12"/>
      <c r="I22100" s="49"/>
    </row>
    <row r="22101" customHeight="1" spans="7:9">
      <c r="G22101" s="11"/>
      <c r="H22101" s="12"/>
      <c r="I22101" s="49"/>
    </row>
    <row r="22102" customHeight="1" spans="7:9">
      <c r="G22102" s="11"/>
      <c r="H22102" s="12"/>
      <c r="I22102" s="49"/>
    </row>
    <row r="22103" customHeight="1" spans="7:9">
      <c r="G22103" s="11"/>
      <c r="H22103" s="12"/>
      <c r="I22103" s="49"/>
    </row>
    <row r="22104" customHeight="1" spans="7:9">
      <c r="G22104" s="11"/>
      <c r="H22104" s="12"/>
      <c r="I22104" s="49"/>
    </row>
    <row r="22105" customHeight="1" spans="7:9">
      <c r="G22105" s="11"/>
      <c r="H22105" s="12"/>
      <c r="I22105" s="49"/>
    </row>
    <row r="22106" customHeight="1" spans="7:9">
      <c r="G22106" s="11"/>
      <c r="H22106" s="12"/>
      <c r="I22106" s="49"/>
    </row>
    <row r="22107" customHeight="1" spans="7:9">
      <c r="G22107" s="11"/>
      <c r="H22107" s="12"/>
      <c r="I22107" s="49"/>
    </row>
    <row r="22108" customHeight="1" spans="7:9">
      <c r="G22108" s="11"/>
      <c r="H22108" s="12"/>
      <c r="I22108" s="49"/>
    </row>
    <row r="22109" customHeight="1" spans="7:9">
      <c r="G22109" s="11"/>
      <c r="H22109" s="12"/>
      <c r="I22109" s="49"/>
    </row>
    <row r="22110" customHeight="1" spans="7:9">
      <c r="G22110" s="11"/>
      <c r="H22110" s="12"/>
      <c r="I22110" s="49"/>
    </row>
    <row r="22111" customHeight="1" spans="7:9">
      <c r="G22111" s="11"/>
      <c r="H22111" s="12"/>
      <c r="I22111" s="49"/>
    </row>
    <row r="22112" customHeight="1" spans="7:9">
      <c r="G22112" s="11"/>
      <c r="H22112" s="12"/>
      <c r="I22112" s="49"/>
    </row>
    <row r="22113" customHeight="1" spans="7:9">
      <c r="G22113" s="11"/>
      <c r="H22113" s="12"/>
      <c r="I22113" s="49"/>
    </row>
    <row r="22114" customHeight="1" spans="7:9">
      <c r="G22114" s="11"/>
      <c r="H22114" s="12"/>
      <c r="I22114" s="49"/>
    </row>
    <row r="22115" customHeight="1" spans="7:9">
      <c r="G22115" s="11"/>
      <c r="H22115" s="12"/>
      <c r="I22115" s="49"/>
    </row>
    <row r="22116" customHeight="1" spans="7:9">
      <c r="G22116" s="11"/>
      <c r="H22116" s="12"/>
      <c r="I22116" s="49"/>
    </row>
    <row r="22117" customHeight="1" spans="7:9">
      <c r="G22117" s="11"/>
      <c r="H22117" s="12"/>
      <c r="I22117" s="49"/>
    </row>
    <row r="22118" customHeight="1" spans="7:9">
      <c r="G22118" s="11"/>
      <c r="H22118" s="12"/>
      <c r="I22118" s="49"/>
    </row>
    <row r="22119" customHeight="1" spans="7:9">
      <c r="G22119" s="11"/>
      <c r="H22119" s="12"/>
      <c r="I22119" s="49"/>
    </row>
    <row r="22120" customHeight="1" spans="7:9">
      <c r="G22120" s="11"/>
      <c r="H22120" s="12"/>
      <c r="I22120" s="49"/>
    </row>
    <row r="22121" customHeight="1" spans="7:9">
      <c r="G22121" s="11"/>
      <c r="H22121" s="12"/>
      <c r="I22121" s="49"/>
    </row>
    <row r="22122" customHeight="1" spans="7:9">
      <c r="G22122" s="11"/>
      <c r="H22122" s="12"/>
      <c r="I22122" s="49"/>
    </row>
    <row r="22123" customHeight="1" spans="7:9">
      <c r="G22123" s="11"/>
      <c r="H22123" s="12"/>
      <c r="I22123" s="49"/>
    </row>
    <row r="22124" customHeight="1" spans="7:9">
      <c r="G22124" s="11"/>
      <c r="H22124" s="12"/>
      <c r="I22124" s="49"/>
    </row>
    <row r="22125" customHeight="1" spans="7:9">
      <c r="G22125" s="11"/>
      <c r="H22125" s="12"/>
      <c r="I22125" s="49"/>
    </row>
    <row r="22126" customHeight="1" spans="7:9">
      <c r="G22126" s="11"/>
      <c r="H22126" s="12"/>
      <c r="I22126" s="49"/>
    </row>
    <row r="22127" customHeight="1" spans="7:9">
      <c r="G22127" s="11"/>
      <c r="H22127" s="12"/>
      <c r="I22127" s="49"/>
    </row>
    <row r="22128" customHeight="1" spans="7:9">
      <c r="G22128" s="11"/>
      <c r="H22128" s="12"/>
      <c r="I22128" s="49"/>
    </row>
    <row r="22129" customHeight="1" spans="7:9">
      <c r="G22129" s="11"/>
      <c r="H22129" s="12"/>
      <c r="I22129" s="49"/>
    </row>
    <row r="22130" customHeight="1" spans="7:9">
      <c r="G22130" s="11"/>
      <c r="H22130" s="12"/>
      <c r="I22130" s="49"/>
    </row>
    <row r="22131" customHeight="1" spans="7:9">
      <c r="G22131" s="11"/>
      <c r="H22131" s="12"/>
      <c r="I22131" s="49"/>
    </row>
    <row r="22132" customHeight="1" spans="7:9">
      <c r="G22132" s="11"/>
      <c r="H22132" s="12"/>
      <c r="I22132" s="49"/>
    </row>
    <row r="22133" customHeight="1" spans="7:9">
      <c r="G22133" s="11"/>
      <c r="H22133" s="12"/>
      <c r="I22133" s="49"/>
    </row>
    <row r="22134" customHeight="1" spans="7:9">
      <c r="G22134" s="11"/>
      <c r="H22134" s="12"/>
      <c r="I22134" s="49"/>
    </row>
    <row r="22135" customHeight="1" spans="7:9">
      <c r="G22135" s="11"/>
      <c r="H22135" s="12"/>
      <c r="I22135" s="49"/>
    </row>
    <row r="22136" customHeight="1" spans="7:9">
      <c r="G22136" s="11"/>
      <c r="H22136" s="12"/>
      <c r="I22136" s="49"/>
    </row>
    <row r="22137" customHeight="1" spans="7:9">
      <c r="G22137" s="11"/>
      <c r="H22137" s="12"/>
      <c r="I22137" s="49"/>
    </row>
    <row r="22138" customHeight="1" spans="7:9">
      <c r="G22138" s="11"/>
      <c r="H22138" s="12"/>
      <c r="I22138" s="49"/>
    </row>
    <row r="22139" customHeight="1" spans="7:9">
      <c r="G22139" s="11"/>
      <c r="H22139" s="12"/>
      <c r="I22139" s="49"/>
    </row>
    <row r="22140" customHeight="1" spans="7:9">
      <c r="G22140" s="11"/>
      <c r="H22140" s="12"/>
      <c r="I22140" s="49"/>
    </row>
    <row r="22141" customHeight="1" spans="7:9">
      <c r="G22141" s="11"/>
      <c r="H22141" s="12"/>
      <c r="I22141" s="49"/>
    </row>
    <row r="22142" customHeight="1" spans="7:9">
      <c r="G22142" s="11"/>
      <c r="H22142" s="12"/>
      <c r="I22142" s="49"/>
    </row>
    <row r="22143" customHeight="1" spans="7:9">
      <c r="G22143" s="11"/>
      <c r="H22143" s="12"/>
      <c r="I22143" s="49"/>
    </row>
    <row r="22144" customHeight="1" spans="7:9">
      <c r="G22144" s="11"/>
      <c r="H22144" s="12"/>
      <c r="I22144" s="49"/>
    </row>
    <row r="22145" customHeight="1" spans="7:9">
      <c r="G22145" s="11"/>
      <c r="H22145" s="12"/>
      <c r="I22145" s="49"/>
    </row>
    <row r="22146" customHeight="1" spans="7:9">
      <c r="G22146" s="11"/>
      <c r="H22146" s="12"/>
      <c r="I22146" s="49"/>
    </row>
    <row r="22147" customHeight="1" spans="7:9">
      <c r="G22147" s="11"/>
      <c r="H22147" s="12"/>
      <c r="I22147" s="49"/>
    </row>
    <row r="22148" customHeight="1" spans="7:9">
      <c r="G22148" s="11"/>
      <c r="H22148" s="12"/>
      <c r="I22148" s="49"/>
    </row>
    <row r="22149" customHeight="1" spans="7:9">
      <c r="G22149" s="11"/>
      <c r="H22149" s="12"/>
      <c r="I22149" s="49"/>
    </row>
    <row r="22150" customHeight="1" spans="7:9">
      <c r="G22150" s="11"/>
      <c r="H22150" s="12"/>
      <c r="I22150" s="49"/>
    </row>
    <row r="22151" customHeight="1" spans="7:9">
      <c r="G22151" s="11"/>
      <c r="H22151" s="12"/>
      <c r="I22151" s="49"/>
    </row>
    <row r="22152" customHeight="1" spans="7:9">
      <c r="G22152" s="11"/>
      <c r="H22152" s="12"/>
      <c r="I22152" s="49"/>
    </row>
    <row r="22153" customHeight="1" spans="7:9">
      <c r="G22153" s="11"/>
      <c r="H22153" s="12"/>
      <c r="I22153" s="49"/>
    </row>
    <row r="22154" customHeight="1" spans="7:9">
      <c r="G22154" s="11"/>
      <c r="H22154" s="12"/>
      <c r="I22154" s="49"/>
    </row>
    <row r="22155" customHeight="1" spans="7:9">
      <c r="G22155" s="11"/>
      <c r="H22155" s="12"/>
      <c r="I22155" s="49"/>
    </row>
    <row r="22156" customHeight="1" spans="7:9">
      <c r="G22156" s="11"/>
      <c r="H22156" s="12"/>
      <c r="I22156" s="49"/>
    </row>
    <row r="22157" customHeight="1" spans="7:9">
      <c r="G22157" s="11"/>
      <c r="H22157" s="12"/>
      <c r="I22157" s="49"/>
    </row>
    <row r="22158" customHeight="1" spans="7:9">
      <c r="G22158" s="11"/>
      <c r="H22158" s="12"/>
      <c r="I22158" s="49"/>
    </row>
    <row r="22159" customHeight="1" spans="7:9">
      <c r="G22159" s="11"/>
      <c r="H22159" s="12"/>
      <c r="I22159" s="49"/>
    </row>
    <row r="22160" customHeight="1" spans="7:9">
      <c r="G22160" s="11"/>
      <c r="H22160" s="12"/>
      <c r="I22160" s="49"/>
    </row>
    <row r="22161" customHeight="1" spans="7:9">
      <c r="G22161" s="11"/>
      <c r="H22161" s="12"/>
      <c r="I22161" s="49"/>
    </row>
    <row r="22162" customHeight="1" spans="7:9">
      <c r="G22162" s="11"/>
      <c r="H22162" s="12"/>
      <c r="I22162" s="49"/>
    </row>
    <row r="22163" customHeight="1" spans="7:9">
      <c r="G22163" s="11"/>
      <c r="H22163" s="12"/>
      <c r="I22163" s="49"/>
    </row>
    <row r="22164" customHeight="1" spans="7:9">
      <c r="G22164" s="11"/>
      <c r="H22164" s="12"/>
      <c r="I22164" s="49"/>
    </row>
    <row r="22165" customHeight="1" spans="7:9">
      <c r="G22165" s="11"/>
      <c r="H22165" s="12"/>
      <c r="I22165" s="49"/>
    </row>
    <row r="22166" customHeight="1" spans="7:9">
      <c r="G22166" s="11"/>
      <c r="H22166" s="12"/>
      <c r="I22166" s="49"/>
    </row>
    <row r="22167" customHeight="1" spans="7:9">
      <c r="G22167" s="11"/>
      <c r="H22167" s="12"/>
      <c r="I22167" s="49"/>
    </row>
    <row r="22168" customHeight="1" spans="7:9">
      <c r="G22168" s="11"/>
      <c r="H22168" s="12"/>
      <c r="I22168" s="49"/>
    </row>
    <row r="22169" customHeight="1" spans="7:9">
      <c r="G22169" s="11"/>
      <c r="H22169" s="12"/>
      <c r="I22169" s="49"/>
    </row>
    <row r="22170" customHeight="1" spans="7:9">
      <c r="G22170" s="11"/>
      <c r="H22170" s="12"/>
      <c r="I22170" s="49"/>
    </row>
    <row r="22171" customHeight="1" spans="7:9">
      <c r="G22171" s="11"/>
      <c r="H22171" s="12"/>
      <c r="I22171" s="49"/>
    </row>
    <row r="22172" customHeight="1" spans="7:9">
      <c r="G22172" s="11"/>
      <c r="H22172" s="12"/>
      <c r="I22172" s="49"/>
    </row>
    <row r="22173" customHeight="1" spans="7:9">
      <c r="G22173" s="11"/>
      <c r="H22173" s="12"/>
      <c r="I22173" s="49"/>
    </row>
    <row r="22174" customHeight="1" spans="7:9">
      <c r="G22174" s="11"/>
      <c r="H22174" s="12"/>
      <c r="I22174" s="49"/>
    </row>
    <row r="22175" customHeight="1" spans="7:9">
      <c r="G22175" s="11"/>
      <c r="H22175" s="12"/>
      <c r="I22175" s="49"/>
    </row>
    <row r="22176" customHeight="1" spans="7:9">
      <c r="G22176" s="11"/>
      <c r="H22176" s="12"/>
      <c r="I22176" s="49"/>
    </row>
    <row r="22177" customHeight="1" spans="7:9">
      <c r="G22177" s="11"/>
      <c r="H22177" s="12"/>
      <c r="I22177" s="49"/>
    </row>
    <row r="22178" customHeight="1" spans="7:9">
      <c r="G22178" s="11"/>
      <c r="H22178" s="12"/>
      <c r="I22178" s="49"/>
    </row>
    <row r="22179" customHeight="1" spans="7:9">
      <c r="G22179" s="11"/>
      <c r="H22179" s="12"/>
      <c r="I22179" s="49"/>
    </row>
    <row r="22180" customHeight="1" spans="7:9">
      <c r="G22180" s="11"/>
      <c r="H22180" s="12"/>
      <c r="I22180" s="49"/>
    </row>
    <row r="22181" customHeight="1" spans="7:9">
      <c r="G22181" s="11"/>
      <c r="H22181" s="12"/>
      <c r="I22181" s="49"/>
    </row>
    <row r="22182" customHeight="1" spans="7:9">
      <c r="G22182" s="11"/>
      <c r="H22182" s="12"/>
      <c r="I22182" s="49"/>
    </row>
    <row r="22183" customHeight="1" spans="7:9">
      <c r="G22183" s="11"/>
      <c r="H22183" s="12"/>
      <c r="I22183" s="49"/>
    </row>
    <row r="22184" customHeight="1" spans="7:9">
      <c r="G22184" s="11"/>
      <c r="H22184" s="12"/>
      <c r="I22184" s="49"/>
    </row>
    <row r="22185" customHeight="1" spans="7:9">
      <c r="G22185" s="11"/>
      <c r="H22185" s="12"/>
      <c r="I22185" s="49"/>
    </row>
    <row r="22186" customHeight="1" spans="7:9">
      <c r="G22186" s="11"/>
      <c r="H22186" s="12"/>
      <c r="I22186" s="49"/>
    </row>
    <row r="22187" customHeight="1" spans="7:9">
      <c r="G22187" s="11"/>
      <c r="H22187" s="12"/>
      <c r="I22187" s="49"/>
    </row>
    <row r="22188" customHeight="1" spans="7:9">
      <c r="G22188" s="11"/>
      <c r="H22188" s="12"/>
      <c r="I22188" s="49"/>
    </row>
    <row r="22189" customHeight="1" spans="7:9">
      <c r="G22189" s="11"/>
      <c r="H22189" s="12"/>
      <c r="I22189" s="49"/>
    </row>
    <row r="22190" customHeight="1" spans="7:9">
      <c r="G22190" s="11"/>
      <c r="H22190" s="12"/>
      <c r="I22190" s="49"/>
    </row>
    <row r="22191" customHeight="1" spans="7:9">
      <c r="G22191" s="11"/>
      <c r="H22191" s="12"/>
      <c r="I22191" s="49"/>
    </row>
    <row r="22192" customHeight="1" spans="7:9">
      <c r="G22192" s="11"/>
      <c r="H22192" s="12"/>
      <c r="I22192" s="49"/>
    </row>
    <row r="22193" customHeight="1" spans="7:9">
      <c r="G22193" s="11"/>
      <c r="H22193" s="12"/>
      <c r="I22193" s="49"/>
    </row>
    <row r="22194" customHeight="1" spans="7:9">
      <c r="G22194" s="11"/>
      <c r="H22194" s="12"/>
      <c r="I22194" s="49"/>
    </row>
    <row r="22195" customHeight="1" spans="7:9">
      <c r="G22195" s="11"/>
      <c r="H22195" s="12"/>
      <c r="I22195" s="49"/>
    </row>
    <row r="22196" customHeight="1" spans="7:9">
      <c r="G22196" s="11"/>
      <c r="H22196" s="12"/>
      <c r="I22196" s="49"/>
    </row>
    <row r="22197" customHeight="1" spans="7:9">
      <c r="G22197" s="11"/>
      <c r="H22197" s="12"/>
      <c r="I22197" s="49"/>
    </row>
    <row r="22198" customHeight="1" spans="7:9">
      <c r="G22198" s="11"/>
      <c r="H22198" s="12"/>
      <c r="I22198" s="49"/>
    </row>
    <row r="22199" customHeight="1" spans="7:9">
      <c r="G22199" s="11"/>
      <c r="H22199" s="12"/>
      <c r="I22199" s="49"/>
    </row>
    <row r="22200" customHeight="1" spans="7:9">
      <c r="G22200" s="11"/>
      <c r="H22200" s="12"/>
      <c r="I22200" s="49"/>
    </row>
    <row r="22201" customHeight="1" spans="7:9">
      <c r="G22201" s="11"/>
      <c r="H22201" s="12"/>
      <c r="I22201" s="49"/>
    </row>
    <row r="22202" customHeight="1" spans="7:9">
      <c r="G22202" s="11"/>
      <c r="H22202" s="12"/>
      <c r="I22202" s="49"/>
    </row>
    <row r="22203" customHeight="1" spans="7:9">
      <c r="G22203" s="11"/>
      <c r="H22203" s="12"/>
      <c r="I22203" s="49"/>
    </row>
    <row r="22204" customHeight="1" spans="7:9">
      <c r="G22204" s="11"/>
      <c r="H22204" s="12"/>
      <c r="I22204" s="49"/>
    </row>
    <row r="22205" customHeight="1" spans="7:9">
      <c r="G22205" s="11"/>
      <c r="H22205" s="12"/>
      <c r="I22205" s="49"/>
    </row>
    <row r="22206" customHeight="1" spans="7:9">
      <c r="G22206" s="11"/>
      <c r="H22206" s="12"/>
      <c r="I22206" s="49"/>
    </row>
    <row r="22207" customHeight="1" spans="7:9">
      <c r="G22207" s="11"/>
      <c r="H22207" s="12"/>
      <c r="I22207" s="49"/>
    </row>
    <row r="22208" customHeight="1" spans="7:9">
      <c r="G22208" s="11"/>
      <c r="H22208" s="12"/>
      <c r="I22208" s="49"/>
    </row>
    <row r="22209" customHeight="1" spans="7:9">
      <c r="G22209" s="11"/>
      <c r="H22209" s="12"/>
      <c r="I22209" s="49"/>
    </row>
    <row r="22210" customHeight="1" spans="7:9">
      <c r="G22210" s="11"/>
      <c r="H22210" s="12"/>
      <c r="I22210" s="49"/>
    </row>
    <row r="22211" customHeight="1" spans="7:9">
      <c r="G22211" s="11"/>
      <c r="H22211" s="12"/>
      <c r="I22211" s="49"/>
    </row>
    <row r="22212" customHeight="1" spans="7:9">
      <c r="G22212" s="11"/>
      <c r="H22212" s="12"/>
      <c r="I22212" s="49"/>
    </row>
    <row r="22213" customHeight="1" spans="7:9">
      <c r="G22213" s="11"/>
      <c r="H22213" s="12"/>
      <c r="I22213" s="49"/>
    </row>
    <row r="22214" customHeight="1" spans="7:9">
      <c r="G22214" s="11"/>
      <c r="H22214" s="12"/>
      <c r="I22214" s="49"/>
    </row>
    <row r="22215" customHeight="1" spans="7:9">
      <c r="G22215" s="11"/>
      <c r="H22215" s="12"/>
      <c r="I22215" s="49"/>
    </row>
    <row r="22216" customHeight="1" spans="7:9">
      <c r="G22216" s="11"/>
      <c r="H22216" s="12"/>
      <c r="I22216" s="49"/>
    </row>
    <row r="22217" customHeight="1" spans="7:9">
      <c r="G22217" s="11"/>
      <c r="H22217" s="12"/>
      <c r="I22217" s="49"/>
    </row>
    <row r="22218" customHeight="1" spans="7:9">
      <c r="G22218" s="11"/>
      <c r="H22218" s="12"/>
      <c r="I22218" s="49"/>
    </row>
    <row r="22219" customHeight="1" spans="7:9">
      <c r="G22219" s="11"/>
      <c r="H22219" s="12"/>
      <c r="I22219" s="49"/>
    </row>
    <row r="22220" customHeight="1" spans="7:9">
      <c r="G22220" s="11"/>
      <c r="H22220" s="12"/>
      <c r="I22220" s="49"/>
    </row>
    <row r="22221" customHeight="1" spans="7:9">
      <c r="G22221" s="11"/>
      <c r="H22221" s="12"/>
      <c r="I22221" s="49"/>
    </row>
    <row r="22222" customHeight="1" spans="7:9">
      <c r="G22222" s="11"/>
      <c r="H22222" s="12"/>
      <c r="I22222" s="49"/>
    </row>
    <row r="22223" customHeight="1" spans="7:9">
      <c r="G22223" s="11"/>
      <c r="H22223" s="12"/>
      <c r="I22223" s="49"/>
    </row>
    <row r="22224" customHeight="1" spans="7:9">
      <c r="G22224" s="11"/>
      <c r="H22224" s="12"/>
      <c r="I22224" s="49"/>
    </row>
    <row r="22225" customHeight="1" spans="7:9">
      <c r="G22225" s="11"/>
      <c r="H22225" s="12"/>
      <c r="I22225" s="49"/>
    </row>
    <row r="22226" customHeight="1" spans="7:9">
      <c r="G22226" s="11"/>
      <c r="H22226" s="12"/>
      <c r="I22226" s="49"/>
    </row>
    <row r="22227" customHeight="1" spans="7:9">
      <c r="G22227" s="11"/>
      <c r="H22227" s="12"/>
      <c r="I22227" s="49"/>
    </row>
    <row r="22228" customHeight="1" spans="7:9">
      <c r="G22228" s="11"/>
      <c r="H22228" s="12"/>
      <c r="I22228" s="49"/>
    </row>
    <row r="22229" customHeight="1" spans="7:9">
      <c r="G22229" s="11"/>
      <c r="H22229" s="12"/>
      <c r="I22229" s="49"/>
    </row>
    <row r="22230" customHeight="1" spans="7:9">
      <c r="G22230" s="11"/>
      <c r="H22230" s="12"/>
      <c r="I22230" s="49"/>
    </row>
    <row r="22231" customHeight="1" spans="7:9">
      <c r="G22231" s="11"/>
      <c r="H22231" s="12"/>
      <c r="I22231" s="49"/>
    </row>
    <row r="22232" customHeight="1" spans="7:9">
      <c r="G22232" s="11"/>
      <c r="H22232" s="12"/>
      <c r="I22232" s="49"/>
    </row>
    <row r="22233" customHeight="1" spans="7:9">
      <c r="G22233" s="11"/>
      <c r="H22233" s="12"/>
      <c r="I22233" s="49"/>
    </row>
    <row r="22234" customHeight="1" spans="7:9">
      <c r="G22234" s="11"/>
      <c r="H22234" s="12"/>
      <c r="I22234" s="49"/>
    </row>
    <row r="22235" customHeight="1" spans="7:9">
      <c r="G22235" s="11"/>
      <c r="H22235" s="12"/>
      <c r="I22235" s="49"/>
    </row>
    <row r="22236" customHeight="1" spans="7:9">
      <c r="G22236" s="11"/>
      <c r="H22236" s="12"/>
      <c r="I22236" s="49"/>
    </row>
    <row r="22237" customHeight="1" spans="7:9">
      <c r="G22237" s="11"/>
      <c r="H22237" s="12"/>
      <c r="I22237" s="49"/>
    </row>
    <row r="22238" customHeight="1" spans="7:9">
      <c r="G22238" s="11"/>
      <c r="H22238" s="12"/>
      <c r="I22238" s="49"/>
    </row>
    <row r="22239" customHeight="1" spans="7:9">
      <c r="G22239" s="11"/>
      <c r="H22239" s="12"/>
      <c r="I22239" s="49"/>
    </row>
    <row r="22240" customHeight="1" spans="7:9">
      <c r="G22240" s="11"/>
      <c r="H22240" s="12"/>
      <c r="I22240" s="49"/>
    </row>
    <row r="22241" customHeight="1" spans="7:9">
      <c r="G22241" s="11"/>
      <c r="H22241" s="12"/>
      <c r="I22241" s="49"/>
    </row>
    <row r="22242" customHeight="1" spans="7:9">
      <c r="G22242" s="11"/>
      <c r="H22242" s="12"/>
      <c r="I22242" s="49"/>
    </row>
    <row r="22243" customHeight="1" spans="7:9">
      <c r="G22243" s="11"/>
      <c r="H22243" s="12"/>
      <c r="I22243" s="49"/>
    </row>
    <row r="22244" customHeight="1" spans="7:9">
      <c r="G22244" s="11"/>
      <c r="H22244" s="12"/>
      <c r="I22244" s="49"/>
    </row>
    <row r="22245" customHeight="1" spans="7:9">
      <c r="G22245" s="11"/>
      <c r="H22245" s="12"/>
      <c r="I22245" s="49"/>
    </row>
    <row r="22246" customHeight="1" spans="7:9">
      <c r="G22246" s="11"/>
      <c r="H22246" s="12"/>
      <c r="I22246" s="49"/>
    </row>
    <row r="22247" customHeight="1" spans="7:9">
      <c r="G22247" s="11"/>
      <c r="H22247" s="12"/>
      <c r="I22247" s="49"/>
    </row>
    <row r="22248" customHeight="1" spans="7:9">
      <c r="G22248" s="11"/>
      <c r="H22248" s="12"/>
      <c r="I22248" s="49"/>
    </row>
    <row r="22249" customHeight="1" spans="7:9">
      <c r="G22249" s="11"/>
      <c r="H22249" s="12"/>
      <c r="I22249" s="49"/>
    </row>
    <row r="22250" customHeight="1" spans="7:9">
      <c r="G22250" s="11"/>
      <c r="H22250" s="12"/>
      <c r="I22250" s="49"/>
    </row>
    <row r="22251" customHeight="1" spans="7:9">
      <c r="G22251" s="11"/>
      <c r="H22251" s="12"/>
      <c r="I22251" s="49"/>
    </row>
    <row r="22252" customHeight="1" spans="7:9">
      <c r="G22252" s="11"/>
      <c r="H22252" s="12"/>
      <c r="I22252" s="49"/>
    </row>
    <row r="22253" customHeight="1" spans="7:9">
      <c r="G22253" s="11"/>
      <c r="H22253" s="12"/>
      <c r="I22253" s="49"/>
    </row>
    <row r="22254" customHeight="1" spans="7:9">
      <c r="G22254" s="11"/>
      <c r="H22254" s="12"/>
      <c r="I22254" s="49"/>
    </row>
    <row r="22255" customHeight="1" spans="7:9">
      <c r="G22255" s="11"/>
      <c r="H22255" s="12"/>
      <c r="I22255" s="49"/>
    </row>
    <row r="22256" customHeight="1" spans="7:9">
      <c r="G22256" s="11"/>
      <c r="H22256" s="12"/>
      <c r="I22256" s="49"/>
    </row>
    <row r="22257" customHeight="1" spans="7:9">
      <c r="G22257" s="11"/>
      <c r="H22257" s="12"/>
      <c r="I22257" s="49"/>
    </row>
    <row r="22258" customHeight="1" spans="7:9">
      <c r="G22258" s="11"/>
      <c r="H22258" s="12"/>
      <c r="I22258" s="49"/>
    </row>
    <row r="22259" customHeight="1" spans="7:9">
      <c r="G22259" s="11"/>
      <c r="H22259" s="12"/>
      <c r="I22259" s="49"/>
    </row>
    <row r="22260" customHeight="1" spans="7:9">
      <c r="G22260" s="11"/>
      <c r="H22260" s="12"/>
      <c r="I22260" s="49"/>
    </row>
    <row r="22261" customHeight="1" spans="7:9">
      <c r="G22261" s="11"/>
      <c r="H22261" s="12"/>
      <c r="I22261" s="49"/>
    </row>
    <row r="22262" customHeight="1" spans="7:9">
      <c r="G22262" s="11"/>
      <c r="H22262" s="12"/>
      <c r="I22262" s="49"/>
    </row>
    <row r="22263" customHeight="1" spans="7:9">
      <c r="G22263" s="11"/>
      <c r="H22263" s="12"/>
      <c r="I22263" s="49"/>
    </row>
    <row r="22264" customHeight="1" spans="7:9">
      <c r="G22264" s="11"/>
      <c r="H22264" s="12"/>
      <c r="I22264" s="49"/>
    </row>
    <row r="22265" customHeight="1" spans="7:9">
      <c r="G22265" s="11"/>
      <c r="H22265" s="12"/>
      <c r="I22265" s="49"/>
    </row>
    <row r="22266" customHeight="1" spans="7:9">
      <c r="G22266" s="11"/>
      <c r="H22266" s="12"/>
      <c r="I22266" s="49"/>
    </row>
    <row r="22267" customHeight="1" spans="7:9">
      <c r="G22267" s="11"/>
      <c r="H22267" s="12"/>
      <c r="I22267" s="49"/>
    </row>
    <row r="22268" customHeight="1" spans="7:9">
      <c r="G22268" s="11"/>
      <c r="H22268" s="12"/>
      <c r="I22268" s="49"/>
    </row>
    <row r="22269" customHeight="1" spans="7:9">
      <c r="G22269" s="11"/>
      <c r="H22269" s="12"/>
      <c r="I22269" s="49"/>
    </row>
    <row r="22270" customHeight="1" spans="7:9">
      <c r="G22270" s="11"/>
      <c r="H22270" s="12"/>
      <c r="I22270" s="49"/>
    </row>
    <row r="22271" customHeight="1" spans="7:9">
      <c r="G22271" s="11"/>
      <c r="H22271" s="12"/>
      <c r="I22271" s="49"/>
    </row>
    <row r="22272" customHeight="1" spans="7:9">
      <c r="G22272" s="11"/>
      <c r="H22272" s="12"/>
      <c r="I22272" s="49"/>
    </row>
    <row r="22273" customHeight="1" spans="7:9">
      <c r="G22273" s="11"/>
      <c r="H22273" s="12"/>
      <c r="I22273" s="49"/>
    </row>
    <row r="22274" customHeight="1" spans="7:9">
      <c r="G22274" s="11"/>
      <c r="H22274" s="12"/>
      <c r="I22274" s="49"/>
    </row>
    <row r="22275" customHeight="1" spans="7:9">
      <c r="G22275" s="11"/>
      <c r="H22275" s="12"/>
      <c r="I22275" s="49"/>
    </row>
    <row r="22276" customHeight="1" spans="7:9">
      <c r="G22276" s="11"/>
      <c r="H22276" s="12"/>
      <c r="I22276" s="49"/>
    </row>
    <row r="22277" customHeight="1" spans="7:9">
      <c r="G22277" s="11"/>
      <c r="H22277" s="12"/>
      <c r="I22277" s="49"/>
    </row>
    <row r="22278" customHeight="1" spans="7:9">
      <c r="G22278" s="11"/>
      <c r="H22278" s="12"/>
      <c r="I22278" s="49"/>
    </row>
    <row r="22279" customHeight="1" spans="7:9">
      <c r="G22279" s="11"/>
      <c r="H22279" s="12"/>
      <c r="I22279" s="49"/>
    </row>
    <row r="22280" customHeight="1" spans="7:9">
      <c r="G22280" s="11"/>
      <c r="H22280" s="12"/>
      <c r="I22280" s="49"/>
    </row>
    <row r="22281" customHeight="1" spans="7:9">
      <c r="G22281" s="11"/>
      <c r="H22281" s="12"/>
      <c r="I22281" s="49"/>
    </row>
    <row r="22282" customHeight="1" spans="7:9">
      <c r="G22282" s="11"/>
      <c r="H22282" s="12"/>
      <c r="I22282" s="49"/>
    </row>
    <row r="22283" customHeight="1" spans="7:9">
      <c r="G22283" s="11"/>
      <c r="H22283" s="12"/>
      <c r="I22283" s="49"/>
    </row>
    <row r="22284" customHeight="1" spans="7:9">
      <c r="G22284" s="11"/>
      <c r="H22284" s="12"/>
      <c r="I22284" s="49"/>
    </row>
    <row r="22285" customHeight="1" spans="7:9">
      <c r="G22285" s="11"/>
      <c r="H22285" s="12"/>
      <c r="I22285" s="49"/>
    </row>
    <row r="22286" customHeight="1" spans="7:9">
      <c r="G22286" s="11"/>
      <c r="H22286" s="12"/>
      <c r="I22286" s="49"/>
    </row>
    <row r="22287" customHeight="1" spans="7:9">
      <c r="G22287" s="11"/>
      <c r="H22287" s="12"/>
      <c r="I22287" s="49"/>
    </row>
    <row r="22288" customHeight="1" spans="7:9">
      <c r="G22288" s="11"/>
      <c r="H22288" s="12"/>
      <c r="I22288" s="49"/>
    </row>
    <row r="22289" customHeight="1" spans="7:9">
      <c r="G22289" s="11"/>
      <c r="H22289" s="12"/>
      <c r="I22289" s="49"/>
    </row>
    <row r="22290" customHeight="1" spans="7:9">
      <c r="G22290" s="11"/>
      <c r="H22290" s="12"/>
      <c r="I22290" s="49"/>
    </row>
    <row r="22291" customHeight="1" spans="7:9">
      <c r="G22291" s="11"/>
      <c r="H22291" s="12"/>
      <c r="I22291" s="49"/>
    </row>
    <row r="22292" customHeight="1" spans="7:9">
      <c r="G22292" s="11"/>
      <c r="H22292" s="12"/>
      <c r="I22292" s="49"/>
    </row>
    <row r="22293" customHeight="1" spans="7:9">
      <c r="G22293" s="11"/>
      <c r="H22293" s="12"/>
      <c r="I22293" s="49"/>
    </row>
    <row r="22294" customHeight="1" spans="7:9">
      <c r="G22294" s="11"/>
      <c r="H22294" s="12"/>
      <c r="I22294" s="49"/>
    </row>
    <row r="22295" customHeight="1" spans="7:9">
      <c r="G22295" s="11"/>
      <c r="H22295" s="12"/>
      <c r="I22295" s="49"/>
    </row>
    <row r="22296" customHeight="1" spans="7:9">
      <c r="G22296" s="11"/>
      <c r="H22296" s="12"/>
      <c r="I22296" s="49"/>
    </row>
    <row r="22297" customHeight="1" spans="7:9">
      <c r="G22297" s="11"/>
      <c r="H22297" s="12"/>
      <c r="I22297" s="49"/>
    </row>
    <row r="22298" customHeight="1" spans="7:9">
      <c r="G22298" s="11"/>
      <c r="H22298" s="12"/>
      <c r="I22298" s="49"/>
    </row>
    <row r="22299" customHeight="1" spans="7:9">
      <c r="G22299" s="11"/>
      <c r="H22299" s="12"/>
      <c r="I22299" s="49"/>
    </row>
    <row r="22300" customHeight="1" spans="7:9">
      <c r="G22300" s="11"/>
      <c r="H22300" s="12"/>
      <c r="I22300" s="49"/>
    </row>
    <row r="22301" customHeight="1" spans="7:9">
      <c r="G22301" s="11"/>
      <c r="H22301" s="12"/>
      <c r="I22301" s="49"/>
    </row>
    <row r="22302" customHeight="1" spans="7:9">
      <c r="G22302" s="11"/>
      <c r="H22302" s="12"/>
      <c r="I22302" s="49"/>
    </row>
    <row r="22303" customHeight="1" spans="7:9">
      <c r="G22303" s="11"/>
      <c r="H22303" s="12"/>
      <c r="I22303" s="49"/>
    </row>
    <row r="22304" customHeight="1" spans="7:9">
      <c r="G22304" s="11"/>
      <c r="H22304" s="12"/>
      <c r="I22304" s="49"/>
    </row>
    <row r="22305" customHeight="1" spans="7:9">
      <c r="G22305" s="11"/>
      <c r="H22305" s="12"/>
      <c r="I22305" s="49"/>
    </row>
    <row r="22306" customHeight="1" spans="7:9">
      <c r="G22306" s="11"/>
      <c r="H22306" s="12"/>
      <c r="I22306" s="49"/>
    </row>
    <row r="22307" customHeight="1" spans="7:9">
      <c r="G22307" s="11"/>
      <c r="H22307" s="12"/>
      <c r="I22307" s="49"/>
    </row>
    <row r="22308" customHeight="1" spans="7:9">
      <c r="G22308" s="11"/>
      <c r="H22308" s="12"/>
      <c r="I22308" s="49"/>
    </row>
    <row r="22309" customHeight="1" spans="7:9">
      <c r="G22309" s="11"/>
      <c r="H22309" s="12"/>
      <c r="I22309" s="49"/>
    </row>
    <row r="22310" customHeight="1" spans="7:9">
      <c r="G22310" s="11"/>
      <c r="H22310" s="12"/>
      <c r="I22310" s="49"/>
    </row>
    <row r="22311" customHeight="1" spans="7:9">
      <c r="G22311" s="11"/>
      <c r="H22311" s="12"/>
      <c r="I22311" s="49"/>
    </row>
    <row r="22312" customHeight="1" spans="7:9">
      <c r="G22312" s="11"/>
      <c r="H22312" s="12"/>
      <c r="I22312" s="49"/>
    </row>
    <row r="22313" customHeight="1" spans="7:9">
      <c r="G22313" s="11"/>
      <c r="H22313" s="12"/>
      <c r="I22313" s="49"/>
    </row>
    <row r="22314" customHeight="1" spans="7:9">
      <c r="G22314" s="11"/>
      <c r="H22314" s="12"/>
      <c r="I22314" s="49"/>
    </row>
    <row r="22315" customHeight="1" spans="7:9">
      <c r="G22315" s="11"/>
      <c r="H22315" s="12"/>
      <c r="I22315" s="49"/>
    </row>
    <row r="22316" customHeight="1" spans="7:9">
      <c r="G22316" s="11"/>
      <c r="H22316" s="12"/>
      <c r="I22316" s="49"/>
    </row>
    <row r="22317" customHeight="1" spans="7:9">
      <c r="G22317" s="11"/>
      <c r="H22317" s="12"/>
      <c r="I22317" s="49"/>
    </row>
    <row r="22318" customHeight="1" spans="7:9">
      <c r="G22318" s="11"/>
      <c r="H22318" s="12"/>
      <c r="I22318" s="49"/>
    </row>
    <row r="22319" customHeight="1" spans="7:9">
      <c r="G22319" s="11"/>
      <c r="H22319" s="12"/>
      <c r="I22319" s="49"/>
    </row>
    <row r="22320" customHeight="1" spans="7:9">
      <c r="G22320" s="11"/>
      <c r="H22320" s="12"/>
      <c r="I22320" s="49"/>
    </row>
    <row r="22321" customHeight="1" spans="7:9">
      <c r="G22321" s="11"/>
      <c r="H22321" s="12"/>
      <c r="I22321" s="49"/>
    </row>
    <row r="22322" customHeight="1" spans="7:9">
      <c r="G22322" s="11"/>
      <c r="H22322" s="12"/>
      <c r="I22322" s="49"/>
    </row>
    <row r="22323" customHeight="1" spans="7:9">
      <c r="G22323" s="11"/>
      <c r="H22323" s="12"/>
      <c r="I22323" s="49"/>
    </row>
    <row r="22324" customHeight="1" spans="7:9">
      <c r="G22324" s="11"/>
      <c r="H22324" s="12"/>
      <c r="I22324" s="49"/>
    </row>
    <row r="22325" customHeight="1" spans="7:9">
      <c r="G22325" s="11"/>
      <c r="H22325" s="12"/>
      <c r="I22325" s="49"/>
    </row>
    <row r="22326" customHeight="1" spans="7:9">
      <c r="G22326" s="11"/>
      <c r="H22326" s="12"/>
      <c r="I22326" s="49"/>
    </row>
    <row r="22327" customHeight="1" spans="7:9">
      <c r="G22327" s="11"/>
      <c r="H22327" s="12"/>
      <c r="I22327" s="49"/>
    </row>
    <row r="22328" customHeight="1" spans="7:9">
      <c r="G22328" s="11"/>
      <c r="H22328" s="12"/>
      <c r="I22328" s="49"/>
    </row>
    <row r="22329" customHeight="1" spans="7:9">
      <c r="G22329" s="11"/>
      <c r="H22329" s="12"/>
      <c r="I22329" s="49"/>
    </row>
    <row r="22330" customHeight="1" spans="7:9">
      <c r="G22330" s="11"/>
      <c r="H22330" s="12"/>
      <c r="I22330" s="49"/>
    </row>
    <row r="22331" customHeight="1" spans="7:9">
      <c r="G22331" s="11"/>
      <c r="H22331" s="12"/>
      <c r="I22331" s="49"/>
    </row>
    <row r="22332" customHeight="1" spans="7:9">
      <c r="G22332" s="11"/>
      <c r="H22332" s="12"/>
      <c r="I22332" s="49"/>
    </row>
    <row r="22333" customHeight="1" spans="7:9">
      <c r="G22333" s="11"/>
      <c r="H22333" s="12"/>
      <c r="I22333" s="49"/>
    </row>
    <row r="22334" customHeight="1" spans="7:9">
      <c r="G22334" s="11"/>
      <c r="H22334" s="12"/>
      <c r="I22334" s="49"/>
    </row>
    <row r="22335" customHeight="1" spans="7:9">
      <c r="G22335" s="11"/>
      <c r="H22335" s="12"/>
      <c r="I22335" s="49"/>
    </row>
    <row r="22336" customHeight="1" spans="7:9">
      <c r="G22336" s="11"/>
      <c r="H22336" s="12"/>
      <c r="I22336" s="49"/>
    </row>
    <row r="22337" customHeight="1" spans="7:9">
      <c r="G22337" s="11"/>
      <c r="H22337" s="12"/>
      <c r="I22337" s="49"/>
    </row>
    <row r="22338" customHeight="1" spans="7:9">
      <c r="G22338" s="11"/>
      <c r="H22338" s="12"/>
      <c r="I22338" s="49"/>
    </row>
    <row r="22339" customHeight="1" spans="7:9">
      <c r="G22339" s="11"/>
      <c r="H22339" s="12"/>
      <c r="I22339" s="49"/>
    </row>
    <row r="22340" customHeight="1" spans="7:9">
      <c r="G22340" s="11"/>
      <c r="H22340" s="12"/>
      <c r="I22340" s="49"/>
    </row>
    <row r="22341" customHeight="1" spans="7:9">
      <c r="G22341" s="11"/>
      <c r="H22341" s="12"/>
      <c r="I22341" s="49"/>
    </row>
    <row r="22342" customHeight="1" spans="7:9">
      <c r="G22342" s="11"/>
      <c r="H22342" s="12"/>
      <c r="I22342" s="49"/>
    </row>
    <row r="22343" customHeight="1" spans="7:9">
      <c r="G22343" s="11"/>
      <c r="H22343" s="12"/>
      <c r="I22343" s="49"/>
    </row>
    <row r="22344" customHeight="1" spans="7:9">
      <c r="G22344" s="11"/>
      <c r="H22344" s="12"/>
      <c r="I22344" s="49"/>
    </row>
    <row r="22345" customHeight="1" spans="7:9">
      <c r="G22345" s="11"/>
      <c r="H22345" s="12"/>
      <c r="I22345" s="49"/>
    </row>
    <row r="22346" customHeight="1" spans="7:9">
      <c r="G22346" s="11"/>
      <c r="H22346" s="12"/>
      <c r="I22346" s="49"/>
    </row>
    <row r="22347" customHeight="1" spans="7:9">
      <c r="G22347" s="11"/>
      <c r="H22347" s="12"/>
      <c r="I22347" s="49"/>
    </row>
    <row r="22348" customHeight="1" spans="7:9">
      <c r="G22348" s="11"/>
      <c r="H22348" s="12"/>
      <c r="I22348" s="49"/>
    </row>
    <row r="22349" customHeight="1" spans="7:9">
      <c r="G22349" s="11"/>
      <c r="H22349" s="12"/>
      <c r="I22349" s="49"/>
    </row>
    <row r="22350" customHeight="1" spans="7:9">
      <c r="G22350" s="11"/>
      <c r="H22350" s="12"/>
      <c r="I22350" s="49"/>
    </row>
    <row r="22351" customHeight="1" spans="7:9">
      <c r="G22351" s="11"/>
      <c r="H22351" s="12"/>
      <c r="I22351" s="49"/>
    </row>
    <row r="22352" customHeight="1" spans="7:9">
      <c r="G22352" s="11"/>
      <c r="H22352" s="12"/>
      <c r="I22352" s="49"/>
    </row>
    <row r="22353" customHeight="1" spans="7:9">
      <c r="G22353" s="11"/>
      <c r="H22353" s="12"/>
      <c r="I22353" s="49"/>
    </row>
    <row r="22354" customHeight="1" spans="7:9">
      <c r="G22354" s="11"/>
      <c r="H22354" s="12"/>
      <c r="I22354" s="49"/>
    </row>
    <row r="22355" customHeight="1" spans="7:9">
      <c r="G22355" s="11"/>
      <c r="H22355" s="12"/>
      <c r="I22355" s="49"/>
    </row>
    <row r="22356" customHeight="1" spans="7:9">
      <c r="G22356" s="11"/>
      <c r="H22356" s="12"/>
      <c r="I22356" s="49"/>
    </row>
    <row r="22357" customHeight="1" spans="7:9">
      <c r="G22357" s="11"/>
      <c r="H22357" s="12"/>
      <c r="I22357" s="49"/>
    </row>
    <row r="22358" customHeight="1" spans="7:9">
      <c r="G22358" s="11"/>
      <c r="H22358" s="12"/>
      <c r="I22358" s="49"/>
    </row>
    <row r="22359" customHeight="1" spans="7:9">
      <c r="G22359" s="11"/>
      <c r="H22359" s="12"/>
      <c r="I22359" s="49"/>
    </row>
    <row r="22360" customHeight="1" spans="7:9">
      <c r="G22360" s="11"/>
      <c r="H22360" s="12"/>
      <c r="I22360" s="49"/>
    </row>
    <row r="22361" customHeight="1" spans="7:9">
      <c r="G22361" s="11"/>
      <c r="H22361" s="12"/>
      <c r="I22361" s="49"/>
    </row>
    <row r="22362" customHeight="1" spans="7:9">
      <c r="G22362" s="11"/>
      <c r="H22362" s="12"/>
      <c r="I22362" s="49"/>
    </row>
    <row r="22363" customHeight="1" spans="7:9">
      <c r="G22363" s="11"/>
      <c r="H22363" s="12"/>
      <c r="I22363" s="49"/>
    </row>
    <row r="22364" customHeight="1" spans="7:9">
      <c r="G22364" s="11"/>
      <c r="H22364" s="12"/>
      <c r="I22364" s="49"/>
    </row>
    <row r="22365" customHeight="1" spans="7:9">
      <c r="G22365" s="11"/>
      <c r="H22365" s="12"/>
      <c r="I22365" s="49"/>
    </row>
    <row r="22366" customHeight="1" spans="7:9">
      <c r="G22366" s="11"/>
      <c r="H22366" s="12"/>
      <c r="I22366" s="49"/>
    </row>
    <row r="22367" customHeight="1" spans="7:9">
      <c r="G22367" s="11"/>
      <c r="H22367" s="12"/>
      <c r="I22367" s="49"/>
    </row>
    <row r="22368" customHeight="1" spans="7:9">
      <c r="G22368" s="11"/>
      <c r="H22368" s="12"/>
      <c r="I22368" s="49"/>
    </row>
    <row r="22369" customHeight="1" spans="7:9">
      <c r="G22369" s="11"/>
      <c r="H22369" s="12"/>
      <c r="I22369" s="49"/>
    </row>
    <row r="22370" customHeight="1" spans="7:9">
      <c r="G22370" s="11"/>
      <c r="H22370" s="12"/>
      <c r="I22370" s="49"/>
    </row>
    <row r="22371" customHeight="1" spans="7:9">
      <c r="G22371" s="11"/>
      <c r="H22371" s="12"/>
      <c r="I22371" s="49"/>
    </row>
    <row r="22372" customHeight="1" spans="7:9">
      <c r="G22372" s="11"/>
      <c r="H22372" s="12"/>
      <c r="I22372" s="49"/>
    </row>
    <row r="22373" customHeight="1" spans="7:9">
      <c r="G22373" s="11"/>
      <c r="H22373" s="12"/>
      <c r="I22373" s="49"/>
    </row>
    <row r="22374" customHeight="1" spans="7:9">
      <c r="G22374" s="11"/>
      <c r="H22374" s="12"/>
      <c r="I22374" s="49"/>
    </row>
    <row r="22375" customHeight="1" spans="7:9">
      <c r="G22375" s="11"/>
      <c r="H22375" s="12"/>
      <c r="I22375" s="49"/>
    </row>
    <row r="22376" customHeight="1" spans="7:9">
      <c r="G22376" s="11"/>
      <c r="H22376" s="12"/>
      <c r="I22376" s="49"/>
    </row>
    <row r="22377" customHeight="1" spans="7:9">
      <c r="G22377" s="11"/>
      <c r="H22377" s="12"/>
      <c r="I22377" s="49"/>
    </row>
    <row r="22378" customHeight="1" spans="7:9">
      <c r="G22378" s="11"/>
      <c r="H22378" s="12"/>
      <c r="I22378" s="49"/>
    </row>
    <row r="22379" customHeight="1" spans="7:9">
      <c r="G22379" s="11"/>
      <c r="H22379" s="12"/>
      <c r="I22379" s="49"/>
    </row>
    <row r="22380" customHeight="1" spans="7:9">
      <c r="G22380" s="11"/>
      <c r="H22380" s="12"/>
      <c r="I22380" s="49"/>
    </row>
    <row r="22381" customHeight="1" spans="7:9">
      <c r="G22381" s="11"/>
      <c r="H22381" s="12"/>
      <c r="I22381" s="49"/>
    </row>
    <row r="22382" customHeight="1" spans="7:9">
      <c r="G22382" s="11"/>
      <c r="H22382" s="12"/>
      <c r="I22382" s="49"/>
    </row>
    <row r="22383" customHeight="1" spans="7:9">
      <c r="G22383" s="11"/>
      <c r="H22383" s="12"/>
      <c r="I22383" s="49"/>
    </row>
    <row r="22384" customHeight="1" spans="7:9">
      <c r="G22384" s="11"/>
      <c r="H22384" s="12"/>
      <c r="I22384" s="49"/>
    </row>
    <row r="22385" customHeight="1" spans="7:9">
      <c r="G22385" s="11"/>
      <c r="H22385" s="12"/>
      <c r="I22385" s="49"/>
    </row>
    <row r="22386" customHeight="1" spans="7:9">
      <c r="G22386" s="11"/>
      <c r="H22386" s="12"/>
      <c r="I22386" s="49"/>
    </row>
    <row r="22387" customHeight="1" spans="7:9">
      <c r="G22387" s="11"/>
      <c r="H22387" s="12"/>
      <c r="I22387" s="49"/>
    </row>
    <row r="22388" customHeight="1" spans="7:9">
      <c r="G22388" s="11"/>
      <c r="H22388" s="12"/>
      <c r="I22388" s="49"/>
    </row>
    <row r="22389" customHeight="1" spans="7:9">
      <c r="G22389" s="11"/>
      <c r="H22389" s="12"/>
      <c r="I22389" s="49"/>
    </row>
    <row r="22390" customHeight="1" spans="7:9">
      <c r="G22390" s="11"/>
      <c r="H22390" s="12"/>
      <c r="I22390" s="49"/>
    </row>
    <row r="22391" customHeight="1" spans="7:9">
      <c r="G22391" s="11"/>
      <c r="H22391" s="12"/>
      <c r="I22391" s="49"/>
    </row>
    <row r="22392" customHeight="1" spans="7:9">
      <c r="G22392" s="11"/>
      <c r="H22392" s="12"/>
      <c r="I22392" s="49"/>
    </row>
    <row r="22393" customHeight="1" spans="7:9">
      <c r="G22393" s="11"/>
      <c r="H22393" s="12"/>
      <c r="I22393" s="49"/>
    </row>
    <row r="22394" customHeight="1" spans="7:9">
      <c r="G22394" s="11"/>
      <c r="H22394" s="12"/>
      <c r="I22394" s="49"/>
    </row>
    <row r="22395" customHeight="1" spans="7:9">
      <c r="G22395" s="11"/>
      <c r="H22395" s="12"/>
      <c r="I22395" s="49"/>
    </row>
    <row r="22396" customHeight="1" spans="7:9">
      <c r="G22396" s="11"/>
      <c r="H22396" s="12"/>
      <c r="I22396" s="49"/>
    </row>
    <row r="22397" customHeight="1" spans="7:9">
      <c r="G22397" s="11"/>
      <c r="H22397" s="12"/>
      <c r="I22397" s="49"/>
    </row>
    <row r="22398" customHeight="1" spans="7:9">
      <c r="G22398" s="11"/>
      <c r="H22398" s="12"/>
      <c r="I22398" s="49"/>
    </row>
    <row r="22399" customHeight="1" spans="7:9">
      <c r="G22399" s="11"/>
      <c r="H22399" s="12"/>
      <c r="I22399" s="49"/>
    </row>
    <row r="22400" customHeight="1" spans="7:9">
      <c r="G22400" s="11"/>
      <c r="H22400" s="12"/>
      <c r="I22400" s="49"/>
    </row>
    <row r="22401" customHeight="1" spans="7:9">
      <c r="G22401" s="11"/>
      <c r="H22401" s="12"/>
      <c r="I22401" s="49"/>
    </row>
    <row r="22402" customHeight="1" spans="7:9">
      <c r="G22402" s="11"/>
      <c r="H22402" s="12"/>
      <c r="I22402" s="49"/>
    </row>
    <row r="22403" customHeight="1" spans="7:9">
      <c r="G22403" s="11"/>
      <c r="H22403" s="12"/>
      <c r="I22403" s="49"/>
    </row>
    <row r="22404" customHeight="1" spans="7:9">
      <c r="G22404" s="11"/>
      <c r="H22404" s="12"/>
      <c r="I22404" s="49"/>
    </row>
    <row r="22405" customHeight="1" spans="7:9">
      <c r="G22405" s="11"/>
      <c r="H22405" s="12"/>
      <c r="I22405" s="49"/>
    </row>
    <row r="22406" customHeight="1" spans="7:9">
      <c r="G22406" s="11"/>
      <c r="H22406" s="12"/>
      <c r="I22406" s="49"/>
    </row>
    <row r="22407" customHeight="1" spans="7:9">
      <c r="G22407" s="11"/>
      <c r="H22407" s="12"/>
      <c r="I22407" s="49"/>
    </row>
    <row r="22408" customHeight="1" spans="7:9">
      <c r="G22408" s="11"/>
      <c r="H22408" s="12"/>
      <c r="I22408" s="49"/>
    </row>
    <row r="22409" customHeight="1" spans="7:9">
      <c r="G22409" s="11"/>
      <c r="H22409" s="12"/>
      <c r="I22409" s="49"/>
    </row>
    <row r="22410" customHeight="1" spans="7:9">
      <c r="G22410" s="11"/>
      <c r="H22410" s="12"/>
      <c r="I22410" s="49"/>
    </row>
    <row r="22411" customHeight="1" spans="7:9">
      <c r="G22411" s="11"/>
      <c r="H22411" s="12"/>
      <c r="I22411" s="49"/>
    </row>
    <row r="22412" customHeight="1" spans="7:9">
      <c r="G22412" s="11"/>
      <c r="H22412" s="12"/>
      <c r="I22412" s="49"/>
    </row>
    <row r="22413" customHeight="1" spans="7:9">
      <c r="G22413" s="11"/>
      <c r="H22413" s="12"/>
      <c r="I22413" s="49"/>
    </row>
    <row r="22414" customHeight="1" spans="7:9">
      <c r="G22414" s="11"/>
      <c r="H22414" s="12"/>
      <c r="I22414" s="49"/>
    </row>
    <row r="22415" customHeight="1" spans="7:9">
      <c r="G22415" s="11"/>
      <c r="H22415" s="12"/>
      <c r="I22415" s="49"/>
    </row>
    <row r="22416" customHeight="1" spans="7:9">
      <c r="G22416" s="11"/>
      <c r="H22416" s="12"/>
      <c r="I22416" s="49"/>
    </row>
    <row r="22417" customHeight="1" spans="7:9">
      <c r="G22417" s="11"/>
      <c r="H22417" s="12"/>
      <c r="I22417" s="49"/>
    </row>
    <row r="22418" customHeight="1" spans="7:9">
      <c r="G22418" s="11"/>
      <c r="H22418" s="12"/>
      <c r="I22418" s="49"/>
    </row>
    <row r="22419" customHeight="1" spans="7:9">
      <c r="G22419" s="11"/>
      <c r="H22419" s="12"/>
      <c r="I22419" s="49"/>
    </row>
    <row r="22420" customHeight="1" spans="7:9">
      <c r="G22420" s="11"/>
      <c r="H22420" s="12"/>
      <c r="I22420" s="49"/>
    </row>
    <row r="22421" customHeight="1" spans="7:9">
      <c r="G22421" s="11"/>
      <c r="H22421" s="12"/>
      <c r="I22421" s="49"/>
    </row>
    <row r="22422" customHeight="1" spans="7:9">
      <c r="G22422" s="11"/>
      <c r="H22422" s="12"/>
      <c r="I22422" s="49"/>
    </row>
    <row r="22423" customHeight="1" spans="7:9">
      <c r="G22423" s="11"/>
      <c r="H22423" s="12"/>
      <c r="I22423" s="49"/>
    </row>
    <row r="22424" customHeight="1" spans="7:9">
      <c r="G22424" s="11"/>
      <c r="H22424" s="12"/>
      <c r="I22424" s="49"/>
    </row>
    <row r="22425" customHeight="1" spans="7:9">
      <c r="G22425" s="11"/>
      <c r="H22425" s="12"/>
      <c r="I22425" s="49"/>
    </row>
    <row r="22426" customHeight="1" spans="7:9">
      <c r="G22426" s="11"/>
      <c r="H22426" s="12"/>
      <c r="I22426" s="49"/>
    </row>
    <row r="22427" customHeight="1" spans="7:9">
      <c r="G22427" s="11"/>
      <c r="H22427" s="12"/>
      <c r="I22427" s="49"/>
    </row>
    <row r="22428" customHeight="1" spans="7:9">
      <c r="G22428" s="11"/>
      <c r="H22428" s="12"/>
      <c r="I22428" s="49"/>
    </row>
    <row r="22429" customHeight="1" spans="7:9">
      <c r="G22429" s="11"/>
      <c r="H22429" s="12"/>
      <c r="I22429" s="49"/>
    </row>
    <row r="22430" customHeight="1" spans="7:9">
      <c r="G22430" s="11"/>
      <c r="H22430" s="12"/>
      <c r="I22430" s="49"/>
    </row>
    <row r="22431" customHeight="1" spans="7:9">
      <c r="G22431" s="11"/>
      <c r="H22431" s="12"/>
      <c r="I22431" s="49"/>
    </row>
    <row r="22432" customHeight="1" spans="7:9">
      <c r="G22432" s="11"/>
      <c r="H22432" s="12"/>
      <c r="I22432" s="49"/>
    </row>
    <row r="22433" customHeight="1" spans="7:9">
      <c r="G22433" s="11"/>
      <c r="H22433" s="12"/>
      <c r="I22433" s="49"/>
    </row>
    <row r="22434" customHeight="1" spans="7:9">
      <c r="G22434" s="11"/>
      <c r="H22434" s="12"/>
      <c r="I22434" s="49"/>
    </row>
    <row r="22435" customHeight="1" spans="7:9">
      <c r="G22435" s="11"/>
      <c r="H22435" s="12"/>
      <c r="I22435" s="49"/>
    </row>
    <row r="22436" customHeight="1" spans="7:9">
      <c r="G22436" s="11"/>
      <c r="H22436" s="12"/>
      <c r="I22436" s="49"/>
    </row>
    <row r="22437" customHeight="1" spans="7:9">
      <c r="G22437" s="11"/>
      <c r="H22437" s="12"/>
      <c r="I22437" s="49"/>
    </row>
    <row r="22438" customHeight="1" spans="7:9">
      <c r="G22438" s="11"/>
      <c r="H22438" s="12"/>
      <c r="I22438" s="49"/>
    </row>
    <row r="22439" customHeight="1" spans="7:9">
      <c r="G22439" s="11"/>
      <c r="H22439" s="12"/>
      <c r="I22439" s="49"/>
    </row>
    <row r="22440" customHeight="1" spans="7:9">
      <c r="G22440" s="11"/>
      <c r="H22440" s="12"/>
      <c r="I22440" s="49"/>
    </row>
    <row r="22441" customHeight="1" spans="7:9">
      <c r="G22441" s="11"/>
      <c r="H22441" s="12"/>
      <c r="I22441" s="49"/>
    </row>
    <row r="22442" customHeight="1" spans="7:9">
      <c r="G22442" s="11"/>
      <c r="H22442" s="12"/>
      <c r="I22442" s="49"/>
    </row>
    <row r="22443" customHeight="1" spans="7:9">
      <c r="G22443" s="11"/>
      <c r="H22443" s="12"/>
      <c r="I22443" s="49"/>
    </row>
    <row r="22444" customHeight="1" spans="7:9">
      <c r="G22444" s="11"/>
      <c r="H22444" s="12"/>
      <c r="I22444" s="49"/>
    </row>
    <row r="22445" customHeight="1" spans="7:9">
      <c r="G22445" s="11"/>
      <c r="H22445" s="12"/>
      <c r="I22445" s="49"/>
    </row>
    <row r="22446" customHeight="1" spans="7:9">
      <c r="G22446" s="11"/>
      <c r="H22446" s="12"/>
      <c r="I22446" s="49"/>
    </row>
    <row r="22447" customHeight="1" spans="7:9">
      <c r="G22447" s="11"/>
      <c r="H22447" s="12"/>
      <c r="I22447" s="49"/>
    </row>
    <row r="22448" customHeight="1" spans="7:9">
      <c r="G22448" s="11"/>
      <c r="H22448" s="12"/>
      <c r="I22448" s="49"/>
    </row>
    <row r="22449" customHeight="1" spans="7:9">
      <c r="G22449" s="11"/>
      <c r="H22449" s="12"/>
      <c r="I22449" s="49"/>
    </row>
    <row r="22450" customHeight="1" spans="7:9">
      <c r="G22450" s="11"/>
      <c r="H22450" s="12"/>
      <c r="I22450" s="49"/>
    </row>
    <row r="22451" customHeight="1" spans="7:9">
      <c r="G22451" s="11"/>
      <c r="H22451" s="12"/>
      <c r="I22451" s="49"/>
    </row>
    <row r="22452" customHeight="1" spans="7:9">
      <c r="G22452" s="11"/>
      <c r="H22452" s="12"/>
      <c r="I22452" s="49"/>
    </row>
    <row r="22453" customHeight="1" spans="7:9">
      <c r="G22453" s="11"/>
      <c r="H22453" s="12"/>
      <c r="I22453" s="49"/>
    </row>
    <row r="22454" customHeight="1" spans="7:9">
      <c r="G22454" s="11"/>
      <c r="H22454" s="12"/>
      <c r="I22454" s="49"/>
    </row>
    <row r="22455" customHeight="1" spans="7:9">
      <c r="G22455" s="11"/>
      <c r="H22455" s="12"/>
      <c r="I22455" s="49"/>
    </row>
    <row r="22456" customHeight="1" spans="7:9">
      <c r="G22456" s="11"/>
      <c r="H22456" s="12"/>
      <c r="I22456" s="49"/>
    </row>
    <row r="22457" customHeight="1" spans="7:9">
      <c r="G22457" s="11"/>
      <c r="H22457" s="12"/>
      <c r="I22457" s="49"/>
    </row>
    <row r="22458" customHeight="1" spans="7:9">
      <c r="G22458" s="11"/>
      <c r="H22458" s="12"/>
      <c r="I22458" s="49"/>
    </row>
    <row r="22459" customHeight="1" spans="7:9">
      <c r="G22459" s="11"/>
      <c r="H22459" s="12"/>
      <c r="I22459" s="49"/>
    </row>
    <row r="22460" customHeight="1" spans="7:9">
      <c r="G22460" s="11"/>
      <c r="H22460" s="12"/>
      <c r="I22460" s="49"/>
    </row>
    <row r="22461" customHeight="1" spans="7:9">
      <c r="G22461" s="11"/>
      <c r="H22461" s="12"/>
      <c r="I22461" s="49"/>
    </row>
    <row r="22462" customHeight="1" spans="7:9">
      <c r="G22462" s="11"/>
      <c r="H22462" s="12"/>
      <c r="I22462" s="49"/>
    </row>
    <row r="22463" customHeight="1" spans="7:9">
      <c r="G22463" s="11"/>
      <c r="H22463" s="12"/>
      <c r="I22463" s="49"/>
    </row>
    <row r="22464" customHeight="1" spans="7:9">
      <c r="G22464" s="11"/>
      <c r="H22464" s="12"/>
      <c r="I22464" s="49"/>
    </row>
    <row r="22465" customHeight="1" spans="7:9">
      <c r="G22465" s="11"/>
      <c r="H22465" s="12"/>
      <c r="I22465" s="49"/>
    </row>
    <row r="22466" customHeight="1" spans="7:9">
      <c r="G22466" s="11"/>
      <c r="H22466" s="12"/>
      <c r="I22466" s="49"/>
    </row>
    <row r="22467" customHeight="1" spans="7:9">
      <c r="G22467" s="11"/>
      <c r="H22467" s="12"/>
      <c r="I22467" s="49"/>
    </row>
    <row r="22468" customHeight="1" spans="7:9">
      <c r="G22468" s="11"/>
      <c r="H22468" s="12"/>
      <c r="I22468" s="49"/>
    </row>
    <row r="22469" customHeight="1" spans="7:9">
      <c r="G22469" s="11"/>
      <c r="H22469" s="12"/>
      <c r="I22469" s="49"/>
    </row>
    <row r="22470" customHeight="1" spans="7:9">
      <c r="G22470" s="11"/>
      <c r="H22470" s="12"/>
      <c r="I22470" s="49"/>
    </row>
    <row r="22471" customHeight="1" spans="7:9">
      <c r="G22471" s="11"/>
      <c r="H22471" s="12"/>
      <c r="I22471" s="49"/>
    </row>
    <row r="22472" customHeight="1" spans="7:9">
      <c r="G22472" s="11"/>
      <c r="H22472" s="12"/>
      <c r="I22472" s="49"/>
    </row>
    <row r="22473" customHeight="1" spans="7:9">
      <c r="G22473" s="11"/>
      <c r="H22473" s="12"/>
      <c r="I22473" s="49"/>
    </row>
    <row r="22474" customHeight="1" spans="7:9">
      <c r="G22474" s="11"/>
      <c r="H22474" s="12"/>
      <c r="I22474" s="49"/>
    </row>
    <row r="22475" customHeight="1" spans="7:9">
      <c r="G22475" s="11"/>
      <c r="H22475" s="12"/>
      <c r="I22475" s="49"/>
    </row>
    <row r="22476" customHeight="1" spans="7:9">
      <c r="G22476" s="11"/>
      <c r="H22476" s="12"/>
      <c r="I22476" s="49"/>
    </row>
    <row r="22477" customHeight="1" spans="7:9">
      <c r="G22477" s="11"/>
      <c r="H22477" s="12"/>
      <c r="I22477" s="49"/>
    </row>
    <row r="22478" customHeight="1" spans="7:9">
      <c r="G22478" s="11"/>
      <c r="H22478" s="12"/>
      <c r="I22478" s="49"/>
    </row>
    <row r="22479" customHeight="1" spans="7:9">
      <c r="G22479" s="11"/>
      <c r="H22479" s="12"/>
      <c r="I22479" s="49"/>
    </row>
    <row r="22480" customHeight="1" spans="7:9">
      <c r="G22480" s="11"/>
      <c r="H22480" s="12"/>
      <c r="I22480" s="49"/>
    </row>
    <row r="22481" customHeight="1" spans="7:9">
      <c r="G22481" s="11"/>
      <c r="H22481" s="12"/>
      <c r="I22481" s="49"/>
    </row>
    <row r="22482" customHeight="1" spans="7:9">
      <c r="G22482" s="11"/>
      <c r="H22482" s="12"/>
      <c r="I22482" s="49"/>
    </row>
    <row r="22483" customHeight="1" spans="7:9">
      <c r="G22483" s="11"/>
      <c r="H22483" s="12"/>
      <c r="I22483" s="49"/>
    </row>
    <row r="22484" customHeight="1" spans="7:9">
      <c r="G22484" s="11"/>
      <c r="H22484" s="12"/>
      <c r="I22484" s="49"/>
    </row>
    <row r="22485" customHeight="1" spans="7:9">
      <c r="G22485" s="11"/>
      <c r="H22485" s="12"/>
      <c r="I22485" s="49"/>
    </row>
    <row r="22486" customHeight="1" spans="7:9">
      <c r="G22486" s="11"/>
      <c r="H22486" s="12"/>
      <c r="I22486" s="49"/>
    </row>
    <row r="22487" customHeight="1" spans="7:9">
      <c r="G22487" s="11"/>
      <c r="H22487" s="12"/>
      <c r="I22487" s="49"/>
    </row>
    <row r="22488" customHeight="1" spans="7:9">
      <c r="G22488" s="11"/>
      <c r="H22488" s="12"/>
      <c r="I22488" s="49"/>
    </row>
    <row r="22489" customHeight="1" spans="7:9">
      <c r="G22489" s="11"/>
      <c r="H22489" s="12"/>
      <c r="I22489" s="49"/>
    </row>
    <row r="22490" customHeight="1" spans="7:9">
      <c r="G22490" s="11"/>
      <c r="H22490" s="12"/>
      <c r="I22490" s="49"/>
    </row>
    <row r="22491" customHeight="1" spans="7:9">
      <c r="G22491" s="11"/>
      <c r="H22491" s="12"/>
      <c r="I22491" s="49"/>
    </row>
    <row r="22492" customHeight="1" spans="7:9">
      <c r="G22492" s="11"/>
      <c r="H22492" s="12"/>
      <c r="I22492" s="49"/>
    </row>
    <row r="22493" customHeight="1" spans="7:9">
      <c r="G22493" s="11"/>
      <c r="H22493" s="12"/>
      <c r="I22493" s="49"/>
    </row>
    <row r="22494" customHeight="1" spans="7:9">
      <c r="G22494" s="11"/>
      <c r="H22494" s="12"/>
      <c r="I22494" s="49"/>
    </row>
    <row r="22495" customHeight="1" spans="7:9">
      <c r="G22495" s="11"/>
      <c r="H22495" s="12"/>
      <c r="I22495" s="49"/>
    </row>
    <row r="22496" customHeight="1" spans="7:9">
      <c r="G22496" s="11"/>
      <c r="H22496" s="12"/>
      <c r="I22496" s="49"/>
    </row>
    <row r="22497" customHeight="1" spans="7:9">
      <c r="G22497" s="11"/>
      <c r="H22497" s="12"/>
      <c r="I22497" s="49"/>
    </row>
    <row r="22498" customHeight="1" spans="7:9">
      <c r="G22498" s="11"/>
      <c r="H22498" s="12"/>
      <c r="I22498" s="49"/>
    </row>
    <row r="22499" customHeight="1" spans="7:9">
      <c r="G22499" s="11"/>
      <c r="H22499" s="12"/>
      <c r="I22499" s="49"/>
    </row>
    <row r="22500" customHeight="1" spans="7:9">
      <c r="G22500" s="11"/>
      <c r="H22500" s="12"/>
      <c r="I22500" s="49"/>
    </row>
    <row r="22501" customHeight="1" spans="7:9">
      <c r="G22501" s="11"/>
      <c r="H22501" s="12"/>
      <c r="I22501" s="49"/>
    </row>
    <row r="22502" customHeight="1" spans="7:9">
      <c r="G22502" s="11"/>
      <c r="H22502" s="12"/>
      <c r="I22502" s="49"/>
    </row>
    <row r="22503" customHeight="1" spans="7:9">
      <c r="G22503" s="11"/>
      <c r="H22503" s="12"/>
      <c r="I22503" s="49"/>
    </row>
    <row r="22504" customHeight="1" spans="7:9">
      <c r="G22504" s="11"/>
      <c r="H22504" s="12"/>
      <c r="I22504" s="49"/>
    </row>
    <row r="22505" customHeight="1" spans="7:9">
      <c r="G22505" s="11"/>
      <c r="H22505" s="12"/>
      <c r="I22505" s="49"/>
    </row>
    <row r="22506" customHeight="1" spans="7:9">
      <c r="G22506" s="11"/>
      <c r="H22506" s="12"/>
      <c r="I22506" s="49"/>
    </row>
    <row r="22507" customHeight="1" spans="7:9">
      <c r="G22507" s="11"/>
      <c r="H22507" s="12"/>
      <c r="I22507" s="49"/>
    </row>
    <row r="22508" customHeight="1" spans="7:9">
      <c r="G22508" s="11"/>
      <c r="H22508" s="12"/>
      <c r="I22508" s="49"/>
    </row>
    <row r="22509" customHeight="1" spans="7:9">
      <c r="G22509" s="11"/>
      <c r="H22509" s="12"/>
      <c r="I22509" s="49"/>
    </row>
    <row r="22510" customHeight="1" spans="7:9">
      <c r="G22510" s="11"/>
      <c r="H22510" s="12"/>
      <c r="I22510" s="49"/>
    </row>
    <row r="22511" customHeight="1" spans="7:9">
      <c r="G22511" s="11"/>
      <c r="H22511" s="12"/>
      <c r="I22511" s="49"/>
    </row>
    <row r="22512" customHeight="1" spans="7:9">
      <c r="G22512" s="11"/>
      <c r="H22512" s="12"/>
      <c r="I22512" s="49"/>
    </row>
    <row r="22513" customHeight="1" spans="7:9">
      <c r="G22513" s="11"/>
      <c r="H22513" s="12"/>
      <c r="I22513" s="49"/>
    </row>
    <row r="22514" customHeight="1" spans="7:9">
      <c r="G22514" s="11"/>
      <c r="H22514" s="12"/>
      <c r="I22514" s="49"/>
    </row>
    <row r="22515" customHeight="1" spans="7:9">
      <c r="G22515" s="11"/>
      <c r="H22515" s="12"/>
      <c r="I22515" s="49"/>
    </row>
    <row r="22516" customHeight="1" spans="7:9">
      <c r="G22516" s="11"/>
      <c r="H22516" s="12"/>
      <c r="I22516" s="49"/>
    </row>
    <row r="22517" customHeight="1" spans="7:9">
      <c r="G22517" s="11"/>
      <c r="H22517" s="12"/>
      <c r="I22517" s="49"/>
    </row>
    <row r="22518" customHeight="1" spans="7:9">
      <c r="G22518" s="11"/>
      <c r="H22518" s="12"/>
      <c r="I22518" s="49"/>
    </row>
    <row r="22519" customHeight="1" spans="7:9">
      <c r="G22519" s="11"/>
      <c r="H22519" s="12"/>
      <c r="I22519" s="49"/>
    </row>
    <row r="22520" customHeight="1" spans="7:9">
      <c r="G22520" s="11"/>
      <c r="H22520" s="12"/>
      <c r="I22520" s="49"/>
    </row>
    <row r="22521" customHeight="1" spans="7:9">
      <c r="G22521" s="11"/>
      <c r="H22521" s="12"/>
      <c r="I22521" s="49"/>
    </row>
    <row r="22522" customHeight="1" spans="7:9">
      <c r="G22522" s="11"/>
      <c r="H22522" s="12"/>
      <c r="I22522" s="49"/>
    </row>
    <row r="22523" customHeight="1" spans="7:9">
      <c r="G22523" s="11"/>
      <c r="H22523" s="12"/>
      <c r="I22523" s="49"/>
    </row>
    <row r="22524" customHeight="1" spans="7:9">
      <c r="G22524" s="11"/>
      <c r="H22524" s="12"/>
      <c r="I22524" s="49"/>
    </row>
    <row r="22525" customHeight="1" spans="7:9">
      <c r="G22525" s="11"/>
      <c r="H22525" s="12"/>
      <c r="I22525" s="49"/>
    </row>
    <row r="22526" customHeight="1" spans="7:9">
      <c r="G22526" s="11"/>
      <c r="H22526" s="12"/>
      <c r="I22526" s="49"/>
    </row>
    <row r="22527" customHeight="1" spans="7:9">
      <c r="G22527" s="11"/>
      <c r="H22527" s="12"/>
      <c r="I22527" s="49"/>
    </row>
    <row r="22528" customHeight="1" spans="7:9">
      <c r="G22528" s="11"/>
      <c r="H22528" s="12"/>
      <c r="I22528" s="49"/>
    </row>
    <row r="22529" customHeight="1" spans="7:9">
      <c r="G22529" s="11"/>
      <c r="H22529" s="12"/>
      <c r="I22529" s="49"/>
    </row>
    <row r="22530" customHeight="1" spans="7:9">
      <c r="G22530" s="11"/>
      <c r="H22530" s="12"/>
      <c r="I22530" s="49"/>
    </row>
    <row r="22531" customHeight="1" spans="7:9">
      <c r="G22531" s="11"/>
      <c r="H22531" s="12"/>
      <c r="I22531" s="49"/>
    </row>
    <row r="22532" customHeight="1" spans="7:9">
      <c r="G22532" s="11"/>
      <c r="H22532" s="12"/>
      <c r="I22532" s="49"/>
    </row>
    <row r="22533" customHeight="1" spans="7:9">
      <c r="G22533" s="11"/>
      <c r="H22533" s="12"/>
      <c r="I22533" s="49"/>
    </row>
    <row r="22534" customHeight="1" spans="7:9">
      <c r="G22534" s="11"/>
      <c r="H22534" s="12"/>
      <c r="I22534" s="49"/>
    </row>
    <row r="22535" customHeight="1" spans="7:9">
      <c r="G22535" s="11"/>
      <c r="H22535" s="12"/>
      <c r="I22535" s="49"/>
    </row>
    <row r="22536" customHeight="1" spans="7:9">
      <c r="G22536" s="11"/>
      <c r="H22536" s="12"/>
      <c r="I22536" s="49"/>
    </row>
    <row r="22537" customHeight="1" spans="7:9">
      <c r="G22537" s="11"/>
      <c r="H22537" s="12"/>
      <c r="I22537" s="49"/>
    </row>
    <row r="22538" customHeight="1" spans="7:9">
      <c r="G22538" s="11"/>
      <c r="H22538" s="12"/>
      <c r="I22538" s="49"/>
    </row>
    <row r="22539" customHeight="1" spans="7:9">
      <c r="G22539" s="11"/>
      <c r="H22539" s="12"/>
      <c r="I22539" s="49"/>
    </row>
    <row r="22540" customHeight="1" spans="7:9">
      <c r="G22540" s="11"/>
      <c r="H22540" s="12"/>
      <c r="I22540" s="49"/>
    </row>
    <row r="22541" customHeight="1" spans="7:9">
      <c r="G22541" s="11"/>
      <c r="H22541" s="12"/>
      <c r="I22541" s="49"/>
    </row>
    <row r="22542" customHeight="1" spans="7:9">
      <c r="G22542" s="11"/>
      <c r="H22542" s="12"/>
      <c r="I22542" s="49"/>
    </row>
    <row r="22543" customHeight="1" spans="7:9">
      <c r="G22543" s="11"/>
      <c r="H22543" s="12"/>
      <c r="I22543" s="49"/>
    </row>
    <row r="22544" customHeight="1" spans="7:9">
      <c r="G22544" s="11"/>
      <c r="H22544" s="12"/>
      <c r="I22544" s="49"/>
    </row>
    <row r="22545" customHeight="1" spans="7:9">
      <c r="G22545" s="11"/>
      <c r="H22545" s="12"/>
      <c r="I22545" s="49"/>
    </row>
    <row r="22546" customHeight="1" spans="7:9">
      <c r="G22546" s="11"/>
      <c r="H22546" s="12"/>
      <c r="I22546" s="49"/>
    </row>
    <row r="22547" customHeight="1" spans="7:9">
      <c r="G22547" s="11"/>
      <c r="H22547" s="12"/>
      <c r="I22547" s="49"/>
    </row>
    <row r="22548" customHeight="1" spans="7:9">
      <c r="G22548" s="11"/>
      <c r="H22548" s="12"/>
      <c r="I22548" s="49"/>
    </row>
    <row r="22549" customHeight="1" spans="7:9">
      <c r="G22549" s="11"/>
      <c r="H22549" s="12"/>
      <c r="I22549" s="49"/>
    </row>
    <row r="22550" customHeight="1" spans="7:9">
      <c r="G22550" s="11"/>
      <c r="H22550" s="12"/>
      <c r="I22550" s="49"/>
    </row>
    <row r="22551" customHeight="1" spans="7:9">
      <c r="G22551" s="11"/>
      <c r="H22551" s="12"/>
      <c r="I22551" s="49"/>
    </row>
    <row r="22552" customHeight="1" spans="7:9">
      <c r="G22552" s="11"/>
      <c r="H22552" s="12"/>
      <c r="I22552" s="49"/>
    </row>
    <row r="22553" customHeight="1" spans="7:9">
      <c r="G22553" s="11"/>
      <c r="H22553" s="12"/>
      <c r="I22553" s="49"/>
    </row>
    <row r="22554" customHeight="1" spans="7:9">
      <c r="G22554" s="11"/>
      <c r="H22554" s="12"/>
      <c r="I22554" s="49"/>
    </row>
    <row r="22555" customHeight="1" spans="7:9">
      <c r="G22555" s="11"/>
      <c r="H22555" s="12"/>
      <c r="I22555" s="49"/>
    </row>
    <row r="22556" customHeight="1" spans="7:9">
      <c r="G22556" s="11"/>
      <c r="H22556" s="12"/>
      <c r="I22556" s="49"/>
    </row>
    <row r="22557" customHeight="1" spans="7:9">
      <c r="G22557" s="11"/>
      <c r="H22557" s="12"/>
      <c r="I22557" s="49"/>
    </row>
    <row r="22558" customHeight="1" spans="7:9">
      <c r="G22558" s="11"/>
      <c r="H22558" s="12"/>
      <c r="I22558" s="49"/>
    </row>
    <row r="22559" customHeight="1" spans="7:9">
      <c r="G22559" s="11"/>
      <c r="H22559" s="12"/>
      <c r="I22559" s="49"/>
    </row>
    <row r="22560" customHeight="1" spans="7:9">
      <c r="G22560" s="11"/>
      <c r="H22560" s="12"/>
      <c r="I22560" s="49"/>
    </row>
    <row r="22561" customHeight="1" spans="7:9">
      <c r="G22561" s="11"/>
      <c r="H22561" s="12"/>
      <c r="I22561" s="49"/>
    </row>
    <row r="22562" customHeight="1" spans="7:9">
      <c r="G22562" s="11"/>
      <c r="H22562" s="12"/>
      <c r="I22562" s="49"/>
    </row>
    <row r="22563" customHeight="1" spans="7:9">
      <c r="G22563" s="11"/>
      <c r="H22563" s="12"/>
      <c r="I22563" s="49"/>
    </row>
    <row r="22564" customHeight="1" spans="7:9">
      <c r="G22564" s="11"/>
      <c r="H22564" s="12"/>
      <c r="I22564" s="49"/>
    </row>
    <row r="22565" customHeight="1" spans="7:9">
      <c r="G22565" s="11"/>
      <c r="H22565" s="12"/>
      <c r="I22565" s="49"/>
    </row>
    <row r="22566" customHeight="1" spans="7:9">
      <c r="G22566" s="11"/>
      <c r="H22566" s="12"/>
      <c r="I22566" s="49"/>
    </row>
    <row r="22567" customHeight="1" spans="7:9">
      <c r="G22567" s="11"/>
      <c r="H22567" s="12"/>
      <c r="I22567" s="49"/>
    </row>
    <row r="22568" customHeight="1" spans="7:9">
      <c r="G22568" s="11"/>
      <c r="H22568" s="12"/>
      <c r="I22568" s="49"/>
    </row>
    <row r="22569" customHeight="1" spans="7:9">
      <c r="G22569" s="11"/>
      <c r="H22569" s="12"/>
      <c r="I22569" s="49"/>
    </row>
    <row r="22570" customHeight="1" spans="7:9">
      <c r="G22570" s="11"/>
      <c r="H22570" s="12"/>
      <c r="I22570" s="49"/>
    </row>
    <row r="22571" customHeight="1" spans="7:9">
      <c r="G22571" s="11"/>
      <c r="H22571" s="12"/>
      <c r="I22571" s="49"/>
    </row>
    <row r="22572" customHeight="1" spans="7:9">
      <c r="G22572" s="11"/>
      <c r="H22572" s="12"/>
      <c r="I22572" s="49"/>
    </row>
    <row r="22573" customHeight="1" spans="7:9">
      <c r="G22573" s="11"/>
      <c r="H22573" s="12"/>
      <c r="I22573" s="49"/>
    </row>
    <row r="22574" customHeight="1" spans="7:9">
      <c r="G22574" s="11"/>
      <c r="H22574" s="12"/>
      <c r="I22574" s="49"/>
    </row>
    <row r="22575" customHeight="1" spans="7:9">
      <c r="G22575" s="11"/>
      <c r="H22575" s="12"/>
      <c r="I22575" s="49"/>
    </row>
    <row r="22576" customHeight="1" spans="7:9">
      <c r="G22576" s="11"/>
      <c r="H22576" s="12"/>
      <c r="I22576" s="49"/>
    </row>
    <row r="22577" customHeight="1" spans="7:9">
      <c r="G22577" s="11"/>
      <c r="H22577" s="12"/>
      <c r="I22577" s="49"/>
    </row>
    <row r="22578" customHeight="1" spans="7:9">
      <c r="G22578" s="11"/>
      <c r="H22578" s="12"/>
      <c r="I22578" s="49"/>
    </row>
    <row r="22579" customHeight="1" spans="7:9">
      <c r="G22579" s="11"/>
      <c r="H22579" s="12"/>
      <c r="I22579" s="49"/>
    </row>
    <row r="22580" customHeight="1" spans="7:9">
      <c r="G22580" s="11"/>
      <c r="H22580" s="12"/>
      <c r="I22580" s="49"/>
    </row>
    <row r="22581" customHeight="1" spans="7:9">
      <c r="G22581" s="11"/>
      <c r="H22581" s="12"/>
      <c r="I22581" s="49"/>
    </row>
    <row r="22582" customHeight="1" spans="7:9">
      <c r="G22582" s="11"/>
      <c r="H22582" s="12"/>
      <c r="I22582" s="49"/>
    </row>
    <row r="22583" customHeight="1" spans="7:9">
      <c r="G22583" s="11"/>
      <c r="H22583" s="12"/>
      <c r="I22583" s="49"/>
    </row>
    <row r="22584" customHeight="1" spans="7:9">
      <c r="G22584" s="11"/>
      <c r="H22584" s="12"/>
      <c r="I22584" s="49"/>
    </row>
    <row r="22585" customHeight="1" spans="7:9">
      <c r="G22585" s="11"/>
      <c r="H22585" s="12"/>
      <c r="I22585" s="49"/>
    </row>
    <row r="22586" customHeight="1" spans="7:9">
      <c r="G22586" s="11"/>
      <c r="H22586" s="12"/>
      <c r="I22586" s="49"/>
    </row>
    <row r="22587" customHeight="1" spans="7:9">
      <c r="G22587" s="11"/>
      <c r="H22587" s="12"/>
      <c r="I22587" s="49"/>
    </row>
    <row r="22588" customHeight="1" spans="7:9">
      <c r="G22588" s="11"/>
      <c r="H22588" s="12"/>
      <c r="I22588" s="49"/>
    </row>
    <row r="22589" customHeight="1" spans="7:9">
      <c r="G22589" s="11"/>
      <c r="H22589" s="12"/>
      <c r="I22589" s="49"/>
    </row>
    <row r="22590" customHeight="1" spans="7:9">
      <c r="G22590" s="11"/>
      <c r="H22590" s="12"/>
      <c r="I22590" s="49"/>
    </row>
    <row r="22591" customHeight="1" spans="7:9">
      <c r="G22591" s="11"/>
      <c r="H22591" s="12"/>
      <c r="I22591" s="49"/>
    </row>
    <row r="22592" customHeight="1" spans="7:9">
      <c r="G22592" s="11"/>
      <c r="H22592" s="12"/>
      <c r="I22592" s="49"/>
    </row>
    <row r="22593" customHeight="1" spans="7:9">
      <c r="G22593" s="11"/>
      <c r="H22593" s="12"/>
      <c r="I22593" s="49"/>
    </row>
    <row r="22594" customHeight="1" spans="7:9">
      <c r="G22594" s="11"/>
      <c r="H22594" s="12"/>
      <c r="I22594" s="49"/>
    </row>
    <row r="22595" customHeight="1" spans="7:9">
      <c r="G22595" s="11"/>
      <c r="H22595" s="12"/>
      <c r="I22595" s="49"/>
    </row>
    <row r="22596" customHeight="1" spans="7:9">
      <c r="G22596" s="11"/>
      <c r="H22596" s="12"/>
      <c r="I22596" s="49"/>
    </row>
    <row r="22597" customHeight="1" spans="7:9">
      <c r="G22597" s="11"/>
      <c r="H22597" s="12"/>
      <c r="I22597" s="49"/>
    </row>
    <row r="22598" customHeight="1" spans="7:9">
      <c r="G22598" s="11"/>
      <c r="H22598" s="12"/>
      <c r="I22598" s="49"/>
    </row>
    <row r="22599" customHeight="1" spans="7:9">
      <c r="G22599" s="11"/>
      <c r="H22599" s="12"/>
      <c r="I22599" s="49"/>
    </row>
    <row r="22600" customHeight="1" spans="7:9">
      <c r="G22600" s="11"/>
      <c r="H22600" s="12"/>
      <c r="I22600" s="49"/>
    </row>
    <row r="22601" customHeight="1" spans="7:9">
      <c r="G22601" s="11"/>
      <c r="H22601" s="12"/>
      <c r="I22601" s="49"/>
    </row>
    <row r="22602" customHeight="1" spans="7:9">
      <c r="G22602" s="11"/>
      <c r="H22602" s="12"/>
      <c r="I22602" s="49"/>
    </row>
    <row r="22603" customHeight="1" spans="7:9">
      <c r="G22603" s="11"/>
      <c r="H22603" s="12"/>
      <c r="I22603" s="49"/>
    </row>
    <row r="22604" customHeight="1" spans="7:9">
      <c r="G22604" s="11"/>
      <c r="H22604" s="12"/>
      <c r="I22604" s="49"/>
    </row>
    <row r="22605" customHeight="1" spans="7:9">
      <c r="G22605" s="11"/>
      <c r="H22605" s="12"/>
      <c r="I22605" s="49"/>
    </row>
    <row r="22606" customHeight="1" spans="7:9">
      <c r="G22606" s="11"/>
      <c r="H22606" s="12"/>
      <c r="I22606" s="49"/>
    </row>
    <row r="22607" customHeight="1" spans="7:9">
      <c r="G22607" s="11"/>
      <c r="H22607" s="12"/>
      <c r="I22607" s="49"/>
    </row>
    <row r="22608" customHeight="1" spans="7:9">
      <c r="G22608" s="11"/>
      <c r="H22608" s="12"/>
      <c r="I22608" s="49"/>
    </row>
    <row r="22609" customHeight="1" spans="7:9">
      <c r="G22609" s="11"/>
      <c r="H22609" s="12"/>
      <c r="I22609" s="49"/>
    </row>
    <row r="22610" customHeight="1" spans="7:9">
      <c r="G22610" s="11"/>
      <c r="H22610" s="12"/>
      <c r="I22610" s="49"/>
    </row>
    <row r="22611" customHeight="1" spans="7:9">
      <c r="G22611" s="11"/>
      <c r="H22611" s="12"/>
      <c r="I22611" s="49"/>
    </row>
    <row r="22612" customHeight="1" spans="7:9">
      <c r="G22612" s="11"/>
      <c r="H22612" s="12"/>
      <c r="I22612" s="49"/>
    </row>
    <row r="22613" customHeight="1" spans="7:9">
      <c r="G22613" s="11"/>
      <c r="H22613" s="12"/>
      <c r="I22613" s="49"/>
    </row>
    <row r="22614" customHeight="1" spans="7:9">
      <c r="G22614" s="11"/>
      <c r="H22614" s="12"/>
      <c r="I22614" s="49"/>
    </row>
    <row r="22615" customHeight="1" spans="7:9">
      <c r="G22615" s="11"/>
      <c r="H22615" s="12"/>
      <c r="I22615" s="49"/>
    </row>
    <row r="22616" customHeight="1" spans="7:9">
      <c r="G22616" s="11"/>
      <c r="H22616" s="12"/>
      <c r="I22616" s="49"/>
    </row>
    <row r="22617" customHeight="1" spans="7:9">
      <c r="G22617" s="11"/>
      <c r="H22617" s="12"/>
      <c r="I22617" s="49"/>
    </row>
    <row r="22618" customHeight="1" spans="7:9">
      <c r="G22618" s="11"/>
      <c r="H22618" s="12"/>
      <c r="I22618" s="49"/>
    </row>
    <row r="22619" customHeight="1" spans="7:9">
      <c r="G22619" s="11"/>
      <c r="H22619" s="12"/>
      <c r="I22619" s="49"/>
    </row>
    <row r="22620" customHeight="1" spans="7:9">
      <c r="G22620" s="11"/>
      <c r="H22620" s="12"/>
      <c r="I22620" s="49"/>
    </row>
    <row r="22621" customHeight="1" spans="7:9">
      <c r="G22621" s="11"/>
      <c r="H22621" s="12"/>
      <c r="I22621" s="49"/>
    </row>
    <row r="22622" customHeight="1" spans="7:9">
      <c r="G22622" s="11"/>
      <c r="H22622" s="12"/>
      <c r="I22622" s="49"/>
    </row>
    <row r="22623" customHeight="1" spans="7:9">
      <c r="G22623" s="11"/>
      <c r="H22623" s="12"/>
      <c r="I22623" s="49"/>
    </row>
    <row r="22624" customHeight="1" spans="7:9">
      <c r="G22624" s="11"/>
      <c r="H22624" s="12"/>
      <c r="I22624" s="49"/>
    </row>
    <row r="22625" customHeight="1" spans="7:9">
      <c r="G22625" s="11"/>
      <c r="H22625" s="12"/>
      <c r="I22625" s="49"/>
    </row>
    <row r="22626" customHeight="1" spans="7:9">
      <c r="G22626" s="11"/>
      <c r="H22626" s="12"/>
      <c r="I22626" s="49"/>
    </row>
    <row r="22627" customHeight="1" spans="7:9">
      <c r="G22627" s="11"/>
      <c r="H22627" s="12"/>
      <c r="I22627" s="49"/>
    </row>
    <row r="22628" customHeight="1" spans="7:9">
      <c r="G22628" s="11"/>
      <c r="H22628" s="12"/>
      <c r="I22628" s="49"/>
    </row>
    <row r="22629" customHeight="1" spans="7:9">
      <c r="G22629" s="11"/>
      <c r="H22629" s="12"/>
      <c r="I22629" s="49"/>
    </row>
    <row r="22630" customHeight="1" spans="7:9">
      <c r="G22630" s="11"/>
      <c r="H22630" s="12"/>
      <c r="I22630" s="49"/>
    </row>
    <row r="22631" customHeight="1" spans="7:9">
      <c r="G22631" s="11"/>
      <c r="H22631" s="12"/>
      <c r="I22631" s="49"/>
    </row>
    <row r="22632" customHeight="1" spans="7:9">
      <c r="G22632" s="11"/>
      <c r="H22632" s="12"/>
      <c r="I22632" s="49"/>
    </row>
    <row r="22633" customHeight="1" spans="7:9">
      <c r="G22633" s="11"/>
      <c r="H22633" s="12"/>
      <c r="I22633" s="49"/>
    </row>
    <row r="22634" customHeight="1" spans="7:9">
      <c r="G22634" s="11"/>
      <c r="H22634" s="12"/>
      <c r="I22634" s="49"/>
    </row>
    <row r="22635" customHeight="1" spans="7:9">
      <c r="G22635" s="11"/>
      <c r="H22635" s="12"/>
      <c r="I22635" s="49"/>
    </row>
    <row r="22636" customHeight="1" spans="7:9">
      <c r="G22636" s="11"/>
      <c r="H22636" s="12"/>
      <c r="I22636" s="49"/>
    </row>
    <row r="22637" customHeight="1" spans="7:9">
      <c r="G22637" s="11"/>
      <c r="H22637" s="12"/>
      <c r="I22637" s="49"/>
    </row>
    <row r="22638" customHeight="1" spans="7:9">
      <c r="G22638" s="11"/>
      <c r="H22638" s="12"/>
      <c r="I22638" s="49"/>
    </row>
    <row r="22639" customHeight="1" spans="7:9">
      <c r="G22639" s="11"/>
      <c r="H22639" s="12"/>
      <c r="I22639" s="49"/>
    </row>
    <row r="22640" customHeight="1" spans="7:9">
      <c r="G22640" s="11"/>
      <c r="H22640" s="12"/>
      <c r="I22640" s="49"/>
    </row>
    <row r="22641" customHeight="1" spans="7:9">
      <c r="G22641" s="11"/>
      <c r="H22641" s="12"/>
      <c r="I22641" s="49"/>
    </row>
    <row r="22642" customHeight="1" spans="7:9">
      <c r="G22642" s="11"/>
      <c r="H22642" s="12"/>
      <c r="I22642" s="49"/>
    </row>
    <row r="22643" customHeight="1" spans="7:9">
      <c r="G22643" s="11"/>
      <c r="H22643" s="12"/>
      <c r="I22643" s="49"/>
    </row>
    <row r="22644" customHeight="1" spans="7:9">
      <c r="G22644" s="11"/>
      <c r="H22644" s="12"/>
      <c r="I22644" s="49"/>
    </row>
    <row r="22645" customHeight="1" spans="7:9">
      <c r="G22645" s="11"/>
      <c r="H22645" s="12"/>
      <c r="I22645" s="49"/>
    </row>
    <row r="22646" customHeight="1" spans="7:9">
      <c r="G22646" s="11"/>
      <c r="H22646" s="12"/>
      <c r="I22646" s="49"/>
    </row>
    <row r="22647" customHeight="1" spans="7:9">
      <c r="G22647" s="11"/>
      <c r="H22647" s="12"/>
      <c r="I22647" s="49"/>
    </row>
    <row r="22648" customHeight="1" spans="7:9">
      <c r="G22648" s="11"/>
      <c r="H22648" s="12"/>
      <c r="I22648" s="49"/>
    </row>
    <row r="22649" customHeight="1" spans="7:9">
      <c r="G22649" s="11"/>
      <c r="H22649" s="12"/>
      <c r="I22649" s="49"/>
    </row>
    <row r="22650" customHeight="1" spans="7:9">
      <c r="G22650" s="11"/>
      <c r="H22650" s="12"/>
      <c r="I22650" s="49"/>
    </row>
    <row r="22651" customHeight="1" spans="7:9">
      <c r="G22651" s="11"/>
      <c r="H22651" s="12"/>
      <c r="I22651" s="49"/>
    </row>
    <row r="22652" customHeight="1" spans="7:9">
      <c r="G22652" s="11"/>
      <c r="H22652" s="12"/>
      <c r="I22652" s="49"/>
    </row>
    <row r="22653" customHeight="1" spans="7:9">
      <c r="G22653" s="11"/>
      <c r="H22653" s="12"/>
      <c r="I22653" s="49"/>
    </row>
    <row r="22654" customHeight="1" spans="7:9">
      <c r="G22654" s="11"/>
      <c r="H22654" s="12"/>
      <c r="I22654" s="49"/>
    </row>
    <row r="22655" customHeight="1" spans="7:9">
      <c r="G22655" s="11"/>
      <c r="H22655" s="12"/>
      <c r="I22655" s="49"/>
    </row>
    <row r="22656" customHeight="1" spans="7:9">
      <c r="G22656" s="11"/>
      <c r="H22656" s="12"/>
      <c r="I22656" s="49"/>
    </row>
    <row r="22657" customHeight="1" spans="7:9">
      <c r="G22657" s="11"/>
      <c r="H22657" s="12"/>
      <c r="I22657" s="49"/>
    </row>
    <row r="22658" customHeight="1" spans="7:9">
      <c r="G22658" s="11"/>
      <c r="H22658" s="12"/>
      <c r="I22658" s="49"/>
    </row>
    <row r="22659" customHeight="1" spans="7:9">
      <c r="G22659" s="11"/>
      <c r="H22659" s="12"/>
      <c r="I22659" s="49"/>
    </row>
    <row r="22660" customHeight="1" spans="7:9">
      <c r="G22660" s="11"/>
      <c r="H22660" s="12"/>
      <c r="I22660" s="49"/>
    </row>
    <row r="22661" customHeight="1" spans="7:9">
      <c r="G22661" s="11"/>
      <c r="H22661" s="12"/>
      <c r="I22661" s="49"/>
    </row>
    <row r="22662" customHeight="1" spans="7:9">
      <c r="G22662" s="11"/>
      <c r="H22662" s="12"/>
      <c r="I22662" s="49"/>
    </row>
    <row r="22663" customHeight="1" spans="7:9">
      <c r="G22663" s="11"/>
      <c r="H22663" s="12"/>
      <c r="I22663" s="49"/>
    </row>
    <row r="22664" customHeight="1" spans="7:9">
      <c r="G22664" s="11"/>
      <c r="H22664" s="12"/>
      <c r="I22664" s="49"/>
    </row>
    <row r="22665" customHeight="1" spans="7:9">
      <c r="G22665" s="11"/>
      <c r="H22665" s="12"/>
      <c r="I22665" s="49"/>
    </row>
    <row r="22666" customHeight="1" spans="7:9">
      <c r="G22666" s="11"/>
      <c r="H22666" s="12"/>
      <c r="I22666" s="49"/>
    </row>
    <row r="22667" customHeight="1" spans="7:9">
      <c r="G22667" s="11"/>
      <c r="H22667" s="12"/>
      <c r="I22667" s="49"/>
    </row>
    <row r="22668" customHeight="1" spans="7:9">
      <c r="G22668" s="11"/>
      <c r="H22668" s="12"/>
      <c r="I22668" s="49"/>
    </row>
    <row r="22669" customHeight="1" spans="7:9">
      <c r="G22669" s="11"/>
      <c r="H22669" s="12"/>
      <c r="I22669" s="49"/>
    </row>
    <row r="22670" customHeight="1" spans="7:9">
      <c r="G22670" s="11"/>
      <c r="H22670" s="12"/>
      <c r="I22670" s="49"/>
    </row>
    <row r="22671" customHeight="1" spans="7:9">
      <c r="G22671" s="11"/>
      <c r="H22671" s="12"/>
      <c r="I22671" s="49"/>
    </row>
    <row r="22672" customHeight="1" spans="7:9">
      <c r="G22672" s="11"/>
      <c r="H22672" s="12"/>
      <c r="I22672" s="49"/>
    </row>
    <row r="22673" customHeight="1" spans="7:9">
      <c r="G22673" s="11"/>
      <c r="H22673" s="12"/>
      <c r="I22673" s="49"/>
    </row>
    <row r="22674" customHeight="1" spans="7:9">
      <c r="G22674" s="11"/>
      <c r="H22674" s="12"/>
      <c r="I22674" s="49"/>
    </row>
    <row r="22675" customHeight="1" spans="7:9">
      <c r="G22675" s="11"/>
      <c r="H22675" s="12"/>
      <c r="I22675" s="49"/>
    </row>
    <row r="22676" customHeight="1" spans="7:9">
      <c r="G22676" s="11"/>
      <c r="H22676" s="12"/>
      <c r="I22676" s="49"/>
    </row>
    <row r="22677" customHeight="1" spans="7:9">
      <c r="G22677" s="11"/>
      <c r="H22677" s="12"/>
      <c r="I22677" s="49"/>
    </row>
    <row r="22678" customHeight="1" spans="7:9">
      <c r="G22678" s="11"/>
      <c r="H22678" s="12"/>
      <c r="I22678" s="49"/>
    </row>
    <row r="22679" customHeight="1" spans="7:9">
      <c r="G22679" s="11"/>
      <c r="H22679" s="12"/>
      <c r="I22679" s="49"/>
    </row>
    <row r="22680" customHeight="1" spans="7:9">
      <c r="G22680" s="11"/>
      <c r="H22680" s="12"/>
      <c r="I22680" s="49"/>
    </row>
    <row r="22681" customHeight="1" spans="7:9">
      <c r="G22681" s="11"/>
      <c r="H22681" s="12"/>
      <c r="I22681" s="49"/>
    </row>
    <row r="22682" customHeight="1" spans="7:9">
      <c r="G22682" s="11"/>
      <c r="H22682" s="12"/>
      <c r="I22682" s="49"/>
    </row>
    <row r="22683" customHeight="1" spans="7:9">
      <c r="G22683" s="11"/>
      <c r="H22683" s="12"/>
      <c r="I22683" s="49"/>
    </row>
    <row r="22684" customHeight="1" spans="7:9">
      <c r="G22684" s="11"/>
      <c r="H22684" s="12"/>
      <c r="I22684" s="49"/>
    </row>
    <row r="22685" customHeight="1" spans="7:9">
      <c r="G22685" s="11"/>
      <c r="H22685" s="12"/>
      <c r="I22685" s="49"/>
    </row>
    <row r="22686" customHeight="1" spans="7:9">
      <c r="G22686" s="11"/>
      <c r="H22686" s="12"/>
      <c r="I22686" s="49"/>
    </row>
    <row r="22687" customHeight="1" spans="7:9">
      <c r="G22687" s="11"/>
      <c r="H22687" s="12"/>
      <c r="I22687" s="49"/>
    </row>
    <row r="22688" customHeight="1" spans="7:9">
      <c r="G22688" s="11"/>
      <c r="H22688" s="12"/>
      <c r="I22688" s="49"/>
    </row>
    <row r="22689" customHeight="1" spans="7:9">
      <c r="G22689" s="11"/>
      <c r="H22689" s="12"/>
      <c r="I22689" s="49"/>
    </row>
    <row r="22690" customHeight="1" spans="7:9">
      <c r="G22690" s="11"/>
      <c r="H22690" s="12"/>
      <c r="I22690" s="49"/>
    </row>
    <row r="22691" customHeight="1" spans="7:9">
      <c r="G22691" s="11"/>
      <c r="H22691" s="12"/>
      <c r="I22691" s="49"/>
    </row>
    <row r="22692" customHeight="1" spans="7:9">
      <c r="G22692" s="11"/>
      <c r="H22692" s="12"/>
      <c r="I22692" s="49"/>
    </row>
    <row r="22693" customHeight="1" spans="7:9">
      <c r="G22693" s="11"/>
      <c r="H22693" s="12"/>
      <c r="I22693" s="49"/>
    </row>
    <row r="22694" customHeight="1" spans="7:9">
      <c r="G22694" s="11"/>
      <c r="H22694" s="12"/>
      <c r="I22694" s="49"/>
    </row>
    <row r="22695" customHeight="1" spans="7:9">
      <c r="G22695" s="11"/>
      <c r="H22695" s="12"/>
      <c r="I22695" s="49"/>
    </row>
    <row r="22696" customHeight="1" spans="7:9">
      <c r="G22696" s="11"/>
      <c r="H22696" s="12"/>
      <c r="I22696" s="49"/>
    </row>
    <row r="22697" customHeight="1" spans="7:9">
      <c r="G22697" s="11"/>
      <c r="H22697" s="12"/>
      <c r="I22697" s="49"/>
    </row>
    <row r="22698" customHeight="1" spans="7:9">
      <c r="G22698" s="11"/>
      <c r="H22698" s="12"/>
      <c r="I22698" s="49"/>
    </row>
    <row r="22699" customHeight="1" spans="7:9">
      <c r="G22699" s="11"/>
      <c r="H22699" s="12"/>
      <c r="I22699" s="49"/>
    </row>
    <row r="22700" customHeight="1" spans="7:9">
      <c r="G22700" s="11"/>
      <c r="H22700" s="12"/>
      <c r="I22700" s="49"/>
    </row>
    <row r="22701" customHeight="1" spans="7:9">
      <c r="G22701" s="11"/>
      <c r="H22701" s="12"/>
      <c r="I22701" s="49"/>
    </row>
    <row r="22702" customHeight="1" spans="7:9">
      <c r="G22702" s="11"/>
      <c r="H22702" s="12"/>
      <c r="I22702" s="49"/>
    </row>
    <row r="22703" customHeight="1" spans="7:9">
      <c r="G22703" s="11"/>
      <c r="H22703" s="12"/>
      <c r="I22703" s="49"/>
    </row>
    <row r="22704" customHeight="1" spans="7:9">
      <c r="G22704" s="11"/>
      <c r="H22704" s="12"/>
      <c r="I22704" s="49"/>
    </row>
    <row r="22705" customHeight="1" spans="7:9">
      <c r="G22705" s="11"/>
      <c r="H22705" s="12"/>
      <c r="I22705" s="49"/>
    </row>
    <row r="22706" customHeight="1" spans="7:9">
      <c r="G22706" s="11"/>
      <c r="H22706" s="12"/>
      <c r="I22706" s="49"/>
    </row>
    <row r="22707" customHeight="1" spans="7:9">
      <c r="G22707" s="11"/>
      <c r="H22707" s="12"/>
      <c r="I22707" s="49"/>
    </row>
    <row r="22708" customHeight="1" spans="7:9">
      <c r="G22708" s="11"/>
      <c r="H22708" s="12"/>
      <c r="I22708" s="49"/>
    </row>
    <row r="22709" customHeight="1" spans="7:9">
      <c r="G22709" s="11"/>
      <c r="H22709" s="12"/>
      <c r="I22709" s="49"/>
    </row>
    <row r="22710" customHeight="1" spans="7:9">
      <c r="G22710" s="11"/>
      <c r="H22710" s="12"/>
      <c r="I22710" s="49"/>
    </row>
    <row r="22711" customHeight="1" spans="7:9">
      <c r="G22711" s="11"/>
      <c r="H22711" s="12"/>
      <c r="I22711" s="49"/>
    </row>
    <row r="22712" customHeight="1" spans="7:9">
      <c r="G22712" s="11"/>
      <c r="H22712" s="12"/>
      <c r="I22712" s="49"/>
    </row>
    <row r="22713" customHeight="1" spans="7:9">
      <c r="G22713" s="11"/>
      <c r="H22713" s="12"/>
      <c r="I22713" s="49"/>
    </row>
    <row r="22714" customHeight="1" spans="7:9">
      <c r="G22714" s="11"/>
      <c r="H22714" s="12"/>
      <c r="I22714" s="49"/>
    </row>
    <row r="22715" customHeight="1" spans="7:9">
      <c r="G22715" s="11"/>
      <c r="H22715" s="12"/>
      <c r="I22715" s="49"/>
    </row>
    <row r="22716" customHeight="1" spans="7:9">
      <c r="G22716" s="11"/>
      <c r="H22716" s="12"/>
      <c r="I22716" s="49"/>
    </row>
    <row r="22717" customHeight="1" spans="7:9">
      <c r="G22717" s="11"/>
      <c r="H22717" s="12"/>
      <c r="I22717" s="49"/>
    </row>
    <row r="22718" customHeight="1" spans="7:9">
      <c r="G22718" s="11"/>
      <c r="H22718" s="12"/>
      <c r="I22718" s="49"/>
    </row>
    <row r="22719" customHeight="1" spans="7:9">
      <c r="G22719" s="11"/>
      <c r="H22719" s="12"/>
      <c r="I22719" s="49"/>
    </row>
    <row r="22720" customHeight="1" spans="7:9">
      <c r="G22720" s="11"/>
      <c r="H22720" s="12"/>
      <c r="I22720" s="49"/>
    </row>
    <row r="22721" customHeight="1" spans="7:9">
      <c r="G22721" s="11"/>
      <c r="H22721" s="12"/>
      <c r="I22721" s="49"/>
    </row>
    <row r="22722" customHeight="1" spans="7:9">
      <c r="G22722" s="11"/>
      <c r="H22722" s="12"/>
      <c r="I22722" s="49"/>
    </row>
    <row r="22723" customHeight="1" spans="7:9">
      <c r="G22723" s="11"/>
      <c r="H22723" s="12"/>
      <c r="I22723" s="49"/>
    </row>
    <row r="22724" customHeight="1" spans="7:9">
      <c r="G22724" s="11"/>
      <c r="H22724" s="12"/>
      <c r="I22724" s="49"/>
    </row>
    <row r="22725" customHeight="1" spans="7:9">
      <c r="G22725" s="11"/>
      <c r="H22725" s="12"/>
      <c r="I22725" s="49"/>
    </row>
    <row r="22726" customHeight="1" spans="7:9">
      <c r="G22726" s="11"/>
      <c r="H22726" s="12"/>
      <c r="I22726" s="49"/>
    </row>
    <row r="22727" customHeight="1" spans="7:9">
      <c r="G22727" s="11"/>
      <c r="H22727" s="12"/>
      <c r="I22727" s="49"/>
    </row>
    <row r="22728" customHeight="1" spans="7:9">
      <c r="G22728" s="11"/>
      <c r="H22728" s="12"/>
      <c r="I22728" s="49"/>
    </row>
    <row r="22729" customHeight="1" spans="7:9">
      <c r="G22729" s="11"/>
      <c r="H22729" s="12"/>
      <c r="I22729" s="49"/>
    </row>
    <row r="22730" customHeight="1" spans="7:9">
      <c r="G22730" s="11"/>
      <c r="H22730" s="12"/>
      <c r="I22730" s="49"/>
    </row>
    <row r="22731" customHeight="1" spans="7:9">
      <c r="G22731" s="11"/>
      <c r="H22731" s="12"/>
      <c r="I22731" s="49"/>
    </row>
    <row r="22732" customHeight="1" spans="7:9">
      <c r="G22732" s="11"/>
      <c r="H22732" s="12"/>
      <c r="I22732" s="49"/>
    </row>
    <row r="22733" customHeight="1" spans="7:9">
      <c r="G22733" s="11"/>
      <c r="H22733" s="12"/>
      <c r="I22733" s="49"/>
    </row>
    <row r="22734" customHeight="1" spans="7:9">
      <c r="G22734" s="11"/>
      <c r="H22734" s="12"/>
      <c r="I22734" s="49"/>
    </row>
    <row r="22735" customHeight="1" spans="7:9">
      <c r="G22735" s="11"/>
      <c r="H22735" s="12"/>
      <c r="I22735" s="49"/>
    </row>
    <row r="22736" customHeight="1" spans="7:9">
      <c r="G22736" s="11"/>
      <c r="H22736" s="12"/>
      <c r="I22736" s="49"/>
    </row>
    <row r="22737" customHeight="1" spans="7:9">
      <c r="G22737" s="11"/>
      <c r="H22737" s="12"/>
      <c r="I22737" s="49"/>
    </row>
    <row r="22738" customHeight="1" spans="7:9">
      <c r="G22738" s="11"/>
      <c r="H22738" s="12"/>
      <c r="I22738" s="49"/>
    </row>
    <row r="22739" customHeight="1" spans="7:9">
      <c r="G22739" s="11"/>
      <c r="H22739" s="12"/>
      <c r="I22739" s="49"/>
    </row>
    <row r="22740" customHeight="1" spans="7:9">
      <c r="G22740" s="11"/>
      <c r="H22740" s="12"/>
      <c r="I22740" s="49"/>
    </row>
    <row r="22741" customHeight="1" spans="7:9">
      <c r="G22741" s="11"/>
      <c r="H22741" s="12"/>
      <c r="I22741" s="49"/>
    </row>
    <row r="22742" customHeight="1" spans="7:9">
      <c r="G22742" s="11"/>
      <c r="H22742" s="12"/>
      <c r="I22742" s="49"/>
    </row>
    <row r="22743" customHeight="1" spans="7:9">
      <c r="G22743" s="11"/>
      <c r="H22743" s="12"/>
      <c r="I22743" s="49"/>
    </row>
    <row r="22744" customHeight="1" spans="7:9">
      <c r="G22744" s="11"/>
      <c r="H22744" s="12"/>
      <c r="I22744" s="49"/>
    </row>
    <row r="22745" customHeight="1" spans="7:9">
      <c r="G22745" s="11"/>
      <c r="H22745" s="12"/>
      <c r="I22745" s="49"/>
    </row>
    <row r="22746" customHeight="1" spans="7:9">
      <c r="G22746" s="11"/>
      <c r="H22746" s="12"/>
      <c r="I22746" s="49"/>
    </row>
    <row r="22747" customHeight="1" spans="7:9">
      <c r="G22747" s="11"/>
      <c r="H22747" s="12"/>
      <c r="I22747" s="49"/>
    </row>
    <row r="22748" customHeight="1" spans="7:9">
      <c r="G22748" s="11"/>
      <c r="H22748" s="12"/>
      <c r="I22748" s="49"/>
    </row>
    <row r="22749" customHeight="1" spans="7:9">
      <c r="G22749" s="11"/>
      <c r="H22749" s="12"/>
      <c r="I22749" s="49"/>
    </row>
    <row r="22750" customHeight="1" spans="7:9">
      <c r="G22750" s="11"/>
      <c r="H22750" s="12"/>
      <c r="I22750" s="49"/>
    </row>
    <row r="22751" customHeight="1" spans="7:9">
      <c r="G22751" s="11"/>
      <c r="H22751" s="12"/>
      <c r="I22751" s="49"/>
    </row>
    <row r="22752" customHeight="1" spans="7:9">
      <c r="G22752" s="11"/>
      <c r="H22752" s="12"/>
      <c r="I22752" s="49"/>
    </row>
    <row r="22753" customHeight="1" spans="7:9">
      <c r="G22753" s="11"/>
      <c r="H22753" s="12"/>
      <c r="I22753" s="49"/>
    </row>
    <row r="22754" customHeight="1" spans="7:9">
      <c r="G22754" s="11"/>
      <c r="H22754" s="12"/>
      <c r="I22754" s="49"/>
    </row>
    <row r="22755" customHeight="1" spans="7:9">
      <c r="G22755" s="11"/>
      <c r="H22755" s="12"/>
      <c r="I22755" s="49"/>
    </row>
    <row r="22756" customHeight="1" spans="7:9">
      <c r="G22756" s="11"/>
      <c r="H22756" s="12"/>
      <c r="I22756" s="49"/>
    </row>
    <row r="22757" customHeight="1" spans="7:9">
      <c r="G22757" s="11"/>
      <c r="H22757" s="12"/>
      <c r="I22757" s="49"/>
    </row>
    <row r="22758" customHeight="1" spans="7:9">
      <c r="G22758" s="11"/>
      <c r="H22758" s="12"/>
      <c r="I22758" s="49"/>
    </row>
    <row r="22759" customHeight="1" spans="7:9">
      <c r="G22759" s="11"/>
      <c r="H22759" s="12"/>
      <c r="I22759" s="49"/>
    </row>
    <row r="22760" customHeight="1" spans="7:9">
      <c r="G22760" s="11"/>
      <c r="H22760" s="12"/>
      <c r="I22760" s="49"/>
    </row>
    <row r="22761" customHeight="1" spans="7:9">
      <c r="G22761" s="11"/>
      <c r="H22761" s="12"/>
      <c r="I22761" s="49"/>
    </row>
    <row r="22762" customHeight="1" spans="7:9">
      <c r="G22762" s="11"/>
      <c r="H22762" s="12"/>
      <c r="I22762" s="49"/>
    </row>
    <row r="22763" customHeight="1" spans="7:9">
      <c r="G22763" s="11"/>
      <c r="H22763" s="12"/>
      <c r="I22763" s="49"/>
    </row>
    <row r="22764" customHeight="1" spans="7:9">
      <c r="G22764" s="11"/>
      <c r="H22764" s="12"/>
      <c r="I22764" s="49"/>
    </row>
    <row r="22765" customHeight="1" spans="7:9">
      <c r="G22765" s="11"/>
      <c r="H22765" s="12"/>
      <c r="I22765" s="49"/>
    </row>
    <row r="22766" customHeight="1" spans="7:9">
      <c r="G22766" s="11"/>
      <c r="H22766" s="12"/>
      <c r="I22766" s="49"/>
    </row>
    <row r="22767" customHeight="1" spans="7:9">
      <c r="G22767" s="11"/>
      <c r="H22767" s="12"/>
      <c r="I22767" s="49"/>
    </row>
    <row r="22768" customHeight="1" spans="7:9">
      <c r="G22768" s="11"/>
      <c r="H22768" s="12"/>
      <c r="I22768" s="49"/>
    </row>
    <row r="22769" customHeight="1" spans="7:9">
      <c r="G22769" s="11"/>
      <c r="H22769" s="12"/>
      <c r="I22769" s="49"/>
    </row>
    <row r="22770" customHeight="1" spans="7:9">
      <c r="G22770" s="11"/>
      <c r="H22770" s="12"/>
      <c r="I22770" s="49"/>
    </row>
    <row r="22771" customHeight="1" spans="7:9">
      <c r="G22771" s="11"/>
      <c r="H22771" s="12"/>
      <c r="I22771" s="49"/>
    </row>
    <row r="22772" customHeight="1" spans="7:9">
      <c r="G22772" s="11"/>
      <c r="H22772" s="12"/>
      <c r="I22772" s="49"/>
    </row>
    <row r="22773" customHeight="1" spans="7:9">
      <c r="G22773" s="11"/>
      <c r="H22773" s="12"/>
      <c r="I22773" s="49"/>
    </row>
    <row r="22774" customHeight="1" spans="7:9">
      <c r="G22774" s="11"/>
      <c r="H22774" s="12"/>
      <c r="I22774" s="49"/>
    </row>
    <row r="22775" customHeight="1" spans="7:9">
      <c r="G22775" s="11"/>
      <c r="H22775" s="12"/>
      <c r="I22775" s="49"/>
    </row>
    <row r="22776" customHeight="1" spans="7:9">
      <c r="G22776" s="11"/>
      <c r="H22776" s="12"/>
      <c r="I22776" s="49"/>
    </row>
    <row r="22777" customHeight="1" spans="7:9">
      <c r="G22777" s="11"/>
      <c r="H22777" s="12"/>
      <c r="I22777" s="49"/>
    </row>
    <row r="22778" customHeight="1" spans="7:9">
      <c r="G22778" s="11"/>
      <c r="H22778" s="12"/>
      <c r="I22778" s="49"/>
    </row>
    <row r="22779" customHeight="1" spans="7:9">
      <c r="G22779" s="11"/>
      <c r="H22779" s="12"/>
      <c r="I22779" s="49"/>
    </row>
    <row r="22780" customHeight="1" spans="7:9">
      <c r="G22780" s="11"/>
      <c r="H22780" s="12"/>
      <c r="I22780" s="49"/>
    </row>
    <row r="22781" customHeight="1" spans="7:9">
      <c r="G22781" s="11"/>
      <c r="H22781" s="12"/>
      <c r="I22781" s="49"/>
    </row>
    <row r="22782" customHeight="1" spans="7:9">
      <c r="G22782" s="11"/>
      <c r="H22782" s="12"/>
      <c r="I22782" s="49"/>
    </row>
    <row r="22783" customHeight="1" spans="7:9">
      <c r="G22783" s="11"/>
      <c r="H22783" s="12"/>
      <c r="I22783" s="49"/>
    </row>
    <row r="22784" customHeight="1" spans="7:9">
      <c r="G22784" s="11"/>
      <c r="H22784" s="12"/>
      <c r="I22784" s="49"/>
    </row>
    <row r="22785" customHeight="1" spans="7:9">
      <c r="G22785" s="11"/>
      <c r="H22785" s="12"/>
      <c r="I22785" s="49"/>
    </row>
    <row r="22786" customHeight="1" spans="7:9">
      <c r="G22786" s="11"/>
      <c r="H22786" s="12"/>
      <c r="I22786" s="49"/>
    </row>
    <row r="22787" customHeight="1" spans="7:9">
      <c r="G22787" s="11"/>
      <c r="H22787" s="12"/>
      <c r="I22787" s="49"/>
    </row>
    <row r="22788" customHeight="1" spans="7:9">
      <c r="G22788" s="11"/>
      <c r="H22788" s="12"/>
      <c r="I22788" s="49"/>
    </row>
    <row r="22789" customHeight="1" spans="7:9">
      <c r="G22789" s="11"/>
      <c r="H22789" s="12"/>
      <c r="I22789" s="49"/>
    </row>
    <row r="22790" customHeight="1" spans="7:9">
      <c r="G22790" s="11"/>
      <c r="H22790" s="12"/>
      <c r="I22790" s="49"/>
    </row>
    <row r="22791" customHeight="1" spans="7:9">
      <c r="G22791" s="11"/>
      <c r="H22791" s="12"/>
      <c r="I22791" s="49"/>
    </row>
    <row r="22792" customHeight="1" spans="7:9">
      <c r="G22792" s="11"/>
      <c r="H22792" s="12"/>
      <c r="I22792" s="49"/>
    </row>
    <row r="22793" customHeight="1" spans="7:9">
      <c r="G22793" s="11"/>
      <c r="H22793" s="12"/>
      <c r="I22793" s="49"/>
    </row>
    <row r="22794" customHeight="1" spans="7:9">
      <c r="G22794" s="11"/>
      <c r="H22794" s="12"/>
      <c r="I22794" s="49"/>
    </row>
    <row r="22795" customHeight="1" spans="7:9">
      <c r="G22795" s="11"/>
      <c r="H22795" s="12"/>
      <c r="I22795" s="49"/>
    </row>
    <row r="22796" customHeight="1" spans="7:9">
      <c r="G22796" s="11"/>
      <c r="H22796" s="12"/>
      <c r="I22796" s="49"/>
    </row>
    <row r="22797" customHeight="1" spans="7:9">
      <c r="G22797" s="11"/>
      <c r="H22797" s="12"/>
      <c r="I22797" s="49"/>
    </row>
    <row r="22798" customHeight="1" spans="7:9">
      <c r="G22798" s="11"/>
      <c r="H22798" s="12"/>
      <c r="I22798" s="49"/>
    </row>
    <row r="22799" customHeight="1" spans="7:9">
      <c r="G22799" s="11"/>
      <c r="H22799" s="12"/>
      <c r="I22799" s="49"/>
    </row>
    <row r="22800" customHeight="1" spans="7:9">
      <c r="G22800" s="11"/>
      <c r="H22800" s="12"/>
      <c r="I22800" s="49"/>
    </row>
    <row r="22801" customHeight="1" spans="7:9">
      <c r="G22801" s="11"/>
      <c r="H22801" s="12"/>
      <c r="I22801" s="49"/>
    </row>
    <row r="22802" customHeight="1" spans="7:9">
      <c r="G22802" s="11"/>
      <c r="H22802" s="12"/>
      <c r="I22802" s="49"/>
    </row>
    <row r="22803" customHeight="1" spans="7:9">
      <c r="G22803" s="11"/>
      <c r="H22803" s="12"/>
      <c r="I22803" s="49"/>
    </row>
    <row r="22804" customHeight="1" spans="7:9">
      <c r="G22804" s="11"/>
      <c r="H22804" s="12"/>
      <c r="I22804" s="49"/>
    </row>
    <row r="22805" customHeight="1" spans="7:9">
      <c r="G22805" s="11"/>
      <c r="H22805" s="12"/>
      <c r="I22805" s="49"/>
    </row>
    <row r="22806" customHeight="1" spans="7:9">
      <c r="G22806" s="11"/>
      <c r="H22806" s="12"/>
      <c r="I22806" s="49"/>
    </row>
    <row r="22807" customHeight="1" spans="7:9">
      <c r="G22807" s="11"/>
      <c r="H22807" s="12"/>
      <c r="I22807" s="49"/>
    </row>
    <row r="22808" customHeight="1" spans="7:9">
      <c r="G22808" s="11"/>
      <c r="H22808" s="12"/>
      <c r="I22808" s="49"/>
    </row>
    <row r="22809" customHeight="1" spans="7:9">
      <c r="G22809" s="11"/>
      <c r="H22809" s="12"/>
      <c r="I22809" s="49"/>
    </row>
    <row r="22810" customHeight="1" spans="7:9">
      <c r="G22810" s="11"/>
      <c r="H22810" s="12"/>
      <c r="I22810" s="49"/>
    </row>
    <row r="22811" customHeight="1" spans="7:9">
      <c r="G22811" s="11"/>
      <c r="H22811" s="12"/>
      <c r="I22811" s="49"/>
    </row>
    <row r="22812" customHeight="1" spans="7:9">
      <c r="G22812" s="11"/>
      <c r="H22812" s="12"/>
      <c r="I22812" s="49"/>
    </row>
    <row r="22813" customHeight="1" spans="7:9">
      <c r="G22813" s="11"/>
      <c r="H22813" s="12"/>
      <c r="I22813" s="49"/>
    </row>
    <row r="22814" customHeight="1" spans="7:9">
      <c r="G22814" s="11"/>
      <c r="H22814" s="12"/>
      <c r="I22814" s="49"/>
    </row>
    <row r="22815" customHeight="1" spans="7:9">
      <c r="G22815" s="11"/>
      <c r="H22815" s="12"/>
      <c r="I22815" s="49"/>
    </row>
    <row r="22816" customHeight="1" spans="7:9">
      <c r="G22816" s="11"/>
      <c r="H22816" s="12"/>
      <c r="I22816" s="49"/>
    </row>
    <row r="22817" customHeight="1" spans="7:9">
      <c r="G22817" s="11"/>
      <c r="H22817" s="12"/>
      <c r="I22817" s="49"/>
    </row>
    <row r="22818" customHeight="1" spans="7:9">
      <c r="G22818" s="11"/>
      <c r="H22818" s="12"/>
      <c r="I22818" s="49"/>
    </row>
    <row r="22819" customHeight="1" spans="7:9">
      <c r="G22819" s="11"/>
      <c r="H22819" s="12"/>
      <c r="I22819" s="49"/>
    </row>
    <row r="22820" customHeight="1" spans="7:9">
      <c r="G22820" s="11"/>
      <c r="H22820" s="12"/>
      <c r="I22820" s="49"/>
    </row>
    <row r="22821" customHeight="1" spans="7:9">
      <c r="G22821" s="11"/>
      <c r="H22821" s="12"/>
      <c r="I22821" s="49"/>
    </row>
    <row r="22822" customHeight="1" spans="7:9">
      <c r="G22822" s="11"/>
      <c r="H22822" s="12"/>
      <c r="I22822" s="49"/>
    </row>
    <row r="22823" customHeight="1" spans="7:9">
      <c r="G22823" s="11"/>
      <c r="H22823" s="12"/>
      <c r="I22823" s="49"/>
    </row>
    <row r="22824" customHeight="1" spans="7:9">
      <c r="G22824" s="11"/>
      <c r="H22824" s="12"/>
      <c r="I22824" s="49"/>
    </row>
    <row r="22825" customHeight="1" spans="7:9">
      <c r="G22825" s="11"/>
      <c r="H22825" s="12"/>
      <c r="I22825" s="49"/>
    </row>
    <row r="22826" customHeight="1" spans="7:9">
      <c r="G22826" s="11"/>
      <c r="H22826" s="12"/>
      <c r="I22826" s="49"/>
    </row>
    <row r="22827" customHeight="1" spans="7:9">
      <c r="G22827" s="11"/>
      <c r="H22827" s="12"/>
      <c r="I22827" s="49"/>
    </row>
    <row r="22828" customHeight="1" spans="7:9">
      <c r="G22828" s="11"/>
      <c r="H22828" s="12"/>
      <c r="I22828" s="49"/>
    </row>
    <row r="22829" customHeight="1" spans="7:9">
      <c r="G22829" s="11"/>
      <c r="H22829" s="12"/>
      <c r="I22829" s="49"/>
    </row>
    <row r="22830" customHeight="1" spans="7:9">
      <c r="G22830" s="11"/>
      <c r="H22830" s="12"/>
      <c r="I22830" s="49"/>
    </row>
    <row r="22831" customHeight="1" spans="7:9">
      <c r="G22831" s="11"/>
      <c r="H22831" s="12"/>
      <c r="I22831" s="49"/>
    </row>
    <row r="22832" customHeight="1" spans="7:9">
      <c r="G22832" s="11"/>
      <c r="H22832" s="12"/>
      <c r="I22832" s="49"/>
    </row>
    <row r="22833" customHeight="1" spans="7:9">
      <c r="G22833" s="11"/>
      <c r="H22833" s="12"/>
      <c r="I22833" s="49"/>
    </row>
    <row r="22834" customHeight="1" spans="7:9">
      <c r="G22834" s="11"/>
      <c r="H22834" s="12"/>
      <c r="I22834" s="49"/>
    </row>
    <row r="22835" customHeight="1" spans="7:9">
      <c r="G22835" s="11"/>
      <c r="H22835" s="12"/>
      <c r="I22835" s="49"/>
    </row>
    <row r="22836" customHeight="1" spans="7:9">
      <c r="G22836" s="11"/>
      <c r="H22836" s="12"/>
      <c r="I22836" s="49"/>
    </row>
    <row r="22837" customHeight="1" spans="7:9">
      <c r="G22837" s="11"/>
      <c r="H22837" s="12"/>
      <c r="I22837" s="49"/>
    </row>
    <row r="22838" customHeight="1" spans="7:9">
      <c r="G22838" s="11"/>
      <c r="H22838" s="12"/>
      <c r="I22838" s="49"/>
    </row>
    <row r="22839" customHeight="1" spans="7:9">
      <c r="G22839" s="11"/>
      <c r="H22839" s="12"/>
      <c r="I22839" s="49"/>
    </row>
    <row r="22840" customHeight="1" spans="7:9">
      <c r="G22840" s="11"/>
      <c r="H22840" s="12"/>
      <c r="I22840" s="49"/>
    </row>
    <row r="22841" customHeight="1" spans="7:9">
      <c r="G22841" s="11"/>
      <c r="H22841" s="12"/>
      <c r="I22841" s="49"/>
    </row>
    <row r="22842" customHeight="1" spans="7:9">
      <c r="G22842" s="11"/>
      <c r="H22842" s="12"/>
      <c r="I22842" s="49"/>
    </row>
    <row r="22843" customHeight="1" spans="7:9">
      <c r="G22843" s="11"/>
      <c r="H22843" s="12"/>
      <c r="I22843" s="49"/>
    </row>
    <row r="22844" customHeight="1" spans="7:9">
      <c r="G22844" s="11"/>
      <c r="H22844" s="12"/>
      <c r="I22844" s="49"/>
    </row>
    <row r="22845" customHeight="1" spans="7:9">
      <c r="G22845" s="11"/>
      <c r="H22845" s="12"/>
      <c r="I22845" s="49"/>
    </row>
    <row r="22846" customHeight="1" spans="7:9">
      <c r="G22846" s="11"/>
      <c r="H22846" s="12"/>
      <c r="I22846" s="49"/>
    </row>
    <row r="22847" customHeight="1" spans="7:9">
      <c r="G22847" s="11"/>
      <c r="H22847" s="12"/>
      <c r="I22847" s="49"/>
    </row>
    <row r="22848" customHeight="1" spans="7:9">
      <c r="G22848" s="11"/>
      <c r="H22848" s="12"/>
      <c r="I22848" s="49"/>
    </row>
    <row r="22849" customHeight="1" spans="7:9">
      <c r="G22849" s="11"/>
      <c r="H22849" s="12"/>
      <c r="I22849" s="49"/>
    </row>
    <row r="22850" customHeight="1" spans="7:9">
      <c r="G22850" s="11"/>
      <c r="H22850" s="12"/>
      <c r="I22850" s="49"/>
    </row>
    <row r="22851" customHeight="1" spans="7:9">
      <c r="G22851" s="11"/>
      <c r="H22851" s="12"/>
      <c r="I22851" s="49"/>
    </row>
    <row r="22852" customHeight="1" spans="7:9">
      <c r="G22852" s="11"/>
      <c r="H22852" s="12"/>
      <c r="I22852" s="49"/>
    </row>
    <row r="22853" customHeight="1" spans="7:9">
      <c r="G22853" s="11"/>
      <c r="H22853" s="12"/>
      <c r="I22853" s="49"/>
    </row>
    <row r="22854" customHeight="1" spans="7:9">
      <c r="G22854" s="11"/>
      <c r="H22854" s="12"/>
      <c r="I22854" s="49"/>
    </row>
    <row r="22855" customHeight="1" spans="7:9">
      <c r="G22855" s="11"/>
      <c r="H22855" s="12"/>
      <c r="I22855" s="49"/>
    </row>
    <row r="22856" customHeight="1" spans="7:9">
      <c r="G22856" s="11"/>
      <c r="H22856" s="12"/>
      <c r="I22856" s="49"/>
    </row>
    <row r="22857" customHeight="1" spans="7:9">
      <c r="G22857" s="11"/>
      <c r="H22857" s="12"/>
      <c r="I22857" s="49"/>
    </row>
    <row r="22858" customHeight="1" spans="7:9">
      <c r="G22858" s="11"/>
      <c r="H22858" s="12"/>
      <c r="I22858" s="49"/>
    </row>
    <row r="22859" customHeight="1" spans="7:9">
      <c r="G22859" s="11"/>
      <c r="H22859" s="12"/>
      <c r="I22859" s="49"/>
    </row>
    <row r="22860" customHeight="1" spans="7:9">
      <c r="G22860" s="11"/>
      <c r="H22860" s="12"/>
      <c r="I22860" s="49"/>
    </row>
    <row r="22861" customHeight="1" spans="7:9">
      <c r="G22861" s="11"/>
      <c r="H22861" s="12"/>
      <c r="I22861" s="49"/>
    </row>
    <row r="22862" customHeight="1" spans="7:9">
      <c r="G22862" s="11"/>
      <c r="H22862" s="12"/>
      <c r="I22862" s="49"/>
    </row>
    <row r="22863" customHeight="1" spans="7:9">
      <c r="G22863" s="11"/>
      <c r="H22863" s="12"/>
      <c r="I22863" s="49"/>
    </row>
    <row r="22864" customHeight="1" spans="7:9">
      <c r="G22864" s="11"/>
      <c r="H22864" s="12"/>
      <c r="I22864" s="49"/>
    </row>
    <row r="22865" customHeight="1" spans="7:9">
      <c r="G22865" s="11"/>
      <c r="H22865" s="12"/>
      <c r="I22865" s="49"/>
    </row>
    <row r="22866" customHeight="1" spans="7:9">
      <c r="G22866" s="11"/>
      <c r="H22866" s="12"/>
      <c r="I22866" s="49"/>
    </row>
    <row r="22867" customHeight="1" spans="7:9">
      <c r="G22867" s="11"/>
      <c r="H22867" s="12"/>
      <c r="I22867" s="49"/>
    </row>
    <row r="22868" customHeight="1" spans="7:9">
      <c r="G22868" s="11"/>
      <c r="H22868" s="12"/>
      <c r="I22868" s="49"/>
    </row>
    <row r="22869" customHeight="1" spans="7:9">
      <c r="G22869" s="11"/>
      <c r="H22869" s="12"/>
      <c r="I22869" s="49"/>
    </row>
    <row r="22870" customHeight="1" spans="7:9">
      <c r="G22870" s="11"/>
      <c r="H22870" s="12"/>
      <c r="I22870" s="49"/>
    </row>
    <row r="22871" customHeight="1" spans="7:9">
      <c r="G22871" s="11"/>
      <c r="H22871" s="12"/>
      <c r="I22871" s="49"/>
    </row>
    <row r="22872" customHeight="1" spans="7:9">
      <c r="G22872" s="11"/>
      <c r="H22872" s="12"/>
      <c r="I22872" s="49"/>
    </row>
    <row r="22873" customHeight="1" spans="7:9">
      <c r="G22873" s="11"/>
      <c r="H22873" s="12"/>
      <c r="I22873" s="49"/>
    </row>
    <row r="22874" customHeight="1" spans="7:9">
      <c r="G22874" s="11"/>
      <c r="H22874" s="12"/>
      <c r="I22874" s="49"/>
    </row>
    <row r="22875" customHeight="1" spans="7:9">
      <c r="G22875" s="11"/>
      <c r="H22875" s="12"/>
      <c r="I22875" s="49"/>
    </row>
    <row r="22876" customHeight="1" spans="7:9">
      <c r="G22876" s="11"/>
      <c r="H22876" s="12"/>
      <c r="I22876" s="49"/>
    </row>
    <row r="22877" customHeight="1" spans="7:9">
      <c r="G22877" s="11"/>
      <c r="H22877" s="12"/>
      <c r="I22877" s="49"/>
    </row>
    <row r="22878" customHeight="1" spans="7:9">
      <c r="G22878" s="11"/>
      <c r="H22878" s="12"/>
      <c r="I22878" s="49"/>
    </row>
    <row r="22879" customHeight="1" spans="7:9">
      <c r="G22879" s="11"/>
      <c r="H22879" s="12"/>
      <c r="I22879" s="49"/>
    </row>
    <row r="22880" customHeight="1" spans="7:9">
      <c r="G22880" s="11"/>
      <c r="H22880" s="12"/>
      <c r="I22880" s="49"/>
    </row>
    <row r="22881" customHeight="1" spans="7:9">
      <c r="G22881" s="11"/>
      <c r="H22881" s="12"/>
      <c r="I22881" s="49"/>
    </row>
    <row r="22882" customHeight="1" spans="7:9">
      <c r="G22882" s="11"/>
      <c r="H22882" s="12"/>
      <c r="I22882" s="49"/>
    </row>
    <row r="22883" customHeight="1" spans="7:9">
      <c r="G22883" s="11"/>
      <c r="H22883" s="12"/>
      <c r="I22883" s="49"/>
    </row>
    <row r="22884" customHeight="1" spans="7:9">
      <c r="G22884" s="11"/>
      <c r="H22884" s="12"/>
      <c r="I22884" s="49"/>
    </row>
    <row r="22885" customHeight="1" spans="7:9">
      <c r="G22885" s="11"/>
      <c r="H22885" s="12"/>
      <c r="I22885" s="49"/>
    </row>
    <row r="22886" customHeight="1" spans="7:9">
      <c r="G22886" s="11"/>
      <c r="H22886" s="12"/>
      <c r="I22886" s="49"/>
    </row>
    <row r="22887" customHeight="1" spans="7:9">
      <c r="G22887" s="11"/>
      <c r="H22887" s="12"/>
      <c r="I22887" s="49"/>
    </row>
    <row r="22888" customHeight="1" spans="7:9">
      <c r="G22888" s="11"/>
      <c r="H22888" s="12"/>
      <c r="I22888" s="49"/>
    </row>
    <row r="22889" customHeight="1" spans="7:9">
      <c r="G22889" s="11"/>
      <c r="H22889" s="12"/>
      <c r="I22889" s="49"/>
    </row>
    <row r="22890" customHeight="1" spans="7:9">
      <c r="G22890" s="11"/>
      <c r="H22890" s="12"/>
      <c r="I22890" s="49"/>
    </row>
    <row r="22891" customHeight="1" spans="7:9">
      <c r="G22891" s="11"/>
      <c r="H22891" s="12"/>
      <c r="I22891" s="49"/>
    </row>
    <row r="22892" customHeight="1" spans="7:9">
      <c r="G22892" s="11"/>
      <c r="H22892" s="12"/>
      <c r="I22892" s="49"/>
    </row>
    <row r="22893" customHeight="1" spans="7:9">
      <c r="G22893" s="11"/>
      <c r="H22893" s="12"/>
      <c r="I22893" s="49"/>
    </row>
    <row r="22894" customHeight="1" spans="7:9">
      <c r="G22894" s="11"/>
      <c r="H22894" s="12"/>
      <c r="I22894" s="49"/>
    </row>
    <row r="22895" customHeight="1" spans="7:9">
      <c r="G22895" s="11"/>
      <c r="H22895" s="12"/>
      <c r="I22895" s="49"/>
    </row>
    <row r="22896" customHeight="1" spans="7:9">
      <c r="G22896" s="11"/>
      <c r="H22896" s="12"/>
      <c r="I22896" s="49"/>
    </row>
    <row r="22897" customHeight="1" spans="7:9">
      <c r="G22897" s="11"/>
      <c r="H22897" s="12"/>
      <c r="I22897" s="49"/>
    </row>
    <row r="22898" customHeight="1" spans="7:9">
      <c r="G22898" s="11"/>
      <c r="H22898" s="12"/>
      <c r="I22898" s="49"/>
    </row>
    <row r="22899" customHeight="1" spans="7:9">
      <c r="G22899" s="11"/>
      <c r="H22899" s="12"/>
      <c r="I22899" s="49"/>
    </row>
    <row r="22900" customHeight="1" spans="7:9">
      <c r="G22900" s="11"/>
      <c r="H22900" s="12"/>
      <c r="I22900" s="49"/>
    </row>
    <row r="22901" customHeight="1" spans="7:9">
      <c r="G22901" s="11"/>
      <c r="H22901" s="12"/>
      <c r="I22901" s="49"/>
    </row>
    <row r="22902" customHeight="1" spans="7:9">
      <c r="G22902" s="11"/>
      <c r="H22902" s="12"/>
      <c r="I22902" s="49"/>
    </row>
    <row r="22903" customHeight="1" spans="7:9">
      <c r="G22903" s="11"/>
      <c r="H22903" s="12"/>
      <c r="I22903" s="49"/>
    </row>
    <row r="22904" customHeight="1" spans="7:9">
      <c r="G22904" s="11"/>
      <c r="H22904" s="12"/>
      <c r="I22904" s="49"/>
    </row>
    <row r="22905" customHeight="1" spans="7:9">
      <c r="G22905" s="11"/>
      <c r="H22905" s="12"/>
      <c r="I22905" s="49"/>
    </row>
    <row r="22906" customHeight="1" spans="7:9">
      <c r="G22906" s="11"/>
      <c r="H22906" s="12"/>
      <c r="I22906" s="49"/>
    </row>
    <row r="22907" customHeight="1" spans="7:9">
      <c r="G22907" s="11"/>
      <c r="H22907" s="12"/>
      <c r="I22907" s="49"/>
    </row>
    <row r="22908" customHeight="1" spans="7:9">
      <c r="G22908" s="11"/>
      <c r="H22908" s="12"/>
      <c r="I22908" s="49"/>
    </row>
    <row r="22909" customHeight="1" spans="7:9">
      <c r="G22909" s="11"/>
      <c r="H22909" s="12"/>
      <c r="I22909" s="49"/>
    </row>
    <row r="22910" customHeight="1" spans="7:9">
      <c r="G22910" s="11"/>
      <c r="H22910" s="12"/>
      <c r="I22910" s="49"/>
    </row>
    <row r="22911" customHeight="1" spans="7:9">
      <c r="G22911" s="11"/>
      <c r="H22911" s="12"/>
      <c r="I22911" s="49"/>
    </row>
    <row r="22912" customHeight="1" spans="7:9">
      <c r="G22912" s="11"/>
      <c r="H22912" s="12"/>
      <c r="I22912" s="49"/>
    </row>
    <row r="22913" customHeight="1" spans="7:9">
      <c r="G22913" s="11"/>
      <c r="H22913" s="12"/>
      <c r="I22913" s="49"/>
    </row>
    <row r="22914" customHeight="1" spans="7:9">
      <c r="G22914" s="11"/>
      <c r="H22914" s="12"/>
      <c r="I22914" s="49"/>
    </row>
    <row r="22915" customHeight="1" spans="7:9">
      <c r="G22915" s="11"/>
      <c r="H22915" s="12"/>
      <c r="I22915" s="49"/>
    </row>
    <row r="22916" customHeight="1" spans="7:9">
      <c r="G22916" s="11"/>
      <c r="H22916" s="12"/>
      <c r="I22916" s="49"/>
    </row>
    <row r="22917" customHeight="1" spans="7:9">
      <c r="G22917" s="11"/>
      <c r="H22917" s="12"/>
      <c r="I22917" s="49"/>
    </row>
    <row r="22918" customHeight="1" spans="7:9">
      <c r="G22918" s="11"/>
      <c r="H22918" s="12"/>
      <c r="I22918" s="49"/>
    </row>
    <row r="22919" customHeight="1" spans="7:9">
      <c r="G22919" s="11"/>
      <c r="H22919" s="12"/>
      <c r="I22919" s="49"/>
    </row>
    <row r="22920" customHeight="1" spans="7:9">
      <c r="G22920" s="11"/>
      <c r="H22920" s="12"/>
      <c r="I22920" s="49"/>
    </row>
    <row r="22921" customHeight="1" spans="7:9">
      <c r="G22921" s="11"/>
      <c r="H22921" s="12"/>
      <c r="I22921" s="49"/>
    </row>
    <row r="22922" customHeight="1" spans="7:9">
      <c r="G22922" s="11"/>
      <c r="H22922" s="12"/>
      <c r="I22922" s="49"/>
    </row>
    <row r="22923" customHeight="1" spans="7:9">
      <c r="G22923" s="11"/>
      <c r="H22923" s="12"/>
      <c r="I22923" s="49"/>
    </row>
    <row r="22924" customHeight="1" spans="7:9">
      <c r="G22924" s="11"/>
      <c r="H22924" s="12"/>
      <c r="I22924" s="49"/>
    </row>
    <row r="22925" customHeight="1" spans="7:9">
      <c r="G22925" s="11"/>
      <c r="H22925" s="12"/>
      <c r="I22925" s="49"/>
    </row>
    <row r="22926" customHeight="1" spans="7:9">
      <c r="G22926" s="11"/>
      <c r="H22926" s="12"/>
      <c r="I22926" s="49"/>
    </row>
    <row r="22927" customHeight="1" spans="7:9">
      <c r="G22927" s="11"/>
      <c r="H22927" s="12"/>
      <c r="I22927" s="49"/>
    </row>
    <row r="22928" customHeight="1" spans="7:9">
      <c r="G22928" s="11"/>
      <c r="H22928" s="12"/>
      <c r="I22928" s="49"/>
    </row>
    <row r="22929" customHeight="1" spans="7:9">
      <c r="G22929" s="11"/>
      <c r="H22929" s="12"/>
      <c r="I22929" s="49"/>
    </row>
    <row r="22930" customHeight="1" spans="7:9">
      <c r="G22930" s="11"/>
      <c r="H22930" s="12"/>
      <c r="I22930" s="49"/>
    </row>
    <row r="22931" customHeight="1" spans="7:9">
      <c r="G22931" s="11"/>
      <c r="H22931" s="12"/>
      <c r="I22931" s="49"/>
    </row>
    <row r="22932" customHeight="1" spans="7:9">
      <c r="G22932" s="11"/>
      <c r="H22932" s="12"/>
      <c r="I22932" s="49"/>
    </row>
    <row r="22933" customHeight="1" spans="7:9">
      <c r="G22933" s="11"/>
      <c r="H22933" s="12"/>
      <c r="I22933" s="49"/>
    </row>
    <row r="22934" customHeight="1" spans="7:9">
      <c r="G22934" s="11"/>
      <c r="H22934" s="12"/>
      <c r="I22934" s="49"/>
    </row>
    <row r="22935" customHeight="1" spans="7:9">
      <c r="G22935" s="11"/>
      <c r="H22935" s="12"/>
      <c r="I22935" s="49"/>
    </row>
    <row r="22936" customHeight="1" spans="7:9">
      <c r="G22936" s="11"/>
      <c r="H22936" s="12"/>
      <c r="I22936" s="49"/>
    </row>
    <row r="22937" customHeight="1" spans="7:9">
      <c r="G22937" s="11"/>
      <c r="H22937" s="12"/>
      <c r="I22937" s="49"/>
    </row>
    <row r="22938" customHeight="1" spans="7:9">
      <c r="G22938" s="11"/>
      <c r="H22938" s="12"/>
      <c r="I22938" s="49"/>
    </row>
    <row r="22939" customHeight="1" spans="7:9">
      <c r="G22939" s="11"/>
      <c r="H22939" s="12"/>
      <c r="I22939" s="49"/>
    </row>
    <row r="22940" customHeight="1" spans="7:9">
      <c r="G22940" s="11"/>
      <c r="H22940" s="12"/>
      <c r="I22940" s="49"/>
    </row>
    <row r="22941" customHeight="1" spans="7:9">
      <c r="G22941" s="11"/>
      <c r="H22941" s="12"/>
      <c r="I22941" s="49"/>
    </row>
    <row r="22942" customHeight="1" spans="7:9">
      <c r="G22942" s="11"/>
      <c r="H22942" s="12"/>
      <c r="I22942" s="49"/>
    </row>
    <row r="22943" customHeight="1" spans="7:9">
      <c r="G22943" s="11"/>
      <c r="H22943" s="12"/>
      <c r="I22943" s="49"/>
    </row>
    <row r="22944" customHeight="1" spans="7:9">
      <c r="G22944" s="11"/>
      <c r="H22944" s="12"/>
      <c r="I22944" s="49"/>
    </row>
    <row r="22945" customHeight="1" spans="7:9">
      <c r="G22945" s="11"/>
      <c r="H22945" s="12"/>
      <c r="I22945" s="49"/>
    </row>
    <row r="22946" customHeight="1" spans="7:9">
      <c r="G22946" s="11"/>
      <c r="H22946" s="12"/>
      <c r="I22946" s="49"/>
    </row>
    <row r="22947" customHeight="1" spans="7:9">
      <c r="G22947" s="11"/>
      <c r="H22947" s="12"/>
      <c r="I22947" s="49"/>
    </row>
    <row r="22948" customHeight="1" spans="7:9">
      <c r="G22948" s="11"/>
      <c r="H22948" s="12"/>
      <c r="I22948" s="49"/>
    </row>
    <row r="22949" customHeight="1" spans="7:9">
      <c r="G22949" s="11"/>
      <c r="H22949" s="12"/>
      <c r="I22949" s="49"/>
    </row>
    <row r="22950" customHeight="1" spans="7:9">
      <c r="G22950" s="11"/>
      <c r="H22950" s="12"/>
      <c r="I22950" s="49"/>
    </row>
    <row r="22951" customHeight="1" spans="7:9">
      <c r="G22951" s="11"/>
      <c r="H22951" s="12"/>
      <c r="I22951" s="49"/>
    </row>
    <row r="22952" customHeight="1" spans="7:9">
      <c r="G22952" s="11"/>
      <c r="H22952" s="12"/>
      <c r="I22952" s="49"/>
    </row>
    <row r="22953" customHeight="1" spans="7:9">
      <c r="G22953" s="11"/>
      <c r="H22953" s="12"/>
      <c r="I22953" s="49"/>
    </row>
    <row r="22954" customHeight="1" spans="7:9">
      <c r="G22954" s="11"/>
      <c r="H22954" s="12"/>
      <c r="I22954" s="49"/>
    </row>
    <row r="22955" customHeight="1" spans="7:9">
      <c r="G22955" s="11"/>
      <c r="H22955" s="12"/>
      <c r="I22955" s="49"/>
    </row>
    <row r="22956" customHeight="1" spans="7:9">
      <c r="G22956" s="11"/>
      <c r="H22956" s="12"/>
      <c r="I22956" s="49"/>
    </row>
    <row r="22957" customHeight="1" spans="7:9">
      <c r="G22957" s="11"/>
      <c r="H22957" s="12"/>
      <c r="I22957" s="49"/>
    </row>
    <row r="22958" customHeight="1" spans="7:9">
      <c r="G22958" s="11"/>
      <c r="H22958" s="12"/>
      <c r="I22958" s="49"/>
    </row>
    <row r="22959" customHeight="1" spans="7:9">
      <c r="G22959" s="11"/>
      <c r="H22959" s="12"/>
      <c r="I22959" s="49"/>
    </row>
    <row r="22960" customHeight="1" spans="7:9">
      <c r="G22960" s="11"/>
      <c r="H22960" s="12"/>
      <c r="I22960" s="49"/>
    </row>
    <row r="22961" customHeight="1" spans="7:9">
      <c r="G22961" s="11"/>
      <c r="H22961" s="12"/>
      <c r="I22961" s="49"/>
    </row>
    <row r="22962" customHeight="1" spans="7:9">
      <c r="G22962" s="11"/>
      <c r="H22962" s="12"/>
      <c r="I22962" s="49"/>
    </row>
    <row r="22963" customHeight="1" spans="7:9">
      <c r="G22963" s="11"/>
      <c r="H22963" s="12"/>
      <c r="I22963" s="49"/>
    </row>
    <row r="22964" customHeight="1" spans="7:9">
      <c r="G22964" s="11"/>
      <c r="H22964" s="12"/>
      <c r="I22964" s="49"/>
    </row>
    <row r="22965" customHeight="1" spans="7:9">
      <c r="G22965" s="11"/>
      <c r="H22965" s="12"/>
      <c r="I22965" s="49"/>
    </row>
    <row r="22966" customHeight="1" spans="7:9">
      <c r="G22966" s="11"/>
      <c r="H22966" s="12"/>
      <c r="I22966" s="49"/>
    </row>
    <row r="22967" customHeight="1" spans="7:9">
      <c r="G22967" s="11"/>
      <c r="H22967" s="12"/>
      <c r="I22967" s="49"/>
    </row>
    <row r="22968" customHeight="1" spans="7:9">
      <c r="G22968" s="11"/>
      <c r="H22968" s="12"/>
      <c r="I22968" s="49"/>
    </row>
    <row r="22969" customHeight="1" spans="7:9">
      <c r="G22969" s="11"/>
      <c r="H22969" s="12"/>
      <c r="I22969" s="49"/>
    </row>
    <row r="22970" customHeight="1" spans="7:9">
      <c r="G22970" s="11"/>
      <c r="H22970" s="12"/>
      <c r="I22970" s="49"/>
    </row>
    <row r="22971" customHeight="1" spans="7:9">
      <c r="G22971" s="11"/>
      <c r="H22971" s="12"/>
      <c r="I22971" s="49"/>
    </row>
    <row r="22972" customHeight="1" spans="7:9">
      <c r="G22972" s="11"/>
      <c r="H22972" s="12"/>
      <c r="I22972" s="49"/>
    </row>
    <row r="22973" customHeight="1" spans="7:9">
      <c r="G22973" s="11"/>
      <c r="H22973" s="12"/>
      <c r="I22973" s="49"/>
    </row>
    <row r="22974" customHeight="1" spans="7:9">
      <c r="G22974" s="11"/>
      <c r="H22974" s="12"/>
      <c r="I22974" s="49"/>
    </row>
    <row r="22975" customHeight="1" spans="7:9">
      <c r="G22975" s="11"/>
      <c r="H22975" s="12"/>
      <c r="I22975" s="49"/>
    </row>
    <row r="22976" customHeight="1" spans="7:9">
      <c r="G22976" s="11"/>
      <c r="H22976" s="12"/>
      <c r="I22976" s="49"/>
    </row>
    <row r="22977" customHeight="1" spans="7:9">
      <c r="G22977" s="11"/>
      <c r="H22977" s="12"/>
      <c r="I22977" s="49"/>
    </row>
    <row r="22978" customHeight="1" spans="7:9">
      <c r="G22978" s="11"/>
      <c r="H22978" s="12"/>
      <c r="I22978" s="49"/>
    </row>
    <row r="22979" customHeight="1" spans="7:9">
      <c r="G22979" s="11"/>
      <c r="H22979" s="12"/>
      <c r="I22979" s="49"/>
    </row>
    <row r="22980" customHeight="1" spans="7:9">
      <c r="G22980" s="11"/>
      <c r="H22980" s="12"/>
      <c r="I22980" s="49"/>
    </row>
    <row r="22981" customHeight="1" spans="7:9">
      <c r="G22981" s="11"/>
      <c r="H22981" s="12"/>
      <c r="I22981" s="49"/>
    </row>
    <row r="22982" customHeight="1" spans="7:9">
      <c r="G22982" s="11"/>
      <c r="H22982" s="12"/>
      <c r="I22982" s="49"/>
    </row>
    <row r="22983" customHeight="1" spans="7:9">
      <c r="G22983" s="11"/>
      <c r="H22983" s="12"/>
      <c r="I22983" s="49"/>
    </row>
    <row r="22984" customHeight="1" spans="7:9">
      <c r="G22984" s="11"/>
      <c r="H22984" s="12"/>
      <c r="I22984" s="49"/>
    </row>
    <row r="22985" customHeight="1" spans="7:9">
      <c r="G22985" s="11"/>
      <c r="H22985" s="12"/>
      <c r="I22985" s="49"/>
    </row>
    <row r="22986" customHeight="1" spans="7:9">
      <c r="G22986" s="11"/>
      <c r="H22986" s="12"/>
      <c r="I22986" s="49"/>
    </row>
    <row r="22987" customHeight="1" spans="7:9">
      <c r="G22987" s="11"/>
      <c r="H22987" s="12"/>
      <c r="I22987" s="49"/>
    </row>
    <row r="22988" customHeight="1" spans="7:9">
      <c r="G22988" s="11"/>
      <c r="H22988" s="12"/>
      <c r="I22988" s="49"/>
    </row>
    <row r="22989" customHeight="1" spans="7:9">
      <c r="G22989" s="11"/>
      <c r="H22989" s="12"/>
      <c r="I22989" s="49"/>
    </row>
    <row r="22990" customHeight="1" spans="7:9">
      <c r="G22990" s="11"/>
      <c r="H22990" s="12"/>
      <c r="I22990" s="49"/>
    </row>
    <row r="22991" customHeight="1" spans="7:9">
      <c r="G22991" s="11"/>
      <c r="H22991" s="12"/>
      <c r="I22991" s="49"/>
    </row>
    <row r="22992" customHeight="1" spans="7:9">
      <c r="G22992" s="11"/>
      <c r="H22992" s="12"/>
      <c r="I22992" s="49"/>
    </row>
    <row r="22993" customHeight="1" spans="7:9">
      <c r="G22993" s="11"/>
      <c r="H22993" s="12"/>
      <c r="I22993" s="49"/>
    </row>
    <row r="22994" customHeight="1" spans="7:9">
      <c r="G22994" s="11"/>
      <c r="H22994" s="12"/>
      <c r="I22994" s="49"/>
    </row>
    <row r="22995" customHeight="1" spans="7:9">
      <c r="G22995" s="11"/>
      <c r="H22995" s="12"/>
      <c r="I22995" s="49"/>
    </row>
    <row r="22996" customHeight="1" spans="7:9">
      <c r="G22996" s="11"/>
      <c r="H22996" s="12"/>
      <c r="I22996" s="49"/>
    </row>
    <row r="22997" customHeight="1" spans="7:9">
      <c r="G22997" s="11"/>
      <c r="H22997" s="12"/>
      <c r="I22997" s="49"/>
    </row>
    <row r="22998" customHeight="1" spans="7:9">
      <c r="G22998" s="11"/>
      <c r="H22998" s="12"/>
      <c r="I22998" s="49"/>
    </row>
    <row r="22999" customHeight="1" spans="7:9">
      <c r="G22999" s="11"/>
      <c r="H22999" s="12"/>
      <c r="I22999" s="49"/>
    </row>
    <row r="23000" customHeight="1" spans="7:9">
      <c r="G23000" s="11"/>
      <c r="H23000" s="12"/>
      <c r="I23000" s="49"/>
    </row>
    <row r="23001" customHeight="1" spans="7:9">
      <c r="G23001" s="11"/>
      <c r="H23001" s="12"/>
      <c r="I23001" s="49"/>
    </row>
    <row r="23002" customHeight="1" spans="7:9">
      <c r="G23002" s="11"/>
      <c r="H23002" s="12"/>
      <c r="I23002" s="49"/>
    </row>
    <row r="23003" customHeight="1" spans="7:9">
      <c r="G23003" s="11"/>
      <c r="H23003" s="12"/>
      <c r="I23003" s="49"/>
    </row>
    <row r="23004" customHeight="1" spans="7:9">
      <c r="G23004" s="11"/>
      <c r="H23004" s="12"/>
      <c r="I23004" s="49"/>
    </row>
    <row r="23005" customHeight="1" spans="7:9">
      <c r="G23005" s="11"/>
      <c r="H23005" s="12"/>
      <c r="I23005" s="49"/>
    </row>
    <row r="23006" customHeight="1" spans="7:9">
      <c r="G23006" s="11"/>
      <c r="H23006" s="12"/>
      <c r="I23006" s="49"/>
    </row>
    <row r="23007" customHeight="1" spans="7:9">
      <c r="G23007" s="11"/>
      <c r="H23007" s="12"/>
      <c r="I23007" s="49"/>
    </row>
    <row r="23008" customHeight="1" spans="7:9">
      <c r="G23008" s="11"/>
      <c r="H23008" s="12"/>
      <c r="I23008" s="49"/>
    </row>
    <row r="23009" customHeight="1" spans="7:9">
      <c r="G23009" s="11"/>
      <c r="H23009" s="12"/>
      <c r="I23009" s="49"/>
    </row>
    <row r="23010" customHeight="1" spans="7:9">
      <c r="G23010" s="11"/>
      <c r="H23010" s="12"/>
      <c r="I23010" s="49"/>
    </row>
    <row r="23011" customHeight="1" spans="7:9">
      <c r="G23011" s="11"/>
      <c r="H23011" s="12"/>
      <c r="I23011" s="49"/>
    </row>
    <row r="23012" customHeight="1" spans="7:9">
      <c r="G23012" s="11"/>
      <c r="H23012" s="12"/>
      <c r="I23012" s="49"/>
    </row>
    <row r="23013" customHeight="1" spans="7:9">
      <c r="G23013" s="11"/>
      <c r="H23013" s="12"/>
      <c r="I23013" s="49"/>
    </row>
    <row r="23014" customHeight="1" spans="7:9">
      <c r="G23014" s="11"/>
      <c r="H23014" s="12"/>
      <c r="I23014" s="49"/>
    </row>
    <row r="23015" customHeight="1" spans="7:9">
      <c r="G23015" s="11"/>
      <c r="H23015" s="12"/>
      <c r="I23015" s="49"/>
    </row>
    <row r="23016" customHeight="1" spans="7:9">
      <c r="G23016" s="11"/>
      <c r="H23016" s="12"/>
      <c r="I23016" s="49"/>
    </row>
    <row r="23017" customHeight="1" spans="7:9">
      <c r="G23017" s="11"/>
      <c r="H23017" s="12"/>
      <c r="I23017" s="49"/>
    </row>
    <row r="23018" customHeight="1" spans="7:9">
      <c r="G23018" s="11"/>
      <c r="H23018" s="12"/>
      <c r="I23018" s="49"/>
    </row>
    <row r="23019" customHeight="1" spans="7:9">
      <c r="G23019" s="11"/>
      <c r="H23019" s="12"/>
      <c r="I23019" s="49"/>
    </row>
    <row r="23020" customHeight="1" spans="7:9">
      <c r="G23020" s="11"/>
      <c r="H23020" s="12"/>
      <c r="I23020" s="49"/>
    </row>
    <row r="23021" customHeight="1" spans="7:9">
      <c r="G23021" s="11"/>
      <c r="H23021" s="12"/>
      <c r="I23021" s="49"/>
    </row>
    <row r="23022" customHeight="1" spans="7:9">
      <c r="G23022" s="11"/>
      <c r="H23022" s="12"/>
      <c r="I23022" s="49"/>
    </row>
    <row r="23023" customHeight="1" spans="7:9">
      <c r="G23023" s="11"/>
      <c r="H23023" s="12"/>
      <c r="I23023" s="49"/>
    </row>
    <row r="23024" customHeight="1" spans="7:9">
      <c r="G23024" s="11"/>
      <c r="H23024" s="12"/>
      <c r="I23024" s="49"/>
    </row>
    <row r="23025" customHeight="1" spans="7:9">
      <c r="G23025" s="11"/>
      <c r="H23025" s="12"/>
      <c r="I23025" s="49"/>
    </row>
    <row r="23026" customHeight="1" spans="7:9">
      <c r="G23026" s="11"/>
      <c r="H23026" s="12"/>
      <c r="I23026" s="49"/>
    </row>
    <row r="23027" customHeight="1" spans="7:9">
      <c r="G23027" s="11"/>
      <c r="H23027" s="12"/>
      <c r="I23027" s="49"/>
    </row>
    <row r="23028" customHeight="1" spans="7:9">
      <c r="G23028" s="11"/>
      <c r="H23028" s="12"/>
      <c r="I23028" s="49"/>
    </row>
    <row r="23029" customHeight="1" spans="7:9">
      <c r="G23029" s="11"/>
      <c r="H23029" s="12"/>
      <c r="I23029" s="49"/>
    </row>
    <row r="23030" customHeight="1" spans="7:9">
      <c r="G23030" s="11"/>
      <c r="H23030" s="12"/>
      <c r="I23030" s="49"/>
    </row>
    <row r="23031" customHeight="1" spans="7:9">
      <c r="G23031" s="11"/>
      <c r="H23031" s="12"/>
      <c r="I23031" s="49"/>
    </row>
    <row r="23032" customHeight="1" spans="7:9">
      <c r="G23032" s="11"/>
      <c r="H23032" s="12"/>
      <c r="I23032" s="49"/>
    </row>
    <row r="23033" customHeight="1" spans="7:9">
      <c r="G23033" s="11"/>
      <c r="H23033" s="12"/>
      <c r="I23033" s="49"/>
    </row>
    <row r="23034" customHeight="1" spans="7:9">
      <c r="G23034" s="11"/>
      <c r="H23034" s="12"/>
      <c r="I23034" s="49"/>
    </row>
    <row r="23035" customHeight="1" spans="7:9">
      <c r="G23035" s="11"/>
      <c r="H23035" s="12"/>
      <c r="I23035" s="49"/>
    </row>
    <row r="23036" customHeight="1" spans="7:9">
      <c r="G23036" s="11"/>
      <c r="H23036" s="12"/>
      <c r="I23036" s="49"/>
    </row>
    <row r="23037" customHeight="1" spans="7:9">
      <c r="G23037" s="11"/>
      <c r="H23037" s="12"/>
      <c r="I23037" s="49"/>
    </row>
    <row r="23038" customHeight="1" spans="7:9">
      <c r="G23038" s="11"/>
      <c r="H23038" s="12"/>
      <c r="I23038" s="49"/>
    </row>
    <row r="23039" customHeight="1" spans="7:9">
      <c r="G23039" s="11"/>
      <c r="H23039" s="12"/>
      <c r="I23039" s="49"/>
    </row>
    <row r="23040" customHeight="1" spans="7:9">
      <c r="G23040" s="11"/>
      <c r="H23040" s="12"/>
      <c r="I23040" s="49"/>
    </row>
    <row r="23041" customHeight="1" spans="7:9">
      <c r="G23041" s="11"/>
      <c r="H23041" s="12"/>
      <c r="I23041" s="49"/>
    </row>
    <row r="23042" customHeight="1" spans="7:9">
      <c r="G23042" s="11"/>
      <c r="H23042" s="12"/>
      <c r="I23042" s="49"/>
    </row>
    <row r="23043" customHeight="1" spans="7:9">
      <c r="G23043" s="11"/>
      <c r="H23043" s="12"/>
      <c r="I23043" s="49"/>
    </row>
    <row r="23044" customHeight="1" spans="7:9">
      <c r="G23044" s="11"/>
      <c r="H23044" s="12"/>
      <c r="I23044" s="49"/>
    </row>
    <row r="23045" customHeight="1" spans="7:9">
      <c r="G23045" s="11"/>
      <c r="H23045" s="12"/>
      <c r="I23045" s="49"/>
    </row>
    <row r="23046" customHeight="1" spans="7:9">
      <c r="G23046" s="11"/>
      <c r="H23046" s="12"/>
      <c r="I23046" s="49"/>
    </row>
    <row r="23047" customHeight="1" spans="7:9">
      <c r="G23047" s="11"/>
      <c r="H23047" s="12"/>
      <c r="I23047" s="49"/>
    </row>
    <row r="23048" customHeight="1" spans="7:9">
      <c r="G23048" s="11"/>
      <c r="H23048" s="12"/>
      <c r="I23048" s="49"/>
    </row>
    <row r="23049" customHeight="1" spans="7:9">
      <c r="G23049" s="11"/>
      <c r="H23049" s="12"/>
      <c r="I23049" s="49"/>
    </row>
    <row r="23050" customHeight="1" spans="7:9">
      <c r="G23050" s="11"/>
      <c r="H23050" s="12"/>
      <c r="I23050" s="49"/>
    </row>
    <row r="23051" customHeight="1" spans="7:9">
      <c r="G23051" s="11"/>
      <c r="H23051" s="12"/>
      <c r="I23051" s="49"/>
    </row>
    <row r="23052" customHeight="1" spans="7:9">
      <c r="G23052" s="11"/>
      <c r="H23052" s="12"/>
      <c r="I23052" s="49"/>
    </row>
    <row r="23053" customHeight="1" spans="7:9">
      <c r="G23053" s="11"/>
      <c r="H23053" s="12"/>
      <c r="I23053" s="49"/>
    </row>
    <row r="23054" customHeight="1" spans="7:9">
      <c r="G23054" s="11"/>
      <c r="H23054" s="12"/>
      <c r="I23054" s="49"/>
    </row>
    <row r="23055" customHeight="1" spans="7:9">
      <c r="G23055" s="11"/>
      <c r="H23055" s="12"/>
      <c r="I23055" s="49"/>
    </row>
    <row r="23056" customHeight="1" spans="7:9">
      <c r="G23056" s="11"/>
      <c r="H23056" s="12"/>
      <c r="I23056" s="49"/>
    </row>
    <row r="23057" customHeight="1" spans="7:9">
      <c r="G23057" s="11"/>
      <c r="H23057" s="12"/>
      <c r="I23057" s="49"/>
    </row>
    <row r="23058" customHeight="1" spans="7:9">
      <c r="G23058" s="11"/>
      <c r="H23058" s="12"/>
      <c r="I23058" s="49"/>
    </row>
    <row r="23059" customHeight="1" spans="7:9">
      <c r="G23059" s="11"/>
      <c r="H23059" s="12"/>
      <c r="I23059" s="49"/>
    </row>
    <row r="23060" customHeight="1" spans="7:9">
      <c r="G23060" s="11"/>
      <c r="H23060" s="12"/>
      <c r="I23060" s="49"/>
    </row>
    <row r="23061" customHeight="1" spans="7:9">
      <c r="G23061" s="11"/>
      <c r="H23061" s="12"/>
      <c r="I23061" s="49"/>
    </row>
    <row r="23062" customHeight="1" spans="7:9">
      <c r="G23062" s="11"/>
      <c r="H23062" s="12"/>
      <c r="I23062" s="49"/>
    </row>
    <row r="23063" customHeight="1" spans="7:9">
      <c r="G23063" s="11"/>
      <c r="H23063" s="12"/>
      <c r="I23063" s="49"/>
    </row>
    <row r="23064" customHeight="1" spans="7:9">
      <c r="G23064" s="11"/>
      <c r="H23064" s="12"/>
      <c r="I23064" s="49"/>
    </row>
    <row r="23065" customHeight="1" spans="7:9">
      <c r="G23065" s="11"/>
      <c r="H23065" s="12"/>
      <c r="I23065" s="49"/>
    </row>
    <row r="23066" customHeight="1" spans="7:9">
      <c r="G23066" s="11"/>
      <c r="H23066" s="12"/>
      <c r="I23066" s="49"/>
    </row>
    <row r="23067" customHeight="1" spans="7:9">
      <c r="G23067" s="11"/>
      <c r="H23067" s="12"/>
      <c r="I23067" s="49"/>
    </row>
    <row r="23068" customHeight="1" spans="7:9">
      <c r="G23068" s="11"/>
      <c r="H23068" s="12"/>
      <c r="I23068" s="49"/>
    </row>
    <row r="23069" customHeight="1" spans="7:9">
      <c r="G23069" s="11"/>
      <c r="H23069" s="12"/>
      <c r="I23069" s="49"/>
    </row>
    <row r="23070" customHeight="1" spans="7:9">
      <c r="G23070" s="11"/>
      <c r="H23070" s="12"/>
      <c r="I23070" s="49"/>
    </row>
    <row r="23071" customHeight="1" spans="7:9">
      <c r="G23071" s="11"/>
      <c r="H23071" s="12"/>
      <c r="I23071" s="49"/>
    </row>
    <row r="23072" customHeight="1" spans="7:9">
      <c r="G23072" s="11"/>
      <c r="H23072" s="12"/>
      <c r="I23072" s="49"/>
    </row>
    <row r="23073" customHeight="1" spans="7:9">
      <c r="G23073" s="11"/>
      <c r="H23073" s="12"/>
      <c r="I23073" s="49"/>
    </row>
    <row r="23074" customHeight="1" spans="7:9">
      <c r="G23074" s="11"/>
      <c r="H23074" s="12"/>
      <c r="I23074" s="49"/>
    </row>
    <row r="23075" customHeight="1" spans="7:9">
      <c r="G23075" s="11"/>
      <c r="H23075" s="12"/>
      <c r="I23075" s="49"/>
    </row>
    <row r="23076" customHeight="1" spans="7:9">
      <c r="G23076" s="11"/>
      <c r="H23076" s="12"/>
      <c r="I23076" s="49"/>
    </row>
    <row r="23077" customHeight="1" spans="7:9">
      <c r="G23077" s="11"/>
      <c r="H23077" s="12"/>
      <c r="I23077" s="49"/>
    </row>
    <row r="23078" customHeight="1" spans="7:9">
      <c r="G23078" s="11"/>
      <c r="H23078" s="12"/>
      <c r="I23078" s="49"/>
    </row>
    <row r="23079" customHeight="1" spans="7:9">
      <c r="G23079" s="11"/>
      <c r="H23079" s="12"/>
      <c r="I23079" s="49"/>
    </row>
    <row r="23080" customHeight="1" spans="7:9">
      <c r="G23080" s="11"/>
      <c r="H23080" s="12"/>
      <c r="I23080" s="49"/>
    </row>
    <row r="23081" customHeight="1" spans="7:9">
      <c r="G23081" s="11"/>
      <c r="H23081" s="12"/>
      <c r="I23081" s="49"/>
    </row>
    <row r="23082" customHeight="1" spans="7:9">
      <c r="G23082" s="11"/>
      <c r="H23082" s="12"/>
      <c r="I23082" s="49"/>
    </row>
    <row r="23083" customHeight="1" spans="7:9">
      <c r="G23083" s="11"/>
      <c r="H23083" s="12"/>
      <c r="I23083" s="49"/>
    </row>
    <row r="23084" customHeight="1" spans="7:9">
      <c r="G23084" s="11"/>
      <c r="H23084" s="12"/>
      <c r="I23084" s="49"/>
    </row>
    <row r="23085" customHeight="1" spans="7:9">
      <c r="G23085" s="11"/>
      <c r="H23085" s="12"/>
      <c r="I23085" s="49"/>
    </row>
    <row r="23086" customHeight="1" spans="7:9">
      <c r="G23086" s="11"/>
      <c r="H23086" s="12"/>
      <c r="I23086" s="49"/>
    </row>
    <row r="23087" customHeight="1" spans="7:9">
      <c r="G23087" s="11"/>
      <c r="H23087" s="12"/>
      <c r="I23087" s="49"/>
    </row>
    <row r="23088" customHeight="1" spans="7:9">
      <c r="G23088" s="11"/>
      <c r="H23088" s="12"/>
      <c r="I23088" s="49"/>
    </row>
    <row r="23089" customHeight="1" spans="7:9">
      <c r="G23089" s="11"/>
      <c r="H23089" s="12"/>
      <c r="I23089" s="49"/>
    </row>
    <row r="23090" customHeight="1" spans="7:9">
      <c r="G23090" s="11"/>
      <c r="H23090" s="12"/>
      <c r="I23090" s="49"/>
    </row>
    <row r="23091" customHeight="1" spans="7:9">
      <c r="G23091" s="11"/>
      <c r="H23091" s="12"/>
      <c r="I23091" s="49"/>
    </row>
    <row r="23092" customHeight="1" spans="7:9">
      <c r="G23092" s="11"/>
      <c r="H23092" s="12"/>
      <c r="I23092" s="49"/>
    </row>
    <row r="23093" customHeight="1" spans="7:9">
      <c r="G23093" s="11"/>
      <c r="H23093" s="12"/>
      <c r="I23093" s="49"/>
    </row>
    <row r="23094" customHeight="1" spans="7:9">
      <c r="G23094" s="11"/>
      <c r="H23094" s="12"/>
      <c r="I23094" s="49"/>
    </row>
    <row r="23095" customHeight="1" spans="7:9">
      <c r="G23095" s="11"/>
      <c r="H23095" s="12"/>
      <c r="I23095" s="49"/>
    </row>
    <row r="23096" customHeight="1" spans="7:9">
      <c r="G23096" s="11"/>
      <c r="H23096" s="12"/>
      <c r="I23096" s="49"/>
    </row>
    <row r="23097" customHeight="1" spans="7:9">
      <c r="G23097" s="11"/>
      <c r="H23097" s="12"/>
      <c r="I23097" s="49"/>
    </row>
    <row r="23098" customHeight="1" spans="7:9">
      <c r="G23098" s="11"/>
      <c r="H23098" s="12"/>
      <c r="I23098" s="49"/>
    </row>
    <row r="23099" customHeight="1" spans="7:9">
      <c r="G23099" s="11"/>
      <c r="H23099" s="12"/>
      <c r="I23099" s="49"/>
    </row>
    <row r="23100" customHeight="1" spans="7:9">
      <c r="G23100" s="11"/>
      <c r="H23100" s="12"/>
      <c r="I23100" s="49"/>
    </row>
    <row r="23101" customHeight="1" spans="7:9">
      <c r="G23101" s="11"/>
      <c r="H23101" s="12"/>
      <c r="I23101" s="49"/>
    </row>
    <row r="23102" customHeight="1" spans="7:9">
      <c r="G23102" s="11"/>
      <c r="H23102" s="12"/>
      <c r="I23102" s="49"/>
    </row>
    <row r="23103" customHeight="1" spans="7:9">
      <c r="G23103" s="11"/>
      <c r="H23103" s="12"/>
      <c r="I23103" s="49"/>
    </row>
    <row r="23104" customHeight="1" spans="7:9">
      <c r="G23104" s="11"/>
      <c r="H23104" s="12"/>
      <c r="I23104" s="49"/>
    </row>
    <row r="23105" customHeight="1" spans="7:9">
      <c r="G23105" s="11"/>
      <c r="H23105" s="12"/>
      <c r="I23105" s="49"/>
    </row>
    <row r="23106" customHeight="1" spans="7:9">
      <c r="G23106" s="11"/>
      <c r="H23106" s="12"/>
      <c r="I23106" s="49"/>
    </row>
    <row r="23107" customHeight="1" spans="7:9">
      <c r="G23107" s="11"/>
      <c r="H23107" s="12"/>
      <c r="I23107" s="49"/>
    </row>
    <row r="23108" customHeight="1" spans="7:9">
      <c r="G23108" s="11"/>
      <c r="H23108" s="12"/>
      <c r="I23108" s="49"/>
    </row>
    <row r="23109" customHeight="1" spans="7:9">
      <c r="G23109" s="11"/>
      <c r="H23109" s="12"/>
      <c r="I23109" s="49"/>
    </row>
    <row r="23110" customHeight="1" spans="7:9">
      <c r="G23110" s="11"/>
      <c r="H23110" s="12"/>
      <c r="I23110" s="49"/>
    </row>
    <row r="23111" customHeight="1" spans="7:9">
      <c r="G23111" s="11"/>
      <c r="H23111" s="12"/>
      <c r="I23111" s="49"/>
    </row>
    <row r="23112" customHeight="1" spans="7:9">
      <c r="G23112" s="11"/>
      <c r="H23112" s="12"/>
      <c r="I23112" s="49"/>
    </row>
    <row r="23113" customHeight="1" spans="7:9">
      <c r="G23113" s="11"/>
      <c r="H23113" s="12"/>
      <c r="I23113" s="49"/>
    </row>
    <row r="23114" customHeight="1" spans="7:9">
      <c r="G23114" s="11"/>
      <c r="H23114" s="12"/>
      <c r="I23114" s="49"/>
    </row>
    <row r="23115" customHeight="1" spans="7:9">
      <c r="G23115" s="11"/>
      <c r="H23115" s="12"/>
      <c r="I23115" s="49"/>
    </row>
    <row r="23116" customHeight="1" spans="7:9">
      <c r="G23116" s="11"/>
      <c r="H23116" s="12"/>
      <c r="I23116" s="49"/>
    </row>
    <row r="23117" customHeight="1" spans="7:9">
      <c r="G23117" s="11"/>
      <c r="H23117" s="12"/>
      <c r="I23117" s="49"/>
    </row>
    <row r="23118" customHeight="1" spans="7:9">
      <c r="G23118" s="11"/>
      <c r="H23118" s="12"/>
      <c r="I23118" s="49"/>
    </row>
    <row r="23119" customHeight="1" spans="7:9">
      <c r="G23119" s="11"/>
      <c r="H23119" s="12"/>
      <c r="I23119" s="49"/>
    </row>
    <row r="23120" customHeight="1" spans="7:9">
      <c r="G23120" s="11"/>
      <c r="H23120" s="12"/>
      <c r="I23120" s="49"/>
    </row>
    <row r="23121" customHeight="1" spans="7:9">
      <c r="G23121" s="11"/>
      <c r="H23121" s="12"/>
      <c r="I23121" s="49"/>
    </row>
    <row r="23122" customHeight="1" spans="7:9">
      <c r="G23122" s="11"/>
      <c r="H23122" s="12"/>
      <c r="I23122" s="49"/>
    </row>
    <row r="23123" customHeight="1" spans="7:9">
      <c r="G23123" s="11"/>
      <c r="H23123" s="12"/>
      <c r="I23123" s="49"/>
    </row>
    <row r="23124" customHeight="1" spans="7:9">
      <c r="G23124" s="11"/>
      <c r="H23124" s="12"/>
      <c r="I23124" s="49"/>
    </row>
    <row r="23125" customHeight="1" spans="7:9">
      <c r="G23125" s="11"/>
      <c r="H23125" s="12"/>
      <c r="I23125" s="49"/>
    </row>
    <row r="23126" customHeight="1" spans="7:9">
      <c r="G23126" s="11"/>
      <c r="H23126" s="12"/>
      <c r="I23126" s="49"/>
    </row>
    <row r="23127" customHeight="1" spans="7:9">
      <c r="G23127" s="11"/>
      <c r="H23127" s="12"/>
      <c r="I23127" s="49"/>
    </row>
    <row r="23128" customHeight="1" spans="7:9">
      <c r="G23128" s="11"/>
      <c r="H23128" s="12"/>
      <c r="I23128" s="49"/>
    </row>
    <row r="23129" customHeight="1" spans="7:9">
      <c r="G23129" s="11"/>
      <c r="H23129" s="12"/>
      <c r="I23129" s="49"/>
    </row>
    <row r="23130" customHeight="1" spans="7:9">
      <c r="G23130" s="11"/>
      <c r="H23130" s="12"/>
      <c r="I23130" s="49"/>
    </row>
    <row r="23131" customHeight="1" spans="7:9">
      <c r="G23131" s="11"/>
      <c r="H23131" s="12"/>
      <c r="I23131" s="49"/>
    </row>
    <row r="23132" customHeight="1" spans="7:9">
      <c r="G23132" s="11"/>
      <c r="H23132" s="12"/>
      <c r="I23132" s="49"/>
    </row>
    <row r="23133" customHeight="1" spans="7:9">
      <c r="G23133" s="11"/>
      <c r="H23133" s="12"/>
      <c r="I23133" s="49"/>
    </row>
    <row r="23134" customHeight="1" spans="7:9">
      <c r="G23134" s="11"/>
      <c r="H23134" s="12"/>
      <c r="I23134" s="49"/>
    </row>
    <row r="23135" customHeight="1" spans="7:9">
      <c r="G23135" s="11"/>
      <c r="H23135" s="12"/>
      <c r="I23135" s="49"/>
    </row>
    <row r="23136" customHeight="1" spans="7:9">
      <c r="G23136" s="11"/>
      <c r="H23136" s="12"/>
      <c r="I23136" s="49"/>
    </row>
    <row r="23137" customHeight="1" spans="7:9">
      <c r="G23137" s="11"/>
      <c r="H23137" s="12"/>
      <c r="I23137" s="49"/>
    </row>
    <row r="23138" customHeight="1" spans="7:9">
      <c r="G23138" s="11"/>
      <c r="H23138" s="12"/>
      <c r="I23138" s="49"/>
    </row>
    <row r="23139" customHeight="1" spans="7:9">
      <c r="G23139" s="11"/>
      <c r="H23139" s="12"/>
      <c r="I23139" s="49"/>
    </row>
    <row r="23140" customHeight="1" spans="7:9">
      <c r="G23140" s="11"/>
      <c r="H23140" s="12"/>
      <c r="I23140" s="49"/>
    </row>
    <row r="23141" customHeight="1" spans="7:9">
      <c r="G23141" s="11"/>
      <c r="H23141" s="12"/>
      <c r="I23141" s="49"/>
    </row>
    <row r="23142" customHeight="1" spans="7:9">
      <c r="G23142" s="11"/>
      <c r="H23142" s="12"/>
      <c r="I23142" s="49"/>
    </row>
    <row r="23143" customHeight="1" spans="7:9">
      <c r="G23143" s="11"/>
      <c r="H23143" s="12"/>
      <c r="I23143" s="49"/>
    </row>
    <row r="23144" customHeight="1" spans="7:9">
      <c r="G23144" s="11"/>
      <c r="H23144" s="12"/>
      <c r="I23144" s="49"/>
    </row>
    <row r="23145" customHeight="1" spans="7:9">
      <c r="G23145" s="11"/>
      <c r="H23145" s="12"/>
      <c r="I23145" s="49"/>
    </row>
    <row r="23146" customHeight="1" spans="7:9">
      <c r="G23146" s="11"/>
      <c r="H23146" s="12"/>
      <c r="I23146" s="49"/>
    </row>
    <row r="23147" customHeight="1" spans="7:9">
      <c r="G23147" s="11"/>
      <c r="H23147" s="12"/>
      <c r="I23147" s="49"/>
    </row>
    <row r="23148" customHeight="1" spans="7:9">
      <c r="G23148" s="11"/>
      <c r="H23148" s="12"/>
      <c r="I23148" s="49"/>
    </row>
    <row r="23149" customHeight="1" spans="7:9">
      <c r="G23149" s="11"/>
      <c r="H23149" s="12"/>
      <c r="I23149" s="49"/>
    </row>
    <row r="23150" customHeight="1" spans="7:9">
      <c r="G23150" s="11"/>
      <c r="H23150" s="12"/>
      <c r="I23150" s="49"/>
    </row>
    <row r="23151" customHeight="1" spans="7:9">
      <c r="G23151" s="11"/>
      <c r="H23151" s="12"/>
      <c r="I23151" s="49"/>
    </row>
    <row r="23152" customHeight="1" spans="7:9">
      <c r="G23152" s="11"/>
      <c r="H23152" s="12"/>
      <c r="I23152" s="49"/>
    </row>
    <row r="23153" customHeight="1" spans="7:9">
      <c r="G23153" s="11"/>
      <c r="H23153" s="12"/>
      <c r="I23153" s="49"/>
    </row>
    <row r="23154" customHeight="1" spans="7:9">
      <c r="G23154" s="11"/>
      <c r="H23154" s="12"/>
      <c r="I23154" s="49"/>
    </row>
    <row r="23155" customHeight="1" spans="7:9">
      <c r="G23155" s="11"/>
      <c r="H23155" s="12"/>
      <c r="I23155" s="49"/>
    </row>
    <row r="23156" customHeight="1" spans="7:9">
      <c r="G23156" s="11"/>
      <c r="H23156" s="12"/>
      <c r="I23156" s="49"/>
    </row>
    <row r="23157" customHeight="1" spans="7:9">
      <c r="G23157" s="11"/>
      <c r="H23157" s="12"/>
      <c r="I23157" s="49"/>
    </row>
    <row r="23158" customHeight="1" spans="7:9">
      <c r="G23158" s="11"/>
      <c r="H23158" s="12"/>
      <c r="I23158" s="49"/>
    </row>
    <row r="23159" customHeight="1" spans="7:9">
      <c r="G23159" s="11"/>
      <c r="H23159" s="12"/>
      <c r="I23159" s="49"/>
    </row>
    <row r="23160" customHeight="1" spans="7:9">
      <c r="G23160" s="11"/>
      <c r="H23160" s="12"/>
      <c r="I23160" s="49"/>
    </row>
    <row r="23161" customHeight="1" spans="7:9">
      <c r="G23161" s="11"/>
      <c r="H23161" s="12"/>
      <c r="I23161" s="49"/>
    </row>
    <row r="23162" customHeight="1" spans="7:9">
      <c r="G23162" s="11"/>
      <c r="H23162" s="12"/>
      <c r="I23162" s="49"/>
    </row>
    <row r="23163" customHeight="1" spans="7:9">
      <c r="G23163" s="11"/>
      <c r="H23163" s="12"/>
      <c r="I23163" s="49"/>
    </row>
    <row r="23164" customHeight="1" spans="7:9">
      <c r="G23164" s="11"/>
      <c r="H23164" s="12"/>
      <c r="I23164" s="49"/>
    </row>
    <row r="23165" customHeight="1" spans="7:9">
      <c r="G23165" s="11"/>
      <c r="H23165" s="12"/>
      <c r="I23165" s="49"/>
    </row>
    <row r="23166" customHeight="1" spans="7:9">
      <c r="G23166" s="11"/>
      <c r="H23166" s="12"/>
      <c r="I23166" s="49"/>
    </row>
    <row r="23167" customHeight="1" spans="7:9">
      <c r="G23167" s="11"/>
      <c r="H23167" s="12"/>
      <c r="I23167" s="49"/>
    </row>
    <row r="23168" customHeight="1" spans="7:9">
      <c r="G23168" s="11"/>
      <c r="H23168" s="12"/>
      <c r="I23168" s="49"/>
    </row>
    <row r="23169" customHeight="1" spans="7:9">
      <c r="G23169" s="11"/>
      <c r="H23169" s="12"/>
      <c r="I23169" s="49"/>
    </row>
    <row r="23170" customHeight="1" spans="7:9">
      <c r="G23170" s="11"/>
      <c r="H23170" s="12"/>
      <c r="I23170" s="49"/>
    </row>
    <row r="23171" customHeight="1" spans="7:9">
      <c r="G23171" s="11"/>
      <c r="H23171" s="12"/>
      <c r="I23171" s="49"/>
    </row>
    <row r="23172" customHeight="1" spans="7:9">
      <c r="G23172" s="11"/>
      <c r="H23172" s="12"/>
      <c r="I23172" s="49"/>
    </row>
    <row r="23173" customHeight="1" spans="7:9">
      <c r="G23173" s="11"/>
      <c r="H23173" s="12"/>
      <c r="I23173" s="49"/>
    </row>
    <row r="23174" customHeight="1" spans="7:9">
      <c r="G23174" s="11"/>
      <c r="H23174" s="12"/>
      <c r="I23174" s="49"/>
    </row>
    <row r="23175" customHeight="1" spans="7:9">
      <c r="G23175" s="11"/>
      <c r="H23175" s="12"/>
      <c r="I23175" s="49"/>
    </row>
    <row r="23176" customHeight="1" spans="7:9">
      <c r="G23176" s="11"/>
      <c r="H23176" s="12"/>
      <c r="I23176" s="49"/>
    </row>
    <row r="23177" customHeight="1" spans="7:9">
      <c r="G23177" s="11"/>
      <c r="H23177" s="12"/>
      <c r="I23177" s="49"/>
    </row>
    <row r="23178" customHeight="1" spans="7:9">
      <c r="G23178" s="11"/>
      <c r="H23178" s="12"/>
      <c r="I23178" s="49"/>
    </row>
    <row r="23179" customHeight="1" spans="7:9">
      <c r="G23179" s="11"/>
      <c r="H23179" s="12"/>
      <c r="I23179" s="49"/>
    </row>
    <row r="23180" customHeight="1" spans="7:9">
      <c r="G23180" s="11"/>
      <c r="H23180" s="12"/>
      <c r="I23180" s="49"/>
    </row>
    <row r="23181" customHeight="1" spans="7:9">
      <c r="G23181" s="11"/>
      <c r="H23181" s="12"/>
      <c r="I23181" s="49"/>
    </row>
    <row r="23182" customHeight="1" spans="7:9">
      <c r="G23182" s="11"/>
      <c r="H23182" s="12"/>
      <c r="I23182" s="49"/>
    </row>
    <row r="23183" customHeight="1" spans="7:9">
      <c r="G23183" s="11"/>
      <c r="H23183" s="12"/>
      <c r="I23183" s="49"/>
    </row>
    <row r="23184" customHeight="1" spans="7:9">
      <c r="G23184" s="11"/>
      <c r="H23184" s="12"/>
      <c r="I23184" s="49"/>
    </row>
    <row r="23185" customHeight="1" spans="7:9">
      <c r="G23185" s="11"/>
      <c r="H23185" s="12"/>
      <c r="I23185" s="49"/>
    </row>
    <row r="23186" customHeight="1" spans="7:9">
      <c r="G23186" s="11"/>
      <c r="H23186" s="12"/>
      <c r="I23186" s="49"/>
    </row>
    <row r="23187" customHeight="1" spans="7:9">
      <c r="G23187" s="11"/>
      <c r="H23187" s="12"/>
      <c r="I23187" s="49"/>
    </row>
    <row r="23188" customHeight="1" spans="7:9">
      <c r="G23188" s="11"/>
      <c r="H23188" s="12"/>
      <c r="I23188" s="49"/>
    </row>
    <row r="23189" customHeight="1" spans="7:9">
      <c r="G23189" s="11"/>
      <c r="H23189" s="12"/>
      <c r="I23189" s="49"/>
    </row>
    <row r="23190" customHeight="1" spans="7:9">
      <c r="G23190" s="11"/>
      <c r="H23190" s="12"/>
      <c r="I23190" s="49"/>
    </row>
    <row r="23191" customHeight="1" spans="7:9">
      <c r="G23191" s="11"/>
      <c r="H23191" s="12"/>
      <c r="I23191" s="49"/>
    </row>
    <row r="23192" customHeight="1" spans="7:9">
      <c r="G23192" s="11"/>
      <c r="H23192" s="12"/>
      <c r="I23192" s="49"/>
    </row>
    <row r="23193" customHeight="1" spans="7:9">
      <c r="G23193" s="11"/>
      <c r="H23193" s="12"/>
      <c r="I23193" s="49"/>
    </row>
    <row r="23194" customHeight="1" spans="7:9">
      <c r="G23194" s="11"/>
      <c r="H23194" s="12"/>
      <c r="I23194" s="49"/>
    </row>
    <row r="23195" customHeight="1" spans="7:9">
      <c r="G23195" s="11"/>
      <c r="H23195" s="12"/>
      <c r="I23195" s="49"/>
    </row>
    <row r="23196" customHeight="1" spans="7:9">
      <c r="G23196" s="11"/>
      <c r="H23196" s="12"/>
      <c r="I23196" s="49"/>
    </row>
    <row r="23197" customHeight="1" spans="7:9">
      <c r="G23197" s="11"/>
      <c r="H23197" s="12"/>
      <c r="I23197" s="49"/>
    </row>
    <row r="23198" customHeight="1" spans="7:9">
      <c r="G23198" s="11"/>
      <c r="H23198" s="12"/>
      <c r="I23198" s="49"/>
    </row>
    <row r="23199" customHeight="1" spans="7:9">
      <c r="G23199" s="11"/>
      <c r="H23199" s="12"/>
      <c r="I23199" s="49"/>
    </row>
    <row r="23200" customHeight="1" spans="7:9">
      <c r="G23200" s="11"/>
      <c r="H23200" s="12"/>
      <c r="I23200" s="49"/>
    </row>
    <row r="23201" customHeight="1" spans="7:9">
      <c r="G23201" s="11"/>
      <c r="H23201" s="12"/>
      <c r="I23201" s="49"/>
    </row>
    <row r="23202" customHeight="1" spans="7:9">
      <c r="G23202" s="11"/>
      <c r="H23202" s="12"/>
      <c r="I23202" s="49"/>
    </row>
    <row r="23203" customHeight="1" spans="7:9">
      <c r="G23203" s="11"/>
      <c r="H23203" s="12"/>
      <c r="I23203" s="49"/>
    </row>
    <row r="23204" customHeight="1" spans="7:9">
      <c r="G23204" s="11"/>
      <c r="H23204" s="12"/>
      <c r="I23204" s="49"/>
    </row>
    <row r="23205" customHeight="1" spans="7:9">
      <c r="G23205" s="11"/>
      <c r="H23205" s="12"/>
      <c r="I23205" s="49"/>
    </row>
    <row r="23206" customHeight="1" spans="7:9">
      <c r="G23206" s="11"/>
      <c r="H23206" s="12"/>
      <c r="I23206" s="49"/>
    </row>
    <row r="23207" customHeight="1" spans="7:9">
      <c r="G23207" s="11"/>
      <c r="H23207" s="12"/>
      <c r="I23207" s="49"/>
    </row>
    <row r="23208" customHeight="1" spans="7:9">
      <c r="G23208" s="11"/>
      <c r="H23208" s="12"/>
      <c r="I23208" s="49"/>
    </row>
    <row r="23209" customHeight="1" spans="7:9">
      <c r="G23209" s="11"/>
      <c r="H23209" s="12"/>
      <c r="I23209" s="49"/>
    </row>
    <row r="23210" customHeight="1" spans="7:9">
      <c r="G23210" s="11"/>
      <c r="H23210" s="12"/>
      <c r="I23210" s="49"/>
    </row>
    <row r="23211" customHeight="1" spans="7:9">
      <c r="G23211" s="11"/>
      <c r="H23211" s="12"/>
      <c r="I23211" s="49"/>
    </row>
    <row r="23212" customHeight="1" spans="7:9">
      <c r="G23212" s="11"/>
      <c r="H23212" s="12"/>
      <c r="I23212" s="49"/>
    </row>
    <row r="23213" customHeight="1" spans="7:9">
      <c r="G23213" s="11"/>
      <c r="H23213" s="12"/>
      <c r="I23213" s="49"/>
    </row>
    <row r="23214" customHeight="1" spans="7:9">
      <c r="G23214" s="11"/>
      <c r="H23214" s="12"/>
      <c r="I23214" s="49"/>
    </row>
    <row r="23215" customHeight="1" spans="7:9">
      <c r="G23215" s="11"/>
      <c r="H23215" s="12"/>
      <c r="I23215" s="49"/>
    </row>
    <row r="23216" customHeight="1" spans="7:9">
      <c r="G23216" s="11"/>
      <c r="H23216" s="12"/>
      <c r="I23216" s="49"/>
    </row>
    <row r="23217" customHeight="1" spans="7:9">
      <c r="G23217" s="11"/>
      <c r="H23217" s="12"/>
      <c r="I23217" s="49"/>
    </row>
    <row r="23218" customHeight="1" spans="7:9">
      <c r="G23218" s="11"/>
      <c r="H23218" s="12"/>
      <c r="I23218" s="49"/>
    </row>
    <row r="23219" customHeight="1" spans="7:9">
      <c r="G23219" s="11"/>
      <c r="H23219" s="12"/>
      <c r="I23219" s="49"/>
    </row>
    <row r="23220" customHeight="1" spans="7:9">
      <c r="G23220" s="11"/>
      <c r="H23220" s="12"/>
      <c r="I23220" s="49"/>
    </row>
    <row r="23221" customHeight="1" spans="7:9">
      <c r="G23221" s="11"/>
      <c r="H23221" s="12"/>
      <c r="I23221" s="49"/>
    </row>
    <row r="23222" customHeight="1" spans="7:9">
      <c r="G23222" s="11"/>
      <c r="H23222" s="12"/>
      <c r="I23222" s="49"/>
    </row>
    <row r="23223" customHeight="1" spans="7:9">
      <c r="G23223" s="11"/>
      <c r="H23223" s="12"/>
      <c r="I23223" s="49"/>
    </row>
    <row r="23224" customHeight="1" spans="7:9">
      <c r="G23224" s="11"/>
      <c r="H23224" s="12"/>
      <c r="I23224" s="49"/>
    </row>
    <row r="23225" customHeight="1" spans="7:9">
      <c r="G23225" s="11"/>
      <c r="H23225" s="12"/>
      <c r="I23225" s="49"/>
    </row>
    <row r="23226" customHeight="1" spans="7:9">
      <c r="G23226" s="11"/>
      <c r="H23226" s="12"/>
      <c r="I23226" s="49"/>
    </row>
    <row r="23227" customHeight="1" spans="7:9">
      <c r="G23227" s="11"/>
      <c r="H23227" s="12"/>
      <c r="I23227" s="49"/>
    </row>
    <row r="23228" customHeight="1" spans="7:9">
      <c r="G23228" s="11"/>
      <c r="H23228" s="12"/>
      <c r="I23228" s="49"/>
    </row>
    <row r="23229" customHeight="1" spans="7:9">
      <c r="G23229" s="11"/>
      <c r="H23229" s="12"/>
      <c r="I23229" s="49"/>
    </row>
    <row r="23230" customHeight="1" spans="7:9">
      <c r="G23230" s="11"/>
      <c r="H23230" s="12"/>
      <c r="I23230" s="49"/>
    </row>
    <row r="23231" customHeight="1" spans="7:9">
      <c r="G23231" s="11"/>
      <c r="H23231" s="12"/>
      <c r="I23231" s="49"/>
    </row>
    <row r="23232" customHeight="1" spans="7:9">
      <c r="G23232" s="11"/>
      <c r="H23232" s="12"/>
      <c r="I23232" s="49"/>
    </row>
    <row r="23233" customHeight="1" spans="7:9">
      <c r="G23233" s="11"/>
      <c r="H23233" s="12"/>
      <c r="I23233" s="49"/>
    </row>
    <row r="23234" customHeight="1" spans="7:9">
      <c r="G23234" s="11"/>
      <c r="H23234" s="12"/>
      <c r="I23234" s="49"/>
    </row>
    <row r="23235" customHeight="1" spans="7:9">
      <c r="G23235" s="11"/>
      <c r="H23235" s="12"/>
      <c r="I23235" s="49"/>
    </row>
    <row r="23236" customHeight="1" spans="7:9">
      <c r="G23236" s="11"/>
      <c r="H23236" s="12"/>
      <c r="I23236" s="49"/>
    </row>
    <row r="23237" customHeight="1" spans="7:9">
      <c r="G23237" s="11"/>
      <c r="H23237" s="12"/>
      <c r="I23237" s="49"/>
    </row>
    <row r="23238" customHeight="1" spans="7:9">
      <c r="G23238" s="11"/>
      <c r="H23238" s="12"/>
      <c r="I23238" s="49"/>
    </row>
    <row r="23239" customHeight="1" spans="7:9">
      <c r="G23239" s="11"/>
      <c r="H23239" s="12"/>
      <c r="I23239" s="49"/>
    </row>
    <row r="23240" customHeight="1" spans="7:9">
      <c r="G23240" s="11"/>
      <c r="H23240" s="12"/>
      <c r="I23240" s="49"/>
    </row>
    <row r="23241" customHeight="1" spans="7:9">
      <c r="G23241" s="11"/>
      <c r="H23241" s="12"/>
      <c r="I23241" s="49"/>
    </row>
    <row r="23242" customHeight="1" spans="7:9">
      <c r="G23242" s="11"/>
      <c r="H23242" s="12"/>
      <c r="I23242" s="49"/>
    </row>
    <row r="23243" customHeight="1" spans="7:9">
      <c r="G23243" s="11"/>
      <c r="H23243" s="12"/>
      <c r="I23243" s="49"/>
    </row>
    <row r="23244" customHeight="1" spans="7:9">
      <c r="G23244" s="11"/>
      <c r="H23244" s="12"/>
      <c r="I23244" s="49"/>
    </row>
    <row r="23245" customHeight="1" spans="7:9">
      <c r="G23245" s="11"/>
      <c r="H23245" s="12"/>
      <c r="I23245" s="49"/>
    </row>
    <row r="23246" customHeight="1" spans="7:9">
      <c r="G23246" s="11"/>
      <c r="H23246" s="12"/>
      <c r="I23246" s="49"/>
    </row>
    <row r="23247" customHeight="1" spans="7:9">
      <c r="G23247" s="11"/>
      <c r="H23247" s="12"/>
      <c r="I23247" s="49"/>
    </row>
    <row r="23248" customHeight="1" spans="7:9">
      <c r="G23248" s="11"/>
      <c r="H23248" s="12"/>
      <c r="I23248" s="49"/>
    </row>
    <row r="23249" customHeight="1" spans="7:9">
      <c r="G23249" s="11"/>
      <c r="H23249" s="12"/>
      <c r="I23249" s="49"/>
    </row>
    <row r="23250" customHeight="1" spans="7:9">
      <c r="G23250" s="11"/>
      <c r="H23250" s="12"/>
      <c r="I23250" s="49"/>
    </row>
    <row r="23251" customHeight="1" spans="7:9">
      <c r="G23251" s="11"/>
      <c r="H23251" s="12"/>
      <c r="I23251" s="49"/>
    </row>
    <row r="23252" customHeight="1" spans="7:9">
      <c r="G23252" s="11"/>
      <c r="H23252" s="12"/>
      <c r="I23252" s="49"/>
    </row>
    <row r="23253" customHeight="1" spans="7:9">
      <c r="G23253" s="11"/>
      <c r="H23253" s="12"/>
      <c r="I23253" s="49"/>
    </row>
    <row r="23254" customHeight="1" spans="7:9">
      <c r="G23254" s="11"/>
      <c r="H23254" s="12"/>
      <c r="I23254" s="49"/>
    </row>
    <row r="23255" customHeight="1" spans="7:9">
      <c r="G23255" s="11"/>
      <c r="H23255" s="12"/>
      <c r="I23255" s="49"/>
    </row>
    <row r="23256" customHeight="1" spans="7:9">
      <c r="G23256" s="11"/>
      <c r="H23256" s="12"/>
      <c r="I23256" s="49"/>
    </row>
    <row r="23257" customHeight="1" spans="7:9">
      <c r="G23257" s="11"/>
      <c r="H23257" s="12"/>
      <c r="I23257" s="49"/>
    </row>
    <row r="23258" customHeight="1" spans="7:9">
      <c r="G23258" s="11"/>
      <c r="H23258" s="12"/>
      <c r="I23258" s="49"/>
    </row>
    <row r="23259" customHeight="1" spans="7:9">
      <c r="G23259" s="11"/>
      <c r="H23259" s="12"/>
      <c r="I23259" s="49"/>
    </row>
    <row r="23260" customHeight="1" spans="7:9">
      <c r="G23260" s="11"/>
      <c r="H23260" s="12"/>
      <c r="I23260" s="49"/>
    </row>
    <row r="23261" customHeight="1" spans="7:9">
      <c r="G23261" s="11"/>
      <c r="H23261" s="12"/>
      <c r="I23261" s="49"/>
    </row>
    <row r="23262" customHeight="1" spans="7:9">
      <c r="G23262" s="11"/>
      <c r="H23262" s="12"/>
      <c r="I23262" s="49"/>
    </row>
    <row r="23263" customHeight="1" spans="7:9">
      <c r="G23263" s="11"/>
      <c r="H23263" s="12"/>
      <c r="I23263" s="49"/>
    </row>
    <row r="23264" customHeight="1" spans="7:9">
      <c r="G23264" s="11"/>
      <c r="H23264" s="12"/>
      <c r="I23264" s="49"/>
    </row>
    <row r="23265" customHeight="1" spans="7:9">
      <c r="G23265" s="11"/>
      <c r="H23265" s="12"/>
      <c r="I23265" s="49"/>
    </row>
    <row r="23266" customHeight="1" spans="7:9">
      <c r="G23266" s="11"/>
      <c r="H23266" s="12"/>
      <c r="I23266" s="49"/>
    </row>
    <row r="23267" customHeight="1" spans="7:9">
      <c r="G23267" s="11"/>
      <c r="H23267" s="12"/>
      <c r="I23267" s="49"/>
    </row>
    <row r="23268" customHeight="1" spans="7:9">
      <c r="G23268" s="11"/>
      <c r="H23268" s="12"/>
      <c r="I23268" s="49"/>
    </row>
    <row r="23269" customHeight="1" spans="7:9">
      <c r="G23269" s="11"/>
      <c r="H23269" s="12"/>
      <c r="I23269" s="49"/>
    </row>
    <row r="23270" customHeight="1" spans="7:9">
      <c r="G23270" s="11"/>
      <c r="H23270" s="12"/>
      <c r="I23270" s="49"/>
    </row>
    <row r="23271" customHeight="1" spans="7:9">
      <c r="G23271" s="11"/>
      <c r="H23271" s="12"/>
      <c r="I23271" s="49"/>
    </row>
    <row r="23272" customHeight="1" spans="7:9">
      <c r="G23272" s="11"/>
      <c r="H23272" s="12"/>
      <c r="I23272" s="49"/>
    </row>
    <row r="23273" customHeight="1" spans="7:9">
      <c r="G23273" s="11"/>
      <c r="H23273" s="12"/>
      <c r="I23273" s="49"/>
    </row>
    <row r="23274" customHeight="1" spans="7:9">
      <c r="G23274" s="11"/>
      <c r="H23274" s="12"/>
      <c r="I23274" s="49"/>
    </row>
    <row r="23275" customHeight="1" spans="7:9">
      <c r="G23275" s="11"/>
      <c r="H23275" s="12"/>
      <c r="I23275" s="49"/>
    </row>
    <row r="23276" customHeight="1" spans="7:9">
      <c r="G23276" s="11"/>
      <c r="H23276" s="12"/>
      <c r="I23276" s="49"/>
    </row>
    <row r="23277" customHeight="1" spans="7:9">
      <c r="G23277" s="11"/>
      <c r="H23277" s="12"/>
      <c r="I23277" s="49"/>
    </row>
    <row r="23278" customHeight="1" spans="7:9">
      <c r="G23278" s="11"/>
      <c r="H23278" s="12"/>
      <c r="I23278" s="49"/>
    </row>
    <row r="23279" customHeight="1" spans="7:9">
      <c r="G23279" s="11"/>
      <c r="H23279" s="12"/>
      <c r="I23279" s="49"/>
    </row>
    <row r="23280" customHeight="1" spans="7:9">
      <c r="G23280" s="11"/>
      <c r="H23280" s="12"/>
      <c r="I23280" s="49"/>
    </row>
    <row r="23281" customHeight="1" spans="7:9">
      <c r="G23281" s="11"/>
      <c r="H23281" s="12"/>
      <c r="I23281" s="49"/>
    </row>
    <row r="23282" customHeight="1" spans="7:9">
      <c r="G23282" s="11"/>
      <c r="H23282" s="12"/>
      <c r="I23282" s="49"/>
    </row>
    <row r="23283" customHeight="1" spans="7:9">
      <c r="G23283" s="11"/>
      <c r="H23283" s="12"/>
      <c r="I23283" s="49"/>
    </row>
    <row r="23284" customHeight="1" spans="7:9">
      <c r="G23284" s="11"/>
      <c r="H23284" s="12"/>
      <c r="I23284" s="49"/>
    </row>
    <row r="23285" customHeight="1" spans="7:9">
      <c r="G23285" s="11"/>
      <c r="H23285" s="12"/>
      <c r="I23285" s="49"/>
    </row>
    <row r="23286" customHeight="1" spans="7:9">
      <c r="G23286" s="11"/>
      <c r="H23286" s="12"/>
      <c r="I23286" s="49"/>
    </row>
    <row r="23287" customHeight="1" spans="7:9">
      <c r="G23287" s="11"/>
      <c r="H23287" s="12"/>
      <c r="I23287" s="49"/>
    </row>
    <row r="23288" customHeight="1" spans="7:9">
      <c r="G23288" s="11"/>
      <c r="H23288" s="12"/>
      <c r="I23288" s="49"/>
    </row>
    <row r="23289" customHeight="1" spans="7:9">
      <c r="G23289" s="11"/>
      <c r="H23289" s="12"/>
      <c r="I23289" s="49"/>
    </row>
    <row r="23290" customHeight="1" spans="7:9">
      <c r="G23290" s="11"/>
      <c r="H23290" s="12"/>
      <c r="I23290" s="49"/>
    </row>
    <row r="23291" customHeight="1" spans="7:9">
      <c r="G23291" s="11"/>
      <c r="H23291" s="12"/>
      <c r="I23291" s="49"/>
    </row>
    <row r="23292" customHeight="1" spans="7:9">
      <c r="G23292" s="11"/>
      <c r="H23292" s="12"/>
      <c r="I23292" s="49"/>
    </row>
    <row r="23293" customHeight="1" spans="7:9">
      <c r="G23293" s="11"/>
      <c r="H23293" s="12"/>
      <c r="I23293" s="49"/>
    </row>
    <row r="23294" customHeight="1" spans="7:9">
      <c r="G23294" s="11"/>
      <c r="H23294" s="12"/>
      <c r="I23294" s="49"/>
    </row>
    <row r="23295" customHeight="1" spans="7:9">
      <c r="G23295" s="11"/>
      <c r="H23295" s="12"/>
      <c r="I23295" s="49"/>
    </row>
    <row r="23296" customHeight="1" spans="7:9">
      <c r="G23296" s="11"/>
      <c r="H23296" s="12"/>
      <c r="I23296" s="49"/>
    </row>
    <row r="23297" customHeight="1" spans="7:9">
      <c r="G23297" s="11"/>
      <c r="H23297" s="12"/>
      <c r="I23297" s="49"/>
    </row>
    <row r="23298" customHeight="1" spans="7:9">
      <c r="G23298" s="11"/>
      <c r="H23298" s="12"/>
      <c r="I23298" s="49"/>
    </row>
    <row r="23299" customHeight="1" spans="7:9">
      <c r="G23299" s="11"/>
      <c r="H23299" s="12"/>
      <c r="I23299" s="49"/>
    </row>
    <row r="23300" customHeight="1" spans="7:9">
      <c r="G23300" s="11"/>
      <c r="H23300" s="12"/>
      <c r="I23300" s="49"/>
    </row>
    <row r="23301" customHeight="1" spans="7:9">
      <c r="G23301" s="11"/>
      <c r="H23301" s="12"/>
      <c r="I23301" s="49"/>
    </row>
    <row r="23302" customHeight="1" spans="7:9">
      <c r="G23302" s="11"/>
      <c r="H23302" s="12"/>
      <c r="I23302" s="49"/>
    </row>
    <row r="23303" customHeight="1" spans="7:9">
      <c r="G23303" s="11"/>
      <c r="H23303" s="12"/>
      <c r="I23303" s="49"/>
    </row>
    <row r="23304" customHeight="1" spans="7:9">
      <c r="G23304" s="11"/>
      <c r="H23304" s="12"/>
      <c r="I23304" s="49"/>
    </row>
    <row r="23305" customHeight="1" spans="7:9">
      <c r="G23305" s="11"/>
      <c r="H23305" s="12"/>
      <c r="I23305" s="49"/>
    </row>
    <row r="23306" customHeight="1" spans="7:9">
      <c r="G23306" s="11"/>
      <c r="H23306" s="12"/>
      <c r="I23306" s="49"/>
    </row>
    <row r="23307" customHeight="1" spans="7:9">
      <c r="G23307" s="11"/>
      <c r="H23307" s="12"/>
      <c r="I23307" s="49"/>
    </row>
    <row r="23308" customHeight="1" spans="7:9">
      <c r="G23308" s="11"/>
      <c r="H23308" s="12"/>
      <c r="I23308" s="49"/>
    </row>
    <row r="23309" customHeight="1" spans="7:9">
      <c r="G23309" s="11"/>
      <c r="H23309" s="12"/>
      <c r="I23309" s="49"/>
    </row>
    <row r="23310" customHeight="1" spans="7:9">
      <c r="G23310" s="11"/>
      <c r="H23310" s="12"/>
      <c r="I23310" s="49"/>
    </row>
    <row r="23311" customHeight="1" spans="7:9">
      <c r="G23311" s="11"/>
      <c r="H23311" s="12"/>
      <c r="I23311" s="49"/>
    </row>
    <row r="23312" customHeight="1" spans="7:9">
      <c r="G23312" s="11"/>
      <c r="H23312" s="12"/>
      <c r="I23312" s="49"/>
    </row>
    <row r="23313" customHeight="1" spans="7:9">
      <c r="G23313" s="11"/>
      <c r="H23313" s="12"/>
      <c r="I23313" s="49"/>
    </row>
    <row r="23314" customHeight="1" spans="7:9">
      <c r="G23314" s="11"/>
      <c r="H23314" s="12"/>
      <c r="I23314" s="49"/>
    </row>
    <row r="23315" customHeight="1" spans="7:9">
      <c r="G23315" s="11"/>
      <c r="H23315" s="12"/>
      <c r="I23315" s="49"/>
    </row>
    <row r="23316" customHeight="1" spans="7:9">
      <c r="G23316" s="11"/>
      <c r="H23316" s="12"/>
      <c r="I23316" s="49"/>
    </row>
    <row r="23317" customHeight="1" spans="7:9">
      <c r="G23317" s="11"/>
      <c r="H23317" s="12"/>
      <c r="I23317" s="49"/>
    </row>
    <row r="23318" customHeight="1" spans="7:9">
      <c r="G23318" s="11"/>
      <c r="H23318" s="12"/>
      <c r="I23318" s="49"/>
    </row>
    <row r="23319" customHeight="1" spans="7:9">
      <c r="G23319" s="11"/>
      <c r="H23319" s="12"/>
      <c r="I23319" s="49"/>
    </row>
    <row r="23320" customHeight="1" spans="7:9">
      <c r="G23320" s="11"/>
      <c r="H23320" s="12"/>
      <c r="I23320" s="49"/>
    </row>
    <row r="23321" customHeight="1" spans="7:9">
      <c r="G23321" s="11"/>
      <c r="H23321" s="12"/>
      <c r="I23321" s="49"/>
    </row>
    <row r="23322" customHeight="1" spans="7:9">
      <c r="G23322" s="11"/>
      <c r="H23322" s="12"/>
      <c r="I23322" s="49"/>
    </row>
    <row r="23323" customHeight="1" spans="7:9">
      <c r="G23323" s="11"/>
      <c r="H23323" s="12"/>
      <c r="I23323" s="49"/>
    </row>
    <row r="23324" customHeight="1" spans="7:9">
      <c r="G23324" s="11"/>
      <c r="H23324" s="12"/>
      <c r="I23324" s="49"/>
    </row>
    <row r="23325" customHeight="1" spans="7:9">
      <c r="G23325" s="11"/>
      <c r="H23325" s="12"/>
      <c r="I23325" s="49"/>
    </row>
    <row r="23326" customHeight="1" spans="7:9">
      <c r="G23326" s="11"/>
      <c r="H23326" s="12"/>
      <c r="I23326" s="49"/>
    </row>
    <row r="23327" customHeight="1" spans="7:9">
      <c r="G23327" s="11"/>
      <c r="H23327" s="12"/>
      <c r="I23327" s="49"/>
    </row>
    <row r="23328" customHeight="1" spans="7:9">
      <c r="G23328" s="11"/>
      <c r="H23328" s="12"/>
      <c r="I23328" s="49"/>
    </row>
    <row r="23329" customHeight="1" spans="7:9">
      <c r="G23329" s="11"/>
      <c r="H23329" s="12"/>
      <c r="I23329" s="49"/>
    </row>
    <row r="23330" customHeight="1" spans="7:9">
      <c r="G23330" s="11"/>
      <c r="H23330" s="12"/>
      <c r="I23330" s="49"/>
    </row>
    <row r="23331" customHeight="1" spans="7:9">
      <c r="G23331" s="11"/>
      <c r="H23331" s="12"/>
      <c r="I23331" s="49"/>
    </row>
    <row r="23332" customHeight="1" spans="7:9">
      <c r="G23332" s="11"/>
      <c r="H23332" s="12"/>
      <c r="I23332" s="49"/>
    </row>
    <row r="23333" customHeight="1" spans="7:9">
      <c r="G23333" s="11"/>
      <c r="H23333" s="12"/>
      <c r="I23333" s="49"/>
    </row>
    <row r="23334" customHeight="1" spans="7:9">
      <c r="G23334" s="11"/>
      <c r="H23334" s="12"/>
      <c r="I23334" s="49"/>
    </row>
    <row r="23335" customHeight="1" spans="7:9">
      <c r="G23335" s="11"/>
      <c r="H23335" s="12"/>
      <c r="I23335" s="49"/>
    </row>
    <row r="23336" customHeight="1" spans="7:9">
      <c r="G23336" s="11"/>
      <c r="H23336" s="12"/>
      <c r="I23336" s="49"/>
    </row>
    <row r="23337" customHeight="1" spans="7:9">
      <c r="G23337" s="11"/>
      <c r="H23337" s="12"/>
      <c r="I23337" s="49"/>
    </row>
    <row r="23338" customHeight="1" spans="7:9">
      <c r="G23338" s="11"/>
      <c r="H23338" s="12"/>
      <c r="I23338" s="49"/>
    </row>
    <row r="23339" customHeight="1" spans="7:9">
      <c r="G23339" s="11"/>
      <c r="H23339" s="12"/>
      <c r="I23339" s="49"/>
    </row>
    <row r="23340" customHeight="1" spans="7:9">
      <c r="G23340" s="11"/>
      <c r="H23340" s="12"/>
      <c r="I23340" s="49"/>
    </row>
    <row r="23341" customHeight="1" spans="7:9">
      <c r="G23341" s="11"/>
      <c r="H23341" s="12"/>
      <c r="I23341" s="49"/>
    </row>
    <row r="23342" customHeight="1" spans="7:9">
      <c r="G23342" s="11"/>
      <c r="H23342" s="12"/>
      <c r="I23342" s="49"/>
    </row>
    <row r="23343" customHeight="1" spans="7:9">
      <c r="G23343" s="11"/>
      <c r="H23343" s="12"/>
      <c r="I23343" s="49"/>
    </row>
    <row r="23344" customHeight="1" spans="7:9">
      <c r="G23344" s="11"/>
      <c r="H23344" s="12"/>
      <c r="I23344" s="49"/>
    </row>
    <row r="23345" customHeight="1" spans="7:9">
      <c r="G23345" s="11"/>
      <c r="H23345" s="12"/>
      <c r="I23345" s="49"/>
    </row>
    <row r="23346" customHeight="1" spans="7:9">
      <c r="G23346" s="11"/>
      <c r="H23346" s="12"/>
      <c r="I23346" s="49"/>
    </row>
    <row r="23347" customHeight="1" spans="7:9">
      <c r="G23347" s="11"/>
      <c r="H23347" s="12"/>
      <c r="I23347" s="49"/>
    </row>
    <row r="23348" customHeight="1" spans="7:9">
      <c r="G23348" s="11"/>
      <c r="H23348" s="12"/>
      <c r="I23348" s="49"/>
    </row>
    <row r="23349" customHeight="1" spans="7:9">
      <c r="G23349" s="11"/>
      <c r="H23349" s="12"/>
      <c r="I23349" s="49"/>
    </row>
    <row r="23350" customHeight="1" spans="7:9">
      <c r="G23350" s="11"/>
      <c r="H23350" s="12"/>
      <c r="I23350" s="49"/>
    </row>
    <row r="23351" customHeight="1" spans="7:9">
      <c r="G23351" s="11"/>
      <c r="H23351" s="12"/>
      <c r="I23351" s="49"/>
    </row>
    <row r="23352" customHeight="1" spans="7:9">
      <c r="G23352" s="11"/>
      <c r="H23352" s="12"/>
      <c r="I23352" s="49"/>
    </row>
    <row r="23353" customHeight="1" spans="7:9">
      <c r="G23353" s="11"/>
      <c r="H23353" s="12"/>
      <c r="I23353" s="49"/>
    </row>
    <row r="23354" customHeight="1" spans="7:9">
      <c r="G23354" s="11"/>
      <c r="H23354" s="12"/>
      <c r="I23354" s="49"/>
    </row>
    <row r="23355" customHeight="1" spans="7:9">
      <c r="G23355" s="11"/>
      <c r="H23355" s="12"/>
      <c r="I23355" s="49"/>
    </row>
    <row r="23356" customHeight="1" spans="7:9">
      <c r="G23356" s="11"/>
      <c r="H23356" s="12"/>
      <c r="I23356" s="49"/>
    </row>
    <row r="23357" customHeight="1" spans="7:9">
      <c r="G23357" s="11"/>
      <c r="H23357" s="12"/>
      <c r="I23357" s="49"/>
    </row>
    <row r="23358" customHeight="1" spans="7:9">
      <c r="G23358" s="11"/>
      <c r="H23358" s="12"/>
      <c r="I23358" s="49"/>
    </row>
    <row r="23359" customHeight="1" spans="7:9">
      <c r="G23359" s="11"/>
      <c r="H23359" s="12"/>
      <c r="I23359" s="49"/>
    </row>
    <row r="23360" customHeight="1" spans="7:9">
      <c r="G23360" s="11"/>
      <c r="H23360" s="12"/>
      <c r="I23360" s="49"/>
    </row>
    <row r="23361" customHeight="1" spans="7:9">
      <c r="G23361" s="11"/>
      <c r="H23361" s="12"/>
      <c r="I23361" s="49"/>
    </row>
    <row r="23362" customHeight="1" spans="7:9">
      <c r="G23362" s="11"/>
      <c r="H23362" s="12"/>
      <c r="I23362" s="49"/>
    </row>
    <row r="23363" customHeight="1" spans="7:9">
      <c r="G23363" s="11"/>
      <c r="H23363" s="12"/>
      <c r="I23363" s="49"/>
    </row>
    <row r="23364" customHeight="1" spans="7:9">
      <c r="G23364" s="11"/>
      <c r="H23364" s="12"/>
      <c r="I23364" s="49"/>
    </row>
    <row r="23365" customHeight="1" spans="7:9">
      <c r="G23365" s="11"/>
      <c r="H23365" s="12"/>
      <c r="I23365" s="49"/>
    </row>
    <row r="23366" customHeight="1" spans="7:9">
      <c r="G23366" s="11"/>
      <c r="H23366" s="12"/>
      <c r="I23366" s="49"/>
    </row>
    <row r="23367" customHeight="1" spans="7:9">
      <c r="G23367" s="11"/>
      <c r="H23367" s="12"/>
      <c r="I23367" s="49"/>
    </row>
    <row r="23368" customHeight="1" spans="7:9">
      <c r="G23368" s="11"/>
      <c r="H23368" s="12"/>
      <c r="I23368" s="49"/>
    </row>
    <row r="23369" customHeight="1" spans="7:9">
      <c r="G23369" s="11"/>
      <c r="H23369" s="12"/>
      <c r="I23369" s="49"/>
    </row>
    <row r="23370" customHeight="1" spans="7:9">
      <c r="G23370" s="11"/>
      <c r="H23370" s="12"/>
      <c r="I23370" s="49"/>
    </row>
    <row r="23371" customHeight="1" spans="7:9">
      <c r="G23371" s="11"/>
      <c r="H23371" s="12"/>
      <c r="I23371" s="49"/>
    </row>
    <row r="23372" customHeight="1" spans="7:9">
      <c r="G23372" s="11"/>
      <c r="H23372" s="12"/>
      <c r="I23372" s="49"/>
    </row>
    <row r="23373" customHeight="1" spans="7:9">
      <c r="G23373" s="11"/>
      <c r="H23373" s="12"/>
      <c r="I23373" s="49"/>
    </row>
    <row r="23374" customHeight="1" spans="7:9">
      <c r="G23374" s="11"/>
      <c r="H23374" s="12"/>
      <c r="I23374" s="49"/>
    </row>
    <row r="23375" customHeight="1" spans="7:9">
      <c r="G23375" s="11"/>
      <c r="H23375" s="12"/>
      <c r="I23375" s="49"/>
    </row>
    <row r="23376" customHeight="1" spans="7:9">
      <c r="G23376" s="11"/>
      <c r="H23376" s="12"/>
      <c r="I23376" s="49"/>
    </row>
    <row r="23377" customHeight="1" spans="7:9">
      <c r="G23377" s="11"/>
      <c r="H23377" s="12"/>
      <c r="I23377" s="49"/>
    </row>
    <row r="23378" customHeight="1" spans="7:9">
      <c r="G23378" s="11"/>
      <c r="H23378" s="12"/>
      <c r="I23378" s="49"/>
    </row>
    <row r="23379" customHeight="1" spans="7:9">
      <c r="G23379" s="11"/>
      <c r="H23379" s="12"/>
      <c r="I23379" s="49"/>
    </row>
    <row r="23380" customHeight="1" spans="7:9">
      <c r="G23380" s="11"/>
      <c r="H23380" s="12"/>
      <c r="I23380" s="49"/>
    </row>
    <row r="23381" customHeight="1" spans="7:9">
      <c r="G23381" s="11"/>
      <c r="H23381" s="12"/>
      <c r="I23381" s="49"/>
    </row>
    <row r="23382" customHeight="1" spans="7:9">
      <c r="G23382" s="11"/>
      <c r="H23382" s="12"/>
      <c r="I23382" s="49"/>
    </row>
    <row r="23383" customHeight="1" spans="7:9">
      <c r="G23383" s="11"/>
      <c r="H23383" s="12"/>
      <c r="I23383" s="49"/>
    </row>
    <row r="23384" customHeight="1" spans="7:9">
      <c r="G23384" s="11"/>
      <c r="H23384" s="12"/>
      <c r="I23384" s="49"/>
    </row>
    <row r="23385" customHeight="1" spans="7:9">
      <c r="G23385" s="11"/>
      <c r="H23385" s="12"/>
      <c r="I23385" s="49"/>
    </row>
    <row r="23386" customHeight="1" spans="7:9">
      <c r="G23386" s="11"/>
      <c r="H23386" s="12"/>
      <c r="I23386" s="49"/>
    </row>
    <row r="23387" customHeight="1" spans="7:9">
      <c r="G23387" s="11"/>
      <c r="H23387" s="12"/>
      <c r="I23387" s="49"/>
    </row>
    <row r="23388" customHeight="1" spans="7:9">
      <c r="G23388" s="11"/>
      <c r="H23388" s="12"/>
      <c r="I23388" s="49"/>
    </row>
    <row r="23389" customHeight="1" spans="7:9">
      <c r="G23389" s="11"/>
      <c r="H23389" s="12"/>
      <c r="I23389" s="49"/>
    </row>
    <row r="23390" customHeight="1" spans="7:9">
      <c r="G23390" s="11"/>
      <c r="H23390" s="12"/>
      <c r="I23390" s="49"/>
    </row>
    <row r="23391" customHeight="1" spans="7:9">
      <c r="G23391" s="11"/>
      <c r="H23391" s="12"/>
      <c r="I23391" s="49"/>
    </row>
    <row r="23392" customHeight="1" spans="7:9">
      <c r="G23392" s="11"/>
      <c r="H23392" s="12"/>
      <c r="I23392" s="49"/>
    </row>
    <row r="23393" customHeight="1" spans="7:9">
      <c r="G23393" s="11"/>
      <c r="H23393" s="12"/>
      <c r="I23393" s="49"/>
    </row>
    <row r="23394" customHeight="1" spans="7:9">
      <c r="G23394" s="11"/>
      <c r="H23394" s="12"/>
      <c r="I23394" s="49"/>
    </row>
    <row r="23395" customHeight="1" spans="7:9">
      <c r="G23395" s="11"/>
      <c r="H23395" s="12"/>
      <c r="I23395" s="49"/>
    </row>
    <row r="23396" customHeight="1" spans="7:9">
      <c r="G23396" s="11"/>
      <c r="H23396" s="12"/>
      <c r="I23396" s="49"/>
    </row>
    <row r="23397" customHeight="1" spans="7:9">
      <c r="G23397" s="11"/>
      <c r="H23397" s="12"/>
      <c r="I23397" s="49"/>
    </row>
    <row r="23398" customHeight="1" spans="7:9">
      <c r="G23398" s="11"/>
      <c r="H23398" s="12"/>
      <c r="I23398" s="49"/>
    </row>
    <row r="23399" customHeight="1" spans="7:9">
      <c r="G23399" s="11"/>
      <c r="H23399" s="12"/>
      <c r="I23399" s="49"/>
    </row>
    <row r="23400" customHeight="1" spans="7:9">
      <c r="G23400" s="11"/>
      <c r="H23400" s="12"/>
      <c r="I23400" s="49"/>
    </row>
    <row r="23401" customHeight="1" spans="7:9">
      <c r="G23401" s="11"/>
      <c r="H23401" s="12"/>
      <c r="I23401" s="49"/>
    </row>
    <row r="23402" customHeight="1" spans="7:9">
      <c r="G23402" s="11"/>
      <c r="H23402" s="12"/>
      <c r="I23402" s="49"/>
    </row>
    <row r="23403" customHeight="1" spans="7:9">
      <c r="G23403" s="11"/>
      <c r="H23403" s="12"/>
      <c r="I23403" s="49"/>
    </row>
    <row r="23404" customHeight="1" spans="7:9">
      <c r="G23404" s="11"/>
      <c r="H23404" s="12"/>
      <c r="I23404" s="49"/>
    </row>
    <row r="23405" customHeight="1" spans="7:9">
      <c r="G23405" s="11"/>
      <c r="H23405" s="12"/>
      <c r="I23405" s="49"/>
    </row>
    <row r="23406" customHeight="1" spans="7:9">
      <c r="G23406" s="11"/>
      <c r="H23406" s="12"/>
      <c r="I23406" s="49"/>
    </row>
    <row r="23407" customHeight="1" spans="7:9">
      <c r="G23407" s="11"/>
      <c r="H23407" s="12"/>
      <c r="I23407" s="49"/>
    </row>
    <row r="23408" customHeight="1" spans="7:9">
      <c r="G23408" s="11"/>
      <c r="H23408" s="12"/>
      <c r="I23408" s="49"/>
    </row>
    <row r="23409" customHeight="1" spans="7:9">
      <c r="G23409" s="11"/>
      <c r="H23409" s="12"/>
      <c r="I23409" s="49"/>
    </row>
    <row r="23410" customHeight="1" spans="7:9">
      <c r="G23410" s="11"/>
      <c r="H23410" s="12"/>
      <c r="I23410" s="49"/>
    </row>
    <row r="23411" customHeight="1" spans="7:9">
      <c r="G23411" s="11"/>
      <c r="H23411" s="12"/>
      <c r="I23411" s="49"/>
    </row>
    <row r="23412" customHeight="1" spans="7:9">
      <c r="G23412" s="11"/>
      <c r="H23412" s="12"/>
      <c r="I23412" s="49"/>
    </row>
    <row r="23413" customHeight="1" spans="7:9">
      <c r="G23413" s="11"/>
      <c r="H23413" s="12"/>
      <c r="I23413" s="49"/>
    </row>
    <row r="23414" customHeight="1" spans="7:9">
      <c r="G23414" s="11"/>
      <c r="H23414" s="12"/>
      <c r="I23414" s="49"/>
    </row>
    <row r="23415" customHeight="1" spans="7:9">
      <c r="G23415" s="11"/>
      <c r="H23415" s="12"/>
      <c r="I23415" s="49"/>
    </row>
    <row r="23416" customHeight="1" spans="7:9">
      <c r="G23416" s="11"/>
      <c r="H23416" s="12"/>
      <c r="I23416" s="49"/>
    </row>
    <row r="23417" customHeight="1" spans="7:9">
      <c r="G23417" s="11"/>
      <c r="H23417" s="12"/>
      <c r="I23417" s="49"/>
    </row>
    <row r="23418" customHeight="1" spans="7:9">
      <c r="G23418" s="11"/>
      <c r="H23418" s="12"/>
      <c r="I23418" s="49"/>
    </row>
    <row r="23419" customHeight="1" spans="7:9">
      <c r="G23419" s="11"/>
      <c r="H23419" s="12"/>
      <c r="I23419" s="49"/>
    </row>
    <row r="23420" customHeight="1" spans="7:9">
      <c r="G23420" s="11"/>
      <c r="H23420" s="12"/>
      <c r="I23420" s="49"/>
    </row>
    <row r="23421" customHeight="1" spans="7:9">
      <c r="G23421" s="11"/>
      <c r="H23421" s="12"/>
      <c r="I23421" s="49"/>
    </row>
    <row r="23422" customHeight="1" spans="7:9">
      <c r="G23422" s="11"/>
      <c r="H23422" s="12"/>
      <c r="I23422" s="49"/>
    </row>
    <row r="23423" customHeight="1" spans="7:9">
      <c r="G23423" s="11"/>
      <c r="H23423" s="12"/>
      <c r="I23423" s="49"/>
    </row>
    <row r="23424" customHeight="1" spans="7:9">
      <c r="G23424" s="11"/>
      <c r="H23424" s="12"/>
      <c r="I23424" s="49"/>
    </row>
    <row r="23425" customHeight="1" spans="7:9">
      <c r="G23425" s="11"/>
      <c r="H23425" s="12"/>
      <c r="I23425" s="49"/>
    </row>
    <row r="23426" customHeight="1" spans="7:9">
      <c r="G23426" s="11"/>
      <c r="H23426" s="12"/>
      <c r="I23426" s="49"/>
    </row>
    <row r="23427" customHeight="1" spans="7:9">
      <c r="G23427" s="11"/>
      <c r="H23427" s="12"/>
      <c r="I23427" s="49"/>
    </row>
    <row r="23428" customHeight="1" spans="7:9">
      <c r="G23428" s="11"/>
      <c r="H23428" s="12"/>
      <c r="I23428" s="49"/>
    </row>
    <row r="23429" customHeight="1" spans="7:9">
      <c r="G23429" s="11"/>
      <c r="H23429" s="12"/>
      <c r="I23429" s="49"/>
    </row>
    <row r="23430" customHeight="1" spans="7:9">
      <c r="G23430" s="11"/>
      <c r="H23430" s="12"/>
      <c r="I23430" s="49"/>
    </row>
    <row r="23431" customHeight="1" spans="7:9">
      <c r="G23431" s="11"/>
      <c r="H23431" s="12"/>
      <c r="I23431" s="49"/>
    </row>
    <row r="23432" customHeight="1" spans="7:9">
      <c r="G23432" s="11"/>
      <c r="H23432" s="12"/>
      <c r="I23432" s="49"/>
    </row>
    <row r="23433" customHeight="1" spans="7:9">
      <c r="G23433" s="11"/>
      <c r="H23433" s="12"/>
      <c r="I23433" s="49"/>
    </row>
    <row r="23434" customHeight="1" spans="7:9">
      <c r="G23434" s="11"/>
      <c r="H23434" s="12"/>
      <c r="I23434" s="49"/>
    </row>
    <row r="23435" customHeight="1" spans="7:9">
      <c r="G23435" s="11"/>
      <c r="H23435" s="12"/>
      <c r="I23435" s="49"/>
    </row>
    <row r="23436" customHeight="1" spans="7:9">
      <c r="G23436" s="11"/>
      <c r="H23436" s="12"/>
      <c r="I23436" s="49"/>
    </row>
    <row r="23437" customHeight="1" spans="7:9">
      <c r="G23437" s="11"/>
      <c r="H23437" s="12"/>
      <c r="I23437" s="49"/>
    </row>
    <row r="23438" customHeight="1" spans="7:9">
      <c r="G23438" s="11"/>
      <c r="H23438" s="12"/>
      <c r="I23438" s="49"/>
    </row>
    <row r="23439" customHeight="1" spans="7:9">
      <c r="G23439" s="11"/>
      <c r="H23439" s="12"/>
      <c r="I23439" s="49"/>
    </row>
    <row r="23440" customHeight="1" spans="7:9">
      <c r="G23440" s="11"/>
      <c r="H23440" s="12"/>
      <c r="I23440" s="49"/>
    </row>
    <row r="23441" customHeight="1" spans="7:9">
      <c r="G23441" s="11"/>
      <c r="H23441" s="12"/>
      <c r="I23441" s="49"/>
    </row>
    <row r="23442" customHeight="1" spans="7:9">
      <c r="G23442" s="11"/>
      <c r="H23442" s="12"/>
      <c r="I23442" s="49"/>
    </row>
    <row r="23443" customHeight="1" spans="7:9">
      <c r="G23443" s="11"/>
      <c r="H23443" s="12"/>
      <c r="I23443" s="49"/>
    </row>
    <row r="23444" customHeight="1" spans="7:9">
      <c r="G23444" s="11"/>
      <c r="H23444" s="12"/>
      <c r="I23444" s="49"/>
    </row>
    <row r="23445" customHeight="1" spans="7:9">
      <c r="G23445" s="11"/>
      <c r="H23445" s="12"/>
      <c r="I23445" s="49"/>
    </row>
    <row r="23446" customHeight="1" spans="7:9">
      <c r="G23446" s="11"/>
      <c r="H23446" s="12"/>
      <c r="I23446" s="49"/>
    </row>
    <row r="23447" customHeight="1" spans="7:9">
      <c r="G23447" s="11"/>
      <c r="H23447" s="12"/>
      <c r="I23447" s="49"/>
    </row>
    <row r="23448" customHeight="1" spans="7:9">
      <c r="G23448" s="11"/>
      <c r="H23448" s="12"/>
      <c r="I23448" s="49"/>
    </row>
    <row r="23449" customHeight="1" spans="7:9">
      <c r="G23449" s="11"/>
      <c r="H23449" s="12"/>
      <c r="I23449" s="49"/>
    </row>
    <row r="23450" customHeight="1" spans="7:9">
      <c r="G23450" s="11"/>
      <c r="H23450" s="12"/>
      <c r="I23450" s="49"/>
    </row>
    <row r="23451" customHeight="1" spans="7:9">
      <c r="G23451" s="11"/>
      <c r="H23451" s="12"/>
      <c r="I23451" s="49"/>
    </row>
    <row r="23452" customHeight="1" spans="7:9">
      <c r="G23452" s="11"/>
      <c r="H23452" s="12"/>
      <c r="I23452" s="49"/>
    </row>
    <row r="23453" customHeight="1" spans="7:9">
      <c r="G23453" s="11"/>
      <c r="H23453" s="12"/>
      <c r="I23453" s="49"/>
    </row>
    <row r="23454" customHeight="1" spans="7:9">
      <c r="G23454" s="11"/>
      <c r="H23454" s="12"/>
      <c r="I23454" s="49"/>
    </row>
    <row r="23455" customHeight="1" spans="7:9">
      <c r="G23455" s="11"/>
      <c r="H23455" s="12"/>
      <c r="I23455" s="49"/>
    </row>
    <row r="23456" customHeight="1" spans="7:9">
      <c r="G23456" s="11"/>
      <c r="H23456" s="12"/>
      <c r="I23456" s="49"/>
    </row>
    <row r="23457" customHeight="1" spans="7:9">
      <c r="G23457" s="11"/>
      <c r="H23457" s="12"/>
      <c r="I23457" s="49"/>
    </row>
    <row r="23458" customHeight="1" spans="7:9">
      <c r="G23458" s="11"/>
      <c r="H23458" s="12"/>
      <c r="I23458" s="49"/>
    </row>
    <row r="23459" customHeight="1" spans="7:9">
      <c r="G23459" s="11"/>
      <c r="H23459" s="12"/>
      <c r="I23459" s="49"/>
    </row>
    <row r="23460" customHeight="1" spans="7:9">
      <c r="G23460" s="11"/>
      <c r="H23460" s="12"/>
      <c r="I23460" s="49"/>
    </row>
    <row r="23461" customHeight="1" spans="7:9">
      <c r="G23461" s="11"/>
      <c r="H23461" s="12"/>
      <c r="I23461" s="49"/>
    </row>
    <row r="23462" customHeight="1" spans="7:9">
      <c r="G23462" s="11"/>
      <c r="H23462" s="12"/>
      <c r="I23462" s="49"/>
    </row>
    <row r="23463" customHeight="1" spans="7:9">
      <c r="G23463" s="11"/>
      <c r="H23463" s="12"/>
      <c r="I23463" s="49"/>
    </row>
    <row r="23464" customHeight="1" spans="7:9">
      <c r="G23464" s="11"/>
      <c r="H23464" s="12"/>
      <c r="I23464" s="49"/>
    </row>
    <row r="23465" customHeight="1" spans="7:9">
      <c r="G23465" s="11"/>
      <c r="H23465" s="12"/>
      <c r="I23465" s="49"/>
    </row>
    <row r="23466" customHeight="1" spans="7:9">
      <c r="G23466" s="11"/>
      <c r="H23466" s="12"/>
      <c r="I23466" s="49"/>
    </row>
    <row r="23467" customHeight="1" spans="7:9">
      <c r="G23467" s="11"/>
      <c r="H23467" s="12"/>
      <c r="I23467" s="49"/>
    </row>
    <row r="23468" customHeight="1" spans="7:9">
      <c r="G23468" s="11"/>
      <c r="H23468" s="12"/>
      <c r="I23468" s="49"/>
    </row>
    <row r="23469" customHeight="1" spans="7:9">
      <c r="G23469" s="11"/>
      <c r="H23469" s="12"/>
      <c r="I23469" s="49"/>
    </row>
    <row r="23470" customHeight="1" spans="7:9">
      <c r="G23470" s="11"/>
      <c r="H23470" s="12"/>
      <c r="I23470" s="49"/>
    </row>
    <row r="23471" customHeight="1" spans="7:9">
      <c r="G23471" s="11"/>
      <c r="H23471" s="12"/>
      <c r="I23471" s="49"/>
    </row>
    <row r="23472" customHeight="1" spans="7:9">
      <c r="G23472" s="11"/>
      <c r="H23472" s="12"/>
      <c r="I23472" s="49"/>
    </row>
    <row r="23473" customHeight="1" spans="7:9">
      <c r="G23473" s="11"/>
      <c r="H23473" s="12"/>
      <c r="I23473" s="49"/>
    </row>
    <row r="23474" customHeight="1" spans="7:9">
      <c r="G23474" s="11"/>
      <c r="H23474" s="12"/>
      <c r="I23474" s="49"/>
    </row>
    <row r="23475" customHeight="1" spans="7:9">
      <c r="G23475" s="11"/>
      <c r="H23475" s="12"/>
      <c r="I23475" s="49"/>
    </row>
    <row r="23476" customHeight="1" spans="7:9">
      <c r="G23476" s="11"/>
      <c r="H23476" s="12"/>
      <c r="I23476" s="49"/>
    </row>
    <row r="23477" customHeight="1" spans="7:9">
      <c r="G23477" s="11"/>
      <c r="H23477" s="12"/>
      <c r="I23477" s="49"/>
    </row>
    <row r="23478" customHeight="1" spans="7:9">
      <c r="G23478" s="11"/>
      <c r="H23478" s="12"/>
      <c r="I23478" s="49"/>
    </row>
    <row r="23479" customHeight="1" spans="7:9">
      <c r="G23479" s="11"/>
      <c r="H23479" s="12"/>
      <c r="I23479" s="49"/>
    </row>
    <row r="23480" customHeight="1" spans="7:9">
      <c r="G23480" s="11"/>
      <c r="H23480" s="12"/>
      <c r="I23480" s="49"/>
    </row>
    <row r="23481" customHeight="1" spans="7:9">
      <c r="G23481" s="11"/>
      <c r="H23481" s="12"/>
      <c r="I23481" s="49"/>
    </row>
    <row r="23482" customHeight="1" spans="7:9">
      <c r="G23482" s="11"/>
      <c r="H23482" s="12"/>
      <c r="I23482" s="49"/>
    </row>
    <row r="23483" customHeight="1" spans="7:9">
      <c r="G23483" s="11"/>
      <c r="H23483" s="12"/>
      <c r="I23483" s="49"/>
    </row>
    <row r="23484" customHeight="1" spans="7:9">
      <c r="G23484" s="11"/>
      <c r="H23484" s="12"/>
      <c r="I23484" s="49"/>
    </row>
    <row r="23485" customHeight="1" spans="7:9">
      <c r="G23485" s="11"/>
      <c r="H23485" s="12"/>
      <c r="I23485" s="49"/>
    </row>
    <row r="23486" customHeight="1" spans="7:9">
      <c r="G23486" s="11"/>
      <c r="H23486" s="12"/>
      <c r="I23486" s="49"/>
    </row>
    <row r="23487" customHeight="1" spans="7:9">
      <c r="G23487" s="11"/>
      <c r="H23487" s="12"/>
      <c r="I23487" s="49"/>
    </row>
    <row r="23488" customHeight="1" spans="7:9">
      <c r="G23488" s="11"/>
      <c r="H23488" s="12"/>
      <c r="I23488" s="49"/>
    </row>
    <row r="23489" customHeight="1" spans="7:9">
      <c r="G23489" s="11"/>
      <c r="H23489" s="12"/>
      <c r="I23489" s="49"/>
    </row>
    <row r="23490" customHeight="1" spans="7:9">
      <c r="G23490" s="11"/>
      <c r="H23490" s="12"/>
      <c r="I23490" s="49"/>
    </row>
    <row r="23491" customHeight="1" spans="7:9">
      <c r="G23491" s="11"/>
      <c r="H23491" s="12"/>
      <c r="I23491" s="49"/>
    </row>
    <row r="23492" customHeight="1" spans="7:9">
      <c r="G23492" s="11"/>
      <c r="H23492" s="12"/>
      <c r="I23492" s="49"/>
    </row>
    <row r="23493" customHeight="1" spans="7:9">
      <c r="G23493" s="11"/>
      <c r="H23493" s="12"/>
      <c r="I23493" s="49"/>
    </row>
    <row r="23494" customHeight="1" spans="7:9">
      <c r="G23494" s="11"/>
      <c r="H23494" s="12"/>
      <c r="I23494" s="49"/>
    </row>
    <row r="23495" customHeight="1" spans="7:9">
      <c r="G23495" s="11"/>
      <c r="H23495" s="12"/>
      <c r="I23495" s="49"/>
    </row>
    <row r="23496" customHeight="1" spans="7:9">
      <c r="G23496" s="11"/>
      <c r="H23496" s="12"/>
      <c r="I23496" s="49"/>
    </row>
    <row r="23497" customHeight="1" spans="7:9">
      <c r="G23497" s="11"/>
      <c r="H23497" s="12"/>
      <c r="I23497" s="49"/>
    </row>
    <row r="23498" customHeight="1" spans="7:9">
      <c r="G23498" s="11"/>
      <c r="H23498" s="12"/>
      <c r="I23498" s="49"/>
    </row>
    <row r="23499" customHeight="1" spans="7:9">
      <c r="G23499" s="11"/>
      <c r="H23499" s="12"/>
      <c r="I23499" s="49"/>
    </row>
    <row r="23500" customHeight="1" spans="7:9">
      <c r="G23500" s="11"/>
      <c r="H23500" s="12"/>
      <c r="I23500" s="49"/>
    </row>
    <row r="23501" customHeight="1" spans="7:9">
      <c r="G23501" s="11"/>
      <c r="H23501" s="12"/>
      <c r="I23501" s="49"/>
    </row>
    <row r="23502" customHeight="1" spans="7:9">
      <c r="G23502" s="11"/>
      <c r="H23502" s="12"/>
      <c r="I23502" s="49"/>
    </row>
    <row r="23503" customHeight="1" spans="7:9">
      <c r="G23503" s="11"/>
      <c r="H23503" s="12"/>
      <c r="I23503" s="49"/>
    </row>
    <row r="23504" customHeight="1" spans="7:9">
      <c r="G23504" s="11"/>
      <c r="H23504" s="12"/>
      <c r="I23504" s="49"/>
    </row>
    <row r="23505" customHeight="1" spans="7:9">
      <c r="G23505" s="11"/>
      <c r="H23505" s="12"/>
      <c r="I23505" s="49"/>
    </row>
    <row r="23506" customHeight="1" spans="7:9">
      <c r="G23506" s="11"/>
      <c r="H23506" s="12"/>
      <c r="I23506" s="49"/>
    </row>
    <row r="23507" customHeight="1" spans="7:9">
      <c r="G23507" s="11"/>
      <c r="H23507" s="12"/>
      <c r="I23507" s="49"/>
    </row>
    <row r="23508" customHeight="1" spans="7:9">
      <c r="G23508" s="11"/>
      <c r="H23508" s="12"/>
      <c r="I23508" s="49"/>
    </row>
    <row r="23509" customHeight="1" spans="7:9">
      <c r="G23509" s="11"/>
      <c r="H23509" s="12"/>
      <c r="I23509" s="49"/>
    </row>
    <row r="23510" customHeight="1" spans="7:9">
      <c r="G23510" s="11"/>
      <c r="H23510" s="12"/>
      <c r="I23510" s="49"/>
    </row>
    <row r="23511" customHeight="1" spans="7:9">
      <c r="G23511" s="11"/>
      <c r="H23511" s="12"/>
      <c r="I23511" s="49"/>
    </row>
    <row r="23512" customHeight="1" spans="7:9">
      <c r="G23512" s="11"/>
      <c r="H23512" s="12"/>
      <c r="I23512" s="49"/>
    </row>
    <row r="23513" customHeight="1" spans="7:9">
      <c r="G23513" s="11"/>
      <c r="H23513" s="12"/>
      <c r="I23513" s="49"/>
    </row>
    <row r="23514" customHeight="1" spans="7:9">
      <c r="G23514" s="11"/>
      <c r="H23514" s="12"/>
      <c r="I23514" s="49"/>
    </row>
    <row r="23515" customHeight="1" spans="7:9">
      <c r="G23515" s="11"/>
      <c r="H23515" s="12"/>
      <c r="I23515" s="49"/>
    </row>
    <row r="23516" customHeight="1" spans="7:9">
      <c r="G23516" s="11"/>
      <c r="H23516" s="12"/>
      <c r="I23516" s="49"/>
    </row>
    <row r="23517" customHeight="1" spans="7:9">
      <c r="G23517" s="11"/>
      <c r="H23517" s="12"/>
      <c r="I23517" s="49"/>
    </row>
    <row r="23518" customHeight="1" spans="7:9">
      <c r="G23518" s="11"/>
      <c r="H23518" s="12"/>
      <c r="I23518" s="49"/>
    </row>
    <row r="23519" customHeight="1" spans="7:9">
      <c r="G23519" s="11"/>
      <c r="H23519" s="12"/>
      <c r="I23519" s="49"/>
    </row>
    <row r="23520" customHeight="1" spans="7:9">
      <c r="G23520" s="11"/>
      <c r="H23520" s="12"/>
      <c r="I23520" s="49"/>
    </row>
    <row r="23521" customHeight="1" spans="7:9">
      <c r="G23521" s="11"/>
      <c r="H23521" s="12"/>
      <c r="I23521" s="49"/>
    </row>
    <row r="23522" customHeight="1" spans="7:9">
      <c r="G23522" s="11"/>
      <c r="H23522" s="12"/>
      <c r="I23522" s="49"/>
    </row>
    <row r="23523" customHeight="1" spans="7:9">
      <c r="G23523" s="11"/>
      <c r="H23523" s="12"/>
      <c r="I23523" s="49"/>
    </row>
    <row r="23524" customHeight="1" spans="7:9">
      <c r="G23524" s="11"/>
      <c r="H23524" s="12"/>
      <c r="I23524" s="49"/>
    </row>
    <row r="23525" customHeight="1" spans="7:9">
      <c r="G23525" s="11"/>
      <c r="H23525" s="12"/>
      <c r="I23525" s="49"/>
    </row>
    <row r="23526" customHeight="1" spans="7:9">
      <c r="G23526" s="11"/>
      <c r="H23526" s="12"/>
      <c r="I23526" s="49"/>
    </row>
    <row r="23527" customHeight="1" spans="7:9">
      <c r="G23527" s="11"/>
      <c r="H23527" s="12"/>
      <c r="I23527" s="49"/>
    </row>
    <row r="23528" customHeight="1" spans="7:9">
      <c r="G23528" s="11"/>
      <c r="H23528" s="12"/>
      <c r="I23528" s="49"/>
    </row>
    <row r="23529" customHeight="1" spans="7:9">
      <c r="G23529" s="11"/>
      <c r="H23529" s="12"/>
      <c r="I23529" s="49"/>
    </row>
    <row r="23530" customHeight="1" spans="7:9">
      <c r="G23530" s="11"/>
      <c r="H23530" s="12"/>
      <c r="I23530" s="49"/>
    </row>
    <row r="23531" customHeight="1" spans="7:9">
      <c r="G23531" s="11"/>
      <c r="H23531" s="12"/>
      <c r="I23531" s="49"/>
    </row>
    <row r="23532" customHeight="1" spans="7:9">
      <c r="G23532" s="11"/>
      <c r="H23532" s="12"/>
      <c r="I23532" s="49"/>
    </row>
    <row r="23533" customHeight="1" spans="7:9">
      <c r="G23533" s="11"/>
      <c r="H23533" s="12"/>
      <c r="I23533" s="49"/>
    </row>
    <row r="23534" customHeight="1" spans="7:9">
      <c r="G23534" s="11"/>
      <c r="H23534" s="12"/>
      <c r="I23534" s="49"/>
    </row>
    <row r="23535" customHeight="1" spans="7:9">
      <c r="G23535" s="11"/>
      <c r="H23535" s="12"/>
      <c r="I23535" s="49"/>
    </row>
    <row r="23536" customHeight="1" spans="7:9">
      <c r="G23536" s="11"/>
      <c r="H23536" s="12"/>
      <c r="I23536" s="49"/>
    </row>
    <row r="23537" customHeight="1" spans="7:9">
      <c r="G23537" s="11"/>
      <c r="H23537" s="12"/>
      <c r="I23537" s="49"/>
    </row>
    <row r="23538" customHeight="1" spans="7:9">
      <c r="G23538" s="11"/>
      <c r="H23538" s="12"/>
      <c r="I23538" s="49"/>
    </row>
    <row r="23539" customHeight="1" spans="7:9">
      <c r="G23539" s="11"/>
      <c r="H23539" s="12"/>
      <c r="I23539" s="49"/>
    </row>
    <row r="23540" customHeight="1" spans="7:9">
      <c r="G23540" s="11"/>
      <c r="H23540" s="12"/>
      <c r="I23540" s="49"/>
    </row>
    <row r="23541" customHeight="1" spans="7:9">
      <c r="G23541" s="11"/>
      <c r="H23541" s="12"/>
      <c r="I23541" s="49"/>
    </row>
    <row r="23542" customHeight="1" spans="7:9">
      <c r="G23542" s="11"/>
      <c r="H23542" s="12"/>
      <c r="I23542" s="49"/>
    </row>
    <row r="23543" customHeight="1" spans="7:9">
      <c r="G23543" s="11"/>
      <c r="H23543" s="12"/>
      <c r="I23543" s="49"/>
    </row>
    <row r="23544" customHeight="1" spans="7:9">
      <c r="G23544" s="11"/>
      <c r="H23544" s="12"/>
      <c r="I23544" s="49"/>
    </row>
    <row r="23545" customHeight="1" spans="7:9">
      <c r="G23545" s="11"/>
      <c r="H23545" s="12"/>
      <c r="I23545" s="49"/>
    </row>
    <row r="23546" customHeight="1" spans="7:9">
      <c r="G23546" s="11"/>
      <c r="H23546" s="12"/>
      <c r="I23546" s="49"/>
    </row>
    <row r="23547" customHeight="1" spans="7:9">
      <c r="G23547" s="11"/>
      <c r="H23547" s="12"/>
      <c r="I23547" s="49"/>
    </row>
    <row r="23548" customHeight="1" spans="7:9">
      <c r="G23548" s="11"/>
      <c r="H23548" s="12"/>
      <c r="I23548" s="49"/>
    </row>
    <row r="23549" customHeight="1" spans="7:9">
      <c r="G23549" s="11"/>
      <c r="H23549" s="12"/>
      <c r="I23549" s="49"/>
    </row>
    <row r="23550" customHeight="1" spans="7:9">
      <c r="G23550" s="11"/>
      <c r="H23550" s="12"/>
      <c r="I23550" s="49"/>
    </row>
    <row r="23551" customHeight="1" spans="7:9">
      <c r="G23551" s="11"/>
      <c r="H23551" s="12"/>
      <c r="I23551" s="49"/>
    </row>
    <row r="23552" customHeight="1" spans="7:9">
      <c r="G23552" s="11"/>
      <c r="H23552" s="12"/>
      <c r="I23552" s="49"/>
    </row>
    <row r="23553" customHeight="1" spans="7:9">
      <c r="G23553" s="11"/>
      <c r="H23553" s="12"/>
      <c r="I23553" s="49"/>
    </row>
    <row r="23554" customHeight="1" spans="7:9">
      <c r="G23554" s="11"/>
      <c r="H23554" s="12"/>
      <c r="I23554" s="49"/>
    </row>
    <row r="23555" customHeight="1" spans="7:9">
      <c r="G23555" s="11"/>
      <c r="H23555" s="12"/>
      <c r="I23555" s="49"/>
    </row>
    <row r="23556" customHeight="1" spans="7:9">
      <c r="G23556" s="11"/>
      <c r="H23556" s="12"/>
      <c r="I23556" s="49"/>
    </row>
    <row r="23557" customHeight="1" spans="7:9">
      <c r="G23557" s="11"/>
      <c r="H23557" s="12"/>
      <c r="I23557" s="49"/>
    </row>
    <row r="23558" customHeight="1" spans="7:9">
      <c r="G23558" s="11"/>
      <c r="H23558" s="12"/>
      <c r="I23558" s="49"/>
    </row>
    <row r="23559" customHeight="1" spans="7:9">
      <c r="G23559" s="11"/>
      <c r="H23559" s="12"/>
      <c r="I23559" s="49"/>
    </row>
    <row r="23560" customHeight="1" spans="7:9">
      <c r="G23560" s="11"/>
      <c r="H23560" s="12"/>
      <c r="I23560" s="49"/>
    </row>
    <row r="23561" customHeight="1" spans="7:9">
      <c r="G23561" s="11"/>
      <c r="H23561" s="12"/>
      <c r="I23561" s="49"/>
    </row>
    <row r="23562" customHeight="1" spans="7:9">
      <c r="G23562" s="11"/>
      <c r="H23562" s="12"/>
      <c r="I23562" s="49"/>
    </row>
    <row r="23563" customHeight="1" spans="7:9">
      <c r="G23563" s="11"/>
      <c r="H23563" s="12"/>
      <c r="I23563" s="49"/>
    </row>
    <row r="23564" customHeight="1" spans="7:9">
      <c r="G23564" s="11"/>
      <c r="H23564" s="12"/>
      <c r="I23564" s="49"/>
    </row>
    <row r="23565" customHeight="1" spans="7:9">
      <c r="G23565" s="11"/>
      <c r="H23565" s="12"/>
      <c r="I23565" s="49"/>
    </row>
    <row r="23566" customHeight="1" spans="7:9">
      <c r="G23566" s="11"/>
      <c r="H23566" s="12"/>
      <c r="I23566" s="49"/>
    </row>
    <row r="23567" customHeight="1" spans="7:9">
      <c r="G23567" s="11"/>
      <c r="H23567" s="12"/>
      <c r="I23567" s="49"/>
    </row>
    <row r="23568" customHeight="1" spans="7:9">
      <c r="G23568" s="11"/>
      <c r="H23568" s="12"/>
      <c r="I23568" s="49"/>
    </row>
    <row r="23569" customHeight="1" spans="7:9">
      <c r="G23569" s="11"/>
      <c r="H23569" s="12"/>
      <c r="I23569" s="49"/>
    </row>
    <row r="23570" customHeight="1" spans="7:9">
      <c r="G23570" s="11"/>
      <c r="H23570" s="12"/>
      <c r="I23570" s="49"/>
    </row>
    <row r="23571" customHeight="1" spans="7:9">
      <c r="G23571" s="11"/>
      <c r="H23571" s="12"/>
      <c r="I23571" s="49"/>
    </row>
    <row r="23572" customHeight="1" spans="7:9">
      <c r="G23572" s="11"/>
      <c r="H23572" s="12"/>
      <c r="I23572" s="49"/>
    </row>
    <row r="23573" customHeight="1" spans="7:9">
      <c r="G23573" s="11"/>
      <c r="H23573" s="12"/>
      <c r="I23573" s="49"/>
    </row>
    <row r="23574" customHeight="1" spans="7:9">
      <c r="G23574" s="11"/>
      <c r="H23574" s="12"/>
      <c r="I23574" s="49"/>
    </row>
    <row r="23575" customHeight="1" spans="7:9">
      <c r="G23575" s="11"/>
      <c r="H23575" s="12"/>
      <c r="I23575" s="49"/>
    </row>
    <row r="23576" customHeight="1" spans="7:9">
      <c r="G23576" s="11"/>
      <c r="H23576" s="12"/>
      <c r="I23576" s="49"/>
    </row>
    <row r="23577" customHeight="1" spans="7:9">
      <c r="G23577" s="11"/>
      <c r="H23577" s="12"/>
      <c r="I23577" s="49"/>
    </row>
    <row r="23578" customHeight="1" spans="7:9">
      <c r="G23578" s="11"/>
      <c r="H23578" s="12"/>
      <c r="I23578" s="49"/>
    </row>
    <row r="23579" customHeight="1" spans="7:9">
      <c r="G23579" s="11"/>
      <c r="H23579" s="12"/>
      <c r="I23579" s="49"/>
    </row>
    <row r="23580" customHeight="1" spans="7:9">
      <c r="G23580" s="11"/>
      <c r="H23580" s="12"/>
      <c r="I23580" s="49"/>
    </row>
    <row r="23581" customHeight="1" spans="7:9">
      <c r="G23581" s="11"/>
      <c r="H23581" s="12"/>
      <c r="I23581" s="49"/>
    </row>
    <row r="23582" customHeight="1" spans="7:9">
      <c r="G23582" s="11"/>
      <c r="H23582" s="12"/>
      <c r="I23582" s="49"/>
    </row>
    <row r="23583" customHeight="1" spans="7:9">
      <c r="G23583" s="11"/>
      <c r="H23583" s="12"/>
      <c r="I23583" s="49"/>
    </row>
    <row r="23584" customHeight="1" spans="7:9">
      <c r="G23584" s="11"/>
      <c r="H23584" s="12"/>
      <c r="I23584" s="49"/>
    </row>
    <row r="23585" customHeight="1" spans="7:9">
      <c r="G23585" s="11"/>
      <c r="H23585" s="12"/>
      <c r="I23585" s="49"/>
    </row>
    <row r="23586" customHeight="1" spans="7:9">
      <c r="G23586" s="11"/>
      <c r="H23586" s="12"/>
      <c r="I23586" s="49"/>
    </row>
    <row r="23587" customHeight="1" spans="7:9">
      <c r="G23587" s="11"/>
      <c r="H23587" s="12"/>
      <c r="I23587" s="49"/>
    </row>
    <row r="23588" customHeight="1" spans="7:9">
      <c r="G23588" s="11"/>
      <c r="H23588" s="12"/>
      <c r="I23588" s="49"/>
    </row>
    <row r="23589" customHeight="1" spans="7:9">
      <c r="G23589" s="11"/>
      <c r="H23589" s="12"/>
      <c r="I23589" s="49"/>
    </row>
    <row r="23590" customHeight="1" spans="7:9">
      <c r="G23590" s="11"/>
      <c r="H23590" s="12"/>
      <c r="I23590" s="49"/>
    </row>
    <row r="23591" customHeight="1" spans="7:9">
      <c r="G23591" s="11"/>
      <c r="H23591" s="12"/>
      <c r="I23591" s="49"/>
    </row>
    <row r="23592" customHeight="1" spans="7:9">
      <c r="G23592" s="11"/>
      <c r="H23592" s="12"/>
      <c r="I23592" s="49"/>
    </row>
    <row r="23593" customHeight="1" spans="7:9">
      <c r="G23593" s="11"/>
      <c r="H23593" s="12"/>
      <c r="I23593" s="49"/>
    </row>
    <row r="23594" customHeight="1" spans="7:9">
      <c r="G23594" s="11"/>
      <c r="H23594" s="12"/>
      <c r="I23594" s="49"/>
    </row>
    <row r="23595" customHeight="1" spans="7:9">
      <c r="G23595" s="11"/>
      <c r="H23595" s="12"/>
      <c r="I23595" s="49"/>
    </row>
    <row r="23596" customHeight="1" spans="7:9">
      <c r="G23596" s="11"/>
      <c r="H23596" s="12"/>
      <c r="I23596" s="49"/>
    </row>
    <row r="23597" customHeight="1" spans="7:9">
      <c r="G23597" s="11"/>
      <c r="H23597" s="12"/>
      <c r="I23597" s="49"/>
    </row>
    <row r="23598" customHeight="1" spans="7:9">
      <c r="G23598" s="11"/>
      <c r="H23598" s="12"/>
      <c r="I23598" s="49"/>
    </row>
    <row r="23599" customHeight="1" spans="7:9">
      <c r="G23599" s="11"/>
      <c r="H23599" s="12"/>
      <c r="I23599" s="49"/>
    </row>
    <row r="23600" customHeight="1" spans="7:9">
      <c r="G23600" s="11"/>
      <c r="H23600" s="12"/>
      <c r="I23600" s="49"/>
    </row>
    <row r="23601" customHeight="1" spans="7:9">
      <c r="G23601" s="11"/>
      <c r="H23601" s="12"/>
      <c r="I23601" s="49"/>
    </row>
    <row r="23602" customHeight="1" spans="7:9">
      <c r="G23602" s="11"/>
      <c r="H23602" s="12"/>
      <c r="I23602" s="49"/>
    </row>
    <row r="23603" customHeight="1" spans="7:9">
      <c r="G23603" s="11"/>
      <c r="H23603" s="12"/>
      <c r="I23603" s="49"/>
    </row>
    <row r="23604" customHeight="1" spans="7:9">
      <c r="G23604" s="11"/>
      <c r="H23604" s="12"/>
      <c r="I23604" s="49"/>
    </row>
    <row r="23605" customHeight="1" spans="7:9">
      <c r="G23605" s="11"/>
      <c r="H23605" s="12"/>
      <c r="I23605" s="49"/>
    </row>
    <row r="23606" customHeight="1" spans="7:9">
      <c r="G23606" s="11"/>
      <c r="H23606" s="12"/>
      <c r="I23606" s="49"/>
    </row>
    <row r="23607" customHeight="1" spans="7:9">
      <c r="G23607" s="11"/>
      <c r="H23607" s="12"/>
      <c r="I23607" s="49"/>
    </row>
    <row r="23608" customHeight="1" spans="7:9">
      <c r="G23608" s="11"/>
      <c r="H23608" s="12"/>
      <c r="I23608" s="49"/>
    </row>
    <row r="23609" customHeight="1" spans="7:9">
      <c r="G23609" s="11"/>
      <c r="H23609" s="12"/>
      <c r="I23609" s="49"/>
    </row>
    <row r="23610" customHeight="1" spans="7:9">
      <c r="G23610" s="11"/>
      <c r="H23610" s="12"/>
      <c r="I23610" s="49"/>
    </row>
    <row r="23611" customHeight="1" spans="7:9">
      <c r="G23611" s="11"/>
      <c r="H23611" s="12"/>
      <c r="I23611" s="49"/>
    </row>
    <row r="23612" customHeight="1" spans="7:9">
      <c r="G23612" s="11"/>
      <c r="H23612" s="12"/>
      <c r="I23612" s="49"/>
    </row>
    <row r="23613" customHeight="1" spans="7:9">
      <c r="G23613" s="11"/>
      <c r="H23613" s="12"/>
      <c r="I23613" s="49"/>
    </row>
    <row r="23614" customHeight="1" spans="7:9">
      <c r="G23614" s="11"/>
      <c r="H23614" s="12"/>
      <c r="I23614" s="49"/>
    </row>
    <row r="23615" customHeight="1" spans="7:9">
      <c r="G23615" s="11"/>
      <c r="H23615" s="12"/>
      <c r="I23615" s="49"/>
    </row>
    <row r="23616" customHeight="1" spans="7:9">
      <c r="G23616" s="11"/>
      <c r="H23616" s="12"/>
      <c r="I23616" s="49"/>
    </row>
    <row r="23617" customHeight="1" spans="7:9">
      <c r="G23617" s="11"/>
      <c r="H23617" s="12"/>
      <c r="I23617" s="49"/>
    </row>
    <row r="23618" customHeight="1" spans="7:9">
      <c r="G23618" s="11"/>
      <c r="H23618" s="12"/>
      <c r="I23618" s="49"/>
    </row>
    <row r="23619" customHeight="1" spans="7:9">
      <c r="G23619" s="11"/>
      <c r="H23619" s="12"/>
      <c r="I23619" s="49"/>
    </row>
    <row r="23620" customHeight="1" spans="7:9">
      <c r="G23620" s="11"/>
      <c r="H23620" s="12"/>
      <c r="I23620" s="49"/>
    </row>
    <row r="23621" customHeight="1" spans="7:9">
      <c r="G23621" s="11"/>
      <c r="H23621" s="12"/>
      <c r="I23621" s="49"/>
    </row>
    <row r="23622" customHeight="1" spans="7:9">
      <c r="G23622" s="11"/>
      <c r="H23622" s="12"/>
      <c r="I23622" s="49"/>
    </row>
    <row r="23623" customHeight="1" spans="7:9">
      <c r="G23623" s="11"/>
      <c r="H23623" s="12"/>
      <c r="I23623" s="49"/>
    </row>
    <row r="23624" customHeight="1" spans="7:9">
      <c r="G23624" s="11"/>
      <c r="H23624" s="12"/>
      <c r="I23624" s="49"/>
    </row>
    <row r="23625" customHeight="1" spans="7:9">
      <c r="G23625" s="11"/>
      <c r="H23625" s="12"/>
      <c r="I23625" s="49"/>
    </row>
    <row r="23626" customHeight="1" spans="7:9">
      <c r="G23626" s="11"/>
      <c r="H23626" s="12"/>
      <c r="I23626" s="49"/>
    </row>
    <row r="23627" customHeight="1" spans="7:9">
      <c r="G23627" s="11"/>
      <c r="H23627" s="12"/>
      <c r="I23627" s="49"/>
    </row>
    <row r="23628" customHeight="1" spans="7:9">
      <c r="G23628" s="11"/>
      <c r="H23628" s="12"/>
      <c r="I23628" s="49"/>
    </row>
    <row r="23629" customHeight="1" spans="7:9">
      <c r="G23629" s="11"/>
      <c r="H23629" s="12"/>
      <c r="I23629" s="49"/>
    </row>
    <row r="23630" customHeight="1" spans="7:9">
      <c r="G23630" s="11"/>
      <c r="H23630" s="12"/>
      <c r="I23630" s="49"/>
    </row>
    <row r="23631" customHeight="1" spans="7:9">
      <c r="G23631" s="11"/>
      <c r="H23631" s="12"/>
      <c r="I23631" s="49"/>
    </row>
    <row r="23632" customHeight="1" spans="7:9">
      <c r="G23632" s="11"/>
      <c r="H23632" s="12"/>
      <c r="I23632" s="49"/>
    </row>
    <row r="23633" customHeight="1" spans="7:9">
      <c r="G23633" s="11"/>
      <c r="H23633" s="12"/>
      <c r="I23633" s="49"/>
    </row>
    <row r="23634" customHeight="1" spans="7:9">
      <c r="G23634" s="11"/>
      <c r="H23634" s="12"/>
      <c r="I23634" s="49"/>
    </row>
    <row r="23635" customHeight="1" spans="7:9">
      <c r="G23635" s="11"/>
      <c r="H23635" s="12"/>
      <c r="I23635" s="49"/>
    </row>
    <row r="23636" customHeight="1" spans="7:9">
      <c r="G23636" s="11"/>
      <c r="H23636" s="12"/>
      <c r="I23636" s="49"/>
    </row>
    <row r="23637" customHeight="1" spans="7:9">
      <c r="G23637" s="11"/>
      <c r="H23637" s="12"/>
      <c r="I23637" s="49"/>
    </row>
    <row r="23638" customHeight="1" spans="7:9">
      <c r="G23638" s="11"/>
      <c r="H23638" s="12"/>
      <c r="I23638" s="49"/>
    </row>
    <row r="23639" customHeight="1" spans="7:9">
      <c r="G23639" s="11"/>
      <c r="H23639" s="12"/>
      <c r="I23639" s="49"/>
    </row>
    <row r="23640" customHeight="1" spans="7:9">
      <c r="G23640" s="11"/>
      <c r="H23640" s="12"/>
      <c r="I23640" s="49"/>
    </row>
    <row r="23641" customHeight="1" spans="7:9">
      <c r="G23641" s="11"/>
      <c r="H23641" s="12"/>
      <c r="I23641" s="49"/>
    </row>
    <row r="23642" customHeight="1" spans="7:9">
      <c r="G23642" s="11"/>
      <c r="H23642" s="12"/>
      <c r="I23642" s="49"/>
    </row>
    <row r="23643" customHeight="1" spans="7:9">
      <c r="G23643" s="11"/>
      <c r="H23643" s="12"/>
      <c r="I23643" s="49"/>
    </row>
    <row r="23644" customHeight="1" spans="7:9">
      <c r="G23644" s="11"/>
      <c r="H23644" s="12"/>
      <c r="I23644" s="49"/>
    </row>
    <row r="23645" customHeight="1" spans="7:9">
      <c r="G23645" s="11"/>
      <c r="H23645" s="12"/>
      <c r="I23645" s="49"/>
    </row>
    <row r="23646" customHeight="1" spans="7:9">
      <c r="G23646" s="11"/>
      <c r="H23646" s="12"/>
      <c r="I23646" s="49"/>
    </row>
    <row r="23647" customHeight="1" spans="7:9">
      <c r="G23647" s="11"/>
      <c r="H23647" s="12"/>
      <c r="I23647" s="49"/>
    </row>
    <row r="23648" customHeight="1" spans="7:9">
      <c r="G23648" s="11"/>
      <c r="H23648" s="12"/>
      <c r="I23648" s="49"/>
    </row>
    <row r="23649" customHeight="1" spans="7:9">
      <c r="G23649" s="11"/>
      <c r="H23649" s="12"/>
      <c r="I23649" s="49"/>
    </row>
    <row r="23650" customHeight="1" spans="7:9">
      <c r="G23650" s="11"/>
      <c r="H23650" s="12"/>
      <c r="I23650" s="49"/>
    </row>
    <row r="23651" customHeight="1" spans="7:9">
      <c r="G23651" s="11"/>
      <c r="H23651" s="12"/>
      <c r="I23651" s="49"/>
    </row>
    <row r="23652" customHeight="1" spans="7:9">
      <c r="G23652" s="11"/>
      <c r="H23652" s="12"/>
      <c r="I23652" s="49"/>
    </row>
    <row r="23653" customHeight="1" spans="7:9">
      <c r="G23653" s="11"/>
      <c r="H23653" s="12"/>
      <c r="I23653" s="49"/>
    </row>
    <row r="23654" customHeight="1" spans="7:9">
      <c r="G23654" s="11"/>
      <c r="H23654" s="12"/>
      <c r="I23654" s="49"/>
    </row>
    <row r="23655" customHeight="1" spans="7:9">
      <c r="G23655" s="11"/>
      <c r="H23655" s="12"/>
      <c r="I23655" s="49"/>
    </row>
    <row r="23656" customHeight="1" spans="7:9">
      <c r="G23656" s="11"/>
      <c r="H23656" s="12"/>
      <c r="I23656" s="49"/>
    </row>
    <row r="23657" customHeight="1" spans="7:9">
      <c r="G23657" s="11"/>
      <c r="H23657" s="12"/>
      <c r="I23657" s="49"/>
    </row>
    <row r="23658" customHeight="1" spans="7:9">
      <c r="G23658" s="11"/>
      <c r="H23658" s="12"/>
      <c r="I23658" s="49"/>
    </row>
    <row r="23659" customHeight="1" spans="7:9">
      <c r="G23659" s="11"/>
      <c r="H23659" s="12"/>
      <c r="I23659" s="49"/>
    </row>
    <row r="23660" customHeight="1" spans="7:9">
      <c r="G23660" s="11"/>
      <c r="H23660" s="12"/>
      <c r="I23660" s="49"/>
    </row>
    <row r="23661" customHeight="1" spans="7:9">
      <c r="G23661" s="11"/>
      <c r="H23661" s="12"/>
      <c r="I23661" s="49"/>
    </row>
    <row r="23662" customHeight="1" spans="7:9">
      <c r="G23662" s="11"/>
      <c r="H23662" s="12"/>
      <c r="I23662" s="49"/>
    </row>
    <row r="23663" customHeight="1" spans="7:9">
      <c r="G23663" s="11"/>
      <c r="H23663" s="12"/>
      <c r="I23663" s="49"/>
    </row>
    <row r="23664" customHeight="1" spans="7:9">
      <c r="G23664" s="11"/>
      <c r="H23664" s="12"/>
      <c r="I23664" s="49"/>
    </row>
    <row r="23665" customHeight="1" spans="7:9">
      <c r="G23665" s="11"/>
      <c r="H23665" s="12"/>
      <c r="I23665" s="49"/>
    </row>
    <row r="23666" customHeight="1" spans="7:9">
      <c r="G23666" s="11"/>
      <c r="H23666" s="12"/>
      <c r="I23666" s="49"/>
    </row>
    <row r="23667" customHeight="1" spans="7:9">
      <c r="G23667" s="11"/>
      <c r="H23667" s="12"/>
      <c r="I23667" s="49"/>
    </row>
    <row r="23668" customHeight="1" spans="7:9">
      <c r="G23668" s="11"/>
      <c r="H23668" s="12"/>
      <c r="I23668" s="49"/>
    </row>
    <row r="23669" customHeight="1" spans="7:9">
      <c r="G23669" s="11"/>
      <c r="H23669" s="12"/>
      <c r="I23669" s="49"/>
    </row>
    <row r="23670" customHeight="1" spans="7:9">
      <c r="G23670" s="11"/>
      <c r="H23670" s="12"/>
      <c r="I23670" s="49"/>
    </row>
    <row r="23671" customHeight="1" spans="7:9">
      <c r="G23671" s="11"/>
      <c r="H23671" s="12"/>
      <c r="I23671" s="49"/>
    </row>
    <row r="23672" customHeight="1" spans="7:9">
      <c r="G23672" s="11"/>
      <c r="H23672" s="12"/>
      <c r="I23672" s="49"/>
    </row>
    <row r="23673" customHeight="1" spans="7:9">
      <c r="G23673" s="11"/>
      <c r="H23673" s="12"/>
      <c r="I23673" s="49"/>
    </row>
    <row r="23674" customHeight="1" spans="7:9">
      <c r="G23674" s="11"/>
      <c r="H23674" s="12"/>
      <c r="I23674" s="49"/>
    </row>
    <row r="23675" customHeight="1" spans="7:9">
      <c r="G23675" s="11"/>
      <c r="H23675" s="12"/>
      <c r="I23675" s="49"/>
    </row>
    <row r="23676" customHeight="1" spans="7:9">
      <c r="G23676" s="11"/>
      <c r="H23676" s="12"/>
      <c r="I23676" s="49"/>
    </row>
    <row r="23677" customHeight="1" spans="7:9">
      <c r="G23677" s="11"/>
      <c r="H23677" s="12"/>
      <c r="I23677" s="49"/>
    </row>
    <row r="23678" customHeight="1" spans="7:9">
      <c r="G23678" s="11"/>
      <c r="H23678" s="12"/>
      <c r="I23678" s="49"/>
    </row>
    <row r="23679" customHeight="1" spans="7:9">
      <c r="G23679" s="11"/>
      <c r="H23679" s="12"/>
      <c r="I23679" s="49"/>
    </row>
    <row r="23680" customHeight="1" spans="7:9">
      <c r="G23680" s="11"/>
      <c r="H23680" s="12"/>
      <c r="I23680" s="49"/>
    </row>
    <row r="23681" customHeight="1" spans="7:9">
      <c r="G23681" s="11"/>
      <c r="H23681" s="12"/>
      <c r="I23681" s="49"/>
    </row>
    <row r="23682" customHeight="1" spans="7:9">
      <c r="G23682" s="11"/>
      <c r="H23682" s="12"/>
      <c r="I23682" s="49"/>
    </row>
    <row r="23683" customHeight="1" spans="7:9">
      <c r="G23683" s="11"/>
      <c r="H23683" s="12"/>
      <c r="I23683" s="49"/>
    </row>
    <row r="23684" customHeight="1" spans="7:9">
      <c r="G23684" s="11"/>
      <c r="H23684" s="12"/>
      <c r="I23684" s="49"/>
    </row>
    <row r="23685" customHeight="1" spans="7:9">
      <c r="G23685" s="11"/>
      <c r="H23685" s="12"/>
      <c r="I23685" s="49"/>
    </row>
    <row r="23686" customHeight="1" spans="7:9">
      <c r="G23686" s="11"/>
      <c r="H23686" s="12"/>
      <c r="I23686" s="49"/>
    </row>
    <row r="23687" customHeight="1" spans="7:9">
      <c r="G23687" s="11"/>
      <c r="H23687" s="12"/>
      <c r="I23687" s="49"/>
    </row>
    <row r="23688" customHeight="1" spans="7:9">
      <c r="G23688" s="11"/>
      <c r="H23688" s="12"/>
      <c r="I23688" s="49"/>
    </row>
    <row r="23689" customHeight="1" spans="7:9">
      <c r="G23689" s="11"/>
      <c r="H23689" s="12"/>
      <c r="I23689" s="49"/>
    </row>
    <row r="23690" customHeight="1" spans="7:9">
      <c r="G23690" s="11"/>
      <c r="H23690" s="12"/>
      <c r="I23690" s="49"/>
    </row>
    <row r="23691" customHeight="1" spans="7:9">
      <c r="G23691" s="11"/>
      <c r="H23691" s="12"/>
      <c r="I23691" s="49"/>
    </row>
    <row r="23692" customHeight="1" spans="7:9">
      <c r="G23692" s="11"/>
      <c r="H23692" s="12"/>
      <c r="I23692" s="49"/>
    </row>
    <row r="23693" customHeight="1" spans="7:9">
      <c r="G23693" s="11"/>
      <c r="H23693" s="12"/>
      <c r="I23693" s="49"/>
    </row>
    <row r="23694" customHeight="1" spans="7:9">
      <c r="G23694" s="11"/>
      <c r="H23694" s="12"/>
      <c r="I23694" s="49"/>
    </row>
    <row r="23695" customHeight="1" spans="7:9">
      <c r="G23695" s="11"/>
      <c r="H23695" s="12"/>
      <c r="I23695" s="49"/>
    </row>
    <row r="23696" customHeight="1" spans="7:9">
      <c r="G23696" s="11"/>
      <c r="H23696" s="12"/>
      <c r="I23696" s="49"/>
    </row>
    <row r="23697" customHeight="1" spans="7:9">
      <c r="G23697" s="11"/>
      <c r="H23697" s="12"/>
      <c r="I23697" s="49"/>
    </row>
    <row r="23698" customHeight="1" spans="7:9">
      <c r="G23698" s="11"/>
      <c r="H23698" s="12"/>
      <c r="I23698" s="49"/>
    </row>
    <row r="23699" customHeight="1" spans="7:9">
      <c r="G23699" s="11"/>
      <c r="H23699" s="12"/>
      <c r="I23699" s="49"/>
    </row>
    <row r="23700" customHeight="1" spans="7:9">
      <c r="G23700" s="11"/>
      <c r="H23700" s="12"/>
      <c r="I23700" s="49"/>
    </row>
    <row r="23701" customHeight="1" spans="7:9">
      <c r="G23701" s="11"/>
      <c r="H23701" s="12"/>
      <c r="I23701" s="49"/>
    </row>
    <row r="23702" customHeight="1" spans="7:9">
      <c r="G23702" s="11"/>
      <c r="H23702" s="12"/>
      <c r="I23702" s="49"/>
    </row>
    <row r="23703" customHeight="1" spans="7:9">
      <c r="G23703" s="11"/>
      <c r="H23703" s="12"/>
      <c r="I23703" s="49"/>
    </row>
    <row r="23704" customHeight="1" spans="7:9">
      <c r="G23704" s="11"/>
      <c r="H23704" s="12"/>
      <c r="I23704" s="49"/>
    </row>
    <row r="23705" customHeight="1" spans="7:9">
      <c r="G23705" s="11"/>
      <c r="H23705" s="12"/>
      <c r="I23705" s="49"/>
    </row>
    <row r="23706" customHeight="1" spans="7:9">
      <c r="G23706" s="11"/>
      <c r="H23706" s="12"/>
      <c r="I23706" s="49"/>
    </row>
    <row r="23707" customHeight="1" spans="7:9">
      <c r="G23707" s="11"/>
      <c r="H23707" s="12"/>
      <c r="I23707" s="49"/>
    </row>
    <row r="23708" customHeight="1" spans="7:9">
      <c r="G23708" s="11"/>
      <c r="H23708" s="12"/>
      <c r="I23708" s="49"/>
    </row>
    <row r="23709" customHeight="1" spans="7:9">
      <c r="G23709" s="11"/>
      <c r="H23709" s="12"/>
      <c r="I23709" s="49"/>
    </row>
    <row r="23710" customHeight="1" spans="7:9">
      <c r="G23710" s="11"/>
      <c r="H23710" s="12"/>
      <c r="I23710" s="49"/>
    </row>
    <row r="23711" customHeight="1" spans="7:9">
      <c r="G23711" s="11"/>
      <c r="H23711" s="12"/>
      <c r="I23711" s="49"/>
    </row>
    <row r="23712" customHeight="1" spans="7:9">
      <c r="G23712" s="11"/>
      <c r="H23712" s="12"/>
      <c r="I23712" s="49"/>
    </row>
    <row r="23713" customHeight="1" spans="7:9">
      <c r="G23713" s="11"/>
      <c r="H23713" s="12"/>
      <c r="I23713" s="49"/>
    </row>
    <row r="23714" customHeight="1" spans="7:9">
      <c r="G23714" s="11"/>
      <c r="H23714" s="12"/>
      <c r="I23714" s="49"/>
    </row>
    <row r="23715" customHeight="1" spans="7:9">
      <c r="G23715" s="11"/>
      <c r="H23715" s="12"/>
      <c r="I23715" s="49"/>
    </row>
    <row r="23716" customHeight="1" spans="7:9">
      <c r="G23716" s="11"/>
      <c r="H23716" s="12"/>
      <c r="I23716" s="49"/>
    </row>
    <row r="23717" customHeight="1" spans="7:9">
      <c r="G23717" s="11"/>
      <c r="H23717" s="12"/>
      <c r="I23717" s="49"/>
    </row>
    <row r="23718" customHeight="1" spans="7:9">
      <c r="G23718" s="11"/>
      <c r="H23718" s="12"/>
      <c r="I23718" s="49"/>
    </row>
    <row r="23719" customHeight="1" spans="7:9">
      <c r="G23719" s="11"/>
      <c r="H23719" s="12"/>
      <c r="I23719" s="49"/>
    </row>
    <row r="23720" customHeight="1" spans="7:9">
      <c r="G23720" s="11"/>
      <c r="H23720" s="12"/>
      <c r="I23720" s="49"/>
    </row>
    <row r="23721" customHeight="1" spans="7:9">
      <c r="G23721" s="11"/>
      <c r="H23721" s="12"/>
      <c r="I23721" s="49"/>
    </row>
    <row r="23722" customHeight="1" spans="7:9">
      <c r="G23722" s="11"/>
      <c r="H23722" s="12"/>
      <c r="I23722" s="49"/>
    </row>
    <row r="23723" customHeight="1" spans="7:9">
      <c r="G23723" s="11"/>
      <c r="H23723" s="12"/>
      <c r="I23723" s="49"/>
    </row>
    <row r="23724" customHeight="1" spans="7:9">
      <c r="G23724" s="11"/>
      <c r="H23724" s="12"/>
      <c r="I23724" s="49"/>
    </row>
    <row r="23725" customHeight="1" spans="7:9">
      <c r="G23725" s="11"/>
      <c r="H23725" s="12"/>
      <c r="I23725" s="49"/>
    </row>
    <row r="23726" customHeight="1" spans="7:9">
      <c r="G23726" s="11"/>
      <c r="H23726" s="12"/>
      <c r="I23726" s="49"/>
    </row>
    <row r="23727" customHeight="1" spans="7:9">
      <c r="G23727" s="11"/>
      <c r="H23727" s="12"/>
      <c r="I23727" s="49"/>
    </row>
    <row r="23728" customHeight="1" spans="7:9">
      <c r="G23728" s="11"/>
      <c r="H23728" s="12"/>
      <c r="I23728" s="49"/>
    </row>
    <row r="23729" customHeight="1" spans="7:9">
      <c r="G23729" s="11"/>
      <c r="H23729" s="12"/>
      <c r="I23729" s="49"/>
    </row>
    <row r="23730" customHeight="1" spans="7:9">
      <c r="G23730" s="11"/>
      <c r="H23730" s="12"/>
      <c r="I23730" s="49"/>
    </row>
    <row r="23731" customHeight="1" spans="7:9">
      <c r="G23731" s="11"/>
      <c r="H23731" s="12"/>
      <c r="I23731" s="49"/>
    </row>
    <row r="23732" customHeight="1" spans="7:9">
      <c r="G23732" s="11"/>
      <c r="H23732" s="12"/>
      <c r="I23732" s="49"/>
    </row>
    <row r="23733" customHeight="1" spans="7:9">
      <c r="G23733" s="11"/>
      <c r="H23733" s="12"/>
      <c r="I23733" s="49"/>
    </row>
    <row r="23734" customHeight="1" spans="7:9">
      <c r="G23734" s="11"/>
      <c r="H23734" s="12"/>
      <c r="I23734" s="49"/>
    </row>
    <row r="23735" customHeight="1" spans="7:9">
      <c r="G23735" s="11"/>
      <c r="H23735" s="12"/>
      <c r="I23735" s="49"/>
    </row>
    <row r="23736" customHeight="1" spans="7:9">
      <c r="G23736" s="11"/>
      <c r="H23736" s="12"/>
      <c r="I23736" s="49"/>
    </row>
    <row r="23737" customHeight="1" spans="7:9">
      <c r="G23737" s="11"/>
      <c r="H23737" s="12"/>
      <c r="I23737" s="49"/>
    </row>
    <row r="23738" customHeight="1" spans="7:9">
      <c r="G23738" s="11"/>
      <c r="H23738" s="12"/>
      <c r="I23738" s="49"/>
    </row>
    <row r="23739" customHeight="1" spans="7:9">
      <c r="G23739" s="11"/>
      <c r="H23739" s="12"/>
      <c r="I23739" s="49"/>
    </row>
    <row r="23740" customHeight="1" spans="7:9">
      <c r="G23740" s="11"/>
      <c r="H23740" s="12"/>
      <c r="I23740" s="49"/>
    </row>
    <row r="23741" customHeight="1" spans="7:9">
      <c r="G23741" s="11"/>
      <c r="H23741" s="12"/>
      <c r="I23741" s="49"/>
    </row>
    <row r="23742" customHeight="1" spans="7:9">
      <c r="G23742" s="11"/>
      <c r="H23742" s="12"/>
      <c r="I23742" s="49"/>
    </row>
    <row r="23743" customHeight="1" spans="7:9">
      <c r="G23743" s="11"/>
      <c r="H23743" s="12"/>
      <c r="I23743" s="49"/>
    </row>
    <row r="23744" customHeight="1" spans="7:9">
      <c r="G23744" s="11"/>
      <c r="H23744" s="12"/>
      <c r="I23744" s="49"/>
    </row>
    <row r="23745" customHeight="1" spans="7:9">
      <c r="G23745" s="11"/>
      <c r="H23745" s="12"/>
      <c r="I23745" s="49"/>
    </row>
    <row r="23746" customHeight="1" spans="7:9">
      <c r="G23746" s="11"/>
      <c r="H23746" s="12"/>
      <c r="I23746" s="49"/>
    </row>
    <row r="23747" customHeight="1" spans="7:9">
      <c r="G23747" s="11"/>
      <c r="H23747" s="12"/>
      <c r="I23747" s="49"/>
    </row>
    <row r="23748" customHeight="1" spans="7:9">
      <c r="G23748" s="11"/>
      <c r="H23748" s="12"/>
      <c r="I23748" s="49"/>
    </row>
    <row r="23749" customHeight="1" spans="7:9">
      <c r="G23749" s="11"/>
      <c r="H23749" s="12"/>
      <c r="I23749" s="49"/>
    </row>
    <row r="23750" customHeight="1" spans="7:9">
      <c r="G23750" s="11"/>
      <c r="H23750" s="12"/>
      <c r="I23750" s="49"/>
    </row>
    <row r="23751" customHeight="1" spans="7:9">
      <c r="G23751" s="11"/>
      <c r="H23751" s="12"/>
      <c r="I23751" s="49"/>
    </row>
    <row r="23752" customHeight="1" spans="7:9">
      <c r="G23752" s="11"/>
      <c r="H23752" s="12"/>
      <c r="I23752" s="49"/>
    </row>
    <row r="23753" customHeight="1" spans="7:9">
      <c r="G23753" s="11"/>
      <c r="H23753" s="12"/>
      <c r="I23753" s="49"/>
    </row>
    <row r="23754" customHeight="1" spans="7:9">
      <c r="G23754" s="11"/>
      <c r="H23754" s="12"/>
      <c r="I23754" s="49"/>
    </row>
    <row r="23755" customHeight="1" spans="7:9">
      <c r="G23755" s="11"/>
      <c r="H23755" s="12"/>
      <c r="I23755" s="49"/>
    </row>
    <row r="23756" customHeight="1" spans="7:9">
      <c r="G23756" s="11"/>
      <c r="H23756" s="12"/>
      <c r="I23756" s="49"/>
    </row>
    <row r="23757" customHeight="1" spans="7:9">
      <c r="G23757" s="11"/>
      <c r="H23757" s="12"/>
      <c r="I23757" s="49"/>
    </row>
    <row r="23758" customHeight="1" spans="7:9">
      <c r="G23758" s="11"/>
      <c r="H23758" s="12"/>
      <c r="I23758" s="49"/>
    </row>
    <row r="23759" customHeight="1" spans="7:9">
      <c r="G23759" s="11"/>
      <c r="H23759" s="12"/>
      <c r="I23759" s="49"/>
    </row>
    <row r="23760" customHeight="1" spans="7:9">
      <c r="G23760" s="11"/>
      <c r="H23760" s="12"/>
      <c r="I23760" s="49"/>
    </row>
    <row r="23761" customHeight="1" spans="7:9">
      <c r="G23761" s="11"/>
      <c r="H23761" s="12"/>
      <c r="I23761" s="49"/>
    </row>
    <row r="23762" customHeight="1" spans="7:9">
      <c r="G23762" s="11"/>
      <c r="H23762" s="12"/>
      <c r="I23762" s="49"/>
    </row>
    <row r="23763" customHeight="1" spans="7:9">
      <c r="G23763" s="11"/>
      <c r="H23763" s="12"/>
      <c r="I23763" s="49"/>
    </row>
    <row r="23764" customHeight="1" spans="7:9">
      <c r="G23764" s="11"/>
      <c r="H23764" s="12"/>
      <c r="I23764" s="49"/>
    </row>
    <row r="23765" customHeight="1" spans="7:9">
      <c r="G23765" s="11"/>
      <c r="H23765" s="12"/>
      <c r="I23765" s="49"/>
    </row>
    <row r="23766" customHeight="1" spans="7:9">
      <c r="G23766" s="11"/>
      <c r="H23766" s="12"/>
      <c r="I23766" s="49"/>
    </row>
    <row r="23767" customHeight="1" spans="7:9">
      <c r="G23767" s="11"/>
      <c r="H23767" s="12"/>
      <c r="I23767" s="49"/>
    </row>
    <row r="23768" customHeight="1" spans="7:9">
      <c r="G23768" s="11"/>
      <c r="H23768" s="12"/>
      <c r="I23768" s="49"/>
    </row>
    <row r="23769" customHeight="1" spans="7:9">
      <c r="G23769" s="11"/>
      <c r="H23769" s="12"/>
      <c r="I23769" s="49"/>
    </row>
    <row r="23770" customHeight="1" spans="7:9">
      <c r="G23770" s="11"/>
      <c r="H23770" s="12"/>
      <c r="I23770" s="49"/>
    </row>
    <row r="23771" customHeight="1" spans="7:9">
      <c r="G23771" s="11"/>
      <c r="H23771" s="12"/>
      <c r="I23771" s="49"/>
    </row>
    <row r="23772" customHeight="1" spans="7:9">
      <c r="G23772" s="11"/>
      <c r="H23772" s="12"/>
      <c r="I23772" s="49"/>
    </row>
    <row r="23773" customHeight="1" spans="7:9">
      <c r="G23773" s="11"/>
      <c r="H23773" s="12"/>
      <c r="I23773" s="49"/>
    </row>
    <row r="23774" customHeight="1" spans="7:9">
      <c r="G23774" s="11"/>
      <c r="H23774" s="12"/>
      <c r="I23774" s="49"/>
    </row>
    <row r="23775" customHeight="1" spans="7:9">
      <c r="G23775" s="11"/>
      <c r="H23775" s="12"/>
      <c r="I23775" s="49"/>
    </row>
    <row r="23776" customHeight="1" spans="7:9">
      <c r="G23776" s="11"/>
      <c r="H23776" s="12"/>
      <c r="I23776" s="49"/>
    </row>
    <row r="23777" customHeight="1" spans="7:9">
      <c r="G23777" s="11"/>
      <c r="H23777" s="12"/>
      <c r="I23777" s="49"/>
    </row>
    <row r="23778" customHeight="1" spans="7:9">
      <c r="G23778" s="11"/>
      <c r="H23778" s="12"/>
      <c r="I23778" s="49"/>
    </row>
    <row r="23779" customHeight="1" spans="7:9">
      <c r="G23779" s="11"/>
      <c r="H23779" s="12"/>
      <c r="I23779" s="49"/>
    </row>
    <row r="23780" customHeight="1" spans="7:9">
      <c r="G23780" s="11"/>
      <c r="H23780" s="12"/>
      <c r="I23780" s="49"/>
    </row>
    <row r="23781" customHeight="1" spans="7:9">
      <c r="G23781" s="11"/>
      <c r="H23781" s="12"/>
      <c r="I23781" s="49"/>
    </row>
    <row r="23782" customHeight="1" spans="7:9">
      <c r="G23782" s="11"/>
      <c r="H23782" s="12"/>
      <c r="I23782" s="49"/>
    </row>
    <row r="23783" customHeight="1" spans="7:9">
      <c r="G23783" s="11"/>
      <c r="H23783" s="12"/>
      <c r="I23783" s="49"/>
    </row>
    <row r="23784" customHeight="1" spans="7:9">
      <c r="G23784" s="11"/>
      <c r="H23784" s="12"/>
      <c r="I23784" s="49"/>
    </row>
    <row r="23785" customHeight="1" spans="7:9">
      <c r="G23785" s="11"/>
      <c r="H23785" s="12"/>
      <c r="I23785" s="49"/>
    </row>
    <row r="23786" customHeight="1" spans="7:9">
      <c r="G23786" s="11"/>
      <c r="H23786" s="12"/>
      <c r="I23786" s="49"/>
    </row>
    <row r="23787" customHeight="1" spans="7:9">
      <c r="G23787" s="11"/>
      <c r="H23787" s="12"/>
      <c r="I23787" s="49"/>
    </row>
    <row r="23788" customHeight="1" spans="7:9">
      <c r="G23788" s="11"/>
      <c r="H23788" s="12"/>
      <c r="I23788" s="49"/>
    </row>
    <row r="23789" customHeight="1" spans="7:9">
      <c r="G23789" s="11"/>
      <c r="H23789" s="12"/>
      <c r="I23789" s="49"/>
    </row>
    <row r="23790" customHeight="1" spans="7:9">
      <c r="G23790" s="11"/>
      <c r="H23790" s="12"/>
      <c r="I23790" s="49"/>
    </row>
    <row r="23791" customHeight="1" spans="7:9">
      <c r="G23791" s="11"/>
      <c r="H23791" s="12"/>
      <c r="I23791" s="49"/>
    </row>
    <row r="23792" customHeight="1" spans="7:9">
      <c r="G23792" s="11"/>
      <c r="H23792" s="12"/>
      <c r="I23792" s="49"/>
    </row>
    <row r="23793" customHeight="1" spans="7:9">
      <c r="G23793" s="11"/>
      <c r="H23793" s="12"/>
      <c r="I23793" s="49"/>
    </row>
    <row r="23794" customHeight="1" spans="7:9">
      <c r="G23794" s="11"/>
      <c r="H23794" s="12"/>
      <c r="I23794" s="49"/>
    </row>
    <row r="23795" customHeight="1" spans="7:9">
      <c r="G23795" s="11"/>
      <c r="H23795" s="12"/>
      <c r="I23795" s="49"/>
    </row>
    <row r="23796" customHeight="1" spans="7:9">
      <c r="G23796" s="11"/>
      <c r="H23796" s="12"/>
      <c r="I23796" s="49"/>
    </row>
    <row r="23797" customHeight="1" spans="7:9">
      <c r="G23797" s="11"/>
      <c r="H23797" s="12"/>
      <c r="I23797" s="49"/>
    </row>
    <row r="23798" customHeight="1" spans="7:9">
      <c r="G23798" s="11"/>
      <c r="H23798" s="12"/>
      <c r="I23798" s="49"/>
    </row>
    <row r="23799" customHeight="1" spans="7:9">
      <c r="G23799" s="11"/>
      <c r="H23799" s="12"/>
      <c r="I23799" s="49"/>
    </row>
    <row r="23800" customHeight="1" spans="7:9">
      <c r="G23800" s="11"/>
      <c r="H23800" s="12"/>
      <c r="I23800" s="49"/>
    </row>
    <row r="23801" customHeight="1" spans="7:9">
      <c r="G23801" s="11"/>
      <c r="H23801" s="12"/>
      <c r="I23801" s="49"/>
    </row>
    <row r="23802" customHeight="1" spans="7:9">
      <c r="G23802" s="11"/>
      <c r="H23802" s="12"/>
      <c r="I23802" s="49"/>
    </row>
    <row r="23803" customHeight="1" spans="7:9">
      <c r="G23803" s="11"/>
      <c r="H23803" s="12"/>
      <c r="I23803" s="49"/>
    </row>
    <row r="23804" customHeight="1" spans="7:9">
      <c r="G23804" s="11"/>
      <c r="H23804" s="12"/>
      <c r="I23804" s="49"/>
    </row>
    <row r="23805" customHeight="1" spans="7:9">
      <c r="G23805" s="11"/>
      <c r="H23805" s="12"/>
      <c r="I23805" s="49"/>
    </row>
    <row r="23806" customHeight="1" spans="7:9">
      <c r="G23806" s="11"/>
      <c r="H23806" s="12"/>
      <c r="I23806" s="49"/>
    </row>
    <row r="23807" customHeight="1" spans="7:9">
      <c r="G23807" s="11"/>
      <c r="H23807" s="12"/>
      <c r="I23807" s="49"/>
    </row>
    <row r="23808" customHeight="1" spans="7:9">
      <c r="G23808" s="11"/>
      <c r="H23808" s="12"/>
      <c r="I23808" s="49"/>
    </row>
    <row r="23809" customHeight="1" spans="7:9">
      <c r="G23809" s="11"/>
      <c r="H23809" s="12"/>
      <c r="I23809" s="49"/>
    </row>
    <row r="23810" customHeight="1" spans="7:9">
      <c r="G23810" s="11"/>
      <c r="H23810" s="12"/>
      <c r="I23810" s="49"/>
    </row>
    <row r="23811" customHeight="1" spans="7:9">
      <c r="G23811" s="11"/>
      <c r="H23811" s="12"/>
      <c r="I23811" s="49"/>
    </row>
    <row r="23812" customHeight="1" spans="7:9">
      <c r="G23812" s="11"/>
      <c r="H23812" s="12"/>
      <c r="I23812" s="49"/>
    </row>
    <row r="23813" customHeight="1" spans="7:9">
      <c r="G23813" s="11"/>
      <c r="H23813" s="12"/>
      <c r="I23813" s="49"/>
    </row>
    <row r="23814" customHeight="1" spans="7:9">
      <c r="G23814" s="11"/>
      <c r="H23814" s="12"/>
      <c r="I23814" s="49"/>
    </row>
    <row r="23815" customHeight="1" spans="7:9">
      <c r="G23815" s="11"/>
      <c r="H23815" s="12"/>
      <c r="I23815" s="49"/>
    </row>
    <row r="23816" customHeight="1" spans="7:9">
      <c r="G23816" s="11"/>
      <c r="H23816" s="12"/>
      <c r="I23816" s="49"/>
    </row>
    <row r="23817" customHeight="1" spans="7:9">
      <c r="G23817" s="11"/>
      <c r="H23817" s="12"/>
      <c r="I23817" s="49"/>
    </row>
    <row r="23818" customHeight="1" spans="7:9">
      <c r="G23818" s="11"/>
      <c r="H23818" s="12"/>
      <c r="I23818" s="49"/>
    </row>
    <row r="23819" customHeight="1" spans="7:9">
      <c r="G23819" s="11"/>
      <c r="H23819" s="12"/>
      <c r="I23819" s="49"/>
    </row>
    <row r="23820" customHeight="1" spans="7:9">
      <c r="G23820" s="11"/>
      <c r="H23820" s="12"/>
      <c r="I23820" s="49"/>
    </row>
    <row r="23821" customHeight="1" spans="7:9">
      <c r="G23821" s="11"/>
      <c r="H23821" s="12"/>
      <c r="I23821" s="49"/>
    </row>
    <row r="23822" customHeight="1" spans="7:9">
      <c r="G23822" s="11"/>
      <c r="H23822" s="12"/>
      <c r="I23822" s="49"/>
    </row>
    <row r="23823" customHeight="1" spans="7:9">
      <c r="G23823" s="11"/>
      <c r="H23823" s="12"/>
      <c r="I23823" s="49"/>
    </row>
    <row r="23824" customHeight="1" spans="7:9">
      <c r="G23824" s="11"/>
      <c r="H23824" s="12"/>
      <c r="I23824" s="49"/>
    </row>
    <row r="23825" customHeight="1" spans="7:9">
      <c r="G23825" s="11"/>
      <c r="H23825" s="12"/>
      <c r="I23825" s="49"/>
    </row>
    <row r="23826" customHeight="1" spans="7:9">
      <c r="G23826" s="11"/>
      <c r="H23826" s="12"/>
      <c r="I23826" s="49"/>
    </row>
    <row r="23827" customHeight="1" spans="7:9">
      <c r="G23827" s="11"/>
      <c r="H23827" s="12"/>
      <c r="I23827" s="49"/>
    </row>
    <row r="23828" customHeight="1" spans="7:9">
      <c r="G23828" s="11"/>
      <c r="H23828" s="12"/>
      <c r="I23828" s="49"/>
    </row>
    <row r="23829" customHeight="1" spans="7:9">
      <c r="G23829" s="11"/>
      <c r="H23829" s="12"/>
      <c r="I23829" s="49"/>
    </row>
    <row r="23830" customHeight="1" spans="7:9">
      <c r="G23830" s="11"/>
      <c r="H23830" s="12"/>
      <c r="I23830" s="49"/>
    </row>
    <row r="23831" customHeight="1" spans="7:9">
      <c r="G23831" s="11"/>
      <c r="H23831" s="12"/>
      <c r="I23831" s="49"/>
    </row>
    <row r="23832" customHeight="1" spans="7:9">
      <c r="G23832" s="11"/>
      <c r="H23832" s="12"/>
      <c r="I23832" s="49"/>
    </row>
    <row r="23833" customHeight="1" spans="7:9">
      <c r="G23833" s="11"/>
      <c r="H23833" s="12"/>
      <c r="I23833" s="49"/>
    </row>
    <row r="23834" customHeight="1" spans="7:9">
      <c r="G23834" s="11"/>
      <c r="H23834" s="12"/>
      <c r="I23834" s="49"/>
    </row>
    <row r="23835" customHeight="1" spans="7:9">
      <c r="G23835" s="11"/>
      <c r="H23835" s="12"/>
      <c r="I23835" s="49"/>
    </row>
    <row r="23836" customHeight="1" spans="7:9">
      <c r="G23836" s="11"/>
      <c r="H23836" s="12"/>
      <c r="I23836" s="49"/>
    </row>
    <row r="23837" customHeight="1" spans="7:9">
      <c r="G23837" s="11"/>
      <c r="H23837" s="12"/>
      <c r="I23837" s="49"/>
    </row>
    <row r="23838" customHeight="1" spans="7:9">
      <c r="G23838" s="11"/>
      <c r="H23838" s="12"/>
      <c r="I23838" s="49"/>
    </row>
    <row r="23839" customHeight="1" spans="7:9">
      <c r="G23839" s="11"/>
      <c r="H23839" s="12"/>
      <c r="I23839" s="49"/>
    </row>
    <row r="23840" customHeight="1" spans="7:9">
      <c r="G23840" s="11"/>
      <c r="H23840" s="12"/>
      <c r="I23840" s="49"/>
    </row>
    <row r="23841" customHeight="1" spans="7:9">
      <c r="G23841" s="11"/>
      <c r="H23841" s="12"/>
      <c r="I23841" s="49"/>
    </row>
    <row r="23842" customHeight="1" spans="7:9">
      <c r="G23842" s="11"/>
      <c r="H23842" s="12"/>
      <c r="I23842" s="49"/>
    </row>
    <row r="23843" customHeight="1" spans="7:9">
      <c r="G23843" s="11"/>
      <c r="H23843" s="12"/>
      <c r="I23843" s="49"/>
    </row>
    <row r="23844" customHeight="1" spans="7:9">
      <c r="G23844" s="11"/>
      <c r="H23844" s="12"/>
      <c r="I23844" s="49"/>
    </row>
    <row r="23845" customHeight="1" spans="7:9">
      <c r="G23845" s="11"/>
      <c r="H23845" s="12"/>
      <c r="I23845" s="49"/>
    </row>
    <row r="23846" customHeight="1" spans="7:9">
      <c r="G23846" s="11"/>
      <c r="H23846" s="12"/>
      <c r="I23846" s="49"/>
    </row>
    <row r="23847" customHeight="1" spans="7:9">
      <c r="G23847" s="11"/>
      <c r="H23847" s="12"/>
      <c r="I23847" s="49"/>
    </row>
    <row r="23848" customHeight="1" spans="7:9">
      <c r="G23848" s="11"/>
      <c r="H23848" s="12"/>
      <c r="I23848" s="49"/>
    </row>
    <row r="23849" customHeight="1" spans="7:9">
      <c r="G23849" s="11"/>
      <c r="H23849" s="12"/>
      <c r="I23849" s="49"/>
    </row>
    <row r="23850" customHeight="1" spans="7:9">
      <c r="G23850" s="11"/>
      <c r="H23850" s="12"/>
      <c r="I23850" s="49"/>
    </row>
    <row r="23851" customHeight="1" spans="7:9">
      <c r="G23851" s="11"/>
      <c r="H23851" s="12"/>
      <c r="I23851" s="49"/>
    </row>
    <row r="23852" customHeight="1" spans="7:9">
      <c r="G23852" s="11"/>
      <c r="H23852" s="12"/>
      <c r="I23852" s="49"/>
    </row>
    <row r="23853" customHeight="1" spans="7:9">
      <c r="G23853" s="11"/>
      <c r="H23853" s="12"/>
      <c r="I23853" s="49"/>
    </row>
    <row r="23854" customHeight="1" spans="7:9">
      <c r="G23854" s="11"/>
      <c r="H23854" s="12"/>
      <c r="I23854" s="49"/>
    </row>
    <row r="23855" customHeight="1" spans="7:9">
      <c r="G23855" s="11"/>
      <c r="H23855" s="12"/>
      <c r="I23855" s="49"/>
    </row>
    <row r="23856" customHeight="1" spans="7:9">
      <c r="G23856" s="11"/>
      <c r="H23856" s="12"/>
      <c r="I23856" s="49"/>
    </row>
    <row r="23857" customHeight="1" spans="7:9">
      <c r="G23857" s="11"/>
      <c r="H23857" s="12"/>
      <c r="I23857" s="49"/>
    </row>
    <row r="23858" customHeight="1" spans="7:9">
      <c r="G23858" s="11"/>
      <c r="H23858" s="12"/>
      <c r="I23858" s="49"/>
    </row>
    <row r="23859" customHeight="1" spans="7:9">
      <c r="G23859" s="11"/>
      <c r="H23859" s="12"/>
      <c r="I23859" s="49"/>
    </row>
    <row r="23860" customHeight="1" spans="7:9">
      <c r="G23860" s="11"/>
      <c r="H23860" s="12"/>
      <c r="I23860" s="49"/>
    </row>
    <row r="23861" customHeight="1" spans="7:9">
      <c r="G23861" s="11"/>
      <c r="H23861" s="12"/>
      <c r="I23861" s="49"/>
    </row>
    <row r="23862" customHeight="1" spans="7:9">
      <c r="G23862" s="11"/>
      <c r="H23862" s="12"/>
      <c r="I23862" s="49"/>
    </row>
    <row r="23863" customHeight="1" spans="7:9">
      <c r="G23863" s="11"/>
      <c r="H23863" s="12"/>
      <c r="I23863" s="49"/>
    </row>
    <row r="23864" customHeight="1" spans="7:9">
      <c r="G23864" s="11"/>
      <c r="H23864" s="12"/>
      <c r="I23864" s="49"/>
    </row>
    <row r="23865" customHeight="1" spans="7:9">
      <c r="G23865" s="11"/>
      <c r="H23865" s="12"/>
      <c r="I23865" s="49"/>
    </row>
    <row r="23866" customHeight="1" spans="7:9">
      <c r="G23866" s="11"/>
      <c r="H23866" s="12"/>
      <c r="I23866" s="49"/>
    </row>
    <row r="23867" customHeight="1" spans="7:9">
      <c r="G23867" s="11"/>
      <c r="H23867" s="12"/>
      <c r="I23867" s="49"/>
    </row>
    <row r="23868" customHeight="1" spans="7:9">
      <c r="G23868" s="11"/>
      <c r="H23868" s="12"/>
      <c r="I23868" s="49"/>
    </row>
    <row r="23869" customHeight="1" spans="7:9">
      <c r="G23869" s="11"/>
      <c r="H23869" s="12"/>
      <c r="I23869" s="49"/>
    </row>
    <row r="23870" customHeight="1" spans="7:9">
      <c r="G23870" s="11"/>
      <c r="H23870" s="12"/>
      <c r="I23870" s="49"/>
    </row>
    <row r="23871" customHeight="1" spans="7:9">
      <c r="G23871" s="11"/>
      <c r="H23871" s="12"/>
      <c r="I23871" s="49"/>
    </row>
    <row r="23872" customHeight="1" spans="7:9">
      <c r="G23872" s="11"/>
      <c r="H23872" s="12"/>
      <c r="I23872" s="49"/>
    </row>
    <row r="23873" customHeight="1" spans="7:9">
      <c r="G23873" s="11"/>
      <c r="H23873" s="12"/>
      <c r="I23873" s="49"/>
    </row>
    <row r="23874" customHeight="1" spans="7:9">
      <c r="G23874" s="11"/>
      <c r="H23874" s="12"/>
      <c r="I23874" s="49"/>
    </row>
    <row r="23875" customHeight="1" spans="7:9">
      <c r="G23875" s="11"/>
      <c r="H23875" s="12"/>
      <c r="I23875" s="49"/>
    </row>
    <row r="23876" customHeight="1" spans="7:9">
      <c r="G23876" s="11"/>
      <c r="H23876" s="12"/>
      <c r="I23876" s="49"/>
    </row>
    <row r="23877" customHeight="1" spans="7:9">
      <c r="G23877" s="11"/>
      <c r="H23877" s="12"/>
      <c r="I23877" s="49"/>
    </row>
    <row r="23878" customHeight="1" spans="7:9">
      <c r="G23878" s="11"/>
      <c r="H23878" s="12"/>
      <c r="I23878" s="49"/>
    </row>
    <row r="23879" customHeight="1" spans="7:9">
      <c r="G23879" s="11"/>
      <c r="H23879" s="12"/>
      <c r="I23879" s="49"/>
    </row>
    <row r="23880" customHeight="1" spans="7:9">
      <c r="G23880" s="11"/>
      <c r="H23880" s="12"/>
      <c r="I23880" s="49"/>
    </row>
    <row r="23881" customHeight="1" spans="7:9">
      <c r="G23881" s="11"/>
      <c r="H23881" s="12"/>
      <c r="I23881" s="49"/>
    </row>
    <row r="23882" customHeight="1" spans="7:9">
      <c r="G23882" s="11"/>
      <c r="H23882" s="12"/>
      <c r="I23882" s="49"/>
    </row>
    <row r="23883" customHeight="1" spans="7:9">
      <c r="G23883" s="11"/>
      <c r="H23883" s="12"/>
      <c r="I23883" s="49"/>
    </row>
    <row r="23884" customHeight="1" spans="7:9">
      <c r="G23884" s="11"/>
      <c r="H23884" s="12"/>
      <c r="I23884" s="49"/>
    </row>
    <row r="23885" customHeight="1" spans="7:9">
      <c r="G23885" s="11"/>
      <c r="H23885" s="12"/>
      <c r="I23885" s="49"/>
    </row>
    <row r="23886" customHeight="1" spans="7:9">
      <c r="G23886" s="11"/>
      <c r="H23886" s="12"/>
      <c r="I23886" s="49"/>
    </row>
    <row r="23887" customHeight="1" spans="7:9">
      <c r="G23887" s="11"/>
      <c r="H23887" s="12"/>
      <c r="I23887" s="49"/>
    </row>
    <row r="23888" customHeight="1" spans="7:9">
      <c r="G23888" s="11"/>
      <c r="H23888" s="12"/>
      <c r="I23888" s="49"/>
    </row>
    <row r="23889" customHeight="1" spans="7:9">
      <c r="G23889" s="11"/>
      <c r="H23889" s="12"/>
      <c r="I23889" s="49"/>
    </row>
    <row r="23890" customHeight="1" spans="7:9">
      <c r="G23890" s="11"/>
      <c r="H23890" s="12"/>
      <c r="I23890" s="49"/>
    </row>
    <row r="23891" customHeight="1" spans="7:9">
      <c r="G23891" s="11"/>
      <c r="H23891" s="12"/>
      <c r="I23891" s="49"/>
    </row>
    <row r="23892" customHeight="1" spans="7:9">
      <c r="G23892" s="11"/>
      <c r="H23892" s="12"/>
      <c r="I23892" s="49"/>
    </row>
    <row r="23893" customHeight="1" spans="7:9">
      <c r="G23893" s="11"/>
      <c r="H23893" s="12"/>
      <c r="I23893" s="49"/>
    </row>
    <row r="23894" customHeight="1" spans="7:9">
      <c r="G23894" s="11"/>
      <c r="H23894" s="12"/>
      <c r="I23894" s="49"/>
    </row>
    <row r="23895" customHeight="1" spans="7:9">
      <c r="G23895" s="11"/>
      <c r="H23895" s="12"/>
      <c r="I23895" s="49"/>
    </row>
    <row r="23896" customHeight="1" spans="7:9">
      <c r="G23896" s="11"/>
      <c r="H23896" s="12"/>
      <c r="I23896" s="49"/>
    </row>
    <row r="23897" customHeight="1" spans="7:9">
      <c r="G23897" s="11"/>
      <c r="H23897" s="12"/>
      <c r="I23897" s="49"/>
    </row>
    <row r="23898" customHeight="1" spans="7:9">
      <c r="G23898" s="11"/>
      <c r="H23898" s="12"/>
      <c r="I23898" s="49"/>
    </row>
    <row r="23899" customHeight="1" spans="7:9">
      <c r="G23899" s="11"/>
      <c r="H23899" s="12"/>
      <c r="I23899" s="49"/>
    </row>
    <row r="23900" customHeight="1" spans="7:9">
      <c r="G23900" s="11"/>
      <c r="H23900" s="12"/>
      <c r="I23900" s="49"/>
    </row>
    <row r="23901" customHeight="1" spans="7:9">
      <c r="G23901" s="11"/>
      <c r="H23901" s="12"/>
      <c r="I23901" s="49"/>
    </row>
    <row r="23902" customHeight="1" spans="7:9">
      <c r="G23902" s="11"/>
      <c r="H23902" s="12"/>
      <c r="I23902" s="49"/>
    </row>
    <row r="23903" customHeight="1" spans="7:9">
      <c r="G23903" s="11"/>
      <c r="H23903" s="12"/>
      <c r="I23903" s="49"/>
    </row>
    <row r="23904" customHeight="1" spans="7:9">
      <c r="G23904" s="11"/>
      <c r="H23904" s="12"/>
      <c r="I23904" s="49"/>
    </row>
    <row r="23905" customHeight="1" spans="7:9">
      <c r="G23905" s="11"/>
      <c r="H23905" s="12"/>
      <c r="I23905" s="49"/>
    </row>
    <row r="23906" customHeight="1" spans="7:9">
      <c r="G23906" s="11"/>
      <c r="H23906" s="12"/>
      <c r="I23906" s="49"/>
    </row>
    <row r="23907" customHeight="1" spans="7:9">
      <c r="G23907" s="11"/>
      <c r="H23907" s="12"/>
      <c r="I23907" s="49"/>
    </row>
    <row r="23908" customHeight="1" spans="7:9">
      <c r="G23908" s="11"/>
      <c r="H23908" s="12"/>
      <c r="I23908" s="49"/>
    </row>
    <row r="23909" customHeight="1" spans="7:9">
      <c r="G23909" s="11"/>
      <c r="H23909" s="12"/>
      <c r="I23909" s="49"/>
    </row>
    <row r="23910" customHeight="1" spans="7:9">
      <c r="G23910" s="11"/>
      <c r="H23910" s="12"/>
      <c r="I23910" s="49"/>
    </row>
    <row r="23911" customHeight="1" spans="7:9">
      <c r="G23911" s="11"/>
      <c r="H23911" s="12"/>
      <c r="I23911" s="49"/>
    </row>
    <row r="23912" customHeight="1" spans="7:9">
      <c r="G23912" s="11"/>
      <c r="H23912" s="12"/>
      <c r="I23912" s="49"/>
    </row>
    <row r="23913" customHeight="1" spans="7:9">
      <c r="G23913" s="11"/>
      <c r="H23913" s="12"/>
      <c r="I23913" s="49"/>
    </row>
    <row r="23914" customHeight="1" spans="7:9">
      <c r="G23914" s="11"/>
      <c r="H23914" s="12"/>
      <c r="I23914" s="49"/>
    </row>
    <row r="23915" customHeight="1" spans="7:9">
      <c r="G23915" s="11"/>
      <c r="H23915" s="12"/>
      <c r="I23915" s="49"/>
    </row>
    <row r="23916" customHeight="1" spans="7:9">
      <c r="G23916" s="11"/>
      <c r="H23916" s="12"/>
      <c r="I23916" s="49"/>
    </row>
    <row r="23917" customHeight="1" spans="7:9">
      <c r="G23917" s="11"/>
      <c r="H23917" s="12"/>
      <c r="I23917" s="49"/>
    </row>
    <row r="23918" customHeight="1" spans="7:9">
      <c r="G23918" s="11"/>
      <c r="H23918" s="12"/>
      <c r="I23918" s="49"/>
    </row>
    <row r="23919" customHeight="1" spans="7:9">
      <c r="G23919" s="11"/>
      <c r="H23919" s="12"/>
      <c r="I23919" s="49"/>
    </row>
    <row r="23920" customHeight="1" spans="7:9">
      <c r="G23920" s="11"/>
      <c r="H23920" s="12"/>
      <c r="I23920" s="49"/>
    </row>
    <row r="23921" customHeight="1" spans="7:9">
      <c r="G23921" s="11"/>
      <c r="H23921" s="12"/>
      <c r="I23921" s="49"/>
    </row>
    <row r="23922" customHeight="1" spans="7:9">
      <c r="G23922" s="11"/>
      <c r="H23922" s="12"/>
      <c r="I23922" s="49"/>
    </row>
    <row r="23923" customHeight="1" spans="7:9">
      <c r="G23923" s="11"/>
      <c r="H23923" s="12"/>
      <c r="I23923" s="49"/>
    </row>
    <row r="23924" customHeight="1" spans="7:9">
      <c r="G23924" s="11"/>
      <c r="H23924" s="12"/>
      <c r="I23924" s="49"/>
    </row>
    <row r="23925" customHeight="1" spans="7:9">
      <c r="G23925" s="11"/>
      <c r="H23925" s="12"/>
      <c r="I23925" s="49"/>
    </row>
    <row r="23926" customHeight="1" spans="7:9">
      <c r="G23926" s="11"/>
      <c r="H23926" s="12"/>
      <c r="I23926" s="49"/>
    </row>
    <row r="23927" customHeight="1" spans="7:9">
      <c r="G23927" s="11"/>
      <c r="H23927" s="12"/>
      <c r="I23927" s="49"/>
    </row>
    <row r="23928" customHeight="1" spans="7:9">
      <c r="G23928" s="11"/>
      <c r="H23928" s="12"/>
      <c r="I23928" s="49"/>
    </row>
    <row r="23929" customHeight="1" spans="7:9">
      <c r="G23929" s="11"/>
      <c r="H23929" s="12"/>
      <c r="I23929" s="49"/>
    </row>
    <row r="23930" customHeight="1" spans="7:9">
      <c r="G23930" s="11"/>
      <c r="H23930" s="12"/>
      <c r="I23930" s="49"/>
    </row>
    <row r="23931" customHeight="1" spans="7:9">
      <c r="G23931" s="11"/>
      <c r="H23931" s="12"/>
      <c r="I23931" s="49"/>
    </row>
    <row r="23932" customHeight="1" spans="7:9">
      <c r="G23932" s="11"/>
      <c r="H23932" s="12"/>
      <c r="I23932" s="49"/>
    </row>
    <row r="23933" customHeight="1" spans="7:9">
      <c r="G23933" s="11"/>
      <c r="H23933" s="12"/>
      <c r="I23933" s="49"/>
    </row>
    <row r="23934" customHeight="1" spans="7:9">
      <c r="G23934" s="11"/>
      <c r="H23934" s="12"/>
      <c r="I23934" s="49"/>
    </row>
    <row r="23935" customHeight="1" spans="7:9">
      <c r="G23935" s="11"/>
      <c r="H23935" s="12"/>
      <c r="I23935" s="49"/>
    </row>
    <row r="23936" customHeight="1" spans="7:9">
      <c r="G23936" s="11"/>
      <c r="H23936" s="12"/>
      <c r="I23936" s="49"/>
    </row>
    <row r="23937" customHeight="1" spans="7:9">
      <c r="G23937" s="11"/>
      <c r="H23937" s="12"/>
      <c r="I23937" s="49"/>
    </row>
    <row r="23938" customHeight="1" spans="7:9">
      <c r="G23938" s="11"/>
      <c r="H23938" s="12"/>
      <c r="I23938" s="49"/>
    </row>
    <row r="23939" customHeight="1" spans="7:9">
      <c r="G23939" s="11"/>
      <c r="H23939" s="12"/>
      <c r="I23939" s="49"/>
    </row>
    <row r="23940" customHeight="1" spans="7:9">
      <c r="G23940" s="11"/>
      <c r="H23940" s="12"/>
      <c r="I23940" s="49"/>
    </row>
    <row r="23941" customHeight="1" spans="7:9">
      <c r="G23941" s="11"/>
      <c r="H23941" s="12"/>
      <c r="I23941" s="49"/>
    </row>
    <row r="23942" customHeight="1" spans="7:9">
      <c r="G23942" s="11"/>
      <c r="H23942" s="12"/>
      <c r="I23942" s="49"/>
    </row>
    <row r="23943" customHeight="1" spans="7:9">
      <c r="G23943" s="11"/>
      <c r="H23943" s="12"/>
      <c r="I23943" s="49"/>
    </row>
    <row r="23944" customHeight="1" spans="7:9">
      <c r="G23944" s="11"/>
      <c r="H23944" s="12"/>
      <c r="I23944" s="49"/>
    </row>
    <row r="23945" customHeight="1" spans="7:9">
      <c r="G23945" s="11"/>
      <c r="H23945" s="12"/>
      <c r="I23945" s="49"/>
    </row>
    <row r="23946" customHeight="1" spans="7:9">
      <c r="G23946" s="11"/>
      <c r="H23946" s="12"/>
      <c r="I23946" s="49"/>
    </row>
    <row r="23947" customHeight="1" spans="7:9">
      <c r="G23947" s="11"/>
      <c r="H23947" s="12"/>
      <c r="I23947" s="49"/>
    </row>
    <row r="23948" customHeight="1" spans="7:9">
      <c r="G23948" s="11"/>
      <c r="H23948" s="12"/>
      <c r="I23948" s="49"/>
    </row>
    <row r="23949" customHeight="1" spans="7:9">
      <c r="G23949" s="11"/>
      <c r="H23949" s="12"/>
      <c r="I23949" s="49"/>
    </row>
    <row r="23950" customHeight="1" spans="7:9">
      <c r="G23950" s="11"/>
      <c r="H23950" s="12"/>
      <c r="I23950" s="49"/>
    </row>
    <row r="23951" customHeight="1" spans="7:9">
      <c r="G23951" s="11"/>
      <c r="H23951" s="12"/>
      <c r="I23951" s="49"/>
    </row>
    <row r="23952" customHeight="1" spans="7:9">
      <c r="G23952" s="11"/>
      <c r="H23952" s="12"/>
      <c r="I23952" s="49"/>
    </row>
    <row r="23953" customHeight="1" spans="7:9">
      <c r="G23953" s="11"/>
      <c r="H23953" s="12"/>
      <c r="I23953" s="49"/>
    </row>
    <row r="23954" customHeight="1" spans="7:9">
      <c r="G23954" s="11"/>
      <c r="H23954" s="12"/>
      <c r="I23954" s="49"/>
    </row>
    <row r="23955" customHeight="1" spans="7:9">
      <c r="G23955" s="11"/>
      <c r="H23955" s="12"/>
      <c r="I23955" s="49"/>
    </row>
    <row r="23956" customHeight="1" spans="7:9">
      <c r="G23956" s="11"/>
      <c r="H23956" s="12"/>
      <c r="I23956" s="49"/>
    </row>
    <row r="23957" customHeight="1" spans="7:9">
      <c r="G23957" s="11"/>
      <c r="H23957" s="12"/>
      <c r="I23957" s="49"/>
    </row>
    <row r="23958" customHeight="1" spans="7:9">
      <c r="G23958" s="11"/>
      <c r="H23958" s="12"/>
      <c r="I23958" s="49"/>
    </row>
    <row r="23959" customHeight="1" spans="7:9">
      <c r="G23959" s="11"/>
      <c r="H23959" s="12"/>
      <c r="I23959" s="49"/>
    </row>
    <row r="23960" customHeight="1" spans="7:9">
      <c r="G23960" s="11"/>
      <c r="H23960" s="12"/>
      <c r="I23960" s="49"/>
    </row>
    <row r="23961" customHeight="1" spans="7:9">
      <c r="G23961" s="11"/>
      <c r="H23961" s="12"/>
      <c r="I23961" s="49"/>
    </row>
    <row r="23962" customHeight="1" spans="7:9">
      <c r="G23962" s="11"/>
      <c r="H23962" s="12"/>
      <c r="I23962" s="49"/>
    </row>
    <row r="23963" customHeight="1" spans="7:9">
      <c r="G23963" s="11"/>
      <c r="H23963" s="12"/>
      <c r="I23963" s="49"/>
    </row>
    <row r="23964" customHeight="1" spans="7:9">
      <c r="G23964" s="11"/>
      <c r="H23964" s="12"/>
      <c r="I23964" s="49"/>
    </row>
    <row r="23965" customHeight="1" spans="7:9">
      <c r="G23965" s="11"/>
      <c r="H23965" s="12"/>
      <c r="I23965" s="49"/>
    </row>
    <row r="23966" customHeight="1" spans="7:9">
      <c r="G23966" s="11"/>
      <c r="H23966" s="12"/>
      <c r="I23966" s="49"/>
    </row>
    <row r="23967" customHeight="1" spans="7:9">
      <c r="G23967" s="11"/>
      <c r="H23967" s="12"/>
      <c r="I23967" s="49"/>
    </row>
    <row r="23968" customHeight="1" spans="7:9">
      <c r="G23968" s="11"/>
      <c r="H23968" s="12"/>
      <c r="I23968" s="49"/>
    </row>
    <row r="23969" customHeight="1" spans="7:9">
      <c r="G23969" s="11"/>
      <c r="H23969" s="12"/>
      <c r="I23969" s="49"/>
    </row>
    <row r="23970" customHeight="1" spans="7:9">
      <c r="G23970" s="11"/>
      <c r="H23970" s="12"/>
      <c r="I23970" s="49"/>
    </row>
    <row r="23971" customHeight="1" spans="7:9">
      <c r="G23971" s="11"/>
      <c r="H23971" s="12"/>
      <c r="I23971" s="49"/>
    </row>
    <row r="23972" customHeight="1" spans="7:9">
      <c r="G23972" s="11"/>
      <c r="H23972" s="12"/>
      <c r="I23972" s="49"/>
    </row>
    <row r="23973" customHeight="1" spans="7:9">
      <c r="G23973" s="11"/>
      <c r="H23973" s="12"/>
      <c r="I23973" s="49"/>
    </row>
    <row r="23974" customHeight="1" spans="7:9">
      <c r="G23974" s="11"/>
      <c r="H23974" s="12"/>
      <c r="I23974" s="49"/>
    </row>
    <row r="23975" customHeight="1" spans="7:9">
      <c r="G23975" s="11"/>
      <c r="H23975" s="12"/>
      <c r="I23975" s="49"/>
    </row>
    <row r="23976" customHeight="1" spans="7:9">
      <c r="G23976" s="11"/>
      <c r="H23976" s="12"/>
      <c r="I23976" s="49"/>
    </row>
    <row r="23977" customHeight="1" spans="7:9">
      <c r="G23977" s="11"/>
      <c r="H23977" s="12"/>
      <c r="I23977" s="49"/>
    </row>
    <row r="23978" customHeight="1" spans="7:9">
      <c r="G23978" s="11"/>
      <c r="H23978" s="12"/>
      <c r="I23978" s="49"/>
    </row>
    <row r="23979" customHeight="1" spans="7:9">
      <c r="G23979" s="11"/>
      <c r="H23979" s="12"/>
      <c r="I23979" s="49"/>
    </row>
    <row r="23980" customHeight="1" spans="7:9">
      <c r="G23980" s="11"/>
      <c r="H23980" s="12"/>
      <c r="I23980" s="49"/>
    </row>
    <row r="23981" customHeight="1" spans="7:9">
      <c r="G23981" s="11"/>
      <c r="H23981" s="12"/>
      <c r="I23981" s="49"/>
    </row>
    <row r="23982" customHeight="1" spans="7:9">
      <c r="G23982" s="11"/>
      <c r="H23982" s="12"/>
      <c r="I23982" s="49"/>
    </row>
    <row r="23983" customHeight="1" spans="7:9">
      <c r="G23983" s="11"/>
      <c r="H23983" s="12"/>
      <c r="I23983" s="49"/>
    </row>
    <row r="23984" customHeight="1" spans="7:9">
      <c r="G23984" s="11"/>
      <c r="H23984" s="12"/>
      <c r="I23984" s="49"/>
    </row>
    <row r="23985" customHeight="1" spans="7:9">
      <c r="G23985" s="11"/>
      <c r="H23985" s="12"/>
      <c r="I23985" s="49"/>
    </row>
    <row r="23986" customHeight="1" spans="7:9">
      <c r="G23986" s="11"/>
      <c r="H23986" s="12"/>
      <c r="I23986" s="49"/>
    </row>
    <row r="23987" customHeight="1" spans="7:9">
      <c r="G23987" s="11"/>
      <c r="H23987" s="12"/>
      <c r="I23987" s="49"/>
    </row>
    <row r="23988" customHeight="1" spans="7:9">
      <c r="G23988" s="11"/>
      <c r="H23988" s="12"/>
      <c r="I23988" s="49"/>
    </row>
    <row r="23989" customHeight="1" spans="7:9">
      <c r="G23989" s="11"/>
      <c r="H23989" s="12"/>
      <c r="I23989" s="49"/>
    </row>
    <row r="23990" customHeight="1" spans="7:9">
      <c r="G23990" s="11"/>
      <c r="H23990" s="12"/>
      <c r="I23990" s="49"/>
    </row>
    <row r="23991" customHeight="1" spans="7:9">
      <c r="G23991" s="11"/>
      <c r="H23991" s="12"/>
      <c r="I23991" s="49"/>
    </row>
    <row r="23992" customHeight="1" spans="7:9">
      <c r="G23992" s="11"/>
      <c r="H23992" s="12"/>
      <c r="I23992" s="49"/>
    </row>
    <row r="23993" customHeight="1" spans="7:9">
      <c r="G23993" s="11"/>
      <c r="H23993" s="12"/>
      <c r="I23993" s="49"/>
    </row>
    <row r="23994" customHeight="1" spans="7:9">
      <c r="G23994" s="11"/>
      <c r="H23994" s="12"/>
      <c r="I23994" s="49"/>
    </row>
    <row r="23995" customHeight="1" spans="7:9">
      <c r="G23995" s="11"/>
      <c r="H23995" s="12"/>
      <c r="I23995" s="49"/>
    </row>
    <row r="23996" customHeight="1" spans="7:9">
      <c r="G23996" s="11"/>
      <c r="H23996" s="12"/>
      <c r="I23996" s="49"/>
    </row>
    <row r="23997" customHeight="1" spans="7:9">
      <c r="G23997" s="11"/>
      <c r="H23997" s="12"/>
      <c r="I23997" s="49"/>
    </row>
    <row r="23998" customHeight="1" spans="7:9">
      <c r="G23998" s="11"/>
      <c r="H23998" s="12"/>
      <c r="I23998" s="49"/>
    </row>
    <row r="23999" customHeight="1" spans="7:9">
      <c r="G23999" s="11"/>
      <c r="H23999" s="12"/>
      <c r="I23999" s="49"/>
    </row>
    <row r="24000" customHeight="1" spans="7:9">
      <c r="G24000" s="11"/>
      <c r="H24000" s="12"/>
      <c r="I24000" s="49"/>
    </row>
    <row r="24001" customHeight="1" spans="7:9">
      <c r="G24001" s="11"/>
      <c r="H24001" s="12"/>
      <c r="I24001" s="49"/>
    </row>
    <row r="24002" customHeight="1" spans="7:9">
      <c r="G24002" s="11"/>
      <c r="H24002" s="12"/>
      <c r="I24002" s="49"/>
    </row>
    <row r="24003" customHeight="1" spans="7:9">
      <c r="G24003" s="11"/>
      <c r="H24003" s="12"/>
      <c r="I24003" s="49"/>
    </row>
    <row r="24004" customHeight="1" spans="7:9">
      <c r="G24004" s="11"/>
      <c r="H24004" s="12"/>
      <c r="I24004" s="49"/>
    </row>
    <row r="24005" customHeight="1" spans="7:9">
      <c r="G24005" s="11"/>
      <c r="H24005" s="12"/>
      <c r="I24005" s="49"/>
    </row>
    <row r="24006" customHeight="1" spans="7:9">
      <c r="G24006" s="11"/>
      <c r="H24006" s="12"/>
      <c r="I24006" s="49"/>
    </row>
    <row r="24007" customHeight="1" spans="7:9">
      <c r="G24007" s="11"/>
      <c r="H24007" s="12"/>
      <c r="I24007" s="49"/>
    </row>
    <row r="24008" customHeight="1" spans="7:9">
      <c r="G24008" s="11"/>
      <c r="H24008" s="12"/>
      <c r="I24008" s="49"/>
    </row>
    <row r="24009" customHeight="1" spans="7:9">
      <c r="G24009" s="11"/>
      <c r="H24009" s="12"/>
      <c r="I24009" s="49"/>
    </row>
    <row r="24010" customHeight="1" spans="7:9">
      <c r="G24010" s="11"/>
      <c r="H24010" s="12"/>
      <c r="I24010" s="49"/>
    </row>
    <row r="24011" customHeight="1" spans="7:9">
      <c r="G24011" s="11"/>
      <c r="H24011" s="12"/>
      <c r="I24011" s="49"/>
    </row>
    <row r="24012" customHeight="1" spans="7:9">
      <c r="G24012" s="11"/>
      <c r="H24012" s="12"/>
      <c r="I24012" s="49"/>
    </row>
    <row r="24013" customHeight="1" spans="7:9">
      <c r="G24013" s="11"/>
      <c r="H24013" s="12"/>
      <c r="I24013" s="49"/>
    </row>
    <row r="24014" customHeight="1" spans="7:9">
      <c r="G24014" s="11"/>
      <c r="H24014" s="12"/>
      <c r="I24014" s="49"/>
    </row>
    <row r="24015" customHeight="1" spans="7:9">
      <c r="G24015" s="11"/>
      <c r="H24015" s="12"/>
      <c r="I24015" s="49"/>
    </row>
    <row r="24016" customHeight="1" spans="7:9">
      <c r="G24016" s="11"/>
      <c r="H24016" s="12"/>
      <c r="I24016" s="49"/>
    </row>
    <row r="24017" customHeight="1" spans="7:9">
      <c r="G24017" s="11"/>
      <c r="H24017" s="12"/>
      <c r="I24017" s="49"/>
    </row>
    <row r="24018" customHeight="1" spans="7:9">
      <c r="G24018" s="11"/>
      <c r="H24018" s="12"/>
      <c r="I24018" s="49"/>
    </row>
    <row r="24019" customHeight="1" spans="7:9">
      <c r="G24019" s="11"/>
      <c r="H24019" s="12"/>
      <c r="I24019" s="49"/>
    </row>
    <row r="24020" customHeight="1" spans="7:9">
      <c r="G24020" s="11"/>
      <c r="H24020" s="12"/>
      <c r="I24020" s="49"/>
    </row>
    <row r="24021" customHeight="1" spans="7:9">
      <c r="G24021" s="11"/>
      <c r="H24021" s="12"/>
      <c r="I24021" s="49"/>
    </row>
    <row r="24022" customHeight="1" spans="7:9">
      <c r="G24022" s="11"/>
      <c r="H24022" s="12"/>
      <c r="I24022" s="49"/>
    </row>
    <row r="24023" customHeight="1" spans="7:9">
      <c r="G24023" s="11"/>
      <c r="H24023" s="12"/>
      <c r="I24023" s="49"/>
    </row>
    <row r="24024" customHeight="1" spans="7:9">
      <c r="G24024" s="11"/>
      <c r="H24024" s="12"/>
      <c r="I24024" s="49"/>
    </row>
    <row r="24025" customHeight="1" spans="7:9">
      <c r="G24025" s="11"/>
      <c r="H24025" s="12"/>
      <c r="I24025" s="49"/>
    </row>
    <row r="24026" customHeight="1" spans="7:9">
      <c r="G24026" s="11"/>
      <c r="H24026" s="12"/>
      <c r="I24026" s="49"/>
    </row>
    <row r="24027" customHeight="1" spans="7:9">
      <c r="G24027" s="11"/>
      <c r="H24027" s="12"/>
      <c r="I24027" s="49"/>
    </row>
    <row r="24028" customHeight="1" spans="7:9">
      <c r="G24028" s="11"/>
      <c r="H24028" s="12"/>
      <c r="I24028" s="49"/>
    </row>
    <row r="24029" customHeight="1" spans="7:9">
      <c r="G24029" s="11"/>
      <c r="H24029" s="12"/>
      <c r="I24029" s="49"/>
    </row>
    <row r="24030" customHeight="1" spans="7:9">
      <c r="G24030" s="11"/>
      <c r="H24030" s="12"/>
      <c r="I24030" s="49"/>
    </row>
    <row r="24031" customHeight="1" spans="7:9">
      <c r="G24031" s="11"/>
      <c r="H24031" s="12"/>
      <c r="I24031" s="49"/>
    </row>
    <row r="24032" customHeight="1" spans="7:9">
      <c r="G24032" s="11"/>
      <c r="H24032" s="12"/>
      <c r="I24032" s="49"/>
    </row>
    <row r="24033" customHeight="1" spans="7:9">
      <c r="G24033" s="11"/>
      <c r="H24033" s="12"/>
      <c r="I24033" s="49"/>
    </row>
    <row r="24034" customHeight="1" spans="7:9">
      <c r="G24034" s="11"/>
      <c r="H24034" s="12"/>
      <c r="I24034" s="49"/>
    </row>
    <row r="24035" customHeight="1" spans="7:9">
      <c r="G24035" s="11"/>
      <c r="H24035" s="12"/>
      <c r="I24035" s="49"/>
    </row>
    <row r="24036" customHeight="1" spans="7:9">
      <c r="G24036" s="11"/>
      <c r="H24036" s="12"/>
      <c r="I24036" s="49"/>
    </row>
    <row r="24037" customHeight="1" spans="7:9">
      <c r="G24037" s="11"/>
      <c r="H24037" s="12"/>
      <c r="I24037" s="49"/>
    </row>
    <row r="24038" customHeight="1" spans="7:9">
      <c r="G24038" s="11"/>
      <c r="H24038" s="12"/>
      <c r="I24038" s="49"/>
    </row>
    <row r="24039" customHeight="1" spans="7:9">
      <c r="G24039" s="11"/>
      <c r="H24039" s="12"/>
      <c r="I24039" s="49"/>
    </row>
    <row r="24040" customHeight="1" spans="7:9">
      <c r="G24040" s="11"/>
      <c r="H24040" s="12"/>
      <c r="I24040" s="49"/>
    </row>
    <row r="24041" customHeight="1" spans="7:9">
      <c r="G24041" s="11"/>
      <c r="H24041" s="12"/>
      <c r="I24041" s="49"/>
    </row>
    <row r="24042" customHeight="1" spans="7:9">
      <c r="G24042" s="11"/>
      <c r="H24042" s="12"/>
      <c r="I24042" s="49"/>
    </row>
    <row r="24043" customHeight="1" spans="7:9">
      <c r="G24043" s="11"/>
      <c r="H24043" s="12"/>
      <c r="I24043" s="49"/>
    </row>
    <row r="24044" customHeight="1" spans="7:9">
      <c r="G24044" s="11"/>
      <c r="H24044" s="12"/>
      <c r="I24044" s="49"/>
    </row>
    <row r="24045" customHeight="1" spans="7:9">
      <c r="G24045" s="11"/>
      <c r="H24045" s="12"/>
      <c r="I24045" s="49"/>
    </row>
    <row r="24046" customHeight="1" spans="7:9">
      <c r="G24046" s="11"/>
      <c r="H24046" s="12"/>
      <c r="I24046" s="49"/>
    </row>
    <row r="24047" customHeight="1" spans="7:9">
      <c r="G24047" s="11"/>
      <c r="H24047" s="12"/>
      <c r="I24047" s="49"/>
    </row>
    <row r="24048" customHeight="1" spans="7:9">
      <c r="G24048" s="11"/>
      <c r="H24048" s="12"/>
      <c r="I24048" s="49"/>
    </row>
    <row r="24049" customHeight="1" spans="7:9">
      <c r="G24049" s="11"/>
      <c r="H24049" s="12"/>
      <c r="I24049" s="49"/>
    </row>
    <row r="24050" customHeight="1" spans="7:9">
      <c r="G24050" s="11"/>
      <c r="H24050" s="12"/>
      <c r="I24050" s="49"/>
    </row>
    <row r="24051" customHeight="1" spans="7:9">
      <c r="G24051" s="11"/>
      <c r="H24051" s="12"/>
      <c r="I24051" s="49"/>
    </row>
    <row r="24052" customHeight="1" spans="7:9">
      <c r="G24052" s="11"/>
      <c r="H24052" s="12"/>
      <c r="I24052" s="49"/>
    </row>
    <row r="24053" customHeight="1" spans="7:9">
      <c r="G24053" s="11"/>
      <c r="H24053" s="12"/>
      <c r="I24053" s="49"/>
    </row>
    <row r="24054" customHeight="1" spans="7:9">
      <c r="G24054" s="11"/>
      <c r="H24054" s="12"/>
      <c r="I24054" s="49"/>
    </row>
    <row r="24055" customHeight="1" spans="7:9">
      <c r="G24055" s="11"/>
      <c r="H24055" s="12"/>
      <c r="I24055" s="49"/>
    </row>
    <row r="24056" customHeight="1" spans="7:9">
      <c r="G24056" s="11"/>
      <c r="H24056" s="12"/>
      <c r="I24056" s="49"/>
    </row>
    <row r="24057" customHeight="1" spans="7:9">
      <c r="G24057" s="11"/>
      <c r="H24057" s="12"/>
      <c r="I24057" s="49"/>
    </row>
    <row r="24058" customHeight="1" spans="7:9">
      <c r="G24058" s="11"/>
      <c r="H24058" s="12"/>
      <c r="I24058" s="49"/>
    </row>
    <row r="24059" customHeight="1" spans="7:9">
      <c r="G24059" s="11"/>
      <c r="H24059" s="12"/>
      <c r="I24059" s="49"/>
    </row>
    <row r="24060" customHeight="1" spans="7:9">
      <c r="G24060" s="11"/>
      <c r="H24060" s="12"/>
      <c r="I24060" s="49"/>
    </row>
    <row r="24061" customHeight="1" spans="7:9">
      <c r="G24061" s="11"/>
      <c r="H24061" s="12"/>
      <c r="I24061" s="49"/>
    </row>
    <row r="24062" customHeight="1" spans="7:9">
      <c r="G24062" s="11"/>
      <c r="H24062" s="12"/>
      <c r="I24062" s="49"/>
    </row>
    <row r="24063" customHeight="1" spans="7:9">
      <c r="G24063" s="11"/>
      <c r="H24063" s="12"/>
      <c r="I24063" s="49"/>
    </row>
    <row r="24064" customHeight="1" spans="7:9">
      <c r="G24064" s="11"/>
      <c r="H24064" s="12"/>
      <c r="I24064" s="49"/>
    </row>
    <row r="24065" customHeight="1" spans="7:9">
      <c r="G24065" s="11"/>
      <c r="H24065" s="12"/>
      <c r="I24065" s="49"/>
    </row>
    <row r="24066" customHeight="1" spans="7:9">
      <c r="G24066" s="11"/>
      <c r="H24066" s="12"/>
      <c r="I24066" s="49"/>
    </row>
    <row r="24067" customHeight="1" spans="7:9">
      <c r="G24067" s="11"/>
      <c r="H24067" s="12"/>
      <c r="I24067" s="49"/>
    </row>
    <row r="24068" customHeight="1" spans="7:9">
      <c r="G24068" s="11"/>
      <c r="H24068" s="12"/>
      <c r="I24068" s="49"/>
    </row>
    <row r="24069" customHeight="1" spans="7:9">
      <c r="G24069" s="11"/>
      <c r="H24069" s="12"/>
      <c r="I24069" s="49"/>
    </row>
    <row r="24070" customHeight="1" spans="7:9">
      <c r="G24070" s="11"/>
      <c r="H24070" s="12"/>
      <c r="I24070" s="49"/>
    </row>
    <row r="24071" customHeight="1" spans="7:9">
      <c r="G24071" s="11"/>
      <c r="H24071" s="12"/>
      <c r="I24071" s="49"/>
    </row>
    <row r="24072" customHeight="1" spans="7:9">
      <c r="G24072" s="11"/>
      <c r="H24072" s="12"/>
      <c r="I24072" s="49"/>
    </row>
    <row r="24073" customHeight="1" spans="7:9">
      <c r="G24073" s="11"/>
      <c r="H24073" s="12"/>
      <c r="I24073" s="49"/>
    </row>
    <row r="24074" customHeight="1" spans="7:9">
      <c r="G24074" s="11"/>
      <c r="H24074" s="12"/>
      <c r="I24074" s="49"/>
    </row>
    <row r="24075" customHeight="1" spans="7:9">
      <c r="G24075" s="11"/>
      <c r="H24075" s="12"/>
      <c r="I24075" s="49"/>
    </row>
    <row r="24076" customHeight="1" spans="7:9">
      <c r="G24076" s="11"/>
      <c r="H24076" s="12"/>
      <c r="I24076" s="49"/>
    </row>
    <row r="24077" customHeight="1" spans="7:9">
      <c r="G24077" s="11"/>
      <c r="H24077" s="12"/>
      <c r="I24077" s="49"/>
    </row>
    <row r="24078" customHeight="1" spans="7:9">
      <c r="G24078" s="11"/>
      <c r="H24078" s="12"/>
      <c r="I24078" s="49"/>
    </row>
    <row r="24079" customHeight="1" spans="7:9">
      <c r="G24079" s="11"/>
      <c r="H24079" s="12"/>
      <c r="I24079" s="49"/>
    </row>
    <row r="24080" customHeight="1" spans="7:9">
      <c r="G24080" s="11"/>
      <c r="H24080" s="12"/>
      <c r="I24080" s="49"/>
    </row>
    <row r="24081" customHeight="1" spans="7:9">
      <c r="G24081" s="11"/>
      <c r="H24081" s="12"/>
      <c r="I24081" s="49"/>
    </row>
    <row r="24082" customHeight="1" spans="7:9">
      <c r="G24082" s="11"/>
      <c r="H24082" s="12"/>
      <c r="I24082" s="49"/>
    </row>
    <row r="24083" customHeight="1" spans="7:9">
      <c r="G24083" s="11"/>
      <c r="H24083" s="12"/>
      <c r="I24083" s="49"/>
    </row>
    <row r="24084" customHeight="1" spans="7:9">
      <c r="G24084" s="11"/>
      <c r="H24084" s="12"/>
      <c r="I24084" s="49"/>
    </row>
    <row r="24085" customHeight="1" spans="7:9">
      <c r="G24085" s="11"/>
      <c r="H24085" s="12"/>
      <c r="I24085" s="49"/>
    </row>
    <row r="24086" customHeight="1" spans="7:9">
      <c r="G24086" s="11"/>
      <c r="H24086" s="12"/>
      <c r="I24086" s="49"/>
    </row>
    <row r="24087" customHeight="1" spans="7:9">
      <c r="G24087" s="11"/>
      <c r="H24087" s="12"/>
      <c r="I24087" s="49"/>
    </row>
    <row r="24088" customHeight="1" spans="7:9">
      <c r="G24088" s="11"/>
      <c r="H24088" s="12"/>
      <c r="I24088" s="49"/>
    </row>
    <row r="24089" customHeight="1" spans="7:9">
      <c r="G24089" s="11"/>
      <c r="H24089" s="12"/>
      <c r="I24089" s="49"/>
    </row>
    <row r="24090" customHeight="1" spans="7:9">
      <c r="G24090" s="11"/>
      <c r="H24090" s="12"/>
      <c r="I24090" s="49"/>
    </row>
    <row r="24091" customHeight="1" spans="7:9">
      <c r="G24091" s="11"/>
      <c r="H24091" s="12"/>
      <c r="I24091" s="49"/>
    </row>
    <row r="24092" customHeight="1" spans="7:9">
      <c r="G24092" s="11"/>
      <c r="H24092" s="12"/>
      <c r="I24092" s="49"/>
    </row>
    <row r="24093" customHeight="1" spans="7:9">
      <c r="G24093" s="11"/>
      <c r="H24093" s="12"/>
      <c r="I24093" s="49"/>
    </row>
    <row r="24094" customHeight="1" spans="7:9">
      <c r="G24094" s="11"/>
      <c r="H24094" s="12"/>
      <c r="I24094" s="49"/>
    </row>
    <row r="24095" customHeight="1" spans="7:9">
      <c r="G24095" s="11"/>
      <c r="H24095" s="12"/>
      <c r="I24095" s="49"/>
    </row>
    <row r="24096" customHeight="1" spans="7:9">
      <c r="G24096" s="11"/>
      <c r="H24096" s="12"/>
      <c r="I24096" s="49"/>
    </row>
    <row r="24097" customHeight="1" spans="7:9">
      <c r="G24097" s="11"/>
      <c r="H24097" s="12"/>
      <c r="I24097" s="49"/>
    </row>
    <row r="24098" customHeight="1" spans="7:9">
      <c r="G24098" s="11"/>
      <c r="H24098" s="12"/>
      <c r="I24098" s="49"/>
    </row>
    <row r="24099" customHeight="1" spans="7:9">
      <c r="G24099" s="11"/>
      <c r="H24099" s="12"/>
      <c r="I24099" s="49"/>
    </row>
    <row r="24100" customHeight="1" spans="7:9">
      <c r="G24100" s="11"/>
      <c r="H24100" s="12"/>
      <c r="I24100" s="49"/>
    </row>
    <row r="24101" customHeight="1" spans="7:9">
      <c r="G24101" s="11"/>
      <c r="H24101" s="12"/>
      <c r="I24101" s="49"/>
    </row>
    <row r="24102" customHeight="1" spans="7:9">
      <c r="G24102" s="11"/>
      <c r="H24102" s="12"/>
      <c r="I24102" s="49"/>
    </row>
    <row r="24103" customHeight="1" spans="7:9">
      <c r="G24103" s="11"/>
      <c r="H24103" s="12"/>
      <c r="I24103" s="49"/>
    </row>
    <row r="24104" customHeight="1" spans="7:9">
      <c r="G24104" s="11"/>
      <c r="H24104" s="12"/>
      <c r="I24104" s="49"/>
    </row>
    <row r="24105" customHeight="1" spans="7:9">
      <c r="G24105" s="11"/>
      <c r="H24105" s="12"/>
      <c r="I24105" s="49"/>
    </row>
    <row r="24106" customHeight="1" spans="7:9">
      <c r="G24106" s="11"/>
      <c r="H24106" s="12"/>
      <c r="I24106" s="49"/>
    </row>
    <row r="24107" customHeight="1" spans="7:9">
      <c r="G24107" s="11"/>
      <c r="H24107" s="12"/>
      <c r="I24107" s="49"/>
    </row>
    <row r="24108" customHeight="1" spans="7:9">
      <c r="G24108" s="11"/>
      <c r="H24108" s="12"/>
      <c r="I24108" s="49"/>
    </row>
    <row r="24109" customHeight="1" spans="7:9">
      <c r="G24109" s="11"/>
      <c r="H24109" s="12"/>
      <c r="I24109" s="49"/>
    </row>
    <row r="24110" customHeight="1" spans="7:9">
      <c r="G24110" s="11"/>
      <c r="H24110" s="12"/>
      <c r="I24110" s="49"/>
    </row>
    <row r="24111" customHeight="1" spans="7:9">
      <c r="G24111" s="11"/>
      <c r="H24111" s="12"/>
      <c r="I24111" s="49"/>
    </row>
    <row r="24112" customHeight="1" spans="7:9">
      <c r="G24112" s="11"/>
      <c r="H24112" s="12"/>
      <c r="I24112" s="49"/>
    </row>
    <row r="24113" customHeight="1" spans="7:9">
      <c r="G24113" s="11"/>
      <c r="H24113" s="12"/>
      <c r="I24113" s="49"/>
    </row>
    <row r="24114" customHeight="1" spans="7:9">
      <c r="G24114" s="11"/>
      <c r="H24114" s="12"/>
      <c r="I24114" s="49"/>
    </row>
    <row r="24115" customHeight="1" spans="7:9">
      <c r="G24115" s="11"/>
      <c r="H24115" s="12"/>
      <c r="I24115" s="49"/>
    </row>
    <row r="24116" customHeight="1" spans="7:9">
      <c r="G24116" s="11"/>
      <c r="H24116" s="12"/>
      <c r="I24116" s="49"/>
    </row>
    <row r="24117" customHeight="1" spans="7:9">
      <c r="G24117" s="11"/>
      <c r="H24117" s="12"/>
      <c r="I24117" s="49"/>
    </row>
    <row r="24118" customHeight="1" spans="7:9">
      <c r="G24118" s="11"/>
      <c r="H24118" s="12"/>
      <c r="I24118" s="49"/>
    </row>
    <row r="24119" customHeight="1" spans="7:9">
      <c r="G24119" s="11"/>
      <c r="H24119" s="12"/>
      <c r="I24119" s="49"/>
    </row>
    <row r="24120" customHeight="1" spans="7:9">
      <c r="G24120" s="11"/>
      <c r="H24120" s="12"/>
      <c r="I24120" s="49"/>
    </row>
    <row r="24121" customHeight="1" spans="7:9">
      <c r="G24121" s="11"/>
      <c r="H24121" s="12"/>
      <c r="I24121" s="49"/>
    </row>
    <row r="24122" customHeight="1" spans="7:9">
      <c r="G24122" s="11"/>
      <c r="H24122" s="12"/>
      <c r="I24122" s="49"/>
    </row>
    <row r="24123" customHeight="1" spans="7:9">
      <c r="G24123" s="11"/>
      <c r="H24123" s="12"/>
      <c r="I24123" s="49"/>
    </row>
    <row r="24124" customHeight="1" spans="7:9">
      <c r="G24124" s="11"/>
      <c r="H24124" s="12"/>
      <c r="I24124" s="49"/>
    </row>
    <row r="24125" customHeight="1" spans="7:9">
      <c r="G24125" s="11"/>
      <c r="H24125" s="12"/>
      <c r="I24125" s="49"/>
    </row>
    <row r="24126" customHeight="1" spans="7:9">
      <c r="G24126" s="11"/>
      <c r="H24126" s="12"/>
      <c r="I24126" s="49"/>
    </row>
    <row r="24127" customHeight="1" spans="7:9">
      <c r="G24127" s="11"/>
      <c r="H24127" s="12"/>
      <c r="I24127" s="49"/>
    </row>
    <row r="24128" customHeight="1" spans="7:9">
      <c r="G24128" s="11"/>
      <c r="H24128" s="12"/>
      <c r="I24128" s="49"/>
    </row>
    <row r="24129" customHeight="1" spans="7:9">
      <c r="G24129" s="11"/>
      <c r="H24129" s="12"/>
      <c r="I24129" s="49"/>
    </row>
    <row r="24130" customHeight="1" spans="7:9">
      <c r="G24130" s="11"/>
      <c r="H24130" s="12"/>
      <c r="I24130" s="49"/>
    </row>
    <row r="24131" customHeight="1" spans="7:9">
      <c r="G24131" s="11"/>
      <c r="H24131" s="12"/>
      <c r="I24131" s="49"/>
    </row>
    <row r="24132" customHeight="1" spans="7:9">
      <c r="G24132" s="11"/>
      <c r="H24132" s="12"/>
      <c r="I24132" s="49"/>
    </row>
    <row r="24133" customHeight="1" spans="7:9">
      <c r="G24133" s="11"/>
      <c r="H24133" s="12"/>
      <c r="I24133" s="49"/>
    </row>
    <row r="24134" customHeight="1" spans="7:9">
      <c r="G24134" s="11"/>
      <c r="H24134" s="12"/>
      <c r="I24134" s="49"/>
    </row>
    <row r="24135" customHeight="1" spans="7:9">
      <c r="G24135" s="11"/>
      <c r="H24135" s="12"/>
      <c r="I24135" s="49"/>
    </row>
    <row r="24136" customHeight="1" spans="7:9">
      <c r="G24136" s="11"/>
      <c r="H24136" s="12"/>
      <c r="I24136" s="49"/>
    </row>
    <row r="24137" customHeight="1" spans="7:9">
      <c r="G24137" s="11"/>
      <c r="H24137" s="12"/>
      <c r="I24137" s="49"/>
    </row>
    <row r="24138" customHeight="1" spans="7:9">
      <c r="G24138" s="11"/>
      <c r="H24138" s="12"/>
      <c r="I24138" s="49"/>
    </row>
    <row r="24139" customHeight="1" spans="7:9">
      <c r="G24139" s="11"/>
      <c r="H24139" s="12"/>
      <c r="I24139" s="49"/>
    </row>
    <row r="24140" customHeight="1" spans="7:9">
      <c r="G24140" s="11"/>
      <c r="H24140" s="12"/>
      <c r="I24140" s="49"/>
    </row>
    <row r="24141" customHeight="1" spans="7:9">
      <c r="G24141" s="11"/>
      <c r="H24141" s="12"/>
      <c r="I24141" s="49"/>
    </row>
    <row r="24142" customHeight="1" spans="7:9">
      <c r="G24142" s="11"/>
      <c r="H24142" s="12"/>
      <c r="I24142" s="49"/>
    </row>
    <row r="24143" customHeight="1" spans="7:9">
      <c r="G24143" s="11"/>
      <c r="H24143" s="12"/>
      <c r="I24143" s="49"/>
    </row>
    <row r="24144" customHeight="1" spans="7:9">
      <c r="G24144" s="11"/>
      <c r="H24144" s="12"/>
      <c r="I24144" s="49"/>
    </row>
    <row r="24145" customHeight="1" spans="7:9">
      <c r="G24145" s="11"/>
      <c r="H24145" s="12"/>
      <c r="I24145" s="49"/>
    </row>
    <row r="24146" customHeight="1" spans="7:9">
      <c r="G24146" s="11"/>
      <c r="H24146" s="12"/>
      <c r="I24146" s="49"/>
    </row>
    <row r="24147" customHeight="1" spans="7:9">
      <c r="G24147" s="11"/>
      <c r="H24147" s="12"/>
      <c r="I24147" s="49"/>
    </row>
    <row r="24148" customHeight="1" spans="7:9">
      <c r="G24148" s="11"/>
      <c r="H24148" s="12"/>
      <c r="I24148" s="49"/>
    </row>
    <row r="24149" customHeight="1" spans="7:9">
      <c r="G24149" s="11"/>
      <c r="H24149" s="12"/>
      <c r="I24149" s="49"/>
    </row>
    <row r="24150" customHeight="1" spans="7:9">
      <c r="G24150" s="11"/>
      <c r="H24150" s="12"/>
      <c r="I24150" s="49"/>
    </row>
    <row r="24151" customHeight="1" spans="7:9">
      <c r="G24151" s="11"/>
      <c r="H24151" s="12"/>
      <c r="I24151" s="49"/>
    </row>
    <row r="24152" customHeight="1" spans="7:9">
      <c r="G24152" s="11"/>
      <c r="H24152" s="12"/>
      <c r="I24152" s="49"/>
    </row>
    <row r="24153" customHeight="1" spans="7:9">
      <c r="G24153" s="11"/>
      <c r="H24153" s="12"/>
      <c r="I24153" s="49"/>
    </row>
    <row r="24154" customHeight="1" spans="7:9">
      <c r="G24154" s="11"/>
      <c r="H24154" s="12"/>
      <c r="I24154" s="49"/>
    </row>
    <row r="24155" customHeight="1" spans="7:9">
      <c r="G24155" s="11"/>
      <c r="H24155" s="12"/>
      <c r="I24155" s="49"/>
    </row>
    <row r="24156" customHeight="1" spans="7:9">
      <c r="G24156" s="11"/>
      <c r="H24156" s="12"/>
      <c r="I24156" s="49"/>
    </row>
    <row r="24157" customHeight="1" spans="7:9">
      <c r="G24157" s="11"/>
      <c r="H24157" s="12"/>
      <c r="I24157" s="49"/>
    </row>
    <row r="24158" customHeight="1" spans="7:9">
      <c r="G24158" s="11"/>
      <c r="H24158" s="12"/>
      <c r="I24158" s="49"/>
    </row>
    <row r="24159" customHeight="1" spans="7:9">
      <c r="G24159" s="11"/>
      <c r="H24159" s="12"/>
      <c r="I24159" s="49"/>
    </row>
    <row r="24160" customHeight="1" spans="7:9">
      <c r="G24160" s="11"/>
      <c r="H24160" s="12"/>
      <c r="I24160" s="49"/>
    </row>
    <row r="24161" customHeight="1" spans="7:9">
      <c r="G24161" s="11"/>
      <c r="H24161" s="12"/>
      <c r="I24161" s="49"/>
    </row>
    <row r="24162" customHeight="1" spans="7:9">
      <c r="G24162" s="11"/>
      <c r="H24162" s="12"/>
      <c r="I24162" s="49"/>
    </row>
    <row r="24163" customHeight="1" spans="7:9">
      <c r="G24163" s="11"/>
      <c r="H24163" s="12"/>
      <c r="I24163" s="49"/>
    </row>
    <row r="24164" customHeight="1" spans="7:9">
      <c r="G24164" s="11"/>
      <c r="H24164" s="12"/>
      <c r="I24164" s="49"/>
    </row>
    <row r="24165" customHeight="1" spans="7:9">
      <c r="G24165" s="11"/>
      <c r="H24165" s="12"/>
      <c r="I24165" s="49"/>
    </row>
    <row r="24166" customHeight="1" spans="7:9">
      <c r="G24166" s="11"/>
      <c r="H24166" s="12"/>
      <c r="I24166" s="49"/>
    </row>
    <row r="24167" customHeight="1" spans="7:9">
      <c r="G24167" s="11"/>
      <c r="H24167" s="12"/>
      <c r="I24167" s="49"/>
    </row>
    <row r="24168" customHeight="1" spans="7:9">
      <c r="G24168" s="11"/>
      <c r="H24168" s="12"/>
      <c r="I24168" s="49"/>
    </row>
    <row r="24169" customHeight="1" spans="7:9">
      <c r="G24169" s="11"/>
      <c r="H24169" s="12"/>
      <c r="I24169" s="49"/>
    </row>
    <row r="24170" customHeight="1" spans="7:9">
      <c r="G24170" s="11"/>
      <c r="H24170" s="12"/>
      <c r="I24170" s="49"/>
    </row>
    <row r="24171" customHeight="1" spans="7:9">
      <c r="G24171" s="11"/>
      <c r="H24171" s="12"/>
      <c r="I24171" s="49"/>
    </row>
    <row r="24172" customHeight="1" spans="7:9">
      <c r="G24172" s="11"/>
      <c r="H24172" s="12"/>
      <c r="I24172" s="49"/>
    </row>
    <row r="24173" customHeight="1" spans="7:9">
      <c r="G24173" s="11"/>
      <c r="H24173" s="12"/>
      <c r="I24173" s="49"/>
    </row>
    <row r="24174" customHeight="1" spans="7:9">
      <c r="G24174" s="11"/>
      <c r="H24174" s="12"/>
      <c r="I24174" s="49"/>
    </row>
    <row r="24175" customHeight="1" spans="7:9">
      <c r="G24175" s="11"/>
      <c r="H24175" s="12"/>
      <c r="I24175" s="49"/>
    </row>
    <row r="24176" customHeight="1" spans="7:9">
      <c r="G24176" s="11"/>
      <c r="H24176" s="12"/>
      <c r="I24176" s="49"/>
    </row>
    <row r="24177" customHeight="1" spans="7:9">
      <c r="G24177" s="11"/>
      <c r="H24177" s="12"/>
      <c r="I24177" s="49"/>
    </row>
    <row r="24178" customHeight="1" spans="7:9">
      <c r="G24178" s="11"/>
      <c r="H24178" s="12"/>
      <c r="I24178" s="49"/>
    </row>
    <row r="24179" customHeight="1" spans="7:9">
      <c r="G24179" s="11"/>
      <c r="H24179" s="12"/>
      <c r="I24179" s="49"/>
    </row>
    <row r="24180" customHeight="1" spans="7:9">
      <c r="G24180" s="11"/>
      <c r="H24180" s="12"/>
      <c r="I24180" s="49"/>
    </row>
    <row r="24181" customHeight="1" spans="7:9">
      <c r="G24181" s="11"/>
      <c r="H24181" s="12"/>
      <c r="I24181" s="49"/>
    </row>
    <row r="24182" customHeight="1" spans="7:9">
      <c r="G24182" s="11"/>
      <c r="H24182" s="12"/>
      <c r="I24182" s="49"/>
    </row>
    <row r="24183" customHeight="1" spans="7:9">
      <c r="G24183" s="11"/>
      <c r="H24183" s="12"/>
      <c r="I24183" s="49"/>
    </row>
    <row r="24184" customHeight="1" spans="7:9">
      <c r="G24184" s="11"/>
      <c r="H24184" s="12"/>
      <c r="I24184" s="49"/>
    </row>
    <row r="24185" customHeight="1" spans="7:9">
      <c r="G24185" s="11"/>
      <c r="H24185" s="12"/>
      <c r="I24185" s="49"/>
    </row>
    <row r="24186" customHeight="1" spans="7:9">
      <c r="G24186" s="11"/>
      <c r="H24186" s="12"/>
      <c r="I24186" s="49"/>
    </row>
    <row r="24187" customHeight="1" spans="7:9">
      <c r="G24187" s="11"/>
      <c r="H24187" s="12"/>
      <c r="I24187" s="49"/>
    </row>
    <row r="24188" customHeight="1" spans="7:9">
      <c r="G24188" s="11"/>
      <c r="H24188" s="12"/>
      <c r="I24188" s="49"/>
    </row>
    <row r="24189" customHeight="1" spans="7:9">
      <c r="G24189" s="11"/>
      <c r="H24189" s="12"/>
      <c r="I24189" s="49"/>
    </row>
    <row r="24190" customHeight="1" spans="7:9">
      <c r="G24190" s="11"/>
      <c r="H24190" s="12"/>
      <c r="I24190" s="49"/>
    </row>
    <row r="24191" customHeight="1" spans="7:9">
      <c r="G24191" s="11"/>
      <c r="H24191" s="12"/>
      <c r="I24191" s="49"/>
    </row>
    <row r="24192" customHeight="1" spans="7:9">
      <c r="G24192" s="11"/>
      <c r="H24192" s="12"/>
      <c r="I24192" s="49"/>
    </row>
    <row r="24193" customHeight="1" spans="7:9">
      <c r="G24193" s="11"/>
      <c r="H24193" s="12"/>
      <c r="I24193" s="49"/>
    </row>
    <row r="24194" customHeight="1" spans="7:9">
      <c r="G24194" s="11"/>
      <c r="H24194" s="12"/>
      <c r="I24194" s="49"/>
    </row>
    <row r="24195" customHeight="1" spans="7:9">
      <c r="G24195" s="11"/>
      <c r="H24195" s="12"/>
      <c r="I24195" s="49"/>
    </row>
    <row r="24196" customHeight="1" spans="7:9">
      <c r="G24196" s="11"/>
      <c r="H24196" s="12"/>
      <c r="I24196" s="49"/>
    </row>
    <row r="24197" customHeight="1" spans="7:9">
      <c r="G24197" s="11"/>
      <c r="H24197" s="12"/>
      <c r="I24197" s="49"/>
    </row>
    <row r="24198" customHeight="1" spans="7:9">
      <c r="G24198" s="11"/>
      <c r="H24198" s="12"/>
      <c r="I24198" s="49"/>
    </row>
    <row r="24199" customHeight="1" spans="7:9">
      <c r="G24199" s="11"/>
      <c r="H24199" s="12"/>
      <c r="I24199" s="49"/>
    </row>
    <row r="24200" customHeight="1" spans="7:9">
      <c r="G24200" s="11"/>
      <c r="H24200" s="12"/>
      <c r="I24200" s="49"/>
    </row>
    <row r="24201" customHeight="1" spans="7:9">
      <c r="G24201" s="11"/>
      <c r="H24201" s="12"/>
      <c r="I24201" s="49"/>
    </row>
    <row r="24202" customHeight="1" spans="7:9">
      <c r="G24202" s="11"/>
      <c r="H24202" s="12"/>
      <c r="I24202" s="49"/>
    </row>
    <row r="24203" customHeight="1" spans="7:9">
      <c r="G24203" s="11"/>
      <c r="H24203" s="12"/>
      <c r="I24203" s="49"/>
    </row>
    <row r="24204" customHeight="1" spans="7:9">
      <c r="G24204" s="11"/>
      <c r="H24204" s="12"/>
      <c r="I24204" s="49"/>
    </row>
    <row r="24205" customHeight="1" spans="7:9">
      <c r="G24205" s="11"/>
      <c r="H24205" s="12"/>
      <c r="I24205" s="49"/>
    </row>
    <row r="24206" customHeight="1" spans="7:9">
      <c r="G24206" s="11"/>
      <c r="H24206" s="12"/>
      <c r="I24206" s="49"/>
    </row>
    <row r="24207" customHeight="1" spans="7:9">
      <c r="G24207" s="11"/>
      <c r="H24207" s="12"/>
      <c r="I24207" s="49"/>
    </row>
    <row r="24208" customHeight="1" spans="7:9">
      <c r="G24208" s="11"/>
      <c r="H24208" s="12"/>
      <c r="I24208" s="49"/>
    </row>
    <row r="24209" customHeight="1" spans="7:9">
      <c r="G24209" s="11"/>
      <c r="H24209" s="12"/>
      <c r="I24209" s="49"/>
    </row>
    <row r="24210" customHeight="1" spans="7:9">
      <c r="G24210" s="11"/>
      <c r="H24210" s="12"/>
      <c r="I24210" s="49"/>
    </row>
    <row r="24211" customHeight="1" spans="7:9">
      <c r="G24211" s="11"/>
      <c r="H24211" s="12"/>
      <c r="I24211" s="49"/>
    </row>
    <row r="24212" customHeight="1" spans="7:9">
      <c r="G24212" s="11"/>
      <c r="H24212" s="12"/>
      <c r="I24212" s="49"/>
    </row>
    <row r="24213" customHeight="1" spans="7:9">
      <c r="G24213" s="11"/>
      <c r="H24213" s="12"/>
      <c r="I24213" s="49"/>
    </row>
    <row r="24214" customHeight="1" spans="7:9">
      <c r="G24214" s="11"/>
      <c r="H24214" s="12"/>
      <c r="I24214" s="49"/>
    </row>
    <row r="24215" customHeight="1" spans="7:9">
      <c r="G24215" s="11"/>
      <c r="H24215" s="12"/>
      <c r="I24215" s="49"/>
    </row>
    <row r="24216" customHeight="1" spans="7:9">
      <c r="G24216" s="11"/>
      <c r="H24216" s="12"/>
      <c r="I24216" s="49"/>
    </row>
    <row r="24217" customHeight="1" spans="7:9">
      <c r="G24217" s="11"/>
      <c r="H24217" s="12"/>
      <c r="I24217" s="49"/>
    </row>
    <row r="24218" customHeight="1" spans="7:9">
      <c r="G24218" s="11"/>
      <c r="H24218" s="12"/>
      <c r="I24218" s="49"/>
    </row>
    <row r="24219" customHeight="1" spans="7:9">
      <c r="G24219" s="11"/>
      <c r="H24219" s="12"/>
      <c r="I24219" s="49"/>
    </row>
    <row r="24220" customHeight="1" spans="7:9">
      <c r="G24220" s="11"/>
      <c r="H24220" s="12"/>
      <c r="I24220" s="49"/>
    </row>
    <row r="24221" customHeight="1" spans="7:9">
      <c r="G24221" s="11"/>
      <c r="H24221" s="12"/>
      <c r="I24221" s="49"/>
    </row>
    <row r="24222" customHeight="1" spans="7:9">
      <c r="G24222" s="11"/>
      <c r="H24222" s="12"/>
      <c r="I24222" s="49"/>
    </row>
    <row r="24223" customHeight="1" spans="7:9">
      <c r="G24223" s="11"/>
      <c r="H24223" s="12"/>
      <c r="I24223" s="49"/>
    </row>
    <row r="24224" customHeight="1" spans="7:9">
      <c r="G24224" s="11"/>
      <c r="H24224" s="12"/>
      <c r="I24224" s="49"/>
    </row>
    <row r="24225" customHeight="1" spans="7:9">
      <c r="G24225" s="11"/>
      <c r="H24225" s="12"/>
      <c r="I24225" s="49"/>
    </row>
    <row r="24226" customHeight="1" spans="7:9">
      <c r="G24226" s="11"/>
      <c r="H24226" s="12"/>
      <c r="I24226" s="49"/>
    </row>
    <row r="24227" customHeight="1" spans="7:9">
      <c r="G24227" s="11"/>
      <c r="H24227" s="12"/>
      <c r="I24227" s="49"/>
    </row>
    <row r="24228" customHeight="1" spans="7:9">
      <c r="G24228" s="11"/>
      <c r="H24228" s="12"/>
      <c r="I24228" s="49"/>
    </row>
    <row r="24229" customHeight="1" spans="7:9">
      <c r="G24229" s="11"/>
      <c r="H24229" s="12"/>
      <c r="I24229" s="49"/>
    </row>
    <row r="24230" customHeight="1" spans="7:9">
      <c r="G24230" s="11"/>
      <c r="H24230" s="12"/>
      <c r="I24230" s="49"/>
    </row>
    <row r="24231" customHeight="1" spans="7:9">
      <c r="G24231" s="11"/>
      <c r="H24231" s="12"/>
      <c r="I24231" s="49"/>
    </row>
    <row r="24232" customHeight="1" spans="7:9">
      <c r="G24232" s="11"/>
      <c r="H24232" s="12"/>
      <c r="I24232" s="49"/>
    </row>
    <row r="24233" customHeight="1" spans="7:9">
      <c r="G24233" s="11"/>
      <c r="H24233" s="12"/>
      <c r="I24233" s="49"/>
    </row>
    <row r="24234" customHeight="1" spans="7:9">
      <c r="G24234" s="11"/>
      <c r="H24234" s="12"/>
      <c r="I24234" s="49"/>
    </row>
    <row r="24235" customHeight="1" spans="7:9">
      <c r="G24235" s="11"/>
      <c r="H24235" s="12"/>
      <c r="I24235" s="49"/>
    </row>
    <row r="24236" customHeight="1" spans="7:9">
      <c r="G24236" s="11"/>
      <c r="H24236" s="12"/>
      <c r="I24236" s="49"/>
    </row>
    <row r="24237" customHeight="1" spans="7:9">
      <c r="G24237" s="11"/>
      <c r="H24237" s="12"/>
      <c r="I24237" s="49"/>
    </row>
    <row r="24238" customHeight="1" spans="7:9">
      <c r="G24238" s="11"/>
      <c r="H24238" s="12"/>
      <c r="I24238" s="49"/>
    </row>
    <row r="24239" customHeight="1" spans="7:9">
      <c r="G24239" s="11"/>
      <c r="H24239" s="12"/>
      <c r="I24239" s="49"/>
    </row>
    <row r="24240" customHeight="1" spans="7:9">
      <c r="G24240" s="11"/>
      <c r="H24240" s="12"/>
      <c r="I24240" s="49"/>
    </row>
    <row r="24241" customHeight="1" spans="7:9">
      <c r="G24241" s="11"/>
      <c r="H24241" s="12"/>
      <c r="I24241" s="49"/>
    </row>
    <row r="24242" customHeight="1" spans="7:9">
      <c r="G24242" s="11"/>
      <c r="H24242" s="12"/>
      <c r="I24242" s="49"/>
    </row>
    <row r="24243" customHeight="1" spans="7:9">
      <c r="G24243" s="11"/>
      <c r="H24243" s="12"/>
      <c r="I24243" s="49"/>
    </row>
    <row r="24244" customHeight="1" spans="7:9">
      <c r="G24244" s="11"/>
      <c r="H24244" s="12"/>
      <c r="I24244" s="49"/>
    </row>
    <row r="24245" customHeight="1" spans="7:9">
      <c r="G24245" s="11"/>
      <c r="H24245" s="12"/>
      <c r="I24245" s="49"/>
    </row>
    <row r="24246" customHeight="1" spans="7:9">
      <c r="G24246" s="11"/>
      <c r="H24246" s="12"/>
      <c r="I24246" s="49"/>
    </row>
    <row r="24247" customHeight="1" spans="7:9">
      <c r="G24247" s="11"/>
      <c r="H24247" s="12"/>
      <c r="I24247" s="49"/>
    </row>
    <row r="24248" customHeight="1" spans="7:9">
      <c r="G24248" s="11"/>
      <c r="H24248" s="12"/>
      <c r="I24248" s="49"/>
    </row>
    <row r="24249" customHeight="1" spans="7:9">
      <c r="G24249" s="11"/>
      <c r="H24249" s="12"/>
      <c r="I24249" s="49"/>
    </row>
    <row r="24250" customHeight="1" spans="7:9">
      <c r="G24250" s="11"/>
      <c r="H24250" s="12"/>
      <c r="I24250" s="49"/>
    </row>
    <row r="24251" customHeight="1" spans="7:9">
      <c r="G24251" s="11"/>
      <c r="H24251" s="12"/>
      <c r="I24251" s="49"/>
    </row>
    <row r="24252" customHeight="1" spans="7:9">
      <c r="G24252" s="11"/>
      <c r="H24252" s="12"/>
      <c r="I24252" s="49"/>
    </row>
    <row r="24253" customHeight="1" spans="7:9">
      <c r="G24253" s="11"/>
      <c r="H24253" s="12"/>
      <c r="I24253" s="49"/>
    </row>
    <row r="24254" customHeight="1" spans="7:9">
      <c r="G24254" s="11"/>
      <c r="H24254" s="12"/>
      <c r="I24254" s="49"/>
    </row>
    <row r="24255" customHeight="1" spans="7:9">
      <c r="G24255" s="11"/>
      <c r="H24255" s="12"/>
      <c r="I24255" s="49"/>
    </row>
    <row r="24256" customHeight="1" spans="7:9">
      <c r="G24256" s="11"/>
      <c r="H24256" s="12"/>
      <c r="I24256" s="49"/>
    </row>
    <row r="24257" customHeight="1" spans="7:9">
      <c r="G24257" s="11"/>
      <c r="H24257" s="12"/>
      <c r="I24257" s="49"/>
    </row>
    <row r="24258" customHeight="1" spans="7:9">
      <c r="G24258" s="11"/>
      <c r="H24258" s="12"/>
      <c r="I24258" s="49"/>
    </row>
    <row r="24259" customHeight="1" spans="7:9">
      <c r="G24259" s="11"/>
      <c r="H24259" s="12"/>
      <c r="I24259" s="49"/>
    </row>
    <row r="24260" customHeight="1" spans="7:9">
      <c r="G24260" s="11"/>
      <c r="H24260" s="12"/>
      <c r="I24260" s="49"/>
    </row>
    <row r="24261" customHeight="1" spans="7:9">
      <c r="G24261" s="11"/>
      <c r="H24261" s="12"/>
      <c r="I24261" s="49"/>
    </row>
    <row r="24262" customHeight="1" spans="7:9">
      <c r="G24262" s="11"/>
      <c r="H24262" s="12"/>
      <c r="I24262" s="49"/>
    </row>
    <row r="24263" customHeight="1" spans="7:9">
      <c r="G24263" s="11"/>
      <c r="H24263" s="12"/>
      <c r="I24263" s="49"/>
    </row>
    <row r="24264" customHeight="1" spans="7:9">
      <c r="G24264" s="11"/>
      <c r="H24264" s="12"/>
      <c r="I24264" s="49"/>
    </row>
    <row r="24265" customHeight="1" spans="7:9">
      <c r="G24265" s="11"/>
      <c r="H24265" s="12"/>
      <c r="I24265" s="49"/>
    </row>
    <row r="24266" customHeight="1" spans="7:9">
      <c r="G24266" s="11"/>
      <c r="H24266" s="12"/>
      <c r="I24266" s="49"/>
    </row>
    <row r="24267" customHeight="1" spans="7:9">
      <c r="G24267" s="11"/>
      <c r="H24267" s="12"/>
      <c r="I24267" s="49"/>
    </row>
    <row r="24268" customHeight="1" spans="7:9">
      <c r="G24268" s="11"/>
      <c r="H24268" s="12"/>
      <c r="I24268" s="49"/>
    </row>
    <row r="24269" customHeight="1" spans="7:9">
      <c r="G24269" s="11"/>
      <c r="H24269" s="12"/>
      <c r="I24269" s="49"/>
    </row>
    <row r="24270" customHeight="1" spans="7:9">
      <c r="G24270" s="11"/>
      <c r="H24270" s="12"/>
      <c r="I24270" s="49"/>
    </row>
    <row r="24271" customHeight="1" spans="7:9">
      <c r="G24271" s="11"/>
      <c r="H24271" s="12"/>
      <c r="I24271" s="49"/>
    </row>
    <row r="24272" customHeight="1" spans="7:9">
      <c r="G24272" s="11"/>
      <c r="H24272" s="12"/>
      <c r="I24272" s="49"/>
    </row>
    <row r="24273" customHeight="1" spans="7:9">
      <c r="G24273" s="11"/>
      <c r="H24273" s="12"/>
      <c r="I24273" s="49"/>
    </row>
    <row r="24274" customHeight="1" spans="7:9">
      <c r="G24274" s="11"/>
      <c r="H24274" s="12"/>
      <c r="I24274" s="49"/>
    </row>
    <row r="24275" customHeight="1" spans="7:9">
      <c r="G24275" s="11"/>
      <c r="H24275" s="12"/>
      <c r="I24275" s="49"/>
    </row>
    <row r="24276" customHeight="1" spans="7:9">
      <c r="G24276" s="11"/>
      <c r="H24276" s="12"/>
      <c r="I24276" s="49"/>
    </row>
    <row r="24277" customHeight="1" spans="7:9">
      <c r="G24277" s="11"/>
      <c r="H24277" s="12"/>
      <c r="I24277" s="49"/>
    </row>
    <row r="24278" customHeight="1" spans="7:9">
      <c r="G24278" s="11"/>
      <c r="H24278" s="12"/>
      <c r="I24278" s="49"/>
    </row>
    <row r="24279" customHeight="1" spans="7:9">
      <c r="G24279" s="11"/>
      <c r="H24279" s="12"/>
      <c r="I24279" s="49"/>
    </row>
    <row r="24280" customHeight="1" spans="7:9">
      <c r="G24280" s="11"/>
      <c r="H24280" s="12"/>
      <c r="I24280" s="49"/>
    </row>
    <row r="24281" customHeight="1" spans="7:9">
      <c r="G24281" s="11"/>
      <c r="H24281" s="12"/>
      <c r="I24281" s="49"/>
    </row>
    <row r="24282" customHeight="1" spans="7:9">
      <c r="G24282" s="11"/>
      <c r="H24282" s="12"/>
      <c r="I24282" s="49"/>
    </row>
    <row r="24283" customHeight="1" spans="7:9">
      <c r="G24283" s="11"/>
      <c r="H24283" s="12"/>
      <c r="I24283" s="49"/>
    </row>
    <row r="24284" customHeight="1" spans="7:9">
      <c r="G24284" s="11"/>
      <c r="H24284" s="12"/>
      <c r="I24284" s="49"/>
    </row>
    <row r="24285" customHeight="1" spans="7:9">
      <c r="G24285" s="11"/>
      <c r="H24285" s="12"/>
      <c r="I24285" s="49"/>
    </row>
    <row r="24286" customHeight="1" spans="7:9">
      <c r="G24286" s="11"/>
      <c r="H24286" s="12"/>
      <c r="I24286" s="49"/>
    </row>
    <row r="24287" customHeight="1" spans="7:9">
      <c r="G24287" s="11"/>
      <c r="H24287" s="12"/>
      <c r="I24287" s="49"/>
    </row>
    <row r="24288" customHeight="1" spans="7:9">
      <c r="G24288" s="11"/>
      <c r="H24288" s="12"/>
      <c r="I24288" s="49"/>
    </row>
    <row r="24289" customHeight="1" spans="7:9">
      <c r="G24289" s="11"/>
      <c r="H24289" s="12"/>
      <c r="I24289" s="49"/>
    </row>
    <row r="24290" customHeight="1" spans="7:9">
      <c r="G24290" s="11"/>
      <c r="H24290" s="12"/>
      <c r="I24290" s="49"/>
    </row>
    <row r="24291" customHeight="1" spans="7:9">
      <c r="G24291" s="11"/>
      <c r="H24291" s="12"/>
      <c r="I24291" s="49"/>
    </row>
    <row r="24292" customHeight="1" spans="7:9">
      <c r="G24292" s="11"/>
      <c r="H24292" s="12"/>
      <c r="I24292" s="49"/>
    </row>
    <row r="24293" customHeight="1" spans="7:9">
      <c r="G24293" s="11"/>
      <c r="H24293" s="12"/>
      <c r="I24293" s="49"/>
    </row>
    <row r="24294" customHeight="1" spans="7:9">
      <c r="G24294" s="11"/>
      <c r="H24294" s="12"/>
      <c r="I24294" s="49"/>
    </row>
    <row r="24295" customHeight="1" spans="7:9">
      <c r="G24295" s="11"/>
      <c r="H24295" s="12"/>
      <c r="I24295" s="49"/>
    </row>
    <row r="24296" customHeight="1" spans="7:9">
      <c r="G24296" s="11"/>
      <c r="H24296" s="12"/>
      <c r="I24296" s="49"/>
    </row>
    <row r="24297" customHeight="1" spans="7:9">
      <c r="G24297" s="11"/>
      <c r="H24297" s="12"/>
      <c r="I24297" s="49"/>
    </row>
    <row r="24298" customHeight="1" spans="7:9">
      <c r="G24298" s="11"/>
      <c r="H24298" s="12"/>
      <c r="I24298" s="49"/>
    </row>
    <row r="24299" customHeight="1" spans="7:9">
      <c r="G24299" s="11"/>
      <c r="H24299" s="12"/>
      <c r="I24299" s="49"/>
    </row>
    <row r="24300" customHeight="1" spans="7:9">
      <c r="G24300" s="11"/>
      <c r="H24300" s="12"/>
      <c r="I24300" s="49"/>
    </row>
    <row r="24301" customHeight="1" spans="7:9">
      <c r="G24301" s="11"/>
      <c r="H24301" s="12"/>
      <c r="I24301" s="49"/>
    </row>
    <row r="24302" customHeight="1" spans="7:9">
      <c r="G24302" s="11"/>
      <c r="H24302" s="12"/>
      <c r="I24302" s="49"/>
    </row>
    <row r="24303" customHeight="1" spans="7:9">
      <c r="G24303" s="11"/>
      <c r="H24303" s="12"/>
      <c r="I24303" s="49"/>
    </row>
    <row r="24304" customHeight="1" spans="7:9">
      <c r="G24304" s="11"/>
      <c r="H24304" s="12"/>
      <c r="I24304" s="49"/>
    </row>
    <row r="24305" customHeight="1" spans="7:9">
      <c r="G24305" s="11"/>
      <c r="H24305" s="12"/>
      <c r="I24305" s="49"/>
    </row>
    <row r="24306" customHeight="1" spans="7:9">
      <c r="G24306" s="11"/>
      <c r="H24306" s="12"/>
      <c r="I24306" s="49"/>
    </row>
    <row r="24307" customHeight="1" spans="7:9">
      <c r="G24307" s="11"/>
      <c r="H24307" s="12"/>
      <c r="I24307" s="49"/>
    </row>
    <row r="24308" customHeight="1" spans="7:9">
      <c r="G24308" s="11"/>
      <c r="H24308" s="12"/>
      <c r="I24308" s="49"/>
    </row>
    <row r="24309" customHeight="1" spans="7:9">
      <c r="G24309" s="11"/>
      <c r="H24309" s="12"/>
      <c r="I24309" s="49"/>
    </row>
    <row r="24310" customHeight="1" spans="7:9">
      <c r="G24310" s="11"/>
      <c r="H24310" s="12"/>
      <c r="I24310" s="49"/>
    </row>
    <row r="24311" customHeight="1" spans="7:9">
      <c r="G24311" s="11"/>
      <c r="H24311" s="12"/>
      <c r="I24311" s="49"/>
    </row>
    <row r="24312" customHeight="1" spans="7:9">
      <c r="G24312" s="11"/>
      <c r="H24312" s="12"/>
      <c r="I24312" s="49"/>
    </row>
    <row r="24313" customHeight="1" spans="7:9">
      <c r="G24313" s="11"/>
      <c r="H24313" s="12"/>
      <c r="I24313" s="49"/>
    </row>
    <row r="24314" customHeight="1" spans="7:9">
      <c r="G24314" s="11"/>
      <c r="H24314" s="12"/>
      <c r="I24314" s="49"/>
    </row>
    <row r="24315" customHeight="1" spans="7:9">
      <c r="G24315" s="11"/>
      <c r="H24315" s="12"/>
      <c r="I24315" s="49"/>
    </row>
    <row r="24316" customHeight="1" spans="7:9">
      <c r="G24316" s="11"/>
      <c r="H24316" s="12"/>
      <c r="I24316" s="49"/>
    </row>
    <row r="24317" customHeight="1" spans="7:9">
      <c r="G24317" s="11"/>
      <c r="H24317" s="12"/>
      <c r="I24317" s="49"/>
    </row>
    <row r="24318" customHeight="1" spans="7:9">
      <c r="G24318" s="11"/>
      <c r="H24318" s="12"/>
      <c r="I24318" s="49"/>
    </row>
    <row r="24319" customHeight="1" spans="7:9">
      <c r="G24319" s="11"/>
      <c r="H24319" s="12"/>
      <c r="I24319" s="49"/>
    </row>
    <row r="24320" customHeight="1" spans="7:9">
      <c r="G24320" s="11"/>
      <c r="H24320" s="12"/>
      <c r="I24320" s="49"/>
    </row>
    <row r="24321" customHeight="1" spans="7:9">
      <c r="G24321" s="11"/>
      <c r="H24321" s="12"/>
      <c r="I24321" s="49"/>
    </row>
    <row r="24322" customHeight="1" spans="7:9">
      <c r="G24322" s="11"/>
      <c r="H24322" s="12"/>
      <c r="I24322" s="49"/>
    </row>
    <row r="24323" customHeight="1" spans="7:9">
      <c r="G24323" s="11"/>
      <c r="H24323" s="12"/>
      <c r="I24323" s="49"/>
    </row>
    <row r="24324" customHeight="1" spans="7:9">
      <c r="G24324" s="11"/>
      <c r="H24324" s="12"/>
      <c r="I24324" s="49"/>
    </row>
    <row r="24325" customHeight="1" spans="7:9">
      <c r="G24325" s="11"/>
      <c r="H24325" s="12"/>
      <c r="I24325" s="49"/>
    </row>
    <row r="24326" customHeight="1" spans="7:9">
      <c r="G24326" s="11"/>
      <c r="H24326" s="12"/>
      <c r="I24326" s="49"/>
    </row>
    <row r="24327" customHeight="1" spans="7:9">
      <c r="G24327" s="11"/>
      <c r="H24327" s="12"/>
      <c r="I24327" s="49"/>
    </row>
    <row r="24328" customHeight="1" spans="7:9">
      <c r="G24328" s="11"/>
      <c r="H24328" s="12"/>
      <c r="I24328" s="49"/>
    </row>
    <row r="24329" customHeight="1" spans="7:9">
      <c r="G24329" s="11"/>
      <c r="H24329" s="12"/>
      <c r="I24329" s="49"/>
    </row>
    <row r="24330" customHeight="1" spans="7:9">
      <c r="G24330" s="11"/>
      <c r="H24330" s="12"/>
      <c r="I24330" s="49"/>
    </row>
    <row r="24331" customHeight="1" spans="7:9">
      <c r="G24331" s="11"/>
      <c r="H24331" s="12"/>
      <c r="I24331" s="49"/>
    </row>
    <row r="24332" customHeight="1" spans="7:9">
      <c r="G24332" s="11"/>
      <c r="H24332" s="12"/>
      <c r="I24332" s="49"/>
    </row>
    <row r="24333" customHeight="1" spans="7:9">
      <c r="G24333" s="11"/>
      <c r="H24333" s="12"/>
      <c r="I24333" s="49"/>
    </row>
    <row r="24334" customHeight="1" spans="7:9">
      <c r="G24334" s="11"/>
      <c r="H24334" s="12"/>
      <c r="I24334" s="49"/>
    </row>
    <row r="24335" customHeight="1" spans="7:9">
      <c r="G24335" s="11"/>
      <c r="H24335" s="12"/>
      <c r="I24335" s="49"/>
    </row>
    <row r="24336" customHeight="1" spans="7:9">
      <c r="G24336" s="11"/>
      <c r="H24336" s="12"/>
      <c r="I24336" s="49"/>
    </row>
    <row r="24337" customHeight="1" spans="7:9">
      <c r="G24337" s="11"/>
      <c r="H24337" s="12"/>
      <c r="I24337" s="49"/>
    </row>
    <row r="24338" customHeight="1" spans="7:9">
      <c r="G24338" s="11"/>
      <c r="H24338" s="12"/>
      <c r="I24338" s="49"/>
    </row>
    <row r="24339" customHeight="1" spans="7:9">
      <c r="G24339" s="11"/>
      <c r="H24339" s="12"/>
      <c r="I24339" s="49"/>
    </row>
    <row r="24340" customHeight="1" spans="7:9">
      <c r="G24340" s="11"/>
      <c r="H24340" s="12"/>
      <c r="I24340" s="49"/>
    </row>
    <row r="24341" customHeight="1" spans="7:9">
      <c r="G24341" s="11"/>
      <c r="H24341" s="12"/>
      <c r="I24341" s="49"/>
    </row>
    <row r="24342" customHeight="1" spans="7:9">
      <c r="G24342" s="11"/>
      <c r="H24342" s="12"/>
      <c r="I24342" s="49"/>
    </row>
    <row r="24343" customHeight="1" spans="7:9">
      <c r="G24343" s="11"/>
      <c r="H24343" s="12"/>
      <c r="I24343" s="49"/>
    </row>
    <row r="24344" customHeight="1" spans="7:9">
      <c r="G24344" s="11"/>
      <c r="H24344" s="12"/>
      <c r="I24344" s="49"/>
    </row>
    <row r="24345" customHeight="1" spans="7:9">
      <c r="G24345" s="11"/>
      <c r="H24345" s="12"/>
      <c r="I24345" s="49"/>
    </row>
    <row r="24346" customHeight="1" spans="7:9">
      <c r="G24346" s="11"/>
      <c r="H24346" s="12"/>
      <c r="I24346" s="49"/>
    </row>
    <row r="24347" customHeight="1" spans="7:9">
      <c r="G24347" s="11"/>
      <c r="H24347" s="12"/>
      <c r="I24347" s="49"/>
    </row>
    <row r="24348" customHeight="1" spans="7:9">
      <c r="G24348" s="11"/>
      <c r="H24348" s="12"/>
      <c r="I24348" s="49"/>
    </row>
    <row r="24349" customHeight="1" spans="7:9">
      <c r="G24349" s="11"/>
      <c r="H24349" s="12"/>
      <c r="I24349" s="49"/>
    </row>
    <row r="24350" customHeight="1" spans="7:9">
      <c r="G24350" s="11"/>
      <c r="H24350" s="12"/>
      <c r="I24350" s="49"/>
    </row>
    <row r="24351" customHeight="1" spans="7:9">
      <c r="G24351" s="11"/>
      <c r="H24351" s="12"/>
      <c r="I24351" s="49"/>
    </row>
    <row r="24352" customHeight="1" spans="7:9">
      <c r="G24352" s="11"/>
      <c r="H24352" s="12"/>
      <c r="I24352" s="49"/>
    </row>
    <row r="24353" customHeight="1" spans="7:9">
      <c r="G24353" s="11"/>
      <c r="H24353" s="12"/>
      <c r="I24353" s="49"/>
    </row>
    <row r="24354" customHeight="1" spans="7:9">
      <c r="G24354" s="11"/>
      <c r="H24354" s="12"/>
      <c r="I24354" s="49"/>
    </row>
    <row r="24355" customHeight="1" spans="7:9">
      <c r="G24355" s="11"/>
      <c r="H24355" s="12"/>
      <c r="I24355" s="49"/>
    </row>
    <row r="24356" customHeight="1" spans="7:9">
      <c r="G24356" s="11"/>
      <c r="H24356" s="12"/>
      <c r="I24356" s="49"/>
    </row>
    <row r="24357" customHeight="1" spans="7:9">
      <c r="G24357" s="11"/>
      <c r="H24357" s="12"/>
      <c r="I24357" s="49"/>
    </row>
    <row r="24358" customHeight="1" spans="7:9">
      <c r="G24358" s="11"/>
      <c r="H24358" s="12"/>
      <c r="I24358" s="49"/>
    </row>
    <row r="24359" customHeight="1" spans="7:9">
      <c r="G24359" s="11"/>
      <c r="H24359" s="12"/>
      <c r="I24359" s="49"/>
    </row>
    <row r="24360" customHeight="1" spans="7:9">
      <c r="G24360" s="11"/>
      <c r="H24360" s="12"/>
      <c r="I24360" s="49"/>
    </row>
    <row r="24361" customHeight="1" spans="7:9">
      <c r="G24361" s="11"/>
      <c r="H24361" s="12"/>
      <c r="I24361" s="49"/>
    </row>
    <row r="24362" customHeight="1" spans="7:9">
      <c r="G24362" s="11"/>
      <c r="H24362" s="12"/>
      <c r="I24362" s="49"/>
    </row>
    <row r="24363" customHeight="1" spans="7:9">
      <c r="G24363" s="11"/>
      <c r="H24363" s="12"/>
      <c r="I24363" s="49"/>
    </row>
    <row r="24364" customHeight="1" spans="7:9">
      <c r="G24364" s="11"/>
      <c r="H24364" s="12"/>
      <c r="I24364" s="49"/>
    </row>
    <row r="24365" customHeight="1" spans="7:9">
      <c r="G24365" s="11"/>
      <c r="H24365" s="12"/>
      <c r="I24365" s="49"/>
    </row>
    <row r="24366" customHeight="1" spans="7:9">
      <c r="G24366" s="11"/>
      <c r="H24366" s="12"/>
      <c r="I24366" s="49"/>
    </row>
    <row r="24367" customHeight="1" spans="7:9">
      <c r="G24367" s="11"/>
      <c r="H24367" s="12"/>
      <c r="I24367" s="49"/>
    </row>
    <row r="24368" customHeight="1" spans="7:9">
      <c r="G24368" s="11"/>
      <c r="H24368" s="12"/>
      <c r="I24368" s="49"/>
    </row>
    <row r="24369" customHeight="1" spans="7:9">
      <c r="G24369" s="11"/>
      <c r="H24369" s="12"/>
      <c r="I24369" s="49"/>
    </row>
    <row r="24370" customHeight="1" spans="7:9">
      <c r="G24370" s="11"/>
      <c r="H24370" s="12"/>
      <c r="I24370" s="49"/>
    </row>
    <row r="24371" customHeight="1" spans="7:9">
      <c r="G24371" s="11"/>
      <c r="H24371" s="12"/>
      <c r="I24371" s="49"/>
    </row>
    <row r="24372" customHeight="1" spans="7:9">
      <c r="G24372" s="11"/>
      <c r="H24372" s="12"/>
      <c r="I24372" s="49"/>
    </row>
    <row r="24373" customHeight="1" spans="7:9">
      <c r="G24373" s="11"/>
      <c r="H24373" s="12"/>
      <c r="I24373" s="49"/>
    </row>
    <row r="24374" customHeight="1" spans="7:9">
      <c r="G24374" s="11"/>
      <c r="H24374" s="12"/>
      <c r="I24374" s="49"/>
    </row>
    <row r="24375" customHeight="1" spans="7:9">
      <c r="G24375" s="11"/>
      <c r="H24375" s="12"/>
      <c r="I24375" s="49"/>
    </row>
    <row r="24376" customHeight="1" spans="7:9">
      <c r="G24376" s="11"/>
      <c r="H24376" s="12"/>
      <c r="I24376" s="49"/>
    </row>
    <row r="24377" customHeight="1" spans="7:9">
      <c r="G24377" s="11"/>
      <c r="H24377" s="12"/>
      <c r="I24377" s="49"/>
    </row>
    <row r="24378" customHeight="1" spans="7:9">
      <c r="G24378" s="11"/>
      <c r="H24378" s="12"/>
      <c r="I24378" s="49"/>
    </row>
    <row r="24379" customHeight="1" spans="7:9">
      <c r="G24379" s="11"/>
      <c r="H24379" s="12"/>
      <c r="I24379" s="49"/>
    </row>
    <row r="24380" customHeight="1" spans="7:9">
      <c r="G24380" s="11"/>
      <c r="H24380" s="12"/>
      <c r="I24380" s="49"/>
    </row>
    <row r="24381" customHeight="1" spans="7:9">
      <c r="G24381" s="11"/>
      <c r="H24381" s="12"/>
      <c r="I24381" s="49"/>
    </row>
    <row r="24382" customHeight="1" spans="7:9">
      <c r="G24382" s="11"/>
      <c r="H24382" s="12"/>
      <c r="I24382" s="49"/>
    </row>
    <row r="24383" customHeight="1" spans="7:9">
      <c r="G24383" s="11"/>
      <c r="H24383" s="12"/>
      <c r="I24383" s="49"/>
    </row>
    <row r="24384" customHeight="1" spans="7:9">
      <c r="G24384" s="11"/>
      <c r="H24384" s="12"/>
      <c r="I24384" s="49"/>
    </row>
    <row r="24385" customHeight="1" spans="7:9">
      <c r="G24385" s="11"/>
      <c r="H24385" s="12"/>
      <c r="I24385" s="49"/>
    </row>
    <row r="24386" customHeight="1" spans="7:9">
      <c r="G24386" s="11"/>
      <c r="H24386" s="12"/>
      <c r="I24386" s="49"/>
    </row>
    <row r="24387" customHeight="1" spans="7:9">
      <c r="G24387" s="11"/>
      <c r="H24387" s="12"/>
      <c r="I24387" s="49"/>
    </row>
    <row r="24388" customHeight="1" spans="7:9">
      <c r="G24388" s="11"/>
      <c r="H24388" s="12"/>
      <c r="I24388" s="49"/>
    </row>
    <row r="24389" customHeight="1" spans="7:9">
      <c r="G24389" s="11"/>
      <c r="H24389" s="12"/>
      <c r="I24389" s="49"/>
    </row>
    <row r="24390" customHeight="1" spans="7:9">
      <c r="G24390" s="11"/>
      <c r="H24390" s="12"/>
      <c r="I24390" s="49"/>
    </row>
    <row r="24391" customHeight="1" spans="7:9">
      <c r="G24391" s="11"/>
      <c r="H24391" s="12"/>
      <c r="I24391" s="49"/>
    </row>
    <row r="24392" customHeight="1" spans="7:9">
      <c r="G24392" s="11"/>
      <c r="H24392" s="12"/>
      <c r="I24392" s="49"/>
    </row>
    <row r="24393" customHeight="1" spans="7:9">
      <c r="G24393" s="11"/>
      <c r="H24393" s="12"/>
      <c r="I24393" s="49"/>
    </row>
    <row r="24394" customHeight="1" spans="7:9">
      <c r="G24394" s="11"/>
      <c r="H24394" s="12"/>
      <c r="I24394" s="49"/>
    </row>
    <row r="24395" customHeight="1" spans="7:9">
      <c r="G24395" s="11"/>
      <c r="H24395" s="12"/>
      <c r="I24395" s="49"/>
    </row>
    <row r="24396" customHeight="1" spans="7:9">
      <c r="G24396" s="11"/>
      <c r="H24396" s="12"/>
      <c r="I24396" s="49"/>
    </row>
    <row r="24397" customHeight="1" spans="7:9">
      <c r="G24397" s="11"/>
      <c r="H24397" s="12"/>
      <c r="I24397" s="49"/>
    </row>
    <row r="24398" customHeight="1" spans="7:9">
      <c r="G24398" s="11"/>
      <c r="H24398" s="12"/>
      <c r="I24398" s="49"/>
    </row>
    <row r="24399" customHeight="1" spans="7:9">
      <c r="G24399" s="11"/>
      <c r="H24399" s="12"/>
      <c r="I24399" s="49"/>
    </row>
    <row r="24400" customHeight="1" spans="7:9">
      <c r="G24400" s="11"/>
      <c r="H24400" s="12"/>
      <c r="I24400" s="49"/>
    </row>
    <row r="24401" customHeight="1" spans="7:9">
      <c r="G24401" s="11"/>
      <c r="H24401" s="12"/>
      <c r="I24401" s="49"/>
    </row>
    <row r="24402" customHeight="1" spans="7:9">
      <c r="G24402" s="11"/>
      <c r="H24402" s="12"/>
      <c r="I24402" s="49"/>
    </row>
    <row r="24403" customHeight="1" spans="7:9">
      <c r="G24403" s="11"/>
      <c r="H24403" s="12"/>
      <c r="I24403" s="49"/>
    </row>
    <row r="24404" customHeight="1" spans="7:9">
      <c r="G24404" s="11"/>
      <c r="H24404" s="12"/>
      <c r="I24404" s="49"/>
    </row>
    <row r="24405" customHeight="1" spans="7:9">
      <c r="G24405" s="11"/>
      <c r="H24405" s="12"/>
      <c r="I24405" s="49"/>
    </row>
    <row r="24406" customHeight="1" spans="7:9">
      <c r="G24406" s="11"/>
      <c r="H24406" s="12"/>
      <c r="I24406" s="49"/>
    </row>
    <row r="24407" customHeight="1" spans="7:9">
      <c r="G24407" s="11"/>
      <c r="H24407" s="12"/>
      <c r="I24407" s="49"/>
    </row>
    <row r="24408" customHeight="1" spans="7:9">
      <c r="G24408" s="11"/>
      <c r="H24408" s="12"/>
      <c r="I24408" s="49"/>
    </row>
    <row r="24409" customHeight="1" spans="7:9">
      <c r="G24409" s="11"/>
      <c r="H24409" s="12"/>
      <c r="I24409" s="49"/>
    </row>
    <row r="24410" customHeight="1" spans="7:9">
      <c r="G24410" s="11"/>
      <c r="H24410" s="12"/>
      <c r="I24410" s="49"/>
    </row>
    <row r="24411" customHeight="1" spans="7:9">
      <c r="G24411" s="11"/>
      <c r="H24411" s="12"/>
      <c r="I24411" s="49"/>
    </row>
    <row r="24412" customHeight="1" spans="7:9">
      <c r="G24412" s="11"/>
      <c r="H24412" s="12"/>
      <c r="I24412" s="49"/>
    </row>
    <row r="24413" customHeight="1" spans="7:9">
      <c r="G24413" s="11"/>
      <c r="H24413" s="12"/>
      <c r="I24413" s="49"/>
    </row>
    <row r="24414" customHeight="1" spans="7:9">
      <c r="G24414" s="11"/>
      <c r="H24414" s="12"/>
      <c r="I24414" s="49"/>
    </row>
    <row r="24415" customHeight="1" spans="7:9">
      <c r="G24415" s="11"/>
      <c r="H24415" s="12"/>
      <c r="I24415" s="49"/>
    </row>
    <row r="24416" customHeight="1" spans="7:9">
      <c r="G24416" s="11"/>
      <c r="H24416" s="12"/>
      <c r="I24416" s="49"/>
    </row>
    <row r="24417" customHeight="1" spans="7:9">
      <c r="G24417" s="11"/>
      <c r="H24417" s="12"/>
      <c r="I24417" s="49"/>
    </row>
    <row r="24418" customHeight="1" spans="7:9">
      <c r="G24418" s="11"/>
      <c r="H24418" s="12"/>
      <c r="I24418" s="49"/>
    </row>
    <row r="24419" customHeight="1" spans="7:9">
      <c r="G24419" s="11"/>
      <c r="H24419" s="12"/>
      <c r="I24419" s="49"/>
    </row>
    <row r="24420" customHeight="1" spans="7:9">
      <c r="G24420" s="11"/>
      <c r="H24420" s="12"/>
      <c r="I24420" s="49"/>
    </row>
    <row r="24421" customHeight="1" spans="7:9">
      <c r="G24421" s="11"/>
      <c r="H24421" s="12"/>
      <c r="I24421" s="49"/>
    </row>
    <row r="24422" customHeight="1" spans="7:9">
      <c r="G24422" s="11"/>
      <c r="H24422" s="12"/>
      <c r="I24422" s="49"/>
    </row>
    <row r="24423" customHeight="1" spans="7:9">
      <c r="G24423" s="11"/>
      <c r="H24423" s="12"/>
      <c r="I24423" s="49"/>
    </row>
    <row r="24424" customHeight="1" spans="7:9">
      <c r="G24424" s="11"/>
      <c r="H24424" s="12"/>
      <c r="I24424" s="49"/>
    </row>
    <row r="24425" customHeight="1" spans="7:9">
      <c r="G24425" s="11"/>
      <c r="H24425" s="12"/>
      <c r="I24425" s="49"/>
    </row>
    <row r="24426" customHeight="1" spans="7:9">
      <c r="G24426" s="11"/>
      <c r="H24426" s="12"/>
      <c r="I24426" s="49"/>
    </row>
    <row r="24427" customHeight="1" spans="7:9">
      <c r="G24427" s="11"/>
      <c r="H24427" s="12"/>
      <c r="I24427" s="49"/>
    </row>
    <row r="24428" customHeight="1" spans="7:9">
      <c r="G24428" s="11"/>
      <c r="H24428" s="12"/>
      <c r="I24428" s="49"/>
    </row>
    <row r="24429" customHeight="1" spans="7:9">
      <c r="G24429" s="11"/>
      <c r="H24429" s="12"/>
      <c r="I24429" s="49"/>
    </row>
    <row r="24430" customHeight="1" spans="7:9">
      <c r="G24430" s="11"/>
      <c r="H24430" s="12"/>
      <c r="I24430" s="49"/>
    </row>
    <row r="24431" customHeight="1" spans="7:9">
      <c r="G24431" s="11"/>
      <c r="H24431" s="12"/>
      <c r="I24431" s="49"/>
    </row>
    <row r="24432" customHeight="1" spans="7:9">
      <c r="G24432" s="11"/>
      <c r="H24432" s="12"/>
      <c r="I24432" s="49"/>
    </row>
    <row r="24433" customHeight="1" spans="7:9">
      <c r="G24433" s="11"/>
      <c r="H24433" s="12"/>
      <c r="I24433" s="49"/>
    </row>
    <row r="24434" customHeight="1" spans="7:9">
      <c r="G24434" s="11"/>
      <c r="H24434" s="12"/>
      <c r="I24434" s="49"/>
    </row>
    <row r="24435" customHeight="1" spans="7:9">
      <c r="G24435" s="11"/>
      <c r="H24435" s="12"/>
      <c r="I24435" s="49"/>
    </row>
    <row r="24436" customHeight="1" spans="7:9">
      <c r="G24436" s="11"/>
      <c r="H24436" s="12"/>
      <c r="I24436" s="49"/>
    </row>
    <row r="24437" customHeight="1" spans="7:9">
      <c r="G24437" s="11"/>
      <c r="H24437" s="12"/>
      <c r="I24437" s="49"/>
    </row>
    <row r="24438" customHeight="1" spans="7:9">
      <c r="G24438" s="11"/>
      <c r="H24438" s="12"/>
      <c r="I24438" s="49"/>
    </row>
    <row r="24439" customHeight="1" spans="7:9">
      <c r="G24439" s="11"/>
      <c r="H24439" s="12"/>
      <c r="I24439" s="49"/>
    </row>
    <row r="24440" customHeight="1" spans="7:9">
      <c r="G24440" s="11"/>
      <c r="H24440" s="12"/>
      <c r="I24440" s="49"/>
    </row>
    <row r="24441" customHeight="1" spans="7:9">
      <c r="G24441" s="11"/>
      <c r="H24441" s="12"/>
      <c r="I24441" s="49"/>
    </row>
    <row r="24442" customHeight="1" spans="7:9">
      <c r="G24442" s="11"/>
      <c r="H24442" s="12"/>
      <c r="I24442" s="49"/>
    </row>
    <row r="24443" customHeight="1" spans="7:9">
      <c r="G24443" s="11"/>
      <c r="H24443" s="12"/>
      <c r="I24443" s="49"/>
    </row>
    <row r="24444" customHeight="1" spans="7:9">
      <c r="G24444" s="11"/>
      <c r="H24444" s="12"/>
      <c r="I24444" s="49"/>
    </row>
    <row r="24445" customHeight="1" spans="7:9">
      <c r="G24445" s="11"/>
      <c r="H24445" s="12"/>
      <c r="I24445" s="49"/>
    </row>
    <row r="24446" customHeight="1" spans="7:9">
      <c r="G24446" s="11"/>
      <c r="H24446" s="12"/>
      <c r="I24446" s="49"/>
    </row>
    <row r="24447" customHeight="1" spans="7:9">
      <c r="G24447" s="11"/>
      <c r="H24447" s="12"/>
      <c r="I24447" s="49"/>
    </row>
    <row r="24448" customHeight="1" spans="7:9">
      <c r="G24448" s="11"/>
      <c r="H24448" s="12"/>
      <c r="I24448" s="49"/>
    </row>
    <row r="24449" customHeight="1" spans="7:9">
      <c r="G24449" s="11"/>
      <c r="H24449" s="12"/>
      <c r="I24449" s="49"/>
    </row>
    <row r="24450" customHeight="1" spans="7:9">
      <c r="G24450" s="11"/>
      <c r="H24450" s="12"/>
      <c r="I24450" s="49"/>
    </row>
    <row r="24451" customHeight="1" spans="7:9">
      <c r="G24451" s="11"/>
      <c r="H24451" s="12"/>
      <c r="I24451" s="49"/>
    </row>
    <row r="24452" customHeight="1" spans="7:9">
      <c r="G24452" s="11"/>
      <c r="H24452" s="12"/>
      <c r="I24452" s="49"/>
    </row>
    <row r="24453" customHeight="1" spans="7:9">
      <c r="G24453" s="11"/>
      <c r="H24453" s="12"/>
      <c r="I24453" s="49"/>
    </row>
    <row r="24454" customHeight="1" spans="7:9">
      <c r="G24454" s="11"/>
      <c r="H24454" s="12"/>
      <c r="I24454" s="49"/>
    </row>
    <row r="24455" customHeight="1" spans="7:9">
      <c r="G24455" s="11"/>
      <c r="H24455" s="12"/>
      <c r="I24455" s="49"/>
    </row>
    <row r="24456" customHeight="1" spans="7:9">
      <c r="G24456" s="11"/>
      <c r="H24456" s="12"/>
      <c r="I24456" s="49"/>
    </row>
    <row r="24457" customHeight="1" spans="7:9">
      <c r="G24457" s="11"/>
      <c r="H24457" s="12"/>
      <c r="I24457" s="49"/>
    </row>
    <row r="24458" customHeight="1" spans="7:9">
      <c r="G24458" s="11"/>
      <c r="H24458" s="12"/>
      <c r="I24458" s="49"/>
    </row>
    <row r="24459" customHeight="1" spans="7:9">
      <c r="G24459" s="11"/>
      <c r="H24459" s="12"/>
      <c r="I24459" s="49"/>
    </row>
    <row r="24460" customHeight="1" spans="7:9">
      <c r="G24460" s="11"/>
      <c r="H24460" s="12"/>
      <c r="I24460" s="49"/>
    </row>
    <row r="24461" customHeight="1" spans="7:9">
      <c r="G24461" s="11"/>
      <c r="H24461" s="12"/>
      <c r="I24461" s="49"/>
    </row>
    <row r="24462" customHeight="1" spans="7:9">
      <c r="G24462" s="11"/>
      <c r="H24462" s="12"/>
      <c r="I24462" s="49"/>
    </row>
    <row r="24463" customHeight="1" spans="7:9">
      <c r="G24463" s="11"/>
      <c r="H24463" s="12"/>
      <c r="I24463" s="49"/>
    </row>
    <row r="24464" customHeight="1" spans="7:9">
      <c r="G24464" s="11"/>
      <c r="H24464" s="12"/>
      <c r="I24464" s="49"/>
    </row>
    <row r="24465" customHeight="1" spans="7:9">
      <c r="G24465" s="11"/>
      <c r="H24465" s="12"/>
      <c r="I24465" s="49"/>
    </row>
    <row r="24466" customHeight="1" spans="7:9">
      <c r="G24466" s="11"/>
      <c r="H24466" s="12"/>
      <c r="I24466" s="49"/>
    </row>
    <row r="24467" customHeight="1" spans="7:9">
      <c r="G24467" s="11"/>
      <c r="H24467" s="12"/>
      <c r="I24467" s="49"/>
    </row>
    <row r="24468" customHeight="1" spans="7:9">
      <c r="G24468" s="11"/>
      <c r="H24468" s="12"/>
      <c r="I24468" s="49"/>
    </row>
    <row r="24469" customHeight="1" spans="7:9">
      <c r="G24469" s="11"/>
      <c r="H24469" s="12"/>
      <c r="I24469" s="49"/>
    </row>
    <row r="24470" customHeight="1" spans="7:9">
      <c r="G24470" s="11"/>
      <c r="H24470" s="12"/>
      <c r="I24470" s="49"/>
    </row>
    <row r="24471" customHeight="1" spans="7:9">
      <c r="G24471" s="11"/>
      <c r="H24471" s="12"/>
      <c r="I24471" s="49"/>
    </row>
    <row r="24472" customHeight="1" spans="7:9">
      <c r="G24472" s="11"/>
      <c r="H24472" s="12"/>
      <c r="I24472" s="49"/>
    </row>
    <row r="24473" customHeight="1" spans="7:9">
      <c r="G24473" s="11"/>
      <c r="H24473" s="12"/>
      <c r="I24473" s="49"/>
    </row>
    <row r="24474" customHeight="1" spans="7:9">
      <c r="G24474" s="11"/>
      <c r="H24474" s="12"/>
      <c r="I24474" s="49"/>
    </row>
    <row r="24475" customHeight="1" spans="7:9">
      <c r="G24475" s="11"/>
      <c r="H24475" s="12"/>
      <c r="I24475" s="49"/>
    </row>
    <row r="24476" customHeight="1" spans="7:9">
      <c r="G24476" s="11"/>
      <c r="H24476" s="12"/>
      <c r="I24476" s="49"/>
    </row>
    <row r="24477" customHeight="1" spans="7:9">
      <c r="G24477" s="11"/>
      <c r="H24477" s="12"/>
      <c r="I24477" s="49"/>
    </row>
    <row r="24478" customHeight="1" spans="7:9">
      <c r="G24478" s="11"/>
      <c r="H24478" s="12"/>
      <c r="I24478" s="49"/>
    </row>
    <row r="24479" customHeight="1" spans="7:9">
      <c r="G24479" s="11"/>
      <c r="H24479" s="12"/>
      <c r="I24479" s="49"/>
    </row>
    <row r="24480" customHeight="1" spans="7:9">
      <c r="G24480" s="11"/>
      <c r="H24480" s="12"/>
      <c r="I24480" s="49"/>
    </row>
    <row r="24481" customHeight="1" spans="7:9">
      <c r="G24481" s="11"/>
      <c r="H24481" s="12"/>
      <c r="I24481" s="49"/>
    </row>
    <row r="24482" customHeight="1" spans="7:9">
      <c r="G24482" s="11"/>
      <c r="H24482" s="12"/>
      <c r="I24482" s="49"/>
    </row>
    <row r="24483" customHeight="1" spans="7:9">
      <c r="G24483" s="11"/>
      <c r="H24483" s="12"/>
      <c r="I24483" s="49"/>
    </row>
    <row r="24484" customHeight="1" spans="7:9">
      <c r="G24484" s="11"/>
      <c r="H24484" s="12"/>
      <c r="I24484" s="49"/>
    </row>
    <row r="24485" customHeight="1" spans="7:9">
      <c r="G24485" s="11"/>
      <c r="H24485" s="12"/>
      <c r="I24485" s="49"/>
    </row>
    <row r="24486" customHeight="1" spans="7:9">
      <c r="G24486" s="11"/>
      <c r="H24486" s="12"/>
      <c r="I24486" s="49"/>
    </row>
    <row r="24487" customHeight="1" spans="7:9">
      <c r="G24487" s="11"/>
      <c r="H24487" s="12"/>
      <c r="I24487" s="49"/>
    </row>
    <row r="24488" customHeight="1" spans="7:9">
      <c r="G24488" s="11"/>
      <c r="H24488" s="12"/>
      <c r="I24488" s="49"/>
    </row>
    <row r="24489" customHeight="1" spans="7:9">
      <c r="G24489" s="11"/>
      <c r="H24489" s="12"/>
      <c r="I24489" s="49"/>
    </row>
    <row r="24490" customHeight="1" spans="7:9">
      <c r="G24490" s="11"/>
      <c r="H24490" s="12"/>
      <c r="I24490" s="49"/>
    </row>
    <row r="24491" customHeight="1" spans="7:9">
      <c r="G24491" s="11"/>
      <c r="H24491" s="12"/>
      <c r="I24491" s="49"/>
    </row>
    <row r="24492" customHeight="1" spans="7:9">
      <c r="G24492" s="11"/>
      <c r="H24492" s="12"/>
      <c r="I24492" s="49"/>
    </row>
    <row r="24493" customHeight="1" spans="7:9">
      <c r="G24493" s="11"/>
      <c r="H24493" s="12"/>
      <c r="I24493" s="49"/>
    </row>
    <row r="24494" customHeight="1" spans="7:9">
      <c r="G24494" s="11"/>
      <c r="H24494" s="12"/>
      <c r="I24494" s="49"/>
    </row>
    <row r="24495" customHeight="1" spans="7:9">
      <c r="G24495" s="11"/>
      <c r="H24495" s="12"/>
      <c r="I24495" s="49"/>
    </row>
    <row r="24496" customHeight="1" spans="7:9">
      <c r="G24496" s="11"/>
      <c r="H24496" s="12"/>
      <c r="I24496" s="49"/>
    </row>
    <row r="24497" customHeight="1" spans="7:9">
      <c r="G24497" s="11"/>
      <c r="H24497" s="12"/>
      <c r="I24497" s="49"/>
    </row>
    <row r="24498" customHeight="1" spans="7:9">
      <c r="G24498" s="11"/>
      <c r="H24498" s="12"/>
      <c r="I24498" s="49"/>
    </row>
    <row r="24499" customHeight="1" spans="7:9">
      <c r="G24499" s="11"/>
      <c r="H24499" s="12"/>
      <c r="I24499" s="49"/>
    </row>
    <row r="24500" customHeight="1" spans="7:9">
      <c r="G24500" s="11"/>
      <c r="H24500" s="12"/>
      <c r="I24500" s="49"/>
    </row>
    <row r="24501" customHeight="1" spans="7:9">
      <c r="G24501" s="11"/>
      <c r="H24501" s="12"/>
      <c r="I24501" s="49"/>
    </row>
    <row r="24502" customHeight="1" spans="7:9">
      <c r="G24502" s="11"/>
      <c r="H24502" s="12"/>
      <c r="I24502" s="49"/>
    </row>
    <row r="24503" customHeight="1" spans="7:9">
      <c r="G24503" s="11"/>
      <c r="H24503" s="12"/>
      <c r="I24503" s="49"/>
    </row>
    <row r="24504" customHeight="1" spans="7:9">
      <c r="G24504" s="11"/>
      <c r="H24504" s="12"/>
      <c r="I24504" s="49"/>
    </row>
    <row r="24505" customHeight="1" spans="7:9">
      <c r="G24505" s="11"/>
      <c r="H24505" s="12"/>
      <c r="I24505" s="49"/>
    </row>
    <row r="24506" customHeight="1" spans="7:9">
      <c r="G24506" s="11"/>
      <c r="H24506" s="12"/>
      <c r="I24506" s="49"/>
    </row>
    <row r="24507" customHeight="1" spans="7:9">
      <c r="G24507" s="11"/>
      <c r="H24507" s="12"/>
      <c r="I24507" s="49"/>
    </row>
    <row r="24508" customHeight="1" spans="7:9">
      <c r="G24508" s="11"/>
      <c r="H24508" s="12"/>
      <c r="I24508" s="49"/>
    </row>
    <row r="24509" customHeight="1" spans="7:9">
      <c r="G24509" s="11"/>
      <c r="H24509" s="12"/>
      <c r="I24509" s="49"/>
    </row>
    <row r="24510" customHeight="1" spans="7:9">
      <c r="G24510" s="11"/>
      <c r="H24510" s="12"/>
      <c r="I24510" s="49"/>
    </row>
    <row r="24511" customHeight="1" spans="7:9">
      <c r="G24511" s="11"/>
      <c r="H24511" s="12"/>
      <c r="I24511" s="49"/>
    </row>
    <row r="24512" customHeight="1" spans="7:9">
      <c r="G24512" s="11"/>
      <c r="H24512" s="12"/>
      <c r="I24512" s="49"/>
    </row>
    <row r="24513" customHeight="1" spans="7:9">
      <c r="G24513" s="11"/>
      <c r="H24513" s="12"/>
      <c r="I24513" s="49"/>
    </row>
    <row r="24514" customHeight="1" spans="7:9">
      <c r="G24514" s="11"/>
      <c r="H24514" s="12"/>
      <c r="I24514" s="49"/>
    </row>
    <row r="24515" customHeight="1" spans="7:9">
      <c r="G24515" s="11"/>
      <c r="H24515" s="12"/>
      <c r="I24515" s="49"/>
    </row>
    <row r="24516" customHeight="1" spans="7:9">
      <c r="G24516" s="11"/>
      <c r="H24516" s="12"/>
      <c r="I24516" s="49"/>
    </row>
    <row r="24517" customHeight="1" spans="7:9">
      <c r="G24517" s="11"/>
      <c r="H24517" s="12"/>
      <c r="I24517" s="49"/>
    </row>
    <row r="24518" customHeight="1" spans="7:9">
      <c r="G24518" s="11"/>
      <c r="H24518" s="12"/>
      <c r="I24518" s="49"/>
    </row>
    <row r="24519" customHeight="1" spans="7:9">
      <c r="G24519" s="11"/>
      <c r="H24519" s="12"/>
      <c r="I24519" s="49"/>
    </row>
    <row r="24520" customHeight="1" spans="7:9">
      <c r="G24520" s="11"/>
      <c r="H24520" s="12"/>
      <c r="I24520" s="49"/>
    </row>
    <row r="24521" customHeight="1" spans="7:9">
      <c r="G24521" s="11"/>
      <c r="H24521" s="12"/>
      <c r="I24521" s="49"/>
    </row>
    <row r="24522" customHeight="1" spans="7:9">
      <c r="G24522" s="11"/>
      <c r="H24522" s="12"/>
      <c r="I24522" s="49"/>
    </row>
    <row r="24523" customHeight="1" spans="7:9">
      <c r="G24523" s="11"/>
      <c r="H24523" s="12"/>
      <c r="I24523" s="49"/>
    </row>
    <row r="24524" customHeight="1" spans="7:9">
      <c r="G24524" s="11"/>
      <c r="H24524" s="12"/>
      <c r="I24524" s="49"/>
    </row>
    <row r="24525" customHeight="1" spans="7:9">
      <c r="G24525" s="11"/>
      <c r="H24525" s="12"/>
      <c r="I24525" s="49"/>
    </row>
    <row r="24526" customHeight="1" spans="7:9">
      <c r="G24526" s="11"/>
      <c r="H24526" s="12"/>
      <c r="I24526" s="49"/>
    </row>
    <row r="24527" customHeight="1" spans="7:9">
      <c r="G24527" s="11"/>
      <c r="H24527" s="12"/>
      <c r="I24527" s="49"/>
    </row>
    <row r="24528" customHeight="1" spans="7:9">
      <c r="G24528" s="11"/>
      <c r="H24528" s="12"/>
      <c r="I24528" s="49"/>
    </row>
    <row r="24529" customHeight="1" spans="7:9">
      <c r="G24529" s="11"/>
      <c r="H24529" s="12"/>
      <c r="I24529" s="49"/>
    </row>
    <row r="24530" customHeight="1" spans="7:9">
      <c r="G24530" s="11"/>
      <c r="H24530" s="12"/>
      <c r="I24530" s="49"/>
    </row>
    <row r="24531" customHeight="1" spans="7:9">
      <c r="G24531" s="11"/>
      <c r="H24531" s="12"/>
      <c r="I24531" s="49"/>
    </row>
    <row r="24532" customHeight="1" spans="7:9">
      <c r="G24532" s="11"/>
      <c r="H24532" s="12"/>
      <c r="I24532" s="49"/>
    </row>
    <row r="24533" customHeight="1" spans="7:9">
      <c r="G24533" s="11"/>
      <c r="H24533" s="12"/>
      <c r="I24533" s="49"/>
    </row>
    <row r="24534" customHeight="1" spans="7:9">
      <c r="G24534" s="11"/>
      <c r="H24534" s="12"/>
      <c r="I24534" s="49"/>
    </row>
    <row r="24535" customHeight="1" spans="7:9">
      <c r="G24535" s="11"/>
      <c r="H24535" s="12"/>
      <c r="I24535" s="49"/>
    </row>
    <row r="24536" customHeight="1" spans="7:9">
      <c r="G24536" s="11"/>
      <c r="H24536" s="12"/>
      <c r="I24536" s="49"/>
    </row>
    <row r="24537" customHeight="1" spans="7:9">
      <c r="G24537" s="11"/>
      <c r="H24537" s="12"/>
      <c r="I24537" s="49"/>
    </row>
    <row r="24538" customHeight="1" spans="7:9">
      <c r="G24538" s="11"/>
      <c r="H24538" s="12"/>
      <c r="I24538" s="49"/>
    </row>
    <row r="24539" customHeight="1" spans="7:9">
      <c r="G24539" s="11"/>
      <c r="H24539" s="12"/>
      <c r="I24539" s="49"/>
    </row>
    <row r="24540" customHeight="1" spans="7:9">
      <c r="G24540" s="11"/>
      <c r="H24540" s="12"/>
      <c r="I24540" s="49"/>
    </row>
    <row r="24541" customHeight="1" spans="7:9">
      <c r="G24541" s="11"/>
      <c r="H24541" s="12"/>
      <c r="I24541" s="49"/>
    </row>
    <row r="24542" customHeight="1" spans="7:9">
      <c r="G24542" s="11"/>
      <c r="H24542" s="12"/>
      <c r="I24542" s="49"/>
    </row>
    <row r="24543" customHeight="1" spans="7:9">
      <c r="G24543" s="11"/>
      <c r="H24543" s="12"/>
      <c r="I24543" s="49"/>
    </row>
    <row r="24544" customHeight="1" spans="7:9">
      <c r="G24544" s="11"/>
      <c r="H24544" s="12"/>
      <c r="I24544" s="49"/>
    </row>
    <row r="24545" customHeight="1" spans="7:9">
      <c r="G24545" s="11"/>
      <c r="H24545" s="12"/>
      <c r="I24545" s="49"/>
    </row>
    <row r="24546" customHeight="1" spans="7:9">
      <c r="G24546" s="11"/>
      <c r="H24546" s="12"/>
      <c r="I24546" s="49"/>
    </row>
    <row r="24547" customHeight="1" spans="7:9">
      <c r="G24547" s="11"/>
      <c r="H24547" s="12"/>
      <c r="I24547" s="49"/>
    </row>
    <row r="24548" customHeight="1" spans="7:9">
      <c r="G24548" s="11"/>
      <c r="H24548" s="12"/>
      <c r="I24548" s="49"/>
    </row>
    <row r="24549" customHeight="1" spans="7:9">
      <c r="G24549" s="11"/>
      <c r="H24549" s="12"/>
      <c r="I24549" s="49"/>
    </row>
    <row r="24550" customHeight="1" spans="7:9">
      <c r="G24550" s="11"/>
      <c r="H24550" s="12"/>
      <c r="I24550" s="49"/>
    </row>
    <row r="24551" customHeight="1" spans="7:9">
      <c r="G24551" s="11"/>
      <c r="H24551" s="12"/>
      <c r="I24551" s="49"/>
    </row>
    <row r="24552" customHeight="1" spans="7:9">
      <c r="G24552" s="11"/>
      <c r="H24552" s="12"/>
      <c r="I24552" s="49"/>
    </row>
    <row r="24553" customHeight="1" spans="7:9">
      <c r="G24553" s="11"/>
      <c r="H24553" s="12"/>
      <c r="I24553" s="49"/>
    </row>
    <row r="24554" customHeight="1" spans="7:9">
      <c r="G24554" s="11"/>
      <c r="H24554" s="12"/>
      <c r="I24554" s="49"/>
    </row>
    <row r="24555" customHeight="1" spans="7:9">
      <c r="G24555" s="11"/>
      <c r="H24555" s="12"/>
      <c r="I24555" s="49"/>
    </row>
    <row r="24556" customHeight="1" spans="7:9">
      <c r="G24556" s="11"/>
      <c r="H24556" s="12"/>
      <c r="I24556" s="49"/>
    </row>
    <row r="24557" customHeight="1" spans="7:9">
      <c r="G24557" s="11"/>
      <c r="H24557" s="12"/>
      <c r="I24557" s="49"/>
    </row>
    <row r="24558" customHeight="1" spans="7:9">
      <c r="G24558" s="11"/>
      <c r="H24558" s="12"/>
      <c r="I24558" s="49"/>
    </row>
    <row r="24559" customHeight="1" spans="7:9">
      <c r="G24559" s="11"/>
      <c r="H24559" s="12"/>
      <c r="I24559" s="49"/>
    </row>
    <row r="24560" customHeight="1" spans="7:9">
      <c r="G24560" s="11"/>
      <c r="H24560" s="12"/>
      <c r="I24560" s="49"/>
    </row>
    <row r="24561" customHeight="1" spans="7:9">
      <c r="G24561" s="11"/>
      <c r="H24561" s="12"/>
      <c r="I24561" s="49"/>
    </row>
    <row r="24562" customHeight="1" spans="7:9">
      <c r="G24562" s="11"/>
      <c r="H24562" s="12"/>
      <c r="I24562" s="49"/>
    </row>
    <row r="24563" customHeight="1" spans="7:9">
      <c r="G24563" s="11"/>
      <c r="H24563" s="12"/>
      <c r="I24563" s="49"/>
    </row>
    <row r="24564" customHeight="1" spans="7:9">
      <c r="G24564" s="11"/>
      <c r="H24564" s="12"/>
      <c r="I24564" s="49"/>
    </row>
    <row r="24565" customHeight="1" spans="7:9">
      <c r="G24565" s="11"/>
      <c r="H24565" s="12"/>
      <c r="I24565" s="49"/>
    </row>
    <row r="24566" customHeight="1" spans="7:9">
      <c r="G24566" s="11"/>
      <c r="H24566" s="12"/>
      <c r="I24566" s="49"/>
    </row>
    <row r="24567" customHeight="1" spans="7:9">
      <c r="G24567" s="11"/>
      <c r="H24567" s="12"/>
      <c r="I24567" s="49"/>
    </row>
    <row r="24568" customHeight="1" spans="7:9">
      <c r="G24568" s="11"/>
      <c r="H24568" s="12"/>
      <c r="I24568" s="49"/>
    </row>
    <row r="24569" customHeight="1" spans="7:9">
      <c r="G24569" s="11"/>
      <c r="H24569" s="12"/>
      <c r="I24569" s="49"/>
    </row>
    <row r="24570" customHeight="1" spans="7:9">
      <c r="G24570" s="11"/>
      <c r="H24570" s="12"/>
      <c r="I24570" s="49"/>
    </row>
    <row r="24571" customHeight="1" spans="7:9">
      <c r="G24571" s="11"/>
      <c r="H24571" s="12"/>
      <c r="I24571" s="49"/>
    </row>
    <row r="24572" customHeight="1" spans="7:9">
      <c r="G24572" s="11"/>
      <c r="H24572" s="12"/>
      <c r="I24572" s="49"/>
    </row>
    <row r="24573" customHeight="1" spans="7:9">
      <c r="G24573" s="11"/>
      <c r="H24573" s="12"/>
      <c r="I24573" s="49"/>
    </row>
    <row r="24574" customHeight="1" spans="7:9">
      <c r="G24574" s="11"/>
      <c r="H24574" s="12"/>
      <c r="I24574" s="49"/>
    </row>
    <row r="24575" customHeight="1" spans="7:9">
      <c r="G24575" s="11"/>
      <c r="H24575" s="12"/>
      <c r="I24575" s="49"/>
    </row>
    <row r="24576" customHeight="1" spans="7:9">
      <c r="G24576" s="11"/>
      <c r="H24576" s="12"/>
      <c r="I24576" s="49"/>
    </row>
    <row r="24577" customHeight="1" spans="7:9">
      <c r="G24577" s="11"/>
      <c r="H24577" s="12"/>
      <c r="I24577" s="49"/>
    </row>
    <row r="24578" customHeight="1" spans="7:9">
      <c r="G24578" s="11"/>
      <c r="H24578" s="12"/>
      <c r="I24578" s="49"/>
    </row>
    <row r="24579" customHeight="1" spans="7:9">
      <c r="G24579" s="11"/>
      <c r="H24579" s="12"/>
      <c r="I24579" s="49"/>
    </row>
    <row r="24580" customHeight="1" spans="7:9">
      <c r="G24580" s="11"/>
      <c r="H24580" s="12"/>
      <c r="I24580" s="49"/>
    </row>
    <row r="24581" customHeight="1" spans="7:9">
      <c r="G24581" s="11"/>
      <c r="H24581" s="12"/>
      <c r="I24581" s="49"/>
    </row>
    <row r="24582" customHeight="1" spans="7:9">
      <c r="G24582" s="11"/>
      <c r="H24582" s="12"/>
      <c r="I24582" s="49"/>
    </row>
    <row r="24583" customHeight="1" spans="7:9">
      <c r="G24583" s="11"/>
      <c r="H24583" s="12"/>
      <c r="I24583" s="49"/>
    </row>
    <row r="24584" customHeight="1" spans="7:9">
      <c r="G24584" s="11"/>
      <c r="H24584" s="12"/>
      <c r="I24584" s="49"/>
    </row>
    <row r="24585" customHeight="1" spans="7:9">
      <c r="G24585" s="11"/>
      <c r="H24585" s="12"/>
      <c r="I24585" s="49"/>
    </row>
    <row r="24586" customHeight="1" spans="7:9">
      <c r="G24586" s="11"/>
      <c r="H24586" s="12"/>
      <c r="I24586" s="49"/>
    </row>
    <row r="24587" customHeight="1" spans="7:9">
      <c r="G24587" s="11"/>
      <c r="H24587" s="12"/>
      <c r="I24587" s="49"/>
    </row>
    <row r="24588" customHeight="1" spans="7:9">
      <c r="G24588" s="11"/>
      <c r="H24588" s="12"/>
      <c r="I24588" s="49"/>
    </row>
    <row r="24589" customHeight="1" spans="7:9">
      <c r="G24589" s="11"/>
      <c r="H24589" s="12"/>
      <c r="I24589" s="49"/>
    </row>
    <row r="24590" customHeight="1" spans="7:9">
      <c r="G24590" s="11"/>
      <c r="H24590" s="12"/>
      <c r="I24590" s="49"/>
    </row>
    <row r="24591" customHeight="1" spans="7:9">
      <c r="G24591" s="11"/>
      <c r="H24591" s="12"/>
      <c r="I24591" s="49"/>
    </row>
    <row r="24592" customHeight="1" spans="7:9">
      <c r="G24592" s="11"/>
      <c r="H24592" s="12"/>
      <c r="I24592" s="49"/>
    </row>
    <row r="24593" customHeight="1" spans="7:9">
      <c r="G24593" s="11"/>
      <c r="H24593" s="12"/>
      <c r="I24593" s="49"/>
    </row>
    <row r="24594" customHeight="1" spans="7:9">
      <c r="G24594" s="11"/>
      <c r="H24594" s="12"/>
      <c r="I24594" s="49"/>
    </row>
    <row r="24595" customHeight="1" spans="7:9">
      <c r="G24595" s="11"/>
      <c r="H24595" s="12"/>
      <c r="I24595" s="49"/>
    </row>
    <row r="24596" customHeight="1" spans="7:9">
      <c r="G24596" s="11"/>
      <c r="H24596" s="12"/>
      <c r="I24596" s="49"/>
    </row>
    <row r="24597" customHeight="1" spans="7:9">
      <c r="G24597" s="11"/>
      <c r="H24597" s="12"/>
      <c r="I24597" s="49"/>
    </row>
    <row r="24598" customHeight="1" spans="7:9">
      <c r="G24598" s="11"/>
      <c r="H24598" s="12"/>
      <c r="I24598" s="49"/>
    </row>
    <row r="24599" customHeight="1" spans="7:9">
      <c r="G24599" s="11"/>
      <c r="H24599" s="12"/>
      <c r="I24599" s="49"/>
    </row>
    <row r="24600" customHeight="1" spans="7:9">
      <c r="G24600" s="11"/>
      <c r="H24600" s="12"/>
      <c r="I24600" s="49"/>
    </row>
    <row r="24601" customHeight="1" spans="7:9">
      <c r="G24601" s="11"/>
      <c r="H24601" s="12"/>
      <c r="I24601" s="49"/>
    </row>
    <row r="24602" customHeight="1" spans="7:9">
      <c r="G24602" s="11"/>
      <c r="H24602" s="12"/>
      <c r="I24602" s="49"/>
    </row>
    <row r="24603" customHeight="1" spans="7:9">
      <c r="G24603" s="11"/>
      <c r="H24603" s="12"/>
      <c r="I24603" s="49"/>
    </row>
    <row r="24604" customHeight="1" spans="7:9">
      <c r="G24604" s="11"/>
      <c r="H24604" s="12"/>
      <c r="I24604" s="49"/>
    </row>
    <row r="24605" customHeight="1" spans="7:9">
      <c r="G24605" s="11"/>
      <c r="H24605" s="12"/>
      <c r="I24605" s="49"/>
    </row>
    <row r="24606" customHeight="1" spans="7:9">
      <c r="G24606" s="11"/>
      <c r="H24606" s="12"/>
      <c r="I24606" s="49"/>
    </row>
    <row r="24607" customHeight="1" spans="7:9">
      <c r="G24607" s="11"/>
      <c r="H24607" s="12"/>
      <c r="I24607" s="49"/>
    </row>
    <row r="24608" customHeight="1" spans="7:9">
      <c r="G24608" s="11"/>
      <c r="H24608" s="12"/>
      <c r="I24608" s="49"/>
    </row>
    <row r="24609" customHeight="1" spans="7:9">
      <c r="G24609" s="11"/>
      <c r="H24609" s="12"/>
      <c r="I24609" s="49"/>
    </row>
    <row r="24610" customHeight="1" spans="7:9">
      <c r="G24610" s="11"/>
      <c r="H24610" s="12"/>
      <c r="I24610" s="49"/>
    </row>
    <row r="24611" customHeight="1" spans="7:9">
      <c r="G24611" s="11"/>
      <c r="H24611" s="12"/>
      <c r="I24611" s="49"/>
    </row>
    <row r="24612" customHeight="1" spans="7:9">
      <c r="G24612" s="11"/>
      <c r="H24612" s="12"/>
      <c r="I24612" s="49"/>
    </row>
    <row r="24613" customHeight="1" spans="7:9">
      <c r="G24613" s="11"/>
      <c r="H24613" s="12"/>
      <c r="I24613" s="49"/>
    </row>
    <row r="24614" customHeight="1" spans="7:9">
      <c r="G24614" s="11"/>
      <c r="H24614" s="12"/>
      <c r="I24614" s="49"/>
    </row>
    <row r="24615" customHeight="1" spans="7:9">
      <c r="G24615" s="11"/>
      <c r="H24615" s="12"/>
      <c r="I24615" s="49"/>
    </row>
    <row r="24616" customHeight="1" spans="7:9">
      <c r="G24616" s="11"/>
      <c r="H24616" s="12"/>
      <c r="I24616" s="49"/>
    </row>
    <row r="24617" customHeight="1" spans="7:9">
      <c r="G24617" s="11"/>
      <c r="H24617" s="12"/>
      <c r="I24617" s="49"/>
    </row>
    <row r="24618" customHeight="1" spans="7:9">
      <c r="G24618" s="11"/>
      <c r="H24618" s="12"/>
      <c r="I24618" s="49"/>
    </row>
    <row r="24619" customHeight="1" spans="7:9">
      <c r="G24619" s="11"/>
      <c r="H24619" s="12"/>
      <c r="I24619" s="49"/>
    </row>
    <row r="24620" customHeight="1" spans="7:9">
      <c r="G24620" s="11"/>
      <c r="H24620" s="12"/>
      <c r="I24620" s="49"/>
    </row>
    <row r="24621" customHeight="1" spans="7:9">
      <c r="G24621" s="11"/>
      <c r="H24621" s="12"/>
      <c r="I24621" s="49"/>
    </row>
    <row r="24622" customHeight="1" spans="7:9">
      <c r="G24622" s="11"/>
      <c r="H24622" s="12"/>
      <c r="I24622" s="49"/>
    </row>
    <row r="24623" customHeight="1" spans="7:9">
      <c r="G24623" s="11"/>
      <c r="H24623" s="12"/>
      <c r="I24623" s="49"/>
    </row>
    <row r="24624" customHeight="1" spans="7:9">
      <c r="G24624" s="11"/>
      <c r="H24624" s="12"/>
      <c r="I24624" s="49"/>
    </row>
    <row r="24625" customHeight="1" spans="7:9">
      <c r="G24625" s="11"/>
      <c r="H24625" s="12"/>
      <c r="I24625" s="49"/>
    </row>
    <row r="24626" customHeight="1" spans="7:9">
      <c r="G24626" s="11"/>
      <c r="H24626" s="12"/>
      <c r="I24626" s="49"/>
    </row>
    <row r="24627" customHeight="1" spans="7:9">
      <c r="G24627" s="11"/>
      <c r="H24627" s="12"/>
      <c r="I24627" s="49"/>
    </row>
    <row r="24628" customHeight="1" spans="7:9">
      <c r="G24628" s="11"/>
      <c r="H24628" s="12"/>
      <c r="I24628" s="49"/>
    </row>
    <row r="24629" customHeight="1" spans="7:9">
      <c r="G24629" s="11"/>
      <c r="H24629" s="12"/>
      <c r="I24629" s="49"/>
    </row>
    <row r="24630" customHeight="1" spans="7:9">
      <c r="G24630" s="11"/>
      <c r="H24630" s="12"/>
      <c r="I24630" s="49"/>
    </row>
    <row r="24631" customHeight="1" spans="7:9">
      <c r="G24631" s="11"/>
      <c r="H24631" s="12"/>
      <c r="I24631" s="49"/>
    </row>
    <row r="24632" customHeight="1" spans="7:9">
      <c r="G24632" s="11"/>
      <c r="H24632" s="12"/>
      <c r="I24632" s="49"/>
    </row>
    <row r="24633" customHeight="1" spans="7:9">
      <c r="G24633" s="11"/>
      <c r="H24633" s="12"/>
      <c r="I24633" s="49"/>
    </row>
    <row r="24634" customHeight="1" spans="7:9">
      <c r="G24634" s="11"/>
      <c r="H24634" s="12"/>
      <c r="I24634" s="49"/>
    </row>
    <row r="24635" customHeight="1" spans="7:9">
      <c r="G24635" s="11"/>
      <c r="H24635" s="12"/>
      <c r="I24635" s="49"/>
    </row>
    <row r="24636" customHeight="1" spans="7:9">
      <c r="G24636" s="11"/>
      <c r="H24636" s="12"/>
      <c r="I24636" s="49"/>
    </row>
    <row r="24637" customHeight="1" spans="7:9">
      <c r="G24637" s="11"/>
      <c r="H24637" s="12"/>
      <c r="I24637" s="49"/>
    </row>
    <row r="24638" customHeight="1" spans="7:9">
      <c r="G24638" s="11"/>
      <c r="H24638" s="12"/>
      <c r="I24638" s="49"/>
    </row>
    <row r="24639" customHeight="1" spans="7:9">
      <c r="G24639" s="11"/>
      <c r="H24639" s="12"/>
      <c r="I24639" s="49"/>
    </row>
    <row r="24640" customHeight="1" spans="7:9">
      <c r="G24640" s="11"/>
      <c r="H24640" s="12"/>
      <c r="I24640" s="49"/>
    </row>
    <row r="24641" customHeight="1" spans="7:9">
      <c r="G24641" s="11"/>
      <c r="H24641" s="12"/>
      <c r="I24641" s="49"/>
    </row>
    <row r="24642" customHeight="1" spans="7:9">
      <c r="G24642" s="11"/>
      <c r="H24642" s="12"/>
      <c r="I24642" s="49"/>
    </row>
    <row r="24643" customHeight="1" spans="7:9">
      <c r="G24643" s="11"/>
      <c r="H24643" s="12"/>
      <c r="I24643" s="49"/>
    </row>
    <row r="24644" customHeight="1" spans="7:9">
      <c r="G24644" s="11"/>
      <c r="H24644" s="12"/>
      <c r="I24644" s="49"/>
    </row>
    <row r="24645" customHeight="1" spans="7:9">
      <c r="G24645" s="11"/>
      <c r="H24645" s="12"/>
      <c r="I24645" s="49"/>
    </row>
    <row r="24646" customHeight="1" spans="7:9">
      <c r="G24646" s="11"/>
      <c r="H24646" s="12"/>
      <c r="I24646" s="49"/>
    </row>
    <row r="24647" customHeight="1" spans="7:9">
      <c r="G24647" s="11"/>
      <c r="H24647" s="12"/>
      <c r="I24647" s="49"/>
    </row>
    <row r="24648" customHeight="1" spans="7:9">
      <c r="G24648" s="11"/>
      <c r="H24648" s="12"/>
      <c r="I24648" s="49"/>
    </row>
    <row r="24649" customHeight="1" spans="7:9">
      <c r="G24649" s="11"/>
      <c r="H24649" s="12"/>
      <c r="I24649" s="49"/>
    </row>
    <row r="24650" customHeight="1" spans="7:9">
      <c r="G24650" s="11"/>
      <c r="H24650" s="12"/>
      <c r="I24650" s="49"/>
    </row>
    <row r="24651" customHeight="1" spans="7:9">
      <c r="G24651" s="11"/>
      <c r="H24651" s="12"/>
      <c r="I24651" s="49"/>
    </row>
    <row r="24652" customHeight="1" spans="7:9">
      <c r="G24652" s="11"/>
      <c r="H24652" s="12"/>
      <c r="I24652" s="49"/>
    </row>
    <row r="24653" customHeight="1" spans="7:9">
      <c r="G24653" s="11"/>
      <c r="H24653" s="12"/>
      <c r="I24653" s="49"/>
    </row>
    <row r="24654" customHeight="1" spans="7:9">
      <c r="G24654" s="11"/>
      <c r="H24654" s="12"/>
      <c r="I24654" s="49"/>
    </row>
    <row r="24655" customHeight="1" spans="7:9">
      <c r="G24655" s="11"/>
      <c r="H24655" s="12"/>
      <c r="I24655" s="49"/>
    </row>
    <row r="24656" customHeight="1" spans="7:9">
      <c r="G24656" s="11"/>
      <c r="H24656" s="12"/>
      <c r="I24656" s="49"/>
    </row>
    <row r="24657" customHeight="1" spans="7:9">
      <c r="G24657" s="11"/>
      <c r="H24657" s="12"/>
      <c r="I24657" s="49"/>
    </row>
    <row r="24658" customHeight="1" spans="7:9">
      <c r="G24658" s="11"/>
      <c r="H24658" s="12"/>
      <c r="I24658" s="49"/>
    </row>
    <row r="24659" customHeight="1" spans="7:9">
      <c r="G24659" s="11"/>
      <c r="H24659" s="12"/>
      <c r="I24659" s="49"/>
    </row>
    <row r="24660" customHeight="1" spans="7:9">
      <c r="G24660" s="11"/>
      <c r="H24660" s="12"/>
      <c r="I24660" s="49"/>
    </row>
    <row r="24661" customHeight="1" spans="7:9">
      <c r="G24661" s="11"/>
      <c r="H24661" s="12"/>
      <c r="I24661" s="49"/>
    </row>
    <row r="24662" customHeight="1" spans="7:9">
      <c r="G24662" s="11"/>
      <c r="H24662" s="12"/>
      <c r="I24662" s="49"/>
    </row>
    <row r="24663" customHeight="1" spans="7:9">
      <c r="G24663" s="11"/>
      <c r="H24663" s="12"/>
      <c r="I24663" s="49"/>
    </row>
    <row r="24664" customHeight="1" spans="7:9">
      <c r="G24664" s="11"/>
      <c r="H24664" s="12"/>
      <c r="I24664" s="49"/>
    </row>
    <row r="24665" customHeight="1" spans="7:9">
      <c r="G24665" s="11"/>
      <c r="H24665" s="12"/>
      <c r="I24665" s="49"/>
    </row>
    <row r="24666" customHeight="1" spans="7:9">
      <c r="G24666" s="11"/>
      <c r="H24666" s="12"/>
      <c r="I24666" s="49"/>
    </row>
    <row r="24667" customHeight="1" spans="7:9">
      <c r="G24667" s="11"/>
      <c r="H24667" s="12"/>
      <c r="I24667" s="49"/>
    </row>
    <row r="24668" customHeight="1" spans="7:9">
      <c r="G24668" s="11"/>
      <c r="H24668" s="12"/>
      <c r="I24668" s="49"/>
    </row>
    <row r="24669" customHeight="1" spans="7:9">
      <c r="G24669" s="11"/>
      <c r="H24669" s="12"/>
      <c r="I24669" s="49"/>
    </row>
    <row r="24670" customHeight="1" spans="7:9">
      <c r="G24670" s="11"/>
      <c r="H24670" s="12"/>
      <c r="I24670" s="49"/>
    </row>
    <row r="24671" customHeight="1" spans="7:9">
      <c r="G24671" s="11"/>
      <c r="H24671" s="12"/>
      <c r="I24671" s="49"/>
    </row>
    <row r="24672" customHeight="1" spans="7:9">
      <c r="G24672" s="11"/>
      <c r="H24672" s="12"/>
      <c r="I24672" s="49"/>
    </row>
    <row r="24673" customHeight="1" spans="7:9">
      <c r="G24673" s="11"/>
      <c r="H24673" s="12"/>
      <c r="I24673" s="49"/>
    </row>
    <row r="24674" customHeight="1" spans="7:9">
      <c r="G24674" s="11"/>
      <c r="H24674" s="12"/>
      <c r="I24674" s="49"/>
    </row>
    <row r="24675" customHeight="1" spans="7:9">
      <c r="G24675" s="11"/>
      <c r="H24675" s="12"/>
      <c r="I24675" s="49"/>
    </row>
    <row r="24676" customHeight="1" spans="7:9">
      <c r="G24676" s="11"/>
      <c r="H24676" s="12"/>
      <c r="I24676" s="49"/>
    </row>
    <row r="24677" customHeight="1" spans="7:9">
      <c r="G24677" s="11"/>
      <c r="H24677" s="12"/>
      <c r="I24677" s="49"/>
    </row>
    <row r="24678" customHeight="1" spans="7:9">
      <c r="G24678" s="11"/>
      <c r="H24678" s="12"/>
      <c r="I24678" s="49"/>
    </row>
    <row r="24679" customHeight="1" spans="7:9">
      <c r="G24679" s="11"/>
      <c r="H24679" s="12"/>
      <c r="I24679" s="49"/>
    </row>
    <row r="24680" customHeight="1" spans="7:9">
      <c r="G24680" s="11"/>
      <c r="H24680" s="12"/>
      <c r="I24680" s="49"/>
    </row>
    <row r="24681" customHeight="1" spans="7:9">
      <c r="G24681" s="11"/>
      <c r="H24681" s="12"/>
      <c r="I24681" s="49"/>
    </row>
    <row r="24682" customHeight="1" spans="7:9">
      <c r="G24682" s="11"/>
      <c r="H24682" s="12"/>
      <c r="I24682" s="49"/>
    </row>
    <row r="24683" customHeight="1" spans="7:9">
      <c r="G24683" s="11"/>
      <c r="H24683" s="12"/>
      <c r="I24683" s="49"/>
    </row>
    <row r="24684" customHeight="1" spans="7:9">
      <c r="G24684" s="11"/>
      <c r="H24684" s="12"/>
      <c r="I24684" s="49"/>
    </row>
    <row r="24685" customHeight="1" spans="7:9">
      <c r="G24685" s="11"/>
      <c r="H24685" s="12"/>
      <c r="I24685" s="49"/>
    </row>
    <row r="24686" customHeight="1" spans="7:9">
      <c r="G24686" s="11"/>
      <c r="H24686" s="12"/>
      <c r="I24686" s="49"/>
    </row>
    <row r="24687" customHeight="1" spans="7:9">
      <c r="G24687" s="11"/>
      <c r="H24687" s="12"/>
      <c r="I24687" s="49"/>
    </row>
    <row r="24688" customHeight="1" spans="7:9">
      <c r="G24688" s="11"/>
      <c r="H24688" s="12"/>
      <c r="I24688" s="49"/>
    </row>
    <row r="24689" customHeight="1" spans="7:9">
      <c r="G24689" s="11"/>
      <c r="H24689" s="12"/>
      <c r="I24689" s="49"/>
    </row>
    <row r="24690" customHeight="1" spans="7:9">
      <c r="G24690" s="11"/>
      <c r="H24690" s="12"/>
      <c r="I24690" s="49"/>
    </row>
    <row r="24691" customHeight="1" spans="7:9">
      <c r="G24691" s="11"/>
      <c r="H24691" s="12"/>
      <c r="I24691" s="49"/>
    </row>
    <row r="24692" customHeight="1" spans="7:9">
      <c r="G24692" s="11"/>
      <c r="H24692" s="12"/>
      <c r="I24692" s="49"/>
    </row>
    <row r="24693" customHeight="1" spans="7:9">
      <c r="G24693" s="11"/>
      <c r="H24693" s="12"/>
      <c r="I24693" s="49"/>
    </row>
    <row r="24694" customHeight="1" spans="7:9">
      <c r="G24694" s="11"/>
      <c r="H24694" s="12"/>
      <c r="I24694" s="49"/>
    </row>
    <row r="24695" customHeight="1" spans="7:9">
      <c r="G24695" s="11"/>
      <c r="H24695" s="12"/>
      <c r="I24695" s="49"/>
    </row>
    <row r="24696" customHeight="1" spans="7:9">
      <c r="G24696" s="11"/>
      <c r="H24696" s="12"/>
      <c r="I24696" s="49"/>
    </row>
    <row r="24697" customHeight="1" spans="7:9">
      <c r="G24697" s="11"/>
      <c r="H24697" s="12"/>
      <c r="I24697" s="49"/>
    </row>
    <row r="24698" customHeight="1" spans="7:9">
      <c r="G24698" s="11"/>
      <c r="H24698" s="12"/>
      <c r="I24698" s="49"/>
    </row>
    <row r="24699" customHeight="1" spans="7:9">
      <c r="G24699" s="11"/>
      <c r="H24699" s="12"/>
      <c r="I24699" s="49"/>
    </row>
    <row r="24700" customHeight="1" spans="7:9">
      <c r="G24700" s="11"/>
      <c r="H24700" s="12"/>
      <c r="I24700" s="49"/>
    </row>
    <row r="24701" customHeight="1" spans="7:9">
      <c r="G24701" s="11"/>
      <c r="H24701" s="12"/>
      <c r="I24701" s="49"/>
    </row>
    <row r="24702" customHeight="1" spans="7:9">
      <c r="G24702" s="11"/>
      <c r="H24702" s="12"/>
      <c r="I24702" s="49"/>
    </row>
    <row r="24703" customHeight="1" spans="7:9">
      <c r="G24703" s="11"/>
      <c r="H24703" s="12"/>
      <c r="I24703" s="49"/>
    </row>
    <row r="24704" customHeight="1" spans="7:9">
      <c r="G24704" s="11"/>
      <c r="H24704" s="12"/>
      <c r="I24704" s="49"/>
    </row>
    <row r="24705" customHeight="1" spans="7:9">
      <c r="G24705" s="11"/>
      <c r="H24705" s="12"/>
      <c r="I24705" s="49"/>
    </row>
    <row r="24706" customHeight="1" spans="7:9">
      <c r="G24706" s="11"/>
      <c r="H24706" s="12"/>
      <c r="I24706" s="49"/>
    </row>
    <row r="24707" customHeight="1" spans="7:9">
      <c r="G24707" s="11"/>
      <c r="H24707" s="12"/>
      <c r="I24707" s="49"/>
    </row>
    <row r="24708" customHeight="1" spans="7:9">
      <c r="G24708" s="11"/>
      <c r="H24708" s="12"/>
      <c r="I24708" s="49"/>
    </row>
    <row r="24709" customHeight="1" spans="7:9">
      <c r="G24709" s="11"/>
      <c r="H24709" s="12"/>
      <c r="I24709" s="49"/>
    </row>
    <row r="24710" customHeight="1" spans="7:9">
      <c r="G24710" s="11"/>
      <c r="H24710" s="12"/>
      <c r="I24710" s="49"/>
    </row>
    <row r="24711" customHeight="1" spans="7:9">
      <c r="G24711" s="11"/>
      <c r="H24711" s="12"/>
      <c r="I24711" s="49"/>
    </row>
    <row r="24712" customHeight="1" spans="7:9">
      <c r="G24712" s="11"/>
      <c r="H24712" s="12"/>
      <c r="I24712" s="49"/>
    </row>
    <row r="24713" customHeight="1" spans="7:9">
      <c r="G24713" s="11"/>
      <c r="H24713" s="12"/>
      <c r="I24713" s="49"/>
    </row>
    <row r="24714" customHeight="1" spans="7:9">
      <c r="G24714" s="11"/>
      <c r="H24714" s="12"/>
      <c r="I24714" s="49"/>
    </row>
    <row r="24715" customHeight="1" spans="7:9">
      <c r="G24715" s="11"/>
      <c r="H24715" s="12"/>
      <c r="I24715" s="49"/>
    </row>
    <row r="24716" customHeight="1" spans="7:9">
      <c r="G24716" s="11"/>
      <c r="H24716" s="12"/>
      <c r="I24716" s="49"/>
    </row>
    <row r="24717" customHeight="1" spans="7:9">
      <c r="G24717" s="11"/>
      <c r="H24717" s="12"/>
      <c r="I24717" s="49"/>
    </row>
    <row r="24718" customHeight="1" spans="7:9">
      <c r="G24718" s="11"/>
      <c r="H24718" s="12"/>
      <c r="I24718" s="49"/>
    </row>
    <row r="24719" customHeight="1" spans="7:9">
      <c r="G24719" s="11"/>
      <c r="H24719" s="12"/>
      <c r="I24719" s="49"/>
    </row>
    <row r="24720" customHeight="1" spans="7:9">
      <c r="G24720" s="11"/>
      <c r="H24720" s="12"/>
      <c r="I24720" s="49"/>
    </row>
    <row r="24721" customHeight="1" spans="7:9">
      <c r="G24721" s="11"/>
      <c r="H24721" s="12"/>
      <c r="I24721" s="49"/>
    </row>
    <row r="24722" customHeight="1" spans="7:9">
      <c r="G24722" s="11"/>
      <c r="H24722" s="12"/>
      <c r="I24722" s="49"/>
    </row>
    <row r="24723" customHeight="1" spans="7:9">
      <c r="G24723" s="11"/>
      <c r="H24723" s="12"/>
      <c r="I24723" s="49"/>
    </row>
    <row r="24724" customHeight="1" spans="7:9">
      <c r="G24724" s="11"/>
      <c r="H24724" s="12"/>
      <c r="I24724" s="49"/>
    </row>
    <row r="24725" customHeight="1" spans="7:9">
      <c r="G24725" s="11"/>
      <c r="H24725" s="12"/>
      <c r="I24725" s="49"/>
    </row>
    <row r="24726" customHeight="1" spans="7:9">
      <c r="G24726" s="11"/>
      <c r="H24726" s="12"/>
      <c r="I24726" s="49"/>
    </row>
    <row r="24727" customHeight="1" spans="7:9">
      <c r="G24727" s="11"/>
      <c r="H24727" s="12"/>
      <c r="I24727" s="49"/>
    </row>
    <row r="24728" customHeight="1" spans="7:9">
      <c r="G24728" s="11"/>
      <c r="H24728" s="12"/>
      <c r="I24728" s="49"/>
    </row>
    <row r="24729" customHeight="1" spans="7:9">
      <c r="G24729" s="11"/>
      <c r="H24729" s="12"/>
      <c r="I24729" s="49"/>
    </row>
    <row r="24730" customHeight="1" spans="7:9">
      <c r="G24730" s="11"/>
      <c r="H24730" s="12"/>
      <c r="I24730" s="49"/>
    </row>
    <row r="24731" customHeight="1" spans="7:9">
      <c r="G24731" s="11"/>
      <c r="H24731" s="12"/>
      <c r="I24731" s="49"/>
    </row>
    <row r="24732" customHeight="1" spans="7:9">
      <c r="G24732" s="11"/>
      <c r="H24732" s="12"/>
      <c r="I24732" s="49"/>
    </row>
    <row r="24733" customHeight="1" spans="7:9">
      <c r="G24733" s="11"/>
      <c r="H24733" s="12"/>
      <c r="I24733" s="49"/>
    </row>
    <row r="24734" customHeight="1" spans="7:9">
      <c r="G24734" s="11"/>
      <c r="H24734" s="12"/>
      <c r="I24734" s="49"/>
    </row>
    <row r="24735" customHeight="1" spans="7:9">
      <c r="G24735" s="11"/>
      <c r="H24735" s="12"/>
      <c r="I24735" s="49"/>
    </row>
    <row r="24736" customHeight="1" spans="7:9">
      <c r="G24736" s="11"/>
      <c r="H24736" s="12"/>
      <c r="I24736" s="49"/>
    </row>
    <row r="24737" customHeight="1" spans="7:9">
      <c r="G24737" s="11"/>
      <c r="H24737" s="12"/>
      <c r="I24737" s="49"/>
    </row>
    <row r="24738" customHeight="1" spans="7:9">
      <c r="G24738" s="11"/>
      <c r="H24738" s="12"/>
      <c r="I24738" s="49"/>
    </row>
    <row r="24739" customHeight="1" spans="7:9">
      <c r="G24739" s="11"/>
      <c r="H24739" s="12"/>
      <c r="I24739" s="49"/>
    </row>
    <row r="24740" customHeight="1" spans="7:9">
      <c r="G24740" s="11"/>
      <c r="H24740" s="12"/>
      <c r="I24740" s="49"/>
    </row>
    <row r="24741" customHeight="1" spans="7:9">
      <c r="G24741" s="11"/>
      <c r="H24741" s="12"/>
      <c r="I24741" s="49"/>
    </row>
    <row r="24742" customHeight="1" spans="7:9">
      <c r="G24742" s="11"/>
      <c r="H24742" s="12"/>
      <c r="I24742" s="49"/>
    </row>
    <row r="24743" customHeight="1" spans="7:9">
      <c r="G24743" s="11"/>
      <c r="H24743" s="12"/>
      <c r="I24743" s="49"/>
    </row>
    <row r="24744" customHeight="1" spans="7:9">
      <c r="G24744" s="11"/>
      <c r="H24744" s="12"/>
      <c r="I24744" s="49"/>
    </row>
    <row r="24745" customHeight="1" spans="7:9">
      <c r="G24745" s="11"/>
      <c r="H24745" s="12"/>
      <c r="I24745" s="49"/>
    </row>
    <row r="24746" customHeight="1" spans="7:9">
      <c r="G24746" s="11"/>
      <c r="H24746" s="12"/>
      <c r="I24746" s="49"/>
    </row>
    <row r="24747" customHeight="1" spans="7:9">
      <c r="G24747" s="11"/>
      <c r="H24747" s="12"/>
      <c r="I24747" s="49"/>
    </row>
    <row r="24748" customHeight="1" spans="7:9">
      <c r="G24748" s="11"/>
      <c r="H24748" s="12"/>
      <c r="I24748" s="49"/>
    </row>
    <row r="24749" customHeight="1" spans="7:9">
      <c r="G24749" s="11"/>
      <c r="H24749" s="12"/>
      <c r="I24749" s="49"/>
    </row>
    <row r="24750" customHeight="1" spans="7:9">
      <c r="G24750" s="11"/>
      <c r="H24750" s="12"/>
      <c r="I24750" s="49"/>
    </row>
    <row r="24751" customHeight="1" spans="7:9">
      <c r="G24751" s="11"/>
      <c r="H24751" s="12"/>
      <c r="I24751" s="49"/>
    </row>
    <row r="24752" customHeight="1" spans="7:9">
      <c r="G24752" s="11"/>
      <c r="H24752" s="12"/>
      <c r="I24752" s="49"/>
    </row>
    <row r="24753" customHeight="1" spans="7:9">
      <c r="G24753" s="11"/>
      <c r="H24753" s="12"/>
      <c r="I24753" s="49"/>
    </row>
    <row r="24754" customHeight="1" spans="7:9">
      <c r="G24754" s="11"/>
      <c r="H24754" s="12"/>
      <c r="I24754" s="49"/>
    </row>
    <row r="24755" customHeight="1" spans="7:9">
      <c r="G24755" s="11"/>
      <c r="H24755" s="12"/>
      <c r="I24755" s="49"/>
    </row>
    <row r="24756" customHeight="1" spans="7:9">
      <c r="G24756" s="11"/>
      <c r="H24756" s="12"/>
      <c r="I24756" s="49"/>
    </row>
    <row r="24757" customHeight="1" spans="7:9">
      <c r="G24757" s="11"/>
      <c r="H24757" s="12"/>
      <c r="I24757" s="49"/>
    </row>
    <row r="24758" customHeight="1" spans="7:9">
      <c r="G24758" s="11"/>
      <c r="H24758" s="12"/>
      <c r="I24758" s="49"/>
    </row>
    <row r="24759" customHeight="1" spans="7:9">
      <c r="G24759" s="11"/>
      <c r="H24759" s="12"/>
      <c r="I24759" s="49"/>
    </row>
    <row r="24760" customHeight="1" spans="7:9">
      <c r="G24760" s="11"/>
      <c r="H24760" s="12"/>
      <c r="I24760" s="49"/>
    </row>
    <row r="24761" customHeight="1" spans="7:9">
      <c r="G24761" s="11"/>
      <c r="H24761" s="12"/>
      <c r="I24761" s="49"/>
    </row>
    <row r="24762" customHeight="1" spans="7:9">
      <c r="G24762" s="11"/>
      <c r="H24762" s="12"/>
      <c r="I24762" s="49"/>
    </row>
    <row r="24763" customHeight="1" spans="7:9">
      <c r="G24763" s="11"/>
      <c r="H24763" s="12"/>
      <c r="I24763" s="49"/>
    </row>
    <row r="24764" customHeight="1" spans="7:9">
      <c r="G24764" s="11"/>
      <c r="H24764" s="12"/>
      <c r="I24764" s="49"/>
    </row>
    <row r="24765" customHeight="1" spans="7:9">
      <c r="G24765" s="11"/>
      <c r="H24765" s="12"/>
      <c r="I24765" s="49"/>
    </row>
    <row r="24766" customHeight="1" spans="7:9">
      <c r="G24766" s="11"/>
      <c r="H24766" s="12"/>
      <c r="I24766" s="49"/>
    </row>
    <row r="24767" customHeight="1" spans="7:9">
      <c r="G24767" s="11"/>
      <c r="H24767" s="12"/>
      <c r="I24767" s="49"/>
    </row>
    <row r="24768" customHeight="1" spans="7:9">
      <c r="G24768" s="11"/>
      <c r="H24768" s="12"/>
      <c r="I24768" s="49"/>
    </row>
    <row r="24769" customHeight="1" spans="7:9">
      <c r="G24769" s="11"/>
      <c r="H24769" s="12"/>
      <c r="I24769" s="49"/>
    </row>
    <row r="24770" customHeight="1" spans="7:9">
      <c r="G24770" s="11"/>
      <c r="H24770" s="12"/>
      <c r="I24770" s="49"/>
    </row>
    <row r="24771" customHeight="1" spans="7:9">
      <c r="G24771" s="11"/>
      <c r="H24771" s="12"/>
      <c r="I24771" s="49"/>
    </row>
    <row r="24772" customHeight="1" spans="7:9">
      <c r="G24772" s="11"/>
      <c r="H24772" s="12"/>
      <c r="I24772" s="49"/>
    </row>
    <row r="24773" customHeight="1" spans="7:9">
      <c r="G24773" s="11"/>
      <c r="H24773" s="12"/>
      <c r="I24773" s="49"/>
    </row>
    <row r="24774" customHeight="1" spans="7:9">
      <c r="G24774" s="11"/>
      <c r="H24774" s="12"/>
      <c r="I24774" s="49"/>
    </row>
    <row r="24775" customHeight="1" spans="7:9">
      <c r="G24775" s="11"/>
      <c r="H24775" s="12"/>
      <c r="I24775" s="49"/>
    </row>
    <row r="24776" customHeight="1" spans="7:9">
      <c r="G24776" s="11"/>
      <c r="H24776" s="12"/>
      <c r="I24776" s="49"/>
    </row>
    <row r="24777" customHeight="1" spans="7:9">
      <c r="G24777" s="11"/>
      <c r="H24777" s="12"/>
      <c r="I24777" s="49"/>
    </row>
    <row r="24778" customHeight="1" spans="7:9">
      <c r="G24778" s="11"/>
      <c r="H24778" s="12"/>
      <c r="I24778" s="49"/>
    </row>
    <row r="24779" customHeight="1" spans="7:9">
      <c r="G24779" s="11"/>
      <c r="H24779" s="12"/>
      <c r="I24779" s="49"/>
    </row>
    <row r="24780" customHeight="1" spans="7:9">
      <c r="G24780" s="11"/>
      <c r="H24780" s="12"/>
      <c r="I24780" s="49"/>
    </row>
    <row r="24781" customHeight="1" spans="7:9">
      <c r="G24781" s="11"/>
      <c r="H24781" s="12"/>
      <c r="I24781" s="49"/>
    </row>
    <row r="24782" customHeight="1" spans="7:9">
      <c r="G24782" s="11"/>
      <c r="H24782" s="12"/>
      <c r="I24782" s="49"/>
    </row>
    <row r="24783" customHeight="1" spans="7:9">
      <c r="G24783" s="11"/>
      <c r="H24783" s="12"/>
      <c r="I24783" s="49"/>
    </row>
    <row r="24784" customHeight="1" spans="7:9">
      <c r="G24784" s="11"/>
      <c r="H24784" s="12"/>
      <c r="I24784" s="49"/>
    </row>
    <row r="24785" customHeight="1" spans="7:9">
      <c r="G24785" s="11"/>
      <c r="H24785" s="12"/>
      <c r="I24785" s="49"/>
    </row>
    <row r="24786" customHeight="1" spans="7:9">
      <c r="G24786" s="11"/>
      <c r="H24786" s="12"/>
      <c r="I24786" s="49"/>
    </row>
    <row r="24787" customHeight="1" spans="7:9">
      <c r="G24787" s="11"/>
      <c r="H24787" s="12"/>
      <c r="I24787" s="49"/>
    </row>
    <row r="24788" customHeight="1" spans="7:9">
      <c r="G24788" s="11"/>
      <c r="H24788" s="12"/>
      <c r="I24788" s="49"/>
    </row>
    <row r="24789" customHeight="1" spans="7:9">
      <c r="G24789" s="11"/>
      <c r="H24789" s="12"/>
      <c r="I24789" s="49"/>
    </row>
    <row r="24790" customHeight="1" spans="7:9">
      <c r="G24790" s="11"/>
      <c r="H24790" s="12"/>
      <c r="I24790" s="49"/>
    </row>
    <row r="24791" customHeight="1" spans="7:9">
      <c r="G24791" s="11"/>
      <c r="H24791" s="12"/>
      <c r="I24791" s="49"/>
    </row>
    <row r="24792" customHeight="1" spans="7:9">
      <c r="G24792" s="11"/>
      <c r="H24792" s="12"/>
      <c r="I24792" s="49"/>
    </row>
    <row r="24793" customHeight="1" spans="7:9">
      <c r="G24793" s="11"/>
      <c r="H24793" s="12"/>
      <c r="I24793" s="49"/>
    </row>
    <row r="24794" customHeight="1" spans="7:9">
      <c r="G24794" s="11"/>
      <c r="H24794" s="12"/>
      <c r="I24794" s="49"/>
    </row>
    <row r="24795" customHeight="1" spans="7:9">
      <c r="G24795" s="11"/>
      <c r="H24795" s="12"/>
      <c r="I24795" s="49"/>
    </row>
    <row r="24796" customHeight="1" spans="7:9">
      <c r="G24796" s="11"/>
      <c r="H24796" s="12"/>
      <c r="I24796" s="49"/>
    </row>
    <row r="24797" customHeight="1" spans="7:9">
      <c r="G24797" s="11"/>
      <c r="H24797" s="12"/>
      <c r="I24797" s="49"/>
    </row>
    <row r="24798" customHeight="1" spans="7:9">
      <c r="G24798" s="11"/>
      <c r="H24798" s="12"/>
      <c r="I24798" s="49"/>
    </row>
    <row r="24799" customHeight="1" spans="7:9">
      <c r="G24799" s="11"/>
      <c r="H24799" s="12"/>
      <c r="I24799" s="49"/>
    </row>
    <row r="24800" customHeight="1" spans="7:9">
      <c r="G24800" s="11"/>
      <c r="H24800" s="12"/>
      <c r="I24800" s="49"/>
    </row>
    <row r="24801" customHeight="1" spans="7:9">
      <c r="G24801" s="11"/>
      <c r="H24801" s="12"/>
      <c r="I24801" s="49"/>
    </row>
    <row r="24802" customHeight="1" spans="7:9">
      <c r="G24802" s="11"/>
      <c r="H24802" s="12"/>
      <c r="I24802" s="49"/>
    </row>
    <row r="24803" customHeight="1" spans="7:9">
      <c r="G24803" s="11"/>
      <c r="H24803" s="12"/>
      <c r="I24803" s="49"/>
    </row>
    <row r="24804" customHeight="1" spans="7:9">
      <c r="G24804" s="11"/>
      <c r="H24804" s="12"/>
      <c r="I24804" s="49"/>
    </row>
    <row r="24805" customHeight="1" spans="7:9">
      <c r="G24805" s="11"/>
      <c r="H24805" s="12"/>
      <c r="I24805" s="49"/>
    </row>
    <row r="24806" customHeight="1" spans="7:9">
      <c r="G24806" s="11"/>
      <c r="H24806" s="12"/>
      <c r="I24806" s="49"/>
    </row>
    <row r="24807" customHeight="1" spans="7:9">
      <c r="G24807" s="11"/>
      <c r="H24807" s="12"/>
      <c r="I24807" s="49"/>
    </row>
    <row r="24808" customHeight="1" spans="7:9">
      <c r="G24808" s="11"/>
      <c r="H24808" s="12"/>
      <c r="I24808" s="49"/>
    </row>
    <row r="24809" customHeight="1" spans="7:9">
      <c r="G24809" s="11"/>
      <c r="H24809" s="12"/>
      <c r="I24809" s="49"/>
    </row>
    <row r="24810" customHeight="1" spans="7:9">
      <c r="G24810" s="11"/>
      <c r="H24810" s="12"/>
      <c r="I24810" s="49"/>
    </row>
    <row r="24811" customHeight="1" spans="7:9">
      <c r="G24811" s="11"/>
      <c r="H24811" s="12"/>
      <c r="I24811" s="49"/>
    </row>
    <row r="24812" customHeight="1" spans="7:9">
      <c r="G24812" s="11"/>
      <c r="H24812" s="12"/>
      <c r="I24812" s="49"/>
    </row>
    <row r="24813" customHeight="1" spans="7:9">
      <c r="G24813" s="11"/>
      <c r="H24813" s="12"/>
      <c r="I24813" s="49"/>
    </row>
    <row r="24814" customHeight="1" spans="7:9">
      <c r="G24814" s="11"/>
      <c r="H24814" s="12"/>
      <c r="I24814" s="49"/>
    </row>
    <row r="24815" customHeight="1" spans="7:9">
      <c r="G24815" s="11"/>
      <c r="H24815" s="12"/>
      <c r="I24815" s="49"/>
    </row>
    <row r="24816" customHeight="1" spans="7:9">
      <c r="G24816" s="11"/>
      <c r="H24816" s="12"/>
      <c r="I24816" s="49"/>
    </row>
    <row r="24817" customHeight="1" spans="7:9">
      <c r="G24817" s="11"/>
      <c r="H24817" s="12"/>
      <c r="I24817" s="49"/>
    </row>
    <row r="24818" customHeight="1" spans="7:9">
      <c r="G24818" s="11"/>
      <c r="H24818" s="12"/>
      <c r="I24818" s="49"/>
    </row>
    <row r="24819" customHeight="1" spans="7:9">
      <c r="G24819" s="11"/>
      <c r="H24819" s="12"/>
      <c r="I24819" s="49"/>
    </row>
    <row r="24820" customHeight="1" spans="7:9">
      <c r="G24820" s="11"/>
      <c r="H24820" s="12"/>
      <c r="I24820" s="49"/>
    </row>
    <row r="24821" customHeight="1" spans="7:9">
      <c r="G24821" s="11"/>
      <c r="H24821" s="12"/>
      <c r="I24821" s="49"/>
    </row>
    <row r="24822" customHeight="1" spans="7:9">
      <c r="G24822" s="11"/>
      <c r="H24822" s="12"/>
      <c r="I24822" s="49"/>
    </row>
    <row r="24823" customHeight="1" spans="7:9">
      <c r="G24823" s="11"/>
      <c r="H24823" s="12"/>
      <c r="I24823" s="49"/>
    </row>
    <row r="24824" customHeight="1" spans="7:9">
      <c r="G24824" s="11"/>
      <c r="H24824" s="12"/>
      <c r="I24824" s="49"/>
    </row>
    <row r="24825" customHeight="1" spans="7:9">
      <c r="G24825" s="11"/>
      <c r="H24825" s="12"/>
      <c r="I24825" s="49"/>
    </row>
    <row r="24826" customHeight="1" spans="7:9">
      <c r="G24826" s="11"/>
      <c r="H24826" s="12"/>
      <c r="I24826" s="49"/>
    </row>
    <row r="24827" customHeight="1" spans="7:9">
      <c r="G24827" s="11"/>
      <c r="H24827" s="12"/>
      <c r="I24827" s="49"/>
    </row>
    <row r="24828" customHeight="1" spans="7:9">
      <c r="G24828" s="11"/>
      <c r="H24828" s="12"/>
      <c r="I24828" s="49"/>
    </row>
    <row r="24829" customHeight="1" spans="7:9">
      <c r="G24829" s="11"/>
      <c r="H24829" s="12"/>
      <c r="I24829" s="49"/>
    </row>
    <row r="24830" customHeight="1" spans="7:9">
      <c r="G24830" s="11"/>
      <c r="H24830" s="12"/>
      <c r="I24830" s="49"/>
    </row>
    <row r="24831" customHeight="1" spans="7:9">
      <c r="G24831" s="11"/>
      <c r="H24831" s="12"/>
      <c r="I24831" s="49"/>
    </row>
    <row r="24832" customHeight="1" spans="7:9">
      <c r="G24832" s="11"/>
      <c r="H24832" s="12"/>
      <c r="I24832" s="49"/>
    </row>
    <row r="24833" customHeight="1" spans="7:9">
      <c r="G24833" s="11"/>
      <c r="H24833" s="12"/>
      <c r="I24833" s="49"/>
    </row>
    <row r="24834" customHeight="1" spans="7:9">
      <c r="G24834" s="11"/>
      <c r="H24834" s="12"/>
      <c r="I24834" s="49"/>
    </row>
    <row r="24835" customHeight="1" spans="7:9">
      <c r="G24835" s="11"/>
      <c r="H24835" s="12"/>
      <c r="I24835" s="49"/>
    </row>
    <row r="24836" customHeight="1" spans="7:9">
      <c r="G24836" s="11"/>
      <c r="H24836" s="12"/>
      <c r="I24836" s="49"/>
    </row>
    <row r="24837" customHeight="1" spans="7:9">
      <c r="G24837" s="11"/>
      <c r="H24837" s="12"/>
      <c r="I24837" s="49"/>
    </row>
    <row r="24838" customHeight="1" spans="7:9">
      <c r="G24838" s="11"/>
      <c r="H24838" s="12"/>
      <c r="I24838" s="49"/>
    </row>
    <row r="24839" customHeight="1" spans="7:9">
      <c r="G24839" s="11"/>
      <c r="H24839" s="12"/>
      <c r="I24839" s="49"/>
    </row>
    <row r="24840" customHeight="1" spans="7:9">
      <c r="G24840" s="11"/>
      <c r="H24840" s="12"/>
      <c r="I24840" s="49"/>
    </row>
    <row r="24841" customHeight="1" spans="7:9">
      <c r="G24841" s="11"/>
      <c r="H24841" s="12"/>
      <c r="I24841" s="49"/>
    </row>
    <row r="24842" customHeight="1" spans="7:9">
      <c r="G24842" s="11"/>
      <c r="H24842" s="12"/>
      <c r="I24842" s="49"/>
    </row>
    <row r="24843" customHeight="1" spans="7:9">
      <c r="G24843" s="11"/>
      <c r="H24843" s="12"/>
      <c r="I24843" s="49"/>
    </row>
    <row r="24844" customHeight="1" spans="7:9">
      <c r="G24844" s="11"/>
      <c r="H24844" s="12"/>
      <c r="I24844" s="49"/>
    </row>
    <row r="24845" customHeight="1" spans="7:9">
      <c r="G24845" s="11"/>
      <c r="H24845" s="12"/>
      <c r="I24845" s="49"/>
    </row>
    <row r="24846" customHeight="1" spans="7:9">
      <c r="G24846" s="11"/>
      <c r="H24846" s="12"/>
      <c r="I24846" s="49"/>
    </row>
    <row r="24847" customHeight="1" spans="7:9">
      <c r="G24847" s="11"/>
      <c r="H24847" s="12"/>
      <c r="I24847" s="49"/>
    </row>
    <row r="24848" customHeight="1" spans="7:9">
      <c r="G24848" s="11"/>
      <c r="H24848" s="12"/>
      <c r="I24848" s="49"/>
    </row>
    <row r="24849" customHeight="1" spans="7:9">
      <c r="G24849" s="11"/>
      <c r="H24849" s="12"/>
      <c r="I24849" s="49"/>
    </row>
    <row r="24850" customHeight="1" spans="7:9">
      <c r="G24850" s="11"/>
      <c r="H24850" s="12"/>
      <c r="I24850" s="49"/>
    </row>
    <row r="24851" customHeight="1" spans="7:9">
      <c r="G24851" s="11"/>
      <c r="H24851" s="12"/>
      <c r="I24851" s="49"/>
    </row>
    <row r="24852" customHeight="1" spans="7:9">
      <c r="G24852" s="11"/>
      <c r="H24852" s="12"/>
      <c r="I24852" s="49"/>
    </row>
    <row r="24853" customHeight="1" spans="7:9">
      <c r="G24853" s="11"/>
      <c r="H24853" s="12"/>
      <c r="I24853" s="49"/>
    </row>
    <row r="24854" customHeight="1" spans="7:9">
      <c r="G24854" s="11"/>
      <c r="H24854" s="12"/>
      <c r="I24854" s="49"/>
    </row>
    <row r="24855" customHeight="1" spans="7:9">
      <c r="G24855" s="11"/>
      <c r="H24855" s="12"/>
      <c r="I24855" s="49"/>
    </row>
    <row r="24856" customHeight="1" spans="7:9">
      <c r="G24856" s="11"/>
      <c r="H24856" s="12"/>
      <c r="I24856" s="49"/>
    </row>
    <row r="24857" customHeight="1" spans="7:9">
      <c r="G24857" s="11"/>
      <c r="H24857" s="12"/>
      <c r="I24857" s="49"/>
    </row>
    <row r="24858" customHeight="1" spans="7:9">
      <c r="G24858" s="11"/>
      <c r="H24858" s="12"/>
      <c r="I24858" s="49"/>
    </row>
    <row r="24859" customHeight="1" spans="7:9">
      <c r="G24859" s="11"/>
      <c r="H24859" s="12"/>
      <c r="I24859" s="49"/>
    </row>
    <row r="24860" customHeight="1" spans="7:9">
      <c r="G24860" s="11"/>
      <c r="H24860" s="12"/>
      <c r="I24860" s="49"/>
    </row>
    <row r="24861" customHeight="1" spans="7:9">
      <c r="G24861" s="11"/>
      <c r="H24861" s="12"/>
      <c r="I24861" s="49"/>
    </row>
    <row r="24862" customHeight="1" spans="7:9">
      <c r="G24862" s="11"/>
      <c r="H24862" s="12"/>
      <c r="I24862" s="49"/>
    </row>
    <row r="24863" customHeight="1" spans="7:9">
      <c r="G24863" s="11"/>
      <c r="H24863" s="12"/>
      <c r="I24863" s="49"/>
    </row>
    <row r="24864" customHeight="1" spans="7:9">
      <c r="G24864" s="11"/>
      <c r="H24864" s="12"/>
      <c r="I24864" s="49"/>
    </row>
    <row r="24865" customHeight="1" spans="7:9">
      <c r="G24865" s="11"/>
      <c r="H24865" s="12"/>
      <c r="I24865" s="49"/>
    </row>
    <row r="24866" customHeight="1" spans="7:9">
      <c r="G24866" s="11"/>
      <c r="H24866" s="12"/>
      <c r="I24866" s="49"/>
    </row>
    <row r="24867" customHeight="1" spans="7:9">
      <c r="G24867" s="11"/>
      <c r="H24867" s="12"/>
      <c r="I24867" s="49"/>
    </row>
    <row r="24868" customHeight="1" spans="7:9">
      <c r="G24868" s="11"/>
      <c r="H24868" s="12"/>
      <c r="I24868" s="49"/>
    </row>
    <row r="24869" customHeight="1" spans="7:9">
      <c r="G24869" s="11"/>
      <c r="H24869" s="12"/>
      <c r="I24869" s="49"/>
    </row>
    <row r="24870" customHeight="1" spans="7:9">
      <c r="G24870" s="11"/>
      <c r="H24870" s="12"/>
      <c r="I24870" s="49"/>
    </row>
    <row r="24871" customHeight="1" spans="7:9">
      <c r="G24871" s="11"/>
      <c r="H24871" s="12"/>
      <c r="I24871" s="49"/>
    </row>
    <row r="24872" customHeight="1" spans="7:9">
      <c r="G24872" s="11"/>
      <c r="H24872" s="12"/>
      <c r="I24872" s="49"/>
    </row>
    <row r="24873" customHeight="1" spans="7:9">
      <c r="G24873" s="11"/>
      <c r="H24873" s="12"/>
      <c r="I24873" s="49"/>
    </row>
    <row r="24874" customHeight="1" spans="7:9">
      <c r="G24874" s="11"/>
      <c r="H24874" s="12"/>
      <c r="I24874" s="49"/>
    </row>
    <row r="24875" customHeight="1" spans="7:9">
      <c r="G24875" s="11"/>
      <c r="H24875" s="12"/>
      <c r="I24875" s="49"/>
    </row>
    <row r="24876" customHeight="1" spans="7:9">
      <c r="G24876" s="11"/>
      <c r="H24876" s="12"/>
      <c r="I24876" s="49"/>
    </row>
    <row r="24877" customHeight="1" spans="7:9">
      <c r="G24877" s="11"/>
      <c r="H24877" s="12"/>
      <c r="I24877" s="49"/>
    </row>
    <row r="24878" customHeight="1" spans="7:9">
      <c r="G24878" s="11"/>
      <c r="H24878" s="12"/>
      <c r="I24878" s="49"/>
    </row>
    <row r="24879" customHeight="1" spans="7:9">
      <c r="G24879" s="11"/>
      <c r="H24879" s="12"/>
      <c r="I24879" s="49"/>
    </row>
    <row r="24880" customHeight="1" spans="7:9">
      <c r="G24880" s="11"/>
      <c r="H24880" s="12"/>
      <c r="I24880" s="49"/>
    </row>
    <row r="24881" customHeight="1" spans="7:9">
      <c r="G24881" s="11"/>
      <c r="H24881" s="12"/>
      <c r="I24881" s="49"/>
    </row>
    <row r="24882" customHeight="1" spans="7:9">
      <c r="G24882" s="11"/>
      <c r="H24882" s="12"/>
      <c r="I24882" s="49"/>
    </row>
    <row r="24883" customHeight="1" spans="7:9">
      <c r="G24883" s="11"/>
      <c r="H24883" s="12"/>
      <c r="I24883" s="49"/>
    </row>
    <row r="24884" customHeight="1" spans="7:9">
      <c r="G24884" s="11"/>
      <c r="H24884" s="12"/>
      <c r="I24884" s="49"/>
    </row>
    <row r="24885" customHeight="1" spans="7:9">
      <c r="G24885" s="11"/>
      <c r="H24885" s="12"/>
      <c r="I24885" s="49"/>
    </row>
    <row r="24886" customHeight="1" spans="7:9">
      <c r="G24886" s="11"/>
      <c r="H24886" s="12"/>
      <c r="I24886" s="49"/>
    </row>
    <row r="24887" customHeight="1" spans="7:9">
      <c r="G24887" s="11"/>
      <c r="H24887" s="12"/>
      <c r="I24887" s="49"/>
    </row>
    <row r="24888" customHeight="1" spans="7:9">
      <c r="G24888" s="11"/>
      <c r="H24888" s="12"/>
      <c r="I24888" s="49"/>
    </row>
    <row r="24889" customHeight="1" spans="7:9">
      <c r="G24889" s="11"/>
      <c r="H24889" s="12"/>
      <c r="I24889" s="49"/>
    </row>
    <row r="24890" customHeight="1" spans="7:9">
      <c r="G24890" s="11"/>
      <c r="H24890" s="12"/>
      <c r="I24890" s="49"/>
    </row>
    <row r="24891" customHeight="1" spans="7:9">
      <c r="G24891" s="11"/>
      <c r="H24891" s="12"/>
      <c r="I24891" s="49"/>
    </row>
    <row r="24892" customHeight="1" spans="7:9">
      <c r="G24892" s="11"/>
      <c r="H24892" s="12"/>
      <c r="I24892" s="49"/>
    </row>
    <row r="24893" customHeight="1" spans="7:9">
      <c r="G24893" s="11"/>
      <c r="H24893" s="12"/>
      <c r="I24893" s="49"/>
    </row>
    <row r="24894" customHeight="1" spans="7:9">
      <c r="G24894" s="11"/>
      <c r="H24894" s="12"/>
      <c r="I24894" s="49"/>
    </row>
    <row r="24895" customHeight="1" spans="7:9">
      <c r="G24895" s="11"/>
      <c r="H24895" s="12"/>
      <c r="I24895" s="49"/>
    </row>
    <row r="24896" customHeight="1" spans="7:9">
      <c r="G24896" s="11"/>
      <c r="H24896" s="12"/>
      <c r="I24896" s="49"/>
    </row>
    <row r="24897" customHeight="1" spans="7:9">
      <c r="G24897" s="11"/>
      <c r="H24897" s="12"/>
      <c r="I24897" s="49"/>
    </row>
    <row r="24898" customHeight="1" spans="7:9">
      <c r="G24898" s="11"/>
      <c r="H24898" s="12"/>
      <c r="I24898" s="49"/>
    </row>
    <row r="24899" customHeight="1" spans="7:9">
      <c r="G24899" s="11"/>
      <c r="H24899" s="12"/>
      <c r="I24899" s="49"/>
    </row>
    <row r="24900" customHeight="1" spans="7:9">
      <c r="G24900" s="11"/>
      <c r="H24900" s="12"/>
      <c r="I24900" s="49"/>
    </row>
    <row r="24901" customHeight="1" spans="7:9">
      <c r="G24901" s="11"/>
      <c r="H24901" s="12"/>
      <c r="I24901" s="49"/>
    </row>
    <row r="24902" customHeight="1" spans="7:9">
      <c r="G24902" s="11"/>
      <c r="H24902" s="12"/>
      <c r="I24902" s="49"/>
    </row>
    <row r="24903" customHeight="1" spans="7:9">
      <c r="G24903" s="11"/>
      <c r="H24903" s="12"/>
      <c r="I24903" s="49"/>
    </row>
    <row r="24904" customHeight="1" spans="7:9">
      <c r="G24904" s="11"/>
      <c r="H24904" s="12"/>
      <c r="I24904" s="49"/>
    </row>
    <row r="24905" customHeight="1" spans="7:9">
      <c r="G24905" s="11"/>
      <c r="H24905" s="12"/>
      <c r="I24905" s="49"/>
    </row>
    <row r="24906" customHeight="1" spans="7:9">
      <c r="G24906" s="11"/>
      <c r="H24906" s="12"/>
      <c r="I24906" s="49"/>
    </row>
    <row r="24907" customHeight="1" spans="7:9">
      <c r="G24907" s="11"/>
      <c r="H24907" s="12"/>
      <c r="I24907" s="49"/>
    </row>
    <row r="24908" customHeight="1" spans="7:9">
      <c r="G24908" s="11"/>
      <c r="H24908" s="12"/>
      <c r="I24908" s="49"/>
    </row>
    <row r="24909" customHeight="1" spans="7:9">
      <c r="G24909" s="11"/>
      <c r="H24909" s="12"/>
      <c r="I24909" s="49"/>
    </row>
    <row r="24910" customHeight="1" spans="7:9">
      <c r="G24910" s="11"/>
      <c r="H24910" s="12"/>
      <c r="I24910" s="49"/>
    </row>
    <row r="24911" customHeight="1" spans="7:9">
      <c r="G24911" s="11"/>
      <c r="H24911" s="12"/>
      <c r="I24911" s="49"/>
    </row>
    <row r="24912" customHeight="1" spans="7:9">
      <c r="G24912" s="11"/>
      <c r="H24912" s="12"/>
      <c r="I24912" s="49"/>
    </row>
    <row r="24913" customHeight="1" spans="7:9">
      <c r="G24913" s="11"/>
      <c r="H24913" s="12"/>
      <c r="I24913" s="49"/>
    </row>
    <row r="24914" customHeight="1" spans="7:9">
      <c r="G24914" s="11"/>
      <c r="H24914" s="12"/>
      <c r="I24914" s="49"/>
    </row>
    <row r="24915" customHeight="1" spans="7:9">
      <c r="G24915" s="11"/>
      <c r="H24915" s="12"/>
      <c r="I24915" s="49"/>
    </row>
    <row r="24916" customHeight="1" spans="7:9">
      <c r="G24916" s="11"/>
      <c r="H24916" s="12"/>
      <c r="I24916" s="49"/>
    </row>
    <row r="24917" customHeight="1" spans="7:9">
      <c r="G24917" s="11"/>
      <c r="H24917" s="12"/>
      <c r="I24917" s="49"/>
    </row>
    <row r="24918" customHeight="1" spans="7:9">
      <c r="G24918" s="11"/>
      <c r="H24918" s="12"/>
      <c r="I24918" s="49"/>
    </row>
    <row r="24919" customHeight="1" spans="7:9">
      <c r="G24919" s="11"/>
      <c r="H24919" s="12"/>
      <c r="I24919" s="49"/>
    </row>
    <row r="24920" customHeight="1" spans="7:9">
      <c r="G24920" s="11"/>
      <c r="H24920" s="12"/>
      <c r="I24920" s="49"/>
    </row>
    <row r="24921" customHeight="1" spans="7:9">
      <c r="G24921" s="11"/>
      <c r="H24921" s="12"/>
      <c r="I24921" s="49"/>
    </row>
    <row r="24922" customHeight="1" spans="7:9">
      <c r="G24922" s="11"/>
      <c r="H24922" s="12"/>
      <c r="I24922" s="49"/>
    </row>
    <row r="24923" customHeight="1" spans="7:9">
      <c r="G24923" s="11"/>
      <c r="H24923" s="12"/>
      <c r="I24923" s="49"/>
    </row>
    <row r="24924" customHeight="1" spans="7:9">
      <c r="G24924" s="11"/>
      <c r="H24924" s="12"/>
      <c r="I24924" s="49"/>
    </row>
    <row r="24925" customHeight="1" spans="7:9">
      <c r="G24925" s="11"/>
      <c r="H24925" s="12"/>
      <c r="I24925" s="49"/>
    </row>
    <row r="24926" customHeight="1" spans="7:9">
      <c r="G24926" s="11"/>
      <c r="H24926" s="12"/>
      <c r="I24926" s="49"/>
    </row>
    <row r="24927" customHeight="1" spans="7:9">
      <c r="G24927" s="11"/>
      <c r="H24927" s="12"/>
      <c r="I24927" s="49"/>
    </row>
    <row r="24928" customHeight="1" spans="7:9">
      <c r="G24928" s="11"/>
      <c r="H24928" s="12"/>
      <c r="I24928" s="49"/>
    </row>
    <row r="24929" customHeight="1" spans="7:9">
      <c r="G24929" s="11"/>
      <c r="H24929" s="12"/>
      <c r="I24929" s="49"/>
    </row>
    <row r="24930" customHeight="1" spans="7:9">
      <c r="G24930" s="11"/>
      <c r="H24930" s="12"/>
      <c r="I24930" s="49"/>
    </row>
    <row r="24931" customHeight="1" spans="7:9">
      <c r="G24931" s="11"/>
      <c r="H24931" s="12"/>
      <c r="I24931" s="49"/>
    </row>
    <row r="24932" customHeight="1" spans="7:9">
      <c r="G24932" s="11"/>
      <c r="H24932" s="12"/>
      <c r="I24932" s="49"/>
    </row>
    <row r="24933" customHeight="1" spans="7:9">
      <c r="G24933" s="11"/>
      <c r="H24933" s="12"/>
      <c r="I24933" s="49"/>
    </row>
    <row r="24934" customHeight="1" spans="7:9">
      <c r="G24934" s="11"/>
      <c r="H24934" s="12"/>
      <c r="I24934" s="49"/>
    </row>
    <row r="24935" customHeight="1" spans="7:9">
      <c r="G24935" s="11"/>
      <c r="H24935" s="12"/>
      <c r="I24935" s="49"/>
    </row>
    <row r="24936" customHeight="1" spans="7:9">
      <c r="G24936" s="11"/>
      <c r="H24936" s="12"/>
      <c r="I24936" s="49"/>
    </row>
    <row r="24937" customHeight="1" spans="7:9">
      <c r="G24937" s="11"/>
      <c r="H24937" s="12"/>
      <c r="I24937" s="49"/>
    </row>
    <row r="24938" customHeight="1" spans="7:9">
      <c r="G24938" s="11"/>
      <c r="H24938" s="12"/>
      <c r="I24938" s="49"/>
    </row>
    <row r="24939" customHeight="1" spans="7:9">
      <c r="G24939" s="11"/>
      <c r="H24939" s="12"/>
      <c r="I24939" s="49"/>
    </row>
    <row r="24940" customHeight="1" spans="7:9">
      <c r="G24940" s="11"/>
      <c r="H24940" s="12"/>
      <c r="I24940" s="49"/>
    </row>
    <row r="24941" customHeight="1" spans="7:9">
      <c r="G24941" s="11"/>
      <c r="H24941" s="12"/>
      <c r="I24941" s="49"/>
    </row>
    <row r="24942" customHeight="1" spans="7:9">
      <c r="G24942" s="11"/>
      <c r="H24942" s="12"/>
      <c r="I24942" s="49"/>
    </row>
    <row r="24943" customHeight="1" spans="7:9">
      <c r="G24943" s="11"/>
      <c r="H24943" s="12"/>
      <c r="I24943" s="49"/>
    </row>
    <row r="24944" customHeight="1" spans="7:9">
      <c r="G24944" s="11"/>
      <c r="H24944" s="12"/>
      <c r="I24944" s="49"/>
    </row>
    <row r="24945" customHeight="1" spans="7:9">
      <c r="G24945" s="11"/>
      <c r="H24945" s="12"/>
      <c r="I24945" s="49"/>
    </row>
    <row r="24946" customHeight="1" spans="7:9">
      <c r="G24946" s="11"/>
      <c r="H24946" s="12"/>
      <c r="I24946" s="49"/>
    </row>
    <row r="24947" customHeight="1" spans="7:9">
      <c r="G24947" s="11"/>
      <c r="H24947" s="12"/>
      <c r="I24947" s="49"/>
    </row>
    <row r="24948" customHeight="1" spans="7:9">
      <c r="G24948" s="11"/>
      <c r="H24948" s="12"/>
      <c r="I24948" s="49"/>
    </row>
    <row r="24949" customHeight="1" spans="7:9">
      <c r="G24949" s="11"/>
      <c r="H24949" s="12"/>
      <c r="I24949" s="49"/>
    </row>
    <row r="24950" customHeight="1" spans="7:9">
      <c r="G24950" s="11"/>
      <c r="H24950" s="12"/>
      <c r="I24950" s="49"/>
    </row>
    <row r="24951" customHeight="1" spans="7:9">
      <c r="G24951" s="11"/>
      <c r="H24951" s="12"/>
      <c r="I24951" s="49"/>
    </row>
    <row r="24952" customHeight="1" spans="7:9">
      <c r="G24952" s="11"/>
      <c r="H24952" s="12"/>
      <c r="I24952" s="49"/>
    </row>
    <row r="24953" customHeight="1" spans="7:9">
      <c r="G24953" s="11"/>
      <c r="H24953" s="12"/>
      <c r="I24953" s="49"/>
    </row>
    <row r="24954" customHeight="1" spans="7:9">
      <c r="G24954" s="11"/>
      <c r="H24954" s="12"/>
      <c r="I24954" s="49"/>
    </row>
    <row r="24955" customHeight="1" spans="7:9">
      <c r="G24955" s="11"/>
      <c r="H24955" s="12"/>
      <c r="I24955" s="49"/>
    </row>
    <row r="24956" customHeight="1" spans="7:9">
      <c r="G24956" s="11"/>
      <c r="H24956" s="12"/>
      <c r="I24956" s="49"/>
    </row>
    <row r="24957" customHeight="1" spans="7:9">
      <c r="G24957" s="11"/>
      <c r="H24957" s="12"/>
      <c r="I24957" s="49"/>
    </row>
    <row r="24958" customHeight="1" spans="7:9">
      <c r="G24958" s="11"/>
      <c r="H24958" s="12"/>
      <c r="I24958" s="49"/>
    </row>
    <row r="24959" customHeight="1" spans="7:9">
      <c r="G24959" s="11"/>
      <c r="H24959" s="12"/>
      <c r="I24959" s="49"/>
    </row>
    <row r="24960" customHeight="1" spans="7:9">
      <c r="G24960" s="11"/>
      <c r="H24960" s="12"/>
      <c r="I24960" s="49"/>
    </row>
    <row r="24961" customHeight="1" spans="7:9">
      <c r="G24961" s="11"/>
      <c r="H24961" s="12"/>
      <c r="I24961" s="49"/>
    </row>
    <row r="24962" customHeight="1" spans="7:9">
      <c r="G24962" s="11"/>
      <c r="H24962" s="12"/>
      <c r="I24962" s="49"/>
    </row>
    <row r="24963" customHeight="1" spans="7:9">
      <c r="G24963" s="11"/>
      <c r="H24963" s="12"/>
      <c r="I24963" s="49"/>
    </row>
    <row r="24964" customHeight="1" spans="7:9">
      <c r="G24964" s="11"/>
      <c r="H24964" s="12"/>
      <c r="I24964" s="49"/>
    </row>
    <row r="24965" customHeight="1" spans="7:9">
      <c r="G24965" s="11"/>
      <c r="H24965" s="12"/>
      <c r="I24965" s="49"/>
    </row>
    <row r="24966" customHeight="1" spans="7:9">
      <c r="G24966" s="11"/>
      <c r="H24966" s="12"/>
      <c r="I24966" s="49"/>
    </row>
    <row r="24967" customHeight="1" spans="7:9">
      <c r="G24967" s="11"/>
      <c r="H24967" s="12"/>
      <c r="I24967" s="49"/>
    </row>
    <row r="24968" customHeight="1" spans="7:9">
      <c r="G24968" s="11"/>
      <c r="H24968" s="12"/>
      <c r="I24968" s="49"/>
    </row>
    <row r="24969" customHeight="1" spans="7:9">
      <c r="G24969" s="11"/>
      <c r="H24969" s="12"/>
      <c r="I24969" s="49"/>
    </row>
    <row r="24970" customHeight="1" spans="7:9">
      <c r="G24970" s="11"/>
      <c r="H24970" s="12"/>
      <c r="I24970" s="49"/>
    </row>
    <row r="24971" customHeight="1" spans="7:9">
      <c r="G24971" s="11"/>
      <c r="H24971" s="12"/>
      <c r="I24971" s="49"/>
    </row>
    <row r="24972" customHeight="1" spans="7:9">
      <c r="G24972" s="11"/>
      <c r="H24972" s="12"/>
      <c r="I24972" s="49"/>
    </row>
    <row r="24973" customHeight="1" spans="7:9">
      <c r="G24973" s="11"/>
      <c r="H24973" s="12"/>
      <c r="I24973" s="49"/>
    </row>
    <row r="24974" customHeight="1" spans="7:9">
      <c r="G24974" s="11"/>
      <c r="H24974" s="12"/>
      <c r="I24974" s="49"/>
    </row>
    <row r="24975" customHeight="1" spans="7:9">
      <c r="G24975" s="11"/>
      <c r="H24975" s="12"/>
      <c r="I24975" s="49"/>
    </row>
    <row r="24976" customHeight="1" spans="7:9">
      <c r="G24976" s="11"/>
      <c r="H24976" s="12"/>
      <c r="I24976" s="49"/>
    </row>
    <row r="24977" customHeight="1" spans="7:9">
      <c r="G24977" s="11"/>
      <c r="H24977" s="12"/>
      <c r="I24977" s="49"/>
    </row>
    <row r="24978" customHeight="1" spans="7:9">
      <c r="G24978" s="11"/>
      <c r="H24978" s="12"/>
      <c r="I24978" s="49"/>
    </row>
    <row r="24979" customHeight="1" spans="7:9">
      <c r="G24979" s="11"/>
      <c r="H24979" s="12"/>
      <c r="I24979" s="49"/>
    </row>
    <row r="24980" customHeight="1" spans="7:9">
      <c r="G24980" s="11"/>
      <c r="H24980" s="12"/>
      <c r="I24980" s="49"/>
    </row>
    <row r="24981" customHeight="1" spans="7:9">
      <c r="G24981" s="11"/>
      <c r="H24981" s="12"/>
      <c r="I24981" s="49"/>
    </row>
    <row r="24982" customHeight="1" spans="7:9">
      <c r="G24982" s="11"/>
      <c r="H24982" s="12"/>
      <c r="I24982" s="49"/>
    </row>
    <row r="24983" customHeight="1" spans="7:9">
      <c r="G24983" s="11"/>
      <c r="H24983" s="12"/>
      <c r="I24983" s="49"/>
    </row>
    <row r="24984" customHeight="1" spans="7:9">
      <c r="G24984" s="11"/>
      <c r="H24984" s="12"/>
      <c r="I24984" s="49"/>
    </row>
    <row r="24985" customHeight="1" spans="7:9">
      <c r="G24985" s="11"/>
      <c r="H24985" s="12"/>
      <c r="I24985" s="49"/>
    </row>
    <row r="24986" customHeight="1" spans="7:9">
      <c r="G24986" s="11"/>
      <c r="H24986" s="12"/>
      <c r="I24986" s="49"/>
    </row>
    <row r="24987" customHeight="1" spans="7:9">
      <c r="G24987" s="11"/>
      <c r="H24987" s="12"/>
      <c r="I24987" s="49"/>
    </row>
    <row r="24988" customHeight="1" spans="7:9">
      <c r="G24988" s="11"/>
      <c r="H24988" s="12"/>
      <c r="I24988" s="49"/>
    </row>
    <row r="24989" customHeight="1" spans="7:9">
      <c r="G24989" s="11"/>
      <c r="H24989" s="12"/>
      <c r="I24989" s="49"/>
    </row>
    <row r="24990" customHeight="1" spans="7:9">
      <c r="G24990" s="11"/>
      <c r="H24990" s="12"/>
      <c r="I24990" s="49"/>
    </row>
    <row r="24991" customHeight="1" spans="7:9">
      <c r="G24991" s="11"/>
      <c r="H24991" s="12"/>
      <c r="I24991" s="49"/>
    </row>
    <row r="24992" customHeight="1" spans="7:9">
      <c r="G24992" s="11"/>
      <c r="H24992" s="12"/>
      <c r="I24992" s="49"/>
    </row>
    <row r="24993" customHeight="1" spans="7:9">
      <c r="G24993" s="11"/>
      <c r="H24993" s="12"/>
      <c r="I24993" s="49"/>
    </row>
    <row r="24994" customHeight="1" spans="7:9">
      <c r="G24994" s="11"/>
      <c r="H24994" s="12"/>
      <c r="I24994" s="49"/>
    </row>
    <row r="24995" customHeight="1" spans="7:9">
      <c r="G24995" s="11"/>
      <c r="H24995" s="12"/>
      <c r="I24995" s="49"/>
    </row>
    <row r="24996" customHeight="1" spans="7:9">
      <c r="G24996" s="11"/>
      <c r="H24996" s="12"/>
      <c r="I24996" s="49"/>
    </row>
    <row r="24997" customHeight="1" spans="7:9">
      <c r="G24997" s="11"/>
      <c r="H24997" s="12"/>
      <c r="I24997" s="49"/>
    </row>
    <row r="24998" customHeight="1" spans="7:9">
      <c r="G24998" s="11"/>
      <c r="H24998" s="12"/>
      <c r="I24998" s="49"/>
    </row>
    <row r="24999" customHeight="1" spans="7:9">
      <c r="G24999" s="11"/>
      <c r="H24999" s="12"/>
      <c r="I24999" s="49"/>
    </row>
    <row r="25000" customHeight="1" spans="7:9">
      <c r="G25000" s="11"/>
      <c r="H25000" s="12"/>
      <c r="I25000" s="49"/>
    </row>
    <row r="25001" customHeight="1" spans="7:9">
      <c r="G25001" s="11"/>
      <c r="H25001" s="12"/>
      <c r="I25001" s="49"/>
    </row>
    <row r="25002" customHeight="1" spans="7:9">
      <c r="G25002" s="11"/>
      <c r="H25002" s="12"/>
      <c r="I25002" s="49"/>
    </row>
    <row r="25003" customHeight="1" spans="7:9">
      <c r="G25003" s="11"/>
      <c r="H25003" s="12"/>
      <c r="I25003" s="49"/>
    </row>
    <row r="25004" customHeight="1" spans="7:9">
      <c r="G25004" s="11"/>
      <c r="H25004" s="12"/>
      <c r="I25004" s="49"/>
    </row>
    <row r="25005" customHeight="1" spans="7:9">
      <c r="G25005" s="11"/>
      <c r="H25005" s="12"/>
      <c r="I25005" s="49"/>
    </row>
    <row r="25006" customHeight="1" spans="7:9">
      <c r="G25006" s="11"/>
      <c r="H25006" s="12"/>
      <c r="I25006" s="49"/>
    </row>
    <row r="25007" customHeight="1" spans="7:9">
      <c r="G25007" s="11"/>
      <c r="H25007" s="12"/>
      <c r="I25007" s="49"/>
    </row>
    <row r="25008" customHeight="1" spans="7:9">
      <c r="G25008" s="11"/>
      <c r="H25008" s="12"/>
      <c r="I25008" s="49"/>
    </row>
    <row r="25009" customHeight="1" spans="7:9">
      <c r="G25009" s="11"/>
      <c r="H25009" s="12"/>
      <c r="I25009" s="49"/>
    </row>
    <row r="25010" customHeight="1" spans="7:9">
      <c r="G25010" s="11"/>
      <c r="H25010" s="12"/>
      <c r="I25010" s="49"/>
    </row>
    <row r="25011" customHeight="1" spans="7:9">
      <c r="G25011" s="11"/>
      <c r="H25011" s="12"/>
      <c r="I25011" s="49"/>
    </row>
    <row r="25012" customHeight="1" spans="7:9">
      <c r="G25012" s="11"/>
      <c r="H25012" s="12"/>
      <c r="I25012" s="49"/>
    </row>
    <row r="25013" customHeight="1" spans="7:9">
      <c r="G25013" s="11"/>
      <c r="H25013" s="12"/>
      <c r="I25013" s="49"/>
    </row>
    <row r="25014" customHeight="1" spans="7:9">
      <c r="G25014" s="11"/>
      <c r="H25014" s="12"/>
      <c r="I25014" s="49"/>
    </row>
    <row r="25015" customHeight="1" spans="7:9">
      <c r="G25015" s="11"/>
      <c r="H25015" s="12"/>
      <c r="I25015" s="49"/>
    </row>
    <row r="25016" customHeight="1" spans="7:9">
      <c r="G25016" s="11"/>
      <c r="H25016" s="12"/>
      <c r="I25016" s="49"/>
    </row>
    <row r="25017" customHeight="1" spans="7:9">
      <c r="G25017" s="11"/>
      <c r="H25017" s="12"/>
      <c r="I25017" s="49"/>
    </row>
    <row r="25018" customHeight="1" spans="7:9">
      <c r="G25018" s="11"/>
      <c r="H25018" s="12"/>
      <c r="I25018" s="49"/>
    </row>
    <row r="25019" customHeight="1" spans="7:9">
      <c r="G25019" s="11"/>
      <c r="H25019" s="12"/>
      <c r="I25019" s="49"/>
    </row>
    <row r="25020" customHeight="1" spans="7:9">
      <c r="G25020" s="11"/>
      <c r="H25020" s="12"/>
      <c r="I25020" s="49"/>
    </row>
    <row r="25021" customHeight="1" spans="7:9">
      <c r="G25021" s="11"/>
      <c r="H25021" s="12"/>
      <c r="I25021" s="49"/>
    </row>
    <row r="25022" customHeight="1" spans="7:9">
      <c r="G25022" s="11"/>
      <c r="H25022" s="12"/>
      <c r="I25022" s="49"/>
    </row>
    <row r="25023" customHeight="1" spans="7:9">
      <c r="G25023" s="11"/>
      <c r="H25023" s="12"/>
      <c r="I25023" s="49"/>
    </row>
    <row r="25024" customHeight="1" spans="7:9">
      <c r="G25024" s="11"/>
      <c r="H25024" s="12"/>
      <c r="I25024" s="49"/>
    </row>
    <row r="25025" customHeight="1" spans="7:9">
      <c r="G25025" s="11"/>
      <c r="H25025" s="12"/>
      <c r="I25025" s="49"/>
    </row>
    <row r="25026" customHeight="1" spans="7:9">
      <c r="G25026" s="11"/>
      <c r="H25026" s="12"/>
      <c r="I25026" s="49"/>
    </row>
    <row r="25027" customHeight="1" spans="7:9">
      <c r="G25027" s="11"/>
      <c r="H25027" s="12"/>
      <c r="I25027" s="49"/>
    </row>
    <row r="25028" customHeight="1" spans="7:9">
      <c r="G25028" s="11"/>
      <c r="H25028" s="12"/>
      <c r="I25028" s="49"/>
    </row>
    <row r="25029" customHeight="1" spans="7:9">
      <c r="G25029" s="11"/>
      <c r="H25029" s="12"/>
      <c r="I25029" s="49"/>
    </row>
    <row r="25030" customHeight="1" spans="7:9">
      <c r="G25030" s="11"/>
      <c r="H25030" s="12"/>
      <c r="I25030" s="49"/>
    </row>
    <row r="25031" customHeight="1" spans="7:9">
      <c r="G25031" s="11"/>
      <c r="H25031" s="12"/>
      <c r="I25031" s="49"/>
    </row>
    <row r="25032" customHeight="1" spans="7:9">
      <c r="G25032" s="11"/>
      <c r="H25032" s="12"/>
      <c r="I25032" s="49"/>
    </row>
    <row r="25033" customHeight="1" spans="7:9">
      <c r="G25033" s="11"/>
      <c r="H25033" s="12"/>
      <c r="I25033" s="49"/>
    </row>
    <row r="25034" customHeight="1" spans="7:9">
      <c r="G25034" s="11"/>
      <c r="H25034" s="12"/>
      <c r="I25034" s="49"/>
    </row>
    <row r="25035" customHeight="1" spans="7:9">
      <c r="G25035" s="11"/>
      <c r="H25035" s="12"/>
      <c r="I25035" s="49"/>
    </row>
    <row r="25036" customHeight="1" spans="7:9">
      <c r="G25036" s="11"/>
      <c r="H25036" s="12"/>
      <c r="I25036" s="49"/>
    </row>
    <row r="25037" customHeight="1" spans="7:9">
      <c r="G25037" s="11"/>
      <c r="H25037" s="12"/>
      <c r="I25037" s="49"/>
    </row>
    <row r="25038" customHeight="1" spans="7:9">
      <c r="G25038" s="11"/>
      <c r="H25038" s="12"/>
      <c r="I25038" s="49"/>
    </row>
    <row r="25039" customHeight="1" spans="7:9">
      <c r="G25039" s="11"/>
      <c r="H25039" s="12"/>
      <c r="I25039" s="49"/>
    </row>
    <row r="25040" customHeight="1" spans="7:9">
      <c r="G25040" s="11"/>
      <c r="H25040" s="12"/>
      <c r="I25040" s="49"/>
    </row>
    <row r="25041" customHeight="1" spans="7:9">
      <c r="G25041" s="11"/>
      <c r="H25041" s="12"/>
      <c r="I25041" s="49"/>
    </row>
    <row r="25042" customHeight="1" spans="7:9">
      <c r="G25042" s="11"/>
      <c r="H25042" s="12"/>
      <c r="I25042" s="49"/>
    </row>
    <row r="25043" customHeight="1" spans="7:9">
      <c r="G25043" s="11"/>
      <c r="H25043" s="12"/>
      <c r="I25043" s="49"/>
    </row>
    <row r="25044" customHeight="1" spans="7:9">
      <c r="G25044" s="11"/>
      <c r="H25044" s="12"/>
      <c r="I25044" s="49"/>
    </row>
    <row r="25045" customHeight="1" spans="7:9">
      <c r="G25045" s="11"/>
      <c r="H25045" s="12"/>
      <c r="I25045" s="49"/>
    </row>
    <row r="25046" customHeight="1" spans="7:9">
      <c r="G25046" s="11"/>
      <c r="H25046" s="12"/>
      <c r="I25046" s="49"/>
    </row>
    <row r="25047" customHeight="1" spans="7:9">
      <c r="G25047" s="11"/>
      <c r="H25047" s="12"/>
      <c r="I25047" s="49"/>
    </row>
    <row r="25048" customHeight="1" spans="7:9">
      <c r="G25048" s="11"/>
      <c r="H25048" s="12"/>
      <c r="I25048" s="49"/>
    </row>
    <row r="25049" customHeight="1" spans="7:9">
      <c r="G25049" s="11"/>
      <c r="H25049" s="12"/>
      <c r="I25049" s="49"/>
    </row>
    <row r="25050" customHeight="1" spans="7:9">
      <c r="G25050" s="11"/>
      <c r="H25050" s="12"/>
      <c r="I25050" s="49"/>
    </row>
    <row r="25051" customHeight="1" spans="7:9">
      <c r="G25051" s="11"/>
      <c r="H25051" s="12"/>
      <c r="I25051" s="49"/>
    </row>
    <row r="25052" customHeight="1" spans="7:9">
      <c r="G25052" s="11"/>
      <c r="H25052" s="12"/>
      <c r="I25052" s="49"/>
    </row>
    <row r="25053" customHeight="1" spans="7:9">
      <c r="G25053" s="11"/>
      <c r="H25053" s="12"/>
      <c r="I25053" s="49"/>
    </row>
    <row r="25054" customHeight="1" spans="7:9">
      <c r="G25054" s="11"/>
      <c r="H25054" s="12"/>
      <c r="I25054" s="49"/>
    </row>
    <row r="25055" customHeight="1" spans="7:9">
      <c r="G25055" s="11"/>
      <c r="H25055" s="12"/>
      <c r="I25055" s="49"/>
    </row>
    <row r="25056" customHeight="1" spans="7:9">
      <c r="G25056" s="11"/>
      <c r="H25056" s="12"/>
      <c r="I25056" s="49"/>
    </row>
    <row r="25057" customHeight="1" spans="7:9">
      <c r="G25057" s="11"/>
      <c r="H25057" s="12"/>
      <c r="I25057" s="49"/>
    </row>
    <row r="25058" customHeight="1" spans="7:9">
      <c r="G25058" s="11"/>
      <c r="H25058" s="12"/>
      <c r="I25058" s="49"/>
    </row>
    <row r="25059" customHeight="1" spans="7:9">
      <c r="G25059" s="11"/>
      <c r="H25059" s="12"/>
      <c r="I25059" s="49"/>
    </row>
    <row r="25060" customHeight="1" spans="7:9">
      <c r="G25060" s="11"/>
      <c r="H25060" s="12"/>
      <c r="I25060" s="49"/>
    </row>
    <row r="25061" customHeight="1" spans="7:9">
      <c r="G25061" s="11"/>
      <c r="H25061" s="12"/>
      <c r="I25061" s="49"/>
    </row>
    <row r="25062" customHeight="1" spans="7:9">
      <c r="G25062" s="11"/>
      <c r="H25062" s="12"/>
      <c r="I25062" s="49"/>
    </row>
    <row r="25063" customHeight="1" spans="7:9">
      <c r="G25063" s="11"/>
      <c r="H25063" s="12"/>
      <c r="I25063" s="49"/>
    </row>
    <row r="25064" customHeight="1" spans="7:9">
      <c r="G25064" s="11"/>
      <c r="H25064" s="12"/>
      <c r="I25064" s="49"/>
    </row>
    <row r="25065" customHeight="1" spans="7:9">
      <c r="G25065" s="11"/>
      <c r="H25065" s="12"/>
      <c r="I25065" s="49"/>
    </row>
    <row r="25066" customHeight="1" spans="7:9">
      <c r="G25066" s="11"/>
      <c r="H25066" s="12"/>
      <c r="I25066" s="49"/>
    </row>
    <row r="25067" customHeight="1" spans="7:9">
      <c r="G25067" s="11"/>
      <c r="H25067" s="12"/>
      <c r="I25067" s="49"/>
    </row>
    <row r="25068" customHeight="1" spans="7:9">
      <c r="G25068" s="11"/>
      <c r="H25068" s="12"/>
      <c r="I25068" s="49"/>
    </row>
    <row r="25069" customHeight="1" spans="7:9">
      <c r="G25069" s="11"/>
      <c r="H25069" s="12"/>
      <c r="I25069" s="49"/>
    </row>
    <row r="25070" customHeight="1" spans="7:9">
      <c r="G25070" s="11"/>
      <c r="H25070" s="12"/>
      <c r="I25070" s="49"/>
    </row>
    <row r="25071" customHeight="1" spans="7:9">
      <c r="G25071" s="11"/>
      <c r="H25071" s="12"/>
      <c r="I25071" s="49"/>
    </row>
    <row r="25072" customHeight="1" spans="7:9">
      <c r="G25072" s="11"/>
      <c r="H25072" s="12"/>
      <c r="I25072" s="49"/>
    </row>
    <row r="25073" customHeight="1" spans="7:9">
      <c r="G25073" s="11"/>
      <c r="H25073" s="12"/>
      <c r="I25073" s="49"/>
    </row>
    <row r="25074" customHeight="1" spans="7:9">
      <c r="G25074" s="11"/>
      <c r="H25074" s="12"/>
      <c r="I25074" s="49"/>
    </row>
    <row r="25075" customHeight="1" spans="7:9">
      <c r="G25075" s="11"/>
      <c r="H25075" s="12"/>
      <c r="I25075" s="49"/>
    </row>
    <row r="25076" customHeight="1" spans="7:9">
      <c r="G25076" s="11"/>
      <c r="H25076" s="12"/>
      <c r="I25076" s="49"/>
    </row>
    <row r="25077" customHeight="1" spans="7:9">
      <c r="G25077" s="11"/>
      <c r="H25077" s="12"/>
      <c r="I25077" s="49"/>
    </row>
    <row r="25078" customHeight="1" spans="7:9">
      <c r="G25078" s="11"/>
      <c r="H25078" s="12"/>
      <c r="I25078" s="49"/>
    </row>
    <row r="25079" customHeight="1" spans="7:9">
      <c r="G25079" s="11"/>
      <c r="H25079" s="12"/>
      <c r="I25079" s="49"/>
    </row>
    <row r="25080" customHeight="1" spans="7:9">
      <c r="G25080" s="11"/>
      <c r="H25080" s="12"/>
      <c r="I25080" s="49"/>
    </row>
    <row r="25081" customHeight="1" spans="7:9">
      <c r="G25081" s="11"/>
      <c r="H25081" s="12"/>
      <c r="I25081" s="49"/>
    </row>
    <row r="25082" customHeight="1" spans="7:9">
      <c r="G25082" s="11"/>
      <c r="H25082" s="12"/>
      <c r="I25082" s="49"/>
    </row>
    <row r="25083" customHeight="1" spans="7:9">
      <c r="G25083" s="11"/>
      <c r="H25083" s="12"/>
      <c r="I25083" s="49"/>
    </row>
    <row r="25084" customHeight="1" spans="7:9">
      <c r="G25084" s="11"/>
      <c r="H25084" s="12"/>
      <c r="I25084" s="49"/>
    </row>
    <row r="25085" customHeight="1" spans="7:9">
      <c r="G25085" s="11"/>
      <c r="H25085" s="12"/>
      <c r="I25085" s="49"/>
    </row>
    <row r="25086" customHeight="1" spans="7:9">
      <c r="G25086" s="11"/>
      <c r="H25086" s="12"/>
      <c r="I25086" s="49"/>
    </row>
    <row r="25087" customHeight="1" spans="7:9">
      <c r="G25087" s="11"/>
      <c r="H25087" s="12"/>
      <c r="I25087" s="49"/>
    </row>
    <row r="25088" customHeight="1" spans="7:9">
      <c r="G25088" s="11"/>
      <c r="H25088" s="12"/>
      <c r="I25088" s="49"/>
    </row>
    <row r="25089" customHeight="1" spans="7:9">
      <c r="G25089" s="11"/>
      <c r="H25089" s="12"/>
      <c r="I25089" s="49"/>
    </row>
    <row r="25090" customHeight="1" spans="7:9">
      <c r="G25090" s="11"/>
      <c r="H25090" s="12"/>
      <c r="I25090" s="49"/>
    </row>
    <row r="25091" customHeight="1" spans="7:9">
      <c r="G25091" s="11"/>
      <c r="H25091" s="12"/>
      <c r="I25091" s="49"/>
    </row>
    <row r="25092" customHeight="1" spans="7:9">
      <c r="G25092" s="11"/>
      <c r="H25092" s="12"/>
      <c r="I25092" s="49"/>
    </row>
    <row r="25093" customHeight="1" spans="7:9">
      <c r="G25093" s="11"/>
      <c r="H25093" s="12"/>
      <c r="I25093" s="49"/>
    </row>
    <row r="25094" customHeight="1" spans="7:9">
      <c r="G25094" s="11"/>
      <c r="H25094" s="12"/>
      <c r="I25094" s="49"/>
    </row>
    <row r="25095" customHeight="1" spans="7:9">
      <c r="G25095" s="11"/>
      <c r="H25095" s="12"/>
      <c r="I25095" s="49"/>
    </row>
    <row r="25096" customHeight="1" spans="7:9">
      <c r="G25096" s="11"/>
      <c r="H25096" s="12"/>
      <c r="I25096" s="49"/>
    </row>
    <row r="25097" customHeight="1" spans="7:9">
      <c r="G25097" s="11"/>
      <c r="H25097" s="12"/>
      <c r="I25097" s="49"/>
    </row>
    <row r="25098" customHeight="1" spans="7:9">
      <c r="G25098" s="11"/>
      <c r="H25098" s="12"/>
      <c r="I25098" s="49"/>
    </row>
    <row r="25099" customHeight="1" spans="7:9">
      <c r="G25099" s="11"/>
      <c r="H25099" s="12"/>
      <c r="I25099" s="49"/>
    </row>
    <row r="25100" customHeight="1" spans="7:9">
      <c r="G25100" s="11"/>
      <c r="H25100" s="12"/>
      <c r="I25100" s="49"/>
    </row>
    <row r="25101" customHeight="1" spans="7:9">
      <c r="G25101" s="11"/>
      <c r="H25101" s="12"/>
      <c r="I25101" s="49"/>
    </row>
    <row r="25102" customHeight="1" spans="7:9">
      <c r="G25102" s="11"/>
      <c r="H25102" s="12"/>
      <c r="I25102" s="49"/>
    </row>
    <row r="25103" customHeight="1" spans="7:9">
      <c r="G25103" s="11"/>
      <c r="H25103" s="12"/>
      <c r="I25103" s="49"/>
    </row>
    <row r="25104" customHeight="1" spans="7:9">
      <c r="G25104" s="11"/>
      <c r="H25104" s="12"/>
      <c r="I25104" s="49"/>
    </row>
    <row r="25105" customHeight="1" spans="7:9">
      <c r="G25105" s="11"/>
      <c r="H25105" s="12"/>
      <c r="I25105" s="49"/>
    </row>
    <row r="25106" customHeight="1" spans="7:9">
      <c r="G25106" s="11"/>
      <c r="H25106" s="12"/>
      <c r="I25106" s="49"/>
    </row>
    <row r="25107" customHeight="1" spans="7:9">
      <c r="G25107" s="11"/>
      <c r="H25107" s="12"/>
      <c r="I25107" s="49"/>
    </row>
    <row r="25108" customHeight="1" spans="7:9">
      <c r="G25108" s="11"/>
      <c r="H25108" s="12"/>
      <c r="I25108" s="49"/>
    </row>
    <row r="25109" customHeight="1" spans="7:9">
      <c r="G25109" s="11"/>
      <c r="H25109" s="12"/>
      <c r="I25109" s="49"/>
    </row>
    <row r="25110" customHeight="1" spans="7:9">
      <c r="G25110" s="11"/>
      <c r="H25110" s="12"/>
      <c r="I25110" s="49"/>
    </row>
    <row r="25111" customHeight="1" spans="7:9">
      <c r="G25111" s="11"/>
      <c r="H25111" s="12"/>
      <c r="I25111" s="49"/>
    </row>
    <row r="25112" customHeight="1" spans="7:9">
      <c r="G25112" s="11"/>
      <c r="H25112" s="12"/>
      <c r="I25112" s="49"/>
    </row>
    <row r="25113" customHeight="1" spans="7:9">
      <c r="G25113" s="11"/>
      <c r="H25113" s="12"/>
      <c r="I25113" s="49"/>
    </row>
    <row r="25114" customHeight="1" spans="7:9">
      <c r="G25114" s="11"/>
      <c r="H25114" s="12"/>
      <c r="I25114" s="49"/>
    </row>
    <row r="25115" customHeight="1" spans="7:9">
      <c r="G25115" s="11"/>
      <c r="H25115" s="12"/>
      <c r="I25115" s="49"/>
    </row>
    <row r="25116" customHeight="1" spans="7:9">
      <c r="G25116" s="11"/>
      <c r="H25116" s="12"/>
      <c r="I25116" s="49"/>
    </row>
    <row r="25117" customHeight="1" spans="7:9">
      <c r="G25117" s="11"/>
      <c r="H25117" s="12"/>
      <c r="I25117" s="49"/>
    </row>
    <row r="25118" customHeight="1" spans="7:9">
      <c r="G25118" s="11"/>
      <c r="H25118" s="12"/>
      <c r="I25118" s="49"/>
    </row>
    <row r="25119" customHeight="1" spans="7:9">
      <c r="G25119" s="11"/>
      <c r="H25119" s="12"/>
      <c r="I25119" s="49"/>
    </row>
    <row r="25120" customHeight="1" spans="7:9">
      <c r="G25120" s="11"/>
      <c r="H25120" s="12"/>
      <c r="I25120" s="49"/>
    </row>
    <row r="25121" customHeight="1" spans="7:9">
      <c r="G25121" s="11"/>
      <c r="H25121" s="12"/>
      <c r="I25121" s="49"/>
    </row>
    <row r="25122" customHeight="1" spans="7:9">
      <c r="G25122" s="11"/>
      <c r="H25122" s="12"/>
      <c r="I25122" s="49"/>
    </row>
    <row r="25123" customHeight="1" spans="7:9">
      <c r="G25123" s="11"/>
      <c r="H25123" s="12"/>
      <c r="I25123" s="49"/>
    </row>
    <row r="25124" customHeight="1" spans="7:9">
      <c r="G25124" s="11"/>
      <c r="H25124" s="12"/>
      <c r="I25124" s="49"/>
    </row>
    <row r="25125" customHeight="1" spans="7:9">
      <c r="G25125" s="11"/>
      <c r="H25125" s="12"/>
      <c r="I25125" s="49"/>
    </row>
    <row r="25126" customHeight="1" spans="7:9">
      <c r="G25126" s="11"/>
      <c r="H25126" s="12"/>
      <c r="I25126" s="49"/>
    </row>
    <row r="25127" customHeight="1" spans="7:9">
      <c r="G25127" s="11"/>
      <c r="H25127" s="12"/>
      <c r="I25127" s="49"/>
    </row>
    <row r="25128" customHeight="1" spans="7:9">
      <c r="G25128" s="11"/>
      <c r="H25128" s="12"/>
      <c r="I25128" s="49"/>
    </row>
    <row r="25129" customHeight="1" spans="7:9">
      <c r="G25129" s="11"/>
      <c r="H25129" s="12"/>
      <c r="I25129" s="49"/>
    </row>
    <row r="25130" customHeight="1" spans="7:9">
      <c r="G25130" s="11"/>
      <c r="H25130" s="12"/>
      <c r="I25130" s="49"/>
    </row>
    <row r="25131" customHeight="1" spans="7:9">
      <c r="G25131" s="11"/>
      <c r="H25131" s="12"/>
      <c r="I25131" s="49"/>
    </row>
    <row r="25132" customHeight="1" spans="7:9">
      <c r="G25132" s="11"/>
      <c r="H25132" s="12"/>
      <c r="I25132" s="49"/>
    </row>
    <row r="25133" customHeight="1" spans="7:9">
      <c r="G25133" s="11"/>
      <c r="H25133" s="12"/>
      <c r="I25133" s="49"/>
    </row>
    <row r="25134" customHeight="1" spans="7:9">
      <c r="G25134" s="11"/>
      <c r="H25134" s="12"/>
      <c r="I25134" s="49"/>
    </row>
    <row r="25135" customHeight="1" spans="7:9">
      <c r="G25135" s="11"/>
      <c r="H25135" s="12"/>
      <c r="I25135" s="49"/>
    </row>
    <row r="25136" customHeight="1" spans="7:9">
      <c r="G25136" s="11"/>
      <c r="H25136" s="12"/>
      <c r="I25136" s="49"/>
    </row>
    <row r="25137" customHeight="1" spans="7:9">
      <c r="G25137" s="11"/>
      <c r="H25137" s="12"/>
      <c r="I25137" s="49"/>
    </row>
    <row r="25138" customHeight="1" spans="7:9">
      <c r="G25138" s="11"/>
      <c r="H25138" s="12"/>
      <c r="I25138" s="49"/>
    </row>
    <row r="25139" customHeight="1" spans="7:9">
      <c r="G25139" s="11"/>
      <c r="H25139" s="12"/>
      <c r="I25139" s="49"/>
    </row>
    <row r="25140" customHeight="1" spans="7:9">
      <c r="G25140" s="11"/>
      <c r="H25140" s="12"/>
      <c r="I25140" s="49"/>
    </row>
    <row r="25141" customHeight="1" spans="7:9">
      <c r="G25141" s="11"/>
      <c r="H25141" s="12"/>
      <c r="I25141" s="49"/>
    </row>
    <row r="25142" customHeight="1" spans="7:9">
      <c r="G25142" s="11"/>
      <c r="H25142" s="12"/>
      <c r="I25142" s="49"/>
    </row>
    <row r="25143" customHeight="1" spans="7:9">
      <c r="G25143" s="11"/>
      <c r="H25143" s="12"/>
      <c r="I25143" s="49"/>
    </row>
    <row r="25144" customHeight="1" spans="7:9">
      <c r="G25144" s="11"/>
      <c r="H25144" s="12"/>
      <c r="I25144" s="49"/>
    </row>
    <row r="25145" customHeight="1" spans="7:9">
      <c r="G25145" s="11"/>
      <c r="H25145" s="12"/>
      <c r="I25145" s="49"/>
    </row>
    <row r="25146" customHeight="1" spans="7:9">
      <c r="G25146" s="11"/>
      <c r="H25146" s="12"/>
      <c r="I25146" s="49"/>
    </row>
    <row r="25147" customHeight="1" spans="7:9">
      <c r="G25147" s="11"/>
      <c r="H25147" s="12"/>
      <c r="I25147" s="49"/>
    </row>
    <row r="25148" customHeight="1" spans="7:9">
      <c r="G25148" s="11"/>
      <c r="H25148" s="12"/>
      <c r="I25148" s="49"/>
    </row>
    <row r="25149" customHeight="1" spans="7:9">
      <c r="G25149" s="11"/>
      <c r="H25149" s="12"/>
      <c r="I25149" s="49"/>
    </row>
    <row r="25150" customHeight="1" spans="7:9">
      <c r="G25150" s="11"/>
      <c r="H25150" s="12"/>
      <c r="I25150" s="49"/>
    </row>
    <row r="25151" customHeight="1" spans="7:9">
      <c r="G25151" s="11"/>
      <c r="H25151" s="12"/>
      <c r="I25151" s="49"/>
    </row>
    <row r="25152" customHeight="1" spans="7:9">
      <c r="G25152" s="11"/>
      <c r="H25152" s="12"/>
      <c r="I25152" s="49"/>
    </row>
    <row r="25153" customHeight="1" spans="7:9">
      <c r="G25153" s="11"/>
      <c r="H25153" s="12"/>
      <c r="I25153" s="49"/>
    </row>
    <row r="25154" customHeight="1" spans="7:9">
      <c r="G25154" s="11"/>
      <c r="H25154" s="12"/>
      <c r="I25154" s="49"/>
    </row>
    <row r="25155" customHeight="1" spans="7:9">
      <c r="G25155" s="11"/>
      <c r="H25155" s="12"/>
      <c r="I25155" s="49"/>
    </row>
    <row r="25156" customHeight="1" spans="7:9">
      <c r="G25156" s="11"/>
      <c r="H25156" s="12"/>
      <c r="I25156" s="49"/>
    </row>
    <row r="25157" customHeight="1" spans="7:9">
      <c r="G25157" s="11"/>
      <c r="H25157" s="12"/>
      <c r="I25157" s="49"/>
    </row>
    <row r="25158" customHeight="1" spans="7:9">
      <c r="G25158" s="11"/>
      <c r="H25158" s="12"/>
      <c r="I25158" s="49"/>
    </row>
    <row r="25159" customHeight="1" spans="7:9">
      <c r="G25159" s="11"/>
      <c r="H25159" s="12"/>
      <c r="I25159" s="49"/>
    </row>
    <row r="25160" customHeight="1" spans="7:9">
      <c r="G25160" s="11"/>
      <c r="H25160" s="12"/>
      <c r="I25160" s="49"/>
    </row>
    <row r="25161" customHeight="1" spans="7:9">
      <c r="G25161" s="11"/>
      <c r="H25161" s="12"/>
      <c r="I25161" s="49"/>
    </row>
    <row r="25162" customHeight="1" spans="7:9">
      <c r="G25162" s="11"/>
      <c r="H25162" s="12"/>
      <c r="I25162" s="49"/>
    </row>
    <row r="25163" customHeight="1" spans="7:9">
      <c r="G25163" s="11"/>
      <c r="H25163" s="12"/>
      <c r="I25163" s="49"/>
    </row>
    <row r="25164" customHeight="1" spans="7:9">
      <c r="G25164" s="11"/>
      <c r="H25164" s="12"/>
      <c r="I25164" s="49"/>
    </row>
    <row r="25165" customHeight="1" spans="7:9">
      <c r="G25165" s="11"/>
      <c r="H25165" s="12"/>
      <c r="I25165" s="49"/>
    </row>
    <row r="25166" customHeight="1" spans="7:9">
      <c r="G25166" s="11"/>
      <c r="H25166" s="12"/>
      <c r="I25166" s="49"/>
    </row>
    <row r="25167" customHeight="1" spans="7:9">
      <c r="G25167" s="11"/>
      <c r="H25167" s="12"/>
      <c r="I25167" s="49"/>
    </row>
    <row r="25168" customHeight="1" spans="7:9">
      <c r="G25168" s="11"/>
      <c r="H25168" s="12"/>
      <c r="I25168" s="49"/>
    </row>
    <row r="25169" customHeight="1" spans="7:9">
      <c r="G25169" s="11"/>
      <c r="H25169" s="12"/>
      <c r="I25169" s="49"/>
    </row>
    <row r="25170" customHeight="1" spans="7:9">
      <c r="G25170" s="11"/>
      <c r="H25170" s="12"/>
      <c r="I25170" s="49"/>
    </row>
    <row r="25171" customHeight="1" spans="7:9">
      <c r="G25171" s="11"/>
      <c r="H25171" s="12"/>
      <c r="I25171" s="49"/>
    </row>
    <row r="25172" customHeight="1" spans="7:9">
      <c r="G25172" s="11"/>
      <c r="H25172" s="12"/>
      <c r="I25172" s="49"/>
    </row>
    <row r="25173" customHeight="1" spans="7:9">
      <c r="G25173" s="11"/>
      <c r="H25173" s="12"/>
      <c r="I25173" s="49"/>
    </row>
    <row r="25174" customHeight="1" spans="7:9">
      <c r="G25174" s="11"/>
      <c r="H25174" s="12"/>
      <c r="I25174" s="49"/>
    </row>
    <row r="25175" customHeight="1" spans="7:9">
      <c r="G25175" s="11"/>
      <c r="H25175" s="12"/>
      <c r="I25175" s="49"/>
    </row>
    <row r="25176" customHeight="1" spans="7:9">
      <c r="G25176" s="11"/>
      <c r="H25176" s="12"/>
      <c r="I25176" s="49"/>
    </row>
    <row r="25177" customHeight="1" spans="7:9">
      <c r="G25177" s="11"/>
      <c r="H25177" s="12"/>
      <c r="I25177" s="49"/>
    </row>
    <row r="25178" customHeight="1" spans="7:9">
      <c r="G25178" s="11"/>
      <c r="H25178" s="12"/>
      <c r="I25178" s="49"/>
    </row>
    <row r="25179" customHeight="1" spans="7:9">
      <c r="G25179" s="11"/>
      <c r="H25179" s="12"/>
      <c r="I25179" s="49"/>
    </row>
    <row r="25180" customHeight="1" spans="7:9">
      <c r="G25180" s="11"/>
      <c r="H25180" s="12"/>
      <c r="I25180" s="49"/>
    </row>
    <row r="25181" customHeight="1" spans="7:9">
      <c r="G25181" s="11"/>
      <c r="H25181" s="12"/>
      <c r="I25181" s="49"/>
    </row>
    <row r="25182" customHeight="1" spans="7:9">
      <c r="G25182" s="11"/>
      <c r="H25182" s="12"/>
      <c r="I25182" s="49"/>
    </row>
    <row r="25183" customHeight="1" spans="7:9">
      <c r="G25183" s="11"/>
      <c r="H25183" s="12"/>
      <c r="I25183" s="49"/>
    </row>
    <row r="25184" customHeight="1" spans="7:9">
      <c r="G25184" s="11"/>
      <c r="H25184" s="12"/>
      <c r="I25184" s="49"/>
    </row>
    <row r="25185" customHeight="1" spans="7:9">
      <c r="G25185" s="11"/>
      <c r="H25185" s="12"/>
      <c r="I25185" s="49"/>
    </row>
    <row r="25186" customHeight="1" spans="7:9">
      <c r="G25186" s="11"/>
      <c r="H25186" s="12"/>
      <c r="I25186" s="49"/>
    </row>
    <row r="25187" customHeight="1" spans="7:9">
      <c r="G25187" s="11"/>
      <c r="H25187" s="12"/>
      <c r="I25187" s="49"/>
    </row>
    <row r="25188" customHeight="1" spans="7:9">
      <c r="G25188" s="11"/>
      <c r="H25188" s="12"/>
      <c r="I25188" s="49"/>
    </row>
    <row r="25189" customHeight="1" spans="7:9">
      <c r="G25189" s="11"/>
      <c r="H25189" s="12"/>
      <c r="I25189" s="49"/>
    </row>
    <row r="25190" customHeight="1" spans="7:9">
      <c r="G25190" s="11"/>
      <c r="H25190" s="12"/>
      <c r="I25190" s="49"/>
    </row>
    <row r="25191" customHeight="1" spans="7:9">
      <c r="G25191" s="11"/>
      <c r="H25191" s="12"/>
      <c r="I25191" s="49"/>
    </row>
    <row r="25192" customHeight="1" spans="7:9">
      <c r="G25192" s="11"/>
      <c r="H25192" s="12"/>
      <c r="I25192" s="49"/>
    </row>
    <row r="25193" customHeight="1" spans="7:9">
      <c r="G25193" s="11"/>
      <c r="H25193" s="12"/>
      <c r="I25193" s="49"/>
    </row>
    <row r="25194" customHeight="1" spans="7:9">
      <c r="G25194" s="11"/>
      <c r="H25194" s="12"/>
      <c r="I25194" s="49"/>
    </row>
    <row r="25195" customHeight="1" spans="7:9">
      <c r="G25195" s="11"/>
      <c r="H25195" s="12"/>
      <c r="I25195" s="49"/>
    </row>
    <row r="25196" customHeight="1" spans="7:9">
      <c r="G25196" s="11"/>
      <c r="H25196" s="12"/>
      <c r="I25196" s="49"/>
    </row>
    <row r="25197" customHeight="1" spans="7:9">
      <c r="G25197" s="11"/>
      <c r="H25197" s="12"/>
      <c r="I25197" s="49"/>
    </row>
    <row r="25198" customHeight="1" spans="7:9">
      <c r="G25198" s="11"/>
      <c r="H25198" s="12"/>
      <c r="I25198" s="49"/>
    </row>
    <row r="25199" customHeight="1" spans="7:9">
      <c r="G25199" s="11"/>
      <c r="H25199" s="12"/>
      <c r="I25199" s="49"/>
    </row>
    <row r="25200" customHeight="1" spans="7:9">
      <c r="G25200" s="11"/>
      <c r="H25200" s="12"/>
      <c r="I25200" s="49"/>
    </row>
    <row r="25201" customHeight="1" spans="7:9">
      <c r="G25201" s="11"/>
      <c r="H25201" s="12"/>
      <c r="I25201" s="49"/>
    </row>
    <row r="25202" customHeight="1" spans="7:9">
      <c r="G25202" s="11"/>
      <c r="H25202" s="12"/>
      <c r="I25202" s="49"/>
    </row>
    <row r="25203" customHeight="1" spans="7:9">
      <c r="G25203" s="11"/>
      <c r="H25203" s="12"/>
      <c r="I25203" s="49"/>
    </row>
    <row r="25204" customHeight="1" spans="7:9">
      <c r="G25204" s="11"/>
      <c r="H25204" s="12"/>
      <c r="I25204" s="49"/>
    </row>
    <row r="25205" customHeight="1" spans="7:9">
      <c r="G25205" s="11"/>
      <c r="H25205" s="12"/>
      <c r="I25205" s="49"/>
    </row>
    <row r="25206" customHeight="1" spans="7:9">
      <c r="G25206" s="11"/>
      <c r="H25206" s="12"/>
      <c r="I25206" s="49"/>
    </row>
    <row r="25207" customHeight="1" spans="7:9">
      <c r="G25207" s="11"/>
      <c r="H25207" s="12"/>
      <c r="I25207" s="49"/>
    </row>
    <row r="25208" customHeight="1" spans="7:9">
      <c r="G25208" s="11"/>
      <c r="H25208" s="12"/>
      <c r="I25208" s="49"/>
    </row>
    <row r="25209" customHeight="1" spans="7:9">
      <c r="G25209" s="11"/>
      <c r="H25209" s="12"/>
      <c r="I25209" s="49"/>
    </row>
    <row r="25210" customHeight="1" spans="7:9">
      <c r="G25210" s="11"/>
      <c r="H25210" s="12"/>
      <c r="I25210" s="49"/>
    </row>
    <row r="25211" customHeight="1" spans="7:9">
      <c r="G25211" s="11"/>
      <c r="H25211" s="12"/>
      <c r="I25211" s="49"/>
    </row>
    <row r="25212" customHeight="1" spans="7:9">
      <c r="G25212" s="11"/>
      <c r="H25212" s="12"/>
      <c r="I25212" s="49"/>
    </row>
    <row r="25213" customHeight="1" spans="7:9">
      <c r="G25213" s="11"/>
      <c r="H25213" s="12"/>
      <c r="I25213" s="49"/>
    </row>
    <row r="25214" customHeight="1" spans="7:9">
      <c r="G25214" s="11"/>
      <c r="H25214" s="12"/>
      <c r="I25214" s="49"/>
    </row>
    <row r="25215" customHeight="1" spans="7:9">
      <c r="G25215" s="11"/>
      <c r="H25215" s="12"/>
      <c r="I25215" s="49"/>
    </row>
    <row r="25216" customHeight="1" spans="7:9">
      <c r="G25216" s="11"/>
      <c r="H25216" s="12"/>
      <c r="I25216" s="49"/>
    </row>
    <row r="25217" customHeight="1" spans="7:9">
      <c r="G25217" s="11"/>
      <c r="H25217" s="12"/>
      <c r="I25217" s="49"/>
    </row>
    <row r="25218" customHeight="1" spans="7:9">
      <c r="G25218" s="11"/>
      <c r="H25218" s="12"/>
      <c r="I25218" s="49"/>
    </row>
    <row r="25219" customHeight="1" spans="7:9">
      <c r="G25219" s="11"/>
      <c r="H25219" s="12"/>
      <c r="I25219" s="49"/>
    </row>
    <row r="25220" customHeight="1" spans="7:9">
      <c r="G25220" s="11"/>
      <c r="H25220" s="12"/>
      <c r="I25220" s="49"/>
    </row>
    <row r="25221" customHeight="1" spans="7:9">
      <c r="G25221" s="11"/>
      <c r="H25221" s="12"/>
      <c r="I25221" s="49"/>
    </row>
    <row r="25222" customHeight="1" spans="7:9">
      <c r="G25222" s="11"/>
      <c r="H25222" s="12"/>
      <c r="I25222" s="49"/>
    </row>
    <row r="25223" customHeight="1" spans="7:9">
      <c r="G25223" s="11"/>
      <c r="H25223" s="12"/>
      <c r="I25223" s="49"/>
    </row>
    <row r="25224" customHeight="1" spans="7:9">
      <c r="G25224" s="11"/>
      <c r="H25224" s="12"/>
      <c r="I25224" s="49"/>
    </row>
    <row r="25225" customHeight="1" spans="7:9">
      <c r="G25225" s="11"/>
      <c r="H25225" s="12"/>
      <c r="I25225" s="49"/>
    </row>
    <row r="25226" customHeight="1" spans="7:9">
      <c r="G25226" s="11"/>
      <c r="H25226" s="12"/>
      <c r="I25226" s="49"/>
    </row>
    <row r="25227" customHeight="1" spans="7:9">
      <c r="G25227" s="11"/>
      <c r="H25227" s="12"/>
      <c r="I25227" s="49"/>
    </row>
    <row r="25228" customHeight="1" spans="7:9">
      <c r="G25228" s="11"/>
      <c r="H25228" s="12"/>
      <c r="I25228" s="49"/>
    </row>
    <row r="25229" customHeight="1" spans="7:9">
      <c r="G25229" s="11"/>
      <c r="H25229" s="12"/>
      <c r="I25229" s="49"/>
    </row>
    <row r="25230" customHeight="1" spans="7:9">
      <c r="G25230" s="11"/>
      <c r="H25230" s="12"/>
      <c r="I25230" s="49"/>
    </row>
    <row r="25231" customHeight="1" spans="7:9">
      <c r="G25231" s="11"/>
      <c r="H25231" s="12"/>
      <c r="I25231" s="49"/>
    </row>
    <row r="25232" customHeight="1" spans="7:9">
      <c r="G25232" s="11"/>
      <c r="H25232" s="12"/>
      <c r="I25232" s="49"/>
    </row>
    <row r="25233" customHeight="1" spans="7:9">
      <c r="G25233" s="11"/>
      <c r="H25233" s="12"/>
      <c r="I25233" s="49"/>
    </row>
    <row r="25234" customHeight="1" spans="7:9">
      <c r="G25234" s="11"/>
      <c r="H25234" s="12"/>
      <c r="I25234" s="49"/>
    </row>
    <row r="25235" customHeight="1" spans="7:9">
      <c r="G25235" s="11"/>
      <c r="H25235" s="12"/>
      <c r="I25235" s="49"/>
    </row>
    <row r="25236" customHeight="1" spans="7:9">
      <c r="G25236" s="11"/>
      <c r="H25236" s="12"/>
      <c r="I25236" s="49"/>
    </row>
    <row r="25237" customHeight="1" spans="7:9">
      <c r="G25237" s="11"/>
      <c r="H25237" s="12"/>
      <c r="I25237" s="49"/>
    </row>
    <row r="25238" customHeight="1" spans="7:9">
      <c r="G25238" s="11"/>
      <c r="H25238" s="12"/>
      <c r="I25238" s="49"/>
    </row>
    <row r="25239" customHeight="1" spans="7:9">
      <c r="G25239" s="11"/>
      <c r="H25239" s="12"/>
      <c r="I25239" s="49"/>
    </row>
    <row r="25240" customHeight="1" spans="7:9">
      <c r="G25240" s="11"/>
      <c r="H25240" s="12"/>
      <c r="I25240" s="49"/>
    </row>
    <row r="25241" customHeight="1" spans="7:9">
      <c r="G25241" s="11"/>
      <c r="H25241" s="12"/>
      <c r="I25241" s="49"/>
    </row>
    <row r="25242" customHeight="1" spans="7:9">
      <c r="G25242" s="11"/>
      <c r="H25242" s="12"/>
      <c r="I25242" s="49"/>
    </row>
    <row r="25243" customHeight="1" spans="7:9">
      <c r="G25243" s="11"/>
      <c r="H25243" s="12"/>
      <c r="I25243" s="49"/>
    </row>
    <row r="25244" customHeight="1" spans="7:9">
      <c r="G25244" s="11"/>
      <c r="H25244" s="12"/>
      <c r="I25244" s="49"/>
    </row>
    <row r="25245" customHeight="1" spans="7:9">
      <c r="G25245" s="11"/>
      <c r="H25245" s="12"/>
      <c r="I25245" s="49"/>
    </row>
    <row r="25246" customHeight="1" spans="7:9">
      <c r="G25246" s="11"/>
      <c r="H25246" s="12"/>
      <c r="I25246" s="49"/>
    </row>
    <row r="25247" customHeight="1" spans="7:9">
      <c r="G25247" s="11"/>
      <c r="H25247" s="12"/>
      <c r="I25247" s="49"/>
    </row>
    <row r="25248" customHeight="1" spans="7:9">
      <c r="G25248" s="11"/>
      <c r="H25248" s="12"/>
      <c r="I25248" s="49"/>
    </row>
    <row r="25249" customHeight="1" spans="7:9">
      <c r="G25249" s="11"/>
      <c r="H25249" s="12"/>
      <c r="I25249" s="49"/>
    </row>
    <row r="25250" customHeight="1" spans="7:9">
      <c r="G25250" s="11"/>
      <c r="H25250" s="12"/>
      <c r="I25250" s="49"/>
    </row>
    <row r="25251" customHeight="1" spans="7:9">
      <c r="G25251" s="11"/>
      <c r="H25251" s="12"/>
      <c r="I25251" s="49"/>
    </row>
    <row r="25252" customHeight="1" spans="7:9">
      <c r="G25252" s="11"/>
      <c r="H25252" s="12"/>
      <c r="I25252" s="49"/>
    </row>
    <row r="25253" customHeight="1" spans="7:9">
      <c r="G25253" s="11"/>
      <c r="H25253" s="12"/>
      <c r="I25253" s="49"/>
    </row>
    <row r="25254" customHeight="1" spans="7:9">
      <c r="G25254" s="11"/>
      <c r="H25254" s="12"/>
      <c r="I25254" s="49"/>
    </row>
    <row r="25255" customHeight="1" spans="7:9">
      <c r="G25255" s="11"/>
      <c r="H25255" s="12"/>
      <c r="I25255" s="49"/>
    </row>
    <row r="25256" customHeight="1" spans="7:9">
      <c r="G25256" s="11"/>
      <c r="H25256" s="12"/>
      <c r="I25256" s="49"/>
    </row>
    <row r="25257" customHeight="1" spans="7:9">
      <c r="G25257" s="11"/>
      <c r="H25257" s="12"/>
      <c r="I25257" s="49"/>
    </row>
    <row r="25258" customHeight="1" spans="7:9">
      <c r="G25258" s="11"/>
      <c r="H25258" s="12"/>
      <c r="I25258" s="49"/>
    </row>
    <row r="25259" customHeight="1" spans="7:9">
      <c r="G25259" s="11"/>
      <c r="H25259" s="12"/>
      <c r="I25259" s="49"/>
    </row>
    <row r="25260" customHeight="1" spans="7:9">
      <c r="G25260" s="11"/>
      <c r="H25260" s="12"/>
      <c r="I25260" s="49"/>
    </row>
    <row r="25261" customHeight="1" spans="7:9">
      <c r="G25261" s="11"/>
      <c r="H25261" s="12"/>
      <c r="I25261" s="49"/>
    </row>
    <row r="25262" customHeight="1" spans="7:9">
      <c r="G25262" s="11"/>
      <c r="H25262" s="12"/>
      <c r="I25262" s="49"/>
    </row>
    <row r="25263" customHeight="1" spans="7:9">
      <c r="G25263" s="11"/>
      <c r="H25263" s="12"/>
      <c r="I25263" s="49"/>
    </row>
    <row r="25264" customHeight="1" spans="7:9">
      <c r="G25264" s="11"/>
      <c r="H25264" s="12"/>
      <c r="I25264" s="49"/>
    </row>
    <row r="25265" customHeight="1" spans="7:9">
      <c r="G25265" s="11"/>
      <c r="H25265" s="12"/>
      <c r="I25265" s="49"/>
    </row>
    <row r="25266" customHeight="1" spans="7:9">
      <c r="G25266" s="11"/>
      <c r="H25266" s="12"/>
      <c r="I25266" s="49"/>
    </row>
    <row r="25267" customHeight="1" spans="7:9">
      <c r="G25267" s="11"/>
      <c r="H25267" s="12"/>
      <c r="I25267" s="49"/>
    </row>
    <row r="25268" customHeight="1" spans="7:9">
      <c r="G25268" s="11"/>
      <c r="H25268" s="12"/>
      <c r="I25268" s="49"/>
    </row>
    <row r="25269" customHeight="1" spans="7:9">
      <c r="G25269" s="11"/>
      <c r="H25269" s="12"/>
      <c r="I25269" s="49"/>
    </row>
    <row r="25270" customHeight="1" spans="7:9">
      <c r="G25270" s="11"/>
      <c r="H25270" s="12"/>
      <c r="I25270" s="49"/>
    </row>
    <row r="25271" customHeight="1" spans="7:9">
      <c r="G25271" s="11"/>
      <c r="H25271" s="12"/>
      <c r="I25271" s="49"/>
    </row>
    <row r="25272" customHeight="1" spans="7:9">
      <c r="G25272" s="11"/>
      <c r="H25272" s="12"/>
      <c r="I25272" s="49"/>
    </row>
    <row r="25273" customHeight="1" spans="7:9">
      <c r="G25273" s="11"/>
      <c r="H25273" s="12"/>
      <c r="I25273" s="49"/>
    </row>
    <row r="25274" customHeight="1" spans="7:9">
      <c r="G25274" s="11"/>
      <c r="H25274" s="12"/>
      <c r="I25274" s="49"/>
    </row>
    <row r="25275" customHeight="1" spans="7:9">
      <c r="G25275" s="11"/>
      <c r="H25275" s="12"/>
      <c r="I25275" s="49"/>
    </row>
    <row r="25276" customHeight="1" spans="7:9">
      <c r="G25276" s="11"/>
      <c r="H25276" s="12"/>
      <c r="I25276" s="49"/>
    </row>
    <row r="25277" customHeight="1" spans="7:9">
      <c r="G25277" s="11"/>
      <c r="H25277" s="12"/>
      <c r="I25277" s="49"/>
    </row>
    <row r="25278" customHeight="1" spans="7:9">
      <c r="G25278" s="11"/>
      <c r="H25278" s="12"/>
      <c r="I25278" s="49"/>
    </row>
    <row r="25279" customHeight="1" spans="7:9">
      <c r="G25279" s="11"/>
      <c r="H25279" s="12"/>
      <c r="I25279" s="49"/>
    </row>
    <row r="25280" customHeight="1" spans="7:9">
      <c r="G25280" s="11"/>
      <c r="H25280" s="12"/>
      <c r="I25280" s="49"/>
    </row>
    <row r="25281" customHeight="1" spans="7:9">
      <c r="G25281" s="11"/>
      <c r="H25281" s="12"/>
      <c r="I25281" s="49"/>
    </row>
    <row r="25282" customHeight="1" spans="7:9">
      <c r="G25282" s="11"/>
      <c r="H25282" s="12"/>
      <c r="I25282" s="49"/>
    </row>
    <row r="25283" customHeight="1" spans="7:9">
      <c r="G25283" s="11"/>
      <c r="H25283" s="12"/>
      <c r="I25283" s="49"/>
    </row>
    <row r="25284" customHeight="1" spans="7:9">
      <c r="G25284" s="11"/>
      <c r="H25284" s="12"/>
      <c r="I25284" s="49"/>
    </row>
    <row r="25285" customHeight="1" spans="7:9">
      <c r="G25285" s="11"/>
      <c r="H25285" s="12"/>
      <c r="I25285" s="49"/>
    </row>
    <row r="25286" customHeight="1" spans="7:9">
      <c r="G25286" s="11"/>
      <c r="H25286" s="12"/>
      <c r="I25286" s="49"/>
    </row>
    <row r="25287" customHeight="1" spans="7:9">
      <c r="G25287" s="11"/>
      <c r="H25287" s="12"/>
      <c r="I25287" s="49"/>
    </row>
    <row r="25288" customHeight="1" spans="7:9">
      <c r="G25288" s="11"/>
      <c r="H25288" s="12"/>
      <c r="I25288" s="49"/>
    </row>
    <row r="25289" customHeight="1" spans="7:9">
      <c r="G25289" s="11"/>
      <c r="H25289" s="12"/>
      <c r="I25289" s="49"/>
    </row>
    <row r="25290" customHeight="1" spans="7:9">
      <c r="G25290" s="11"/>
      <c r="H25290" s="12"/>
      <c r="I25290" s="49"/>
    </row>
    <row r="25291" customHeight="1" spans="7:9">
      <c r="G25291" s="11"/>
      <c r="H25291" s="12"/>
      <c r="I25291" s="49"/>
    </row>
    <row r="25292" customHeight="1" spans="7:9">
      <c r="G25292" s="11"/>
      <c r="H25292" s="12"/>
      <c r="I25292" s="49"/>
    </row>
    <row r="25293" customHeight="1" spans="7:9">
      <c r="G25293" s="11"/>
      <c r="H25293" s="12"/>
      <c r="I25293" s="49"/>
    </row>
    <row r="25294" customHeight="1" spans="7:9">
      <c r="G25294" s="11"/>
      <c r="H25294" s="12"/>
      <c r="I25294" s="49"/>
    </row>
    <row r="25295" customHeight="1" spans="7:9">
      <c r="G25295" s="11"/>
      <c r="H25295" s="12"/>
      <c r="I25295" s="49"/>
    </row>
    <row r="25296" customHeight="1" spans="7:9">
      <c r="G25296" s="11"/>
      <c r="H25296" s="12"/>
      <c r="I25296" s="49"/>
    </row>
    <row r="25297" customHeight="1" spans="7:9">
      <c r="G25297" s="11"/>
      <c r="H25297" s="12"/>
      <c r="I25297" s="49"/>
    </row>
    <row r="25298" customHeight="1" spans="7:9">
      <c r="G25298" s="11"/>
      <c r="H25298" s="12"/>
      <c r="I25298" s="49"/>
    </row>
    <row r="25299" customHeight="1" spans="7:9">
      <c r="G25299" s="11"/>
      <c r="H25299" s="12"/>
      <c r="I25299" s="49"/>
    </row>
    <row r="25300" customHeight="1" spans="7:9">
      <c r="G25300" s="11"/>
      <c r="H25300" s="12"/>
      <c r="I25300" s="49"/>
    </row>
    <row r="25301" customHeight="1" spans="7:9">
      <c r="G25301" s="11"/>
      <c r="H25301" s="12"/>
      <c r="I25301" s="49"/>
    </row>
    <row r="25302" customHeight="1" spans="7:9">
      <c r="G25302" s="11"/>
      <c r="H25302" s="12"/>
      <c r="I25302" s="49"/>
    </row>
    <row r="25303" customHeight="1" spans="7:9">
      <c r="G25303" s="11"/>
      <c r="H25303" s="12"/>
      <c r="I25303" s="49"/>
    </row>
    <row r="25304" customHeight="1" spans="7:9">
      <c r="G25304" s="11"/>
      <c r="H25304" s="12"/>
      <c r="I25304" s="49"/>
    </row>
    <row r="25305" customHeight="1" spans="7:9">
      <c r="G25305" s="11"/>
      <c r="H25305" s="12"/>
      <c r="I25305" s="49"/>
    </row>
    <row r="25306" customHeight="1" spans="7:9">
      <c r="G25306" s="11"/>
      <c r="H25306" s="12"/>
      <c r="I25306" s="49"/>
    </row>
    <row r="25307" customHeight="1" spans="7:9">
      <c r="G25307" s="11"/>
      <c r="H25307" s="12"/>
      <c r="I25307" s="49"/>
    </row>
    <row r="25308" customHeight="1" spans="7:9">
      <c r="G25308" s="11"/>
      <c r="H25308" s="12"/>
      <c r="I25308" s="49"/>
    </row>
    <row r="25309" customHeight="1" spans="7:9">
      <c r="G25309" s="11"/>
      <c r="H25309" s="12"/>
      <c r="I25309" s="49"/>
    </row>
    <row r="25310" customHeight="1" spans="7:9">
      <c r="G25310" s="11"/>
      <c r="H25310" s="12"/>
      <c r="I25310" s="49"/>
    </row>
    <row r="25311" customHeight="1" spans="7:9">
      <c r="G25311" s="11"/>
      <c r="H25311" s="12"/>
      <c r="I25311" s="49"/>
    </row>
    <row r="25312" customHeight="1" spans="7:9">
      <c r="G25312" s="11"/>
      <c r="H25312" s="12"/>
      <c r="I25312" s="49"/>
    </row>
    <row r="25313" customHeight="1" spans="7:9">
      <c r="G25313" s="11"/>
      <c r="H25313" s="12"/>
      <c r="I25313" s="49"/>
    </row>
    <row r="25314" customHeight="1" spans="7:9">
      <c r="G25314" s="11"/>
      <c r="H25314" s="12"/>
      <c r="I25314" s="49"/>
    </row>
    <row r="25315" customHeight="1" spans="7:9">
      <c r="G25315" s="11"/>
      <c r="H25315" s="12"/>
      <c r="I25315" s="49"/>
    </row>
    <row r="25316" customHeight="1" spans="7:9">
      <c r="G25316" s="11"/>
      <c r="H25316" s="12"/>
      <c r="I25316" s="49"/>
    </row>
    <row r="25317" customHeight="1" spans="7:9">
      <c r="G25317" s="11"/>
      <c r="H25317" s="12"/>
      <c r="I25317" s="49"/>
    </row>
    <row r="25318" customHeight="1" spans="7:9">
      <c r="G25318" s="11"/>
      <c r="H25318" s="12"/>
      <c r="I25318" s="49"/>
    </row>
    <row r="25319" customHeight="1" spans="7:9">
      <c r="G25319" s="11"/>
      <c r="H25319" s="12"/>
      <c r="I25319" s="49"/>
    </row>
    <row r="25320" customHeight="1" spans="7:9">
      <c r="G25320" s="11"/>
      <c r="H25320" s="12"/>
      <c r="I25320" s="49"/>
    </row>
    <row r="25321" customHeight="1" spans="7:9">
      <c r="G25321" s="11"/>
      <c r="H25321" s="12"/>
      <c r="I25321" s="49"/>
    </row>
    <row r="25322" customHeight="1" spans="7:9">
      <c r="G25322" s="11"/>
      <c r="H25322" s="12"/>
      <c r="I25322" s="49"/>
    </row>
    <row r="25323" customHeight="1" spans="7:9">
      <c r="G25323" s="11"/>
      <c r="H25323" s="12"/>
      <c r="I25323" s="49"/>
    </row>
    <row r="25324" customHeight="1" spans="7:9">
      <c r="G25324" s="11"/>
      <c r="H25324" s="12"/>
      <c r="I25324" s="49"/>
    </row>
    <row r="25325" customHeight="1" spans="7:9">
      <c r="G25325" s="11"/>
      <c r="H25325" s="12"/>
      <c r="I25325" s="49"/>
    </row>
    <row r="25326" customHeight="1" spans="7:9">
      <c r="G25326" s="11"/>
      <c r="H25326" s="12"/>
      <c r="I25326" s="49"/>
    </row>
    <row r="25327" customHeight="1" spans="7:9">
      <c r="G25327" s="11"/>
      <c r="H25327" s="12"/>
      <c r="I25327" s="49"/>
    </row>
    <row r="25328" customHeight="1" spans="7:9">
      <c r="G25328" s="11"/>
      <c r="H25328" s="12"/>
      <c r="I25328" s="49"/>
    </row>
    <row r="25329" customHeight="1" spans="7:9">
      <c r="G25329" s="11"/>
      <c r="H25329" s="12"/>
      <c r="I25329" s="49"/>
    </row>
    <row r="25330" customHeight="1" spans="7:9">
      <c r="G25330" s="11"/>
      <c r="H25330" s="12"/>
      <c r="I25330" s="49"/>
    </row>
    <row r="25331" customHeight="1" spans="7:9">
      <c r="G25331" s="11"/>
      <c r="H25331" s="12"/>
      <c r="I25331" s="49"/>
    </row>
    <row r="25332" customHeight="1" spans="7:9">
      <c r="G25332" s="11"/>
      <c r="H25332" s="12"/>
      <c r="I25332" s="49"/>
    </row>
    <row r="25333" customHeight="1" spans="7:9">
      <c r="G25333" s="11"/>
      <c r="H25333" s="12"/>
      <c r="I25333" s="49"/>
    </row>
    <row r="25334" customHeight="1" spans="7:9">
      <c r="G25334" s="11"/>
      <c r="H25334" s="12"/>
      <c r="I25334" s="49"/>
    </row>
    <row r="25335" customHeight="1" spans="7:9">
      <c r="G25335" s="11"/>
      <c r="H25335" s="12"/>
      <c r="I25335" s="49"/>
    </row>
    <row r="25336" customHeight="1" spans="7:9">
      <c r="G25336" s="11"/>
      <c r="H25336" s="12"/>
      <c r="I25336" s="49"/>
    </row>
    <row r="25337" customHeight="1" spans="7:9">
      <c r="G25337" s="11"/>
      <c r="H25337" s="12"/>
      <c r="I25337" s="49"/>
    </row>
    <row r="25338" customHeight="1" spans="7:9">
      <c r="G25338" s="11"/>
      <c r="H25338" s="12"/>
      <c r="I25338" s="49"/>
    </row>
    <row r="25339" customHeight="1" spans="7:9">
      <c r="G25339" s="11"/>
      <c r="H25339" s="12"/>
      <c r="I25339" s="49"/>
    </row>
    <row r="25340" customHeight="1" spans="7:9">
      <c r="G25340" s="11"/>
      <c r="H25340" s="12"/>
      <c r="I25340" s="49"/>
    </row>
    <row r="25341" customHeight="1" spans="7:9">
      <c r="G25341" s="11"/>
      <c r="H25341" s="12"/>
      <c r="I25341" s="49"/>
    </row>
    <row r="25342" customHeight="1" spans="7:9">
      <c r="G25342" s="11"/>
      <c r="H25342" s="12"/>
      <c r="I25342" s="49"/>
    </row>
    <row r="25343" customHeight="1" spans="7:9">
      <c r="G25343" s="11"/>
      <c r="H25343" s="12"/>
      <c r="I25343" s="49"/>
    </row>
    <row r="25344" customHeight="1" spans="7:9">
      <c r="G25344" s="11"/>
      <c r="H25344" s="12"/>
      <c r="I25344" s="49"/>
    </row>
    <row r="25345" customHeight="1" spans="7:9">
      <c r="G25345" s="11"/>
      <c r="H25345" s="12"/>
      <c r="I25345" s="49"/>
    </row>
    <row r="25346" customHeight="1" spans="7:9">
      <c r="G25346" s="11"/>
      <c r="H25346" s="12"/>
      <c r="I25346" s="49"/>
    </row>
    <row r="25347" customHeight="1" spans="7:9">
      <c r="G25347" s="11"/>
      <c r="H25347" s="12"/>
      <c r="I25347" s="49"/>
    </row>
    <row r="25348" customHeight="1" spans="7:9">
      <c r="G25348" s="11"/>
      <c r="H25348" s="12"/>
      <c r="I25348" s="49"/>
    </row>
    <row r="25349" customHeight="1" spans="7:9">
      <c r="G25349" s="11"/>
      <c r="H25349" s="12"/>
      <c r="I25349" s="49"/>
    </row>
    <row r="25350" customHeight="1" spans="7:9">
      <c r="G25350" s="11"/>
      <c r="H25350" s="12"/>
      <c r="I25350" s="49"/>
    </row>
    <row r="25351" customHeight="1" spans="7:9">
      <c r="G25351" s="11"/>
      <c r="H25351" s="12"/>
      <c r="I25351" s="49"/>
    </row>
    <row r="25352" customHeight="1" spans="7:9">
      <c r="G25352" s="11"/>
      <c r="H25352" s="12"/>
      <c r="I25352" s="49"/>
    </row>
    <row r="25353" customHeight="1" spans="7:9">
      <c r="G25353" s="11"/>
      <c r="H25353" s="12"/>
      <c r="I25353" s="49"/>
    </row>
    <row r="25354" customHeight="1" spans="7:9">
      <c r="G25354" s="11"/>
      <c r="H25354" s="12"/>
      <c r="I25354" s="49"/>
    </row>
    <row r="25355" customHeight="1" spans="7:9">
      <c r="G25355" s="11"/>
      <c r="H25355" s="12"/>
      <c r="I25355" s="49"/>
    </row>
    <row r="25356" customHeight="1" spans="7:9">
      <c r="G25356" s="11"/>
      <c r="H25356" s="12"/>
      <c r="I25356" s="49"/>
    </row>
    <row r="25357" customHeight="1" spans="7:9">
      <c r="G25357" s="11"/>
      <c r="H25357" s="12"/>
      <c r="I25357" s="49"/>
    </row>
    <row r="25358" customHeight="1" spans="7:9">
      <c r="G25358" s="11"/>
      <c r="H25358" s="12"/>
      <c r="I25358" s="49"/>
    </row>
    <row r="25359" customHeight="1" spans="7:9">
      <c r="G25359" s="11"/>
      <c r="H25359" s="12"/>
      <c r="I25359" s="49"/>
    </row>
    <row r="25360" customHeight="1" spans="7:9">
      <c r="G25360" s="11"/>
      <c r="H25360" s="12"/>
      <c r="I25360" s="49"/>
    </row>
    <row r="25361" customHeight="1" spans="7:9">
      <c r="G25361" s="11"/>
      <c r="H25361" s="12"/>
      <c r="I25361" s="49"/>
    </row>
    <row r="25362" customHeight="1" spans="7:9">
      <c r="G25362" s="11"/>
      <c r="H25362" s="12"/>
      <c r="I25362" s="49"/>
    </row>
    <row r="25363" customHeight="1" spans="7:9">
      <c r="G25363" s="11"/>
      <c r="H25363" s="12"/>
      <c r="I25363" s="49"/>
    </row>
    <row r="25364" customHeight="1" spans="7:9">
      <c r="G25364" s="11"/>
      <c r="H25364" s="12"/>
      <c r="I25364" s="49"/>
    </row>
    <row r="25365" customHeight="1" spans="7:9">
      <c r="G25365" s="11"/>
      <c r="H25365" s="12"/>
      <c r="I25365" s="49"/>
    </row>
    <row r="25366" customHeight="1" spans="7:9">
      <c r="G25366" s="11"/>
      <c r="H25366" s="12"/>
      <c r="I25366" s="49"/>
    </row>
    <row r="25367" customHeight="1" spans="7:9">
      <c r="G25367" s="11"/>
      <c r="H25367" s="12"/>
      <c r="I25367" s="49"/>
    </row>
    <row r="25368" customHeight="1" spans="7:9">
      <c r="G25368" s="11"/>
      <c r="H25368" s="12"/>
      <c r="I25368" s="49"/>
    </row>
    <row r="25369" customHeight="1" spans="7:9">
      <c r="G25369" s="11"/>
      <c r="H25369" s="12"/>
      <c r="I25369" s="49"/>
    </row>
    <row r="25370" customHeight="1" spans="7:9">
      <c r="G25370" s="11"/>
      <c r="H25370" s="12"/>
      <c r="I25370" s="49"/>
    </row>
    <row r="25371" customHeight="1" spans="7:9">
      <c r="G25371" s="11"/>
      <c r="H25371" s="12"/>
      <c r="I25371" s="49"/>
    </row>
    <row r="25372" customHeight="1" spans="7:9">
      <c r="G25372" s="11"/>
      <c r="H25372" s="12"/>
      <c r="I25372" s="49"/>
    </row>
    <row r="25373" customHeight="1" spans="7:9">
      <c r="G25373" s="11"/>
      <c r="H25373" s="12"/>
      <c r="I25373" s="49"/>
    </row>
    <row r="25374" customHeight="1" spans="7:9">
      <c r="G25374" s="11"/>
      <c r="H25374" s="12"/>
      <c r="I25374" s="49"/>
    </row>
    <row r="25375" customHeight="1" spans="7:9">
      <c r="G25375" s="11"/>
      <c r="H25375" s="12"/>
      <c r="I25375" s="49"/>
    </row>
    <row r="25376" customHeight="1" spans="7:9">
      <c r="G25376" s="11"/>
      <c r="H25376" s="12"/>
      <c r="I25376" s="49"/>
    </row>
    <row r="25377" customHeight="1" spans="7:9">
      <c r="G25377" s="11"/>
      <c r="H25377" s="12"/>
      <c r="I25377" s="49"/>
    </row>
    <row r="25378" customHeight="1" spans="7:9">
      <c r="G25378" s="11"/>
      <c r="H25378" s="12"/>
      <c r="I25378" s="49"/>
    </row>
    <row r="25379" customHeight="1" spans="7:9">
      <c r="G25379" s="11"/>
      <c r="H25379" s="12"/>
      <c r="I25379" s="49"/>
    </row>
    <row r="25380" customHeight="1" spans="7:9">
      <c r="G25380" s="11"/>
      <c r="H25380" s="12"/>
      <c r="I25380" s="49"/>
    </row>
    <row r="25381" customHeight="1" spans="7:9">
      <c r="G25381" s="11"/>
      <c r="H25381" s="12"/>
      <c r="I25381" s="49"/>
    </row>
    <row r="25382" customHeight="1" spans="7:9">
      <c r="G25382" s="11"/>
      <c r="H25382" s="12"/>
      <c r="I25382" s="49"/>
    </row>
    <row r="25383" customHeight="1" spans="7:9">
      <c r="G25383" s="11"/>
      <c r="H25383" s="12"/>
      <c r="I25383" s="49"/>
    </row>
    <row r="25384" customHeight="1" spans="7:9">
      <c r="G25384" s="11"/>
      <c r="H25384" s="12"/>
      <c r="I25384" s="49"/>
    </row>
    <row r="25385" customHeight="1" spans="7:9">
      <c r="G25385" s="11"/>
      <c r="H25385" s="12"/>
      <c r="I25385" s="49"/>
    </row>
    <row r="25386" customHeight="1" spans="7:9">
      <c r="G25386" s="11"/>
      <c r="H25386" s="12"/>
      <c r="I25386" s="49"/>
    </row>
    <row r="25387" customHeight="1" spans="7:9">
      <c r="G25387" s="11"/>
      <c r="H25387" s="12"/>
      <c r="I25387" s="49"/>
    </row>
    <row r="25388" customHeight="1" spans="7:9">
      <c r="G25388" s="11"/>
      <c r="H25388" s="12"/>
      <c r="I25388" s="49"/>
    </row>
    <row r="25389" customHeight="1" spans="7:9">
      <c r="G25389" s="11"/>
      <c r="H25389" s="12"/>
      <c r="I25389" s="49"/>
    </row>
    <row r="25390" customHeight="1" spans="7:9">
      <c r="G25390" s="11"/>
      <c r="H25390" s="12"/>
      <c r="I25390" s="49"/>
    </row>
    <row r="25391" customHeight="1" spans="7:9">
      <c r="G25391" s="11"/>
      <c r="H25391" s="12"/>
      <c r="I25391" s="49"/>
    </row>
    <row r="25392" customHeight="1" spans="7:9">
      <c r="G25392" s="11"/>
      <c r="H25392" s="12"/>
      <c r="I25392" s="49"/>
    </row>
    <row r="25393" customHeight="1" spans="7:9">
      <c r="G25393" s="11"/>
      <c r="H25393" s="12"/>
      <c r="I25393" s="49"/>
    </row>
    <row r="25394" customHeight="1" spans="7:9">
      <c r="G25394" s="11"/>
      <c r="H25394" s="12"/>
      <c r="I25394" s="49"/>
    </row>
    <row r="25395" customHeight="1" spans="7:9">
      <c r="G25395" s="11"/>
      <c r="H25395" s="12"/>
      <c r="I25395" s="49"/>
    </row>
    <row r="25396" customHeight="1" spans="7:9">
      <c r="G25396" s="11"/>
      <c r="H25396" s="12"/>
      <c r="I25396" s="49"/>
    </row>
    <row r="25397" customHeight="1" spans="7:9">
      <c r="G25397" s="11"/>
      <c r="H25397" s="12"/>
      <c r="I25397" s="49"/>
    </row>
    <row r="25398" customHeight="1" spans="7:9">
      <c r="G25398" s="11"/>
      <c r="H25398" s="12"/>
      <c r="I25398" s="49"/>
    </row>
    <row r="25399" customHeight="1" spans="7:9">
      <c r="G25399" s="11"/>
      <c r="H25399" s="12"/>
      <c r="I25399" s="49"/>
    </row>
    <row r="25400" customHeight="1" spans="7:9">
      <c r="G25400" s="11"/>
      <c r="H25400" s="12"/>
      <c r="I25400" s="49"/>
    </row>
    <row r="25401" customHeight="1" spans="7:9">
      <c r="G25401" s="11"/>
      <c r="H25401" s="12"/>
      <c r="I25401" s="49"/>
    </row>
    <row r="25402" customHeight="1" spans="7:9">
      <c r="G25402" s="11"/>
      <c r="H25402" s="12"/>
      <c r="I25402" s="49"/>
    </row>
    <row r="25403" customHeight="1" spans="7:9">
      <c r="G25403" s="11"/>
      <c r="H25403" s="12"/>
      <c r="I25403" s="49"/>
    </row>
    <row r="25404" customHeight="1" spans="7:9">
      <c r="G25404" s="11"/>
      <c r="H25404" s="12"/>
      <c r="I25404" s="49"/>
    </row>
    <row r="25405" customHeight="1" spans="7:9">
      <c r="G25405" s="11"/>
      <c r="H25405" s="12"/>
      <c r="I25405" s="49"/>
    </row>
    <row r="25406" customHeight="1" spans="7:9">
      <c r="G25406" s="11"/>
      <c r="H25406" s="12"/>
      <c r="I25406" s="49"/>
    </row>
    <row r="25407" customHeight="1" spans="7:9">
      <c r="G25407" s="11"/>
      <c r="H25407" s="12"/>
      <c r="I25407" s="49"/>
    </row>
    <row r="25408" customHeight="1" spans="7:9">
      <c r="G25408" s="11"/>
      <c r="H25408" s="12"/>
      <c r="I25408" s="49"/>
    </row>
    <row r="25409" customHeight="1" spans="7:9">
      <c r="G25409" s="11"/>
      <c r="H25409" s="12"/>
      <c r="I25409" s="49"/>
    </row>
    <row r="25410" customHeight="1" spans="7:9">
      <c r="G25410" s="11"/>
      <c r="H25410" s="12"/>
      <c r="I25410" s="49"/>
    </row>
    <row r="25411" customHeight="1" spans="7:9">
      <c r="G25411" s="11"/>
      <c r="H25411" s="12"/>
      <c r="I25411" s="49"/>
    </row>
    <row r="25412" customHeight="1" spans="7:9">
      <c r="G25412" s="11"/>
      <c r="H25412" s="12"/>
      <c r="I25412" s="49"/>
    </row>
    <row r="25413" customHeight="1" spans="7:9">
      <c r="G25413" s="11"/>
      <c r="H25413" s="12"/>
      <c r="I25413" s="49"/>
    </row>
    <row r="25414" customHeight="1" spans="7:9">
      <c r="G25414" s="11"/>
      <c r="H25414" s="12"/>
      <c r="I25414" s="49"/>
    </row>
    <row r="25415" customHeight="1" spans="7:9">
      <c r="G25415" s="11"/>
      <c r="H25415" s="12"/>
      <c r="I25415" s="49"/>
    </row>
    <row r="25416" customHeight="1" spans="7:9">
      <c r="G25416" s="11"/>
      <c r="H25416" s="12"/>
      <c r="I25416" s="49"/>
    </row>
    <row r="25417" customHeight="1" spans="7:9">
      <c r="G25417" s="11"/>
      <c r="H25417" s="12"/>
      <c r="I25417" s="49"/>
    </row>
    <row r="25418" customHeight="1" spans="7:9">
      <c r="G25418" s="11"/>
      <c r="H25418" s="12"/>
      <c r="I25418" s="49"/>
    </row>
    <row r="25419" customHeight="1" spans="7:9">
      <c r="G25419" s="11"/>
      <c r="H25419" s="12"/>
      <c r="I25419" s="49"/>
    </row>
    <row r="25420" customHeight="1" spans="7:9">
      <c r="G25420" s="11"/>
      <c r="H25420" s="12"/>
      <c r="I25420" s="49"/>
    </row>
    <row r="25421" customHeight="1" spans="7:9">
      <c r="G25421" s="11"/>
      <c r="H25421" s="12"/>
      <c r="I25421" s="49"/>
    </row>
    <row r="25422" customHeight="1" spans="7:9">
      <c r="G25422" s="11"/>
      <c r="H25422" s="12"/>
      <c r="I25422" s="49"/>
    </row>
    <row r="25423" customHeight="1" spans="7:9">
      <c r="G25423" s="11"/>
      <c r="H25423" s="12"/>
      <c r="I25423" s="49"/>
    </row>
    <row r="25424" customHeight="1" spans="7:9">
      <c r="G25424" s="11"/>
      <c r="H25424" s="12"/>
      <c r="I25424" s="49"/>
    </row>
    <row r="25425" customHeight="1" spans="7:9">
      <c r="G25425" s="11"/>
      <c r="H25425" s="12"/>
      <c r="I25425" s="49"/>
    </row>
    <row r="25426" customHeight="1" spans="7:9">
      <c r="G25426" s="11"/>
      <c r="H25426" s="12"/>
      <c r="I25426" s="49"/>
    </row>
    <row r="25427" customHeight="1" spans="7:9">
      <c r="G25427" s="11"/>
      <c r="H25427" s="12"/>
      <c r="I25427" s="49"/>
    </row>
    <row r="25428" customHeight="1" spans="7:9">
      <c r="G25428" s="11"/>
      <c r="H25428" s="12"/>
      <c r="I25428" s="49"/>
    </row>
    <row r="25429" customHeight="1" spans="7:9">
      <c r="G25429" s="11"/>
      <c r="H25429" s="12"/>
      <c r="I25429" s="49"/>
    </row>
    <row r="25430" customHeight="1" spans="7:9">
      <c r="G25430" s="11"/>
      <c r="H25430" s="12"/>
      <c r="I25430" s="49"/>
    </row>
    <row r="25431" customHeight="1" spans="7:9">
      <c r="G25431" s="11"/>
      <c r="H25431" s="12"/>
      <c r="I25431" s="49"/>
    </row>
    <row r="25432" customHeight="1" spans="7:9">
      <c r="G25432" s="11"/>
      <c r="H25432" s="12"/>
      <c r="I25432" s="49"/>
    </row>
    <row r="25433" customHeight="1" spans="7:9">
      <c r="G25433" s="11"/>
      <c r="H25433" s="12"/>
      <c r="I25433" s="49"/>
    </row>
    <row r="25434" customHeight="1" spans="7:9">
      <c r="G25434" s="11"/>
      <c r="H25434" s="12"/>
      <c r="I25434" s="49"/>
    </row>
    <row r="25435" customHeight="1" spans="7:9">
      <c r="G25435" s="11"/>
      <c r="H25435" s="12"/>
      <c r="I25435" s="49"/>
    </row>
    <row r="25436" customHeight="1" spans="7:9">
      <c r="G25436" s="11"/>
      <c r="H25436" s="12"/>
      <c r="I25436" s="49"/>
    </row>
    <row r="25437" customHeight="1" spans="7:9">
      <c r="G25437" s="11"/>
      <c r="H25437" s="12"/>
      <c r="I25437" s="49"/>
    </row>
    <row r="25438" customHeight="1" spans="7:9">
      <c r="G25438" s="11"/>
      <c r="H25438" s="12"/>
      <c r="I25438" s="49"/>
    </row>
    <row r="25439" customHeight="1" spans="7:9">
      <c r="G25439" s="11"/>
      <c r="H25439" s="12"/>
      <c r="I25439" s="49"/>
    </row>
    <row r="25440" customHeight="1" spans="7:9">
      <c r="G25440" s="11"/>
      <c r="H25440" s="12"/>
      <c r="I25440" s="49"/>
    </row>
    <row r="25441" customHeight="1" spans="7:9">
      <c r="G25441" s="11"/>
      <c r="H25441" s="12"/>
      <c r="I25441" s="49"/>
    </row>
    <row r="25442" customHeight="1" spans="7:9">
      <c r="G25442" s="11"/>
      <c r="H25442" s="12"/>
      <c r="I25442" s="49"/>
    </row>
    <row r="25443" customHeight="1" spans="7:9">
      <c r="G25443" s="11"/>
      <c r="H25443" s="12"/>
      <c r="I25443" s="49"/>
    </row>
    <row r="25444" customHeight="1" spans="7:9">
      <c r="G25444" s="11"/>
      <c r="H25444" s="12"/>
      <c r="I25444" s="49"/>
    </row>
    <row r="25445" customHeight="1" spans="7:9">
      <c r="G25445" s="11"/>
      <c r="H25445" s="12"/>
      <c r="I25445" s="49"/>
    </row>
    <row r="25446" customHeight="1" spans="7:9">
      <c r="G25446" s="11"/>
      <c r="H25446" s="12"/>
      <c r="I25446" s="49"/>
    </row>
    <row r="25447" customHeight="1" spans="7:9">
      <c r="G25447" s="11"/>
      <c r="H25447" s="12"/>
      <c r="I25447" s="49"/>
    </row>
    <row r="25448" customHeight="1" spans="7:9">
      <c r="G25448" s="11"/>
      <c r="H25448" s="12"/>
      <c r="I25448" s="49"/>
    </row>
    <row r="25449" customHeight="1" spans="7:9">
      <c r="G25449" s="11"/>
      <c r="H25449" s="12"/>
      <c r="I25449" s="49"/>
    </row>
    <row r="25450" customHeight="1" spans="7:9">
      <c r="G25450" s="11"/>
      <c r="H25450" s="12"/>
      <c r="I25450" s="49"/>
    </row>
    <row r="25451" customHeight="1" spans="7:9">
      <c r="G25451" s="11"/>
      <c r="H25451" s="12"/>
      <c r="I25451" s="49"/>
    </row>
    <row r="25452" customHeight="1" spans="7:9">
      <c r="G25452" s="11"/>
      <c r="H25452" s="12"/>
      <c r="I25452" s="49"/>
    </row>
    <row r="25453" customHeight="1" spans="7:9">
      <c r="G25453" s="11"/>
      <c r="H25453" s="12"/>
      <c r="I25453" s="49"/>
    </row>
    <row r="25454" customHeight="1" spans="7:9">
      <c r="G25454" s="11"/>
      <c r="H25454" s="12"/>
      <c r="I25454" s="49"/>
    </row>
    <row r="25455" customHeight="1" spans="7:9">
      <c r="G25455" s="11"/>
      <c r="H25455" s="12"/>
      <c r="I25455" s="49"/>
    </row>
    <row r="25456" customHeight="1" spans="7:9">
      <c r="G25456" s="11"/>
      <c r="H25456" s="12"/>
      <c r="I25456" s="49"/>
    </row>
    <row r="25457" customHeight="1" spans="7:9">
      <c r="G25457" s="11"/>
      <c r="H25457" s="12"/>
      <c r="I25457" s="49"/>
    </row>
    <row r="25458" customHeight="1" spans="7:9">
      <c r="G25458" s="11"/>
      <c r="H25458" s="12"/>
      <c r="I25458" s="49"/>
    </row>
    <row r="25459" customHeight="1" spans="7:9">
      <c r="G25459" s="11"/>
      <c r="H25459" s="12"/>
      <c r="I25459" s="49"/>
    </row>
    <row r="25460" customHeight="1" spans="7:9">
      <c r="G25460" s="11"/>
      <c r="H25460" s="12"/>
      <c r="I25460" s="49"/>
    </row>
    <row r="25461" customHeight="1" spans="7:9">
      <c r="G25461" s="11"/>
      <c r="H25461" s="12"/>
      <c r="I25461" s="49"/>
    </row>
    <row r="25462" customHeight="1" spans="7:9">
      <c r="G25462" s="11"/>
      <c r="H25462" s="12"/>
      <c r="I25462" s="49"/>
    </row>
    <row r="25463" customHeight="1" spans="7:9">
      <c r="G25463" s="11"/>
      <c r="H25463" s="12"/>
      <c r="I25463" s="49"/>
    </row>
    <row r="25464" customHeight="1" spans="7:9">
      <c r="G25464" s="11"/>
      <c r="H25464" s="12"/>
      <c r="I25464" s="49"/>
    </row>
    <row r="25465" customHeight="1" spans="7:9">
      <c r="G25465" s="11"/>
      <c r="H25465" s="12"/>
      <c r="I25465" s="49"/>
    </row>
    <row r="25466" customHeight="1" spans="7:9">
      <c r="G25466" s="11"/>
      <c r="H25466" s="12"/>
      <c r="I25466" s="49"/>
    </row>
    <row r="25467" customHeight="1" spans="7:9">
      <c r="G25467" s="11"/>
      <c r="H25467" s="12"/>
      <c r="I25467" s="49"/>
    </row>
    <row r="25468" customHeight="1" spans="7:9">
      <c r="G25468" s="11"/>
      <c r="H25468" s="12"/>
      <c r="I25468" s="49"/>
    </row>
    <row r="25469" customHeight="1" spans="7:9">
      <c r="G25469" s="11"/>
      <c r="H25469" s="12"/>
      <c r="I25469" s="49"/>
    </row>
    <row r="25470" customHeight="1" spans="7:9">
      <c r="G25470" s="11"/>
      <c r="H25470" s="12"/>
      <c r="I25470" s="49"/>
    </row>
    <row r="25471" customHeight="1" spans="7:9">
      <c r="G25471" s="11"/>
      <c r="H25471" s="12"/>
      <c r="I25471" s="49"/>
    </row>
    <row r="25472" customHeight="1" spans="7:9">
      <c r="G25472" s="11"/>
      <c r="H25472" s="12"/>
      <c r="I25472" s="49"/>
    </row>
    <row r="25473" customHeight="1" spans="7:9">
      <c r="G25473" s="11"/>
      <c r="H25473" s="12"/>
      <c r="I25473" s="49"/>
    </row>
    <row r="25474" customHeight="1" spans="7:9">
      <c r="G25474" s="11"/>
      <c r="H25474" s="12"/>
      <c r="I25474" s="49"/>
    </row>
    <row r="25475" customHeight="1" spans="7:9">
      <c r="G25475" s="11"/>
      <c r="H25475" s="12"/>
      <c r="I25475" s="49"/>
    </row>
    <row r="25476" customHeight="1" spans="7:9">
      <c r="G25476" s="11"/>
      <c r="H25476" s="12"/>
      <c r="I25476" s="49"/>
    </row>
    <row r="25477" customHeight="1" spans="7:9">
      <c r="G25477" s="11"/>
      <c r="H25477" s="12"/>
      <c r="I25477" s="49"/>
    </row>
    <row r="25478" customHeight="1" spans="7:9">
      <c r="G25478" s="11"/>
      <c r="H25478" s="12"/>
      <c r="I25478" s="49"/>
    </row>
    <row r="25479" customHeight="1" spans="7:9">
      <c r="G25479" s="11"/>
      <c r="H25479" s="12"/>
      <c r="I25479" s="49"/>
    </row>
    <row r="25480" customHeight="1" spans="7:9">
      <c r="G25480" s="11"/>
      <c r="H25480" s="12"/>
      <c r="I25480" s="49"/>
    </row>
    <row r="25481" customHeight="1" spans="7:9">
      <c r="G25481" s="11"/>
      <c r="H25481" s="12"/>
      <c r="I25481" s="49"/>
    </row>
    <row r="25482" customHeight="1" spans="7:9">
      <c r="G25482" s="11"/>
      <c r="H25482" s="12"/>
      <c r="I25482" s="49"/>
    </row>
    <row r="25483" customHeight="1" spans="7:9">
      <c r="G25483" s="11"/>
      <c r="H25483" s="12"/>
      <c r="I25483" s="49"/>
    </row>
    <row r="25484" customHeight="1" spans="7:9">
      <c r="G25484" s="11"/>
      <c r="H25484" s="12"/>
      <c r="I25484" s="49"/>
    </row>
    <row r="25485" customHeight="1" spans="7:9">
      <c r="G25485" s="11"/>
      <c r="H25485" s="12"/>
      <c r="I25485" s="49"/>
    </row>
    <row r="25486" customHeight="1" spans="7:9">
      <c r="G25486" s="11"/>
      <c r="H25486" s="12"/>
      <c r="I25486" s="49"/>
    </row>
    <row r="25487" customHeight="1" spans="7:9">
      <c r="G25487" s="11"/>
      <c r="H25487" s="12"/>
      <c r="I25487" s="49"/>
    </row>
    <row r="25488" customHeight="1" spans="7:9">
      <c r="G25488" s="11"/>
      <c r="H25488" s="12"/>
      <c r="I25488" s="49"/>
    </row>
    <row r="25489" customHeight="1" spans="7:9">
      <c r="G25489" s="11"/>
      <c r="H25489" s="12"/>
      <c r="I25489" s="49"/>
    </row>
    <row r="25490" customHeight="1" spans="7:9">
      <c r="G25490" s="11"/>
      <c r="H25490" s="12"/>
      <c r="I25490" s="49"/>
    </row>
    <row r="25491" customHeight="1" spans="7:9">
      <c r="G25491" s="11"/>
      <c r="H25491" s="12"/>
      <c r="I25491" s="49"/>
    </row>
    <row r="25492" customHeight="1" spans="7:9">
      <c r="G25492" s="11"/>
      <c r="H25492" s="12"/>
      <c r="I25492" s="49"/>
    </row>
    <row r="25493" customHeight="1" spans="7:9">
      <c r="G25493" s="11"/>
      <c r="H25493" s="12"/>
      <c r="I25493" s="49"/>
    </row>
    <row r="25494" customHeight="1" spans="7:9">
      <c r="G25494" s="11"/>
      <c r="H25494" s="12"/>
      <c r="I25494" s="49"/>
    </row>
    <row r="25495" customHeight="1" spans="7:9">
      <c r="G25495" s="11"/>
      <c r="H25495" s="12"/>
      <c r="I25495" s="49"/>
    </row>
    <row r="25496" customHeight="1" spans="7:9">
      <c r="G25496" s="11"/>
      <c r="H25496" s="12"/>
      <c r="I25496" s="49"/>
    </row>
    <row r="25497" customHeight="1" spans="7:9">
      <c r="G25497" s="11"/>
      <c r="H25497" s="12"/>
      <c r="I25497" s="49"/>
    </row>
    <row r="25498" customHeight="1" spans="7:9">
      <c r="G25498" s="11"/>
      <c r="H25498" s="12"/>
      <c r="I25498" s="49"/>
    </row>
    <row r="25499" customHeight="1" spans="7:9">
      <c r="G25499" s="11"/>
      <c r="H25499" s="12"/>
      <c r="I25499" s="49"/>
    </row>
    <row r="25500" customHeight="1" spans="7:9">
      <c r="G25500" s="11"/>
      <c r="H25500" s="12"/>
      <c r="I25500" s="49"/>
    </row>
    <row r="25501" customHeight="1" spans="7:9">
      <c r="G25501" s="11"/>
      <c r="H25501" s="12"/>
      <c r="I25501" s="49"/>
    </row>
    <row r="25502" customHeight="1" spans="7:9">
      <c r="G25502" s="11"/>
      <c r="H25502" s="12"/>
      <c r="I25502" s="49"/>
    </row>
    <row r="25503" customHeight="1" spans="7:9">
      <c r="G25503" s="11"/>
      <c r="H25503" s="12"/>
      <c r="I25503" s="49"/>
    </row>
    <row r="25504" customHeight="1" spans="7:9">
      <c r="G25504" s="11"/>
      <c r="H25504" s="12"/>
      <c r="I25504" s="49"/>
    </row>
    <row r="25505" customHeight="1" spans="7:9">
      <c r="G25505" s="11"/>
      <c r="H25505" s="12"/>
      <c r="I25505" s="49"/>
    </row>
    <row r="25506" customHeight="1" spans="7:9">
      <c r="G25506" s="11"/>
      <c r="H25506" s="12"/>
      <c r="I25506" s="49"/>
    </row>
    <row r="25507" customHeight="1" spans="7:9">
      <c r="G25507" s="11"/>
      <c r="H25507" s="12"/>
      <c r="I25507" s="49"/>
    </row>
    <row r="25508" customHeight="1" spans="7:9">
      <c r="G25508" s="11"/>
      <c r="H25508" s="12"/>
      <c r="I25508" s="49"/>
    </row>
    <row r="25509" customHeight="1" spans="7:9">
      <c r="G25509" s="11"/>
      <c r="H25509" s="12"/>
      <c r="I25509" s="49"/>
    </row>
    <row r="25510" customHeight="1" spans="7:9">
      <c r="G25510" s="11"/>
      <c r="H25510" s="12"/>
      <c r="I25510" s="49"/>
    </row>
    <row r="25511" customHeight="1" spans="7:9">
      <c r="G25511" s="11"/>
      <c r="H25511" s="12"/>
      <c r="I25511" s="49"/>
    </row>
    <row r="25512" customHeight="1" spans="7:9">
      <c r="G25512" s="11"/>
      <c r="H25512" s="12"/>
      <c r="I25512" s="49"/>
    </row>
    <row r="25513" customHeight="1" spans="7:9">
      <c r="G25513" s="11"/>
      <c r="H25513" s="12"/>
      <c r="I25513" s="49"/>
    </row>
    <row r="25514" customHeight="1" spans="7:9">
      <c r="G25514" s="11"/>
      <c r="H25514" s="12"/>
      <c r="I25514" s="49"/>
    </row>
    <row r="25515" customHeight="1" spans="7:9">
      <c r="G25515" s="11"/>
      <c r="H25515" s="12"/>
      <c r="I25515" s="49"/>
    </row>
    <row r="25516" customHeight="1" spans="7:9">
      <c r="G25516" s="11"/>
      <c r="H25516" s="12"/>
      <c r="I25516" s="49"/>
    </row>
    <row r="25517" customHeight="1" spans="7:9">
      <c r="G25517" s="11"/>
      <c r="H25517" s="12"/>
      <c r="I25517" s="49"/>
    </row>
    <row r="25518" customHeight="1" spans="7:9">
      <c r="G25518" s="11"/>
      <c r="H25518" s="12"/>
      <c r="I25518" s="49"/>
    </row>
    <row r="25519" customHeight="1" spans="7:9">
      <c r="G25519" s="11"/>
      <c r="H25519" s="12"/>
      <c r="I25519" s="49"/>
    </row>
    <row r="25520" customHeight="1" spans="7:9">
      <c r="G25520" s="11"/>
      <c r="H25520" s="12"/>
      <c r="I25520" s="49"/>
    </row>
    <row r="25521" customHeight="1" spans="7:9">
      <c r="G25521" s="11"/>
      <c r="H25521" s="12"/>
      <c r="I25521" s="49"/>
    </row>
    <row r="25522" customHeight="1" spans="7:9">
      <c r="G25522" s="11"/>
      <c r="H25522" s="12"/>
      <c r="I25522" s="49"/>
    </row>
    <row r="25523" customHeight="1" spans="7:9">
      <c r="G25523" s="11"/>
      <c r="H25523" s="12"/>
      <c r="I25523" s="49"/>
    </row>
    <row r="25524" customHeight="1" spans="7:9">
      <c r="G25524" s="11"/>
      <c r="H25524" s="12"/>
      <c r="I25524" s="49"/>
    </row>
    <row r="25525" customHeight="1" spans="7:9">
      <c r="G25525" s="11"/>
      <c r="H25525" s="12"/>
      <c r="I25525" s="49"/>
    </row>
    <row r="25526" customHeight="1" spans="7:9">
      <c r="G25526" s="11"/>
      <c r="H25526" s="12"/>
      <c r="I25526" s="49"/>
    </row>
    <row r="25527" customHeight="1" spans="7:9">
      <c r="G25527" s="11"/>
      <c r="H25527" s="12"/>
      <c r="I25527" s="49"/>
    </row>
    <row r="25528" customHeight="1" spans="7:9">
      <c r="G25528" s="11"/>
      <c r="H25528" s="12"/>
      <c r="I25528" s="49"/>
    </row>
    <row r="25529" customHeight="1" spans="7:9">
      <c r="G25529" s="11"/>
      <c r="H25529" s="12"/>
      <c r="I25529" s="49"/>
    </row>
    <row r="25530" customHeight="1" spans="7:9">
      <c r="G25530" s="11"/>
      <c r="H25530" s="12"/>
      <c r="I25530" s="49"/>
    </row>
    <row r="25531" customHeight="1" spans="7:9">
      <c r="G25531" s="11"/>
      <c r="H25531" s="12"/>
      <c r="I25531" s="49"/>
    </row>
    <row r="25532" customHeight="1" spans="7:9">
      <c r="G25532" s="11"/>
      <c r="H25532" s="12"/>
      <c r="I25532" s="49"/>
    </row>
    <row r="25533" customHeight="1" spans="7:9">
      <c r="G25533" s="11"/>
      <c r="H25533" s="12"/>
      <c r="I25533" s="49"/>
    </row>
    <row r="25534" customHeight="1" spans="7:9">
      <c r="G25534" s="11"/>
      <c r="H25534" s="12"/>
      <c r="I25534" s="49"/>
    </row>
    <row r="25535" customHeight="1" spans="7:9">
      <c r="G25535" s="11"/>
      <c r="H25535" s="12"/>
      <c r="I25535" s="49"/>
    </row>
    <row r="25536" customHeight="1" spans="7:9">
      <c r="G25536" s="11"/>
      <c r="H25536" s="12"/>
      <c r="I25536" s="49"/>
    </row>
    <row r="25537" customHeight="1" spans="7:9">
      <c r="G25537" s="11"/>
      <c r="H25537" s="12"/>
      <c r="I25537" s="49"/>
    </row>
    <row r="25538" customHeight="1" spans="7:9">
      <c r="G25538" s="11"/>
      <c r="H25538" s="12"/>
      <c r="I25538" s="49"/>
    </row>
    <row r="25539" customHeight="1" spans="7:9">
      <c r="G25539" s="11"/>
      <c r="H25539" s="12"/>
      <c r="I25539" s="49"/>
    </row>
    <row r="25540" customHeight="1" spans="7:9">
      <c r="G25540" s="11"/>
      <c r="H25540" s="12"/>
      <c r="I25540" s="49"/>
    </row>
    <row r="25541" customHeight="1" spans="7:9">
      <c r="G25541" s="11"/>
      <c r="H25541" s="12"/>
      <c r="I25541" s="49"/>
    </row>
    <row r="25542" customHeight="1" spans="7:9">
      <c r="G25542" s="11"/>
      <c r="H25542" s="12"/>
      <c r="I25542" s="49"/>
    </row>
    <row r="25543" customHeight="1" spans="7:9">
      <c r="G25543" s="11"/>
      <c r="H25543" s="12"/>
      <c r="I25543" s="49"/>
    </row>
    <row r="25544" customHeight="1" spans="7:9">
      <c r="G25544" s="11"/>
      <c r="H25544" s="12"/>
      <c r="I25544" s="49"/>
    </row>
    <row r="25545" customHeight="1" spans="7:9">
      <c r="G25545" s="11"/>
      <c r="H25545" s="12"/>
      <c r="I25545" s="49"/>
    </row>
    <row r="25546" customHeight="1" spans="7:9">
      <c r="G25546" s="11"/>
      <c r="H25546" s="12"/>
      <c r="I25546" s="49"/>
    </row>
    <row r="25547" customHeight="1" spans="7:9">
      <c r="G25547" s="11"/>
      <c r="H25547" s="12"/>
      <c r="I25547" s="49"/>
    </row>
    <row r="25548" customHeight="1" spans="7:9">
      <c r="G25548" s="11"/>
      <c r="H25548" s="12"/>
      <c r="I25548" s="49"/>
    </row>
    <row r="25549" customHeight="1" spans="7:9">
      <c r="G25549" s="11"/>
      <c r="H25549" s="12"/>
      <c r="I25549" s="49"/>
    </row>
    <row r="25550" customHeight="1" spans="7:9">
      <c r="G25550" s="11"/>
      <c r="H25550" s="12"/>
      <c r="I25550" s="49"/>
    </row>
    <row r="25551" customHeight="1" spans="7:9">
      <c r="G25551" s="11"/>
      <c r="H25551" s="12"/>
      <c r="I25551" s="49"/>
    </row>
    <row r="25552" customHeight="1" spans="7:9">
      <c r="G25552" s="11"/>
      <c r="H25552" s="12"/>
      <c r="I25552" s="49"/>
    </row>
    <row r="25553" customHeight="1" spans="7:9">
      <c r="G25553" s="11"/>
      <c r="H25553" s="12"/>
      <c r="I25553" s="49"/>
    </row>
    <row r="25554" customHeight="1" spans="7:9">
      <c r="G25554" s="11"/>
      <c r="H25554" s="12"/>
      <c r="I25554" s="49"/>
    </row>
    <row r="25555" customHeight="1" spans="7:9">
      <c r="G25555" s="11"/>
      <c r="H25555" s="12"/>
      <c r="I25555" s="49"/>
    </row>
    <row r="25556" customHeight="1" spans="7:9">
      <c r="G25556" s="11"/>
      <c r="H25556" s="12"/>
      <c r="I25556" s="49"/>
    </row>
    <row r="25557" customHeight="1" spans="7:9">
      <c r="G25557" s="11"/>
      <c r="H25557" s="12"/>
      <c r="I25557" s="49"/>
    </row>
    <row r="25558" customHeight="1" spans="7:9">
      <c r="G25558" s="11"/>
      <c r="H25558" s="12"/>
      <c r="I25558" s="49"/>
    </row>
    <row r="25559" customHeight="1" spans="7:9">
      <c r="G25559" s="11"/>
      <c r="H25559" s="12"/>
      <c r="I25559" s="49"/>
    </row>
    <row r="25560" customHeight="1" spans="7:9">
      <c r="G25560" s="11"/>
      <c r="H25560" s="12"/>
      <c r="I25560" s="49"/>
    </row>
    <row r="25561" customHeight="1" spans="7:9">
      <c r="G25561" s="11"/>
      <c r="H25561" s="12"/>
      <c r="I25561" s="49"/>
    </row>
    <row r="25562" customHeight="1" spans="7:9">
      <c r="G25562" s="11"/>
      <c r="H25562" s="12"/>
      <c r="I25562" s="49"/>
    </row>
    <row r="25563" customHeight="1" spans="7:9">
      <c r="G25563" s="11"/>
      <c r="H25563" s="12"/>
      <c r="I25563" s="49"/>
    </row>
    <row r="25564" customHeight="1" spans="7:9">
      <c r="G25564" s="11"/>
      <c r="H25564" s="12"/>
      <c r="I25564" s="49"/>
    </row>
    <row r="25565" customHeight="1" spans="7:9">
      <c r="G25565" s="11"/>
      <c r="H25565" s="12"/>
      <c r="I25565" s="49"/>
    </row>
    <row r="25566" customHeight="1" spans="7:9">
      <c r="G25566" s="11"/>
      <c r="H25566" s="12"/>
      <c r="I25566" s="49"/>
    </row>
    <row r="25567" customHeight="1" spans="7:9">
      <c r="G25567" s="11"/>
      <c r="H25567" s="12"/>
      <c r="I25567" s="49"/>
    </row>
    <row r="25568" customHeight="1" spans="7:9">
      <c r="G25568" s="11"/>
      <c r="H25568" s="12"/>
      <c r="I25568" s="49"/>
    </row>
    <row r="25569" customHeight="1" spans="7:9">
      <c r="G25569" s="11"/>
      <c r="H25569" s="12"/>
      <c r="I25569" s="49"/>
    </row>
    <row r="25570" customHeight="1" spans="7:9">
      <c r="G25570" s="11"/>
      <c r="H25570" s="12"/>
      <c r="I25570" s="49"/>
    </row>
    <row r="25571" customHeight="1" spans="7:9">
      <c r="G25571" s="11"/>
      <c r="H25571" s="12"/>
      <c r="I25571" s="49"/>
    </row>
    <row r="25572" customHeight="1" spans="7:9">
      <c r="G25572" s="11"/>
      <c r="H25572" s="12"/>
      <c r="I25572" s="49"/>
    </row>
    <row r="25573" customHeight="1" spans="7:9">
      <c r="G25573" s="11"/>
      <c r="H25573" s="12"/>
      <c r="I25573" s="49"/>
    </row>
    <row r="25574" customHeight="1" spans="7:9">
      <c r="G25574" s="11"/>
      <c r="H25574" s="12"/>
      <c r="I25574" s="49"/>
    </row>
    <row r="25575" customHeight="1" spans="7:9">
      <c r="G25575" s="11"/>
      <c r="H25575" s="12"/>
      <c r="I25575" s="49"/>
    </row>
    <row r="25576" customHeight="1" spans="7:9">
      <c r="G25576" s="11"/>
      <c r="H25576" s="12"/>
      <c r="I25576" s="49"/>
    </row>
    <row r="25577" customHeight="1" spans="7:9">
      <c r="G25577" s="11"/>
      <c r="H25577" s="12"/>
      <c r="I25577" s="49"/>
    </row>
    <row r="25578" customHeight="1" spans="7:9">
      <c r="G25578" s="11"/>
      <c r="H25578" s="12"/>
      <c r="I25578" s="49"/>
    </row>
    <row r="25579" customHeight="1" spans="7:9">
      <c r="G25579" s="11"/>
      <c r="H25579" s="12"/>
      <c r="I25579" s="49"/>
    </row>
    <row r="25580" customHeight="1" spans="7:9">
      <c r="G25580" s="11"/>
      <c r="H25580" s="12"/>
      <c r="I25580" s="49"/>
    </row>
    <row r="25581" customHeight="1" spans="7:9">
      <c r="G25581" s="11"/>
      <c r="H25581" s="12"/>
      <c r="I25581" s="49"/>
    </row>
    <row r="25582" customHeight="1" spans="7:9">
      <c r="G25582" s="11"/>
      <c r="H25582" s="12"/>
      <c r="I25582" s="49"/>
    </row>
    <row r="25583" customHeight="1" spans="7:9">
      <c r="G25583" s="11"/>
      <c r="H25583" s="12"/>
      <c r="I25583" s="49"/>
    </row>
    <row r="25584" customHeight="1" spans="7:9">
      <c r="G25584" s="11"/>
      <c r="H25584" s="12"/>
      <c r="I25584" s="49"/>
    </row>
    <row r="25585" customHeight="1" spans="7:9">
      <c r="G25585" s="11"/>
      <c r="H25585" s="12"/>
      <c r="I25585" s="49"/>
    </row>
    <row r="25586" customHeight="1" spans="7:9">
      <c r="G25586" s="11"/>
      <c r="H25586" s="12"/>
      <c r="I25586" s="49"/>
    </row>
    <row r="25587" customHeight="1" spans="7:9">
      <c r="G25587" s="11"/>
      <c r="H25587" s="12"/>
      <c r="I25587" s="49"/>
    </row>
    <row r="25588" customHeight="1" spans="7:9">
      <c r="G25588" s="11"/>
      <c r="H25588" s="12"/>
      <c r="I25588" s="49"/>
    </row>
    <row r="25589" customHeight="1" spans="7:9">
      <c r="G25589" s="11"/>
      <c r="H25589" s="12"/>
      <c r="I25589" s="49"/>
    </row>
    <row r="25590" customHeight="1" spans="7:9">
      <c r="G25590" s="11"/>
      <c r="H25590" s="12"/>
      <c r="I25590" s="49"/>
    </row>
    <row r="25591" customHeight="1" spans="7:9">
      <c r="G25591" s="11"/>
      <c r="H25591" s="12"/>
      <c r="I25591" s="49"/>
    </row>
    <row r="25592" customHeight="1" spans="7:9">
      <c r="G25592" s="11"/>
      <c r="H25592" s="12"/>
      <c r="I25592" s="49"/>
    </row>
    <row r="25593" customHeight="1" spans="7:9">
      <c r="G25593" s="11"/>
      <c r="H25593" s="12"/>
      <c r="I25593" s="49"/>
    </row>
    <row r="25594" customHeight="1" spans="7:9">
      <c r="G25594" s="11"/>
      <c r="H25594" s="12"/>
      <c r="I25594" s="49"/>
    </row>
    <row r="25595" customHeight="1" spans="7:9">
      <c r="G25595" s="11"/>
      <c r="H25595" s="12"/>
      <c r="I25595" s="49"/>
    </row>
    <row r="25596" customHeight="1" spans="7:9">
      <c r="G25596" s="11"/>
      <c r="H25596" s="12"/>
      <c r="I25596" s="49"/>
    </row>
    <row r="25597" customHeight="1" spans="7:9">
      <c r="G25597" s="11"/>
      <c r="H25597" s="12"/>
      <c r="I25597" s="49"/>
    </row>
    <row r="25598" customHeight="1" spans="7:9">
      <c r="G25598" s="11"/>
      <c r="H25598" s="12"/>
      <c r="I25598" s="49"/>
    </row>
    <row r="25599" customHeight="1" spans="7:9">
      <c r="G25599" s="11"/>
      <c r="H25599" s="12"/>
      <c r="I25599" s="49"/>
    </row>
    <row r="25600" customHeight="1" spans="7:9">
      <c r="G25600" s="11"/>
      <c r="H25600" s="12"/>
      <c r="I25600" s="49"/>
    </row>
    <row r="25601" customHeight="1" spans="7:9">
      <c r="G25601" s="11"/>
      <c r="H25601" s="12"/>
      <c r="I25601" s="49"/>
    </row>
    <row r="25602" customHeight="1" spans="7:9">
      <c r="G25602" s="11"/>
      <c r="H25602" s="12"/>
      <c r="I25602" s="49"/>
    </row>
    <row r="25603" customHeight="1" spans="7:9">
      <c r="G25603" s="11"/>
      <c r="H25603" s="12"/>
      <c r="I25603" s="49"/>
    </row>
    <row r="25604" customHeight="1" spans="7:9">
      <c r="G25604" s="11"/>
      <c r="H25604" s="12"/>
      <c r="I25604" s="49"/>
    </row>
    <row r="25605" customHeight="1" spans="7:9">
      <c r="G25605" s="11"/>
      <c r="H25605" s="12"/>
      <c r="I25605" s="49"/>
    </row>
    <row r="25606" customHeight="1" spans="7:9">
      <c r="G25606" s="11"/>
      <c r="H25606" s="12"/>
      <c r="I25606" s="49"/>
    </row>
    <row r="25607" customHeight="1" spans="7:9">
      <c r="G25607" s="11"/>
      <c r="H25607" s="12"/>
      <c r="I25607" s="49"/>
    </row>
    <row r="25608" customHeight="1" spans="7:9">
      <c r="G25608" s="11"/>
      <c r="H25608" s="12"/>
      <c r="I25608" s="49"/>
    </row>
    <row r="25609" customHeight="1" spans="7:9">
      <c r="G25609" s="11"/>
      <c r="H25609" s="12"/>
      <c r="I25609" s="49"/>
    </row>
    <row r="25610" customHeight="1" spans="7:9">
      <c r="G25610" s="11"/>
      <c r="H25610" s="12"/>
      <c r="I25610" s="49"/>
    </row>
    <row r="25611" customHeight="1" spans="7:9">
      <c r="G25611" s="11"/>
      <c r="H25611" s="12"/>
      <c r="I25611" s="49"/>
    </row>
    <row r="25612" customHeight="1" spans="7:9">
      <c r="G25612" s="11"/>
      <c r="H25612" s="12"/>
      <c r="I25612" s="49"/>
    </row>
    <row r="25613" customHeight="1" spans="7:9">
      <c r="G25613" s="11"/>
      <c r="H25613" s="12"/>
      <c r="I25613" s="49"/>
    </row>
    <row r="25614" customHeight="1" spans="7:9">
      <c r="G25614" s="11"/>
      <c r="H25614" s="12"/>
      <c r="I25614" s="49"/>
    </row>
    <row r="25615" customHeight="1" spans="7:9">
      <c r="G25615" s="11"/>
      <c r="H25615" s="12"/>
      <c r="I25615" s="49"/>
    </row>
    <row r="25616" customHeight="1" spans="7:9">
      <c r="G25616" s="11"/>
      <c r="H25616" s="12"/>
      <c r="I25616" s="49"/>
    </row>
    <row r="25617" customHeight="1" spans="7:9">
      <c r="G25617" s="11"/>
      <c r="H25617" s="12"/>
      <c r="I25617" s="49"/>
    </row>
    <row r="25618" customHeight="1" spans="7:9">
      <c r="G25618" s="11"/>
      <c r="H25618" s="12"/>
      <c r="I25618" s="49"/>
    </row>
    <row r="25619" customHeight="1" spans="7:9">
      <c r="G25619" s="11"/>
      <c r="H25619" s="12"/>
      <c r="I25619" s="49"/>
    </row>
    <row r="25620" customHeight="1" spans="7:9">
      <c r="G25620" s="11"/>
      <c r="H25620" s="12"/>
      <c r="I25620" s="49"/>
    </row>
    <row r="25621" customHeight="1" spans="7:9">
      <c r="G25621" s="11"/>
      <c r="H25621" s="12"/>
      <c r="I25621" s="49"/>
    </row>
    <row r="25622" customHeight="1" spans="7:9">
      <c r="G25622" s="11"/>
      <c r="H25622" s="12"/>
      <c r="I25622" s="49"/>
    </row>
    <row r="25623" customHeight="1" spans="7:9">
      <c r="G25623" s="11"/>
      <c r="H25623" s="12"/>
      <c r="I25623" s="49"/>
    </row>
    <row r="25624" customHeight="1" spans="7:9">
      <c r="G25624" s="11"/>
      <c r="H25624" s="12"/>
      <c r="I25624" s="49"/>
    </row>
    <row r="25625" customHeight="1" spans="7:9">
      <c r="G25625" s="11"/>
      <c r="H25625" s="12"/>
      <c r="I25625" s="49"/>
    </row>
    <row r="25626" customHeight="1" spans="7:9">
      <c r="G25626" s="11"/>
      <c r="H25626" s="12"/>
      <c r="I25626" s="49"/>
    </row>
    <row r="25627" customHeight="1" spans="7:9">
      <c r="G25627" s="11"/>
      <c r="H25627" s="12"/>
      <c r="I25627" s="49"/>
    </row>
    <row r="25628" customHeight="1" spans="7:9">
      <c r="G25628" s="11"/>
      <c r="H25628" s="12"/>
      <c r="I25628" s="49"/>
    </row>
    <row r="25629" customHeight="1" spans="7:9">
      <c r="G25629" s="11"/>
      <c r="H25629" s="12"/>
      <c r="I25629" s="49"/>
    </row>
    <row r="25630" customHeight="1" spans="7:9">
      <c r="G25630" s="11"/>
      <c r="H25630" s="12"/>
      <c r="I25630" s="49"/>
    </row>
    <row r="25631" customHeight="1" spans="7:9">
      <c r="G25631" s="11"/>
      <c r="H25631" s="12"/>
      <c r="I25631" s="49"/>
    </row>
    <row r="25632" customHeight="1" spans="7:9">
      <c r="G25632" s="11"/>
      <c r="H25632" s="12"/>
      <c r="I25632" s="49"/>
    </row>
    <row r="25633" customHeight="1" spans="7:9">
      <c r="G25633" s="11"/>
      <c r="H25633" s="12"/>
      <c r="I25633" s="49"/>
    </row>
    <row r="25634" customHeight="1" spans="7:9">
      <c r="G25634" s="11"/>
      <c r="H25634" s="12"/>
      <c r="I25634" s="49"/>
    </row>
    <row r="25635" customHeight="1" spans="7:9">
      <c r="G25635" s="11"/>
      <c r="H25635" s="12"/>
      <c r="I25635" s="49"/>
    </row>
    <row r="25636" customHeight="1" spans="7:9">
      <c r="G25636" s="11"/>
      <c r="H25636" s="12"/>
      <c r="I25636" s="49"/>
    </row>
    <row r="25637" customHeight="1" spans="7:9">
      <c r="G25637" s="11"/>
      <c r="H25637" s="12"/>
      <c r="I25637" s="49"/>
    </row>
    <row r="25638" customHeight="1" spans="7:9">
      <c r="G25638" s="11"/>
      <c r="H25638" s="12"/>
      <c r="I25638" s="49"/>
    </row>
    <row r="25639" customHeight="1" spans="7:9">
      <c r="G25639" s="11"/>
      <c r="H25639" s="12"/>
      <c r="I25639" s="49"/>
    </row>
    <row r="25640" customHeight="1" spans="7:9">
      <c r="G25640" s="11"/>
      <c r="H25640" s="12"/>
      <c r="I25640" s="49"/>
    </row>
    <row r="25641" customHeight="1" spans="7:9">
      <c r="G25641" s="11"/>
      <c r="H25641" s="12"/>
      <c r="I25641" s="49"/>
    </row>
    <row r="25642" customHeight="1" spans="7:9">
      <c r="G25642" s="11"/>
      <c r="H25642" s="12"/>
      <c r="I25642" s="49"/>
    </row>
    <row r="25643" customHeight="1" spans="7:9">
      <c r="G25643" s="11"/>
      <c r="H25643" s="12"/>
      <c r="I25643" s="49"/>
    </row>
    <row r="25644" customHeight="1" spans="7:9">
      <c r="G25644" s="11"/>
      <c r="H25644" s="12"/>
      <c r="I25644" s="49"/>
    </row>
    <row r="25645" customHeight="1" spans="7:9">
      <c r="G25645" s="11"/>
      <c r="H25645" s="12"/>
      <c r="I25645" s="49"/>
    </row>
    <row r="25646" customHeight="1" spans="7:9">
      <c r="G25646" s="11"/>
      <c r="H25646" s="12"/>
      <c r="I25646" s="49"/>
    </row>
    <row r="25647" customHeight="1" spans="7:9">
      <c r="G25647" s="11"/>
      <c r="H25647" s="12"/>
      <c r="I25647" s="49"/>
    </row>
    <row r="25648" customHeight="1" spans="7:9">
      <c r="G25648" s="11"/>
      <c r="H25648" s="12"/>
      <c r="I25648" s="49"/>
    </row>
    <row r="25649" customHeight="1" spans="7:9">
      <c r="G25649" s="11"/>
      <c r="H25649" s="12"/>
      <c r="I25649" s="49"/>
    </row>
    <row r="25650" customHeight="1" spans="7:9">
      <c r="G25650" s="11"/>
      <c r="H25650" s="12"/>
      <c r="I25650" s="49"/>
    </row>
    <row r="25651" customHeight="1" spans="7:9">
      <c r="G25651" s="11"/>
      <c r="H25651" s="12"/>
      <c r="I25651" s="49"/>
    </row>
    <row r="25652" customHeight="1" spans="7:9">
      <c r="G25652" s="11"/>
      <c r="H25652" s="12"/>
      <c r="I25652" s="49"/>
    </row>
    <row r="25653" customHeight="1" spans="7:9">
      <c r="G25653" s="11"/>
      <c r="H25653" s="12"/>
      <c r="I25653" s="49"/>
    </row>
    <row r="25654" customHeight="1" spans="7:9">
      <c r="G25654" s="11"/>
      <c r="H25654" s="12"/>
      <c r="I25654" s="49"/>
    </row>
    <row r="25655" customHeight="1" spans="7:9">
      <c r="G25655" s="11"/>
      <c r="H25655" s="12"/>
      <c r="I25655" s="49"/>
    </row>
    <row r="25656" customHeight="1" spans="7:9">
      <c r="G25656" s="11"/>
      <c r="H25656" s="12"/>
      <c r="I25656" s="49"/>
    </row>
    <row r="25657" customHeight="1" spans="7:9">
      <c r="G25657" s="11"/>
      <c r="H25657" s="12"/>
      <c r="I25657" s="49"/>
    </row>
    <row r="25658" customHeight="1" spans="7:9">
      <c r="G25658" s="11"/>
      <c r="H25658" s="12"/>
      <c r="I25658" s="49"/>
    </row>
    <row r="25659" customHeight="1" spans="7:9">
      <c r="G25659" s="11"/>
      <c r="H25659" s="12"/>
      <c r="I25659" s="49"/>
    </row>
    <row r="25660" customHeight="1" spans="7:9">
      <c r="G25660" s="11"/>
      <c r="H25660" s="12"/>
      <c r="I25660" s="49"/>
    </row>
    <row r="25661" customHeight="1" spans="7:9">
      <c r="G25661" s="11"/>
      <c r="H25661" s="12"/>
      <c r="I25661" s="49"/>
    </row>
    <row r="25662" customHeight="1" spans="7:9">
      <c r="G25662" s="11"/>
      <c r="H25662" s="12"/>
      <c r="I25662" s="49"/>
    </row>
    <row r="25663" customHeight="1" spans="7:9">
      <c r="G25663" s="11"/>
      <c r="H25663" s="12"/>
      <c r="I25663" s="49"/>
    </row>
    <row r="25664" customHeight="1" spans="7:9">
      <c r="G25664" s="11"/>
      <c r="H25664" s="12"/>
      <c r="I25664" s="49"/>
    </row>
    <row r="25665" customHeight="1" spans="7:9">
      <c r="G25665" s="11"/>
      <c r="H25665" s="12"/>
      <c r="I25665" s="49"/>
    </row>
    <row r="25666" customHeight="1" spans="7:9">
      <c r="G25666" s="11"/>
      <c r="H25666" s="12"/>
      <c r="I25666" s="49"/>
    </row>
    <row r="25667" customHeight="1" spans="7:9">
      <c r="G25667" s="11"/>
      <c r="H25667" s="12"/>
      <c r="I25667" s="49"/>
    </row>
    <row r="25668" customHeight="1" spans="7:9">
      <c r="G25668" s="11"/>
      <c r="H25668" s="12"/>
      <c r="I25668" s="49"/>
    </row>
    <row r="25669" customHeight="1" spans="7:9">
      <c r="G25669" s="11"/>
      <c r="H25669" s="12"/>
      <c r="I25669" s="49"/>
    </row>
    <row r="25670" customHeight="1" spans="7:9">
      <c r="G25670" s="11"/>
      <c r="H25670" s="12"/>
      <c r="I25670" s="49"/>
    </row>
    <row r="25671" customHeight="1" spans="7:9">
      <c r="G25671" s="11"/>
      <c r="H25671" s="12"/>
      <c r="I25671" s="49"/>
    </row>
    <row r="25672" customHeight="1" spans="7:9">
      <c r="G25672" s="11"/>
      <c r="H25672" s="12"/>
      <c r="I25672" s="49"/>
    </row>
    <row r="25673" customHeight="1" spans="7:9">
      <c r="G25673" s="11"/>
      <c r="H25673" s="12"/>
      <c r="I25673" s="49"/>
    </row>
    <row r="25674" customHeight="1" spans="7:9">
      <c r="G25674" s="11"/>
      <c r="H25674" s="12"/>
      <c r="I25674" s="49"/>
    </row>
    <row r="25675" customHeight="1" spans="7:9">
      <c r="G25675" s="11"/>
      <c r="H25675" s="12"/>
      <c r="I25675" s="49"/>
    </row>
    <row r="25676" customHeight="1" spans="7:9">
      <c r="G25676" s="11"/>
      <c r="H25676" s="12"/>
      <c r="I25676" s="49"/>
    </row>
    <row r="25677" customHeight="1" spans="7:9">
      <c r="G25677" s="11"/>
      <c r="H25677" s="12"/>
      <c r="I25677" s="49"/>
    </row>
    <row r="25678" customHeight="1" spans="7:9">
      <c r="G25678" s="11"/>
      <c r="H25678" s="12"/>
      <c r="I25678" s="49"/>
    </row>
    <row r="25679" customHeight="1" spans="7:9">
      <c r="G25679" s="11"/>
      <c r="H25679" s="12"/>
      <c r="I25679" s="49"/>
    </row>
    <row r="25680" customHeight="1" spans="7:9">
      <c r="G25680" s="11"/>
      <c r="H25680" s="12"/>
      <c r="I25680" s="49"/>
    </row>
    <row r="25681" customHeight="1" spans="7:9">
      <c r="G25681" s="11"/>
      <c r="H25681" s="12"/>
      <c r="I25681" s="49"/>
    </row>
    <row r="25682" customHeight="1" spans="7:9">
      <c r="G25682" s="11"/>
      <c r="H25682" s="12"/>
      <c r="I25682" s="49"/>
    </row>
    <row r="25683" customHeight="1" spans="7:9">
      <c r="G25683" s="11"/>
      <c r="H25683" s="12"/>
      <c r="I25683" s="49"/>
    </row>
    <row r="25684" customHeight="1" spans="7:9">
      <c r="G25684" s="11"/>
      <c r="H25684" s="12"/>
      <c r="I25684" s="49"/>
    </row>
    <row r="25685" customHeight="1" spans="7:9">
      <c r="G25685" s="11"/>
      <c r="H25685" s="12"/>
      <c r="I25685" s="49"/>
    </row>
    <row r="25686" customHeight="1" spans="7:9">
      <c r="G25686" s="11"/>
      <c r="H25686" s="12"/>
      <c r="I25686" s="49"/>
    </row>
    <row r="25687" customHeight="1" spans="7:9">
      <c r="G25687" s="11"/>
      <c r="H25687" s="12"/>
      <c r="I25687" s="49"/>
    </row>
    <row r="25688" customHeight="1" spans="7:9">
      <c r="G25688" s="11"/>
      <c r="H25688" s="12"/>
      <c r="I25688" s="49"/>
    </row>
    <row r="25689" customHeight="1" spans="7:9">
      <c r="G25689" s="11"/>
      <c r="H25689" s="12"/>
      <c r="I25689" s="49"/>
    </row>
    <row r="25690" customHeight="1" spans="7:9">
      <c r="G25690" s="11"/>
      <c r="H25690" s="12"/>
      <c r="I25690" s="49"/>
    </row>
    <row r="25691" customHeight="1" spans="7:9">
      <c r="G25691" s="11"/>
      <c r="H25691" s="12"/>
      <c r="I25691" s="49"/>
    </row>
    <row r="25692" customHeight="1" spans="7:9">
      <c r="G25692" s="11"/>
      <c r="H25692" s="12"/>
      <c r="I25692" s="49"/>
    </row>
    <row r="25693" customHeight="1" spans="7:9">
      <c r="G25693" s="11"/>
      <c r="H25693" s="12"/>
      <c r="I25693" s="49"/>
    </row>
    <row r="25694" customHeight="1" spans="7:9">
      <c r="G25694" s="11"/>
      <c r="H25694" s="12"/>
      <c r="I25694" s="49"/>
    </row>
    <row r="25695" customHeight="1" spans="7:9">
      <c r="G25695" s="11"/>
      <c r="H25695" s="12"/>
      <c r="I25695" s="49"/>
    </row>
    <row r="25696" customHeight="1" spans="7:9">
      <c r="G25696" s="11"/>
      <c r="H25696" s="12"/>
      <c r="I25696" s="49"/>
    </row>
    <row r="25697" customHeight="1" spans="7:9">
      <c r="G25697" s="11"/>
      <c r="H25697" s="12"/>
      <c r="I25697" s="49"/>
    </row>
    <row r="25698" customHeight="1" spans="7:9">
      <c r="G25698" s="11"/>
      <c r="H25698" s="12"/>
      <c r="I25698" s="49"/>
    </row>
    <row r="25699" customHeight="1" spans="7:9">
      <c r="G25699" s="11"/>
      <c r="H25699" s="12"/>
      <c r="I25699" s="49"/>
    </row>
    <row r="25700" customHeight="1" spans="7:9">
      <c r="G25700" s="11"/>
      <c r="H25700" s="12"/>
      <c r="I25700" s="49"/>
    </row>
    <row r="25701" customHeight="1" spans="7:9">
      <c r="G25701" s="11"/>
      <c r="H25701" s="12"/>
      <c r="I25701" s="49"/>
    </row>
    <row r="25702" customHeight="1" spans="7:9">
      <c r="G25702" s="11"/>
      <c r="H25702" s="12"/>
      <c r="I25702" s="49"/>
    </row>
    <row r="25703" customHeight="1" spans="7:9">
      <c r="G25703" s="11"/>
      <c r="H25703" s="12"/>
      <c r="I25703" s="49"/>
    </row>
    <row r="25704" customHeight="1" spans="7:9">
      <c r="G25704" s="11"/>
      <c r="H25704" s="12"/>
      <c r="I25704" s="49"/>
    </row>
    <row r="25705" customHeight="1" spans="7:9">
      <c r="G25705" s="11"/>
      <c r="H25705" s="12"/>
      <c r="I25705" s="49"/>
    </row>
    <row r="25706" customHeight="1" spans="7:9">
      <c r="G25706" s="11"/>
      <c r="H25706" s="12"/>
      <c r="I25706" s="49"/>
    </row>
    <row r="25707" customHeight="1" spans="7:9">
      <c r="G25707" s="11"/>
      <c r="H25707" s="12"/>
      <c r="I25707" s="49"/>
    </row>
    <row r="25708" customHeight="1" spans="7:9">
      <c r="G25708" s="11"/>
      <c r="H25708" s="12"/>
      <c r="I25708" s="49"/>
    </row>
    <row r="25709" customHeight="1" spans="7:9">
      <c r="G25709" s="11"/>
      <c r="H25709" s="12"/>
      <c r="I25709" s="49"/>
    </row>
    <row r="25710" customHeight="1" spans="7:9">
      <c r="G25710" s="11"/>
      <c r="H25710" s="12"/>
      <c r="I25710" s="49"/>
    </row>
    <row r="25711" customHeight="1" spans="7:9">
      <c r="G25711" s="11"/>
      <c r="H25711" s="12"/>
      <c r="I25711" s="49"/>
    </row>
    <row r="25712" customHeight="1" spans="7:9">
      <c r="G25712" s="11"/>
      <c r="H25712" s="12"/>
      <c r="I25712" s="49"/>
    </row>
    <row r="25713" customHeight="1" spans="7:9">
      <c r="G25713" s="11"/>
      <c r="H25713" s="12"/>
      <c r="I25713" s="49"/>
    </row>
    <row r="25714" customHeight="1" spans="7:9">
      <c r="G25714" s="11"/>
      <c r="H25714" s="12"/>
      <c r="I25714" s="49"/>
    </row>
    <row r="25715" customHeight="1" spans="7:9">
      <c r="G25715" s="11"/>
      <c r="H25715" s="12"/>
      <c r="I25715" s="49"/>
    </row>
    <row r="25716" customHeight="1" spans="7:9">
      <c r="G25716" s="11"/>
      <c r="H25716" s="12"/>
      <c r="I25716" s="49"/>
    </row>
    <row r="25717" customHeight="1" spans="7:9">
      <c r="G25717" s="11"/>
      <c r="H25717" s="12"/>
      <c r="I25717" s="49"/>
    </row>
    <row r="25718" customHeight="1" spans="7:9">
      <c r="G25718" s="11"/>
      <c r="H25718" s="12"/>
      <c r="I25718" s="49"/>
    </row>
    <row r="25719" customHeight="1" spans="7:9">
      <c r="G25719" s="11"/>
      <c r="H25719" s="12"/>
      <c r="I25719" s="49"/>
    </row>
    <row r="25720" customHeight="1" spans="7:9">
      <c r="G25720" s="11"/>
      <c r="H25720" s="12"/>
      <c r="I25720" s="49"/>
    </row>
    <row r="25721" customHeight="1" spans="7:9">
      <c r="G25721" s="11"/>
      <c r="H25721" s="12"/>
      <c r="I25721" s="49"/>
    </row>
    <row r="25722" customHeight="1" spans="7:9">
      <c r="G25722" s="11"/>
      <c r="H25722" s="12"/>
      <c r="I25722" s="49"/>
    </row>
    <row r="25723" customHeight="1" spans="7:9">
      <c r="G25723" s="11"/>
      <c r="H25723" s="12"/>
      <c r="I25723" s="49"/>
    </row>
    <row r="25724" customHeight="1" spans="7:9">
      <c r="G25724" s="11"/>
      <c r="H25724" s="12"/>
      <c r="I25724" s="49"/>
    </row>
    <row r="25725" customHeight="1" spans="7:9">
      <c r="G25725" s="11"/>
      <c r="H25725" s="12"/>
      <c r="I25725" s="49"/>
    </row>
    <row r="25726" customHeight="1" spans="7:9">
      <c r="G25726" s="11"/>
      <c r="H25726" s="12"/>
      <c r="I25726" s="49"/>
    </row>
    <row r="25727" customHeight="1" spans="7:9">
      <c r="G25727" s="11"/>
      <c r="H25727" s="12"/>
      <c r="I25727" s="49"/>
    </row>
    <row r="25728" customHeight="1" spans="7:9">
      <c r="G25728" s="11"/>
      <c r="H25728" s="12"/>
      <c r="I25728" s="49"/>
    </row>
    <row r="25729" customHeight="1" spans="7:9">
      <c r="G25729" s="11"/>
      <c r="H25729" s="12"/>
      <c r="I25729" s="49"/>
    </row>
    <row r="25730" customHeight="1" spans="7:9">
      <c r="G25730" s="11"/>
      <c r="H25730" s="12"/>
      <c r="I25730" s="49"/>
    </row>
    <row r="25731" customHeight="1" spans="7:9">
      <c r="G25731" s="11"/>
      <c r="H25731" s="12"/>
      <c r="I25731" s="49"/>
    </row>
    <row r="25732" customHeight="1" spans="7:9">
      <c r="G25732" s="11"/>
      <c r="H25732" s="12"/>
      <c r="I25732" s="49"/>
    </row>
    <row r="25733" customHeight="1" spans="7:9">
      <c r="G25733" s="11"/>
      <c r="H25733" s="12"/>
      <c r="I25733" s="49"/>
    </row>
    <row r="25734" customHeight="1" spans="7:9">
      <c r="G25734" s="11"/>
      <c r="H25734" s="12"/>
      <c r="I25734" s="49"/>
    </row>
    <row r="25735" customHeight="1" spans="7:9">
      <c r="G25735" s="11"/>
      <c r="H25735" s="12"/>
      <c r="I25735" s="49"/>
    </row>
    <row r="25736" customHeight="1" spans="7:9">
      <c r="G25736" s="11"/>
      <c r="H25736" s="12"/>
      <c r="I25736" s="49"/>
    </row>
    <row r="25737" customHeight="1" spans="7:9">
      <c r="G25737" s="11"/>
      <c r="H25737" s="12"/>
      <c r="I25737" s="49"/>
    </row>
    <row r="25738" customHeight="1" spans="7:9">
      <c r="G25738" s="11"/>
      <c r="H25738" s="12"/>
      <c r="I25738" s="49"/>
    </row>
    <row r="25739" customHeight="1" spans="7:9">
      <c r="G25739" s="11"/>
      <c r="H25739" s="12"/>
      <c r="I25739" s="49"/>
    </row>
    <row r="25740" customHeight="1" spans="7:9">
      <c r="G25740" s="11"/>
      <c r="H25740" s="12"/>
      <c r="I25740" s="49"/>
    </row>
    <row r="25741" customHeight="1" spans="7:9">
      <c r="G25741" s="11"/>
      <c r="H25741" s="12"/>
      <c r="I25741" s="49"/>
    </row>
    <row r="25742" customHeight="1" spans="7:9">
      <c r="G25742" s="11"/>
      <c r="H25742" s="12"/>
      <c r="I25742" s="49"/>
    </row>
    <row r="25743" customHeight="1" spans="7:9">
      <c r="G25743" s="11"/>
      <c r="H25743" s="12"/>
      <c r="I25743" s="49"/>
    </row>
    <row r="25744" customHeight="1" spans="7:9">
      <c r="G25744" s="11"/>
      <c r="H25744" s="12"/>
      <c r="I25744" s="49"/>
    </row>
    <row r="25745" customHeight="1" spans="7:9">
      <c r="G25745" s="11"/>
      <c r="H25745" s="12"/>
      <c r="I25745" s="49"/>
    </row>
    <row r="25746" customHeight="1" spans="7:9">
      <c r="G25746" s="11"/>
      <c r="H25746" s="12"/>
      <c r="I25746" s="49"/>
    </row>
    <row r="25747" customHeight="1" spans="7:9">
      <c r="G25747" s="11"/>
      <c r="H25747" s="12"/>
      <c r="I25747" s="49"/>
    </row>
    <row r="25748" customHeight="1" spans="7:9">
      <c r="G25748" s="11"/>
      <c r="H25748" s="12"/>
      <c r="I25748" s="49"/>
    </row>
    <row r="25749" customHeight="1" spans="7:9">
      <c r="G25749" s="11"/>
      <c r="H25749" s="12"/>
      <c r="I25749" s="49"/>
    </row>
    <row r="25750" customHeight="1" spans="7:9">
      <c r="G25750" s="11"/>
      <c r="H25750" s="12"/>
      <c r="I25750" s="49"/>
    </row>
    <row r="25751" customHeight="1" spans="7:9">
      <c r="G25751" s="11"/>
      <c r="H25751" s="12"/>
      <c r="I25751" s="49"/>
    </row>
    <row r="25752" customHeight="1" spans="7:9">
      <c r="G25752" s="11"/>
      <c r="H25752" s="12"/>
      <c r="I25752" s="49"/>
    </row>
    <row r="25753" customHeight="1" spans="7:9">
      <c r="G25753" s="11"/>
      <c r="H25753" s="12"/>
      <c r="I25753" s="49"/>
    </row>
    <row r="25754" customHeight="1" spans="7:9">
      <c r="G25754" s="11"/>
      <c r="H25754" s="12"/>
      <c r="I25754" s="49"/>
    </row>
    <row r="25755" customHeight="1" spans="7:9">
      <c r="G25755" s="11"/>
      <c r="H25755" s="12"/>
      <c r="I25755" s="49"/>
    </row>
    <row r="25756" customHeight="1" spans="7:9">
      <c r="G25756" s="11"/>
      <c r="H25756" s="12"/>
      <c r="I25756" s="49"/>
    </row>
    <row r="25757" customHeight="1" spans="7:9">
      <c r="G25757" s="11"/>
      <c r="H25757" s="12"/>
      <c r="I25757" s="49"/>
    </row>
    <row r="25758" customHeight="1" spans="7:9">
      <c r="G25758" s="11"/>
      <c r="H25758" s="12"/>
      <c r="I25758" s="49"/>
    </row>
    <row r="25759" customHeight="1" spans="7:9">
      <c r="G25759" s="11"/>
      <c r="H25759" s="12"/>
      <c r="I25759" s="49"/>
    </row>
    <row r="25760" customHeight="1" spans="7:9">
      <c r="G25760" s="11"/>
      <c r="H25760" s="12"/>
      <c r="I25760" s="49"/>
    </row>
    <row r="25761" customHeight="1" spans="7:9">
      <c r="G25761" s="11"/>
      <c r="H25761" s="12"/>
      <c r="I25761" s="49"/>
    </row>
    <row r="25762" customHeight="1" spans="7:9">
      <c r="G25762" s="11"/>
      <c r="H25762" s="12"/>
      <c r="I25762" s="49"/>
    </row>
    <row r="25763" customHeight="1" spans="7:9">
      <c r="G25763" s="11"/>
      <c r="H25763" s="12"/>
      <c r="I25763" s="49"/>
    </row>
    <row r="25764" customHeight="1" spans="7:9">
      <c r="G25764" s="11"/>
      <c r="H25764" s="12"/>
      <c r="I25764" s="49"/>
    </row>
    <row r="25765" customHeight="1" spans="7:9">
      <c r="G25765" s="11"/>
      <c r="H25765" s="12"/>
      <c r="I25765" s="49"/>
    </row>
    <row r="25766" customHeight="1" spans="7:9">
      <c r="G25766" s="11"/>
      <c r="H25766" s="12"/>
      <c r="I25766" s="49"/>
    </row>
    <row r="25767" customHeight="1" spans="7:9">
      <c r="G25767" s="11"/>
      <c r="H25767" s="12"/>
      <c r="I25767" s="49"/>
    </row>
    <row r="25768" customHeight="1" spans="7:9">
      <c r="G25768" s="11"/>
      <c r="H25768" s="12"/>
      <c r="I25768" s="49"/>
    </row>
    <row r="25769" customHeight="1" spans="7:9">
      <c r="G25769" s="11"/>
      <c r="H25769" s="12"/>
      <c r="I25769" s="49"/>
    </row>
    <row r="25770" customHeight="1" spans="7:9">
      <c r="G25770" s="11"/>
      <c r="H25770" s="12"/>
      <c r="I25770" s="49"/>
    </row>
    <row r="25771" customHeight="1" spans="7:9">
      <c r="G25771" s="11"/>
      <c r="H25771" s="12"/>
      <c r="I25771" s="49"/>
    </row>
    <row r="25772" customHeight="1" spans="7:9">
      <c r="G25772" s="11"/>
      <c r="H25772" s="12"/>
      <c r="I25772" s="49"/>
    </row>
    <row r="25773" customHeight="1" spans="7:9">
      <c r="G25773" s="11"/>
      <c r="H25773" s="12"/>
      <c r="I25773" s="49"/>
    </row>
    <row r="25774" customHeight="1" spans="7:9">
      <c r="G25774" s="11"/>
      <c r="H25774" s="12"/>
      <c r="I25774" s="49"/>
    </row>
    <row r="25775" customHeight="1" spans="7:9">
      <c r="G25775" s="11"/>
      <c r="H25775" s="12"/>
      <c r="I25775" s="49"/>
    </row>
    <row r="25776" customHeight="1" spans="7:9">
      <c r="G25776" s="11"/>
      <c r="H25776" s="12"/>
      <c r="I25776" s="49"/>
    </row>
    <row r="25777" customHeight="1" spans="7:9">
      <c r="G25777" s="11"/>
      <c r="H25777" s="12"/>
      <c r="I25777" s="49"/>
    </row>
    <row r="25778" customHeight="1" spans="7:9">
      <c r="G25778" s="11"/>
      <c r="H25778" s="12"/>
      <c r="I25778" s="49"/>
    </row>
    <row r="25779" customHeight="1" spans="7:9">
      <c r="G25779" s="11"/>
      <c r="H25779" s="12"/>
      <c r="I25779" s="49"/>
    </row>
    <row r="25780" customHeight="1" spans="7:9">
      <c r="G25780" s="11"/>
      <c r="H25780" s="12"/>
      <c r="I25780" s="49"/>
    </row>
    <row r="25781" customHeight="1" spans="7:9">
      <c r="G25781" s="11"/>
      <c r="H25781" s="12"/>
      <c r="I25781" s="49"/>
    </row>
    <row r="25782" customHeight="1" spans="7:9">
      <c r="G25782" s="11"/>
      <c r="H25782" s="12"/>
      <c r="I25782" s="49"/>
    </row>
    <row r="25783" customHeight="1" spans="7:9">
      <c r="G25783" s="11"/>
      <c r="H25783" s="12"/>
      <c r="I25783" s="49"/>
    </row>
    <row r="25784" customHeight="1" spans="7:9">
      <c r="G25784" s="11"/>
      <c r="H25784" s="12"/>
      <c r="I25784" s="49"/>
    </row>
    <row r="25785" customHeight="1" spans="7:9">
      <c r="G25785" s="11"/>
      <c r="H25785" s="12"/>
      <c r="I25785" s="49"/>
    </row>
    <row r="25786" customHeight="1" spans="7:9">
      <c r="G25786" s="11"/>
      <c r="H25786" s="12"/>
      <c r="I25786" s="49"/>
    </row>
    <row r="25787" customHeight="1" spans="7:9">
      <c r="G25787" s="11"/>
      <c r="H25787" s="12"/>
      <c r="I25787" s="49"/>
    </row>
    <row r="25788" customHeight="1" spans="7:9">
      <c r="G25788" s="11"/>
      <c r="H25788" s="12"/>
      <c r="I25788" s="49"/>
    </row>
    <row r="25789" customHeight="1" spans="7:9">
      <c r="G25789" s="11"/>
      <c r="H25789" s="12"/>
      <c r="I25789" s="49"/>
    </row>
    <row r="25790" customHeight="1" spans="7:9">
      <c r="G25790" s="11"/>
      <c r="H25790" s="12"/>
      <c r="I25790" s="49"/>
    </row>
    <row r="25791" customHeight="1" spans="7:9">
      <c r="G25791" s="11"/>
      <c r="H25791" s="12"/>
      <c r="I25791" s="49"/>
    </row>
    <row r="25792" customHeight="1" spans="7:9">
      <c r="G25792" s="11"/>
      <c r="H25792" s="12"/>
      <c r="I25792" s="49"/>
    </row>
    <row r="25793" customHeight="1" spans="7:9">
      <c r="G25793" s="11"/>
      <c r="H25793" s="12"/>
      <c r="I25793" s="49"/>
    </row>
    <row r="25794" customHeight="1" spans="7:9">
      <c r="G25794" s="11"/>
      <c r="H25794" s="12"/>
      <c r="I25794" s="49"/>
    </row>
    <row r="25795" customHeight="1" spans="7:9">
      <c r="G25795" s="11"/>
      <c r="H25795" s="12"/>
      <c r="I25795" s="49"/>
    </row>
    <row r="25796" customHeight="1" spans="7:9">
      <c r="G25796" s="11"/>
      <c r="H25796" s="12"/>
      <c r="I25796" s="49"/>
    </row>
    <row r="25797" customHeight="1" spans="7:9">
      <c r="G25797" s="11"/>
      <c r="H25797" s="12"/>
      <c r="I25797" s="49"/>
    </row>
    <row r="25798" customHeight="1" spans="7:9">
      <c r="G25798" s="11"/>
      <c r="H25798" s="12"/>
      <c r="I25798" s="49"/>
    </row>
    <row r="25799" customHeight="1" spans="7:9">
      <c r="G25799" s="11"/>
      <c r="H25799" s="12"/>
      <c r="I25799" s="49"/>
    </row>
    <row r="25800" customHeight="1" spans="7:9">
      <c r="G25800" s="11"/>
      <c r="H25800" s="12"/>
      <c r="I25800" s="49"/>
    </row>
    <row r="25801" customHeight="1" spans="7:9">
      <c r="G25801" s="11"/>
      <c r="H25801" s="12"/>
      <c r="I25801" s="49"/>
    </row>
    <row r="25802" customHeight="1" spans="7:9">
      <c r="G25802" s="11"/>
      <c r="H25802" s="12"/>
      <c r="I25802" s="49"/>
    </row>
    <row r="25803" customHeight="1" spans="7:9">
      <c r="G25803" s="11"/>
      <c r="H25803" s="12"/>
      <c r="I25803" s="49"/>
    </row>
    <row r="25804" customHeight="1" spans="7:9">
      <c r="G25804" s="11"/>
      <c r="H25804" s="12"/>
      <c r="I25804" s="49"/>
    </row>
    <row r="25805" customHeight="1" spans="7:9">
      <c r="G25805" s="11"/>
      <c r="H25805" s="12"/>
      <c r="I25805" s="49"/>
    </row>
    <row r="25806" customHeight="1" spans="7:9">
      <c r="G25806" s="11"/>
      <c r="H25806" s="12"/>
      <c r="I25806" s="49"/>
    </row>
    <row r="25807" customHeight="1" spans="7:9">
      <c r="G25807" s="11"/>
      <c r="H25807" s="12"/>
      <c r="I25807" s="49"/>
    </row>
    <row r="25808" customHeight="1" spans="7:9">
      <c r="G25808" s="11"/>
      <c r="H25808" s="12"/>
      <c r="I25808" s="49"/>
    </row>
    <row r="25809" customHeight="1" spans="7:9">
      <c r="G25809" s="11"/>
      <c r="H25809" s="12"/>
      <c r="I25809" s="49"/>
    </row>
    <row r="25810" customHeight="1" spans="7:9">
      <c r="G25810" s="11"/>
      <c r="H25810" s="12"/>
      <c r="I25810" s="49"/>
    </row>
    <row r="25811" customHeight="1" spans="7:9">
      <c r="G25811" s="11"/>
      <c r="H25811" s="12"/>
      <c r="I25811" s="49"/>
    </row>
    <row r="25812" customHeight="1" spans="7:9">
      <c r="G25812" s="11"/>
      <c r="H25812" s="12"/>
      <c r="I25812" s="49"/>
    </row>
    <row r="25813" customHeight="1" spans="7:9">
      <c r="G25813" s="11"/>
      <c r="H25813" s="12"/>
      <c r="I25813" s="49"/>
    </row>
    <row r="25814" customHeight="1" spans="7:9">
      <c r="G25814" s="11"/>
      <c r="H25814" s="12"/>
      <c r="I25814" s="49"/>
    </row>
    <row r="25815" customHeight="1" spans="7:9">
      <c r="G25815" s="11"/>
      <c r="H25815" s="12"/>
      <c r="I25815" s="49"/>
    </row>
    <row r="25816" customHeight="1" spans="7:9">
      <c r="G25816" s="11"/>
      <c r="H25816" s="12"/>
      <c r="I25816" s="49"/>
    </row>
    <row r="25817" customHeight="1" spans="7:9">
      <c r="G25817" s="11"/>
      <c r="H25817" s="12"/>
      <c r="I25817" s="49"/>
    </row>
    <row r="25818" customHeight="1" spans="7:9">
      <c r="G25818" s="11"/>
      <c r="H25818" s="12"/>
      <c r="I25818" s="49"/>
    </row>
    <row r="25819" customHeight="1" spans="7:9">
      <c r="G25819" s="11"/>
      <c r="H25819" s="12"/>
      <c r="I25819" s="49"/>
    </row>
    <row r="25820" customHeight="1" spans="7:9">
      <c r="G25820" s="11"/>
      <c r="H25820" s="12"/>
      <c r="I25820" s="49"/>
    </row>
    <row r="25821" customHeight="1" spans="7:9">
      <c r="G25821" s="11"/>
      <c r="H25821" s="12"/>
      <c r="I25821" s="49"/>
    </row>
    <row r="25822" customHeight="1" spans="7:9">
      <c r="G25822" s="11"/>
      <c r="H25822" s="12"/>
      <c r="I25822" s="49"/>
    </row>
    <row r="25823" customHeight="1" spans="7:9">
      <c r="G25823" s="11"/>
      <c r="H25823" s="12"/>
      <c r="I25823" s="49"/>
    </row>
    <row r="25824" customHeight="1" spans="7:9">
      <c r="G25824" s="11"/>
      <c r="H25824" s="12"/>
      <c r="I25824" s="49"/>
    </row>
    <row r="25825" customHeight="1" spans="7:9">
      <c r="G25825" s="11"/>
      <c r="H25825" s="12"/>
      <c r="I25825" s="49"/>
    </row>
    <row r="25826" customHeight="1" spans="7:9">
      <c r="G25826" s="11"/>
      <c r="H25826" s="12"/>
      <c r="I25826" s="49"/>
    </row>
    <row r="25827" customHeight="1" spans="7:9">
      <c r="G25827" s="11"/>
      <c r="H25827" s="12"/>
      <c r="I25827" s="49"/>
    </row>
    <row r="25828" customHeight="1" spans="7:9">
      <c r="G25828" s="11"/>
      <c r="H25828" s="12"/>
      <c r="I25828" s="49"/>
    </row>
    <row r="25829" customHeight="1" spans="7:9">
      <c r="G25829" s="11"/>
      <c r="H25829" s="12"/>
      <c r="I25829" s="49"/>
    </row>
    <row r="25830" customHeight="1" spans="7:9">
      <c r="G25830" s="11"/>
      <c r="H25830" s="12"/>
      <c r="I25830" s="49"/>
    </row>
    <row r="25831" customHeight="1" spans="7:9">
      <c r="G25831" s="11"/>
      <c r="H25831" s="12"/>
      <c r="I25831" s="49"/>
    </row>
    <row r="25832" customHeight="1" spans="7:9">
      <c r="G25832" s="11"/>
      <c r="H25832" s="12"/>
      <c r="I25832" s="49"/>
    </row>
    <row r="25833" customHeight="1" spans="7:9">
      <c r="G25833" s="11"/>
      <c r="H25833" s="12"/>
      <c r="I25833" s="49"/>
    </row>
    <row r="25834" customHeight="1" spans="7:9">
      <c r="G25834" s="11"/>
      <c r="H25834" s="12"/>
      <c r="I25834" s="49"/>
    </row>
    <row r="25835" customHeight="1" spans="7:9">
      <c r="G25835" s="11"/>
      <c r="H25835" s="12"/>
      <c r="I25835" s="49"/>
    </row>
    <row r="25836" customHeight="1" spans="7:9">
      <c r="G25836" s="11"/>
      <c r="H25836" s="12"/>
      <c r="I25836" s="49"/>
    </row>
    <row r="25837" customHeight="1" spans="7:9">
      <c r="G25837" s="11"/>
      <c r="H25837" s="12"/>
      <c r="I25837" s="49"/>
    </row>
    <row r="25838" customHeight="1" spans="7:9">
      <c r="G25838" s="11"/>
      <c r="H25838" s="12"/>
      <c r="I25838" s="49"/>
    </row>
    <row r="25839" customHeight="1" spans="7:9">
      <c r="G25839" s="11"/>
      <c r="H25839" s="12"/>
      <c r="I25839" s="49"/>
    </row>
    <row r="25840" customHeight="1" spans="7:9">
      <c r="G25840" s="11"/>
      <c r="H25840" s="12"/>
      <c r="I25840" s="49"/>
    </row>
    <row r="25841" customHeight="1" spans="7:9">
      <c r="G25841" s="11"/>
      <c r="H25841" s="12"/>
      <c r="I25841" s="49"/>
    </row>
    <row r="25842" customHeight="1" spans="7:9">
      <c r="G25842" s="11"/>
      <c r="H25842" s="12"/>
      <c r="I25842" s="49"/>
    </row>
    <row r="25843" customHeight="1" spans="7:9">
      <c r="G25843" s="11"/>
      <c r="H25843" s="12"/>
      <c r="I25843" s="49"/>
    </row>
    <row r="25844" customHeight="1" spans="7:9">
      <c r="G25844" s="11"/>
      <c r="H25844" s="12"/>
      <c r="I25844" s="49"/>
    </row>
    <row r="25845" customHeight="1" spans="7:9">
      <c r="G25845" s="11"/>
      <c r="H25845" s="12"/>
      <c r="I25845" s="49"/>
    </row>
    <row r="25846" customHeight="1" spans="7:9">
      <c r="G25846" s="11"/>
      <c r="H25846" s="12"/>
      <c r="I25846" s="49"/>
    </row>
    <row r="25847" customHeight="1" spans="7:9">
      <c r="G25847" s="11"/>
      <c r="H25847" s="12"/>
      <c r="I25847" s="49"/>
    </row>
    <row r="25848" customHeight="1" spans="7:9">
      <c r="G25848" s="11"/>
      <c r="H25848" s="12"/>
      <c r="I25848" s="49"/>
    </row>
    <row r="25849" customHeight="1" spans="7:9">
      <c r="G25849" s="11"/>
      <c r="H25849" s="12"/>
      <c r="I25849" s="49"/>
    </row>
    <row r="25850" customHeight="1" spans="7:9">
      <c r="G25850" s="11"/>
      <c r="H25850" s="12"/>
      <c r="I25850" s="49"/>
    </row>
    <row r="25851" customHeight="1" spans="7:9">
      <c r="G25851" s="11"/>
      <c r="H25851" s="12"/>
      <c r="I25851" s="49"/>
    </row>
    <row r="25852" customHeight="1" spans="7:9">
      <c r="G25852" s="11"/>
      <c r="H25852" s="12"/>
      <c r="I25852" s="49"/>
    </row>
    <row r="25853" customHeight="1" spans="7:9">
      <c r="G25853" s="11"/>
      <c r="H25853" s="12"/>
      <c r="I25853" s="49"/>
    </row>
    <row r="25854" customHeight="1" spans="7:9">
      <c r="G25854" s="11"/>
      <c r="H25854" s="12"/>
      <c r="I25854" s="49"/>
    </row>
    <row r="25855" customHeight="1" spans="7:9">
      <c r="G25855" s="11"/>
      <c r="H25855" s="12"/>
      <c r="I25855" s="49"/>
    </row>
    <row r="25856" customHeight="1" spans="7:9">
      <c r="G25856" s="11"/>
      <c r="H25856" s="12"/>
      <c r="I25856" s="49"/>
    </row>
    <row r="25857" customHeight="1" spans="7:9">
      <c r="G25857" s="11"/>
      <c r="H25857" s="12"/>
      <c r="I25857" s="49"/>
    </row>
    <row r="25858" customHeight="1" spans="7:9">
      <c r="G25858" s="11"/>
      <c r="H25858" s="12"/>
      <c r="I25858" s="49"/>
    </row>
    <row r="25859" customHeight="1" spans="7:9">
      <c r="G25859" s="11"/>
      <c r="H25859" s="12"/>
      <c r="I25859" s="49"/>
    </row>
    <row r="25860" customHeight="1" spans="7:9">
      <c r="G25860" s="11"/>
      <c r="H25860" s="12"/>
      <c r="I25860" s="49"/>
    </row>
    <row r="25861" customHeight="1" spans="7:9">
      <c r="G25861" s="11"/>
      <c r="H25861" s="12"/>
      <c r="I25861" s="49"/>
    </row>
    <row r="25862" customHeight="1" spans="7:9">
      <c r="G25862" s="11"/>
      <c r="H25862" s="12"/>
      <c r="I25862" s="49"/>
    </row>
    <row r="25863" customHeight="1" spans="7:9">
      <c r="G25863" s="11"/>
      <c r="H25863" s="12"/>
      <c r="I25863" s="49"/>
    </row>
    <row r="25864" customHeight="1" spans="7:9">
      <c r="G25864" s="11"/>
      <c r="H25864" s="12"/>
      <c r="I25864" s="49"/>
    </row>
    <row r="25865" customHeight="1" spans="7:9">
      <c r="G25865" s="11"/>
      <c r="H25865" s="12"/>
      <c r="I25865" s="49"/>
    </row>
    <row r="25866" customHeight="1" spans="7:9">
      <c r="G25866" s="11"/>
      <c r="H25866" s="12"/>
      <c r="I25866" s="49"/>
    </row>
    <row r="25867" customHeight="1" spans="7:9">
      <c r="G25867" s="11"/>
      <c r="H25867" s="12"/>
      <c r="I25867" s="49"/>
    </row>
    <row r="25868" customHeight="1" spans="7:9">
      <c r="G25868" s="11"/>
      <c r="H25868" s="12"/>
      <c r="I25868" s="49"/>
    </row>
    <row r="25869" customHeight="1" spans="7:9">
      <c r="G25869" s="11"/>
      <c r="H25869" s="12"/>
      <c r="I25869" s="49"/>
    </row>
    <row r="25870" customHeight="1" spans="7:9">
      <c r="G25870" s="11"/>
      <c r="H25870" s="12"/>
      <c r="I25870" s="49"/>
    </row>
    <row r="25871" customHeight="1" spans="7:9">
      <c r="G25871" s="11"/>
      <c r="H25871" s="12"/>
      <c r="I25871" s="49"/>
    </row>
    <row r="25872" customHeight="1" spans="7:9">
      <c r="G25872" s="11"/>
      <c r="H25872" s="12"/>
      <c r="I25872" s="49"/>
    </row>
    <row r="25873" customHeight="1" spans="7:9">
      <c r="G25873" s="11"/>
      <c r="H25873" s="12"/>
      <c r="I25873" s="49"/>
    </row>
    <row r="25874" customHeight="1" spans="7:9">
      <c r="G25874" s="11"/>
      <c r="H25874" s="12"/>
      <c r="I25874" s="49"/>
    </row>
    <row r="25875" customHeight="1" spans="7:9">
      <c r="G25875" s="11"/>
      <c r="H25875" s="12"/>
      <c r="I25875" s="49"/>
    </row>
    <row r="25876" customHeight="1" spans="7:9">
      <c r="G25876" s="11"/>
      <c r="H25876" s="12"/>
      <c r="I25876" s="49"/>
    </row>
    <row r="25877" customHeight="1" spans="7:9">
      <c r="G25877" s="11"/>
      <c r="H25877" s="12"/>
      <c r="I25877" s="49"/>
    </row>
    <row r="25878" customHeight="1" spans="7:9">
      <c r="G25878" s="11"/>
      <c r="H25878" s="12"/>
      <c r="I25878" s="49"/>
    </row>
    <row r="25879" customHeight="1" spans="7:9">
      <c r="G25879" s="11"/>
      <c r="H25879" s="12"/>
      <c r="I25879" s="49"/>
    </row>
    <row r="25880" customHeight="1" spans="7:9">
      <c r="G25880" s="11"/>
      <c r="H25880" s="12"/>
      <c r="I25880" s="49"/>
    </row>
    <row r="25881" customHeight="1" spans="7:9">
      <c r="G25881" s="11"/>
      <c r="H25881" s="12"/>
      <c r="I25881" s="49"/>
    </row>
    <row r="25882" customHeight="1" spans="7:9">
      <c r="G25882" s="11"/>
      <c r="H25882" s="12"/>
      <c r="I25882" s="49"/>
    </row>
    <row r="25883" customHeight="1" spans="7:9">
      <c r="G25883" s="11"/>
      <c r="H25883" s="12"/>
      <c r="I25883" s="49"/>
    </row>
    <row r="25884" customHeight="1" spans="7:9">
      <c r="G25884" s="11"/>
      <c r="H25884" s="12"/>
      <c r="I25884" s="49"/>
    </row>
    <row r="25885" customHeight="1" spans="7:9">
      <c r="G25885" s="11"/>
      <c r="H25885" s="12"/>
      <c r="I25885" s="49"/>
    </row>
    <row r="25886" customHeight="1" spans="7:9">
      <c r="G25886" s="11"/>
      <c r="H25886" s="12"/>
      <c r="I25886" s="49"/>
    </row>
    <row r="25887" customHeight="1" spans="7:9">
      <c r="G25887" s="11"/>
      <c r="H25887" s="12"/>
      <c r="I25887" s="49"/>
    </row>
    <row r="25888" customHeight="1" spans="7:9">
      <c r="G25888" s="11"/>
      <c r="H25888" s="12"/>
      <c r="I25888" s="49"/>
    </row>
    <row r="25889" customHeight="1" spans="7:9">
      <c r="G25889" s="11"/>
      <c r="H25889" s="12"/>
      <c r="I25889" s="49"/>
    </row>
    <row r="25890" customHeight="1" spans="7:9">
      <c r="G25890" s="11"/>
      <c r="H25890" s="12"/>
      <c r="I25890" s="49"/>
    </row>
    <row r="25891" customHeight="1" spans="7:9">
      <c r="G25891" s="11"/>
      <c r="H25891" s="12"/>
      <c r="I25891" s="49"/>
    </row>
    <row r="25892" customHeight="1" spans="7:9">
      <c r="G25892" s="11"/>
      <c r="H25892" s="12"/>
      <c r="I25892" s="49"/>
    </row>
    <row r="25893" customHeight="1" spans="7:9">
      <c r="G25893" s="11"/>
      <c r="H25893" s="12"/>
      <c r="I25893" s="49"/>
    </row>
    <row r="25894" customHeight="1" spans="7:9">
      <c r="G25894" s="11"/>
      <c r="H25894" s="12"/>
      <c r="I25894" s="49"/>
    </row>
    <row r="25895" customHeight="1" spans="7:9">
      <c r="G25895" s="11"/>
      <c r="H25895" s="12"/>
      <c r="I25895" s="49"/>
    </row>
    <row r="25896" customHeight="1" spans="7:9">
      <c r="G25896" s="11"/>
      <c r="H25896" s="12"/>
      <c r="I25896" s="49"/>
    </row>
    <row r="25897" customHeight="1" spans="7:9">
      <c r="G25897" s="11"/>
      <c r="H25897" s="12"/>
      <c r="I25897" s="49"/>
    </row>
    <row r="25898" customHeight="1" spans="7:9">
      <c r="G25898" s="11"/>
      <c r="H25898" s="12"/>
      <c r="I25898" s="49"/>
    </row>
    <row r="25899" customHeight="1" spans="7:9">
      <c r="G25899" s="11"/>
      <c r="H25899" s="12"/>
      <c r="I25899" s="49"/>
    </row>
    <row r="25900" customHeight="1" spans="7:9">
      <c r="G25900" s="11"/>
      <c r="H25900" s="12"/>
      <c r="I25900" s="49"/>
    </row>
    <row r="25901" customHeight="1" spans="7:9">
      <c r="G25901" s="11"/>
      <c r="H25901" s="12"/>
      <c r="I25901" s="49"/>
    </row>
    <row r="25902" customHeight="1" spans="7:9">
      <c r="G25902" s="11"/>
      <c r="H25902" s="12"/>
      <c r="I25902" s="49"/>
    </row>
    <row r="25903" customHeight="1" spans="7:9">
      <c r="G25903" s="11"/>
      <c r="H25903" s="12"/>
      <c r="I25903" s="49"/>
    </row>
    <row r="25904" customHeight="1" spans="7:9">
      <c r="G25904" s="11"/>
      <c r="H25904" s="12"/>
      <c r="I25904" s="49"/>
    </row>
    <row r="25905" customHeight="1" spans="7:9">
      <c r="G25905" s="11"/>
      <c r="H25905" s="12"/>
      <c r="I25905" s="49"/>
    </row>
    <row r="25906" customHeight="1" spans="7:9">
      <c r="G25906" s="11"/>
      <c r="H25906" s="12"/>
      <c r="I25906" s="49"/>
    </row>
    <row r="25907" customHeight="1" spans="7:9">
      <c r="G25907" s="11"/>
      <c r="H25907" s="12"/>
      <c r="I25907" s="49"/>
    </row>
    <row r="25908" customHeight="1" spans="7:9">
      <c r="G25908" s="11"/>
      <c r="H25908" s="12"/>
      <c r="I25908" s="49"/>
    </row>
    <row r="25909" customHeight="1" spans="7:9">
      <c r="G25909" s="11"/>
      <c r="H25909" s="12"/>
      <c r="I25909" s="49"/>
    </row>
    <row r="25910" customHeight="1" spans="7:9">
      <c r="G25910" s="11"/>
      <c r="H25910" s="12"/>
      <c r="I25910" s="49"/>
    </row>
    <row r="25911" customHeight="1" spans="7:9">
      <c r="G25911" s="11"/>
      <c r="H25911" s="12"/>
      <c r="I25911" s="49"/>
    </row>
    <row r="25912" customHeight="1" spans="7:9">
      <c r="G25912" s="11"/>
      <c r="H25912" s="12"/>
      <c r="I25912" s="49"/>
    </row>
    <row r="25913" customHeight="1" spans="7:9">
      <c r="G25913" s="11"/>
      <c r="H25913" s="12"/>
      <c r="I25913" s="49"/>
    </row>
    <row r="25914" customHeight="1" spans="7:9">
      <c r="G25914" s="11"/>
      <c r="H25914" s="12"/>
      <c r="I25914" s="49"/>
    </row>
    <row r="25915" customHeight="1" spans="7:9">
      <c r="G25915" s="11"/>
      <c r="H25915" s="12"/>
      <c r="I25915" s="49"/>
    </row>
    <row r="25916" customHeight="1" spans="7:9">
      <c r="G25916" s="11"/>
      <c r="H25916" s="12"/>
      <c r="I25916" s="49"/>
    </row>
    <row r="25917" customHeight="1" spans="7:9">
      <c r="G25917" s="11"/>
      <c r="H25917" s="12"/>
      <c r="I25917" s="49"/>
    </row>
    <row r="25918" customHeight="1" spans="7:9">
      <c r="G25918" s="11"/>
      <c r="H25918" s="12"/>
      <c r="I25918" s="49"/>
    </row>
    <row r="25919" customHeight="1" spans="7:9">
      <c r="G25919" s="11"/>
      <c r="H25919" s="12"/>
      <c r="I25919" s="49"/>
    </row>
    <row r="25920" customHeight="1" spans="7:9">
      <c r="G25920" s="11"/>
      <c r="H25920" s="12"/>
      <c r="I25920" s="49"/>
    </row>
    <row r="25921" customHeight="1" spans="7:9">
      <c r="G25921" s="11"/>
      <c r="H25921" s="12"/>
      <c r="I25921" s="49"/>
    </row>
    <row r="25922" customHeight="1" spans="7:9">
      <c r="G25922" s="11"/>
      <c r="H25922" s="12"/>
      <c r="I25922" s="49"/>
    </row>
    <row r="25923" customHeight="1" spans="7:9">
      <c r="G25923" s="11"/>
      <c r="H25923" s="12"/>
      <c r="I25923" s="49"/>
    </row>
    <row r="25924" customHeight="1" spans="7:9">
      <c r="G25924" s="11"/>
      <c r="H25924" s="12"/>
      <c r="I25924" s="49"/>
    </row>
    <row r="25925" customHeight="1" spans="7:9">
      <c r="G25925" s="11"/>
      <c r="H25925" s="12"/>
      <c r="I25925" s="49"/>
    </row>
    <row r="25926" customHeight="1" spans="7:9">
      <c r="G25926" s="11"/>
      <c r="H25926" s="12"/>
      <c r="I25926" s="49"/>
    </row>
    <row r="25927" customHeight="1" spans="7:9">
      <c r="G25927" s="11"/>
      <c r="H25927" s="12"/>
      <c r="I25927" s="49"/>
    </row>
    <row r="25928" customHeight="1" spans="7:9">
      <c r="G25928" s="11"/>
      <c r="H25928" s="12"/>
      <c r="I25928" s="49"/>
    </row>
    <row r="25929" customHeight="1" spans="7:9">
      <c r="G25929" s="11"/>
      <c r="H25929" s="12"/>
      <c r="I25929" s="49"/>
    </row>
    <row r="25930" customHeight="1" spans="7:9">
      <c r="G25930" s="11"/>
      <c r="H25930" s="12"/>
      <c r="I25930" s="49"/>
    </row>
    <row r="25931" customHeight="1" spans="7:9">
      <c r="G25931" s="11"/>
      <c r="H25931" s="12"/>
      <c r="I25931" s="49"/>
    </row>
    <row r="25932" customHeight="1" spans="7:9">
      <c r="G25932" s="11"/>
      <c r="H25932" s="12"/>
      <c r="I25932" s="49"/>
    </row>
    <row r="25933" customHeight="1" spans="7:9">
      <c r="G25933" s="11"/>
      <c r="H25933" s="12"/>
      <c r="I25933" s="49"/>
    </row>
    <row r="25934" customHeight="1" spans="7:9">
      <c r="G25934" s="11"/>
      <c r="H25934" s="12"/>
      <c r="I25934" s="49"/>
    </row>
    <row r="25935" customHeight="1" spans="7:9">
      <c r="G25935" s="11"/>
      <c r="H25935" s="12"/>
      <c r="I25935" s="49"/>
    </row>
    <row r="25936" customHeight="1" spans="7:9">
      <c r="G25936" s="11"/>
      <c r="H25936" s="12"/>
      <c r="I25936" s="49"/>
    </row>
    <row r="25937" customHeight="1" spans="7:9">
      <c r="G25937" s="11"/>
      <c r="H25937" s="12"/>
      <c r="I25937" s="49"/>
    </row>
    <row r="25938" customHeight="1" spans="7:9">
      <c r="G25938" s="11"/>
      <c r="H25938" s="12"/>
      <c r="I25938" s="49"/>
    </row>
    <row r="25939" customHeight="1" spans="7:9">
      <c r="G25939" s="11"/>
      <c r="H25939" s="12"/>
      <c r="I25939" s="49"/>
    </row>
    <row r="25940" customHeight="1" spans="7:9">
      <c r="G25940" s="11"/>
      <c r="H25940" s="12"/>
      <c r="I25940" s="49"/>
    </row>
    <row r="25941" customHeight="1" spans="7:9">
      <c r="G25941" s="11"/>
      <c r="H25941" s="12"/>
      <c r="I25941" s="49"/>
    </row>
    <row r="25942" customHeight="1" spans="7:9">
      <c r="G25942" s="11"/>
      <c r="H25942" s="12"/>
      <c r="I25942" s="49"/>
    </row>
    <row r="25943" customHeight="1" spans="7:9">
      <c r="G25943" s="11"/>
      <c r="H25943" s="12"/>
      <c r="I25943" s="49"/>
    </row>
    <row r="25944" customHeight="1" spans="7:9">
      <c r="G25944" s="11"/>
      <c r="H25944" s="12"/>
      <c r="I25944" s="49"/>
    </row>
    <row r="25945" customHeight="1" spans="7:9">
      <c r="G25945" s="11"/>
      <c r="H25945" s="12"/>
      <c r="I25945" s="49"/>
    </row>
    <row r="25946" customHeight="1" spans="7:9">
      <c r="G25946" s="11"/>
      <c r="H25946" s="12"/>
      <c r="I25946" s="49"/>
    </row>
    <row r="25947" customHeight="1" spans="7:9">
      <c r="G25947" s="11"/>
      <c r="H25947" s="12"/>
      <c r="I25947" s="49"/>
    </row>
    <row r="25948" customHeight="1" spans="7:9">
      <c r="G25948" s="11"/>
      <c r="H25948" s="12"/>
      <c r="I25948" s="49"/>
    </row>
    <row r="25949" customHeight="1" spans="7:9">
      <c r="G25949" s="11"/>
      <c r="H25949" s="12"/>
      <c r="I25949" s="49"/>
    </row>
    <row r="25950" customHeight="1" spans="7:9">
      <c r="G25950" s="11"/>
      <c r="H25950" s="12"/>
      <c r="I25950" s="49"/>
    </row>
    <row r="25951" customHeight="1" spans="7:9">
      <c r="G25951" s="11"/>
      <c r="H25951" s="12"/>
      <c r="I25951" s="49"/>
    </row>
    <row r="25952" customHeight="1" spans="7:9">
      <c r="G25952" s="11"/>
      <c r="H25952" s="12"/>
      <c r="I25952" s="49"/>
    </row>
    <row r="25953" customHeight="1" spans="7:9">
      <c r="G25953" s="11"/>
      <c r="H25953" s="12"/>
      <c r="I25953" s="49"/>
    </row>
    <row r="25954" customHeight="1" spans="7:9">
      <c r="G25954" s="11"/>
      <c r="H25954" s="12"/>
      <c r="I25954" s="49"/>
    </row>
    <row r="25955" customHeight="1" spans="7:9">
      <c r="G25955" s="11"/>
      <c r="H25955" s="12"/>
      <c r="I25955" s="49"/>
    </row>
    <row r="25956" customHeight="1" spans="7:9">
      <c r="G25956" s="11"/>
      <c r="H25956" s="12"/>
      <c r="I25956" s="49"/>
    </row>
    <row r="25957" customHeight="1" spans="7:9">
      <c r="G25957" s="11"/>
      <c r="H25957" s="12"/>
      <c r="I25957" s="49"/>
    </row>
    <row r="25958" customHeight="1" spans="7:9">
      <c r="G25958" s="11"/>
      <c r="H25958" s="12"/>
      <c r="I25958" s="49"/>
    </row>
    <row r="25959" customHeight="1" spans="7:9">
      <c r="G25959" s="11"/>
      <c r="H25959" s="12"/>
      <c r="I25959" s="49"/>
    </row>
    <row r="25960" customHeight="1" spans="7:9">
      <c r="G25960" s="11"/>
      <c r="H25960" s="12"/>
      <c r="I25960" s="49"/>
    </row>
    <row r="25961" customHeight="1" spans="7:9">
      <c r="G25961" s="11"/>
      <c r="H25961" s="12"/>
      <c r="I25961" s="49"/>
    </row>
    <row r="25962" customHeight="1" spans="7:9">
      <c r="G25962" s="11"/>
      <c r="H25962" s="12"/>
      <c r="I25962" s="49"/>
    </row>
    <row r="25963" customHeight="1" spans="7:9">
      <c r="G25963" s="11"/>
      <c r="H25963" s="12"/>
      <c r="I25963" s="49"/>
    </row>
    <row r="25964" customHeight="1" spans="7:9">
      <c r="G25964" s="11"/>
      <c r="H25964" s="12"/>
      <c r="I25964" s="49"/>
    </row>
    <row r="25965" customHeight="1" spans="7:9">
      <c r="G25965" s="11"/>
      <c r="H25965" s="12"/>
      <c r="I25965" s="49"/>
    </row>
    <row r="25966" customHeight="1" spans="7:9">
      <c r="G25966" s="11"/>
      <c r="H25966" s="12"/>
      <c r="I25966" s="49"/>
    </row>
    <row r="25967" customHeight="1" spans="7:9">
      <c r="G25967" s="11"/>
      <c r="H25967" s="12"/>
      <c r="I25967" s="49"/>
    </row>
    <row r="25968" customHeight="1" spans="7:9">
      <c r="G25968" s="11"/>
      <c r="H25968" s="12"/>
      <c r="I25968" s="49"/>
    </row>
    <row r="25969" customHeight="1" spans="7:9">
      <c r="G25969" s="11"/>
      <c r="H25969" s="12"/>
      <c r="I25969" s="49"/>
    </row>
    <row r="25970" customHeight="1" spans="7:9">
      <c r="G25970" s="11"/>
      <c r="H25970" s="12"/>
      <c r="I25970" s="49"/>
    </row>
    <row r="25971" customHeight="1" spans="7:9">
      <c r="G25971" s="11"/>
      <c r="H25971" s="12"/>
      <c r="I25971" s="49"/>
    </row>
    <row r="25972" customHeight="1" spans="7:9">
      <c r="G25972" s="11"/>
      <c r="H25972" s="12"/>
      <c r="I25972" s="49"/>
    </row>
    <row r="25973" customHeight="1" spans="7:9">
      <c r="G25973" s="11"/>
      <c r="H25973" s="12"/>
      <c r="I25973" s="49"/>
    </row>
    <row r="25974" customHeight="1" spans="7:9">
      <c r="G25974" s="11"/>
      <c r="H25974" s="12"/>
      <c r="I25974" s="49"/>
    </row>
    <row r="25975" customHeight="1" spans="7:9">
      <c r="G25975" s="11"/>
      <c r="H25975" s="12"/>
      <c r="I25975" s="49"/>
    </row>
    <row r="25976" customHeight="1" spans="7:9">
      <c r="G25976" s="11"/>
      <c r="H25976" s="12"/>
      <c r="I25976" s="49"/>
    </row>
    <row r="25977" customHeight="1" spans="7:9">
      <c r="G25977" s="11"/>
      <c r="H25977" s="12"/>
      <c r="I25977" s="49"/>
    </row>
    <row r="25978" customHeight="1" spans="7:9">
      <c r="G25978" s="11"/>
      <c r="H25978" s="12"/>
      <c r="I25978" s="49"/>
    </row>
    <row r="25979" customHeight="1" spans="7:9">
      <c r="G25979" s="11"/>
      <c r="H25979" s="12"/>
      <c r="I25979" s="49"/>
    </row>
    <row r="25980" customHeight="1" spans="7:9">
      <c r="G25980" s="11"/>
      <c r="H25980" s="12"/>
      <c r="I25980" s="49"/>
    </row>
    <row r="25981" customHeight="1" spans="7:9">
      <c r="G25981" s="11"/>
      <c r="H25981" s="12"/>
      <c r="I25981" s="49"/>
    </row>
    <row r="25982" customHeight="1" spans="7:9">
      <c r="G25982" s="11"/>
      <c r="H25982" s="12"/>
      <c r="I25982" s="49"/>
    </row>
    <row r="25983" customHeight="1" spans="7:9">
      <c r="G25983" s="11"/>
      <c r="H25983" s="12"/>
      <c r="I25983" s="49"/>
    </row>
    <row r="25984" customHeight="1" spans="7:9">
      <c r="G25984" s="11"/>
      <c r="H25984" s="12"/>
      <c r="I25984" s="49"/>
    </row>
    <row r="25985" customHeight="1" spans="7:9">
      <c r="G25985" s="11"/>
      <c r="H25985" s="12"/>
      <c r="I25985" s="49"/>
    </row>
    <row r="25986" customHeight="1" spans="7:9">
      <c r="G25986" s="11"/>
      <c r="H25986" s="12"/>
      <c r="I25986" s="49"/>
    </row>
    <row r="25987" customHeight="1" spans="7:9">
      <c r="G25987" s="11"/>
      <c r="H25987" s="12"/>
      <c r="I25987" s="49"/>
    </row>
    <row r="25988" customHeight="1" spans="7:9">
      <c r="G25988" s="11"/>
      <c r="H25988" s="12"/>
      <c r="I25988" s="49"/>
    </row>
    <row r="25989" customHeight="1" spans="7:9">
      <c r="G25989" s="11"/>
      <c r="H25989" s="12"/>
      <c r="I25989" s="49"/>
    </row>
    <row r="25990" customHeight="1" spans="7:9">
      <c r="G25990" s="11"/>
      <c r="H25990" s="12"/>
      <c r="I25990" s="49"/>
    </row>
    <row r="25991" customHeight="1" spans="7:9">
      <c r="G25991" s="11"/>
      <c r="H25991" s="12"/>
      <c r="I25991" s="49"/>
    </row>
    <row r="25992" customHeight="1" spans="7:9">
      <c r="G25992" s="11"/>
      <c r="H25992" s="12"/>
      <c r="I25992" s="49"/>
    </row>
    <row r="25993" customHeight="1" spans="7:9">
      <c r="G25993" s="11"/>
      <c r="H25993" s="12"/>
      <c r="I25993" s="49"/>
    </row>
    <row r="25994" customHeight="1" spans="7:9">
      <c r="G25994" s="11"/>
      <c r="H25994" s="12"/>
      <c r="I25994" s="49"/>
    </row>
    <row r="25995" customHeight="1" spans="7:9">
      <c r="G25995" s="11"/>
      <c r="H25995" s="12"/>
      <c r="I25995" s="49"/>
    </row>
    <row r="25996" customHeight="1" spans="7:9">
      <c r="G25996" s="11"/>
      <c r="H25996" s="12"/>
      <c r="I25996" s="49"/>
    </row>
    <row r="25997" customHeight="1" spans="7:9">
      <c r="G25997" s="11"/>
      <c r="H25997" s="12"/>
      <c r="I25997" s="49"/>
    </row>
    <row r="25998" customHeight="1" spans="7:9">
      <c r="G25998" s="11"/>
      <c r="H25998" s="12"/>
      <c r="I25998" s="49"/>
    </row>
    <row r="25999" customHeight="1" spans="7:9">
      <c r="G25999" s="11"/>
      <c r="H25999" s="12"/>
      <c r="I25999" s="49"/>
    </row>
    <row r="26000" customHeight="1" spans="7:9">
      <c r="G26000" s="11"/>
      <c r="H26000" s="12"/>
      <c r="I26000" s="49"/>
    </row>
    <row r="26001" customHeight="1" spans="7:9">
      <c r="G26001" s="11"/>
      <c r="H26001" s="12"/>
      <c r="I26001" s="49"/>
    </row>
    <row r="26002" customHeight="1" spans="7:9">
      <c r="G26002" s="11"/>
      <c r="H26002" s="12"/>
      <c r="I26002" s="49"/>
    </row>
    <row r="26003" customHeight="1" spans="7:9">
      <c r="G26003" s="11"/>
      <c r="H26003" s="12"/>
      <c r="I26003" s="49"/>
    </row>
    <row r="26004" customHeight="1" spans="7:9">
      <c r="G26004" s="11"/>
      <c r="H26004" s="12"/>
      <c r="I26004" s="49"/>
    </row>
    <row r="26005" customHeight="1" spans="7:9">
      <c r="G26005" s="11"/>
      <c r="H26005" s="12"/>
      <c r="I26005" s="49"/>
    </row>
    <row r="26006" customHeight="1" spans="7:9">
      <c r="G26006" s="11"/>
      <c r="H26006" s="12"/>
      <c r="I26006" s="49"/>
    </row>
    <row r="26007" customHeight="1" spans="7:9">
      <c r="G26007" s="11"/>
      <c r="H26007" s="12"/>
      <c r="I26007" s="49"/>
    </row>
    <row r="26008" customHeight="1" spans="7:9">
      <c r="G26008" s="11"/>
      <c r="H26008" s="12"/>
      <c r="I26008" s="49"/>
    </row>
    <row r="26009" customHeight="1" spans="7:9">
      <c r="G26009" s="11"/>
      <c r="H26009" s="12"/>
      <c r="I26009" s="49"/>
    </row>
    <row r="26010" customHeight="1" spans="7:9">
      <c r="G26010" s="11"/>
      <c r="H26010" s="12"/>
      <c r="I26010" s="49"/>
    </row>
    <row r="26011" customHeight="1" spans="7:9">
      <c r="G26011" s="11"/>
      <c r="H26011" s="12"/>
      <c r="I26011" s="49"/>
    </row>
    <row r="26012" customHeight="1" spans="7:9">
      <c r="G26012" s="11"/>
      <c r="H26012" s="12"/>
      <c r="I26012" s="49"/>
    </row>
    <row r="26013" customHeight="1" spans="7:9">
      <c r="G26013" s="11"/>
      <c r="H26013" s="12"/>
      <c r="I26013" s="49"/>
    </row>
    <row r="26014" customHeight="1" spans="7:9">
      <c r="G26014" s="11"/>
      <c r="H26014" s="12"/>
      <c r="I26014" s="49"/>
    </row>
    <row r="26015" customHeight="1" spans="7:9">
      <c r="G26015" s="11"/>
      <c r="H26015" s="12"/>
      <c r="I26015" s="49"/>
    </row>
    <row r="26016" customHeight="1" spans="7:9">
      <c r="G26016" s="11"/>
      <c r="H26016" s="12"/>
      <c r="I26016" s="49"/>
    </row>
    <row r="26017" customHeight="1" spans="7:9">
      <c r="G26017" s="11"/>
      <c r="H26017" s="12"/>
      <c r="I26017" s="49"/>
    </row>
    <row r="26018" customHeight="1" spans="7:9">
      <c r="G26018" s="11"/>
      <c r="H26018" s="12"/>
      <c r="I26018" s="49"/>
    </row>
    <row r="26019" customHeight="1" spans="7:9">
      <c r="G26019" s="11"/>
      <c r="H26019" s="12"/>
      <c r="I26019" s="49"/>
    </row>
    <row r="26020" customHeight="1" spans="7:9">
      <c r="G26020" s="11"/>
      <c r="H26020" s="12"/>
      <c r="I26020" s="49"/>
    </row>
    <row r="26021" customHeight="1" spans="7:9">
      <c r="G26021" s="11"/>
      <c r="H26021" s="12"/>
      <c r="I26021" s="49"/>
    </row>
    <row r="26022" customHeight="1" spans="7:9">
      <c r="G26022" s="11"/>
      <c r="H26022" s="12"/>
      <c r="I26022" s="49"/>
    </row>
    <row r="26023" customHeight="1" spans="7:9">
      <c r="G26023" s="11"/>
      <c r="H26023" s="12"/>
      <c r="I26023" s="49"/>
    </row>
    <row r="26024" customHeight="1" spans="7:9">
      <c r="G26024" s="11"/>
      <c r="H26024" s="12"/>
      <c r="I26024" s="49"/>
    </row>
    <row r="26025" customHeight="1" spans="7:9">
      <c r="G26025" s="11"/>
      <c r="H26025" s="12"/>
      <c r="I26025" s="49"/>
    </row>
    <row r="26026" customHeight="1" spans="7:9">
      <c r="G26026" s="11"/>
      <c r="H26026" s="12"/>
      <c r="I26026" s="49"/>
    </row>
    <row r="26027" customHeight="1" spans="7:9">
      <c r="G26027" s="11"/>
      <c r="H26027" s="12"/>
      <c r="I26027" s="49"/>
    </row>
    <row r="26028" customHeight="1" spans="7:9">
      <c r="G26028" s="11"/>
      <c r="H26028" s="12"/>
      <c r="I26028" s="49"/>
    </row>
    <row r="26029" customHeight="1" spans="7:9">
      <c r="G26029" s="11"/>
      <c r="H26029" s="12"/>
      <c r="I26029" s="49"/>
    </row>
    <row r="26030" customHeight="1" spans="7:9">
      <c r="G26030" s="11"/>
      <c r="H26030" s="12"/>
      <c r="I26030" s="49"/>
    </row>
    <row r="26031" customHeight="1" spans="7:9">
      <c r="G26031" s="11"/>
      <c r="H26031" s="12"/>
      <c r="I26031" s="49"/>
    </row>
    <row r="26032" customHeight="1" spans="7:9">
      <c r="G26032" s="11"/>
      <c r="H26032" s="12"/>
      <c r="I26032" s="49"/>
    </row>
    <row r="26033" customHeight="1" spans="7:9">
      <c r="G26033" s="11"/>
      <c r="H26033" s="12"/>
      <c r="I26033" s="49"/>
    </row>
    <row r="26034" customHeight="1" spans="7:9">
      <c r="G26034" s="11"/>
      <c r="H26034" s="12"/>
      <c r="I26034" s="49"/>
    </row>
    <row r="26035" customHeight="1" spans="7:9">
      <c r="G26035" s="11"/>
      <c r="H26035" s="12"/>
      <c r="I26035" s="49"/>
    </row>
    <row r="26036" customHeight="1" spans="7:9">
      <c r="G26036" s="11"/>
      <c r="H26036" s="12"/>
      <c r="I26036" s="49"/>
    </row>
    <row r="26037" customHeight="1" spans="7:9">
      <c r="G26037" s="11"/>
      <c r="H26037" s="12"/>
      <c r="I26037" s="49"/>
    </row>
    <row r="26038" customHeight="1" spans="7:9">
      <c r="G26038" s="11"/>
      <c r="H26038" s="12"/>
      <c r="I26038" s="49"/>
    </row>
    <row r="26039" customHeight="1" spans="7:9">
      <c r="G26039" s="11"/>
      <c r="H26039" s="12"/>
      <c r="I26039" s="49"/>
    </row>
    <row r="26040" customHeight="1" spans="7:9">
      <c r="G26040" s="11"/>
      <c r="H26040" s="12"/>
      <c r="I26040" s="49"/>
    </row>
    <row r="26041" customHeight="1" spans="7:9">
      <c r="G26041" s="11"/>
      <c r="H26041" s="12"/>
      <c r="I26041" s="49"/>
    </row>
    <row r="26042" customHeight="1" spans="7:9">
      <c r="G26042" s="11"/>
      <c r="H26042" s="12"/>
      <c r="I26042" s="49"/>
    </row>
    <row r="26043" customHeight="1" spans="7:9">
      <c r="G26043" s="11"/>
      <c r="H26043" s="12"/>
      <c r="I26043" s="49"/>
    </row>
    <row r="26044" customHeight="1" spans="7:9">
      <c r="G26044" s="11"/>
      <c r="H26044" s="12"/>
      <c r="I26044" s="49"/>
    </row>
    <row r="26045" customHeight="1" spans="7:9">
      <c r="G26045" s="11"/>
      <c r="H26045" s="12"/>
      <c r="I26045" s="49"/>
    </row>
    <row r="26046" customHeight="1" spans="7:9">
      <c r="G26046" s="11"/>
      <c r="H26046" s="12"/>
      <c r="I26046" s="49"/>
    </row>
    <row r="26047" customHeight="1" spans="7:9">
      <c r="G26047" s="11"/>
      <c r="H26047" s="12"/>
      <c r="I26047" s="49"/>
    </row>
    <row r="26048" customHeight="1" spans="7:9">
      <c r="G26048" s="11"/>
      <c r="H26048" s="12"/>
      <c r="I26048" s="49"/>
    </row>
    <row r="26049" customHeight="1" spans="7:9">
      <c r="G26049" s="11"/>
      <c r="H26049" s="12"/>
      <c r="I26049" s="49"/>
    </row>
    <row r="26050" customHeight="1" spans="7:9">
      <c r="G26050" s="11"/>
      <c r="H26050" s="12"/>
      <c r="I26050" s="49"/>
    </row>
    <row r="26051" customHeight="1" spans="7:9">
      <c r="G26051" s="11"/>
      <c r="H26051" s="12"/>
      <c r="I26051" s="49"/>
    </row>
    <row r="26052" customHeight="1" spans="7:9">
      <c r="G26052" s="11"/>
      <c r="H26052" s="12"/>
      <c r="I26052" s="49"/>
    </row>
    <row r="26053" customHeight="1" spans="7:9">
      <c r="G26053" s="11"/>
      <c r="H26053" s="12"/>
      <c r="I26053" s="49"/>
    </row>
    <row r="26054" customHeight="1" spans="7:9">
      <c r="G26054" s="11"/>
      <c r="H26054" s="12"/>
      <c r="I26054" s="49"/>
    </row>
    <row r="26055" customHeight="1" spans="7:9">
      <c r="G26055" s="11"/>
      <c r="H26055" s="12"/>
      <c r="I26055" s="49"/>
    </row>
    <row r="26056" customHeight="1" spans="7:9">
      <c r="G26056" s="11"/>
      <c r="H26056" s="12"/>
      <c r="I26056" s="49"/>
    </row>
    <row r="26057" customHeight="1" spans="7:9">
      <c r="G26057" s="11"/>
      <c r="H26057" s="12"/>
      <c r="I26057" s="49"/>
    </row>
    <row r="26058" customHeight="1" spans="7:9">
      <c r="G26058" s="11"/>
      <c r="H26058" s="12"/>
      <c r="I26058" s="49"/>
    </row>
    <row r="26059" customHeight="1" spans="7:9">
      <c r="G26059" s="11"/>
      <c r="H26059" s="12"/>
      <c r="I26059" s="49"/>
    </row>
    <row r="26060" customHeight="1" spans="7:9">
      <c r="G26060" s="11"/>
      <c r="H26060" s="12"/>
      <c r="I26060" s="49"/>
    </row>
    <row r="26061" customHeight="1" spans="7:9">
      <c r="G26061" s="11"/>
      <c r="H26061" s="12"/>
      <c r="I26061" s="49"/>
    </row>
    <row r="26062" customHeight="1" spans="7:9">
      <c r="G26062" s="11"/>
      <c r="H26062" s="12"/>
      <c r="I26062" s="49"/>
    </row>
    <row r="26063" customHeight="1" spans="7:9">
      <c r="G26063" s="11"/>
      <c r="H26063" s="12"/>
      <c r="I26063" s="49"/>
    </row>
    <row r="26064" customHeight="1" spans="7:9">
      <c r="G26064" s="11"/>
      <c r="H26064" s="12"/>
      <c r="I26064" s="49"/>
    </row>
    <row r="26065" customHeight="1" spans="7:9">
      <c r="G26065" s="11"/>
      <c r="H26065" s="12"/>
      <c r="I26065" s="49"/>
    </row>
    <row r="26066" customHeight="1" spans="7:9">
      <c r="G26066" s="11"/>
      <c r="H26066" s="12"/>
      <c r="I26066" s="49"/>
    </row>
    <row r="26067" customHeight="1" spans="7:9">
      <c r="G26067" s="11"/>
      <c r="H26067" s="12"/>
      <c r="I26067" s="49"/>
    </row>
    <row r="26068" customHeight="1" spans="7:9">
      <c r="G26068" s="11"/>
      <c r="H26068" s="12"/>
      <c r="I26068" s="49"/>
    </row>
    <row r="26069" customHeight="1" spans="7:9">
      <c r="G26069" s="11"/>
      <c r="H26069" s="12"/>
      <c r="I26069" s="49"/>
    </row>
    <row r="26070" customHeight="1" spans="7:9">
      <c r="G26070" s="11"/>
      <c r="H26070" s="12"/>
      <c r="I26070" s="49"/>
    </row>
    <row r="26071" customHeight="1" spans="7:9">
      <c r="G26071" s="11"/>
      <c r="H26071" s="12"/>
      <c r="I26071" s="49"/>
    </row>
    <row r="26072" customHeight="1" spans="7:9">
      <c r="G26072" s="11"/>
      <c r="H26072" s="12"/>
      <c r="I26072" s="49"/>
    </row>
    <row r="26073" customHeight="1" spans="7:9">
      <c r="G26073" s="11"/>
      <c r="H26073" s="12"/>
      <c r="I26073" s="49"/>
    </row>
    <row r="26074" customHeight="1" spans="7:9">
      <c r="G26074" s="11"/>
      <c r="H26074" s="12"/>
      <c r="I26074" s="49"/>
    </row>
    <row r="26075" customHeight="1" spans="7:9">
      <c r="G26075" s="11"/>
      <c r="H26075" s="12"/>
      <c r="I26075" s="49"/>
    </row>
    <row r="26076" customHeight="1" spans="7:9">
      <c r="G26076" s="11"/>
      <c r="H26076" s="12"/>
      <c r="I26076" s="49"/>
    </row>
    <row r="26077" customHeight="1" spans="7:9">
      <c r="G26077" s="11"/>
      <c r="H26077" s="12"/>
      <c r="I26077" s="49"/>
    </row>
    <row r="26078" customHeight="1" spans="7:9">
      <c r="G26078" s="11"/>
      <c r="H26078" s="12"/>
      <c r="I26078" s="49"/>
    </row>
    <row r="26079" customHeight="1" spans="7:9">
      <c r="G26079" s="11"/>
      <c r="H26079" s="12"/>
      <c r="I26079" s="49"/>
    </row>
    <row r="26080" customHeight="1" spans="7:9">
      <c r="G26080" s="11"/>
      <c r="H26080" s="12"/>
      <c r="I26080" s="49"/>
    </row>
    <row r="26081" customHeight="1" spans="7:9">
      <c r="G26081" s="11"/>
      <c r="H26081" s="12"/>
      <c r="I26081" s="49"/>
    </row>
    <row r="26082" customHeight="1" spans="7:9">
      <c r="G26082" s="11"/>
      <c r="H26082" s="12"/>
      <c r="I26082" s="49"/>
    </row>
    <row r="26083" customHeight="1" spans="7:9">
      <c r="G26083" s="11"/>
      <c r="H26083" s="12"/>
      <c r="I26083" s="49"/>
    </row>
    <row r="26084" customHeight="1" spans="7:9">
      <c r="G26084" s="11"/>
      <c r="H26084" s="12"/>
      <c r="I26084" s="49"/>
    </row>
    <row r="26085" customHeight="1" spans="7:9">
      <c r="G26085" s="11"/>
      <c r="H26085" s="12"/>
      <c r="I26085" s="49"/>
    </row>
    <row r="26086" customHeight="1" spans="7:9">
      <c r="G26086" s="11"/>
      <c r="H26086" s="12"/>
      <c r="I26086" s="49"/>
    </row>
    <row r="26087" customHeight="1" spans="7:9">
      <c r="G26087" s="11"/>
      <c r="H26087" s="12"/>
      <c r="I26087" s="49"/>
    </row>
    <row r="26088" customHeight="1" spans="7:9">
      <c r="G26088" s="11"/>
      <c r="H26088" s="12"/>
      <c r="I26088" s="49"/>
    </row>
    <row r="26089" customHeight="1" spans="7:9">
      <c r="G26089" s="11"/>
      <c r="H26089" s="12"/>
      <c r="I26089" s="49"/>
    </row>
    <row r="26090" customHeight="1" spans="7:9">
      <c r="G26090" s="11"/>
      <c r="H26090" s="12"/>
      <c r="I26090" s="49"/>
    </row>
    <row r="26091" customHeight="1" spans="7:9">
      <c r="G26091" s="11"/>
      <c r="H26091" s="12"/>
      <c r="I26091" s="49"/>
    </row>
    <row r="26092" customHeight="1" spans="7:9">
      <c r="G26092" s="11"/>
      <c r="H26092" s="12"/>
      <c r="I26092" s="49"/>
    </row>
    <row r="26093" customHeight="1" spans="7:9">
      <c r="G26093" s="11"/>
      <c r="H26093" s="12"/>
      <c r="I26093" s="49"/>
    </row>
    <row r="26094" customHeight="1" spans="7:9">
      <c r="G26094" s="11"/>
      <c r="H26094" s="12"/>
      <c r="I26094" s="49"/>
    </row>
    <row r="26095" customHeight="1" spans="7:9">
      <c r="G26095" s="11"/>
      <c r="H26095" s="12"/>
      <c r="I26095" s="49"/>
    </row>
    <row r="26096" customHeight="1" spans="7:9">
      <c r="G26096" s="11"/>
      <c r="H26096" s="12"/>
      <c r="I26096" s="49"/>
    </row>
    <row r="26097" customHeight="1" spans="7:9">
      <c r="G26097" s="11"/>
      <c r="H26097" s="12"/>
      <c r="I26097" s="49"/>
    </row>
    <row r="26098" customHeight="1" spans="7:9">
      <c r="G26098" s="11"/>
      <c r="H26098" s="12"/>
      <c r="I26098" s="49"/>
    </row>
    <row r="26099" customHeight="1" spans="7:9">
      <c r="G26099" s="11"/>
      <c r="H26099" s="12"/>
      <c r="I26099" s="49"/>
    </row>
    <row r="26100" customHeight="1" spans="7:9">
      <c r="G26100" s="11"/>
      <c r="H26100" s="12"/>
      <c r="I26100" s="49"/>
    </row>
    <row r="26101" customHeight="1" spans="7:9">
      <c r="G26101" s="11"/>
      <c r="H26101" s="12"/>
      <c r="I26101" s="49"/>
    </row>
    <row r="26102" customHeight="1" spans="7:9">
      <c r="G26102" s="11"/>
      <c r="H26102" s="12"/>
      <c r="I26102" s="49"/>
    </row>
    <row r="26103" customHeight="1" spans="7:9">
      <c r="G26103" s="11"/>
      <c r="H26103" s="12"/>
      <c r="I26103" s="49"/>
    </row>
    <row r="26104" customHeight="1" spans="7:9">
      <c r="G26104" s="11"/>
      <c r="H26104" s="12"/>
      <c r="I26104" s="49"/>
    </row>
    <row r="26105" customHeight="1" spans="7:9">
      <c r="G26105" s="11"/>
      <c r="H26105" s="12"/>
      <c r="I26105" s="49"/>
    </row>
    <row r="26106" customHeight="1" spans="7:9">
      <c r="G26106" s="11"/>
      <c r="H26106" s="12"/>
      <c r="I26106" s="49"/>
    </row>
    <row r="26107" customHeight="1" spans="7:9">
      <c r="G26107" s="11"/>
      <c r="H26107" s="12"/>
      <c r="I26107" s="49"/>
    </row>
    <row r="26108" customHeight="1" spans="7:9">
      <c r="G26108" s="11"/>
      <c r="H26108" s="12"/>
      <c r="I26108" s="49"/>
    </row>
    <row r="26109" customHeight="1" spans="7:9">
      <c r="G26109" s="11"/>
      <c r="H26109" s="12"/>
      <c r="I26109" s="49"/>
    </row>
    <row r="26110" customHeight="1" spans="7:9">
      <c r="G26110" s="11"/>
      <c r="H26110" s="12"/>
      <c r="I26110" s="49"/>
    </row>
    <row r="26111" customHeight="1" spans="7:9">
      <c r="G26111" s="11"/>
      <c r="H26111" s="12"/>
      <c r="I26111" s="49"/>
    </row>
    <row r="26112" customHeight="1" spans="7:9">
      <c r="G26112" s="11"/>
      <c r="H26112" s="12"/>
      <c r="I26112" s="49"/>
    </row>
    <row r="26113" customHeight="1" spans="7:9">
      <c r="G26113" s="11"/>
      <c r="H26113" s="12"/>
      <c r="I26113" s="49"/>
    </row>
    <row r="26114" customHeight="1" spans="7:9">
      <c r="G26114" s="11"/>
      <c r="H26114" s="12"/>
      <c r="I26114" s="49"/>
    </row>
    <row r="26115" customHeight="1" spans="7:9">
      <c r="G26115" s="11"/>
      <c r="H26115" s="12"/>
      <c r="I26115" s="49"/>
    </row>
    <row r="26116" customHeight="1" spans="7:9">
      <c r="G26116" s="11"/>
      <c r="H26116" s="12"/>
      <c r="I26116" s="49"/>
    </row>
    <row r="26117" customHeight="1" spans="7:9">
      <c r="G26117" s="11"/>
      <c r="H26117" s="12"/>
      <c r="I26117" s="49"/>
    </row>
    <row r="26118" customHeight="1" spans="7:9">
      <c r="G26118" s="11"/>
      <c r="H26118" s="12"/>
      <c r="I26118" s="49"/>
    </row>
    <row r="26119" customHeight="1" spans="7:9">
      <c r="G26119" s="11"/>
      <c r="H26119" s="12"/>
      <c r="I26119" s="49"/>
    </row>
    <row r="26120" customHeight="1" spans="7:9">
      <c r="G26120" s="11"/>
      <c r="H26120" s="12"/>
      <c r="I26120" s="49"/>
    </row>
    <row r="26121" customHeight="1" spans="7:9">
      <c r="G26121" s="11"/>
      <c r="H26121" s="12"/>
      <c r="I26121" s="49"/>
    </row>
    <row r="26122" customHeight="1" spans="7:9">
      <c r="G26122" s="11"/>
      <c r="H26122" s="12"/>
      <c r="I26122" s="49"/>
    </row>
    <row r="26123" customHeight="1" spans="7:9">
      <c r="G26123" s="11"/>
      <c r="H26123" s="12"/>
      <c r="I26123" s="49"/>
    </row>
    <row r="26124" customHeight="1" spans="7:9">
      <c r="G26124" s="11"/>
      <c r="H26124" s="12"/>
      <c r="I26124" s="49"/>
    </row>
    <row r="26125" customHeight="1" spans="7:9">
      <c r="G26125" s="11"/>
      <c r="H26125" s="12"/>
      <c r="I26125" s="49"/>
    </row>
    <row r="26126" customHeight="1" spans="7:9">
      <c r="G26126" s="11"/>
      <c r="H26126" s="12"/>
      <c r="I26126" s="49"/>
    </row>
    <row r="26127" customHeight="1" spans="7:9">
      <c r="G26127" s="11"/>
      <c r="H26127" s="12"/>
      <c r="I26127" s="49"/>
    </row>
    <row r="26128" customHeight="1" spans="7:9">
      <c r="G26128" s="11"/>
      <c r="H26128" s="12"/>
      <c r="I26128" s="49"/>
    </row>
    <row r="26129" customHeight="1" spans="7:9">
      <c r="G26129" s="11"/>
      <c r="H26129" s="12"/>
      <c r="I26129" s="49"/>
    </row>
    <row r="26130" customHeight="1" spans="7:9">
      <c r="G26130" s="11"/>
      <c r="H26130" s="12"/>
      <c r="I26130" s="49"/>
    </row>
    <row r="26131" customHeight="1" spans="7:9">
      <c r="G26131" s="11"/>
      <c r="H26131" s="12"/>
      <c r="I26131" s="49"/>
    </row>
    <row r="26132" customHeight="1" spans="7:9">
      <c r="G26132" s="11"/>
      <c r="H26132" s="12"/>
      <c r="I26132" s="49"/>
    </row>
    <row r="26133" customHeight="1" spans="7:9">
      <c r="G26133" s="11"/>
      <c r="H26133" s="12"/>
      <c r="I26133" s="49"/>
    </row>
    <row r="26134" customHeight="1" spans="7:9">
      <c r="G26134" s="11"/>
      <c r="H26134" s="12"/>
      <c r="I26134" s="49"/>
    </row>
    <row r="26135" customHeight="1" spans="7:9">
      <c r="G26135" s="11"/>
      <c r="H26135" s="12"/>
      <c r="I26135" s="49"/>
    </row>
    <row r="26136" customHeight="1" spans="7:9">
      <c r="G26136" s="11"/>
      <c r="H26136" s="12"/>
      <c r="I26136" s="49"/>
    </row>
    <row r="26137" customHeight="1" spans="7:9">
      <c r="G26137" s="11"/>
      <c r="H26137" s="12"/>
      <c r="I26137" s="49"/>
    </row>
    <row r="26138" customHeight="1" spans="7:9">
      <c r="G26138" s="11"/>
      <c r="H26138" s="12"/>
      <c r="I26138" s="49"/>
    </row>
    <row r="26139" customHeight="1" spans="7:9">
      <c r="G26139" s="11"/>
      <c r="H26139" s="12"/>
      <c r="I26139" s="49"/>
    </row>
    <row r="26140" customHeight="1" spans="7:9">
      <c r="G26140" s="11"/>
      <c r="H26140" s="12"/>
      <c r="I26140" s="49"/>
    </row>
    <row r="26141" customHeight="1" spans="7:9">
      <c r="G26141" s="11"/>
      <c r="H26141" s="12"/>
      <c r="I26141" s="49"/>
    </row>
    <row r="26142" customHeight="1" spans="7:9">
      <c r="G26142" s="11"/>
      <c r="H26142" s="12"/>
      <c r="I26142" s="49"/>
    </row>
    <row r="26143" customHeight="1" spans="7:9">
      <c r="G26143" s="11"/>
      <c r="H26143" s="12"/>
      <c r="I26143" s="49"/>
    </row>
    <row r="26144" customHeight="1" spans="7:9">
      <c r="G26144" s="11"/>
      <c r="H26144" s="12"/>
      <c r="I26144" s="49"/>
    </row>
    <row r="26145" customHeight="1" spans="7:9">
      <c r="G26145" s="11"/>
      <c r="H26145" s="12"/>
      <c r="I26145" s="49"/>
    </row>
    <row r="26146" customHeight="1" spans="7:9">
      <c r="G26146" s="11"/>
      <c r="H26146" s="12"/>
      <c r="I26146" s="49"/>
    </row>
    <row r="26147" customHeight="1" spans="7:9">
      <c r="G26147" s="11"/>
      <c r="H26147" s="12"/>
      <c r="I26147" s="49"/>
    </row>
    <row r="26148" customHeight="1" spans="7:9">
      <c r="G26148" s="11"/>
      <c r="H26148" s="12"/>
      <c r="I26148" s="49"/>
    </row>
    <row r="26149" customHeight="1" spans="7:9">
      <c r="G26149" s="11"/>
      <c r="H26149" s="12"/>
      <c r="I26149" s="49"/>
    </row>
    <row r="26150" customHeight="1" spans="7:9">
      <c r="G26150" s="11"/>
      <c r="H26150" s="12"/>
      <c r="I26150" s="49"/>
    </row>
    <row r="26151" customHeight="1" spans="7:9">
      <c r="G26151" s="11"/>
      <c r="H26151" s="12"/>
      <c r="I26151" s="49"/>
    </row>
    <row r="26152" customHeight="1" spans="7:9">
      <c r="G26152" s="11"/>
      <c r="H26152" s="12"/>
      <c r="I26152" s="49"/>
    </row>
    <row r="26153" customHeight="1" spans="7:9">
      <c r="G26153" s="11"/>
      <c r="H26153" s="12"/>
      <c r="I26153" s="49"/>
    </row>
    <row r="26154" customHeight="1" spans="7:9">
      <c r="G26154" s="11"/>
      <c r="H26154" s="12"/>
      <c r="I26154" s="49"/>
    </row>
    <row r="26155" customHeight="1" spans="7:9">
      <c r="G26155" s="11"/>
      <c r="H26155" s="12"/>
      <c r="I26155" s="49"/>
    </row>
    <row r="26156" customHeight="1" spans="7:9">
      <c r="G26156" s="11"/>
      <c r="H26156" s="12"/>
      <c r="I26156" s="49"/>
    </row>
    <row r="26157" customHeight="1" spans="7:9">
      <c r="G26157" s="11"/>
      <c r="H26157" s="12"/>
      <c r="I26157" s="49"/>
    </row>
    <row r="26158" customHeight="1" spans="7:9">
      <c r="G26158" s="11"/>
      <c r="H26158" s="12"/>
      <c r="I26158" s="49"/>
    </row>
    <row r="26159" customHeight="1" spans="7:9">
      <c r="G26159" s="11"/>
      <c r="H26159" s="12"/>
      <c r="I26159" s="49"/>
    </row>
    <row r="26160" customHeight="1" spans="7:9">
      <c r="G26160" s="11"/>
      <c r="H26160" s="12"/>
      <c r="I26160" s="49"/>
    </row>
    <row r="26161" customHeight="1" spans="7:9">
      <c r="G26161" s="11"/>
      <c r="H26161" s="12"/>
      <c r="I26161" s="49"/>
    </row>
    <row r="26162" customHeight="1" spans="7:9">
      <c r="G26162" s="11"/>
      <c r="H26162" s="12"/>
      <c r="I26162" s="49"/>
    </row>
    <row r="26163" customHeight="1" spans="7:9">
      <c r="G26163" s="11"/>
      <c r="H26163" s="12"/>
      <c r="I26163" s="49"/>
    </row>
    <row r="26164" customHeight="1" spans="7:9">
      <c r="G26164" s="11"/>
      <c r="H26164" s="12"/>
      <c r="I26164" s="49"/>
    </row>
    <row r="26165" customHeight="1" spans="7:9">
      <c r="G26165" s="11"/>
      <c r="H26165" s="12"/>
      <c r="I26165" s="49"/>
    </row>
    <row r="26166" customHeight="1" spans="7:9">
      <c r="G26166" s="11"/>
      <c r="H26166" s="12"/>
      <c r="I26166" s="49"/>
    </row>
    <row r="26167" customHeight="1" spans="7:9">
      <c r="G26167" s="11"/>
      <c r="H26167" s="12"/>
      <c r="I26167" s="49"/>
    </row>
    <row r="26168" customHeight="1" spans="7:9">
      <c r="G26168" s="11"/>
      <c r="H26168" s="12"/>
      <c r="I26168" s="49"/>
    </row>
    <row r="26169" customHeight="1" spans="7:9">
      <c r="G26169" s="11"/>
      <c r="H26169" s="12"/>
      <c r="I26169" s="49"/>
    </row>
    <row r="26170" customHeight="1" spans="7:9">
      <c r="G26170" s="11"/>
      <c r="H26170" s="12"/>
      <c r="I26170" s="49"/>
    </row>
    <row r="26171" customHeight="1" spans="7:9">
      <c r="G26171" s="11"/>
      <c r="H26171" s="12"/>
      <c r="I26171" s="49"/>
    </row>
    <row r="26172" customHeight="1" spans="7:9">
      <c r="G26172" s="11"/>
      <c r="H26172" s="12"/>
      <c r="I26172" s="49"/>
    </row>
    <row r="26173" customHeight="1" spans="7:9">
      <c r="G26173" s="11"/>
      <c r="H26173" s="12"/>
      <c r="I26173" s="49"/>
    </row>
    <row r="26174" customHeight="1" spans="7:9">
      <c r="G26174" s="11"/>
      <c r="H26174" s="12"/>
      <c r="I26174" s="49"/>
    </row>
    <row r="26175" customHeight="1" spans="7:9">
      <c r="G26175" s="11"/>
      <c r="H26175" s="12"/>
      <c r="I26175" s="49"/>
    </row>
    <row r="26176" customHeight="1" spans="7:9">
      <c r="G26176" s="11"/>
      <c r="H26176" s="12"/>
      <c r="I26176" s="49"/>
    </row>
    <row r="26177" customHeight="1" spans="7:9">
      <c r="G26177" s="11"/>
      <c r="H26177" s="12"/>
      <c r="I26177" s="49"/>
    </row>
    <row r="26178" customHeight="1" spans="7:9">
      <c r="G26178" s="11"/>
      <c r="H26178" s="12"/>
      <c r="I26178" s="49"/>
    </row>
    <row r="26179" customHeight="1" spans="7:9">
      <c r="G26179" s="11"/>
      <c r="H26179" s="12"/>
      <c r="I26179" s="49"/>
    </row>
    <row r="26180" customHeight="1" spans="7:9">
      <c r="G26180" s="11"/>
      <c r="H26180" s="12"/>
      <c r="I26180" s="49"/>
    </row>
    <row r="26181" customHeight="1" spans="7:9">
      <c r="G26181" s="11"/>
      <c r="H26181" s="12"/>
      <c r="I26181" s="49"/>
    </row>
    <row r="26182" customHeight="1" spans="7:9">
      <c r="G26182" s="11"/>
      <c r="H26182" s="12"/>
      <c r="I26182" s="49"/>
    </row>
    <row r="26183" customHeight="1" spans="7:9">
      <c r="G26183" s="11"/>
      <c r="H26183" s="12"/>
      <c r="I26183" s="49"/>
    </row>
    <row r="26184" customHeight="1" spans="7:9">
      <c r="G26184" s="11"/>
      <c r="H26184" s="12"/>
      <c r="I26184" s="49"/>
    </row>
    <row r="26185" customHeight="1" spans="7:9">
      <c r="G26185" s="11"/>
      <c r="H26185" s="12"/>
      <c r="I26185" s="49"/>
    </row>
    <row r="26186" customHeight="1" spans="7:9">
      <c r="G26186" s="11"/>
      <c r="H26186" s="12"/>
      <c r="I26186" s="49"/>
    </row>
    <row r="26187" customHeight="1" spans="7:9">
      <c r="G26187" s="11"/>
      <c r="H26187" s="12"/>
      <c r="I26187" s="49"/>
    </row>
    <row r="26188" customHeight="1" spans="7:9">
      <c r="G26188" s="11"/>
      <c r="H26188" s="12"/>
      <c r="I26188" s="49"/>
    </row>
    <row r="26189" customHeight="1" spans="7:9">
      <c r="G26189" s="11"/>
      <c r="H26189" s="12"/>
      <c r="I26189" s="49"/>
    </row>
    <row r="26190" customHeight="1" spans="7:9">
      <c r="G26190" s="11"/>
      <c r="H26190" s="12"/>
      <c r="I26190" s="49"/>
    </row>
    <row r="26191" customHeight="1" spans="7:9">
      <c r="G26191" s="11"/>
      <c r="H26191" s="12"/>
      <c r="I26191" s="49"/>
    </row>
    <row r="26192" customHeight="1" spans="7:9">
      <c r="G26192" s="11"/>
      <c r="H26192" s="12"/>
      <c r="I26192" s="49"/>
    </row>
    <row r="26193" customHeight="1" spans="7:9">
      <c r="G26193" s="11"/>
      <c r="H26193" s="12"/>
      <c r="I26193" s="49"/>
    </row>
    <row r="26194" customHeight="1" spans="7:9">
      <c r="G26194" s="11"/>
      <c r="H26194" s="12"/>
      <c r="I26194" s="49"/>
    </row>
    <row r="26195" customHeight="1" spans="7:9">
      <c r="G26195" s="11"/>
      <c r="H26195" s="12"/>
      <c r="I26195" s="49"/>
    </row>
    <row r="26196" customHeight="1" spans="7:9">
      <c r="G26196" s="11"/>
      <c r="H26196" s="12"/>
      <c r="I26196" s="49"/>
    </row>
    <row r="26197" customHeight="1" spans="7:9">
      <c r="G26197" s="11"/>
      <c r="H26197" s="12"/>
      <c r="I26197" s="49"/>
    </row>
    <row r="26198" customHeight="1" spans="7:9">
      <c r="G26198" s="11"/>
      <c r="H26198" s="12"/>
      <c r="I26198" s="49"/>
    </row>
    <row r="26199" customHeight="1" spans="7:9">
      <c r="G26199" s="11"/>
      <c r="H26199" s="12"/>
      <c r="I26199" s="49"/>
    </row>
    <row r="26200" customHeight="1" spans="7:9">
      <c r="G26200" s="11"/>
      <c r="H26200" s="12"/>
      <c r="I26200" s="49"/>
    </row>
    <row r="26201" customHeight="1" spans="7:9">
      <c r="G26201" s="11"/>
      <c r="H26201" s="12"/>
      <c r="I26201" s="49"/>
    </row>
    <row r="26202" customHeight="1" spans="7:9">
      <c r="G26202" s="11"/>
      <c r="H26202" s="12"/>
      <c r="I26202" s="49"/>
    </row>
    <row r="26203" customHeight="1" spans="7:9">
      <c r="G26203" s="11"/>
      <c r="H26203" s="12"/>
      <c r="I26203" s="49"/>
    </row>
    <row r="26204" customHeight="1" spans="7:9">
      <c r="G26204" s="11"/>
      <c r="H26204" s="12"/>
      <c r="I26204" s="49"/>
    </row>
    <row r="26205" customHeight="1" spans="7:9">
      <c r="G26205" s="11"/>
      <c r="H26205" s="12"/>
      <c r="I26205" s="49"/>
    </row>
    <row r="26206" customHeight="1" spans="7:9">
      <c r="G26206" s="11"/>
      <c r="H26206" s="12"/>
      <c r="I26206" s="49"/>
    </row>
    <row r="26207" customHeight="1" spans="7:9">
      <c r="G26207" s="11"/>
      <c r="H26207" s="12"/>
      <c r="I26207" s="49"/>
    </row>
    <row r="26208" customHeight="1" spans="7:9">
      <c r="G26208" s="11"/>
      <c r="H26208" s="12"/>
      <c r="I26208" s="49"/>
    </row>
    <row r="26209" customHeight="1" spans="7:9">
      <c r="G26209" s="11"/>
      <c r="H26209" s="12"/>
      <c r="I26209" s="49"/>
    </row>
    <row r="26210" customHeight="1" spans="7:9">
      <c r="G26210" s="11"/>
      <c r="H26210" s="12"/>
      <c r="I26210" s="49"/>
    </row>
    <row r="26211" customHeight="1" spans="7:9">
      <c r="G26211" s="11"/>
      <c r="H26211" s="12"/>
      <c r="I26211" s="49"/>
    </row>
    <row r="26212" customHeight="1" spans="7:9">
      <c r="G26212" s="11"/>
      <c r="H26212" s="12"/>
      <c r="I26212" s="49"/>
    </row>
    <row r="26213" customHeight="1" spans="7:9">
      <c r="G26213" s="11"/>
      <c r="H26213" s="12"/>
      <c r="I26213" s="49"/>
    </row>
    <row r="26214" customHeight="1" spans="7:9">
      <c r="G26214" s="11"/>
      <c r="H26214" s="12"/>
      <c r="I26214" s="49"/>
    </row>
    <row r="26215" customHeight="1" spans="7:9">
      <c r="G26215" s="11"/>
      <c r="H26215" s="12"/>
      <c r="I26215" s="49"/>
    </row>
    <row r="26216" customHeight="1" spans="7:9">
      <c r="G26216" s="11"/>
      <c r="H26216" s="12"/>
      <c r="I26216" s="49"/>
    </row>
    <row r="26217" customHeight="1" spans="7:9">
      <c r="G26217" s="11"/>
      <c r="H26217" s="12"/>
      <c r="I26217" s="49"/>
    </row>
    <row r="26218" customHeight="1" spans="7:9">
      <c r="G26218" s="11"/>
      <c r="H26218" s="12"/>
      <c r="I26218" s="49"/>
    </row>
    <row r="26219" customHeight="1" spans="7:9">
      <c r="G26219" s="11"/>
      <c r="H26219" s="12"/>
      <c r="I26219" s="49"/>
    </row>
    <row r="26220" customHeight="1" spans="7:9">
      <c r="G26220" s="11"/>
      <c r="H26220" s="12"/>
      <c r="I26220" s="49"/>
    </row>
    <row r="26221" customHeight="1" spans="7:9">
      <c r="G26221" s="11"/>
      <c r="H26221" s="12"/>
      <c r="I26221" s="49"/>
    </row>
    <row r="26222" customHeight="1" spans="7:9">
      <c r="G26222" s="11"/>
      <c r="H26222" s="12"/>
      <c r="I26222" s="49"/>
    </row>
    <row r="26223" customHeight="1" spans="7:9">
      <c r="G26223" s="11"/>
      <c r="H26223" s="12"/>
      <c r="I26223" s="49"/>
    </row>
    <row r="26224" customHeight="1" spans="7:9">
      <c r="G26224" s="11"/>
      <c r="H26224" s="12"/>
      <c r="I26224" s="49"/>
    </row>
    <row r="26225" customHeight="1" spans="7:9">
      <c r="G26225" s="11"/>
      <c r="H26225" s="12"/>
      <c r="I26225" s="49"/>
    </row>
    <row r="26226" customHeight="1" spans="7:9">
      <c r="G26226" s="11"/>
      <c r="H26226" s="12"/>
      <c r="I26226" s="49"/>
    </row>
    <row r="26227" customHeight="1" spans="7:9">
      <c r="G26227" s="11"/>
      <c r="H26227" s="12"/>
      <c r="I26227" s="49"/>
    </row>
    <row r="26228" customHeight="1" spans="7:9">
      <c r="G26228" s="11"/>
      <c r="H26228" s="12"/>
      <c r="I26228" s="49"/>
    </row>
    <row r="26229" customHeight="1" spans="7:9">
      <c r="G26229" s="11"/>
      <c r="H26229" s="12"/>
      <c r="I26229" s="49"/>
    </row>
    <row r="26230" customHeight="1" spans="7:9">
      <c r="G26230" s="11"/>
      <c r="H26230" s="12"/>
      <c r="I26230" s="49"/>
    </row>
    <row r="26231" customHeight="1" spans="7:9">
      <c r="G26231" s="11"/>
      <c r="H26231" s="12"/>
      <c r="I26231" s="49"/>
    </row>
    <row r="26232" customHeight="1" spans="7:9">
      <c r="G26232" s="11"/>
      <c r="H26232" s="12"/>
      <c r="I26232" s="49"/>
    </row>
    <row r="26233" customHeight="1" spans="7:9">
      <c r="G26233" s="11"/>
      <c r="H26233" s="12"/>
      <c r="I26233" s="49"/>
    </row>
    <row r="26234" customHeight="1" spans="7:9">
      <c r="G26234" s="11"/>
      <c r="H26234" s="12"/>
      <c r="I26234" s="49"/>
    </row>
    <row r="26235" customHeight="1" spans="7:9">
      <c r="G26235" s="11"/>
      <c r="H26235" s="12"/>
      <c r="I26235" s="49"/>
    </row>
    <row r="26236" customHeight="1" spans="7:9">
      <c r="G26236" s="11"/>
      <c r="H26236" s="12"/>
      <c r="I26236" s="49"/>
    </row>
    <row r="26237" customHeight="1" spans="7:9">
      <c r="G26237" s="11"/>
      <c r="H26237" s="12"/>
      <c r="I26237" s="49"/>
    </row>
    <row r="26238" customHeight="1" spans="7:9">
      <c r="G26238" s="11"/>
      <c r="H26238" s="12"/>
      <c r="I26238" s="49"/>
    </row>
    <row r="26239" customHeight="1" spans="7:9">
      <c r="G26239" s="11"/>
      <c r="H26239" s="12"/>
      <c r="I26239" s="49"/>
    </row>
    <row r="26240" customHeight="1" spans="7:9">
      <c r="G26240" s="11"/>
      <c r="H26240" s="12"/>
      <c r="I26240" s="49"/>
    </row>
    <row r="26241" customHeight="1" spans="7:9">
      <c r="G26241" s="11"/>
      <c r="H26241" s="12"/>
      <c r="I26241" s="49"/>
    </row>
    <row r="26242" customHeight="1" spans="7:9">
      <c r="G26242" s="11"/>
      <c r="H26242" s="12"/>
      <c r="I26242" s="49"/>
    </row>
    <row r="26243" customHeight="1" spans="7:9">
      <c r="G26243" s="11"/>
      <c r="H26243" s="12"/>
      <c r="I26243" s="49"/>
    </row>
    <row r="26244" customHeight="1" spans="7:9">
      <c r="G26244" s="11"/>
      <c r="H26244" s="12"/>
      <c r="I26244" s="49"/>
    </row>
    <row r="26245" customHeight="1" spans="7:9">
      <c r="G26245" s="11"/>
      <c r="H26245" s="12"/>
      <c r="I26245" s="49"/>
    </row>
    <row r="26246" customHeight="1" spans="7:9">
      <c r="G26246" s="11"/>
      <c r="H26246" s="12"/>
      <c r="I26246" s="49"/>
    </row>
    <row r="26247" customHeight="1" spans="7:9">
      <c r="G26247" s="11"/>
      <c r="H26247" s="12"/>
      <c r="I26247" s="49"/>
    </row>
    <row r="26248" customHeight="1" spans="7:9">
      <c r="G26248" s="11"/>
      <c r="H26248" s="12"/>
      <c r="I26248" s="49"/>
    </row>
    <row r="26249" customHeight="1" spans="7:9">
      <c r="G26249" s="11"/>
      <c r="H26249" s="12"/>
      <c r="I26249" s="49"/>
    </row>
    <row r="26250" customHeight="1" spans="7:9">
      <c r="G26250" s="11"/>
      <c r="H26250" s="12"/>
      <c r="I26250" s="49"/>
    </row>
    <row r="26251" customHeight="1" spans="7:9">
      <c r="G26251" s="11"/>
      <c r="H26251" s="12"/>
      <c r="I26251" s="49"/>
    </row>
    <row r="26252" customHeight="1" spans="7:9">
      <c r="G26252" s="11"/>
      <c r="H26252" s="12"/>
      <c r="I26252" s="49"/>
    </row>
    <row r="26253" customHeight="1" spans="7:9">
      <c r="G26253" s="11"/>
      <c r="H26253" s="12"/>
      <c r="I26253" s="49"/>
    </row>
    <row r="26254" customHeight="1" spans="7:9">
      <c r="G26254" s="11"/>
      <c r="H26254" s="12"/>
      <c r="I26254" s="49"/>
    </row>
    <row r="26255" customHeight="1" spans="7:9">
      <c r="G26255" s="11"/>
      <c r="H26255" s="12"/>
      <c r="I26255" s="49"/>
    </row>
    <row r="26256" customHeight="1" spans="7:9">
      <c r="G26256" s="11"/>
      <c r="H26256" s="12"/>
      <c r="I26256" s="49"/>
    </row>
    <row r="26257" customHeight="1" spans="7:9">
      <c r="G26257" s="11"/>
      <c r="H26257" s="12"/>
      <c r="I26257" s="49"/>
    </row>
    <row r="26258" customHeight="1" spans="7:9">
      <c r="G26258" s="11"/>
      <c r="H26258" s="12"/>
      <c r="I26258" s="49"/>
    </row>
    <row r="26259" customHeight="1" spans="7:9">
      <c r="G26259" s="11"/>
      <c r="H26259" s="12"/>
      <c r="I26259" s="49"/>
    </row>
    <row r="26260" customHeight="1" spans="7:9">
      <c r="G26260" s="11"/>
      <c r="H26260" s="12"/>
      <c r="I26260" s="49"/>
    </row>
    <row r="26261" customHeight="1" spans="7:9">
      <c r="G26261" s="11"/>
      <c r="H26261" s="12"/>
      <c r="I26261" s="49"/>
    </row>
    <row r="26262" customHeight="1" spans="7:9">
      <c r="G26262" s="11"/>
      <c r="H26262" s="12"/>
      <c r="I26262" s="49"/>
    </row>
    <row r="26263" customHeight="1" spans="7:9">
      <c r="G26263" s="11"/>
      <c r="H26263" s="12"/>
      <c r="I26263" s="49"/>
    </row>
    <row r="26264" customHeight="1" spans="7:9">
      <c r="G26264" s="11"/>
      <c r="H26264" s="12"/>
      <c r="I26264" s="49"/>
    </row>
    <row r="26265" customHeight="1" spans="7:9">
      <c r="G26265" s="11"/>
      <c r="H26265" s="12"/>
      <c r="I26265" s="49"/>
    </row>
    <row r="26266" customHeight="1" spans="7:9">
      <c r="G26266" s="11"/>
      <c r="H26266" s="12"/>
      <c r="I26266" s="49"/>
    </row>
    <row r="26267" customHeight="1" spans="7:9">
      <c r="G26267" s="11"/>
      <c r="H26267" s="12"/>
      <c r="I26267" s="49"/>
    </row>
    <row r="26268" customHeight="1" spans="7:9">
      <c r="G26268" s="11"/>
      <c r="H26268" s="12"/>
      <c r="I26268" s="49"/>
    </row>
    <row r="26269" customHeight="1" spans="7:9">
      <c r="G26269" s="11"/>
      <c r="H26269" s="12"/>
      <c r="I26269" s="49"/>
    </row>
    <row r="26270" customHeight="1" spans="7:9">
      <c r="G26270" s="11"/>
      <c r="H26270" s="12"/>
      <c r="I26270" s="49"/>
    </row>
    <row r="26271" customHeight="1" spans="7:9">
      <c r="G26271" s="11"/>
      <c r="H26271" s="12"/>
      <c r="I26271" s="49"/>
    </row>
    <row r="26272" customHeight="1" spans="7:9">
      <c r="G26272" s="11"/>
      <c r="H26272" s="12"/>
      <c r="I26272" s="49"/>
    </row>
    <row r="26273" customHeight="1" spans="7:9">
      <c r="G26273" s="11"/>
      <c r="H26273" s="12"/>
      <c r="I26273" s="49"/>
    </row>
    <row r="26274" customHeight="1" spans="7:9">
      <c r="G26274" s="11"/>
      <c r="H26274" s="12"/>
      <c r="I26274" s="49"/>
    </row>
    <row r="26275" customHeight="1" spans="7:9">
      <c r="G26275" s="11"/>
      <c r="H26275" s="12"/>
      <c r="I26275" s="49"/>
    </row>
    <row r="26276" customHeight="1" spans="7:9">
      <c r="G26276" s="11"/>
      <c r="H26276" s="12"/>
      <c r="I26276" s="49"/>
    </row>
    <row r="26277" customHeight="1" spans="7:9">
      <c r="G26277" s="11"/>
      <c r="H26277" s="12"/>
      <c r="I26277" s="49"/>
    </row>
    <row r="26278" customHeight="1" spans="7:9">
      <c r="G26278" s="11"/>
      <c r="H26278" s="12"/>
      <c r="I26278" s="49"/>
    </row>
    <row r="26279" customHeight="1" spans="7:9">
      <c r="G26279" s="11"/>
      <c r="H26279" s="12"/>
      <c r="I26279" s="49"/>
    </row>
    <row r="26280" customHeight="1" spans="7:9">
      <c r="G26280" s="11"/>
      <c r="H26280" s="12"/>
      <c r="I26280" s="49"/>
    </row>
    <row r="26281" customHeight="1" spans="7:9">
      <c r="G26281" s="11"/>
      <c r="H26281" s="12"/>
      <c r="I26281" s="49"/>
    </row>
    <row r="26282" customHeight="1" spans="7:9">
      <c r="G26282" s="11"/>
      <c r="H26282" s="12"/>
      <c r="I26282" s="49"/>
    </row>
    <row r="26283" customHeight="1" spans="7:9">
      <c r="G26283" s="11"/>
      <c r="H26283" s="12"/>
      <c r="I26283" s="49"/>
    </row>
    <row r="26284" customHeight="1" spans="7:9">
      <c r="G26284" s="11"/>
      <c r="H26284" s="12"/>
      <c r="I26284" s="49"/>
    </row>
    <row r="26285" customHeight="1" spans="7:9">
      <c r="G26285" s="11"/>
      <c r="H26285" s="12"/>
      <c r="I26285" s="49"/>
    </row>
    <row r="26286" customHeight="1" spans="7:9">
      <c r="G26286" s="11"/>
      <c r="H26286" s="12"/>
      <c r="I26286" s="49"/>
    </row>
    <row r="26287" customHeight="1" spans="7:9">
      <c r="G26287" s="11"/>
      <c r="H26287" s="12"/>
      <c r="I26287" s="49"/>
    </row>
    <row r="26288" customHeight="1" spans="7:9">
      <c r="G26288" s="11"/>
      <c r="H26288" s="12"/>
      <c r="I26288" s="49"/>
    </row>
    <row r="26289" customHeight="1" spans="7:9">
      <c r="G26289" s="11"/>
      <c r="H26289" s="12"/>
      <c r="I26289" s="49"/>
    </row>
    <row r="26290" customHeight="1" spans="7:9">
      <c r="G26290" s="11"/>
      <c r="H26290" s="12"/>
      <c r="I26290" s="49"/>
    </row>
    <row r="26291" customHeight="1" spans="7:9">
      <c r="G26291" s="11"/>
      <c r="H26291" s="12"/>
      <c r="I26291" s="49"/>
    </row>
    <row r="26292" customHeight="1" spans="7:9">
      <c r="G26292" s="11"/>
      <c r="H26292" s="12"/>
      <c r="I26292" s="49"/>
    </row>
    <row r="26293" customHeight="1" spans="7:9">
      <c r="G26293" s="11"/>
      <c r="H26293" s="12"/>
      <c r="I26293" s="49"/>
    </row>
    <row r="26294" customHeight="1" spans="7:9">
      <c r="G26294" s="11"/>
      <c r="H26294" s="12"/>
      <c r="I26294" s="49"/>
    </row>
    <row r="26295" customHeight="1" spans="7:9">
      <c r="G26295" s="11"/>
      <c r="H26295" s="12"/>
      <c r="I26295" s="49"/>
    </row>
    <row r="26296" customHeight="1" spans="7:9">
      <c r="G26296" s="11"/>
      <c r="H26296" s="12"/>
      <c r="I26296" s="49"/>
    </row>
    <row r="26297" customHeight="1" spans="7:9">
      <c r="G26297" s="11"/>
      <c r="H26297" s="12"/>
      <c r="I26297" s="49"/>
    </row>
    <row r="26298" customHeight="1" spans="7:9">
      <c r="G26298" s="11"/>
      <c r="H26298" s="12"/>
      <c r="I26298" s="49"/>
    </row>
    <row r="26299" customHeight="1" spans="7:9">
      <c r="G26299" s="11"/>
      <c r="H26299" s="12"/>
      <c r="I26299" s="49"/>
    </row>
    <row r="26300" customHeight="1" spans="7:9">
      <c r="G26300" s="11"/>
      <c r="H26300" s="12"/>
      <c r="I26300" s="49"/>
    </row>
    <row r="26301" customHeight="1" spans="7:9">
      <c r="G26301" s="11"/>
      <c r="H26301" s="12"/>
      <c r="I26301" s="49"/>
    </row>
    <row r="26302" customHeight="1" spans="7:9">
      <c r="G26302" s="11"/>
      <c r="H26302" s="12"/>
      <c r="I26302" s="49"/>
    </row>
    <row r="26303" customHeight="1" spans="7:9">
      <c r="G26303" s="11"/>
      <c r="H26303" s="12"/>
      <c r="I26303" s="49"/>
    </row>
    <row r="26304" customHeight="1" spans="7:9">
      <c r="G26304" s="11"/>
      <c r="H26304" s="12"/>
      <c r="I26304" s="49"/>
    </row>
    <row r="26305" customHeight="1" spans="7:9">
      <c r="G26305" s="11"/>
      <c r="H26305" s="12"/>
      <c r="I26305" s="49"/>
    </row>
    <row r="26306" customHeight="1" spans="7:9">
      <c r="G26306" s="11"/>
      <c r="H26306" s="12"/>
      <c r="I26306" s="49"/>
    </row>
    <row r="26307" customHeight="1" spans="7:9">
      <c r="G26307" s="11"/>
      <c r="H26307" s="12"/>
      <c r="I26307" s="49"/>
    </row>
    <row r="26308" customHeight="1" spans="7:9">
      <c r="G26308" s="11"/>
      <c r="H26308" s="12"/>
      <c r="I26308" s="49"/>
    </row>
    <row r="26309" customHeight="1" spans="7:9">
      <c r="G26309" s="11"/>
      <c r="H26309" s="12"/>
      <c r="I26309" s="49"/>
    </row>
    <row r="26310" customHeight="1" spans="7:9">
      <c r="G26310" s="11"/>
      <c r="H26310" s="12"/>
      <c r="I26310" s="49"/>
    </row>
    <row r="26311" customHeight="1" spans="7:9">
      <c r="G26311" s="11"/>
      <c r="H26311" s="12"/>
      <c r="I26311" s="49"/>
    </row>
    <row r="26312" customHeight="1" spans="7:9">
      <c r="G26312" s="11"/>
      <c r="H26312" s="12"/>
      <c r="I26312" s="49"/>
    </row>
    <row r="26313" customHeight="1" spans="7:9">
      <c r="G26313" s="11"/>
      <c r="H26313" s="12"/>
      <c r="I26313" s="49"/>
    </row>
    <row r="26314" customHeight="1" spans="7:9">
      <c r="G26314" s="11"/>
      <c r="H26314" s="12"/>
      <c r="I26314" s="49"/>
    </row>
    <row r="26315" customHeight="1" spans="7:9">
      <c r="G26315" s="11"/>
      <c r="H26315" s="12"/>
      <c r="I26315" s="49"/>
    </row>
    <row r="26316" customHeight="1" spans="7:9">
      <c r="G26316" s="11"/>
      <c r="H26316" s="12"/>
      <c r="I26316" s="49"/>
    </row>
    <row r="26317" customHeight="1" spans="7:9">
      <c r="G26317" s="11"/>
      <c r="H26317" s="12"/>
      <c r="I26317" s="49"/>
    </row>
    <row r="26318" customHeight="1" spans="7:9">
      <c r="G26318" s="11"/>
      <c r="H26318" s="12"/>
      <c r="I26318" s="49"/>
    </row>
    <row r="26319" customHeight="1" spans="7:9">
      <c r="G26319" s="11"/>
      <c r="H26319" s="12"/>
      <c r="I26319" s="49"/>
    </row>
    <row r="26320" customHeight="1" spans="7:9">
      <c r="G26320" s="11"/>
      <c r="H26320" s="12"/>
      <c r="I26320" s="49"/>
    </row>
    <row r="26321" customHeight="1" spans="7:9">
      <c r="G26321" s="11"/>
      <c r="H26321" s="12"/>
      <c r="I26321" s="49"/>
    </row>
    <row r="26322" customHeight="1" spans="7:9">
      <c r="G26322" s="11"/>
      <c r="H26322" s="12"/>
      <c r="I26322" s="49"/>
    </row>
    <row r="26323" customHeight="1" spans="7:9">
      <c r="G26323" s="11"/>
      <c r="H26323" s="12"/>
      <c r="I26323" s="49"/>
    </row>
    <row r="26324" customHeight="1" spans="7:9">
      <c r="G26324" s="11"/>
      <c r="H26324" s="12"/>
      <c r="I26324" s="49"/>
    </row>
    <row r="26325" customHeight="1" spans="7:9">
      <c r="G26325" s="11"/>
      <c r="H26325" s="12"/>
      <c r="I26325" s="49"/>
    </row>
    <row r="26326" customHeight="1" spans="7:9">
      <c r="G26326" s="11"/>
      <c r="H26326" s="12"/>
      <c r="I26326" s="49"/>
    </row>
    <row r="26327" customHeight="1" spans="7:9">
      <c r="G26327" s="11"/>
      <c r="H26327" s="12"/>
      <c r="I26327" s="49"/>
    </row>
    <row r="26328" customHeight="1" spans="7:9">
      <c r="G26328" s="11"/>
      <c r="H26328" s="12"/>
      <c r="I26328" s="49"/>
    </row>
    <row r="26329" customHeight="1" spans="7:9">
      <c r="G26329" s="11"/>
      <c r="H26329" s="12"/>
      <c r="I26329" s="49"/>
    </row>
    <row r="26330" customHeight="1" spans="7:9">
      <c r="G26330" s="11"/>
      <c r="H26330" s="12"/>
      <c r="I26330" s="49"/>
    </row>
    <row r="26331" customHeight="1" spans="7:9">
      <c r="G26331" s="11"/>
      <c r="H26331" s="12"/>
      <c r="I26331" s="49"/>
    </row>
    <row r="26332" customHeight="1" spans="7:9">
      <c r="G26332" s="11"/>
      <c r="H26332" s="12"/>
      <c r="I26332" s="49"/>
    </row>
    <row r="26333" customHeight="1" spans="7:9">
      <c r="G26333" s="11"/>
      <c r="H26333" s="12"/>
      <c r="I26333" s="49"/>
    </row>
    <row r="26334" customHeight="1" spans="7:9">
      <c r="G26334" s="11"/>
      <c r="H26334" s="12"/>
      <c r="I26334" s="49"/>
    </row>
    <row r="26335" customHeight="1" spans="7:9">
      <c r="G26335" s="11"/>
      <c r="H26335" s="12"/>
      <c r="I26335" s="49"/>
    </row>
    <row r="26336" customHeight="1" spans="7:9">
      <c r="G26336" s="11"/>
      <c r="H26336" s="12"/>
      <c r="I26336" s="49"/>
    </row>
    <row r="26337" customHeight="1" spans="7:9">
      <c r="G26337" s="11"/>
      <c r="H26337" s="12"/>
      <c r="I26337" s="49"/>
    </row>
    <row r="26338" customHeight="1" spans="7:9">
      <c r="G26338" s="11"/>
      <c r="H26338" s="12"/>
      <c r="I26338" s="49"/>
    </row>
    <row r="26339" customHeight="1" spans="7:9">
      <c r="G26339" s="11"/>
      <c r="H26339" s="12"/>
      <c r="I26339" s="49"/>
    </row>
    <row r="26340" customHeight="1" spans="7:9">
      <c r="G26340" s="11"/>
      <c r="H26340" s="12"/>
      <c r="I26340" s="49"/>
    </row>
    <row r="26341" customHeight="1" spans="7:9">
      <c r="G26341" s="11"/>
      <c r="H26341" s="12"/>
      <c r="I26341" s="49"/>
    </row>
    <row r="26342" customHeight="1" spans="7:9">
      <c r="G26342" s="11"/>
      <c r="H26342" s="12"/>
      <c r="I26342" s="49"/>
    </row>
    <row r="26343" customHeight="1" spans="7:9">
      <c r="G26343" s="11"/>
      <c r="H26343" s="12"/>
      <c r="I26343" s="49"/>
    </row>
    <row r="26344" customHeight="1" spans="7:9">
      <c r="G26344" s="11"/>
      <c r="H26344" s="12"/>
      <c r="I26344" s="49"/>
    </row>
    <row r="26345" customHeight="1" spans="7:9">
      <c r="G26345" s="11"/>
      <c r="H26345" s="12"/>
      <c r="I26345" s="49"/>
    </row>
    <row r="26346" customHeight="1" spans="7:9">
      <c r="G26346" s="11"/>
      <c r="H26346" s="12"/>
      <c r="I26346" s="49"/>
    </row>
    <row r="26347" customHeight="1" spans="7:9">
      <c r="G26347" s="11"/>
      <c r="H26347" s="12"/>
      <c r="I26347" s="49"/>
    </row>
    <row r="26348" customHeight="1" spans="7:9">
      <c r="G26348" s="11"/>
      <c r="H26348" s="12"/>
      <c r="I26348" s="49"/>
    </row>
    <row r="26349" customHeight="1" spans="7:9">
      <c r="G26349" s="11"/>
      <c r="H26349" s="12"/>
      <c r="I26349" s="49"/>
    </row>
    <row r="26350" customHeight="1" spans="7:9">
      <c r="G26350" s="11"/>
      <c r="H26350" s="12"/>
      <c r="I26350" s="49"/>
    </row>
    <row r="26351" customHeight="1" spans="7:9">
      <c r="G26351" s="11"/>
      <c r="H26351" s="12"/>
      <c r="I26351" s="49"/>
    </row>
    <row r="26352" customHeight="1" spans="7:9">
      <c r="G26352" s="11"/>
      <c r="H26352" s="12"/>
      <c r="I26352" s="49"/>
    </row>
    <row r="26353" customHeight="1" spans="7:9">
      <c r="G26353" s="11"/>
      <c r="H26353" s="12"/>
      <c r="I26353" s="49"/>
    </row>
    <row r="26354" customHeight="1" spans="7:9">
      <c r="G26354" s="11"/>
      <c r="H26354" s="12"/>
      <c r="I26354" s="49"/>
    </row>
    <row r="26355" customHeight="1" spans="7:9">
      <c r="G26355" s="11"/>
      <c r="H26355" s="12"/>
      <c r="I26355" s="49"/>
    </row>
    <row r="26356" customHeight="1" spans="7:9">
      <c r="G26356" s="11"/>
      <c r="H26356" s="12"/>
      <c r="I26356" s="49"/>
    </row>
    <row r="26357" customHeight="1" spans="7:9">
      <c r="G26357" s="11"/>
      <c r="H26357" s="12"/>
      <c r="I26357" s="49"/>
    </row>
    <row r="26358" customHeight="1" spans="7:9">
      <c r="G26358" s="11"/>
      <c r="H26358" s="12"/>
      <c r="I26358" s="49"/>
    </row>
    <row r="26359" customHeight="1" spans="7:9">
      <c r="G26359" s="11"/>
      <c r="H26359" s="12"/>
      <c r="I26359" s="49"/>
    </row>
    <row r="26360" customHeight="1" spans="7:9">
      <c r="G26360" s="11"/>
      <c r="H26360" s="12"/>
      <c r="I26360" s="49"/>
    </row>
    <row r="26361" customHeight="1" spans="7:9">
      <c r="G26361" s="11"/>
      <c r="H26361" s="12"/>
      <c r="I26361" s="49"/>
    </row>
    <row r="26362" customHeight="1" spans="7:9">
      <c r="G26362" s="11"/>
      <c r="H26362" s="12"/>
      <c r="I26362" s="49"/>
    </row>
    <row r="26363" customHeight="1" spans="7:9">
      <c r="G26363" s="11"/>
      <c r="H26363" s="12"/>
      <c r="I26363" s="49"/>
    </row>
    <row r="26364" customHeight="1" spans="7:9">
      <c r="G26364" s="11"/>
      <c r="H26364" s="12"/>
      <c r="I26364" s="49"/>
    </row>
    <row r="26365" customHeight="1" spans="7:9">
      <c r="G26365" s="11"/>
      <c r="H26365" s="12"/>
      <c r="I26365" s="49"/>
    </row>
    <row r="26366" customHeight="1" spans="7:9">
      <c r="G26366" s="11"/>
      <c r="H26366" s="12"/>
      <c r="I26366" s="49"/>
    </row>
    <row r="26367" customHeight="1" spans="7:9">
      <c r="G26367" s="11"/>
      <c r="H26367" s="12"/>
      <c r="I26367" s="49"/>
    </row>
    <row r="26368" customHeight="1" spans="7:9">
      <c r="G26368" s="11"/>
      <c r="H26368" s="12"/>
      <c r="I26368" s="49"/>
    </row>
    <row r="26369" customHeight="1" spans="7:9">
      <c r="G26369" s="11"/>
      <c r="H26369" s="12"/>
      <c r="I26369" s="49"/>
    </row>
    <row r="26370" customHeight="1" spans="7:9">
      <c r="G26370" s="11"/>
      <c r="H26370" s="12"/>
      <c r="I26370" s="49"/>
    </row>
    <row r="26371" customHeight="1" spans="7:9">
      <c r="G26371" s="11"/>
      <c r="H26371" s="12"/>
      <c r="I26371" s="49"/>
    </row>
    <row r="26372" customHeight="1" spans="7:9">
      <c r="G26372" s="11"/>
      <c r="H26372" s="12"/>
      <c r="I26372" s="49"/>
    </row>
    <row r="26373" customHeight="1" spans="7:9">
      <c r="G26373" s="11"/>
      <c r="H26373" s="12"/>
      <c r="I26373" s="49"/>
    </row>
    <row r="26374" customHeight="1" spans="7:9">
      <c r="G26374" s="11"/>
      <c r="H26374" s="12"/>
      <c r="I26374" s="49"/>
    </row>
    <row r="26375" customHeight="1" spans="7:9">
      <c r="G26375" s="11"/>
      <c r="H26375" s="12"/>
      <c r="I26375" s="49"/>
    </row>
    <row r="26376" customHeight="1" spans="7:9">
      <c r="G26376" s="11"/>
      <c r="H26376" s="12"/>
      <c r="I26376" s="49"/>
    </row>
    <row r="26377" customHeight="1" spans="7:9">
      <c r="G26377" s="11"/>
      <c r="H26377" s="12"/>
      <c r="I26377" s="49"/>
    </row>
    <row r="26378" customHeight="1" spans="7:9">
      <c r="G26378" s="11"/>
      <c r="H26378" s="12"/>
      <c r="I26378" s="49"/>
    </row>
    <row r="26379" customHeight="1" spans="7:9">
      <c r="G26379" s="11"/>
      <c r="H26379" s="12"/>
      <c r="I26379" s="49"/>
    </row>
    <row r="26380" customHeight="1" spans="7:9">
      <c r="G26380" s="11"/>
      <c r="H26380" s="12"/>
      <c r="I26380" s="49"/>
    </row>
    <row r="26381" customHeight="1" spans="7:9">
      <c r="G26381" s="11"/>
      <c r="H26381" s="12"/>
      <c r="I26381" s="49"/>
    </row>
    <row r="26382" customHeight="1" spans="7:9">
      <c r="G26382" s="11"/>
      <c r="H26382" s="12"/>
      <c r="I26382" s="49"/>
    </row>
    <row r="26383" customHeight="1" spans="7:9">
      <c r="G26383" s="11"/>
      <c r="H26383" s="12"/>
      <c r="I26383" s="49"/>
    </row>
    <row r="26384" customHeight="1" spans="7:9">
      <c r="G26384" s="11"/>
      <c r="H26384" s="12"/>
      <c r="I26384" s="49"/>
    </row>
    <row r="26385" customHeight="1" spans="7:9">
      <c r="G26385" s="11"/>
      <c r="H26385" s="12"/>
      <c r="I26385" s="49"/>
    </row>
    <row r="26386" customHeight="1" spans="7:9">
      <c r="G26386" s="11"/>
      <c r="H26386" s="12"/>
      <c r="I26386" s="49"/>
    </row>
    <row r="26387" customHeight="1" spans="7:9">
      <c r="G26387" s="11"/>
      <c r="H26387" s="12"/>
      <c r="I26387" s="49"/>
    </row>
    <row r="26388" customHeight="1" spans="7:9">
      <c r="G26388" s="11"/>
      <c r="H26388" s="12"/>
      <c r="I26388" s="49"/>
    </row>
    <row r="26389" customHeight="1" spans="7:9">
      <c r="G26389" s="11"/>
      <c r="H26389" s="12"/>
      <c r="I26389" s="49"/>
    </row>
    <row r="26390" customHeight="1" spans="7:9">
      <c r="G26390" s="11"/>
      <c r="H26390" s="12"/>
      <c r="I26390" s="49"/>
    </row>
    <row r="26391" customHeight="1" spans="7:9">
      <c r="G26391" s="11"/>
      <c r="H26391" s="12"/>
      <c r="I26391" s="49"/>
    </row>
    <row r="26392" customHeight="1" spans="7:9">
      <c r="G26392" s="11"/>
      <c r="H26392" s="12"/>
      <c r="I26392" s="49"/>
    </row>
    <row r="26393" customHeight="1" spans="7:9">
      <c r="G26393" s="11"/>
      <c r="H26393" s="12"/>
      <c r="I26393" s="49"/>
    </row>
    <row r="26394" customHeight="1" spans="7:9">
      <c r="G26394" s="11"/>
      <c r="H26394" s="12"/>
      <c r="I26394" s="49"/>
    </row>
    <row r="26395" customHeight="1" spans="7:9">
      <c r="G26395" s="11"/>
      <c r="H26395" s="12"/>
      <c r="I26395" s="49"/>
    </row>
    <row r="26396" customHeight="1" spans="7:9">
      <c r="G26396" s="11"/>
      <c r="H26396" s="12"/>
      <c r="I26396" s="49"/>
    </row>
    <row r="26397" customHeight="1" spans="7:9">
      <c r="G26397" s="11"/>
      <c r="H26397" s="12"/>
      <c r="I26397" s="49"/>
    </row>
    <row r="26398" customHeight="1" spans="7:9">
      <c r="G26398" s="11"/>
      <c r="H26398" s="12"/>
      <c r="I26398" s="49"/>
    </row>
    <row r="26399" customHeight="1" spans="7:9">
      <c r="G26399" s="11"/>
      <c r="H26399" s="12"/>
      <c r="I26399" s="49"/>
    </row>
    <row r="26400" customHeight="1" spans="7:9">
      <c r="G26400" s="11"/>
      <c r="H26400" s="12"/>
      <c r="I26400" s="49"/>
    </row>
    <row r="26401" customHeight="1" spans="7:9">
      <c r="G26401" s="11"/>
      <c r="H26401" s="12"/>
      <c r="I26401" s="49"/>
    </row>
    <row r="26402" customHeight="1" spans="7:9">
      <c r="G26402" s="11"/>
      <c r="H26402" s="12"/>
      <c r="I26402" s="49"/>
    </row>
    <row r="26403" customHeight="1" spans="7:9">
      <c r="G26403" s="11"/>
      <c r="H26403" s="12"/>
      <c r="I26403" s="49"/>
    </row>
    <row r="26404" customHeight="1" spans="7:9">
      <c r="G26404" s="11"/>
      <c r="H26404" s="12"/>
      <c r="I26404" s="49"/>
    </row>
    <row r="26405" customHeight="1" spans="7:9">
      <c r="G26405" s="11"/>
      <c r="H26405" s="12"/>
      <c r="I26405" s="49"/>
    </row>
    <row r="26406" customHeight="1" spans="7:9">
      <c r="G26406" s="11"/>
      <c r="H26406" s="12"/>
      <c r="I26406" s="49"/>
    </row>
    <row r="26407" customHeight="1" spans="7:9">
      <c r="G26407" s="11"/>
      <c r="H26407" s="12"/>
      <c r="I26407" s="49"/>
    </row>
    <row r="26408" customHeight="1" spans="7:9">
      <c r="G26408" s="11"/>
      <c r="H26408" s="12"/>
      <c r="I26408" s="49"/>
    </row>
    <row r="26409" customHeight="1" spans="7:9">
      <c r="G26409" s="11"/>
      <c r="H26409" s="12"/>
      <c r="I26409" s="49"/>
    </row>
    <row r="26410" customHeight="1" spans="7:9">
      <c r="G26410" s="11"/>
      <c r="H26410" s="12"/>
      <c r="I26410" s="49"/>
    </row>
    <row r="26411" customHeight="1" spans="7:9">
      <c r="G26411" s="11"/>
      <c r="H26411" s="12"/>
      <c r="I26411" s="49"/>
    </row>
    <row r="26412" customHeight="1" spans="7:9">
      <c r="G26412" s="11"/>
      <c r="H26412" s="12"/>
      <c r="I26412" s="49"/>
    </row>
    <row r="26413" customHeight="1" spans="7:9">
      <c r="G26413" s="11"/>
      <c r="H26413" s="12"/>
      <c r="I26413" s="49"/>
    </row>
    <row r="26414" customHeight="1" spans="7:9">
      <c r="G26414" s="11"/>
      <c r="H26414" s="12"/>
      <c r="I26414" s="49"/>
    </row>
    <row r="26415" customHeight="1" spans="7:9">
      <c r="G26415" s="11"/>
      <c r="H26415" s="12"/>
      <c r="I26415" s="49"/>
    </row>
    <row r="26416" customHeight="1" spans="7:9">
      <c r="G26416" s="11"/>
      <c r="H26416" s="12"/>
      <c r="I26416" s="49"/>
    </row>
    <row r="26417" customHeight="1" spans="7:9">
      <c r="G26417" s="11"/>
      <c r="H26417" s="12"/>
      <c r="I26417" s="49"/>
    </row>
    <row r="26418" customHeight="1" spans="7:9">
      <c r="G26418" s="11"/>
      <c r="H26418" s="12"/>
      <c r="I26418" s="49"/>
    </row>
    <row r="26419" customHeight="1" spans="7:9">
      <c r="G26419" s="11"/>
      <c r="H26419" s="12"/>
      <c r="I26419" s="49"/>
    </row>
    <row r="26420" customHeight="1" spans="7:9">
      <c r="G26420" s="11"/>
      <c r="H26420" s="12"/>
      <c r="I26420" s="49"/>
    </row>
    <row r="26421" customHeight="1" spans="7:9">
      <c r="G26421" s="11"/>
      <c r="H26421" s="12"/>
      <c r="I26421" s="49"/>
    </row>
    <row r="26422" customHeight="1" spans="7:9">
      <c r="G26422" s="11"/>
      <c r="H26422" s="12"/>
      <c r="I26422" s="49"/>
    </row>
    <row r="26423" customHeight="1" spans="7:9">
      <c r="G26423" s="11"/>
      <c r="H26423" s="12"/>
      <c r="I26423" s="49"/>
    </row>
    <row r="26424" customHeight="1" spans="7:9">
      <c r="G26424" s="11"/>
      <c r="H26424" s="12"/>
      <c r="I26424" s="49"/>
    </row>
    <row r="26425" customHeight="1" spans="7:9">
      <c r="G26425" s="11"/>
      <c r="H26425" s="12"/>
      <c r="I26425" s="49"/>
    </row>
    <row r="26426" customHeight="1" spans="7:9">
      <c r="G26426" s="11"/>
      <c r="H26426" s="12"/>
      <c r="I26426" s="49"/>
    </row>
    <row r="26427" customHeight="1" spans="7:9">
      <c r="G26427" s="11"/>
      <c r="H26427" s="12"/>
      <c r="I26427" s="49"/>
    </row>
    <row r="26428" customHeight="1" spans="7:9">
      <c r="G26428" s="11"/>
      <c r="H26428" s="12"/>
      <c r="I26428" s="49"/>
    </row>
    <row r="26429" customHeight="1" spans="7:9">
      <c r="G26429" s="11"/>
      <c r="H26429" s="12"/>
      <c r="I26429" s="49"/>
    </row>
    <row r="26430" customHeight="1" spans="7:9">
      <c r="G26430" s="11"/>
      <c r="H26430" s="12"/>
      <c r="I26430" s="49"/>
    </row>
    <row r="26431" customHeight="1" spans="7:9">
      <c r="G26431" s="11"/>
      <c r="H26431" s="12"/>
      <c r="I26431" s="49"/>
    </row>
    <row r="26432" customHeight="1" spans="7:9">
      <c r="G26432" s="11"/>
      <c r="H26432" s="12"/>
      <c r="I26432" s="49"/>
    </row>
    <row r="26433" customHeight="1" spans="7:9">
      <c r="G26433" s="11"/>
      <c r="H26433" s="12"/>
      <c r="I26433" s="49"/>
    </row>
    <row r="26434" customHeight="1" spans="7:9">
      <c r="G26434" s="11"/>
      <c r="H26434" s="12"/>
      <c r="I26434" s="49"/>
    </row>
    <row r="26435" customHeight="1" spans="7:9">
      <c r="G26435" s="11"/>
      <c r="H26435" s="12"/>
      <c r="I26435" s="49"/>
    </row>
    <row r="26436" customHeight="1" spans="7:9">
      <c r="G26436" s="11"/>
      <c r="H26436" s="12"/>
      <c r="I26436" s="49"/>
    </row>
    <row r="26437" customHeight="1" spans="7:9">
      <c r="G26437" s="11"/>
      <c r="H26437" s="12"/>
      <c r="I26437" s="49"/>
    </row>
    <row r="26438" customHeight="1" spans="7:9">
      <c r="G26438" s="11"/>
      <c r="H26438" s="12"/>
      <c r="I26438" s="49"/>
    </row>
    <row r="26439" customHeight="1" spans="7:9">
      <c r="G26439" s="11"/>
      <c r="H26439" s="12"/>
      <c r="I26439" s="49"/>
    </row>
    <row r="26440" customHeight="1" spans="7:9">
      <c r="G26440" s="11"/>
      <c r="H26440" s="12"/>
      <c r="I26440" s="49"/>
    </row>
    <row r="26441" customHeight="1" spans="7:9">
      <c r="G26441" s="11"/>
      <c r="H26441" s="12"/>
      <c r="I26441" s="49"/>
    </row>
    <row r="26442" customHeight="1" spans="7:9">
      <c r="G26442" s="11"/>
      <c r="H26442" s="12"/>
      <c r="I26442" s="49"/>
    </row>
    <row r="26443" customHeight="1" spans="7:9">
      <c r="G26443" s="11"/>
      <c r="H26443" s="12"/>
      <c r="I26443" s="49"/>
    </row>
    <row r="26444" customHeight="1" spans="7:9">
      <c r="G26444" s="11"/>
      <c r="H26444" s="12"/>
      <c r="I26444" s="49"/>
    </row>
    <row r="26445" customHeight="1" spans="7:9">
      <c r="G26445" s="11"/>
      <c r="H26445" s="12"/>
      <c r="I26445" s="49"/>
    </row>
    <row r="26446" customHeight="1" spans="7:9">
      <c r="G26446" s="11"/>
      <c r="H26446" s="12"/>
      <c r="I26446" s="49"/>
    </row>
    <row r="26447" customHeight="1" spans="7:9">
      <c r="G26447" s="11"/>
      <c r="H26447" s="12"/>
      <c r="I26447" s="49"/>
    </row>
    <row r="26448" customHeight="1" spans="7:9">
      <c r="G26448" s="11"/>
      <c r="H26448" s="12"/>
      <c r="I26448" s="49"/>
    </row>
    <row r="26449" customHeight="1" spans="7:9">
      <c r="G26449" s="11"/>
      <c r="H26449" s="12"/>
      <c r="I26449" s="49"/>
    </row>
    <row r="26450" customHeight="1" spans="7:9">
      <c r="G26450" s="11"/>
      <c r="H26450" s="12"/>
      <c r="I26450" s="49"/>
    </row>
    <row r="26451" customHeight="1" spans="7:9">
      <c r="G26451" s="11"/>
      <c r="H26451" s="12"/>
      <c r="I26451" s="49"/>
    </row>
    <row r="26452" customHeight="1" spans="7:9">
      <c r="G26452" s="11"/>
      <c r="H26452" s="12"/>
      <c r="I26452" s="49"/>
    </row>
    <row r="26453" customHeight="1" spans="7:9">
      <c r="G26453" s="11"/>
      <c r="H26453" s="12"/>
      <c r="I26453" s="49"/>
    </row>
    <row r="26454" customHeight="1" spans="7:9">
      <c r="G26454" s="11"/>
      <c r="H26454" s="12"/>
      <c r="I26454" s="49"/>
    </row>
    <row r="26455" customHeight="1" spans="7:9">
      <c r="G26455" s="11"/>
      <c r="H26455" s="12"/>
      <c r="I26455" s="49"/>
    </row>
    <row r="26456" customHeight="1" spans="7:9">
      <c r="G26456" s="11"/>
      <c r="H26456" s="12"/>
      <c r="I26456" s="49"/>
    </row>
    <row r="26457" customHeight="1" spans="7:9">
      <c r="G26457" s="11"/>
      <c r="H26457" s="12"/>
      <c r="I26457" s="49"/>
    </row>
    <row r="26458" customHeight="1" spans="7:9">
      <c r="G26458" s="11"/>
      <c r="H26458" s="12"/>
      <c r="I26458" s="49"/>
    </row>
    <row r="26459" customHeight="1" spans="7:9">
      <c r="G26459" s="11"/>
      <c r="H26459" s="12"/>
      <c r="I26459" s="49"/>
    </row>
    <row r="26460" customHeight="1" spans="7:9">
      <c r="G26460" s="11"/>
      <c r="H26460" s="12"/>
      <c r="I26460" s="49"/>
    </row>
    <row r="26461" customHeight="1" spans="7:9">
      <c r="G26461" s="11"/>
      <c r="H26461" s="12"/>
      <c r="I26461" s="49"/>
    </row>
    <row r="26462" customHeight="1" spans="7:9">
      <c r="G26462" s="11"/>
      <c r="H26462" s="12"/>
      <c r="I26462" s="49"/>
    </row>
    <row r="26463" customHeight="1" spans="7:9">
      <c r="G26463" s="11"/>
      <c r="H26463" s="12"/>
      <c r="I26463" s="49"/>
    </row>
    <row r="26464" customHeight="1" spans="7:9">
      <c r="G26464" s="11"/>
      <c r="H26464" s="12"/>
      <c r="I26464" s="49"/>
    </row>
    <row r="26465" customHeight="1" spans="7:9">
      <c r="G26465" s="11"/>
      <c r="H26465" s="12"/>
      <c r="I26465" s="49"/>
    </row>
    <row r="26466" customHeight="1" spans="7:9">
      <c r="G26466" s="11"/>
      <c r="H26466" s="12"/>
      <c r="I26466" s="49"/>
    </row>
    <row r="26467" customHeight="1" spans="7:9">
      <c r="G26467" s="11"/>
      <c r="H26467" s="12"/>
      <c r="I26467" s="49"/>
    </row>
    <row r="26468" customHeight="1" spans="7:9">
      <c r="G26468" s="11"/>
      <c r="H26468" s="12"/>
      <c r="I26468" s="49"/>
    </row>
    <row r="26469" customHeight="1" spans="7:9">
      <c r="G26469" s="11"/>
      <c r="H26469" s="12"/>
      <c r="I26469" s="49"/>
    </row>
    <row r="26470" customHeight="1" spans="7:9">
      <c r="G26470" s="11"/>
      <c r="H26470" s="12"/>
      <c r="I26470" s="49"/>
    </row>
    <row r="26471" customHeight="1" spans="7:9">
      <c r="G26471" s="11"/>
      <c r="H26471" s="12"/>
      <c r="I26471" s="49"/>
    </row>
    <row r="26472" customHeight="1" spans="7:9">
      <c r="G26472" s="11"/>
      <c r="H26472" s="12"/>
      <c r="I26472" s="49"/>
    </row>
    <row r="26473" customHeight="1" spans="7:9">
      <c r="G26473" s="11"/>
      <c r="H26473" s="12"/>
      <c r="I26473" s="49"/>
    </row>
    <row r="26474" customHeight="1" spans="7:9">
      <c r="G26474" s="11"/>
      <c r="H26474" s="12"/>
      <c r="I26474" s="49"/>
    </row>
    <row r="26475" customHeight="1" spans="7:9">
      <c r="G26475" s="11"/>
      <c r="H26475" s="12"/>
      <c r="I26475" s="49"/>
    </row>
    <row r="26476" customHeight="1" spans="7:9">
      <c r="G26476" s="11"/>
      <c r="H26476" s="12"/>
      <c r="I26476" s="49"/>
    </row>
    <row r="26477" customHeight="1" spans="7:9">
      <c r="G26477" s="11"/>
      <c r="H26477" s="12"/>
      <c r="I26477" s="49"/>
    </row>
    <row r="26478" customHeight="1" spans="7:9">
      <c r="G26478" s="11"/>
      <c r="H26478" s="12"/>
      <c r="I26478" s="49"/>
    </row>
    <row r="26479" customHeight="1" spans="7:9">
      <c r="G26479" s="11"/>
      <c r="H26479" s="12"/>
      <c r="I26479" s="49"/>
    </row>
    <row r="26480" customHeight="1" spans="7:9">
      <c r="G26480" s="11"/>
      <c r="H26480" s="12"/>
      <c r="I26480" s="49"/>
    </row>
    <row r="26481" customHeight="1" spans="7:9">
      <c r="G26481" s="11"/>
      <c r="H26481" s="12"/>
      <c r="I26481" s="49"/>
    </row>
    <row r="26482" customHeight="1" spans="7:9">
      <c r="G26482" s="11"/>
      <c r="H26482" s="12"/>
      <c r="I26482" s="49"/>
    </row>
    <row r="26483" customHeight="1" spans="7:9">
      <c r="G26483" s="11"/>
      <c r="H26483" s="12"/>
      <c r="I26483" s="49"/>
    </row>
    <row r="26484" customHeight="1" spans="7:9">
      <c r="G26484" s="11"/>
      <c r="H26484" s="12"/>
      <c r="I26484" s="49"/>
    </row>
    <row r="26485" customHeight="1" spans="7:9">
      <c r="G26485" s="11"/>
      <c r="H26485" s="12"/>
      <c r="I26485" s="49"/>
    </row>
    <row r="26486" customHeight="1" spans="7:9">
      <c r="G26486" s="11"/>
      <c r="H26486" s="12"/>
      <c r="I26486" s="49"/>
    </row>
    <row r="26487" customHeight="1" spans="7:9">
      <c r="G26487" s="11"/>
      <c r="H26487" s="12"/>
      <c r="I26487" s="49"/>
    </row>
    <row r="26488" customHeight="1" spans="7:9">
      <c r="G26488" s="11"/>
      <c r="H26488" s="12"/>
      <c r="I26488" s="49"/>
    </row>
    <row r="26489" customHeight="1" spans="7:9">
      <c r="G26489" s="11"/>
      <c r="H26489" s="12"/>
      <c r="I26489" s="49"/>
    </row>
    <row r="26490" customHeight="1" spans="7:9">
      <c r="G26490" s="11"/>
      <c r="H26490" s="12"/>
      <c r="I26490" s="49"/>
    </row>
    <row r="26491" customHeight="1" spans="7:9">
      <c r="G26491" s="11"/>
      <c r="H26491" s="12"/>
      <c r="I26491" s="49"/>
    </row>
    <row r="26492" customHeight="1" spans="7:9">
      <c r="G26492" s="11"/>
      <c r="H26492" s="12"/>
      <c r="I26492" s="49"/>
    </row>
    <row r="26493" customHeight="1" spans="7:9">
      <c r="G26493" s="11"/>
      <c r="H26493" s="12"/>
      <c r="I26493" s="49"/>
    </row>
    <row r="26494" customHeight="1" spans="7:9">
      <c r="G26494" s="11"/>
      <c r="H26494" s="12"/>
      <c r="I26494" s="49"/>
    </row>
    <row r="26495" customHeight="1" spans="7:9">
      <c r="G26495" s="11"/>
      <c r="H26495" s="12"/>
      <c r="I26495" s="49"/>
    </row>
    <row r="26496" customHeight="1" spans="7:9">
      <c r="G26496" s="11"/>
      <c r="H26496" s="12"/>
      <c r="I26496" s="49"/>
    </row>
    <row r="26497" customHeight="1" spans="7:9">
      <c r="G26497" s="11"/>
      <c r="H26497" s="12"/>
      <c r="I26497" s="49"/>
    </row>
    <row r="26498" customHeight="1" spans="7:9">
      <c r="G26498" s="11"/>
      <c r="H26498" s="12"/>
      <c r="I26498" s="49"/>
    </row>
    <row r="26499" customHeight="1" spans="7:9">
      <c r="G26499" s="11"/>
      <c r="H26499" s="12"/>
      <c r="I26499" s="49"/>
    </row>
    <row r="26500" customHeight="1" spans="7:9">
      <c r="G26500" s="11"/>
      <c r="H26500" s="12"/>
      <c r="I26500" s="49"/>
    </row>
    <row r="26501" customHeight="1" spans="7:9">
      <c r="G26501" s="11"/>
      <c r="H26501" s="12"/>
      <c r="I26501" s="49"/>
    </row>
    <row r="26502" customHeight="1" spans="7:9">
      <c r="G26502" s="11"/>
      <c r="H26502" s="12"/>
      <c r="I26502" s="49"/>
    </row>
    <row r="26503" customHeight="1" spans="7:9">
      <c r="G26503" s="11"/>
      <c r="H26503" s="12"/>
      <c r="I26503" s="49"/>
    </row>
    <row r="26504" customHeight="1" spans="7:9">
      <c r="G26504" s="11"/>
      <c r="H26504" s="12"/>
      <c r="I26504" s="49"/>
    </row>
    <row r="26505" customHeight="1" spans="7:9">
      <c r="G26505" s="11"/>
      <c r="H26505" s="12"/>
      <c r="I26505" s="49"/>
    </row>
    <row r="26506" customHeight="1" spans="7:9">
      <c r="G26506" s="11"/>
      <c r="H26506" s="12"/>
      <c r="I26506" s="49"/>
    </row>
    <row r="26507" customHeight="1" spans="7:9">
      <c r="G26507" s="11"/>
      <c r="H26507" s="12"/>
      <c r="I26507" s="49"/>
    </row>
    <row r="26508" customHeight="1" spans="7:9">
      <c r="G26508" s="11"/>
      <c r="H26508" s="12"/>
      <c r="I26508" s="49"/>
    </row>
    <row r="26509" customHeight="1" spans="7:9">
      <c r="G26509" s="11"/>
      <c r="H26509" s="12"/>
      <c r="I26509" s="49"/>
    </row>
    <row r="26510" customHeight="1" spans="7:9">
      <c r="G26510" s="11"/>
      <c r="H26510" s="12"/>
      <c r="I26510" s="49"/>
    </row>
    <row r="26511" customHeight="1" spans="7:9">
      <c r="G26511" s="11"/>
      <c r="H26511" s="12"/>
      <c r="I26511" s="49"/>
    </row>
    <row r="26512" customHeight="1" spans="7:9">
      <c r="G26512" s="11"/>
      <c r="H26512" s="12"/>
      <c r="I26512" s="49"/>
    </row>
    <row r="26513" customHeight="1" spans="7:9">
      <c r="G26513" s="11"/>
      <c r="H26513" s="12"/>
      <c r="I26513" s="49"/>
    </row>
    <row r="26514" customHeight="1" spans="7:9">
      <c r="G26514" s="11"/>
      <c r="H26514" s="12"/>
      <c r="I26514" s="49"/>
    </row>
    <row r="26515" customHeight="1" spans="7:9">
      <c r="G26515" s="11"/>
      <c r="H26515" s="12"/>
      <c r="I26515" s="49"/>
    </row>
    <row r="26516" customHeight="1" spans="7:9">
      <c r="G26516" s="11"/>
      <c r="H26516" s="12"/>
      <c r="I26516" s="49"/>
    </row>
    <row r="26517" customHeight="1" spans="7:9">
      <c r="G26517" s="11"/>
      <c r="H26517" s="12"/>
      <c r="I26517" s="49"/>
    </row>
    <row r="26518" customHeight="1" spans="7:9">
      <c r="G26518" s="11"/>
      <c r="H26518" s="12"/>
      <c r="I26518" s="49"/>
    </row>
    <row r="26519" customHeight="1" spans="7:9">
      <c r="G26519" s="11"/>
      <c r="H26519" s="12"/>
      <c r="I26519" s="49"/>
    </row>
    <row r="26520" customHeight="1" spans="7:9">
      <c r="G26520" s="11"/>
      <c r="H26520" s="12"/>
      <c r="I26520" s="49"/>
    </row>
    <row r="26521" customHeight="1" spans="7:9">
      <c r="G26521" s="11"/>
      <c r="H26521" s="12"/>
      <c r="I26521" s="49"/>
    </row>
    <row r="26522" customHeight="1" spans="7:9">
      <c r="G26522" s="11"/>
      <c r="H26522" s="12"/>
      <c r="I26522" s="49"/>
    </row>
    <row r="26523" customHeight="1" spans="7:9">
      <c r="G26523" s="11"/>
      <c r="H26523" s="12"/>
      <c r="I26523" s="49"/>
    </row>
    <row r="26524" customHeight="1" spans="7:9">
      <c r="G26524" s="11"/>
      <c r="H26524" s="12"/>
      <c r="I26524" s="49"/>
    </row>
    <row r="26525" customHeight="1" spans="7:9">
      <c r="G26525" s="11"/>
      <c r="H26525" s="12"/>
      <c r="I26525" s="49"/>
    </row>
    <row r="26526" customHeight="1" spans="7:9">
      <c r="G26526" s="11"/>
      <c r="H26526" s="12"/>
      <c r="I26526" s="49"/>
    </row>
    <row r="26527" customHeight="1" spans="7:9">
      <c r="G26527" s="11"/>
      <c r="H26527" s="12"/>
      <c r="I26527" s="49"/>
    </row>
    <row r="26528" customHeight="1" spans="7:9">
      <c r="G26528" s="11"/>
      <c r="H26528" s="12"/>
      <c r="I26528" s="49"/>
    </row>
    <row r="26529" customHeight="1" spans="7:9">
      <c r="G26529" s="11"/>
      <c r="H26529" s="12"/>
      <c r="I26529" s="49"/>
    </row>
    <row r="26530" customHeight="1" spans="7:9">
      <c r="G26530" s="11"/>
      <c r="H26530" s="12"/>
      <c r="I26530" s="49"/>
    </row>
    <row r="26531" customHeight="1" spans="7:9">
      <c r="G26531" s="11"/>
      <c r="H26531" s="12"/>
      <c r="I26531" s="49"/>
    </row>
    <row r="26532" customHeight="1" spans="7:9">
      <c r="G26532" s="11"/>
      <c r="H26532" s="12"/>
      <c r="I26532" s="49"/>
    </row>
    <row r="26533" customHeight="1" spans="7:9">
      <c r="G26533" s="11"/>
      <c r="H26533" s="12"/>
      <c r="I26533" s="49"/>
    </row>
    <row r="26534" customHeight="1" spans="7:9">
      <c r="G26534" s="11"/>
      <c r="H26534" s="12"/>
      <c r="I26534" s="49"/>
    </row>
    <row r="26535" customHeight="1" spans="7:9">
      <c r="G26535" s="11"/>
      <c r="H26535" s="12"/>
      <c r="I26535" s="49"/>
    </row>
    <row r="26536" customHeight="1" spans="7:9">
      <c r="G26536" s="11"/>
      <c r="H26536" s="12"/>
      <c r="I26536" s="49"/>
    </row>
    <row r="26537" customHeight="1" spans="7:9">
      <c r="G26537" s="11"/>
      <c r="H26537" s="12"/>
      <c r="I26537" s="49"/>
    </row>
    <row r="26538" customHeight="1" spans="7:9">
      <c r="G26538" s="11"/>
      <c r="H26538" s="12"/>
      <c r="I26538" s="49"/>
    </row>
    <row r="26539" customHeight="1" spans="7:9">
      <c r="G26539" s="11"/>
      <c r="H26539" s="12"/>
      <c r="I26539" s="49"/>
    </row>
    <row r="26540" customHeight="1" spans="7:9">
      <c r="G26540" s="11"/>
      <c r="H26540" s="12"/>
      <c r="I26540" s="49"/>
    </row>
    <row r="26541" customHeight="1" spans="7:9">
      <c r="G26541" s="11"/>
      <c r="H26541" s="12"/>
      <c r="I26541" s="49"/>
    </row>
    <row r="26542" customHeight="1" spans="7:9">
      <c r="G26542" s="11"/>
      <c r="H26542" s="12"/>
      <c r="I26542" s="49"/>
    </row>
    <row r="26543" customHeight="1" spans="7:9">
      <c r="G26543" s="11"/>
      <c r="H26543" s="12"/>
      <c r="I26543" s="49"/>
    </row>
    <row r="26544" customHeight="1" spans="7:9">
      <c r="G26544" s="11"/>
      <c r="H26544" s="12"/>
      <c r="I26544" s="49"/>
    </row>
    <row r="26545" customHeight="1" spans="7:9">
      <c r="G26545" s="11"/>
      <c r="H26545" s="12"/>
      <c r="I26545" s="49"/>
    </row>
    <row r="26546" customHeight="1" spans="7:9">
      <c r="G26546" s="11"/>
      <c r="H26546" s="12"/>
      <c r="I26546" s="49"/>
    </row>
    <row r="26547" customHeight="1" spans="7:9">
      <c r="G26547" s="11"/>
      <c r="H26547" s="12"/>
      <c r="I26547" s="49"/>
    </row>
    <row r="26548" customHeight="1" spans="7:9">
      <c r="G26548" s="11"/>
      <c r="H26548" s="12"/>
      <c r="I26548" s="49"/>
    </row>
    <row r="26549" customHeight="1" spans="7:9">
      <c r="G26549" s="11"/>
      <c r="H26549" s="12"/>
      <c r="I26549" s="49"/>
    </row>
    <row r="26550" customHeight="1" spans="7:9">
      <c r="G26550" s="11"/>
      <c r="H26550" s="12"/>
      <c r="I26550" s="49"/>
    </row>
    <row r="26551" customHeight="1" spans="7:9">
      <c r="G26551" s="11"/>
      <c r="H26551" s="12"/>
      <c r="I26551" s="49"/>
    </row>
    <row r="26552" customHeight="1" spans="7:9">
      <c r="G26552" s="11"/>
      <c r="H26552" s="12"/>
      <c r="I26552" s="49"/>
    </row>
    <row r="26553" customHeight="1" spans="7:9">
      <c r="G26553" s="11"/>
      <c r="H26553" s="12"/>
      <c r="I26553" s="49"/>
    </row>
    <row r="26554" customHeight="1" spans="7:9">
      <c r="G26554" s="11"/>
      <c r="H26554" s="12"/>
      <c r="I26554" s="49"/>
    </row>
    <row r="26555" customHeight="1" spans="7:9">
      <c r="G26555" s="11"/>
      <c r="H26555" s="12"/>
      <c r="I26555" s="49"/>
    </row>
    <row r="26556" customHeight="1" spans="7:9">
      <c r="G26556" s="11"/>
      <c r="H26556" s="12"/>
      <c r="I26556" s="49"/>
    </row>
    <row r="26557" customHeight="1" spans="7:9">
      <c r="G26557" s="11"/>
      <c r="H26557" s="12"/>
      <c r="I26557" s="49"/>
    </row>
    <row r="26558" customHeight="1" spans="7:9">
      <c r="G26558" s="11"/>
      <c r="H26558" s="12"/>
      <c r="I26558" s="49"/>
    </row>
    <row r="26559" customHeight="1" spans="7:9">
      <c r="G26559" s="11"/>
      <c r="H26559" s="12"/>
      <c r="I26559" s="49"/>
    </row>
    <row r="26560" customHeight="1" spans="7:9">
      <c r="G26560" s="11"/>
      <c r="H26560" s="12"/>
      <c r="I26560" s="49"/>
    </row>
    <row r="26561" customHeight="1" spans="7:9">
      <c r="G26561" s="11"/>
      <c r="H26561" s="12"/>
      <c r="I26561" s="49"/>
    </row>
    <row r="26562" customHeight="1" spans="7:9">
      <c r="G26562" s="11"/>
      <c r="H26562" s="12"/>
      <c r="I26562" s="49"/>
    </row>
    <row r="26563" customHeight="1" spans="7:9">
      <c r="G26563" s="11"/>
      <c r="H26563" s="12"/>
      <c r="I26563" s="49"/>
    </row>
    <row r="26564" customHeight="1" spans="7:9">
      <c r="G26564" s="11"/>
      <c r="H26564" s="12"/>
      <c r="I26564" s="49"/>
    </row>
    <row r="26565" customHeight="1" spans="7:9">
      <c r="G26565" s="11"/>
      <c r="H26565" s="12"/>
      <c r="I26565" s="49"/>
    </row>
    <row r="26566" customHeight="1" spans="7:9">
      <c r="G26566" s="11"/>
      <c r="H26566" s="12"/>
      <c r="I26566" s="49"/>
    </row>
    <row r="26567" customHeight="1" spans="7:9">
      <c r="G26567" s="11"/>
      <c r="H26567" s="12"/>
      <c r="I26567" s="49"/>
    </row>
    <row r="26568" customHeight="1" spans="7:9">
      <c r="G26568" s="11"/>
      <c r="H26568" s="12"/>
      <c r="I26568" s="49"/>
    </row>
    <row r="26569" customHeight="1" spans="7:9">
      <c r="G26569" s="11"/>
      <c r="H26569" s="12"/>
      <c r="I26569" s="49"/>
    </row>
    <row r="26570" customHeight="1" spans="7:9">
      <c r="G26570" s="11"/>
      <c r="H26570" s="12"/>
      <c r="I26570" s="49"/>
    </row>
    <row r="26571" customHeight="1" spans="7:9">
      <c r="G26571" s="11"/>
      <c r="H26571" s="12"/>
      <c r="I26571" s="49"/>
    </row>
    <row r="26572" customHeight="1" spans="7:9">
      <c r="G26572" s="11"/>
      <c r="H26572" s="12"/>
      <c r="I26572" s="49"/>
    </row>
    <row r="26573" customHeight="1" spans="7:9">
      <c r="G26573" s="11"/>
      <c r="H26573" s="12"/>
      <c r="I26573" s="49"/>
    </row>
    <row r="26574" customHeight="1" spans="7:9">
      <c r="G26574" s="11"/>
      <c r="H26574" s="12"/>
      <c r="I26574" s="49"/>
    </row>
    <row r="26575" customHeight="1" spans="7:9">
      <c r="G26575" s="11"/>
      <c r="H26575" s="12"/>
      <c r="I26575" s="49"/>
    </row>
    <row r="26576" customHeight="1" spans="7:9">
      <c r="G26576" s="11"/>
      <c r="H26576" s="12"/>
      <c r="I26576" s="49"/>
    </row>
    <row r="26577" customHeight="1" spans="7:9">
      <c r="G26577" s="11"/>
      <c r="H26577" s="12"/>
      <c r="I26577" s="49"/>
    </row>
    <row r="26578" customHeight="1" spans="7:9">
      <c r="G26578" s="11"/>
      <c r="H26578" s="12"/>
      <c r="I26578" s="49"/>
    </row>
    <row r="26579" customHeight="1" spans="7:9">
      <c r="G26579" s="11"/>
      <c r="H26579" s="12"/>
      <c r="I26579" s="49"/>
    </row>
    <row r="26580" customHeight="1" spans="7:9">
      <c r="G26580" s="11"/>
      <c r="H26580" s="12"/>
      <c r="I26580" s="49"/>
    </row>
    <row r="26581" customHeight="1" spans="7:9">
      <c r="G26581" s="11"/>
      <c r="H26581" s="12"/>
      <c r="I26581" s="49"/>
    </row>
    <row r="26582" customHeight="1" spans="7:9">
      <c r="G26582" s="11"/>
      <c r="H26582" s="12"/>
      <c r="I26582" s="49"/>
    </row>
    <row r="26583" customHeight="1" spans="7:9">
      <c r="G26583" s="11"/>
      <c r="H26583" s="12"/>
      <c r="I26583" s="49"/>
    </row>
    <row r="26584" customHeight="1" spans="7:9">
      <c r="G26584" s="11"/>
      <c r="H26584" s="12"/>
      <c r="I26584" s="49"/>
    </row>
    <row r="26585" customHeight="1" spans="7:9">
      <c r="G26585" s="11"/>
      <c r="H26585" s="12"/>
      <c r="I26585" s="49"/>
    </row>
    <row r="26586" customHeight="1" spans="7:9">
      <c r="G26586" s="11"/>
      <c r="H26586" s="12"/>
      <c r="I26586" s="49"/>
    </row>
    <row r="26587" customHeight="1" spans="7:9">
      <c r="G26587" s="11"/>
      <c r="H26587" s="12"/>
      <c r="I26587" s="49"/>
    </row>
    <row r="26588" customHeight="1" spans="7:9">
      <c r="G26588" s="11"/>
      <c r="H26588" s="12"/>
      <c r="I26588" s="49"/>
    </row>
    <row r="26589" customHeight="1" spans="7:9">
      <c r="G26589" s="11"/>
      <c r="H26589" s="12"/>
      <c r="I26589" s="49"/>
    </row>
    <row r="26590" customHeight="1" spans="7:9">
      <c r="G26590" s="11"/>
      <c r="H26590" s="12"/>
      <c r="I26590" s="49"/>
    </row>
    <row r="26591" customHeight="1" spans="7:9">
      <c r="G26591" s="11"/>
      <c r="H26591" s="12"/>
      <c r="I26591" s="49"/>
    </row>
    <row r="26592" customHeight="1" spans="7:9">
      <c r="G26592" s="11"/>
      <c r="H26592" s="12"/>
      <c r="I26592" s="49"/>
    </row>
    <row r="26593" customHeight="1" spans="7:9">
      <c r="G26593" s="11"/>
      <c r="H26593" s="12"/>
      <c r="I26593" s="49"/>
    </row>
    <row r="26594" customHeight="1" spans="7:9">
      <c r="G26594" s="11"/>
      <c r="H26594" s="12"/>
      <c r="I26594" s="49"/>
    </row>
    <row r="26595" customHeight="1" spans="7:9">
      <c r="G26595" s="11"/>
      <c r="H26595" s="12"/>
      <c r="I26595" s="49"/>
    </row>
    <row r="26596" customHeight="1" spans="7:9">
      <c r="G26596" s="11"/>
      <c r="H26596" s="12"/>
      <c r="I26596" s="49"/>
    </row>
    <row r="26597" customHeight="1" spans="7:9">
      <c r="G26597" s="11"/>
      <c r="H26597" s="12"/>
      <c r="I26597" s="49"/>
    </row>
    <row r="26598" customHeight="1" spans="7:9">
      <c r="G26598" s="11"/>
      <c r="H26598" s="12"/>
      <c r="I26598" s="49"/>
    </row>
    <row r="26599" customHeight="1" spans="7:9">
      <c r="G26599" s="11"/>
      <c r="H26599" s="12"/>
      <c r="I26599" s="49"/>
    </row>
    <row r="26600" customHeight="1" spans="7:9">
      <c r="G26600" s="11"/>
      <c r="H26600" s="12"/>
      <c r="I26600" s="49"/>
    </row>
    <row r="26601" customHeight="1" spans="7:9">
      <c r="G26601" s="11"/>
      <c r="H26601" s="12"/>
      <c r="I26601" s="49"/>
    </row>
    <row r="26602" customHeight="1" spans="7:9">
      <c r="G26602" s="11"/>
      <c r="H26602" s="12"/>
      <c r="I26602" s="49"/>
    </row>
    <row r="26603" customHeight="1" spans="7:9">
      <c r="G26603" s="11"/>
      <c r="H26603" s="12"/>
      <c r="I26603" s="49"/>
    </row>
    <row r="26604" customHeight="1" spans="7:9">
      <c r="G26604" s="11"/>
      <c r="H26604" s="12"/>
      <c r="I26604" s="49"/>
    </row>
    <row r="26605" customHeight="1" spans="7:9">
      <c r="G26605" s="11"/>
      <c r="H26605" s="12"/>
      <c r="I26605" s="49"/>
    </row>
    <row r="26606" customHeight="1" spans="7:9">
      <c r="G26606" s="11"/>
      <c r="H26606" s="12"/>
      <c r="I26606" s="49"/>
    </row>
    <row r="26607" customHeight="1" spans="7:9">
      <c r="G26607" s="11"/>
      <c r="H26607" s="12"/>
      <c r="I26607" s="49"/>
    </row>
    <row r="26608" customHeight="1" spans="7:9">
      <c r="G26608" s="11"/>
      <c r="H26608" s="12"/>
      <c r="I26608" s="49"/>
    </row>
    <row r="26609" customHeight="1" spans="7:9">
      <c r="G26609" s="11"/>
      <c r="H26609" s="12"/>
      <c r="I26609" s="49"/>
    </row>
    <row r="26610" customHeight="1" spans="7:9">
      <c r="G26610" s="11"/>
      <c r="H26610" s="12"/>
      <c r="I26610" s="49"/>
    </row>
    <row r="26611" customHeight="1" spans="7:9">
      <c r="G26611" s="11"/>
      <c r="H26611" s="12"/>
      <c r="I26611" s="49"/>
    </row>
    <row r="26612" customHeight="1" spans="7:9">
      <c r="G26612" s="11"/>
      <c r="H26612" s="12"/>
      <c r="I26612" s="49"/>
    </row>
    <row r="26613" customHeight="1" spans="7:9">
      <c r="G26613" s="11"/>
      <c r="H26613" s="12"/>
      <c r="I26613" s="49"/>
    </row>
    <row r="26614" customHeight="1" spans="7:9">
      <c r="G26614" s="11"/>
      <c r="H26614" s="12"/>
      <c r="I26614" s="49"/>
    </row>
    <row r="26615" customHeight="1" spans="7:9">
      <c r="G26615" s="11"/>
      <c r="H26615" s="12"/>
      <c r="I26615" s="49"/>
    </row>
    <row r="26616" customHeight="1" spans="7:9">
      <c r="G26616" s="11"/>
      <c r="H26616" s="12"/>
      <c r="I26616" s="49"/>
    </row>
    <row r="26617" customHeight="1" spans="7:9">
      <c r="G26617" s="11"/>
      <c r="H26617" s="12"/>
      <c r="I26617" s="49"/>
    </row>
    <row r="26618" customHeight="1" spans="7:9">
      <c r="G26618" s="11"/>
      <c r="H26618" s="12"/>
      <c r="I26618" s="49"/>
    </row>
    <row r="26619" customHeight="1" spans="7:9">
      <c r="G26619" s="11"/>
      <c r="H26619" s="12"/>
      <c r="I26619" s="49"/>
    </row>
    <row r="26620" customHeight="1" spans="7:9">
      <c r="G26620" s="11"/>
      <c r="H26620" s="12"/>
      <c r="I26620" s="49"/>
    </row>
    <row r="26621" customHeight="1" spans="7:9">
      <c r="G26621" s="11"/>
      <c r="H26621" s="12"/>
      <c r="I26621" s="49"/>
    </row>
    <row r="26622" customHeight="1" spans="7:9">
      <c r="G26622" s="11"/>
      <c r="H26622" s="12"/>
      <c r="I26622" s="49"/>
    </row>
    <row r="26623" customHeight="1" spans="7:9">
      <c r="G26623" s="11"/>
      <c r="H26623" s="12"/>
      <c r="I26623" s="49"/>
    </row>
    <row r="26624" customHeight="1" spans="7:9">
      <c r="G26624" s="11"/>
      <c r="H26624" s="12"/>
      <c r="I26624" s="49"/>
    </row>
    <row r="26625" customHeight="1" spans="7:9">
      <c r="G26625" s="11"/>
      <c r="H26625" s="12"/>
      <c r="I26625" s="49"/>
    </row>
    <row r="26626" customHeight="1" spans="7:9">
      <c r="G26626" s="11"/>
      <c r="H26626" s="12"/>
      <c r="I26626" s="49"/>
    </row>
    <row r="26627" customHeight="1" spans="7:9">
      <c r="G26627" s="11"/>
      <c r="H26627" s="12"/>
      <c r="I26627" s="49"/>
    </row>
    <row r="26628" customHeight="1" spans="7:9">
      <c r="G26628" s="11"/>
      <c r="H26628" s="12"/>
      <c r="I26628" s="49"/>
    </row>
    <row r="26629" customHeight="1" spans="7:9">
      <c r="G26629" s="11"/>
      <c r="H26629" s="12"/>
      <c r="I26629" s="49"/>
    </row>
    <row r="26630" customHeight="1" spans="7:9">
      <c r="G26630" s="11"/>
      <c r="H26630" s="12"/>
      <c r="I26630" s="49"/>
    </row>
    <row r="26631" customHeight="1" spans="7:9">
      <c r="G26631" s="11"/>
      <c r="H26631" s="12"/>
      <c r="I26631" s="49"/>
    </row>
    <row r="26632" customHeight="1" spans="7:9">
      <c r="G26632" s="11"/>
      <c r="H26632" s="12"/>
      <c r="I26632" s="49"/>
    </row>
    <row r="26633" customHeight="1" spans="7:9">
      <c r="G26633" s="11"/>
      <c r="H26633" s="12"/>
      <c r="I26633" s="49"/>
    </row>
    <row r="26634" customHeight="1" spans="7:9">
      <c r="G26634" s="11"/>
      <c r="H26634" s="12"/>
      <c r="I26634" s="49"/>
    </row>
    <row r="26635" customHeight="1" spans="7:9">
      <c r="G26635" s="11"/>
      <c r="H26635" s="12"/>
      <c r="I26635" s="49"/>
    </row>
    <row r="26636" customHeight="1" spans="7:9">
      <c r="G26636" s="11"/>
      <c r="H26636" s="12"/>
      <c r="I26636" s="49"/>
    </row>
    <row r="26637" customHeight="1" spans="7:9">
      <c r="G26637" s="11"/>
      <c r="H26637" s="12"/>
      <c r="I26637" s="49"/>
    </row>
    <row r="26638" customHeight="1" spans="7:9">
      <c r="G26638" s="11"/>
      <c r="H26638" s="12"/>
      <c r="I26638" s="49"/>
    </row>
    <row r="26639" customHeight="1" spans="7:9">
      <c r="G26639" s="11"/>
      <c r="H26639" s="12"/>
      <c r="I26639" s="49"/>
    </row>
    <row r="26640" customHeight="1" spans="7:9">
      <c r="G26640" s="11"/>
      <c r="H26640" s="12"/>
      <c r="I26640" s="49"/>
    </row>
    <row r="26641" customHeight="1" spans="7:9">
      <c r="G26641" s="11"/>
      <c r="H26641" s="12"/>
      <c r="I26641" s="49"/>
    </row>
    <row r="26642" customHeight="1" spans="7:9">
      <c r="G26642" s="11"/>
      <c r="H26642" s="12"/>
      <c r="I26642" s="49"/>
    </row>
    <row r="26643" customHeight="1" spans="7:9">
      <c r="G26643" s="11"/>
      <c r="H26643" s="12"/>
      <c r="I26643" s="49"/>
    </row>
    <row r="26644" customHeight="1" spans="7:9">
      <c r="G26644" s="11"/>
      <c r="H26644" s="12"/>
      <c r="I26644" s="49"/>
    </row>
    <row r="26645" customHeight="1" spans="7:9">
      <c r="G26645" s="11"/>
      <c r="H26645" s="12"/>
      <c r="I26645" s="49"/>
    </row>
    <row r="26646" customHeight="1" spans="7:9">
      <c r="G26646" s="11"/>
      <c r="H26646" s="12"/>
      <c r="I26646" s="49"/>
    </row>
    <row r="26647" customHeight="1" spans="7:9">
      <c r="G26647" s="11"/>
      <c r="H26647" s="12"/>
      <c r="I26647" s="49"/>
    </row>
    <row r="26648" customHeight="1" spans="7:9">
      <c r="G26648" s="11"/>
      <c r="H26648" s="12"/>
      <c r="I26648" s="49"/>
    </row>
    <row r="26649" customHeight="1" spans="7:9">
      <c r="G26649" s="11"/>
      <c r="H26649" s="12"/>
      <c r="I26649" s="49"/>
    </row>
    <row r="26650" customHeight="1" spans="7:9">
      <c r="G26650" s="11"/>
      <c r="H26650" s="12"/>
      <c r="I26650" s="49"/>
    </row>
    <row r="26651" customHeight="1" spans="7:9">
      <c r="G26651" s="11"/>
      <c r="H26651" s="12"/>
      <c r="I26651" s="49"/>
    </row>
    <row r="26652" customHeight="1" spans="7:9">
      <c r="G26652" s="11"/>
      <c r="H26652" s="12"/>
      <c r="I26652" s="49"/>
    </row>
    <row r="26653" customHeight="1" spans="7:9">
      <c r="G26653" s="11"/>
      <c r="H26653" s="12"/>
      <c r="I26653" s="49"/>
    </row>
    <row r="26654" customHeight="1" spans="7:9">
      <c r="G26654" s="11"/>
      <c r="H26654" s="12"/>
      <c r="I26654" s="49"/>
    </row>
    <row r="26655" customHeight="1" spans="7:9">
      <c r="G26655" s="11"/>
      <c r="H26655" s="12"/>
      <c r="I26655" s="49"/>
    </row>
    <row r="26656" customHeight="1" spans="7:9">
      <c r="G26656" s="11"/>
      <c r="H26656" s="12"/>
      <c r="I26656" s="49"/>
    </row>
    <row r="26657" customHeight="1" spans="7:9">
      <c r="G26657" s="11"/>
      <c r="H26657" s="12"/>
      <c r="I26657" s="49"/>
    </row>
    <row r="26658" customHeight="1" spans="7:9">
      <c r="G26658" s="11"/>
      <c r="H26658" s="12"/>
      <c r="I26658" s="49"/>
    </row>
    <row r="26659" customHeight="1" spans="7:9">
      <c r="G26659" s="11"/>
      <c r="H26659" s="12"/>
      <c r="I26659" s="49"/>
    </row>
    <row r="26660" customHeight="1" spans="7:9">
      <c r="G26660" s="11"/>
      <c r="H26660" s="12"/>
      <c r="I26660" s="49"/>
    </row>
    <row r="26661" customHeight="1" spans="7:9">
      <c r="G26661" s="11"/>
      <c r="H26661" s="12"/>
      <c r="I26661" s="49"/>
    </row>
    <row r="26662" customHeight="1" spans="7:9">
      <c r="G26662" s="11"/>
      <c r="H26662" s="12"/>
      <c r="I26662" s="49"/>
    </row>
    <row r="26663" customHeight="1" spans="7:9">
      <c r="G26663" s="11"/>
      <c r="H26663" s="12"/>
      <c r="I26663" s="49"/>
    </row>
    <row r="26664" customHeight="1" spans="7:9">
      <c r="G26664" s="11"/>
      <c r="H26664" s="12"/>
      <c r="I26664" s="49"/>
    </row>
    <row r="26665" customHeight="1" spans="7:9">
      <c r="G26665" s="11"/>
      <c r="H26665" s="12"/>
      <c r="I26665" s="49"/>
    </row>
    <row r="26666" customHeight="1" spans="7:9">
      <c r="G26666" s="11"/>
      <c r="H26666" s="12"/>
      <c r="I26666" s="49"/>
    </row>
    <row r="26667" customHeight="1" spans="7:9">
      <c r="G26667" s="11"/>
      <c r="H26667" s="12"/>
      <c r="I26667" s="49"/>
    </row>
    <row r="26668" customHeight="1" spans="7:9">
      <c r="G26668" s="11"/>
      <c r="H26668" s="12"/>
      <c r="I26668" s="49"/>
    </row>
    <row r="26669" customHeight="1" spans="7:9">
      <c r="G26669" s="11"/>
      <c r="H26669" s="12"/>
      <c r="I26669" s="49"/>
    </row>
    <row r="26670" customHeight="1" spans="7:9">
      <c r="G26670" s="11"/>
      <c r="H26670" s="12"/>
      <c r="I26670" s="49"/>
    </row>
    <row r="26671" customHeight="1" spans="7:9">
      <c r="G26671" s="11"/>
      <c r="H26671" s="12"/>
      <c r="I26671" s="49"/>
    </row>
    <row r="26672" customHeight="1" spans="7:9">
      <c r="G26672" s="11"/>
      <c r="H26672" s="12"/>
      <c r="I26672" s="49"/>
    </row>
    <row r="26673" customHeight="1" spans="7:9">
      <c r="G26673" s="11"/>
      <c r="H26673" s="12"/>
      <c r="I26673" s="49"/>
    </row>
    <row r="26674" customHeight="1" spans="7:9">
      <c r="G26674" s="11"/>
      <c r="H26674" s="12"/>
      <c r="I26674" s="49"/>
    </row>
    <row r="26675" customHeight="1" spans="7:9">
      <c r="G26675" s="11"/>
      <c r="H26675" s="12"/>
      <c r="I26675" s="49"/>
    </row>
    <row r="26676" customHeight="1" spans="7:9">
      <c r="G26676" s="11"/>
      <c r="H26676" s="12"/>
      <c r="I26676" s="49"/>
    </row>
    <row r="26677" customHeight="1" spans="7:9">
      <c r="G26677" s="11"/>
      <c r="H26677" s="12"/>
      <c r="I26677" s="49"/>
    </row>
    <row r="26678" customHeight="1" spans="7:9">
      <c r="G26678" s="11"/>
      <c r="H26678" s="12"/>
      <c r="I26678" s="49"/>
    </row>
    <row r="26679" customHeight="1" spans="7:9">
      <c r="G26679" s="11"/>
      <c r="H26679" s="12"/>
      <c r="I26679" s="49"/>
    </row>
    <row r="26680" customHeight="1" spans="7:9">
      <c r="G26680" s="11"/>
      <c r="H26680" s="12"/>
      <c r="I26680" s="49"/>
    </row>
    <row r="26681" customHeight="1" spans="7:9">
      <c r="G26681" s="11"/>
      <c r="H26681" s="12"/>
      <c r="I26681" s="49"/>
    </row>
    <row r="26682" customHeight="1" spans="7:9">
      <c r="G26682" s="11"/>
      <c r="H26682" s="12"/>
      <c r="I26682" s="49"/>
    </row>
    <row r="26683" customHeight="1" spans="7:9">
      <c r="G26683" s="11"/>
      <c r="H26683" s="12"/>
      <c r="I26683" s="49"/>
    </row>
    <row r="26684" customHeight="1" spans="7:9">
      <c r="G26684" s="11"/>
      <c r="H26684" s="12"/>
      <c r="I26684" s="49"/>
    </row>
    <row r="26685" customHeight="1" spans="7:9">
      <c r="G26685" s="11"/>
      <c r="H26685" s="12"/>
      <c r="I26685" s="49"/>
    </row>
    <row r="26686" customHeight="1" spans="7:9">
      <c r="G26686" s="11"/>
      <c r="H26686" s="12"/>
      <c r="I26686" s="49"/>
    </row>
    <row r="26687" customHeight="1" spans="7:9">
      <c r="G26687" s="11"/>
      <c r="H26687" s="12"/>
      <c r="I26687" s="49"/>
    </row>
    <row r="26688" customHeight="1" spans="7:9">
      <c r="G26688" s="11"/>
      <c r="H26688" s="12"/>
      <c r="I26688" s="49"/>
    </row>
    <row r="26689" customHeight="1" spans="7:9">
      <c r="G26689" s="11"/>
      <c r="H26689" s="12"/>
      <c r="I26689" s="49"/>
    </row>
    <row r="26690" customHeight="1" spans="7:9">
      <c r="G26690" s="11"/>
      <c r="H26690" s="12"/>
      <c r="I26690" s="49"/>
    </row>
    <row r="26691" customHeight="1" spans="7:9">
      <c r="G26691" s="11"/>
      <c r="H26691" s="12"/>
      <c r="I26691" s="49"/>
    </row>
    <row r="26692" customHeight="1" spans="7:9">
      <c r="G26692" s="11"/>
      <c r="H26692" s="12"/>
      <c r="I26692" s="49"/>
    </row>
    <row r="26693" customHeight="1" spans="7:9">
      <c r="G26693" s="11"/>
      <c r="H26693" s="12"/>
      <c r="I26693" s="49"/>
    </row>
    <row r="26694" customHeight="1" spans="7:9">
      <c r="G26694" s="11"/>
      <c r="H26694" s="12"/>
      <c r="I26694" s="49"/>
    </row>
    <row r="26695" customHeight="1" spans="7:9">
      <c r="G26695" s="11"/>
      <c r="H26695" s="12"/>
      <c r="I26695" s="49"/>
    </row>
    <row r="26696" customHeight="1" spans="7:9">
      <c r="G26696" s="11"/>
      <c r="H26696" s="12"/>
      <c r="I26696" s="49"/>
    </row>
    <row r="26697" customHeight="1" spans="7:9">
      <c r="G26697" s="11"/>
      <c r="H26697" s="12"/>
      <c r="I26697" s="49"/>
    </row>
    <row r="26698" customHeight="1" spans="7:9">
      <c r="G26698" s="11"/>
      <c r="H26698" s="12"/>
      <c r="I26698" s="49"/>
    </row>
    <row r="26699" customHeight="1" spans="7:9">
      <c r="G26699" s="11"/>
      <c r="H26699" s="12"/>
      <c r="I26699" s="49"/>
    </row>
    <row r="26700" customHeight="1" spans="7:9">
      <c r="G26700" s="11"/>
      <c r="H26700" s="12"/>
      <c r="I26700" s="49"/>
    </row>
    <row r="26701" customHeight="1" spans="7:9">
      <c r="G26701" s="11"/>
      <c r="H26701" s="12"/>
      <c r="I26701" s="49"/>
    </row>
    <row r="26702" customHeight="1" spans="7:9">
      <c r="G26702" s="11"/>
      <c r="H26702" s="12"/>
      <c r="I26702" s="49"/>
    </row>
    <row r="26703" customHeight="1" spans="7:9">
      <c r="G26703" s="11"/>
      <c r="H26703" s="12"/>
      <c r="I26703" s="49"/>
    </row>
    <row r="26704" customHeight="1" spans="7:9">
      <c r="G26704" s="11"/>
      <c r="H26704" s="12"/>
      <c r="I26704" s="49"/>
    </row>
    <row r="26705" customHeight="1" spans="7:9">
      <c r="G26705" s="11"/>
      <c r="H26705" s="12"/>
      <c r="I26705" s="49"/>
    </row>
    <row r="26706" customHeight="1" spans="7:9">
      <c r="G26706" s="11"/>
      <c r="H26706" s="12"/>
      <c r="I26706" s="49"/>
    </row>
    <row r="26707" customHeight="1" spans="7:9">
      <c r="G26707" s="11"/>
      <c r="H26707" s="12"/>
      <c r="I26707" s="49"/>
    </row>
    <row r="26708" customHeight="1" spans="7:9">
      <c r="G26708" s="11"/>
      <c r="H26708" s="12"/>
      <c r="I26708" s="49"/>
    </row>
    <row r="26709" customHeight="1" spans="7:9">
      <c r="G26709" s="11"/>
      <c r="H26709" s="12"/>
      <c r="I26709" s="49"/>
    </row>
    <row r="26710" customHeight="1" spans="7:9">
      <c r="G26710" s="11"/>
      <c r="H26710" s="12"/>
      <c r="I26710" s="49"/>
    </row>
    <row r="26711" customHeight="1" spans="7:9">
      <c r="G26711" s="11"/>
      <c r="H26711" s="12"/>
      <c r="I26711" s="49"/>
    </row>
    <row r="26712" customHeight="1" spans="7:9">
      <c r="G26712" s="11"/>
      <c r="H26712" s="12"/>
      <c r="I26712" s="49"/>
    </row>
    <row r="26713" customHeight="1" spans="7:9">
      <c r="G26713" s="11"/>
      <c r="H26713" s="12"/>
      <c r="I26713" s="49"/>
    </row>
    <row r="26714" customHeight="1" spans="7:9">
      <c r="G26714" s="11"/>
      <c r="H26714" s="12"/>
      <c r="I26714" s="49"/>
    </row>
    <row r="26715" customHeight="1" spans="7:9">
      <c r="G26715" s="11"/>
      <c r="H26715" s="12"/>
      <c r="I26715" s="49"/>
    </row>
    <row r="26716" customHeight="1" spans="7:9">
      <c r="G26716" s="11"/>
      <c r="H26716" s="12"/>
      <c r="I26716" s="49"/>
    </row>
    <row r="26717" customHeight="1" spans="7:9">
      <c r="G26717" s="11"/>
      <c r="H26717" s="12"/>
      <c r="I26717" s="49"/>
    </row>
    <row r="26718" customHeight="1" spans="7:9">
      <c r="G26718" s="11"/>
      <c r="H26718" s="12"/>
      <c r="I26718" s="49"/>
    </row>
    <row r="26719" customHeight="1" spans="7:9">
      <c r="G26719" s="11"/>
      <c r="H26719" s="12"/>
      <c r="I26719" s="49"/>
    </row>
    <row r="26720" customHeight="1" spans="7:9">
      <c r="G26720" s="11"/>
      <c r="H26720" s="12"/>
      <c r="I26720" s="49"/>
    </row>
    <row r="26721" customHeight="1" spans="7:9">
      <c r="G26721" s="11"/>
      <c r="H26721" s="12"/>
      <c r="I26721" s="49"/>
    </row>
    <row r="26722" customHeight="1" spans="7:9">
      <c r="G26722" s="11"/>
      <c r="H26722" s="12"/>
      <c r="I26722" s="49"/>
    </row>
    <row r="26723" customHeight="1" spans="7:9">
      <c r="G26723" s="11"/>
      <c r="H26723" s="12"/>
      <c r="I26723" s="49"/>
    </row>
    <row r="26724" customHeight="1" spans="7:9">
      <c r="G26724" s="11"/>
      <c r="H26724" s="12"/>
      <c r="I26724" s="49"/>
    </row>
    <row r="26725" customHeight="1" spans="7:9">
      <c r="G26725" s="11"/>
      <c r="H26725" s="12"/>
      <c r="I26725" s="49"/>
    </row>
    <row r="26726" customHeight="1" spans="7:9">
      <c r="G26726" s="11"/>
      <c r="H26726" s="12"/>
      <c r="I26726" s="49"/>
    </row>
    <row r="26727" customHeight="1" spans="7:9">
      <c r="G26727" s="11"/>
      <c r="H26727" s="12"/>
      <c r="I26727" s="49"/>
    </row>
    <row r="26728" customHeight="1" spans="7:9">
      <c r="G26728" s="11"/>
      <c r="H26728" s="12"/>
      <c r="I26728" s="49"/>
    </row>
    <row r="26729" customHeight="1" spans="7:9">
      <c r="G26729" s="11"/>
      <c r="H26729" s="12"/>
      <c r="I26729" s="49"/>
    </row>
    <row r="26730" customHeight="1" spans="7:9">
      <c r="G26730" s="11"/>
      <c r="H26730" s="12"/>
      <c r="I26730" s="49"/>
    </row>
    <row r="26731" customHeight="1" spans="7:9">
      <c r="G26731" s="11"/>
      <c r="H26731" s="12"/>
      <c r="I26731" s="49"/>
    </row>
    <row r="26732" customHeight="1" spans="7:9">
      <c r="G26732" s="11"/>
      <c r="H26732" s="12"/>
      <c r="I26732" s="49"/>
    </row>
    <row r="26733" customHeight="1" spans="7:9">
      <c r="G26733" s="11"/>
      <c r="H26733" s="12"/>
      <c r="I26733" s="49"/>
    </row>
    <row r="26734" customHeight="1" spans="7:9">
      <c r="G26734" s="11"/>
      <c r="H26734" s="12"/>
      <c r="I26734" s="49"/>
    </row>
    <row r="26735" customHeight="1" spans="7:9">
      <c r="G26735" s="11"/>
      <c r="H26735" s="12"/>
      <c r="I26735" s="49"/>
    </row>
    <row r="26736" customHeight="1" spans="7:9">
      <c r="G26736" s="11"/>
      <c r="H26736" s="12"/>
      <c r="I26736" s="49"/>
    </row>
    <row r="26737" customHeight="1" spans="7:9">
      <c r="G26737" s="11"/>
      <c r="H26737" s="12"/>
      <c r="I26737" s="49"/>
    </row>
    <row r="26738" customHeight="1" spans="7:9">
      <c r="G26738" s="11"/>
      <c r="H26738" s="12"/>
      <c r="I26738" s="49"/>
    </row>
    <row r="26739" customHeight="1" spans="7:9">
      <c r="G26739" s="11"/>
      <c r="H26739" s="12"/>
      <c r="I26739" s="49"/>
    </row>
    <row r="26740" customHeight="1" spans="7:9">
      <c r="G26740" s="11"/>
      <c r="H26740" s="12"/>
      <c r="I26740" s="49"/>
    </row>
    <row r="26741" customHeight="1" spans="7:9">
      <c r="G26741" s="11"/>
      <c r="H26741" s="12"/>
      <c r="I26741" s="49"/>
    </row>
    <row r="26742" customHeight="1" spans="7:9">
      <c r="G26742" s="11"/>
      <c r="H26742" s="12"/>
      <c r="I26742" s="49"/>
    </row>
    <row r="26743" customHeight="1" spans="7:9">
      <c r="G26743" s="11"/>
      <c r="H26743" s="12"/>
      <c r="I26743" s="49"/>
    </row>
    <row r="26744" customHeight="1" spans="7:9">
      <c r="G26744" s="11"/>
      <c r="H26744" s="12"/>
      <c r="I26744" s="49"/>
    </row>
    <row r="26745" customHeight="1" spans="7:9">
      <c r="G26745" s="11"/>
      <c r="H26745" s="12"/>
      <c r="I26745" s="49"/>
    </row>
    <row r="26746" customHeight="1" spans="7:9">
      <c r="G26746" s="11"/>
      <c r="H26746" s="12"/>
      <c r="I26746" s="49"/>
    </row>
    <row r="26747" customHeight="1" spans="7:9">
      <c r="G26747" s="11"/>
      <c r="H26747" s="12"/>
      <c r="I26747" s="49"/>
    </row>
    <row r="26748" customHeight="1" spans="7:9">
      <c r="G26748" s="11"/>
      <c r="H26748" s="12"/>
      <c r="I26748" s="49"/>
    </row>
    <row r="26749" customHeight="1" spans="7:9">
      <c r="G26749" s="11"/>
      <c r="H26749" s="12"/>
      <c r="I26749" s="49"/>
    </row>
    <row r="26750" customHeight="1" spans="7:9">
      <c r="G26750" s="11"/>
      <c r="H26750" s="12"/>
      <c r="I26750" s="49"/>
    </row>
    <row r="26751" customHeight="1" spans="7:9">
      <c r="G26751" s="11"/>
      <c r="H26751" s="12"/>
      <c r="I26751" s="49"/>
    </row>
    <row r="26752" customHeight="1" spans="7:9">
      <c r="G26752" s="11"/>
      <c r="H26752" s="12"/>
      <c r="I26752" s="49"/>
    </row>
    <row r="26753" customHeight="1" spans="7:9">
      <c r="G26753" s="11"/>
      <c r="H26753" s="12"/>
      <c r="I26753" s="49"/>
    </row>
    <row r="26754" customHeight="1" spans="7:9">
      <c r="G26754" s="11"/>
      <c r="H26754" s="12"/>
      <c r="I26754" s="49"/>
    </row>
    <row r="26755" customHeight="1" spans="7:9">
      <c r="G26755" s="11"/>
      <c r="H26755" s="12"/>
      <c r="I26755" s="49"/>
    </row>
    <row r="26756" customHeight="1" spans="7:9">
      <c r="G26756" s="11"/>
      <c r="H26756" s="12"/>
      <c r="I26756" s="49"/>
    </row>
    <row r="26757" customHeight="1" spans="7:9">
      <c r="G26757" s="11"/>
      <c r="H26757" s="12"/>
      <c r="I26757" s="49"/>
    </row>
    <row r="26758" customHeight="1" spans="7:9">
      <c r="G26758" s="11"/>
      <c r="H26758" s="12"/>
      <c r="I26758" s="49"/>
    </row>
    <row r="26759" customHeight="1" spans="7:9">
      <c r="G26759" s="11"/>
      <c r="H26759" s="12"/>
      <c r="I26759" s="49"/>
    </row>
    <row r="26760" customHeight="1" spans="7:9">
      <c r="G26760" s="11"/>
      <c r="H26760" s="12"/>
      <c r="I26760" s="49"/>
    </row>
    <row r="26761" customHeight="1" spans="7:9">
      <c r="G26761" s="11"/>
      <c r="H26761" s="12"/>
      <c r="I26761" s="49"/>
    </row>
    <row r="26762" customHeight="1" spans="7:9">
      <c r="G26762" s="11"/>
      <c r="H26762" s="12"/>
      <c r="I26762" s="49"/>
    </row>
    <row r="26763" customHeight="1" spans="7:9">
      <c r="G26763" s="11"/>
      <c r="H26763" s="12"/>
      <c r="I26763" s="49"/>
    </row>
    <row r="26764" customHeight="1" spans="7:9">
      <c r="G26764" s="11"/>
      <c r="H26764" s="12"/>
      <c r="I26764" s="49"/>
    </row>
    <row r="26765" customHeight="1" spans="7:9">
      <c r="G26765" s="11"/>
      <c r="H26765" s="12"/>
      <c r="I26765" s="49"/>
    </row>
    <row r="26766" customHeight="1" spans="7:9">
      <c r="G26766" s="11"/>
      <c r="H26766" s="12"/>
      <c r="I26766" s="49"/>
    </row>
    <row r="26767" customHeight="1" spans="7:9">
      <c r="G26767" s="11"/>
      <c r="H26767" s="12"/>
      <c r="I26767" s="49"/>
    </row>
    <row r="26768" customHeight="1" spans="7:9">
      <c r="G26768" s="11"/>
      <c r="H26768" s="12"/>
      <c r="I26768" s="49"/>
    </row>
    <row r="26769" customHeight="1" spans="7:9">
      <c r="G26769" s="11"/>
      <c r="H26769" s="12"/>
      <c r="I26769" s="49"/>
    </row>
    <row r="26770" customHeight="1" spans="7:9">
      <c r="G26770" s="11"/>
      <c r="H26770" s="12"/>
      <c r="I26770" s="49"/>
    </row>
    <row r="26771" customHeight="1" spans="7:9">
      <c r="G26771" s="11"/>
      <c r="H26771" s="12"/>
      <c r="I26771" s="49"/>
    </row>
    <row r="26772" customHeight="1" spans="7:9">
      <c r="G26772" s="11"/>
      <c r="H26772" s="12"/>
      <c r="I26772" s="49"/>
    </row>
    <row r="26773" customHeight="1" spans="7:9">
      <c r="G26773" s="11"/>
      <c r="H26773" s="12"/>
      <c r="I26773" s="49"/>
    </row>
    <row r="26774" customHeight="1" spans="7:9">
      <c r="G26774" s="11"/>
      <c r="H26774" s="12"/>
      <c r="I26774" s="49"/>
    </row>
    <row r="26775" customHeight="1" spans="7:9">
      <c r="G26775" s="11"/>
      <c r="H26775" s="12"/>
      <c r="I26775" s="49"/>
    </row>
    <row r="26776" customHeight="1" spans="7:9">
      <c r="G26776" s="11"/>
      <c r="H26776" s="12"/>
      <c r="I26776" s="49"/>
    </row>
    <row r="26777" customHeight="1" spans="7:9">
      <c r="G26777" s="11"/>
      <c r="H26777" s="12"/>
      <c r="I26777" s="49"/>
    </row>
    <row r="26778" customHeight="1" spans="7:9">
      <c r="G26778" s="11"/>
      <c r="H26778" s="12"/>
      <c r="I26778" s="49"/>
    </row>
    <row r="26779" customHeight="1" spans="7:9">
      <c r="G26779" s="11"/>
      <c r="H26779" s="12"/>
      <c r="I26779" s="49"/>
    </row>
    <row r="26780" customHeight="1" spans="7:9">
      <c r="G26780" s="11"/>
      <c r="H26780" s="12"/>
      <c r="I26780" s="49"/>
    </row>
    <row r="26781" customHeight="1" spans="7:9">
      <c r="G26781" s="11"/>
      <c r="H26781" s="12"/>
      <c r="I26781" s="49"/>
    </row>
    <row r="26782" customHeight="1" spans="7:9">
      <c r="G26782" s="11"/>
      <c r="H26782" s="12"/>
      <c r="I26782" s="49"/>
    </row>
    <row r="26783" customHeight="1" spans="7:9">
      <c r="G26783" s="11"/>
      <c r="H26783" s="12"/>
      <c r="I26783" s="49"/>
    </row>
    <row r="26784" customHeight="1" spans="7:9">
      <c r="G26784" s="11"/>
      <c r="H26784" s="12"/>
      <c r="I26784" s="49"/>
    </row>
    <row r="26785" customHeight="1" spans="7:9">
      <c r="G26785" s="11"/>
      <c r="H26785" s="12"/>
      <c r="I26785" s="49"/>
    </row>
    <row r="26786" customHeight="1" spans="7:9">
      <c r="G26786" s="11"/>
      <c r="H26786" s="12"/>
      <c r="I26786" s="49"/>
    </row>
    <row r="26787" customHeight="1" spans="7:9">
      <c r="G26787" s="11"/>
      <c r="H26787" s="12"/>
      <c r="I26787" s="49"/>
    </row>
    <row r="26788" customHeight="1" spans="7:9">
      <c r="G26788" s="11"/>
      <c r="H26788" s="12"/>
      <c r="I26788" s="49"/>
    </row>
    <row r="26789" customHeight="1" spans="7:9">
      <c r="G26789" s="11"/>
      <c r="H26789" s="12"/>
      <c r="I26789" s="49"/>
    </row>
    <row r="26790" customHeight="1" spans="7:9">
      <c r="G26790" s="11"/>
      <c r="H26790" s="12"/>
      <c r="I26790" s="49"/>
    </row>
    <row r="26791" customHeight="1" spans="7:9">
      <c r="G26791" s="11"/>
      <c r="H26791" s="12"/>
      <c r="I26791" s="49"/>
    </row>
    <row r="26792" customHeight="1" spans="7:9">
      <c r="G26792" s="11"/>
      <c r="H26792" s="12"/>
      <c r="I26792" s="49"/>
    </row>
    <row r="26793" customHeight="1" spans="7:9">
      <c r="G26793" s="11"/>
      <c r="H26793" s="12"/>
      <c r="I26793" s="49"/>
    </row>
    <row r="26794" customHeight="1" spans="7:9">
      <c r="G26794" s="11"/>
      <c r="H26794" s="12"/>
      <c r="I26794" s="49"/>
    </row>
    <row r="26795" customHeight="1" spans="7:9">
      <c r="G26795" s="11"/>
      <c r="H26795" s="12"/>
      <c r="I26795" s="49"/>
    </row>
    <row r="26796" customHeight="1" spans="7:9">
      <c r="G26796" s="11"/>
      <c r="H26796" s="12"/>
      <c r="I26796" s="49"/>
    </row>
    <row r="26797" customHeight="1" spans="7:9">
      <c r="G26797" s="11"/>
      <c r="H26797" s="12"/>
      <c r="I26797" s="49"/>
    </row>
    <row r="26798" customHeight="1" spans="7:9">
      <c r="G26798" s="11"/>
      <c r="H26798" s="12"/>
      <c r="I26798" s="49"/>
    </row>
    <row r="26799" customHeight="1" spans="7:9">
      <c r="G26799" s="11"/>
      <c r="H26799" s="12"/>
      <c r="I26799" s="49"/>
    </row>
    <row r="26800" customHeight="1" spans="7:9">
      <c r="G26800" s="11"/>
      <c r="H26800" s="12"/>
      <c r="I26800" s="49"/>
    </row>
    <row r="26801" customHeight="1" spans="7:9">
      <c r="G26801" s="11"/>
      <c r="H26801" s="12"/>
      <c r="I26801" s="49"/>
    </row>
    <row r="26802" customHeight="1" spans="7:9">
      <c r="G26802" s="11"/>
      <c r="H26802" s="12"/>
      <c r="I26802" s="49"/>
    </row>
    <row r="26803" customHeight="1" spans="7:9">
      <c r="G26803" s="11"/>
      <c r="H26803" s="12"/>
      <c r="I26803" s="49"/>
    </row>
    <row r="26804" customHeight="1" spans="7:9">
      <c r="G26804" s="11"/>
      <c r="H26804" s="12"/>
      <c r="I26804" s="49"/>
    </row>
    <row r="26805" customHeight="1" spans="7:9">
      <c r="G26805" s="11"/>
      <c r="H26805" s="12"/>
      <c r="I26805" s="49"/>
    </row>
    <row r="26806" customHeight="1" spans="7:9">
      <c r="G26806" s="11"/>
      <c r="H26806" s="12"/>
      <c r="I26806" s="49"/>
    </row>
    <row r="26807" customHeight="1" spans="7:9">
      <c r="G26807" s="11"/>
      <c r="H26807" s="12"/>
      <c r="I26807" s="49"/>
    </row>
    <row r="26808" customHeight="1" spans="7:9">
      <c r="G26808" s="11"/>
      <c r="H26808" s="12"/>
      <c r="I26808" s="49"/>
    </row>
    <row r="26809" customHeight="1" spans="7:9">
      <c r="G26809" s="11"/>
      <c r="H26809" s="12"/>
      <c r="I26809" s="49"/>
    </row>
    <row r="26810" customHeight="1" spans="7:9">
      <c r="G26810" s="11"/>
      <c r="H26810" s="12"/>
      <c r="I26810" s="49"/>
    </row>
    <row r="26811" customHeight="1" spans="7:9">
      <c r="G26811" s="11"/>
      <c r="H26811" s="12"/>
      <c r="I26811" s="49"/>
    </row>
    <row r="26812" customHeight="1" spans="7:9">
      <c r="G26812" s="11"/>
      <c r="H26812" s="12"/>
      <c r="I26812" s="49"/>
    </row>
    <row r="26813" customHeight="1" spans="7:9">
      <c r="G26813" s="11"/>
      <c r="H26813" s="12"/>
      <c r="I26813" s="49"/>
    </row>
    <row r="26814" customHeight="1" spans="7:9">
      <c r="G26814" s="11"/>
      <c r="H26814" s="12"/>
      <c r="I26814" s="49"/>
    </row>
    <row r="26815" customHeight="1" spans="7:9">
      <c r="G26815" s="11"/>
      <c r="H26815" s="12"/>
      <c r="I26815" s="49"/>
    </row>
    <row r="26816" customHeight="1" spans="7:9">
      <c r="G26816" s="11"/>
      <c r="H26816" s="12"/>
      <c r="I26816" s="49"/>
    </row>
    <row r="26817" customHeight="1" spans="7:9">
      <c r="G26817" s="11"/>
      <c r="H26817" s="12"/>
      <c r="I26817" s="49"/>
    </row>
    <row r="26818" customHeight="1" spans="7:9">
      <c r="G26818" s="11"/>
      <c r="H26818" s="12"/>
      <c r="I26818" s="49"/>
    </row>
    <row r="26819" customHeight="1" spans="7:9">
      <c r="G26819" s="11"/>
      <c r="H26819" s="12"/>
      <c r="I26819" s="49"/>
    </row>
    <row r="26820" customHeight="1" spans="7:9">
      <c r="G26820" s="11"/>
      <c r="H26820" s="12"/>
      <c r="I26820" s="49"/>
    </row>
    <row r="26821" customHeight="1" spans="7:9">
      <c r="G26821" s="11"/>
      <c r="H26821" s="12"/>
      <c r="I26821" s="49"/>
    </row>
    <row r="26822" customHeight="1" spans="7:9">
      <c r="G26822" s="11"/>
      <c r="H26822" s="12"/>
      <c r="I26822" s="49"/>
    </row>
    <row r="26823" customHeight="1" spans="7:9">
      <c r="G26823" s="11"/>
      <c r="H26823" s="12"/>
      <c r="I26823" s="49"/>
    </row>
    <row r="26824" customHeight="1" spans="7:9">
      <c r="G26824" s="11"/>
      <c r="H26824" s="12"/>
      <c r="I26824" s="49"/>
    </row>
    <row r="26825" customHeight="1" spans="7:9">
      <c r="G26825" s="11"/>
      <c r="H26825" s="12"/>
      <c r="I26825" s="49"/>
    </row>
    <row r="26826" customHeight="1" spans="7:9">
      <c r="G26826" s="11"/>
      <c r="H26826" s="12"/>
      <c r="I26826" s="49"/>
    </row>
    <row r="26827" customHeight="1" spans="7:9">
      <c r="G26827" s="11"/>
      <c r="H26827" s="12"/>
      <c r="I26827" s="49"/>
    </row>
    <row r="26828" customHeight="1" spans="7:9">
      <c r="G26828" s="11"/>
      <c r="H26828" s="12"/>
      <c r="I26828" s="49"/>
    </row>
    <row r="26829" customHeight="1" spans="7:9">
      <c r="G26829" s="11"/>
      <c r="H26829" s="12"/>
      <c r="I26829" s="49"/>
    </row>
    <row r="26830" customHeight="1" spans="7:9">
      <c r="G26830" s="11"/>
      <c r="H26830" s="12"/>
      <c r="I26830" s="49"/>
    </row>
    <row r="26831" customHeight="1" spans="7:9">
      <c r="G26831" s="11"/>
      <c r="H26831" s="12"/>
      <c r="I26831" s="49"/>
    </row>
    <row r="26832" customHeight="1" spans="7:9">
      <c r="G26832" s="11"/>
      <c r="H26832" s="12"/>
      <c r="I26832" s="49"/>
    </row>
    <row r="26833" customHeight="1" spans="7:9">
      <c r="G26833" s="11"/>
      <c r="H26833" s="12"/>
      <c r="I26833" s="49"/>
    </row>
    <row r="26834" customHeight="1" spans="7:9">
      <c r="G26834" s="11"/>
      <c r="H26834" s="12"/>
      <c r="I26834" s="49"/>
    </row>
    <row r="26835" customHeight="1" spans="7:9">
      <c r="G26835" s="11"/>
      <c r="H26835" s="12"/>
      <c r="I26835" s="49"/>
    </row>
    <row r="26836" customHeight="1" spans="7:9">
      <c r="G26836" s="11"/>
      <c r="H26836" s="12"/>
      <c r="I26836" s="49"/>
    </row>
    <row r="26837" customHeight="1" spans="7:9">
      <c r="G26837" s="11"/>
      <c r="H26837" s="12"/>
      <c r="I26837" s="49"/>
    </row>
    <row r="26838" customHeight="1" spans="7:9">
      <c r="G26838" s="11"/>
      <c r="H26838" s="12"/>
      <c r="I26838" s="49"/>
    </row>
    <row r="26839" customHeight="1" spans="7:9">
      <c r="G26839" s="11"/>
      <c r="H26839" s="12"/>
      <c r="I26839" s="49"/>
    </row>
    <row r="26840" customHeight="1" spans="7:9">
      <c r="G26840" s="11"/>
      <c r="H26840" s="12"/>
      <c r="I26840" s="49"/>
    </row>
    <row r="26841" customHeight="1" spans="7:9">
      <c r="G26841" s="11"/>
      <c r="H26841" s="12"/>
      <c r="I26841" s="49"/>
    </row>
    <row r="26842" customHeight="1" spans="7:9">
      <c r="G26842" s="11"/>
      <c r="H26842" s="12"/>
      <c r="I26842" s="49"/>
    </row>
    <row r="26843" customHeight="1" spans="7:9">
      <c r="G26843" s="11"/>
      <c r="H26843" s="12"/>
      <c r="I26843" s="49"/>
    </row>
    <row r="26844" customHeight="1" spans="7:9">
      <c r="G26844" s="11"/>
      <c r="H26844" s="12"/>
      <c r="I26844" s="49"/>
    </row>
    <row r="26845" customHeight="1" spans="7:9">
      <c r="G26845" s="11"/>
      <c r="H26845" s="12"/>
      <c r="I26845" s="49"/>
    </row>
    <row r="26846" customHeight="1" spans="7:9">
      <c r="G26846" s="11"/>
      <c r="H26846" s="12"/>
      <c r="I26846" s="49"/>
    </row>
    <row r="26847" customHeight="1" spans="7:9">
      <c r="G26847" s="11"/>
      <c r="H26847" s="12"/>
      <c r="I26847" s="49"/>
    </row>
    <row r="26848" customHeight="1" spans="7:9">
      <c r="G26848" s="11"/>
      <c r="H26848" s="12"/>
      <c r="I26848" s="49"/>
    </row>
    <row r="26849" customHeight="1" spans="7:9">
      <c r="G26849" s="11"/>
      <c r="H26849" s="12"/>
      <c r="I26849" s="49"/>
    </row>
    <row r="26850" customHeight="1" spans="7:9">
      <c r="G26850" s="11"/>
      <c r="H26850" s="12"/>
      <c r="I26850" s="49"/>
    </row>
    <row r="26851" customHeight="1" spans="7:9">
      <c r="G26851" s="11"/>
      <c r="H26851" s="12"/>
      <c r="I26851" s="49"/>
    </row>
    <row r="26852" customHeight="1" spans="7:9">
      <c r="G26852" s="11"/>
      <c r="H26852" s="12"/>
      <c r="I26852" s="49"/>
    </row>
    <row r="26853" customHeight="1" spans="7:9">
      <c r="G26853" s="11"/>
      <c r="H26853" s="12"/>
      <c r="I26853" s="49"/>
    </row>
    <row r="26854" customHeight="1" spans="7:9">
      <c r="G26854" s="11"/>
      <c r="H26854" s="12"/>
      <c r="I26854" s="49"/>
    </row>
    <row r="26855" customHeight="1" spans="7:9">
      <c r="G26855" s="11"/>
      <c r="H26855" s="12"/>
      <c r="I26855" s="49"/>
    </row>
    <row r="26856" customHeight="1" spans="7:9">
      <c r="G26856" s="11"/>
      <c r="H26856" s="12"/>
      <c r="I26856" s="49"/>
    </row>
    <row r="26857" customHeight="1" spans="7:9">
      <c r="G26857" s="11"/>
      <c r="H26857" s="12"/>
      <c r="I26857" s="49"/>
    </row>
    <row r="26858" customHeight="1" spans="7:9">
      <c r="G26858" s="11"/>
      <c r="H26858" s="12"/>
      <c r="I26858" s="49"/>
    </row>
    <row r="26859" customHeight="1" spans="7:9">
      <c r="G26859" s="11"/>
      <c r="H26859" s="12"/>
      <c r="I26859" s="49"/>
    </row>
    <row r="26860" customHeight="1" spans="7:9">
      <c r="G26860" s="11"/>
      <c r="H26860" s="12"/>
      <c r="I26860" s="49"/>
    </row>
    <row r="26861" customHeight="1" spans="7:9">
      <c r="G26861" s="11"/>
      <c r="H26861" s="12"/>
      <c r="I26861" s="49"/>
    </row>
    <row r="26862" customHeight="1" spans="7:9">
      <c r="G26862" s="11"/>
      <c r="H26862" s="12"/>
      <c r="I26862" s="49"/>
    </row>
    <row r="26863" customHeight="1" spans="7:9">
      <c r="G26863" s="11"/>
      <c r="H26863" s="12"/>
      <c r="I26863" s="49"/>
    </row>
    <row r="26864" customHeight="1" spans="7:9">
      <c r="G26864" s="11"/>
      <c r="H26864" s="12"/>
      <c r="I26864" s="49"/>
    </row>
    <row r="26865" customHeight="1" spans="7:9">
      <c r="G26865" s="11"/>
      <c r="H26865" s="12"/>
      <c r="I26865" s="49"/>
    </row>
    <row r="26866" customHeight="1" spans="7:9">
      <c r="G26866" s="11"/>
      <c r="H26866" s="12"/>
      <c r="I26866" s="49"/>
    </row>
    <row r="26867" customHeight="1" spans="7:9">
      <c r="G26867" s="11"/>
      <c r="H26867" s="12"/>
      <c r="I26867" s="49"/>
    </row>
    <row r="26868" customHeight="1" spans="7:9">
      <c r="G26868" s="11"/>
      <c r="H26868" s="12"/>
      <c r="I26868" s="49"/>
    </row>
    <row r="26869" customHeight="1" spans="7:9">
      <c r="G26869" s="11"/>
      <c r="H26869" s="12"/>
      <c r="I26869" s="49"/>
    </row>
    <row r="26870" customHeight="1" spans="7:9">
      <c r="G26870" s="11"/>
      <c r="H26870" s="12"/>
      <c r="I26870" s="49"/>
    </row>
    <row r="26871" customHeight="1" spans="7:9">
      <c r="G26871" s="11"/>
      <c r="H26871" s="12"/>
      <c r="I26871" s="49"/>
    </row>
    <row r="26872" customHeight="1" spans="7:9">
      <c r="G26872" s="11"/>
      <c r="H26872" s="12"/>
      <c r="I26872" s="49"/>
    </row>
    <row r="26873" customHeight="1" spans="7:9">
      <c r="G26873" s="11"/>
      <c r="H26873" s="12"/>
      <c r="I26873" s="49"/>
    </row>
    <row r="26874" customHeight="1" spans="7:9">
      <c r="G26874" s="11"/>
      <c r="H26874" s="12"/>
      <c r="I26874" s="49"/>
    </row>
    <row r="26875" customHeight="1" spans="7:9">
      <c r="G26875" s="11"/>
      <c r="H26875" s="12"/>
      <c r="I26875" s="49"/>
    </row>
    <row r="26876" customHeight="1" spans="7:9">
      <c r="G26876" s="11"/>
      <c r="H26876" s="12"/>
      <c r="I26876" s="49"/>
    </row>
    <row r="26877" customHeight="1" spans="7:9">
      <c r="G26877" s="11"/>
      <c r="H26877" s="12"/>
      <c r="I26877" s="49"/>
    </row>
    <row r="26878" customHeight="1" spans="7:9">
      <c r="G26878" s="11"/>
      <c r="H26878" s="12"/>
      <c r="I26878" s="49"/>
    </row>
    <row r="26879" customHeight="1" spans="7:9">
      <c r="G26879" s="11"/>
      <c r="H26879" s="12"/>
      <c r="I26879" s="49"/>
    </row>
    <row r="26880" customHeight="1" spans="7:9">
      <c r="G26880" s="11"/>
      <c r="H26880" s="12"/>
      <c r="I26880" s="49"/>
    </row>
    <row r="26881" customHeight="1" spans="7:9">
      <c r="G26881" s="11"/>
      <c r="H26881" s="12"/>
      <c r="I26881" s="49"/>
    </row>
    <row r="26882" customHeight="1" spans="7:9">
      <c r="G26882" s="11"/>
      <c r="H26882" s="12"/>
      <c r="I26882" s="49"/>
    </row>
    <row r="26883" customHeight="1" spans="7:9">
      <c r="G26883" s="11"/>
      <c r="H26883" s="12"/>
      <c r="I26883" s="49"/>
    </row>
    <row r="26884" customHeight="1" spans="7:9">
      <c r="G26884" s="11"/>
      <c r="H26884" s="12"/>
      <c r="I26884" s="49"/>
    </row>
    <row r="26885" customHeight="1" spans="7:9">
      <c r="G26885" s="11"/>
      <c r="H26885" s="12"/>
      <c r="I26885" s="49"/>
    </row>
    <row r="26886" customHeight="1" spans="7:9">
      <c r="G26886" s="11"/>
      <c r="H26886" s="12"/>
      <c r="I26886" s="49"/>
    </row>
    <row r="26887" customHeight="1" spans="7:9">
      <c r="G26887" s="11"/>
      <c r="H26887" s="12"/>
      <c r="I26887" s="49"/>
    </row>
    <row r="26888" customHeight="1" spans="7:9">
      <c r="G26888" s="11"/>
      <c r="H26888" s="12"/>
      <c r="I26888" s="49"/>
    </row>
    <row r="26889" customHeight="1" spans="7:9">
      <c r="G26889" s="11"/>
      <c r="H26889" s="12"/>
      <c r="I26889" s="49"/>
    </row>
    <row r="26890" customHeight="1" spans="7:9">
      <c r="G26890" s="11"/>
      <c r="H26890" s="12"/>
      <c r="I26890" s="49"/>
    </row>
    <row r="26891" customHeight="1" spans="7:9">
      <c r="G26891" s="11"/>
      <c r="H26891" s="12"/>
      <c r="I26891" s="49"/>
    </row>
    <row r="26892" customHeight="1" spans="7:9">
      <c r="G26892" s="11"/>
      <c r="H26892" s="12"/>
      <c r="I26892" s="49"/>
    </row>
    <row r="26893" customHeight="1" spans="7:9">
      <c r="G26893" s="11"/>
      <c r="H26893" s="12"/>
      <c r="I26893" s="49"/>
    </row>
    <row r="26894" customHeight="1" spans="7:9">
      <c r="G26894" s="11"/>
      <c r="H26894" s="12"/>
      <c r="I26894" s="49"/>
    </row>
    <row r="26895" customHeight="1" spans="7:9">
      <c r="G26895" s="11"/>
      <c r="H26895" s="12"/>
      <c r="I26895" s="49"/>
    </row>
    <row r="26896" customHeight="1" spans="7:9">
      <c r="G26896" s="11"/>
      <c r="H26896" s="12"/>
      <c r="I26896" s="49"/>
    </row>
    <row r="26897" customHeight="1" spans="7:9">
      <c r="G26897" s="11"/>
      <c r="H26897" s="12"/>
      <c r="I26897" s="49"/>
    </row>
    <row r="26898" customHeight="1" spans="7:9">
      <c r="G26898" s="11"/>
      <c r="H26898" s="12"/>
      <c r="I26898" s="49"/>
    </row>
    <row r="26899" customHeight="1" spans="7:9">
      <c r="G26899" s="11"/>
      <c r="H26899" s="12"/>
      <c r="I26899" s="49"/>
    </row>
    <row r="26900" customHeight="1" spans="7:9">
      <c r="G26900" s="11"/>
      <c r="H26900" s="12"/>
      <c r="I26900" s="49"/>
    </row>
    <row r="26901" customHeight="1" spans="7:9">
      <c r="G26901" s="11"/>
      <c r="H26901" s="12"/>
      <c r="I26901" s="49"/>
    </row>
    <row r="26902" customHeight="1" spans="7:9">
      <c r="G26902" s="11"/>
      <c r="H26902" s="12"/>
      <c r="I26902" s="49"/>
    </row>
    <row r="26903" customHeight="1" spans="7:9">
      <c r="G26903" s="11"/>
      <c r="H26903" s="12"/>
      <c r="I26903" s="49"/>
    </row>
    <row r="26904" customHeight="1" spans="7:9">
      <c r="G26904" s="11"/>
      <c r="H26904" s="12"/>
      <c r="I26904" s="49"/>
    </row>
    <row r="26905" customHeight="1" spans="7:9">
      <c r="G26905" s="11"/>
      <c r="H26905" s="12"/>
      <c r="I26905" s="49"/>
    </row>
    <row r="26906" customHeight="1" spans="7:9">
      <c r="G26906" s="11"/>
      <c r="H26906" s="12"/>
      <c r="I26906" s="49"/>
    </row>
    <row r="26907" customHeight="1" spans="7:9">
      <c r="G26907" s="11"/>
      <c r="H26907" s="12"/>
      <c r="I26907" s="49"/>
    </row>
    <row r="26908" customHeight="1" spans="7:9">
      <c r="G26908" s="11"/>
      <c r="H26908" s="12"/>
      <c r="I26908" s="49"/>
    </row>
    <row r="26909" customHeight="1" spans="7:9">
      <c r="G26909" s="11"/>
      <c r="H26909" s="12"/>
      <c r="I26909" s="49"/>
    </row>
    <row r="26910" customHeight="1" spans="7:9">
      <c r="G26910" s="11"/>
      <c r="H26910" s="12"/>
      <c r="I26910" s="49"/>
    </row>
    <row r="26911" customHeight="1" spans="7:9">
      <c r="G26911" s="11"/>
      <c r="H26911" s="12"/>
      <c r="I26911" s="49"/>
    </row>
    <row r="26912" customHeight="1" spans="7:9">
      <c r="G26912" s="11"/>
      <c r="H26912" s="12"/>
      <c r="I26912" s="49"/>
    </row>
    <row r="26913" customHeight="1" spans="7:9">
      <c r="G26913" s="11"/>
      <c r="H26913" s="12"/>
      <c r="I26913" s="49"/>
    </row>
    <row r="26914" customHeight="1" spans="7:9">
      <c r="G26914" s="11"/>
      <c r="H26914" s="12"/>
      <c r="I26914" s="49"/>
    </row>
    <row r="26915" customHeight="1" spans="7:9">
      <c r="G26915" s="11"/>
      <c r="H26915" s="12"/>
      <c r="I26915" s="49"/>
    </row>
    <row r="26916" customHeight="1" spans="7:9">
      <c r="G26916" s="11"/>
      <c r="H26916" s="12"/>
      <c r="I26916" s="49"/>
    </row>
    <row r="26917" customHeight="1" spans="7:9">
      <c r="G26917" s="11"/>
      <c r="H26917" s="12"/>
      <c r="I26917" s="49"/>
    </row>
    <row r="26918" customHeight="1" spans="7:9">
      <c r="G26918" s="11"/>
      <c r="H26918" s="12"/>
      <c r="I26918" s="49"/>
    </row>
    <row r="26919" customHeight="1" spans="7:9">
      <c r="G26919" s="11"/>
      <c r="H26919" s="12"/>
      <c r="I26919" s="49"/>
    </row>
    <row r="26920" customHeight="1" spans="7:9">
      <c r="G26920" s="11"/>
      <c r="H26920" s="12"/>
      <c r="I26920" s="49"/>
    </row>
    <row r="26921" customHeight="1" spans="7:9">
      <c r="G26921" s="11"/>
      <c r="H26921" s="12"/>
      <c r="I26921" s="49"/>
    </row>
    <row r="26922" customHeight="1" spans="7:9">
      <c r="G26922" s="11"/>
      <c r="H26922" s="12"/>
      <c r="I26922" s="49"/>
    </row>
    <row r="26923" customHeight="1" spans="7:9">
      <c r="G26923" s="11"/>
      <c r="H26923" s="12"/>
      <c r="I26923" s="49"/>
    </row>
    <row r="26924" customHeight="1" spans="7:9">
      <c r="G26924" s="11"/>
      <c r="H26924" s="12"/>
      <c r="I26924" s="49"/>
    </row>
    <row r="26925" customHeight="1" spans="7:9">
      <c r="G26925" s="11"/>
      <c r="H26925" s="12"/>
      <c r="I26925" s="49"/>
    </row>
    <row r="26926" customHeight="1" spans="7:9">
      <c r="G26926" s="11"/>
      <c r="H26926" s="12"/>
      <c r="I26926" s="49"/>
    </row>
    <row r="26927" customHeight="1" spans="7:9">
      <c r="G26927" s="11"/>
      <c r="H26927" s="12"/>
      <c r="I26927" s="49"/>
    </row>
    <row r="26928" customHeight="1" spans="7:9">
      <c r="G26928" s="11"/>
      <c r="H26928" s="12"/>
      <c r="I26928" s="49"/>
    </row>
    <row r="26929" customHeight="1" spans="7:9">
      <c r="G26929" s="11"/>
      <c r="H26929" s="12"/>
      <c r="I26929" s="49"/>
    </row>
    <row r="26930" customHeight="1" spans="7:9">
      <c r="G26930" s="11"/>
      <c r="H26930" s="12"/>
      <c r="I26930" s="49"/>
    </row>
    <row r="26931" customHeight="1" spans="7:9">
      <c r="G26931" s="11"/>
      <c r="H26931" s="12"/>
      <c r="I26931" s="49"/>
    </row>
    <row r="26932" customHeight="1" spans="7:9">
      <c r="G26932" s="11"/>
      <c r="H26932" s="12"/>
      <c r="I26932" s="49"/>
    </row>
    <row r="26933" customHeight="1" spans="7:9">
      <c r="G26933" s="11"/>
      <c r="H26933" s="12"/>
      <c r="I26933" s="49"/>
    </row>
    <row r="26934" customHeight="1" spans="7:9">
      <c r="G26934" s="11"/>
      <c r="H26934" s="12"/>
      <c r="I26934" s="49"/>
    </row>
    <row r="26935" customHeight="1" spans="7:9">
      <c r="G26935" s="11"/>
      <c r="H26935" s="12"/>
      <c r="I26935" s="49"/>
    </row>
    <row r="26936" customHeight="1" spans="7:9">
      <c r="G26936" s="11"/>
      <c r="H26936" s="12"/>
      <c r="I26936" s="49"/>
    </row>
    <row r="26937" customHeight="1" spans="7:9">
      <c r="G26937" s="11"/>
      <c r="H26937" s="12"/>
      <c r="I26937" s="49"/>
    </row>
    <row r="26938" customHeight="1" spans="7:9">
      <c r="G26938" s="11"/>
      <c r="H26938" s="12"/>
      <c r="I26938" s="49"/>
    </row>
    <row r="26939" customHeight="1" spans="7:9">
      <c r="G26939" s="11"/>
      <c r="H26939" s="12"/>
      <c r="I26939" s="49"/>
    </row>
    <row r="26940" customHeight="1" spans="7:9">
      <c r="G26940" s="11"/>
      <c r="H26940" s="12"/>
      <c r="I26940" s="49"/>
    </row>
    <row r="26941" customHeight="1" spans="7:9">
      <c r="G26941" s="11"/>
      <c r="H26941" s="12"/>
      <c r="I26941" s="49"/>
    </row>
    <row r="26942" customHeight="1" spans="7:9">
      <c r="G26942" s="11"/>
      <c r="H26942" s="12"/>
      <c r="I26942" s="49"/>
    </row>
    <row r="26943" customHeight="1" spans="7:9">
      <c r="G26943" s="11"/>
      <c r="H26943" s="12"/>
      <c r="I26943" s="49"/>
    </row>
    <row r="26944" customHeight="1" spans="7:9">
      <c r="G26944" s="11"/>
      <c r="H26944" s="12"/>
      <c r="I26944" s="49"/>
    </row>
    <row r="26945" customHeight="1" spans="7:9">
      <c r="G26945" s="11"/>
      <c r="H26945" s="12"/>
      <c r="I26945" s="49"/>
    </row>
    <row r="26946" customHeight="1" spans="7:9">
      <c r="G26946" s="11"/>
      <c r="H26946" s="12"/>
      <c r="I26946" s="49"/>
    </row>
    <row r="26947" customHeight="1" spans="7:9">
      <c r="G26947" s="11"/>
      <c r="H26947" s="12"/>
      <c r="I26947" s="49"/>
    </row>
    <row r="26948" customHeight="1" spans="7:9">
      <c r="G26948" s="11"/>
      <c r="H26948" s="12"/>
      <c r="I26948" s="49"/>
    </row>
    <row r="26949" customHeight="1" spans="7:9">
      <c r="G26949" s="11"/>
      <c r="H26949" s="12"/>
      <c r="I26949" s="49"/>
    </row>
    <row r="26950" customHeight="1" spans="7:9">
      <c r="G26950" s="11"/>
      <c r="H26950" s="12"/>
      <c r="I26950" s="49"/>
    </row>
    <row r="26951" customHeight="1" spans="7:9">
      <c r="G26951" s="11"/>
      <c r="H26951" s="12"/>
      <c r="I26951" s="49"/>
    </row>
    <row r="26952" customHeight="1" spans="7:9">
      <c r="G26952" s="11"/>
      <c r="H26952" s="12"/>
      <c r="I26952" s="49"/>
    </row>
    <row r="26953" customHeight="1" spans="7:9">
      <c r="G26953" s="11"/>
      <c r="H26953" s="12"/>
      <c r="I26953" s="49"/>
    </row>
    <row r="26954" customHeight="1" spans="7:9">
      <c r="G26954" s="11"/>
      <c r="H26954" s="12"/>
      <c r="I26954" s="49"/>
    </row>
    <row r="26955" customHeight="1" spans="7:9">
      <c r="G26955" s="11"/>
      <c r="H26955" s="12"/>
      <c r="I26955" s="49"/>
    </row>
    <row r="26956" customHeight="1" spans="7:9">
      <c r="G26956" s="11"/>
      <c r="H26956" s="12"/>
      <c r="I26956" s="49"/>
    </row>
    <row r="26957" customHeight="1" spans="7:9">
      <c r="G26957" s="11"/>
      <c r="H26957" s="12"/>
      <c r="I26957" s="49"/>
    </row>
    <row r="26958" customHeight="1" spans="7:9">
      <c r="G26958" s="11"/>
      <c r="H26958" s="12"/>
      <c r="I26958" s="49"/>
    </row>
    <row r="26959" customHeight="1" spans="7:9">
      <c r="G26959" s="11"/>
      <c r="H26959" s="12"/>
      <c r="I26959" s="49"/>
    </row>
    <row r="26960" customHeight="1" spans="7:9">
      <c r="G26960" s="11"/>
      <c r="H26960" s="12"/>
      <c r="I26960" s="49"/>
    </row>
    <row r="26961" customHeight="1" spans="7:9">
      <c r="G26961" s="11"/>
      <c r="H26961" s="12"/>
      <c r="I26961" s="49"/>
    </row>
    <row r="26962" customHeight="1" spans="7:9">
      <c r="G26962" s="11"/>
      <c r="H26962" s="12"/>
      <c r="I26962" s="49"/>
    </row>
    <row r="26963" customHeight="1" spans="7:9">
      <c r="G26963" s="11"/>
      <c r="H26963" s="12"/>
      <c r="I26963" s="49"/>
    </row>
    <row r="26964" customHeight="1" spans="7:9">
      <c r="G26964" s="11"/>
      <c r="H26964" s="12"/>
      <c r="I26964" s="49"/>
    </row>
    <row r="26965" customHeight="1" spans="7:9">
      <c r="G26965" s="11"/>
      <c r="H26965" s="12"/>
      <c r="I26965" s="49"/>
    </row>
    <row r="26966" customHeight="1" spans="7:9">
      <c r="G26966" s="11"/>
      <c r="H26966" s="12"/>
      <c r="I26966" s="49"/>
    </row>
    <row r="26967" customHeight="1" spans="7:9">
      <c r="G26967" s="11"/>
      <c r="H26967" s="12"/>
      <c r="I26967" s="49"/>
    </row>
    <row r="26968" customHeight="1" spans="7:9">
      <c r="G26968" s="11"/>
      <c r="H26968" s="12"/>
      <c r="I26968" s="49"/>
    </row>
    <row r="26969" customHeight="1" spans="7:9">
      <c r="G26969" s="11"/>
      <c r="H26969" s="12"/>
      <c r="I26969" s="49"/>
    </row>
    <row r="26970" customHeight="1" spans="7:9">
      <c r="G26970" s="11"/>
      <c r="H26970" s="12"/>
      <c r="I26970" s="49"/>
    </row>
    <row r="26971" customHeight="1" spans="7:9">
      <c r="G26971" s="11"/>
      <c r="H26971" s="12"/>
      <c r="I26971" s="49"/>
    </row>
    <row r="26972" customHeight="1" spans="7:9">
      <c r="G26972" s="11"/>
      <c r="H26972" s="12"/>
      <c r="I26972" s="49"/>
    </row>
    <row r="26973" customHeight="1" spans="7:9">
      <c r="G26973" s="11"/>
      <c r="H26973" s="12"/>
      <c r="I26973" s="49"/>
    </row>
    <row r="26974" customHeight="1" spans="7:9">
      <c r="G26974" s="11"/>
      <c r="H26974" s="12"/>
      <c r="I26974" s="49"/>
    </row>
    <row r="26975" customHeight="1" spans="7:9">
      <c r="G26975" s="11"/>
      <c r="H26975" s="12"/>
      <c r="I26975" s="49"/>
    </row>
    <row r="26976" customHeight="1" spans="7:9">
      <c r="G26976" s="11"/>
      <c r="H26976" s="12"/>
      <c r="I26976" s="49"/>
    </row>
    <row r="26977" customHeight="1" spans="7:9">
      <c r="G26977" s="11"/>
      <c r="H26977" s="12"/>
      <c r="I26977" s="49"/>
    </row>
    <row r="26978" customHeight="1" spans="7:9">
      <c r="G26978" s="11"/>
      <c r="H26978" s="12"/>
      <c r="I26978" s="49"/>
    </row>
    <row r="26979" customHeight="1" spans="7:9">
      <c r="G26979" s="11"/>
      <c r="H26979" s="12"/>
      <c r="I26979" s="49"/>
    </row>
    <row r="26980" customHeight="1" spans="7:9">
      <c r="G26980" s="11"/>
      <c r="H26980" s="12"/>
      <c r="I26980" s="49"/>
    </row>
    <row r="26981" customHeight="1" spans="7:9">
      <c r="G26981" s="11"/>
      <c r="H26981" s="12"/>
      <c r="I26981" s="49"/>
    </row>
    <row r="26982" customHeight="1" spans="7:9">
      <c r="G26982" s="11"/>
      <c r="H26982" s="12"/>
      <c r="I26982" s="49"/>
    </row>
    <row r="26983" customHeight="1" spans="7:9">
      <c r="G26983" s="11"/>
      <c r="H26983" s="12"/>
      <c r="I26983" s="49"/>
    </row>
    <row r="26984" customHeight="1" spans="7:9">
      <c r="G26984" s="11"/>
      <c r="H26984" s="12"/>
      <c r="I26984" s="49"/>
    </row>
    <row r="26985" customHeight="1" spans="7:9">
      <c r="G26985" s="11"/>
      <c r="H26985" s="12"/>
      <c r="I26985" s="49"/>
    </row>
    <row r="26986" customHeight="1" spans="7:9">
      <c r="G26986" s="11"/>
      <c r="H26986" s="12"/>
      <c r="I26986" s="49"/>
    </row>
    <row r="26987" customHeight="1" spans="7:9">
      <c r="G26987" s="11"/>
      <c r="H26987" s="12"/>
      <c r="I26987" s="49"/>
    </row>
    <row r="26988" customHeight="1" spans="7:9">
      <c r="G26988" s="11"/>
      <c r="H26988" s="12"/>
      <c r="I26988" s="49"/>
    </row>
    <row r="26989" customHeight="1" spans="7:9">
      <c r="G26989" s="11"/>
      <c r="H26989" s="12"/>
      <c r="I26989" s="49"/>
    </row>
    <row r="26990" customHeight="1" spans="7:9">
      <c r="G26990" s="11"/>
      <c r="H26990" s="12"/>
      <c r="I26990" s="49"/>
    </row>
    <row r="26991" customHeight="1" spans="7:9">
      <c r="G26991" s="11"/>
      <c r="H26991" s="12"/>
      <c r="I26991" s="49"/>
    </row>
    <row r="26992" customHeight="1" spans="7:9">
      <c r="G26992" s="11"/>
      <c r="H26992" s="12"/>
      <c r="I26992" s="49"/>
    </row>
    <row r="26993" customHeight="1" spans="7:9">
      <c r="G26993" s="11"/>
      <c r="H26993" s="12"/>
      <c r="I26993" s="49"/>
    </row>
    <row r="26994" customHeight="1" spans="7:9">
      <c r="G26994" s="11"/>
      <c r="H26994" s="12"/>
      <c r="I26994" s="49"/>
    </row>
    <row r="26995" customHeight="1" spans="7:9">
      <c r="G26995" s="11"/>
      <c r="H26995" s="12"/>
      <c r="I26995" s="49"/>
    </row>
    <row r="26996" customHeight="1" spans="7:9">
      <c r="G26996" s="11"/>
      <c r="H26996" s="12"/>
      <c r="I26996" s="49"/>
    </row>
    <row r="26997" customHeight="1" spans="7:9">
      <c r="G26997" s="11"/>
      <c r="H26997" s="12"/>
      <c r="I26997" s="49"/>
    </row>
    <row r="26998" customHeight="1" spans="7:9">
      <c r="G26998" s="11"/>
      <c r="H26998" s="12"/>
      <c r="I26998" s="49"/>
    </row>
    <row r="26999" customHeight="1" spans="7:9">
      <c r="G26999" s="11"/>
      <c r="H26999" s="12"/>
      <c r="I26999" s="49"/>
    </row>
    <row r="27000" customHeight="1" spans="7:9">
      <c r="G27000" s="11"/>
      <c r="H27000" s="12"/>
      <c r="I27000" s="49"/>
    </row>
    <row r="27001" customHeight="1" spans="7:9">
      <c r="G27001" s="11"/>
      <c r="H27001" s="12"/>
      <c r="I27001" s="49"/>
    </row>
    <row r="27002" customHeight="1" spans="7:9">
      <c r="G27002" s="11"/>
      <c r="H27002" s="12"/>
      <c r="I27002" s="49"/>
    </row>
    <row r="27003" customHeight="1" spans="7:9">
      <c r="G27003" s="11"/>
      <c r="H27003" s="12"/>
      <c r="I27003" s="49"/>
    </row>
    <row r="27004" customHeight="1" spans="7:9">
      <c r="G27004" s="11"/>
      <c r="H27004" s="12"/>
      <c r="I27004" s="49"/>
    </row>
    <row r="27005" customHeight="1" spans="7:9">
      <c r="G27005" s="11"/>
      <c r="H27005" s="12"/>
      <c r="I27005" s="49"/>
    </row>
    <row r="27006" customHeight="1" spans="7:9">
      <c r="G27006" s="11"/>
      <c r="H27006" s="12"/>
      <c r="I27006" s="49"/>
    </row>
    <row r="27007" customHeight="1" spans="7:9">
      <c r="G27007" s="11"/>
      <c r="H27007" s="12"/>
      <c r="I27007" s="49"/>
    </row>
    <row r="27008" customHeight="1" spans="7:9">
      <c r="G27008" s="11"/>
      <c r="H27008" s="12"/>
      <c r="I27008" s="49"/>
    </row>
    <row r="27009" customHeight="1" spans="7:9">
      <c r="G27009" s="11"/>
      <c r="H27009" s="12"/>
      <c r="I27009" s="49"/>
    </row>
    <row r="27010" customHeight="1" spans="7:9">
      <c r="G27010" s="11"/>
      <c r="H27010" s="12"/>
      <c r="I27010" s="49"/>
    </row>
    <row r="27011" customHeight="1" spans="7:9">
      <c r="G27011" s="11"/>
      <c r="H27011" s="12"/>
      <c r="I27011" s="49"/>
    </row>
    <row r="27012" customHeight="1" spans="7:9">
      <c r="G27012" s="11"/>
      <c r="H27012" s="12"/>
      <c r="I27012" s="49"/>
    </row>
    <row r="27013" customHeight="1" spans="7:9">
      <c r="G27013" s="11"/>
      <c r="H27013" s="12"/>
      <c r="I27013" s="49"/>
    </row>
    <row r="27014" customHeight="1" spans="7:9">
      <c r="G27014" s="11"/>
      <c r="H27014" s="12"/>
      <c r="I27014" s="49"/>
    </row>
    <row r="27015" customHeight="1" spans="7:9">
      <c r="G27015" s="11"/>
      <c r="H27015" s="12"/>
      <c r="I27015" s="49"/>
    </row>
    <row r="27016" customHeight="1" spans="7:9">
      <c r="G27016" s="11"/>
      <c r="H27016" s="12"/>
      <c r="I27016" s="49"/>
    </row>
    <row r="27017" customHeight="1" spans="7:9">
      <c r="G27017" s="11"/>
      <c r="H27017" s="12"/>
      <c r="I27017" s="49"/>
    </row>
    <row r="27018" customHeight="1" spans="7:9">
      <c r="G27018" s="11"/>
      <c r="H27018" s="12"/>
      <c r="I27018" s="49"/>
    </row>
    <row r="27019" customHeight="1" spans="7:9">
      <c r="G27019" s="11"/>
      <c r="H27019" s="12"/>
      <c r="I27019" s="49"/>
    </row>
    <row r="27020" customHeight="1" spans="7:9">
      <c r="G27020" s="11"/>
      <c r="H27020" s="12"/>
      <c r="I27020" s="49"/>
    </row>
    <row r="27021" customHeight="1" spans="7:9">
      <c r="G27021" s="11"/>
      <c r="H27021" s="12"/>
      <c r="I27021" s="49"/>
    </row>
    <row r="27022" customHeight="1" spans="7:9">
      <c r="G27022" s="11"/>
      <c r="H27022" s="12"/>
      <c r="I27022" s="49"/>
    </row>
    <row r="27023" customHeight="1" spans="7:9">
      <c r="G27023" s="11"/>
      <c r="H27023" s="12"/>
      <c r="I27023" s="49"/>
    </row>
    <row r="27024" customHeight="1" spans="7:9">
      <c r="G27024" s="11"/>
      <c r="H27024" s="12"/>
      <c r="I27024" s="49"/>
    </row>
    <row r="27025" customHeight="1" spans="7:9">
      <c r="G27025" s="11"/>
      <c r="H27025" s="12"/>
      <c r="I27025" s="49"/>
    </row>
    <row r="27026" customHeight="1" spans="7:9">
      <c r="G27026" s="11"/>
      <c r="H27026" s="12"/>
      <c r="I27026" s="49"/>
    </row>
    <row r="27027" customHeight="1" spans="7:9">
      <c r="G27027" s="11"/>
      <c r="H27027" s="12"/>
      <c r="I27027" s="49"/>
    </row>
    <row r="27028" customHeight="1" spans="7:9">
      <c r="G27028" s="11"/>
      <c r="H27028" s="12"/>
      <c r="I27028" s="49"/>
    </row>
    <row r="27029" customHeight="1" spans="7:9">
      <c r="G27029" s="11"/>
      <c r="H27029" s="12"/>
      <c r="I27029" s="49"/>
    </row>
    <row r="27030" customHeight="1" spans="7:9">
      <c r="G27030" s="11"/>
      <c r="H27030" s="12"/>
      <c r="I27030" s="49"/>
    </row>
    <row r="27031" customHeight="1" spans="7:9">
      <c r="G27031" s="11"/>
      <c r="H27031" s="12"/>
      <c r="I27031" s="49"/>
    </row>
    <row r="27032" customHeight="1" spans="7:9">
      <c r="G27032" s="11"/>
      <c r="H27032" s="12"/>
      <c r="I27032" s="49"/>
    </row>
    <row r="27033" customHeight="1" spans="7:9">
      <c r="G27033" s="11"/>
      <c r="H27033" s="12"/>
      <c r="I27033" s="49"/>
    </row>
    <row r="27034" customHeight="1" spans="7:9">
      <c r="G27034" s="11"/>
      <c r="H27034" s="12"/>
      <c r="I27034" s="49"/>
    </row>
    <row r="27035" customHeight="1" spans="7:9">
      <c r="G27035" s="11"/>
      <c r="H27035" s="12"/>
      <c r="I27035" s="49"/>
    </row>
    <row r="27036" customHeight="1" spans="7:9">
      <c r="G27036" s="11"/>
      <c r="H27036" s="12"/>
      <c r="I27036" s="49"/>
    </row>
    <row r="27037" customHeight="1" spans="7:9">
      <c r="G27037" s="11"/>
      <c r="H27037" s="12"/>
      <c r="I27037" s="49"/>
    </row>
    <row r="27038" customHeight="1" spans="7:9">
      <c r="G27038" s="11"/>
      <c r="H27038" s="12"/>
      <c r="I27038" s="49"/>
    </row>
    <row r="27039" customHeight="1" spans="7:9">
      <c r="G27039" s="11"/>
      <c r="H27039" s="12"/>
      <c r="I27039" s="49"/>
    </row>
    <row r="27040" customHeight="1" spans="7:9">
      <c r="G27040" s="11"/>
      <c r="H27040" s="12"/>
      <c r="I27040" s="49"/>
    </row>
    <row r="27041" customHeight="1" spans="7:9">
      <c r="G27041" s="11"/>
      <c r="H27041" s="12"/>
      <c r="I27041" s="49"/>
    </row>
    <row r="27042" customHeight="1" spans="7:9">
      <c r="G27042" s="11"/>
      <c r="H27042" s="12"/>
      <c r="I27042" s="49"/>
    </row>
    <row r="27043" customHeight="1" spans="7:9">
      <c r="G27043" s="11"/>
      <c r="H27043" s="12"/>
      <c r="I27043" s="49"/>
    </row>
    <row r="27044" customHeight="1" spans="7:9">
      <c r="G27044" s="11"/>
      <c r="H27044" s="12"/>
      <c r="I27044" s="49"/>
    </row>
    <row r="27045" customHeight="1" spans="7:9">
      <c r="G27045" s="11"/>
      <c r="H27045" s="12"/>
      <c r="I27045" s="49"/>
    </row>
    <row r="27046" customHeight="1" spans="7:9">
      <c r="G27046" s="11"/>
      <c r="H27046" s="12"/>
      <c r="I27046" s="49"/>
    </row>
    <row r="27047" customHeight="1" spans="7:9">
      <c r="G27047" s="11"/>
      <c r="H27047" s="12"/>
      <c r="I27047" s="49"/>
    </row>
    <row r="27048" customHeight="1" spans="7:9">
      <c r="G27048" s="11"/>
      <c r="H27048" s="12"/>
      <c r="I27048" s="49"/>
    </row>
    <row r="27049" customHeight="1" spans="7:9">
      <c r="G27049" s="11"/>
      <c r="H27049" s="12"/>
      <c r="I27049" s="49"/>
    </row>
    <row r="27050" customHeight="1" spans="7:9">
      <c r="G27050" s="11"/>
      <c r="H27050" s="12"/>
      <c r="I27050" s="49"/>
    </row>
    <row r="27051" customHeight="1" spans="7:9">
      <c r="G27051" s="11"/>
      <c r="H27051" s="12"/>
      <c r="I27051" s="49"/>
    </row>
    <row r="27052" customHeight="1" spans="7:9">
      <c r="G27052" s="11"/>
      <c r="H27052" s="12"/>
      <c r="I27052" s="49"/>
    </row>
    <row r="27053" customHeight="1" spans="7:9">
      <c r="G27053" s="11"/>
      <c r="H27053" s="12"/>
      <c r="I27053" s="49"/>
    </row>
    <row r="27054" customHeight="1" spans="7:9">
      <c r="G27054" s="11"/>
      <c r="H27054" s="12"/>
      <c r="I27054" s="49"/>
    </row>
    <row r="27055" customHeight="1" spans="7:9">
      <c r="G27055" s="11"/>
      <c r="H27055" s="12"/>
      <c r="I27055" s="49"/>
    </row>
    <row r="27056" customHeight="1" spans="7:9">
      <c r="G27056" s="11"/>
      <c r="H27056" s="12"/>
      <c r="I27056" s="49"/>
    </row>
    <row r="27057" customHeight="1" spans="7:9">
      <c r="G27057" s="11"/>
      <c r="H27057" s="12"/>
      <c r="I27057" s="49"/>
    </row>
    <row r="27058" customHeight="1" spans="7:9">
      <c r="G27058" s="11"/>
      <c r="H27058" s="12"/>
      <c r="I27058" s="49"/>
    </row>
    <row r="27059" customHeight="1" spans="7:9">
      <c r="G27059" s="11"/>
      <c r="H27059" s="12"/>
      <c r="I27059" s="49"/>
    </row>
    <row r="27060" customHeight="1" spans="7:9">
      <c r="G27060" s="11"/>
      <c r="H27060" s="12"/>
      <c r="I27060" s="49"/>
    </row>
    <row r="27061" customHeight="1" spans="7:9">
      <c r="G27061" s="11"/>
      <c r="H27061" s="12"/>
      <c r="I27061" s="49"/>
    </row>
    <row r="27062" customHeight="1" spans="7:9">
      <c r="G27062" s="11"/>
      <c r="H27062" s="12"/>
      <c r="I27062" s="49"/>
    </row>
    <row r="27063" customHeight="1" spans="7:9">
      <c r="G27063" s="11"/>
      <c r="H27063" s="12"/>
      <c r="I27063" s="49"/>
    </row>
    <row r="27064" customHeight="1" spans="7:9">
      <c r="G27064" s="11"/>
      <c r="H27064" s="12"/>
      <c r="I27064" s="49"/>
    </row>
    <row r="27065" customHeight="1" spans="7:9">
      <c r="G27065" s="11"/>
      <c r="H27065" s="12"/>
      <c r="I27065" s="49"/>
    </row>
    <row r="27066" customHeight="1" spans="7:9">
      <c r="G27066" s="11"/>
      <c r="H27066" s="12"/>
      <c r="I27066" s="49"/>
    </row>
    <row r="27067" customHeight="1" spans="7:9">
      <c r="G27067" s="11"/>
      <c r="H27067" s="12"/>
      <c r="I27067" s="49"/>
    </row>
    <row r="27068" customHeight="1" spans="7:9">
      <c r="G27068" s="11"/>
      <c r="H27068" s="12"/>
      <c r="I27068" s="49"/>
    </row>
    <row r="27069" customHeight="1" spans="7:9">
      <c r="G27069" s="11"/>
      <c r="H27069" s="12"/>
      <c r="I27069" s="49"/>
    </row>
    <row r="27070" customHeight="1" spans="7:9">
      <c r="G27070" s="11"/>
      <c r="H27070" s="12"/>
      <c r="I27070" s="49"/>
    </row>
    <row r="27071" customHeight="1" spans="7:9">
      <c r="G27071" s="11"/>
      <c r="H27071" s="12"/>
      <c r="I27071" s="49"/>
    </row>
    <row r="27072" customHeight="1" spans="7:9">
      <c r="G27072" s="11"/>
      <c r="H27072" s="12"/>
      <c r="I27072" s="49"/>
    </row>
    <row r="27073" customHeight="1" spans="7:9">
      <c r="G27073" s="11"/>
      <c r="H27073" s="12"/>
      <c r="I27073" s="49"/>
    </row>
    <row r="27074" customHeight="1" spans="7:9">
      <c r="G27074" s="11"/>
      <c r="H27074" s="12"/>
      <c r="I27074" s="49"/>
    </row>
    <row r="27075" customHeight="1" spans="7:9">
      <c r="G27075" s="11"/>
      <c r="H27075" s="12"/>
      <c r="I27075" s="49"/>
    </row>
    <row r="27076" customHeight="1" spans="7:9">
      <c r="G27076" s="11"/>
      <c r="H27076" s="12"/>
      <c r="I27076" s="49"/>
    </row>
    <row r="27077" customHeight="1" spans="7:9">
      <c r="G27077" s="11"/>
      <c r="H27077" s="12"/>
      <c r="I27077" s="49"/>
    </row>
    <row r="27078" customHeight="1" spans="7:9">
      <c r="G27078" s="11"/>
      <c r="H27078" s="12"/>
      <c r="I27078" s="49"/>
    </row>
    <row r="27079" customHeight="1" spans="7:9">
      <c r="G27079" s="11"/>
      <c r="H27079" s="12"/>
      <c r="I27079" s="49"/>
    </row>
    <row r="27080" customHeight="1" spans="7:9">
      <c r="G27080" s="11"/>
      <c r="H27080" s="12"/>
      <c r="I27080" s="49"/>
    </row>
    <row r="27081" customHeight="1" spans="7:9">
      <c r="G27081" s="11"/>
      <c r="H27081" s="12"/>
      <c r="I27081" s="49"/>
    </row>
    <row r="27082" customHeight="1" spans="7:9">
      <c r="G27082" s="11"/>
      <c r="H27082" s="12"/>
      <c r="I27082" s="49"/>
    </row>
    <row r="27083" customHeight="1" spans="7:9">
      <c r="G27083" s="11"/>
      <c r="H27083" s="12"/>
      <c r="I27083" s="49"/>
    </row>
    <row r="27084" customHeight="1" spans="7:9">
      <c r="G27084" s="11"/>
      <c r="H27084" s="12"/>
      <c r="I27084" s="49"/>
    </row>
    <row r="27085" customHeight="1" spans="7:9">
      <c r="G27085" s="11"/>
      <c r="H27085" s="12"/>
      <c r="I27085" s="49"/>
    </row>
    <row r="27086" customHeight="1" spans="7:9">
      <c r="G27086" s="11"/>
      <c r="H27086" s="12"/>
      <c r="I27086" s="49"/>
    </row>
    <row r="27087" customHeight="1" spans="7:9">
      <c r="G27087" s="11"/>
      <c r="H27087" s="12"/>
      <c r="I27087" s="49"/>
    </row>
    <row r="27088" customHeight="1" spans="7:9">
      <c r="G27088" s="11"/>
      <c r="H27088" s="12"/>
      <c r="I27088" s="49"/>
    </row>
    <row r="27089" customHeight="1" spans="7:9">
      <c r="G27089" s="11"/>
      <c r="H27089" s="12"/>
      <c r="I27089" s="49"/>
    </row>
    <row r="27090" customHeight="1" spans="7:9">
      <c r="G27090" s="11"/>
      <c r="H27090" s="12"/>
      <c r="I27090" s="49"/>
    </row>
    <row r="27091" customHeight="1" spans="7:9">
      <c r="G27091" s="11"/>
      <c r="H27091" s="12"/>
      <c r="I27091" s="49"/>
    </row>
    <row r="27092" customHeight="1" spans="7:9">
      <c r="G27092" s="11"/>
      <c r="H27092" s="12"/>
      <c r="I27092" s="49"/>
    </row>
    <row r="27093" customHeight="1" spans="7:9">
      <c r="G27093" s="11"/>
      <c r="H27093" s="12"/>
      <c r="I27093" s="49"/>
    </row>
    <row r="27094" customHeight="1" spans="7:9">
      <c r="G27094" s="11"/>
      <c r="H27094" s="12"/>
      <c r="I27094" s="49"/>
    </row>
    <row r="27095" customHeight="1" spans="7:9">
      <c r="G27095" s="11"/>
      <c r="H27095" s="12"/>
      <c r="I27095" s="49"/>
    </row>
    <row r="27096" customHeight="1" spans="7:9">
      <c r="G27096" s="11"/>
      <c r="H27096" s="12"/>
      <c r="I27096" s="49"/>
    </row>
    <row r="27097" customHeight="1" spans="7:9">
      <c r="G27097" s="11"/>
      <c r="H27097" s="12"/>
      <c r="I27097" s="49"/>
    </row>
    <row r="27098" customHeight="1" spans="7:9">
      <c r="G27098" s="11"/>
      <c r="H27098" s="12"/>
      <c r="I27098" s="49"/>
    </row>
    <row r="27099" customHeight="1" spans="7:9">
      <c r="G27099" s="11"/>
      <c r="H27099" s="12"/>
      <c r="I27099" s="49"/>
    </row>
    <row r="27100" customHeight="1" spans="7:9">
      <c r="G27100" s="11"/>
      <c r="H27100" s="12"/>
      <c r="I27100" s="49"/>
    </row>
    <row r="27101" customHeight="1" spans="7:9">
      <c r="G27101" s="11"/>
      <c r="H27101" s="12"/>
      <c r="I27101" s="49"/>
    </row>
    <row r="27102" customHeight="1" spans="7:9">
      <c r="G27102" s="11"/>
      <c r="H27102" s="12"/>
      <c r="I27102" s="49"/>
    </row>
    <row r="27103" customHeight="1" spans="7:9">
      <c r="G27103" s="11"/>
      <c r="H27103" s="12"/>
      <c r="I27103" s="49"/>
    </row>
    <row r="27104" customHeight="1" spans="7:9">
      <c r="G27104" s="11"/>
      <c r="H27104" s="12"/>
      <c r="I27104" s="49"/>
    </row>
    <row r="27105" customHeight="1" spans="7:9">
      <c r="G27105" s="11"/>
      <c r="H27105" s="12"/>
      <c r="I27105" s="49"/>
    </row>
    <row r="27106" customHeight="1" spans="7:9">
      <c r="G27106" s="11"/>
      <c r="H27106" s="12"/>
      <c r="I27106" s="49"/>
    </row>
    <row r="27107" customHeight="1" spans="7:9">
      <c r="G27107" s="11"/>
      <c r="H27107" s="12"/>
      <c r="I27107" s="49"/>
    </row>
    <row r="27108" customHeight="1" spans="7:9">
      <c r="G27108" s="11"/>
      <c r="H27108" s="12"/>
      <c r="I27108" s="49"/>
    </row>
    <row r="27109" customHeight="1" spans="7:9">
      <c r="G27109" s="11"/>
      <c r="H27109" s="12"/>
      <c r="I27109" s="49"/>
    </row>
    <row r="27110" customHeight="1" spans="7:9">
      <c r="G27110" s="11"/>
      <c r="H27110" s="12"/>
      <c r="I27110" s="49"/>
    </row>
    <row r="27111" customHeight="1" spans="7:9">
      <c r="G27111" s="11"/>
      <c r="H27111" s="12"/>
      <c r="I27111" s="49"/>
    </row>
    <row r="27112" customHeight="1" spans="7:9">
      <c r="G27112" s="11"/>
      <c r="H27112" s="12"/>
      <c r="I27112" s="49"/>
    </row>
    <row r="27113" customHeight="1" spans="7:9">
      <c r="G27113" s="11"/>
      <c r="H27113" s="12"/>
      <c r="I27113" s="49"/>
    </row>
    <row r="27114" customHeight="1" spans="7:9">
      <c r="G27114" s="11"/>
      <c r="H27114" s="12"/>
      <c r="I27114" s="49"/>
    </row>
    <row r="27115" customHeight="1" spans="7:9">
      <c r="G27115" s="11"/>
      <c r="H27115" s="12"/>
      <c r="I27115" s="49"/>
    </row>
    <row r="27116" customHeight="1" spans="7:9">
      <c r="G27116" s="11"/>
      <c r="H27116" s="12"/>
      <c r="I27116" s="49"/>
    </row>
    <row r="27117" customHeight="1" spans="7:9">
      <c r="G27117" s="11"/>
      <c r="H27117" s="12"/>
      <c r="I27117" s="49"/>
    </row>
    <row r="27118" customHeight="1" spans="7:9">
      <c r="G27118" s="11"/>
      <c r="H27118" s="12"/>
      <c r="I27118" s="49"/>
    </row>
    <row r="27119" customHeight="1" spans="7:9">
      <c r="G27119" s="11"/>
      <c r="H27119" s="12"/>
      <c r="I27119" s="49"/>
    </row>
    <row r="27120" customHeight="1" spans="7:9">
      <c r="G27120" s="11"/>
      <c r="H27120" s="12"/>
      <c r="I27120" s="49"/>
    </row>
    <row r="27121" customHeight="1" spans="7:9">
      <c r="G27121" s="11"/>
      <c r="H27121" s="12"/>
      <c r="I27121" s="49"/>
    </row>
    <row r="27122" customHeight="1" spans="7:9">
      <c r="G27122" s="11"/>
      <c r="H27122" s="12"/>
      <c r="I27122" s="49"/>
    </row>
    <row r="27123" customHeight="1" spans="7:9">
      <c r="G27123" s="11"/>
      <c r="H27123" s="12"/>
      <c r="I27123" s="49"/>
    </row>
    <row r="27124" customHeight="1" spans="7:9">
      <c r="G27124" s="11"/>
      <c r="H27124" s="12"/>
      <c r="I27124" s="49"/>
    </row>
    <row r="27125" customHeight="1" spans="7:9">
      <c r="G27125" s="11"/>
      <c r="H27125" s="12"/>
      <c r="I27125" s="49"/>
    </row>
    <row r="27126" customHeight="1" spans="7:9">
      <c r="G27126" s="11"/>
      <c r="H27126" s="12"/>
      <c r="I27126" s="49"/>
    </row>
    <row r="27127" customHeight="1" spans="7:9">
      <c r="G27127" s="11"/>
      <c r="H27127" s="12"/>
      <c r="I27127" s="49"/>
    </row>
    <row r="27128" customHeight="1" spans="7:9">
      <c r="G27128" s="11"/>
      <c r="H27128" s="12"/>
      <c r="I27128" s="49"/>
    </row>
    <row r="27129" customHeight="1" spans="7:9">
      <c r="G27129" s="11"/>
      <c r="H27129" s="12"/>
      <c r="I27129" s="49"/>
    </row>
    <row r="27130" customHeight="1" spans="7:9">
      <c r="G27130" s="11"/>
      <c r="H27130" s="12"/>
      <c r="I27130" s="49"/>
    </row>
    <row r="27131" customHeight="1" spans="7:9">
      <c r="G27131" s="11"/>
      <c r="H27131" s="12"/>
      <c r="I27131" s="49"/>
    </row>
    <row r="27132" customHeight="1" spans="7:9">
      <c r="G27132" s="11"/>
      <c r="H27132" s="12"/>
      <c r="I27132" s="49"/>
    </row>
    <row r="27133" customHeight="1" spans="7:9">
      <c r="G27133" s="11"/>
      <c r="H27133" s="12"/>
      <c r="I27133" s="49"/>
    </row>
    <row r="27134" customHeight="1" spans="7:9">
      <c r="G27134" s="11"/>
      <c r="H27134" s="12"/>
      <c r="I27134" s="49"/>
    </row>
    <row r="27135" customHeight="1" spans="7:9">
      <c r="G27135" s="11"/>
      <c r="H27135" s="12"/>
      <c r="I27135" s="49"/>
    </row>
    <row r="27136" customHeight="1" spans="7:9">
      <c r="G27136" s="11"/>
      <c r="H27136" s="12"/>
      <c r="I27136" s="49"/>
    </row>
    <row r="27137" customHeight="1" spans="7:9">
      <c r="G27137" s="11"/>
      <c r="H27137" s="12"/>
      <c r="I27137" s="49"/>
    </row>
    <row r="27138" customHeight="1" spans="7:9">
      <c r="G27138" s="11"/>
      <c r="H27138" s="12"/>
      <c r="I27138" s="49"/>
    </row>
    <row r="27139" customHeight="1" spans="7:9">
      <c r="G27139" s="11"/>
      <c r="H27139" s="12"/>
      <c r="I27139" s="49"/>
    </row>
    <row r="27140" customHeight="1" spans="7:9">
      <c r="G27140" s="11"/>
      <c r="H27140" s="12"/>
      <c r="I27140" s="49"/>
    </row>
    <row r="27141" customHeight="1" spans="7:9">
      <c r="G27141" s="11"/>
      <c r="H27141" s="12"/>
      <c r="I27141" s="49"/>
    </row>
    <row r="27142" customHeight="1" spans="7:9">
      <c r="G27142" s="11"/>
      <c r="H27142" s="12"/>
      <c r="I27142" s="49"/>
    </row>
    <row r="27143" customHeight="1" spans="7:9">
      <c r="G27143" s="11"/>
      <c r="H27143" s="12"/>
      <c r="I27143" s="49"/>
    </row>
    <row r="27144" customHeight="1" spans="7:9">
      <c r="G27144" s="11"/>
      <c r="H27144" s="12"/>
      <c r="I27144" s="49"/>
    </row>
    <row r="27145" customHeight="1" spans="7:9">
      <c r="G27145" s="11"/>
      <c r="H27145" s="12"/>
      <c r="I27145" s="49"/>
    </row>
    <row r="27146" customHeight="1" spans="7:9">
      <c r="G27146" s="11"/>
      <c r="H27146" s="12"/>
      <c r="I27146" s="49"/>
    </row>
    <row r="27147" customHeight="1" spans="7:9">
      <c r="G27147" s="11"/>
      <c r="H27147" s="12"/>
      <c r="I27147" s="49"/>
    </row>
    <row r="27148" customHeight="1" spans="7:9">
      <c r="G27148" s="11"/>
      <c r="H27148" s="12"/>
      <c r="I27148" s="49"/>
    </row>
    <row r="27149" customHeight="1" spans="7:9">
      <c r="G27149" s="11"/>
      <c r="H27149" s="12"/>
      <c r="I27149" s="49"/>
    </row>
    <row r="27150" customHeight="1" spans="7:9">
      <c r="G27150" s="11"/>
      <c r="H27150" s="12"/>
      <c r="I27150" s="49"/>
    </row>
    <row r="27151" customHeight="1" spans="7:9">
      <c r="G27151" s="11"/>
      <c r="H27151" s="12"/>
      <c r="I27151" s="49"/>
    </row>
    <row r="27152" customHeight="1" spans="7:9">
      <c r="G27152" s="11"/>
      <c r="H27152" s="12"/>
      <c r="I27152" s="49"/>
    </row>
    <row r="27153" customHeight="1" spans="7:9">
      <c r="G27153" s="11"/>
      <c r="H27153" s="12"/>
      <c r="I27153" s="49"/>
    </row>
    <row r="27154" customHeight="1" spans="7:9">
      <c r="G27154" s="11"/>
      <c r="H27154" s="12"/>
      <c r="I27154" s="49"/>
    </row>
    <row r="27155" customHeight="1" spans="7:9">
      <c r="G27155" s="11"/>
      <c r="H27155" s="12"/>
      <c r="I27155" s="49"/>
    </row>
    <row r="27156" customHeight="1" spans="7:9">
      <c r="G27156" s="11"/>
      <c r="H27156" s="12"/>
      <c r="I27156" s="49"/>
    </row>
    <row r="27157" customHeight="1" spans="7:9">
      <c r="G27157" s="11"/>
      <c r="H27157" s="12"/>
      <c r="I27157" s="49"/>
    </row>
    <row r="27158" customHeight="1" spans="7:9">
      <c r="G27158" s="11"/>
      <c r="H27158" s="12"/>
      <c r="I27158" s="49"/>
    </row>
    <row r="27159" customHeight="1" spans="7:9">
      <c r="G27159" s="11"/>
      <c r="H27159" s="12"/>
      <c r="I27159" s="49"/>
    </row>
    <row r="27160" customHeight="1" spans="7:9">
      <c r="G27160" s="11"/>
      <c r="H27160" s="12"/>
      <c r="I27160" s="49"/>
    </row>
    <row r="27161" customHeight="1" spans="7:9">
      <c r="G27161" s="11"/>
      <c r="H27161" s="12"/>
      <c r="I27161" s="49"/>
    </row>
    <row r="27162" customHeight="1" spans="7:9">
      <c r="G27162" s="11"/>
      <c r="H27162" s="12"/>
      <c r="I27162" s="49"/>
    </row>
    <row r="27163" customHeight="1" spans="7:9">
      <c r="G27163" s="11"/>
      <c r="H27163" s="12"/>
      <c r="I27163" s="49"/>
    </row>
    <row r="27164" customHeight="1" spans="7:9">
      <c r="G27164" s="11"/>
      <c r="H27164" s="12"/>
      <c r="I27164" s="49"/>
    </row>
    <row r="27165" customHeight="1" spans="7:9">
      <c r="G27165" s="11"/>
      <c r="H27165" s="12"/>
      <c r="I27165" s="49"/>
    </row>
    <row r="27166" customHeight="1" spans="7:9">
      <c r="G27166" s="11"/>
      <c r="H27166" s="12"/>
      <c r="I27166" s="49"/>
    </row>
    <row r="27167" customHeight="1" spans="7:9">
      <c r="G27167" s="11"/>
      <c r="H27167" s="12"/>
      <c r="I27167" s="49"/>
    </row>
    <row r="27168" customHeight="1" spans="7:9">
      <c r="G27168" s="11"/>
      <c r="H27168" s="12"/>
      <c r="I27168" s="49"/>
    </row>
    <row r="27169" customHeight="1" spans="7:9">
      <c r="G27169" s="11"/>
      <c r="H27169" s="12"/>
      <c r="I27169" s="49"/>
    </row>
    <row r="27170" customHeight="1" spans="7:9">
      <c r="G27170" s="11"/>
      <c r="H27170" s="12"/>
      <c r="I27170" s="49"/>
    </row>
    <row r="27171" customHeight="1" spans="7:9">
      <c r="G27171" s="11"/>
      <c r="H27171" s="12"/>
      <c r="I27171" s="49"/>
    </row>
    <row r="27172" customHeight="1" spans="7:9">
      <c r="G27172" s="11"/>
      <c r="H27172" s="12"/>
      <c r="I27172" s="49"/>
    </row>
    <row r="27173" customHeight="1" spans="7:9">
      <c r="G27173" s="11"/>
      <c r="H27173" s="12"/>
      <c r="I27173" s="49"/>
    </row>
    <row r="27174" customHeight="1" spans="7:9">
      <c r="G27174" s="11"/>
      <c r="H27174" s="12"/>
      <c r="I27174" s="49"/>
    </row>
    <row r="27175" customHeight="1" spans="7:9">
      <c r="G27175" s="11"/>
      <c r="H27175" s="12"/>
      <c r="I27175" s="49"/>
    </row>
    <row r="27176" customHeight="1" spans="7:9">
      <c r="G27176" s="11"/>
      <c r="H27176" s="12"/>
      <c r="I27176" s="49"/>
    </row>
    <row r="27177" customHeight="1" spans="7:9">
      <c r="G27177" s="11"/>
      <c r="H27177" s="12"/>
      <c r="I27177" s="49"/>
    </row>
    <row r="27178" customHeight="1" spans="7:9">
      <c r="G27178" s="11"/>
      <c r="H27178" s="12"/>
      <c r="I27178" s="49"/>
    </row>
    <row r="27179" customHeight="1" spans="7:9">
      <c r="G27179" s="11"/>
      <c r="H27179" s="12"/>
      <c r="I27179" s="49"/>
    </row>
    <row r="27180" customHeight="1" spans="7:9">
      <c r="G27180" s="11"/>
      <c r="H27180" s="12"/>
      <c r="I27180" s="49"/>
    </row>
    <row r="27181" customHeight="1" spans="7:9">
      <c r="G27181" s="11"/>
      <c r="H27181" s="12"/>
      <c r="I27181" s="49"/>
    </row>
    <row r="27182" customHeight="1" spans="7:9">
      <c r="G27182" s="11"/>
      <c r="H27182" s="12"/>
      <c r="I27182" s="49"/>
    </row>
    <row r="27183" customHeight="1" spans="7:9">
      <c r="G27183" s="11"/>
      <c r="H27183" s="12"/>
      <c r="I27183" s="49"/>
    </row>
    <row r="27184" customHeight="1" spans="7:9">
      <c r="G27184" s="11"/>
      <c r="H27184" s="12"/>
      <c r="I27184" s="49"/>
    </row>
    <row r="27185" customHeight="1" spans="7:9">
      <c r="G27185" s="11"/>
      <c r="H27185" s="12"/>
      <c r="I27185" s="49"/>
    </row>
    <row r="27186" customHeight="1" spans="7:9">
      <c r="G27186" s="11"/>
      <c r="H27186" s="12"/>
      <c r="I27186" s="49"/>
    </row>
    <row r="27187" customHeight="1" spans="7:9">
      <c r="G27187" s="11"/>
      <c r="H27187" s="12"/>
      <c r="I27187" s="49"/>
    </row>
    <row r="27188" customHeight="1" spans="7:9">
      <c r="G27188" s="11"/>
      <c r="H27188" s="12"/>
      <c r="I27188" s="49"/>
    </row>
    <row r="27189" customHeight="1" spans="7:9">
      <c r="G27189" s="11"/>
      <c r="H27189" s="12"/>
      <c r="I27189" s="49"/>
    </row>
    <row r="27190" customHeight="1" spans="7:9">
      <c r="G27190" s="11"/>
      <c r="H27190" s="12"/>
      <c r="I27190" s="49"/>
    </row>
    <row r="27191" customHeight="1" spans="7:9">
      <c r="G27191" s="11"/>
      <c r="H27191" s="12"/>
      <c r="I27191" s="49"/>
    </row>
    <row r="27192" customHeight="1" spans="7:9">
      <c r="G27192" s="11"/>
      <c r="H27192" s="12"/>
      <c r="I27192" s="49"/>
    </row>
    <row r="27193" customHeight="1" spans="7:9">
      <c r="G27193" s="11"/>
      <c r="H27193" s="12"/>
      <c r="I27193" s="49"/>
    </row>
    <row r="27194" customHeight="1" spans="7:9">
      <c r="G27194" s="11"/>
      <c r="H27194" s="12"/>
      <c r="I27194" s="49"/>
    </row>
    <row r="27195" customHeight="1" spans="7:9">
      <c r="G27195" s="11"/>
      <c r="H27195" s="12"/>
      <c r="I27195" s="49"/>
    </row>
    <row r="27196" customHeight="1" spans="7:9">
      <c r="G27196" s="11"/>
      <c r="H27196" s="12"/>
      <c r="I27196" s="49"/>
    </row>
    <row r="27197" customHeight="1" spans="7:9">
      <c r="G27197" s="11"/>
      <c r="H27197" s="12"/>
      <c r="I27197" s="49"/>
    </row>
    <row r="27198" customHeight="1" spans="7:9">
      <c r="G27198" s="11"/>
      <c r="H27198" s="12"/>
      <c r="I27198" s="49"/>
    </row>
    <row r="27199" customHeight="1" spans="7:9">
      <c r="G27199" s="11"/>
      <c r="H27199" s="12"/>
      <c r="I27199" s="49"/>
    </row>
    <row r="27200" customHeight="1" spans="7:9">
      <c r="G27200" s="11"/>
      <c r="H27200" s="12"/>
      <c r="I27200" s="49"/>
    </row>
    <row r="27201" customHeight="1" spans="7:9">
      <c r="G27201" s="11"/>
      <c r="H27201" s="12"/>
      <c r="I27201" s="49"/>
    </row>
    <row r="27202" customHeight="1" spans="7:9">
      <c r="G27202" s="11"/>
      <c r="H27202" s="12"/>
      <c r="I27202" s="49"/>
    </row>
    <row r="27203" customHeight="1" spans="7:9">
      <c r="G27203" s="11"/>
      <c r="H27203" s="12"/>
      <c r="I27203" s="49"/>
    </row>
    <row r="27204" customHeight="1" spans="7:9">
      <c r="G27204" s="11"/>
      <c r="H27204" s="12"/>
      <c r="I27204" s="49"/>
    </row>
    <row r="27205" customHeight="1" spans="7:9">
      <c r="G27205" s="11"/>
      <c r="H27205" s="12"/>
      <c r="I27205" s="49"/>
    </row>
    <row r="27206" customHeight="1" spans="7:9">
      <c r="G27206" s="11"/>
      <c r="H27206" s="12"/>
      <c r="I27206" s="49"/>
    </row>
    <row r="27207" customHeight="1" spans="7:9">
      <c r="G27207" s="11"/>
      <c r="H27207" s="12"/>
      <c r="I27207" s="49"/>
    </row>
    <row r="27208" customHeight="1" spans="7:9">
      <c r="G27208" s="11"/>
      <c r="H27208" s="12"/>
      <c r="I27208" s="49"/>
    </row>
    <row r="27209" customHeight="1" spans="7:9">
      <c r="G27209" s="11"/>
      <c r="H27209" s="12"/>
      <c r="I27209" s="49"/>
    </row>
    <row r="27210" customHeight="1" spans="7:9">
      <c r="G27210" s="11"/>
      <c r="H27210" s="12"/>
      <c r="I27210" s="49"/>
    </row>
    <row r="27211" customHeight="1" spans="7:9">
      <c r="G27211" s="11"/>
      <c r="H27211" s="12"/>
      <c r="I27211" s="49"/>
    </row>
    <row r="27212" customHeight="1" spans="7:9">
      <c r="G27212" s="11"/>
      <c r="H27212" s="12"/>
      <c r="I27212" s="49"/>
    </row>
    <row r="27213" customHeight="1" spans="7:9">
      <c r="G27213" s="11"/>
      <c r="H27213" s="12"/>
      <c r="I27213" s="49"/>
    </row>
    <row r="27214" customHeight="1" spans="7:9">
      <c r="G27214" s="11"/>
      <c r="H27214" s="12"/>
      <c r="I27214" s="49"/>
    </row>
    <row r="27215" customHeight="1" spans="7:9">
      <c r="G27215" s="11"/>
      <c r="H27215" s="12"/>
      <c r="I27215" s="49"/>
    </row>
    <row r="27216" customHeight="1" spans="7:9">
      <c r="G27216" s="11"/>
      <c r="H27216" s="12"/>
      <c r="I27216" s="49"/>
    </row>
    <row r="27217" customHeight="1" spans="7:9">
      <c r="G27217" s="11"/>
      <c r="H27217" s="12"/>
      <c r="I27217" s="49"/>
    </row>
    <row r="27218" customHeight="1" spans="7:9">
      <c r="G27218" s="11"/>
      <c r="H27218" s="12"/>
      <c r="I27218" s="49"/>
    </row>
    <row r="27219" customHeight="1" spans="7:9">
      <c r="G27219" s="11"/>
      <c r="H27219" s="12"/>
      <c r="I27219" s="49"/>
    </row>
    <row r="27220" customHeight="1" spans="7:9">
      <c r="G27220" s="11"/>
      <c r="H27220" s="12"/>
      <c r="I27220" s="49"/>
    </row>
    <row r="27221" customHeight="1" spans="7:9">
      <c r="G27221" s="11"/>
      <c r="H27221" s="12"/>
      <c r="I27221" s="49"/>
    </row>
    <row r="27222" customHeight="1" spans="7:9">
      <c r="G27222" s="11"/>
      <c r="H27222" s="12"/>
      <c r="I27222" s="49"/>
    </row>
    <row r="27223" customHeight="1" spans="7:9">
      <c r="G27223" s="11"/>
      <c r="H27223" s="12"/>
      <c r="I27223" s="49"/>
    </row>
    <row r="27224" customHeight="1" spans="7:9">
      <c r="G27224" s="11"/>
      <c r="H27224" s="12"/>
      <c r="I27224" s="49"/>
    </row>
    <row r="27225" customHeight="1" spans="7:9">
      <c r="G27225" s="11"/>
      <c r="H27225" s="12"/>
      <c r="I27225" s="49"/>
    </row>
    <row r="27226" customHeight="1" spans="7:9">
      <c r="G27226" s="11"/>
      <c r="H27226" s="12"/>
      <c r="I27226" s="49"/>
    </row>
    <row r="27227" customHeight="1" spans="7:9">
      <c r="G27227" s="11"/>
      <c r="H27227" s="12"/>
      <c r="I27227" s="49"/>
    </row>
    <row r="27228" customHeight="1" spans="7:9">
      <c r="G27228" s="11"/>
      <c r="H27228" s="12"/>
      <c r="I27228" s="49"/>
    </row>
    <row r="27229" customHeight="1" spans="7:9">
      <c r="G27229" s="11"/>
      <c r="H27229" s="12"/>
      <c r="I27229" s="49"/>
    </row>
    <row r="27230" customHeight="1" spans="7:9">
      <c r="G27230" s="11"/>
      <c r="H27230" s="12"/>
      <c r="I27230" s="49"/>
    </row>
    <row r="27231" customHeight="1" spans="7:9">
      <c r="G27231" s="11"/>
      <c r="H27231" s="12"/>
      <c r="I27231" s="49"/>
    </row>
    <row r="27232" customHeight="1" spans="7:9">
      <c r="G27232" s="11"/>
      <c r="H27232" s="12"/>
      <c r="I27232" s="49"/>
    </row>
    <row r="27233" customHeight="1" spans="7:9">
      <c r="G27233" s="11"/>
      <c r="H27233" s="12"/>
      <c r="I27233" s="49"/>
    </row>
    <row r="27234" customHeight="1" spans="7:9">
      <c r="G27234" s="11"/>
      <c r="H27234" s="12"/>
      <c r="I27234" s="49"/>
    </row>
    <row r="27235" customHeight="1" spans="7:9">
      <c r="G27235" s="11"/>
      <c r="H27235" s="12"/>
      <c r="I27235" s="49"/>
    </row>
    <row r="27236" customHeight="1" spans="7:9">
      <c r="G27236" s="11"/>
      <c r="H27236" s="12"/>
      <c r="I27236" s="49"/>
    </row>
    <row r="27237" customHeight="1" spans="7:9">
      <c r="G27237" s="11"/>
      <c r="H27237" s="12"/>
      <c r="I27237" s="49"/>
    </row>
    <row r="27238" customHeight="1" spans="7:9">
      <c r="G27238" s="11"/>
      <c r="H27238" s="12"/>
      <c r="I27238" s="49"/>
    </row>
    <row r="27239" customHeight="1" spans="7:9">
      <c r="G27239" s="11"/>
      <c r="H27239" s="12"/>
      <c r="I27239" s="49"/>
    </row>
    <row r="27240" customHeight="1" spans="7:9">
      <c r="G27240" s="11"/>
      <c r="H27240" s="12"/>
      <c r="I27240" s="49"/>
    </row>
    <row r="27241" customHeight="1" spans="7:9">
      <c r="G27241" s="11"/>
      <c r="H27241" s="12"/>
      <c r="I27241" s="49"/>
    </row>
    <row r="27242" customHeight="1" spans="7:9">
      <c r="G27242" s="11"/>
      <c r="H27242" s="12"/>
      <c r="I27242" s="49"/>
    </row>
    <row r="27243" customHeight="1" spans="7:9">
      <c r="G27243" s="11"/>
      <c r="H27243" s="12"/>
      <c r="I27243" s="49"/>
    </row>
    <row r="27244" customHeight="1" spans="7:9">
      <c r="G27244" s="11"/>
      <c r="H27244" s="12"/>
      <c r="I27244" s="49"/>
    </row>
    <row r="27245" customHeight="1" spans="7:9">
      <c r="G27245" s="11"/>
      <c r="H27245" s="12"/>
      <c r="I27245" s="49"/>
    </row>
    <row r="27246" customHeight="1" spans="7:9">
      <c r="G27246" s="11"/>
      <c r="H27246" s="12"/>
      <c r="I27246" s="49"/>
    </row>
    <row r="27247" customHeight="1" spans="7:9">
      <c r="G27247" s="11"/>
      <c r="H27247" s="12"/>
      <c r="I27247" s="49"/>
    </row>
    <row r="27248" customHeight="1" spans="7:9">
      <c r="G27248" s="11"/>
      <c r="H27248" s="12"/>
      <c r="I27248" s="49"/>
    </row>
    <row r="27249" customHeight="1" spans="7:9">
      <c r="G27249" s="11"/>
      <c r="H27249" s="12"/>
      <c r="I27249" s="49"/>
    </row>
    <row r="27250" customHeight="1" spans="7:9">
      <c r="G27250" s="11"/>
      <c r="H27250" s="12"/>
      <c r="I27250" s="49"/>
    </row>
    <row r="27251" customHeight="1" spans="7:9">
      <c r="G27251" s="11"/>
      <c r="H27251" s="12"/>
      <c r="I27251" s="49"/>
    </row>
    <row r="27252" customHeight="1" spans="7:9">
      <c r="G27252" s="11"/>
      <c r="H27252" s="12"/>
      <c r="I27252" s="49"/>
    </row>
    <row r="27253" customHeight="1" spans="7:9">
      <c r="G27253" s="11"/>
      <c r="H27253" s="12"/>
      <c r="I27253" s="49"/>
    </row>
    <row r="27254" customHeight="1" spans="7:9">
      <c r="G27254" s="11"/>
      <c r="H27254" s="12"/>
      <c r="I27254" s="49"/>
    </row>
    <row r="27255" customHeight="1" spans="7:9">
      <c r="G27255" s="11"/>
      <c r="H27255" s="12"/>
      <c r="I27255" s="49"/>
    </row>
    <row r="27256" customHeight="1" spans="7:9">
      <c r="G27256" s="11"/>
      <c r="H27256" s="12"/>
      <c r="I27256" s="49"/>
    </row>
    <row r="27257" customHeight="1" spans="7:9">
      <c r="G27257" s="11"/>
      <c r="H27257" s="12"/>
      <c r="I27257" s="49"/>
    </row>
    <row r="27258" customHeight="1" spans="7:9">
      <c r="G27258" s="11"/>
      <c r="H27258" s="12"/>
      <c r="I27258" s="49"/>
    </row>
    <row r="27259" customHeight="1" spans="7:9">
      <c r="G27259" s="11"/>
      <c r="H27259" s="12"/>
      <c r="I27259" s="49"/>
    </row>
    <row r="27260" customHeight="1" spans="7:9">
      <c r="G27260" s="11"/>
      <c r="H27260" s="12"/>
      <c r="I27260" s="49"/>
    </row>
    <row r="27261" customHeight="1" spans="7:9">
      <c r="G27261" s="11"/>
      <c r="H27261" s="12"/>
      <c r="I27261" s="49"/>
    </row>
    <row r="27262" customHeight="1" spans="7:9">
      <c r="G27262" s="11"/>
      <c r="H27262" s="12"/>
      <c r="I27262" s="49"/>
    </row>
    <row r="27263" customHeight="1" spans="7:9">
      <c r="G27263" s="11"/>
      <c r="H27263" s="12"/>
      <c r="I27263" s="49"/>
    </row>
    <row r="27264" customHeight="1" spans="7:9">
      <c r="G27264" s="11"/>
      <c r="H27264" s="12"/>
      <c r="I27264" s="49"/>
    </row>
    <row r="27265" customHeight="1" spans="7:9">
      <c r="G27265" s="11"/>
      <c r="H27265" s="12"/>
      <c r="I27265" s="49"/>
    </row>
    <row r="27266" customHeight="1" spans="7:9">
      <c r="G27266" s="11"/>
      <c r="H27266" s="12"/>
      <c r="I27266" s="49"/>
    </row>
    <row r="27267" customHeight="1" spans="7:9">
      <c r="G27267" s="11"/>
      <c r="H27267" s="12"/>
      <c r="I27267" s="49"/>
    </row>
    <row r="27268" customHeight="1" spans="7:9">
      <c r="G27268" s="11"/>
      <c r="H27268" s="12"/>
      <c r="I27268" s="49"/>
    </row>
    <row r="27269" customHeight="1" spans="7:9">
      <c r="G27269" s="11"/>
      <c r="H27269" s="12"/>
      <c r="I27269" s="49"/>
    </row>
    <row r="27270" customHeight="1" spans="7:9">
      <c r="G27270" s="11"/>
      <c r="H27270" s="12"/>
      <c r="I27270" s="49"/>
    </row>
    <row r="27271" customHeight="1" spans="7:9">
      <c r="G27271" s="11"/>
      <c r="H27271" s="12"/>
      <c r="I27271" s="49"/>
    </row>
    <row r="27272" customHeight="1" spans="7:9">
      <c r="G27272" s="11"/>
      <c r="H27272" s="12"/>
      <c r="I27272" s="49"/>
    </row>
    <row r="27273" customHeight="1" spans="7:9">
      <c r="G27273" s="11"/>
      <c r="H27273" s="12"/>
      <c r="I27273" s="49"/>
    </row>
    <row r="27274" customHeight="1" spans="7:9">
      <c r="G27274" s="11"/>
      <c r="H27274" s="12"/>
      <c r="I27274" s="49"/>
    </row>
    <row r="27275" customHeight="1" spans="7:9">
      <c r="G27275" s="11"/>
      <c r="H27275" s="12"/>
      <c r="I27275" s="49"/>
    </row>
    <row r="27276" customHeight="1" spans="7:9">
      <c r="G27276" s="11"/>
      <c r="H27276" s="12"/>
      <c r="I27276" s="49"/>
    </row>
    <row r="27277" customHeight="1" spans="7:9">
      <c r="G27277" s="11"/>
      <c r="H27277" s="12"/>
      <c r="I27277" s="49"/>
    </row>
    <row r="27278" customHeight="1" spans="7:9">
      <c r="G27278" s="11"/>
      <c r="H27278" s="12"/>
      <c r="I27278" s="49"/>
    </row>
    <row r="27279" customHeight="1" spans="7:9">
      <c r="G27279" s="11"/>
      <c r="H27279" s="12"/>
      <c r="I27279" s="49"/>
    </row>
    <row r="27280" customHeight="1" spans="7:9">
      <c r="G27280" s="11"/>
      <c r="H27280" s="12"/>
      <c r="I27280" s="49"/>
    </row>
    <row r="27281" customHeight="1" spans="7:9">
      <c r="G27281" s="11"/>
      <c r="H27281" s="12"/>
      <c r="I27281" s="49"/>
    </row>
    <row r="27282" customHeight="1" spans="7:9">
      <c r="G27282" s="11"/>
      <c r="H27282" s="12"/>
      <c r="I27282" s="49"/>
    </row>
    <row r="27283" customHeight="1" spans="7:9">
      <c r="G27283" s="11"/>
      <c r="H27283" s="12"/>
      <c r="I27283" s="49"/>
    </row>
    <row r="27284" customHeight="1" spans="7:9">
      <c r="G27284" s="11"/>
      <c r="H27284" s="12"/>
      <c r="I27284" s="49"/>
    </row>
    <row r="27285" customHeight="1" spans="7:9">
      <c r="G27285" s="11"/>
      <c r="H27285" s="12"/>
      <c r="I27285" s="49"/>
    </row>
    <row r="27286" customHeight="1" spans="7:9">
      <c r="G27286" s="11"/>
      <c r="H27286" s="12"/>
      <c r="I27286" s="49"/>
    </row>
    <row r="27287" customHeight="1" spans="7:9">
      <c r="G27287" s="11"/>
      <c r="H27287" s="12"/>
      <c r="I27287" s="49"/>
    </row>
    <row r="27288" customHeight="1" spans="7:9">
      <c r="G27288" s="11"/>
      <c r="H27288" s="12"/>
      <c r="I27288" s="49"/>
    </row>
    <row r="27289" customHeight="1" spans="7:9">
      <c r="G27289" s="11"/>
      <c r="H27289" s="12"/>
      <c r="I27289" s="49"/>
    </row>
    <row r="27290" customHeight="1" spans="7:9">
      <c r="G27290" s="11"/>
      <c r="H27290" s="12"/>
      <c r="I27290" s="49"/>
    </row>
    <row r="27291" customHeight="1" spans="7:9">
      <c r="G27291" s="11"/>
      <c r="H27291" s="12"/>
      <c r="I27291" s="49"/>
    </row>
    <row r="27292" customHeight="1" spans="7:9">
      <c r="G27292" s="11"/>
      <c r="H27292" s="12"/>
      <c r="I27292" s="49"/>
    </row>
    <row r="27293" customHeight="1" spans="7:9">
      <c r="G27293" s="11"/>
      <c r="H27293" s="12"/>
      <c r="I27293" s="49"/>
    </row>
    <row r="27294" customHeight="1" spans="7:9">
      <c r="G27294" s="11"/>
      <c r="H27294" s="12"/>
      <c r="I27294" s="49"/>
    </row>
    <row r="27295" customHeight="1" spans="7:9">
      <c r="G27295" s="11"/>
      <c r="H27295" s="12"/>
      <c r="I27295" s="49"/>
    </row>
    <row r="27296" customHeight="1" spans="7:9">
      <c r="G27296" s="11"/>
      <c r="H27296" s="12"/>
      <c r="I27296" s="49"/>
    </row>
    <row r="27297" customHeight="1" spans="7:9">
      <c r="G27297" s="11"/>
      <c r="H27297" s="12"/>
      <c r="I27297" s="49"/>
    </row>
    <row r="27298" customHeight="1" spans="7:9">
      <c r="G27298" s="11"/>
      <c r="H27298" s="12"/>
      <c r="I27298" s="49"/>
    </row>
    <row r="27299" customHeight="1" spans="7:9">
      <c r="G27299" s="11"/>
      <c r="H27299" s="12"/>
      <c r="I27299" s="49"/>
    </row>
    <row r="27300" customHeight="1" spans="7:9">
      <c r="G27300" s="11"/>
      <c r="H27300" s="12"/>
      <c r="I27300" s="49"/>
    </row>
    <row r="27301" customHeight="1" spans="7:9">
      <c r="G27301" s="11"/>
      <c r="H27301" s="12"/>
      <c r="I27301" s="49"/>
    </row>
    <row r="27302" customHeight="1" spans="7:9">
      <c r="G27302" s="11"/>
      <c r="H27302" s="12"/>
      <c r="I27302" s="49"/>
    </row>
    <row r="27303" customHeight="1" spans="7:9">
      <c r="G27303" s="11"/>
      <c r="H27303" s="12"/>
      <c r="I27303" s="49"/>
    </row>
    <row r="27304" customHeight="1" spans="7:9">
      <c r="G27304" s="11"/>
      <c r="H27304" s="12"/>
      <c r="I27304" s="49"/>
    </row>
    <row r="27305" customHeight="1" spans="7:9">
      <c r="G27305" s="11"/>
      <c r="H27305" s="12"/>
      <c r="I27305" s="49"/>
    </row>
    <row r="27306" customHeight="1" spans="7:9">
      <c r="G27306" s="11"/>
      <c r="H27306" s="12"/>
      <c r="I27306" s="49"/>
    </row>
    <row r="27307" customHeight="1" spans="7:9">
      <c r="G27307" s="11"/>
      <c r="H27307" s="12"/>
      <c r="I27307" s="49"/>
    </row>
    <row r="27308" customHeight="1" spans="7:9">
      <c r="G27308" s="11"/>
      <c r="H27308" s="12"/>
      <c r="I27308" s="49"/>
    </row>
    <row r="27309" customHeight="1" spans="7:9">
      <c r="G27309" s="11"/>
      <c r="H27309" s="12"/>
      <c r="I27309" s="49"/>
    </row>
    <row r="27310" customHeight="1" spans="7:9">
      <c r="G27310" s="11"/>
      <c r="H27310" s="12"/>
      <c r="I27310" s="49"/>
    </row>
    <row r="27311" customHeight="1" spans="7:9">
      <c r="G27311" s="11"/>
      <c r="H27311" s="12"/>
      <c r="I27311" s="49"/>
    </row>
    <row r="27312" customHeight="1" spans="7:9">
      <c r="G27312" s="11"/>
      <c r="H27312" s="12"/>
      <c r="I27312" s="49"/>
    </row>
    <row r="27313" customHeight="1" spans="7:9">
      <c r="G27313" s="11"/>
      <c r="H27313" s="12"/>
      <c r="I27313" s="49"/>
    </row>
    <row r="27314" customHeight="1" spans="7:9">
      <c r="G27314" s="11"/>
      <c r="H27314" s="12"/>
      <c r="I27314" s="49"/>
    </row>
    <row r="27315" customHeight="1" spans="7:9">
      <c r="G27315" s="11"/>
      <c r="H27315" s="12"/>
      <c r="I27315" s="49"/>
    </row>
    <row r="27316" customHeight="1" spans="7:9">
      <c r="G27316" s="11"/>
      <c r="H27316" s="12"/>
      <c r="I27316" s="49"/>
    </row>
    <row r="27317" customHeight="1" spans="7:9">
      <c r="G27317" s="11"/>
      <c r="H27317" s="12"/>
      <c r="I27317" s="49"/>
    </row>
    <row r="27318" customHeight="1" spans="7:9">
      <c r="G27318" s="11"/>
      <c r="H27318" s="12"/>
      <c r="I27318" s="49"/>
    </row>
    <row r="27319" customHeight="1" spans="7:9">
      <c r="G27319" s="11"/>
      <c r="H27319" s="12"/>
      <c r="I27319" s="49"/>
    </row>
    <row r="27320" customHeight="1" spans="7:9">
      <c r="G27320" s="11"/>
      <c r="H27320" s="12"/>
      <c r="I27320" s="49"/>
    </row>
    <row r="27321" customHeight="1" spans="7:9">
      <c r="G27321" s="11"/>
      <c r="H27321" s="12"/>
      <c r="I27321" s="49"/>
    </row>
    <row r="27322" customHeight="1" spans="7:9">
      <c r="G27322" s="11"/>
      <c r="H27322" s="12"/>
      <c r="I27322" s="49"/>
    </row>
    <row r="27323" customHeight="1" spans="7:9">
      <c r="G27323" s="11"/>
      <c r="H27323" s="12"/>
      <c r="I27323" s="49"/>
    </row>
    <row r="27324" customHeight="1" spans="7:9">
      <c r="G27324" s="11"/>
      <c r="H27324" s="12"/>
      <c r="I27324" s="49"/>
    </row>
    <row r="27325" customHeight="1" spans="7:9">
      <c r="G27325" s="11"/>
      <c r="H27325" s="12"/>
      <c r="I27325" s="49"/>
    </row>
    <row r="27326" customHeight="1" spans="7:9">
      <c r="G27326" s="11"/>
      <c r="H27326" s="12"/>
      <c r="I27326" s="49"/>
    </row>
    <row r="27327" customHeight="1" spans="7:9">
      <c r="G27327" s="11"/>
      <c r="H27327" s="12"/>
      <c r="I27327" s="49"/>
    </row>
    <row r="27328" customHeight="1" spans="7:9">
      <c r="G27328" s="11"/>
      <c r="H27328" s="12"/>
      <c r="I27328" s="49"/>
    </row>
    <row r="27329" customHeight="1" spans="7:9">
      <c r="G27329" s="11"/>
      <c r="H27329" s="12"/>
      <c r="I27329" s="49"/>
    </row>
    <row r="27330" customHeight="1" spans="7:9">
      <c r="G27330" s="11"/>
      <c r="H27330" s="12"/>
      <c r="I27330" s="49"/>
    </row>
    <row r="27331" customHeight="1" spans="7:9">
      <c r="G27331" s="11"/>
      <c r="H27331" s="12"/>
      <c r="I27331" s="49"/>
    </row>
    <row r="27332" customHeight="1" spans="7:9">
      <c r="G27332" s="11"/>
      <c r="H27332" s="12"/>
      <c r="I27332" s="49"/>
    </row>
    <row r="27333" customHeight="1" spans="7:9">
      <c r="G27333" s="11"/>
      <c r="H27333" s="12"/>
      <c r="I27333" s="49"/>
    </row>
    <row r="27334" customHeight="1" spans="7:9">
      <c r="G27334" s="11"/>
      <c r="H27334" s="12"/>
      <c r="I27334" s="49"/>
    </row>
    <row r="27335" customHeight="1" spans="7:9">
      <c r="G27335" s="11"/>
      <c r="H27335" s="12"/>
      <c r="I27335" s="49"/>
    </row>
    <row r="27336" customHeight="1" spans="7:9">
      <c r="G27336" s="11"/>
      <c r="H27336" s="12"/>
      <c r="I27336" s="49"/>
    </row>
    <row r="27337" customHeight="1" spans="7:9">
      <c r="G27337" s="11"/>
      <c r="H27337" s="12"/>
      <c r="I27337" s="49"/>
    </row>
    <row r="27338" customHeight="1" spans="7:9">
      <c r="G27338" s="11"/>
      <c r="H27338" s="12"/>
      <c r="I27338" s="49"/>
    </row>
    <row r="27339" customHeight="1" spans="7:9">
      <c r="G27339" s="11"/>
      <c r="H27339" s="12"/>
      <c r="I27339" s="49"/>
    </row>
    <row r="27340" customHeight="1" spans="7:9">
      <c r="G27340" s="11"/>
      <c r="H27340" s="12"/>
      <c r="I27340" s="49"/>
    </row>
    <row r="27341" customHeight="1" spans="7:9">
      <c r="G27341" s="11"/>
      <c r="H27341" s="12"/>
      <c r="I27341" s="49"/>
    </row>
    <row r="27342" customHeight="1" spans="7:9">
      <c r="G27342" s="11"/>
      <c r="H27342" s="12"/>
      <c r="I27342" s="49"/>
    </row>
    <row r="27343" customHeight="1" spans="7:9">
      <c r="G27343" s="11"/>
      <c r="H27343" s="12"/>
      <c r="I27343" s="49"/>
    </row>
    <row r="27344" customHeight="1" spans="7:9">
      <c r="G27344" s="11"/>
      <c r="H27344" s="12"/>
      <c r="I27344" s="49"/>
    </row>
    <row r="27345" customHeight="1" spans="7:9">
      <c r="G27345" s="11"/>
      <c r="H27345" s="12"/>
      <c r="I27345" s="49"/>
    </row>
    <row r="27346" customHeight="1" spans="7:9">
      <c r="G27346" s="11"/>
      <c r="H27346" s="12"/>
      <c r="I27346" s="49"/>
    </row>
    <row r="27347" customHeight="1" spans="7:9">
      <c r="G27347" s="11"/>
      <c r="H27347" s="12"/>
      <c r="I27347" s="49"/>
    </row>
    <row r="27348" customHeight="1" spans="7:9">
      <c r="G27348" s="11"/>
      <c r="H27348" s="12"/>
      <c r="I27348" s="49"/>
    </row>
    <row r="27349" customHeight="1" spans="7:9">
      <c r="G27349" s="11"/>
      <c r="H27349" s="12"/>
      <c r="I27349" s="49"/>
    </row>
    <row r="27350" customHeight="1" spans="7:9">
      <c r="G27350" s="11"/>
      <c r="H27350" s="12"/>
      <c r="I27350" s="49"/>
    </row>
    <row r="27351" customHeight="1" spans="7:9">
      <c r="G27351" s="11"/>
      <c r="H27351" s="12"/>
      <c r="I27351" s="49"/>
    </row>
    <row r="27352" customHeight="1" spans="7:9">
      <c r="G27352" s="11"/>
      <c r="H27352" s="12"/>
      <c r="I27352" s="49"/>
    </row>
    <row r="27353" customHeight="1" spans="7:9">
      <c r="G27353" s="11"/>
      <c r="H27353" s="12"/>
      <c r="I27353" s="49"/>
    </row>
    <row r="27354" customHeight="1" spans="7:9">
      <c r="G27354" s="11"/>
      <c r="H27354" s="12"/>
      <c r="I27354" s="49"/>
    </row>
    <row r="27355" customHeight="1" spans="7:9">
      <c r="G27355" s="11"/>
      <c r="H27355" s="12"/>
      <c r="I27355" s="49"/>
    </row>
    <row r="27356" customHeight="1" spans="7:9">
      <c r="G27356" s="11"/>
      <c r="H27356" s="12"/>
      <c r="I27356" s="49"/>
    </row>
    <row r="27357" customHeight="1" spans="7:9">
      <c r="G27357" s="11"/>
      <c r="H27357" s="12"/>
      <c r="I27357" s="49"/>
    </row>
    <row r="27358" customHeight="1" spans="7:9">
      <c r="G27358" s="11"/>
      <c r="H27358" s="12"/>
      <c r="I27358" s="49"/>
    </row>
    <row r="27359" customHeight="1" spans="7:9">
      <c r="G27359" s="11"/>
      <c r="H27359" s="12"/>
      <c r="I27359" s="49"/>
    </row>
    <row r="27360" customHeight="1" spans="7:9">
      <c r="G27360" s="11"/>
      <c r="H27360" s="12"/>
      <c r="I27360" s="49"/>
    </row>
    <row r="27361" customHeight="1" spans="7:9">
      <c r="G27361" s="11"/>
      <c r="H27361" s="12"/>
      <c r="I27361" s="49"/>
    </row>
    <row r="27362" customHeight="1" spans="7:9">
      <c r="G27362" s="11"/>
      <c r="H27362" s="12"/>
      <c r="I27362" s="49"/>
    </row>
    <row r="27363" customHeight="1" spans="7:9">
      <c r="G27363" s="11"/>
      <c r="H27363" s="12"/>
      <c r="I27363" s="49"/>
    </row>
    <row r="27364" customHeight="1" spans="7:9">
      <c r="G27364" s="11"/>
      <c r="H27364" s="12"/>
      <c r="I27364" s="49"/>
    </row>
    <row r="27365" customHeight="1" spans="7:9">
      <c r="G27365" s="11"/>
      <c r="H27365" s="12"/>
      <c r="I27365" s="49"/>
    </row>
    <row r="27366" customHeight="1" spans="7:9">
      <c r="G27366" s="11"/>
      <c r="H27366" s="12"/>
      <c r="I27366" s="49"/>
    </row>
    <row r="27367" customHeight="1" spans="7:9">
      <c r="G27367" s="11"/>
      <c r="H27367" s="12"/>
      <c r="I27367" s="49"/>
    </row>
    <row r="27368" customHeight="1" spans="7:9">
      <c r="G27368" s="11"/>
      <c r="H27368" s="12"/>
      <c r="I27368" s="49"/>
    </row>
    <row r="27369" customHeight="1" spans="7:9">
      <c r="G27369" s="11"/>
      <c r="H27369" s="12"/>
      <c r="I27369" s="49"/>
    </row>
    <row r="27370" customHeight="1" spans="7:9">
      <c r="G27370" s="11"/>
      <c r="H27370" s="12"/>
      <c r="I27370" s="49"/>
    </row>
    <row r="27371" customHeight="1" spans="7:9">
      <c r="G27371" s="11"/>
      <c r="H27371" s="12"/>
      <c r="I27371" s="49"/>
    </row>
    <row r="27372" customHeight="1" spans="7:9">
      <c r="G27372" s="11"/>
      <c r="H27372" s="12"/>
      <c r="I27372" s="49"/>
    </row>
    <row r="27373" customHeight="1" spans="7:9">
      <c r="G27373" s="11"/>
      <c r="H27373" s="12"/>
      <c r="I27373" s="49"/>
    </row>
    <row r="27374" customHeight="1" spans="7:9">
      <c r="G27374" s="11"/>
      <c r="H27374" s="12"/>
      <c r="I27374" s="49"/>
    </row>
    <row r="27375" customHeight="1" spans="7:9">
      <c r="G27375" s="11"/>
      <c r="H27375" s="12"/>
      <c r="I27375" s="49"/>
    </row>
    <row r="27376" customHeight="1" spans="7:9">
      <c r="G27376" s="11"/>
      <c r="H27376" s="12"/>
      <c r="I27376" s="49"/>
    </row>
    <row r="27377" customHeight="1" spans="7:9">
      <c r="G27377" s="11"/>
      <c r="H27377" s="12"/>
      <c r="I27377" s="49"/>
    </row>
    <row r="27378" customHeight="1" spans="7:9">
      <c r="G27378" s="11"/>
      <c r="H27378" s="12"/>
      <c r="I27378" s="49"/>
    </row>
    <row r="27379" customHeight="1" spans="7:9">
      <c r="G27379" s="11"/>
      <c r="H27379" s="12"/>
      <c r="I27379" s="49"/>
    </row>
    <row r="27380" customHeight="1" spans="7:9">
      <c r="G27380" s="11"/>
      <c r="H27380" s="12"/>
      <c r="I27380" s="49"/>
    </row>
    <row r="27381" customHeight="1" spans="7:9">
      <c r="G27381" s="11"/>
      <c r="H27381" s="12"/>
      <c r="I27381" s="49"/>
    </row>
    <row r="27382" customHeight="1" spans="7:9">
      <c r="G27382" s="11"/>
      <c r="H27382" s="12"/>
      <c r="I27382" s="49"/>
    </row>
    <row r="27383" customHeight="1" spans="7:9">
      <c r="G27383" s="11"/>
      <c r="H27383" s="12"/>
      <c r="I27383" s="49"/>
    </row>
    <row r="27384" customHeight="1" spans="7:9">
      <c r="G27384" s="11"/>
      <c r="H27384" s="12"/>
      <c r="I27384" s="49"/>
    </row>
    <row r="27385" customHeight="1" spans="7:9">
      <c r="G27385" s="11"/>
      <c r="H27385" s="12"/>
      <c r="I27385" s="49"/>
    </row>
    <row r="27386" customHeight="1" spans="7:9">
      <c r="G27386" s="11"/>
      <c r="H27386" s="12"/>
      <c r="I27386" s="49"/>
    </row>
    <row r="27387" customHeight="1" spans="7:9">
      <c r="G27387" s="11"/>
      <c r="H27387" s="12"/>
      <c r="I27387" s="49"/>
    </row>
    <row r="27388" customHeight="1" spans="7:9">
      <c r="G27388" s="11"/>
      <c r="H27388" s="12"/>
      <c r="I27388" s="49"/>
    </row>
    <row r="27389" customHeight="1" spans="7:9">
      <c r="G27389" s="11"/>
      <c r="H27389" s="12"/>
      <c r="I27389" s="49"/>
    </row>
    <row r="27390" customHeight="1" spans="7:9">
      <c r="G27390" s="11"/>
      <c r="H27390" s="12"/>
      <c r="I27390" s="49"/>
    </row>
    <row r="27391" customHeight="1" spans="7:9">
      <c r="G27391" s="11"/>
      <c r="H27391" s="12"/>
      <c r="I27391" s="49"/>
    </row>
    <row r="27392" customHeight="1" spans="7:9">
      <c r="G27392" s="11"/>
      <c r="H27392" s="12"/>
      <c r="I27392" s="49"/>
    </row>
    <row r="27393" customHeight="1" spans="7:9">
      <c r="G27393" s="11"/>
      <c r="H27393" s="12"/>
      <c r="I27393" s="49"/>
    </row>
    <row r="27394" customHeight="1" spans="7:9">
      <c r="G27394" s="11"/>
      <c r="H27394" s="12"/>
      <c r="I27394" s="49"/>
    </row>
    <row r="27395" customHeight="1" spans="7:9">
      <c r="G27395" s="11"/>
      <c r="H27395" s="12"/>
      <c r="I27395" s="49"/>
    </row>
    <row r="27396" customHeight="1" spans="7:9">
      <c r="G27396" s="11"/>
      <c r="H27396" s="12"/>
      <c r="I27396" s="49"/>
    </row>
    <row r="27397" customHeight="1" spans="7:9">
      <c r="G27397" s="11"/>
      <c r="H27397" s="12"/>
      <c r="I27397" s="49"/>
    </row>
    <row r="27398" customHeight="1" spans="7:9">
      <c r="G27398" s="11"/>
      <c r="H27398" s="12"/>
      <c r="I27398" s="49"/>
    </row>
    <row r="27399" customHeight="1" spans="7:9">
      <c r="G27399" s="11"/>
      <c r="H27399" s="12"/>
      <c r="I27399" s="49"/>
    </row>
    <row r="27400" customHeight="1" spans="7:9">
      <c r="G27400" s="11"/>
      <c r="H27400" s="12"/>
      <c r="I27400" s="49"/>
    </row>
    <row r="27401" customHeight="1" spans="7:9">
      <c r="G27401" s="11"/>
      <c r="H27401" s="12"/>
      <c r="I27401" s="49"/>
    </row>
    <row r="27402" customHeight="1" spans="7:9">
      <c r="G27402" s="11"/>
      <c r="H27402" s="12"/>
      <c r="I27402" s="49"/>
    </row>
    <row r="27403" customHeight="1" spans="7:9">
      <c r="G27403" s="11"/>
      <c r="H27403" s="12"/>
      <c r="I27403" s="49"/>
    </row>
    <row r="27404" customHeight="1" spans="7:9">
      <c r="G27404" s="11"/>
      <c r="H27404" s="12"/>
      <c r="I27404" s="49"/>
    </row>
    <row r="27405" customHeight="1" spans="7:9">
      <c r="G27405" s="11"/>
      <c r="H27405" s="12"/>
      <c r="I27405" s="49"/>
    </row>
    <row r="27406" customHeight="1" spans="7:9">
      <c r="G27406" s="11"/>
      <c r="H27406" s="12"/>
      <c r="I27406" s="49"/>
    </row>
    <row r="27407" customHeight="1" spans="7:9">
      <c r="G27407" s="11"/>
      <c r="H27407" s="12"/>
      <c r="I27407" s="49"/>
    </row>
    <row r="27408" customHeight="1" spans="7:9">
      <c r="G27408" s="11"/>
      <c r="H27408" s="12"/>
      <c r="I27408" s="49"/>
    </row>
    <row r="27409" customHeight="1" spans="7:9">
      <c r="G27409" s="11"/>
      <c r="H27409" s="12"/>
      <c r="I27409" s="49"/>
    </row>
    <row r="27410" customHeight="1" spans="7:9">
      <c r="G27410" s="11"/>
      <c r="H27410" s="12"/>
      <c r="I27410" s="49"/>
    </row>
    <row r="27411" customHeight="1" spans="7:9">
      <c r="G27411" s="11"/>
      <c r="H27411" s="12"/>
      <c r="I27411" s="49"/>
    </row>
    <row r="27412" customHeight="1" spans="7:9">
      <c r="G27412" s="11"/>
      <c r="H27412" s="12"/>
      <c r="I27412" s="49"/>
    </row>
    <row r="27413" customHeight="1" spans="7:9">
      <c r="G27413" s="11"/>
      <c r="H27413" s="12"/>
      <c r="I27413" s="49"/>
    </row>
    <row r="27414" customHeight="1" spans="7:9">
      <c r="G27414" s="11"/>
      <c r="H27414" s="12"/>
      <c r="I27414" s="49"/>
    </row>
    <row r="27415" customHeight="1" spans="7:9">
      <c r="G27415" s="11"/>
      <c r="H27415" s="12"/>
      <c r="I27415" s="49"/>
    </row>
    <row r="27416" customHeight="1" spans="7:9">
      <c r="G27416" s="11"/>
      <c r="H27416" s="12"/>
      <c r="I27416" s="49"/>
    </row>
    <row r="27417" customHeight="1" spans="7:9">
      <c r="G27417" s="11"/>
      <c r="H27417" s="12"/>
      <c r="I27417" s="49"/>
    </row>
    <row r="27418" customHeight="1" spans="7:9">
      <c r="G27418" s="11"/>
      <c r="H27418" s="12"/>
      <c r="I27418" s="49"/>
    </row>
    <row r="27419" customHeight="1" spans="7:9">
      <c r="G27419" s="11"/>
      <c r="H27419" s="12"/>
      <c r="I27419" s="49"/>
    </row>
    <row r="27420" customHeight="1" spans="7:9">
      <c r="G27420" s="11"/>
      <c r="H27420" s="12"/>
      <c r="I27420" s="49"/>
    </row>
    <row r="27421" customHeight="1" spans="7:9">
      <c r="G27421" s="11"/>
      <c r="H27421" s="12"/>
      <c r="I27421" s="49"/>
    </row>
    <row r="27422" customHeight="1" spans="7:9">
      <c r="G27422" s="11"/>
      <c r="H27422" s="12"/>
      <c r="I27422" s="49"/>
    </row>
    <row r="27423" customHeight="1" spans="7:9">
      <c r="G27423" s="11"/>
      <c r="H27423" s="12"/>
      <c r="I27423" s="49"/>
    </row>
    <row r="27424" customHeight="1" spans="7:9">
      <c r="G27424" s="11"/>
      <c r="H27424" s="12"/>
      <c r="I27424" s="49"/>
    </row>
    <row r="27425" customHeight="1" spans="7:9">
      <c r="G27425" s="11"/>
      <c r="H27425" s="12"/>
      <c r="I27425" s="49"/>
    </row>
    <row r="27426" customHeight="1" spans="7:9">
      <c r="G27426" s="11"/>
      <c r="H27426" s="12"/>
      <c r="I27426" s="49"/>
    </row>
    <row r="27427" customHeight="1" spans="7:9">
      <c r="G27427" s="11"/>
      <c r="H27427" s="12"/>
      <c r="I27427" s="49"/>
    </row>
    <row r="27428" customHeight="1" spans="7:9">
      <c r="G27428" s="11"/>
      <c r="H27428" s="12"/>
      <c r="I27428" s="49"/>
    </row>
    <row r="27429" customHeight="1" spans="7:9">
      <c r="G27429" s="11"/>
      <c r="H27429" s="12"/>
      <c r="I27429" s="49"/>
    </row>
    <row r="27430" customHeight="1" spans="7:9">
      <c r="G27430" s="11"/>
      <c r="H27430" s="12"/>
      <c r="I27430" s="49"/>
    </row>
    <row r="27431" customHeight="1" spans="7:9">
      <c r="G27431" s="11"/>
      <c r="H27431" s="12"/>
      <c r="I27431" s="49"/>
    </row>
    <row r="27432" customHeight="1" spans="7:9">
      <c r="G27432" s="11"/>
      <c r="H27432" s="12"/>
      <c r="I27432" s="49"/>
    </row>
    <row r="27433" customHeight="1" spans="7:9">
      <c r="G27433" s="11"/>
      <c r="H27433" s="12"/>
      <c r="I27433" s="49"/>
    </row>
    <row r="27434" customHeight="1" spans="7:9">
      <c r="G27434" s="11"/>
      <c r="H27434" s="12"/>
      <c r="I27434" s="49"/>
    </row>
    <row r="27435" customHeight="1" spans="7:9">
      <c r="G27435" s="11"/>
      <c r="H27435" s="12"/>
      <c r="I27435" s="49"/>
    </row>
    <row r="27436" customHeight="1" spans="7:9">
      <c r="G27436" s="11"/>
      <c r="H27436" s="12"/>
      <c r="I27436" s="49"/>
    </row>
    <row r="27437" customHeight="1" spans="7:9">
      <c r="G27437" s="11"/>
      <c r="H27437" s="12"/>
      <c r="I27437" s="49"/>
    </row>
    <row r="27438" customHeight="1" spans="7:9">
      <c r="G27438" s="11"/>
      <c r="H27438" s="12"/>
      <c r="I27438" s="49"/>
    </row>
    <row r="27439" customHeight="1" spans="7:9">
      <c r="G27439" s="11"/>
      <c r="H27439" s="12"/>
      <c r="I27439" s="49"/>
    </row>
    <row r="27440" customHeight="1" spans="7:9">
      <c r="G27440" s="11"/>
      <c r="H27440" s="12"/>
      <c r="I27440" s="49"/>
    </row>
    <row r="27441" customHeight="1" spans="7:9">
      <c r="G27441" s="11"/>
      <c r="H27441" s="12"/>
      <c r="I27441" s="49"/>
    </row>
    <row r="27442" customHeight="1" spans="7:9">
      <c r="G27442" s="11"/>
      <c r="H27442" s="12"/>
      <c r="I27442" s="49"/>
    </row>
    <row r="27443" customHeight="1" spans="7:9">
      <c r="G27443" s="11"/>
      <c r="H27443" s="12"/>
      <c r="I27443" s="49"/>
    </row>
    <row r="27444" customHeight="1" spans="7:9">
      <c r="G27444" s="11"/>
      <c r="H27444" s="12"/>
      <c r="I27444" s="49"/>
    </row>
    <row r="27445" customHeight="1" spans="7:9">
      <c r="G27445" s="11"/>
      <c r="H27445" s="12"/>
      <c r="I27445" s="49"/>
    </row>
    <row r="27446" customHeight="1" spans="7:9">
      <c r="G27446" s="11"/>
      <c r="H27446" s="12"/>
      <c r="I27446" s="49"/>
    </row>
    <row r="27447" customHeight="1" spans="7:9">
      <c r="G27447" s="11"/>
      <c r="H27447" s="12"/>
      <c r="I27447" s="49"/>
    </row>
    <row r="27448" customHeight="1" spans="7:9">
      <c r="G27448" s="11"/>
      <c r="H27448" s="12"/>
      <c r="I27448" s="49"/>
    </row>
    <row r="27449" customHeight="1" spans="7:9">
      <c r="G27449" s="11"/>
      <c r="H27449" s="12"/>
      <c r="I27449" s="49"/>
    </row>
    <row r="27450" customHeight="1" spans="7:9">
      <c r="G27450" s="11"/>
      <c r="H27450" s="12"/>
      <c r="I27450" s="49"/>
    </row>
    <row r="27451" customHeight="1" spans="7:9">
      <c r="G27451" s="11"/>
      <c r="H27451" s="12"/>
      <c r="I27451" s="49"/>
    </row>
    <row r="27452" customHeight="1" spans="7:9">
      <c r="G27452" s="11"/>
      <c r="H27452" s="12"/>
      <c r="I27452" s="49"/>
    </row>
    <row r="27453" customHeight="1" spans="7:9">
      <c r="G27453" s="11"/>
      <c r="H27453" s="12"/>
      <c r="I27453" s="49"/>
    </row>
    <row r="27454" customHeight="1" spans="7:9">
      <c r="G27454" s="11"/>
      <c r="H27454" s="12"/>
      <c r="I27454" s="49"/>
    </row>
    <row r="27455" customHeight="1" spans="7:9">
      <c r="G27455" s="11"/>
      <c r="H27455" s="12"/>
      <c r="I27455" s="49"/>
    </row>
    <row r="27456" customHeight="1" spans="7:9">
      <c r="G27456" s="11"/>
      <c r="H27456" s="12"/>
      <c r="I27456" s="49"/>
    </row>
    <row r="27457" customHeight="1" spans="7:9">
      <c r="G27457" s="11"/>
      <c r="H27457" s="12"/>
      <c r="I27457" s="49"/>
    </row>
    <row r="27458" customHeight="1" spans="7:9">
      <c r="G27458" s="11"/>
      <c r="H27458" s="12"/>
      <c r="I27458" s="49"/>
    </row>
    <row r="27459" customHeight="1" spans="7:9">
      <c r="G27459" s="11"/>
      <c r="H27459" s="12"/>
      <c r="I27459" s="49"/>
    </row>
    <row r="27460" customHeight="1" spans="7:9">
      <c r="G27460" s="11"/>
      <c r="H27460" s="12"/>
      <c r="I27460" s="49"/>
    </row>
    <row r="27461" customHeight="1" spans="7:9">
      <c r="G27461" s="11"/>
      <c r="H27461" s="12"/>
      <c r="I27461" s="49"/>
    </row>
    <row r="27462" customHeight="1" spans="7:9">
      <c r="G27462" s="11"/>
      <c r="H27462" s="12"/>
      <c r="I27462" s="49"/>
    </row>
    <row r="27463" customHeight="1" spans="7:9">
      <c r="G27463" s="11"/>
      <c r="H27463" s="12"/>
      <c r="I27463" s="49"/>
    </row>
    <row r="27464" customHeight="1" spans="7:9">
      <c r="G27464" s="11"/>
      <c r="H27464" s="12"/>
      <c r="I27464" s="49"/>
    </row>
    <row r="27465" customHeight="1" spans="7:9">
      <c r="G27465" s="11"/>
      <c r="H27465" s="12"/>
      <c r="I27465" s="49"/>
    </row>
    <row r="27466" customHeight="1" spans="7:9">
      <c r="G27466" s="11"/>
      <c r="H27466" s="12"/>
      <c r="I27466" s="49"/>
    </row>
    <row r="27467" customHeight="1" spans="7:9">
      <c r="G27467" s="11"/>
      <c r="H27467" s="12"/>
      <c r="I27467" s="49"/>
    </row>
    <row r="27468" customHeight="1" spans="7:9">
      <c r="G27468" s="11"/>
      <c r="H27468" s="12"/>
      <c r="I27468" s="49"/>
    </row>
    <row r="27469" customHeight="1" spans="7:9">
      <c r="G27469" s="11"/>
      <c r="H27469" s="12"/>
      <c r="I27469" s="49"/>
    </row>
    <row r="27470" customHeight="1" spans="7:9">
      <c r="G27470" s="11"/>
      <c r="H27470" s="12"/>
      <c r="I27470" s="49"/>
    </row>
    <row r="27471" customHeight="1" spans="7:9">
      <c r="G27471" s="11"/>
      <c r="H27471" s="12"/>
      <c r="I27471" s="49"/>
    </row>
    <row r="27472" customHeight="1" spans="7:9">
      <c r="G27472" s="11"/>
      <c r="H27472" s="12"/>
      <c r="I27472" s="49"/>
    </row>
    <row r="27473" customHeight="1" spans="7:9">
      <c r="G27473" s="11"/>
      <c r="H27473" s="12"/>
      <c r="I27473" s="49"/>
    </row>
    <row r="27474" customHeight="1" spans="7:9">
      <c r="G27474" s="11"/>
      <c r="H27474" s="12"/>
      <c r="I27474" s="49"/>
    </row>
    <row r="27475" customHeight="1" spans="7:9">
      <c r="G27475" s="11"/>
      <c r="H27475" s="12"/>
      <c r="I27475" s="49"/>
    </row>
    <row r="27476" customHeight="1" spans="7:9">
      <c r="G27476" s="11"/>
      <c r="H27476" s="12"/>
      <c r="I27476" s="49"/>
    </row>
    <row r="27477" customHeight="1" spans="7:9">
      <c r="G27477" s="11"/>
      <c r="H27477" s="12"/>
      <c r="I27477" s="49"/>
    </row>
    <row r="27478" customHeight="1" spans="7:9">
      <c r="G27478" s="11"/>
      <c r="H27478" s="12"/>
      <c r="I27478" s="49"/>
    </row>
    <row r="27479" customHeight="1" spans="7:9">
      <c r="G27479" s="11"/>
      <c r="H27479" s="12"/>
      <c r="I27479" s="49"/>
    </row>
    <row r="27480" customHeight="1" spans="7:9">
      <c r="G27480" s="11"/>
      <c r="H27480" s="12"/>
      <c r="I27480" s="49"/>
    </row>
    <row r="27481" customHeight="1" spans="7:9">
      <c r="G27481" s="11"/>
      <c r="H27481" s="12"/>
      <c r="I27481" s="49"/>
    </row>
    <row r="27482" customHeight="1" spans="7:9">
      <c r="G27482" s="11"/>
      <c r="H27482" s="12"/>
      <c r="I27482" s="49"/>
    </row>
    <row r="27483" customHeight="1" spans="7:9">
      <c r="G27483" s="11"/>
      <c r="H27483" s="12"/>
      <c r="I27483" s="49"/>
    </row>
    <row r="27484" customHeight="1" spans="7:9">
      <c r="G27484" s="11"/>
      <c r="H27484" s="12"/>
      <c r="I27484" s="49"/>
    </row>
    <row r="27485" customHeight="1" spans="7:9">
      <c r="G27485" s="11"/>
      <c r="H27485" s="12"/>
      <c r="I27485" s="49"/>
    </row>
    <row r="27486" customHeight="1" spans="7:9">
      <c r="G27486" s="11"/>
      <c r="H27486" s="12"/>
      <c r="I27486" s="49"/>
    </row>
    <row r="27487" customHeight="1" spans="7:9">
      <c r="G27487" s="11"/>
      <c r="H27487" s="12"/>
      <c r="I27487" s="49"/>
    </row>
    <row r="27488" customHeight="1" spans="7:9">
      <c r="G27488" s="11"/>
      <c r="H27488" s="12"/>
      <c r="I27488" s="49"/>
    </row>
    <row r="27489" customHeight="1" spans="7:9">
      <c r="G27489" s="11"/>
      <c r="H27489" s="12"/>
      <c r="I27489" s="49"/>
    </row>
    <row r="27490" customHeight="1" spans="7:9">
      <c r="G27490" s="11"/>
      <c r="H27490" s="12"/>
      <c r="I27490" s="49"/>
    </row>
    <row r="27491" customHeight="1" spans="7:9">
      <c r="G27491" s="11"/>
      <c r="H27491" s="12"/>
      <c r="I27491" s="49"/>
    </row>
    <row r="27492" customHeight="1" spans="7:9">
      <c r="G27492" s="11"/>
      <c r="H27492" s="12"/>
      <c r="I27492" s="49"/>
    </row>
    <row r="27493" customHeight="1" spans="7:9">
      <c r="G27493" s="11"/>
      <c r="H27493" s="12"/>
      <c r="I27493" s="49"/>
    </row>
    <row r="27494" customHeight="1" spans="7:9">
      <c r="G27494" s="11"/>
      <c r="H27494" s="12"/>
      <c r="I27494" s="49"/>
    </row>
    <row r="27495" customHeight="1" spans="7:9">
      <c r="G27495" s="11"/>
      <c r="H27495" s="12"/>
      <c r="I27495" s="49"/>
    </row>
    <row r="27496" customHeight="1" spans="7:9">
      <c r="G27496" s="11"/>
      <c r="H27496" s="12"/>
      <c r="I27496" s="49"/>
    </row>
    <row r="27497" customHeight="1" spans="7:9">
      <c r="G27497" s="11"/>
      <c r="H27497" s="12"/>
      <c r="I27497" s="49"/>
    </row>
    <row r="27498" customHeight="1" spans="7:9">
      <c r="G27498" s="11"/>
      <c r="H27498" s="12"/>
      <c r="I27498" s="49"/>
    </row>
    <row r="27499" customHeight="1" spans="7:9">
      <c r="G27499" s="11"/>
      <c r="H27499" s="12"/>
      <c r="I27499" s="49"/>
    </row>
    <row r="27500" customHeight="1" spans="7:9">
      <c r="G27500" s="11"/>
      <c r="H27500" s="12"/>
      <c r="I27500" s="49"/>
    </row>
    <row r="27501" customHeight="1" spans="7:9">
      <c r="G27501" s="11"/>
      <c r="H27501" s="12"/>
      <c r="I27501" s="49"/>
    </row>
    <row r="27502" customHeight="1" spans="7:9">
      <c r="G27502" s="11"/>
      <c r="H27502" s="12"/>
      <c r="I27502" s="49"/>
    </row>
    <row r="27503" customHeight="1" spans="7:9">
      <c r="G27503" s="11"/>
      <c r="H27503" s="12"/>
      <c r="I27503" s="49"/>
    </row>
    <row r="27504" customHeight="1" spans="7:9">
      <c r="G27504" s="11"/>
      <c r="H27504" s="12"/>
      <c r="I27504" s="49"/>
    </row>
    <row r="27505" customHeight="1" spans="7:9">
      <c r="G27505" s="11"/>
      <c r="H27505" s="12"/>
      <c r="I27505" s="49"/>
    </row>
    <row r="27506" customHeight="1" spans="7:9">
      <c r="G27506" s="11"/>
      <c r="H27506" s="12"/>
      <c r="I27506" s="49"/>
    </row>
    <row r="27507" customHeight="1" spans="7:9">
      <c r="G27507" s="11"/>
      <c r="H27507" s="12"/>
      <c r="I27507" s="49"/>
    </row>
    <row r="27508" customHeight="1" spans="7:9">
      <c r="G27508" s="11"/>
      <c r="H27508" s="12"/>
      <c r="I27508" s="49"/>
    </row>
    <row r="27509" customHeight="1" spans="7:9">
      <c r="G27509" s="11"/>
      <c r="H27509" s="12"/>
      <c r="I27509" s="49"/>
    </row>
    <row r="27510" customHeight="1" spans="7:9">
      <c r="G27510" s="11"/>
      <c r="H27510" s="12"/>
      <c r="I27510" s="49"/>
    </row>
    <row r="27511" customHeight="1" spans="7:9">
      <c r="G27511" s="11"/>
      <c r="H27511" s="12"/>
      <c r="I27511" s="49"/>
    </row>
    <row r="27512" customHeight="1" spans="7:9">
      <c r="G27512" s="11"/>
      <c r="H27512" s="12"/>
      <c r="I27512" s="49"/>
    </row>
    <row r="27513" customHeight="1" spans="7:9">
      <c r="G27513" s="11"/>
      <c r="H27513" s="12"/>
      <c r="I27513" s="49"/>
    </row>
    <row r="27514" customHeight="1" spans="7:9">
      <c r="G27514" s="11"/>
      <c r="H27514" s="12"/>
      <c r="I27514" s="49"/>
    </row>
    <row r="27515" customHeight="1" spans="7:9">
      <c r="G27515" s="11"/>
      <c r="H27515" s="12"/>
      <c r="I27515" s="49"/>
    </row>
    <row r="27516" customHeight="1" spans="7:9">
      <c r="G27516" s="11"/>
      <c r="H27516" s="12"/>
      <c r="I27516" s="49"/>
    </row>
    <row r="27517" customHeight="1" spans="7:9">
      <c r="G27517" s="11"/>
      <c r="H27517" s="12"/>
      <c r="I27517" s="49"/>
    </row>
    <row r="27518" customHeight="1" spans="7:9">
      <c r="G27518" s="11"/>
      <c r="H27518" s="12"/>
      <c r="I27518" s="49"/>
    </row>
    <row r="27519" customHeight="1" spans="7:9">
      <c r="G27519" s="11"/>
      <c r="H27519" s="12"/>
      <c r="I27519" s="49"/>
    </row>
    <row r="27520" customHeight="1" spans="7:9">
      <c r="G27520" s="11"/>
      <c r="H27520" s="12"/>
      <c r="I27520" s="49"/>
    </row>
    <row r="27521" customHeight="1" spans="7:9">
      <c r="G27521" s="11"/>
      <c r="H27521" s="12"/>
      <c r="I27521" s="49"/>
    </row>
    <row r="27522" customHeight="1" spans="7:9">
      <c r="G27522" s="11"/>
      <c r="H27522" s="12"/>
      <c r="I27522" s="49"/>
    </row>
    <row r="27523" customHeight="1" spans="7:9">
      <c r="G27523" s="11"/>
      <c r="H27523" s="12"/>
      <c r="I27523" s="49"/>
    </row>
    <row r="27524" customHeight="1" spans="7:9">
      <c r="G27524" s="11"/>
      <c r="H27524" s="12"/>
      <c r="I27524" s="49"/>
    </row>
    <row r="27525" customHeight="1" spans="7:9">
      <c r="G27525" s="11"/>
      <c r="H27525" s="12"/>
      <c r="I27525" s="49"/>
    </row>
    <row r="27526" customHeight="1" spans="7:9">
      <c r="G27526" s="11"/>
      <c r="H27526" s="12"/>
      <c r="I27526" s="49"/>
    </row>
    <row r="27527" customHeight="1" spans="7:9">
      <c r="G27527" s="11"/>
      <c r="H27527" s="12"/>
      <c r="I27527" s="49"/>
    </row>
    <row r="27528" customHeight="1" spans="7:9">
      <c r="G27528" s="11"/>
      <c r="H27528" s="12"/>
      <c r="I27528" s="49"/>
    </row>
    <row r="27529" customHeight="1" spans="7:9">
      <c r="G27529" s="11"/>
      <c r="H27529" s="12"/>
      <c r="I27529" s="49"/>
    </row>
    <row r="27530" customHeight="1" spans="7:9">
      <c r="G27530" s="11"/>
      <c r="H27530" s="12"/>
      <c r="I27530" s="49"/>
    </row>
    <row r="27531" customHeight="1" spans="7:9">
      <c r="G27531" s="11"/>
      <c r="H27531" s="12"/>
      <c r="I27531" s="49"/>
    </row>
    <row r="27532" customHeight="1" spans="7:9">
      <c r="G27532" s="11"/>
      <c r="H27532" s="12"/>
      <c r="I27532" s="49"/>
    </row>
    <row r="27533" customHeight="1" spans="7:9">
      <c r="G27533" s="11"/>
      <c r="H27533" s="12"/>
      <c r="I27533" s="49"/>
    </row>
    <row r="27534" customHeight="1" spans="7:9">
      <c r="G27534" s="11"/>
      <c r="H27534" s="12"/>
      <c r="I27534" s="49"/>
    </row>
    <row r="27535" customHeight="1" spans="7:9">
      <c r="G27535" s="11"/>
      <c r="H27535" s="12"/>
      <c r="I27535" s="49"/>
    </row>
    <row r="27536" customHeight="1" spans="7:9">
      <c r="G27536" s="11"/>
      <c r="H27536" s="12"/>
      <c r="I27536" s="49"/>
    </row>
    <row r="27537" customHeight="1" spans="7:9">
      <c r="G27537" s="11"/>
      <c r="H27537" s="12"/>
      <c r="I27537" s="49"/>
    </row>
    <row r="27538" customHeight="1" spans="7:9">
      <c r="G27538" s="11"/>
      <c r="H27538" s="12"/>
      <c r="I27538" s="49"/>
    </row>
    <row r="27539" customHeight="1" spans="7:9">
      <c r="G27539" s="11"/>
      <c r="H27539" s="12"/>
      <c r="I27539" s="49"/>
    </row>
    <row r="27540" customHeight="1" spans="7:9">
      <c r="G27540" s="11"/>
      <c r="H27540" s="12"/>
      <c r="I27540" s="49"/>
    </row>
    <row r="27541" customHeight="1" spans="7:9">
      <c r="G27541" s="11"/>
      <c r="H27541" s="12"/>
      <c r="I27541" s="49"/>
    </row>
    <row r="27542" customHeight="1" spans="7:9">
      <c r="G27542" s="11"/>
      <c r="H27542" s="12"/>
      <c r="I27542" s="49"/>
    </row>
    <row r="27543" customHeight="1" spans="7:9">
      <c r="G27543" s="11"/>
      <c r="H27543" s="12"/>
      <c r="I27543" s="49"/>
    </row>
    <row r="27544" customHeight="1" spans="7:9">
      <c r="G27544" s="11"/>
      <c r="H27544" s="12"/>
      <c r="I27544" s="49"/>
    </row>
    <row r="27545" customHeight="1" spans="7:9">
      <c r="G27545" s="11"/>
      <c r="H27545" s="12"/>
      <c r="I27545" s="49"/>
    </row>
    <row r="27546" customHeight="1" spans="7:9">
      <c r="G27546" s="11"/>
      <c r="H27546" s="12"/>
      <c r="I27546" s="49"/>
    </row>
    <row r="27547" customHeight="1" spans="7:9">
      <c r="G27547" s="11"/>
      <c r="H27547" s="12"/>
      <c r="I27547" s="49"/>
    </row>
    <row r="27548" customHeight="1" spans="7:9">
      <c r="G27548" s="11"/>
      <c r="H27548" s="12"/>
      <c r="I27548" s="49"/>
    </row>
    <row r="27549" customHeight="1" spans="7:9">
      <c r="G27549" s="11"/>
      <c r="H27549" s="12"/>
      <c r="I27549" s="49"/>
    </row>
    <row r="27550" customHeight="1" spans="7:9">
      <c r="G27550" s="11"/>
      <c r="H27550" s="12"/>
      <c r="I27550" s="49"/>
    </row>
    <row r="27551" customHeight="1" spans="7:9">
      <c r="G27551" s="11"/>
      <c r="H27551" s="12"/>
      <c r="I27551" s="49"/>
    </row>
    <row r="27552" customHeight="1" spans="7:9">
      <c r="G27552" s="11"/>
      <c r="H27552" s="12"/>
      <c r="I27552" s="49"/>
    </row>
    <row r="27553" customHeight="1" spans="7:9">
      <c r="G27553" s="11"/>
      <c r="H27553" s="12"/>
      <c r="I27553" s="49"/>
    </row>
    <row r="27554" customHeight="1" spans="7:9">
      <c r="G27554" s="11"/>
      <c r="H27554" s="12"/>
      <c r="I27554" s="49"/>
    </row>
    <row r="27555" customHeight="1" spans="7:9">
      <c r="G27555" s="11"/>
      <c r="H27555" s="12"/>
      <c r="I27555" s="49"/>
    </row>
    <row r="27556" customHeight="1" spans="7:9">
      <c r="G27556" s="11"/>
      <c r="H27556" s="12"/>
      <c r="I27556" s="49"/>
    </row>
    <row r="27557" customHeight="1" spans="7:9">
      <c r="G27557" s="11"/>
      <c r="H27557" s="12"/>
      <c r="I27557" s="49"/>
    </row>
    <row r="27558" customHeight="1" spans="7:9">
      <c r="G27558" s="11"/>
      <c r="H27558" s="12"/>
      <c r="I27558" s="49"/>
    </row>
    <row r="27559" customHeight="1" spans="7:9">
      <c r="G27559" s="11"/>
      <c r="H27559" s="12"/>
      <c r="I27559" s="49"/>
    </row>
    <row r="27560" customHeight="1" spans="7:9">
      <c r="G27560" s="11"/>
      <c r="H27560" s="12"/>
      <c r="I27560" s="49"/>
    </row>
    <row r="27561" customHeight="1" spans="7:9">
      <c r="G27561" s="11"/>
      <c r="H27561" s="12"/>
      <c r="I27561" s="49"/>
    </row>
    <row r="27562" customHeight="1" spans="7:9">
      <c r="G27562" s="11"/>
      <c r="H27562" s="12"/>
      <c r="I27562" s="49"/>
    </row>
    <row r="27563" customHeight="1" spans="7:9">
      <c r="G27563" s="11"/>
      <c r="H27563" s="12"/>
      <c r="I27563" s="49"/>
    </row>
    <row r="27564" customHeight="1" spans="7:9">
      <c r="G27564" s="11"/>
      <c r="H27564" s="12"/>
      <c r="I27564" s="49"/>
    </row>
    <row r="27565" customHeight="1" spans="7:9">
      <c r="G27565" s="11"/>
      <c r="H27565" s="12"/>
      <c r="I27565" s="49"/>
    </row>
    <row r="27566" customHeight="1" spans="7:9">
      <c r="G27566" s="11"/>
      <c r="H27566" s="12"/>
      <c r="I27566" s="49"/>
    </row>
    <row r="27567" customHeight="1" spans="7:9">
      <c r="G27567" s="11"/>
      <c r="H27567" s="12"/>
      <c r="I27567" s="49"/>
    </row>
    <row r="27568" customHeight="1" spans="7:9">
      <c r="G27568" s="11"/>
      <c r="H27568" s="12"/>
      <c r="I27568" s="49"/>
    </row>
    <row r="27569" customHeight="1" spans="7:9">
      <c r="G27569" s="11"/>
      <c r="H27569" s="12"/>
      <c r="I27569" s="49"/>
    </row>
    <row r="27570" customHeight="1" spans="7:9">
      <c r="G27570" s="11"/>
      <c r="H27570" s="12"/>
      <c r="I27570" s="49"/>
    </row>
    <row r="27571" customHeight="1" spans="7:9">
      <c r="G27571" s="11"/>
      <c r="H27571" s="12"/>
      <c r="I27571" s="49"/>
    </row>
    <row r="27572" customHeight="1" spans="7:9">
      <c r="G27572" s="11"/>
      <c r="H27572" s="12"/>
      <c r="I27572" s="49"/>
    </row>
    <row r="27573" customHeight="1" spans="7:9">
      <c r="G27573" s="11"/>
      <c r="H27573" s="12"/>
      <c r="I27573" s="49"/>
    </row>
    <row r="27574" customHeight="1" spans="7:9">
      <c r="G27574" s="11"/>
      <c r="H27574" s="12"/>
      <c r="I27574" s="49"/>
    </row>
    <row r="27575" customHeight="1" spans="7:9">
      <c r="G27575" s="11"/>
      <c r="H27575" s="12"/>
      <c r="I27575" s="49"/>
    </row>
    <row r="27576" customHeight="1" spans="7:9">
      <c r="G27576" s="11"/>
      <c r="H27576" s="12"/>
      <c r="I27576" s="49"/>
    </row>
    <row r="27577" customHeight="1" spans="7:9">
      <c r="G27577" s="11"/>
      <c r="H27577" s="12"/>
      <c r="I27577" s="49"/>
    </row>
    <row r="27578" customHeight="1" spans="7:9">
      <c r="G27578" s="11"/>
      <c r="H27578" s="12"/>
      <c r="I27578" s="49"/>
    </row>
    <row r="27579" customHeight="1" spans="7:9">
      <c r="G27579" s="11"/>
      <c r="H27579" s="12"/>
      <c r="I27579" s="49"/>
    </row>
    <row r="27580" customHeight="1" spans="7:9">
      <c r="G27580" s="11"/>
      <c r="H27580" s="12"/>
      <c r="I27580" s="49"/>
    </row>
    <row r="27581" customHeight="1" spans="7:9">
      <c r="G27581" s="11"/>
      <c r="H27581" s="12"/>
      <c r="I27581" s="49"/>
    </row>
    <row r="27582" customHeight="1" spans="7:9">
      <c r="G27582" s="11"/>
      <c r="H27582" s="12"/>
      <c r="I27582" s="49"/>
    </row>
    <row r="27583" customHeight="1" spans="7:9">
      <c r="G27583" s="11"/>
      <c r="H27583" s="12"/>
      <c r="I27583" s="49"/>
    </row>
    <row r="27584" customHeight="1" spans="7:9">
      <c r="G27584" s="11"/>
      <c r="H27584" s="12"/>
      <c r="I27584" s="49"/>
    </row>
    <row r="27585" customHeight="1" spans="7:9">
      <c r="G27585" s="11"/>
      <c r="H27585" s="12"/>
      <c r="I27585" s="49"/>
    </row>
    <row r="27586" customHeight="1" spans="7:9">
      <c r="G27586" s="11"/>
      <c r="H27586" s="12"/>
      <c r="I27586" s="49"/>
    </row>
    <row r="27587" customHeight="1" spans="7:9">
      <c r="G27587" s="11"/>
      <c r="H27587" s="12"/>
      <c r="I27587" s="49"/>
    </row>
    <row r="27588" customHeight="1" spans="7:9">
      <c r="G27588" s="11"/>
      <c r="H27588" s="12"/>
      <c r="I27588" s="49"/>
    </row>
    <row r="27589" customHeight="1" spans="7:9">
      <c r="G27589" s="11"/>
      <c r="H27589" s="12"/>
      <c r="I27589" s="49"/>
    </row>
    <row r="27590" customHeight="1" spans="7:9">
      <c r="G27590" s="11"/>
      <c r="H27590" s="12"/>
      <c r="I27590" s="49"/>
    </row>
    <row r="27591" customHeight="1" spans="7:9">
      <c r="G27591" s="11"/>
      <c r="H27591" s="12"/>
      <c r="I27591" s="49"/>
    </row>
    <row r="27592" customHeight="1" spans="7:9">
      <c r="G27592" s="11"/>
      <c r="H27592" s="12"/>
      <c r="I27592" s="49"/>
    </row>
    <row r="27593" customHeight="1" spans="7:9">
      <c r="G27593" s="11"/>
      <c r="H27593" s="12"/>
      <c r="I27593" s="49"/>
    </row>
    <row r="27594" customHeight="1" spans="7:9">
      <c r="G27594" s="11"/>
      <c r="H27594" s="12"/>
      <c r="I27594" s="49"/>
    </row>
    <row r="27595" customHeight="1" spans="7:9">
      <c r="G27595" s="11"/>
      <c r="H27595" s="12"/>
      <c r="I27595" s="49"/>
    </row>
    <row r="27596" customHeight="1" spans="7:9">
      <c r="G27596" s="11"/>
      <c r="H27596" s="12"/>
      <c r="I27596" s="49"/>
    </row>
    <row r="27597" customHeight="1" spans="7:9">
      <c r="G27597" s="11"/>
      <c r="H27597" s="12"/>
      <c r="I27597" s="49"/>
    </row>
    <row r="27598" customHeight="1" spans="7:9">
      <c r="G27598" s="11"/>
      <c r="H27598" s="12"/>
      <c r="I27598" s="49"/>
    </row>
    <row r="27599" customHeight="1" spans="7:9">
      <c r="G27599" s="11"/>
      <c r="H27599" s="12"/>
      <c r="I27599" s="49"/>
    </row>
    <row r="27600" customHeight="1" spans="7:9">
      <c r="G27600" s="11"/>
      <c r="H27600" s="12"/>
      <c r="I27600" s="49"/>
    </row>
    <row r="27601" customHeight="1" spans="7:9">
      <c r="G27601" s="11"/>
      <c r="H27601" s="12"/>
      <c r="I27601" s="49"/>
    </row>
    <row r="27602" customHeight="1" spans="7:9">
      <c r="G27602" s="11"/>
      <c r="H27602" s="12"/>
      <c r="I27602" s="49"/>
    </row>
    <row r="27603" customHeight="1" spans="7:9">
      <c r="G27603" s="11"/>
      <c r="H27603" s="12"/>
      <c r="I27603" s="49"/>
    </row>
    <row r="27604" customHeight="1" spans="7:9">
      <c r="G27604" s="11"/>
      <c r="H27604" s="12"/>
      <c r="I27604" s="49"/>
    </row>
    <row r="27605" customHeight="1" spans="7:9">
      <c r="G27605" s="11"/>
      <c r="H27605" s="12"/>
      <c r="I27605" s="49"/>
    </row>
    <row r="27606" customHeight="1" spans="7:9">
      <c r="G27606" s="11"/>
      <c r="H27606" s="12"/>
      <c r="I27606" s="49"/>
    </row>
    <row r="27607" customHeight="1" spans="7:9">
      <c r="G27607" s="11"/>
      <c r="H27607" s="12"/>
      <c r="I27607" s="49"/>
    </row>
    <row r="27608" customHeight="1" spans="7:9">
      <c r="G27608" s="11"/>
      <c r="H27608" s="12"/>
      <c r="I27608" s="49"/>
    </row>
    <row r="27609" customHeight="1" spans="7:9">
      <c r="G27609" s="11"/>
      <c r="H27609" s="12"/>
      <c r="I27609" s="49"/>
    </row>
    <row r="27610" customHeight="1" spans="7:9">
      <c r="G27610" s="11"/>
      <c r="H27610" s="12"/>
      <c r="I27610" s="49"/>
    </row>
    <row r="27611" customHeight="1" spans="7:9">
      <c r="G27611" s="11"/>
      <c r="H27611" s="12"/>
      <c r="I27611" s="49"/>
    </row>
    <row r="27612" customHeight="1" spans="7:9">
      <c r="G27612" s="11"/>
      <c r="H27612" s="12"/>
      <c r="I27612" s="49"/>
    </row>
    <row r="27613" customHeight="1" spans="7:9">
      <c r="G27613" s="11"/>
      <c r="H27613" s="12"/>
      <c r="I27613" s="49"/>
    </row>
    <row r="27614" customHeight="1" spans="7:9">
      <c r="G27614" s="11"/>
      <c r="H27614" s="12"/>
      <c r="I27614" s="49"/>
    </row>
    <row r="27615" customHeight="1" spans="7:9">
      <c r="G27615" s="11"/>
      <c r="H27615" s="12"/>
      <c r="I27615" s="49"/>
    </row>
    <row r="27616" customHeight="1" spans="7:9">
      <c r="G27616" s="11"/>
      <c r="H27616" s="12"/>
      <c r="I27616" s="49"/>
    </row>
    <row r="27617" customHeight="1" spans="7:9">
      <c r="G27617" s="11"/>
      <c r="H27617" s="12"/>
      <c r="I27617" s="49"/>
    </row>
    <row r="27618" customHeight="1" spans="7:9">
      <c r="G27618" s="11"/>
      <c r="H27618" s="12"/>
      <c r="I27618" s="49"/>
    </row>
    <row r="27619" customHeight="1" spans="7:9">
      <c r="G27619" s="11"/>
      <c r="H27619" s="12"/>
      <c r="I27619" s="49"/>
    </row>
    <row r="27620" customHeight="1" spans="7:9">
      <c r="G27620" s="11"/>
      <c r="H27620" s="12"/>
      <c r="I27620" s="49"/>
    </row>
    <row r="27621" customHeight="1" spans="7:9">
      <c r="G27621" s="11"/>
      <c r="H27621" s="12"/>
      <c r="I27621" s="49"/>
    </row>
    <row r="27622" customHeight="1" spans="7:9">
      <c r="G27622" s="11"/>
      <c r="H27622" s="12"/>
      <c r="I27622" s="49"/>
    </row>
    <row r="27623" customHeight="1" spans="7:9">
      <c r="G27623" s="11"/>
      <c r="H27623" s="12"/>
      <c r="I27623" s="49"/>
    </row>
    <row r="27624" customHeight="1" spans="7:9">
      <c r="G27624" s="11"/>
      <c r="H27624" s="12"/>
      <c r="I27624" s="49"/>
    </row>
    <row r="27625" customHeight="1" spans="7:9">
      <c r="G27625" s="11"/>
      <c r="H27625" s="12"/>
      <c r="I27625" s="49"/>
    </row>
    <row r="27626" customHeight="1" spans="7:9">
      <c r="G27626" s="11"/>
      <c r="H27626" s="12"/>
      <c r="I27626" s="49"/>
    </row>
    <row r="27627" customHeight="1" spans="7:9">
      <c r="G27627" s="11"/>
      <c r="H27627" s="12"/>
      <c r="I27627" s="49"/>
    </row>
    <row r="27628" customHeight="1" spans="7:9">
      <c r="G27628" s="11"/>
      <c r="H27628" s="12"/>
      <c r="I27628" s="49"/>
    </row>
    <row r="27629" customHeight="1" spans="7:9">
      <c r="G27629" s="11"/>
      <c r="H27629" s="12"/>
      <c r="I27629" s="49"/>
    </row>
    <row r="27630" customHeight="1" spans="7:9">
      <c r="G27630" s="11"/>
      <c r="H27630" s="12"/>
      <c r="I27630" s="49"/>
    </row>
    <row r="27631" customHeight="1" spans="7:9">
      <c r="G27631" s="11"/>
      <c r="H27631" s="12"/>
      <c r="I27631" s="49"/>
    </row>
    <row r="27632" customHeight="1" spans="7:9">
      <c r="G27632" s="11"/>
      <c r="H27632" s="12"/>
      <c r="I27632" s="49"/>
    </row>
    <row r="27633" customHeight="1" spans="7:9">
      <c r="G27633" s="11"/>
      <c r="H27633" s="12"/>
      <c r="I27633" s="49"/>
    </row>
    <row r="27634" customHeight="1" spans="7:9">
      <c r="G27634" s="11"/>
      <c r="H27634" s="12"/>
      <c r="I27634" s="49"/>
    </row>
    <row r="27635" customHeight="1" spans="7:9">
      <c r="G27635" s="11"/>
      <c r="H27635" s="12"/>
      <c r="I27635" s="49"/>
    </row>
    <row r="27636" customHeight="1" spans="7:9">
      <c r="G27636" s="11"/>
      <c r="H27636" s="12"/>
      <c r="I27636" s="49"/>
    </row>
    <row r="27637" customHeight="1" spans="7:9">
      <c r="G27637" s="11"/>
      <c r="H27637" s="12"/>
      <c r="I27637" s="49"/>
    </row>
    <row r="27638" customHeight="1" spans="7:9">
      <c r="G27638" s="11"/>
      <c r="H27638" s="12"/>
      <c r="I27638" s="49"/>
    </row>
    <row r="27639" customHeight="1" spans="7:9">
      <c r="G27639" s="11"/>
      <c r="H27639" s="12"/>
      <c r="I27639" s="49"/>
    </row>
    <row r="27640" customHeight="1" spans="7:9">
      <c r="G27640" s="11"/>
      <c r="H27640" s="12"/>
      <c r="I27640" s="49"/>
    </row>
    <row r="27641" customHeight="1" spans="7:9">
      <c r="G27641" s="11"/>
      <c r="H27641" s="12"/>
      <c r="I27641" s="49"/>
    </row>
    <row r="27642" customHeight="1" spans="7:9">
      <c r="G27642" s="11"/>
      <c r="H27642" s="12"/>
      <c r="I27642" s="49"/>
    </row>
    <row r="27643" customHeight="1" spans="7:9">
      <c r="G27643" s="11"/>
      <c r="H27643" s="12"/>
      <c r="I27643" s="49"/>
    </row>
    <row r="27644" customHeight="1" spans="7:9">
      <c r="G27644" s="11"/>
      <c r="H27644" s="12"/>
      <c r="I27644" s="49"/>
    </row>
    <row r="27645" customHeight="1" spans="7:9">
      <c r="G27645" s="11"/>
      <c r="H27645" s="12"/>
      <c r="I27645" s="49"/>
    </row>
    <row r="27646" customHeight="1" spans="7:9">
      <c r="G27646" s="11"/>
      <c r="H27646" s="12"/>
      <c r="I27646" s="49"/>
    </row>
    <row r="27647" customHeight="1" spans="7:9">
      <c r="G27647" s="11"/>
      <c r="H27647" s="12"/>
      <c r="I27647" s="49"/>
    </row>
    <row r="27648" customHeight="1" spans="7:9">
      <c r="G27648" s="11"/>
      <c r="H27648" s="12"/>
      <c r="I27648" s="49"/>
    </row>
    <row r="27649" customHeight="1" spans="7:9">
      <c r="G27649" s="11"/>
      <c r="H27649" s="12"/>
      <c r="I27649" s="49"/>
    </row>
    <row r="27650" customHeight="1" spans="7:9">
      <c r="G27650" s="11"/>
      <c r="H27650" s="12"/>
      <c r="I27650" s="49"/>
    </row>
    <row r="27651" customHeight="1" spans="7:9">
      <c r="G27651" s="11"/>
      <c r="H27651" s="12"/>
      <c r="I27651" s="49"/>
    </row>
    <row r="27652" customHeight="1" spans="7:9">
      <c r="G27652" s="11"/>
      <c r="H27652" s="12"/>
      <c r="I27652" s="49"/>
    </row>
    <row r="27653" customHeight="1" spans="7:9">
      <c r="G27653" s="11"/>
      <c r="H27653" s="12"/>
      <c r="I27653" s="49"/>
    </row>
    <row r="27654" customHeight="1" spans="7:9">
      <c r="G27654" s="11"/>
      <c r="H27654" s="12"/>
      <c r="I27654" s="49"/>
    </row>
    <row r="27655" customHeight="1" spans="7:9">
      <c r="G27655" s="11"/>
      <c r="H27655" s="12"/>
      <c r="I27655" s="49"/>
    </row>
    <row r="27656" customHeight="1" spans="7:9">
      <c r="G27656" s="11"/>
      <c r="H27656" s="12"/>
      <c r="I27656" s="49"/>
    </row>
    <row r="27657" customHeight="1" spans="7:9">
      <c r="G27657" s="11"/>
      <c r="H27657" s="12"/>
      <c r="I27657" s="49"/>
    </row>
    <row r="27658" customHeight="1" spans="7:9">
      <c r="G27658" s="11"/>
      <c r="H27658" s="12"/>
      <c r="I27658" s="49"/>
    </row>
    <row r="27659" customHeight="1" spans="7:9">
      <c r="G27659" s="11"/>
      <c r="H27659" s="12"/>
      <c r="I27659" s="49"/>
    </row>
    <row r="27660" customHeight="1" spans="7:9">
      <c r="G27660" s="11"/>
      <c r="H27660" s="12"/>
      <c r="I27660" s="49"/>
    </row>
    <row r="27661" customHeight="1" spans="7:9">
      <c r="G27661" s="11"/>
      <c r="H27661" s="12"/>
      <c r="I27661" s="49"/>
    </row>
    <row r="27662" customHeight="1" spans="7:9">
      <c r="G27662" s="11"/>
      <c r="H27662" s="12"/>
      <c r="I27662" s="49"/>
    </row>
    <row r="27663" customHeight="1" spans="7:9">
      <c r="G27663" s="11"/>
      <c r="H27663" s="12"/>
      <c r="I27663" s="49"/>
    </row>
    <row r="27664" customHeight="1" spans="7:9">
      <c r="G27664" s="11"/>
      <c r="H27664" s="12"/>
      <c r="I27664" s="49"/>
    </row>
    <row r="27665" customHeight="1" spans="7:9">
      <c r="G27665" s="11"/>
      <c r="H27665" s="12"/>
      <c r="I27665" s="49"/>
    </row>
    <row r="27666" customHeight="1" spans="7:9">
      <c r="G27666" s="11"/>
      <c r="H27666" s="12"/>
      <c r="I27666" s="49"/>
    </row>
    <row r="27667" customHeight="1" spans="7:9">
      <c r="G27667" s="11"/>
      <c r="H27667" s="12"/>
      <c r="I27667" s="49"/>
    </row>
    <row r="27668" customHeight="1" spans="7:9">
      <c r="G27668" s="11"/>
      <c r="H27668" s="12"/>
      <c r="I27668" s="49"/>
    </row>
    <row r="27669" customHeight="1" spans="7:9">
      <c r="G27669" s="11"/>
      <c r="H27669" s="12"/>
      <c r="I27669" s="49"/>
    </row>
    <row r="27670" customHeight="1" spans="7:9">
      <c r="G27670" s="11"/>
      <c r="H27670" s="12"/>
      <c r="I27670" s="49"/>
    </row>
    <row r="27671" customHeight="1" spans="7:9">
      <c r="G27671" s="11"/>
      <c r="H27671" s="12"/>
      <c r="I27671" s="49"/>
    </row>
    <row r="27672" customHeight="1" spans="7:9">
      <c r="G27672" s="11"/>
      <c r="H27672" s="12"/>
      <c r="I27672" s="49"/>
    </row>
    <row r="27673" customHeight="1" spans="7:9">
      <c r="G27673" s="11"/>
      <c r="H27673" s="12"/>
      <c r="I27673" s="49"/>
    </row>
    <row r="27674" customHeight="1" spans="7:9">
      <c r="G27674" s="11"/>
      <c r="H27674" s="12"/>
      <c r="I27674" s="49"/>
    </row>
    <row r="27675" customHeight="1" spans="7:9">
      <c r="G27675" s="11"/>
      <c r="H27675" s="12"/>
      <c r="I27675" s="49"/>
    </row>
    <row r="27676" customHeight="1" spans="7:9">
      <c r="G27676" s="11"/>
      <c r="H27676" s="12"/>
      <c r="I27676" s="49"/>
    </row>
    <row r="27677" customHeight="1" spans="7:9">
      <c r="G27677" s="11"/>
      <c r="H27677" s="12"/>
      <c r="I27677" s="49"/>
    </row>
    <row r="27678" customHeight="1" spans="7:9">
      <c r="G27678" s="11"/>
      <c r="H27678" s="12"/>
      <c r="I27678" s="49"/>
    </row>
    <row r="27679" customHeight="1" spans="7:9">
      <c r="G27679" s="11"/>
      <c r="H27679" s="12"/>
      <c r="I27679" s="49"/>
    </row>
    <row r="27680" customHeight="1" spans="7:9">
      <c r="G27680" s="11"/>
      <c r="H27680" s="12"/>
      <c r="I27680" s="49"/>
    </row>
    <row r="27681" customHeight="1" spans="7:9">
      <c r="G27681" s="11"/>
      <c r="H27681" s="12"/>
      <c r="I27681" s="49"/>
    </row>
    <row r="27682" customHeight="1" spans="7:9">
      <c r="G27682" s="11"/>
      <c r="H27682" s="12"/>
      <c r="I27682" s="49"/>
    </row>
    <row r="27683" customHeight="1" spans="7:9">
      <c r="G27683" s="11"/>
      <c r="H27683" s="12"/>
      <c r="I27683" s="49"/>
    </row>
    <row r="27684" customHeight="1" spans="7:9">
      <c r="G27684" s="11"/>
      <c r="H27684" s="12"/>
      <c r="I27684" s="49"/>
    </row>
    <row r="27685" customHeight="1" spans="7:9">
      <c r="G27685" s="11"/>
      <c r="H27685" s="12"/>
      <c r="I27685" s="49"/>
    </row>
    <row r="27686" customHeight="1" spans="7:9">
      <c r="G27686" s="11"/>
      <c r="H27686" s="12"/>
      <c r="I27686" s="49"/>
    </row>
    <row r="27687" customHeight="1" spans="7:9">
      <c r="G27687" s="11"/>
      <c r="H27687" s="12"/>
      <c r="I27687" s="49"/>
    </row>
    <row r="27688" customHeight="1" spans="7:9">
      <c r="G27688" s="11"/>
      <c r="H27688" s="12"/>
      <c r="I27688" s="49"/>
    </row>
    <row r="27689" customHeight="1" spans="7:9">
      <c r="G27689" s="11"/>
      <c r="H27689" s="12"/>
      <c r="I27689" s="49"/>
    </row>
    <row r="27690" customHeight="1" spans="7:9">
      <c r="G27690" s="11"/>
      <c r="H27690" s="12"/>
      <c r="I27690" s="49"/>
    </row>
    <row r="27691" customHeight="1" spans="7:9">
      <c r="G27691" s="11"/>
      <c r="H27691" s="12"/>
      <c r="I27691" s="49"/>
    </row>
    <row r="27692" customHeight="1" spans="7:9">
      <c r="G27692" s="11"/>
      <c r="H27692" s="12"/>
      <c r="I27692" s="49"/>
    </row>
    <row r="27693" customHeight="1" spans="7:9">
      <c r="G27693" s="11"/>
      <c r="H27693" s="12"/>
      <c r="I27693" s="49"/>
    </row>
    <row r="27694" customHeight="1" spans="7:9">
      <c r="G27694" s="11"/>
      <c r="H27694" s="12"/>
      <c r="I27694" s="49"/>
    </row>
    <row r="27695" customHeight="1" spans="7:9">
      <c r="G27695" s="11"/>
      <c r="H27695" s="12"/>
      <c r="I27695" s="49"/>
    </row>
    <row r="27696" customHeight="1" spans="7:9">
      <c r="G27696" s="11"/>
      <c r="H27696" s="12"/>
      <c r="I27696" s="49"/>
    </row>
    <row r="27697" customHeight="1" spans="7:9">
      <c r="G27697" s="11"/>
      <c r="H27697" s="12"/>
      <c r="I27697" s="49"/>
    </row>
    <row r="27698" customHeight="1" spans="7:9">
      <c r="G27698" s="11"/>
      <c r="H27698" s="12"/>
      <c r="I27698" s="49"/>
    </row>
    <row r="27699" customHeight="1" spans="7:9">
      <c r="G27699" s="11"/>
      <c r="H27699" s="12"/>
      <c r="I27699" s="49"/>
    </row>
    <row r="27700" customHeight="1" spans="7:9">
      <c r="G27700" s="11"/>
      <c r="H27700" s="12"/>
      <c r="I27700" s="49"/>
    </row>
    <row r="27701" customHeight="1" spans="7:9">
      <c r="G27701" s="11"/>
      <c r="H27701" s="12"/>
      <c r="I27701" s="49"/>
    </row>
    <row r="27702" customHeight="1" spans="7:9">
      <c r="G27702" s="11"/>
      <c r="H27702" s="12"/>
      <c r="I27702" s="49"/>
    </row>
    <row r="27703" customHeight="1" spans="7:9">
      <c r="G27703" s="11"/>
      <c r="H27703" s="12"/>
      <c r="I27703" s="49"/>
    </row>
    <row r="27704" customHeight="1" spans="7:9">
      <c r="G27704" s="11"/>
      <c r="H27704" s="12"/>
      <c r="I27704" s="49"/>
    </row>
    <row r="27705" customHeight="1" spans="7:9">
      <c r="G27705" s="11"/>
      <c r="H27705" s="12"/>
      <c r="I27705" s="49"/>
    </row>
    <row r="27706" customHeight="1" spans="7:9">
      <c r="G27706" s="11"/>
      <c r="H27706" s="12"/>
      <c r="I27706" s="49"/>
    </row>
    <row r="27707" customHeight="1" spans="7:9">
      <c r="G27707" s="11"/>
      <c r="H27707" s="12"/>
      <c r="I27707" s="49"/>
    </row>
    <row r="27708" customHeight="1" spans="7:9">
      <c r="G27708" s="11"/>
      <c r="H27708" s="12"/>
      <c r="I27708" s="49"/>
    </row>
    <row r="27709" customHeight="1" spans="7:9">
      <c r="G27709" s="11"/>
      <c r="H27709" s="12"/>
      <c r="I27709" s="49"/>
    </row>
    <row r="27710" customHeight="1" spans="7:9">
      <c r="G27710" s="11"/>
      <c r="H27710" s="12"/>
      <c r="I27710" s="49"/>
    </row>
    <row r="27711" customHeight="1" spans="7:9">
      <c r="G27711" s="11"/>
      <c r="H27711" s="12"/>
      <c r="I27711" s="49"/>
    </row>
    <row r="27712" customHeight="1" spans="7:9">
      <c r="G27712" s="11"/>
      <c r="H27712" s="12"/>
      <c r="I27712" s="49"/>
    </row>
    <row r="27713" customHeight="1" spans="7:9">
      <c r="G27713" s="11"/>
      <c r="H27713" s="12"/>
      <c r="I27713" s="49"/>
    </row>
    <row r="27714" customHeight="1" spans="7:9">
      <c r="G27714" s="11"/>
      <c r="H27714" s="12"/>
      <c r="I27714" s="49"/>
    </row>
    <row r="27715" customHeight="1" spans="7:9">
      <c r="G27715" s="11"/>
      <c r="H27715" s="12"/>
      <c r="I27715" s="49"/>
    </row>
    <row r="27716" customHeight="1" spans="7:9">
      <c r="G27716" s="11"/>
      <c r="H27716" s="12"/>
      <c r="I27716" s="49"/>
    </row>
    <row r="27717" customHeight="1" spans="7:9">
      <c r="G27717" s="11"/>
      <c r="H27717" s="12"/>
      <c r="I27717" s="49"/>
    </row>
    <row r="27718" customHeight="1" spans="7:9">
      <c r="G27718" s="11"/>
      <c r="H27718" s="12"/>
      <c r="I27718" s="49"/>
    </row>
    <row r="27719" customHeight="1" spans="7:9">
      <c r="G27719" s="11"/>
      <c r="H27719" s="12"/>
      <c r="I27719" s="49"/>
    </row>
    <row r="27720" customHeight="1" spans="7:9">
      <c r="G27720" s="11"/>
      <c r="H27720" s="12"/>
      <c r="I27720" s="49"/>
    </row>
    <row r="27721" customHeight="1" spans="7:9">
      <c r="G27721" s="11"/>
      <c r="H27721" s="12"/>
      <c r="I27721" s="49"/>
    </row>
    <row r="27722" customHeight="1" spans="7:9">
      <c r="G27722" s="11"/>
      <c r="H27722" s="12"/>
      <c r="I27722" s="49"/>
    </row>
    <row r="27723" customHeight="1" spans="7:9">
      <c r="G27723" s="11"/>
      <c r="H27723" s="12"/>
      <c r="I27723" s="49"/>
    </row>
    <row r="27724" customHeight="1" spans="7:9">
      <c r="G27724" s="11"/>
      <c r="H27724" s="12"/>
      <c r="I27724" s="49"/>
    </row>
    <row r="27725" customHeight="1" spans="7:9">
      <c r="G27725" s="11"/>
      <c r="H27725" s="12"/>
      <c r="I27725" s="49"/>
    </row>
    <row r="27726" customHeight="1" spans="7:9">
      <c r="G27726" s="11"/>
      <c r="H27726" s="12"/>
      <c r="I27726" s="49"/>
    </row>
    <row r="27727" customHeight="1" spans="7:9">
      <c r="G27727" s="11"/>
      <c r="H27727" s="12"/>
      <c r="I27727" s="49"/>
    </row>
    <row r="27728" customHeight="1" spans="7:9">
      <c r="G27728" s="11"/>
      <c r="H27728" s="12"/>
      <c r="I27728" s="49"/>
    </row>
    <row r="27729" customHeight="1" spans="7:9">
      <c r="G27729" s="11"/>
      <c r="H27729" s="12"/>
      <c r="I27729" s="49"/>
    </row>
    <row r="27730" customHeight="1" spans="7:9">
      <c r="G27730" s="11"/>
      <c r="H27730" s="12"/>
      <c r="I27730" s="49"/>
    </row>
    <row r="27731" customHeight="1" spans="7:9">
      <c r="G27731" s="11"/>
      <c r="H27731" s="12"/>
      <c r="I27731" s="49"/>
    </row>
    <row r="27732" customHeight="1" spans="7:9">
      <c r="G27732" s="11"/>
      <c r="H27732" s="12"/>
      <c r="I27732" s="49"/>
    </row>
    <row r="27733" customHeight="1" spans="7:9">
      <c r="G27733" s="11"/>
      <c r="H27733" s="12"/>
      <c r="I27733" s="49"/>
    </row>
    <row r="27734" customHeight="1" spans="7:9">
      <c r="G27734" s="11"/>
      <c r="H27734" s="12"/>
      <c r="I27734" s="49"/>
    </row>
    <row r="27735" customHeight="1" spans="7:9">
      <c r="G27735" s="11"/>
      <c r="H27735" s="12"/>
      <c r="I27735" s="49"/>
    </row>
    <row r="27736" customHeight="1" spans="7:9">
      <c r="G27736" s="11"/>
      <c r="H27736" s="12"/>
      <c r="I27736" s="49"/>
    </row>
    <row r="27737" customHeight="1" spans="7:9">
      <c r="G27737" s="11"/>
      <c r="H27737" s="12"/>
      <c r="I27737" s="49"/>
    </row>
    <row r="27738" customHeight="1" spans="7:9">
      <c r="G27738" s="11"/>
      <c r="H27738" s="12"/>
      <c r="I27738" s="49"/>
    </row>
    <row r="27739" customHeight="1" spans="7:9">
      <c r="G27739" s="11"/>
      <c r="H27739" s="12"/>
      <c r="I27739" s="49"/>
    </row>
    <row r="27740" customHeight="1" spans="7:9">
      <c r="G27740" s="11"/>
      <c r="H27740" s="12"/>
      <c r="I27740" s="49"/>
    </row>
    <row r="27741" customHeight="1" spans="7:9">
      <c r="G27741" s="11"/>
      <c r="H27741" s="12"/>
      <c r="I27741" s="49"/>
    </row>
    <row r="27742" customHeight="1" spans="7:9">
      <c r="G27742" s="11"/>
      <c r="H27742" s="12"/>
      <c r="I27742" s="49"/>
    </row>
    <row r="27743" customHeight="1" spans="7:9">
      <c r="G27743" s="11"/>
      <c r="H27743" s="12"/>
      <c r="I27743" s="49"/>
    </row>
    <row r="27744" customHeight="1" spans="7:9">
      <c r="G27744" s="11"/>
      <c r="H27744" s="12"/>
      <c r="I27744" s="49"/>
    </row>
    <row r="27745" customHeight="1" spans="7:9">
      <c r="G27745" s="11"/>
      <c r="H27745" s="12"/>
      <c r="I27745" s="49"/>
    </row>
    <row r="27746" customHeight="1" spans="7:9">
      <c r="G27746" s="11"/>
      <c r="H27746" s="12"/>
      <c r="I27746" s="49"/>
    </row>
    <row r="27747" customHeight="1" spans="7:9">
      <c r="G27747" s="11"/>
      <c r="H27747" s="12"/>
      <c r="I27747" s="49"/>
    </row>
    <row r="27748" customHeight="1" spans="7:9">
      <c r="G27748" s="11"/>
      <c r="H27748" s="12"/>
      <c r="I27748" s="49"/>
    </row>
    <row r="27749" customHeight="1" spans="7:9">
      <c r="G27749" s="11"/>
      <c r="H27749" s="12"/>
      <c r="I27749" s="49"/>
    </row>
    <row r="27750" customHeight="1" spans="7:9">
      <c r="G27750" s="11"/>
      <c r="H27750" s="12"/>
      <c r="I27750" s="49"/>
    </row>
    <row r="27751" customHeight="1" spans="7:9">
      <c r="G27751" s="11"/>
      <c r="H27751" s="12"/>
      <c r="I27751" s="49"/>
    </row>
    <row r="27752" customHeight="1" spans="7:9">
      <c r="G27752" s="11"/>
      <c r="H27752" s="12"/>
      <c r="I27752" s="49"/>
    </row>
    <row r="27753" customHeight="1" spans="7:9">
      <c r="G27753" s="11"/>
      <c r="H27753" s="12"/>
      <c r="I27753" s="49"/>
    </row>
    <row r="27754" customHeight="1" spans="7:9">
      <c r="G27754" s="11"/>
      <c r="H27754" s="12"/>
      <c r="I27754" s="49"/>
    </row>
    <row r="27755" customHeight="1" spans="7:9">
      <c r="G27755" s="11"/>
      <c r="H27755" s="12"/>
      <c r="I27755" s="49"/>
    </row>
    <row r="27756" customHeight="1" spans="7:9">
      <c r="G27756" s="11"/>
      <c r="H27756" s="12"/>
      <c r="I27756" s="49"/>
    </row>
    <row r="27757" customHeight="1" spans="7:9">
      <c r="G27757" s="11"/>
      <c r="H27757" s="12"/>
      <c r="I27757" s="49"/>
    </row>
    <row r="27758" customHeight="1" spans="7:9">
      <c r="G27758" s="11"/>
      <c r="H27758" s="12"/>
      <c r="I27758" s="49"/>
    </row>
    <row r="27759" customHeight="1" spans="7:9">
      <c r="G27759" s="11"/>
      <c r="H27759" s="12"/>
      <c r="I27759" s="49"/>
    </row>
    <row r="27760" customHeight="1" spans="7:9">
      <c r="G27760" s="11"/>
      <c r="H27760" s="12"/>
      <c r="I27760" s="49"/>
    </row>
    <row r="27761" customHeight="1" spans="7:9">
      <c r="G27761" s="11"/>
      <c r="H27761" s="12"/>
      <c r="I27761" s="49"/>
    </row>
    <row r="27762" customHeight="1" spans="7:9">
      <c r="G27762" s="11"/>
      <c r="H27762" s="12"/>
      <c r="I27762" s="49"/>
    </row>
    <row r="27763" customHeight="1" spans="7:9">
      <c r="G27763" s="11"/>
      <c r="H27763" s="12"/>
      <c r="I27763" s="49"/>
    </row>
    <row r="27764" customHeight="1" spans="7:9">
      <c r="G27764" s="11"/>
      <c r="H27764" s="12"/>
      <c r="I27764" s="49"/>
    </row>
    <row r="27765" customHeight="1" spans="7:9">
      <c r="G27765" s="11"/>
      <c r="H27765" s="12"/>
      <c r="I27765" s="49"/>
    </row>
    <row r="27766" customHeight="1" spans="7:9">
      <c r="G27766" s="11"/>
      <c r="H27766" s="12"/>
      <c r="I27766" s="49"/>
    </row>
    <row r="27767" customHeight="1" spans="7:9">
      <c r="G27767" s="11"/>
      <c r="H27767" s="12"/>
      <c r="I27767" s="49"/>
    </row>
    <row r="27768" customHeight="1" spans="7:9">
      <c r="G27768" s="11"/>
      <c r="H27768" s="12"/>
      <c r="I27768" s="49"/>
    </row>
    <row r="27769" customHeight="1" spans="7:9">
      <c r="G27769" s="11"/>
      <c r="H27769" s="12"/>
      <c r="I27769" s="49"/>
    </row>
    <row r="27770" customHeight="1" spans="7:9">
      <c r="G27770" s="11"/>
      <c r="H27770" s="12"/>
      <c r="I27770" s="49"/>
    </row>
    <row r="27771" customHeight="1" spans="7:9">
      <c r="G27771" s="11"/>
      <c r="H27771" s="12"/>
      <c r="I27771" s="49"/>
    </row>
    <row r="27772" customHeight="1" spans="7:9">
      <c r="G27772" s="11"/>
      <c r="H27772" s="12"/>
      <c r="I27772" s="49"/>
    </row>
    <row r="27773" customHeight="1" spans="7:9">
      <c r="G27773" s="11"/>
      <c r="H27773" s="12"/>
      <c r="I27773" s="49"/>
    </row>
    <row r="27774" customHeight="1" spans="7:9">
      <c r="G27774" s="11"/>
      <c r="H27774" s="12"/>
      <c r="I27774" s="49"/>
    </row>
    <row r="27775" customHeight="1" spans="7:9">
      <c r="G27775" s="11"/>
      <c r="H27775" s="12"/>
      <c r="I27775" s="49"/>
    </row>
    <row r="27776" customHeight="1" spans="7:9">
      <c r="G27776" s="11"/>
      <c r="H27776" s="12"/>
      <c r="I27776" s="49"/>
    </row>
    <row r="27777" customHeight="1" spans="7:9">
      <c r="G27777" s="11"/>
      <c r="H27777" s="12"/>
      <c r="I27777" s="49"/>
    </row>
    <row r="27778" customHeight="1" spans="7:9">
      <c r="G27778" s="11"/>
      <c r="H27778" s="12"/>
      <c r="I27778" s="49"/>
    </row>
    <row r="27779" customHeight="1" spans="7:9">
      <c r="G27779" s="11"/>
      <c r="H27779" s="12"/>
      <c r="I27779" s="49"/>
    </row>
    <row r="27780" customHeight="1" spans="7:9">
      <c r="G27780" s="11"/>
      <c r="H27780" s="12"/>
      <c r="I27780" s="49"/>
    </row>
    <row r="27781" customHeight="1" spans="7:9">
      <c r="G27781" s="11"/>
      <c r="H27781" s="12"/>
      <c r="I27781" s="49"/>
    </row>
    <row r="27782" customHeight="1" spans="7:9">
      <c r="G27782" s="11"/>
      <c r="H27782" s="12"/>
      <c r="I27782" s="49"/>
    </row>
    <row r="27783" customHeight="1" spans="7:9">
      <c r="G27783" s="11"/>
      <c r="H27783" s="12"/>
      <c r="I27783" s="49"/>
    </row>
    <row r="27784" customHeight="1" spans="7:9">
      <c r="G27784" s="11"/>
      <c r="H27784" s="12"/>
      <c r="I27784" s="49"/>
    </row>
    <row r="27785" customHeight="1" spans="7:9">
      <c r="G27785" s="11"/>
      <c r="H27785" s="12"/>
      <c r="I27785" s="49"/>
    </row>
    <row r="27786" customHeight="1" spans="7:9">
      <c r="G27786" s="11"/>
      <c r="H27786" s="12"/>
      <c r="I27786" s="49"/>
    </row>
    <row r="27787" customHeight="1" spans="7:9">
      <c r="G27787" s="11"/>
      <c r="H27787" s="12"/>
      <c r="I27787" s="49"/>
    </row>
    <row r="27788" customHeight="1" spans="7:9">
      <c r="G27788" s="11"/>
      <c r="H27788" s="12"/>
      <c r="I27788" s="49"/>
    </row>
    <row r="27789" customHeight="1" spans="7:9">
      <c r="G27789" s="11"/>
      <c r="H27789" s="12"/>
      <c r="I27789" s="49"/>
    </row>
    <row r="27790" customHeight="1" spans="7:9">
      <c r="G27790" s="11"/>
      <c r="H27790" s="12"/>
      <c r="I27790" s="49"/>
    </row>
    <row r="27791" customHeight="1" spans="7:9">
      <c r="G27791" s="11"/>
      <c r="H27791" s="12"/>
      <c r="I27791" s="49"/>
    </row>
    <row r="27792" customHeight="1" spans="7:9">
      <c r="G27792" s="11"/>
      <c r="H27792" s="12"/>
      <c r="I27792" s="49"/>
    </row>
    <row r="27793" customHeight="1" spans="7:9">
      <c r="G27793" s="11"/>
      <c r="H27793" s="12"/>
      <c r="I27793" s="49"/>
    </row>
    <row r="27794" customHeight="1" spans="7:9">
      <c r="G27794" s="11"/>
      <c r="H27794" s="12"/>
      <c r="I27794" s="49"/>
    </row>
    <row r="27795" customHeight="1" spans="7:9">
      <c r="G27795" s="11"/>
      <c r="H27795" s="12"/>
      <c r="I27795" s="49"/>
    </row>
    <row r="27796" customHeight="1" spans="7:9">
      <c r="G27796" s="11"/>
      <c r="H27796" s="12"/>
      <c r="I27796" s="49"/>
    </row>
    <row r="27797" customHeight="1" spans="7:9">
      <c r="G27797" s="11"/>
      <c r="H27797" s="12"/>
      <c r="I27797" s="49"/>
    </row>
    <row r="27798" customHeight="1" spans="7:9">
      <c r="G27798" s="11"/>
      <c r="H27798" s="12"/>
      <c r="I27798" s="49"/>
    </row>
    <row r="27799" customHeight="1" spans="7:9">
      <c r="G27799" s="11"/>
      <c r="H27799" s="12"/>
      <c r="I27799" s="49"/>
    </row>
    <row r="27800" customHeight="1" spans="7:9">
      <c r="G27800" s="11"/>
      <c r="H27800" s="12"/>
      <c r="I27800" s="49"/>
    </row>
    <row r="27801" customHeight="1" spans="7:9">
      <c r="G27801" s="11"/>
      <c r="H27801" s="12"/>
      <c r="I27801" s="49"/>
    </row>
    <row r="27802" customHeight="1" spans="7:9">
      <c r="G27802" s="11"/>
      <c r="H27802" s="12"/>
      <c r="I27802" s="49"/>
    </row>
    <row r="27803" customHeight="1" spans="7:9">
      <c r="G27803" s="11"/>
      <c r="H27803" s="12"/>
      <c r="I27803" s="49"/>
    </row>
    <row r="27804" customHeight="1" spans="7:9">
      <c r="G27804" s="11"/>
      <c r="H27804" s="12"/>
      <c r="I27804" s="49"/>
    </row>
    <row r="27805" customHeight="1" spans="7:9">
      <c r="G27805" s="11"/>
      <c r="H27805" s="12"/>
      <c r="I27805" s="49"/>
    </row>
    <row r="27806" customHeight="1" spans="7:9">
      <c r="G27806" s="11"/>
      <c r="H27806" s="12"/>
      <c r="I27806" s="49"/>
    </row>
    <row r="27807" customHeight="1" spans="7:9">
      <c r="G27807" s="11"/>
      <c r="H27807" s="12"/>
      <c r="I27807" s="49"/>
    </row>
    <row r="27808" customHeight="1" spans="7:9">
      <c r="G27808" s="11"/>
      <c r="H27808" s="12"/>
      <c r="I27808" s="49"/>
    </row>
    <row r="27809" customHeight="1" spans="7:9">
      <c r="G27809" s="11"/>
      <c r="H27809" s="12"/>
      <c r="I27809" s="49"/>
    </row>
    <row r="27810" customHeight="1" spans="7:9">
      <c r="G27810" s="11"/>
      <c r="H27810" s="12"/>
      <c r="I27810" s="49"/>
    </row>
    <row r="27811" customHeight="1" spans="7:9">
      <c r="G27811" s="11"/>
      <c r="H27811" s="12"/>
      <c r="I27811" s="49"/>
    </row>
    <row r="27812" customHeight="1" spans="7:9">
      <c r="G27812" s="11"/>
      <c r="H27812" s="12"/>
      <c r="I27812" s="49"/>
    </row>
    <row r="27813" customHeight="1" spans="7:9">
      <c r="G27813" s="11"/>
      <c r="H27813" s="12"/>
      <c r="I27813" s="49"/>
    </row>
    <row r="27814" customHeight="1" spans="7:9">
      <c r="G27814" s="11"/>
      <c r="H27814" s="12"/>
      <c r="I27814" s="49"/>
    </row>
    <row r="27815" customHeight="1" spans="7:9">
      <c r="G27815" s="11"/>
      <c r="H27815" s="12"/>
      <c r="I27815" s="49"/>
    </row>
    <row r="27816" customHeight="1" spans="7:9">
      <c r="G27816" s="11"/>
      <c r="H27816" s="12"/>
      <c r="I27816" s="49"/>
    </row>
    <row r="27817" customHeight="1" spans="7:9">
      <c r="G27817" s="11"/>
      <c r="H27817" s="12"/>
      <c r="I27817" s="49"/>
    </row>
    <row r="27818" customHeight="1" spans="7:9">
      <c r="G27818" s="11"/>
      <c r="H27818" s="12"/>
      <c r="I27818" s="49"/>
    </row>
    <row r="27819" customHeight="1" spans="7:9">
      <c r="G27819" s="11"/>
      <c r="H27819" s="12"/>
      <c r="I27819" s="49"/>
    </row>
    <row r="27820" customHeight="1" spans="7:9">
      <c r="G27820" s="11"/>
      <c r="H27820" s="12"/>
      <c r="I27820" s="49"/>
    </row>
    <row r="27821" customHeight="1" spans="7:9">
      <c r="G27821" s="11"/>
      <c r="H27821" s="12"/>
      <c r="I27821" s="49"/>
    </row>
    <row r="27822" customHeight="1" spans="7:9">
      <c r="G27822" s="11"/>
      <c r="H27822" s="12"/>
      <c r="I27822" s="49"/>
    </row>
    <row r="27823" customHeight="1" spans="7:9">
      <c r="G27823" s="11"/>
      <c r="H27823" s="12"/>
      <c r="I27823" s="49"/>
    </row>
    <row r="27824" customHeight="1" spans="7:9">
      <c r="G27824" s="11"/>
      <c r="H27824" s="12"/>
      <c r="I27824" s="49"/>
    </row>
    <row r="27825" customHeight="1" spans="7:9">
      <c r="G27825" s="11"/>
      <c r="H27825" s="12"/>
      <c r="I27825" s="49"/>
    </row>
    <row r="27826" customHeight="1" spans="7:9">
      <c r="G27826" s="11"/>
      <c r="H27826" s="12"/>
      <c r="I27826" s="49"/>
    </row>
    <row r="27827" customHeight="1" spans="7:9">
      <c r="G27827" s="11"/>
      <c r="H27827" s="12"/>
      <c r="I27827" s="49"/>
    </row>
    <row r="27828" customHeight="1" spans="7:9">
      <c r="G27828" s="11"/>
      <c r="H27828" s="12"/>
      <c r="I27828" s="49"/>
    </row>
    <row r="27829" customHeight="1" spans="7:9">
      <c r="G27829" s="11"/>
      <c r="H27829" s="12"/>
      <c r="I27829" s="49"/>
    </row>
    <row r="27830" customHeight="1" spans="7:9">
      <c r="G27830" s="11"/>
      <c r="H27830" s="12"/>
      <c r="I27830" s="49"/>
    </row>
    <row r="27831" customHeight="1" spans="7:9">
      <c r="G27831" s="11"/>
      <c r="H27831" s="12"/>
      <c r="I27831" s="49"/>
    </row>
    <row r="27832" customHeight="1" spans="7:9">
      <c r="G27832" s="11"/>
      <c r="H27832" s="12"/>
      <c r="I27832" s="49"/>
    </row>
    <row r="27833" customHeight="1" spans="7:9">
      <c r="G27833" s="11"/>
      <c r="H27833" s="12"/>
      <c r="I27833" s="49"/>
    </row>
    <row r="27834" customHeight="1" spans="7:9">
      <c r="G27834" s="11"/>
      <c r="H27834" s="12"/>
      <c r="I27834" s="49"/>
    </row>
    <row r="27835" customHeight="1" spans="7:9">
      <c r="G27835" s="11"/>
      <c r="H27835" s="12"/>
      <c r="I27835" s="49"/>
    </row>
    <row r="27836" customHeight="1" spans="7:9">
      <c r="G27836" s="11"/>
      <c r="H27836" s="12"/>
      <c r="I27836" s="49"/>
    </row>
    <row r="27837" customHeight="1" spans="7:9">
      <c r="G27837" s="11"/>
      <c r="H27837" s="12"/>
      <c r="I27837" s="49"/>
    </row>
    <row r="27838" customHeight="1" spans="7:9">
      <c r="G27838" s="11"/>
      <c r="H27838" s="12"/>
      <c r="I27838" s="49"/>
    </row>
    <row r="27839" customHeight="1" spans="7:9">
      <c r="G27839" s="11"/>
      <c r="H27839" s="12"/>
      <c r="I27839" s="49"/>
    </row>
    <row r="27840" customHeight="1" spans="7:9">
      <c r="G27840" s="11"/>
      <c r="H27840" s="12"/>
      <c r="I27840" s="49"/>
    </row>
    <row r="27841" customHeight="1" spans="7:9">
      <c r="G27841" s="11"/>
      <c r="H27841" s="12"/>
      <c r="I27841" s="49"/>
    </row>
    <row r="27842" customHeight="1" spans="7:9">
      <c r="G27842" s="11"/>
      <c r="H27842" s="12"/>
      <c r="I27842" s="49"/>
    </row>
    <row r="27843" customHeight="1" spans="7:9">
      <c r="G27843" s="11"/>
      <c r="H27843" s="12"/>
      <c r="I27843" s="49"/>
    </row>
    <row r="27844" customHeight="1" spans="7:9">
      <c r="G27844" s="11"/>
      <c r="H27844" s="12"/>
      <c r="I27844" s="49"/>
    </row>
    <row r="27845" customHeight="1" spans="7:9">
      <c r="G27845" s="11"/>
      <c r="H27845" s="12"/>
      <c r="I27845" s="49"/>
    </row>
    <row r="27846" customHeight="1" spans="7:9">
      <c r="G27846" s="11"/>
      <c r="H27846" s="12"/>
      <c r="I27846" s="49"/>
    </row>
    <row r="27847" customHeight="1" spans="7:9">
      <c r="G27847" s="11"/>
      <c r="H27847" s="12"/>
      <c r="I27847" s="49"/>
    </row>
    <row r="27848" customHeight="1" spans="7:9">
      <c r="G27848" s="11"/>
      <c r="H27848" s="12"/>
      <c r="I27848" s="49"/>
    </row>
    <row r="27849" customHeight="1" spans="7:9">
      <c r="G27849" s="11"/>
      <c r="H27849" s="12"/>
      <c r="I27849" s="49"/>
    </row>
    <row r="27850" customHeight="1" spans="7:9">
      <c r="G27850" s="11"/>
      <c r="H27850" s="12"/>
      <c r="I27850" s="49"/>
    </row>
    <row r="27851" customHeight="1" spans="7:9">
      <c r="G27851" s="11"/>
      <c r="H27851" s="12"/>
      <c r="I27851" s="49"/>
    </row>
    <row r="27852" customHeight="1" spans="7:9">
      <c r="G27852" s="11"/>
      <c r="H27852" s="12"/>
      <c r="I27852" s="49"/>
    </row>
    <row r="27853" customHeight="1" spans="7:9">
      <c r="G27853" s="11"/>
      <c r="H27853" s="12"/>
      <c r="I27853" s="49"/>
    </row>
    <row r="27854" customHeight="1" spans="7:9">
      <c r="G27854" s="11"/>
      <c r="H27854" s="12"/>
      <c r="I27854" s="49"/>
    </row>
    <row r="27855" customHeight="1" spans="7:9">
      <c r="G27855" s="11"/>
      <c r="H27855" s="12"/>
      <c r="I27855" s="49"/>
    </row>
    <row r="27856" customHeight="1" spans="7:9">
      <c r="G27856" s="11"/>
      <c r="H27856" s="12"/>
      <c r="I27856" s="49"/>
    </row>
    <row r="27857" customHeight="1" spans="7:9">
      <c r="G27857" s="11"/>
      <c r="H27857" s="12"/>
      <c r="I27857" s="49"/>
    </row>
    <row r="27858" customHeight="1" spans="7:9">
      <c r="G27858" s="11"/>
      <c r="H27858" s="12"/>
      <c r="I27858" s="49"/>
    </row>
    <row r="27859" customHeight="1" spans="7:9">
      <c r="G27859" s="11"/>
      <c r="H27859" s="12"/>
      <c r="I27859" s="49"/>
    </row>
    <row r="27860" customHeight="1" spans="7:9">
      <c r="G27860" s="11"/>
      <c r="H27860" s="12"/>
      <c r="I27860" s="49"/>
    </row>
    <row r="27861" customHeight="1" spans="7:9">
      <c r="G27861" s="11"/>
      <c r="H27861" s="12"/>
      <c r="I27861" s="49"/>
    </row>
    <row r="27862" customHeight="1" spans="7:9">
      <c r="G27862" s="11"/>
      <c r="H27862" s="12"/>
      <c r="I27862" s="49"/>
    </row>
    <row r="27863" customHeight="1" spans="7:9">
      <c r="G27863" s="11"/>
      <c r="H27863" s="12"/>
      <c r="I27863" s="49"/>
    </row>
    <row r="27864" customHeight="1" spans="7:9">
      <c r="G27864" s="11"/>
      <c r="H27864" s="12"/>
      <c r="I27864" s="49"/>
    </row>
    <row r="27865" customHeight="1" spans="7:9">
      <c r="G27865" s="11"/>
      <c r="H27865" s="12"/>
      <c r="I27865" s="49"/>
    </row>
    <row r="27866" customHeight="1" spans="7:9">
      <c r="G27866" s="11"/>
      <c r="H27866" s="12"/>
      <c r="I27866" s="49"/>
    </row>
    <row r="27867" customHeight="1" spans="7:9">
      <c r="G27867" s="11"/>
      <c r="H27867" s="12"/>
      <c r="I27867" s="49"/>
    </row>
    <row r="27868" customHeight="1" spans="7:9">
      <c r="G27868" s="11"/>
      <c r="H27868" s="12"/>
      <c r="I27868" s="49"/>
    </row>
    <row r="27869" customHeight="1" spans="7:9">
      <c r="G27869" s="11"/>
      <c r="H27869" s="12"/>
      <c r="I27869" s="49"/>
    </row>
    <row r="27870" customHeight="1" spans="7:9">
      <c r="G27870" s="11"/>
      <c r="H27870" s="12"/>
      <c r="I27870" s="49"/>
    </row>
    <row r="27871" customHeight="1" spans="7:9">
      <c r="G27871" s="11"/>
      <c r="H27871" s="12"/>
      <c r="I27871" s="49"/>
    </row>
    <row r="27872" customHeight="1" spans="7:9">
      <c r="G27872" s="11"/>
      <c r="H27872" s="12"/>
      <c r="I27872" s="49"/>
    </row>
    <row r="27873" customHeight="1" spans="7:9">
      <c r="G27873" s="11"/>
      <c r="H27873" s="12"/>
      <c r="I27873" s="49"/>
    </row>
    <row r="27874" customHeight="1" spans="7:9">
      <c r="G27874" s="11"/>
      <c r="H27874" s="12"/>
      <c r="I27874" s="49"/>
    </row>
    <row r="27875" customHeight="1" spans="7:9">
      <c r="G27875" s="11"/>
      <c r="H27875" s="12"/>
      <c r="I27875" s="49"/>
    </row>
    <row r="27876" customHeight="1" spans="7:9">
      <c r="G27876" s="11"/>
      <c r="H27876" s="12"/>
      <c r="I27876" s="49"/>
    </row>
    <row r="27877" customHeight="1" spans="7:9">
      <c r="G27877" s="11"/>
      <c r="H27877" s="12"/>
      <c r="I27877" s="49"/>
    </row>
    <row r="27878" customHeight="1" spans="7:9">
      <c r="G27878" s="11"/>
      <c r="H27878" s="12"/>
      <c r="I27878" s="49"/>
    </row>
    <row r="27879" customHeight="1" spans="7:9">
      <c r="G27879" s="11"/>
      <c r="H27879" s="12"/>
      <c r="I27879" s="49"/>
    </row>
    <row r="27880" customHeight="1" spans="7:9">
      <c r="G27880" s="11"/>
      <c r="H27880" s="12"/>
      <c r="I27880" s="49"/>
    </row>
    <row r="27881" customHeight="1" spans="7:9">
      <c r="G27881" s="11"/>
      <c r="H27881" s="12"/>
      <c r="I27881" s="49"/>
    </row>
    <row r="27882" customHeight="1" spans="7:9">
      <c r="G27882" s="11"/>
      <c r="H27882" s="12"/>
      <c r="I27882" s="49"/>
    </row>
    <row r="27883" customHeight="1" spans="7:9">
      <c r="G27883" s="11"/>
      <c r="H27883" s="12"/>
      <c r="I27883" s="49"/>
    </row>
    <row r="27884" customHeight="1" spans="7:9">
      <c r="G27884" s="11"/>
      <c r="H27884" s="12"/>
      <c r="I27884" s="49"/>
    </row>
    <row r="27885" customHeight="1" spans="7:9">
      <c r="G27885" s="11"/>
      <c r="H27885" s="12"/>
      <c r="I27885" s="49"/>
    </row>
    <row r="27886" customHeight="1" spans="7:9">
      <c r="G27886" s="11"/>
      <c r="H27886" s="12"/>
      <c r="I27886" s="49"/>
    </row>
    <row r="27887" customHeight="1" spans="7:9">
      <c r="G27887" s="11"/>
      <c r="H27887" s="12"/>
      <c r="I27887" s="49"/>
    </row>
    <row r="27888" customHeight="1" spans="7:9">
      <c r="G27888" s="11"/>
      <c r="H27888" s="12"/>
      <c r="I27888" s="49"/>
    </row>
    <row r="27889" customHeight="1" spans="7:9">
      <c r="G27889" s="11"/>
      <c r="H27889" s="12"/>
      <c r="I27889" s="49"/>
    </row>
    <row r="27890" customHeight="1" spans="7:9">
      <c r="G27890" s="11"/>
      <c r="H27890" s="12"/>
      <c r="I27890" s="49"/>
    </row>
    <row r="27891" customHeight="1" spans="7:9">
      <c r="G27891" s="11"/>
      <c r="H27891" s="12"/>
      <c r="I27891" s="49"/>
    </row>
    <row r="27892" customHeight="1" spans="7:9">
      <c r="G27892" s="11"/>
      <c r="H27892" s="12"/>
      <c r="I27892" s="49"/>
    </row>
    <row r="27893" customHeight="1" spans="7:9">
      <c r="G27893" s="11"/>
      <c r="H27893" s="12"/>
      <c r="I27893" s="49"/>
    </row>
    <row r="27894" customHeight="1" spans="7:9">
      <c r="G27894" s="11"/>
      <c r="H27894" s="12"/>
      <c r="I27894" s="49"/>
    </row>
    <row r="27895" customHeight="1" spans="7:9">
      <c r="G27895" s="11"/>
      <c r="H27895" s="12"/>
      <c r="I27895" s="49"/>
    </row>
    <row r="27896" customHeight="1" spans="7:9">
      <c r="G27896" s="11"/>
      <c r="H27896" s="12"/>
      <c r="I27896" s="49"/>
    </row>
    <row r="27897" customHeight="1" spans="7:9">
      <c r="G27897" s="11"/>
      <c r="H27897" s="12"/>
      <c r="I27897" s="49"/>
    </row>
    <row r="27898" customHeight="1" spans="7:9">
      <c r="G27898" s="11"/>
      <c r="H27898" s="12"/>
      <c r="I27898" s="49"/>
    </row>
    <row r="27899" customHeight="1" spans="7:9">
      <c r="G27899" s="11"/>
      <c r="H27899" s="12"/>
      <c r="I27899" s="49"/>
    </row>
    <row r="27900" customHeight="1" spans="7:9">
      <c r="G27900" s="11"/>
      <c r="H27900" s="12"/>
      <c r="I27900" s="49"/>
    </row>
    <row r="27901" customHeight="1" spans="7:9">
      <c r="G27901" s="11"/>
      <c r="H27901" s="12"/>
      <c r="I27901" s="49"/>
    </row>
    <row r="27902" customHeight="1" spans="7:9">
      <c r="G27902" s="11"/>
      <c r="H27902" s="12"/>
      <c r="I27902" s="49"/>
    </row>
    <row r="27903" customHeight="1" spans="7:9">
      <c r="G27903" s="11"/>
      <c r="H27903" s="12"/>
      <c r="I27903" s="49"/>
    </row>
    <row r="27904" customHeight="1" spans="7:9">
      <c r="G27904" s="11"/>
      <c r="H27904" s="12"/>
      <c r="I27904" s="49"/>
    </row>
    <row r="27905" customHeight="1" spans="7:9">
      <c r="G27905" s="11"/>
      <c r="H27905" s="12"/>
      <c r="I27905" s="49"/>
    </row>
    <row r="27906" customHeight="1" spans="7:9">
      <c r="G27906" s="11"/>
      <c r="H27906" s="12"/>
      <c r="I27906" s="49"/>
    </row>
    <row r="27907" customHeight="1" spans="7:9">
      <c r="G27907" s="11"/>
      <c r="H27907" s="12"/>
      <c r="I27907" s="49"/>
    </row>
    <row r="27908" customHeight="1" spans="7:9">
      <c r="G27908" s="11"/>
      <c r="H27908" s="12"/>
      <c r="I27908" s="49"/>
    </row>
    <row r="27909" customHeight="1" spans="7:9">
      <c r="G27909" s="11"/>
      <c r="H27909" s="12"/>
      <c r="I27909" s="49"/>
    </row>
    <row r="27910" customHeight="1" spans="7:9">
      <c r="G27910" s="11"/>
      <c r="H27910" s="12"/>
      <c r="I27910" s="49"/>
    </row>
    <row r="27911" customHeight="1" spans="7:9">
      <c r="G27911" s="11"/>
      <c r="H27911" s="12"/>
      <c r="I27911" s="49"/>
    </row>
    <row r="27912" customHeight="1" spans="7:9">
      <c r="G27912" s="11"/>
      <c r="H27912" s="12"/>
      <c r="I27912" s="49"/>
    </row>
    <row r="27913" customHeight="1" spans="7:9">
      <c r="G27913" s="11"/>
      <c r="H27913" s="12"/>
      <c r="I27913" s="49"/>
    </row>
    <row r="27914" customHeight="1" spans="7:9">
      <c r="G27914" s="11"/>
      <c r="H27914" s="12"/>
      <c r="I27914" s="49"/>
    </row>
    <row r="27915" customHeight="1" spans="7:9">
      <c r="G27915" s="11"/>
      <c r="H27915" s="12"/>
      <c r="I27915" s="49"/>
    </row>
    <row r="27916" customHeight="1" spans="7:9">
      <c r="G27916" s="11"/>
      <c r="H27916" s="12"/>
      <c r="I27916" s="49"/>
    </row>
    <row r="27917" customHeight="1" spans="7:9">
      <c r="G27917" s="11"/>
      <c r="H27917" s="12"/>
      <c r="I27917" s="49"/>
    </row>
    <row r="27918" customHeight="1" spans="7:9">
      <c r="G27918" s="11"/>
      <c r="H27918" s="12"/>
      <c r="I27918" s="49"/>
    </row>
    <row r="27919" customHeight="1" spans="7:9">
      <c r="G27919" s="11"/>
      <c r="H27919" s="12"/>
      <c r="I27919" s="49"/>
    </row>
    <row r="27920" customHeight="1" spans="7:9">
      <c r="G27920" s="11"/>
      <c r="H27920" s="12"/>
      <c r="I27920" s="49"/>
    </row>
    <row r="27921" customHeight="1" spans="7:9">
      <c r="G27921" s="11"/>
      <c r="H27921" s="12"/>
      <c r="I27921" s="49"/>
    </row>
    <row r="27922" customHeight="1" spans="7:9">
      <c r="G27922" s="11"/>
      <c r="H27922" s="12"/>
      <c r="I27922" s="49"/>
    </row>
    <row r="27923" customHeight="1" spans="7:9">
      <c r="G27923" s="11"/>
      <c r="H27923" s="12"/>
      <c r="I27923" s="49"/>
    </row>
    <row r="27924" customHeight="1" spans="7:9">
      <c r="G27924" s="11"/>
      <c r="H27924" s="12"/>
      <c r="I27924" s="49"/>
    </row>
    <row r="27925" customHeight="1" spans="7:9">
      <c r="G27925" s="11"/>
      <c r="H27925" s="12"/>
      <c r="I27925" s="49"/>
    </row>
    <row r="27926" customHeight="1" spans="7:9">
      <c r="G27926" s="11"/>
      <c r="H27926" s="12"/>
      <c r="I27926" s="49"/>
    </row>
    <row r="27927" customHeight="1" spans="7:9">
      <c r="G27927" s="11"/>
      <c r="H27927" s="12"/>
      <c r="I27927" s="49"/>
    </row>
    <row r="27928" customHeight="1" spans="7:9">
      <c r="G27928" s="11"/>
      <c r="H27928" s="12"/>
      <c r="I27928" s="49"/>
    </row>
    <row r="27929" customHeight="1" spans="7:9">
      <c r="G27929" s="11"/>
      <c r="H27929" s="12"/>
      <c r="I27929" s="49"/>
    </row>
    <row r="27930" customHeight="1" spans="7:9">
      <c r="G27930" s="11"/>
      <c r="H27930" s="12"/>
      <c r="I27930" s="49"/>
    </row>
    <row r="27931" customHeight="1" spans="7:9">
      <c r="G27931" s="11"/>
      <c r="H27931" s="12"/>
      <c r="I27931" s="49"/>
    </row>
    <row r="27932" customHeight="1" spans="7:9">
      <c r="G27932" s="11"/>
      <c r="H27932" s="12"/>
      <c r="I27932" s="49"/>
    </row>
    <row r="27933" customHeight="1" spans="7:9">
      <c r="G27933" s="11"/>
      <c r="H27933" s="12"/>
      <c r="I27933" s="49"/>
    </row>
    <row r="27934" customHeight="1" spans="7:9">
      <c r="G27934" s="11"/>
      <c r="H27934" s="12"/>
      <c r="I27934" s="49"/>
    </row>
    <row r="27935" customHeight="1" spans="7:9">
      <c r="G27935" s="11"/>
      <c r="H27935" s="12"/>
      <c r="I27935" s="49"/>
    </row>
    <row r="27936" customHeight="1" spans="7:9">
      <c r="G27936" s="11"/>
      <c r="H27936" s="12"/>
      <c r="I27936" s="49"/>
    </row>
    <row r="27937" customHeight="1" spans="7:9">
      <c r="G27937" s="11"/>
      <c r="H27937" s="12"/>
      <c r="I27937" s="49"/>
    </row>
    <row r="27938" customHeight="1" spans="7:9">
      <c r="G27938" s="11"/>
      <c r="H27938" s="12"/>
      <c r="I27938" s="49"/>
    </row>
    <row r="27939" customHeight="1" spans="7:9">
      <c r="G27939" s="11"/>
      <c r="H27939" s="12"/>
      <c r="I27939" s="49"/>
    </row>
    <row r="27940" customHeight="1" spans="7:9">
      <c r="G27940" s="11"/>
      <c r="H27940" s="12"/>
      <c r="I27940" s="49"/>
    </row>
    <row r="27941" customHeight="1" spans="7:9">
      <c r="G27941" s="11"/>
      <c r="H27941" s="12"/>
      <c r="I27941" s="49"/>
    </row>
    <row r="27942" customHeight="1" spans="7:9">
      <c r="G27942" s="11"/>
      <c r="H27942" s="12"/>
      <c r="I27942" s="49"/>
    </row>
    <row r="27943" customHeight="1" spans="7:9">
      <c r="G27943" s="11"/>
      <c r="H27943" s="12"/>
      <c r="I27943" s="49"/>
    </row>
    <row r="27944" customHeight="1" spans="7:9">
      <c r="G27944" s="11"/>
      <c r="H27944" s="12"/>
      <c r="I27944" s="49"/>
    </row>
    <row r="27945" customHeight="1" spans="7:9">
      <c r="G27945" s="11"/>
      <c r="H27945" s="12"/>
      <c r="I27945" s="49"/>
    </row>
    <row r="27946" customHeight="1" spans="7:9">
      <c r="G27946" s="11"/>
      <c r="H27946" s="12"/>
      <c r="I27946" s="49"/>
    </row>
    <row r="27947" customHeight="1" spans="7:9">
      <c r="G27947" s="11"/>
      <c r="H27947" s="12"/>
      <c r="I27947" s="49"/>
    </row>
    <row r="27948" customHeight="1" spans="7:9">
      <c r="G27948" s="11"/>
      <c r="H27948" s="12"/>
      <c r="I27948" s="49"/>
    </row>
    <row r="27949" customHeight="1" spans="7:9">
      <c r="G27949" s="11"/>
      <c r="H27949" s="12"/>
      <c r="I27949" s="49"/>
    </row>
    <row r="27950" customHeight="1" spans="7:9">
      <c r="G27950" s="11"/>
      <c r="H27950" s="12"/>
      <c r="I27950" s="49"/>
    </row>
    <row r="27951" customHeight="1" spans="7:9">
      <c r="G27951" s="11"/>
      <c r="H27951" s="12"/>
      <c r="I27951" s="49"/>
    </row>
    <row r="27952" customHeight="1" spans="7:9">
      <c r="G27952" s="11"/>
      <c r="H27952" s="12"/>
      <c r="I27952" s="49"/>
    </row>
    <row r="27953" customHeight="1" spans="7:9">
      <c r="G27953" s="11"/>
      <c r="H27953" s="12"/>
      <c r="I27953" s="49"/>
    </row>
    <row r="27954" customHeight="1" spans="7:9">
      <c r="G27954" s="11"/>
      <c r="H27954" s="12"/>
      <c r="I27954" s="49"/>
    </row>
    <row r="27955" customHeight="1" spans="7:9">
      <c r="G27955" s="11"/>
      <c r="H27955" s="12"/>
      <c r="I27955" s="49"/>
    </row>
    <row r="27956" customHeight="1" spans="7:9">
      <c r="G27956" s="11"/>
      <c r="H27956" s="12"/>
      <c r="I27956" s="49"/>
    </row>
    <row r="27957" customHeight="1" spans="7:9">
      <c r="G27957" s="11"/>
      <c r="H27957" s="12"/>
      <c r="I27957" s="49"/>
    </row>
    <row r="27958" customHeight="1" spans="7:9">
      <c r="G27958" s="11"/>
      <c r="H27958" s="12"/>
      <c r="I27958" s="49"/>
    </row>
    <row r="27959" customHeight="1" spans="7:9">
      <c r="G27959" s="11"/>
      <c r="H27959" s="12"/>
      <c r="I27959" s="49"/>
    </row>
    <row r="27960" customHeight="1" spans="7:9">
      <c r="G27960" s="11"/>
      <c r="H27960" s="12"/>
      <c r="I27960" s="49"/>
    </row>
    <row r="27961" customHeight="1" spans="7:9">
      <c r="G27961" s="11"/>
      <c r="H27961" s="12"/>
      <c r="I27961" s="49"/>
    </row>
    <row r="27962" customHeight="1" spans="7:9">
      <c r="G27962" s="11"/>
      <c r="H27962" s="12"/>
      <c r="I27962" s="49"/>
    </row>
    <row r="27963" customHeight="1" spans="7:9">
      <c r="G27963" s="11"/>
      <c r="H27963" s="12"/>
      <c r="I27963" s="49"/>
    </row>
    <row r="27964" customHeight="1" spans="7:9">
      <c r="G27964" s="11"/>
      <c r="H27964" s="12"/>
      <c r="I27964" s="49"/>
    </row>
    <row r="27965" customHeight="1" spans="7:9">
      <c r="G27965" s="11"/>
      <c r="H27965" s="12"/>
      <c r="I27965" s="49"/>
    </row>
    <row r="27966" customHeight="1" spans="7:9">
      <c r="G27966" s="11"/>
      <c r="H27966" s="12"/>
      <c r="I27966" s="49"/>
    </row>
    <row r="27967" customHeight="1" spans="7:9">
      <c r="G27967" s="11"/>
      <c r="H27967" s="12"/>
      <c r="I27967" s="49"/>
    </row>
    <row r="27968" customHeight="1" spans="7:9">
      <c r="G27968" s="11"/>
      <c r="H27968" s="12"/>
      <c r="I27968" s="49"/>
    </row>
    <row r="27969" customHeight="1" spans="7:9">
      <c r="G27969" s="11"/>
      <c r="H27969" s="12"/>
      <c r="I27969" s="49"/>
    </row>
    <row r="27970" customHeight="1" spans="7:9">
      <c r="G27970" s="11"/>
      <c r="H27970" s="12"/>
      <c r="I27970" s="49"/>
    </row>
    <row r="27971" customHeight="1" spans="7:9">
      <c r="G27971" s="11"/>
      <c r="H27971" s="12"/>
      <c r="I27971" s="49"/>
    </row>
    <row r="27972" customHeight="1" spans="7:9">
      <c r="G27972" s="11"/>
      <c r="H27972" s="12"/>
      <c r="I27972" s="49"/>
    </row>
    <row r="27973" customHeight="1" spans="7:9">
      <c r="G27973" s="11"/>
      <c r="H27973" s="12"/>
      <c r="I27973" s="49"/>
    </row>
    <row r="27974" customHeight="1" spans="7:9">
      <c r="G27974" s="11"/>
      <c r="H27974" s="12"/>
      <c r="I27974" s="49"/>
    </row>
    <row r="27975" customHeight="1" spans="7:9">
      <c r="G27975" s="11"/>
      <c r="H27975" s="12"/>
      <c r="I27975" s="49"/>
    </row>
    <row r="27976" customHeight="1" spans="7:9">
      <c r="G27976" s="11"/>
      <c r="H27976" s="12"/>
      <c r="I27976" s="49"/>
    </row>
    <row r="27977" customHeight="1" spans="7:9">
      <c r="G27977" s="11"/>
      <c r="H27977" s="12"/>
      <c r="I27977" s="49"/>
    </row>
    <row r="27978" customHeight="1" spans="7:9">
      <c r="G27978" s="11"/>
      <c r="H27978" s="12"/>
      <c r="I27978" s="49"/>
    </row>
    <row r="27979" customHeight="1" spans="7:9">
      <c r="G27979" s="11"/>
      <c r="H27979" s="12"/>
      <c r="I27979" s="49"/>
    </row>
    <row r="27980" customHeight="1" spans="7:9">
      <c r="G27980" s="11"/>
      <c r="H27980" s="12"/>
      <c r="I27980" s="49"/>
    </row>
    <row r="27981" customHeight="1" spans="7:9">
      <c r="G27981" s="11"/>
      <c r="H27981" s="12"/>
      <c r="I27981" s="49"/>
    </row>
    <row r="27982" customHeight="1" spans="7:9">
      <c r="G27982" s="11"/>
      <c r="H27982" s="12"/>
      <c r="I27982" s="49"/>
    </row>
    <row r="27983" customHeight="1" spans="7:9">
      <c r="G27983" s="11"/>
      <c r="H27983" s="12"/>
      <c r="I27983" s="49"/>
    </row>
    <row r="27984" customHeight="1" spans="7:9">
      <c r="G27984" s="11"/>
      <c r="H27984" s="12"/>
      <c r="I27984" s="49"/>
    </row>
    <row r="27985" customHeight="1" spans="7:9">
      <c r="G27985" s="11"/>
      <c r="H27985" s="12"/>
      <c r="I27985" s="49"/>
    </row>
    <row r="27986" customHeight="1" spans="7:9">
      <c r="G27986" s="11"/>
      <c r="H27986" s="12"/>
      <c r="I27986" s="49"/>
    </row>
    <row r="27987" customHeight="1" spans="7:9">
      <c r="G27987" s="11"/>
      <c r="H27987" s="12"/>
      <c r="I27987" s="49"/>
    </row>
    <row r="27988" customHeight="1" spans="7:9">
      <c r="G27988" s="11"/>
      <c r="H27988" s="12"/>
      <c r="I27988" s="49"/>
    </row>
    <row r="27989" customHeight="1" spans="7:9">
      <c r="G27989" s="11"/>
      <c r="H27989" s="12"/>
      <c r="I27989" s="49"/>
    </row>
    <row r="27990" customHeight="1" spans="7:9">
      <c r="G27990" s="11"/>
      <c r="H27990" s="12"/>
      <c r="I27990" s="49"/>
    </row>
    <row r="27991" customHeight="1" spans="7:9">
      <c r="G27991" s="11"/>
      <c r="H27991" s="12"/>
      <c r="I27991" s="49"/>
    </row>
    <row r="27992" customHeight="1" spans="7:9">
      <c r="G27992" s="11"/>
      <c r="H27992" s="12"/>
      <c r="I27992" s="49"/>
    </row>
    <row r="27993" customHeight="1" spans="7:9">
      <c r="G27993" s="11"/>
      <c r="H27993" s="12"/>
      <c r="I27993" s="49"/>
    </row>
    <row r="27994" customHeight="1" spans="7:9">
      <c r="G27994" s="11"/>
      <c r="H27994" s="12"/>
      <c r="I27994" s="49"/>
    </row>
    <row r="27995" customHeight="1" spans="7:9">
      <c r="G27995" s="11"/>
      <c r="H27995" s="12"/>
      <c r="I27995" s="49"/>
    </row>
    <row r="27996" customHeight="1" spans="7:9">
      <c r="G27996" s="11"/>
      <c r="H27996" s="12"/>
      <c r="I27996" s="49"/>
    </row>
    <row r="27997" customHeight="1" spans="7:9">
      <c r="G27997" s="11"/>
      <c r="H27997" s="12"/>
      <c r="I27997" s="49"/>
    </row>
    <row r="27998" customHeight="1" spans="7:9">
      <c r="G27998" s="11"/>
      <c r="H27998" s="12"/>
      <c r="I27998" s="49"/>
    </row>
    <row r="27999" customHeight="1" spans="7:9">
      <c r="G27999" s="11"/>
      <c r="H27999" s="12"/>
      <c r="I27999" s="49"/>
    </row>
    <row r="28000" customHeight="1" spans="7:9">
      <c r="G28000" s="11"/>
      <c r="H28000" s="12"/>
      <c r="I28000" s="49"/>
    </row>
    <row r="28001" customHeight="1" spans="7:9">
      <c r="G28001" s="11"/>
      <c r="H28001" s="12"/>
      <c r="I28001" s="49"/>
    </row>
    <row r="28002" customHeight="1" spans="7:9">
      <c r="G28002" s="11"/>
      <c r="H28002" s="12"/>
      <c r="I28002" s="49"/>
    </row>
    <row r="28003" customHeight="1" spans="7:9">
      <c r="G28003" s="11"/>
      <c r="H28003" s="12"/>
      <c r="I28003" s="49"/>
    </row>
    <row r="28004" customHeight="1" spans="7:9">
      <c r="G28004" s="11"/>
      <c r="H28004" s="12"/>
      <c r="I28004" s="49"/>
    </row>
    <row r="28005" customHeight="1" spans="7:9">
      <c r="G28005" s="11"/>
      <c r="H28005" s="12"/>
      <c r="I28005" s="49"/>
    </row>
    <row r="28006" customHeight="1" spans="7:9">
      <c r="G28006" s="11"/>
      <c r="H28006" s="12"/>
      <c r="I28006" s="49"/>
    </row>
    <row r="28007" customHeight="1" spans="7:9">
      <c r="G28007" s="11"/>
      <c r="H28007" s="12"/>
      <c r="I28007" s="49"/>
    </row>
    <row r="28008" customHeight="1" spans="7:9">
      <c r="G28008" s="11"/>
      <c r="H28008" s="12"/>
      <c r="I28008" s="49"/>
    </row>
    <row r="28009" customHeight="1" spans="7:9">
      <c r="G28009" s="11"/>
      <c r="H28009" s="12"/>
      <c r="I28009" s="49"/>
    </row>
    <row r="28010" customHeight="1" spans="7:9">
      <c r="G28010" s="11"/>
      <c r="H28010" s="12"/>
      <c r="I28010" s="49"/>
    </row>
    <row r="28011" customHeight="1" spans="7:9">
      <c r="G28011" s="11"/>
      <c r="H28011" s="12"/>
      <c r="I28011" s="49"/>
    </row>
    <row r="28012" customHeight="1" spans="7:9">
      <c r="G28012" s="11"/>
      <c r="H28012" s="12"/>
      <c r="I28012" s="49"/>
    </row>
    <row r="28013" customHeight="1" spans="7:9">
      <c r="G28013" s="11"/>
      <c r="H28013" s="12"/>
      <c r="I28013" s="49"/>
    </row>
    <row r="28014" customHeight="1" spans="7:9">
      <c r="G28014" s="11"/>
      <c r="H28014" s="12"/>
      <c r="I28014" s="49"/>
    </row>
    <row r="28015" customHeight="1" spans="7:9">
      <c r="G28015" s="11"/>
      <c r="H28015" s="12"/>
      <c r="I28015" s="49"/>
    </row>
    <row r="28016" customHeight="1" spans="7:9">
      <c r="G28016" s="11"/>
      <c r="H28016" s="12"/>
      <c r="I28016" s="49"/>
    </row>
    <row r="28017" customHeight="1" spans="7:9">
      <c r="G28017" s="11"/>
      <c r="H28017" s="12"/>
      <c r="I28017" s="49"/>
    </row>
    <row r="28018" customHeight="1" spans="7:9">
      <c r="G28018" s="11"/>
      <c r="H28018" s="12"/>
      <c r="I28018" s="49"/>
    </row>
    <row r="28019" customHeight="1" spans="7:9">
      <c r="G28019" s="11"/>
      <c r="H28019" s="12"/>
      <c r="I28019" s="49"/>
    </row>
    <row r="28020" customHeight="1" spans="7:9">
      <c r="G28020" s="11"/>
      <c r="H28020" s="12"/>
      <c r="I28020" s="49"/>
    </row>
    <row r="28021" customHeight="1" spans="7:9">
      <c r="G28021" s="11"/>
      <c r="H28021" s="12"/>
      <c r="I28021" s="49"/>
    </row>
    <row r="28022" customHeight="1" spans="7:9">
      <c r="G28022" s="11"/>
      <c r="H28022" s="12"/>
      <c r="I28022" s="49"/>
    </row>
    <row r="28023" customHeight="1" spans="7:9">
      <c r="G28023" s="11"/>
      <c r="H28023" s="12"/>
      <c r="I28023" s="49"/>
    </row>
    <row r="28024" customHeight="1" spans="7:9">
      <c r="G28024" s="11"/>
      <c r="H28024" s="12"/>
      <c r="I28024" s="49"/>
    </row>
    <row r="28025" customHeight="1" spans="7:9">
      <c r="G28025" s="11"/>
      <c r="H28025" s="12"/>
      <c r="I28025" s="49"/>
    </row>
    <row r="28026" customHeight="1" spans="7:9">
      <c r="G28026" s="11"/>
      <c r="H28026" s="12"/>
      <c r="I28026" s="49"/>
    </row>
    <row r="28027" customHeight="1" spans="7:9">
      <c r="G28027" s="11"/>
      <c r="H28027" s="12"/>
      <c r="I28027" s="49"/>
    </row>
    <row r="28028" customHeight="1" spans="7:9">
      <c r="G28028" s="11"/>
      <c r="H28028" s="12"/>
      <c r="I28028" s="49"/>
    </row>
    <row r="28029" customHeight="1" spans="7:9">
      <c r="G28029" s="11"/>
      <c r="H28029" s="12"/>
      <c r="I28029" s="49"/>
    </row>
    <row r="28030" customHeight="1" spans="7:9">
      <c r="G28030" s="11"/>
      <c r="H28030" s="12"/>
      <c r="I28030" s="49"/>
    </row>
    <row r="28031" customHeight="1" spans="7:9">
      <c r="G28031" s="11"/>
      <c r="H28031" s="12"/>
      <c r="I28031" s="49"/>
    </row>
    <row r="28032" customHeight="1" spans="7:9">
      <c r="G28032" s="11"/>
      <c r="H28032" s="12"/>
      <c r="I28032" s="49"/>
    </row>
    <row r="28033" customHeight="1" spans="7:9">
      <c r="G28033" s="11"/>
      <c r="H28033" s="12"/>
      <c r="I28033" s="49"/>
    </row>
    <row r="28034" customHeight="1" spans="7:9">
      <c r="G28034" s="11"/>
      <c r="H28034" s="12"/>
      <c r="I28034" s="49"/>
    </row>
    <row r="28035" customHeight="1" spans="7:9">
      <c r="G28035" s="11"/>
      <c r="H28035" s="12"/>
      <c r="I28035" s="49"/>
    </row>
    <row r="28036" customHeight="1" spans="7:9">
      <c r="G28036" s="11"/>
      <c r="H28036" s="12"/>
      <c r="I28036" s="49"/>
    </row>
    <row r="28037" customHeight="1" spans="7:9">
      <c r="G28037" s="11"/>
      <c r="H28037" s="12"/>
      <c r="I28037" s="49"/>
    </row>
    <row r="28038" customHeight="1" spans="7:9">
      <c r="G28038" s="11"/>
      <c r="H28038" s="12"/>
      <c r="I28038" s="49"/>
    </row>
    <row r="28039" customHeight="1" spans="7:9">
      <c r="G28039" s="11"/>
      <c r="H28039" s="12"/>
      <c r="I28039" s="49"/>
    </row>
    <row r="28040" customHeight="1" spans="7:9">
      <c r="G28040" s="11"/>
      <c r="H28040" s="12"/>
      <c r="I28040" s="49"/>
    </row>
    <row r="28041" customHeight="1" spans="7:9">
      <c r="G28041" s="11"/>
      <c r="H28041" s="12"/>
      <c r="I28041" s="49"/>
    </row>
    <row r="28042" customHeight="1" spans="7:9">
      <c r="G28042" s="11"/>
      <c r="H28042" s="12"/>
      <c r="I28042" s="49"/>
    </row>
    <row r="28043" customHeight="1" spans="7:9">
      <c r="G28043" s="11"/>
      <c r="H28043" s="12"/>
      <c r="I28043" s="49"/>
    </row>
    <row r="28044" customHeight="1" spans="7:9">
      <c r="G28044" s="11"/>
      <c r="H28044" s="12"/>
      <c r="I28044" s="49"/>
    </row>
    <row r="28045" customHeight="1" spans="7:9">
      <c r="G28045" s="11"/>
      <c r="H28045" s="12"/>
      <c r="I28045" s="49"/>
    </row>
    <row r="28046" customHeight="1" spans="7:9">
      <c r="G28046" s="11"/>
      <c r="H28046" s="12"/>
      <c r="I28046" s="49"/>
    </row>
    <row r="28047" customHeight="1" spans="7:9">
      <c r="G28047" s="11"/>
      <c r="H28047" s="12"/>
      <c r="I28047" s="49"/>
    </row>
    <row r="28048" customHeight="1" spans="7:9">
      <c r="G28048" s="11"/>
      <c r="H28048" s="12"/>
      <c r="I28048" s="49"/>
    </row>
    <row r="28049" customHeight="1" spans="7:9">
      <c r="G28049" s="11"/>
      <c r="H28049" s="12"/>
      <c r="I28049" s="49"/>
    </row>
    <row r="28050" customHeight="1" spans="7:9">
      <c r="G28050" s="11"/>
      <c r="H28050" s="12"/>
      <c r="I28050" s="49"/>
    </row>
    <row r="28051" customHeight="1" spans="7:9">
      <c r="G28051" s="11"/>
      <c r="H28051" s="12"/>
      <c r="I28051" s="49"/>
    </row>
    <row r="28052" customHeight="1" spans="7:9">
      <c r="G28052" s="11"/>
      <c r="H28052" s="12"/>
      <c r="I28052" s="49"/>
    </row>
    <row r="28053" customHeight="1" spans="7:9">
      <c r="G28053" s="11"/>
      <c r="H28053" s="12"/>
      <c r="I28053" s="49"/>
    </row>
    <row r="28054" customHeight="1" spans="7:9">
      <c r="G28054" s="11"/>
      <c r="H28054" s="12"/>
      <c r="I28054" s="49"/>
    </row>
    <row r="28055" customHeight="1" spans="7:9">
      <c r="G28055" s="11"/>
      <c r="H28055" s="12"/>
      <c r="I28055" s="49"/>
    </row>
    <row r="28056" customHeight="1" spans="7:9">
      <c r="G28056" s="11"/>
      <c r="H28056" s="12"/>
      <c r="I28056" s="49"/>
    </row>
    <row r="28057" customHeight="1" spans="7:9">
      <c r="G28057" s="11"/>
      <c r="H28057" s="12"/>
      <c r="I28057" s="49"/>
    </row>
    <row r="28058" customHeight="1" spans="7:9">
      <c r="G28058" s="11"/>
      <c r="H28058" s="12"/>
      <c r="I28058" s="49"/>
    </row>
    <row r="28059" customHeight="1" spans="7:9">
      <c r="G28059" s="11"/>
      <c r="H28059" s="12"/>
      <c r="I28059" s="49"/>
    </row>
    <row r="28060" customHeight="1" spans="7:9">
      <c r="G28060" s="11"/>
      <c r="H28060" s="12"/>
      <c r="I28060" s="49"/>
    </row>
    <row r="28061" customHeight="1" spans="7:9">
      <c r="G28061" s="11"/>
      <c r="H28061" s="12"/>
      <c r="I28061" s="49"/>
    </row>
    <row r="28062" customHeight="1" spans="7:9">
      <c r="G28062" s="11"/>
      <c r="H28062" s="12"/>
      <c r="I28062" s="49"/>
    </row>
    <row r="28063" customHeight="1" spans="7:9">
      <c r="G28063" s="11"/>
      <c r="H28063" s="12"/>
      <c r="I28063" s="49"/>
    </row>
    <row r="28064" customHeight="1" spans="7:9">
      <c r="G28064" s="11"/>
      <c r="H28064" s="12"/>
      <c r="I28064" s="49"/>
    </row>
    <row r="28065" customHeight="1" spans="7:9">
      <c r="G28065" s="11"/>
      <c r="H28065" s="12"/>
      <c r="I28065" s="49"/>
    </row>
    <row r="28066" customHeight="1" spans="7:9">
      <c r="G28066" s="11"/>
      <c r="H28066" s="12"/>
      <c r="I28066" s="49"/>
    </row>
    <row r="28067" customHeight="1" spans="7:9">
      <c r="G28067" s="11"/>
      <c r="H28067" s="12"/>
      <c r="I28067" s="49"/>
    </row>
    <row r="28068" customHeight="1" spans="7:9">
      <c r="G28068" s="11"/>
      <c r="H28068" s="12"/>
      <c r="I28068" s="49"/>
    </row>
    <row r="28069" customHeight="1" spans="7:9">
      <c r="G28069" s="11"/>
      <c r="H28069" s="12"/>
      <c r="I28069" s="49"/>
    </row>
    <row r="28070" customHeight="1" spans="7:9">
      <c r="G28070" s="11"/>
      <c r="H28070" s="12"/>
      <c r="I28070" s="49"/>
    </row>
    <row r="28071" customHeight="1" spans="7:9">
      <c r="G28071" s="11"/>
      <c r="H28071" s="12"/>
      <c r="I28071" s="49"/>
    </row>
    <row r="28072" customHeight="1" spans="7:9">
      <c r="G28072" s="11"/>
      <c r="H28072" s="12"/>
      <c r="I28072" s="49"/>
    </row>
    <row r="28073" customHeight="1" spans="7:9">
      <c r="G28073" s="11"/>
      <c r="H28073" s="12"/>
      <c r="I28073" s="49"/>
    </row>
    <row r="28074" customHeight="1" spans="7:9">
      <c r="G28074" s="11"/>
      <c r="H28074" s="12"/>
      <c r="I28074" s="49"/>
    </row>
    <row r="28075" customHeight="1" spans="7:9">
      <c r="G28075" s="11"/>
      <c r="H28075" s="12"/>
      <c r="I28075" s="49"/>
    </row>
    <row r="28076" customHeight="1" spans="7:9">
      <c r="G28076" s="11"/>
      <c r="H28076" s="12"/>
      <c r="I28076" s="49"/>
    </row>
    <row r="28077" customHeight="1" spans="7:9">
      <c r="G28077" s="11"/>
      <c r="H28077" s="12"/>
      <c r="I28077" s="49"/>
    </row>
    <row r="28078" customHeight="1" spans="7:9">
      <c r="G28078" s="11"/>
      <c r="H28078" s="12"/>
      <c r="I28078" s="49"/>
    </row>
    <row r="28079" customHeight="1" spans="7:9">
      <c r="G28079" s="11"/>
      <c r="H28079" s="12"/>
      <c r="I28079" s="49"/>
    </row>
    <row r="28080" customHeight="1" spans="7:9">
      <c r="G28080" s="11"/>
      <c r="H28080" s="12"/>
      <c r="I28080" s="49"/>
    </row>
    <row r="28081" customHeight="1" spans="7:9">
      <c r="G28081" s="11"/>
      <c r="H28081" s="12"/>
      <c r="I28081" s="49"/>
    </row>
    <row r="28082" customHeight="1" spans="7:9">
      <c r="G28082" s="11"/>
      <c r="H28082" s="12"/>
      <c r="I28082" s="49"/>
    </row>
    <row r="28083" customHeight="1" spans="7:9">
      <c r="G28083" s="11"/>
      <c r="H28083" s="12"/>
      <c r="I28083" s="49"/>
    </row>
    <row r="28084" customHeight="1" spans="7:9">
      <c r="G28084" s="11"/>
      <c r="H28084" s="12"/>
      <c r="I28084" s="49"/>
    </row>
    <row r="28085" customHeight="1" spans="7:9">
      <c r="G28085" s="11"/>
      <c r="H28085" s="12"/>
      <c r="I28085" s="49"/>
    </row>
    <row r="28086" customHeight="1" spans="7:9">
      <c r="G28086" s="11"/>
      <c r="H28086" s="12"/>
      <c r="I28086" s="49"/>
    </row>
    <row r="28087" customHeight="1" spans="7:9">
      <c r="G28087" s="11"/>
      <c r="H28087" s="12"/>
      <c r="I28087" s="49"/>
    </row>
    <row r="28088" customHeight="1" spans="7:9">
      <c r="G28088" s="11"/>
      <c r="H28088" s="12"/>
      <c r="I28088" s="49"/>
    </row>
    <row r="28089" customHeight="1" spans="7:9">
      <c r="G28089" s="11"/>
      <c r="H28089" s="12"/>
      <c r="I28089" s="49"/>
    </row>
    <row r="28090" customHeight="1" spans="7:9">
      <c r="G28090" s="11"/>
      <c r="H28090" s="12"/>
      <c r="I28090" s="49"/>
    </row>
    <row r="28091" customHeight="1" spans="7:9">
      <c r="G28091" s="11"/>
      <c r="H28091" s="12"/>
      <c r="I28091" s="49"/>
    </row>
    <row r="28092" customHeight="1" spans="7:9">
      <c r="G28092" s="11"/>
      <c r="H28092" s="12"/>
      <c r="I28092" s="49"/>
    </row>
    <row r="28093" customHeight="1" spans="7:9">
      <c r="G28093" s="11"/>
      <c r="H28093" s="12"/>
      <c r="I28093" s="49"/>
    </row>
    <row r="28094" customHeight="1" spans="7:9">
      <c r="G28094" s="11"/>
      <c r="H28094" s="12"/>
      <c r="I28094" s="49"/>
    </row>
    <row r="28095" customHeight="1" spans="7:9">
      <c r="G28095" s="11"/>
      <c r="H28095" s="12"/>
      <c r="I28095" s="49"/>
    </row>
    <row r="28096" customHeight="1" spans="7:9">
      <c r="G28096" s="11"/>
      <c r="H28096" s="12"/>
      <c r="I28096" s="49"/>
    </row>
    <row r="28097" customHeight="1" spans="7:9">
      <c r="G28097" s="11"/>
      <c r="H28097" s="12"/>
      <c r="I28097" s="49"/>
    </row>
    <row r="28098" customHeight="1" spans="7:9">
      <c r="G28098" s="11"/>
      <c r="H28098" s="12"/>
      <c r="I28098" s="49"/>
    </row>
    <row r="28099" customHeight="1" spans="7:9">
      <c r="G28099" s="11"/>
      <c r="H28099" s="12"/>
      <c r="I28099" s="49"/>
    </row>
    <row r="28100" customHeight="1" spans="7:9">
      <c r="G28100" s="11"/>
      <c r="H28100" s="12"/>
      <c r="I28100" s="49"/>
    </row>
    <row r="28101" customHeight="1" spans="7:9">
      <c r="G28101" s="11"/>
      <c r="H28101" s="12"/>
      <c r="I28101" s="49"/>
    </row>
    <row r="28102" customHeight="1" spans="7:9">
      <c r="G28102" s="11"/>
      <c r="H28102" s="12"/>
      <c r="I28102" s="49"/>
    </row>
    <row r="28103" customHeight="1" spans="7:9">
      <c r="G28103" s="11"/>
      <c r="H28103" s="12"/>
      <c r="I28103" s="49"/>
    </row>
    <row r="28104" customHeight="1" spans="7:9">
      <c r="G28104" s="11"/>
      <c r="H28104" s="12"/>
      <c r="I28104" s="49"/>
    </row>
    <row r="28105" customHeight="1" spans="7:9">
      <c r="G28105" s="11"/>
      <c r="H28105" s="12"/>
      <c r="I28105" s="49"/>
    </row>
    <row r="28106" customHeight="1" spans="7:9">
      <c r="G28106" s="11"/>
      <c r="H28106" s="12"/>
      <c r="I28106" s="49"/>
    </row>
    <row r="28107" customHeight="1" spans="7:9">
      <c r="G28107" s="11"/>
      <c r="H28107" s="12"/>
      <c r="I28107" s="49"/>
    </row>
    <row r="28108" customHeight="1" spans="7:9">
      <c r="G28108" s="11"/>
      <c r="H28108" s="12"/>
      <c r="I28108" s="49"/>
    </row>
    <row r="28109" customHeight="1" spans="7:9">
      <c r="G28109" s="11"/>
      <c r="H28109" s="12"/>
      <c r="I28109" s="49"/>
    </row>
    <row r="28110" customHeight="1" spans="7:9">
      <c r="G28110" s="11"/>
      <c r="H28110" s="12"/>
      <c r="I28110" s="49"/>
    </row>
    <row r="28111" customHeight="1" spans="7:9">
      <c r="G28111" s="11"/>
      <c r="H28111" s="12"/>
      <c r="I28111" s="49"/>
    </row>
    <row r="28112" customHeight="1" spans="7:9">
      <c r="G28112" s="11"/>
      <c r="H28112" s="12"/>
      <c r="I28112" s="49"/>
    </row>
    <row r="28113" customHeight="1" spans="7:9">
      <c r="G28113" s="11"/>
      <c r="H28113" s="12"/>
      <c r="I28113" s="49"/>
    </row>
    <row r="28114" customHeight="1" spans="7:9">
      <c r="G28114" s="11"/>
      <c r="H28114" s="12"/>
      <c r="I28114" s="49"/>
    </row>
    <row r="28115" customHeight="1" spans="7:9">
      <c r="G28115" s="11"/>
      <c r="H28115" s="12"/>
      <c r="I28115" s="49"/>
    </row>
    <row r="28116" customHeight="1" spans="7:9">
      <c r="G28116" s="11"/>
      <c r="H28116" s="12"/>
      <c r="I28116" s="49"/>
    </row>
    <row r="28117" customHeight="1" spans="7:9">
      <c r="G28117" s="11"/>
      <c r="H28117" s="12"/>
      <c r="I28117" s="49"/>
    </row>
    <row r="28118" customHeight="1" spans="7:9">
      <c r="G28118" s="11"/>
      <c r="H28118" s="12"/>
      <c r="I28118" s="49"/>
    </row>
    <row r="28119" customHeight="1" spans="7:9">
      <c r="G28119" s="11"/>
      <c r="H28119" s="12"/>
      <c r="I28119" s="49"/>
    </row>
    <row r="28120" customHeight="1" spans="7:9">
      <c r="G28120" s="11"/>
      <c r="H28120" s="12"/>
      <c r="I28120" s="49"/>
    </row>
    <row r="28121" customHeight="1" spans="7:9">
      <c r="G28121" s="11"/>
      <c r="H28121" s="12"/>
      <c r="I28121" s="49"/>
    </row>
    <row r="28122" customHeight="1" spans="7:9">
      <c r="G28122" s="11"/>
      <c r="H28122" s="12"/>
      <c r="I28122" s="49"/>
    </row>
    <row r="28123" customHeight="1" spans="7:9">
      <c r="G28123" s="11"/>
      <c r="H28123" s="12"/>
      <c r="I28123" s="49"/>
    </row>
    <row r="28124" customHeight="1" spans="7:9">
      <c r="G28124" s="11"/>
      <c r="H28124" s="12"/>
      <c r="I28124" s="49"/>
    </row>
    <row r="28125" customHeight="1" spans="7:9">
      <c r="G28125" s="11"/>
      <c r="H28125" s="12"/>
      <c r="I28125" s="49"/>
    </row>
    <row r="28126" customHeight="1" spans="7:9">
      <c r="G28126" s="11"/>
      <c r="H28126" s="12"/>
      <c r="I28126" s="49"/>
    </row>
    <row r="28127" customHeight="1" spans="7:9">
      <c r="G28127" s="11"/>
      <c r="H28127" s="12"/>
      <c r="I28127" s="49"/>
    </row>
    <row r="28128" customHeight="1" spans="7:9">
      <c r="G28128" s="11"/>
      <c r="H28128" s="12"/>
      <c r="I28128" s="49"/>
    </row>
    <row r="28129" customHeight="1" spans="7:9">
      <c r="G28129" s="11"/>
      <c r="H28129" s="12"/>
      <c r="I28129" s="49"/>
    </row>
    <row r="28130" customHeight="1" spans="7:9">
      <c r="G28130" s="11"/>
      <c r="H28130" s="12"/>
      <c r="I28130" s="49"/>
    </row>
    <row r="28131" customHeight="1" spans="7:9">
      <c r="G28131" s="11"/>
      <c r="H28131" s="12"/>
      <c r="I28131" s="49"/>
    </row>
    <row r="28132" customHeight="1" spans="7:9">
      <c r="G28132" s="11"/>
      <c r="H28132" s="12"/>
      <c r="I28132" s="49"/>
    </row>
    <row r="28133" customHeight="1" spans="7:9">
      <c r="G28133" s="11"/>
      <c r="H28133" s="12"/>
      <c r="I28133" s="49"/>
    </row>
    <row r="28134" customHeight="1" spans="7:9">
      <c r="G28134" s="11"/>
      <c r="H28134" s="12"/>
      <c r="I28134" s="49"/>
    </row>
    <row r="28135" customHeight="1" spans="7:9">
      <c r="G28135" s="11"/>
      <c r="H28135" s="12"/>
      <c r="I28135" s="49"/>
    </row>
    <row r="28136" customHeight="1" spans="7:9">
      <c r="G28136" s="11"/>
      <c r="H28136" s="12"/>
      <c r="I28136" s="49"/>
    </row>
    <row r="28137" customHeight="1" spans="7:9">
      <c r="G28137" s="11"/>
      <c r="H28137" s="12"/>
      <c r="I28137" s="49"/>
    </row>
    <row r="28138" customHeight="1" spans="7:9">
      <c r="G28138" s="11"/>
      <c r="H28138" s="12"/>
      <c r="I28138" s="49"/>
    </row>
    <row r="28139" customHeight="1" spans="7:9">
      <c r="G28139" s="11"/>
      <c r="H28139" s="12"/>
      <c r="I28139" s="49"/>
    </row>
    <row r="28140" customHeight="1" spans="7:9">
      <c r="G28140" s="11"/>
      <c r="H28140" s="12"/>
      <c r="I28140" s="49"/>
    </row>
    <row r="28141" customHeight="1" spans="7:9">
      <c r="G28141" s="11"/>
      <c r="H28141" s="12"/>
      <c r="I28141" s="49"/>
    </row>
    <row r="28142" customHeight="1" spans="7:9">
      <c r="G28142" s="11"/>
      <c r="H28142" s="12"/>
      <c r="I28142" s="49"/>
    </row>
    <row r="28143" customHeight="1" spans="7:9">
      <c r="G28143" s="11"/>
      <c r="H28143" s="12"/>
      <c r="I28143" s="49"/>
    </row>
    <row r="28144" customHeight="1" spans="7:9">
      <c r="G28144" s="11"/>
      <c r="H28144" s="12"/>
      <c r="I28144" s="49"/>
    </row>
    <row r="28145" customHeight="1" spans="7:9">
      <c r="G28145" s="11"/>
      <c r="H28145" s="12"/>
      <c r="I28145" s="49"/>
    </row>
    <row r="28146" customHeight="1" spans="7:9">
      <c r="G28146" s="11"/>
      <c r="H28146" s="12"/>
      <c r="I28146" s="49"/>
    </row>
    <row r="28147" customHeight="1" spans="7:9">
      <c r="G28147" s="11"/>
      <c r="H28147" s="12"/>
      <c r="I28147" s="49"/>
    </row>
    <row r="28148" customHeight="1" spans="7:9">
      <c r="G28148" s="11"/>
      <c r="H28148" s="12"/>
      <c r="I28148" s="49"/>
    </row>
    <row r="28149" customHeight="1" spans="7:9">
      <c r="G28149" s="11"/>
      <c r="H28149" s="12"/>
      <c r="I28149" s="49"/>
    </row>
    <row r="28150" customHeight="1" spans="7:9">
      <c r="G28150" s="11"/>
      <c r="H28150" s="12"/>
      <c r="I28150" s="49"/>
    </row>
    <row r="28151" customHeight="1" spans="7:9">
      <c r="G28151" s="11"/>
      <c r="H28151" s="12"/>
      <c r="I28151" s="49"/>
    </row>
    <row r="28152" customHeight="1" spans="7:9">
      <c r="G28152" s="11"/>
      <c r="H28152" s="12"/>
      <c r="I28152" s="49"/>
    </row>
    <row r="28153" customHeight="1" spans="7:9">
      <c r="G28153" s="11"/>
      <c r="H28153" s="12"/>
      <c r="I28153" s="49"/>
    </row>
    <row r="28154" customHeight="1" spans="7:9">
      <c r="G28154" s="11"/>
      <c r="H28154" s="12"/>
      <c r="I28154" s="49"/>
    </row>
    <row r="28155" customHeight="1" spans="7:9">
      <c r="G28155" s="11"/>
      <c r="H28155" s="12"/>
      <c r="I28155" s="49"/>
    </row>
    <row r="28156" customHeight="1" spans="7:9">
      <c r="G28156" s="11"/>
      <c r="H28156" s="12"/>
      <c r="I28156" s="49"/>
    </row>
    <row r="28157" customHeight="1" spans="7:9">
      <c r="G28157" s="11"/>
      <c r="H28157" s="12"/>
      <c r="I28157" s="49"/>
    </row>
    <row r="28158" customHeight="1" spans="7:9">
      <c r="G28158" s="11"/>
      <c r="H28158" s="12"/>
      <c r="I28158" s="49"/>
    </row>
    <row r="28159" customHeight="1" spans="7:9">
      <c r="G28159" s="11"/>
      <c r="H28159" s="12"/>
      <c r="I28159" s="49"/>
    </row>
    <row r="28160" customHeight="1" spans="7:9">
      <c r="G28160" s="11"/>
      <c r="H28160" s="12"/>
      <c r="I28160" s="49"/>
    </row>
    <row r="28161" customHeight="1" spans="7:9">
      <c r="G28161" s="11"/>
      <c r="H28161" s="12"/>
      <c r="I28161" s="49"/>
    </row>
    <row r="28162" customHeight="1" spans="7:9">
      <c r="G28162" s="11"/>
      <c r="H28162" s="12"/>
      <c r="I28162" s="49"/>
    </row>
    <row r="28163" customHeight="1" spans="7:9">
      <c r="G28163" s="11"/>
      <c r="H28163" s="12"/>
      <c r="I28163" s="49"/>
    </row>
    <row r="28164" customHeight="1" spans="7:9">
      <c r="G28164" s="11"/>
      <c r="H28164" s="12"/>
      <c r="I28164" s="49"/>
    </row>
    <row r="28165" customHeight="1" spans="7:9">
      <c r="G28165" s="11"/>
      <c r="H28165" s="12"/>
      <c r="I28165" s="49"/>
    </row>
    <row r="28166" customHeight="1" spans="7:9">
      <c r="G28166" s="11"/>
      <c r="H28166" s="12"/>
      <c r="I28166" s="49"/>
    </row>
    <row r="28167" customHeight="1" spans="7:9">
      <c r="G28167" s="11"/>
      <c r="H28167" s="12"/>
      <c r="I28167" s="49"/>
    </row>
    <row r="28168" customHeight="1" spans="7:9">
      <c r="G28168" s="11"/>
      <c r="H28168" s="12"/>
      <c r="I28168" s="49"/>
    </row>
    <row r="28169" customHeight="1" spans="7:9">
      <c r="G28169" s="11"/>
      <c r="H28169" s="12"/>
      <c r="I28169" s="49"/>
    </row>
    <row r="28170" customHeight="1" spans="7:9">
      <c r="G28170" s="11"/>
      <c r="H28170" s="12"/>
      <c r="I28170" s="49"/>
    </row>
    <row r="28171" customHeight="1" spans="7:9">
      <c r="G28171" s="11"/>
      <c r="H28171" s="12"/>
      <c r="I28171" s="49"/>
    </row>
    <row r="28172" customHeight="1" spans="7:9">
      <c r="G28172" s="11"/>
      <c r="H28172" s="12"/>
      <c r="I28172" s="49"/>
    </row>
    <row r="28173" customHeight="1" spans="7:9">
      <c r="G28173" s="11"/>
      <c r="H28173" s="12"/>
      <c r="I28173" s="49"/>
    </row>
    <row r="28174" customHeight="1" spans="7:9">
      <c r="G28174" s="11"/>
      <c r="H28174" s="12"/>
      <c r="I28174" s="49"/>
    </row>
    <row r="28175" customHeight="1" spans="7:9">
      <c r="G28175" s="11"/>
      <c r="H28175" s="12"/>
      <c r="I28175" s="49"/>
    </row>
    <row r="28176" customHeight="1" spans="7:9">
      <c r="G28176" s="11"/>
      <c r="H28176" s="12"/>
      <c r="I28176" s="49"/>
    </row>
    <row r="28177" customHeight="1" spans="7:9">
      <c r="G28177" s="11"/>
      <c r="H28177" s="12"/>
      <c r="I28177" s="49"/>
    </row>
    <row r="28178" customHeight="1" spans="7:9">
      <c r="G28178" s="11"/>
      <c r="H28178" s="12"/>
      <c r="I28178" s="49"/>
    </row>
    <row r="28179" customHeight="1" spans="7:9">
      <c r="G28179" s="11"/>
      <c r="H28179" s="12"/>
      <c r="I28179" s="49"/>
    </row>
    <row r="28180" customHeight="1" spans="7:9">
      <c r="G28180" s="11"/>
      <c r="H28180" s="12"/>
      <c r="I28180" s="49"/>
    </row>
    <row r="28181" customHeight="1" spans="7:9">
      <c r="G28181" s="11"/>
      <c r="H28181" s="12"/>
      <c r="I28181" s="49"/>
    </row>
    <row r="28182" customHeight="1" spans="7:9">
      <c r="G28182" s="11"/>
      <c r="H28182" s="12"/>
      <c r="I28182" s="49"/>
    </row>
    <row r="28183" customHeight="1" spans="7:9">
      <c r="G28183" s="11"/>
      <c r="H28183" s="12"/>
      <c r="I28183" s="49"/>
    </row>
    <row r="28184" customHeight="1" spans="7:9">
      <c r="G28184" s="11"/>
      <c r="H28184" s="12"/>
      <c r="I28184" s="49"/>
    </row>
    <row r="28185" customHeight="1" spans="7:9">
      <c r="G28185" s="11"/>
      <c r="H28185" s="12"/>
      <c r="I28185" s="49"/>
    </row>
    <row r="28186" customHeight="1" spans="7:9">
      <c r="G28186" s="11"/>
      <c r="H28186" s="12"/>
      <c r="I28186" s="49"/>
    </row>
    <row r="28187" customHeight="1" spans="7:9">
      <c r="G28187" s="11"/>
      <c r="H28187" s="12"/>
      <c r="I28187" s="49"/>
    </row>
    <row r="28188" customHeight="1" spans="7:9">
      <c r="G28188" s="11"/>
      <c r="H28188" s="12"/>
      <c r="I28188" s="49"/>
    </row>
    <row r="28189" customHeight="1" spans="7:9">
      <c r="G28189" s="11"/>
      <c r="H28189" s="12"/>
      <c r="I28189" s="49"/>
    </row>
    <row r="28190" customHeight="1" spans="7:9">
      <c r="G28190" s="11"/>
      <c r="H28190" s="12"/>
      <c r="I28190" s="49"/>
    </row>
    <row r="28191" customHeight="1" spans="7:9">
      <c r="G28191" s="11"/>
      <c r="H28191" s="12"/>
      <c r="I28191" s="49"/>
    </row>
    <row r="28192" customHeight="1" spans="7:9">
      <c r="G28192" s="11"/>
      <c r="H28192" s="12"/>
      <c r="I28192" s="49"/>
    </row>
    <row r="28193" customHeight="1" spans="7:9">
      <c r="G28193" s="11"/>
      <c r="H28193" s="12"/>
      <c r="I28193" s="49"/>
    </row>
    <row r="28194" customHeight="1" spans="7:9">
      <c r="G28194" s="11"/>
      <c r="H28194" s="12"/>
      <c r="I28194" s="49"/>
    </row>
    <row r="28195" customHeight="1" spans="7:9">
      <c r="G28195" s="11"/>
      <c r="H28195" s="12"/>
      <c r="I28195" s="49"/>
    </row>
    <row r="28196" customHeight="1" spans="7:9">
      <c r="G28196" s="11"/>
      <c r="H28196" s="12"/>
      <c r="I28196" s="49"/>
    </row>
    <row r="28197" customHeight="1" spans="7:9">
      <c r="G28197" s="11"/>
      <c r="H28197" s="12"/>
      <c r="I28197" s="49"/>
    </row>
    <row r="28198" customHeight="1" spans="7:9">
      <c r="G28198" s="11"/>
      <c r="H28198" s="12"/>
      <c r="I28198" s="49"/>
    </row>
    <row r="28199" customHeight="1" spans="7:9">
      <c r="G28199" s="11"/>
      <c r="H28199" s="12"/>
      <c r="I28199" s="49"/>
    </row>
    <row r="28200" customHeight="1" spans="7:9">
      <c r="G28200" s="11"/>
      <c r="H28200" s="12"/>
      <c r="I28200" s="49"/>
    </row>
    <row r="28201" customHeight="1" spans="7:9">
      <c r="G28201" s="11"/>
      <c r="H28201" s="12"/>
      <c r="I28201" s="49"/>
    </row>
    <row r="28202" customHeight="1" spans="7:9">
      <c r="G28202" s="11"/>
      <c r="H28202" s="12"/>
      <c r="I28202" s="49"/>
    </row>
    <row r="28203" customHeight="1" spans="7:9">
      <c r="G28203" s="11"/>
      <c r="H28203" s="12"/>
      <c r="I28203" s="49"/>
    </row>
    <row r="28204" customHeight="1" spans="7:9">
      <c r="G28204" s="11"/>
      <c r="H28204" s="12"/>
      <c r="I28204" s="49"/>
    </row>
    <row r="28205" customHeight="1" spans="7:9">
      <c r="G28205" s="11"/>
      <c r="H28205" s="12"/>
      <c r="I28205" s="49"/>
    </row>
    <row r="28206" customHeight="1" spans="7:9">
      <c r="G28206" s="11"/>
      <c r="H28206" s="12"/>
      <c r="I28206" s="49"/>
    </row>
    <row r="28207" customHeight="1" spans="7:9">
      <c r="G28207" s="11"/>
      <c r="H28207" s="12"/>
      <c r="I28207" s="49"/>
    </row>
    <row r="28208" customHeight="1" spans="7:9">
      <c r="G28208" s="11"/>
      <c r="H28208" s="12"/>
      <c r="I28208" s="49"/>
    </row>
    <row r="28209" customHeight="1" spans="7:9">
      <c r="G28209" s="11"/>
      <c r="H28209" s="12"/>
      <c r="I28209" s="49"/>
    </row>
    <row r="28210" customHeight="1" spans="7:9">
      <c r="G28210" s="11"/>
      <c r="H28210" s="12"/>
      <c r="I28210" s="49"/>
    </row>
    <row r="28211" customHeight="1" spans="7:9">
      <c r="G28211" s="11"/>
      <c r="H28211" s="12"/>
      <c r="I28211" s="49"/>
    </row>
    <row r="28212" customHeight="1" spans="7:9">
      <c r="G28212" s="11"/>
      <c r="H28212" s="12"/>
      <c r="I28212" s="49"/>
    </row>
    <row r="28213" customHeight="1" spans="7:9">
      <c r="G28213" s="11"/>
      <c r="H28213" s="12"/>
      <c r="I28213" s="49"/>
    </row>
    <row r="28214" customHeight="1" spans="7:9">
      <c r="G28214" s="11"/>
      <c r="H28214" s="12"/>
      <c r="I28214" s="49"/>
    </row>
    <row r="28215" customHeight="1" spans="7:9">
      <c r="G28215" s="11"/>
      <c r="H28215" s="12"/>
      <c r="I28215" s="49"/>
    </row>
    <row r="28216" customHeight="1" spans="7:9">
      <c r="G28216" s="11"/>
      <c r="H28216" s="12"/>
      <c r="I28216" s="49"/>
    </row>
    <row r="28217" customHeight="1" spans="7:9">
      <c r="G28217" s="11"/>
      <c r="H28217" s="12"/>
      <c r="I28217" s="49"/>
    </row>
    <row r="28218" customHeight="1" spans="7:9">
      <c r="G28218" s="11"/>
      <c r="H28218" s="12"/>
      <c r="I28218" s="49"/>
    </row>
    <row r="28219" customHeight="1" spans="7:9">
      <c r="G28219" s="11"/>
      <c r="H28219" s="12"/>
      <c r="I28219" s="49"/>
    </row>
    <row r="28220" customHeight="1" spans="7:9">
      <c r="G28220" s="11"/>
      <c r="H28220" s="12"/>
      <c r="I28220" s="49"/>
    </row>
    <row r="28221" customHeight="1" spans="7:9">
      <c r="G28221" s="11"/>
      <c r="H28221" s="12"/>
      <c r="I28221" s="49"/>
    </row>
    <row r="28222" customHeight="1" spans="7:9">
      <c r="G28222" s="11"/>
      <c r="H28222" s="12"/>
      <c r="I28222" s="49"/>
    </row>
    <row r="28223" customHeight="1" spans="7:9">
      <c r="G28223" s="11"/>
      <c r="H28223" s="12"/>
      <c r="I28223" s="49"/>
    </row>
    <row r="28224" customHeight="1" spans="7:9">
      <c r="G28224" s="11"/>
      <c r="H28224" s="12"/>
      <c r="I28224" s="49"/>
    </row>
    <row r="28225" customHeight="1" spans="7:9">
      <c r="G28225" s="11"/>
      <c r="H28225" s="12"/>
      <c r="I28225" s="49"/>
    </row>
    <row r="28226" customHeight="1" spans="7:9">
      <c r="G28226" s="11"/>
      <c r="H28226" s="12"/>
      <c r="I28226" s="49"/>
    </row>
    <row r="28227" customHeight="1" spans="7:9">
      <c r="G28227" s="11"/>
      <c r="H28227" s="12"/>
      <c r="I28227" s="49"/>
    </row>
    <row r="28228" customHeight="1" spans="7:9">
      <c r="G28228" s="11"/>
      <c r="H28228" s="12"/>
      <c r="I28228" s="49"/>
    </row>
    <row r="28229" customHeight="1" spans="7:9">
      <c r="G28229" s="11"/>
      <c r="H28229" s="12"/>
      <c r="I28229" s="49"/>
    </row>
    <row r="28230" customHeight="1" spans="7:9">
      <c r="G28230" s="11"/>
      <c r="H28230" s="12"/>
      <c r="I28230" s="49"/>
    </row>
    <row r="28231" customHeight="1" spans="7:9">
      <c r="G28231" s="11"/>
      <c r="H28231" s="12"/>
      <c r="I28231" s="49"/>
    </row>
    <row r="28232" customHeight="1" spans="7:9">
      <c r="G28232" s="11"/>
      <c r="H28232" s="12"/>
      <c r="I28232" s="49"/>
    </row>
    <row r="28233" customHeight="1" spans="7:9">
      <c r="G28233" s="11"/>
      <c r="H28233" s="12"/>
      <c r="I28233" s="49"/>
    </row>
    <row r="28234" customHeight="1" spans="7:9">
      <c r="G28234" s="11"/>
      <c r="H28234" s="12"/>
      <c r="I28234" s="49"/>
    </row>
    <row r="28235" customHeight="1" spans="7:9">
      <c r="G28235" s="11"/>
      <c r="H28235" s="12"/>
      <c r="I28235" s="49"/>
    </row>
    <row r="28236" customHeight="1" spans="7:9">
      <c r="G28236" s="11"/>
      <c r="H28236" s="12"/>
      <c r="I28236" s="49"/>
    </row>
    <row r="28237" customHeight="1" spans="7:9">
      <c r="G28237" s="11"/>
      <c r="H28237" s="12"/>
      <c r="I28237" s="49"/>
    </row>
    <row r="28238" customHeight="1" spans="7:9">
      <c r="G28238" s="11"/>
      <c r="H28238" s="12"/>
      <c r="I28238" s="49"/>
    </row>
    <row r="28239" customHeight="1" spans="7:9">
      <c r="G28239" s="11"/>
      <c r="H28239" s="12"/>
      <c r="I28239" s="49"/>
    </row>
    <row r="28240" customHeight="1" spans="7:9">
      <c r="G28240" s="11"/>
      <c r="H28240" s="12"/>
      <c r="I28240" s="49"/>
    </row>
    <row r="28241" customHeight="1" spans="7:9">
      <c r="G28241" s="11"/>
      <c r="H28241" s="12"/>
      <c r="I28241" s="49"/>
    </row>
    <row r="28242" customHeight="1" spans="7:9">
      <c r="G28242" s="11"/>
      <c r="H28242" s="12"/>
      <c r="I28242" s="49"/>
    </row>
    <row r="28243" customHeight="1" spans="7:9">
      <c r="G28243" s="11"/>
      <c r="H28243" s="12"/>
      <c r="I28243" s="49"/>
    </row>
    <row r="28244" customHeight="1" spans="7:9">
      <c r="G28244" s="11"/>
      <c r="H28244" s="12"/>
      <c r="I28244" s="49"/>
    </row>
    <row r="28245" customHeight="1" spans="7:9">
      <c r="G28245" s="11"/>
      <c r="H28245" s="12"/>
      <c r="I28245" s="49"/>
    </row>
    <row r="28246" customHeight="1" spans="7:9">
      <c r="G28246" s="11"/>
      <c r="H28246" s="12"/>
      <c r="I28246" s="49"/>
    </row>
    <row r="28247" customHeight="1" spans="7:9">
      <c r="G28247" s="11"/>
      <c r="H28247" s="12"/>
      <c r="I28247" s="49"/>
    </row>
    <row r="28248" customHeight="1" spans="7:9">
      <c r="G28248" s="11"/>
      <c r="H28248" s="12"/>
      <c r="I28248" s="49"/>
    </row>
    <row r="28249" customHeight="1" spans="7:9">
      <c r="G28249" s="11"/>
      <c r="H28249" s="12"/>
      <c r="I28249" s="49"/>
    </row>
    <row r="28250" customHeight="1" spans="7:9">
      <c r="G28250" s="11"/>
      <c r="H28250" s="12"/>
      <c r="I28250" s="49"/>
    </row>
    <row r="28251" customHeight="1" spans="7:9">
      <c r="G28251" s="11"/>
      <c r="H28251" s="12"/>
      <c r="I28251" s="49"/>
    </row>
    <row r="28252" customHeight="1" spans="7:9">
      <c r="G28252" s="11"/>
      <c r="H28252" s="12"/>
      <c r="I28252" s="49"/>
    </row>
    <row r="28253" customHeight="1" spans="7:9">
      <c r="G28253" s="11"/>
      <c r="H28253" s="12"/>
      <c r="I28253" s="49"/>
    </row>
    <row r="28254" customHeight="1" spans="7:9">
      <c r="G28254" s="11"/>
      <c r="H28254" s="12"/>
      <c r="I28254" s="49"/>
    </row>
    <row r="28255" customHeight="1" spans="7:9">
      <c r="G28255" s="11"/>
      <c r="H28255" s="12"/>
      <c r="I28255" s="49"/>
    </row>
    <row r="28256" customHeight="1" spans="7:9">
      <c r="G28256" s="11"/>
      <c r="H28256" s="12"/>
      <c r="I28256" s="49"/>
    </row>
    <row r="28257" customHeight="1" spans="7:9">
      <c r="G28257" s="11"/>
      <c r="H28257" s="12"/>
      <c r="I28257" s="49"/>
    </row>
    <row r="28258" customHeight="1" spans="7:9">
      <c r="G28258" s="11"/>
      <c r="H28258" s="12"/>
      <c r="I28258" s="49"/>
    </row>
    <row r="28259" customHeight="1" spans="7:9">
      <c r="G28259" s="11"/>
      <c r="H28259" s="12"/>
      <c r="I28259" s="49"/>
    </row>
    <row r="28260" customHeight="1" spans="7:9">
      <c r="G28260" s="11"/>
      <c r="H28260" s="12"/>
      <c r="I28260" s="49"/>
    </row>
    <row r="28261" customHeight="1" spans="7:9">
      <c r="G28261" s="11"/>
      <c r="H28261" s="12"/>
      <c r="I28261" s="49"/>
    </row>
    <row r="28262" customHeight="1" spans="7:9">
      <c r="G28262" s="11"/>
      <c r="H28262" s="12"/>
      <c r="I28262" s="49"/>
    </row>
    <row r="28263" customHeight="1" spans="7:9">
      <c r="G28263" s="11"/>
      <c r="H28263" s="12"/>
      <c r="I28263" s="49"/>
    </row>
    <row r="28264" customHeight="1" spans="7:9">
      <c r="G28264" s="11"/>
      <c r="H28264" s="12"/>
      <c r="I28264" s="49"/>
    </row>
    <row r="28265" customHeight="1" spans="7:9">
      <c r="G28265" s="11"/>
      <c r="H28265" s="12"/>
      <c r="I28265" s="49"/>
    </row>
    <row r="28266" customHeight="1" spans="7:9">
      <c r="G28266" s="11"/>
      <c r="H28266" s="12"/>
      <c r="I28266" s="49"/>
    </row>
    <row r="28267" customHeight="1" spans="7:9">
      <c r="G28267" s="11"/>
      <c r="H28267" s="12"/>
      <c r="I28267" s="49"/>
    </row>
    <row r="28268" customHeight="1" spans="7:9">
      <c r="G28268" s="11"/>
      <c r="H28268" s="12"/>
      <c r="I28268" s="49"/>
    </row>
    <row r="28269" customHeight="1" spans="7:9">
      <c r="G28269" s="11"/>
      <c r="H28269" s="12"/>
      <c r="I28269" s="49"/>
    </row>
    <row r="28270" customHeight="1" spans="7:9">
      <c r="G28270" s="11"/>
      <c r="H28270" s="12"/>
      <c r="I28270" s="49"/>
    </row>
    <row r="28271" customHeight="1" spans="7:9">
      <c r="G28271" s="11"/>
      <c r="H28271" s="12"/>
      <c r="I28271" s="49"/>
    </row>
    <row r="28272" customHeight="1" spans="7:9">
      <c r="G28272" s="11"/>
      <c r="H28272" s="12"/>
      <c r="I28272" s="49"/>
    </row>
    <row r="28273" customHeight="1" spans="7:9">
      <c r="G28273" s="11"/>
      <c r="H28273" s="12"/>
      <c r="I28273" s="49"/>
    </row>
    <row r="28274" customHeight="1" spans="7:9">
      <c r="G28274" s="11"/>
      <c r="H28274" s="12"/>
      <c r="I28274" s="49"/>
    </row>
    <row r="28275" customHeight="1" spans="7:9">
      <c r="G28275" s="11"/>
      <c r="H28275" s="12"/>
      <c r="I28275" s="49"/>
    </row>
    <row r="28276" customHeight="1" spans="7:9">
      <c r="G28276" s="11"/>
      <c r="H28276" s="12"/>
      <c r="I28276" s="49"/>
    </row>
    <row r="28277" customHeight="1" spans="7:9">
      <c r="G28277" s="11"/>
      <c r="H28277" s="12"/>
      <c r="I28277" s="49"/>
    </row>
    <row r="28278" customHeight="1" spans="7:9">
      <c r="G28278" s="11"/>
      <c r="H28278" s="12"/>
      <c r="I28278" s="49"/>
    </row>
    <row r="28279" customHeight="1" spans="7:9">
      <c r="G28279" s="11"/>
      <c r="H28279" s="12"/>
      <c r="I28279" s="49"/>
    </row>
    <row r="28280" customHeight="1" spans="7:9">
      <c r="G28280" s="11"/>
      <c r="H28280" s="12"/>
      <c r="I28280" s="49"/>
    </row>
    <row r="28281" customHeight="1" spans="7:9">
      <c r="G28281" s="11"/>
      <c r="H28281" s="12"/>
      <c r="I28281" s="49"/>
    </row>
    <row r="28282" customHeight="1" spans="7:9">
      <c r="G28282" s="11"/>
      <c r="H28282" s="12"/>
      <c r="I28282" s="49"/>
    </row>
    <row r="28283" customHeight="1" spans="7:9">
      <c r="G28283" s="11"/>
      <c r="H28283" s="12"/>
      <c r="I28283" s="49"/>
    </row>
    <row r="28284" customHeight="1" spans="7:9">
      <c r="G28284" s="11"/>
      <c r="H28284" s="12"/>
      <c r="I28284" s="49"/>
    </row>
    <row r="28285" customHeight="1" spans="7:9">
      <c r="G28285" s="11"/>
      <c r="H28285" s="12"/>
      <c r="I28285" s="49"/>
    </row>
    <row r="28286" customHeight="1" spans="7:9">
      <c r="G28286" s="11"/>
      <c r="H28286" s="12"/>
      <c r="I28286" s="49"/>
    </row>
    <row r="28287" customHeight="1" spans="7:9">
      <c r="G28287" s="11"/>
      <c r="H28287" s="12"/>
      <c r="I28287" s="49"/>
    </row>
    <row r="28288" customHeight="1" spans="7:9">
      <c r="G28288" s="11"/>
      <c r="H28288" s="12"/>
      <c r="I28288" s="49"/>
    </row>
    <row r="28289" customHeight="1" spans="7:9">
      <c r="G28289" s="11"/>
      <c r="H28289" s="12"/>
      <c r="I28289" s="49"/>
    </row>
    <row r="28290" customHeight="1" spans="7:9">
      <c r="G28290" s="11"/>
      <c r="H28290" s="12"/>
      <c r="I28290" s="49"/>
    </row>
    <row r="28291" customHeight="1" spans="7:9">
      <c r="G28291" s="11"/>
      <c r="H28291" s="12"/>
      <c r="I28291" s="49"/>
    </row>
    <row r="28292" customHeight="1" spans="7:9">
      <c r="G28292" s="11"/>
      <c r="H28292" s="12"/>
      <c r="I28292" s="49"/>
    </row>
    <row r="28293" customHeight="1" spans="7:9">
      <c r="G28293" s="11"/>
      <c r="H28293" s="12"/>
      <c r="I28293" s="49"/>
    </row>
    <row r="28294" customHeight="1" spans="7:9">
      <c r="G28294" s="11"/>
      <c r="H28294" s="12"/>
      <c r="I28294" s="49"/>
    </row>
    <row r="28295" customHeight="1" spans="7:9">
      <c r="G28295" s="11"/>
      <c r="H28295" s="12"/>
      <c r="I28295" s="49"/>
    </row>
    <row r="28296" customHeight="1" spans="7:9">
      <c r="G28296" s="11"/>
      <c r="H28296" s="12"/>
      <c r="I28296" s="49"/>
    </row>
    <row r="28297" customHeight="1" spans="7:9">
      <c r="G28297" s="11"/>
      <c r="H28297" s="12"/>
      <c r="I28297" s="49"/>
    </row>
    <row r="28298" customHeight="1" spans="7:9">
      <c r="G28298" s="11"/>
      <c r="H28298" s="12"/>
      <c r="I28298" s="49"/>
    </row>
    <row r="28299" customHeight="1" spans="7:9">
      <c r="G28299" s="11"/>
      <c r="H28299" s="12"/>
      <c r="I28299" s="49"/>
    </row>
    <row r="28300" customHeight="1" spans="7:9">
      <c r="G28300" s="11"/>
      <c r="H28300" s="12"/>
      <c r="I28300" s="49"/>
    </row>
    <row r="28301" customHeight="1" spans="7:9">
      <c r="G28301" s="11"/>
      <c r="H28301" s="12"/>
      <c r="I28301" s="49"/>
    </row>
    <row r="28302" customHeight="1" spans="7:9">
      <c r="G28302" s="11"/>
      <c r="H28302" s="12"/>
      <c r="I28302" s="49"/>
    </row>
    <row r="28303" customHeight="1" spans="7:9">
      <c r="G28303" s="11"/>
      <c r="H28303" s="12"/>
      <c r="I28303" s="49"/>
    </row>
    <row r="28304" customHeight="1" spans="7:9">
      <c r="G28304" s="11"/>
      <c r="H28304" s="12"/>
      <c r="I28304" s="49"/>
    </row>
    <row r="28305" customHeight="1" spans="7:9">
      <c r="G28305" s="11"/>
      <c r="H28305" s="12"/>
      <c r="I28305" s="49"/>
    </row>
    <row r="28306" customHeight="1" spans="7:9">
      <c r="G28306" s="11"/>
      <c r="H28306" s="12"/>
      <c r="I28306" s="49"/>
    </row>
    <row r="28307" customHeight="1" spans="7:9">
      <c r="G28307" s="11"/>
      <c r="H28307" s="12"/>
      <c r="I28307" s="49"/>
    </row>
    <row r="28308" customHeight="1" spans="7:9">
      <c r="G28308" s="11"/>
      <c r="H28308" s="12"/>
      <c r="I28308" s="49"/>
    </row>
    <row r="28309" customHeight="1" spans="7:9">
      <c r="G28309" s="11"/>
      <c r="H28309" s="12"/>
      <c r="I28309" s="49"/>
    </row>
    <row r="28310" customHeight="1" spans="7:9">
      <c r="G28310" s="11"/>
      <c r="H28310" s="12"/>
      <c r="I28310" s="49"/>
    </row>
    <row r="28311" customHeight="1" spans="7:9">
      <c r="G28311" s="11"/>
      <c r="H28311" s="12"/>
      <c r="I28311" s="49"/>
    </row>
    <row r="28312" customHeight="1" spans="7:9">
      <c r="G28312" s="11"/>
      <c r="H28312" s="12"/>
      <c r="I28312" s="49"/>
    </row>
    <row r="28313" customHeight="1" spans="7:9">
      <c r="G28313" s="11"/>
      <c r="H28313" s="12"/>
      <c r="I28313" s="49"/>
    </row>
    <row r="28314" customHeight="1" spans="7:9">
      <c r="G28314" s="11"/>
      <c r="H28314" s="12"/>
      <c r="I28314" s="49"/>
    </row>
    <row r="28315" customHeight="1" spans="7:9">
      <c r="G28315" s="11"/>
      <c r="H28315" s="12"/>
      <c r="I28315" s="49"/>
    </row>
    <row r="28316" customHeight="1" spans="7:9">
      <c r="G28316" s="11"/>
      <c r="H28316" s="12"/>
      <c r="I28316" s="49"/>
    </row>
    <row r="28317" customHeight="1" spans="7:9">
      <c r="G28317" s="11"/>
      <c r="H28317" s="12"/>
      <c r="I28317" s="49"/>
    </row>
    <row r="28318" customHeight="1" spans="7:9">
      <c r="G28318" s="11"/>
      <c r="H28318" s="12"/>
      <c r="I28318" s="49"/>
    </row>
    <row r="28319" customHeight="1" spans="7:9">
      <c r="G28319" s="11"/>
      <c r="H28319" s="12"/>
      <c r="I28319" s="49"/>
    </row>
    <row r="28320" customHeight="1" spans="7:9">
      <c r="G28320" s="11"/>
      <c r="H28320" s="12"/>
      <c r="I28320" s="49"/>
    </row>
    <row r="28321" customHeight="1" spans="7:9">
      <c r="G28321" s="11"/>
      <c r="H28321" s="12"/>
      <c r="I28321" s="49"/>
    </row>
    <row r="28322" customHeight="1" spans="7:9">
      <c r="G28322" s="11"/>
      <c r="H28322" s="12"/>
      <c r="I28322" s="49"/>
    </row>
    <row r="28323" customHeight="1" spans="7:9">
      <c r="G28323" s="11"/>
      <c r="H28323" s="12"/>
      <c r="I28323" s="49"/>
    </row>
    <row r="28324" customHeight="1" spans="7:9">
      <c r="G28324" s="11"/>
      <c r="H28324" s="12"/>
      <c r="I28324" s="49"/>
    </row>
    <row r="28325" customHeight="1" spans="7:9">
      <c r="G28325" s="11"/>
      <c r="H28325" s="12"/>
      <c r="I28325" s="49"/>
    </row>
    <row r="28326" customHeight="1" spans="7:9">
      <c r="G28326" s="11"/>
      <c r="H28326" s="12"/>
      <c r="I28326" s="49"/>
    </row>
    <row r="28327" customHeight="1" spans="7:9">
      <c r="G28327" s="11"/>
      <c r="H28327" s="12"/>
      <c r="I28327" s="49"/>
    </row>
    <row r="28328" customHeight="1" spans="7:9">
      <c r="G28328" s="11"/>
      <c r="H28328" s="12"/>
      <c r="I28328" s="49"/>
    </row>
    <row r="28329" customHeight="1" spans="7:9">
      <c r="G28329" s="11"/>
      <c r="H28329" s="12"/>
      <c r="I28329" s="49"/>
    </row>
    <row r="28330" customHeight="1" spans="7:9">
      <c r="G28330" s="11"/>
      <c r="H28330" s="12"/>
      <c r="I28330" s="49"/>
    </row>
    <row r="28331" customHeight="1" spans="7:9">
      <c r="G28331" s="11"/>
      <c r="H28331" s="12"/>
      <c r="I28331" s="49"/>
    </row>
    <row r="28332" customHeight="1" spans="7:9">
      <c r="G28332" s="11"/>
      <c r="H28332" s="12"/>
      <c r="I28332" s="49"/>
    </row>
    <row r="28333" customHeight="1" spans="7:9">
      <c r="G28333" s="11"/>
      <c r="H28333" s="12"/>
      <c r="I28333" s="49"/>
    </row>
    <row r="28334" customHeight="1" spans="7:9">
      <c r="G28334" s="11"/>
      <c r="H28334" s="12"/>
      <c r="I28334" s="49"/>
    </row>
    <row r="28335" customHeight="1" spans="7:9">
      <c r="G28335" s="11"/>
      <c r="H28335" s="12"/>
      <c r="I28335" s="49"/>
    </row>
    <row r="28336" customHeight="1" spans="7:9">
      <c r="G28336" s="11"/>
      <c r="H28336" s="12"/>
      <c r="I28336" s="49"/>
    </row>
    <row r="28337" customHeight="1" spans="7:9">
      <c r="G28337" s="11"/>
      <c r="H28337" s="12"/>
      <c r="I28337" s="49"/>
    </row>
    <row r="28338" customHeight="1" spans="7:9">
      <c r="G28338" s="11"/>
      <c r="H28338" s="12"/>
      <c r="I28338" s="49"/>
    </row>
    <row r="28339" customHeight="1" spans="7:9">
      <c r="G28339" s="11"/>
      <c r="H28339" s="12"/>
      <c r="I28339" s="49"/>
    </row>
    <row r="28340" customHeight="1" spans="7:9">
      <c r="G28340" s="11"/>
      <c r="H28340" s="12"/>
      <c r="I28340" s="49"/>
    </row>
    <row r="28341" customHeight="1" spans="7:9">
      <c r="G28341" s="11"/>
      <c r="H28341" s="12"/>
      <c r="I28341" s="49"/>
    </row>
    <row r="28342" customHeight="1" spans="7:9">
      <c r="G28342" s="11"/>
      <c r="H28342" s="12"/>
      <c r="I28342" s="49"/>
    </row>
    <row r="28343" customHeight="1" spans="7:9">
      <c r="G28343" s="11"/>
      <c r="H28343" s="12"/>
      <c r="I28343" s="49"/>
    </row>
    <row r="28344" customHeight="1" spans="7:9">
      <c r="G28344" s="11"/>
      <c r="H28344" s="12"/>
      <c r="I28344" s="49"/>
    </row>
    <row r="28345" customHeight="1" spans="7:9">
      <c r="G28345" s="11"/>
      <c r="H28345" s="12"/>
      <c r="I28345" s="49"/>
    </row>
    <row r="28346" customHeight="1" spans="7:9">
      <c r="G28346" s="11"/>
      <c r="H28346" s="12"/>
      <c r="I28346" s="49"/>
    </row>
    <row r="28347" customHeight="1" spans="7:9">
      <c r="G28347" s="11"/>
      <c r="H28347" s="12"/>
      <c r="I28347" s="49"/>
    </row>
    <row r="28348" customHeight="1" spans="7:9">
      <c r="G28348" s="11"/>
      <c r="H28348" s="12"/>
      <c r="I28348" s="49"/>
    </row>
    <row r="28349" customHeight="1" spans="7:9">
      <c r="G28349" s="11"/>
      <c r="H28349" s="12"/>
      <c r="I28349" s="49"/>
    </row>
    <row r="28350" customHeight="1" spans="7:9">
      <c r="G28350" s="11"/>
      <c r="H28350" s="12"/>
      <c r="I28350" s="49"/>
    </row>
    <row r="28351" customHeight="1" spans="7:9">
      <c r="G28351" s="11"/>
      <c r="H28351" s="12"/>
      <c r="I28351" s="49"/>
    </row>
    <row r="28352" customHeight="1" spans="7:9">
      <c r="G28352" s="11"/>
      <c r="H28352" s="12"/>
      <c r="I28352" s="49"/>
    </row>
    <row r="28353" customHeight="1" spans="7:9">
      <c r="G28353" s="11"/>
      <c r="H28353" s="12"/>
      <c r="I28353" s="49"/>
    </row>
    <row r="28354" customHeight="1" spans="7:9">
      <c r="G28354" s="11"/>
      <c r="H28354" s="12"/>
      <c r="I28354" s="49"/>
    </row>
    <row r="28355" customHeight="1" spans="7:9">
      <c r="G28355" s="11"/>
      <c r="H28355" s="12"/>
      <c r="I28355" s="49"/>
    </row>
    <row r="28356" customHeight="1" spans="7:9">
      <c r="G28356" s="11"/>
      <c r="H28356" s="12"/>
      <c r="I28356" s="49"/>
    </row>
    <row r="28357" customHeight="1" spans="7:9">
      <c r="G28357" s="11"/>
      <c r="H28357" s="12"/>
      <c r="I28357" s="49"/>
    </row>
    <row r="28358" customHeight="1" spans="7:9">
      <c r="G28358" s="11"/>
      <c r="H28358" s="12"/>
      <c r="I28358" s="49"/>
    </row>
    <row r="28359" customHeight="1" spans="7:9">
      <c r="G28359" s="11"/>
      <c r="H28359" s="12"/>
      <c r="I28359" s="49"/>
    </row>
    <row r="28360" customHeight="1" spans="7:9">
      <c r="G28360" s="11"/>
      <c r="H28360" s="12"/>
      <c r="I28360" s="49"/>
    </row>
    <row r="28361" customHeight="1" spans="7:9">
      <c r="G28361" s="11"/>
      <c r="H28361" s="12"/>
      <c r="I28361" s="49"/>
    </row>
    <row r="28362" customHeight="1" spans="7:9">
      <c r="G28362" s="11"/>
      <c r="H28362" s="12"/>
      <c r="I28362" s="49"/>
    </row>
    <row r="28363" customHeight="1" spans="7:9">
      <c r="G28363" s="11"/>
      <c r="H28363" s="12"/>
      <c r="I28363" s="49"/>
    </row>
    <row r="28364" customHeight="1" spans="7:9">
      <c r="G28364" s="11"/>
      <c r="H28364" s="12"/>
      <c r="I28364" s="49"/>
    </row>
    <row r="28365" customHeight="1" spans="7:9">
      <c r="G28365" s="11"/>
      <c r="H28365" s="12"/>
      <c r="I28365" s="49"/>
    </row>
    <row r="28366" customHeight="1" spans="7:9">
      <c r="G28366" s="11"/>
      <c r="H28366" s="12"/>
      <c r="I28366" s="49"/>
    </row>
    <row r="28367" customHeight="1" spans="7:9">
      <c r="G28367" s="11"/>
      <c r="H28367" s="12"/>
      <c r="I28367" s="49"/>
    </row>
    <row r="28368" customHeight="1" spans="7:9">
      <c r="G28368" s="11"/>
      <c r="H28368" s="12"/>
      <c r="I28368" s="49"/>
    </row>
    <row r="28369" customHeight="1" spans="7:9">
      <c r="G28369" s="11"/>
      <c r="H28369" s="12"/>
      <c r="I28369" s="49"/>
    </row>
    <row r="28370" customHeight="1" spans="7:9">
      <c r="G28370" s="11"/>
      <c r="H28370" s="12"/>
      <c r="I28370" s="49"/>
    </row>
    <row r="28371" customHeight="1" spans="7:9">
      <c r="G28371" s="11"/>
      <c r="H28371" s="12"/>
      <c r="I28371" s="49"/>
    </row>
    <row r="28372" customHeight="1" spans="7:9">
      <c r="G28372" s="11"/>
      <c r="H28372" s="12"/>
      <c r="I28372" s="49"/>
    </row>
    <row r="28373" customHeight="1" spans="7:9">
      <c r="G28373" s="11"/>
      <c r="H28373" s="12"/>
      <c r="I28373" s="49"/>
    </row>
    <row r="28374" customHeight="1" spans="7:9">
      <c r="G28374" s="11"/>
      <c r="H28374" s="12"/>
      <c r="I28374" s="49"/>
    </row>
    <row r="28375" customHeight="1" spans="7:9">
      <c r="G28375" s="11"/>
      <c r="H28375" s="12"/>
      <c r="I28375" s="49"/>
    </row>
    <row r="28376" customHeight="1" spans="7:9">
      <c r="G28376" s="11"/>
      <c r="H28376" s="12"/>
      <c r="I28376" s="49"/>
    </row>
    <row r="28377" customHeight="1" spans="7:9">
      <c r="G28377" s="11"/>
      <c r="H28377" s="12"/>
      <c r="I28377" s="49"/>
    </row>
    <row r="28378" customHeight="1" spans="7:9">
      <c r="G28378" s="11"/>
      <c r="H28378" s="12"/>
      <c r="I28378" s="49"/>
    </row>
    <row r="28379" customHeight="1" spans="7:9">
      <c r="G28379" s="11"/>
      <c r="H28379" s="12"/>
      <c r="I28379" s="49"/>
    </row>
    <row r="28380" customHeight="1" spans="7:9">
      <c r="G28380" s="11"/>
      <c r="H28380" s="12"/>
      <c r="I28380" s="49"/>
    </row>
    <row r="28381" customHeight="1" spans="7:9">
      <c r="G28381" s="11"/>
      <c r="H28381" s="12"/>
      <c r="I28381" s="49"/>
    </row>
    <row r="28382" customHeight="1" spans="7:9">
      <c r="G28382" s="11"/>
      <c r="H28382" s="12"/>
      <c r="I28382" s="49"/>
    </row>
    <row r="28383" customHeight="1" spans="7:9">
      <c r="G28383" s="11"/>
      <c r="H28383" s="12"/>
      <c r="I28383" s="49"/>
    </row>
    <row r="28384" customHeight="1" spans="7:9">
      <c r="G28384" s="11"/>
      <c r="H28384" s="12"/>
      <c r="I28384" s="49"/>
    </row>
    <row r="28385" customHeight="1" spans="7:9">
      <c r="G28385" s="11"/>
      <c r="H28385" s="12"/>
      <c r="I28385" s="49"/>
    </row>
    <row r="28386" customHeight="1" spans="7:9">
      <c r="G28386" s="11"/>
      <c r="H28386" s="12"/>
      <c r="I28386" s="49"/>
    </row>
    <row r="28387" customHeight="1" spans="7:9">
      <c r="G28387" s="11"/>
      <c r="H28387" s="12"/>
      <c r="I28387" s="49"/>
    </row>
    <row r="28388" customHeight="1" spans="7:9">
      <c r="G28388" s="11"/>
      <c r="H28388" s="12"/>
      <c r="I28388" s="49"/>
    </row>
    <row r="28389" customHeight="1" spans="7:9">
      <c r="G28389" s="11"/>
      <c r="H28389" s="12"/>
      <c r="I28389" s="49"/>
    </row>
    <row r="28390" customHeight="1" spans="7:9">
      <c r="G28390" s="11"/>
      <c r="H28390" s="12"/>
      <c r="I28390" s="49"/>
    </row>
    <row r="28391" customHeight="1" spans="7:9">
      <c r="G28391" s="11"/>
      <c r="H28391" s="12"/>
      <c r="I28391" s="49"/>
    </row>
    <row r="28392" customHeight="1" spans="7:9">
      <c r="G28392" s="11"/>
      <c r="H28392" s="12"/>
      <c r="I28392" s="49"/>
    </row>
    <row r="28393" customHeight="1" spans="7:9">
      <c r="G28393" s="11"/>
      <c r="H28393" s="12"/>
      <c r="I28393" s="49"/>
    </row>
    <row r="28394" customHeight="1" spans="7:9">
      <c r="G28394" s="11"/>
      <c r="H28394" s="12"/>
      <c r="I28394" s="49"/>
    </row>
    <row r="28395" customHeight="1" spans="7:9">
      <c r="G28395" s="11"/>
      <c r="H28395" s="12"/>
      <c r="I28395" s="49"/>
    </row>
    <row r="28396" customHeight="1" spans="7:9">
      <c r="G28396" s="11"/>
      <c r="H28396" s="12"/>
      <c r="I28396" s="49"/>
    </row>
    <row r="28397" customHeight="1" spans="7:9">
      <c r="G28397" s="11"/>
      <c r="H28397" s="12"/>
      <c r="I28397" s="49"/>
    </row>
    <row r="28398" customHeight="1" spans="7:9">
      <c r="G28398" s="11"/>
      <c r="H28398" s="12"/>
      <c r="I28398" s="49"/>
    </row>
    <row r="28399" customHeight="1" spans="7:9">
      <c r="G28399" s="11"/>
      <c r="H28399" s="12"/>
      <c r="I28399" s="49"/>
    </row>
    <row r="28400" customHeight="1" spans="7:9">
      <c r="G28400" s="11"/>
      <c r="H28400" s="12"/>
      <c r="I28400" s="49"/>
    </row>
    <row r="28401" customHeight="1" spans="7:9">
      <c r="G28401" s="11"/>
      <c r="H28401" s="12"/>
      <c r="I28401" s="49"/>
    </row>
    <row r="28402" customHeight="1" spans="7:9">
      <c r="G28402" s="11"/>
      <c r="H28402" s="12"/>
      <c r="I28402" s="49"/>
    </row>
    <row r="28403" customHeight="1" spans="7:9">
      <c r="G28403" s="11"/>
      <c r="H28403" s="12"/>
      <c r="I28403" s="49"/>
    </row>
    <row r="28404" customHeight="1" spans="7:9">
      <c r="G28404" s="11"/>
      <c r="H28404" s="12"/>
      <c r="I28404" s="49"/>
    </row>
    <row r="28405" customHeight="1" spans="7:9">
      <c r="G28405" s="11"/>
      <c r="H28405" s="12"/>
      <c r="I28405" s="49"/>
    </row>
    <row r="28406" customHeight="1" spans="7:9">
      <c r="G28406" s="11"/>
      <c r="H28406" s="12"/>
      <c r="I28406" s="49"/>
    </row>
    <row r="28407" customHeight="1" spans="7:9">
      <c r="G28407" s="11"/>
      <c r="H28407" s="12"/>
      <c r="I28407" s="49"/>
    </row>
    <row r="28408" customHeight="1" spans="7:9">
      <c r="G28408" s="11"/>
      <c r="H28408" s="12"/>
      <c r="I28408" s="49"/>
    </row>
    <row r="28409" customHeight="1" spans="7:9">
      <c r="G28409" s="11"/>
      <c r="H28409" s="12"/>
      <c r="I28409" s="49"/>
    </row>
    <row r="28410" customHeight="1" spans="7:9">
      <c r="G28410" s="11"/>
      <c r="H28410" s="12"/>
      <c r="I28410" s="49"/>
    </row>
    <row r="28411" customHeight="1" spans="7:9">
      <c r="G28411" s="11"/>
      <c r="H28411" s="12"/>
      <c r="I28411" s="49"/>
    </row>
    <row r="28412" customHeight="1" spans="7:9">
      <c r="G28412" s="11"/>
      <c r="H28412" s="12"/>
      <c r="I28412" s="49"/>
    </row>
    <row r="28413" customHeight="1" spans="7:9">
      <c r="G28413" s="11"/>
      <c r="H28413" s="12"/>
      <c r="I28413" s="49"/>
    </row>
    <row r="28414" customHeight="1" spans="7:9">
      <c r="G28414" s="11"/>
      <c r="H28414" s="12"/>
      <c r="I28414" s="49"/>
    </row>
    <row r="28415" customHeight="1" spans="7:9">
      <c r="G28415" s="11"/>
      <c r="H28415" s="12"/>
      <c r="I28415" s="49"/>
    </row>
    <row r="28416" customHeight="1" spans="7:9">
      <c r="G28416" s="11"/>
      <c r="H28416" s="12"/>
      <c r="I28416" s="49"/>
    </row>
    <row r="28417" customHeight="1" spans="7:9">
      <c r="G28417" s="11"/>
      <c r="H28417" s="12"/>
      <c r="I28417" s="49"/>
    </row>
    <row r="28418" customHeight="1" spans="7:9">
      <c r="G28418" s="11"/>
      <c r="H28418" s="12"/>
      <c r="I28418" s="49"/>
    </row>
    <row r="28419" customHeight="1" spans="7:9">
      <c r="G28419" s="11"/>
      <c r="H28419" s="12"/>
      <c r="I28419" s="49"/>
    </row>
    <row r="28420" customHeight="1" spans="7:9">
      <c r="G28420" s="11"/>
      <c r="H28420" s="12"/>
      <c r="I28420" s="49"/>
    </row>
    <row r="28421" customHeight="1" spans="7:9">
      <c r="G28421" s="11"/>
      <c r="H28421" s="12"/>
      <c r="I28421" s="49"/>
    </row>
    <row r="28422" customHeight="1" spans="7:9">
      <c r="G28422" s="11"/>
      <c r="H28422" s="12"/>
      <c r="I28422" s="49"/>
    </row>
    <row r="28423" customHeight="1" spans="7:9">
      <c r="G28423" s="11"/>
      <c r="H28423" s="12"/>
      <c r="I28423" s="49"/>
    </row>
    <row r="28424" customHeight="1" spans="7:9">
      <c r="G28424" s="11"/>
      <c r="H28424" s="12"/>
      <c r="I28424" s="49"/>
    </row>
    <row r="28425" customHeight="1" spans="7:9">
      <c r="G28425" s="11"/>
      <c r="H28425" s="12"/>
      <c r="I28425" s="49"/>
    </row>
    <row r="28426" customHeight="1" spans="7:9">
      <c r="G28426" s="11"/>
      <c r="H28426" s="12"/>
      <c r="I28426" s="49"/>
    </row>
    <row r="28427" customHeight="1" spans="7:9">
      <c r="G28427" s="11"/>
      <c r="H28427" s="12"/>
      <c r="I28427" s="49"/>
    </row>
    <row r="28428" customHeight="1" spans="7:9">
      <c r="G28428" s="11"/>
      <c r="H28428" s="12"/>
      <c r="I28428" s="49"/>
    </row>
    <row r="28429" customHeight="1" spans="7:9">
      <c r="G28429" s="11"/>
      <c r="H28429" s="12"/>
      <c r="I28429" s="49"/>
    </row>
    <row r="28430" customHeight="1" spans="7:9">
      <c r="G28430" s="11"/>
      <c r="H28430" s="12"/>
      <c r="I28430" s="49"/>
    </row>
    <row r="28431" customHeight="1" spans="7:9">
      <c r="G28431" s="11"/>
      <c r="H28431" s="12"/>
      <c r="I28431" s="49"/>
    </row>
    <row r="28432" customHeight="1" spans="7:9">
      <c r="G28432" s="11"/>
      <c r="H28432" s="12"/>
      <c r="I28432" s="49"/>
    </row>
    <row r="28433" customHeight="1" spans="7:9">
      <c r="G28433" s="11"/>
      <c r="H28433" s="12"/>
      <c r="I28433" s="49"/>
    </row>
    <row r="28434" customHeight="1" spans="7:9">
      <c r="G28434" s="11"/>
      <c r="H28434" s="12"/>
      <c r="I28434" s="49"/>
    </row>
    <row r="28435" customHeight="1" spans="7:9">
      <c r="G28435" s="11"/>
      <c r="H28435" s="12"/>
      <c r="I28435" s="49"/>
    </row>
    <row r="28436" customHeight="1" spans="7:9">
      <c r="G28436" s="11"/>
      <c r="H28436" s="12"/>
      <c r="I28436" s="49"/>
    </row>
    <row r="28437" customHeight="1" spans="7:9">
      <c r="G28437" s="11"/>
      <c r="H28437" s="12"/>
      <c r="I28437" s="49"/>
    </row>
    <row r="28438" customHeight="1" spans="7:9">
      <c r="G28438" s="11"/>
      <c r="H28438" s="12"/>
      <c r="I28438" s="49"/>
    </row>
    <row r="28439" customHeight="1" spans="7:9">
      <c r="G28439" s="11"/>
      <c r="H28439" s="12"/>
      <c r="I28439" s="49"/>
    </row>
    <row r="28440" customHeight="1" spans="7:9">
      <c r="G28440" s="11"/>
      <c r="H28440" s="12"/>
      <c r="I28440" s="49"/>
    </row>
    <row r="28441" customHeight="1" spans="7:9">
      <c r="G28441" s="11"/>
      <c r="H28441" s="12"/>
      <c r="I28441" s="49"/>
    </row>
    <row r="28442" customHeight="1" spans="7:9">
      <c r="G28442" s="11"/>
      <c r="H28442" s="12"/>
      <c r="I28442" s="49"/>
    </row>
    <row r="28443" customHeight="1" spans="7:9">
      <c r="G28443" s="11"/>
      <c r="H28443" s="12"/>
      <c r="I28443" s="49"/>
    </row>
    <row r="28444" customHeight="1" spans="7:9">
      <c r="G28444" s="11"/>
      <c r="H28444" s="12"/>
      <c r="I28444" s="49"/>
    </row>
    <row r="28445" customHeight="1" spans="7:9">
      <c r="G28445" s="11"/>
      <c r="H28445" s="12"/>
      <c r="I28445" s="49"/>
    </row>
    <row r="28446" customHeight="1" spans="7:9">
      <c r="G28446" s="11"/>
      <c r="H28446" s="12"/>
      <c r="I28446" s="49"/>
    </row>
    <row r="28447" customHeight="1" spans="7:9">
      <c r="G28447" s="11"/>
      <c r="H28447" s="12"/>
      <c r="I28447" s="49"/>
    </row>
    <row r="28448" customHeight="1" spans="7:9">
      <c r="G28448" s="11"/>
      <c r="H28448" s="12"/>
      <c r="I28448" s="49"/>
    </row>
    <row r="28449" customHeight="1" spans="7:9">
      <c r="G28449" s="11"/>
      <c r="H28449" s="12"/>
      <c r="I28449" s="49"/>
    </row>
    <row r="28450" customHeight="1" spans="7:9">
      <c r="G28450" s="11"/>
      <c r="H28450" s="12"/>
      <c r="I28450" s="49"/>
    </row>
    <row r="28451" customHeight="1" spans="7:9">
      <c r="G28451" s="11"/>
      <c r="H28451" s="12"/>
      <c r="I28451" s="49"/>
    </row>
    <row r="28452" customHeight="1" spans="7:9">
      <c r="G28452" s="11"/>
      <c r="H28452" s="12"/>
      <c r="I28452" s="49"/>
    </row>
    <row r="28453" customHeight="1" spans="7:9">
      <c r="G28453" s="11"/>
      <c r="H28453" s="12"/>
      <c r="I28453" s="49"/>
    </row>
    <row r="28454" customHeight="1" spans="7:9">
      <c r="G28454" s="11"/>
      <c r="H28454" s="12"/>
      <c r="I28454" s="49"/>
    </row>
    <row r="28455" customHeight="1" spans="7:9">
      <c r="G28455" s="11"/>
      <c r="H28455" s="12"/>
      <c r="I28455" s="49"/>
    </row>
    <row r="28456" customHeight="1" spans="7:9">
      <c r="G28456" s="11"/>
      <c r="H28456" s="12"/>
      <c r="I28456" s="49"/>
    </row>
    <row r="28457" customHeight="1" spans="7:9">
      <c r="G28457" s="11"/>
      <c r="H28457" s="12"/>
      <c r="I28457" s="49"/>
    </row>
    <row r="28458" customHeight="1" spans="7:9">
      <c r="G28458" s="11"/>
      <c r="H28458" s="12"/>
      <c r="I28458" s="49"/>
    </row>
    <row r="28459" customHeight="1" spans="7:9">
      <c r="G28459" s="11"/>
      <c r="H28459" s="12"/>
      <c r="I28459" s="49"/>
    </row>
    <row r="28460" customHeight="1" spans="7:9">
      <c r="G28460" s="11"/>
      <c r="H28460" s="12"/>
      <c r="I28460" s="49"/>
    </row>
    <row r="28461" customHeight="1" spans="7:9">
      <c r="G28461" s="11"/>
      <c r="H28461" s="12"/>
      <c r="I28461" s="49"/>
    </row>
    <row r="28462" customHeight="1" spans="7:9">
      <c r="G28462" s="11"/>
      <c r="H28462" s="12"/>
      <c r="I28462" s="49"/>
    </row>
    <row r="28463" customHeight="1" spans="7:9">
      <c r="G28463" s="11"/>
      <c r="H28463" s="12"/>
      <c r="I28463" s="49"/>
    </row>
    <row r="28464" customHeight="1" spans="7:9">
      <c r="G28464" s="11"/>
      <c r="H28464" s="12"/>
      <c r="I28464" s="49"/>
    </row>
    <row r="28465" customHeight="1" spans="7:9">
      <c r="G28465" s="11"/>
      <c r="H28465" s="12"/>
      <c r="I28465" s="49"/>
    </row>
    <row r="28466" customHeight="1" spans="7:9">
      <c r="G28466" s="11"/>
      <c r="H28466" s="12"/>
      <c r="I28466" s="49"/>
    </row>
    <row r="28467" customHeight="1" spans="7:9">
      <c r="G28467" s="11"/>
      <c r="H28467" s="12"/>
      <c r="I28467" s="49"/>
    </row>
    <row r="28468" customHeight="1" spans="7:9">
      <c r="G28468" s="11"/>
      <c r="H28468" s="12"/>
      <c r="I28468" s="49"/>
    </row>
    <row r="28469" customHeight="1" spans="7:9">
      <c r="G28469" s="11"/>
      <c r="H28469" s="12"/>
      <c r="I28469" s="49"/>
    </row>
    <row r="28470" customHeight="1" spans="7:9">
      <c r="G28470" s="11"/>
      <c r="H28470" s="12"/>
      <c r="I28470" s="49"/>
    </row>
    <row r="28471" customHeight="1" spans="7:9">
      <c r="G28471" s="11"/>
      <c r="H28471" s="12"/>
      <c r="I28471" s="49"/>
    </row>
    <row r="28472" customHeight="1" spans="7:9">
      <c r="G28472" s="11"/>
      <c r="H28472" s="12"/>
      <c r="I28472" s="49"/>
    </row>
    <row r="28473" customHeight="1" spans="7:9">
      <c r="G28473" s="11"/>
      <c r="H28473" s="12"/>
      <c r="I28473" s="49"/>
    </row>
    <row r="28474" customHeight="1" spans="7:9">
      <c r="G28474" s="11"/>
      <c r="H28474" s="12"/>
      <c r="I28474" s="49"/>
    </row>
    <row r="28475" customHeight="1" spans="7:9">
      <c r="G28475" s="11"/>
      <c r="H28475" s="12"/>
      <c r="I28475" s="49"/>
    </row>
    <row r="28476" customHeight="1" spans="7:9">
      <c r="G28476" s="11"/>
      <c r="H28476" s="12"/>
      <c r="I28476" s="49"/>
    </row>
    <row r="28477" customHeight="1" spans="7:9">
      <c r="G28477" s="11"/>
      <c r="H28477" s="12"/>
      <c r="I28477" s="49"/>
    </row>
    <row r="28478" customHeight="1" spans="7:9">
      <c r="G28478" s="11"/>
      <c r="H28478" s="12"/>
      <c r="I28478" s="49"/>
    </row>
    <row r="28479" customHeight="1" spans="7:9">
      <c r="G28479" s="11"/>
      <c r="H28479" s="12"/>
      <c r="I28479" s="49"/>
    </row>
    <row r="28480" customHeight="1" spans="7:9">
      <c r="G28480" s="11"/>
      <c r="H28480" s="12"/>
      <c r="I28480" s="49"/>
    </row>
    <row r="28481" customHeight="1" spans="7:9">
      <c r="G28481" s="11"/>
      <c r="H28481" s="12"/>
      <c r="I28481" s="49"/>
    </row>
    <row r="28482" customHeight="1" spans="7:9">
      <c r="G28482" s="11"/>
      <c r="H28482" s="12"/>
      <c r="I28482" s="49"/>
    </row>
    <row r="28483" customHeight="1" spans="7:9">
      <c r="G28483" s="11"/>
      <c r="H28483" s="12"/>
      <c r="I28483" s="49"/>
    </row>
    <row r="28484" customHeight="1" spans="7:9">
      <c r="G28484" s="11"/>
      <c r="H28484" s="12"/>
      <c r="I28484" s="49"/>
    </row>
    <row r="28485" customHeight="1" spans="7:9">
      <c r="G28485" s="11"/>
      <c r="H28485" s="12"/>
      <c r="I28485" s="49"/>
    </row>
    <row r="28486" customHeight="1" spans="7:9">
      <c r="G28486" s="11"/>
      <c r="H28486" s="12"/>
      <c r="I28486" s="49"/>
    </row>
    <row r="28487" customHeight="1" spans="7:9">
      <c r="G28487" s="11"/>
      <c r="H28487" s="12"/>
      <c r="I28487" s="49"/>
    </row>
    <row r="28488" customHeight="1" spans="7:9">
      <c r="G28488" s="11"/>
      <c r="H28488" s="12"/>
      <c r="I28488" s="49"/>
    </row>
    <row r="28489" customHeight="1" spans="7:9">
      <c r="G28489" s="11"/>
      <c r="H28489" s="12"/>
      <c r="I28489" s="49"/>
    </row>
    <row r="28490" customHeight="1" spans="7:9">
      <c r="G28490" s="11"/>
      <c r="H28490" s="12"/>
      <c r="I28490" s="49"/>
    </row>
    <row r="28491" customHeight="1" spans="7:9">
      <c r="G28491" s="11"/>
      <c r="H28491" s="12"/>
      <c r="I28491" s="49"/>
    </row>
    <row r="28492" customHeight="1" spans="7:9">
      <c r="G28492" s="11"/>
      <c r="H28492" s="12"/>
      <c r="I28492" s="49"/>
    </row>
    <row r="28493" customHeight="1" spans="7:9">
      <c r="G28493" s="11"/>
      <c r="H28493" s="12"/>
      <c r="I28493" s="49"/>
    </row>
    <row r="28494" customHeight="1" spans="7:9">
      <c r="G28494" s="11"/>
      <c r="H28494" s="12"/>
      <c r="I28494" s="49"/>
    </row>
    <row r="28495" customHeight="1" spans="7:9">
      <c r="G28495" s="11"/>
      <c r="H28495" s="12"/>
      <c r="I28495" s="49"/>
    </row>
    <row r="28496" customHeight="1" spans="7:9">
      <c r="G28496" s="11"/>
      <c r="H28496" s="12"/>
      <c r="I28496" s="49"/>
    </row>
    <row r="28497" customHeight="1" spans="7:9">
      <c r="G28497" s="11"/>
      <c r="H28497" s="12"/>
      <c r="I28497" s="49"/>
    </row>
    <row r="28498" customHeight="1" spans="7:9">
      <c r="G28498" s="11"/>
      <c r="H28498" s="12"/>
      <c r="I28498" s="49"/>
    </row>
    <row r="28499" customHeight="1" spans="7:9">
      <c r="G28499" s="11"/>
      <c r="H28499" s="12"/>
      <c r="I28499" s="49"/>
    </row>
    <row r="28500" customHeight="1" spans="7:9">
      <c r="G28500" s="11"/>
      <c r="H28500" s="12"/>
      <c r="I28500" s="49"/>
    </row>
    <row r="28501" customHeight="1" spans="7:9">
      <c r="G28501" s="11"/>
      <c r="H28501" s="12"/>
      <c r="I28501" s="49"/>
    </row>
    <row r="28502" customHeight="1" spans="7:9">
      <c r="G28502" s="11"/>
      <c r="H28502" s="12"/>
      <c r="I28502" s="49"/>
    </row>
    <row r="28503" customHeight="1" spans="7:9">
      <c r="G28503" s="11"/>
      <c r="H28503" s="12"/>
      <c r="I28503" s="49"/>
    </row>
    <row r="28504" customHeight="1" spans="7:9">
      <c r="G28504" s="11"/>
      <c r="H28504" s="12"/>
      <c r="I28504" s="49"/>
    </row>
    <row r="28505" customHeight="1" spans="7:9">
      <c r="G28505" s="11"/>
      <c r="H28505" s="12"/>
      <c r="I28505" s="49"/>
    </row>
    <row r="28506" customHeight="1" spans="7:9">
      <c r="G28506" s="11"/>
      <c r="H28506" s="12"/>
      <c r="I28506" s="49"/>
    </row>
    <row r="28507" customHeight="1" spans="7:9">
      <c r="G28507" s="11"/>
      <c r="H28507" s="12"/>
      <c r="I28507" s="49"/>
    </row>
    <row r="28508" customHeight="1" spans="7:9">
      <c r="G28508" s="11"/>
      <c r="H28508" s="12"/>
      <c r="I28508" s="49"/>
    </row>
    <row r="28509" customHeight="1" spans="7:9">
      <c r="G28509" s="11"/>
      <c r="H28509" s="12"/>
      <c r="I28509" s="49"/>
    </row>
    <row r="28510" customHeight="1" spans="7:9">
      <c r="G28510" s="11"/>
      <c r="H28510" s="12"/>
      <c r="I28510" s="49"/>
    </row>
    <row r="28511" customHeight="1" spans="7:9">
      <c r="G28511" s="11"/>
      <c r="H28511" s="12"/>
      <c r="I28511" s="49"/>
    </row>
    <row r="28512" customHeight="1" spans="7:9">
      <c r="G28512" s="11"/>
      <c r="H28512" s="12"/>
      <c r="I28512" s="49"/>
    </row>
    <row r="28513" customHeight="1" spans="7:9">
      <c r="G28513" s="11"/>
      <c r="H28513" s="12"/>
      <c r="I28513" s="49"/>
    </row>
    <row r="28514" customHeight="1" spans="7:9">
      <c r="G28514" s="11"/>
      <c r="H28514" s="12"/>
      <c r="I28514" s="49"/>
    </row>
    <row r="28515" customHeight="1" spans="7:9">
      <c r="G28515" s="11"/>
      <c r="H28515" s="12"/>
      <c r="I28515" s="49"/>
    </row>
    <row r="28516" customHeight="1" spans="7:9">
      <c r="G28516" s="11"/>
      <c r="H28516" s="12"/>
      <c r="I28516" s="49"/>
    </row>
    <row r="28517" customHeight="1" spans="7:9">
      <c r="G28517" s="11"/>
      <c r="H28517" s="12"/>
      <c r="I28517" s="49"/>
    </row>
    <row r="28518" customHeight="1" spans="7:9">
      <c r="G28518" s="11"/>
      <c r="H28518" s="12"/>
      <c r="I28518" s="49"/>
    </row>
    <row r="28519" customHeight="1" spans="7:9">
      <c r="G28519" s="11"/>
      <c r="H28519" s="12"/>
      <c r="I28519" s="49"/>
    </row>
    <row r="28520" customHeight="1" spans="7:9">
      <c r="G28520" s="11"/>
      <c r="H28520" s="12"/>
      <c r="I28520" s="49"/>
    </row>
    <row r="28521" customHeight="1" spans="7:9">
      <c r="G28521" s="11"/>
      <c r="H28521" s="12"/>
      <c r="I28521" s="49"/>
    </row>
    <row r="28522" customHeight="1" spans="7:9">
      <c r="G28522" s="11"/>
      <c r="H28522" s="12"/>
      <c r="I28522" s="49"/>
    </row>
    <row r="28523" customHeight="1" spans="7:9">
      <c r="G28523" s="11"/>
      <c r="H28523" s="12"/>
      <c r="I28523" s="49"/>
    </row>
    <row r="28524" customHeight="1" spans="7:9">
      <c r="G28524" s="11"/>
      <c r="H28524" s="12"/>
      <c r="I28524" s="49"/>
    </row>
    <row r="28525" customHeight="1" spans="7:9">
      <c r="G28525" s="11"/>
      <c r="H28525" s="12"/>
      <c r="I28525" s="49"/>
    </row>
    <row r="28526" customHeight="1" spans="7:9">
      <c r="G28526" s="11"/>
      <c r="H28526" s="12"/>
      <c r="I28526" s="49"/>
    </row>
    <row r="28527" customHeight="1" spans="7:9">
      <c r="G28527" s="11"/>
      <c r="H28527" s="12"/>
      <c r="I28527" s="49"/>
    </row>
    <row r="28528" customHeight="1" spans="7:9">
      <c r="G28528" s="11"/>
      <c r="H28528" s="12"/>
      <c r="I28528" s="49"/>
    </row>
    <row r="28529" customHeight="1" spans="7:9">
      <c r="G28529" s="11"/>
      <c r="H28529" s="12"/>
      <c r="I28529" s="49"/>
    </row>
    <row r="28530" customHeight="1" spans="7:9">
      <c r="G28530" s="11"/>
      <c r="H28530" s="12"/>
      <c r="I28530" s="49"/>
    </row>
    <row r="28531" customHeight="1" spans="7:9">
      <c r="G28531" s="11"/>
      <c r="H28531" s="12"/>
      <c r="I28531" s="49"/>
    </row>
    <row r="28532" customHeight="1" spans="7:9">
      <c r="G28532" s="11"/>
      <c r="H28532" s="12"/>
      <c r="I28532" s="49"/>
    </row>
    <row r="28533" customHeight="1" spans="7:9">
      <c r="G28533" s="11"/>
      <c r="H28533" s="12"/>
      <c r="I28533" s="49"/>
    </row>
    <row r="28534" customHeight="1" spans="7:9">
      <c r="G28534" s="11"/>
      <c r="H28534" s="12"/>
      <c r="I28534" s="49"/>
    </row>
    <row r="28535" customHeight="1" spans="7:9">
      <c r="G28535" s="11"/>
      <c r="H28535" s="12"/>
      <c r="I28535" s="49"/>
    </row>
    <row r="28536" customHeight="1" spans="7:9">
      <c r="G28536" s="11"/>
      <c r="H28536" s="12"/>
      <c r="I28536" s="49"/>
    </row>
    <row r="28537" customHeight="1" spans="7:9">
      <c r="G28537" s="11"/>
      <c r="H28537" s="12"/>
      <c r="I28537" s="49"/>
    </row>
    <row r="28538" customHeight="1" spans="7:9">
      <c r="G28538" s="11"/>
      <c r="H28538" s="12"/>
      <c r="I28538" s="49"/>
    </row>
    <row r="28539" customHeight="1" spans="7:9">
      <c r="G28539" s="11"/>
      <c r="H28539" s="12"/>
      <c r="I28539" s="49"/>
    </row>
    <row r="28540" customHeight="1" spans="7:9">
      <c r="G28540" s="11"/>
      <c r="H28540" s="12"/>
      <c r="I28540" s="49"/>
    </row>
    <row r="28541" customHeight="1" spans="7:9">
      <c r="G28541" s="11"/>
      <c r="H28541" s="12"/>
      <c r="I28541" s="49"/>
    </row>
    <row r="28542" customHeight="1" spans="7:9">
      <c r="G28542" s="11"/>
      <c r="H28542" s="12"/>
      <c r="I28542" s="49"/>
    </row>
    <row r="28543" customHeight="1" spans="7:9">
      <c r="G28543" s="11"/>
      <c r="H28543" s="12"/>
      <c r="I28543" s="49"/>
    </row>
    <row r="28544" customHeight="1" spans="7:9">
      <c r="G28544" s="11"/>
      <c r="H28544" s="12"/>
      <c r="I28544" s="49"/>
    </row>
    <row r="28545" customHeight="1" spans="7:9">
      <c r="G28545" s="11"/>
      <c r="H28545" s="12"/>
      <c r="I28545" s="49"/>
    </row>
    <row r="28546" customHeight="1" spans="7:9">
      <c r="G28546" s="11"/>
      <c r="H28546" s="12"/>
      <c r="I28546" s="49"/>
    </row>
    <row r="28547" customHeight="1" spans="7:9">
      <c r="G28547" s="11"/>
      <c r="H28547" s="12"/>
      <c r="I28547" s="49"/>
    </row>
    <row r="28548" customHeight="1" spans="7:9">
      <c r="G28548" s="11"/>
      <c r="H28548" s="12"/>
      <c r="I28548" s="49"/>
    </row>
    <row r="28549" customHeight="1" spans="7:9">
      <c r="G28549" s="11"/>
      <c r="H28549" s="12"/>
      <c r="I28549" s="49"/>
    </row>
    <row r="28550" customHeight="1" spans="7:9">
      <c r="G28550" s="11"/>
      <c r="H28550" s="12"/>
      <c r="I28550" s="49"/>
    </row>
    <row r="28551" customHeight="1" spans="7:9">
      <c r="G28551" s="11"/>
      <c r="H28551" s="12"/>
      <c r="I28551" s="49"/>
    </row>
    <row r="28552" customHeight="1" spans="7:9">
      <c r="G28552" s="11"/>
      <c r="H28552" s="12"/>
      <c r="I28552" s="49"/>
    </row>
    <row r="28553" customHeight="1" spans="7:9">
      <c r="G28553" s="11"/>
      <c r="H28553" s="12"/>
      <c r="I28553" s="49"/>
    </row>
    <row r="28554" customHeight="1" spans="7:9">
      <c r="G28554" s="11"/>
      <c r="H28554" s="12"/>
      <c r="I28554" s="49"/>
    </row>
    <row r="28555" customHeight="1" spans="7:9">
      <c r="G28555" s="11"/>
      <c r="H28555" s="12"/>
      <c r="I28555" s="49"/>
    </row>
    <row r="28556" customHeight="1" spans="7:9">
      <c r="G28556" s="11"/>
      <c r="H28556" s="12"/>
      <c r="I28556" s="49"/>
    </row>
    <row r="28557" customHeight="1" spans="7:9">
      <c r="G28557" s="11"/>
      <c r="H28557" s="12"/>
      <c r="I28557" s="49"/>
    </row>
    <row r="28558" customHeight="1" spans="7:9">
      <c r="G28558" s="11"/>
      <c r="H28558" s="12"/>
      <c r="I28558" s="49"/>
    </row>
    <row r="28559" customHeight="1" spans="7:9">
      <c r="G28559" s="11"/>
      <c r="H28559" s="12"/>
      <c r="I28559" s="49"/>
    </row>
    <row r="28560" customHeight="1" spans="7:9">
      <c r="G28560" s="11"/>
      <c r="H28560" s="12"/>
      <c r="I28560" s="49"/>
    </row>
    <row r="28561" customHeight="1" spans="7:9">
      <c r="G28561" s="11"/>
      <c r="H28561" s="12"/>
      <c r="I28561" s="49"/>
    </row>
    <row r="28562" customHeight="1" spans="7:9">
      <c r="G28562" s="11"/>
      <c r="H28562" s="12"/>
      <c r="I28562" s="49"/>
    </row>
    <row r="28563" customHeight="1" spans="7:9">
      <c r="G28563" s="11"/>
      <c r="H28563" s="12"/>
      <c r="I28563" s="49"/>
    </row>
    <row r="28564" customHeight="1" spans="7:9">
      <c r="G28564" s="11"/>
      <c r="H28564" s="12"/>
      <c r="I28564" s="49"/>
    </row>
    <row r="28565" customHeight="1" spans="7:9">
      <c r="G28565" s="11"/>
      <c r="H28565" s="12"/>
      <c r="I28565" s="49"/>
    </row>
    <row r="28566" customHeight="1" spans="7:9">
      <c r="G28566" s="11"/>
      <c r="H28566" s="12"/>
      <c r="I28566" s="49"/>
    </row>
    <row r="28567" customHeight="1" spans="7:9">
      <c r="G28567" s="11"/>
      <c r="H28567" s="12"/>
      <c r="I28567" s="49"/>
    </row>
    <row r="28568" customHeight="1" spans="7:9">
      <c r="G28568" s="11"/>
      <c r="H28568" s="12"/>
      <c r="I28568" s="49"/>
    </row>
    <row r="28569" customHeight="1" spans="7:9">
      <c r="G28569" s="11"/>
      <c r="H28569" s="12"/>
      <c r="I28569" s="49"/>
    </row>
    <row r="28570" customHeight="1" spans="7:9">
      <c r="G28570" s="11"/>
      <c r="H28570" s="12"/>
      <c r="I28570" s="49"/>
    </row>
    <row r="28571" customHeight="1" spans="7:9">
      <c r="G28571" s="11"/>
      <c r="H28571" s="12"/>
      <c r="I28571" s="49"/>
    </row>
    <row r="28572" customHeight="1" spans="7:9">
      <c r="G28572" s="11"/>
      <c r="H28572" s="12"/>
      <c r="I28572" s="49"/>
    </row>
    <row r="28573" customHeight="1" spans="7:9">
      <c r="G28573" s="11"/>
      <c r="H28573" s="12"/>
      <c r="I28573" s="49"/>
    </row>
    <row r="28574" customHeight="1" spans="7:9">
      <c r="G28574" s="11"/>
      <c r="H28574" s="12"/>
      <c r="I28574" s="49"/>
    </row>
    <row r="28575" customHeight="1" spans="7:9">
      <c r="G28575" s="11"/>
      <c r="H28575" s="12"/>
      <c r="I28575" s="49"/>
    </row>
    <row r="28576" customHeight="1" spans="7:9">
      <c r="G28576" s="11"/>
      <c r="H28576" s="12"/>
      <c r="I28576" s="49"/>
    </row>
    <row r="28577" customHeight="1" spans="7:9">
      <c r="G28577" s="11"/>
      <c r="H28577" s="12"/>
      <c r="I28577" s="49"/>
    </row>
    <row r="28578" customHeight="1" spans="7:9">
      <c r="G28578" s="11"/>
      <c r="H28578" s="12"/>
      <c r="I28578" s="49"/>
    </row>
    <row r="28579" customHeight="1" spans="7:9">
      <c r="G28579" s="11"/>
      <c r="H28579" s="12"/>
      <c r="I28579" s="49"/>
    </row>
    <row r="28580" customHeight="1" spans="7:9">
      <c r="G28580" s="11"/>
      <c r="H28580" s="12"/>
      <c r="I28580" s="49"/>
    </row>
    <row r="28581" customHeight="1" spans="7:9">
      <c r="G28581" s="11"/>
      <c r="H28581" s="12"/>
      <c r="I28581" s="49"/>
    </row>
    <row r="28582" customHeight="1" spans="7:9">
      <c r="G28582" s="11"/>
      <c r="H28582" s="12"/>
      <c r="I28582" s="49"/>
    </row>
    <row r="28583" customHeight="1" spans="7:9">
      <c r="G28583" s="11"/>
      <c r="H28583" s="12"/>
      <c r="I28583" s="49"/>
    </row>
    <row r="28584" customHeight="1" spans="7:9">
      <c r="G28584" s="11"/>
      <c r="H28584" s="12"/>
      <c r="I28584" s="49"/>
    </row>
    <row r="28585" customHeight="1" spans="7:9">
      <c r="G28585" s="11"/>
      <c r="H28585" s="12"/>
      <c r="I28585" s="49"/>
    </row>
    <row r="28586" customHeight="1" spans="7:9">
      <c r="G28586" s="11"/>
      <c r="H28586" s="12"/>
      <c r="I28586" s="49"/>
    </row>
    <row r="28587" customHeight="1" spans="7:9">
      <c r="G28587" s="11"/>
      <c r="H28587" s="12"/>
      <c r="I28587" s="49"/>
    </row>
    <row r="28588" customHeight="1" spans="7:9">
      <c r="G28588" s="11"/>
      <c r="H28588" s="12"/>
      <c r="I28588" s="49"/>
    </row>
    <row r="28589" customHeight="1" spans="7:9">
      <c r="G28589" s="11"/>
      <c r="H28589" s="12"/>
      <c r="I28589" s="49"/>
    </row>
    <row r="28590" customHeight="1" spans="7:9">
      <c r="G28590" s="11"/>
      <c r="H28590" s="12"/>
      <c r="I28590" s="49"/>
    </row>
    <row r="28591" customHeight="1" spans="7:9">
      <c r="G28591" s="11"/>
      <c r="H28591" s="12"/>
      <c r="I28591" s="49"/>
    </row>
    <row r="28592" customHeight="1" spans="7:9">
      <c r="G28592" s="11"/>
      <c r="H28592" s="12"/>
      <c r="I28592" s="49"/>
    </row>
    <row r="28593" customHeight="1" spans="7:9">
      <c r="G28593" s="11"/>
      <c r="H28593" s="12"/>
      <c r="I28593" s="49"/>
    </row>
    <row r="28594" customHeight="1" spans="7:9">
      <c r="G28594" s="11"/>
      <c r="H28594" s="12"/>
      <c r="I28594" s="49"/>
    </row>
    <row r="28595" customHeight="1" spans="7:9">
      <c r="G28595" s="11"/>
      <c r="H28595" s="12"/>
      <c r="I28595" s="49"/>
    </row>
    <row r="28596" customHeight="1" spans="7:9">
      <c r="G28596" s="11"/>
      <c r="H28596" s="12"/>
      <c r="I28596" s="49"/>
    </row>
    <row r="28597" customHeight="1" spans="7:9">
      <c r="G28597" s="11"/>
      <c r="H28597" s="12"/>
      <c r="I28597" s="49"/>
    </row>
    <row r="28598" customHeight="1" spans="7:9">
      <c r="G28598" s="11"/>
      <c r="H28598" s="12"/>
      <c r="I28598" s="49"/>
    </row>
    <row r="28599" customHeight="1" spans="7:9">
      <c r="G28599" s="11"/>
      <c r="H28599" s="12"/>
      <c r="I28599" s="49"/>
    </row>
    <row r="28600" customHeight="1" spans="7:9">
      <c r="G28600" s="11"/>
      <c r="H28600" s="12"/>
      <c r="I28600" s="49"/>
    </row>
    <row r="28601" customHeight="1" spans="7:9">
      <c r="G28601" s="11"/>
      <c r="H28601" s="12"/>
      <c r="I28601" s="49"/>
    </row>
    <row r="28602" customHeight="1" spans="7:9">
      <c r="G28602" s="11"/>
      <c r="H28602" s="12"/>
      <c r="I28602" s="49"/>
    </row>
    <row r="28603" customHeight="1" spans="7:9">
      <c r="G28603" s="11"/>
      <c r="H28603" s="12"/>
      <c r="I28603" s="49"/>
    </row>
    <row r="28604" customHeight="1" spans="7:9">
      <c r="G28604" s="11"/>
      <c r="H28604" s="12"/>
      <c r="I28604" s="49"/>
    </row>
    <row r="28605" customHeight="1" spans="7:9">
      <c r="G28605" s="11"/>
      <c r="H28605" s="12"/>
      <c r="I28605" s="49"/>
    </row>
    <row r="28606" customHeight="1" spans="7:9">
      <c r="G28606" s="11"/>
      <c r="H28606" s="12"/>
      <c r="I28606" s="49"/>
    </row>
    <row r="28607" customHeight="1" spans="7:9">
      <c r="G28607" s="11"/>
      <c r="H28607" s="12"/>
      <c r="I28607" s="49"/>
    </row>
    <row r="28608" customHeight="1" spans="7:9">
      <c r="G28608" s="11"/>
      <c r="H28608" s="12"/>
      <c r="I28608" s="49"/>
    </row>
    <row r="28609" customHeight="1" spans="7:9">
      <c r="G28609" s="11"/>
      <c r="H28609" s="12"/>
      <c r="I28609" s="49"/>
    </row>
    <row r="28610" customHeight="1" spans="7:9">
      <c r="G28610" s="11"/>
      <c r="H28610" s="12"/>
      <c r="I28610" s="49"/>
    </row>
    <row r="28611" customHeight="1" spans="7:9">
      <c r="G28611" s="11"/>
      <c r="H28611" s="12"/>
      <c r="I28611" s="49"/>
    </row>
    <row r="28612" customHeight="1" spans="7:9">
      <c r="G28612" s="11"/>
      <c r="H28612" s="12"/>
      <c r="I28612" s="49"/>
    </row>
    <row r="28613" customHeight="1" spans="7:9">
      <c r="G28613" s="11"/>
      <c r="H28613" s="12"/>
      <c r="I28613" s="49"/>
    </row>
    <row r="28614" customHeight="1" spans="7:9">
      <c r="G28614" s="11"/>
      <c r="H28614" s="12"/>
      <c r="I28614" s="49"/>
    </row>
    <row r="28615" customHeight="1" spans="7:9">
      <c r="G28615" s="11"/>
      <c r="H28615" s="12"/>
      <c r="I28615" s="49"/>
    </row>
    <row r="28616" customHeight="1" spans="7:9">
      <c r="G28616" s="11"/>
      <c r="H28616" s="12"/>
      <c r="I28616" s="49"/>
    </row>
    <row r="28617" customHeight="1" spans="7:9">
      <c r="G28617" s="11"/>
      <c r="H28617" s="12"/>
      <c r="I28617" s="49"/>
    </row>
    <row r="28618" customHeight="1" spans="7:9">
      <c r="G28618" s="11"/>
      <c r="H28618" s="12"/>
      <c r="I28618" s="49"/>
    </row>
    <row r="28619" customHeight="1" spans="7:9">
      <c r="G28619" s="11"/>
      <c r="H28619" s="12"/>
      <c r="I28619" s="49"/>
    </row>
    <row r="28620" customHeight="1" spans="7:9">
      <c r="G28620" s="11"/>
      <c r="H28620" s="12"/>
      <c r="I28620" s="49"/>
    </row>
    <row r="28621" customHeight="1" spans="7:9">
      <c r="G28621" s="11"/>
      <c r="H28621" s="12"/>
      <c r="I28621" s="49"/>
    </row>
    <row r="28622" customHeight="1" spans="7:9">
      <c r="G28622" s="11"/>
      <c r="H28622" s="12"/>
      <c r="I28622" s="49"/>
    </row>
    <row r="28623" customHeight="1" spans="7:9">
      <c r="G28623" s="11"/>
      <c r="H28623" s="12"/>
      <c r="I28623" s="49"/>
    </row>
    <row r="28624" customHeight="1" spans="7:9">
      <c r="G28624" s="11"/>
      <c r="H28624" s="12"/>
      <c r="I28624" s="49"/>
    </row>
    <row r="28625" customHeight="1" spans="7:9">
      <c r="G28625" s="11"/>
      <c r="H28625" s="12"/>
      <c r="I28625" s="49"/>
    </row>
    <row r="28626" customHeight="1" spans="7:9">
      <c r="G28626" s="11"/>
      <c r="H28626" s="12"/>
      <c r="I28626" s="49"/>
    </row>
    <row r="28627" customHeight="1" spans="7:9">
      <c r="G28627" s="11"/>
      <c r="H28627" s="12"/>
      <c r="I28627" s="49"/>
    </row>
    <row r="28628" customHeight="1" spans="7:9">
      <c r="G28628" s="11"/>
      <c r="H28628" s="12"/>
      <c r="I28628" s="49"/>
    </row>
    <row r="28629" customHeight="1" spans="7:9">
      <c r="G28629" s="11"/>
      <c r="H28629" s="12"/>
      <c r="I28629" s="49"/>
    </row>
    <row r="28630" customHeight="1" spans="7:9">
      <c r="G28630" s="11"/>
      <c r="H28630" s="12"/>
      <c r="I28630" s="49"/>
    </row>
    <row r="28631" customHeight="1" spans="7:9">
      <c r="G28631" s="11"/>
      <c r="H28631" s="12"/>
      <c r="I28631" s="49"/>
    </row>
    <row r="28632" customHeight="1" spans="7:9">
      <c r="G28632" s="11"/>
      <c r="H28632" s="12"/>
      <c r="I28632" s="49"/>
    </row>
    <row r="28633" customHeight="1" spans="7:9">
      <c r="G28633" s="11"/>
      <c r="H28633" s="12"/>
      <c r="I28633" s="49"/>
    </row>
    <row r="28634" customHeight="1" spans="7:9">
      <c r="G28634" s="11"/>
      <c r="H28634" s="12"/>
      <c r="I28634" s="49"/>
    </row>
    <row r="28635" customHeight="1" spans="7:9">
      <c r="G28635" s="11"/>
      <c r="H28635" s="12"/>
      <c r="I28635" s="49"/>
    </row>
    <row r="28636" customHeight="1" spans="7:9">
      <c r="G28636" s="11"/>
      <c r="H28636" s="12"/>
      <c r="I28636" s="49"/>
    </row>
    <row r="28637" customHeight="1" spans="7:9">
      <c r="G28637" s="11"/>
      <c r="H28637" s="12"/>
      <c r="I28637" s="49"/>
    </row>
    <row r="28638" customHeight="1" spans="7:9">
      <c r="G28638" s="11"/>
      <c r="H28638" s="12"/>
      <c r="I28638" s="49"/>
    </row>
    <row r="28639" customHeight="1" spans="7:9">
      <c r="G28639" s="11"/>
      <c r="H28639" s="12"/>
      <c r="I28639" s="49"/>
    </row>
    <row r="28640" customHeight="1" spans="7:9">
      <c r="G28640" s="11"/>
      <c r="H28640" s="12"/>
      <c r="I28640" s="49"/>
    </row>
    <row r="28641" customHeight="1" spans="7:9">
      <c r="G28641" s="11"/>
      <c r="H28641" s="12"/>
      <c r="I28641" s="49"/>
    </row>
    <row r="28642" customHeight="1" spans="7:9">
      <c r="G28642" s="11"/>
      <c r="H28642" s="12"/>
      <c r="I28642" s="49"/>
    </row>
    <row r="28643" customHeight="1" spans="7:9">
      <c r="G28643" s="11"/>
      <c r="H28643" s="12"/>
      <c r="I28643" s="49"/>
    </row>
    <row r="28644" customHeight="1" spans="7:9">
      <c r="G28644" s="11"/>
      <c r="H28644" s="12"/>
      <c r="I28644" s="49"/>
    </row>
    <row r="28645" customHeight="1" spans="7:9">
      <c r="G28645" s="11"/>
      <c r="H28645" s="12"/>
      <c r="I28645" s="49"/>
    </row>
    <row r="28646" customHeight="1" spans="7:9">
      <c r="G28646" s="11"/>
      <c r="H28646" s="12"/>
      <c r="I28646" s="49"/>
    </row>
    <row r="28647" customHeight="1" spans="7:9">
      <c r="G28647" s="11"/>
      <c r="H28647" s="12"/>
      <c r="I28647" s="49"/>
    </row>
    <row r="28648" customHeight="1" spans="7:9">
      <c r="G28648" s="11"/>
      <c r="H28648" s="12"/>
      <c r="I28648" s="49"/>
    </row>
    <row r="28649" customHeight="1" spans="7:9">
      <c r="G28649" s="11"/>
      <c r="H28649" s="12"/>
      <c r="I28649" s="49"/>
    </row>
    <row r="28650" customHeight="1" spans="7:9">
      <c r="G28650" s="11"/>
      <c r="H28650" s="12"/>
      <c r="I28650" s="49"/>
    </row>
    <row r="28651" customHeight="1" spans="7:9">
      <c r="G28651" s="11"/>
      <c r="H28651" s="12"/>
      <c r="I28651" s="49"/>
    </row>
    <row r="28652" customHeight="1" spans="7:9">
      <c r="G28652" s="11"/>
      <c r="H28652" s="12"/>
      <c r="I28652" s="49"/>
    </row>
    <row r="28653" customHeight="1" spans="7:9">
      <c r="G28653" s="11"/>
      <c r="H28653" s="12"/>
      <c r="I28653" s="49"/>
    </row>
    <row r="28654" customHeight="1" spans="7:9">
      <c r="G28654" s="11"/>
      <c r="H28654" s="12"/>
      <c r="I28654" s="49"/>
    </row>
    <row r="28655" customHeight="1" spans="7:9">
      <c r="G28655" s="11"/>
      <c r="H28655" s="12"/>
      <c r="I28655" s="49"/>
    </row>
    <row r="28656" customHeight="1" spans="7:9">
      <c r="G28656" s="11"/>
      <c r="H28656" s="12"/>
      <c r="I28656" s="49"/>
    </row>
    <row r="28657" customHeight="1" spans="7:9">
      <c r="G28657" s="11"/>
      <c r="H28657" s="12"/>
      <c r="I28657" s="49"/>
    </row>
    <row r="28658" customHeight="1" spans="7:9">
      <c r="G28658" s="11"/>
      <c r="H28658" s="12"/>
      <c r="I28658" s="49"/>
    </row>
    <row r="28659" customHeight="1" spans="7:9">
      <c r="G28659" s="11"/>
      <c r="H28659" s="12"/>
      <c r="I28659" s="49"/>
    </row>
    <row r="28660" customHeight="1" spans="7:9">
      <c r="G28660" s="11"/>
      <c r="H28660" s="12"/>
      <c r="I28660" s="49"/>
    </row>
    <row r="28661" customHeight="1" spans="7:9">
      <c r="G28661" s="11"/>
      <c r="H28661" s="12"/>
      <c r="I28661" s="49"/>
    </row>
    <row r="28662" customHeight="1" spans="7:9">
      <c r="G28662" s="11"/>
      <c r="H28662" s="12"/>
      <c r="I28662" s="49"/>
    </row>
    <row r="28663" customHeight="1" spans="7:9">
      <c r="G28663" s="11"/>
      <c r="H28663" s="12"/>
      <c r="I28663" s="49"/>
    </row>
    <row r="28664" customHeight="1" spans="7:9">
      <c r="G28664" s="11"/>
      <c r="H28664" s="12"/>
      <c r="I28664" s="49"/>
    </row>
    <row r="28665" customHeight="1" spans="7:9">
      <c r="G28665" s="11"/>
      <c r="H28665" s="12"/>
      <c r="I28665" s="49"/>
    </row>
    <row r="28666" customHeight="1" spans="7:9">
      <c r="G28666" s="11"/>
      <c r="H28666" s="12"/>
      <c r="I28666" s="49"/>
    </row>
    <row r="28667" customHeight="1" spans="7:9">
      <c r="G28667" s="11"/>
      <c r="H28667" s="12"/>
      <c r="I28667" s="49"/>
    </row>
    <row r="28668" customHeight="1" spans="7:9">
      <c r="G28668" s="11"/>
      <c r="H28668" s="12"/>
      <c r="I28668" s="49"/>
    </row>
    <row r="28669" customHeight="1" spans="7:9">
      <c r="G28669" s="11"/>
      <c r="H28669" s="12"/>
      <c r="I28669" s="49"/>
    </row>
    <row r="28670" customHeight="1" spans="7:9">
      <c r="G28670" s="11"/>
      <c r="H28670" s="12"/>
      <c r="I28670" s="49"/>
    </row>
    <row r="28671" customHeight="1" spans="7:9">
      <c r="G28671" s="11"/>
      <c r="H28671" s="12"/>
      <c r="I28671" s="49"/>
    </row>
    <row r="28672" customHeight="1" spans="7:9">
      <c r="G28672" s="11"/>
      <c r="H28672" s="12"/>
      <c r="I28672" s="49"/>
    </row>
    <row r="28673" customHeight="1" spans="7:9">
      <c r="G28673" s="11"/>
      <c r="H28673" s="12"/>
      <c r="I28673" s="49"/>
    </row>
    <row r="28674" customHeight="1" spans="7:9">
      <c r="G28674" s="11"/>
      <c r="H28674" s="12"/>
      <c r="I28674" s="49"/>
    </row>
    <row r="28675" customHeight="1" spans="7:9">
      <c r="G28675" s="11"/>
      <c r="H28675" s="12"/>
      <c r="I28675" s="49"/>
    </row>
    <row r="28676" customHeight="1" spans="7:9">
      <c r="G28676" s="11"/>
      <c r="H28676" s="12"/>
      <c r="I28676" s="49"/>
    </row>
    <row r="28677" customHeight="1" spans="7:9">
      <c r="G28677" s="11"/>
      <c r="H28677" s="12"/>
      <c r="I28677" s="49"/>
    </row>
    <row r="28678" customHeight="1" spans="7:9">
      <c r="G28678" s="11"/>
      <c r="H28678" s="12"/>
      <c r="I28678" s="49"/>
    </row>
    <row r="28679" customHeight="1" spans="7:9">
      <c r="G28679" s="11"/>
      <c r="H28679" s="12"/>
      <c r="I28679" s="49"/>
    </row>
    <row r="28680" customHeight="1" spans="7:9">
      <c r="G28680" s="11"/>
      <c r="H28680" s="12"/>
      <c r="I28680" s="49"/>
    </row>
    <row r="28681" customHeight="1" spans="7:9">
      <c r="G28681" s="11"/>
      <c r="H28681" s="12"/>
      <c r="I28681" s="49"/>
    </row>
    <row r="28682" customHeight="1" spans="7:9">
      <c r="G28682" s="11"/>
      <c r="H28682" s="12"/>
      <c r="I28682" s="49"/>
    </row>
    <row r="28683" customHeight="1" spans="7:9">
      <c r="G28683" s="11"/>
      <c r="H28683" s="12"/>
      <c r="I28683" s="49"/>
    </row>
    <row r="28684" customHeight="1" spans="7:9">
      <c r="G28684" s="11"/>
      <c r="H28684" s="12"/>
      <c r="I28684" s="49"/>
    </row>
    <row r="28685" customHeight="1" spans="7:9">
      <c r="G28685" s="11"/>
      <c r="H28685" s="12"/>
      <c r="I28685" s="49"/>
    </row>
    <row r="28686" customHeight="1" spans="7:9">
      <c r="G28686" s="11"/>
      <c r="H28686" s="12"/>
      <c r="I28686" s="49"/>
    </row>
    <row r="28687" customHeight="1" spans="7:9">
      <c r="G28687" s="11"/>
      <c r="H28687" s="12"/>
      <c r="I28687" s="49"/>
    </row>
    <row r="28688" customHeight="1" spans="7:9">
      <c r="G28688" s="11"/>
      <c r="H28688" s="12"/>
      <c r="I28688" s="49"/>
    </row>
    <row r="28689" customHeight="1" spans="7:9">
      <c r="G28689" s="11"/>
      <c r="H28689" s="12"/>
      <c r="I28689" s="49"/>
    </row>
    <row r="28690" customHeight="1" spans="7:9">
      <c r="G28690" s="11"/>
      <c r="H28690" s="12"/>
      <c r="I28690" s="49"/>
    </row>
    <row r="28691" customHeight="1" spans="7:9">
      <c r="G28691" s="11"/>
      <c r="H28691" s="12"/>
      <c r="I28691" s="49"/>
    </row>
    <row r="28692" customHeight="1" spans="7:9">
      <c r="G28692" s="11"/>
      <c r="H28692" s="12"/>
      <c r="I28692" s="49"/>
    </row>
    <row r="28693" customHeight="1" spans="7:9">
      <c r="G28693" s="11"/>
      <c r="H28693" s="12"/>
      <c r="I28693" s="49"/>
    </row>
    <row r="28694" customHeight="1" spans="7:9">
      <c r="G28694" s="11"/>
      <c r="H28694" s="12"/>
      <c r="I28694" s="49"/>
    </row>
    <row r="28695" customHeight="1" spans="7:9">
      <c r="G28695" s="11"/>
      <c r="H28695" s="12"/>
      <c r="I28695" s="49"/>
    </row>
    <row r="28696" customHeight="1" spans="7:9">
      <c r="G28696" s="11"/>
      <c r="H28696" s="12"/>
      <c r="I28696" s="49"/>
    </row>
    <row r="28697" customHeight="1" spans="7:9">
      <c r="G28697" s="11"/>
      <c r="H28697" s="12"/>
      <c r="I28697" s="49"/>
    </row>
    <row r="28698" customHeight="1" spans="7:9">
      <c r="G28698" s="11"/>
      <c r="H28698" s="12"/>
      <c r="I28698" s="49"/>
    </row>
    <row r="28699" customHeight="1" spans="7:9">
      <c r="G28699" s="11"/>
      <c r="H28699" s="12"/>
      <c r="I28699" s="49"/>
    </row>
    <row r="28700" customHeight="1" spans="7:9">
      <c r="G28700" s="11"/>
      <c r="H28700" s="12"/>
      <c r="I28700" s="49"/>
    </row>
    <row r="28701" customHeight="1" spans="7:9">
      <c r="G28701" s="11"/>
      <c r="H28701" s="12"/>
      <c r="I28701" s="49"/>
    </row>
    <row r="28702" customHeight="1" spans="7:9">
      <c r="G28702" s="11"/>
      <c r="H28702" s="12"/>
      <c r="I28702" s="49"/>
    </row>
    <row r="28703" customHeight="1" spans="7:9">
      <c r="G28703" s="11"/>
      <c r="H28703" s="12"/>
      <c r="I28703" s="49"/>
    </row>
    <row r="28704" customHeight="1" spans="7:9">
      <c r="G28704" s="11"/>
      <c r="H28704" s="12"/>
      <c r="I28704" s="49"/>
    </row>
    <row r="28705" customHeight="1" spans="7:9">
      <c r="G28705" s="11"/>
      <c r="H28705" s="12"/>
      <c r="I28705" s="49"/>
    </row>
    <row r="28706" customHeight="1" spans="7:9">
      <c r="G28706" s="11"/>
      <c r="H28706" s="12"/>
      <c r="I28706" s="49"/>
    </row>
    <row r="28707" customHeight="1" spans="7:9">
      <c r="G28707" s="11"/>
      <c r="H28707" s="12"/>
      <c r="I28707" s="49"/>
    </row>
    <row r="28708" customHeight="1" spans="7:9">
      <c r="G28708" s="11"/>
      <c r="H28708" s="12"/>
      <c r="I28708" s="49"/>
    </row>
    <row r="28709" customHeight="1" spans="7:9">
      <c r="G28709" s="11"/>
      <c r="H28709" s="12"/>
      <c r="I28709" s="49"/>
    </row>
    <row r="28710" customHeight="1" spans="7:9">
      <c r="G28710" s="11"/>
      <c r="H28710" s="12"/>
      <c r="I28710" s="49"/>
    </row>
    <row r="28711" customHeight="1" spans="7:9">
      <c r="G28711" s="11"/>
      <c r="H28711" s="12"/>
      <c r="I28711" s="49"/>
    </row>
    <row r="28712" customHeight="1" spans="7:9">
      <c r="G28712" s="11"/>
      <c r="H28712" s="12"/>
      <c r="I28712" s="49"/>
    </row>
    <row r="28713" customHeight="1" spans="7:9">
      <c r="G28713" s="11"/>
      <c r="H28713" s="12"/>
      <c r="I28713" s="49"/>
    </row>
    <row r="28714" customHeight="1" spans="7:9">
      <c r="G28714" s="11"/>
      <c r="H28714" s="12"/>
      <c r="I28714" s="49"/>
    </row>
    <row r="28715" customHeight="1" spans="7:9">
      <c r="G28715" s="11"/>
      <c r="H28715" s="12"/>
      <c r="I28715" s="49"/>
    </row>
    <row r="28716" customHeight="1" spans="7:9">
      <c r="G28716" s="11"/>
      <c r="H28716" s="12"/>
      <c r="I28716" s="49"/>
    </row>
    <row r="28717" customHeight="1" spans="7:9">
      <c r="G28717" s="11"/>
      <c r="H28717" s="12"/>
      <c r="I28717" s="49"/>
    </row>
    <row r="28718" customHeight="1" spans="7:9">
      <c r="G28718" s="11"/>
      <c r="H28718" s="12"/>
      <c r="I28718" s="49"/>
    </row>
    <row r="28719" customHeight="1" spans="7:9">
      <c r="G28719" s="11"/>
      <c r="H28719" s="12"/>
      <c r="I28719" s="49"/>
    </row>
    <row r="28720" customHeight="1" spans="7:9">
      <c r="G28720" s="11"/>
      <c r="H28720" s="12"/>
      <c r="I28720" s="49"/>
    </row>
    <row r="28721" customHeight="1" spans="7:9">
      <c r="G28721" s="11"/>
      <c r="H28721" s="12"/>
      <c r="I28721" s="49"/>
    </row>
    <row r="28722" customHeight="1" spans="7:9">
      <c r="G28722" s="11"/>
      <c r="H28722" s="12"/>
      <c r="I28722" s="49"/>
    </row>
    <row r="28723" customHeight="1" spans="7:9">
      <c r="G28723" s="11"/>
      <c r="H28723" s="12"/>
      <c r="I28723" s="49"/>
    </row>
    <row r="28724" customHeight="1" spans="7:9">
      <c r="G28724" s="11"/>
      <c r="H28724" s="12"/>
      <c r="I28724" s="49"/>
    </row>
    <row r="28725" customHeight="1" spans="7:9">
      <c r="G28725" s="11"/>
      <c r="H28725" s="12"/>
      <c r="I28725" s="49"/>
    </row>
    <row r="28726" customHeight="1" spans="7:9">
      <c r="G28726" s="11"/>
      <c r="H28726" s="12"/>
      <c r="I28726" s="49"/>
    </row>
    <row r="28727" customHeight="1" spans="7:9">
      <c r="G28727" s="11"/>
      <c r="H28727" s="12"/>
      <c r="I28727" s="49"/>
    </row>
    <row r="28728" customHeight="1" spans="7:9">
      <c r="G28728" s="11"/>
      <c r="H28728" s="12"/>
      <c r="I28728" s="49"/>
    </row>
    <row r="28729" customHeight="1" spans="7:9">
      <c r="G28729" s="11"/>
      <c r="H28729" s="12"/>
      <c r="I28729" s="49"/>
    </row>
    <row r="28730" customHeight="1" spans="7:9">
      <c r="G28730" s="11"/>
      <c r="H28730" s="12"/>
      <c r="I28730" s="49"/>
    </row>
    <row r="28731" customHeight="1" spans="7:9">
      <c r="G28731" s="11"/>
      <c r="H28731" s="12"/>
      <c r="I28731" s="49"/>
    </row>
    <row r="28732" customHeight="1" spans="7:9">
      <c r="G28732" s="11"/>
      <c r="H28732" s="12"/>
      <c r="I28732" s="49"/>
    </row>
    <row r="28733" customHeight="1" spans="7:9">
      <c r="G28733" s="11"/>
      <c r="H28733" s="12"/>
      <c r="I28733" s="49"/>
    </row>
    <row r="28734" customHeight="1" spans="7:9">
      <c r="G28734" s="11"/>
      <c r="H28734" s="12"/>
      <c r="I28734" s="49"/>
    </row>
    <row r="28735" customHeight="1" spans="7:9">
      <c r="G28735" s="11"/>
      <c r="H28735" s="12"/>
      <c r="I28735" s="49"/>
    </row>
    <row r="28736" customHeight="1" spans="7:9">
      <c r="G28736" s="11"/>
      <c r="H28736" s="12"/>
      <c r="I28736" s="49"/>
    </row>
    <row r="28737" customHeight="1" spans="7:9">
      <c r="G28737" s="11"/>
      <c r="H28737" s="12"/>
      <c r="I28737" s="49"/>
    </row>
    <row r="28738" customHeight="1" spans="7:9">
      <c r="G28738" s="11"/>
      <c r="H28738" s="12"/>
      <c r="I28738" s="49"/>
    </row>
    <row r="28739" customHeight="1" spans="7:9">
      <c r="G28739" s="11"/>
      <c r="H28739" s="12"/>
      <c r="I28739" s="49"/>
    </row>
    <row r="28740" customHeight="1" spans="7:9">
      <c r="G28740" s="11"/>
      <c r="H28740" s="12"/>
      <c r="I28740" s="49"/>
    </row>
    <row r="28741" customHeight="1" spans="7:9">
      <c r="G28741" s="11"/>
      <c r="H28741" s="12"/>
      <c r="I28741" s="49"/>
    </row>
    <row r="28742" customHeight="1" spans="7:9">
      <c r="G28742" s="11"/>
      <c r="H28742" s="12"/>
      <c r="I28742" s="49"/>
    </row>
    <row r="28743" customHeight="1" spans="7:9">
      <c r="G28743" s="11"/>
      <c r="H28743" s="12"/>
      <c r="I28743" s="49"/>
    </row>
    <row r="28744" customHeight="1" spans="7:9">
      <c r="G28744" s="11"/>
      <c r="H28744" s="12"/>
      <c r="I28744" s="49"/>
    </row>
    <row r="28745" customHeight="1" spans="7:9">
      <c r="G28745" s="11"/>
      <c r="H28745" s="12"/>
      <c r="I28745" s="49"/>
    </row>
    <row r="28746" customHeight="1" spans="7:9">
      <c r="G28746" s="11"/>
      <c r="H28746" s="12"/>
      <c r="I28746" s="49"/>
    </row>
    <row r="28747" customHeight="1" spans="7:9">
      <c r="G28747" s="11"/>
      <c r="H28747" s="12"/>
      <c r="I28747" s="49"/>
    </row>
    <row r="28748" customHeight="1" spans="7:9">
      <c r="G28748" s="11"/>
      <c r="H28748" s="12"/>
      <c r="I28748" s="49"/>
    </row>
    <row r="28749" customHeight="1" spans="7:9">
      <c r="G28749" s="11"/>
      <c r="H28749" s="12"/>
      <c r="I28749" s="49"/>
    </row>
    <row r="28750" customHeight="1" spans="7:9">
      <c r="G28750" s="11"/>
      <c r="H28750" s="12"/>
      <c r="I28750" s="49"/>
    </row>
    <row r="28751" customHeight="1" spans="7:9">
      <c r="G28751" s="11"/>
      <c r="H28751" s="12"/>
      <c r="I28751" s="49"/>
    </row>
    <row r="28752" customHeight="1" spans="7:9">
      <c r="G28752" s="11"/>
      <c r="H28752" s="12"/>
      <c r="I28752" s="49"/>
    </row>
    <row r="28753" customHeight="1" spans="7:9">
      <c r="G28753" s="11"/>
      <c r="H28753" s="12"/>
      <c r="I28753" s="49"/>
    </row>
    <row r="28754" customHeight="1" spans="7:9">
      <c r="G28754" s="11"/>
      <c r="H28754" s="12"/>
      <c r="I28754" s="49"/>
    </row>
    <row r="28755" customHeight="1" spans="7:9">
      <c r="G28755" s="11"/>
      <c r="H28755" s="12"/>
      <c r="I28755" s="49"/>
    </row>
    <row r="28756" customHeight="1" spans="7:9">
      <c r="G28756" s="11"/>
      <c r="H28756" s="12"/>
      <c r="I28756" s="49"/>
    </row>
    <row r="28757" customHeight="1" spans="7:9">
      <c r="G28757" s="11"/>
      <c r="H28757" s="12"/>
      <c r="I28757" s="49"/>
    </row>
    <row r="28758" customHeight="1" spans="7:9">
      <c r="G28758" s="11"/>
      <c r="H28758" s="12"/>
      <c r="I28758" s="49"/>
    </row>
    <row r="28759" customHeight="1" spans="7:9">
      <c r="G28759" s="11"/>
      <c r="H28759" s="12"/>
      <c r="I28759" s="49"/>
    </row>
    <row r="28760" customHeight="1" spans="7:9">
      <c r="G28760" s="11"/>
      <c r="H28760" s="12"/>
      <c r="I28760" s="49"/>
    </row>
    <row r="28761" customHeight="1" spans="7:9">
      <c r="G28761" s="11"/>
      <c r="H28761" s="12"/>
      <c r="I28761" s="49"/>
    </row>
    <row r="28762" customHeight="1" spans="7:9">
      <c r="G28762" s="11"/>
      <c r="H28762" s="12"/>
      <c r="I28762" s="49"/>
    </row>
    <row r="28763" customHeight="1" spans="7:9">
      <c r="G28763" s="11"/>
      <c r="H28763" s="12"/>
      <c r="I28763" s="49"/>
    </row>
    <row r="28764" customHeight="1" spans="7:9">
      <c r="G28764" s="11"/>
      <c r="H28764" s="12"/>
      <c r="I28764" s="49"/>
    </row>
    <row r="28765" customHeight="1" spans="7:9">
      <c r="G28765" s="11"/>
      <c r="H28765" s="12"/>
      <c r="I28765" s="49"/>
    </row>
    <row r="28766" customHeight="1" spans="7:9">
      <c r="G28766" s="11"/>
      <c r="H28766" s="12"/>
      <c r="I28766" s="49"/>
    </row>
    <row r="28767" customHeight="1" spans="7:9">
      <c r="G28767" s="11"/>
      <c r="H28767" s="12"/>
      <c r="I28767" s="49"/>
    </row>
    <row r="28768" customHeight="1" spans="7:9">
      <c r="G28768" s="11"/>
      <c r="H28768" s="12"/>
      <c r="I28768" s="49"/>
    </row>
    <row r="28769" customHeight="1" spans="7:9">
      <c r="G28769" s="11"/>
      <c r="H28769" s="12"/>
      <c r="I28769" s="49"/>
    </row>
    <row r="28770" customHeight="1" spans="7:9">
      <c r="G28770" s="11"/>
      <c r="H28770" s="12"/>
      <c r="I28770" s="49"/>
    </row>
    <row r="28771" customHeight="1" spans="7:9">
      <c r="G28771" s="11"/>
      <c r="H28771" s="12"/>
      <c r="I28771" s="49"/>
    </row>
    <row r="28772" customHeight="1" spans="7:9">
      <c r="G28772" s="11"/>
      <c r="H28772" s="12"/>
      <c r="I28772" s="49"/>
    </row>
    <row r="28773" customHeight="1" spans="7:9">
      <c r="G28773" s="11"/>
      <c r="H28773" s="12"/>
      <c r="I28773" s="49"/>
    </row>
    <row r="28774" customHeight="1" spans="7:9">
      <c r="G28774" s="11"/>
      <c r="H28774" s="12"/>
      <c r="I28774" s="49"/>
    </row>
    <row r="28775" customHeight="1" spans="7:9">
      <c r="G28775" s="11"/>
      <c r="H28775" s="12"/>
      <c r="I28775" s="49"/>
    </row>
    <row r="28776" customHeight="1" spans="7:9">
      <c r="G28776" s="11"/>
      <c r="H28776" s="12"/>
      <c r="I28776" s="49"/>
    </row>
    <row r="28777" customHeight="1" spans="7:9">
      <c r="G28777" s="11"/>
      <c r="H28777" s="12"/>
      <c r="I28777" s="49"/>
    </row>
    <row r="28778" customHeight="1" spans="7:9">
      <c r="G28778" s="11"/>
      <c r="H28778" s="12"/>
      <c r="I28778" s="49"/>
    </row>
    <row r="28779" customHeight="1" spans="7:9">
      <c r="G28779" s="11"/>
      <c r="H28779" s="12"/>
      <c r="I28779" s="49"/>
    </row>
    <row r="28780" customHeight="1" spans="7:9">
      <c r="G28780" s="11"/>
      <c r="H28780" s="12"/>
      <c r="I28780" s="49"/>
    </row>
    <row r="28781" customHeight="1" spans="7:9">
      <c r="G28781" s="11"/>
      <c r="H28781" s="12"/>
      <c r="I28781" s="49"/>
    </row>
    <row r="28782" customHeight="1" spans="7:9">
      <c r="G28782" s="11"/>
      <c r="H28782" s="12"/>
      <c r="I28782" s="49"/>
    </row>
    <row r="28783" customHeight="1" spans="7:9">
      <c r="G28783" s="11"/>
      <c r="H28783" s="12"/>
      <c r="I28783" s="49"/>
    </row>
    <row r="28784" customHeight="1" spans="7:9">
      <c r="G28784" s="11"/>
      <c r="H28784" s="12"/>
      <c r="I28784" s="49"/>
    </row>
    <row r="28785" customHeight="1" spans="7:9">
      <c r="G28785" s="11"/>
      <c r="H28785" s="12"/>
      <c r="I28785" s="49"/>
    </row>
    <row r="28786" customHeight="1" spans="7:9">
      <c r="G28786" s="11"/>
      <c r="H28786" s="12"/>
      <c r="I28786" s="49"/>
    </row>
    <row r="28787" customHeight="1" spans="7:9">
      <c r="G28787" s="11"/>
      <c r="H28787" s="12"/>
      <c r="I28787" s="49"/>
    </row>
    <row r="28788" customHeight="1" spans="7:9">
      <c r="G28788" s="11"/>
      <c r="H28788" s="12"/>
      <c r="I28788" s="49"/>
    </row>
    <row r="28789" customHeight="1" spans="7:9">
      <c r="G28789" s="11"/>
      <c r="H28789" s="12"/>
      <c r="I28789" s="49"/>
    </row>
    <row r="28790" customHeight="1" spans="7:9">
      <c r="G28790" s="11"/>
      <c r="H28790" s="12"/>
      <c r="I28790" s="49"/>
    </row>
    <row r="28791" customHeight="1" spans="7:9">
      <c r="G28791" s="11"/>
      <c r="H28791" s="12"/>
      <c r="I28791" s="49"/>
    </row>
    <row r="28792" customHeight="1" spans="7:9">
      <c r="G28792" s="11"/>
      <c r="H28792" s="12"/>
      <c r="I28792" s="49"/>
    </row>
    <row r="28793" customHeight="1" spans="7:9">
      <c r="G28793" s="11"/>
      <c r="H28793" s="12"/>
      <c r="I28793" s="49"/>
    </row>
    <row r="28794" customHeight="1" spans="7:9">
      <c r="G28794" s="11"/>
      <c r="H28794" s="12"/>
      <c r="I28794" s="49"/>
    </row>
    <row r="28795" customHeight="1" spans="7:9">
      <c r="G28795" s="11"/>
      <c r="H28795" s="12"/>
      <c r="I28795" s="49"/>
    </row>
    <row r="28796" customHeight="1" spans="7:9">
      <c r="G28796" s="11"/>
      <c r="H28796" s="12"/>
      <c r="I28796" s="49"/>
    </row>
    <row r="28797" customHeight="1" spans="7:9">
      <c r="G28797" s="11"/>
      <c r="H28797" s="12"/>
      <c r="I28797" s="49"/>
    </row>
    <row r="28798" customHeight="1" spans="7:9">
      <c r="G28798" s="11"/>
      <c r="H28798" s="12"/>
      <c r="I28798" s="49"/>
    </row>
    <row r="28799" customHeight="1" spans="7:9">
      <c r="G28799" s="11"/>
      <c r="H28799" s="12"/>
      <c r="I28799" s="49"/>
    </row>
    <row r="28800" customHeight="1" spans="7:9">
      <c r="G28800" s="11"/>
      <c r="H28800" s="12"/>
      <c r="I28800" s="49"/>
    </row>
    <row r="28801" customHeight="1" spans="7:9">
      <c r="G28801" s="11"/>
      <c r="H28801" s="12"/>
      <c r="I28801" s="49"/>
    </row>
    <row r="28802" customHeight="1" spans="7:9">
      <c r="G28802" s="11"/>
      <c r="H28802" s="12"/>
      <c r="I28802" s="49"/>
    </row>
    <row r="28803" customHeight="1" spans="7:9">
      <c r="G28803" s="11"/>
      <c r="H28803" s="12"/>
      <c r="I28803" s="49"/>
    </row>
    <row r="28804" customHeight="1" spans="7:9">
      <c r="G28804" s="11"/>
      <c r="H28804" s="12"/>
      <c r="I28804" s="49"/>
    </row>
    <row r="28805" customHeight="1" spans="7:9">
      <c r="G28805" s="11"/>
      <c r="H28805" s="12"/>
      <c r="I28805" s="49"/>
    </row>
    <row r="28806" customHeight="1" spans="7:9">
      <c r="G28806" s="11"/>
      <c r="H28806" s="12"/>
      <c r="I28806" s="49"/>
    </row>
    <row r="28807" customHeight="1" spans="7:9">
      <c r="G28807" s="11"/>
      <c r="H28807" s="12"/>
      <c r="I28807" s="49"/>
    </row>
    <row r="28808" customHeight="1" spans="7:9">
      <c r="G28808" s="11"/>
      <c r="H28808" s="12"/>
      <c r="I28808" s="49"/>
    </row>
    <row r="28809" customHeight="1" spans="7:9">
      <c r="G28809" s="11"/>
      <c r="H28809" s="12"/>
      <c r="I28809" s="49"/>
    </row>
    <row r="28810" customHeight="1" spans="7:9">
      <c r="G28810" s="11"/>
      <c r="H28810" s="12"/>
      <c r="I28810" s="49"/>
    </row>
    <row r="28811" customHeight="1" spans="7:9">
      <c r="G28811" s="11"/>
      <c r="H28811" s="12"/>
      <c r="I28811" s="49"/>
    </row>
    <row r="28812" customHeight="1" spans="7:9">
      <c r="G28812" s="11"/>
      <c r="H28812" s="12"/>
      <c r="I28812" s="49"/>
    </row>
    <row r="28813" customHeight="1" spans="7:9">
      <c r="G28813" s="11"/>
      <c r="H28813" s="12"/>
      <c r="I28813" s="49"/>
    </row>
    <row r="28814" customHeight="1" spans="7:9">
      <c r="G28814" s="11"/>
      <c r="H28814" s="12"/>
      <c r="I28814" s="49"/>
    </row>
    <row r="28815" customHeight="1" spans="7:9">
      <c r="G28815" s="11"/>
      <c r="H28815" s="12"/>
      <c r="I28815" s="49"/>
    </row>
    <row r="28816" customHeight="1" spans="7:9">
      <c r="G28816" s="11"/>
      <c r="H28816" s="12"/>
      <c r="I28816" s="49"/>
    </row>
    <row r="28817" customHeight="1" spans="7:9">
      <c r="G28817" s="11"/>
      <c r="H28817" s="12"/>
      <c r="I28817" s="49"/>
    </row>
    <row r="28818" customHeight="1" spans="7:9">
      <c r="G28818" s="11"/>
      <c r="H28818" s="12"/>
      <c r="I28818" s="49"/>
    </row>
    <row r="28819" customHeight="1" spans="7:9">
      <c r="G28819" s="11"/>
      <c r="H28819" s="12"/>
      <c r="I28819" s="49"/>
    </row>
    <row r="28820" customHeight="1" spans="7:9">
      <c r="G28820" s="11"/>
      <c r="H28820" s="12"/>
      <c r="I28820" s="49"/>
    </row>
    <row r="28821" customHeight="1" spans="7:9">
      <c r="G28821" s="11"/>
      <c r="H28821" s="12"/>
      <c r="I28821" s="49"/>
    </row>
    <row r="28822" customHeight="1" spans="7:9">
      <c r="G28822" s="11"/>
      <c r="H28822" s="12"/>
      <c r="I28822" s="49"/>
    </row>
    <row r="28823" customHeight="1" spans="7:9">
      <c r="G28823" s="11"/>
      <c r="H28823" s="12"/>
      <c r="I28823" s="49"/>
    </row>
    <row r="28824" customHeight="1" spans="7:9">
      <c r="G28824" s="11"/>
      <c r="H28824" s="12"/>
      <c r="I28824" s="49"/>
    </row>
    <row r="28825" customHeight="1" spans="7:9">
      <c r="G28825" s="11"/>
      <c r="H28825" s="12"/>
      <c r="I28825" s="49"/>
    </row>
    <row r="28826" customHeight="1" spans="7:9">
      <c r="G28826" s="11"/>
      <c r="H28826" s="12"/>
      <c r="I28826" s="49"/>
    </row>
    <row r="28827" customHeight="1" spans="7:9">
      <c r="G28827" s="11"/>
      <c r="H28827" s="12"/>
      <c r="I28827" s="49"/>
    </row>
    <row r="28828" customHeight="1" spans="7:9">
      <c r="G28828" s="11"/>
      <c r="H28828" s="12"/>
      <c r="I28828" s="49"/>
    </row>
    <row r="28829" customHeight="1" spans="7:9">
      <c r="G28829" s="11"/>
      <c r="H28829" s="12"/>
      <c r="I28829" s="49"/>
    </row>
    <row r="28830" customHeight="1" spans="7:9">
      <c r="G28830" s="11"/>
      <c r="H28830" s="12"/>
      <c r="I28830" s="49"/>
    </row>
    <row r="28831" customHeight="1" spans="7:9">
      <c r="G28831" s="11"/>
      <c r="H28831" s="12"/>
      <c r="I28831" s="49"/>
    </row>
    <row r="28832" customHeight="1" spans="7:9">
      <c r="G28832" s="11"/>
      <c r="H28832" s="12"/>
      <c r="I28832" s="49"/>
    </row>
    <row r="28833" customHeight="1" spans="7:9">
      <c r="G28833" s="11"/>
      <c r="H28833" s="12"/>
      <c r="I28833" s="49"/>
    </row>
    <row r="28834" customHeight="1" spans="7:9">
      <c r="G28834" s="11"/>
      <c r="H28834" s="12"/>
      <c r="I28834" s="49"/>
    </row>
    <row r="28835" customHeight="1" spans="7:9">
      <c r="G28835" s="11"/>
      <c r="H28835" s="12"/>
      <c r="I28835" s="49"/>
    </row>
    <row r="28836" customHeight="1" spans="7:9">
      <c r="G28836" s="11"/>
      <c r="H28836" s="12"/>
      <c r="I28836" s="49"/>
    </row>
    <row r="28837" customHeight="1" spans="7:9">
      <c r="G28837" s="11"/>
      <c r="H28837" s="12"/>
      <c r="I28837" s="49"/>
    </row>
    <row r="28838" customHeight="1" spans="7:9">
      <c r="G28838" s="11"/>
      <c r="H28838" s="12"/>
      <c r="I28838" s="49"/>
    </row>
    <row r="28839" customHeight="1" spans="7:9">
      <c r="G28839" s="11"/>
      <c r="H28839" s="12"/>
      <c r="I28839" s="49"/>
    </row>
    <row r="28840" customHeight="1" spans="7:9">
      <c r="G28840" s="11"/>
      <c r="H28840" s="12"/>
      <c r="I28840" s="49"/>
    </row>
    <row r="28841" customHeight="1" spans="7:9">
      <c r="G28841" s="11"/>
      <c r="H28841" s="12"/>
      <c r="I28841" s="49"/>
    </row>
    <row r="28842" customHeight="1" spans="7:9">
      <c r="G28842" s="11"/>
      <c r="H28842" s="12"/>
      <c r="I28842" s="49"/>
    </row>
    <row r="28843" customHeight="1" spans="7:9">
      <c r="G28843" s="11"/>
      <c r="H28843" s="12"/>
      <c r="I28843" s="49"/>
    </row>
    <row r="28844" customHeight="1" spans="7:9">
      <c r="G28844" s="11"/>
      <c r="H28844" s="12"/>
      <c r="I28844" s="49"/>
    </row>
    <row r="28845" customHeight="1" spans="7:9">
      <c r="G28845" s="11"/>
      <c r="H28845" s="12"/>
      <c r="I28845" s="49"/>
    </row>
    <row r="28846" customHeight="1" spans="7:9">
      <c r="G28846" s="11"/>
      <c r="H28846" s="12"/>
      <c r="I28846" s="49"/>
    </row>
    <row r="28847" customHeight="1" spans="7:9">
      <c r="G28847" s="11"/>
      <c r="H28847" s="12"/>
      <c r="I28847" s="49"/>
    </row>
    <row r="28848" customHeight="1" spans="7:9">
      <c r="G28848" s="11"/>
      <c r="H28848" s="12"/>
      <c r="I28848" s="49"/>
    </row>
    <row r="28849" customHeight="1" spans="7:9">
      <c r="G28849" s="11"/>
      <c r="H28849" s="12"/>
      <c r="I28849" s="49"/>
    </row>
    <row r="28850" customHeight="1" spans="7:9">
      <c r="G28850" s="11"/>
      <c r="H28850" s="12"/>
      <c r="I28850" s="49"/>
    </row>
    <row r="28851" customHeight="1" spans="7:9">
      <c r="G28851" s="11"/>
      <c r="H28851" s="12"/>
      <c r="I28851" s="49"/>
    </row>
    <row r="28852" customHeight="1" spans="7:9">
      <c r="G28852" s="11"/>
      <c r="H28852" s="12"/>
      <c r="I28852" s="49"/>
    </row>
    <row r="28853" customHeight="1" spans="7:9">
      <c r="G28853" s="11"/>
      <c r="H28853" s="12"/>
      <c r="I28853" s="49"/>
    </row>
    <row r="28854" customHeight="1" spans="7:9">
      <c r="G28854" s="11"/>
      <c r="H28854" s="12"/>
      <c r="I28854" s="49"/>
    </row>
    <row r="28855" customHeight="1" spans="7:9">
      <c r="G28855" s="11"/>
      <c r="H28855" s="12"/>
      <c r="I28855" s="49"/>
    </row>
    <row r="28856" customHeight="1" spans="7:9">
      <c r="G28856" s="11"/>
      <c r="H28856" s="12"/>
      <c r="I28856" s="49"/>
    </row>
    <row r="28857" customHeight="1" spans="7:9">
      <c r="G28857" s="11"/>
      <c r="H28857" s="12"/>
      <c r="I28857" s="49"/>
    </row>
    <row r="28858" customHeight="1" spans="7:9">
      <c r="G28858" s="11"/>
      <c r="H28858" s="12"/>
      <c r="I28858" s="49"/>
    </row>
    <row r="28859" customHeight="1" spans="7:9">
      <c r="G28859" s="11"/>
      <c r="H28859" s="12"/>
      <c r="I28859" s="49"/>
    </row>
    <row r="28860" customHeight="1" spans="7:9">
      <c r="G28860" s="11"/>
      <c r="H28860" s="12"/>
      <c r="I28860" s="49"/>
    </row>
    <row r="28861" customHeight="1" spans="7:9">
      <c r="G28861" s="11"/>
      <c r="H28861" s="12"/>
      <c r="I28861" s="49"/>
    </row>
    <row r="28862" customHeight="1" spans="7:9">
      <c r="G28862" s="11"/>
      <c r="H28862" s="12"/>
      <c r="I28862" s="49"/>
    </row>
    <row r="28863" customHeight="1" spans="7:9">
      <c r="G28863" s="11"/>
      <c r="H28863" s="12"/>
      <c r="I28863" s="49"/>
    </row>
    <row r="28864" customHeight="1" spans="7:9">
      <c r="G28864" s="11"/>
      <c r="H28864" s="12"/>
      <c r="I28864" s="49"/>
    </row>
    <row r="28865" customHeight="1" spans="7:9">
      <c r="G28865" s="11"/>
      <c r="H28865" s="12"/>
      <c r="I28865" s="49"/>
    </row>
    <row r="28866" customHeight="1" spans="7:9">
      <c r="G28866" s="11"/>
      <c r="H28866" s="12"/>
      <c r="I28866" s="49"/>
    </row>
    <row r="28867" customHeight="1" spans="7:9">
      <c r="G28867" s="11"/>
      <c r="H28867" s="12"/>
      <c r="I28867" s="49"/>
    </row>
    <row r="28868" customHeight="1" spans="7:9">
      <c r="G28868" s="11"/>
      <c r="H28868" s="12"/>
      <c r="I28868" s="49"/>
    </row>
    <row r="28869" customHeight="1" spans="7:9">
      <c r="G28869" s="11"/>
      <c r="H28869" s="12"/>
      <c r="I28869" s="49"/>
    </row>
    <row r="28870" customHeight="1" spans="7:9">
      <c r="G28870" s="11"/>
      <c r="H28870" s="12"/>
      <c r="I28870" s="49"/>
    </row>
    <row r="28871" customHeight="1" spans="7:9">
      <c r="G28871" s="11"/>
      <c r="H28871" s="12"/>
      <c r="I28871" s="49"/>
    </row>
    <row r="28872" customHeight="1" spans="7:9">
      <c r="G28872" s="11"/>
      <c r="H28872" s="12"/>
      <c r="I28872" s="49"/>
    </row>
    <row r="28873" customHeight="1" spans="7:9">
      <c r="G28873" s="11"/>
      <c r="H28873" s="12"/>
      <c r="I28873" s="49"/>
    </row>
    <row r="28874" customHeight="1" spans="7:9">
      <c r="G28874" s="11"/>
      <c r="H28874" s="12"/>
      <c r="I28874" s="49"/>
    </row>
    <row r="28875" customHeight="1" spans="7:9">
      <c r="G28875" s="11"/>
      <c r="H28875" s="12"/>
      <c r="I28875" s="49"/>
    </row>
    <row r="28876" customHeight="1" spans="7:9">
      <c r="G28876" s="11"/>
      <c r="H28876" s="12"/>
      <c r="I28876" s="49"/>
    </row>
    <row r="28877" customHeight="1" spans="7:9">
      <c r="G28877" s="11"/>
      <c r="H28877" s="12"/>
      <c r="I28877" s="49"/>
    </row>
    <row r="28878" customHeight="1" spans="7:9">
      <c r="G28878" s="11"/>
      <c r="H28878" s="12"/>
      <c r="I28878" s="49"/>
    </row>
    <row r="28879" customHeight="1" spans="7:9">
      <c r="G28879" s="11"/>
      <c r="H28879" s="12"/>
      <c r="I28879" s="49"/>
    </row>
    <row r="28880" customHeight="1" spans="7:9">
      <c r="G28880" s="11"/>
      <c r="H28880" s="12"/>
      <c r="I28880" s="49"/>
    </row>
    <row r="28881" customHeight="1" spans="7:9">
      <c r="G28881" s="11"/>
      <c r="H28881" s="12"/>
      <c r="I28881" s="49"/>
    </row>
    <row r="28882" customHeight="1" spans="7:9">
      <c r="G28882" s="11"/>
      <c r="H28882" s="12"/>
      <c r="I28882" s="49"/>
    </row>
    <row r="28883" customHeight="1" spans="7:9">
      <c r="G28883" s="11"/>
      <c r="H28883" s="12"/>
      <c r="I28883" s="49"/>
    </row>
    <row r="28884" customHeight="1" spans="7:9">
      <c r="G28884" s="11"/>
      <c r="H28884" s="12"/>
      <c r="I28884" s="49"/>
    </row>
    <row r="28885" customHeight="1" spans="7:9">
      <c r="G28885" s="11"/>
      <c r="H28885" s="12"/>
      <c r="I28885" s="49"/>
    </row>
    <row r="28886" customHeight="1" spans="7:9">
      <c r="G28886" s="11"/>
      <c r="H28886" s="12"/>
      <c r="I28886" s="49"/>
    </row>
    <row r="28887" customHeight="1" spans="7:9">
      <c r="G28887" s="11"/>
      <c r="H28887" s="12"/>
      <c r="I28887" s="49"/>
    </row>
    <row r="28888" customHeight="1" spans="7:9">
      <c r="G28888" s="11"/>
      <c r="H28888" s="12"/>
      <c r="I28888" s="49"/>
    </row>
    <row r="28889" customHeight="1" spans="7:9">
      <c r="G28889" s="11"/>
      <c r="H28889" s="12"/>
      <c r="I28889" s="49"/>
    </row>
    <row r="28890" customHeight="1" spans="7:9">
      <c r="G28890" s="11"/>
      <c r="H28890" s="12"/>
      <c r="I28890" s="49"/>
    </row>
    <row r="28891" customHeight="1" spans="7:9">
      <c r="G28891" s="11"/>
      <c r="H28891" s="12"/>
      <c r="I28891" s="49"/>
    </row>
    <row r="28892" customHeight="1" spans="7:9">
      <c r="G28892" s="11"/>
      <c r="H28892" s="12"/>
      <c r="I28892" s="49"/>
    </row>
    <row r="28893" customHeight="1" spans="7:9">
      <c r="G28893" s="11"/>
      <c r="H28893" s="12"/>
      <c r="I28893" s="49"/>
    </row>
    <row r="28894" customHeight="1" spans="7:9">
      <c r="G28894" s="11"/>
      <c r="H28894" s="12"/>
      <c r="I28894" s="49"/>
    </row>
    <row r="28895" customHeight="1" spans="7:9">
      <c r="G28895" s="11"/>
      <c r="H28895" s="12"/>
      <c r="I28895" s="49"/>
    </row>
    <row r="28896" customHeight="1" spans="7:9">
      <c r="G28896" s="11"/>
      <c r="H28896" s="12"/>
      <c r="I28896" s="49"/>
    </row>
    <row r="28897" customHeight="1" spans="7:9">
      <c r="G28897" s="11"/>
      <c r="H28897" s="12"/>
      <c r="I28897" s="49"/>
    </row>
    <row r="28898" customHeight="1" spans="7:9">
      <c r="G28898" s="11"/>
      <c r="H28898" s="12"/>
      <c r="I28898" s="49"/>
    </row>
    <row r="28899" customHeight="1" spans="7:9">
      <c r="G28899" s="11"/>
      <c r="H28899" s="12"/>
      <c r="I28899" s="49"/>
    </row>
    <row r="28900" customHeight="1" spans="7:9">
      <c r="G28900" s="11"/>
      <c r="H28900" s="12"/>
      <c r="I28900" s="49"/>
    </row>
    <row r="28901" customHeight="1" spans="7:9">
      <c r="G28901" s="11"/>
      <c r="H28901" s="12"/>
      <c r="I28901" s="49"/>
    </row>
    <row r="28902" customHeight="1" spans="7:9">
      <c r="G28902" s="11"/>
      <c r="H28902" s="12"/>
      <c r="I28902" s="49"/>
    </row>
    <row r="28903" customHeight="1" spans="7:9">
      <c r="G28903" s="11"/>
      <c r="H28903" s="12"/>
      <c r="I28903" s="49"/>
    </row>
    <row r="28904" customHeight="1" spans="7:9">
      <c r="G28904" s="11"/>
      <c r="H28904" s="12"/>
      <c r="I28904" s="49"/>
    </row>
    <row r="28905" customHeight="1" spans="7:9">
      <c r="G28905" s="11"/>
      <c r="H28905" s="12"/>
      <c r="I28905" s="49"/>
    </row>
    <row r="28906" customHeight="1" spans="7:9">
      <c r="G28906" s="11"/>
      <c r="H28906" s="12"/>
      <c r="I28906" s="49"/>
    </row>
    <row r="28907" customHeight="1" spans="7:9">
      <c r="G28907" s="11"/>
      <c r="H28907" s="12"/>
      <c r="I28907" s="49"/>
    </row>
    <row r="28908" customHeight="1" spans="7:9">
      <c r="G28908" s="11"/>
      <c r="H28908" s="12"/>
      <c r="I28908" s="49"/>
    </row>
    <row r="28909" customHeight="1" spans="7:9">
      <c r="G28909" s="11"/>
      <c r="H28909" s="12"/>
      <c r="I28909" s="49"/>
    </row>
    <row r="28910" customHeight="1" spans="7:9">
      <c r="G28910" s="11"/>
      <c r="H28910" s="12"/>
      <c r="I28910" s="49"/>
    </row>
    <row r="28911" customHeight="1" spans="7:9">
      <c r="G28911" s="11"/>
      <c r="H28911" s="12"/>
      <c r="I28911" s="49"/>
    </row>
    <row r="28912" customHeight="1" spans="7:9">
      <c r="G28912" s="11"/>
      <c r="H28912" s="12"/>
      <c r="I28912" s="49"/>
    </row>
    <row r="28913" customHeight="1" spans="7:9">
      <c r="G28913" s="11"/>
      <c r="H28913" s="12"/>
      <c r="I28913" s="49"/>
    </row>
    <row r="28914" customHeight="1" spans="7:9">
      <c r="G28914" s="11"/>
      <c r="H28914" s="12"/>
      <c r="I28914" s="49"/>
    </row>
    <row r="28915" customHeight="1" spans="7:9">
      <c r="G28915" s="11"/>
      <c r="H28915" s="12"/>
      <c r="I28915" s="49"/>
    </row>
    <row r="28916" customHeight="1" spans="7:9">
      <c r="G28916" s="11"/>
      <c r="H28916" s="12"/>
      <c r="I28916" s="49"/>
    </row>
    <row r="28917" customHeight="1" spans="7:9">
      <c r="G28917" s="11"/>
      <c r="H28917" s="12"/>
      <c r="I28917" s="49"/>
    </row>
    <row r="28918" customHeight="1" spans="7:9">
      <c r="G28918" s="11"/>
      <c r="H28918" s="12"/>
      <c r="I28918" s="49"/>
    </row>
    <row r="28919" customHeight="1" spans="7:9">
      <c r="G28919" s="11"/>
      <c r="H28919" s="12"/>
      <c r="I28919" s="49"/>
    </row>
    <row r="28920" customHeight="1" spans="7:9">
      <c r="G28920" s="11"/>
      <c r="H28920" s="12"/>
      <c r="I28920" s="49"/>
    </row>
    <row r="28921" customHeight="1" spans="7:9">
      <c r="G28921" s="11"/>
      <c r="H28921" s="12"/>
      <c r="I28921" s="49"/>
    </row>
    <row r="28922" customHeight="1" spans="7:9">
      <c r="G28922" s="11"/>
      <c r="H28922" s="12"/>
      <c r="I28922" s="49"/>
    </row>
    <row r="28923" customHeight="1" spans="7:9">
      <c r="G28923" s="11"/>
      <c r="H28923" s="12"/>
      <c r="I28923" s="49"/>
    </row>
    <row r="28924" customHeight="1" spans="7:9">
      <c r="G28924" s="11"/>
      <c r="H28924" s="12"/>
      <c r="I28924" s="49"/>
    </row>
    <row r="28925" customHeight="1" spans="7:9">
      <c r="G28925" s="11"/>
      <c r="H28925" s="12"/>
      <c r="I28925" s="49"/>
    </row>
    <row r="28926" customHeight="1" spans="7:9">
      <c r="G28926" s="11"/>
      <c r="H28926" s="12"/>
      <c r="I28926" s="49"/>
    </row>
    <row r="28927" customHeight="1" spans="7:9">
      <c r="G28927" s="11"/>
      <c r="H28927" s="12"/>
      <c r="I28927" s="49"/>
    </row>
    <row r="28928" customHeight="1" spans="7:9">
      <c r="G28928" s="11"/>
      <c r="H28928" s="12"/>
      <c r="I28928" s="49"/>
    </row>
    <row r="28929" customHeight="1" spans="7:9">
      <c r="G28929" s="11"/>
      <c r="H28929" s="12"/>
      <c r="I28929" s="49"/>
    </row>
    <row r="28930" customHeight="1" spans="7:9">
      <c r="G28930" s="11"/>
      <c r="H28930" s="12"/>
      <c r="I28930" s="49"/>
    </row>
    <row r="28931" customHeight="1" spans="7:9">
      <c r="G28931" s="11"/>
      <c r="H28931" s="12"/>
      <c r="I28931" s="49"/>
    </row>
    <row r="28932" customHeight="1" spans="7:9">
      <c r="G28932" s="11"/>
      <c r="H28932" s="12"/>
      <c r="I28932" s="49"/>
    </row>
    <row r="28933" customHeight="1" spans="7:9">
      <c r="G28933" s="11"/>
      <c r="H28933" s="12"/>
      <c r="I28933" s="49"/>
    </row>
    <row r="28934" customHeight="1" spans="7:9">
      <c r="G28934" s="11"/>
      <c r="H28934" s="12"/>
      <c r="I28934" s="49"/>
    </row>
    <row r="28935" customHeight="1" spans="7:9">
      <c r="G28935" s="11"/>
      <c r="H28935" s="12"/>
      <c r="I28935" s="49"/>
    </row>
    <row r="28936" customHeight="1" spans="7:9">
      <c r="G28936" s="11"/>
      <c r="H28936" s="12"/>
      <c r="I28936" s="49"/>
    </row>
    <row r="28937" customHeight="1" spans="7:9">
      <c r="G28937" s="11"/>
      <c r="H28937" s="12"/>
      <c r="I28937" s="49"/>
    </row>
    <row r="28938" customHeight="1" spans="7:9">
      <c r="G28938" s="11"/>
      <c r="H28938" s="12"/>
      <c r="I28938" s="49"/>
    </row>
    <row r="28939" customHeight="1" spans="7:9">
      <c r="G28939" s="11"/>
      <c r="H28939" s="12"/>
      <c r="I28939" s="49"/>
    </row>
    <row r="28940" customHeight="1" spans="7:9">
      <c r="G28940" s="11"/>
      <c r="H28940" s="12"/>
      <c r="I28940" s="49"/>
    </row>
    <row r="28941" customHeight="1" spans="7:9">
      <c r="G28941" s="11"/>
      <c r="H28941" s="12"/>
      <c r="I28941" s="49"/>
    </row>
    <row r="28942" customHeight="1" spans="7:9">
      <c r="G28942" s="11"/>
      <c r="H28942" s="12"/>
      <c r="I28942" s="49"/>
    </row>
    <row r="28943" customHeight="1" spans="7:9">
      <c r="G28943" s="11"/>
      <c r="H28943" s="12"/>
      <c r="I28943" s="49"/>
    </row>
    <row r="28944" customHeight="1" spans="7:9">
      <c r="G28944" s="11"/>
      <c r="H28944" s="12"/>
      <c r="I28944" s="49"/>
    </row>
    <row r="28945" customHeight="1" spans="7:9">
      <c r="G28945" s="11"/>
      <c r="H28945" s="12"/>
      <c r="I28945" s="49"/>
    </row>
    <row r="28946" customHeight="1" spans="7:9">
      <c r="G28946" s="11"/>
      <c r="H28946" s="12"/>
      <c r="I28946" s="49"/>
    </row>
    <row r="28947" customHeight="1" spans="7:9">
      <c r="G28947" s="11"/>
      <c r="H28947" s="12"/>
      <c r="I28947" s="49"/>
    </row>
    <row r="28948" customHeight="1" spans="7:9">
      <c r="G28948" s="11"/>
      <c r="H28948" s="12"/>
      <c r="I28948" s="49"/>
    </row>
    <row r="28949" customHeight="1" spans="7:9">
      <c r="G28949" s="11"/>
      <c r="H28949" s="12"/>
      <c r="I28949" s="49"/>
    </row>
    <row r="28950" customHeight="1" spans="7:9">
      <c r="G28950" s="11"/>
      <c r="H28950" s="12"/>
      <c r="I28950" s="49"/>
    </row>
    <row r="28951" customHeight="1" spans="7:9">
      <c r="G28951" s="11"/>
      <c r="H28951" s="12"/>
      <c r="I28951" s="49"/>
    </row>
    <row r="28952" customHeight="1" spans="7:9">
      <c r="G28952" s="11"/>
      <c r="H28952" s="12"/>
      <c r="I28952" s="49"/>
    </row>
    <row r="28953" customHeight="1" spans="7:9">
      <c r="G28953" s="11"/>
      <c r="H28953" s="12"/>
      <c r="I28953" s="49"/>
    </row>
    <row r="28954" customHeight="1" spans="7:9">
      <c r="G28954" s="11"/>
      <c r="H28954" s="12"/>
      <c r="I28954" s="49"/>
    </row>
    <row r="28955" customHeight="1" spans="7:9">
      <c r="G28955" s="11"/>
      <c r="H28955" s="12"/>
      <c r="I28955" s="49"/>
    </row>
    <row r="28956" customHeight="1" spans="7:9">
      <c r="G28956" s="11"/>
      <c r="H28956" s="12"/>
      <c r="I28956" s="49"/>
    </row>
    <row r="28957" customHeight="1" spans="7:9">
      <c r="G28957" s="11"/>
      <c r="H28957" s="12"/>
      <c r="I28957" s="49"/>
    </row>
    <row r="28958" customHeight="1" spans="7:9">
      <c r="G28958" s="11"/>
      <c r="H28958" s="12"/>
      <c r="I28958" s="49"/>
    </row>
    <row r="28959" customHeight="1" spans="7:9">
      <c r="G28959" s="11"/>
      <c r="H28959" s="12"/>
      <c r="I28959" s="49"/>
    </row>
    <row r="28960" customHeight="1" spans="7:9">
      <c r="G28960" s="11"/>
      <c r="H28960" s="12"/>
      <c r="I28960" s="49"/>
    </row>
    <row r="28961" customHeight="1" spans="7:9">
      <c r="G28961" s="11"/>
      <c r="H28961" s="12"/>
      <c r="I28961" s="49"/>
    </row>
    <row r="28962" customHeight="1" spans="7:9">
      <c r="G28962" s="11"/>
      <c r="H28962" s="12"/>
      <c r="I28962" s="49"/>
    </row>
    <row r="28963" customHeight="1" spans="7:9">
      <c r="G28963" s="11"/>
      <c r="H28963" s="12"/>
      <c r="I28963" s="49"/>
    </row>
    <row r="28964" customHeight="1" spans="7:9">
      <c r="G28964" s="11"/>
      <c r="H28964" s="12"/>
      <c r="I28964" s="49"/>
    </row>
    <row r="28965" customHeight="1" spans="7:9">
      <c r="G28965" s="11"/>
      <c r="H28965" s="12"/>
      <c r="I28965" s="49"/>
    </row>
    <row r="28966" customHeight="1" spans="7:9">
      <c r="G28966" s="11"/>
      <c r="H28966" s="12"/>
      <c r="I28966" s="49"/>
    </row>
    <row r="28967" customHeight="1" spans="7:9">
      <c r="G28967" s="11"/>
      <c r="H28967" s="12"/>
      <c r="I28967" s="49"/>
    </row>
    <row r="28968" customHeight="1" spans="7:9">
      <c r="G28968" s="11"/>
      <c r="H28968" s="12"/>
      <c r="I28968" s="49"/>
    </row>
    <row r="28969" customHeight="1" spans="7:9">
      <c r="G28969" s="11"/>
      <c r="H28969" s="12"/>
      <c r="I28969" s="49"/>
    </row>
    <row r="28970" customHeight="1" spans="7:9">
      <c r="G28970" s="11"/>
      <c r="H28970" s="12"/>
      <c r="I28970" s="49"/>
    </row>
    <row r="28971" customHeight="1" spans="7:9">
      <c r="G28971" s="11"/>
      <c r="H28971" s="12"/>
      <c r="I28971" s="49"/>
    </row>
    <row r="28972" customHeight="1" spans="7:9">
      <c r="G28972" s="11"/>
      <c r="H28972" s="12"/>
      <c r="I28972" s="49"/>
    </row>
    <row r="28973" customHeight="1" spans="7:9">
      <c r="G28973" s="11"/>
      <c r="H28973" s="12"/>
      <c r="I28973" s="49"/>
    </row>
    <row r="28974" customHeight="1" spans="7:9">
      <c r="G28974" s="11"/>
      <c r="H28974" s="12"/>
      <c r="I28974" s="49"/>
    </row>
    <row r="28975" customHeight="1" spans="7:9">
      <c r="G28975" s="11"/>
      <c r="H28975" s="12"/>
      <c r="I28975" s="49"/>
    </row>
    <row r="28976" customHeight="1" spans="7:9">
      <c r="G28976" s="11"/>
      <c r="H28976" s="12"/>
      <c r="I28976" s="49"/>
    </row>
    <row r="28977" customHeight="1" spans="7:9">
      <c r="G28977" s="11"/>
      <c r="H28977" s="12"/>
      <c r="I28977" s="49"/>
    </row>
    <row r="28978" customHeight="1" spans="7:9">
      <c r="G28978" s="11"/>
      <c r="H28978" s="12"/>
      <c r="I28978" s="49"/>
    </row>
    <row r="28979" customHeight="1" spans="7:9">
      <c r="G28979" s="11"/>
      <c r="H28979" s="12"/>
      <c r="I28979" s="49"/>
    </row>
    <row r="28980" customHeight="1" spans="7:9">
      <c r="G28980" s="11"/>
      <c r="H28980" s="12"/>
      <c r="I28980" s="49"/>
    </row>
    <row r="28981" customHeight="1" spans="7:9">
      <c r="G28981" s="11"/>
      <c r="H28981" s="12"/>
      <c r="I28981" s="49"/>
    </row>
    <row r="28982" customHeight="1" spans="7:9">
      <c r="G28982" s="11"/>
      <c r="H28982" s="12"/>
      <c r="I28982" s="49"/>
    </row>
    <row r="28983" customHeight="1" spans="7:9">
      <c r="G28983" s="11"/>
      <c r="H28983" s="12"/>
      <c r="I28983" s="49"/>
    </row>
    <row r="28984" customHeight="1" spans="7:9">
      <c r="G28984" s="11"/>
      <c r="H28984" s="12"/>
      <c r="I28984" s="49"/>
    </row>
    <row r="28985" customHeight="1" spans="7:9">
      <c r="G28985" s="11"/>
      <c r="H28985" s="12"/>
      <c r="I28985" s="49"/>
    </row>
    <row r="28986" customHeight="1" spans="7:9">
      <c r="G28986" s="11"/>
      <c r="H28986" s="12"/>
      <c r="I28986" s="49"/>
    </row>
    <row r="28987" customHeight="1" spans="7:9">
      <c r="G28987" s="11"/>
      <c r="H28987" s="12"/>
      <c r="I28987" s="49"/>
    </row>
    <row r="28988" customHeight="1" spans="7:9">
      <c r="G28988" s="11"/>
      <c r="H28988" s="12"/>
      <c r="I28988" s="49"/>
    </row>
    <row r="28989" customHeight="1" spans="7:9">
      <c r="G28989" s="11"/>
      <c r="H28989" s="12"/>
      <c r="I28989" s="49"/>
    </row>
    <row r="28990" customHeight="1" spans="7:9">
      <c r="G28990" s="11"/>
      <c r="H28990" s="12"/>
      <c r="I28990" s="49"/>
    </row>
    <row r="28991" customHeight="1" spans="7:9">
      <c r="G28991" s="11"/>
      <c r="H28991" s="12"/>
      <c r="I28991" s="49"/>
    </row>
    <row r="28992" customHeight="1" spans="7:9">
      <c r="G28992" s="11"/>
      <c r="H28992" s="12"/>
      <c r="I28992" s="49"/>
    </row>
    <row r="28993" customHeight="1" spans="7:9">
      <c r="G28993" s="11"/>
      <c r="H28993" s="12"/>
      <c r="I28993" s="49"/>
    </row>
    <row r="28994" customHeight="1" spans="7:9">
      <c r="G28994" s="11"/>
      <c r="H28994" s="12"/>
      <c r="I28994" s="49"/>
    </row>
    <row r="28995" customHeight="1" spans="7:9">
      <c r="G28995" s="11"/>
      <c r="H28995" s="12"/>
      <c r="I28995" s="49"/>
    </row>
    <row r="28996" customHeight="1" spans="7:9">
      <c r="G28996" s="11"/>
      <c r="H28996" s="12"/>
      <c r="I28996" s="49"/>
    </row>
    <row r="28997" customHeight="1" spans="7:9">
      <c r="G28997" s="11"/>
      <c r="H28997" s="12"/>
      <c r="I28997" s="49"/>
    </row>
    <row r="28998" customHeight="1" spans="7:9">
      <c r="G28998" s="11"/>
      <c r="H28998" s="12"/>
      <c r="I28998" s="49"/>
    </row>
    <row r="28999" customHeight="1" spans="7:9">
      <c r="G28999" s="11"/>
      <c r="H28999" s="12"/>
      <c r="I28999" s="49"/>
    </row>
    <row r="29000" customHeight="1" spans="7:9">
      <c r="G29000" s="11"/>
      <c r="H29000" s="12"/>
      <c r="I29000" s="49"/>
    </row>
    <row r="29001" customHeight="1" spans="7:9">
      <c r="G29001" s="11"/>
      <c r="H29001" s="12"/>
      <c r="I29001" s="49"/>
    </row>
    <row r="29002" customHeight="1" spans="7:9">
      <c r="G29002" s="11"/>
      <c r="H29002" s="12"/>
      <c r="I29002" s="49"/>
    </row>
    <row r="29003" customHeight="1" spans="7:9">
      <c r="G29003" s="11"/>
      <c r="H29003" s="12"/>
      <c r="I29003" s="49"/>
    </row>
    <row r="29004" customHeight="1" spans="7:9">
      <c r="G29004" s="11"/>
      <c r="H29004" s="12"/>
      <c r="I29004" s="49"/>
    </row>
    <row r="29005" customHeight="1" spans="7:9">
      <c r="G29005" s="11"/>
      <c r="H29005" s="12"/>
      <c r="I29005" s="49"/>
    </row>
    <row r="29006" customHeight="1" spans="7:9">
      <c r="G29006" s="11"/>
      <c r="H29006" s="12"/>
      <c r="I29006" s="49"/>
    </row>
    <row r="29007" customHeight="1" spans="7:9">
      <c r="G29007" s="11"/>
      <c r="H29007" s="12"/>
      <c r="I29007" s="49"/>
    </row>
    <row r="29008" customHeight="1" spans="7:9">
      <c r="G29008" s="11"/>
      <c r="H29008" s="12"/>
      <c r="I29008" s="49"/>
    </row>
    <row r="29009" customHeight="1" spans="7:9">
      <c r="G29009" s="11"/>
      <c r="H29009" s="12"/>
      <c r="I29009" s="49"/>
    </row>
    <row r="29010" customHeight="1" spans="7:9">
      <c r="G29010" s="11"/>
      <c r="H29010" s="12"/>
      <c r="I29010" s="49"/>
    </row>
    <row r="29011" customHeight="1" spans="7:9">
      <c r="G29011" s="11"/>
      <c r="H29011" s="12"/>
      <c r="I29011" s="49"/>
    </row>
    <row r="29012" customHeight="1" spans="7:9">
      <c r="G29012" s="11"/>
      <c r="H29012" s="12"/>
      <c r="I29012" s="49"/>
    </row>
    <row r="29013" customHeight="1" spans="7:9">
      <c r="G29013" s="11"/>
      <c r="H29013" s="12"/>
      <c r="I29013" s="49"/>
    </row>
    <row r="29014" customHeight="1" spans="7:9">
      <c r="G29014" s="11"/>
      <c r="H29014" s="12"/>
      <c r="I29014" s="49"/>
    </row>
    <row r="29015" customHeight="1" spans="7:9">
      <c r="G29015" s="11"/>
      <c r="H29015" s="12"/>
      <c r="I29015" s="49"/>
    </row>
    <row r="29016" customHeight="1" spans="7:9">
      <c r="G29016" s="11"/>
      <c r="H29016" s="12"/>
      <c r="I29016" s="49"/>
    </row>
    <row r="29017" customHeight="1" spans="7:9">
      <c r="G29017" s="11"/>
      <c r="H29017" s="12"/>
      <c r="I29017" s="49"/>
    </row>
    <row r="29018" customHeight="1" spans="7:9">
      <c r="G29018" s="11"/>
      <c r="H29018" s="12"/>
      <c r="I29018" s="49"/>
    </row>
    <row r="29019" customHeight="1" spans="7:9">
      <c r="G29019" s="11"/>
      <c r="H29019" s="12"/>
      <c r="I29019" s="49"/>
    </row>
    <row r="29020" customHeight="1" spans="7:9">
      <c r="G29020" s="11"/>
      <c r="H29020" s="12"/>
      <c r="I29020" s="49"/>
    </row>
    <row r="29021" customHeight="1" spans="7:9">
      <c r="G29021" s="11"/>
      <c r="H29021" s="12"/>
      <c r="I29021" s="49"/>
    </row>
    <row r="29022" customHeight="1" spans="7:9">
      <c r="G29022" s="11"/>
      <c r="H29022" s="12"/>
      <c r="I29022" s="49"/>
    </row>
    <row r="29023" customHeight="1" spans="7:9">
      <c r="G29023" s="11"/>
      <c r="H29023" s="12"/>
      <c r="I29023" s="49"/>
    </row>
    <row r="29024" customHeight="1" spans="7:9">
      <c r="G29024" s="11"/>
      <c r="H29024" s="12"/>
      <c r="I29024" s="49"/>
    </row>
    <row r="29025" customHeight="1" spans="7:9">
      <c r="G29025" s="11"/>
      <c r="H29025" s="12"/>
      <c r="I29025" s="49"/>
    </row>
    <row r="29026" customHeight="1" spans="7:9">
      <c r="G29026" s="11"/>
      <c r="H29026" s="12"/>
      <c r="I29026" s="49"/>
    </row>
    <row r="29027" customHeight="1" spans="7:9">
      <c r="G29027" s="11"/>
      <c r="H29027" s="12"/>
      <c r="I29027" s="49"/>
    </row>
    <row r="29028" customHeight="1" spans="7:9">
      <c r="G29028" s="11"/>
      <c r="H29028" s="12"/>
      <c r="I29028" s="49"/>
    </row>
    <row r="29029" customHeight="1" spans="7:9">
      <c r="G29029" s="11"/>
      <c r="H29029" s="12"/>
      <c r="I29029" s="49"/>
    </row>
    <row r="29030" customHeight="1" spans="7:9">
      <c r="G29030" s="11"/>
      <c r="H29030" s="12"/>
      <c r="I29030" s="49"/>
    </row>
    <row r="29031" customHeight="1" spans="7:9">
      <c r="G29031" s="11"/>
      <c r="H29031" s="12"/>
      <c r="I29031" s="49"/>
    </row>
    <row r="29032" customHeight="1" spans="7:9">
      <c r="G29032" s="11"/>
      <c r="H29032" s="12"/>
      <c r="I29032" s="49"/>
    </row>
    <row r="29033" customHeight="1" spans="7:9">
      <c r="G29033" s="11"/>
      <c r="H29033" s="12"/>
      <c r="I29033" s="49"/>
    </row>
    <row r="29034" customHeight="1" spans="7:9">
      <c r="G29034" s="11"/>
      <c r="H29034" s="12"/>
      <c r="I29034" s="49"/>
    </row>
    <row r="29035" customHeight="1" spans="7:9">
      <c r="G29035" s="11"/>
      <c r="H29035" s="12"/>
      <c r="I29035" s="49"/>
    </row>
    <row r="29036" customHeight="1" spans="7:9">
      <c r="G29036" s="11"/>
      <c r="H29036" s="12"/>
      <c r="I29036" s="49"/>
    </row>
    <row r="29037" customHeight="1" spans="7:9">
      <c r="G29037" s="11"/>
      <c r="H29037" s="12"/>
      <c r="I29037" s="49"/>
    </row>
    <row r="29038" customHeight="1" spans="7:9">
      <c r="G29038" s="11"/>
      <c r="H29038" s="12"/>
      <c r="I29038" s="49"/>
    </row>
    <row r="29039" customHeight="1" spans="7:9">
      <c r="G29039" s="11"/>
      <c r="H29039" s="12"/>
      <c r="I29039" s="49"/>
    </row>
    <row r="29040" customHeight="1" spans="7:9">
      <c r="G29040" s="11"/>
      <c r="H29040" s="12"/>
      <c r="I29040" s="49"/>
    </row>
    <row r="29041" customHeight="1" spans="7:9">
      <c r="G29041" s="11"/>
      <c r="H29041" s="12"/>
      <c r="I29041" s="49"/>
    </row>
    <row r="29042" customHeight="1" spans="7:9">
      <c r="G29042" s="11"/>
      <c r="H29042" s="12"/>
      <c r="I29042" s="49"/>
    </row>
    <row r="29043" customHeight="1" spans="7:9">
      <c r="G29043" s="11"/>
      <c r="H29043" s="12"/>
      <c r="I29043" s="49"/>
    </row>
    <row r="29044" customHeight="1" spans="7:9">
      <c r="G29044" s="11"/>
      <c r="H29044" s="12"/>
      <c r="I29044" s="49"/>
    </row>
    <row r="29045" customHeight="1" spans="7:9">
      <c r="G29045" s="11"/>
      <c r="H29045" s="12"/>
      <c r="I29045" s="49"/>
    </row>
    <row r="29046" customHeight="1" spans="7:9">
      <c r="G29046" s="11"/>
      <c r="H29046" s="12"/>
      <c r="I29046" s="49"/>
    </row>
    <row r="29047" customHeight="1" spans="7:9">
      <c r="G29047" s="11"/>
      <c r="H29047" s="12"/>
      <c r="I29047" s="49"/>
    </row>
    <row r="29048" customHeight="1" spans="7:9">
      <c r="G29048" s="11"/>
      <c r="H29048" s="12"/>
      <c r="I29048" s="49"/>
    </row>
    <row r="29049" customHeight="1" spans="7:9">
      <c r="G29049" s="11"/>
      <c r="H29049" s="12"/>
      <c r="I29049" s="49"/>
    </row>
    <row r="29050" customHeight="1" spans="7:9">
      <c r="G29050" s="11"/>
      <c r="H29050" s="12"/>
      <c r="I29050" s="49"/>
    </row>
    <row r="29051" customHeight="1" spans="7:9">
      <c r="G29051" s="11"/>
      <c r="H29051" s="12"/>
      <c r="I29051" s="49"/>
    </row>
    <row r="29052" customHeight="1" spans="7:9">
      <c r="G29052" s="11"/>
      <c r="H29052" s="12"/>
      <c r="I29052" s="49"/>
    </row>
    <row r="29053" customHeight="1" spans="7:9">
      <c r="G29053" s="11"/>
      <c r="H29053" s="12"/>
      <c r="I29053" s="49"/>
    </row>
    <row r="29054" customHeight="1" spans="7:9">
      <c r="G29054" s="11"/>
      <c r="H29054" s="12"/>
      <c r="I29054" s="49"/>
    </row>
    <row r="29055" customHeight="1" spans="7:9">
      <c r="G29055" s="11"/>
      <c r="H29055" s="12"/>
      <c r="I29055" s="49"/>
    </row>
    <row r="29056" customHeight="1" spans="7:9">
      <c r="G29056" s="11"/>
      <c r="H29056" s="12"/>
      <c r="I29056" s="49"/>
    </row>
    <row r="29057" customHeight="1" spans="7:9">
      <c r="G29057" s="11"/>
      <c r="H29057" s="12"/>
      <c r="I29057" s="49"/>
    </row>
    <row r="29058" customHeight="1" spans="7:9">
      <c r="G29058" s="11"/>
      <c r="H29058" s="12"/>
      <c r="I29058" s="49"/>
    </row>
    <row r="29059" customHeight="1" spans="7:9">
      <c r="G29059" s="11"/>
      <c r="H29059" s="12"/>
      <c r="I29059" s="49"/>
    </row>
    <row r="29060" customHeight="1" spans="7:9">
      <c r="G29060" s="11"/>
      <c r="H29060" s="12"/>
      <c r="I29060" s="49"/>
    </row>
    <row r="29061" customHeight="1" spans="7:9">
      <c r="G29061" s="11"/>
      <c r="H29061" s="12"/>
      <c r="I29061" s="49"/>
    </row>
    <row r="29062" customHeight="1" spans="7:9">
      <c r="G29062" s="11"/>
      <c r="H29062" s="12"/>
      <c r="I29062" s="49"/>
    </row>
    <row r="29063" customHeight="1" spans="7:9">
      <c r="G29063" s="11"/>
      <c r="H29063" s="12"/>
      <c r="I29063" s="49"/>
    </row>
    <row r="29064" customHeight="1" spans="7:9">
      <c r="G29064" s="11"/>
      <c r="H29064" s="12"/>
      <c r="I29064" s="49"/>
    </row>
    <row r="29065" customHeight="1" spans="7:9">
      <c r="G29065" s="11"/>
      <c r="H29065" s="12"/>
      <c r="I29065" s="49"/>
    </row>
    <row r="29066" customHeight="1" spans="7:9">
      <c r="G29066" s="11"/>
      <c r="H29066" s="12"/>
      <c r="I29066" s="49"/>
    </row>
    <row r="29067" customHeight="1" spans="7:9">
      <c r="G29067" s="11"/>
      <c r="H29067" s="12"/>
      <c r="I29067" s="49"/>
    </row>
    <row r="29068" customHeight="1" spans="7:9">
      <c r="G29068" s="11"/>
      <c r="H29068" s="12"/>
      <c r="I29068" s="49"/>
    </row>
    <row r="29069" customHeight="1" spans="7:9">
      <c r="G29069" s="11"/>
      <c r="H29069" s="12"/>
      <c r="I29069" s="49"/>
    </row>
    <row r="29070" customHeight="1" spans="7:9">
      <c r="G29070" s="11"/>
      <c r="H29070" s="12"/>
      <c r="I29070" s="49"/>
    </row>
    <row r="29071" customHeight="1" spans="7:9">
      <c r="G29071" s="11"/>
      <c r="H29071" s="12"/>
      <c r="I29071" s="49"/>
    </row>
    <row r="29072" customHeight="1" spans="7:9">
      <c r="G29072" s="11"/>
      <c r="H29072" s="12"/>
      <c r="I29072" s="49"/>
    </row>
    <row r="29073" customHeight="1" spans="7:9">
      <c r="G29073" s="11"/>
      <c r="H29073" s="12"/>
      <c r="I29073" s="49"/>
    </row>
    <row r="29074" customHeight="1" spans="7:9">
      <c r="G29074" s="11"/>
      <c r="H29074" s="12"/>
      <c r="I29074" s="49"/>
    </row>
    <row r="29075" customHeight="1" spans="7:9">
      <c r="G29075" s="11"/>
      <c r="H29075" s="12"/>
      <c r="I29075" s="49"/>
    </row>
    <row r="29076" customHeight="1" spans="7:9">
      <c r="G29076" s="11"/>
      <c r="H29076" s="12"/>
      <c r="I29076" s="49"/>
    </row>
    <row r="29077" customHeight="1" spans="7:9">
      <c r="G29077" s="11"/>
      <c r="H29077" s="12"/>
      <c r="I29077" s="49"/>
    </row>
    <row r="29078" customHeight="1" spans="7:9">
      <c r="G29078" s="11"/>
      <c r="H29078" s="12"/>
      <c r="I29078" s="49"/>
    </row>
    <row r="29079" customHeight="1" spans="7:9">
      <c r="G29079" s="11"/>
      <c r="H29079" s="12"/>
      <c r="I29079" s="49"/>
    </row>
    <row r="29080" customHeight="1" spans="7:9">
      <c r="G29080" s="11"/>
      <c r="H29080" s="12"/>
      <c r="I29080" s="49"/>
    </row>
    <row r="29081" customHeight="1" spans="7:9">
      <c r="G29081" s="11"/>
      <c r="H29081" s="12"/>
      <c r="I29081" s="49"/>
    </row>
    <row r="29082" customHeight="1" spans="7:9">
      <c r="G29082" s="11"/>
      <c r="H29082" s="12"/>
      <c r="I29082" s="49"/>
    </row>
    <row r="29083" customHeight="1" spans="7:9">
      <c r="G29083" s="11"/>
      <c r="H29083" s="12"/>
      <c r="I29083" s="49"/>
    </row>
    <row r="29084" customHeight="1" spans="7:9">
      <c r="G29084" s="11"/>
      <c r="H29084" s="12"/>
      <c r="I29084" s="49"/>
    </row>
    <row r="29085" customHeight="1" spans="7:9">
      <c r="G29085" s="11"/>
      <c r="H29085" s="12"/>
      <c r="I29085" s="49"/>
    </row>
    <row r="29086" customHeight="1" spans="7:9">
      <c r="G29086" s="11"/>
      <c r="H29086" s="12"/>
      <c r="I29086" s="49"/>
    </row>
    <row r="29087" customHeight="1" spans="7:9">
      <c r="G29087" s="11"/>
      <c r="H29087" s="12"/>
      <c r="I29087" s="49"/>
    </row>
    <row r="29088" customHeight="1" spans="7:9">
      <c r="G29088" s="11"/>
      <c r="H29088" s="12"/>
      <c r="I29088" s="49"/>
    </row>
    <row r="29089" customHeight="1" spans="7:9">
      <c r="G29089" s="11"/>
      <c r="H29089" s="12"/>
      <c r="I29089" s="49"/>
    </row>
    <row r="29090" customHeight="1" spans="7:9">
      <c r="G29090" s="11"/>
      <c r="H29090" s="12"/>
      <c r="I29090" s="49"/>
    </row>
    <row r="29091" customHeight="1" spans="7:9">
      <c r="G29091" s="11"/>
      <c r="H29091" s="12"/>
      <c r="I29091" s="49"/>
    </row>
    <row r="29092" customHeight="1" spans="7:9">
      <c r="G29092" s="11"/>
      <c r="H29092" s="12"/>
      <c r="I29092" s="49"/>
    </row>
    <row r="29093" customHeight="1" spans="7:9">
      <c r="G29093" s="11"/>
      <c r="H29093" s="12"/>
      <c r="I29093" s="49"/>
    </row>
    <row r="29094" customHeight="1" spans="7:9">
      <c r="G29094" s="11"/>
      <c r="H29094" s="12"/>
      <c r="I29094" s="49"/>
    </row>
    <row r="29095" customHeight="1" spans="7:9">
      <c r="G29095" s="11"/>
      <c r="H29095" s="12"/>
      <c r="I29095" s="49"/>
    </row>
    <row r="29096" customHeight="1" spans="7:9">
      <c r="G29096" s="11"/>
      <c r="H29096" s="12"/>
      <c r="I29096" s="49"/>
    </row>
    <row r="29097" customHeight="1" spans="7:9">
      <c r="G29097" s="11"/>
      <c r="H29097" s="12"/>
      <c r="I29097" s="49"/>
    </row>
    <row r="29098" customHeight="1" spans="7:9">
      <c r="G29098" s="11"/>
      <c r="H29098" s="12"/>
      <c r="I29098" s="49"/>
    </row>
    <row r="29099" customHeight="1" spans="7:9">
      <c r="G29099" s="11"/>
      <c r="H29099" s="12"/>
      <c r="I29099" s="49"/>
    </row>
    <row r="29100" customHeight="1" spans="7:9">
      <c r="G29100" s="11"/>
      <c r="H29100" s="12"/>
      <c r="I29100" s="49"/>
    </row>
    <row r="29101" customHeight="1" spans="7:9">
      <c r="G29101" s="11"/>
      <c r="H29101" s="12"/>
      <c r="I29101" s="49"/>
    </row>
    <row r="29102" customHeight="1" spans="7:9">
      <c r="G29102" s="11"/>
      <c r="H29102" s="12"/>
      <c r="I29102" s="49"/>
    </row>
    <row r="29103" customHeight="1" spans="7:9">
      <c r="G29103" s="11"/>
      <c r="H29103" s="12"/>
      <c r="I29103" s="49"/>
    </row>
    <row r="29104" customHeight="1" spans="7:9">
      <c r="G29104" s="11"/>
      <c r="H29104" s="12"/>
      <c r="I29104" s="49"/>
    </row>
    <row r="29105" customHeight="1" spans="7:9">
      <c r="G29105" s="11"/>
      <c r="H29105" s="12"/>
      <c r="I29105" s="49"/>
    </row>
    <row r="29106" customHeight="1" spans="7:9">
      <c r="G29106" s="11"/>
      <c r="H29106" s="12"/>
      <c r="I29106" s="49"/>
    </row>
    <row r="29107" customHeight="1" spans="7:9">
      <c r="G29107" s="11"/>
      <c r="H29107" s="12"/>
      <c r="I29107" s="49"/>
    </row>
    <row r="29108" customHeight="1" spans="7:9">
      <c r="G29108" s="11"/>
      <c r="H29108" s="12"/>
      <c r="I29108" s="49"/>
    </row>
    <row r="29109" customHeight="1" spans="7:9">
      <c r="G29109" s="11"/>
      <c r="H29109" s="12"/>
      <c r="I29109" s="49"/>
    </row>
    <row r="29110" customHeight="1" spans="7:9">
      <c r="G29110" s="11"/>
      <c r="H29110" s="12"/>
      <c r="I29110" s="49"/>
    </row>
    <row r="29111" customHeight="1" spans="7:9">
      <c r="G29111" s="11"/>
      <c r="H29111" s="12"/>
      <c r="I29111" s="49"/>
    </row>
    <row r="29112" customHeight="1" spans="7:9">
      <c r="G29112" s="11"/>
      <c r="H29112" s="12"/>
      <c r="I29112" s="49"/>
    </row>
    <row r="29113" customHeight="1" spans="7:9">
      <c r="G29113" s="11"/>
      <c r="H29113" s="12"/>
      <c r="I29113" s="49"/>
    </row>
    <row r="29114" customHeight="1" spans="7:9">
      <c r="G29114" s="11"/>
      <c r="H29114" s="12"/>
      <c r="I29114" s="49"/>
    </row>
    <row r="29115" customHeight="1" spans="7:9">
      <c r="G29115" s="11"/>
      <c r="H29115" s="12"/>
      <c r="I29115" s="49"/>
    </row>
    <row r="29116" customHeight="1" spans="7:9">
      <c r="G29116" s="11"/>
      <c r="H29116" s="12"/>
      <c r="I29116" s="49"/>
    </row>
    <row r="29117" customHeight="1" spans="7:9">
      <c r="G29117" s="11"/>
      <c r="H29117" s="12"/>
      <c r="I29117" s="49"/>
    </row>
    <row r="29118" customHeight="1" spans="7:9">
      <c r="G29118" s="11"/>
      <c r="H29118" s="12"/>
      <c r="I29118" s="49"/>
    </row>
    <row r="29119" customHeight="1" spans="7:9">
      <c r="G29119" s="11"/>
      <c r="H29119" s="12"/>
      <c r="I29119" s="49"/>
    </row>
    <row r="29120" customHeight="1" spans="7:9">
      <c r="G29120" s="11"/>
      <c r="H29120" s="12"/>
      <c r="I29120" s="49"/>
    </row>
    <row r="29121" customHeight="1" spans="7:9">
      <c r="G29121" s="11"/>
      <c r="H29121" s="12"/>
      <c r="I29121" s="49"/>
    </row>
    <row r="29122" customHeight="1" spans="7:9">
      <c r="G29122" s="11"/>
      <c r="H29122" s="12"/>
      <c r="I29122" s="49"/>
    </row>
    <row r="29123" customHeight="1" spans="7:9">
      <c r="G29123" s="11"/>
      <c r="H29123" s="12"/>
      <c r="I29123" s="49"/>
    </row>
    <row r="29124" customHeight="1" spans="7:9">
      <c r="G29124" s="11"/>
      <c r="H29124" s="12"/>
      <c r="I29124" s="49"/>
    </row>
    <row r="29125" customHeight="1" spans="7:9">
      <c r="G29125" s="11"/>
      <c r="H29125" s="12"/>
      <c r="I29125" s="49"/>
    </row>
    <row r="29126" customHeight="1" spans="7:9">
      <c r="G29126" s="11"/>
      <c r="H29126" s="12"/>
      <c r="I29126" s="49"/>
    </row>
    <row r="29127" customHeight="1" spans="7:9">
      <c r="G29127" s="11"/>
      <c r="H29127" s="12"/>
      <c r="I29127" s="49"/>
    </row>
    <row r="29128" customHeight="1" spans="7:9">
      <c r="G29128" s="11"/>
      <c r="H29128" s="12"/>
      <c r="I29128" s="49"/>
    </row>
    <row r="29129" customHeight="1" spans="7:9">
      <c r="G29129" s="11"/>
      <c r="H29129" s="12"/>
      <c r="I29129" s="49"/>
    </row>
    <row r="29130" customHeight="1" spans="7:9">
      <c r="G29130" s="11"/>
      <c r="H29130" s="12"/>
      <c r="I29130" s="49"/>
    </row>
    <row r="29131" customHeight="1" spans="7:9">
      <c r="G29131" s="11"/>
      <c r="H29131" s="12"/>
      <c r="I29131" s="49"/>
    </row>
    <row r="29132" customHeight="1" spans="7:9">
      <c r="G29132" s="11"/>
      <c r="H29132" s="12"/>
      <c r="I29132" s="49"/>
    </row>
    <row r="29133" customHeight="1" spans="7:9">
      <c r="G29133" s="11"/>
      <c r="H29133" s="12"/>
      <c r="I29133" s="49"/>
    </row>
    <row r="29134" customHeight="1" spans="7:9">
      <c r="G29134" s="11"/>
      <c r="H29134" s="12"/>
      <c r="I29134" s="49"/>
    </row>
    <row r="29135" customHeight="1" spans="7:9">
      <c r="G29135" s="11"/>
      <c r="H29135" s="12"/>
      <c r="I29135" s="49"/>
    </row>
    <row r="29136" customHeight="1" spans="7:9">
      <c r="G29136" s="11"/>
      <c r="H29136" s="12"/>
      <c r="I29136" s="49"/>
    </row>
    <row r="29137" customHeight="1" spans="7:9">
      <c r="G29137" s="11"/>
      <c r="H29137" s="12"/>
      <c r="I29137" s="49"/>
    </row>
    <row r="29138" customHeight="1" spans="7:9">
      <c r="G29138" s="11"/>
      <c r="H29138" s="12"/>
      <c r="I29138" s="49"/>
    </row>
    <row r="29139" customHeight="1" spans="7:9">
      <c r="G29139" s="11"/>
      <c r="H29139" s="12"/>
      <c r="I29139" s="49"/>
    </row>
    <row r="29140" customHeight="1" spans="7:9">
      <c r="G29140" s="11"/>
      <c r="H29140" s="12"/>
      <c r="I29140" s="49"/>
    </row>
    <row r="29141" customHeight="1" spans="7:9">
      <c r="G29141" s="11"/>
      <c r="H29141" s="12"/>
      <c r="I29141" s="49"/>
    </row>
    <row r="29142" customHeight="1" spans="7:9">
      <c r="G29142" s="11"/>
      <c r="H29142" s="12"/>
      <c r="I29142" s="49"/>
    </row>
    <row r="29143" customHeight="1" spans="7:9">
      <c r="G29143" s="11"/>
      <c r="H29143" s="12"/>
      <c r="I29143" s="49"/>
    </row>
    <row r="29144" customHeight="1" spans="7:9">
      <c r="G29144" s="11"/>
      <c r="H29144" s="12"/>
      <c r="I29144" s="49"/>
    </row>
    <row r="29145" customHeight="1" spans="7:9">
      <c r="G29145" s="11"/>
      <c r="H29145" s="12"/>
      <c r="I29145" s="49"/>
    </row>
    <row r="29146" customHeight="1" spans="7:9">
      <c r="G29146" s="11"/>
      <c r="H29146" s="12"/>
      <c r="I29146" s="49"/>
    </row>
    <row r="29147" customHeight="1" spans="7:9">
      <c r="G29147" s="11"/>
      <c r="H29147" s="12"/>
      <c r="I29147" s="49"/>
    </row>
    <row r="29148" customHeight="1" spans="7:9">
      <c r="G29148" s="11"/>
      <c r="H29148" s="12"/>
      <c r="I29148" s="49"/>
    </row>
    <row r="29149" customHeight="1" spans="7:9">
      <c r="G29149" s="11"/>
      <c r="H29149" s="12"/>
      <c r="I29149" s="49"/>
    </row>
    <row r="29150" customHeight="1" spans="7:9">
      <c r="G29150" s="11"/>
      <c r="H29150" s="12"/>
      <c r="I29150" s="49"/>
    </row>
    <row r="29151" customHeight="1" spans="7:9">
      <c r="G29151" s="11"/>
      <c r="H29151" s="12"/>
      <c r="I29151" s="49"/>
    </row>
    <row r="29152" customHeight="1" spans="7:9">
      <c r="G29152" s="11"/>
      <c r="H29152" s="12"/>
      <c r="I29152" s="49"/>
    </row>
    <row r="29153" customHeight="1" spans="7:9">
      <c r="G29153" s="11"/>
      <c r="H29153" s="12"/>
      <c r="I29153" s="49"/>
    </row>
    <row r="29154" customHeight="1" spans="7:9">
      <c r="G29154" s="11"/>
      <c r="H29154" s="12"/>
      <c r="I29154" s="49"/>
    </row>
    <row r="29155" customHeight="1" spans="7:9">
      <c r="G29155" s="11"/>
      <c r="H29155" s="12"/>
      <c r="I29155" s="49"/>
    </row>
    <row r="29156" customHeight="1" spans="7:9">
      <c r="G29156" s="11"/>
      <c r="H29156" s="12"/>
      <c r="I29156" s="49"/>
    </row>
    <row r="29157" customHeight="1" spans="7:9">
      <c r="G29157" s="11"/>
      <c r="H29157" s="12"/>
      <c r="I29157" s="49"/>
    </row>
    <row r="29158" customHeight="1" spans="7:9">
      <c r="G29158" s="11"/>
      <c r="H29158" s="12"/>
      <c r="I29158" s="49"/>
    </row>
    <row r="29159" customHeight="1" spans="7:9">
      <c r="G29159" s="11"/>
      <c r="H29159" s="12"/>
      <c r="I29159" s="49"/>
    </row>
    <row r="29160" customHeight="1" spans="7:9">
      <c r="G29160" s="11"/>
      <c r="H29160" s="12"/>
      <c r="I29160" s="49"/>
    </row>
    <row r="29161" customHeight="1" spans="7:9">
      <c r="G29161" s="11"/>
      <c r="H29161" s="12"/>
      <c r="I29161" s="49"/>
    </row>
    <row r="29162" customHeight="1" spans="7:9">
      <c r="G29162" s="11"/>
      <c r="H29162" s="12"/>
      <c r="I29162" s="49"/>
    </row>
    <row r="29163" customHeight="1" spans="7:9">
      <c r="G29163" s="11"/>
      <c r="H29163" s="12"/>
      <c r="I29163" s="49"/>
    </row>
    <row r="29164" customHeight="1" spans="7:9">
      <c r="G29164" s="11"/>
      <c r="H29164" s="12"/>
      <c r="I29164" s="49"/>
    </row>
    <row r="29165" customHeight="1" spans="7:9">
      <c r="G29165" s="11"/>
      <c r="H29165" s="12"/>
      <c r="I29165" s="49"/>
    </row>
    <row r="29166" customHeight="1" spans="7:9">
      <c r="G29166" s="11"/>
      <c r="H29166" s="12"/>
      <c r="I29166" s="49"/>
    </row>
    <row r="29167" customHeight="1" spans="7:9">
      <c r="G29167" s="11"/>
      <c r="H29167" s="12"/>
      <c r="I29167" s="49"/>
    </row>
    <row r="29168" customHeight="1" spans="7:9">
      <c r="G29168" s="11"/>
      <c r="H29168" s="12"/>
      <c r="I29168" s="49"/>
    </row>
    <row r="29169" customHeight="1" spans="7:9">
      <c r="G29169" s="11"/>
      <c r="H29169" s="12"/>
      <c r="I29169" s="49"/>
    </row>
    <row r="29170" customHeight="1" spans="7:9">
      <c r="G29170" s="11"/>
      <c r="H29170" s="12"/>
      <c r="I29170" s="49"/>
    </row>
    <row r="29171" customHeight="1" spans="7:9">
      <c r="G29171" s="11"/>
      <c r="H29171" s="12"/>
      <c r="I29171" s="49"/>
    </row>
    <row r="29172" customHeight="1" spans="7:9">
      <c r="G29172" s="11"/>
      <c r="H29172" s="12"/>
      <c r="I29172" s="49"/>
    </row>
    <row r="29173" customHeight="1" spans="7:9">
      <c r="G29173" s="11"/>
      <c r="H29173" s="12"/>
      <c r="I29173" s="49"/>
    </row>
    <row r="29174" customHeight="1" spans="7:9">
      <c r="G29174" s="11"/>
      <c r="H29174" s="12"/>
      <c r="I29174" s="49"/>
    </row>
    <row r="29175" customHeight="1" spans="7:9">
      <c r="G29175" s="11"/>
      <c r="H29175" s="12"/>
      <c r="I29175" s="49"/>
    </row>
    <row r="29176" customHeight="1" spans="7:9">
      <c r="G29176" s="11"/>
      <c r="H29176" s="12"/>
      <c r="I29176" s="49"/>
    </row>
    <row r="29177" customHeight="1" spans="7:9">
      <c r="G29177" s="11"/>
      <c r="H29177" s="12"/>
      <c r="I29177" s="49"/>
    </row>
    <row r="29178" customHeight="1" spans="7:9">
      <c r="G29178" s="11"/>
      <c r="H29178" s="12"/>
      <c r="I29178" s="49"/>
    </row>
    <row r="29179" customHeight="1" spans="7:9">
      <c r="G29179" s="11"/>
      <c r="H29179" s="12"/>
      <c r="I29179" s="49"/>
    </row>
    <row r="29180" customHeight="1" spans="7:9">
      <c r="G29180" s="11"/>
      <c r="H29180" s="12"/>
      <c r="I29180" s="49"/>
    </row>
    <row r="29181" customHeight="1" spans="7:9">
      <c r="G29181" s="11"/>
      <c r="H29181" s="12"/>
      <c r="I29181" s="49"/>
    </row>
    <row r="29182" customHeight="1" spans="7:9">
      <c r="G29182" s="11"/>
      <c r="H29182" s="12"/>
      <c r="I29182" s="49"/>
    </row>
    <row r="29183" customHeight="1" spans="7:9">
      <c r="G29183" s="11"/>
      <c r="H29183" s="12"/>
      <c r="I29183" s="49"/>
    </row>
    <row r="29184" customHeight="1" spans="7:9">
      <c r="G29184" s="11"/>
      <c r="H29184" s="12"/>
      <c r="I29184" s="49"/>
    </row>
    <row r="29185" customHeight="1" spans="7:9">
      <c r="G29185" s="11"/>
      <c r="H29185" s="12"/>
      <c r="I29185" s="49"/>
    </row>
    <row r="29186" customHeight="1" spans="7:9">
      <c r="G29186" s="11"/>
      <c r="H29186" s="12"/>
      <c r="I29186" s="49"/>
    </row>
    <row r="29187" customHeight="1" spans="7:9">
      <c r="G29187" s="11"/>
      <c r="H29187" s="12"/>
      <c r="I29187" s="49"/>
    </row>
    <row r="29188" customHeight="1" spans="7:9">
      <c r="G29188" s="11"/>
      <c r="H29188" s="12"/>
      <c r="I29188" s="49"/>
    </row>
    <row r="29189" customHeight="1" spans="7:9">
      <c r="G29189" s="11"/>
      <c r="H29189" s="12"/>
      <c r="I29189" s="49"/>
    </row>
    <row r="29190" customHeight="1" spans="7:9">
      <c r="G29190" s="11"/>
      <c r="H29190" s="12"/>
      <c r="I29190" s="49"/>
    </row>
    <row r="29191" customHeight="1" spans="7:9">
      <c r="G29191" s="11"/>
      <c r="H29191" s="12"/>
      <c r="I29191" s="49"/>
    </row>
    <row r="29192" customHeight="1" spans="7:9">
      <c r="G29192" s="11"/>
      <c r="H29192" s="12"/>
      <c r="I29192" s="49"/>
    </row>
    <row r="29193" customHeight="1" spans="7:9">
      <c r="G29193" s="11"/>
      <c r="H29193" s="12"/>
      <c r="I29193" s="49"/>
    </row>
    <row r="29194" customHeight="1" spans="7:9">
      <c r="G29194" s="11"/>
      <c r="H29194" s="12"/>
      <c r="I29194" s="49"/>
    </row>
    <row r="29195" customHeight="1" spans="7:9">
      <c r="G29195" s="11"/>
      <c r="H29195" s="12"/>
      <c r="I29195" s="49"/>
    </row>
    <row r="29196" customHeight="1" spans="7:9">
      <c r="G29196" s="11"/>
      <c r="H29196" s="12"/>
      <c r="I29196" s="49"/>
    </row>
    <row r="29197" customHeight="1" spans="7:9">
      <c r="G29197" s="11"/>
      <c r="H29197" s="12"/>
      <c r="I29197" s="49"/>
    </row>
    <row r="29198" customHeight="1" spans="7:9">
      <c r="G29198" s="11"/>
      <c r="H29198" s="12"/>
      <c r="I29198" s="49"/>
    </row>
    <row r="29199" customHeight="1" spans="7:9">
      <c r="G29199" s="11"/>
      <c r="H29199" s="12"/>
      <c r="I29199" s="49"/>
    </row>
    <row r="29200" customHeight="1" spans="7:9">
      <c r="G29200" s="11"/>
      <c r="H29200" s="12"/>
      <c r="I29200" s="49"/>
    </row>
    <row r="29201" customHeight="1" spans="7:9">
      <c r="G29201" s="11"/>
      <c r="H29201" s="12"/>
      <c r="I29201" s="49"/>
    </row>
    <row r="29202" customHeight="1" spans="7:9">
      <c r="G29202" s="11"/>
      <c r="H29202" s="12"/>
      <c r="I29202" s="49"/>
    </row>
    <row r="29203" customHeight="1" spans="7:9">
      <c r="G29203" s="11"/>
      <c r="H29203" s="12"/>
      <c r="I29203" s="49"/>
    </row>
    <row r="29204" customHeight="1" spans="7:9">
      <c r="G29204" s="11"/>
      <c r="H29204" s="12"/>
      <c r="I29204" s="49"/>
    </row>
    <row r="29205" customHeight="1" spans="7:9">
      <c r="G29205" s="11"/>
      <c r="H29205" s="12"/>
      <c r="I29205" s="49"/>
    </row>
    <row r="29206" customHeight="1" spans="7:9">
      <c r="G29206" s="11"/>
      <c r="H29206" s="12"/>
      <c r="I29206" s="49"/>
    </row>
    <row r="29207" customHeight="1" spans="7:9">
      <c r="G29207" s="11"/>
      <c r="H29207" s="12"/>
      <c r="I29207" s="49"/>
    </row>
    <row r="29208" customHeight="1" spans="7:9">
      <c r="G29208" s="11"/>
      <c r="H29208" s="12"/>
      <c r="I29208" s="49"/>
    </row>
    <row r="29209" customHeight="1" spans="7:9">
      <c r="G29209" s="11"/>
      <c r="H29209" s="12"/>
      <c r="I29209" s="49"/>
    </row>
    <row r="29210" customHeight="1" spans="7:9">
      <c r="G29210" s="11"/>
      <c r="H29210" s="12"/>
      <c r="I29210" s="49"/>
    </row>
    <row r="29211" customHeight="1" spans="7:9">
      <c r="G29211" s="11"/>
      <c r="H29211" s="12"/>
      <c r="I29211" s="49"/>
    </row>
    <row r="29212" customHeight="1" spans="7:9">
      <c r="G29212" s="11"/>
      <c r="H29212" s="12"/>
      <c r="I29212" s="49"/>
    </row>
    <row r="29213" customHeight="1" spans="7:9">
      <c r="G29213" s="11"/>
      <c r="H29213" s="12"/>
      <c r="I29213" s="49"/>
    </row>
    <row r="29214" customHeight="1" spans="7:9">
      <c r="G29214" s="11"/>
      <c r="H29214" s="12"/>
      <c r="I29214" s="49"/>
    </row>
    <row r="29215" customHeight="1" spans="7:9">
      <c r="G29215" s="11"/>
      <c r="H29215" s="12"/>
      <c r="I29215" s="49"/>
    </row>
    <row r="29216" customHeight="1" spans="7:9">
      <c r="G29216" s="11"/>
      <c r="H29216" s="12"/>
      <c r="I29216" s="49"/>
    </row>
    <row r="29217" customHeight="1" spans="7:9">
      <c r="G29217" s="11"/>
      <c r="H29217" s="12"/>
      <c r="I29217" s="49"/>
    </row>
    <row r="29218" customHeight="1" spans="7:9">
      <c r="G29218" s="11"/>
      <c r="H29218" s="12"/>
      <c r="I29218" s="49"/>
    </row>
    <row r="29219" customHeight="1" spans="7:9">
      <c r="G29219" s="11"/>
      <c r="H29219" s="12"/>
      <c r="I29219" s="49"/>
    </row>
    <row r="29220" customHeight="1" spans="7:9">
      <c r="G29220" s="11"/>
      <c r="H29220" s="12"/>
      <c r="I29220" s="49"/>
    </row>
    <row r="29221" customHeight="1" spans="7:9">
      <c r="G29221" s="11"/>
      <c r="H29221" s="12"/>
      <c r="I29221" s="49"/>
    </row>
    <row r="29222" customHeight="1" spans="7:9">
      <c r="G29222" s="11"/>
      <c r="H29222" s="12"/>
      <c r="I29222" s="49"/>
    </row>
    <row r="29223" customHeight="1" spans="7:9">
      <c r="G29223" s="11"/>
      <c r="H29223" s="12"/>
      <c r="I29223" s="49"/>
    </row>
    <row r="29224" customHeight="1" spans="7:9">
      <c r="G29224" s="11"/>
      <c r="H29224" s="12"/>
      <c r="I29224" s="49"/>
    </row>
    <row r="29225" customHeight="1" spans="7:9">
      <c r="G29225" s="11"/>
      <c r="H29225" s="12"/>
      <c r="I29225" s="49"/>
    </row>
    <row r="29226" customHeight="1" spans="7:9">
      <c r="G29226" s="11"/>
      <c r="H29226" s="12"/>
      <c r="I29226" s="49"/>
    </row>
    <row r="29227" customHeight="1" spans="7:9">
      <c r="G29227" s="11"/>
      <c r="H29227" s="12"/>
      <c r="I29227" s="49"/>
    </row>
    <row r="29228" customHeight="1" spans="7:9">
      <c r="G29228" s="11"/>
      <c r="H29228" s="12"/>
      <c r="I29228" s="49"/>
    </row>
    <row r="29229" customHeight="1" spans="7:9">
      <c r="G29229" s="11"/>
      <c r="H29229" s="12"/>
      <c r="I29229" s="49"/>
    </row>
    <row r="29230" customHeight="1" spans="7:9">
      <c r="G29230" s="11"/>
      <c r="H29230" s="12"/>
      <c r="I29230" s="49"/>
    </row>
    <row r="29231" customHeight="1" spans="7:9">
      <c r="G29231" s="11"/>
      <c r="H29231" s="12"/>
      <c r="I29231" s="49"/>
    </row>
    <row r="29232" customHeight="1" spans="7:9">
      <c r="G29232" s="11"/>
      <c r="H29232" s="12"/>
      <c r="I29232" s="49"/>
    </row>
    <row r="29233" customHeight="1" spans="7:9">
      <c r="G29233" s="11"/>
      <c r="H29233" s="12"/>
      <c r="I29233" s="49"/>
    </row>
    <row r="29234" customHeight="1" spans="7:9">
      <c r="G29234" s="11"/>
      <c r="H29234" s="12"/>
      <c r="I29234" s="49"/>
    </row>
    <row r="29235" customHeight="1" spans="7:9">
      <c r="G29235" s="11"/>
      <c r="H29235" s="12"/>
      <c r="I29235" s="49"/>
    </row>
    <row r="29236" customHeight="1" spans="7:9">
      <c r="G29236" s="11"/>
      <c r="H29236" s="12"/>
      <c r="I29236" s="49"/>
    </row>
    <row r="29237" customHeight="1" spans="7:9">
      <c r="G29237" s="11"/>
      <c r="H29237" s="12"/>
      <c r="I29237" s="49"/>
    </row>
    <row r="29238" customHeight="1" spans="7:9">
      <c r="G29238" s="11"/>
      <c r="H29238" s="12"/>
      <c r="I29238" s="49"/>
    </row>
    <row r="29239" customHeight="1" spans="7:9">
      <c r="G29239" s="11"/>
      <c r="H29239" s="12"/>
      <c r="I29239" s="49"/>
    </row>
    <row r="29240" customHeight="1" spans="7:9">
      <c r="G29240" s="11"/>
      <c r="H29240" s="12"/>
      <c r="I29240" s="49"/>
    </row>
    <row r="29241" customHeight="1" spans="7:9">
      <c r="G29241" s="11"/>
      <c r="H29241" s="12"/>
      <c r="I29241" s="49"/>
    </row>
    <row r="29242" customHeight="1" spans="7:9">
      <c r="G29242" s="11"/>
      <c r="H29242" s="12"/>
      <c r="I29242" s="49"/>
    </row>
    <row r="29243" customHeight="1" spans="7:9">
      <c r="G29243" s="11"/>
      <c r="H29243" s="12"/>
      <c r="I29243" s="49"/>
    </row>
    <row r="29244" customHeight="1" spans="7:9">
      <c r="G29244" s="11"/>
      <c r="H29244" s="12"/>
      <c r="I29244" s="49"/>
    </row>
    <row r="29245" customHeight="1" spans="7:9">
      <c r="G29245" s="11"/>
      <c r="H29245" s="12"/>
      <c r="I29245" s="49"/>
    </row>
    <row r="29246" customHeight="1" spans="7:9">
      <c r="G29246" s="11"/>
      <c r="H29246" s="12"/>
      <c r="I29246" s="49"/>
    </row>
    <row r="29247" customHeight="1" spans="7:9">
      <c r="G29247" s="11"/>
      <c r="H29247" s="12"/>
      <c r="I29247" s="49"/>
    </row>
    <row r="29248" customHeight="1" spans="7:9">
      <c r="G29248" s="11"/>
      <c r="H29248" s="12"/>
      <c r="I29248" s="49"/>
    </row>
    <row r="29249" customHeight="1" spans="7:9">
      <c r="G29249" s="11"/>
      <c r="H29249" s="12"/>
      <c r="I29249" s="49"/>
    </row>
    <row r="29250" customHeight="1" spans="7:9">
      <c r="G29250" s="11"/>
      <c r="H29250" s="12"/>
      <c r="I29250" s="49"/>
    </row>
    <row r="29251" customHeight="1" spans="7:9">
      <c r="G29251" s="11"/>
      <c r="H29251" s="12"/>
      <c r="I29251" s="49"/>
    </row>
    <row r="29252" customHeight="1" spans="7:9">
      <c r="G29252" s="11"/>
      <c r="H29252" s="12"/>
      <c r="I29252" s="49"/>
    </row>
    <row r="29253" customHeight="1" spans="7:9">
      <c r="G29253" s="11"/>
      <c r="H29253" s="12"/>
      <c r="I29253" s="49"/>
    </row>
    <row r="29254" customHeight="1" spans="7:9">
      <c r="G29254" s="11"/>
      <c r="H29254" s="12"/>
      <c r="I29254" s="49"/>
    </row>
    <row r="29255" customHeight="1" spans="7:9">
      <c r="G29255" s="11"/>
      <c r="H29255" s="12"/>
      <c r="I29255" s="49"/>
    </row>
    <row r="29256" customHeight="1" spans="7:9">
      <c r="G29256" s="11"/>
      <c r="H29256" s="12"/>
      <c r="I29256" s="49"/>
    </row>
    <row r="29257" customHeight="1" spans="7:9">
      <c r="G29257" s="11"/>
      <c r="H29257" s="12"/>
      <c r="I29257" s="49"/>
    </row>
    <row r="29258" customHeight="1" spans="7:9">
      <c r="G29258" s="11"/>
      <c r="H29258" s="12"/>
      <c r="I29258" s="49"/>
    </row>
    <row r="29259" customHeight="1" spans="7:9">
      <c r="G29259" s="11"/>
      <c r="H29259" s="12"/>
      <c r="I29259" s="49"/>
    </row>
    <row r="29260" customHeight="1" spans="7:9">
      <c r="G29260" s="11"/>
      <c r="H29260" s="12"/>
      <c r="I29260" s="49"/>
    </row>
    <row r="29261" customHeight="1" spans="7:9">
      <c r="G29261" s="11"/>
      <c r="H29261" s="12"/>
      <c r="I29261" s="49"/>
    </row>
    <row r="29262" customHeight="1" spans="7:9">
      <c r="G29262" s="11"/>
      <c r="H29262" s="12"/>
      <c r="I29262" s="49"/>
    </row>
    <row r="29263" customHeight="1" spans="7:9">
      <c r="G29263" s="11"/>
      <c r="H29263" s="12"/>
      <c r="I29263" s="49"/>
    </row>
    <row r="29264" customHeight="1" spans="7:9">
      <c r="G29264" s="11"/>
      <c r="H29264" s="12"/>
      <c r="I29264" s="49"/>
    </row>
    <row r="29265" customHeight="1" spans="7:9">
      <c r="G29265" s="11"/>
      <c r="H29265" s="12"/>
      <c r="I29265" s="49"/>
    </row>
    <row r="29266" customHeight="1" spans="7:9">
      <c r="G29266" s="11"/>
      <c r="H29266" s="12"/>
      <c r="I29266" s="49"/>
    </row>
    <row r="29267" customHeight="1" spans="7:9">
      <c r="G29267" s="11"/>
      <c r="H29267" s="12"/>
      <c r="I29267" s="49"/>
    </row>
    <row r="29268" customHeight="1" spans="7:9">
      <c r="G29268" s="11"/>
      <c r="H29268" s="12"/>
      <c r="I29268" s="49"/>
    </row>
    <row r="29269" customHeight="1" spans="7:9">
      <c r="G29269" s="11"/>
      <c r="H29269" s="12"/>
      <c r="I29269" s="49"/>
    </row>
    <row r="29270" customHeight="1" spans="7:9">
      <c r="G29270" s="11"/>
      <c r="H29270" s="12"/>
      <c r="I29270" s="49"/>
    </row>
    <row r="29271" customHeight="1" spans="7:9">
      <c r="G29271" s="11"/>
      <c r="H29271" s="12"/>
      <c r="I29271" s="49"/>
    </row>
    <row r="29272" customHeight="1" spans="7:9">
      <c r="G29272" s="11"/>
      <c r="H29272" s="12"/>
      <c r="I29272" s="49"/>
    </row>
    <row r="29273" customHeight="1" spans="7:9">
      <c r="G29273" s="11"/>
      <c r="H29273" s="12"/>
      <c r="I29273" s="49"/>
    </row>
    <row r="29274" customHeight="1" spans="7:9">
      <c r="G29274" s="11"/>
      <c r="H29274" s="12"/>
      <c r="I29274" s="49"/>
    </row>
    <row r="29275" customHeight="1" spans="7:9">
      <c r="G29275" s="11"/>
      <c r="H29275" s="12"/>
      <c r="I29275" s="49"/>
    </row>
    <row r="29276" customHeight="1" spans="7:9">
      <c r="G29276" s="11"/>
      <c r="H29276" s="12"/>
      <c r="I29276" s="49"/>
    </row>
    <row r="29277" customHeight="1" spans="7:9">
      <c r="G29277" s="11"/>
      <c r="H29277" s="12"/>
      <c r="I29277" s="49"/>
    </row>
    <row r="29278" customHeight="1" spans="7:9">
      <c r="G29278" s="11"/>
      <c r="H29278" s="12"/>
      <c r="I29278" s="49"/>
    </row>
    <row r="29279" customHeight="1" spans="7:9">
      <c r="G29279" s="11"/>
      <c r="H29279" s="12"/>
      <c r="I29279" s="49"/>
    </row>
    <row r="29280" customHeight="1" spans="7:9">
      <c r="G29280" s="11"/>
      <c r="H29280" s="12"/>
      <c r="I29280" s="49"/>
    </row>
    <row r="29281" customHeight="1" spans="7:9">
      <c r="G29281" s="11"/>
      <c r="H29281" s="12"/>
      <c r="I29281" s="49"/>
    </row>
    <row r="29282" customHeight="1" spans="7:9">
      <c r="G29282" s="11"/>
      <c r="H29282" s="12"/>
      <c r="I29282" s="49"/>
    </row>
    <row r="29283" customHeight="1" spans="7:9">
      <c r="G29283" s="11"/>
      <c r="H29283" s="12"/>
      <c r="I29283" s="49"/>
    </row>
    <row r="29284" customHeight="1" spans="7:9">
      <c r="G29284" s="11"/>
      <c r="H29284" s="12"/>
      <c r="I29284" s="49"/>
    </row>
    <row r="29285" customHeight="1" spans="7:9">
      <c r="G29285" s="11"/>
      <c r="H29285" s="12"/>
      <c r="I29285" s="49"/>
    </row>
    <row r="29286" customHeight="1" spans="7:9">
      <c r="G29286" s="11"/>
      <c r="H29286" s="12"/>
      <c r="I29286" s="49"/>
    </row>
    <row r="29287" customHeight="1" spans="7:9">
      <c r="G29287" s="11"/>
      <c r="H29287" s="12"/>
      <c r="I29287" s="49"/>
    </row>
    <row r="29288" customHeight="1" spans="7:9">
      <c r="G29288" s="11"/>
      <c r="H29288" s="12"/>
      <c r="I29288" s="49"/>
    </row>
    <row r="29289" customHeight="1" spans="7:9">
      <c r="G29289" s="11"/>
      <c r="H29289" s="12"/>
      <c r="I29289" s="49"/>
    </row>
    <row r="29290" customHeight="1" spans="7:9">
      <c r="G29290" s="11"/>
      <c r="H29290" s="12"/>
      <c r="I29290" s="49"/>
    </row>
    <row r="29291" customHeight="1" spans="7:9">
      <c r="G29291" s="11"/>
      <c r="H29291" s="12"/>
      <c r="I29291" s="49"/>
    </row>
    <row r="29292" customHeight="1" spans="7:9">
      <c r="G29292" s="11"/>
      <c r="H29292" s="12"/>
      <c r="I29292" s="49"/>
    </row>
    <row r="29293" customHeight="1" spans="7:9">
      <c r="G29293" s="11"/>
      <c r="H29293" s="12"/>
      <c r="I29293" s="49"/>
    </row>
    <row r="29294" customHeight="1" spans="7:9">
      <c r="G29294" s="11"/>
      <c r="H29294" s="12"/>
      <c r="I29294" s="49"/>
    </row>
    <row r="29295" customHeight="1" spans="7:9">
      <c r="G29295" s="11"/>
      <c r="H29295" s="12"/>
      <c r="I29295" s="49"/>
    </row>
    <row r="29296" customHeight="1" spans="7:9">
      <c r="G29296" s="11"/>
      <c r="H29296" s="12"/>
      <c r="I29296" s="49"/>
    </row>
    <row r="29297" customHeight="1" spans="7:9">
      <c r="G29297" s="11"/>
      <c r="H29297" s="12"/>
      <c r="I29297" s="49"/>
    </row>
    <row r="29298" customHeight="1" spans="7:9">
      <c r="G29298" s="11"/>
      <c r="H29298" s="12"/>
      <c r="I29298" s="49"/>
    </row>
    <row r="29299" customHeight="1" spans="7:9">
      <c r="G29299" s="11"/>
      <c r="H29299" s="12"/>
      <c r="I29299" s="49"/>
    </row>
    <row r="29300" customHeight="1" spans="7:9">
      <c r="G29300" s="11"/>
      <c r="H29300" s="12"/>
      <c r="I29300" s="49"/>
    </row>
    <row r="29301" customHeight="1" spans="7:9">
      <c r="G29301" s="11"/>
      <c r="H29301" s="12"/>
      <c r="I29301" s="49"/>
    </row>
    <row r="29302" customHeight="1" spans="7:9">
      <c r="G29302" s="11"/>
      <c r="H29302" s="12"/>
      <c r="I29302" s="49"/>
    </row>
    <row r="29303" customHeight="1" spans="7:9">
      <c r="G29303" s="11"/>
      <c r="H29303" s="12"/>
      <c r="I29303" s="49"/>
    </row>
    <row r="29304" customHeight="1" spans="7:9">
      <c r="G29304" s="11"/>
      <c r="H29304" s="12"/>
      <c r="I29304" s="49"/>
    </row>
    <row r="29305" customHeight="1" spans="7:9">
      <c r="G29305" s="11"/>
      <c r="H29305" s="12"/>
      <c r="I29305" s="49"/>
    </row>
    <row r="29306" customHeight="1" spans="7:9">
      <c r="G29306" s="11"/>
      <c r="H29306" s="12"/>
      <c r="I29306" s="49"/>
    </row>
    <row r="29307" customHeight="1" spans="7:9">
      <c r="G29307" s="11"/>
      <c r="H29307" s="12"/>
      <c r="I29307" s="49"/>
    </row>
    <row r="29308" customHeight="1" spans="7:9">
      <c r="G29308" s="11"/>
      <c r="H29308" s="12"/>
      <c r="I29308" s="49"/>
    </row>
    <row r="29309" customHeight="1" spans="7:9">
      <c r="G29309" s="11"/>
      <c r="H29309" s="12"/>
      <c r="I29309" s="49"/>
    </row>
    <row r="29310" customHeight="1" spans="7:9">
      <c r="G29310" s="11"/>
      <c r="H29310" s="12"/>
      <c r="I29310" s="49"/>
    </row>
    <row r="29311" customHeight="1" spans="7:9">
      <c r="G29311" s="11"/>
      <c r="H29311" s="12"/>
      <c r="I29311" s="49"/>
    </row>
    <row r="29312" customHeight="1" spans="7:9">
      <c r="G29312" s="11"/>
      <c r="H29312" s="12"/>
      <c r="I29312" s="49"/>
    </row>
    <row r="29313" customHeight="1" spans="7:9">
      <c r="G29313" s="11"/>
      <c r="H29313" s="12"/>
      <c r="I29313" s="49"/>
    </row>
    <row r="29314" customHeight="1" spans="7:9">
      <c r="G29314" s="11"/>
      <c r="H29314" s="12"/>
      <c r="I29314" s="49"/>
    </row>
    <row r="29315" customHeight="1" spans="7:9">
      <c r="G29315" s="11"/>
      <c r="H29315" s="12"/>
      <c r="I29315" s="49"/>
    </row>
    <row r="29316" customHeight="1" spans="7:9">
      <c r="G29316" s="11"/>
      <c r="H29316" s="12"/>
      <c r="I29316" s="49"/>
    </row>
    <row r="29317" customHeight="1" spans="7:9">
      <c r="G29317" s="11"/>
      <c r="H29317" s="12"/>
      <c r="I29317" s="49"/>
    </row>
    <row r="29318" customHeight="1" spans="7:9">
      <c r="G29318" s="11"/>
      <c r="H29318" s="12"/>
      <c r="I29318" s="49"/>
    </row>
    <row r="29319" customHeight="1" spans="7:9">
      <c r="G29319" s="11"/>
      <c r="H29319" s="12"/>
      <c r="I29319" s="49"/>
    </row>
    <row r="29320" customHeight="1" spans="7:9">
      <c r="G29320" s="11"/>
      <c r="H29320" s="12"/>
      <c r="I29320" s="49"/>
    </row>
    <row r="29321" customHeight="1" spans="7:9">
      <c r="G29321" s="11"/>
      <c r="H29321" s="12"/>
      <c r="I29321" s="49"/>
    </row>
    <row r="29322" customHeight="1" spans="7:9">
      <c r="G29322" s="11"/>
      <c r="H29322" s="12"/>
      <c r="I29322" s="49"/>
    </row>
    <row r="29323" customHeight="1" spans="7:9">
      <c r="G29323" s="11"/>
      <c r="H29323" s="12"/>
      <c r="I29323" s="49"/>
    </row>
    <row r="29324" customHeight="1" spans="7:9">
      <c r="G29324" s="11"/>
      <c r="H29324" s="12"/>
      <c r="I29324" s="49"/>
    </row>
    <row r="29325" customHeight="1" spans="7:9">
      <c r="G29325" s="11"/>
      <c r="H29325" s="12"/>
      <c r="I29325" s="49"/>
    </row>
    <row r="29326" customHeight="1" spans="7:9">
      <c r="G29326" s="11"/>
      <c r="H29326" s="12"/>
      <c r="I29326" s="49"/>
    </row>
    <row r="29327" customHeight="1" spans="7:9">
      <c r="G29327" s="11"/>
      <c r="H29327" s="12"/>
      <c r="I29327" s="49"/>
    </row>
    <row r="29328" customHeight="1" spans="7:9">
      <c r="G29328" s="11"/>
      <c r="H29328" s="12"/>
      <c r="I29328" s="49"/>
    </row>
    <row r="29329" customHeight="1" spans="7:9">
      <c r="G29329" s="11"/>
      <c r="H29329" s="12"/>
      <c r="I29329" s="49"/>
    </row>
    <row r="29330" customHeight="1" spans="7:9">
      <c r="G29330" s="11"/>
      <c r="H29330" s="12"/>
      <c r="I29330" s="49"/>
    </row>
    <row r="29331" customHeight="1" spans="7:9">
      <c r="G29331" s="11"/>
      <c r="H29331" s="12"/>
      <c r="I29331" s="49"/>
    </row>
    <row r="29332" customHeight="1" spans="7:9">
      <c r="G29332" s="11"/>
      <c r="H29332" s="12"/>
      <c r="I29332" s="49"/>
    </row>
    <row r="29333" customHeight="1" spans="7:9">
      <c r="G29333" s="11"/>
      <c r="H29333" s="12"/>
      <c r="I29333" s="49"/>
    </row>
    <row r="29334" customHeight="1" spans="7:9">
      <c r="G29334" s="11"/>
      <c r="H29334" s="12"/>
      <c r="I29334" s="49"/>
    </row>
    <row r="29335" customHeight="1" spans="7:9">
      <c r="G29335" s="11"/>
      <c r="H29335" s="12"/>
      <c r="I29335" s="49"/>
    </row>
    <row r="29336" customHeight="1" spans="7:9">
      <c r="G29336" s="11"/>
      <c r="H29336" s="12"/>
      <c r="I29336" s="49"/>
    </row>
    <row r="29337" customHeight="1" spans="7:9">
      <c r="G29337" s="11"/>
      <c r="H29337" s="12"/>
      <c r="I29337" s="49"/>
    </row>
    <row r="29338" customHeight="1" spans="7:9">
      <c r="G29338" s="11"/>
      <c r="H29338" s="12"/>
      <c r="I29338" s="49"/>
    </row>
    <row r="29339" customHeight="1" spans="7:9">
      <c r="G29339" s="11"/>
      <c r="H29339" s="12"/>
      <c r="I29339" s="49"/>
    </row>
    <row r="29340" customHeight="1" spans="7:9">
      <c r="G29340" s="11"/>
      <c r="H29340" s="12"/>
      <c r="I29340" s="49"/>
    </row>
    <row r="29341" customHeight="1" spans="7:9">
      <c r="G29341" s="11"/>
      <c r="H29341" s="12"/>
      <c r="I29341" s="49"/>
    </row>
    <row r="29342" customHeight="1" spans="7:9">
      <c r="G29342" s="11"/>
      <c r="H29342" s="12"/>
      <c r="I29342" s="49"/>
    </row>
    <row r="29343" customHeight="1" spans="7:9">
      <c r="G29343" s="11"/>
      <c r="H29343" s="12"/>
      <c r="I29343" s="49"/>
    </row>
    <row r="29344" customHeight="1" spans="7:9">
      <c r="G29344" s="11"/>
      <c r="H29344" s="12"/>
      <c r="I29344" s="49"/>
    </row>
    <row r="29345" customHeight="1" spans="7:9">
      <c r="G29345" s="11"/>
      <c r="H29345" s="12"/>
      <c r="I29345" s="49"/>
    </row>
    <row r="29346" customHeight="1" spans="7:9">
      <c r="G29346" s="11"/>
      <c r="H29346" s="12"/>
      <c r="I29346" s="49"/>
    </row>
    <row r="29347" customHeight="1" spans="7:9">
      <c r="G29347" s="11"/>
      <c r="H29347" s="12"/>
      <c r="I29347" s="49"/>
    </row>
    <row r="29348" customHeight="1" spans="7:9">
      <c r="G29348" s="11"/>
      <c r="H29348" s="12"/>
      <c r="I29348" s="49"/>
    </row>
    <row r="29349" customHeight="1" spans="7:9">
      <c r="G29349" s="11"/>
      <c r="H29349" s="12"/>
      <c r="I29349" s="49"/>
    </row>
    <row r="29350" customHeight="1" spans="7:9">
      <c r="G29350" s="11"/>
      <c r="H29350" s="12"/>
      <c r="I29350" s="49"/>
    </row>
    <row r="29351" customHeight="1" spans="7:9">
      <c r="G29351" s="11"/>
      <c r="H29351" s="12"/>
      <c r="I29351" s="49"/>
    </row>
    <row r="29352" customHeight="1" spans="7:9">
      <c r="G29352" s="11"/>
      <c r="H29352" s="12"/>
      <c r="I29352" s="49"/>
    </row>
    <row r="29353" customHeight="1" spans="7:9">
      <c r="G29353" s="11"/>
      <c r="H29353" s="12"/>
      <c r="I29353" s="49"/>
    </row>
    <row r="29354" customHeight="1" spans="7:9">
      <c r="G29354" s="11"/>
      <c r="H29354" s="12"/>
      <c r="I29354" s="49"/>
    </row>
    <row r="29355" customHeight="1" spans="7:9">
      <c r="G29355" s="11"/>
      <c r="H29355" s="12"/>
      <c r="I29355" s="49"/>
    </row>
    <row r="29356" customHeight="1" spans="7:9">
      <c r="G29356" s="11"/>
      <c r="H29356" s="12"/>
      <c r="I29356" s="49"/>
    </row>
    <row r="29357" customHeight="1" spans="7:9">
      <c r="G29357" s="11"/>
      <c r="H29357" s="12"/>
      <c r="I29357" s="49"/>
    </row>
    <row r="29358" customHeight="1" spans="7:9">
      <c r="G29358" s="11"/>
      <c r="H29358" s="12"/>
      <c r="I29358" s="49"/>
    </row>
    <row r="29359" customHeight="1" spans="7:9">
      <c r="G29359" s="11"/>
      <c r="H29359" s="12"/>
      <c r="I29359" s="49"/>
    </row>
    <row r="29360" customHeight="1" spans="7:9">
      <c r="G29360" s="11"/>
      <c r="H29360" s="12"/>
      <c r="I29360" s="49"/>
    </row>
    <row r="29361" customHeight="1" spans="7:9">
      <c r="G29361" s="11"/>
      <c r="H29361" s="12"/>
      <c r="I29361" s="49"/>
    </row>
    <row r="29362" customHeight="1" spans="7:9">
      <c r="G29362" s="11"/>
      <c r="H29362" s="12"/>
      <c r="I29362" s="49"/>
    </row>
    <row r="29363" customHeight="1" spans="7:9">
      <c r="G29363" s="11"/>
      <c r="H29363" s="12"/>
      <c r="I29363" s="49"/>
    </row>
    <row r="29364" customHeight="1" spans="7:9">
      <c r="G29364" s="11"/>
      <c r="H29364" s="12"/>
      <c r="I29364" s="49"/>
    </row>
    <row r="29365" customHeight="1" spans="7:9">
      <c r="G29365" s="11"/>
      <c r="H29365" s="12"/>
      <c r="I29365" s="49"/>
    </row>
    <row r="29366" customHeight="1" spans="7:9">
      <c r="G29366" s="11"/>
      <c r="H29366" s="12"/>
      <c r="I29366" s="49"/>
    </row>
    <row r="29367" customHeight="1" spans="7:9">
      <c r="G29367" s="11"/>
      <c r="H29367" s="12"/>
      <c r="I29367" s="49"/>
    </row>
    <row r="29368" customHeight="1" spans="7:9">
      <c r="G29368" s="11"/>
      <c r="H29368" s="12"/>
      <c r="I29368" s="49"/>
    </row>
    <row r="29369" customHeight="1" spans="7:9">
      <c r="G29369" s="11"/>
      <c r="H29369" s="12"/>
      <c r="I29369" s="49"/>
    </row>
    <row r="29370" customHeight="1" spans="7:9">
      <c r="G29370" s="11"/>
      <c r="H29370" s="12"/>
      <c r="I29370" s="49"/>
    </row>
    <row r="29371" customHeight="1" spans="7:9">
      <c r="G29371" s="11"/>
      <c r="H29371" s="12"/>
      <c r="I29371" s="49"/>
    </row>
    <row r="29372" customHeight="1" spans="7:9">
      <c r="G29372" s="11"/>
      <c r="H29372" s="12"/>
      <c r="I29372" s="49"/>
    </row>
    <row r="29373" customHeight="1" spans="7:9">
      <c r="G29373" s="11"/>
      <c r="H29373" s="12"/>
      <c r="I29373" s="49"/>
    </row>
    <row r="29374" customHeight="1" spans="7:9">
      <c r="G29374" s="11"/>
      <c r="H29374" s="12"/>
      <c r="I29374" s="49"/>
    </row>
    <row r="29375" customHeight="1" spans="7:9">
      <c r="G29375" s="11"/>
      <c r="H29375" s="12"/>
      <c r="I29375" s="49"/>
    </row>
    <row r="29376" customHeight="1" spans="7:9">
      <c r="G29376" s="11"/>
      <c r="H29376" s="12"/>
      <c r="I29376" s="49"/>
    </row>
    <row r="29377" customHeight="1" spans="7:9">
      <c r="G29377" s="11"/>
      <c r="H29377" s="12"/>
      <c r="I29377" s="49"/>
    </row>
    <row r="29378" customHeight="1" spans="7:9">
      <c r="G29378" s="11"/>
      <c r="H29378" s="12"/>
      <c r="I29378" s="49"/>
    </row>
    <row r="29379" customHeight="1" spans="7:9">
      <c r="G29379" s="11"/>
      <c r="H29379" s="12"/>
      <c r="I29379" s="49"/>
    </row>
    <row r="29380" customHeight="1" spans="7:9">
      <c r="G29380" s="11"/>
      <c r="H29380" s="12"/>
      <c r="I29380" s="49"/>
    </row>
    <row r="29381" customHeight="1" spans="7:9">
      <c r="G29381" s="11"/>
      <c r="H29381" s="12"/>
      <c r="I29381" s="49"/>
    </row>
    <row r="29382" customHeight="1" spans="7:9">
      <c r="G29382" s="11"/>
      <c r="H29382" s="12"/>
      <c r="I29382" s="49"/>
    </row>
    <row r="29383" customHeight="1" spans="7:9">
      <c r="G29383" s="11"/>
      <c r="H29383" s="12"/>
      <c r="I29383" s="49"/>
    </row>
    <row r="29384" customHeight="1" spans="7:9">
      <c r="G29384" s="11"/>
      <c r="H29384" s="12"/>
      <c r="I29384" s="49"/>
    </row>
    <row r="29385" customHeight="1" spans="7:9">
      <c r="G29385" s="11"/>
      <c r="H29385" s="12"/>
      <c r="I29385" s="49"/>
    </row>
    <row r="29386" customHeight="1" spans="7:9">
      <c r="G29386" s="11"/>
      <c r="H29386" s="12"/>
      <c r="I29386" s="49"/>
    </row>
    <row r="29387" customHeight="1" spans="7:9">
      <c r="G29387" s="11"/>
      <c r="H29387" s="12"/>
      <c r="I29387" s="49"/>
    </row>
    <row r="29388" customHeight="1" spans="7:9">
      <c r="G29388" s="11"/>
      <c r="H29388" s="12"/>
      <c r="I29388" s="49"/>
    </row>
    <row r="29389" customHeight="1" spans="7:9">
      <c r="G29389" s="11"/>
      <c r="H29389" s="12"/>
      <c r="I29389" s="49"/>
    </row>
    <row r="29390" customHeight="1" spans="7:9">
      <c r="G29390" s="11"/>
      <c r="H29390" s="12"/>
      <c r="I29390" s="49"/>
    </row>
    <row r="29391" customHeight="1" spans="7:9">
      <c r="G29391" s="11"/>
      <c r="H29391" s="12"/>
      <c r="I29391" s="49"/>
    </row>
    <row r="29392" customHeight="1" spans="7:9">
      <c r="G29392" s="11"/>
      <c r="H29392" s="12"/>
      <c r="I29392" s="49"/>
    </row>
    <row r="29393" customHeight="1" spans="7:9">
      <c r="G29393" s="11"/>
      <c r="H29393" s="12"/>
      <c r="I29393" s="49"/>
    </row>
    <row r="29394" customHeight="1" spans="7:9">
      <c r="G29394" s="11"/>
      <c r="H29394" s="12"/>
      <c r="I29394" s="49"/>
    </row>
    <row r="29395" customHeight="1" spans="7:9">
      <c r="G29395" s="11"/>
      <c r="H29395" s="12"/>
      <c r="I29395" s="49"/>
    </row>
    <row r="29396" customHeight="1" spans="7:9">
      <c r="G29396" s="11"/>
      <c r="H29396" s="12"/>
      <c r="I29396" s="49"/>
    </row>
    <row r="29397" customHeight="1" spans="7:9">
      <c r="G29397" s="11"/>
      <c r="H29397" s="12"/>
      <c r="I29397" s="49"/>
    </row>
    <row r="29398" customHeight="1" spans="7:9">
      <c r="G29398" s="11"/>
      <c r="H29398" s="12"/>
      <c r="I29398" s="49"/>
    </row>
    <row r="29399" customHeight="1" spans="7:9">
      <c r="G29399" s="11"/>
      <c r="H29399" s="12"/>
      <c r="I29399" s="49"/>
    </row>
    <row r="29400" customHeight="1" spans="7:9">
      <c r="G29400" s="11"/>
      <c r="H29400" s="12"/>
      <c r="I29400" s="49"/>
    </row>
    <row r="29401" customHeight="1" spans="7:9">
      <c r="G29401" s="11"/>
      <c r="H29401" s="12"/>
      <c r="I29401" s="49"/>
    </row>
    <row r="29402" customHeight="1" spans="7:9">
      <c r="G29402" s="11"/>
      <c r="H29402" s="12"/>
      <c r="I29402" s="49"/>
    </row>
    <row r="29403" customHeight="1" spans="7:9">
      <c r="G29403" s="11"/>
      <c r="H29403" s="12"/>
      <c r="I29403" s="49"/>
    </row>
    <row r="29404" customHeight="1" spans="7:9">
      <c r="G29404" s="11"/>
      <c r="H29404" s="12"/>
      <c r="I29404" s="49"/>
    </row>
    <row r="29405" customHeight="1" spans="7:9">
      <c r="G29405" s="11"/>
      <c r="H29405" s="12"/>
      <c r="I29405" s="49"/>
    </row>
    <row r="29406" customHeight="1" spans="7:9">
      <c r="G29406" s="11"/>
      <c r="H29406" s="12"/>
      <c r="I29406" s="49"/>
    </row>
    <row r="29407" customHeight="1" spans="7:9">
      <c r="G29407" s="11"/>
      <c r="H29407" s="12"/>
      <c r="I29407" s="49"/>
    </row>
    <row r="29408" customHeight="1" spans="7:9">
      <c r="G29408" s="11"/>
      <c r="H29408" s="12"/>
      <c r="I29408" s="49"/>
    </row>
    <row r="29409" customHeight="1" spans="7:9">
      <c r="G29409" s="11"/>
      <c r="H29409" s="12"/>
      <c r="I29409" s="49"/>
    </row>
    <row r="29410" customHeight="1" spans="7:9">
      <c r="G29410" s="11"/>
      <c r="H29410" s="12"/>
      <c r="I29410" s="49"/>
    </row>
    <row r="29411" customHeight="1" spans="7:9">
      <c r="G29411" s="11"/>
      <c r="H29411" s="12"/>
      <c r="I29411" s="49"/>
    </row>
    <row r="29412" customHeight="1" spans="7:9">
      <c r="G29412" s="11"/>
      <c r="H29412" s="12"/>
      <c r="I29412" s="49"/>
    </row>
    <row r="29413" customHeight="1" spans="7:9">
      <c r="G29413" s="11"/>
      <c r="H29413" s="12"/>
      <c r="I29413" s="49"/>
    </row>
    <row r="29414" customHeight="1" spans="7:9">
      <c r="G29414" s="11"/>
      <c r="H29414" s="12"/>
      <c r="I29414" s="49"/>
    </row>
    <row r="29415" customHeight="1" spans="7:9">
      <c r="G29415" s="11"/>
      <c r="H29415" s="12"/>
      <c r="I29415" s="49"/>
    </row>
    <row r="29416" customHeight="1" spans="7:9">
      <c r="G29416" s="11"/>
      <c r="H29416" s="12"/>
      <c r="I29416" s="49"/>
    </row>
    <row r="29417" customHeight="1" spans="7:9">
      <c r="G29417" s="11"/>
      <c r="H29417" s="12"/>
      <c r="I29417" s="49"/>
    </row>
    <row r="29418" customHeight="1" spans="7:9">
      <c r="G29418" s="11"/>
      <c r="H29418" s="12"/>
      <c r="I29418" s="49"/>
    </row>
    <row r="29419" customHeight="1" spans="7:9">
      <c r="G29419" s="11"/>
      <c r="H29419" s="12"/>
      <c r="I29419" s="49"/>
    </row>
    <row r="29420" customHeight="1" spans="7:9">
      <c r="G29420" s="11"/>
      <c r="H29420" s="12"/>
      <c r="I29420" s="49"/>
    </row>
    <row r="29421" customHeight="1" spans="7:9">
      <c r="G29421" s="11"/>
      <c r="H29421" s="12"/>
      <c r="I29421" s="49"/>
    </row>
    <row r="29422" customHeight="1" spans="7:9">
      <c r="G29422" s="11"/>
      <c r="H29422" s="12"/>
      <c r="I29422" s="49"/>
    </row>
    <row r="29423" customHeight="1" spans="7:9">
      <c r="G29423" s="11"/>
      <c r="H29423" s="12"/>
      <c r="I29423" s="49"/>
    </row>
    <row r="29424" customHeight="1" spans="7:9">
      <c r="G29424" s="11"/>
      <c r="H29424" s="12"/>
      <c r="I29424" s="49"/>
    </row>
    <row r="29425" customHeight="1" spans="7:9">
      <c r="G29425" s="11"/>
      <c r="H29425" s="12"/>
      <c r="I29425" s="49"/>
    </row>
    <row r="29426" customHeight="1" spans="7:9">
      <c r="G29426" s="11"/>
      <c r="H29426" s="12"/>
      <c r="I29426" s="49"/>
    </row>
    <row r="29427" customHeight="1" spans="7:9">
      <c r="G29427" s="11"/>
      <c r="H29427" s="12"/>
      <c r="I29427" s="49"/>
    </row>
    <row r="29428" customHeight="1" spans="7:9">
      <c r="G29428" s="11"/>
      <c r="H29428" s="12"/>
      <c r="I29428" s="49"/>
    </row>
    <row r="29429" customHeight="1" spans="7:9">
      <c r="G29429" s="11"/>
      <c r="H29429" s="12"/>
      <c r="I29429" s="49"/>
    </row>
    <row r="29430" customHeight="1" spans="7:9">
      <c r="G29430" s="11"/>
      <c r="H29430" s="12"/>
      <c r="I29430" s="49"/>
    </row>
    <row r="29431" customHeight="1" spans="7:9">
      <c r="G29431" s="11"/>
      <c r="H29431" s="12"/>
      <c r="I29431" s="49"/>
    </row>
    <row r="29432" customHeight="1" spans="7:9">
      <c r="G29432" s="11"/>
      <c r="H29432" s="12"/>
      <c r="I29432" s="49"/>
    </row>
    <row r="29433" customHeight="1" spans="7:9">
      <c r="G29433" s="11"/>
      <c r="H29433" s="12"/>
      <c r="I29433" s="49"/>
    </row>
    <row r="29434" customHeight="1" spans="7:9">
      <c r="G29434" s="11"/>
      <c r="H29434" s="12"/>
      <c r="I29434" s="49"/>
    </row>
    <row r="29435" customHeight="1" spans="7:9">
      <c r="G29435" s="11"/>
      <c r="H29435" s="12"/>
      <c r="I29435" s="49"/>
    </row>
    <row r="29436" customHeight="1" spans="7:9">
      <c r="G29436" s="11"/>
      <c r="H29436" s="12"/>
      <c r="I29436" s="49"/>
    </row>
    <row r="29437" customHeight="1" spans="7:9">
      <c r="G29437" s="11"/>
      <c r="H29437" s="12"/>
      <c r="I29437" s="49"/>
    </row>
    <row r="29438" customHeight="1" spans="7:9">
      <c r="G29438" s="11"/>
      <c r="H29438" s="12"/>
      <c r="I29438" s="49"/>
    </row>
    <row r="29439" customHeight="1" spans="7:9">
      <c r="G29439" s="11"/>
      <c r="H29439" s="12"/>
      <c r="I29439" s="49"/>
    </row>
    <row r="29440" customHeight="1" spans="7:9">
      <c r="G29440" s="11"/>
      <c r="H29440" s="12"/>
      <c r="I29440" s="49"/>
    </row>
    <row r="29441" customHeight="1" spans="7:9">
      <c r="G29441" s="11"/>
      <c r="H29441" s="12"/>
      <c r="I29441" s="49"/>
    </row>
    <row r="29442" customHeight="1" spans="7:9">
      <c r="G29442" s="11"/>
      <c r="H29442" s="12"/>
      <c r="I29442" s="49"/>
    </row>
    <row r="29443" customHeight="1" spans="7:9">
      <c r="G29443" s="11"/>
      <c r="H29443" s="12"/>
      <c r="I29443" s="49"/>
    </row>
    <row r="29444" customHeight="1" spans="7:9">
      <c r="G29444" s="11"/>
      <c r="H29444" s="12"/>
      <c r="I29444" s="49"/>
    </row>
    <row r="29445" customHeight="1" spans="7:9">
      <c r="G29445" s="11"/>
      <c r="H29445" s="12"/>
      <c r="I29445" s="49"/>
    </row>
    <row r="29446" customHeight="1" spans="7:9">
      <c r="G29446" s="11"/>
      <c r="H29446" s="12"/>
      <c r="I29446" s="49"/>
    </row>
    <row r="29447" customHeight="1" spans="7:9">
      <c r="G29447" s="11"/>
      <c r="H29447" s="12"/>
      <c r="I29447" s="49"/>
    </row>
    <row r="29448" customHeight="1" spans="7:9">
      <c r="G29448" s="11"/>
      <c r="H29448" s="12"/>
      <c r="I29448" s="49"/>
    </row>
    <row r="29449" customHeight="1" spans="7:9">
      <c r="G29449" s="11"/>
      <c r="H29449" s="12"/>
      <c r="I29449" s="49"/>
    </row>
    <row r="29450" customHeight="1" spans="7:9">
      <c r="G29450" s="11"/>
      <c r="H29450" s="12"/>
      <c r="I29450" s="49"/>
    </row>
    <row r="29451" customHeight="1" spans="7:9">
      <c r="G29451" s="11"/>
      <c r="H29451" s="12"/>
      <c r="I29451" s="49"/>
    </row>
    <row r="29452" customHeight="1" spans="7:9">
      <c r="G29452" s="11"/>
      <c r="H29452" s="12"/>
      <c r="I29452" s="49"/>
    </row>
    <row r="29453" customHeight="1" spans="7:9">
      <c r="G29453" s="11"/>
      <c r="H29453" s="12"/>
      <c r="I29453" s="49"/>
    </row>
    <row r="29454" customHeight="1" spans="7:9">
      <c r="G29454" s="11"/>
      <c r="H29454" s="12"/>
      <c r="I29454" s="49"/>
    </row>
    <row r="29455" customHeight="1" spans="7:9">
      <c r="G29455" s="11"/>
      <c r="H29455" s="12"/>
      <c r="I29455" s="49"/>
    </row>
    <row r="29456" customHeight="1" spans="7:9">
      <c r="G29456" s="11"/>
      <c r="H29456" s="12"/>
      <c r="I29456" s="49"/>
    </row>
    <row r="29457" customHeight="1" spans="7:9">
      <c r="G29457" s="11"/>
      <c r="H29457" s="12"/>
      <c r="I29457" s="49"/>
    </row>
    <row r="29458" customHeight="1" spans="7:9">
      <c r="G29458" s="11"/>
      <c r="H29458" s="12"/>
      <c r="I29458" s="49"/>
    </row>
    <row r="29459" customHeight="1" spans="7:9">
      <c r="G29459" s="11"/>
      <c r="H29459" s="12"/>
      <c r="I29459" s="49"/>
    </row>
    <row r="29460" customHeight="1" spans="7:9">
      <c r="G29460" s="11"/>
      <c r="H29460" s="12"/>
      <c r="I29460" s="49"/>
    </row>
    <row r="29461" customHeight="1" spans="7:9">
      <c r="G29461" s="11"/>
      <c r="H29461" s="12"/>
      <c r="I29461" s="49"/>
    </row>
    <row r="29462" customHeight="1" spans="7:9">
      <c r="G29462" s="11"/>
      <c r="H29462" s="12"/>
      <c r="I29462" s="49"/>
    </row>
    <row r="29463" customHeight="1" spans="7:9">
      <c r="G29463" s="11"/>
      <c r="H29463" s="12"/>
      <c r="I29463" s="49"/>
    </row>
    <row r="29464" customHeight="1" spans="7:9">
      <c r="G29464" s="11"/>
      <c r="H29464" s="12"/>
      <c r="I29464" s="49"/>
    </row>
    <row r="29465" customHeight="1" spans="7:9">
      <c r="G29465" s="11"/>
      <c r="H29465" s="12"/>
      <c r="I29465" s="49"/>
    </row>
    <row r="29466" customHeight="1" spans="7:9">
      <c r="G29466" s="11"/>
      <c r="H29466" s="12"/>
      <c r="I29466" s="49"/>
    </row>
    <row r="29467" customHeight="1" spans="7:9">
      <c r="G29467" s="11"/>
      <c r="H29467" s="12"/>
      <c r="I29467" s="49"/>
    </row>
    <row r="29468" customHeight="1" spans="7:9">
      <c r="G29468" s="11"/>
      <c r="H29468" s="12"/>
      <c r="I29468" s="49"/>
    </row>
    <row r="29469" customHeight="1" spans="7:9">
      <c r="G29469" s="11"/>
      <c r="H29469" s="12"/>
      <c r="I29469" s="49"/>
    </row>
    <row r="29470" customHeight="1" spans="7:9">
      <c r="G29470" s="11"/>
      <c r="H29470" s="12"/>
      <c r="I29470" s="49"/>
    </row>
    <row r="29471" customHeight="1" spans="7:9">
      <c r="G29471" s="11"/>
      <c r="H29471" s="12"/>
      <c r="I29471" s="49"/>
    </row>
    <row r="29472" customHeight="1" spans="7:9">
      <c r="G29472" s="11"/>
      <c r="H29472" s="12"/>
      <c r="I29472" s="49"/>
    </row>
    <row r="29473" customHeight="1" spans="7:9">
      <c r="G29473" s="11"/>
      <c r="H29473" s="12"/>
      <c r="I29473" s="49"/>
    </row>
    <row r="29474" customHeight="1" spans="7:9">
      <c r="G29474" s="11"/>
      <c r="H29474" s="12"/>
      <c r="I29474" s="49"/>
    </row>
    <row r="29475" customHeight="1" spans="7:9">
      <c r="G29475" s="11"/>
      <c r="H29475" s="12"/>
      <c r="I29475" s="49"/>
    </row>
    <row r="29476" customHeight="1" spans="7:9">
      <c r="G29476" s="11"/>
      <c r="H29476" s="12"/>
      <c r="I29476" s="49"/>
    </row>
    <row r="29477" customHeight="1" spans="7:9">
      <c r="G29477" s="11"/>
      <c r="H29477" s="12"/>
      <c r="I29477" s="49"/>
    </row>
    <row r="29478" customHeight="1" spans="7:9">
      <c r="G29478" s="11"/>
      <c r="H29478" s="12"/>
      <c r="I29478" s="49"/>
    </row>
    <row r="29479" customHeight="1" spans="7:9">
      <c r="G29479" s="11"/>
      <c r="H29479" s="12"/>
      <c r="I29479" s="49"/>
    </row>
    <row r="29480" customHeight="1" spans="7:9">
      <c r="G29480" s="11"/>
      <c r="H29480" s="12"/>
      <c r="I29480" s="49"/>
    </row>
    <row r="29481" customHeight="1" spans="7:9">
      <c r="G29481" s="11"/>
      <c r="H29481" s="12"/>
      <c r="I29481" s="49"/>
    </row>
    <row r="29482" customHeight="1" spans="7:9">
      <c r="G29482" s="11"/>
      <c r="H29482" s="12"/>
      <c r="I29482" s="49"/>
    </row>
    <row r="29483" customHeight="1" spans="7:9">
      <c r="G29483" s="11"/>
      <c r="H29483" s="12"/>
      <c r="I29483" s="49"/>
    </row>
    <row r="29484" customHeight="1" spans="7:9">
      <c r="G29484" s="11"/>
      <c r="H29484" s="12"/>
      <c r="I29484" s="49"/>
    </row>
    <row r="29485" customHeight="1" spans="7:9">
      <c r="G29485" s="11"/>
      <c r="H29485" s="12"/>
      <c r="I29485" s="49"/>
    </row>
    <row r="29486" customHeight="1" spans="7:9">
      <c r="G29486" s="11"/>
      <c r="H29486" s="12"/>
      <c r="I29486" s="49"/>
    </row>
    <row r="29487" customHeight="1" spans="7:9">
      <c r="G29487" s="11"/>
      <c r="H29487" s="12"/>
      <c r="I29487" s="49"/>
    </row>
    <row r="29488" customHeight="1" spans="7:9">
      <c r="G29488" s="11"/>
      <c r="H29488" s="12"/>
      <c r="I29488" s="49"/>
    </row>
    <row r="29489" customHeight="1" spans="7:9">
      <c r="G29489" s="11"/>
      <c r="H29489" s="12"/>
      <c r="I29489" s="49"/>
    </row>
    <row r="29490" customHeight="1" spans="7:9">
      <c r="G29490" s="11"/>
      <c r="H29490" s="12"/>
      <c r="I29490" s="49"/>
    </row>
    <row r="29491" customHeight="1" spans="7:9">
      <c r="G29491" s="11"/>
      <c r="H29491" s="12"/>
      <c r="I29491" s="49"/>
    </row>
    <row r="29492" customHeight="1" spans="7:9">
      <c r="G29492" s="11"/>
      <c r="H29492" s="12"/>
      <c r="I29492" s="49"/>
    </row>
    <row r="29493" customHeight="1" spans="7:9">
      <c r="G29493" s="11"/>
      <c r="H29493" s="12"/>
      <c r="I29493" s="49"/>
    </row>
    <row r="29494" customHeight="1" spans="7:9">
      <c r="G29494" s="11"/>
      <c r="H29494" s="12"/>
      <c r="I29494" s="49"/>
    </row>
    <row r="29495" customHeight="1" spans="7:9">
      <c r="G29495" s="11"/>
      <c r="H29495" s="12"/>
      <c r="I29495" s="49"/>
    </row>
    <row r="29496" customHeight="1" spans="7:9">
      <c r="G29496" s="11"/>
      <c r="H29496" s="12"/>
      <c r="I29496" s="49"/>
    </row>
    <row r="29497" customHeight="1" spans="7:9">
      <c r="G29497" s="11"/>
      <c r="H29497" s="12"/>
      <c r="I29497" s="49"/>
    </row>
    <row r="29498" customHeight="1" spans="7:9">
      <c r="G29498" s="11"/>
      <c r="H29498" s="12"/>
      <c r="I29498" s="49"/>
    </row>
    <row r="29499" customHeight="1" spans="7:9">
      <c r="G29499" s="11"/>
      <c r="H29499" s="12"/>
      <c r="I29499" s="49"/>
    </row>
    <row r="29500" customHeight="1" spans="7:9">
      <c r="G29500" s="11"/>
      <c r="H29500" s="12"/>
      <c r="I29500" s="49"/>
    </row>
    <row r="29501" customHeight="1" spans="7:9">
      <c r="G29501" s="11"/>
      <c r="H29501" s="12"/>
      <c r="I29501" s="49"/>
    </row>
    <row r="29502" customHeight="1" spans="7:9">
      <c r="G29502" s="11"/>
      <c r="H29502" s="12"/>
      <c r="I29502" s="49"/>
    </row>
    <row r="29503" customHeight="1" spans="7:9">
      <c r="G29503" s="11"/>
      <c r="H29503" s="12"/>
      <c r="I29503" s="49"/>
    </row>
    <row r="29504" customHeight="1" spans="7:9">
      <c r="G29504" s="11"/>
      <c r="H29504" s="12"/>
      <c r="I29504" s="49"/>
    </row>
    <row r="29505" customHeight="1" spans="7:9">
      <c r="G29505" s="11"/>
      <c r="H29505" s="12"/>
      <c r="I29505" s="49"/>
    </row>
    <row r="29506" customHeight="1" spans="7:9">
      <c r="G29506" s="11"/>
      <c r="H29506" s="12"/>
      <c r="I29506" s="49"/>
    </row>
    <row r="29507" customHeight="1" spans="7:9">
      <c r="G29507" s="11"/>
      <c r="H29507" s="12"/>
      <c r="I29507" s="49"/>
    </row>
    <row r="29508" customHeight="1" spans="7:9">
      <c r="G29508" s="11"/>
      <c r="H29508" s="12"/>
      <c r="I29508" s="49"/>
    </row>
    <row r="29509" customHeight="1" spans="7:9">
      <c r="G29509" s="11"/>
      <c r="H29509" s="12"/>
      <c r="I29509" s="49"/>
    </row>
    <row r="29510" customHeight="1" spans="7:9">
      <c r="G29510" s="11"/>
      <c r="H29510" s="12"/>
      <c r="I29510" s="49"/>
    </row>
    <row r="29511" customHeight="1" spans="7:9">
      <c r="G29511" s="11"/>
      <c r="H29511" s="12"/>
      <c r="I29511" s="49"/>
    </row>
    <row r="29512" customHeight="1" spans="7:9">
      <c r="G29512" s="11"/>
      <c r="H29512" s="12"/>
      <c r="I29512" s="49"/>
    </row>
    <row r="29513" customHeight="1" spans="7:9">
      <c r="G29513" s="11"/>
      <c r="H29513" s="12"/>
      <c r="I29513" s="49"/>
    </row>
    <row r="29514" customHeight="1" spans="7:9">
      <c r="G29514" s="11"/>
      <c r="H29514" s="12"/>
      <c r="I29514" s="49"/>
    </row>
    <row r="29515" customHeight="1" spans="7:9">
      <c r="G29515" s="11"/>
      <c r="H29515" s="12"/>
      <c r="I29515" s="49"/>
    </row>
    <row r="29516" customHeight="1" spans="7:9">
      <c r="G29516" s="11"/>
      <c r="H29516" s="12"/>
      <c r="I29516" s="49"/>
    </row>
    <row r="29517" customHeight="1" spans="7:9">
      <c r="G29517" s="11"/>
      <c r="H29517" s="12"/>
      <c r="I29517" s="49"/>
    </row>
    <row r="29518" customHeight="1" spans="7:9">
      <c r="G29518" s="11"/>
      <c r="H29518" s="12"/>
      <c r="I29518" s="49"/>
    </row>
    <row r="29519" customHeight="1" spans="7:9">
      <c r="G29519" s="11"/>
      <c r="H29519" s="12"/>
      <c r="I29519" s="49"/>
    </row>
    <row r="29520" customHeight="1" spans="7:9">
      <c r="G29520" s="11"/>
      <c r="H29520" s="12"/>
      <c r="I29520" s="49"/>
    </row>
    <row r="29521" customHeight="1" spans="7:9">
      <c r="G29521" s="11"/>
      <c r="H29521" s="12"/>
      <c r="I29521" s="49"/>
    </row>
    <row r="29522" customHeight="1" spans="7:9">
      <c r="G29522" s="11"/>
      <c r="H29522" s="12"/>
      <c r="I29522" s="49"/>
    </row>
    <row r="29523" customHeight="1" spans="7:9">
      <c r="G29523" s="11"/>
      <c r="H29523" s="12"/>
      <c r="I29523" s="49"/>
    </row>
    <row r="29524" customHeight="1" spans="7:9">
      <c r="G29524" s="11"/>
      <c r="H29524" s="12"/>
      <c r="I29524" s="49"/>
    </row>
    <row r="29525" customHeight="1" spans="7:9">
      <c r="G29525" s="11"/>
      <c r="H29525" s="12"/>
      <c r="I29525" s="49"/>
    </row>
    <row r="29526" customHeight="1" spans="7:9">
      <c r="G29526" s="11"/>
      <c r="H29526" s="12"/>
      <c r="I29526" s="49"/>
    </row>
    <row r="29527" customHeight="1" spans="7:9">
      <c r="G29527" s="11"/>
      <c r="H29527" s="12"/>
      <c r="I29527" s="49"/>
    </row>
    <row r="29528" customHeight="1" spans="7:9">
      <c r="G29528" s="11"/>
      <c r="H29528" s="12"/>
      <c r="I29528" s="49"/>
    </row>
    <row r="29529" customHeight="1" spans="7:9">
      <c r="G29529" s="11"/>
      <c r="H29529" s="12"/>
      <c r="I29529" s="49"/>
    </row>
    <row r="29530" customHeight="1" spans="7:9">
      <c r="G29530" s="11"/>
      <c r="H29530" s="12"/>
      <c r="I29530" s="49"/>
    </row>
    <row r="29531" customHeight="1" spans="7:9">
      <c r="G29531" s="11"/>
      <c r="H29531" s="12"/>
      <c r="I29531" s="49"/>
    </row>
    <row r="29532" customHeight="1" spans="7:9">
      <c r="G29532" s="11"/>
      <c r="H29532" s="12"/>
      <c r="I29532" s="49"/>
    </row>
    <row r="29533" customHeight="1" spans="7:9">
      <c r="G29533" s="11"/>
      <c r="H29533" s="12"/>
      <c r="I29533" s="49"/>
    </row>
    <row r="29534" customHeight="1" spans="7:9">
      <c r="G29534" s="11"/>
      <c r="H29534" s="12"/>
      <c r="I29534" s="49"/>
    </row>
    <row r="29535" customHeight="1" spans="7:9">
      <c r="G29535" s="11"/>
      <c r="H29535" s="12"/>
      <c r="I29535" s="49"/>
    </row>
    <row r="29536" customHeight="1" spans="7:9">
      <c r="G29536" s="11"/>
      <c r="H29536" s="12"/>
      <c r="I29536" s="49"/>
    </row>
    <row r="29537" customHeight="1" spans="7:9">
      <c r="G29537" s="11"/>
      <c r="H29537" s="12"/>
      <c r="I29537" s="49"/>
    </row>
    <row r="29538" customHeight="1" spans="7:9">
      <c r="G29538" s="11"/>
      <c r="H29538" s="12"/>
      <c r="I29538" s="49"/>
    </row>
    <row r="29539" customHeight="1" spans="7:9">
      <c r="G29539" s="11"/>
      <c r="H29539" s="12"/>
      <c r="I29539" s="49"/>
    </row>
    <row r="29540" customHeight="1" spans="7:9">
      <c r="G29540" s="11"/>
      <c r="H29540" s="12"/>
      <c r="I29540" s="49"/>
    </row>
    <row r="29541" customHeight="1" spans="7:9">
      <c r="G29541" s="11"/>
      <c r="H29541" s="12"/>
      <c r="I29541" s="49"/>
    </row>
    <row r="29542" customHeight="1" spans="7:9">
      <c r="G29542" s="11"/>
      <c r="H29542" s="12"/>
      <c r="I29542" s="49"/>
    </row>
    <row r="29543" customHeight="1" spans="7:9">
      <c r="G29543" s="11"/>
      <c r="H29543" s="12"/>
      <c r="I29543" s="49"/>
    </row>
    <row r="29544" customHeight="1" spans="7:9">
      <c r="G29544" s="11"/>
      <c r="H29544" s="12"/>
      <c r="I29544" s="49"/>
    </row>
    <row r="29545" customHeight="1" spans="7:9">
      <c r="G29545" s="11"/>
      <c r="H29545" s="12"/>
      <c r="I29545" s="49"/>
    </row>
    <row r="29546" customHeight="1" spans="7:9">
      <c r="G29546" s="11"/>
      <c r="H29546" s="12"/>
      <c r="I29546" s="49"/>
    </row>
    <row r="29547" customHeight="1" spans="7:9">
      <c r="G29547" s="11"/>
      <c r="H29547" s="12"/>
      <c r="I29547" s="49"/>
    </row>
    <row r="29548" customHeight="1" spans="7:9">
      <c r="G29548" s="11"/>
      <c r="H29548" s="12"/>
      <c r="I29548" s="49"/>
    </row>
    <row r="29549" customHeight="1" spans="7:9">
      <c r="G29549" s="11"/>
      <c r="H29549" s="12"/>
      <c r="I29549" s="49"/>
    </row>
    <row r="29550" customHeight="1" spans="7:9">
      <c r="G29550" s="11"/>
      <c r="H29550" s="12"/>
      <c r="I29550" s="49"/>
    </row>
    <row r="29551" customHeight="1" spans="7:9">
      <c r="G29551" s="11"/>
      <c r="H29551" s="12"/>
      <c r="I29551" s="49"/>
    </row>
    <row r="29552" customHeight="1" spans="7:9">
      <c r="G29552" s="11"/>
      <c r="H29552" s="12"/>
      <c r="I29552" s="49"/>
    </row>
    <row r="29553" customHeight="1" spans="7:9">
      <c r="G29553" s="11"/>
      <c r="H29553" s="12"/>
      <c r="I29553" s="49"/>
    </row>
    <row r="29554" customHeight="1" spans="7:9">
      <c r="G29554" s="11"/>
      <c r="H29554" s="12"/>
      <c r="I29554" s="49"/>
    </row>
    <row r="29555" customHeight="1" spans="7:9">
      <c r="G29555" s="11"/>
      <c r="H29555" s="12"/>
      <c r="I29555" s="49"/>
    </row>
    <row r="29556" customHeight="1" spans="7:9">
      <c r="G29556" s="11"/>
      <c r="H29556" s="12"/>
      <c r="I29556" s="49"/>
    </row>
    <row r="29557" customHeight="1" spans="7:9">
      <c r="G29557" s="11"/>
      <c r="H29557" s="12"/>
      <c r="I29557" s="49"/>
    </row>
    <row r="29558" customHeight="1" spans="7:9">
      <c r="G29558" s="11"/>
      <c r="H29558" s="12"/>
      <c r="I29558" s="49"/>
    </row>
    <row r="29559" customHeight="1" spans="7:9">
      <c r="G29559" s="11"/>
      <c r="H29559" s="12"/>
      <c r="I29559" s="49"/>
    </row>
    <row r="29560" customHeight="1" spans="7:9">
      <c r="G29560" s="11"/>
      <c r="H29560" s="12"/>
      <c r="I29560" s="49"/>
    </row>
    <row r="29561" customHeight="1" spans="7:9">
      <c r="G29561" s="11"/>
      <c r="H29561" s="12"/>
      <c r="I29561" s="49"/>
    </row>
    <row r="29562" customHeight="1" spans="7:9">
      <c r="G29562" s="11"/>
      <c r="H29562" s="12"/>
      <c r="I29562" s="49"/>
    </row>
    <row r="29563" customHeight="1" spans="7:9">
      <c r="G29563" s="11"/>
      <c r="H29563" s="12"/>
      <c r="I29563" s="49"/>
    </row>
    <row r="29564" customHeight="1" spans="7:9">
      <c r="G29564" s="11"/>
      <c r="H29564" s="12"/>
      <c r="I29564" s="49"/>
    </row>
    <row r="29565" customHeight="1" spans="7:9">
      <c r="G29565" s="11"/>
      <c r="H29565" s="12"/>
      <c r="I29565" s="49"/>
    </row>
    <row r="29566" customHeight="1" spans="7:9">
      <c r="G29566" s="11"/>
      <c r="H29566" s="12"/>
      <c r="I29566" s="49"/>
    </row>
    <row r="29567" customHeight="1" spans="7:9">
      <c r="G29567" s="11"/>
      <c r="H29567" s="12"/>
      <c r="I29567" s="49"/>
    </row>
    <row r="29568" customHeight="1" spans="7:9">
      <c r="G29568" s="11"/>
      <c r="H29568" s="12"/>
      <c r="I29568" s="49"/>
    </row>
    <row r="29569" customHeight="1" spans="7:9">
      <c r="G29569" s="11"/>
      <c r="H29569" s="12"/>
      <c r="I29569" s="49"/>
    </row>
    <row r="29570" customHeight="1" spans="7:9">
      <c r="G29570" s="11"/>
      <c r="H29570" s="12"/>
      <c r="I29570" s="49"/>
    </row>
    <row r="29571" customHeight="1" spans="7:9">
      <c r="G29571" s="11"/>
      <c r="H29571" s="12"/>
      <c r="I29571" s="49"/>
    </row>
    <row r="29572" customHeight="1" spans="7:9">
      <c r="G29572" s="11"/>
      <c r="H29572" s="12"/>
      <c r="I29572" s="49"/>
    </row>
    <row r="29573" customHeight="1" spans="7:9">
      <c r="G29573" s="11"/>
      <c r="H29573" s="12"/>
      <c r="I29573" s="49"/>
    </row>
    <row r="29574" customHeight="1" spans="7:9">
      <c r="G29574" s="11"/>
      <c r="H29574" s="12"/>
      <c r="I29574" s="49"/>
    </row>
    <row r="29575" customHeight="1" spans="7:9">
      <c r="G29575" s="11"/>
      <c r="H29575" s="12"/>
      <c r="I29575" s="49"/>
    </row>
    <row r="29576" customHeight="1" spans="7:9">
      <c r="G29576" s="11"/>
      <c r="H29576" s="12"/>
      <c r="I29576" s="49"/>
    </row>
    <row r="29577" customHeight="1" spans="7:9">
      <c r="G29577" s="11"/>
      <c r="H29577" s="12"/>
      <c r="I29577" s="49"/>
    </row>
    <row r="29578" customHeight="1" spans="7:9">
      <c r="G29578" s="11"/>
      <c r="H29578" s="12"/>
      <c r="I29578" s="49"/>
    </row>
    <row r="29579" customHeight="1" spans="7:9">
      <c r="G29579" s="11"/>
      <c r="H29579" s="12"/>
      <c r="I29579" s="49"/>
    </row>
    <row r="29580" customHeight="1" spans="7:9">
      <c r="G29580" s="11"/>
      <c r="H29580" s="12"/>
      <c r="I29580" s="49"/>
    </row>
    <row r="29581" customHeight="1" spans="7:9">
      <c r="G29581" s="11"/>
      <c r="H29581" s="12"/>
      <c r="I29581" s="49"/>
    </row>
    <row r="29582" customHeight="1" spans="7:9">
      <c r="G29582" s="11"/>
      <c r="H29582" s="12"/>
      <c r="I29582" s="49"/>
    </row>
    <row r="29583" customHeight="1" spans="7:9">
      <c r="G29583" s="11"/>
      <c r="H29583" s="12"/>
      <c r="I29583" s="49"/>
    </row>
    <row r="29584" customHeight="1" spans="7:9">
      <c r="G29584" s="11"/>
      <c r="H29584" s="12"/>
      <c r="I29584" s="49"/>
    </row>
    <row r="29585" customHeight="1" spans="7:9">
      <c r="G29585" s="11"/>
      <c r="H29585" s="12"/>
      <c r="I29585" s="49"/>
    </row>
    <row r="29586" customHeight="1" spans="7:9">
      <c r="G29586" s="11"/>
      <c r="H29586" s="12"/>
      <c r="I29586" s="49"/>
    </row>
    <row r="29587" customHeight="1" spans="7:9">
      <c r="G29587" s="11"/>
      <c r="H29587" s="12"/>
      <c r="I29587" s="49"/>
    </row>
    <row r="29588" customHeight="1" spans="7:9">
      <c r="G29588" s="11"/>
      <c r="H29588" s="12"/>
      <c r="I29588" s="49"/>
    </row>
    <row r="29589" customHeight="1" spans="7:9">
      <c r="G29589" s="11"/>
      <c r="H29589" s="12"/>
      <c r="I29589" s="49"/>
    </row>
    <row r="29590" customHeight="1" spans="7:9">
      <c r="G29590" s="11"/>
      <c r="H29590" s="12"/>
      <c r="I29590" s="49"/>
    </row>
    <row r="29591" customHeight="1" spans="7:9">
      <c r="G29591" s="11"/>
      <c r="H29591" s="12"/>
      <c r="I29591" s="49"/>
    </row>
    <row r="29592" customHeight="1" spans="7:9">
      <c r="G29592" s="11"/>
      <c r="H29592" s="12"/>
      <c r="I29592" s="49"/>
    </row>
    <row r="29593" customHeight="1" spans="7:9">
      <c r="G29593" s="11"/>
      <c r="H29593" s="12"/>
      <c r="I29593" s="49"/>
    </row>
    <row r="29594" customHeight="1" spans="7:9">
      <c r="G29594" s="11"/>
      <c r="H29594" s="12"/>
      <c r="I29594" s="49"/>
    </row>
    <row r="29595" customHeight="1" spans="7:9">
      <c r="G29595" s="11"/>
      <c r="H29595" s="12"/>
      <c r="I29595" s="49"/>
    </row>
    <row r="29596" customHeight="1" spans="7:9">
      <c r="G29596" s="11"/>
      <c r="H29596" s="12"/>
      <c r="I29596" s="49"/>
    </row>
    <row r="29597" customHeight="1" spans="7:9">
      <c r="G29597" s="11"/>
      <c r="H29597" s="12"/>
      <c r="I29597" s="49"/>
    </row>
    <row r="29598" customHeight="1" spans="7:9">
      <c r="G29598" s="11"/>
      <c r="H29598" s="12"/>
      <c r="I29598" s="49"/>
    </row>
    <row r="29599" customHeight="1" spans="7:9">
      <c r="G29599" s="11"/>
      <c r="H29599" s="12"/>
      <c r="I29599" s="49"/>
    </row>
    <row r="29600" customHeight="1" spans="7:9">
      <c r="G29600" s="11"/>
      <c r="H29600" s="12"/>
      <c r="I29600" s="49"/>
    </row>
    <row r="29601" customHeight="1" spans="7:9">
      <c r="G29601" s="11"/>
      <c r="H29601" s="12"/>
      <c r="I29601" s="49"/>
    </row>
    <row r="29602" customHeight="1" spans="7:9">
      <c r="G29602" s="11"/>
      <c r="H29602" s="12"/>
      <c r="I29602" s="49"/>
    </row>
    <row r="29603" customHeight="1" spans="7:9">
      <c r="G29603" s="11"/>
      <c r="H29603" s="12"/>
      <c r="I29603" s="49"/>
    </row>
    <row r="29604" customHeight="1" spans="7:9">
      <c r="G29604" s="11"/>
      <c r="H29604" s="12"/>
      <c r="I29604" s="49"/>
    </row>
    <row r="29605" customHeight="1" spans="7:9">
      <c r="G29605" s="11"/>
      <c r="H29605" s="12"/>
      <c r="I29605" s="49"/>
    </row>
    <row r="29606" customHeight="1" spans="7:9">
      <c r="G29606" s="11"/>
      <c r="H29606" s="12"/>
      <c r="I29606" s="49"/>
    </row>
    <row r="29607" customHeight="1" spans="7:9">
      <c r="G29607" s="11"/>
      <c r="H29607" s="12"/>
      <c r="I29607" s="49"/>
    </row>
    <row r="29608" customHeight="1" spans="7:9">
      <c r="G29608" s="11"/>
      <c r="H29608" s="12"/>
      <c r="I29608" s="49"/>
    </row>
    <row r="29609" customHeight="1" spans="7:9">
      <c r="G29609" s="11"/>
      <c r="H29609" s="12"/>
      <c r="I29609" s="49"/>
    </row>
    <row r="29610" customHeight="1" spans="7:9">
      <c r="G29610" s="11"/>
      <c r="H29610" s="12"/>
      <c r="I29610" s="49"/>
    </row>
    <row r="29611" customHeight="1" spans="7:9">
      <c r="G29611" s="11"/>
      <c r="H29611" s="12"/>
      <c r="I29611" s="49"/>
    </row>
    <row r="29612" customHeight="1" spans="7:9">
      <c r="G29612" s="11"/>
      <c r="H29612" s="12"/>
      <c r="I29612" s="49"/>
    </row>
    <row r="29613" customHeight="1" spans="7:9">
      <c r="G29613" s="11"/>
      <c r="H29613" s="12"/>
      <c r="I29613" s="49"/>
    </row>
    <row r="29614" customHeight="1" spans="7:9">
      <c r="G29614" s="11"/>
      <c r="H29614" s="12"/>
      <c r="I29614" s="49"/>
    </row>
    <row r="29615" customHeight="1" spans="7:9">
      <c r="G29615" s="11"/>
      <c r="H29615" s="12"/>
      <c r="I29615" s="49"/>
    </row>
    <row r="29616" customHeight="1" spans="7:9">
      <c r="G29616" s="11"/>
      <c r="H29616" s="12"/>
      <c r="I29616" s="49"/>
    </row>
    <row r="29617" customHeight="1" spans="7:9">
      <c r="G29617" s="11"/>
      <c r="H29617" s="12"/>
      <c r="I29617" s="49"/>
    </row>
    <row r="29618" customHeight="1" spans="7:9">
      <c r="G29618" s="11"/>
      <c r="H29618" s="12"/>
      <c r="I29618" s="49"/>
    </row>
    <row r="29619" customHeight="1" spans="7:9">
      <c r="G29619" s="11"/>
      <c r="H29619" s="12"/>
      <c r="I29619" s="49"/>
    </row>
    <row r="29620" customHeight="1" spans="7:9">
      <c r="G29620" s="11"/>
      <c r="H29620" s="12"/>
      <c r="I29620" s="49"/>
    </row>
    <row r="29621" customHeight="1" spans="7:9">
      <c r="G29621" s="11"/>
      <c r="H29621" s="12"/>
      <c r="I29621" s="49"/>
    </row>
    <row r="29622" customHeight="1" spans="7:9">
      <c r="G29622" s="11"/>
      <c r="H29622" s="12"/>
      <c r="I29622" s="49"/>
    </row>
    <row r="29623" customHeight="1" spans="7:9">
      <c r="G29623" s="11"/>
      <c r="H29623" s="12"/>
      <c r="I29623" s="49"/>
    </row>
    <row r="29624" customHeight="1" spans="7:9">
      <c r="G29624" s="11"/>
      <c r="H29624" s="12"/>
      <c r="I29624" s="49"/>
    </row>
    <row r="29625" customHeight="1" spans="7:9">
      <c r="G29625" s="11"/>
      <c r="H29625" s="12"/>
      <c r="I29625" s="49"/>
    </row>
    <row r="29626" customHeight="1" spans="7:9">
      <c r="G29626" s="11"/>
      <c r="H29626" s="12"/>
      <c r="I29626" s="49"/>
    </row>
    <row r="29627" customHeight="1" spans="7:9">
      <c r="G29627" s="11"/>
      <c r="H29627" s="12"/>
      <c r="I29627" s="49"/>
    </row>
    <row r="29628" customHeight="1" spans="7:9">
      <c r="G29628" s="11"/>
      <c r="H29628" s="12"/>
      <c r="I29628" s="49"/>
    </row>
    <row r="29629" customHeight="1" spans="7:9">
      <c r="G29629" s="11"/>
      <c r="H29629" s="12"/>
      <c r="I29629" s="49"/>
    </row>
    <row r="29630" customHeight="1" spans="7:9">
      <c r="G29630" s="11"/>
      <c r="H29630" s="12"/>
      <c r="I29630" s="49"/>
    </row>
    <row r="29631" customHeight="1" spans="7:9">
      <c r="G29631" s="11"/>
      <c r="H29631" s="12"/>
      <c r="I29631" s="49"/>
    </row>
    <row r="29632" customHeight="1" spans="7:9">
      <c r="G29632" s="11"/>
      <c r="H29632" s="12"/>
      <c r="I29632" s="49"/>
    </row>
    <row r="29633" customHeight="1" spans="7:9">
      <c r="G29633" s="11"/>
      <c r="H29633" s="12"/>
      <c r="I29633" s="49"/>
    </row>
    <row r="29634" customHeight="1" spans="7:9">
      <c r="G29634" s="11"/>
      <c r="H29634" s="12"/>
      <c r="I29634" s="49"/>
    </row>
    <row r="29635" customHeight="1" spans="7:9">
      <c r="G29635" s="11"/>
      <c r="H29635" s="12"/>
      <c r="I29635" s="49"/>
    </row>
    <row r="29636" customHeight="1" spans="7:9">
      <c r="G29636" s="11"/>
      <c r="H29636" s="12"/>
      <c r="I29636" s="49"/>
    </row>
    <row r="29637" customHeight="1" spans="7:9">
      <c r="G29637" s="11"/>
      <c r="H29637" s="12"/>
      <c r="I29637" s="49"/>
    </row>
    <row r="29638" customHeight="1" spans="7:9">
      <c r="G29638" s="11"/>
      <c r="H29638" s="12"/>
      <c r="I29638" s="49"/>
    </row>
    <row r="29639" customHeight="1" spans="7:9">
      <c r="G29639" s="11"/>
      <c r="H29639" s="12"/>
      <c r="I29639" s="49"/>
    </row>
    <row r="29640" customHeight="1" spans="7:9">
      <c r="G29640" s="11"/>
      <c r="H29640" s="12"/>
      <c r="I29640" s="49"/>
    </row>
    <row r="29641" customHeight="1" spans="7:9">
      <c r="G29641" s="11"/>
      <c r="H29641" s="12"/>
      <c r="I29641" s="49"/>
    </row>
    <row r="29642" customHeight="1" spans="7:9">
      <c r="G29642" s="11"/>
      <c r="H29642" s="12"/>
      <c r="I29642" s="49"/>
    </row>
    <row r="29643" customHeight="1" spans="7:9">
      <c r="G29643" s="11"/>
      <c r="H29643" s="12"/>
      <c r="I29643" s="49"/>
    </row>
    <row r="29644" customHeight="1" spans="7:9">
      <c r="G29644" s="11"/>
      <c r="H29644" s="12"/>
      <c r="I29644" s="49"/>
    </row>
    <row r="29645" customHeight="1" spans="7:9">
      <c r="G29645" s="11"/>
      <c r="H29645" s="12"/>
      <c r="I29645" s="49"/>
    </row>
    <row r="29646" customHeight="1" spans="7:9">
      <c r="G29646" s="11"/>
      <c r="H29646" s="12"/>
      <c r="I29646" s="49"/>
    </row>
    <row r="29647" customHeight="1" spans="7:9">
      <c r="G29647" s="11"/>
      <c r="H29647" s="12"/>
      <c r="I29647" s="49"/>
    </row>
    <row r="29648" customHeight="1" spans="7:9">
      <c r="G29648" s="11"/>
      <c r="H29648" s="12"/>
      <c r="I29648" s="49"/>
    </row>
    <row r="29649" customHeight="1" spans="7:9">
      <c r="G29649" s="11"/>
      <c r="H29649" s="12"/>
      <c r="I29649" s="49"/>
    </row>
    <row r="29650" customHeight="1" spans="7:9">
      <c r="G29650" s="11"/>
      <c r="H29650" s="12"/>
      <c r="I29650" s="49"/>
    </row>
    <row r="29651" customHeight="1" spans="7:9">
      <c r="G29651" s="11"/>
      <c r="H29651" s="12"/>
      <c r="I29651" s="49"/>
    </row>
    <row r="29652" customHeight="1" spans="7:9">
      <c r="G29652" s="11"/>
      <c r="H29652" s="12"/>
      <c r="I29652" s="49"/>
    </row>
    <row r="29653" customHeight="1" spans="7:9">
      <c r="G29653" s="11"/>
      <c r="H29653" s="12"/>
      <c r="I29653" s="49"/>
    </row>
    <row r="29654" customHeight="1" spans="7:9">
      <c r="G29654" s="11"/>
      <c r="H29654" s="12"/>
      <c r="I29654" s="49"/>
    </row>
    <row r="29655" customHeight="1" spans="7:9">
      <c r="G29655" s="11"/>
      <c r="H29655" s="12"/>
      <c r="I29655" s="49"/>
    </row>
    <row r="29656" customHeight="1" spans="7:9">
      <c r="G29656" s="11"/>
      <c r="H29656" s="12"/>
      <c r="I29656" s="49"/>
    </row>
    <row r="29657" customHeight="1" spans="7:9">
      <c r="G29657" s="11"/>
      <c r="H29657" s="12"/>
      <c r="I29657" s="49"/>
    </row>
    <row r="29658" customHeight="1" spans="7:9">
      <c r="G29658" s="11"/>
      <c r="H29658" s="12"/>
      <c r="I29658" s="49"/>
    </row>
    <row r="29659" customHeight="1" spans="7:9">
      <c r="G29659" s="11"/>
      <c r="H29659" s="12"/>
      <c r="I29659" s="49"/>
    </row>
    <row r="29660" customHeight="1" spans="7:9">
      <c r="G29660" s="11"/>
      <c r="H29660" s="12"/>
      <c r="I29660" s="49"/>
    </row>
    <row r="29661" customHeight="1" spans="7:9">
      <c r="G29661" s="11"/>
      <c r="H29661" s="12"/>
      <c r="I29661" s="49"/>
    </row>
    <row r="29662" customHeight="1" spans="7:9">
      <c r="G29662" s="11"/>
      <c r="H29662" s="12"/>
      <c r="I29662" s="49"/>
    </row>
    <row r="29663" customHeight="1" spans="7:9">
      <c r="G29663" s="11"/>
      <c r="H29663" s="12"/>
      <c r="I29663" s="49"/>
    </row>
    <row r="29664" customHeight="1" spans="7:9">
      <c r="G29664" s="11"/>
      <c r="H29664" s="12"/>
      <c r="I29664" s="49"/>
    </row>
    <row r="29665" customHeight="1" spans="7:9">
      <c r="G29665" s="11"/>
      <c r="H29665" s="12"/>
      <c r="I29665" s="49"/>
    </row>
    <row r="29666" customHeight="1" spans="7:9">
      <c r="G29666" s="11"/>
      <c r="H29666" s="12"/>
      <c r="I29666" s="49"/>
    </row>
    <row r="29667" customHeight="1" spans="7:9">
      <c r="G29667" s="11"/>
      <c r="H29667" s="12"/>
      <c r="I29667" s="49"/>
    </row>
    <row r="29668" customHeight="1" spans="7:9">
      <c r="G29668" s="11"/>
      <c r="H29668" s="12"/>
      <c r="I29668" s="49"/>
    </row>
    <row r="29669" customHeight="1" spans="7:9">
      <c r="G29669" s="11"/>
      <c r="H29669" s="12"/>
      <c r="I29669" s="49"/>
    </row>
    <row r="29670" customHeight="1" spans="7:9">
      <c r="G29670" s="11"/>
      <c r="H29670" s="12"/>
      <c r="I29670" s="49"/>
    </row>
    <row r="29671" customHeight="1" spans="7:9">
      <c r="G29671" s="11"/>
      <c r="H29671" s="12"/>
      <c r="I29671" s="49"/>
    </row>
    <row r="29672" customHeight="1" spans="7:9">
      <c r="G29672" s="11"/>
      <c r="H29672" s="12"/>
      <c r="I29672" s="49"/>
    </row>
    <row r="29673" customHeight="1" spans="7:9">
      <c r="G29673" s="11"/>
      <c r="H29673" s="12"/>
      <c r="I29673" s="49"/>
    </row>
    <row r="29674" customHeight="1" spans="7:9">
      <c r="G29674" s="11"/>
      <c r="H29674" s="12"/>
      <c r="I29674" s="49"/>
    </row>
    <row r="29675" customHeight="1" spans="7:9">
      <c r="G29675" s="11"/>
      <c r="H29675" s="12"/>
      <c r="I29675" s="49"/>
    </row>
    <row r="29676" customHeight="1" spans="7:9">
      <c r="G29676" s="11"/>
      <c r="H29676" s="12"/>
      <c r="I29676" s="49"/>
    </row>
    <row r="29677" customHeight="1" spans="7:9">
      <c r="G29677" s="11"/>
      <c r="H29677" s="12"/>
      <c r="I29677" s="49"/>
    </row>
    <row r="29678" customHeight="1" spans="7:9">
      <c r="G29678" s="11"/>
      <c r="H29678" s="12"/>
      <c r="I29678" s="49"/>
    </row>
    <row r="29679" customHeight="1" spans="7:9">
      <c r="G29679" s="11"/>
      <c r="H29679" s="12"/>
      <c r="I29679" s="49"/>
    </row>
    <row r="29680" customHeight="1" spans="7:9">
      <c r="G29680" s="11"/>
      <c r="H29680" s="12"/>
      <c r="I29680" s="49"/>
    </row>
    <row r="29681" customHeight="1" spans="7:9">
      <c r="G29681" s="11"/>
      <c r="H29681" s="12"/>
      <c r="I29681" s="49"/>
    </row>
    <row r="29682" customHeight="1" spans="7:9">
      <c r="G29682" s="11"/>
      <c r="H29682" s="12"/>
      <c r="I29682" s="49"/>
    </row>
    <row r="29683" customHeight="1" spans="7:9">
      <c r="G29683" s="11"/>
      <c r="H29683" s="12"/>
      <c r="I29683" s="49"/>
    </row>
    <row r="29684" customHeight="1" spans="7:9">
      <c r="G29684" s="11"/>
      <c r="H29684" s="12"/>
      <c r="I29684" s="49"/>
    </row>
    <row r="29685" customHeight="1" spans="7:9">
      <c r="G29685" s="11"/>
      <c r="H29685" s="12"/>
      <c r="I29685" s="49"/>
    </row>
    <row r="29686" customHeight="1" spans="7:9">
      <c r="G29686" s="11"/>
      <c r="H29686" s="12"/>
      <c r="I29686" s="49"/>
    </row>
    <row r="29687" customHeight="1" spans="7:9">
      <c r="G29687" s="11"/>
      <c r="H29687" s="12"/>
      <c r="I29687" s="49"/>
    </row>
    <row r="29688" customHeight="1" spans="7:9">
      <c r="G29688" s="11"/>
      <c r="H29688" s="12"/>
      <c r="I29688" s="49"/>
    </row>
    <row r="29689" customHeight="1" spans="7:9">
      <c r="G29689" s="11"/>
      <c r="H29689" s="12"/>
      <c r="I29689" s="49"/>
    </row>
    <row r="29690" customHeight="1" spans="7:9">
      <c r="G29690" s="11"/>
      <c r="H29690" s="12"/>
      <c r="I29690" s="49"/>
    </row>
    <row r="29691" customHeight="1" spans="7:9">
      <c r="G29691" s="11"/>
      <c r="H29691" s="12"/>
      <c r="I29691" s="49"/>
    </row>
    <row r="29692" customHeight="1" spans="7:9">
      <c r="G29692" s="11"/>
      <c r="H29692" s="12"/>
      <c r="I29692" s="49"/>
    </row>
    <row r="29693" customHeight="1" spans="7:9">
      <c r="G29693" s="11"/>
      <c r="H29693" s="12"/>
      <c r="I29693" s="49"/>
    </row>
    <row r="29694" customHeight="1" spans="7:9">
      <c r="G29694" s="11"/>
      <c r="H29694" s="12"/>
      <c r="I29694" s="49"/>
    </row>
    <row r="29695" customHeight="1" spans="7:9">
      <c r="G29695" s="11"/>
      <c r="H29695" s="12"/>
      <c r="I29695" s="49"/>
    </row>
    <row r="29696" customHeight="1" spans="7:9">
      <c r="G29696" s="11"/>
      <c r="H29696" s="12"/>
      <c r="I29696" s="49"/>
    </row>
    <row r="29697" customHeight="1" spans="7:9">
      <c r="G29697" s="11"/>
      <c r="H29697" s="12"/>
      <c r="I29697" s="49"/>
    </row>
    <row r="29698" customHeight="1" spans="7:9">
      <c r="G29698" s="11"/>
      <c r="H29698" s="12"/>
      <c r="I29698" s="49"/>
    </row>
    <row r="29699" customHeight="1" spans="7:9">
      <c r="G29699" s="11"/>
      <c r="H29699" s="12"/>
      <c r="I29699" s="49"/>
    </row>
    <row r="29700" customHeight="1" spans="7:9">
      <c r="G29700" s="11"/>
      <c r="H29700" s="12"/>
      <c r="I29700" s="49"/>
    </row>
    <row r="29701" customHeight="1" spans="7:9">
      <c r="G29701" s="11"/>
      <c r="H29701" s="12"/>
      <c r="I29701" s="49"/>
    </row>
    <row r="29702" customHeight="1" spans="7:9">
      <c r="G29702" s="11"/>
      <c r="H29702" s="12"/>
      <c r="I29702" s="49"/>
    </row>
    <row r="29703" customHeight="1" spans="7:9">
      <c r="G29703" s="11"/>
      <c r="H29703" s="12"/>
      <c r="I29703" s="49"/>
    </row>
    <row r="29704" customHeight="1" spans="7:9">
      <c r="G29704" s="11"/>
      <c r="H29704" s="12"/>
      <c r="I29704" s="49"/>
    </row>
    <row r="29705" customHeight="1" spans="7:9">
      <c r="G29705" s="11"/>
      <c r="H29705" s="12"/>
      <c r="I29705" s="49"/>
    </row>
    <row r="29706" customHeight="1" spans="7:9">
      <c r="G29706" s="11"/>
      <c r="H29706" s="12"/>
      <c r="I29706" s="49"/>
    </row>
    <row r="29707" customHeight="1" spans="7:9">
      <c r="G29707" s="11"/>
      <c r="H29707" s="12"/>
      <c r="I29707" s="49"/>
    </row>
    <row r="29708" customHeight="1" spans="7:9">
      <c r="G29708" s="11"/>
      <c r="H29708" s="12"/>
      <c r="I29708" s="49"/>
    </row>
    <row r="29709" customHeight="1" spans="7:9">
      <c r="G29709" s="11"/>
      <c r="H29709" s="12"/>
      <c r="I29709" s="49"/>
    </row>
    <row r="29710" customHeight="1" spans="7:9">
      <c r="G29710" s="11"/>
      <c r="H29710" s="12"/>
      <c r="I29710" s="49"/>
    </row>
    <row r="29711" customHeight="1" spans="7:9">
      <c r="G29711" s="11"/>
      <c r="H29711" s="12"/>
      <c r="I29711" s="49"/>
    </row>
    <row r="29712" customHeight="1" spans="7:9">
      <c r="G29712" s="11"/>
      <c r="H29712" s="12"/>
      <c r="I29712" s="49"/>
    </row>
    <row r="29713" customHeight="1" spans="7:9">
      <c r="G29713" s="11"/>
      <c r="H29713" s="12"/>
      <c r="I29713" s="49"/>
    </row>
    <row r="29714" customHeight="1" spans="7:9">
      <c r="G29714" s="11"/>
      <c r="H29714" s="12"/>
      <c r="I29714" s="49"/>
    </row>
    <row r="29715" customHeight="1" spans="7:9">
      <c r="G29715" s="11"/>
      <c r="H29715" s="12"/>
      <c r="I29715" s="49"/>
    </row>
    <row r="29716" customHeight="1" spans="7:9">
      <c r="G29716" s="11"/>
      <c r="H29716" s="12"/>
      <c r="I29716" s="49"/>
    </row>
    <row r="29717" customHeight="1" spans="7:9">
      <c r="G29717" s="11"/>
      <c r="H29717" s="12"/>
      <c r="I29717" s="49"/>
    </row>
    <row r="29718" customHeight="1" spans="7:9">
      <c r="G29718" s="11"/>
      <c r="H29718" s="12"/>
      <c r="I29718" s="49"/>
    </row>
    <row r="29719" customHeight="1" spans="7:9">
      <c r="G29719" s="11"/>
      <c r="H29719" s="12"/>
      <c r="I29719" s="49"/>
    </row>
    <row r="29720" customHeight="1" spans="7:9">
      <c r="G29720" s="11"/>
      <c r="H29720" s="12"/>
      <c r="I29720" s="49"/>
    </row>
    <row r="29721" customHeight="1" spans="7:9">
      <c r="G29721" s="11"/>
      <c r="H29721" s="12"/>
      <c r="I29721" s="49"/>
    </row>
    <row r="29722" customHeight="1" spans="7:9">
      <c r="G29722" s="11"/>
      <c r="H29722" s="12"/>
      <c r="I29722" s="49"/>
    </row>
    <row r="29723" customHeight="1" spans="7:9">
      <c r="G29723" s="11"/>
      <c r="H29723" s="12"/>
      <c r="I29723" s="49"/>
    </row>
    <row r="29724" customHeight="1" spans="7:9">
      <c r="G29724" s="11"/>
      <c r="H29724" s="12"/>
      <c r="I29724" s="49"/>
    </row>
    <row r="29725" customHeight="1" spans="7:9">
      <c r="G29725" s="11"/>
      <c r="H29725" s="12"/>
      <c r="I29725" s="49"/>
    </row>
    <row r="29726" customHeight="1" spans="7:9">
      <c r="G29726" s="11"/>
      <c r="H29726" s="12"/>
      <c r="I29726" s="49"/>
    </row>
    <row r="29727" customHeight="1" spans="7:9">
      <c r="G29727" s="11"/>
      <c r="H29727" s="12"/>
      <c r="I29727" s="49"/>
    </row>
    <row r="29728" customHeight="1" spans="7:9">
      <c r="G29728" s="11"/>
      <c r="H29728" s="12"/>
      <c r="I29728" s="49"/>
    </row>
    <row r="29729" customHeight="1" spans="7:9">
      <c r="G29729" s="11"/>
      <c r="H29729" s="12"/>
      <c r="I29729" s="49"/>
    </row>
    <row r="29730" customHeight="1" spans="7:9">
      <c r="G29730" s="11"/>
      <c r="H29730" s="12"/>
      <c r="I29730" s="49"/>
    </row>
    <row r="29731" customHeight="1" spans="7:9">
      <c r="G29731" s="11"/>
      <c r="H29731" s="12"/>
      <c r="I29731" s="49"/>
    </row>
    <row r="29732" customHeight="1" spans="7:9">
      <c r="G29732" s="11"/>
      <c r="H29732" s="12"/>
      <c r="I29732" s="49"/>
    </row>
    <row r="29733" customHeight="1" spans="7:9">
      <c r="G29733" s="11"/>
      <c r="H29733" s="12"/>
      <c r="I29733" s="49"/>
    </row>
    <row r="29734" customHeight="1" spans="7:9">
      <c r="G29734" s="11"/>
      <c r="H29734" s="12"/>
      <c r="I29734" s="49"/>
    </row>
    <row r="29735" customHeight="1" spans="7:9">
      <c r="G29735" s="11"/>
      <c r="H29735" s="12"/>
      <c r="I29735" s="49"/>
    </row>
    <row r="29736" customHeight="1" spans="7:9">
      <c r="G29736" s="11"/>
      <c r="H29736" s="12"/>
      <c r="I29736" s="49"/>
    </row>
    <row r="29737" customHeight="1" spans="7:9">
      <c r="G29737" s="11"/>
      <c r="H29737" s="12"/>
      <c r="I29737" s="49"/>
    </row>
    <row r="29738" customHeight="1" spans="7:9">
      <c r="G29738" s="11"/>
      <c r="H29738" s="12"/>
      <c r="I29738" s="49"/>
    </row>
    <row r="29739" customHeight="1" spans="7:9">
      <c r="G29739" s="11"/>
      <c r="H29739" s="12"/>
      <c r="I29739" s="49"/>
    </row>
    <row r="29740" customHeight="1" spans="7:9">
      <c r="G29740" s="11"/>
      <c r="H29740" s="12"/>
      <c r="I29740" s="49"/>
    </row>
    <row r="29741" customHeight="1" spans="7:9">
      <c r="G29741" s="11"/>
      <c r="H29741" s="12"/>
      <c r="I29741" s="49"/>
    </row>
    <row r="29742" customHeight="1" spans="7:9">
      <c r="G29742" s="11"/>
      <c r="H29742" s="12"/>
      <c r="I29742" s="49"/>
    </row>
    <row r="29743" customHeight="1" spans="7:9">
      <c r="G29743" s="11"/>
      <c r="H29743" s="12"/>
      <c r="I29743" s="49"/>
    </row>
    <row r="29744" customHeight="1" spans="7:9">
      <c r="G29744" s="11"/>
      <c r="H29744" s="12"/>
      <c r="I29744" s="49"/>
    </row>
    <row r="29745" customHeight="1" spans="7:9">
      <c r="G29745" s="11"/>
      <c r="H29745" s="12"/>
      <c r="I29745" s="49"/>
    </row>
    <row r="29746" customHeight="1" spans="7:9">
      <c r="G29746" s="11"/>
      <c r="H29746" s="12"/>
      <c r="I29746" s="49"/>
    </row>
    <row r="29747" customHeight="1" spans="7:9">
      <c r="G29747" s="11"/>
      <c r="H29747" s="12"/>
      <c r="I29747" s="49"/>
    </row>
    <row r="29748" customHeight="1" spans="7:9">
      <c r="G29748" s="11"/>
      <c r="H29748" s="12"/>
      <c r="I29748" s="49"/>
    </row>
    <row r="29749" customHeight="1" spans="7:9">
      <c r="G29749" s="11"/>
      <c r="H29749" s="12"/>
      <c r="I29749" s="49"/>
    </row>
    <row r="29750" customHeight="1" spans="7:9">
      <c r="G29750" s="11"/>
      <c r="H29750" s="12"/>
      <c r="I29750" s="49"/>
    </row>
    <row r="29751" customHeight="1" spans="7:9">
      <c r="G29751" s="11"/>
      <c r="H29751" s="12"/>
      <c r="I29751" s="49"/>
    </row>
    <row r="29752" customHeight="1" spans="7:9">
      <c r="G29752" s="11"/>
      <c r="H29752" s="12"/>
      <c r="I29752" s="49"/>
    </row>
    <row r="29753" customHeight="1" spans="7:9">
      <c r="G29753" s="11"/>
      <c r="H29753" s="12"/>
      <c r="I29753" s="49"/>
    </row>
    <row r="29754" customHeight="1" spans="7:9">
      <c r="G29754" s="11"/>
      <c r="H29754" s="12"/>
      <c r="I29754" s="49"/>
    </row>
    <row r="29755" customHeight="1" spans="7:9">
      <c r="G29755" s="11"/>
      <c r="H29755" s="12"/>
      <c r="I29755" s="49"/>
    </row>
    <row r="29756" customHeight="1" spans="7:9">
      <c r="G29756" s="11"/>
      <c r="H29756" s="12"/>
      <c r="I29756" s="49"/>
    </row>
    <row r="29757" customHeight="1" spans="7:9">
      <c r="G29757" s="11"/>
      <c r="H29757" s="12"/>
      <c r="I29757" s="49"/>
    </row>
    <row r="29758" customHeight="1" spans="7:9">
      <c r="G29758" s="11"/>
      <c r="H29758" s="12"/>
      <c r="I29758" s="49"/>
    </row>
    <row r="29759" customHeight="1" spans="7:9">
      <c r="G29759" s="11"/>
      <c r="H29759" s="12"/>
      <c r="I29759" s="49"/>
    </row>
    <row r="29760" customHeight="1" spans="7:9">
      <c r="G29760" s="11"/>
      <c r="H29760" s="12"/>
      <c r="I29760" s="49"/>
    </row>
    <row r="29761" customHeight="1" spans="7:9">
      <c r="G29761" s="11"/>
      <c r="H29761" s="12"/>
      <c r="I29761" s="49"/>
    </row>
    <row r="29762" customHeight="1" spans="7:9">
      <c r="G29762" s="11"/>
      <c r="H29762" s="12"/>
      <c r="I29762" s="49"/>
    </row>
    <row r="29763" customHeight="1" spans="7:9">
      <c r="G29763" s="11"/>
      <c r="H29763" s="12"/>
      <c r="I29763" s="49"/>
    </row>
    <row r="29764" customHeight="1" spans="7:9">
      <c r="G29764" s="11"/>
      <c r="H29764" s="12"/>
      <c r="I29764" s="49"/>
    </row>
    <row r="29765" customHeight="1" spans="7:9">
      <c r="G29765" s="11"/>
      <c r="H29765" s="12"/>
      <c r="I29765" s="49"/>
    </row>
    <row r="29766" customHeight="1" spans="7:9">
      <c r="G29766" s="11"/>
      <c r="H29766" s="12"/>
      <c r="I29766" s="49"/>
    </row>
    <row r="29767" customHeight="1" spans="7:9">
      <c r="G29767" s="11"/>
      <c r="H29767" s="12"/>
      <c r="I29767" s="49"/>
    </row>
    <row r="29768" customHeight="1" spans="7:9">
      <c r="G29768" s="11"/>
      <c r="H29768" s="12"/>
      <c r="I29768" s="49"/>
    </row>
    <row r="29769" customHeight="1" spans="7:9">
      <c r="G29769" s="11"/>
      <c r="H29769" s="12"/>
      <c r="I29769" s="49"/>
    </row>
    <row r="29770" customHeight="1" spans="7:9">
      <c r="G29770" s="11"/>
      <c r="H29770" s="12"/>
      <c r="I29770" s="49"/>
    </row>
    <row r="29771" customHeight="1" spans="7:9">
      <c r="G29771" s="11"/>
      <c r="H29771" s="12"/>
      <c r="I29771" s="49"/>
    </row>
    <row r="29772" customHeight="1" spans="7:9">
      <c r="G29772" s="11"/>
      <c r="H29772" s="12"/>
      <c r="I29772" s="49"/>
    </row>
    <row r="29773" customHeight="1" spans="7:9">
      <c r="G29773" s="11"/>
      <c r="H29773" s="12"/>
      <c r="I29773" s="49"/>
    </row>
    <row r="29774" customHeight="1" spans="7:9">
      <c r="G29774" s="11"/>
      <c r="H29774" s="12"/>
      <c r="I29774" s="49"/>
    </row>
    <row r="29775" customHeight="1" spans="7:9">
      <c r="G29775" s="11"/>
      <c r="H29775" s="12"/>
      <c r="I29775" s="49"/>
    </row>
    <row r="29776" customHeight="1" spans="7:9">
      <c r="G29776" s="11"/>
      <c r="H29776" s="12"/>
      <c r="I29776" s="49"/>
    </row>
    <row r="29777" customHeight="1" spans="7:9">
      <c r="G29777" s="11"/>
      <c r="H29777" s="12"/>
      <c r="I29777" s="49"/>
    </row>
    <row r="29778" customHeight="1" spans="7:9">
      <c r="G29778" s="11"/>
      <c r="H29778" s="12"/>
      <c r="I29778" s="49"/>
    </row>
    <row r="29779" customHeight="1" spans="7:9">
      <c r="G29779" s="11"/>
      <c r="H29779" s="12"/>
      <c r="I29779" s="49"/>
    </row>
    <row r="29780" customHeight="1" spans="7:9">
      <c r="G29780" s="11"/>
      <c r="H29780" s="12"/>
      <c r="I29780" s="49"/>
    </row>
    <row r="29781" customHeight="1" spans="7:9">
      <c r="G29781" s="11"/>
      <c r="H29781" s="12"/>
      <c r="I29781" s="49"/>
    </row>
    <row r="29782" customHeight="1" spans="7:9">
      <c r="G29782" s="11"/>
      <c r="H29782" s="12"/>
      <c r="I29782" s="49"/>
    </row>
    <row r="29783" customHeight="1" spans="7:9">
      <c r="G29783" s="11"/>
      <c r="H29783" s="12"/>
      <c r="I29783" s="49"/>
    </row>
    <row r="29784" customHeight="1" spans="7:9">
      <c r="G29784" s="11"/>
      <c r="H29784" s="12"/>
      <c r="I29784" s="49"/>
    </row>
    <row r="29785" customHeight="1" spans="7:9">
      <c r="G29785" s="11"/>
      <c r="H29785" s="12"/>
      <c r="I29785" s="49"/>
    </row>
    <row r="29786" customHeight="1" spans="7:9">
      <c r="G29786" s="11"/>
      <c r="H29786" s="12"/>
      <c r="I29786" s="49"/>
    </row>
    <row r="29787" customHeight="1" spans="7:9">
      <c r="G29787" s="11"/>
      <c r="H29787" s="12"/>
      <c r="I29787" s="49"/>
    </row>
    <row r="29788" customHeight="1" spans="7:9">
      <c r="G29788" s="11"/>
      <c r="H29788" s="12"/>
      <c r="I29788" s="49"/>
    </row>
    <row r="29789" customHeight="1" spans="7:9">
      <c r="G29789" s="11"/>
      <c r="H29789" s="12"/>
      <c r="I29789" s="49"/>
    </row>
    <row r="29790" customHeight="1" spans="7:9">
      <c r="G29790" s="11"/>
      <c r="H29790" s="12"/>
      <c r="I29790" s="49"/>
    </row>
    <row r="29791" customHeight="1" spans="7:9">
      <c r="G29791" s="11"/>
      <c r="H29791" s="12"/>
      <c r="I29791" s="49"/>
    </row>
    <row r="29792" customHeight="1" spans="7:9">
      <c r="G29792" s="11"/>
      <c r="H29792" s="12"/>
      <c r="I29792" s="49"/>
    </row>
    <row r="29793" customHeight="1" spans="7:9">
      <c r="G29793" s="11"/>
      <c r="H29793" s="12"/>
      <c r="I29793" s="49"/>
    </row>
    <row r="29794" customHeight="1" spans="7:9">
      <c r="G29794" s="11"/>
      <c r="H29794" s="12"/>
      <c r="I29794" s="49"/>
    </row>
    <row r="29795" customHeight="1" spans="7:9">
      <c r="G29795" s="11"/>
      <c r="H29795" s="12"/>
      <c r="I29795" s="49"/>
    </row>
    <row r="29796" customHeight="1" spans="7:9">
      <c r="G29796" s="11"/>
      <c r="H29796" s="12"/>
      <c r="I29796" s="49"/>
    </row>
    <row r="29797" customHeight="1" spans="7:9">
      <c r="G29797" s="11"/>
      <c r="H29797" s="12"/>
      <c r="I29797" s="49"/>
    </row>
    <row r="29798" customHeight="1" spans="7:9">
      <c r="G29798" s="11"/>
      <c r="H29798" s="12"/>
      <c r="I29798" s="49"/>
    </row>
    <row r="29799" customHeight="1" spans="7:9">
      <c r="G29799" s="11"/>
      <c r="H29799" s="12"/>
      <c r="I29799" s="49"/>
    </row>
    <row r="29800" customHeight="1" spans="7:9">
      <c r="G29800" s="11"/>
      <c r="H29800" s="12"/>
      <c r="I29800" s="49"/>
    </row>
    <row r="29801" customHeight="1" spans="7:9">
      <c r="G29801" s="11"/>
      <c r="H29801" s="12"/>
      <c r="I29801" s="49"/>
    </row>
    <row r="29802" customHeight="1" spans="7:9">
      <c r="G29802" s="11"/>
      <c r="H29802" s="12"/>
      <c r="I29802" s="49"/>
    </row>
    <row r="29803" customHeight="1" spans="7:9">
      <c r="G29803" s="11"/>
      <c r="H29803" s="12"/>
      <c r="I29803" s="49"/>
    </row>
    <row r="29804" customHeight="1" spans="7:9">
      <c r="G29804" s="11"/>
      <c r="H29804" s="12"/>
      <c r="I29804" s="49"/>
    </row>
    <row r="29805" customHeight="1" spans="7:9">
      <c r="G29805" s="11"/>
      <c r="H29805" s="12"/>
      <c r="I29805" s="49"/>
    </row>
    <row r="29806" customHeight="1" spans="7:9">
      <c r="G29806" s="11"/>
      <c r="H29806" s="12"/>
      <c r="I29806" s="49"/>
    </row>
    <row r="29807" customHeight="1" spans="7:9">
      <c r="G29807" s="11"/>
      <c r="H29807" s="12"/>
      <c r="I29807" s="49"/>
    </row>
    <row r="29808" customHeight="1" spans="7:9">
      <c r="G29808" s="11"/>
      <c r="H29808" s="12"/>
      <c r="I29808" s="49"/>
    </row>
    <row r="29809" customHeight="1" spans="7:9">
      <c r="G29809" s="11"/>
      <c r="H29809" s="12"/>
      <c r="I29809" s="49"/>
    </row>
    <row r="29810" customHeight="1" spans="7:9">
      <c r="G29810" s="11"/>
      <c r="H29810" s="12"/>
      <c r="I29810" s="49"/>
    </row>
    <row r="29811" customHeight="1" spans="7:9">
      <c r="G29811" s="11"/>
      <c r="H29811" s="12"/>
      <c r="I29811" s="49"/>
    </row>
    <row r="29812" customHeight="1" spans="7:9">
      <c r="G29812" s="11"/>
      <c r="H29812" s="12"/>
      <c r="I29812" s="49"/>
    </row>
    <row r="29813" customHeight="1" spans="7:9">
      <c r="G29813" s="11"/>
      <c r="H29813" s="12"/>
      <c r="I29813" s="49"/>
    </row>
    <row r="29814" customHeight="1" spans="7:9">
      <c r="G29814" s="11"/>
      <c r="H29814" s="12"/>
      <c r="I29814" s="49"/>
    </row>
    <row r="29815" customHeight="1" spans="7:9">
      <c r="G29815" s="11"/>
      <c r="H29815" s="12"/>
      <c r="I29815" s="49"/>
    </row>
    <row r="29816" customHeight="1" spans="7:9">
      <c r="G29816" s="11"/>
      <c r="H29816" s="12"/>
      <c r="I29816" s="49"/>
    </row>
    <row r="29817" customHeight="1" spans="7:9">
      <c r="G29817" s="11"/>
      <c r="H29817" s="12"/>
      <c r="I29817" s="49"/>
    </row>
    <row r="29818" customHeight="1" spans="7:9">
      <c r="G29818" s="11"/>
      <c r="H29818" s="12"/>
      <c r="I29818" s="49"/>
    </row>
    <row r="29819" customHeight="1" spans="7:9">
      <c r="G29819" s="11"/>
      <c r="H29819" s="12"/>
      <c r="I29819" s="49"/>
    </row>
    <row r="29820" customHeight="1" spans="7:9">
      <c r="G29820" s="11"/>
      <c r="H29820" s="12"/>
      <c r="I29820" s="49"/>
    </row>
    <row r="29821" customHeight="1" spans="7:9">
      <c r="G29821" s="11"/>
      <c r="H29821" s="12"/>
      <c r="I29821" s="49"/>
    </row>
    <row r="29822" customHeight="1" spans="7:9">
      <c r="G29822" s="11"/>
      <c r="H29822" s="12"/>
      <c r="I29822" s="49"/>
    </row>
    <row r="29823" customHeight="1" spans="7:9">
      <c r="G29823" s="11"/>
      <c r="H29823" s="12"/>
      <c r="I29823" s="49"/>
    </row>
    <row r="29824" customHeight="1" spans="7:9">
      <c r="G29824" s="11"/>
      <c r="H29824" s="12"/>
      <c r="I29824" s="49"/>
    </row>
    <row r="29825" customHeight="1" spans="7:9">
      <c r="G29825" s="11"/>
      <c r="H29825" s="12"/>
      <c r="I29825" s="49"/>
    </row>
    <row r="29826" customHeight="1" spans="7:9">
      <c r="G29826" s="11"/>
      <c r="H29826" s="12"/>
      <c r="I29826" s="49"/>
    </row>
    <row r="29827" customHeight="1" spans="7:9">
      <c r="G29827" s="11"/>
      <c r="H29827" s="12"/>
      <c r="I29827" s="49"/>
    </row>
    <row r="29828" customHeight="1" spans="7:9">
      <c r="G29828" s="11"/>
      <c r="H29828" s="12"/>
      <c r="I29828" s="49"/>
    </row>
    <row r="29829" customHeight="1" spans="7:9">
      <c r="G29829" s="11"/>
      <c r="H29829" s="12"/>
      <c r="I29829" s="49"/>
    </row>
    <row r="29830" customHeight="1" spans="7:9">
      <c r="G29830" s="11"/>
      <c r="H29830" s="12"/>
      <c r="I29830" s="49"/>
    </row>
    <row r="29831" customHeight="1" spans="7:9">
      <c r="G29831" s="11"/>
      <c r="H29831" s="12"/>
      <c r="I29831" s="49"/>
    </row>
    <row r="29832" customHeight="1" spans="7:9">
      <c r="G29832" s="11"/>
      <c r="H29832" s="12"/>
      <c r="I29832" s="49"/>
    </row>
    <row r="29833" customHeight="1" spans="7:9">
      <c r="G29833" s="11"/>
      <c r="H29833" s="12"/>
      <c r="I29833" s="49"/>
    </row>
    <row r="29834" customHeight="1" spans="7:9">
      <c r="G29834" s="11"/>
      <c r="H29834" s="12"/>
      <c r="I29834" s="49"/>
    </row>
    <row r="29835" customHeight="1" spans="7:9">
      <c r="G29835" s="11"/>
      <c r="H29835" s="12"/>
      <c r="I29835" s="49"/>
    </row>
    <row r="29836" customHeight="1" spans="7:9">
      <c r="G29836" s="11"/>
      <c r="H29836" s="12"/>
      <c r="I29836" s="49"/>
    </row>
    <row r="29837" customHeight="1" spans="7:9">
      <c r="G29837" s="11"/>
      <c r="H29837" s="12"/>
      <c r="I29837" s="49"/>
    </row>
    <row r="29838" customHeight="1" spans="7:9">
      <c r="G29838" s="11"/>
      <c r="H29838" s="12"/>
      <c r="I29838" s="49"/>
    </row>
    <row r="29839" customHeight="1" spans="7:9">
      <c r="G29839" s="11"/>
      <c r="H29839" s="12"/>
      <c r="I29839" s="49"/>
    </row>
    <row r="29840" customHeight="1" spans="7:9">
      <c r="G29840" s="11"/>
      <c r="H29840" s="12"/>
      <c r="I29840" s="49"/>
    </row>
    <row r="29841" customHeight="1" spans="7:9">
      <c r="G29841" s="11"/>
      <c r="H29841" s="12"/>
      <c r="I29841" s="49"/>
    </row>
    <row r="29842" customHeight="1" spans="7:9">
      <c r="G29842" s="11"/>
      <c r="H29842" s="12"/>
      <c r="I29842" s="49"/>
    </row>
    <row r="29843" customHeight="1" spans="7:9">
      <c r="G29843" s="11"/>
      <c r="H29843" s="12"/>
      <c r="I29843" s="49"/>
    </row>
    <row r="29844" customHeight="1" spans="7:9">
      <c r="G29844" s="11"/>
      <c r="H29844" s="12"/>
      <c r="I29844" s="49"/>
    </row>
    <row r="29845" customHeight="1" spans="7:9">
      <c r="G29845" s="11"/>
      <c r="H29845" s="12"/>
      <c r="I29845" s="49"/>
    </row>
    <row r="29846" customHeight="1" spans="7:9">
      <c r="G29846" s="11"/>
      <c r="H29846" s="12"/>
      <c r="I29846" s="49"/>
    </row>
    <row r="29847" customHeight="1" spans="7:9">
      <c r="G29847" s="11"/>
      <c r="H29847" s="12"/>
      <c r="I29847" s="49"/>
    </row>
    <row r="29848" customHeight="1" spans="7:9">
      <c r="G29848" s="11"/>
      <c r="H29848" s="12"/>
      <c r="I29848" s="49"/>
    </row>
    <row r="29849" customHeight="1" spans="7:9">
      <c r="G29849" s="11"/>
      <c r="H29849" s="12"/>
      <c r="I29849" s="49"/>
    </row>
    <row r="29850" customHeight="1" spans="7:9">
      <c r="G29850" s="11"/>
      <c r="H29850" s="12"/>
      <c r="I29850" s="49"/>
    </row>
    <row r="29851" customHeight="1" spans="7:9">
      <c r="G29851" s="11"/>
      <c r="H29851" s="12"/>
      <c r="I29851" s="49"/>
    </row>
    <row r="29852" customHeight="1" spans="7:9">
      <c r="G29852" s="11"/>
      <c r="H29852" s="12"/>
      <c r="I29852" s="49"/>
    </row>
    <row r="29853" customHeight="1" spans="7:9">
      <c r="G29853" s="11"/>
      <c r="H29853" s="12"/>
      <c r="I29853" s="49"/>
    </row>
    <row r="29854" customHeight="1" spans="7:9">
      <c r="G29854" s="11"/>
      <c r="H29854" s="12"/>
      <c r="I29854" s="49"/>
    </row>
    <row r="29855" customHeight="1" spans="7:9">
      <c r="G29855" s="11"/>
      <c r="H29855" s="12"/>
      <c r="I29855" s="49"/>
    </row>
    <row r="29856" customHeight="1" spans="7:9">
      <c r="G29856" s="11"/>
      <c r="H29856" s="12"/>
      <c r="I29856" s="49"/>
    </row>
    <row r="29857" customHeight="1" spans="7:9">
      <c r="G29857" s="11"/>
      <c r="H29857" s="12"/>
      <c r="I29857" s="49"/>
    </row>
    <row r="29858" customHeight="1" spans="7:9">
      <c r="G29858" s="11"/>
      <c r="H29858" s="12"/>
      <c r="I29858" s="49"/>
    </row>
    <row r="29859" customHeight="1" spans="7:9">
      <c r="G29859" s="11"/>
      <c r="H29859" s="12"/>
      <c r="I29859" s="49"/>
    </row>
    <row r="29860" customHeight="1" spans="7:9">
      <c r="G29860" s="11"/>
      <c r="H29860" s="12"/>
      <c r="I29860" s="49"/>
    </row>
    <row r="29861" customHeight="1" spans="7:9">
      <c r="G29861" s="11"/>
      <c r="H29861" s="12"/>
      <c r="I29861" s="49"/>
    </row>
    <row r="29862" customHeight="1" spans="7:9">
      <c r="G29862" s="11"/>
      <c r="H29862" s="12"/>
      <c r="I29862" s="49"/>
    </row>
    <row r="29863" customHeight="1" spans="7:9">
      <c r="G29863" s="11"/>
      <c r="H29863" s="12"/>
      <c r="I29863" s="49"/>
    </row>
    <row r="29864" customHeight="1" spans="7:9">
      <c r="G29864" s="11"/>
      <c r="H29864" s="12"/>
      <c r="I29864" s="49"/>
    </row>
    <row r="29865" customHeight="1" spans="7:9">
      <c r="G29865" s="11"/>
      <c r="H29865" s="12"/>
      <c r="I29865" s="49"/>
    </row>
    <row r="29866" customHeight="1" spans="7:9">
      <c r="G29866" s="11"/>
      <c r="H29866" s="12"/>
      <c r="I29866" s="49"/>
    </row>
    <row r="29867" customHeight="1" spans="7:9">
      <c r="G29867" s="11"/>
      <c r="H29867" s="12"/>
      <c r="I29867" s="49"/>
    </row>
    <row r="29868" customHeight="1" spans="7:9">
      <c r="G29868" s="11"/>
      <c r="H29868" s="12"/>
      <c r="I29868" s="49"/>
    </row>
    <row r="29869" customHeight="1" spans="7:9">
      <c r="G29869" s="11"/>
      <c r="H29869" s="12"/>
      <c r="I29869" s="49"/>
    </row>
    <row r="29870" customHeight="1" spans="7:9">
      <c r="G29870" s="11"/>
      <c r="H29870" s="12"/>
      <c r="I29870" s="49"/>
    </row>
    <row r="29871" customHeight="1" spans="7:9">
      <c r="G29871" s="11"/>
      <c r="H29871" s="12"/>
      <c r="I29871" s="49"/>
    </row>
    <row r="29872" customHeight="1" spans="7:9">
      <c r="G29872" s="11"/>
      <c r="H29872" s="12"/>
      <c r="I29872" s="49"/>
    </row>
    <row r="29873" customHeight="1" spans="7:9">
      <c r="G29873" s="11"/>
      <c r="H29873" s="12"/>
      <c r="I29873" s="49"/>
    </row>
    <row r="29874" customHeight="1" spans="7:9">
      <c r="G29874" s="11"/>
      <c r="H29874" s="12"/>
      <c r="I29874" s="49"/>
    </row>
    <row r="29875" customHeight="1" spans="7:9">
      <c r="G29875" s="11"/>
      <c r="H29875" s="12"/>
      <c r="I29875" s="49"/>
    </row>
    <row r="29876" customHeight="1" spans="7:9">
      <c r="G29876" s="11"/>
      <c r="H29876" s="12"/>
      <c r="I29876" s="49"/>
    </row>
    <row r="29877" customHeight="1" spans="7:9">
      <c r="G29877" s="11"/>
      <c r="H29877" s="12"/>
      <c r="I29877" s="49"/>
    </row>
    <row r="29878" customHeight="1" spans="7:9">
      <c r="G29878" s="11"/>
      <c r="H29878" s="12"/>
      <c r="I29878" s="49"/>
    </row>
    <row r="29879" customHeight="1" spans="7:9">
      <c r="G29879" s="11"/>
      <c r="H29879" s="12"/>
      <c r="I29879" s="49"/>
    </row>
    <row r="29880" customHeight="1" spans="7:9">
      <c r="G29880" s="11"/>
      <c r="H29880" s="12"/>
      <c r="I29880" s="49"/>
    </row>
    <row r="29881" customHeight="1" spans="7:9">
      <c r="G29881" s="11"/>
      <c r="H29881" s="12"/>
      <c r="I29881" s="49"/>
    </row>
    <row r="29882" customHeight="1" spans="7:9">
      <c r="G29882" s="11"/>
      <c r="H29882" s="12"/>
      <c r="I29882" s="49"/>
    </row>
    <row r="29883" customHeight="1" spans="7:9">
      <c r="G29883" s="11"/>
      <c r="H29883" s="12"/>
      <c r="I29883" s="49"/>
    </row>
    <row r="29884" customHeight="1" spans="7:9">
      <c r="G29884" s="11"/>
      <c r="H29884" s="12"/>
      <c r="I29884" s="49"/>
    </row>
    <row r="29885" customHeight="1" spans="7:9">
      <c r="G29885" s="11"/>
      <c r="H29885" s="12"/>
      <c r="I29885" s="49"/>
    </row>
    <row r="29886" customHeight="1" spans="7:9">
      <c r="G29886" s="11"/>
      <c r="H29886" s="12"/>
      <c r="I29886" s="49"/>
    </row>
    <row r="29887" customHeight="1" spans="7:9">
      <c r="G29887" s="11"/>
      <c r="H29887" s="12"/>
      <c r="I29887" s="49"/>
    </row>
    <row r="29888" customHeight="1" spans="7:9">
      <c r="G29888" s="11"/>
      <c r="H29888" s="12"/>
      <c r="I29888" s="49"/>
    </row>
    <row r="29889" customHeight="1" spans="7:9">
      <c r="G29889" s="11"/>
      <c r="H29889" s="12"/>
      <c r="I29889" s="49"/>
    </row>
    <row r="29890" customHeight="1" spans="7:9">
      <c r="G29890" s="11"/>
      <c r="H29890" s="12"/>
      <c r="I29890" s="49"/>
    </row>
    <row r="29891" customHeight="1" spans="7:9">
      <c r="G29891" s="11"/>
      <c r="H29891" s="12"/>
      <c r="I29891" s="49"/>
    </row>
    <row r="29892" customHeight="1" spans="7:9">
      <c r="G29892" s="11"/>
      <c r="H29892" s="12"/>
      <c r="I29892" s="49"/>
    </row>
    <row r="29893" customHeight="1" spans="7:9">
      <c r="G29893" s="11"/>
      <c r="H29893" s="12"/>
      <c r="I29893" s="49"/>
    </row>
    <row r="29894" customHeight="1" spans="7:9">
      <c r="G29894" s="11"/>
      <c r="H29894" s="12"/>
      <c r="I29894" s="49"/>
    </row>
    <row r="29895" customHeight="1" spans="7:9">
      <c r="G29895" s="11"/>
      <c r="H29895" s="12"/>
      <c r="I29895" s="49"/>
    </row>
    <row r="29896" customHeight="1" spans="7:9">
      <c r="G29896" s="11"/>
      <c r="H29896" s="12"/>
      <c r="I29896" s="49"/>
    </row>
    <row r="29897" customHeight="1" spans="7:9">
      <c r="G29897" s="11"/>
      <c r="H29897" s="12"/>
      <c r="I29897" s="49"/>
    </row>
    <row r="29898" customHeight="1" spans="7:9">
      <c r="G29898" s="11"/>
      <c r="H29898" s="12"/>
      <c r="I29898" s="49"/>
    </row>
    <row r="29899" customHeight="1" spans="7:9">
      <c r="G29899" s="11"/>
      <c r="H29899" s="12"/>
      <c r="I29899" s="49"/>
    </row>
    <row r="29900" customHeight="1" spans="7:9">
      <c r="G29900" s="11"/>
      <c r="H29900" s="12"/>
      <c r="I29900" s="49"/>
    </row>
    <row r="29901" customHeight="1" spans="7:9">
      <c r="G29901" s="11"/>
      <c r="H29901" s="12"/>
      <c r="I29901" s="49"/>
    </row>
    <row r="29902" customHeight="1" spans="7:9">
      <c r="G29902" s="11"/>
      <c r="H29902" s="12"/>
      <c r="I29902" s="49"/>
    </row>
    <row r="29903" customHeight="1" spans="7:9">
      <c r="G29903" s="11"/>
      <c r="H29903" s="12"/>
      <c r="I29903" s="49"/>
    </row>
    <row r="29904" customHeight="1" spans="7:9">
      <c r="G29904" s="11"/>
      <c r="H29904" s="12"/>
      <c r="I29904" s="49"/>
    </row>
    <row r="29905" customHeight="1" spans="7:9">
      <c r="G29905" s="11"/>
      <c r="H29905" s="12"/>
      <c r="I29905" s="49"/>
    </row>
    <row r="29906" customHeight="1" spans="7:9">
      <c r="G29906" s="11"/>
      <c r="H29906" s="12"/>
      <c r="I29906" s="49"/>
    </row>
    <row r="29907" customHeight="1" spans="7:9">
      <c r="G29907" s="11"/>
      <c r="H29907" s="12"/>
      <c r="I29907" s="49"/>
    </row>
    <row r="29908" customHeight="1" spans="7:9">
      <c r="G29908" s="11"/>
      <c r="H29908" s="12"/>
      <c r="I29908" s="49"/>
    </row>
    <row r="29909" customHeight="1" spans="7:9">
      <c r="G29909" s="11"/>
      <c r="H29909" s="12"/>
      <c r="I29909" s="49"/>
    </row>
    <row r="29910" customHeight="1" spans="7:9">
      <c r="G29910" s="11"/>
      <c r="H29910" s="12"/>
      <c r="I29910" s="49"/>
    </row>
    <row r="29911" customHeight="1" spans="7:9">
      <c r="G29911" s="11"/>
      <c r="H29911" s="12"/>
      <c r="I29911" s="49"/>
    </row>
    <row r="29912" customHeight="1" spans="7:9">
      <c r="G29912" s="11"/>
      <c r="H29912" s="12"/>
      <c r="I29912" s="49"/>
    </row>
    <row r="29913" customHeight="1" spans="7:9">
      <c r="G29913" s="11"/>
      <c r="H29913" s="12"/>
      <c r="I29913" s="49"/>
    </row>
    <row r="29914" customHeight="1" spans="7:9">
      <c r="G29914" s="11"/>
      <c r="H29914" s="12"/>
      <c r="I29914" s="49"/>
    </row>
    <row r="29915" customHeight="1" spans="7:9">
      <c r="G29915" s="11"/>
      <c r="H29915" s="12"/>
      <c r="I29915" s="49"/>
    </row>
    <row r="29916" customHeight="1" spans="7:9">
      <c r="G29916" s="11"/>
      <c r="H29916" s="12"/>
      <c r="I29916" s="49"/>
    </row>
    <row r="29917" customHeight="1" spans="7:9">
      <c r="G29917" s="11"/>
      <c r="H29917" s="12"/>
      <c r="I29917" s="49"/>
    </row>
    <row r="29918" customHeight="1" spans="7:9">
      <c r="G29918" s="11"/>
      <c r="H29918" s="12"/>
      <c r="I29918" s="49"/>
    </row>
    <row r="29919" customHeight="1" spans="7:9">
      <c r="G29919" s="11"/>
      <c r="H29919" s="12"/>
      <c r="I29919" s="49"/>
    </row>
    <row r="29920" customHeight="1" spans="7:9">
      <c r="G29920" s="11"/>
      <c r="H29920" s="12"/>
      <c r="I29920" s="49"/>
    </row>
    <row r="29921" customHeight="1" spans="7:9">
      <c r="G29921" s="11"/>
      <c r="H29921" s="12"/>
      <c r="I29921" s="49"/>
    </row>
    <row r="29922" customHeight="1" spans="7:9">
      <c r="G29922" s="11"/>
      <c r="H29922" s="12"/>
      <c r="I29922" s="49"/>
    </row>
    <row r="29923" customHeight="1" spans="7:9">
      <c r="G29923" s="11"/>
      <c r="H29923" s="12"/>
      <c r="I29923" s="49"/>
    </row>
    <row r="29924" customHeight="1" spans="7:9">
      <c r="G29924" s="11"/>
      <c r="H29924" s="12"/>
      <c r="I29924" s="49"/>
    </row>
    <row r="29925" customHeight="1" spans="7:9">
      <c r="G29925" s="11"/>
      <c r="H29925" s="12"/>
      <c r="I29925" s="49"/>
    </row>
    <row r="29926" customHeight="1" spans="7:9">
      <c r="G29926" s="11"/>
      <c r="H29926" s="12"/>
      <c r="I29926" s="49"/>
    </row>
    <row r="29927" customHeight="1" spans="7:9">
      <c r="G29927" s="11"/>
      <c r="H29927" s="12"/>
      <c r="I29927" s="49"/>
    </row>
    <row r="29928" customHeight="1" spans="7:9">
      <c r="G29928" s="11"/>
      <c r="H29928" s="12"/>
      <c r="I29928" s="49"/>
    </row>
    <row r="29929" customHeight="1" spans="7:9">
      <c r="G29929" s="11"/>
      <c r="H29929" s="12"/>
      <c r="I29929" s="49"/>
    </row>
    <row r="29930" customHeight="1" spans="7:9">
      <c r="G29930" s="11"/>
      <c r="H29930" s="12"/>
      <c r="I29930" s="49"/>
    </row>
    <row r="29931" customHeight="1" spans="7:9">
      <c r="G29931" s="11"/>
      <c r="H29931" s="12"/>
      <c r="I29931" s="49"/>
    </row>
    <row r="29932" customHeight="1" spans="7:9">
      <c r="G29932" s="11"/>
      <c r="H29932" s="12"/>
      <c r="I29932" s="49"/>
    </row>
    <row r="29933" customHeight="1" spans="7:9">
      <c r="G29933" s="11"/>
      <c r="H29933" s="12"/>
      <c r="I29933" s="49"/>
    </row>
    <row r="29934" customHeight="1" spans="7:9">
      <c r="G29934" s="11"/>
      <c r="H29934" s="12"/>
      <c r="I29934" s="49"/>
    </row>
    <row r="29935" customHeight="1" spans="7:9">
      <c r="G29935" s="11"/>
      <c r="H29935" s="12"/>
      <c r="I29935" s="49"/>
    </row>
    <row r="29936" customHeight="1" spans="7:9">
      <c r="G29936" s="11"/>
      <c r="H29936" s="12"/>
      <c r="I29936" s="49"/>
    </row>
    <row r="29937" customHeight="1" spans="7:9">
      <c r="G29937" s="11"/>
      <c r="H29937" s="12"/>
      <c r="I29937" s="49"/>
    </row>
    <row r="29938" customHeight="1" spans="7:9">
      <c r="G29938" s="11"/>
      <c r="H29938" s="12"/>
      <c r="I29938" s="49"/>
    </row>
    <row r="29939" customHeight="1" spans="7:9">
      <c r="G29939" s="11"/>
      <c r="H29939" s="12"/>
      <c r="I29939" s="49"/>
    </row>
    <row r="29940" customHeight="1" spans="7:9">
      <c r="G29940" s="11"/>
      <c r="H29940" s="12"/>
      <c r="I29940" s="49"/>
    </row>
    <row r="29941" customHeight="1" spans="7:9">
      <c r="G29941" s="11"/>
      <c r="H29941" s="12"/>
      <c r="I29941" s="49"/>
    </row>
    <row r="29942" customHeight="1" spans="7:9">
      <c r="G29942" s="11"/>
      <c r="H29942" s="12"/>
      <c r="I29942" s="49"/>
    </row>
    <row r="29943" customHeight="1" spans="7:9">
      <c r="G29943" s="11"/>
      <c r="H29943" s="12"/>
      <c r="I29943" s="49"/>
    </row>
    <row r="29944" customHeight="1" spans="7:9">
      <c r="G29944" s="11"/>
      <c r="H29944" s="12"/>
      <c r="I29944" s="49"/>
    </row>
    <row r="29945" customHeight="1" spans="7:9">
      <c r="G29945" s="11"/>
      <c r="H29945" s="12"/>
      <c r="I29945" s="49"/>
    </row>
    <row r="29946" customHeight="1" spans="7:9">
      <c r="G29946" s="11"/>
      <c r="H29946" s="12"/>
      <c r="I29946" s="49"/>
    </row>
    <row r="29947" customHeight="1" spans="7:9">
      <c r="G29947" s="11"/>
      <c r="H29947" s="12"/>
      <c r="I29947" s="49"/>
    </row>
    <row r="29948" customHeight="1" spans="7:9">
      <c r="G29948" s="11"/>
      <c r="H29948" s="12"/>
      <c r="I29948" s="49"/>
    </row>
    <row r="29949" customHeight="1" spans="7:9">
      <c r="G29949" s="11"/>
      <c r="H29949" s="12"/>
      <c r="I29949" s="49"/>
    </row>
    <row r="29950" customHeight="1" spans="7:9">
      <c r="G29950" s="11"/>
      <c r="H29950" s="12"/>
      <c r="I29950" s="49"/>
    </row>
    <row r="29951" customHeight="1" spans="7:9">
      <c r="G29951" s="11"/>
      <c r="H29951" s="12"/>
      <c r="I29951" s="49"/>
    </row>
    <row r="29952" customHeight="1" spans="7:9">
      <c r="G29952" s="11"/>
      <c r="H29952" s="12"/>
      <c r="I29952" s="49"/>
    </row>
    <row r="29953" customHeight="1" spans="7:9">
      <c r="G29953" s="11"/>
      <c r="H29953" s="12"/>
      <c r="I29953" s="49"/>
    </row>
    <row r="29954" customHeight="1" spans="7:9">
      <c r="G29954" s="11"/>
      <c r="H29954" s="12"/>
      <c r="I29954" s="49"/>
    </row>
    <row r="29955" customHeight="1" spans="7:9">
      <c r="G29955" s="11"/>
      <c r="H29955" s="12"/>
      <c r="I29955" s="49"/>
    </row>
    <row r="29956" customHeight="1" spans="7:9">
      <c r="G29956" s="11"/>
      <c r="H29956" s="12"/>
      <c r="I29956" s="49"/>
    </row>
    <row r="29957" customHeight="1" spans="7:9">
      <c r="G29957" s="11"/>
      <c r="H29957" s="12"/>
      <c r="I29957" s="49"/>
    </row>
    <row r="29958" customHeight="1" spans="7:9">
      <c r="G29958" s="11"/>
      <c r="H29958" s="12"/>
      <c r="I29958" s="49"/>
    </row>
    <row r="29959" customHeight="1" spans="7:9">
      <c r="G29959" s="11"/>
      <c r="H29959" s="12"/>
      <c r="I29959" s="49"/>
    </row>
    <row r="29960" customHeight="1" spans="7:9">
      <c r="G29960" s="11"/>
      <c r="H29960" s="12"/>
      <c r="I29960" s="49"/>
    </row>
    <row r="29961" customHeight="1" spans="7:9">
      <c r="G29961" s="11"/>
      <c r="H29961" s="12"/>
      <c r="I29961" s="49"/>
    </row>
    <row r="29962" customHeight="1" spans="7:9">
      <c r="G29962" s="11"/>
      <c r="H29962" s="12"/>
      <c r="I29962" s="49"/>
    </row>
    <row r="29963" customHeight="1" spans="7:9">
      <c r="G29963" s="11"/>
      <c r="H29963" s="12"/>
      <c r="I29963" s="49"/>
    </row>
    <row r="29964" customHeight="1" spans="7:9">
      <c r="G29964" s="11"/>
      <c r="H29964" s="12"/>
      <c r="I29964" s="49"/>
    </row>
    <row r="29965" customHeight="1" spans="7:9">
      <c r="G29965" s="11"/>
      <c r="H29965" s="12"/>
      <c r="I29965" s="49"/>
    </row>
    <row r="29966" customHeight="1" spans="7:9">
      <c r="G29966" s="11"/>
      <c r="H29966" s="12"/>
      <c r="I29966" s="49"/>
    </row>
    <row r="29967" customHeight="1" spans="7:9">
      <c r="G29967" s="11"/>
      <c r="H29967" s="12"/>
      <c r="I29967" s="49"/>
    </row>
    <row r="29968" customHeight="1" spans="7:9">
      <c r="G29968" s="11"/>
      <c r="H29968" s="12"/>
      <c r="I29968" s="49"/>
    </row>
    <row r="29969" customHeight="1" spans="7:9">
      <c r="G29969" s="11"/>
      <c r="H29969" s="12"/>
      <c r="I29969" s="49"/>
    </row>
    <row r="29970" customHeight="1" spans="7:9">
      <c r="G29970" s="11"/>
      <c r="H29970" s="12"/>
      <c r="I29970" s="49"/>
    </row>
    <row r="29971" customHeight="1" spans="7:9">
      <c r="G29971" s="11"/>
      <c r="H29971" s="12"/>
      <c r="I29971" s="49"/>
    </row>
    <row r="29972" customHeight="1" spans="7:9">
      <c r="G29972" s="11"/>
      <c r="H29972" s="12"/>
      <c r="I29972" s="49"/>
    </row>
    <row r="29973" customHeight="1" spans="7:9">
      <c r="G29973" s="11"/>
      <c r="H29973" s="12"/>
      <c r="I29973" s="49"/>
    </row>
    <row r="29974" customHeight="1" spans="7:9">
      <c r="G29974" s="11"/>
      <c r="H29974" s="12"/>
      <c r="I29974" s="49"/>
    </row>
    <row r="29975" customHeight="1" spans="7:9">
      <c r="G29975" s="11"/>
      <c r="H29975" s="12"/>
      <c r="I29975" s="49"/>
    </row>
    <row r="29976" customHeight="1" spans="7:9">
      <c r="G29976" s="11"/>
      <c r="H29976" s="12"/>
      <c r="I29976" s="49"/>
    </row>
    <row r="29977" customHeight="1" spans="7:9">
      <c r="G29977" s="11"/>
      <c r="H29977" s="12"/>
      <c r="I29977" s="49"/>
    </row>
    <row r="29978" customHeight="1" spans="7:9">
      <c r="G29978" s="11"/>
      <c r="H29978" s="12"/>
      <c r="I29978" s="49"/>
    </row>
    <row r="29979" customHeight="1" spans="7:9">
      <c r="G29979" s="11"/>
      <c r="H29979" s="12"/>
      <c r="I29979" s="49"/>
    </row>
    <row r="29980" customHeight="1" spans="7:9">
      <c r="G29980" s="11"/>
      <c r="H29980" s="12"/>
      <c r="I29980" s="49"/>
    </row>
    <row r="29981" customHeight="1" spans="7:9">
      <c r="G29981" s="11"/>
      <c r="H29981" s="12"/>
      <c r="I29981" s="49"/>
    </row>
    <row r="29982" customHeight="1" spans="7:9">
      <c r="G29982" s="11"/>
      <c r="H29982" s="12"/>
      <c r="I29982" s="49"/>
    </row>
    <row r="29983" customHeight="1" spans="7:9">
      <c r="G29983" s="11"/>
      <c r="H29983" s="12"/>
      <c r="I29983" s="49"/>
    </row>
    <row r="29984" customHeight="1" spans="7:9">
      <c r="G29984" s="11"/>
      <c r="H29984" s="12"/>
      <c r="I29984" s="49"/>
    </row>
    <row r="29985" customHeight="1" spans="7:9">
      <c r="G29985" s="11"/>
      <c r="H29985" s="12"/>
      <c r="I29985" s="49"/>
    </row>
    <row r="29986" customHeight="1" spans="7:9">
      <c r="G29986" s="11"/>
      <c r="H29986" s="12"/>
      <c r="I29986" s="49"/>
    </row>
    <row r="29987" customHeight="1" spans="7:9">
      <c r="G29987" s="11"/>
      <c r="H29987" s="12"/>
      <c r="I29987" s="49"/>
    </row>
    <row r="29988" customHeight="1" spans="7:9">
      <c r="G29988" s="11"/>
      <c r="H29988" s="12"/>
      <c r="I29988" s="49"/>
    </row>
    <row r="29989" customHeight="1" spans="7:9">
      <c r="G29989" s="11"/>
      <c r="H29989" s="12"/>
      <c r="I29989" s="49"/>
    </row>
    <row r="29990" customHeight="1" spans="7:9">
      <c r="G29990" s="11"/>
      <c r="H29990" s="12"/>
      <c r="I29990" s="49"/>
    </row>
    <row r="29991" customHeight="1" spans="7:9">
      <c r="G29991" s="11"/>
      <c r="H29991" s="12"/>
      <c r="I29991" s="49"/>
    </row>
    <row r="29992" customHeight="1" spans="7:9">
      <c r="G29992" s="11"/>
      <c r="H29992" s="12"/>
      <c r="I29992" s="49"/>
    </row>
    <row r="29993" customHeight="1" spans="7:9">
      <c r="G29993" s="11"/>
      <c r="H29993" s="12"/>
      <c r="I29993" s="49"/>
    </row>
    <row r="29994" customHeight="1" spans="7:9">
      <c r="G29994" s="11"/>
      <c r="H29994" s="12"/>
      <c r="I29994" s="49"/>
    </row>
    <row r="29995" customHeight="1" spans="7:9">
      <c r="G29995" s="11"/>
      <c r="H29995" s="12"/>
      <c r="I29995" s="49"/>
    </row>
    <row r="29996" customHeight="1" spans="7:9">
      <c r="G29996" s="11"/>
      <c r="H29996" s="12"/>
      <c r="I29996" s="49"/>
    </row>
    <row r="29997" customHeight="1" spans="7:9">
      <c r="G29997" s="11"/>
      <c r="H29997" s="12"/>
      <c r="I29997" s="49"/>
    </row>
    <row r="29998" customHeight="1" spans="7:9">
      <c r="G29998" s="11"/>
      <c r="H29998" s="12"/>
      <c r="I29998" s="49"/>
    </row>
    <row r="29999" customHeight="1" spans="7:9">
      <c r="G29999" s="11"/>
      <c r="H29999" s="12"/>
      <c r="I29999" s="49"/>
    </row>
    <row r="30000" customHeight="1" spans="7:9">
      <c r="G30000" s="11"/>
      <c r="H30000" s="12"/>
      <c r="I30000" s="49"/>
    </row>
    <row r="30001" customHeight="1" spans="7:9">
      <c r="G30001" s="11"/>
      <c r="H30001" s="12"/>
      <c r="I30001" s="49"/>
    </row>
    <row r="30002" customHeight="1" spans="7:9">
      <c r="G30002" s="11"/>
      <c r="H30002" s="12"/>
      <c r="I30002" s="49"/>
    </row>
    <row r="30003" customHeight="1" spans="7:9">
      <c r="G30003" s="11"/>
      <c r="H30003" s="12"/>
      <c r="I30003" s="49"/>
    </row>
    <row r="30004" customHeight="1" spans="7:9">
      <c r="G30004" s="11"/>
      <c r="H30004" s="12"/>
      <c r="I30004" s="49"/>
    </row>
    <row r="30005" customHeight="1" spans="7:9">
      <c r="G30005" s="11"/>
      <c r="H30005" s="12"/>
      <c r="I30005" s="49"/>
    </row>
    <row r="30006" customHeight="1" spans="7:9">
      <c r="G30006" s="11"/>
      <c r="H30006" s="12"/>
      <c r="I30006" s="49"/>
    </row>
    <row r="30007" customHeight="1" spans="7:9">
      <c r="G30007" s="11"/>
      <c r="H30007" s="12"/>
      <c r="I30007" s="49"/>
    </row>
    <row r="30008" customHeight="1" spans="7:9">
      <c r="G30008" s="11"/>
      <c r="H30008" s="12"/>
      <c r="I30008" s="49"/>
    </row>
    <row r="30009" customHeight="1" spans="7:9">
      <c r="G30009" s="11"/>
      <c r="H30009" s="12"/>
      <c r="I30009" s="49"/>
    </row>
    <row r="30010" customHeight="1" spans="7:9">
      <c r="G30010" s="11"/>
      <c r="H30010" s="12"/>
      <c r="I30010" s="49"/>
    </row>
    <row r="30011" customHeight="1" spans="7:9">
      <c r="G30011" s="11"/>
      <c r="H30011" s="12"/>
      <c r="I30011" s="49"/>
    </row>
    <row r="30012" customHeight="1" spans="7:9">
      <c r="G30012" s="11"/>
      <c r="H30012" s="12"/>
      <c r="I30012" s="49"/>
    </row>
    <row r="30013" customHeight="1" spans="7:9">
      <c r="G30013" s="11"/>
      <c r="H30013" s="12"/>
      <c r="I30013" s="49"/>
    </row>
    <row r="30014" customHeight="1" spans="7:9">
      <c r="G30014" s="11"/>
      <c r="H30014" s="12"/>
      <c r="I30014" s="49"/>
    </row>
    <row r="30015" customHeight="1" spans="7:9">
      <c r="G30015" s="11"/>
      <c r="H30015" s="12"/>
      <c r="I30015" s="49"/>
    </row>
    <row r="30016" customHeight="1" spans="7:9">
      <c r="G30016" s="11"/>
      <c r="H30016" s="12"/>
      <c r="I30016" s="49"/>
    </row>
    <row r="30017" customHeight="1" spans="7:9">
      <c r="G30017" s="11"/>
      <c r="H30017" s="12"/>
      <c r="I30017" s="49"/>
    </row>
    <row r="30018" customHeight="1" spans="7:9">
      <c r="G30018" s="11"/>
      <c r="H30018" s="12"/>
      <c r="I30018" s="49"/>
    </row>
    <row r="30019" customHeight="1" spans="7:9">
      <c r="G30019" s="11"/>
      <c r="H30019" s="12"/>
      <c r="I30019" s="49"/>
    </row>
    <row r="30020" customHeight="1" spans="7:9">
      <c r="G30020" s="11"/>
      <c r="H30020" s="12"/>
      <c r="I30020" s="49"/>
    </row>
    <row r="30021" customHeight="1" spans="7:9">
      <c r="G30021" s="11"/>
      <c r="H30021" s="12"/>
      <c r="I30021" s="49"/>
    </row>
    <row r="30022" customHeight="1" spans="7:9">
      <c r="G30022" s="11"/>
      <c r="H30022" s="12"/>
      <c r="I30022" s="49"/>
    </row>
    <row r="30023" customHeight="1" spans="7:9">
      <c r="G30023" s="11"/>
      <c r="H30023" s="12"/>
      <c r="I30023" s="49"/>
    </row>
    <row r="30024" customHeight="1" spans="7:9">
      <c r="G30024" s="11"/>
      <c r="H30024" s="12"/>
      <c r="I30024" s="49"/>
    </row>
    <row r="30025" customHeight="1" spans="7:9">
      <c r="G30025" s="11"/>
      <c r="H30025" s="12"/>
      <c r="I30025" s="49"/>
    </row>
    <row r="30026" customHeight="1" spans="7:9">
      <c r="G30026" s="11"/>
      <c r="H30026" s="12"/>
      <c r="I30026" s="49"/>
    </row>
    <row r="30027" customHeight="1" spans="7:9">
      <c r="G30027" s="11"/>
      <c r="H30027" s="12"/>
      <c r="I30027" s="49"/>
    </row>
    <row r="30028" customHeight="1" spans="7:9">
      <c r="G30028" s="11"/>
      <c r="H30028" s="12"/>
      <c r="I30028" s="49"/>
    </row>
    <row r="30029" customHeight="1" spans="7:9">
      <c r="G30029" s="11"/>
      <c r="H30029" s="12"/>
      <c r="I30029" s="49"/>
    </row>
    <row r="30030" customHeight="1" spans="7:9">
      <c r="G30030" s="11"/>
      <c r="H30030" s="12"/>
      <c r="I30030" s="49"/>
    </row>
    <row r="30031" customHeight="1" spans="7:9">
      <c r="G30031" s="11"/>
      <c r="H30031" s="12"/>
      <c r="I30031" s="49"/>
    </row>
    <row r="30032" customHeight="1" spans="7:9">
      <c r="G30032" s="11"/>
      <c r="H30032" s="12"/>
      <c r="I30032" s="49"/>
    </row>
    <row r="30033" customHeight="1" spans="7:9">
      <c r="G30033" s="11"/>
      <c r="H30033" s="12"/>
      <c r="I30033" s="49"/>
    </row>
    <row r="30034" customHeight="1" spans="7:9">
      <c r="G30034" s="11"/>
      <c r="H30034" s="12"/>
      <c r="I30034" s="49"/>
    </row>
    <row r="30035" customHeight="1" spans="7:9">
      <c r="G30035" s="11"/>
      <c r="H30035" s="12"/>
      <c r="I30035" s="49"/>
    </row>
    <row r="30036" customHeight="1" spans="7:9">
      <c r="G30036" s="11"/>
      <c r="H30036" s="12"/>
      <c r="I30036" s="49"/>
    </row>
    <row r="30037" customHeight="1" spans="7:9">
      <c r="G30037" s="11"/>
      <c r="H30037" s="12"/>
      <c r="I30037" s="49"/>
    </row>
    <row r="30038" customHeight="1" spans="7:9">
      <c r="G30038" s="11"/>
      <c r="H30038" s="12"/>
      <c r="I30038" s="49"/>
    </row>
    <row r="30039" customHeight="1" spans="7:9">
      <c r="G30039" s="11"/>
      <c r="H30039" s="12"/>
      <c r="I30039" s="49"/>
    </row>
    <row r="30040" customHeight="1" spans="7:9">
      <c r="G30040" s="11"/>
      <c r="H30040" s="12"/>
      <c r="I30040" s="49"/>
    </row>
    <row r="30041" customHeight="1" spans="7:9">
      <c r="G30041" s="11"/>
      <c r="H30041" s="12"/>
      <c r="I30041" s="49"/>
    </row>
    <row r="30042" customHeight="1" spans="7:9">
      <c r="G30042" s="11"/>
      <c r="H30042" s="12"/>
      <c r="I30042" s="49"/>
    </row>
    <row r="30043" customHeight="1" spans="7:9">
      <c r="G30043" s="11"/>
      <c r="H30043" s="12"/>
      <c r="I30043" s="49"/>
    </row>
    <row r="30044" customHeight="1" spans="7:9">
      <c r="G30044" s="11"/>
      <c r="H30044" s="12"/>
      <c r="I30044" s="49"/>
    </row>
    <row r="30045" customHeight="1" spans="7:9">
      <c r="G30045" s="11"/>
      <c r="H30045" s="12"/>
      <c r="I30045" s="49"/>
    </row>
    <row r="30046" customHeight="1" spans="7:9">
      <c r="G30046" s="11"/>
      <c r="H30046" s="12"/>
      <c r="I30046" s="49"/>
    </row>
    <row r="30047" customHeight="1" spans="7:9">
      <c r="G30047" s="11"/>
      <c r="H30047" s="12"/>
      <c r="I30047" s="49"/>
    </row>
    <row r="30048" customHeight="1" spans="7:9">
      <c r="G30048" s="11"/>
      <c r="H30048" s="12"/>
      <c r="I30048" s="49"/>
    </row>
    <row r="30049" customHeight="1" spans="7:9">
      <c r="G30049" s="11"/>
      <c r="H30049" s="12"/>
      <c r="I30049" s="49"/>
    </row>
    <row r="30050" customHeight="1" spans="7:9">
      <c r="G30050" s="11"/>
      <c r="H30050" s="12"/>
      <c r="I30050" s="49"/>
    </row>
    <row r="30051" customHeight="1" spans="7:9">
      <c r="G30051" s="11"/>
      <c r="H30051" s="12"/>
      <c r="I30051" s="49"/>
    </row>
    <row r="30052" customHeight="1" spans="7:9">
      <c r="G30052" s="11"/>
      <c r="H30052" s="12"/>
      <c r="I30052" s="49"/>
    </row>
    <row r="30053" customHeight="1" spans="7:9">
      <c r="G30053" s="11"/>
      <c r="H30053" s="12"/>
      <c r="I30053" s="49"/>
    </row>
    <row r="30054" customHeight="1" spans="7:9">
      <c r="G30054" s="11"/>
      <c r="H30054" s="12"/>
      <c r="I30054" s="49"/>
    </row>
    <row r="30055" customHeight="1" spans="7:9">
      <c r="G30055" s="11"/>
      <c r="H30055" s="12"/>
      <c r="I30055" s="49"/>
    </row>
    <row r="30056" customHeight="1" spans="7:9">
      <c r="G30056" s="11"/>
      <c r="H30056" s="12"/>
      <c r="I30056" s="49"/>
    </row>
    <row r="30057" customHeight="1" spans="7:9">
      <c r="G30057" s="11"/>
      <c r="H30057" s="12"/>
      <c r="I30057" s="49"/>
    </row>
    <row r="30058" customHeight="1" spans="7:9">
      <c r="G30058" s="11"/>
      <c r="H30058" s="12"/>
      <c r="I30058" s="49"/>
    </row>
    <row r="30059" customHeight="1" spans="7:9">
      <c r="G30059" s="11"/>
      <c r="H30059" s="12"/>
      <c r="I30059" s="49"/>
    </row>
    <row r="30060" customHeight="1" spans="7:9">
      <c r="G30060" s="11"/>
      <c r="H30060" s="12"/>
      <c r="I30060" s="49"/>
    </row>
    <row r="30061" customHeight="1" spans="7:9">
      <c r="G30061" s="11"/>
      <c r="H30061" s="12"/>
      <c r="I30061" s="49"/>
    </row>
    <row r="30062" customHeight="1" spans="7:9">
      <c r="G30062" s="11"/>
      <c r="H30062" s="12"/>
      <c r="I30062" s="49"/>
    </row>
    <row r="30063" customHeight="1" spans="7:9">
      <c r="G30063" s="11"/>
      <c r="H30063" s="12"/>
      <c r="I30063" s="49"/>
    </row>
    <row r="30064" customHeight="1" spans="7:9">
      <c r="G30064" s="11"/>
      <c r="H30064" s="12"/>
      <c r="I30064" s="49"/>
    </row>
    <row r="30065" customHeight="1" spans="7:9">
      <c r="G30065" s="11"/>
      <c r="H30065" s="12"/>
      <c r="I30065" s="49"/>
    </row>
    <row r="30066" customHeight="1" spans="7:9">
      <c r="G30066" s="11"/>
      <c r="H30066" s="12"/>
      <c r="I30066" s="49"/>
    </row>
    <row r="30067" customHeight="1" spans="7:9">
      <c r="G30067" s="11"/>
      <c r="H30067" s="12"/>
      <c r="I30067" s="49"/>
    </row>
    <row r="30068" customHeight="1" spans="7:9">
      <c r="G30068" s="11"/>
      <c r="H30068" s="12"/>
      <c r="I30068" s="49"/>
    </row>
    <row r="30069" customHeight="1" spans="7:9">
      <c r="G30069" s="11"/>
      <c r="H30069" s="12"/>
      <c r="I30069" s="49"/>
    </row>
    <row r="30070" customHeight="1" spans="7:9">
      <c r="G30070" s="11"/>
      <c r="H30070" s="12"/>
      <c r="I30070" s="49"/>
    </row>
    <row r="30071" customHeight="1" spans="7:9">
      <c r="G30071" s="11"/>
      <c r="H30071" s="12"/>
      <c r="I30071" s="49"/>
    </row>
    <row r="30072" customHeight="1" spans="7:9">
      <c r="G30072" s="11"/>
      <c r="H30072" s="12"/>
      <c r="I30072" s="49"/>
    </row>
    <row r="30073" customHeight="1" spans="7:9">
      <c r="G30073" s="11"/>
      <c r="H30073" s="12"/>
      <c r="I30073" s="49"/>
    </row>
    <row r="30074" customHeight="1" spans="7:9">
      <c r="G30074" s="11"/>
      <c r="H30074" s="12"/>
      <c r="I30074" s="49"/>
    </row>
    <row r="30075" customHeight="1" spans="7:9">
      <c r="G30075" s="11"/>
      <c r="H30075" s="12"/>
      <c r="I30075" s="49"/>
    </row>
    <row r="30076" customHeight="1" spans="7:9">
      <c r="G30076" s="11"/>
      <c r="H30076" s="12"/>
      <c r="I30076" s="49"/>
    </row>
    <row r="30077" customHeight="1" spans="7:9">
      <c r="G30077" s="11"/>
      <c r="H30077" s="12"/>
      <c r="I30077" s="49"/>
    </row>
    <row r="30078" customHeight="1" spans="7:9">
      <c r="G30078" s="11"/>
      <c r="H30078" s="12"/>
      <c r="I30078" s="49"/>
    </row>
    <row r="30079" customHeight="1" spans="7:9">
      <c r="G30079" s="11"/>
      <c r="H30079" s="12"/>
      <c r="I30079" s="49"/>
    </row>
    <row r="30080" customHeight="1" spans="7:9">
      <c r="G30080" s="11"/>
      <c r="H30080" s="12"/>
      <c r="I30080" s="49"/>
    </row>
    <row r="30081" customHeight="1" spans="7:9">
      <c r="G30081" s="11"/>
      <c r="H30081" s="12"/>
      <c r="I30081" s="49"/>
    </row>
    <row r="30082" customHeight="1" spans="7:9">
      <c r="G30082" s="11"/>
      <c r="H30082" s="12"/>
      <c r="I30082" s="49"/>
    </row>
    <row r="30083" customHeight="1" spans="7:9">
      <c r="G30083" s="11"/>
      <c r="H30083" s="12"/>
      <c r="I30083" s="49"/>
    </row>
    <row r="30084" customHeight="1" spans="7:9">
      <c r="G30084" s="11"/>
      <c r="H30084" s="12"/>
      <c r="I30084" s="49"/>
    </row>
    <row r="30085" customHeight="1" spans="7:9">
      <c r="G30085" s="11"/>
      <c r="H30085" s="12"/>
      <c r="I30085" s="49"/>
    </row>
    <row r="30086" customHeight="1" spans="7:9">
      <c r="G30086" s="11"/>
      <c r="H30086" s="12"/>
      <c r="I30086" s="49"/>
    </row>
    <row r="30087" customHeight="1" spans="7:9">
      <c r="G30087" s="11"/>
      <c r="H30087" s="12"/>
      <c r="I30087" s="49"/>
    </row>
    <row r="30088" customHeight="1" spans="7:9">
      <c r="G30088" s="11"/>
      <c r="H30088" s="12"/>
      <c r="I30088" s="49"/>
    </row>
    <row r="30089" customHeight="1" spans="7:9">
      <c r="G30089" s="11"/>
      <c r="H30089" s="12"/>
      <c r="I30089" s="49"/>
    </row>
    <row r="30090" customHeight="1" spans="7:9">
      <c r="G30090" s="11"/>
      <c r="H30090" s="12"/>
      <c r="I30090" s="49"/>
    </row>
    <row r="30091" customHeight="1" spans="7:9">
      <c r="G30091" s="11"/>
      <c r="H30091" s="12"/>
      <c r="I30091" s="49"/>
    </row>
    <row r="30092" customHeight="1" spans="7:9">
      <c r="G30092" s="11"/>
      <c r="H30092" s="12"/>
      <c r="I30092" s="49"/>
    </row>
    <row r="30093" customHeight="1" spans="7:9">
      <c r="G30093" s="11"/>
      <c r="H30093" s="12"/>
      <c r="I30093" s="49"/>
    </row>
    <row r="30094" customHeight="1" spans="7:9">
      <c r="G30094" s="11"/>
      <c r="H30094" s="12"/>
      <c r="I30094" s="49"/>
    </row>
    <row r="30095" customHeight="1" spans="7:9">
      <c r="G30095" s="11"/>
      <c r="H30095" s="12"/>
      <c r="I30095" s="49"/>
    </row>
    <row r="30096" customHeight="1" spans="7:9">
      <c r="G30096" s="11"/>
      <c r="H30096" s="12"/>
      <c r="I30096" s="49"/>
    </row>
    <row r="30097" customHeight="1" spans="7:9">
      <c r="G30097" s="11"/>
      <c r="H30097" s="12"/>
      <c r="I30097" s="49"/>
    </row>
    <row r="30098" customHeight="1" spans="7:9">
      <c r="G30098" s="11"/>
      <c r="H30098" s="12"/>
      <c r="I30098" s="49"/>
    </row>
    <row r="30099" customHeight="1" spans="7:9">
      <c r="G30099" s="11"/>
      <c r="H30099" s="12"/>
      <c r="I30099" s="49"/>
    </row>
    <row r="30100" customHeight="1" spans="7:9">
      <c r="G30100" s="11"/>
      <c r="H30100" s="12"/>
      <c r="I30100" s="49"/>
    </row>
    <row r="30101" customHeight="1" spans="7:9">
      <c r="G30101" s="11"/>
      <c r="H30101" s="12"/>
      <c r="I30101" s="49"/>
    </row>
    <row r="30102" customHeight="1" spans="7:9">
      <c r="G30102" s="11"/>
      <c r="H30102" s="12"/>
      <c r="I30102" s="49"/>
    </row>
    <row r="30103" customHeight="1" spans="7:9">
      <c r="G30103" s="11"/>
      <c r="H30103" s="12"/>
      <c r="I30103" s="49"/>
    </row>
    <row r="30104" customHeight="1" spans="7:9">
      <c r="G30104" s="11"/>
      <c r="H30104" s="12"/>
      <c r="I30104" s="49"/>
    </row>
    <row r="30105" customHeight="1" spans="7:9">
      <c r="G30105" s="11"/>
      <c r="H30105" s="12"/>
      <c r="I30105" s="49"/>
    </row>
    <row r="30106" customHeight="1" spans="7:9">
      <c r="G30106" s="11"/>
      <c r="H30106" s="12"/>
      <c r="I30106" s="49"/>
    </row>
    <row r="30107" customHeight="1" spans="7:9">
      <c r="G30107" s="11"/>
      <c r="H30107" s="12"/>
      <c r="I30107" s="49"/>
    </row>
    <row r="30108" customHeight="1" spans="7:9">
      <c r="G30108" s="11"/>
      <c r="H30108" s="12"/>
      <c r="I30108" s="49"/>
    </row>
    <row r="30109" customHeight="1" spans="7:9">
      <c r="G30109" s="11"/>
      <c r="H30109" s="12"/>
      <c r="I30109" s="49"/>
    </row>
    <row r="30110" customHeight="1" spans="7:9">
      <c r="G30110" s="11"/>
      <c r="H30110" s="12"/>
      <c r="I30110" s="49"/>
    </row>
    <row r="30111" customHeight="1" spans="7:9">
      <c r="G30111" s="11"/>
      <c r="H30111" s="12"/>
      <c r="I30111" s="49"/>
    </row>
    <row r="30112" customHeight="1" spans="7:9">
      <c r="G30112" s="11"/>
      <c r="H30112" s="12"/>
      <c r="I30112" s="49"/>
    </row>
    <row r="30113" customHeight="1" spans="7:9">
      <c r="G30113" s="11"/>
      <c r="H30113" s="12"/>
      <c r="I30113" s="49"/>
    </row>
    <row r="30114" customHeight="1" spans="7:9">
      <c r="G30114" s="11"/>
      <c r="H30114" s="12"/>
      <c r="I30114" s="49"/>
    </row>
    <row r="30115" customHeight="1" spans="7:9">
      <c r="G30115" s="11"/>
      <c r="H30115" s="12"/>
      <c r="I30115" s="49"/>
    </row>
    <row r="30116" customHeight="1" spans="7:9">
      <c r="G30116" s="11"/>
      <c r="H30116" s="12"/>
      <c r="I30116" s="49"/>
    </row>
    <row r="30117" customHeight="1" spans="7:9">
      <c r="G30117" s="11"/>
      <c r="H30117" s="12"/>
      <c r="I30117" s="49"/>
    </row>
    <row r="30118" customHeight="1" spans="7:9">
      <c r="G30118" s="11"/>
      <c r="H30118" s="12"/>
      <c r="I30118" s="49"/>
    </row>
    <row r="30119" customHeight="1" spans="7:9">
      <c r="G30119" s="11"/>
      <c r="H30119" s="12"/>
      <c r="I30119" s="49"/>
    </row>
    <row r="30120" customHeight="1" spans="7:9">
      <c r="G30120" s="11"/>
      <c r="H30120" s="12"/>
      <c r="I30120" s="49"/>
    </row>
    <row r="30121" customHeight="1" spans="7:9">
      <c r="G30121" s="11"/>
      <c r="H30121" s="12"/>
      <c r="I30121" s="49"/>
    </row>
    <row r="30122" customHeight="1" spans="7:9">
      <c r="G30122" s="11"/>
      <c r="H30122" s="12"/>
      <c r="I30122" s="49"/>
    </row>
    <row r="30123" customHeight="1" spans="7:9">
      <c r="G30123" s="11"/>
      <c r="H30123" s="12"/>
      <c r="I30123" s="49"/>
    </row>
    <row r="30124" customHeight="1" spans="7:9">
      <c r="G30124" s="11"/>
      <c r="H30124" s="12"/>
      <c r="I30124" s="49"/>
    </row>
    <row r="30125" customHeight="1" spans="7:9">
      <c r="G30125" s="11"/>
      <c r="H30125" s="12"/>
      <c r="I30125" s="49"/>
    </row>
    <row r="30126" customHeight="1" spans="7:9">
      <c r="G30126" s="11"/>
      <c r="H30126" s="12"/>
      <c r="I30126" s="49"/>
    </row>
    <row r="30127" customHeight="1" spans="7:9">
      <c r="G30127" s="11"/>
      <c r="H30127" s="12"/>
      <c r="I30127" s="49"/>
    </row>
    <row r="30128" customHeight="1" spans="7:9">
      <c r="G30128" s="11"/>
      <c r="H30128" s="12"/>
      <c r="I30128" s="49"/>
    </row>
    <row r="30129" customHeight="1" spans="7:9">
      <c r="G30129" s="11"/>
      <c r="H30129" s="12"/>
      <c r="I30129" s="49"/>
    </row>
    <row r="30130" customHeight="1" spans="7:9">
      <c r="G30130" s="11"/>
      <c r="H30130" s="12"/>
      <c r="I30130" s="49"/>
    </row>
    <row r="30131" customHeight="1" spans="7:9">
      <c r="G30131" s="11"/>
      <c r="H30131" s="12"/>
      <c r="I30131" s="49"/>
    </row>
    <row r="30132" customHeight="1" spans="7:9">
      <c r="G30132" s="11"/>
      <c r="H30132" s="12"/>
      <c r="I30132" s="49"/>
    </row>
    <row r="30133" customHeight="1" spans="7:9">
      <c r="G30133" s="11"/>
      <c r="H30133" s="12"/>
      <c r="I30133" s="49"/>
    </row>
    <row r="30134" customHeight="1" spans="7:9">
      <c r="G30134" s="11"/>
      <c r="H30134" s="12"/>
      <c r="I30134" s="49"/>
    </row>
    <row r="30135" customHeight="1" spans="7:9">
      <c r="G30135" s="11"/>
      <c r="H30135" s="12"/>
      <c r="I30135" s="49"/>
    </row>
    <row r="30136" customHeight="1" spans="7:9">
      <c r="G30136" s="11"/>
      <c r="H30136" s="12"/>
      <c r="I30136" s="49"/>
    </row>
    <row r="30137" customHeight="1" spans="7:9">
      <c r="G30137" s="11"/>
      <c r="H30137" s="12"/>
      <c r="I30137" s="49"/>
    </row>
    <row r="30138" customHeight="1" spans="7:9">
      <c r="G30138" s="11"/>
      <c r="H30138" s="12"/>
      <c r="I30138" s="49"/>
    </row>
    <row r="30139" customHeight="1" spans="7:9">
      <c r="G30139" s="11"/>
      <c r="H30139" s="12"/>
      <c r="I30139" s="49"/>
    </row>
    <row r="30140" customHeight="1" spans="7:9">
      <c r="G30140" s="11"/>
      <c r="H30140" s="12"/>
      <c r="I30140" s="49"/>
    </row>
    <row r="30141" customHeight="1" spans="7:9">
      <c r="G30141" s="11"/>
      <c r="H30141" s="12"/>
      <c r="I30141" s="49"/>
    </row>
    <row r="30142" customHeight="1" spans="7:9">
      <c r="G30142" s="11"/>
      <c r="H30142" s="12"/>
      <c r="I30142" s="49"/>
    </row>
    <row r="30143" customHeight="1" spans="7:9">
      <c r="G30143" s="11"/>
      <c r="H30143" s="12"/>
      <c r="I30143" s="49"/>
    </row>
    <row r="30144" customHeight="1" spans="7:9">
      <c r="G30144" s="11"/>
      <c r="H30144" s="12"/>
      <c r="I30144" s="49"/>
    </row>
    <row r="30145" customHeight="1" spans="7:9">
      <c r="G30145" s="11"/>
      <c r="H30145" s="12"/>
      <c r="I30145" s="49"/>
    </row>
    <row r="30146" customHeight="1" spans="7:9">
      <c r="G30146" s="11"/>
      <c r="H30146" s="12"/>
      <c r="I30146" s="49"/>
    </row>
    <row r="30147" customHeight="1" spans="7:9">
      <c r="G30147" s="11"/>
      <c r="H30147" s="12"/>
      <c r="I30147" s="49"/>
    </row>
    <row r="30148" customHeight="1" spans="7:9">
      <c r="G30148" s="11"/>
      <c r="H30148" s="12"/>
      <c r="I30148" s="49"/>
    </row>
    <row r="30149" customHeight="1" spans="7:9">
      <c r="G30149" s="11"/>
      <c r="H30149" s="12"/>
      <c r="I30149" s="49"/>
    </row>
    <row r="30150" customHeight="1" spans="7:9">
      <c r="G30150" s="11"/>
      <c r="H30150" s="12"/>
      <c r="I30150" s="49"/>
    </row>
    <row r="30151" customHeight="1" spans="7:9">
      <c r="G30151" s="11"/>
      <c r="H30151" s="12"/>
      <c r="I30151" s="49"/>
    </row>
    <row r="30152" customHeight="1" spans="7:9">
      <c r="G30152" s="11"/>
      <c r="H30152" s="12"/>
      <c r="I30152" s="49"/>
    </row>
    <row r="30153" customHeight="1" spans="7:9">
      <c r="G30153" s="11"/>
      <c r="H30153" s="12"/>
      <c r="I30153" s="49"/>
    </row>
    <row r="30154" customHeight="1" spans="7:9">
      <c r="G30154" s="11"/>
      <c r="H30154" s="12"/>
      <c r="I30154" s="49"/>
    </row>
    <row r="30155" customHeight="1" spans="7:9">
      <c r="G30155" s="11"/>
      <c r="H30155" s="12"/>
      <c r="I30155" s="49"/>
    </row>
    <row r="30156" customHeight="1" spans="7:9">
      <c r="G30156" s="11"/>
      <c r="H30156" s="12"/>
      <c r="I30156" s="49"/>
    </row>
    <row r="30157" customHeight="1" spans="7:9">
      <c r="G30157" s="11"/>
      <c r="H30157" s="12"/>
      <c r="I30157" s="49"/>
    </row>
    <row r="30158" customHeight="1" spans="7:9">
      <c r="G30158" s="11"/>
      <c r="H30158" s="12"/>
      <c r="I30158" s="49"/>
    </row>
    <row r="30159" customHeight="1" spans="7:9">
      <c r="G30159" s="11"/>
      <c r="H30159" s="12"/>
      <c r="I30159" s="49"/>
    </row>
    <row r="30160" customHeight="1" spans="7:9">
      <c r="G30160" s="11"/>
      <c r="H30160" s="12"/>
      <c r="I30160" s="49"/>
    </row>
    <row r="30161" customHeight="1" spans="7:9">
      <c r="G30161" s="11"/>
      <c r="H30161" s="12"/>
      <c r="I30161" s="49"/>
    </row>
    <row r="30162" customHeight="1" spans="7:9">
      <c r="G30162" s="11"/>
      <c r="H30162" s="12"/>
      <c r="I30162" s="49"/>
    </row>
    <row r="30163" customHeight="1" spans="7:9">
      <c r="G30163" s="11"/>
      <c r="H30163" s="12"/>
      <c r="I30163" s="49"/>
    </row>
    <row r="30164" customHeight="1" spans="7:9">
      <c r="G30164" s="11"/>
      <c r="H30164" s="12"/>
      <c r="I30164" s="49"/>
    </row>
    <row r="30165" customHeight="1" spans="7:9">
      <c r="G30165" s="11"/>
      <c r="H30165" s="12"/>
      <c r="I30165" s="49"/>
    </row>
    <row r="30166" customHeight="1" spans="7:9">
      <c r="G30166" s="11"/>
      <c r="H30166" s="12"/>
      <c r="I30166" s="49"/>
    </row>
    <row r="30167" customHeight="1" spans="7:9">
      <c r="G30167" s="11"/>
      <c r="H30167" s="12"/>
      <c r="I30167" s="49"/>
    </row>
    <row r="30168" customHeight="1" spans="7:9">
      <c r="G30168" s="11"/>
      <c r="H30168" s="12"/>
      <c r="I30168" s="49"/>
    </row>
    <row r="30169" customHeight="1" spans="7:9">
      <c r="G30169" s="11"/>
      <c r="H30169" s="12"/>
      <c r="I30169" s="49"/>
    </row>
    <row r="30170" customHeight="1" spans="7:9">
      <c r="G30170" s="11"/>
      <c r="H30170" s="12"/>
      <c r="I30170" s="49"/>
    </row>
    <row r="30171" customHeight="1" spans="7:9">
      <c r="G30171" s="11"/>
      <c r="H30171" s="12"/>
      <c r="I30171" s="49"/>
    </row>
    <row r="30172" customHeight="1" spans="7:9">
      <c r="G30172" s="11"/>
      <c r="H30172" s="12"/>
      <c r="I30172" s="49"/>
    </row>
    <row r="30173" customHeight="1" spans="7:9">
      <c r="G30173" s="11"/>
      <c r="H30173" s="12"/>
      <c r="I30173" s="49"/>
    </row>
    <row r="30174" customHeight="1" spans="7:9">
      <c r="G30174" s="11"/>
      <c r="H30174" s="12"/>
      <c r="I30174" s="49"/>
    </row>
    <row r="30175" customHeight="1" spans="7:9">
      <c r="G30175" s="11"/>
      <c r="H30175" s="12"/>
      <c r="I30175" s="49"/>
    </row>
    <row r="30176" customHeight="1" spans="7:9">
      <c r="G30176" s="11"/>
      <c r="H30176" s="12"/>
      <c r="I30176" s="49"/>
    </row>
    <row r="30177" customHeight="1" spans="7:9">
      <c r="G30177" s="11"/>
      <c r="H30177" s="12"/>
      <c r="I30177" s="49"/>
    </row>
    <row r="30178" customHeight="1" spans="7:9">
      <c r="G30178" s="11"/>
      <c r="H30178" s="12"/>
      <c r="I30178" s="49"/>
    </row>
    <row r="30179" customHeight="1" spans="7:9">
      <c r="G30179" s="11"/>
      <c r="H30179" s="12"/>
      <c r="I30179" s="49"/>
    </row>
    <row r="30180" customHeight="1" spans="7:9">
      <c r="G30180" s="11"/>
      <c r="H30180" s="12"/>
      <c r="I30180" s="49"/>
    </row>
    <row r="30181" customHeight="1" spans="7:9">
      <c r="G30181" s="11"/>
      <c r="H30181" s="12"/>
      <c r="I30181" s="49"/>
    </row>
    <row r="30182" customHeight="1" spans="7:9">
      <c r="G30182" s="11"/>
      <c r="H30182" s="12"/>
      <c r="I30182" s="49"/>
    </row>
    <row r="30183" customHeight="1" spans="7:9">
      <c r="G30183" s="11"/>
      <c r="H30183" s="12"/>
      <c r="I30183" s="49"/>
    </row>
    <row r="30184" customHeight="1" spans="7:9">
      <c r="G30184" s="11"/>
      <c r="H30184" s="12"/>
      <c r="I30184" s="49"/>
    </row>
    <row r="30185" customHeight="1" spans="7:9">
      <c r="G30185" s="11"/>
      <c r="H30185" s="12"/>
      <c r="I30185" s="49"/>
    </row>
    <row r="30186" customHeight="1" spans="7:9">
      <c r="G30186" s="11"/>
      <c r="H30186" s="12"/>
      <c r="I30186" s="49"/>
    </row>
    <row r="30187" customHeight="1" spans="7:9">
      <c r="G30187" s="11"/>
      <c r="H30187" s="12"/>
      <c r="I30187" s="49"/>
    </row>
    <row r="30188" customHeight="1" spans="7:9">
      <c r="G30188" s="11"/>
      <c r="H30188" s="12"/>
      <c r="I30188" s="49"/>
    </row>
    <row r="30189" customHeight="1" spans="7:9">
      <c r="G30189" s="11"/>
      <c r="H30189" s="12"/>
      <c r="I30189" s="49"/>
    </row>
    <row r="30190" customHeight="1" spans="7:9">
      <c r="G30190" s="11"/>
      <c r="H30190" s="12"/>
      <c r="I30190" s="49"/>
    </row>
    <row r="30191" customHeight="1" spans="7:9">
      <c r="G30191" s="11"/>
      <c r="H30191" s="12"/>
      <c r="I30191" s="49"/>
    </row>
    <row r="30192" customHeight="1" spans="7:9">
      <c r="G30192" s="11"/>
      <c r="H30192" s="12"/>
      <c r="I30192" s="49"/>
    </row>
    <row r="30193" customHeight="1" spans="7:9">
      <c r="G30193" s="11"/>
      <c r="H30193" s="12"/>
      <c r="I30193" s="49"/>
    </row>
    <row r="30194" customHeight="1" spans="7:9">
      <c r="G30194" s="11"/>
      <c r="H30194" s="12"/>
      <c r="I30194" s="49"/>
    </row>
    <row r="30195" customHeight="1" spans="7:9">
      <c r="G30195" s="11"/>
      <c r="H30195" s="12"/>
      <c r="I30195" s="49"/>
    </row>
    <row r="30196" customHeight="1" spans="7:9">
      <c r="G30196" s="11"/>
      <c r="H30196" s="12"/>
      <c r="I30196" s="49"/>
    </row>
    <row r="30197" customHeight="1" spans="7:9">
      <c r="G30197" s="11"/>
      <c r="H30197" s="12"/>
      <c r="I30197" s="49"/>
    </row>
    <row r="30198" customHeight="1" spans="7:9">
      <c r="G30198" s="11"/>
      <c r="H30198" s="12"/>
      <c r="I30198" s="49"/>
    </row>
    <row r="30199" customHeight="1" spans="7:9">
      <c r="G30199" s="11"/>
      <c r="H30199" s="12"/>
      <c r="I30199" s="49"/>
    </row>
    <row r="30200" customHeight="1" spans="7:9">
      <c r="G30200" s="11"/>
      <c r="H30200" s="12"/>
      <c r="I30200" s="49"/>
    </row>
    <row r="30201" customHeight="1" spans="7:9">
      <c r="G30201" s="11"/>
      <c r="H30201" s="12"/>
      <c r="I30201" s="49"/>
    </row>
    <row r="30202" customHeight="1" spans="7:9">
      <c r="G30202" s="11"/>
      <c r="H30202" s="12"/>
      <c r="I30202" s="49"/>
    </row>
    <row r="30203" customHeight="1" spans="7:9">
      <c r="G30203" s="11"/>
      <c r="H30203" s="12"/>
      <c r="I30203" s="49"/>
    </row>
    <row r="30204" customHeight="1" spans="7:9">
      <c r="G30204" s="11"/>
      <c r="H30204" s="12"/>
      <c r="I30204" s="49"/>
    </row>
    <row r="30205" customHeight="1" spans="7:9">
      <c r="G30205" s="11"/>
      <c r="H30205" s="12"/>
      <c r="I30205" s="49"/>
    </row>
    <row r="30206" customHeight="1" spans="7:9">
      <c r="G30206" s="11"/>
      <c r="H30206" s="12"/>
      <c r="I30206" s="49"/>
    </row>
    <row r="30207" customHeight="1" spans="7:9">
      <c r="G30207" s="11"/>
      <c r="H30207" s="12"/>
      <c r="I30207" s="49"/>
    </row>
    <row r="30208" customHeight="1" spans="7:9">
      <c r="G30208" s="11"/>
      <c r="H30208" s="12"/>
      <c r="I30208" s="49"/>
    </row>
    <row r="30209" customHeight="1" spans="7:9">
      <c r="G30209" s="11"/>
      <c r="H30209" s="12"/>
      <c r="I30209" s="49"/>
    </row>
    <row r="30210" customHeight="1" spans="7:9">
      <c r="G30210" s="11"/>
      <c r="H30210" s="12"/>
      <c r="I30210" s="49"/>
    </row>
    <row r="30211" customHeight="1" spans="7:9">
      <c r="G30211" s="11"/>
      <c r="H30211" s="12"/>
      <c r="I30211" s="49"/>
    </row>
    <row r="30212" customHeight="1" spans="7:9">
      <c r="G30212" s="11"/>
      <c r="H30212" s="12"/>
      <c r="I30212" s="49"/>
    </row>
    <row r="30213" customHeight="1" spans="7:9">
      <c r="G30213" s="11"/>
      <c r="H30213" s="12"/>
      <c r="I30213" s="49"/>
    </row>
    <row r="30214" customHeight="1" spans="7:9">
      <c r="G30214" s="11"/>
      <c r="H30214" s="12"/>
      <c r="I30214" s="49"/>
    </row>
    <row r="30215" customHeight="1" spans="7:9">
      <c r="G30215" s="11"/>
      <c r="H30215" s="12"/>
      <c r="I30215" s="49"/>
    </row>
    <row r="30216" customHeight="1" spans="7:9">
      <c r="G30216" s="11"/>
      <c r="H30216" s="12"/>
      <c r="I30216" s="49"/>
    </row>
    <row r="30217" customHeight="1" spans="7:9">
      <c r="G30217" s="11"/>
      <c r="H30217" s="12"/>
      <c r="I30217" s="49"/>
    </row>
    <row r="30218" customHeight="1" spans="7:9">
      <c r="G30218" s="11"/>
      <c r="H30218" s="12"/>
      <c r="I30218" s="49"/>
    </row>
    <row r="30219" customHeight="1" spans="7:9">
      <c r="G30219" s="11"/>
      <c r="H30219" s="12"/>
      <c r="I30219" s="49"/>
    </row>
    <row r="30220" customHeight="1" spans="7:9">
      <c r="G30220" s="11"/>
      <c r="H30220" s="12"/>
      <c r="I30220" s="49"/>
    </row>
    <row r="30221" customHeight="1" spans="7:9">
      <c r="G30221" s="11"/>
      <c r="H30221" s="12"/>
      <c r="I30221" s="49"/>
    </row>
    <row r="30222" customHeight="1" spans="7:9">
      <c r="G30222" s="11"/>
      <c r="H30222" s="12"/>
      <c r="I30222" s="49"/>
    </row>
    <row r="30223" customHeight="1" spans="7:9">
      <c r="G30223" s="11"/>
      <c r="H30223" s="12"/>
      <c r="I30223" s="49"/>
    </row>
    <row r="30224" customHeight="1" spans="7:9">
      <c r="G30224" s="11"/>
      <c r="H30224" s="12"/>
      <c r="I30224" s="49"/>
    </row>
    <row r="30225" customHeight="1" spans="7:9">
      <c r="G30225" s="11"/>
      <c r="H30225" s="12"/>
      <c r="I30225" s="49"/>
    </row>
    <row r="30226" customHeight="1" spans="7:9">
      <c r="G30226" s="11"/>
      <c r="H30226" s="12"/>
      <c r="I30226" s="49"/>
    </row>
    <row r="30227" customHeight="1" spans="7:9">
      <c r="G30227" s="11"/>
      <c r="H30227" s="12"/>
      <c r="I30227" s="49"/>
    </row>
    <row r="30228" customHeight="1" spans="7:9">
      <c r="G30228" s="11"/>
      <c r="H30228" s="12"/>
      <c r="I30228" s="49"/>
    </row>
    <row r="30229" customHeight="1" spans="7:9">
      <c r="G30229" s="11"/>
      <c r="H30229" s="12"/>
      <c r="I30229" s="49"/>
    </row>
    <row r="30230" customHeight="1" spans="7:9">
      <c r="G30230" s="11"/>
      <c r="H30230" s="12"/>
      <c r="I30230" s="49"/>
    </row>
    <row r="30231" customHeight="1" spans="7:9">
      <c r="G30231" s="11"/>
      <c r="H30231" s="12"/>
      <c r="I30231" s="49"/>
    </row>
    <row r="30232" customHeight="1" spans="7:9">
      <c r="G30232" s="11"/>
      <c r="H30232" s="12"/>
      <c r="I30232" s="49"/>
    </row>
    <row r="30233" customHeight="1" spans="7:9">
      <c r="G30233" s="11"/>
      <c r="H30233" s="12"/>
      <c r="I30233" s="49"/>
    </row>
    <row r="30234" customHeight="1" spans="7:9">
      <c r="G30234" s="11"/>
      <c r="H30234" s="12"/>
      <c r="I30234" s="49"/>
    </row>
    <row r="30235" customHeight="1" spans="7:9">
      <c r="G30235" s="11"/>
      <c r="H30235" s="12"/>
      <c r="I30235" s="49"/>
    </row>
    <row r="30236" customHeight="1" spans="7:9">
      <c r="G30236" s="11"/>
      <c r="H30236" s="12"/>
      <c r="I30236" s="49"/>
    </row>
    <row r="30237" customHeight="1" spans="7:9">
      <c r="G30237" s="11"/>
      <c r="H30237" s="12"/>
      <c r="I30237" s="49"/>
    </row>
    <row r="30238" customHeight="1" spans="7:9">
      <c r="G30238" s="11"/>
      <c r="H30238" s="12"/>
      <c r="I30238" s="49"/>
    </row>
    <row r="30239" customHeight="1" spans="7:9">
      <c r="G30239" s="11"/>
      <c r="H30239" s="12"/>
      <c r="I30239" s="49"/>
    </row>
    <row r="30240" customHeight="1" spans="7:9">
      <c r="G30240" s="11"/>
      <c r="H30240" s="12"/>
      <c r="I30240" s="49"/>
    </row>
    <row r="30241" customHeight="1" spans="7:9">
      <c r="G30241" s="11"/>
      <c r="H30241" s="12"/>
      <c r="I30241" s="49"/>
    </row>
    <row r="30242" customHeight="1" spans="7:9">
      <c r="G30242" s="11"/>
      <c r="H30242" s="12"/>
      <c r="I30242" s="49"/>
    </row>
    <row r="30243" customHeight="1" spans="7:9">
      <c r="G30243" s="11"/>
      <c r="H30243" s="12"/>
      <c r="I30243" s="49"/>
    </row>
    <row r="30244" customHeight="1" spans="7:9">
      <c r="G30244" s="11"/>
      <c r="H30244" s="12"/>
      <c r="I30244" s="49"/>
    </row>
    <row r="30245" customHeight="1" spans="7:9">
      <c r="G30245" s="11"/>
      <c r="H30245" s="12"/>
      <c r="I30245" s="49"/>
    </row>
    <row r="30246" customHeight="1" spans="7:9">
      <c r="G30246" s="11"/>
      <c r="H30246" s="12"/>
      <c r="I30246" s="49"/>
    </row>
    <row r="30247" customHeight="1" spans="7:9">
      <c r="G30247" s="11"/>
      <c r="H30247" s="12"/>
      <c r="I30247" s="49"/>
    </row>
    <row r="30248" customHeight="1" spans="7:9">
      <c r="G30248" s="11"/>
      <c r="H30248" s="12"/>
      <c r="I30248" s="49"/>
    </row>
    <row r="30249" customHeight="1" spans="7:9">
      <c r="G30249" s="11"/>
      <c r="H30249" s="12"/>
      <c r="I30249" s="49"/>
    </row>
    <row r="30250" customHeight="1" spans="7:9">
      <c r="G30250" s="11"/>
      <c r="H30250" s="12"/>
      <c r="I30250" s="49"/>
    </row>
    <row r="30251" customHeight="1" spans="7:9">
      <c r="G30251" s="11"/>
      <c r="H30251" s="12"/>
      <c r="I30251" s="49"/>
    </row>
    <row r="30252" customHeight="1" spans="7:9">
      <c r="G30252" s="11"/>
      <c r="H30252" s="12"/>
      <c r="I30252" s="49"/>
    </row>
    <row r="30253" customHeight="1" spans="7:9">
      <c r="G30253" s="11"/>
      <c r="H30253" s="12"/>
      <c r="I30253" s="49"/>
    </row>
    <row r="30254" customHeight="1" spans="7:9">
      <c r="G30254" s="11"/>
      <c r="H30254" s="12"/>
      <c r="I30254" s="49"/>
    </row>
    <row r="30255" customHeight="1" spans="7:9">
      <c r="G30255" s="11"/>
      <c r="H30255" s="12"/>
      <c r="I30255" s="49"/>
    </row>
    <row r="30256" customHeight="1" spans="7:9">
      <c r="G30256" s="11"/>
      <c r="H30256" s="12"/>
      <c r="I30256" s="49"/>
    </row>
    <row r="30257" customHeight="1" spans="7:9">
      <c r="G30257" s="11"/>
      <c r="H30257" s="12"/>
      <c r="I30257" s="49"/>
    </row>
    <row r="30258" customHeight="1" spans="7:9">
      <c r="G30258" s="11"/>
      <c r="H30258" s="12"/>
      <c r="I30258" s="49"/>
    </row>
    <row r="30259" customHeight="1" spans="7:9">
      <c r="G30259" s="11"/>
      <c r="H30259" s="12"/>
      <c r="I30259" s="49"/>
    </row>
    <row r="30260" customHeight="1" spans="7:9">
      <c r="G30260" s="11"/>
      <c r="H30260" s="12"/>
      <c r="I30260" s="49"/>
    </row>
    <row r="30261" customHeight="1" spans="7:9">
      <c r="G30261" s="11"/>
      <c r="H30261" s="12"/>
      <c r="I30261" s="49"/>
    </row>
    <row r="30262" customHeight="1" spans="7:9">
      <c r="G30262" s="11"/>
      <c r="H30262" s="12"/>
      <c r="I30262" s="49"/>
    </row>
    <row r="30263" customHeight="1" spans="7:9">
      <c r="G30263" s="11"/>
      <c r="H30263" s="12"/>
      <c r="I30263" s="49"/>
    </row>
    <row r="30264" customHeight="1" spans="7:9">
      <c r="G30264" s="11"/>
      <c r="H30264" s="12"/>
      <c r="I30264" s="49"/>
    </row>
    <row r="30265" customHeight="1" spans="7:9">
      <c r="G30265" s="11"/>
      <c r="H30265" s="12"/>
      <c r="I30265" s="49"/>
    </row>
    <row r="30266" customHeight="1" spans="7:9">
      <c r="G30266" s="11"/>
      <c r="H30266" s="12"/>
      <c r="I30266" s="49"/>
    </row>
    <row r="30267" customHeight="1" spans="7:9">
      <c r="G30267" s="11"/>
      <c r="H30267" s="12"/>
      <c r="I30267" s="49"/>
    </row>
    <row r="30268" customHeight="1" spans="7:9">
      <c r="G30268" s="11"/>
      <c r="H30268" s="12"/>
      <c r="I30268" s="49"/>
    </row>
    <row r="30269" customHeight="1" spans="7:9">
      <c r="G30269" s="11"/>
      <c r="H30269" s="12"/>
      <c r="I30269" s="49"/>
    </row>
    <row r="30270" customHeight="1" spans="7:9">
      <c r="G30270" s="11"/>
      <c r="H30270" s="12"/>
      <c r="I30270" s="49"/>
    </row>
    <row r="30271" customHeight="1" spans="7:9">
      <c r="G30271" s="11"/>
      <c r="H30271" s="12"/>
      <c r="I30271" s="49"/>
    </row>
    <row r="30272" customHeight="1" spans="7:9">
      <c r="G30272" s="11"/>
      <c r="H30272" s="12"/>
      <c r="I30272" s="49"/>
    </row>
    <row r="30273" customHeight="1" spans="7:9">
      <c r="G30273" s="11"/>
      <c r="H30273" s="12"/>
      <c r="I30273" s="49"/>
    </row>
    <row r="30274" customHeight="1" spans="7:9">
      <c r="G30274" s="11"/>
      <c r="H30274" s="12"/>
      <c r="I30274" s="49"/>
    </row>
    <row r="30275" customHeight="1" spans="7:9">
      <c r="G30275" s="11"/>
      <c r="H30275" s="12"/>
      <c r="I30275" s="49"/>
    </row>
    <row r="30276" customHeight="1" spans="7:9">
      <c r="G30276" s="11"/>
      <c r="H30276" s="12"/>
      <c r="I30276" s="49"/>
    </row>
    <row r="30277" customHeight="1" spans="7:9">
      <c r="G30277" s="11"/>
      <c r="H30277" s="12"/>
      <c r="I30277" s="49"/>
    </row>
    <row r="30278" customHeight="1" spans="7:9">
      <c r="G30278" s="11"/>
      <c r="H30278" s="12"/>
      <c r="I30278" s="49"/>
    </row>
    <row r="30279" customHeight="1" spans="7:9">
      <c r="G30279" s="11"/>
      <c r="H30279" s="12"/>
      <c r="I30279" s="49"/>
    </row>
    <row r="30280" customHeight="1" spans="7:9">
      <c r="G30280" s="11"/>
      <c r="H30280" s="12"/>
      <c r="I30280" s="49"/>
    </row>
    <row r="30281" customHeight="1" spans="7:9">
      <c r="G30281" s="11"/>
      <c r="H30281" s="12"/>
      <c r="I30281" s="49"/>
    </row>
    <row r="30282" customHeight="1" spans="7:9">
      <c r="G30282" s="11"/>
      <c r="H30282" s="12"/>
      <c r="I30282" s="49"/>
    </row>
    <row r="30283" customHeight="1" spans="7:9">
      <c r="G30283" s="11"/>
      <c r="H30283" s="12"/>
      <c r="I30283" s="49"/>
    </row>
    <row r="30284" customHeight="1" spans="7:9">
      <c r="G30284" s="11"/>
      <c r="H30284" s="12"/>
      <c r="I30284" s="49"/>
    </row>
    <row r="30285" customHeight="1" spans="7:9">
      <c r="G30285" s="11"/>
      <c r="H30285" s="12"/>
      <c r="I30285" s="49"/>
    </row>
    <row r="30286" customHeight="1" spans="7:9">
      <c r="G30286" s="11"/>
      <c r="H30286" s="12"/>
      <c r="I30286" s="49"/>
    </row>
    <row r="30287" customHeight="1" spans="7:9">
      <c r="G30287" s="11"/>
      <c r="H30287" s="12"/>
      <c r="I30287" s="49"/>
    </row>
    <row r="30288" customHeight="1" spans="7:9">
      <c r="G30288" s="11"/>
      <c r="H30288" s="12"/>
      <c r="I30288" s="49"/>
    </row>
    <row r="30289" customHeight="1" spans="7:9">
      <c r="G30289" s="11"/>
      <c r="H30289" s="12"/>
      <c r="I30289" s="49"/>
    </row>
    <row r="30290" customHeight="1" spans="7:9">
      <c r="G30290" s="11"/>
      <c r="H30290" s="12"/>
      <c r="I30290" s="49"/>
    </row>
    <row r="30291" customHeight="1" spans="7:9">
      <c r="G30291" s="11"/>
      <c r="H30291" s="12"/>
      <c r="I30291" s="49"/>
    </row>
    <row r="30292" customHeight="1" spans="7:9">
      <c r="G30292" s="11"/>
      <c r="H30292" s="12"/>
      <c r="I30292" s="49"/>
    </row>
    <row r="30293" customHeight="1" spans="7:9">
      <c r="G30293" s="11"/>
      <c r="H30293" s="12"/>
      <c r="I30293" s="49"/>
    </row>
    <row r="30294" customHeight="1" spans="7:9">
      <c r="G30294" s="11"/>
      <c r="H30294" s="12"/>
      <c r="I30294" s="49"/>
    </row>
    <row r="30295" customHeight="1" spans="7:9">
      <c r="G30295" s="11"/>
      <c r="H30295" s="12"/>
      <c r="I30295" s="49"/>
    </row>
    <row r="30296" customHeight="1" spans="7:9">
      <c r="G30296" s="11"/>
      <c r="H30296" s="12"/>
      <c r="I30296" s="49"/>
    </row>
    <row r="30297" customHeight="1" spans="7:9">
      <c r="G30297" s="11"/>
      <c r="H30297" s="12"/>
      <c r="I30297" s="49"/>
    </row>
    <row r="30298" customHeight="1" spans="7:9">
      <c r="G30298" s="11"/>
      <c r="H30298" s="12"/>
      <c r="I30298" s="49"/>
    </row>
    <row r="30299" customHeight="1" spans="7:9">
      <c r="G30299" s="11"/>
      <c r="H30299" s="12"/>
      <c r="I30299" s="49"/>
    </row>
    <row r="30300" customHeight="1" spans="7:9">
      <c r="G30300" s="11"/>
      <c r="H30300" s="12"/>
      <c r="I30300" s="49"/>
    </row>
    <row r="30301" customHeight="1" spans="7:9">
      <c r="G30301" s="11"/>
      <c r="H30301" s="12"/>
      <c r="I30301" s="49"/>
    </row>
    <row r="30302" customHeight="1" spans="7:9">
      <c r="G30302" s="11"/>
      <c r="H30302" s="12"/>
      <c r="I30302" s="49"/>
    </row>
    <row r="30303" customHeight="1" spans="7:9">
      <c r="G30303" s="11"/>
      <c r="H30303" s="12"/>
      <c r="I30303" s="49"/>
    </row>
    <row r="30304" customHeight="1" spans="7:9">
      <c r="G30304" s="11"/>
      <c r="H30304" s="12"/>
      <c r="I30304" s="49"/>
    </row>
    <row r="30305" customHeight="1" spans="7:9">
      <c r="G30305" s="11"/>
      <c r="H30305" s="12"/>
      <c r="I30305" s="49"/>
    </row>
    <row r="30306" customHeight="1" spans="7:9">
      <c r="G30306" s="11"/>
      <c r="H30306" s="12"/>
      <c r="I30306" s="49"/>
    </row>
    <row r="30307" customHeight="1" spans="7:9">
      <c r="G30307" s="11"/>
      <c r="H30307" s="12"/>
      <c r="I30307" s="49"/>
    </row>
    <row r="30308" customHeight="1" spans="7:9">
      <c r="G30308" s="11"/>
      <c r="H30308" s="12"/>
      <c r="I30308" s="49"/>
    </row>
    <row r="30309" customHeight="1" spans="7:9">
      <c r="G30309" s="11"/>
      <c r="H30309" s="12"/>
      <c r="I30309" s="49"/>
    </row>
    <row r="30310" customHeight="1" spans="7:9">
      <c r="G30310" s="11"/>
      <c r="H30310" s="12"/>
      <c r="I30310" s="49"/>
    </row>
    <row r="30311" customHeight="1" spans="7:9">
      <c r="G30311" s="11"/>
      <c r="H30311" s="12"/>
      <c r="I30311" s="49"/>
    </row>
    <row r="30312" customHeight="1" spans="7:9">
      <c r="G30312" s="11"/>
      <c r="H30312" s="12"/>
      <c r="I30312" s="49"/>
    </row>
    <row r="30313" customHeight="1" spans="7:9">
      <c r="G30313" s="11"/>
      <c r="H30313" s="12"/>
      <c r="I30313" s="49"/>
    </row>
    <row r="30314" customHeight="1" spans="7:9">
      <c r="G30314" s="11"/>
      <c r="H30314" s="12"/>
      <c r="I30314" s="49"/>
    </row>
    <row r="30315" customHeight="1" spans="7:9">
      <c r="G30315" s="11"/>
      <c r="H30315" s="12"/>
      <c r="I30315" s="49"/>
    </row>
    <row r="30316" customHeight="1" spans="7:9">
      <c r="G30316" s="11"/>
      <c r="H30316" s="12"/>
      <c r="I30316" s="49"/>
    </row>
    <row r="30317" customHeight="1" spans="7:9">
      <c r="G30317" s="11"/>
      <c r="H30317" s="12"/>
      <c r="I30317" s="49"/>
    </row>
    <row r="30318" customHeight="1" spans="7:9">
      <c r="G30318" s="11"/>
      <c r="H30318" s="12"/>
      <c r="I30318" s="49"/>
    </row>
    <row r="30319" customHeight="1" spans="7:9">
      <c r="G30319" s="11"/>
      <c r="H30319" s="12"/>
      <c r="I30319" s="49"/>
    </row>
    <row r="30320" customHeight="1" spans="7:9">
      <c r="G30320" s="11"/>
      <c r="H30320" s="12"/>
      <c r="I30320" s="49"/>
    </row>
    <row r="30321" customHeight="1" spans="7:9">
      <c r="G30321" s="11"/>
      <c r="H30321" s="12"/>
      <c r="I30321" s="49"/>
    </row>
    <row r="30322" customHeight="1" spans="7:9">
      <c r="G30322" s="11"/>
      <c r="H30322" s="12"/>
      <c r="I30322" s="49"/>
    </row>
    <row r="30323" customHeight="1" spans="7:9">
      <c r="G30323" s="11"/>
      <c r="H30323" s="12"/>
      <c r="I30323" s="49"/>
    </row>
    <row r="30324" customHeight="1" spans="7:9">
      <c r="G30324" s="11"/>
      <c r="H30324" s="12"/>
      <c r="I30324" s="49"/>
    </row>
    <row r="30325" customHeight="1" spans="7:9">
      <c r="G30325" s="11"/>
      <c r="H30325" s="12"/>
      <c r="I30325" s="49"/>
    </row>
    <row r="30326" customHeight="1" spans="7:9">
      <c r="G30326" s="11"/>
      <c r="H30326" s="12"/>
      <c r="I30326" s="49"/>
    </row>
    <row r="30327" customHeight="1" spans="7:9">
      <c r="G30327" s="11"/>
      <c r="H30327" s="12"/>
      <c r="I30327" s="49"/>
    </row>
    <row r="30328" customHeight="1" spans="7:9">
      <c r="G30328" s="11"/>
      <c r="H30328" s="12"/>
      <c r="I30328" s="49"/>
    </row>
    <row r="30329" customHeight="1" spans="7:9">
      <c r="G30329" s="11"/>
      <c r="H30329" s="12"/>
      <c r="I30329" s="49"/>
    </row>
    <row r="30330" customHeight="1" spans="7:9">
      <c r="G30330" s="11"/>
      <c r="H30330" s="12"/>
      <c r="I30330" s="49"/>
    </row>
    <row r="30331" customHeight="1" spans="7:9">
      <c r="G30331" s="11"/>
      <c r="H30331" s="12"/>
      <c r="I30331" s="49"/>
    </row>
    <row r="30332" customHeight="1" spans="7:9">
      <c r="G30332" s="11"/>
      <c r="H30332" s="12"/>
      <c r="I30332" s="49"/>
    </row>
    <row r="30333" customHeight="1" spans="7:9">
      <c r="G30333" s="11"/>
      <c r="H30333" s="12"/>
      <c r="I30333" s="49"/>
    </row>
    <row r="30334" customHeight="1" spans="7:9">
      <c r="G30334" s="11"/>
      <c r="H30334" s="12"/>
      <c r="I30334" s="49"/>
    </row>
    <row r="30335" customHeight="1" spans="7:9">
      <c r="G30335" s="11"/>
      <c r="H30335" s="12"/>
      <c r="I30335" s="49"/>
    </row>
    <row r="30336" customHeight="1" spans="7:9">
      <c r="G30336" s="11"/>
      <c r="H30336" s="12"/>
      <c r="I30336" s="49"/>
    </row>
    <row r="30337" customHeight="1" spans="7:9">
      <c r="G30337" s="11"/>
      <c r="H30337" s="12"/>
      <c r="I30337" s="49"/>
    </row>
    <row r="30338" customHeight="1" spans="7:9">
      <c r="G30338" s="11"/>
      <c r="H30338" s="12"/>
      <c r="I30338" s="49"/>
    </row>
    <row r="30339" customHeight="1" spans="7:9">
      <c r="G30339" s="11"/>
      <c r="H30339" s="12"/>
      <c r="I30339" s="49"/>
    </row>
    <row r="30340" customHeight="1" spans="7:9">
      <c r="G30340" s="11"/>
      <c r="H30340" s="12"/>
      <c r="I30340" s="49"/>
    </row>
    <row r="30341" customHeight="1" spans="7:9">
      <c r="G30341" s="11"/>
      <c r="H30341" s="12"/>
      <c r="I30341" s="49"/>
    </row>
    <row r="30342" customHeight="1" spans="7:9">
      <c r="G30342" s="11"/>
      <c r="H30342" s="12"/>
      <c r="I30342" s="49"/>
    </row>
    <row r="30343" customHeight="1" spans="7:9">
      <c r="G30343" s="11"/>
      <c r="H30343" s="12"/>
      <c r="I30343" s="49"/>
    </row>
    <row r="30344" customHeight="1" spans="7:9">
      <c r="G30344" s="11"/>
      <c r="H30344" s="12"/>
      <c r="I30344" s="49"/>
    </row>
    <row r="30345" customHeight="1" spans="7:9">
      <c r="G30345" s="11"/>
      <c r="H30345" s="12"/>
      <c r="I30345" s="49"/>
    </row>
    <row r="30346" customHeight="1" spans="7:9">
      <c r="G30346" s="11"/>
      <c r="H30346" s="12"/>
      <c r="I30346" s="49"/>
    </row>
    <row r="30347" customHeight="1" spans="7:9">
      <c r="G30347" s="11"/>
      <c r="H30347" s="12"/>
      <c r="I30347" s="49"/>
    </row>
    <row r="30348" customHeight="1" spans="7:9">
      <c r="G30348" s="11"/>
      <c r="H30348" s="12"/>
      <c r="I30348" s="49"/>
    </row>
    <row r="30349" customHeight="1" spans="7:9">
      <c r="G30349" s="11"/>
      <c r="H30349" s="12"/>
      <c r="I30349" s="49"/>
    </row>
    <row r="30350" customHeight="1" spans="7:9">
      <c r="G30350" s="11"/>
      <c r="H30350" s="12"/>
      <c r="I30350" s="49"/>
    </row>
    <row r="30351" customHeight="1" spans="7:9">
      <c r="G30351" s="11"/>
      <c r="H30351" s="12"/>
      <c r="I30351" s="49"/>
    </row>
    <row r="30352" customHeight="1" spans="7:9">
      <c r="G30352" s="11"/>
      <c r="H30352" s="12"/>
      <c r="I30352" s="49"/>
    </row>
    <row r="30353" customHeight="1" spans="7:9">
      <c r="G30353" s="11"/>
      <c r="H30353" s="12"/>
      <c r="I30353" s="49"/>
    </row>
    <row r="30354" customHeight="1" spans="7:9">
      <c r="G30354" s="11"/>
      <c r="H30354" s="12"/>
      <c r="I30354" s="49"/>
    </row>
    <row r="30355" customHeight="1" spans="7:9">
      <c r="G30355" s="11"/>
      <c r="H30355" s="12"/>
      <c r="I30355" s="49"/>
    </row>
    <row r="30356" customHeight="1" spans="7:9">
      <c r="G30356" s="11"/>
      <c r="H30356" s="12"/>
      <c r="I30356" s="49"/>
    </row>
    <row r="30357" customHeight="1" spans="7:9">
      <c r="G30357" s="11"/>
      <c r="H30357" s="12"/>
      <c r="I30357" s="49"/>
    </row>
    <row r="30358" customHeight="1" spans="7:9">
      <c r="G30358" s="11"/>
      <c r="H30358" s="12"/>
      <c r="I30358" s="49"/>
    </row>
    <row r="30359" customHeight="1" spans="7:9">
      <c r="G30359" s="11"/>
      <c r="H30359" s="12"/>
      <c r="I30359" s="49"/>
    </row>
    <row r="30360" customHeight="1" spans="7:9">
      <c r="G30360" s="11"/>
      <c r="H30360" s="12"/>
      <c r="I30360" s="49"/>
    </row>
    <row r="30361" customHeight="1" spans="7:9">
      <c r="G30361" s="11"/>
      <c r="H30361" s="12"/>
      <c r="I30361" s="49"/>
    </row>
    <row r="30362" customHeight="1" spans="7:9">
      <c r="G30362" s="11"/>
      <c r="H30362" s="12"/>
      <c r="I30362" s="49"/>
    </row>
    <row r="30363" customHeight="1" spans="7:9">
      <c r="G30363" s="11"/>
      <c r="H30363" s="12"/>
      <c r="I30363" s="49"/>
    </row>
    <row r="30364" customHeight="1" spans="7:9">
      <c r="G30364" s="11"/>
      <c r="H30364" s="12"/>
      <c r="I30364" s="49"/>
    </row>
    <row r="30365" customHeight="1" spans="7:9">
      <c r="G30365" s="11"/>
      <c r="H30365" s="12"/>
      <c r="I30365" s="49"/>
    </row>
    <row r="30366" customHeight="1" spans="7:9">
      <c r="G30366" s="11"/>
      <c r="H30366" s="12"/>
      <c r="I30366" s="49"/>
    </row>
    <row r="30367" customHeight="1" spans="7:9">
      <c r="G30367" s="11"/>
      <c r="H30367" s="12"/>
      <c r="I30367" s="49"/>
    </row>
    <row r="30368" customHeight="1" spans="7:9">
      <c r="G30368" s="11"/>
      <c r="H30368" s="12"/>
      <c r="I30368" s="49"/>
    </row>
    <row r="30369" customHeight="1" spans="7:9">
      <c r="G30369" s="11"/>
      <c r="H30369" s="12"/>
      <c r="I30369" s="49"/>
    </row>
    <row r="30370" customHeight="1" spans="7:9">
      <c r="G30370" s="11"/>
      <c r="H30370" s="12"/>
      <c r="I30370" s="49"/>
    </row>
    <row r="30371" customHeight="1" spans="7:9">
      <c r="G30371" s="11"/>
      <c r="H30371" s="12"/>
      <c r="I30371" s="49"/>
    </row>
    <row r="30372" customHeight="1" spans="7:9">
      <c r="G30372" s="11"/>
      <c r="H30372" s="12"/>
      <c r="I30372" s="49"/>
    </row>
    <row r="30373" customHeight="1" spans="7:9">
      <c r="G30373" s="11"/>
      <c r="H30373" s="12"/>
      <c r="I30373" s="49"/>
    </row>
    <row r="30374" customHeight="1" spans="7:9">
      <c r="G30374" s="11"/>
      <c r="H30374" s="12"/>
      <c r="I30374" s="49"/>
    </row>
    <row r="30375" customHeight="1" spans="7:9">
      <c r="G30375" s="11"/>
      <c r="H30375" s="12"/>
      <c r="I30375" s="49"/>
    </row>
    <row r="30376" customHeight="1" spans="7:9">
      <c r="G30376" s="11"/>
      <c r="H30376" s="12"/>
      <c r="I30376" s="49"/>
    </row>
    <row r="30377" customHeight="1" spans="7:9">
      <c r="G30377" s="11"/>
      <c r="H30377" s="12"/>
      <c r="I30377" s="49"/>
    </row>
    <row r="30378" customHeight="1" spans="7:9">
      <c r="G30378" s="11"/>
      <c r="H30378" s="12"/>
      <c r="I30378" s="49"/>
    </row>
    <row r="30379" customHeight="1" spans="7:9">
      <c r="G30379" s="11"/>
      <c r="H30379" s="12"/>
      <c r="I30379" s="49"/>
    </row>
    <row r="30380" customHeight="1" spans="7:9">
      <c r="G30380" s="11"/>
      <c r="H30380" s="12"/>
      <c r="I30380" s="49"/>
    </row>
    <row r="30381" customHeight="1" spans="7:9">
      <c r="G30381" s="11"/>
      <c r="H30381" s="12"/>
      <c r="I30381" s="49"/>
    </row>
    <row r="30382" customHeight="1" spans="7:9">
      <c r="G30382" s="11"/>
      <c r="H30382" s="12"/>
      <c r="I30382" s="49"/>
    </row>
    <row r="30383" customHeight="1" spans="7:9">
      <c r="G30383" s="11"/>
      <c r="H30383" s="12"/>
      <c r="I30383" s="49"/>
    </row>
    <row r="30384" customHeight="1" spans="7:9">
      <c r="G30384" s="11"/>
      <c r="H30384" s="12"/>
      <c r="I30384" s="49"/>
    </row>
    <row r="30385" customHeight="1" spans="7:9">
      <c r="G30385" s="11"/>
      <c r="H30385" s="12"/>
      <c r="I30385" s="49"/>
    </row>
    <row r="30386" customHeight="1" spans="7:9">
      <c r="G30386" s="11"/>
      <c r="H30386" s="12"/>
      <c r="I30386" s="49"/>
    </row>
    <row r="30387" customHeight="1" spans="7:9">
      <c r="G30387" s="11"/>
      <c r="H30387" s="12"/>
      <c r="I30387" s="49"/>
    </row>
    <row r="30388" customHeight="1" spans="7:9">
      <c r="G30388" s="11"/>
      <c r="H30388" s="12"/>
      <c r="I30388" s="49"/>
    </row>
    <row r="30389" customHeight="1" spans="7:9">
      <c r="G30389" s="11"/>
      <c r="H30389" s="12"/>
      <c r="I30389" s="49"/>
    </row>
    <row r="30390" customHeight="1" spans="7:9">
      <c r="G30390" s="11"/>
      <c r="H30390" s="12"/>
      <c r="I30390" s="49"/>
    </row>
    <row r="30391" customHeight="1" spans="7:9">
      <c r="G30391" s="11"/>
      <c r="H30391" s="12"/>
      <c r="I30391" s="49"/>
    </row>
    <row r="30392" customHeight="1" spans="7:9">
      <c r="G30392" s="11"/>
      <c r="H30392" s="12"/>
      <c r="I30392" s="49"/>
    </row>
    <row r="30393" customHeight="1" spans="7:9">
      <c r="G30393" s="11"/>
      <c r="H30393" s="12"/>
      <c r="I30393" s="49"/>
    </row>
    <row r="30394" customHeight="1" spans="7:9">
      <c r="G30394" s="11"/>
      <c r="H30394" s="12"/>
      <c r="I30394" s="49"/>
    </row>
    <row r="30395" customHeight="1" spans="7:9">
      <c r="G30395" s="11"/>
      <c r="H30395" s="12"/>
      <c r="I30395" s="49"/>
    </row>
    <row r="30396" customHeight="1" spans="7:9">
      <c r="G30396" s="11"/>
      <c r="H30396" s="12"/>
      <c r="I30396" s="49"/>
    </row>
    <row r="30397" customHeight="1" spans="7:9">
      <c r="G30397" s="11"/>
      <c r="H30397" s="12"/>
      <c r="I30397" s="49"/>
    </row>
    <row r="30398" customHeight="1" spans="7:9">
      <c r="G30398" s="11"/>
      <c r="H30398" s="12"/>
      <c r="I30398" s="49"/>
    </row>
    <row r="30399" customHeight="1" spans="7:9">
      <c r="G30399" s="11"/>
      <c r="H30399" s="12"/>
      <c r="I30399" s="49"/>
    </row>
    <row r="30400" customHeight="1" spans="7:9">
      <c r="G30400" s="11"/>
      <c r="H30400" s="12"/>
      <c r="I30400" s="49"/>
    </row>
    <row r="30401" customHeight="1" spans="7:9">
      <c r="G30401" s="11"/>
      <c r="H30401" s="12"/>
      <c r="I30401" s="49"/>
    </row>
    <row r="30402" customHeight="1" spans="7:9">
      <c r="G30402" s="11"/>
      <c r="H30402" s="12"/>
      <c r="I30402" s="49"/>
    </row>
    <row r="30403" customHeight="1" spans="7:9">
      <c r="G30403" s="11"/>
      <c r="H30403" s="12"/>
      <c r="I30403" s="49"/>
    </row>
    <row r="30404" customHeight="1" spans="7:9">
      <c r="G30404" s="11"/>
      <c r="H30404" s="12"/>
      <c r="I30404" s="49"/>
    </row>
    <row r="30405" customHeight="1" spans="7:9">
      <c r="G30405" s="11"/>
      <c r="H30405" s="12"/>
      <c r="I30405" s="49"/>
    </row>
    <row r="30406" customHeight="1" spans="7:9">
      <c r="G30406" s="11"/>
      <c r="H30406" s="12"/>
      <c r="I30406" s="49"/>
    </row>
    <row r="30407" customHeight="1" spans="7:9">
      <c r="G30407" s="11"/>
      <c r="H30407" s="12"/>
      <c r="I30407" s="49"/>
    </row>
    <row r="30408" customHeight="1" spans="7:9">
      <c r="G30408" s="11"/>
      <c r="H30408" s="12"/>
      <c r="I30408" s="49"/>
    </row>
    <row r="30409" customHeight="1" spans="7:9">
      <c r="G30409" s="11"/>
      <c r="H30409" s="12"/>
      <c r="I30409" s="49"/>
    </row>
    <row r="30410" customHeight="1" spans="7:9">
      <c r="G30410" s="11"/>
      <c r="H30410" s="12"/>
      <c r="I30410" s="49"/>
    </row>
    <row r="30411" customHeight="1" spans="7:9">
      <c r="G30411" s="11"/>
      <c r="H30411" s="12"/>
      <c r="I30411" s="49"/>
    </row>
    <row r="30412" customHeight="1" spans="7:9">
      <c r="G30412" s="11"/>
      <c r="H30412" s="12"/>
      <c r="I30412" s="49"/>
    </row>
    <row r="30413" customHeight="1" spans="7:9">
      <c r="G30413" s="11"/>
      <c r="H30413" s="12"/>
      <c r="I30413" s="49"/>
    </row>
    <row r="30414" customHeight="1" spans="7:9">
      <c r="G30414" s="11"/>
      <c r="H30414" s="12"/>
      <c r="I30414" s="49"/>
    </row>
    <row r="30415" customHeight="1" spans="7:9">
      <c r="G30415" s="11"/>
      <c r="H30415" s="12"/>
      <c r="I30415" s="49"/>
    </row>
    <row r="30416" customHeight="1" spans="7:9">
      <c r="G30416" s="11"/>
      <c r="H30416" s="12"/>
      <c r="I30416" s="49"/>
    </row>
    <row r="30417" customHeight="1" spans="7:9">
      <c r="G30417" s="11"/>
      <c r="H30417" s="12"/>
      <c r="I30417" s="49"/>
    </row>
    <row r="30418" customHeight="1" spans="7:9">
      <c r="G30418" s="11"/>
      <c r="H30418" s="12"/>
      <c r="I30418" s="49"/>
    </row>
    <row r="30419" customHeight="1" spans="7:9">
      <c r="G30419" s="11"/>
      <c r="H30419" s="12"/>
      <c r="I30419" s="49"/>
    </row>
    <row r="30420" customHeight="1" spans="7:9">
      <c r="G30420" s="11"/>
      <c r="H30420" s="12"/>
      <c r="I30420" s="49"/>
    </row>
    <row r="30421" customHeight="1" spans="7:9">
      <c r="G30421" s="11"/>
      <c r="H30421" s="12"/>
      <c r="I30421" s="49"/>
    </row>
    <row r="30422" customHeight="1" spans="7:9">
      <c r="G30422" s="11"/>
      <c r="H30422" s="12"/>
      <c r="I30422" s="49"/>
    </row>
    <row r="30423" customHeight="1" spans="7:9">
      <c r="G30423" s="11"/>
      <c r="H30423" s="12"/>
      <c r="I30423" s="49"/>
    </row>
    <row r="30424" customHeight="1" spans="7:9">
      <c r="G30424" s="11"/>
      <c r="H30424" s="12"/>
      <c r="I30424" s="49"/>
    </row>
    <row r="30425" customHeight="1" spans="7:9">
      <c r="G30425" s="11"/>
      <c r="H30425" s="12"/>
      <c r="I30425" s="49"/>
    </row>
    <row r="30426" customHeight="1" spans="7:9">
      <c r="G30426" s="11"/>
      <c r="H30426" s="12"/>
      <c r="I30426" s="49"/>
    </row>
    <row r="30427" customHeight="1" spans="7:9">
      <c r="G30427" s="11"/>
      <c r="H30427" s="12"/>
      <c r="I30427" s="49"/>
    </row>
    <row r="30428" customHeight="1" spans="7:9">
      <c r="G30428" s="11"/>
      <c r="H30428" s="12"/>
      <c r="I30428" s="49"/>
    </row>
    <row r="30429" customHeight="1" spans="7:9">
      <c r="G30429" s="11"/>
      <c r="H30429" s="12"/>
      <c r="I30429" s="49"/>
    </row>
    <row r="30430" customHeight="1" spans="7:9">
      <c r="G30430" s="11"/>
      <c r="H30430" s="12"/>
      <c r="I30430" s="49"/>
    </row>
    <row r="30431" customHeight="1" spans="7:9">
      <c r="G30431" s="11"/>
      <c r="H30431" s="12"/>
      <c r="I30431" s="49"/>
    </row>
    <row r="30432" customHeight="1" spans="7:9">
      <c r="G30432" s="11"/>
      <c r="H30432" s="12"/>
      <c r="I30432" s="49"/>
    </row>
    <row r="30433" customHeight="1" spans="7:9">
      <c r="G30433" s="11"/>
      <c r="H30433" s="12"/>
      <c r="I30433" s="49"/>
    </row>
    <row r="30434" customHeight="1" spans="7:9">
      <c r="G30434" s="11"/>
      <c r="H30434" s="12"/>
      <c r="I30434" s="49"/>
    </row>
    <row r="30435" customHeight="1" spans="7:9">
      <c r="G30435" s="11"/>
      <c r="H30435" s="12"/>
      <c r="I30435" s="49"/>
    </row>
    <row r="30436" customHeight="1" spans="7:9">
      <c r="G30436" s="11"/>
      <c r="H30436" s="12"/>
      <c r="I30436" s="49"/>
    </row>
    <row r="30437" customHeight="1" spans="7:9">
      <c r="G30437" s="11"/>
      <c r="H30437" s="12"/>
      <c r="I30437" s="49"/>
    </row>
    <row r="30438" customHeight="1" spans="7:9">
      <c r="G30438" s="11"/>
      <c r="H30438" s="12"/>
      <c r="I30438" s="49"/>
    </row>
    <row r="30439" customHeight="1" spans="7:9">
      <c r="G30439" s="11"/>
      <c r="H30439" s="12"/>
      <c r="I30439" s="49"/>
    </row>
    <row r="30440" customHeight="1" spans="7:9">
      <c r="G30440" s="11"/>
      <c r="H30440" s="12"/>
      <c r="I30440" s="49"/>
    </row>
    <row r="30441" customHeight="1" spans="7:9">
      <c r="G30441" s="11"/>
      <c r="H30441" s="12"/>
      <c r="I30441" s="49"/>
    </row>
    <row r="30442" customHeight="1" spans="7:9">
      <c r="G30442" s="11"/>
      <c r="H30442" s="12"/>
      <c r="I30442" s="49"/>
    </row>
    <row r="30443" customHeight="1" spans="7:9">
      <c r="G30443" s="11"/>
      <c r="H30443" s="12"/>
      <c r="I30443" s="49"/>
    </row>
    <row r="30444" customHeight="1" spans="7:9">
      <c r="G30444" s="11"/>
      <c r="H30444" s="12"/>
      <c r="I30444" s="49"/>
    </row>
    <row r="30445" customHeight="1" spans="7:9">
      <c r="G30445" s="11"/>
      <c r="H30445" s="12"/>
      <c r="I30445" s="49"/>
    </row>
    <row r="30446" customHeight="1" spans="7:9">
      <c r="G30446" s="11"/>
      <c r="H30446" s="12"/>
      <c r="I30446" s="49"/>
    </row>
    <row r="30447" customHeight="1" spans="7:9">
      <c r="G30447" s="11"/>
      <c r="H30447" s="12"/>
      <c r="I30447" s="49"/>
    </row>
    <row r="30448" customHeight="1" spans="7:9">
      <c r="G30448" s="11"/>
      <c r="H30448" s="12"/>
      <c r="I30448" s="49"/>
    </row>
    <row r="30449" customHeight="1" spans="7:9">
      <c r="G30449" s="11"/>
      <c r="H30449" s="12"/>
      <c r="I30449" s="49"/>
    </row>
    <row r="30450" customHeight="1" spans="7:9">
      <c r="G30450" s="11"/>
      <c r="H30450" s="12"/>
      <c r="I30450" s="49"/>
    </row>
    <row r="30451" customHeight="1" spans="7:9">
      <c r="G30451" s="11"/>
      <c r="H30451" s="12"/>
      <c r="I30451" s="49"/>
    </row>
    <row r="30452" customHeight="1" spans="7:9">
      <c r="G30452" s="11"/>
      <c r="H30452" s="12"/>
      <c r="I30452" s="49"/>
    </row>
    <row r="30453" customHeight="1" spans="7:9">
      <c r="G30453" s="11"/>
      <c r="H30453" s="12"/>
      <c r="I30453" s="49"/>
    </row>
    <row r="30454" customHeight="1" spans="7:9">
      <c r="G30454" s="11"/>
      <c r="H30454" s="12"/>
      <c r="I30454" s="49"/>
    </row>
    <row r="30455" customHeight="1" spans="7:9">
      <c r="G30455" s="11"/>
      <c r="H30455" s="12"/>
      <c r="I30455" s="49"/>
    </row>
    <row r="30456" customHeight="1" spans="7:9">
      <c r="G30456" s="11"/>
      <c r="H30456" s="12"/>
      <c r="I30456" s="49"/>
    </row>
    <row r="30457" customHeight="1" spans="7:9">
      <c r="G30457" s="11"/>
      <c r="H30457" s="12"/>
      <c r="I30457" s="49"/>
    </row>
    <row r="30458" customHeight="1" spans="7:9">
      <c r="G30458" s="11"/>
      <c r="H30458" s="12"/>
      <c r="I30458" s="49"/>
    </row>
    <row r="30459" customHeight="1" spans="7:9">
      <c r="G30459" s="11"/>
      <c r="H30459" s="12"/>
      <c r="I30459" s="49"/>
    </row>
    <row r="30460" customHeight="1" spans="7:9">
      <c r="G30460" s="11"/>
      <c r="H30460" s="12"/>
      <c r="I30460" s="49"/>
    </row>
    <row r="30461" customHeight="1" spans="7:9">
      <c r="G30461" s="11"/>
      <c r="H30461" s="12"/>
      <c r="I30461" s="49"/>
    </row>
    <row r="30462" customHeight="1" spans="7:9">
      <c r="G30462" s="11"/>
      <c r="H30462" s="12"/>
      <c r="I30462" s="49"/>
    </row>
    <row r="30463" customHeight="1" spans="7:9">
      <c r="G30463" s="11"/>
      <c r="H30463" s="12"/>
      <c r="I30463" s="49"/>
    </row>
    <row r="30464" customHeight="1" spans="7:9">
      <c r="G30464" s="11"/>
      <c r="H30464" s="12"/>
      <c r="I30464" s="49"/>
    </row>
    <row r="30465" customHeight="1" spans="7:9">
      <c r="G30465" s="11"/>
      <c r="H30465" s="12"/>
      <c r="I30465" s="49"/>
    </row>
    <row r="30466" customHeight="1" spans="7:9">
      <c r="G30466" s="11"/>
      <c r="H30466" s="12"/>
      <c r="I30466" s="49"/>
    </row>
    <row r="30467" customHeight="1" spans="7:9">
      <c r="G30467" s="11"/>
      <c r="H30467" s="12"/>
      <c r="I30467" s="49"/>
    </row>
    <row r="30468" customHeight="1" spans="7:9">
      <c r="G30468" s="11"/>
      <c r="H30468" s="12"/>
      <c r="I30468" s="49"/>
    </row>
    <row r="30469" customHeight="1" spans="7:9">
      <c r="G30469" s="11"/>
      <c r="H30469" s="12"/>
      <c r="I30469" s="49"/>
    </row>
    <row r="30470" customHeight="1" spans="7:9">
      <c r="G30470" s="11"/>
      <c r="H30470" s="12"/>
      <c r="I30470" s="49"/>
    </row>
    <row r="30471" customHeight="1" spans="7:9">
      <c r="G30471" s="11"/>
      <c r="H30471" s="12"/>
      <c r="I30471" s="49"/>
    </row>
    <row r="30472" customHeight="1" spans="7:9">
      <c r="G30472" s="11"/>
      <c r="H30472" s="12"/>
      <c r="I30472" s="49"/>
    </row>
    <row r="30473" customHeight="1" spans="7:9">
      <c r="G30473" s="11"/>
      <c r="H30473" s="12"/>
      <c r="I30473" s="49"/>
    </row>
    <row r="30474" customHeight="1" spans="7:9">
      <c r="G30474" s="11"/>
      <c r="H30474" s="12"/>
      <c r="I30474" s="49"/>
    </row>
    <row r="30475" customHeight="1" spans="7:9">
      <c r="G30475" s="11"/>
      <c r="H30475" s="12"/>
      <c r="I30475" s="49"/>
    </row>
    <row r="30476" customHeight="1" spans="7:9">
      <c r="G30476" s="11"/>
      <c r="H30476" s="12"/>
      <c r="I30476" s="49"/>
    </row>
    <row r="30477" customHeight="1" spans="7:9">
      <c r="G30477" s="11"/>
      <c r="H30477" s="12"/>
      <c r="I30477" s="49"/>
    </row>
    <row r="30478" customHeight="1" spans="7:9">
      <c r="G30478" s="11"/>
      <c r="H30478" s="12"/>
      <c r="I30478" s="49"/>
    </row>
    <row r="30479" customHeight="1" spans="7:9">
      <c r="G30479" s="11"/>
      <c r="H30479" s="12"/>
      <c r="I30479" s="49"/>
    </row>
    <row r="30480" customHeight="1" spans="7:9">
      <c r="G30480" s="11"/>
      <c r="H30480" s="12"/>
      <c r="I30480" s="49"/>
    </row>
    <row r="30481" customHeight="1" spans="7:9">
      <c r="G30481" s="11"/>
      <c r="H30481" s="12"/>
      <c r="I30481" s="49"/>
    </row>
    <row r="30482" customHeight="1" spans="7:9">
      <c r="G30482" s="11"/>
      <c r="H30482" s="12"/>
      <c r="I30482" s="49"/>
    </row>
    <row r="30483" customHeight="1" spans="7:9">
      <c r="G30483" s="11"/>
      <c r="H30483" s="12"/>
      <c r="I30483" s="49"/>
    </row>
    <row r="30484" customHeight="1" spans="7:9">
      <c r="G30484" s="11"/>
      <c r="H30484" s="12"/>
      <c r="I30484" s="49"/>
    </row>
    <row r="30485" customHeight="1" spans="7:9">
      <c r="G30485" s="11"/>
      <c r="H30485" s="12"/>
      <c r="I30485" s="49"/>
    </row>
    <row r="30486" customHeight="1" spans="7:9">
      <c r="G30486" s="11"/>
      <c r="H30486" s="12"/>
      <c r="I30486" s="49"/>
    </row>
    <row r="30487" customHeight="1" spans="7:9">
      <c r="G30487" s="11"/>
      <c r="H30487" s="12"/>
      <c r="I30487" s="49"/>
    </row>
    <row r="30488" customHeight="1" spans="7:9">
      <c r="G30488" s="11"/>
      <c r="H30488" s="12"/>
      <c r="I30488" s="49"/>
    </row>
    <row r="30489" customHeight="1" spans="7:9">
      <c r="G30489" s="11"/>
      <c r="H30489" s="12"/>
      <c r="I30489" s="49"/>
    </row>
    <row r="30490" customHeight="1" spans="7:9">
      <c r="G30490" s="11"/>
      <c r="H30490" s="12"/>
      <c r="I30490" s="49"/>
    </row>
    <row r="30491" customHeight="1" spans="7:9">
      <c r="G30491" s="11"/>
      <c r="H30491" s="12"/>
      <c r="I30491" s="49"/>
    </row>
    <row r="30492" customHeight="1" spans="7:9">
      <c r="G30492" s="11"/>
      <c r="H30492" s="12"/>
      <c r="I30492" s="49"/>
    </row>
    <row r="30493" customHeight="1" spans="7:9">
      <c r="G30493" s="11"/>
      <c r="H30493" s="12"/>
      <c r="I30493" s="49"/>
    </row>
    <row r="30494" customHeight="1" spans="7:9">
      <c r="G30494" s="11"/>
      <c r="H30494" s="12"/>
      <c r="I30494" s="49"/>
    </row>
    <row r="30495" customHeight="1" spans="7:9">
      <c r="G30495" s="11"/>
      <c r="H30495" s="12"/>
      <c r="I30495" s="49"/>
    </row>
    <row r="30496" customHeight="1" spans="7:9">
      <c r="G30496" s="11"/>
      <c r="H30496" s="12"/>
      <c r="I30496" s="49"/>
    </row>
    <row r="30497" customHeight="1" spans="7:9">
      <c r="G30497" s="11"/>
      <c r="H30497" s="12"/>
      <c r="I30497" s="49"/>
    </row>
    <row r="30498" customHeight="1" spans="7:9">
      <c r="G30498" s="11"/>
      <c r="H30498" s="12"/>
      <c r="I30498" s="49"/>
    </row>
    <row r="30499" customHeight="1" spans="7:9">
      <c r="G30499" s="11"/>
      <c r="H30499" s="12"/>
      <c r="I30499" s="49"/>
    </row>
    <row r="30500" customHeight="1" spans="7:9">
      <c r="G30500" s="11"/>
      <c r="H30500" s="12"/>
      <c r="I30500" s="49"/>
    </row>
    <row r="30501" customHeight="1" spans="7:9">
      <c r="G30501" s="11"/>
      <c r="H30501" s="12"/>
      <c r="I30501" s="49"/>
    </row>
    <row r="30502" customHeight="1" spans="7:9">
      <c r="G30502" s="11"/>
      <c r="H30502" s="12"/>
      <c r="I30502" s="49"/>
    </row>
    <row r="30503" customHeight="1" spans="7:9">
      <c r="G30503" s="11"/>
      <c r="H30503" s="12"/>
      <c r="I30503" s="49"/>
    </row>
    <row r="30504" customHeight="1" spans="7:9">
      <c r="G30504" s="11"/>
      <c r="H30504" s="12"/>
      <c r="I30504" s="49"/>
    </row>
    <row r="30505" customHeight="1" spans="7:9">
      <c r="G30505" s="11"/>
      <c r="H30505" s="12"/>
      <c r="I30505" s="49"/>
    </row>
    <row r="30506" customHeight="1" spans="7:9">
      <c r="G30506" s="11"/>
      <c r="H30506" s="12"/>
      <c r="I30506" s="49"/>
    </row>
    <row r="30507" customHeight="1" spans="7:9">
      <c r="G30507" s="11"/>
      <c r="H30507" s="12"/>
      <c r="I30507" s="49"/>
    </row>
    <row r="30508" customHeight="1" spans="7:9">
      <c r="G30508" s="11"/>
      <c r="H30508" s="12"/>
      <c r="I30508" s="49"/>
    </row>
    <row r="30509" customHeight="1" spans="7:9">
      <c r="G30509" s="11"/>
      <c r="H30509" s="12"/>
      <c r="I30509" s="49"/>
    </row>
    <row r="30510" customHeight="1" spans="7:9">
      <c r="G30510" s="11"/>
      <c r="H30510" s="12"/>
      <c r="I30510" s="49"/>
    </row>
    <row r="30511" customHeight="1" spans="7:9">
      <c r="G30511" s="11"/>
      <c r="H30511" s="12"/>
      <c r="I30511" s="49"/>
    </row>
    <row r="30512" customHeight="1" spans="7:9">
      <c r="G30512" s="11"/>
      <c r="H30512" s="12"/>
      <c r="I30512" s="49"/>
    </row>
    <row r="30513" customHeight="1" spans="7:9">
      <c r="G30513" s="11"/>
      <c r="H30513" s="12"/>
      <c r="I30513" s="49"/>
    </row>
    <row r="30514" customHeight="1" spans="7:9">
      <c r="G30514" s="11"/>
      <c r="H30514" s="12"/>
      <c r="I30514" s="49"/>
    </row>
    <row r="30515" customHeight="1" spans="7:9">
      <c r="G30515" s="11"/>
      <c r="H30515" s="12"/>
      <c r="I30515" s="49"/>
    </row>
    <row r="30516" customHeight="1" spans="7:9">
      <c r="G30516" s="11"/>
      <c r="H30516" s="12"/>
      <c r="I30516" s="49"/>
    </row>
    <row r="30517" customHeight="1" spans="7:9">
      <c r="G30517" s="11"/>
      <c r="H30517" s="12"/>
      <c r="I30517" s="49"/>
    </row>
    <row r="30518" customHeight="1" spans="7:9">
      <c r="G30518" s="11"/>
      <c r="H30518" s="12"/>
      <c r="I30518" s="49"/>
    </row>
    <row r="30519" customHeight="1" spans="7:9">
      <c r="G30519" s="11"/>
      <c r="H30519" s="12"/>
      <c r="I30519" s="49"/>
    </row>
    <row r="30520" customHeight="1" spans="7:9">
      <c r="G30520" s="11"/>
      <c r="H30520" s="12"/>
      <c r="I30520" s="49"/>
    </row>
    <row r="30521" customHeight="1" spans="7:9">
      <c r="G30521" s="11"/>
      <c r="H30521" s="12"/>
      <c r="I30521" s="49"/>
    </row>
    <row r="30522" customHeight="1" spans="7:9">
      <c r="G30522" s="11"/>
      <c r="H30522" s="12"/>
      <c r="I30522" s="49"/>
    </row>
    <row r="30523" customHeight="1" spans="7:9">
      <c r="G30523" s="11"/>
      <c r="H30523" s="12"/>
      <c r="I30523" s="49"/>
    </row>
    <row r="30524" customHeight="1" spans="7:9">
      <c r="G30524" s="11"/>
      <c r="H30524" s="12"/>
      <c r="I30524" s="49"/>
    </row>
    <row r="30525" customHeight="1" spans="7:9">
      <c r="G30525" s="11"/>
      <c r="H30525" s="12"/>
      <c r="I30525" s="49"/>
    </row>
    <row r="30526" customHeight="1" spans="7:9">
      <c r="G30526" s="11"/>
      <c r="H30526" s="12"/>
      <c r="I30526" s="49"/>
    </row>
    <row r="30527" customHeight="1" spans="7:9">
      <c r="G30527" s="11"/>
      <c r="H30527" s="12"/>
      <c r="I30527" s="49"/>
    </row>
    <row r="30528" customHeight="1" spans="7:9">
      <c r="G30528" s="11"/>
      <c r="H30528" s="12"/>
      <c r="I30528" s="49"/>
    </row>
    <row r="30529" customHeight="1" spans="7:9">
      <c r="G30529" s="11"/>
      <c r="H30529" s="12"/>
      <c r="I30529" s="49"/>
    </row>
    <row r="30530" customHeight="1" spans="7:9">
      <c r="G30530" s="11"/>
      <c r="H30530" s="12"/>
      <c r="I30530" s="49"/>
    </row>
    <row r="30531" customHeight="1" spans="7:9">
      <c r="G30531" s="11"/>
      <c r="H30531" s="12"/>
      <c r="I30531" s="49"/>
    </row>
    <row r="30532" customHeight="1" spans="7:9">
      <c r="G30532" s="11"/>
      <c r="H30532" s="12"/>
      <c r="I30532" s="49"/>
    </row>
    <row r="30533" customHeight="1" spans="7:9">
      <c r="G30533" s="11"/>
      <c r="H30533" s="12"/>
      <c r="I30533" s="49"/>
    </row>
    <row r="30534" customHeight="1" spans="7:9">
      <c r="G30534" s="11"/>
      <c r="H30534" s="12"/>
      <c r="I30534" s="49"/>
    </row>
    <row r="30535" customHeight="1" spans="7:9">
      <c r="G30535" s="11"/>
      <c r="H30535" s="12"/>
      <c r="I30535" s="49"/>
    </row>
    <row r="30536" customHeight="1" spans="7:9">
      <c r="G30536" s="11"/>
      <c r="H30536" s="12"/>
      <c r="I30536" s="49"/>
    </row>
    <row r="30537" customHeight="1" spans="7:9">
      <c r="G30537" s="11"/>
      <c r="H30537" s="12"/>
      <c r="I30537" s="49"/>
    </row>
    <row r="30538" customHeight="1" spans="7:9">
      <c r="G30538" s="11"/>
      <c r="H30538" s="12"/>
      <c r="I30538" s="49"/>
    </row>
    <row r="30539" customHeight="1" spans="7:9">
      <c r="G30539" s="11"/>
      <c r="H30539" s="12"/>
      <c r="I30539" s="49"/>
    </row>
    <row r="30540" customHeight="1" spans="7:9">
      <c r="G30540" s="11"/>
      <c r="H30540" s="12"/>
      <c r="I30540" s="49"/>
    </row>
    <row r="30541" customHeight="1" spans="7:9">
      <c r="G30541" s="11"/>
      <c r="H30541" s="12"/>
      <c r="I30541" s="49"/>
    </row>
    <row r="30542" customHeight="1" spans="7:9">
      <c r="G30542" s="11"/>
      <c r="H30542" s="12"/>
      <c r="I30542" s="49"/>
    </row>
    <row r="30543" customHeight="1" spans="7:9">
      <c r="G30543" s="11"/>
      <c r="H30543" s="12"/>
      <c r="I30543" s="49"/>
    </row>
    <row r="30544" customHeight="1" spans="7:9">
      <c r="G30544" s="11"/>
      <c r="H30544" s="12"/>
      <c r="I30544" s="49"/>
    </row>
    <row r="30545" customHeight="1" spans="7:9">
      <c r="G30545" s="11"/>
      <c r="H30545" s="12"/>
      <c r="I30545" s="49"/>
    </row>
    <row r="30546" customHeight="1" spans="7:9">
      <c r="G30546" s="11"/>
      <c r="H30546" s="12"/>
      <c r="I30546" s="49"/>
    </row>
    <row r="30547" customHeight="1" spans="7:9">
      <c r="G30547" s="11"/>
      <c r="H30547" s="12"/>
      <c r="I30547" s="49"/>
    </row>
    <row r="30548" customHeight="1" spans="7:9">
      <c r="G30548" s="11"/>
      <c r="H30548" s="12"/>
      <c r="I30548" s="49"/>
    </row>
    <row r="30549" customHeight="1" spans="7:9">
      <c r="G30549" s="11"/>
      <c r="H30549" s="12"/>
      <c r="I30549" s="49"/>
    </row>
    <row r="30550" customHeight="1" spans="7:9">
      <c r="G30550" s="11"/>
      <c r="H30550" s="12"/>
      <c r="I30550" s="49"/>
    </row>
    <row r="30551" customHeight="1" spans="7:9">
      <c r="G30551" s="11"/>
      <c r="H30551" s="12"/>
      <c r="I30551" s="49"/>
    </row>
    <row r="30552" customHeight="1" spans="7:9">
      <c r="G30552" s="11"/>
      <c r="H30552" s="12"/>
      <c r="I30552" s="49"/>
    </row>
    <row r="30553" customHeight="1" spans="7:9">
      <c r="G30553" s="11"/>
      <c r="H30553" s="12"/>
      <c r="I30553" s="49"/>
    </row>
    <row r="30554" customHeight="1" spans="7:9">
      <c r="G30554" s="11"/>
      <c r="H30554" s="12"/>
      <c r="I30554" s="49"/>
    </row>
    <row r="30555" customHeight="1" spans="7:9">
      <c r="G30555" s="11"/>
      <c r="H30555" s="12"/>
      <c r="I30555" s="49"/>
    </row>
    <row r="30556" customHeight="1" spans="7:9">
      <c r="G30556" s="11"/>
      <c r="H30556" s="12"/>
      <c r="I30556" s="49"/>
    </row>
    <row r="30557" customHeight="1" spans="7:9">
      <c r="G30557" s="11"/>
      <c r="H30557" s="12"/>
      <c r="I30557" s="49"/>
    </row>
    <row r="30558" customHeight="1" spans="7:9">
      <c r="G30558" s="11"/>
      <c r="H30558" s="12"/>
      <c r="I30558" s="49"/>
    </row>
    <row r="30559" customHeight="1" spans="7:9">
      <c r="G30559" s="11"/>
      <c r="H30559" s="12"/>
      <c r="I30559" s="49"/>
    </row>
    <row r="30560" customHeight="1" spans="7:9">
      <c r="G30560" s="11"/>
      <c r="H30560" s="12"/>
      <c r="I30560" s="49"/>
    </row>
    <row r="30561" customHeight="1" spans="7:9">
      <c r="G30561" s="11"/>
      <c r="H30561" s="12"/>
      <c r="I30561" s="49"/>
    </row>
    <row r="30562" customHeight="1" spans="7:9">
      <c r="G30562" s="11"/>
      <c r="H30562" s="12"/>
      <c r="I30562" s="49"/>
    </row>
    <row r="30563" customHeight="1" spans="7:9">
      <c r="G30563" s="11"/>
      <c r="H30563" s="12"/>
      <c r="I30563" s="49"/>
    </row>
    <row r="30564" customHeight="1" spans="7:9">
      <c r="G30564" s="11"/>
      <c r="H30564" s="12"/>
      <c r="I30564" s="49"/>
    </row>
    <row r="30565" customHeight="1" spans="7:9">
      <c r="G30565" s="11"/>
      <c r="H30565" s="12"/>
      <c r="I30565" s="49"/>
    </row>
    <row r="30566" customHeight="1" spans="7:9">
      <c r="G30566" s="11"/>
      <c r="H30566" s="12"/>
      <c r="I30566" s="49"/>
    </row>
    <row r="30567" customHeight="1" spans="7:9">
      <c r="G30567" s="11"/>
      <c r="H30567" s="12"/>
      <c r="I30567" s="49"/>
    </row>
    <row r="30568" customHeight="1" spans="7:9">
      <c r="G30568" s="11"/>
      <c r="H30568" s="12"/>
      <c r="I30568" s="49"/>
    </row>
    <row r="30569" customHeight="1" spans="7:9">
      <c r="G30569" s="11"/>
      <c r="H30569" s="12"/>
      <c r="I30569" s="49"/>
    </row>
    <row r="30570" customHeight="1" spans="7:9">
      <c r="G30570" s="11"/>
      <c r="H30570" s="12"/>
      <c r="I30570" s="49"/>
    </row>
    <row r="30571" customHeight="1" spans="7:9">
      <c r="G30571" s="11"/>
      <c r="H30571" s="12"/>
      <c r="I30571" s="49"/>
    </row>
    <row r="30572" customHeight="1" spans="7:9">
      <c r="G30572" s="11"/>
      <c r="H30572" s="12"/>
      <c r="I30572" s="49"/>
    </row>
    <row r="30573" customHeight="1" spans="7:9">
      <c r="G30573" s="11"/>
      <c r="H30573" s="12"/>
      <c r="I30573" s="49"/>
    </row>
    <row r="30574" customHeight="1" spans="7:9">
      <c r="G30574" s="11"/>
      <c r="H30574" s="12"/>
      <c r="I30574" s="49"/>
    </row>
    <row r="30575" customHeight="1" spans="7:9">
      <c r="G30575" s="11"/>
      <c r="H30575" s="12"/>
      <c r="I30575" s="49"/>
    </row>
    <row r="30576" customHeight="1" spans="7:9">
      <c r="G30576" s="11"/>
      <c r="H30576" s="12"/>
      <c r="I30576" s="49"/>
    </row>
    <row r="30577" customHeight="1" spans="7:9">
      <c r="G30577" s="11"/>
      <c r="H30577" s="12"/>
      <c r="I30577" s="49"/>
    </row>
    <row r="30578" customHeight="1" spans="7:9">
      <c r="G30578" s="11"/>
      <c r="H30578" s="12"/>
      <c r="I30578" s="49"/>
    </row>
    <row r="30579" customHeight="1" spans="7:9">
      <c r="G30579" s="11"/>
      <c r="H30579" s="12"/>
      <c r="I30579" s="49"/>
    </row>
    <row r="30580" customHeight="1" spans="7:9">
      <c r="G30580" s="11"/>
      <c r="H30580" s="12"/>
      <c r="I30580" s="49"/>
    </row>
    <row r="30581" customHeight="1" spans="7:9">
      <c r="G30581" s="11"/>
      <c r="H30581" s="12"/>
      <c r="I30581" s="49"/>
    </row>
    <row r="30582" customHeight="1" spans="7:9">
      <c r="G30582" s="11"/>
      <c r="H30582" s="12"/>
      <c r="I30582" s="49"/>
    </row>
    <row r="30583" customHeight="1" spans="7:9">
      <c r="G30583" s="11"/>
      <c r="H30583" s="12"/>
      <c r="I30583" s="49"/>
    </row>
    <row r="30584" customHeight="1" spans="7:9">
      <c r="G30584" s="11"/>
      <c r="H30584" s="12"/>
      <c r="I30584" s="49"/>
    </row>
    <row r="30585" customHeight="1" spans="7:9">
      <c r="G30585" s="11"/>
      <c r="H30585" s="12"/>
      <c r="I30585" s="49"/>
    </row>
    <row r="30586" customHeight="1" spans="7:9">
      <c r="G30586" s="11"/>
      <c r="H30586" s="12"/>
      <c r="I30586" s="49"/>
    </row>
    <row r="30587" customHeight="1" spans="7:9">
      <c r="G30587" s="11"/>
      <c r="H30587" s="12"/>
      <c r="I30587" s="49"/>
    </row>
    <row r="30588" customHeight="1" spans="7:9">
      <c r="G30588" s="11"/>
      <c r="H30588" s="12"/>
      <c r="I30588" s="49"/>
    </row>
    <row r="30589" customHeight="1" spans="7:9">
      <c r="G30589" s="11"/>
      <c r="H30589" s="12"/>
      <c r="I30589" s="49"/>
    </row>
    <row r="30590" customHeight="1" spans="7:9">
      <c r="G30590" s="11"/>
      <c r="H30590" s="12"/>
      <c r="I30590" s="49"/>
    </row>
    <row r="30591" customHeight="1" spans="7:9">
      <c r="G30591" s="11"/>
      <c r="H30591" s="12"/>
      <c r="I30591" s="49"/>
    </row>
    <row r="30592" customHeight="1" spans="7:9">
      <c r="G30592" s="11"/>
      <c r="H30592" s="12"/>
      <c r="I30592" s="49"/>
    </row>
    <row r="30593" customHeight="1" spans="7:9">
      <c r="G30593" s="11"/>
      <c r="H30593" s="12"/>
      <c r="I30593" s="49"/>
    </row>
    <row r="30594" customHeight="1" spans="7:9">
      <c r="G30594" s="11"/>
      <c r="H30594" s="12"/>
      <c r="I30594" s="49"/>
    </row>
    <row r="30595" customHeight="1" spans="7:9">
      <c r="G30595" s="11"/>
      <c r="H30595" s="12"/>
      <c r="I30595" s="49"/>
    </row>
    <row r="30596" customHeight="1" spans="7:9">
      <c r="G30596" s="11"/>
      <c r="H30596" s="12"/>
      <c r="I30596" s="49"/>
    </row>
    <row r="30597" customHeight="1" spans="7:9">
      <c r="G30597" s="11"/>
      <c r="H30597" s="12"/>
      <c r="I30597" s="49"/>
    </row>
    <row r="30598" customHeight="1" spans="7:9">
      <c r="G30598" s="11"/>
      <c r="H30598" s="12"/>
      <c r="I30598" s="49"/>
    </row>
    <row r="30599" customHeight="1" spans="7:9">
      <c r="G30599" s="11"/>
      <c r="H30599" s="12"/>
      <c r="I30599" s="49"/>
    </row>
    <row r="30600" customHeight="1" spans="7:9">
      <c r="G30600" s="11"/>
      <c r="H30600" s="12"/>
      <c r="I30600" s="49"/>
    </row>
    <row r="30601" customHeight="1" spans="7:9">
      <c r="G30601" s="11"/>
      <c r="H30601" s="12"/>
      <c r="I30601" s="49"/>
    </row>
    <row r="30602" customHeight="1" spans="7:9">
      <c r="G30602" s="11"/>
      <c r="H30602" s="12"/>
      <c r="I30602" s="49"/>
    </row>
    <row r="30603" customHeight="1" spans="7:9">
      <c r="G30603" s="11"/>
      <c r="H30603" s="12"/>
      <c r="I30603" s="49"/>
    </row>
    <row r="30604" customHeight="1" spans="7:9">
      <c r="G30604" s="11"/>
      <c r="H30604" s="12"/>
      <c r="I30604" s="49"/>
    </row>
    <row r="30605" customHeight="1" spans="7:9">
      <c r="G30605" s="11"/>
      <c r="H30605" s="12"/>
      <c r="I30605" s="49"/>
    </row>
    <row r="30606" customHeight="1" spans="7:9">
      <c r="G30606" s="11"/>
      <c r="H30606" s="12"/>
      <c r="I30606" s="49"/>
    </row>
    <row r="30607" customHeight="1" spans="7:9">
      <c r="G30607" s="11"/>
      <c r="H30607" s="12"/>
      <c r="I30607" s="49"/>
    </row>
    <row r="30608" customHeight="1" spans="7:9">
      <c r="G30608" s="11"/>
      <c r="H30608" s="12"/>
      <c r="I30608" s="49"/>
    </row>
    <row r="30609" customHeight="1" spans="7:9">
      <c r="G30609" s="11"/>
      <c r="H30609" s="12"/>
      <c r="I30609" s="49"/>
    </row>
    <row r="30610" customHeight="1" spans="7:9">
      <c r="G30610" s="11"/>
      <c r="H30610" s="12"/>
      <c r="I30610" s="49"/>
    </row>
    <row r="30611" customHeight="1" spans="7:9">
      <c r="G30611" s="11"/>
      <c r="H30611" s="12"/>
      <c r="I30611" s="49"/>
    </row>
    <row r="30612" customHeight="1" spans="7:9">
      <c r="G30612" s="11"/>
      <c r="H30612" s="12"/>
      <c r="I30612" s="49"/>
    </row>
    <row r="30613" customHeight="1" spans="7:9">
      <c r="G30613" s="11"/>
      <c r="H30613" s="12"/>
      <c r="I30613" s="49"/>
    </row>
    <row r="30614" customHeight="1" spans="7:9">
      <c r="G30614" s="11"/>
      <c r="H30614" s="12"/>
      <c r="I30614" s="49"/>
    </row>
    <row r="30615" customHeight="1" spans="7:9">
      <c r="G30615" s="11"/>
      <c r="H30615" s="12"/>
      <c r="I30615" s="49"/>
    </row>
    <row r="30616" customHeight="1" spans="7:9">
      <c r="G30616" s="11"/>
      <c r="H30616" s="12"/>
      <c r="I30616" s="49"/>
    </row>
    <row r="30617" customHeight="1" spans="7:9">
      <c r="G30617" s="11"/>
      <c r="H30617" s="12"/>
      <c r="I30617" s="49"/>
    </row>
    <row r="30618" customHeight="1" spans="7:9">
      <c r="G30618" s="11"/>
      <c r="H30618" s="12"/>
      <c r="I30618" s="49"/>
    </row>
    <row r="30619" customHeight="1" spans="7:9">
      <c r="G30619" s="11"/>
      <c r="H30619" s="12"/>
      <c r="I30619" s="49"/>
    </row>
    <row r="30620" customHeight="1" spans="7:9">
      <c r="G30620" s="11"/>
      <c r="H30620" s="12"/>
      <c r="I30620" s="49"/>
    </row>
    <row r="30621" customHeight="1" spans="7:9">
      <c r="G30621" s="11"/>
      <c r="H30621" s="12"/>
      <c r="I30621" s="49"/>
    </row>
    <row r="30622" customHeight="1" spans="7:9">
      <c r="G30622" s="11"/>
      <c r="H30622" s="12"/>
      <c r="I30622" s="49"/>
    </row>
    <row r="30623" customHeight="1" spans="7:9">
      <c r="G30623" s="11"/>
      <c r="H30623" s="12"/>
      <c r="I30623" s="49"/>
    </row>
    <row r="30624" customHeight="1" spans="7:9">
      <c r="G30624" s="11"/>
      <c r="H30624" s="12"/>
      <c r="I30624" s="49"/>
    </row>
    <row r="30625" customHeight="1" spans="7:9">
      <c r="G30625" s="11"/>
      <c r="H30625" s="12"/>
      <c r="I30625" s="49"/>
    </row>
    <row r="30626" customHeight="1" spans="7:9">
      <c r="G30626" s="11"/>
      <c r="H30626" s="12"/>
      <c r="I30626" s="49"/>
    </row>
    <row r="30627" customHeight="1" spans="7:9">
      <c r="G30627" s="11"/>
      <c r="H30627" s="12"/>
      <c r="I30627" s="49"/>
    </row>
    <row r="30628" customHeight="1" spans="7:9">
      <c r="G30628" s="11"/>
      <c r="H30628" s="12"/>
      <c r="I30628" s="49"/>
    </row>
    <row r="30629" customHeight="1" spans="7:9">
      <c r="G30629" s="11"/>
      <c r="H30629" s="12"/>
      <c r="I30629" s="49"/>
    </row>
    <row r="30630" customHeight="1" spans="7:9">
      <c r="G30630" s="11"/>
      <c r="H30630" s="12"/>
      <c r="I30630" s="49"/>
    </row>
    <row r="30631" customHeight="1" spans="7:9">
      <c r="G30631" s="11"/>
      <c r="H30631" s="12"/>
      <c r="I30631" s="49"/>
    </row>
    <row r="30632" customHeight="1" spans="7:9">
      <c r="G30632" s="11"/>
      <c r="H30632" s="12"/>
      <c r="I30632" s="49"/>
    </row>
    <row r="30633" customHeight="1" spans="7:9">
      <c r="G30633" s="11"/>
      <c r="H30633" s="12"/>
      <c r="I30633" s="49"/>
    </row>
    <row r="30634" customHeight="1" spans="7:9">
      <c r="G30634" s="11"/>
      <c r="H30634" s="12"/>
      <c r="I30634" s="49"/>
    </row>
    <row r="30635" customHeight="1" spans="7:9">
      <c r="G30635" s="11"/>
      <c r="H30635" s="12"/>
      <c r="I30635" s="49"/>
    </row>
    <row r="30636" customHeight="1" spans="7:9">
      <c r="G30636" s="11"/>
      <c r="H30636" s="12"/>
      <c r="I30636" s="49"/>
    </row>
    <row r="30637" customHeight="1" spans="7:9">
      <c r="G30637" s="11"/>
      <c r="H30637" s="12"/>
      <c r="I30637" s="49"/>
    </row>
    <row r="30638" customHeight="1" spans="7:9">
      <c r="G30638" s="11"/>
      <c r="H30638" s="12"/>
      <c r="I30638" s="49"/>
    </row>
    <row r="30639" customHeight="1" spans="7:9">
      <c r="G30639" s="11"/>
      <c r="H30639" s="12"/>
      <c r="I30639" s="49"/>
    </row>
    <row r="30640" customHeight="1" spans="7:9">
      <c r="G30640" s="11"/>
      <c r="H30640" s="12"/>
      <c r="I30640" s="49"/>
    </row>
    <row r="30641" customHeight="1" spans="7:9">
      <c r="G30641" s="11"/>
      <c r="H30641" s="12"/>
      <c r="I30641" s="49"/>
    </row>
    <row r="30642" customHeight="1" spans="7:9">
      <c r="G30642" s="11"/>
      <c r="H30642" s="12"/>
      <c r="I30642" s="49"/>
    </row>
    <row r="30643" customHeight="1" spans="7:9">
      <c r="G30643" s="11"/>
      <c r="H30643" s="12"/>
      <c r="I30643" s="49"/>
    </row>
    <row r="30644" customHeight="1" spans="7:9">
      <c r="G30644" s="11"/>
      <c r="H30644" s="12"/>
      <c r="I30644" s="49"/>
    </row>
    <row r="30645" customHeight="1" spans="7:9">
      <c r="G30645" s="11"/>
      <c r="H30645" s="12"/>
      <c r="I30645" s="49"/>
    </row>
    <row r="30646" customHeight="1" spans="7:9">
      <c r="G30646" s="11"/>
      <c r="H30646" s="12"/>
      <c r="I30646" s="49"/>
    </row>
    <row r="30647" customHeight="1" spans="7:9">
      <c r="G30647" s="11"/>
      <c r="H30647" s="12"/>
      <c r="I30647" s="49"/>
    </row>
    <row r="30648" customHeight="1" spans="7:9">
      <c r="G30648" s="11"/>
      <c r="H30648" s="12"/>
      <c r="I30648" s="49"/>
    </row>
    <row r="30649" customHeight="1" spans="7:9">
      <c r="G30649" s="11"/>
      <c r="H30649" s="12"/>
      <c r="I30649" s="49"/>
    </row>
    <row r="30650" customHeight="1" spans="7:9">
      <c r="G30650" s="11"/>
      <c r="H30650" s="12"/>
      <c r="I30650" s="49"/>
    </row>
    <row r="30651" customHeight="1" spans="7:9">
      <c r="G30651" s="11"/>
      <c r="H30651" s="12"/>
      <c r="I30651" s="49"/>
    </row>
    <row r="30652" customHeight="1" spans="7:9">
      <c r="G30652" s="11"/>
      <c r="H30652" s="12"/>
      <c r="I30652" s="49"/>
    </row>
    <row r="30653" customHeight="1" spans="7:9">
      <c r="G30653" s="11"/>
      <c r="H30653" s="12"/>
      <c r="I30653" s="49"/>
    </row>
    <row r="30654" customHeight="1" spans="7:9">
      <c r="G30654" s="11"/>
      <c r="H30654" s="12"/>
      <c r="I30654" s="49"/>
    </row>
    <row r="30655" customHeight="1" spans="7:9">
      <c r="G30655" s="11"/>
      <c r="H30655" s="12"/>
      <c r="I30655" s="49"/>
    </row>
    <row r="30656" customHeight="1" spans="7:9">
      <c r="G30656" s="11"/>
      <c r="H30656" s="12"/>
      <c r="I30656" s="49"/>
    </row>
    <row r="30657" customHeight="1" spans="7:9">
      <c r="G30657" s="11"/>
      <c r="H30657" s="12"/>
      <c r="I30657" s="49"/>
    </row>
    <row r="30658" customHeight="1" spans="7:9">
      <c r="G30658" s="11"/>
      <c r="H30658" s="12"/>
      <c r="I30658" s="49"/>
    </row>
    <row r="30659" customHeight="1" spans="7:9">
      <c r="G30659" s="11"/>
      <c r="H30659" s="12"/>
      <c r="I30659" s="49"/>
    </row>
    <row r="30660" customHeight="1" spans="7:9">
      <c r="G30660" s="11"/>
      <c r="H30660" s="12"/>
      <c r="I30660" s="49"/>
    </row>
    <row r="30661" customHeight="1" spans="7:9">
      <c r="G30661" s="11"/>
      <c r="H30661" s="12"/>
      <c r="I30661" s="49"/>
    </row>
    <row r="30662" customHeight="1" spans="7:9">
      <c r="G30662" s="11"/>
      <c r="H30662" s="12"/>
      <c r="I30662" s="49"/>
    </row>
    <row r="30663" customHeight="1" spans="7:9">
      <c r="G30663" s="11"/>
      <c r="H30663" s="12"/>
      <c r="I30663" s="49"/>
    </row>
    <row r="30664" customHeight="1" spans="7:9">
      <c r="G30664" s="11"/>
      <c r="H30664" s="12"/>
      <c r="I30664" s="49"/>
    </row>
    <row r="30665" customHeight="1" spans="7:9">
      <c r="G30665" s="11"/>
      <c r="H30665" s="12"/>
      <c r="I30665" s="49"/>
    </row>
    <row r="30666" customHeight="1" spans="7:9">
      <c r="G30666" s="11"/>
      <c r="H30666" s="12"/>
      <c r="I30666" s="49"/>
    </row>
    <row r="30667" customHeight="1" spans="7:9">
      <c r="G30667" s="11"/>
      <c r="H30667" s="12"/>
      <c r="I30667" s="49"/>
    </row>
    <row r="30668" customHeight="1" spans="7:9">
      <c r="G30668" s="11"/>
      <c r="H30668" s="12"/>
      <c r="I30668" s="49"/>
    </row>
    <row r="30669" customHeight="1" spans="7:9">
      <c r="G30669" s="11"/>
      <c r="H30669" s="12"/>
      <c r="I30669" s="49"/>
    </row>
    <row r="30670" customHeight="1" spans="7:9">
      <c r="G30670" s="11"/>
      <c r="H30670" s="12"/>
      <c r="I30670" s="49"/>
    </row>
    <row r="30671" customHeight="1" spans="7:9">
      <c r="G30671" s="11"/>
      <c r="H30671" s="12"/>
      <c r="I30671" s="49"/>
    </row>
    <row r="30672" customHeight="1" spans="7:9">
      <c r="G30672" s="11"/>
      <c r="H30672" s="12"/>
      <c r="I30672" s="49"/>
    </row>
    <row r="30673" customHeight="1" spans="7:9">
      <c r="G30673" s="11"/>
      <c r="H30673" s="12"/>
      <c r="I30673" s="49"/>
    </row>
    <row r="30674" customHeight="1" spans="7:9">
      <c r="G30674" s="11"/>
      <c r="H30674" s="12"/>
      <c r="I30674" s="49"/>
    </row>
    <row r="30675" customHeight="1" spans="7:9">
      <c r="G30675" s="11"/>
      <c r="H30675" s="12"/>
      <c r="I30675" s="49"/>
    </row>
    <row r="30676" customHeight="1" spans="7:9">
      <c r="G30676" s="11"/>
      <c r="H30676" s="12"/>
      <c r="I30676" s="49"/>
    </row>
    <row r="30677" customHeight="1" spans="7:9">
      <c r="G30677" s="11"/>
      <c r="H30677" s="12"/>
      <c r="I30677" s="49"/>
    </row>
    <row r="30678" customHeight="1" spans="7:9">
      <c r="G30678" s="11"/>
      <c r="H30678" s="12"/>
      <c r="I30678" s="49"/>
    </row>
    <row r="30679" customHeight="1" spans="7:9">
      <c r="G30679" s="11"/>
      <c r="H30679" s="12"/>
      <c r="I30679" s="49"/>
    </row>
    <row r="30680" customHeight="1" spans="7:9">
      <c r="G30680" s="11"/>
      <c r="H30680" s="12"/>
      <c r="I30680" s="49"/>
    </row>
    <row r="30681" customHeight="1" spans="7:9">
      <c r="G30681" s="11"/>
      <c r="H30681" s="12"/>
      <c r="I30681" s="49"/>
    </row>
    <row r="30682" customHeight="1" spans="7:9">
      <c r="G30682" s="11"/>
      <c r="H30682" s="12"/>
      <c r="I30682" s="49"/>
    </row>
    <row r="30683" customHeight="1" spans="7:9">
      <c r="G30683" s="11"/>
      <c r="H30683" s="12"/>
      <c r="I30683" s="49"/>
    </row>
    <row r="30684" customHeight="1" spans="7:9">
      <c r="G30684" s="11"/>
      <c r="H30684" s="12"/>
      <c r="I30684" s="49"/>
    </row>
    <row r="30685" customHeight="1" spans="7:9">
      <c r="G30685" s="11"/>
      <c r="H30685" s="12"/>
      <c r="I30685" s="49"/>
    </row>
    <row r="30686" customHeight="1" spans="7:9">
      <c r="G30686" s="11"/>
      <c r="H30686" s="12"/>
      <c r="I30686" s="49"/>
    </row>
    <row r="30687" customHeight="1" spans="7:9">
      <c r="G30687" s="11"/>
      <c r="H30687" s="12"/>
      <c r="I30687" s="49"/>
    </row>
    <row r="30688" customHeight="1" spans="7:9">
      <c r="G30688" s="11"/>
      <c r="H30688" s="12"/>
      <c r="I30688" s="49"/>
    </row>
    <row r="30689" customHeight="1" spans="7:9">
      <c r="G30689" s="11"/>
      <c r="H30689" s="12"/>
      <c r="I30689" s="49"/>
    </row>
    <row r="30690" customHeight="1" spans="7:9">
      <c r="G30690" s="11"/>
      <c r="H30690" s="12"/>
      <c r="I30690" s="49"/>
    </row>
    <row r="30691" customHeight="1" spans="7:9">
      <c r="G30691" s="11"/>
      <c r="H30691" s="12"/>
      <c r="I30691" s="49"/>
    </row>
    <row r="30692" customHeight="1" spans="7:9">
      <c r="G30692" s="11"/>
      <c r="H30692" s="12"/>
      <c r="I30692" s="49"/>
    </row>
    <row r="30693" customHeight="1" spans="7:9">
      <c r="G30693" s="11"/>
      <c r="H30693" s="12"/>
      <c r="I30693" s="49"/>
    </row>
    <row r="30694" customHeight="1" spans="7:9">
      <c r="G30694" s="11"/>
      <c r="H30694" s="12"/>
      <c r="I30694" s="49"/>
    </row>
    <row r="30695" customHeight="1" spans="7:9">
      <c r="G30695" s="11"/>
      <c r="H30695" s="12"/>
      <c r="I30695" s="49"/>
    </row>
    <row r="30696" customHeight="1" spans="7:9">
      <c r="G30696" s="11"/>
      <c r="H30696" s="12"/>
      <c r="I30696" s="49"/>
    </row>
    <row r="30697" customHeight="1" spans="7:9">
      <c r="G30697" s="11"/>
      <c r="H30697" s="12"/>
      <c r="I30697" s="49"/>
    </row>
    <row r="30698" customHeight="1" spans="7:9">
      <c r="G30698" s="11"/>
      <c r="H30698" s="12"/>
      <c r="I30698" s="49"/>
    </row>
    <row r="30699" customHeight="1" spans="7:9">
      <c r="G30699" s="11"/>
      <c r="H30699" s="12"/>
      <c r="I30699" s="49"/>
    </row>
    <row r="30700" customHeight="1" spans="7:9">
      <c r="G30700" s="11"/>
      <c r="H30700" s="12"/>
      <c r="I30700" s="49"/>
    </row>
    <row r="30701" customHeight="1" spans="7:9">
      <c r="G30701" s="11"/>
      <c r="H30701" s="12"/>
      <c r="I30701" s="49"/>
    </row>
    <row r="30702" customHeight="1" spans="7:9">
      <c r="G30702" s="11"/>
      <c r="H30702" s="12"/>
      <c r="I30702" s="49"/>
    </row>
    <row r="30703" customHeight="1" spans="7:9">
      <c r="G30703" s="11"/>
      <c r="H30703" s="12"/>
      <c r="I30703" s="49"/>
    </row>
    <row r="30704" customHeight="1" spans="7:9">
      <c r="G30704" s="11"/>
      <c r="H30704" s="12"/>
      <c r="I30704" s="49"/>
    </row>
    <row r="30705" customHeight="1" spans="7:9">
      <c r="G30705" s="11"/>
      <c r="H30705" s="12"/>
      <c r="I30705" s="49"/>
    </row>
    <row r="30706" customHeight="1" spans="7:9">
      <c r="G30706" s="11"/>
      <c r="H30706" s="12"/>
      <c r="I30706" s="49"/>
    </row>
    <row r="30707" customHeight="1" spans="7:9">
      <c r="G30707" s="11"/>
      <c r="H30707" s="12"/>
      <c r="I30707" s="49"/>
    </row>
    <row r="30708" customHeight="1" spans="7:9">
      <c r="G30708" s="11"/>
      <c r="H30708" s="12"/>
      <c r="I30708" s="49"/>
    </row>
    <row r="30709" customHeight="1" spans="7:9">
      <c r="G30709" s="11"/>
      <c r="H30709" s="12"/>
      <c r="I30709" s="49"/>
    </row>
    <row r="30710" customHeight="1" spans="7:9">
      <c r="G30710" s="11"/>
      <c r="H30710" s="12"/>
      <c r="I30710" s="49"/>
    </row>
    <row r="30711" customHeight="1" spans="7:9">
      <c r="G30711" s="11"/>
      <c r="H30711" s="12"/>
      <c r="I30711" s="49"/>
    </row>
    <row r="30712" customHeight="1" spans="7:9">
      <c r="G30712" s="11"/>
      <c r="H30712" s="12"/>
      <c r="I30712" s="49"/>
    </row>
    <row r="30713" customHeight="1" spans="7:9">
      <c r="G30713" s="11"/>
      <c r="H30713" s="12"/>
      <c r="I30713" s="49"/>
    </row>
    <row r="30714" customHeight="1" spans="7:9">
      <c r="G30714" s="11"/>
      <c r="H30714" s="12"/>
      <c r="I30714" s="49"/>
    </row>
    <row r="30715" customHeight="1" spans="7:9">
      <c r="G30715" s="11"/>
      <c r="H30715" s="12"/>
      <c r="I30715" s="49"/>
    </row>
    <row r="30716" customHeight="1" spans="7:9">
      <c r="G30716" s="11"/>
      <c r="H30716" s="12"/>
      <c r="I30716" s="49"/>
    </row>
    <row r="30717" customHeight="1" spans="7:9">
      <c r="G30717" s="11"/>
      <c r="H30717" s="12"/>
      <c r="I30717" s="49"/>
    </row>
    <row r="30718" customHeight="1" spans="7:9">
      <c r="G30718" s="11"/>
      <c r="H30718" s="12"/>
      <c r="I30718" s="49"/>
    </row>
    <row r="30719" customHeight="1" spans="7:9">
      <c r="G30719" s="11"/>
      <c r="H30719" s="12"/>
      <c r="I30719" s="49"/>
    </row>
    <row r="30720" customHeight="1" spans="7:9">
      <c r="G30720" s="11"/>
      <c r="H30720" s="12"/>
      <c r="I30720" s="49"/>
    </row>
    <row r="30721" customHeight="1" spans="7:9">
      <c r="G30721" s="11"/>
      <c r="H30721" s="12"/>
      <c r="I30721" s="49"/>
    </row>
    <row r="30722" customHeight="1" spans="7:9">
      <c r="G30722" s="11"/>
      <c r="H30722" s="12"/>
      <c r="I30722" s="49"/>
    </row>
    <row r="30723" customHeight="1" spans="7:9">
      <c r="G30723" s="11"/>
      <c r="H30723" s="12"/>
      <c r="I30723" s="49"/>
    </row>
    <row r="30724" customHeight="1" spans="7:9">
      <c r="G30724" s="11"/>
      <c r="H30724" s="12"/>
      <c r="I30724" s="49"/>
    </row>
    <row r="30725" customHeight="1" spans="7:9">
      <c r="G30725" s="11"/>
      <c r="H30725" s="12"/>
      <c r="I30725" s="49"/>
    </row>
    <row r="30726" customHeight="1" spans="7:9">
      <c r="G30726" s="11"/>
      <c r="H30726" s="12"/>
      <c r="I30726" s="49"/>
    </row>
    <row r="30727" customHeight="1" spans="7:9">
      <c r="G30727" s="11"/>
      <c r="H30727" s="12"/>
      <c r="I30727" s="49"/>
    </row>
    <row r="30728" customHeight="1" spans="7:9">
      <c r="G30728" s="11"/>
      <c r="H30728" s="12"/>
      <c r="I30728" s="49"/>
    </row>
    <row r="30729" customHeight="1" spans="7:9">
      <c r="G30729" s="11"/>
      <c r="H30729" s="12"/>
      <c r="I30729" s="49"/>
    </row>
    <row r="30730" customHeight="1" spans="7:9">
      <c r="G30730" s="11"/>
      <c r="H30730" s="12"/>
      <c r="I30730" s="49"/>
    </row>
    <row r="30731" customHeight="1" spans="7:9">
      <c r="G30731" s="11"/>
      <c r="H30731" s="12"/>
      <c r="I30731" s="49"/>
    </row>
    <row r="30732" customHeight="1" spans="7:9">
      <c r="G30732" s="11"/>
      <c r="H30732" s="12"/>
      <c r="I30732" s="49"/>
    </row>
    <row r="30733" customHeight="1" spans="7:9">
      <c r="G30733" s="11"/>
      <c r="H30733" s="12"/>
      <c r="I30733" s="49"/>
    </row>
    <row r="30734" customHeight="1" spans="7:9">
      <c r="G30734" s="11"/>
      <c r="H30734" s="12"/>
      <c r="I30734" s="49"/>
    </row>
    <row r="30735" customHeight="1" spans="7:9">
      <c r="G30735" s="11"/>
      <c r="H30735" s="12"/>
      <c r="I30735" s="49"/>
    </row>
    <row r="30736" customHeight="1" spans="7:9">
      <c r="G30736" s="11"/>
      <c r="H30736" s="12"/>
      <c r="I30736" s="49"/>
    </row>
    <row r="30737" customHeight="1" spans="7:9">
      <c r="G30737" s="11"/>
      <c r="H30737" s="12"/>
      <c r="I30737" s="49"/>
    </row>
    <row r="30738" customHeight="1" spans="7:9">
      <c r="G30738" s="11"/>
      <c r="H30738" s="12"/>
      <c r="I30738" s="49"/>
    </row>
    <row r="30739" customHeight="1" spans="7:9">
      <c r="G30739" s="11"/>
      <c r="H30739" s="12"/>
      <c r="I30739" s="49"/>
    </row>
    <row r="30740" customHeight="1" spans="7:9">
      <c r="G30740" s="11"/>
      <c r="H30740" s="12"/>
      <c r="I30740" s="49"/>
    </row>
    <row r="30741" customHeight="1" spans="7:9">
      <c r="G30741" s="11"/>
      <c r="H30741" s="12"/>
      <c r="I30741" s="49"/>
    </row>
    <row r="30742" customHeight="1" spans="7:9">
      <c r="G30742" s="11"/>
      <c r="H30742" s="12"/>
      <c r="I30742" s="49"/>
    </row>
    <row r="30743" customHeight="1" spans="7:9">
      <c r="G30743" s="11"/>
      <c r="H30743" s="12"/>
      <c r="I30743" s="49"/>
    </row>
    <row r="30744" customHeight="1" spans="7:9">
      <c r="G30744" s="11"/>
      <c r="H30744" s="12"/>
      <c r="I30744" s="49"/>
    </row>
    <row r="30745" customHeight="1" spans="7:9">
      <c r="G30745" s="11"/>
      <c r="H30745" s="12"/>
      <c r="I30745" s="49"/>
    </row>
    <row r="30746" customHeight="1" spans="7:9">
      <c r="G30746" s="11"/>
      <c r="H30746" s="12"/>
      <c r="I30746" s="49"/>
    </row>
    <row r="30747" customHeight="1" spans="7:9">
      <c r="G30747" s="11"/>
      <c r="H30747" s="12"/>
      <c r="I30747" s="49"/>
    </row>
    <row r="30748" customHeight="1" spans="7:9">
      <c r="G30748" s="11"/>
      <c r="H30748" s="12"/>
      <c r="I30748" s="49"/>
    </row>
    <row r="30749" customHeight="1" spans="7:9">
      <c r="G30749" s="11"/>
      <c r="H30749" s="12"/>
      <c r="I30749" s="49"/>
    </row>
    <row r="30750" customHeight="1" spans="7:9">
      <c r="G30750" s="11"/>
      <c r="H30750" s="12"/>
      <c r="I30750" s="49"/>
    </row>
    <row r="30751" customHeight="1" spans="7:9">
      <c r="G30751" s="11"/>
      <c r="H30751" s="12"/>
      <c r="I30751" s="49"/>
    </row>
    <row r="30752" customHeight="1" spans="7:9">
      <c r="G30752" s="11"/>
      <c r="H30752" s="12"/>
      <c r="I30752" s="49"/>
    </row>
    <row r="30753" customHeight="1" spans="7:9">
      <c r="G30753" s="11"/>
      <c r="H30753" s="12"/>
      <c r="I30753" s="49"/>
    </row>
    <row r="30754" customHeight="1" spans="7:9">
      <c r="G30754" s="11"/>
      <c r="H30754" s="12"/>
      <c r="I30754" s="49"/>
    </row>
    <row r="30755" customHeight="1" spans="7:9">
      <c r="G30755" s="11"/>
      <c r="H30755" s="12"/>
      <c r="I30755" s="49"/>
    </row>
    <row r="30756" customHeight="1" spans="7:9">
      <c r="G30756" s="11"/>
      <c r="H30756" s="12"/>
      <c r="I30756" s="49"/>
    </row>
    <row r="30757" customHeight="1" spans="7:9">
      <c r="G30757" s="11"/>
      <c r="H30757" s="12"/>
      <c r="I30757" s="49"/>
    </row>
    <row r="30758" customHeight="1" spans="7:9">
      <c r="G30758" s="11"/>
      <c r="H30758" s="12"/>
      <c r="I30758" s="49"/>
    </row>
    <row r="30759" customHeight="1" spans="7:9">
      <c r="G30759" s="11"/>
      <c r="H30759" s="12"/>
      <c r="I30759" s="49"/>
    </row>
    <row r="30760" customHeight="1" spans="7:9">
      <c r="G30760" s="11"/>
      <c r="H30760" s="12"/>
      <c r="I30760" s="49"/>
    </row>
    <row r="30761" customHeight="1" spans="7:9">
      <c r="G30761" s="11"/>
      <c r="H30761" s="12"/>
      <c r="I30761" s="49"/>
    </row>
    <row r="30762" customHeight="1" spans="7:9">
      <c r="G30762" s="11"/>
      <c r="H30762" s="12"/>
      <c r="I30762" s="49"/>
    </row>
    <row r="30763" customHeight="1" spans="7:9">
      <c r="G30763" s="11"/>
      <c r="H30763" s="12"/>
      <c r="I30763" s="49"/>
    </row>
    <row r="30764" customHeight="1" spans="7:9">
      <c r="G30764" s="11"/>
      <c r="H30764" s="12"/>
      <c r="I30764" s="49"/>
    </row>
    <row r="30765" customHeight="1" spans="7:9">
      <c r="G30765" s="11"/>
      <c r="H30765" s="12"/>
      <c r="I30765" s="49"/>
    </row>
    <row r="30766" customHeight="1" spans="7:9">
      <c r="G30766" s="11"/>
      <c r="H30766" s="12"/>
      <c r="I30766" s="49"/>
    </row>
    <row r="30767" customHeight="1" spans="7:9">
      <c r="G30767" s="11"/>
      <c r="H30767" s="12"/>
      <c r="I30767" s="49"/>
    </row>
    <row r="30768" customHeight="1" spans="7:9">
      <c r="G30768" s="11"/>
      <c r="H30768" s="12"/>
      <c r="I30768" s="49"/>
    </row>
    <row r="30769" customHeight="1" spans="7:9">
      <c r="G30769" s="11"/>
      <c r="H30769" s="12"/>
      <c r="I30769" s="49"/>
    </row>
    <row r="30770" customHeight="1" spans="7:9">
      <c r="G30770" s="11"/>
      <c r="H30770" s="12"/>
      <c r="I30770" s="49"/>
    </row>
    <row r="30771" customHeight="1" spans="7:9">
      <c r="G30771" s="11"/>
      <c r="H30771" s="12"/>
      <c r="I30771" s="49"/>
    </row>
    <row r="30772" customHeight="1" spans="7:9">
      <c r="G30772" s="11"/>
      <c r="H30772" s="12"/>
      <c r="I30772" s="49"/>
    </row>
    <row r="30773" customHeight="1" spans="7:9">
      <c r="G30773" s="11"/>
      <c r="H30773" s="12"/>
      <c r="I30773" s="49"/>
    </row>
    <row r="30774" customHeight="1" spans="7:9">
      <c r="G30774" s="11"/>
      <c r="H30774" s="12"/>
      <c r="I30774" s="49"/>
    </row>
    <row r="30775" customHeight="1" spans="7:9">
      <c r="G30775" s="11"/>
      <c r="H30775" s="12"/>
      <c r="I30775" s="49"/>
    </row>
    <row r="30776" customHeight="1" spans="7:9">
      <c r="G30776" s="11"/>
      <c r="H30776" s="12"/>
      <c r="I30776" s="49"/>
    </row>
    <row r="30777" customHeight="1" spans="7:9">
      <c r="G30777" s="11"/>
      <c r="H30777" s="12"/>
      <c r="I30777" s="49"/>
    </row>
    <row r="30778" customHeight="1" spans="7:9">
      <c r="G30778" s="11"/>
      <c r="H30778" s="12"/>
      <c r="I30778" s="49"/>
    </row>
    <row r="30779" customHeight="1" spans="7:9">
      <c r="G30779" s="11"/>
      <c r="H30779" s="12"/>
      <c r="I30779" s="49"/>
    </row>
    <row r="30780" customHeight="1" spans="7:9">
      <c r="G30780" s="11"/>
      <c r="H30780" s="12"/>
      <c r="I30780" s="49"/>
    </row>
    <row r="30781" customHeight="1" spans="7:9">
      <c r="G30781" s="11"/>
      <c r="H30781" s="12"/>
      <c r="I30781" s="49"/>
    </row>
    <row r="30782" customHeight="1" spans="7:9">
      <c r="G30782" s="11"/>
      <c r="H30782" s="12"/>
      <c r="I30782" s="49"/>
    </row>
    <row r="30783" customHeight="1" spans="7:9">
      <c r="G30783" s="11"/>
      <c r="H30783" s="12"/>
      <c r="I30783" s="49"/>
    </row>
    <row r="30784" customHeight="1" spans="7:9">
      <c r="G30784" s="11"/>
      <c r="H30784" s="12"/>
      <c r="I30784" s="49"/>
    </row>
    <row r="30785" customHeight="1" spans="7:9">
      <c r="G30785" s="11"/>
      <c r="H30785" s="12"/>
      <c r="I30785" s="49"/>
    </row>
    <row r="30786" customHeight="1" spans="7:9">
      <c r="G30786" s="11"/>
      <c r="H30786" s="12"/>
      <c r="I30786" s="49"/>
    </row>
    <row r="30787" customHeight="1" spans="7:9">
      <c r="G30787" s="11"/>
      <c r="H30787" s="12"/>
      <c r="I30787" s="49"/>
    </row>
    <row r="30788" customHeight="1" spans="7:9">
      <c r="G30788" s="11"/>
      <c r="H30788" s="12"/>
      <c r="I30788" s="49"/>
    </row>
    <row r="30789" customHeight="1" spans="7:9">
      <c r="G30789" s="11"/>
      <c r="H30789" s="12"/>
      <c r="I30789" s="49"/>
    </row>
    <row r="30790" customHeight="1" spans="7:9">
      <c r="G30790" s="11"/>
      <c r="H30790" s="12"/>
      <c r="I30790" s="49"/>
    </row>
    <row r="30791" customHeight="1" spans="7:9">
      <c r="G30791" s="11"/>
      <c r="H30791" s="12"/>
      <c r="I30791" s="49"/>
    </row>
    <row r="30792" customHeight="1" spans="7:9">
      <c r="G30792" s="11"/>
      <c r="H30792" s="12"/>
      <c r="I30792" s="49"/>
    </row>
    <row r="30793" customHeight="1" spans="7:9">
      <c r="G30793" s="11"/>
      <c r="H30793" s="12"/>
      <c r="I30793" s="49"/>
    </row>
    <row r="30794" customHeight="1" spans="7:9">
      <c r="G30794" s="11"/>
      <c r="H30794" s="12"/>
      <c r="I30794" s="49"/>
    </row>
    <row r="30795" customHeight="1" spans="7:9">
      <c r="G30795" s="11"/>
      <c r="H30795" s="12"/>
      <c r="I30795" s="49"/>
    </row>
    <row r="30796" customHeight="1" spans="7:9">
      <c r="G30796" s="11"/>
      <c r="H30796" s="12"/>
      <c r="I30796" s="49"/>
    </row>
    <row r="30797" customHeight="1" spans="7:9">
      <c r="G30797" s="11"/>
      <c r="H30797" s="12"/>
      <c r="I30797" s="49"/>
    </row>
    <row r="30798" customHeight="1" spans="7:9">
      <c r="G30798" s="11"/>
      <c r="H30798" s="12"/>
      <c r="I30798" s="49"/>
    </row>
    <row r="30799" customHeight="1" spans="7:9">
      <c r="G30799" s="11"/>
      <c r="H30799" s="12"/>
      <c r="I30799" s="49"/>
    </row>
    <row r="30800" customHeight="1" spans="7:9">
      <c r="G30800" s="11"/>
      <c r="H30800" s="12"/>
      <c r="I30800" s="49"/>
    </row>
    <row r="30801" customHeight="1" spans="7:9">
      <c r="G30801" s="11"/>
      <c r="H30801" s="12"/>
      <c r="I30801" s="49"/>
    </row>
    <row r="30802" customHeight="1" spans="7:9">
      <c r="G30802" s="11"/>
      <c r="H30802" s="12"/>
      <c r="I30802" s="49"/>
    </row>
    <row r="30803" customHeight="1" spans="7:9">
      <c r="G30803" s="11"/>
      <c r="H30803" s="12"/>
      <c r="I30803" s="49"/>
    </row>
    <row r="30804" customHeight="1" spans="7:9">
      <c r="G30804" s="11"/>
      <c r="H30804" s="12"/>
      <c r="I30804" s="49"/>
    </row>
    <row r="30805" customHeight="1" spans="7:9">
      <c r="G30805" s="11"/>
      <c r="H30805" s="12"/>
      <c r="I30805" s="49"/>
    </row>
    <row r="30806" customHeight="1" spans="7:9">
      <c r="G30806" s="11"/>
      <c r="H30806" s="12"/>
      <c r="I30806" s="49"/>
    </row>
    <row r="30807" customHeight="1" spans="7:9">
      <c r="G30807" s="11"/>
      <c r="H30807" s="12"/>
      <c r="I30807" s="49"/>
    </row>
    <row r="30808" customHeight="1" spans="7:9">
      <c r="G30808" s="11"/>
      <c r="H30808" s="12"/>
      <c r="I30808" s="49"/>
    </row>
    <row r="30809" customHeight="1" spans="7:9">
      <c r="G30809" s="11"/>
      <c r="H30809" s="12"/>
      <c r="I30809" s="49"/>
    </row>
    <row r="30810" customHeight="1" spans="7:9">
      <c r="G30810" s="11"/>
      <c r="H30810" s="12"/>
      <c r="I30810" s="49"/>
    </row>
    <row r="30811" customHeight="1" spans="7:9">
      <c r="G30811" s="11"/>
      <c r="H30811" s="12"/>
      <c r="I30811" s="49"/>
    </row>
    <row r="30812" customHeight="1" spans="7:9">
      <c r="G30812" s="11"/>
      <c r="H30812" s="12"/>
      <c r="I30812" s="49"/>
    </row>
    <row r="30813" customHeight="1" spans="7:9">
      <c r="G30813" s="11"/>
      <c r="H30813" s="12"/>
      <c r="I30813" s="49"/>
    </row>
    <row r="30814" customHeight="1" spans="7:9">
      <c r="G30814" s="11"/>
      <c r="H30814" s="12"/>
      <c r="I30814" s="49"/>
    </row>
    <row r="30815" customHeight="1" spans="7:9">
      <c r="G30815" s="11"/>
      <c r="H30815" s="12"/>
      <c r="I30815" s="49"/>
    </row>
    <row r="30816" customHeight="1" spans="7:9">
      <c r="G30816" s="11"/>
      <c r="H30816" s="12"/>
      <c r="I30816" s="49"/>
    </row>
    <row r="30817" customHeight="1" spans="7:9">
      <c r="G30817" s="11"/>
      <c r="H30817" s="12"/>
      <c r="I30817" s="49"/>
    </row>
    <row r="30818" customHeight="1" spans="7:9">
      <c r="G30818" s="11"/>
      <c r="H30818" s="12"/>
      <c r="I30818" s="49"/>
    </row>
    <row r="30819" customHeight="1" spans="7:9">
      <c r="G30819" s="11"/>
      <c r="H30819" s="12"/>
      <c r="I30819" s="49"/>
    </row>
    <row r="30820" customHeight="1" spans="7:9">
      <c r="G30820" s="11"/>
      <c r="H30820" s="12"/>
      <c r="I30820" s="49"/>
    </row>
    <row r="30821" customHeight="1" spans="7:9">
      <c r="G30821" s="11"/>
      <c r="H30821" s="12"/>
      <c r="I30821" s="49"/>
    </row>
    <row r="30822" customHeight="1" spans="7:9">
      <c r="G30822" s="11"/>
      <c r="H30822" s="12"/>
      <c r="I30822" s="49"/>
    </row>
    <row r="30823" customHeight="1" spans="7:9">
      <c r="G30823" s="11"/>
      <c r="H30823" s="12"/>
      <c r="I30823" s="49"/>
    </row>
    <row r="30824" customHeight="1" spans="7:9">
      <c r="G30824" s="11"/>
      <c r="H30824" s="12"/>
      <c r="I30824" s="49"/>
    </row>
    <row r="30825" customHeight="1" spans="7:9">
      <c r="G30825" s="11"/>
      <c r="H30825" s="12"/>
      <c r="I30825" s="49"/>
    </row>
    <row r="30826" customHeight="1" spans="7:9">
      <c r="G30826" s="11"/>
      <c r="H30826" s="12"/>
      <c r="I30826" s="49"/>
    </row>
    <row r="30827" customHeight="1" spans="7:9">
      <c r="G30827" s="11"/>
      <c r="H30827" s="12"/>
      <c r="I30827" s="49"/>
    </row>
    <row r="30828" customHeight="1" spans="7:9">
      <c r="G30828" s="11"/>
      <c r="H30828" s="12"/>
      <c r="I30828" s="49"/>
    </row>
    <row r="30829" customHeight="1" spans="7:9">
      <c r="G30829" s="11"/>
      <c r="H30829" s="12"/>
      <c r="I30829" s="49"/>
    </row>
    <row r="30830" customHeight="1" spans="7:9">
      <c r="G30830" s="11"/>
      <c r="H30830" s="12"/>
      <c r="I30830" s="49"/>
    </row>
    <row r="30831" customHeight="1" spans="7:9">
      <c r="G30831" s="11"/>
      <c r="H30831" s="12"/>
      <c r="I30831" s="49"/>
    </row>
    <row r="30832" customHeight="1" spans="7:9">
      <c r="G30832" s="11"/>
      <c r="H30832" s="12"/>
      <c r="I30832" s="49"/>
    </row>
    <row r="30833" customHeight="1" spans="7:9">
      <c r="G30833" s="11"/>
      <c r="H30833" s="12"/>
      <c r="I30833" s="49"/>
    </row>
    <row r="30834" customHeight="1" spans="7:9">
      <c r="G30834" s="11"/>
      <c r="H30834" s="12"/>
      <c r="I30834" s="49"/>
    </row>
    <row r="30835" customHeight="1" spans="7:9">
      <c r="G30835" s="11"/>
      <c r="H30835" s="12"/>
      <c r="I30835" s="49"/>
    </row>
    <row r="30836" customHeight="1" spans="7:9">
      <c r="G30836" s="11"/>
      <c r="H30836" s="12"/>
      <c r="I30836" s="49"/>
    </row>
    <row r="30837" customHeight="1" spans="7:9">
      <c r="G30837" s="11"/>
      <c r="H30837" s="12"/>
      <c r="I30837" s="49"/>
    </row>
    <row r="30838" customHeight="1" spans="7:9">
      <c r="G30838" s="11"/>
      <c r="H30838" s="12"/>
      <c r="I30838" s="49"/>
    </row>
    <row r="30839" customHeight="1" spans="7:9">
      <c r="G30839" s="11"/>
      <c r="H30839" s="12"/>
      <c r="I30839" s="49"/>
    </row>
    <row r="30840" customHeight="1" spans="7:9">
      <c r="G30840" s="11"/>
      <c r="H30840" s="12"/>
      <c r="I30840" s="49"/>
    </row>
    <row r="30841" customHeight="1" spans="7:9">
      <c r="G30841" s="11"/>
      <c r="H30841" s="12"/>
      <c r="I30841" s="49"/>
    </row>
    <row r="30842" customHeight="1" spans="7:9">
      <c r="G30842" s="11"/>
      <c r="H30842" s="12"/>
      <c r="I30842" s="49"/>
    </row>
    <row r="30843" customHeight="1" spans="7:9">
      <c r="G30843" s="11"/>
      <c r="H30843" s="12"/>
      <c r="I30843" s="49"/>
    </row>
    <row r="30844" customHeight="1" spans="7:9">
      <c r="G30844" s="11"/>
      <c r="H30844" s="12"/>
      <c r="I30844" s="49"/>
    </row>
    <row r="30845" customHeight="1" spans="7:9">
      <c r="G30845" s="11"/>
      <c r="H30845" s="12"/>
      <c r="I30845" s="49"/>
    </row>
    <row r="30846" customHeight="1" spans="7:9">
      <c r="G30846" s="11"/>
      <c r="H30846" s="12"/>
      <c r="I30846" s="49"/>
    </row>
    <row r="30847" customHeight="1" spans="7:9">
      <c r="G30847" s="11"/>
      <c r="H30847" s="12"/>
      <c r="I30847" s="49"/>
    </row>
    <row r="30848" customHeight="1" spans="7:9">
      <c r="G30848" s="11"/>
      <c r="H30848" s="12"/>
      <c r="I30848" s="49"/>
    </row>
    <row r="30849" customHeight="1" spans="7:9">
      <c r="G30849" s="11"/>
      <c r="H30849" s="12"/>
      <c r="I30849" s="49"/>
    </row>
    <row r="30850" customHeight="1" spans="7:9">
      <c r="G30850" s="11"/>
      <c r="H30850" s="12"/>
      <c r="I30850" s="49"/>
    </row>
    <row r="30851" customHeight="1" spans="7:9">
      <c r="G30851" s="11"/>
      <c r="H30851" s="12"/>
      <c r="I30851" s="49"/>
    </row>
    <row r="30852" customHeight="1" spans="7:9">
      <c r="G30852" s="11"/>
      <c r="H30852" s="12"/>
      <c r="I30852" s="49"/>
    </row>
    <row r="30853" customHeight="1" spans="7:9">
      <c r="G30853" s="11"/>
      <c r="H30853" s="12"/>
      <c r="I30853" s="49"/>
    </row>
    <row r="30854" customHeight="1" spans="7:9">
      <c r="G30854" s="11"/>
      <c r="H30854" s="12"/>
      <c r="I30854" s="49"/>
    </row>
    <row r="30855" customHeight="1" spans="7:9">
      <c r="G30855" s="11"/>
      <c r="H30855" s="12"/>
      <c r="I30855" s="49"/>
    </row>
    <row r="30856" customHeight="1" spans="7:9">
      <c r="G30856" s="11"/>
      <c r="H30856" s="12"/>
      <c r="I30856" s="49"/>
    </row>
    <row r="30857" customHeight="1" spans="7:9">
      <c r="G30857" s="11"/>
      <c r="H30857" s="12"/>
      <c r="I30857" s="49"/>
    </row>
    <row r="30858" customHeight="1" spans="7:9">
      <c r="G30858" s="11"/>
      <c r="H30858" s="12"/>
      <c r="I30858" s="49"/>
    </row>
    <row r="30859" customHeight="1" spans="7:9">
      <c r="G30859" s="11"/>
      <c r="H30859" s="12"/>
      <c r="I30859" s="49"/>
    </row>
    <row r="30860" customHeight="1" spans="7:9">
      <c r="G30860" s="11"/>
      <c r="H30860" s="12"/>
      <c r="I30860" s="49"/>
    </row>
    <row r="30861" customHeight="1" spans="7:9">
      <c r="G30861" s="11"/>
      <c r="H30861" s="12"/>
      <c r="I30861" s="49"/>
    </row>
    <row r="30862" customHeight="1" spans="7:9">
      <c r="G30862" s="11"/>
      <c r="H30862" s="12"/>
      <c r="I30862" s="49"/>
    </row>
    <row r="30863" customHeight="1" spans="7:9">
      <c r="G30863" s="11"/>
      <c r="H30863" s="12"/>
      <c r="I30863" s="49"/>
    </row>
    <row r="30864" customHeight="1" spans="7:9">
      <c r="G30864" s="11"/>
      <c r="H30864" s="12"/>
      <c r="I30864" s="49"/>
    </row>
    <row r="30865" customHeight="1" spans="7:9">
      <c r="G30865" s="11"/>
      <c r="H30865" s="12"/>
      <c r="I30865" s="49"/>
    </row>
    <row r="30866" customHeight="1" spans="7:9">
      <c r="G30866" s="11"/>
      <c r="H30866" s="12"/>
      <c r="I30866" s="49"/>
    </row>
    <row r="30867" customHeight="1" spans="7:9">
      <c r="G30867" s="11"/>
      <c r="H30867" s="12"/>
      <c r="I30867" s="49"/>
    </row>
    <row r="30868" customHeight="1" spans="7:9">
      <c r="G30868" s="11"/>
      <c r="H30868" s="12"/>
      <c r="I30868" s="49"/>
    </row>
    <row r="30869" customHeight="1" spans="7:9">
      <c r="G30869" s="11"/>
      <c r="H30869" s="12"/>
      <c r="I30869" s="49"/>
    </row>
    <row r="30870" customHeight="1" spans="7:9">
      <c r="G30870" s="11"/>
      <c r="H30870" s="12"/>
      <c r="I30870" s="49"/>
    </row>
    <row r="30871" customHeight="1" spans="7:9">
      <c r="G30871" s="11"/>
      <c r="H30871" s="12"/>
      <c r="I30871" s="49"/>
    </row>
    <row r="30872" customHeight="1" spans="7:9">
      <c r="G30872" s="11"/>
      <c r="H30872" s="12"/>
      <c r="I30872" s="49"/>
    </row>
    <row r="30873" customHeight="1" spans="7:9">
      <c r="G30873" s="11"/>
      <c r="H30873" s="12"/>
      <c r="I30873" s="49"/>
    </row>
    <row r="30874" customHeight="1" spans="7:9">
      <c r="G30874" s="11"/>
      <c r="H30874" s="12"/>
      <c r="I30874" s="49"/>
    </row>
    <row r="30875" customHeight="1" spans="7:9">
      <c r="G30875" s="11"/>
      <c r="H30875" s="12"/>
      <c r="I30875" s="49"/>
    </row>
    <row r="30876" customHeight="1" spans="7:9">
      <c r="G30876" s="11"/>
      <c r="H30876" s="12"/>
      <c r="I30876" s="49"/>
    </row>
    <row r="30877" customHeight="1" spans="7:9">
      <c r="G30877" s="11"/>
      <c r="H30877" s="12"/>
      <c r="I30877" s="49"/>
    </row>
    <row r="30878" customHeight="1" spans="7:9">
      <c r="G30878" s="11"/>
      <c r="H30878" s="12"/>
      <c r="I30878" s="49"/>
    </row>
    <row r="30879" customHeight="1" spans="7:9">
      <c r="G30879" s="11"/>
      <c r="H30879" s="12"/>
      <c r="I30879" s="49"/>
    </row>
    <row r="30880" customHeight="1" spans="7:9">
      <c r="G30880" s="11"/>
      <c r="H30880" s="12"/>
      <c r="I30880" s="49"/>
    </row>
    <row r="30881" customHeight="1" spans="7:9">
      <c r="G30881" s="11"/>
      <c r="H30881" s="12"/>
      <c r="I30881" s="49"/>
    </row>
    <row r="30882" customHeight="1" spans="7:9">
      <c r="G30882" s="11"/>
      <c r="H30882" s="12"/>
      <c r="I30882" s="49"/>
    </row>
    <row r="30883" customHeight="1" spans="7:9">
      <c r="G30883" s="11"/>
      <c r="H30883" s="12"/>
      <c r="I30883" s="49"/>
    </row>
    <row r="30884" customHeight="1" spans="7:9">
      <c r="G30884" s="11"/>
      <c r="H30884" s="12"/>
      <c r="I30884" s="49"/>
    </row>
    <row r="30885" customHeight="1" spans="7:9">
      <c r="G30885" s="11"/>
      <c r="H30885" s="12"/>
      <c r="I30885" s="49"/>
    </row>
    <row r="30886" customHeight="1" spans="7:9">
      <c r="G30886" s="11"/>
      <c r="H30886" s="12"/>
      <c r="I30886" s="49"/>
    </row>
    <row r="30887" customHeight="1" spans="7:9">
      <c r="G30887" s="11"/>
      <c r="H30887" s="12"/>
      <c r="I30887" s="49"/>
    </row>
    <row r="30888" customHeight="1" spans="7:9">
      <c r="G30888" s="11"/>
      <c r="H30888" s="12"/>
      <c r="I30888" s="49"/>
    </row>
    <row r="30889" customHeight="1" spans="7:9">
      <c r="G30889" s="11"/>
      <c r="H30889" s="12"/>
      <c r="I30889" s="49"/>
    </row>
    <row r="30890" customHeight="1" spans="7:9">
      <c r="G30890" s="11"/>
      <c r="H30890" s="12"/>
      <c r="I30890" s="49"/>
    </row>
    <row r="30891" customHeight="1" spans="7:9">
      <c r="G30891" s="11"/>
      <c r="H30891" s="12"/>
      <c r="I30891" s="49"/>
    </row>
    <row r="30892" customHeight="1" spans="7:9">
      <c r="G30892" s="11"/>
      <c r="H30892" s="12"/>
      <c r="I30892" s="49"/>
    </row>
    <row r="30893" customHeight="1" spans="7:9">
      <c r="G30893" s="11"/>
      <c r="H30893" s="12"/>
      <c r="I30893" s="49"/>
    </row>
    <row r="30894" customHeight="1" spans="7:9">
      <c r="G30894" s="11"/>
      <c r="H30894" s="12"/>
      <c r="I30894" s="49"/>
    </row>
    <row r="30895" customHeight="1" spans="7:9">
      <c r="G30895" s="11"/>
      <c r="H30895" s="12"/>
      <c r="I30895" s="49"/>
    </row>
    <row r="30896" customHeight="1" spans="7:9">
      <c r="G30896" s="11"/>
      <c r="H30896" s="12"/>
      <c r="I30896" s="49"/>
    </row>
    <row r="30897" customHeight="1" spans="7:9">
      <c r="G30897" s="11"/>
      <c r="H30897" s="12"/>
      <c r="I30897" s="49"/>
    </row>
    <row r="30898" customHeight="1" spans="7:9">
      <c r="G30898" s="11"/>
      <c r="H30898" s="12"/>
      <c r="I30898" s="49"/>
    </row>
    <row r="30899" customHeight="1" spans="7:9">
      <c r="G30899" s="11"/>
      <c r="H30899" s="12"/>
      <c r="I30899" s="49"/>
    </row>
    <row r="30900" customHeight="1" spans="7:9">
      <c r="G30900" s="11"/>
      <c r="H30900" s="12"/>
      <c r="I30900" s="49"/>
    </row>
    <row r="30901" customHeight="1" spans="7:9">
      <c r="G30901" s="11"/>
      <c r="H30901" s="12"/>
      <c r="I30901" s="49"/>
    </row>
    <row r="30902" customHeight="1" spans="7:9">
      <c r="G30902" s="11"/>
      <c r="H30902" s="12"/>
      <c r="I30902" s="49"/>
    </row>
    <row r="30903" customHeight="1" spans="7:9">
      <c r="G30903" s="11"/>
      <c r="H30903" s="12"/>
      <c r="I30903" s="49"/>
    </row>
    <row r="30904" customHeight="1" spans="7:9">
      <c r="G30904" s="11"/>
      <c r="H30904" s="12"/>
      <c r="I30904" s="49"/>
    </row>
    <row r="30905" customHeight="1" spans="7:9">
      <c r="G30905" s="11"/>
      <c r="H30905" s="12"/>
      <c r="I30905" s="49"/>
    </row>
    <row r="30906" customHeight="1" spans="7:9">
      <c r="G30906" s="11"/>
      <c r="H30906" s="12"/>
      <c r="I30906" s="49"/>
    </row>
    <row r="30907" customHeight="1" spans="7:9">
      <c r="G30907" s="11"/>
      <c r="H30907" s="12"/>
      <c r="I30907" s="49"/>
    </row>
    <row r="30908" customHeight="1" spans="7:9">
      <c r="G30908" s="11"/>
      <c r="H30908" s="12"/>
      <c r="I30908" s="49"/>
    </row>
    <row r="30909" customHeight="1" spans="7:9">
      <c r="G30909" s="11"/>
      <c r="H30909" s="12"/>
      <c r="I30909" s="49"/>
    </row>
    <row r="30910" customHeight="1" spans="7:9">
      <c r="G30910" s="11"/>
      <c r="H30910" s="12"/>
      <c r="I30910" s="49"/>
    </row>
    <row r="30911" customHeight="1" spans="7:9">
      <c r="G30911" s="11"/>
      <c r="H30911" s="12"/>
      <c r="I30911" s="49"/>
    </row>
    <row r="30912" customHeight="1" spans="7:9">
      <c r="G30912" s="11"/>
      <c r="H30912" s="12"/>
      <c r="I30912" s="49"/>
    </row>
    <row r="30913" customHeight="1" spans="7:9">
      <c r="G30913" s="11"/>
      <c r="H30913" s="12"/>
      <c r="I30913" s="49"/>
    </row>
    <row r="30914" customHeight="1" spans="7:9">
      <c r="G30914" s="11"/>
      <c r="H30914" s="12"/>
      <c r="I30914" s="49"/>
    </row>
    <row r="30915" customHeight="1" spans="7:9">
      <c r="G30915" s="11"/>
      <c r="H30915" s="12"/>
      <c r="I30915" s="49"/>
    </row>
    <row r="30916" customHeight="1" spans="7:9">
      <c r="G30916" s="11"/>
      <c r="H30916" s="12"/>
      <c r="I30916" s="49"/>
    </row>
    <row r="30917" customHeight="1" spans="7:9">
      <c r="G30917" s="11"/>
      <c r="H30917" s="12"/>
      <c r="I30917" s="49"/>
    </row>
    <row r="30918" customHeight="1" spans="7:9">
      <c r="G30918" s="11"/>
      <c r="H30918" s="12"/>
      <c r="I30918" s="49"/>
    </row>
    <row r="30919" customHeight="1" spans="7:9">
      <c r="G30919" s="11"/>
      <c r="H30919" s="12"/>
      <c r="I30919" s="49"/>
    </row>
    <row r="30920" customHeight="1" spans="7:9">
      <c r="G30920" s="11"/>
      <c r="H30920" s="12"/>
      <c r="I30920" s="49"/>
    </row>
    <row r="30921" customHeight="1" spans="7:9">
      <c r="G30921" s="11"/>
      <c r="H30921" s="12"/>
      <c r="I30921" s="49"/>
    </row>
    <row r="30922" customHeight="1" spans="7:9">
      <c r="G30922" s="11"/>
      <c r="H30922" s="12"/>
      <c r="I30922" s="49"/>
    </row>
    <row r="30923" customHeight="1" spans="7:9">
      <c r="G30923" s="11"/>
      <c r="H30923" s="12"/>
      <c r="I30923" s="49"/>
    </row>
    <row r="30924" customHeight="1" spans="7:9">
      <c r="G30924" s="11"/>
      <c r="H30924" s="12"/>
      <c r="I30924" s="49"/>
    </row>
    <row r="30925" customHeight="1" spans="7:9">
      <c r="G30925" s="11"/>
      <c r="H30925" s="12"/>
      <c r="I30925" s="49"/>
    </row>
    <row r="30926" customHeight="1" spans="7:9">
      <c r="G30926" s="11"/>
      <c r="H30926" s="12"/>
      <c r="I30926" s="49"/>
    </row>
    <row r="30927" customHeight="1" spans="7:9">
      <c r="G30927" s="11"/>
      <c r="H30927" s="12"/>
      <c r="I30927" s="49"/>
    </row>
    <row r="30928" customHeight="1" spans="7:9">
      <c r="G30928" s="11"/>
      <c r="H30928" s="12"/>
      <c r="I30928" s="49"/>
    </row>
    <row r="30929" customHeight="1" spans="7:9">
      <c r="G30929" s="11"/>
      <c r="H30929" s="12"/>
      <c r="I30929" s="49"/>
    </row>
    <row r="30930" customHeight="1" spans="7:9">
      <c r="G30930" s="11"/>
      <c r="H30930" s="12"/>
      <c r="I30930" s="49"/>
    </row>
    <row r="30931" customHeight="1" spans="7:9">
      <c r="G30931" s="11"/>
      <c r="H30931" s="12"/>
      <c r="I30931" s="49"/>
    </row>
    <row r="30932" customHeight="1" spans="7:9">
      <c r="G30932" s="11"/>
      <c r="H30932" s="12"/>
      <c r="I30932" s="49"/>
    </row>
    <row r="30933" customHeight="1" spans="7:9">
      <c r="G30933" s="11"/>
      <c r="H30933" s="12"/>
      <c r="I30933" s="49"/>
    </row>
    <row r="30934" customHeight="1" spans="7:9">
      <c r="G30934" s="11"/>
      <c r="H30934" s="12"/>
      <c r="I30934" s="49"/>
    </row>
    <row r="30935" customHeight="1" spans="7:9">
      <c r="G30935" s="11"/>
      <c r="H30935" s="12"/>
      <c r="I30935" s="49"/>
    </row>
    <row r="30936" customHeight="1" spans="7:9">
      <c r="G30936" s="11"/>
      <c r="H30936" s="12"/>
      <c r="I30936" s="49"/>
    </row>
    <row r="30937" customHeight="1" spans="7:9">
      <c r="G30937" s="11"/>
      <c r="H30937" s="12"/>
      <c r="I30937" s="49"/>
    </row>
    <row r="30938" customHeight="1" spans="7:9">
      <c r="G30938" s="11"/>
      <c r="H30938" s="12"/>
      <c r="I30938" s="49"/>
    </row>
    <row r="30939" customHeight="1" spans="7:9">
      <c r="G30939" s="11"/>
      <c r="H30939" s="12"/>
      <c r="I30939" s="49"/>
    </row>
    <row r="30940" customHeight="1" spans="7:9">
      <c r="G30940" s="11"/>
      <c r="H30940" s="12"/>
      <c r="I30940" s="49"/>
    </row>
    <row r="30941" customHeight="1" spans="7:9">
      <c r="G30941" s="11"/>
      <c r="H30941" s="12"/>
      <c r="I30941" s="49"/>
    </row>
    <row r="30942" customHeight="1" spans="7:9">
      <c r="G30942" s="11"/>
      <c r="H30942" s="12"/>
      <c r="I30942" s="49"/>
    </row>
    <row r="30943" customHeight="1" spans="7:9">
      <c r="G30943" s="11"/>
      <c r="H30943" s="12"/>
      <c r="I30943" s="49"/>
    </row>
    <row r="30944" customHeight="1" spans="7:9">
      <c r="G30944" s="11"/>
      <c r="H30944" s="12"/>
      <c r="I30944" s="49"/>
    </row>
    <row r="30945" customHeight="1" spans="7:9">
      <c r="G30945" s="11"/>
      <c r="H30945" s="12"/>
      <c r="I30945" s="49"/>
    </row>
    <row r="30946" customHeight="1" spans="7:9">
      <c r="G30946" s="11"/>
      <c r="H30946" s="12"/>
      <c r="I30946" s="49"/>
    </row>
    <row r="30947" customHeight="1" spans="7:9">
      <c r="G30947" s="11"/>
      <c r="H30947" s="12"/>
      <c r="I30947" s="49"/>
    </row>
    <row r="30948" customHeight="1" spans="7:9">
      <c r="G30948" s="11"/>
      <c r="H30948" s="12"/>
      <c r="I30948" s="49"/>
    </row>
    <row r="30949" customHeight="1" spans="7:9">
      <c r="G30949" s="11"/>
      <c r="H30949" s="12"/>
      <c r="I30949" s="49"/>
    </row>
    <row r="30950" customHeight="1" spans="7:9">
      <c r="G30950" s="11"/>
      <c r="H30950" s="12"/>
      <c r="I30950" s="49"/>
    </row>
    <row r="30951" customHeight="1" spans="7:9">
      <c r="G30951" s="11"/>
      <c r="H30951" s="12"/>
      <c r="I30951" s="49"/>
    </row>
    <row r="30952" customHeight="1" spans="7:9">
      <c r="G30952" s="11"/>
      <c r="H30952" s="12"/>
      <c r="I30952" s="49"/>
    </row>
    <row r="30953" customHeight="1" spans="7:9">
      <c r="G30953" s="11"/>
      <c r="H30953" s="12"/>
      <c r="I30953" s="49"/>
    </row>
    <row r="30954" customHeight="1" spans="7:9">
      <c r="G30954" s="11"/>
      <c r="H30954" s="12"/>
      <c r="I30954" s="49"/>
    </row>
    <row r="30955" customHeight="1" spans="7:9">
      <c r="G30955" s="11"/>
      <c r="H30955" s="12"/>
      <c r="I30955" s="49"/>
    </row>
    <row r="30956" customHeight="1" spans="7:9">
      <c r="G30956" s="11"/>
      <c r="H30956" s="12"/>
      <c r="I30956" s="49"/>
    </row>
    <row r="30957" customHeight="1" spans="7:9">
      <c r="G30957" s="11"/>
      <c r="H30957" s="12"/>
      <c r="I30957" s="49"/>
    </row>
    <row r="30958" customHeight="1" spans="7:9">
      <c r="G30958" s="11"/>
      <c r="H30958" s="12"/>
      <c r="I30958" s="49"/>
    </row>
    <row r="30959" customHeight="1" spans="7:9">
      <c r="G30959" s="11"/>
      <c r="H30959" s="12"/>
      <c r="I30959" s="49"/>
    </row>
    <row r="30960" customHeight="1" spans="7:9">
      <c r="G30960" s="11"/>
      <c r="H30960" s="12"/>
      <c r="I30960" s="49"/>
    </row>
    <row r="30961" customHeight="1" spans="7:9">
      <c r="G30961" s="11"/>
      <c r="H30961" s="12"/>
      <c r="I30961" s="49"/>
    </row>
    <row r="30962" customHeight="1" spans="7:9">
      <c r="G30962" s="11"/>
      <c r="H30962" s="12"/>
      <c r="I30962" s="49"/>
    </row>
    <row r="30963" customHeight="1" spans="7:9">
      <c r="G30963" s="11"/>
      <c r="H30963" s="12"/>
      <c r="I30963" s="49"/>
    </row>
    <row r="30964" customHeight="1" spans="7:9">
      <c r="G30964" s="11"/>
      <c r="H30964" s="12"/>
      <c r="I30964" s="49"/>
    </row>
    <row r="30965" customHeight="1" spans="7:9">
      <c r="G30965" s="11"/>
      <c r="H30965" s="12"/>
      <c r="I30965" s="49"/>
    </row>
    <row r="30966" customHeight="1" spans="7:9">
      <c r="G30966" s="11"/>
      <c r="H30966" s="12"/>
      <c r="I30966" s="49"/>
    </row>
    <row r="30967" customHeight="1" spans="7:9">
      <c r="G30967" s="11"/>
      <c r="H30967" s="12"/>
      <c r="I30967" s="49"/>
    </row>
    <row r="30968" customHeight="1" spans="7:9">
      <c r="G30968" s="11"/>
      <c r="H30968" s="12"/>
      <c r="I30968" s="49"/>
    </row>
    <row r="30969" customHeight="1" spans="7:9">
      <c r="G30969" s="11"/>
      <c r="H30969" s="12"/>
      <c r="I30969" s="49"/>
    </row>
    <row r="30970" customHeight="1" spans="7:9">
      <c r="G30970" s="11"/>
      <c r="H30970" s="12"/>
      <c r="I30970" s="49"/>
    </row>
    <row r="30971" customHeight="1" spans="7:9">
      <c r="G30971" s="11"/>
      <c r="H30971" s="12"/>
      <c r="I30971" s="49"/>
    </row>
    <row r="30972" customHeight="1" spans="7:9">
      <c r="G30972" s="11"/>
      <c r="H30972" s="12"/>
      <c r="I30972" s="49"/>
    </row>
    <row r="30973" customHeight="1" spans="7:9">
      <c r="G30973" s="11"/>
      <c r="H30973" s="12"/>
      <c r="I30973" s="49"/>
    </row>
    <row r="30974" customHeight="1" spans="7:9">
      <c r="G30974" s="11"/>
      <c r="H30974" s="12"/>
      <c r="I30974" s="49"/>
    </row>
    <row r="30975" customHeight="1" spans="7:9">
      <c r="G30975" s="11"/>
      <c r="H30975" s="12"/>
      <c r="I30975" s="49"/>
    </row>
    <row r="30976" customHeight="1" spans="7:9">
      <c r="G30976" s="11"/>
      <c r="H30976" s="12"/>
      <c r="I30976" s="49"/>
    </row>
    <row r="30977" customHeight="1" spans="7:9">
      <c r="G30977" s="11"/>
      <c r="H30977" s="12"/>
      <c r="I30977" s="49"/>
    </row>
    <row r="30978" customHeight="1" spans="7:9">
      <c r="G30978" s="11"/>
      <c r="H30978" s="12"/>
      <c r="I30978" s="49"/>
    </row>
    <row r="30979" customHeight="1" spans="7:9">
      <c r="G30979" s="11"/>
      <c r="H30979" s="12"/>
      <c r="I30979" s="49"/>
    </row>
    <row r="30980" customHeight="1" spans="7:9">
      <c r="G30980" s="11"/>
      <c r="H30980" s="12"/>
      <c r="I30980" s="49"/>
    </row>
    <row r="30981" customHeight="1" spans="7:9">
      <c r="G30981" s="11"/>
      <c r="H30981" s="12"/>
      <c r="I30981" s="49"/>
    </row>
    <row r="30982" customHeight="1" spans="7:9">
      <c r="G30982" s="11"/>
      <c r="H30982" s="12"/>
      <c r="I30982" s="49"/>
    </row>
    <row r="30983" customHeight="1" spans="7:9">
      <c r="G30983" s="11"/>
      <c r="H30983" s="12"/>
      <c r="I30983" s="49"/>
    </row>
    <row r="30984" customHeight="1" spans="7:9">
      <c r="G30984" s="11"/>
      <c r="H30984" s="12"/>
      <c r="I30984" s="49"/>
    </row>
    <row r="30985" customHeight="1" spans="7:9">
      <c r="G30985" s="11"/>
      <c r="H30985" s="12"/>
      <c r="I30985" s="49"/>
    </row>
    <row r="30986" customHeight="1" spans="7:9">
      <c r="G30986" s="11"/>
      <c r="H30986" s="12"/>
      <c r="I30986" s="49"/>
    </row>
    <row r="30987" customHeight="1" spans="7:9">
      <c r="G30987" s="11"/>
      <c r="H30987" s="12"/>
      <c r="I30987" s="49"/>
    </row>
    <row r="30988" customHeight="1" spans="7:9">
      <c r="G30988" s="11"/>
      <c r="H30988" s="12"/>
      <c r="I30988" s="49"/>
    </row>
    <row r="30989" customHeight="1" spans="7:9">
      <c r="G30989" s="11"/>
      <c r="H30989" s="12"/>
      <c r="I30989" s="49"/>
    </row>
    <row r="30990" customHeight="1" spans="7:9">
      <c r="G30990" s="11"/>
      <c r="H30990" s="12"/>
      <c r="I30990" s="49"/>
    </row>
    <row r="30991" customHeight="1" spans="7:9">
      <c r="G30991" s="11"/>
      <c r="H30991" s="12"/>
      <c r="I30991" s="49"/>
    </row>
    <row r="30992" customHeight="1" spans="7:9">
      <c r="G30992" s="11"/>
      <c r="H30992" s="12"/>
      <c r="I30992" s="49"/>
    </row>
    <row r="30993" customHeight="1" spans="7:9">
      <c r="G30993" s="11"/>
      <c r="H30993" s="12"/>
      <c r="I30993" s="49"/>
    </row>
    <row r="30994" customHeight="1" spans="7:9">
      <c r="G30994" s="11"/>
      <c r="H30994" s="12"/>
      <c r="I30994" s="49"/>
    </row>
    <row r="30995" customHeight="1" spans="7:9">
      <c r="G30995" s="11"/>
      <c r="H30995" s="12"/>
      <c r="I30995" s="49"/>
    </row>
    <row r="30996" customHeight="1" spans="7:9">
      <c r="G30996" s="11"/>
      <c r="H30996" s="12"/>
      <c r="I30996" s="49"/>
    </row>
    <row r="30997" customHeight="1" spans="7:9">
      <c r="G30997" s="11"/>
      <c r="H30997" s="12"/>
      <c r="I30997" s="49"/>
    </row>
    <row r="30998" customHeight="1" spans="7:9">
      <c r="G30998" s="11"/>
      <c r="H30998" s="12"/>
      <c r="I30998" s="49"/>
    </row>
    <row r="30999" customHeight="1" spans="7:9">
      <c r="G30999" s="11"/>
      <c r="H30999" s="12"/>
      <c r="I30999" s="49"/>
    </row>
    <row r="31000" customHeight="1" spans="7:9">
      <c r="G31000" s="11"/>
      <c r="H31000" s="12"/>
      <c r="I31000" s="49"/>
    </row>
    <row r="31001" customHeight="1" spans="7:9">
      <c r="G31001" s="11"/>
      <c r="H31001" s="12"/>
      <c r="I31001" s="49"/>
    </row>
    <row r="31002" customHeight="1" spans="7:9">
      <c r="G31002" s="11"/>
      <c r="H31002" s="12"/>
      <c r="I31002" s="49"/>
    </row>
    <row r="31003" customHeight="1" spans="7:9">
      <c r="G31003" s="11"/>
      <c r="H31003" s="12"/>
      <c r="I31003" s="49"/>
    </row>
    <row r="31004" customHeight="1" spans="7:9">
      <c r="G31004" s="11"/>
      <c r="H31004" s="12"/>
      <c r="I31004" s="49"/>
    </row>
    <row r="31005" customHeight="1" spans="7:9">
      <c r="G31005" s="11"/>
      <c r="H31005" s="12"/>
      <c r="I31005" s="49"/>
    </row>
    <row r="31006" customHeight="1" spans="7:9">
      <c r="G31006" s="11"/>
      <c r="H31006" s="12"/>
      <c r="I31006" s="49"/>
    </row>
    <row r="31007" customHeight="1" spans="7:9">
      <c r="G31007" s="11"/>
      <c r="H31007" s="12"/>
      <c r="I31007" s="49"/>
    </row>
    <row r="31008" customHeight="1" spans="7:9">
      <c r="G31008" s="11"/>
      <c r="H31008" s="12"/>
      <c r="I31008" s="49"/>
    </row>
    <row r="31009" customHeight="1" spans="7:9">
      <c r="G31009" s="11"/>
      <c r="H31009" s="12"/>
      <c r="I31009" s="49"/>
    </row>
    <row r="31010" customHeight="1" spans="7:9">
      <c r="G31010" s="11"/>
      <c r="H31010" s="12"/>
      <c r="I31010" s="49"/>
    </row>
    <row r="31011" customHeight="1" spans="7:9">
      <c r="G31011" s="11"/>
      <c r="H31011" s="12"/>
      <c r="I31011" s="49"/>
    </row>
    <row r="31012" customHeight="1" spans="7:9">
      <c r="G31012" s="11"/>
      <c r="H31012" s="12"/>
      <c r="I31012" s="49"/>
    </row>
    <row r="31013" customHeight="1" spans="7:9">
      <c r="G31013" s="11"/>
      <c r="H31013" s="12"/>
      <c r="I31013" s="49"/>
    </row>
    <row r="31014" customHeight="1" spans="7:9">
      <c r="G31014" s="11"/>
      <c r="H31014" s="12"/>
      <c r="I31014" s="49"/>
    </row>
    <row r="31015" customHeight="1" spans="7:9">
      <c r="G31015" s="11"/>
      <c r="H31015" s="12"/>
      <c r="I31015" s="49"/>
    </row>
    <row r="31016" customHeight="1" spans="7:9">
      <c r="G31016" s="11"/>
      <c r="H31016" s="12"/>
      <c r="I31016" s="49"/>
    </row>
    <row r="31017" customHeight="1" spans="7:9">
      <c r="G31017" s="11"/>
      <c r="H31017" s="12"/>
      <c r="I31017" s="49"/>
    </row>
    <row r="31018" customHeight="1" spans="7:9">
      <c r="G31018" s="11"/>
      <c r="H31018" s="12"/>
      <c r="I31018" s="49"/>
    </row>
    <row r="31019" customHeight="1" spans="7:9">
      <c r="G31019" s="11"/>
      <c r="H31019" s="12"/>
      <c r="I31019" s="49"/>
    </row>
    <row r="31020" customHeight="1" spans="7:9">
      <c r="G31020" s="11"/>
      <c r="H31020" s="12"/>
      <c r="I31020" s="49"/>
    </row>
    <row r="31021" customHeight="1" spans="7:9">
      <c r="G31021" s="11"/>
      <c r="H31021" s="12"/>
      <c r="I31021" s="49"/>
    </row>
    <row r="31022" customHeight="1" spans="7:9">
      <c r="G31022" s="11"/>
      <c r="H31022" s="12"/>
      <c r="I31022" s="49"/>
    </row>
    <row r="31023" customHeight="1" spans="7:9">
      <c r="G31023" s="11"/>
      <c r="H31023" s="12"/>
      <c r="I31023" s="49"/>
    </row>
    <row r="31024" customHeight="1" spans="7:9">
      <c r="G31024" s="11"/>
      <c r="H31024" s="12"/>
      <c r="I31024" s="49"/>
    </row>
    <row r="31025" customHeight="1" spans="7:9">
      <c r="G31025" s="11"/>
      <c r="H31025" s="12"/>
      <c r="I31025" s="49"/>
    </row>
    <row r="31026" customHeight="1" spans="7:9">
      <c r="G31026" s="11"/>
      <c r="H31026" s="12"/>
      <c r="I31026" s="49"/>
    </row>
    <row r="31027" customHeight="1" spans="7:9">
      <c r="G31027" s="11"/>
      <c r="H31027" s="12"/>
      <c r="I31027" s="49"/>
    </row>
    <row r="31028" customHeight="1" spans="7:9">
      <c r="G31028" s="11"/>
      <c r="H31028" s="12"/>
      <c r="I31028" s="49"/>
    </row>
    <row r="31029" customHeight="1" spans="7:9">
      <c r="G31029" s="11"/>
      <c r="H31029" s="12"/>
      <c r="I31029" s="49"/>
    </row>
    <row r="31030" customHeight="1" spans="7:9">
      <c r="G31030" s="11"/>
      <c r="H31030" s="12"/>
      <c r="I31030" s="49"/>
    </row>
    <row r="31031" customHeight="1" spans="7:9">
      <c r="G31031" s="11"/>
      <c r="H31031" s="12"/>
      <c r="I31031" s="49"/>
    </row>
    <row r="31032" customHeight="1" spans="7:9">
      <c r="G31032" s="11"/>
      <c r="H31032" s="12"/>
      <c r="I31032" s="49"/>
    </row>
    <row r="31033" customHeight="1" spans="7:9">
      <c r="G31033" s="11"/>
      <c r="H31033" s="12"/>
      <c r="I31033" s="49"/>
    </row>
    <row r="31034" customHeight="1" spans="7:9">
      <c r="G31034" s="11"/>
      <c r="H31034" s="12"/>
      <c r="I31034" s="49"/>
    </row>
    <row r="31035" customHeight="1" spans="7:9">
      <c r="G31035" s="11"/>
      <c r="H31035" s="12"/>
      <c r="I31035" s="49"/>
    </row>
    <row r="31036" customHeight="1" spans="7:9">
      <c r="G31036" s="11"/>
      <c r="H31036" s="12"/>
      <c r="I31036" s="49"/>
    </row>
    <row r="31037" customHeight="1" spans="7:9">
      <c r="G31037" s="11"/>
      <c r="H31037" s="12"/>
      <c r="I31037" s="49"/>
    </row>
    <row r="31038" customHeight="1" spans="7:9">
      <c r="G31038" s="11"/>
      <c r="H31038" s="12"/>
      <c r="I31038" s="49"/>
    </row>
    <row r="31039" customHeight="1" spans="7:9">
      <c r="G31039" s="11"/>
      <c r="H31039" s="12"/>
      <c r="I31039" s="49"/>
    </row>
    <row r="31040" customHeight="1" spans="7:9">
      <c r="G31040" s="11"/>
      <c r="H31040" s="12"/>
      <c r="I31040" s="49"/>
    </row>
    <row r="31041" customHeight="1" spans="7:9">
      <c r="G31041" s="11"/>
      <c r="H31041" s="12"/>
      <c r="I31041" s="49"/>
    </row>
    <row r="31042" customHeight="1" spans="7:9">
      <c r="G31042" s="11"/>
      <c r="H31042" s="12"/>
      <c r="I31042" s="49"/>
    </row>
    <row r="31043" customHeight="1" spans="7:9">
      <c r="G31043" s="11"/>
      <c r="H31043" s="12"/>
      <c r="I31043" s="49"/>
    </row>
    <row r="31044" customHeight="1" spans="7:9">
      <c r="G31044" s="11"/>
      <c r="H31044" s="12"/>
      <c r="I31044" s="49"/>
    </row>
    <row r="31045" customHeight="1" spans="7:9">
      <c r="G31045" s="11"/>
      <c r="H31045" s="12"/>
      <c r="I31045" s="49"/>
    </row>
    <row r="31046" customHeight="1" spans="7:9">
      <c r="G31046" s="11"/>
      <c r="H31046" s="12"/>
      <c r="I31046" s="49"/>
    </row>
    <row r="31047" customHeight="1" spans="7:9">
      <c r="G31047" s="11"/>
      <c r="H31047" s="12"/>
      <c r="I31047" s="49"/>
    </row>
    <row r="31048" customHeight="1" spans="7:9">
      <c r="G31048" s="11"/>
      <c r="H31048" s="12"/>
      <c r="I31048" s="49"/>
    </row>
    <row r="31049" customHeight="1" spans="7:9">
      <c r="G31049" s="11"/>
      <c r="H31049" s="12"/>
      <c r="I31049" s="49"/>
    </row>
    <row r="31050" customHeight="1" spans="7:9">
      <c r="G31050" s="11"/>
      <c r="H31050" s="12"/>
      <c r="I31050" s="49"/>
    </row>
    <row r="31051" customHeight="1" spans="7:9">
      <c r="G31051" s="11"/>
      <c r="H31051" s="12"/>
      <c r="I31051" s="49"/>
    </row>
    <row r="31052" customHeight="1" spans="7:9">
      <c r="G31052" s="11"/>
      <c r="H31052" s="12"/>
      <c r="I31052" s="49"/>
    </row>
    <row r="31053" customHeight="1" spans="7:9">
      <c r="G31053" s="11"/>
      <c r="H31053" s="12"/>
      <c r="I31053" s="49"/>
    </row>
    <row r="31054" customHeight="1" spans="7:9">
      <c r="G31054" s="11"/>
      <c r="H31054" s="12"/>
      <c r="I31054" s="49"/>
    </row>
    <row r="31055" customHeight="1" spans="7:9">
      <c r="G31055" s="11"/>
      <c r="H31055" s="12"/>
      <c r="I31055" s="49"/>
    </row>
    <row r="31056" customHeight="1" spans="7:9">
      <c r="G31056" s="11"/>
      <c r="H31056" s="12"/>
      <c r="I31056" s="49"/>
    </row>
    <row r="31057" customHeight="1" spans="7:9">
      <c r="G31057" s="11"/>
      <c r="H31057" s="12"/>
      <c r="I31057" s="49"/>
    </row>
    <row r="31058" customHeight="1" spans="7:9">
      <c r="G31058" s="11"/>
      <c r="H31058" s="12"/>
      <c r="I31058" s="49"/>
    </row>
    <row r="31059" customHeight="1" spans="7:9">
      <c r="G31059" s="11"/>
      <c r="H31059" s="12"/>
      <c r="I31059" s="49"/>
    </row>
    <row r="31060" customHeight="1" spans="7:9">
      <c r="G31060" s="11"/>
      <c r="H31060" s="12"/>
      <c r="I31060" s="49"/>
    </row>
    <row r="31061" customHeight="1" spans="7:9">
      <c r="G31061" s="11"/>
      <c r="H31061" s="12"/>
      <c r="I31061" s="49"/>
    </row>
    <row r="31062" customHeight="1" spans="7:9">
      <c r="G31062" s="11"/>
      <c r="H31062" s="12"/>
      <c r="I31062" s="49"/>
    </row>
    <row r="31063" customHeight="1" spans="7:9">
      <c r="G31063" s="11"/>
      <c r="H31063" s="12"/>
      <c r="I31063" s="49"/>
    </row>
    <row r="31064" customHeight="1" spans="7:9">
      <c r="G31064" s="11"/>
      <c r="H31064" s="12"/>
      <c r="I31064" s="49"/>
    </row>
    <row r="31065" customHeight="1" spans="7:9">
      <c r="G31065" s="11"/>
      <c r="H31065" s="12"/>
      <c r="I31065" s="49"/>
    </row>
    <row r="31066" customHeight="1" spans="7:9">
      <c r="G31066" s="11"/>
      <c r="H31066" s="12"/>
      <c r="I31066" s="49"/>
    </row>
    <row r="31067" customHeight="1" spans="7:9">
      <c r="G31067" s="11"/>
      <c r="H31067" s="12"/>
      <c r="I31067" s="49"/>
    </row>
    <row r="31068" customHeight="1" spans="7:9">
      <c r="G31068" s="11"/>
      <c r="H31068" s="12"/>
      <c r="I31068" s="49"/>
    </row>
    <row r="31069" customHeight="1" spans="7:9">
      <c r="G31069" s="11"/>
      <c r="H31069" s="12"/>
      <c r="I31069" s="49"/>
    </row>
    <row r="31070" customHeight="1" spans="7:9">
      <c r="G31070" s="11"/>
      <c r="H31070" s="12"/>
      <c r="I31070" s="49"/>
    </row>
    <row r="31071" customHeight="1" spans="7:9">
      <c r="G31071" s="11"/>
      <c r="H31071" s="12"/>
      <c r="I31071" s="49"/>
    </row>
    <row r="31072" customHeight="1" spans="7:9">
      <c r="G31072" s="11"/>
      <c r="H31072" s="12"/>
      <c r="I31072" s="49"/>
    </row>
    <row r="31073" customHeight="1" spans="7:9">
      <c r="G31073" s="11"/>
      <c r="H31073" s="12"/>
      <c r="I31073" s="49"/>
    </row>
    <row r="31074" customHeight="1" spans="7:9">
      <c r="G31074" s="11"/>
      <c r="H31074" s="12"/>
      <c r="I31074" s="49"/>
    </row>
    <row r="31075" customHeight="1" spans="7:9">
      <c r="G31075" s="11"/>
      <c r="H31075" s="12"/>
      <c r="I31075" s="49"/>
    </row>
    <row r="31076" customHeight="1" spans="7:9">
      <c r="G31076" s="11"/>
      <c r="H31076" s="12"/>
      <c r="I31076" s="49"/>
    </row>
    <row r="31077" customHeight="1" spans="7:9">
      <c r="G31077" s="11"/>
      <c r="H31077" s="12"/>
      <c r="I31077" s="49"/>
    </row>
    <row r="31078" customHeight="1" spans="7:9">
      <c r="G31078" s="11"/>
      <c r="H31078" s="12"/>
      <c r="I31078" s="49"/>
    </row>
    <row r="31079" customHeight="1" spans="7:9">
      <c r="G31079" s="11"/>
      <c r="H31079" s="12"/>
      <c r="I31079" s="49"/>
    </row>
    <row r="31080" customHeight="1" spans="7:9">
      <c r="G31080" s="11"/>
      <c r="H31080" s="12"/>
      <c r="I31080" s="49"/>
    </row>
    <row r="31081" customHeight="1" spans="7:9">
      <c r="G31081" s="11"/>
      <c r="H31081" s="12"/>
      <c r="I31081" s="49"/>
    </row>
    <row r="31082" customHeight="1" spans="7:9">
      <c r="G31082" s="11"/>
      <c r="H31082" s="12"/>
      <c r="I31082" s="49"/>
    </row>
    <row r="31083" customHeight="1" spans="7:9">
      <c r="G31083" s="11"/>
      <c r="H31083" s="12"/>
      <c r="I31083" s="49"/>
    </row>
    <row r="31084" customHeight="1" spans="7:9">
      <c r="G31084" s="11"/>
      <c r="H31084" s="12"/>
      <c r="I31084" s="49"/>
    </row>
    <row r="31085" customHeight="1" spans="7:9">
      <c r="G31085" s="11"/>
      <c r="H31085" s="12"/>
      <c r="I31085" s="49"/>
    </row>
    <row r="31086" customHeight="1" spans="7:9">
      <c r="G31086" s="11"/>
      <c r="H31086" s="12"/>
      <c r="I31086" s="49"/>
    </row>
    <row r="31087" customHeight="1" spans="7:9">
      <c r="G31087" s="11"/>
      <c r="H31087" s="12"/>
      <c r="I31087" s="49"/>
    </row>
    <row r="31088" customHeight="1" spans="7:9">
      <c r="G31088" s="11"/>
      <c r="H31088" s="12"/>
      <c r="I31088" s="49"/>
    </row>
    <row r="31089" customHeight="1" spans="7:9">
      <c r="G31089" s="11"/>
      <c r="H31089" s="12"/>
      <c r="I31089" s="49"/>
    </row>
    <row r="31090" customHeight="1" spans="7:9">
      <c r="G31090" s="11"/>
      <c r="H31090" s="12"/>
      <c r="I31090" s="49"/>
    </row>
    <row r="31091" customHeight="1" spans="7:9">
      <c r="G31091" s="11"/>
      <c r="H31091" s="12"/>
      <c r="I31091" s="49"/>
    </row>
    <row r="31092" customHeight="1" spans="7:9">
      <c r="G31092" s="11"/>
      <c r="H31092" s="12"/>
      <c r="I31092" s="49"/>
    </row>
    <row r="31093" customHeight="1" spans="7:9">
      <c r="G31093" s="11"/>
      <c r="H31093" s="12"/>
      <c r="I31093" s="49"/>
    </row>
    <row r="31094" customHeight="1" spans="7:9">
      <c r="G31094" s="11"/>
      <c r="H31094" s="12"/>
      <c r="I31094" s="49"/>
    </row>
    <row r="31095" customHeight="1" spans="7:9">
      <c r="G31095" s="11"/>
      <c r="H31095" s="12"/>
      <c r="I31095" s="49"/>
    </row>
    <row r="31096" customHeight="1" spans="7:9">
      <c r="G31096" s="11"/>
      <c r="H31096" s="12"/>
      <c r="I31096" s="49"/>
    </row>
    <row r="31097" customHeight="1" spans="7:9">
      <c r="G31097" s="11"/>
      <c r="H31097" s="12"/>
      <c r="I31097" s="49"/>
    </row>
    <row r="31098" customHeight="1" spans="7:9">
      <c r="G31098" s="11"/>
      <c r="H31098" s="12"/>
      <c r="I31098" s="49"/>
    </row>
    <row r="31099" customHeight="1" spans="7:9">
      <c r="G31099" s="11"/>
      <c r="H31099" s="12"/>
      <c r="I31099" s="49"/>
    </row>
    <row r="31100" customHeight="1" spans="7:9">
      <c r="G31100" s="11"/>
      <c r="H31100" s="12"/>
      <c r="I31100" s="49"/>
    </row>
    <row r="31101" customHeight="1" spans="7:9">
      <c r="G31101" s="11"/>
      <c r="H31101" s="12"/>
      <c r="I31101" s="49"/>
    </row>
    <row r="31102" customHeight="1" spans="7:9">
      <c r="G31102" s="11"/>
      <c r="H31102" s="12"/>
      <c r="I31102" s="49"/>
    </row>
    <row r="31103" customHeight="1" spans="7:9">
      <c r="G31103" s="11"/>
      <c r="H31103" s="12"/>
      <c r="I31103" s="49"/>
    </row>
    <row r="31104" customHeight="1" spans="7:9">
      <c r="G31104" s="11"/>
      <c r="H31104" s="12"/>
      <c r="I31104" s="49"/>
    </row>
    <row r="31105" customHeight="1" spans="7:9">
      <c r="G31105" s="11"/>
      <c r="H31105" s="12"/>
      <c r="I31105" s="49"/>
    </row>
    <row r="31106" customHeight="1" spans="7:9">
      <c r="G31106" s="11"/>
      <c r="H31106" s="12"/>
      <c r="I31106" s="49"/>
    </row>
    <row r="31107" customHeight="1" spans="7:9">
      <c r="G31107" s="11"/>
      <c r="H31107" s="12"/>
      <c r="I31107" s="49"/>
    </row>
    <row r="31108" customHeight="1" spans="7:9">
      <c r="G31108" s="11"/>
      <c r="H31108" s="12"/>
      <c r="I31108" s="49"/>
    </row>
    <row r="31109" customHeight="1" spans="7:9">
      <c r="G31109" s="11"/>
      <c r="H31109" s="12"/>
      <c r="I31109" s="49"/>
    </row>
    <row r="31110" customHeight="1" spans="7:9">
      <c r="G31110" s="11"/>
      <c r="H31110" s="12"/>
      <c r="I31110" s="49"/>
    </row>
    <row r="31111" customHeight="1" spans="7:9">
      <c r="G31111" s="11"/>
      <c r="H31111" s="12"/>
      <c r="I31111" s="49"/>
    </row>
    <row r="31112" customHeight="1" spans="7:9">
      <c r="G31112" s="11"/>
      <c r="H31112" s="12"/>
      <c r="I31112" s="49"/>
    </row>
    <row r="31113" customHeight="1" spans="7:9">
      <c r="G31113" s="11"/>
      <c r="H31113" s="12"/>
      <c r="I31113" s="49"/>
    </row>
    <row r="31114" customHeight="1" spans="7:9">
      <c r="G31114" s="11"/>
      <c r="H31114" s="12"/>
      <c r="I31114" s="49"/>
    </row>
    <row r="31115" customHeight="1" spans="7:9">
      <c r="G31115" s="11"/>
      <c r="H31115" s="12"/>
      <c r="I31115" s="49"/>
    </row>
    <row r="31116" customHeight="1" spans="7:9">
      <c r="G31116" s="11"/>
      <c r="H31116" s="12"/>
      <c r="I31116" s="49"/>
    </row>
    <row r="31117" customHeight="1" spans="7:9">
      <c r="G31117" s="11"/>
      <c r="H31117" s="12"/>
      <c r="I31117" s="49"/>
    </row>
    <row r="31118" customHeight="1" spans="7:9">
      <c r="G31118" s="11"/>
      <c r="H31118" s="12"/>
      <c r="I31118" s="49"/>
    </row>
    <row r="31119" customHeight="1" spans="7:9">
      <c r="G31119" s="11"/>
      <c r="H31119" s="12"/>
      <c r="I31119" s="49"/>
    </row>
    <row r="31120" customHeight="1" spans="7:9">
      <c r="G31120" s="11"/>
      <c r="H31120" s="12"/>
      <c r="I31120" s="49"/>
    </row>
    <row r="31121" customHeight="1" spans="7:9">
      <c r="G31121" s="11"/>
      <c r="H31121" s="12"/>
      <c r="I31121" s="49"/>
    </row>
    <row r="31122" customHeight="1" spans="7:9">
      <c r="G31122" s="11"/>
      <c r="H31122" s="12"/>
      <c r="I31122" s="49"/>
    </row>
    <row r="31123" customHeight="1" spans="7:9">
      <c r="G31123" s="11"/>
      <c r="H31123" s="12"/>
      <c r="I31123" s="49"/>
    </row>
    <row r="31124" customHeight="1" spans="7:9">
      <c r="G31124" s="11"/>
      <c r="H31124" s="12"/>
      <c r="I31124" s="49"/>
    </row>
    <row r="31125" customHeight="1" spans="7:9">
      <c r="G31125" s="11"/>
      <c r="H31125" s="12"/>
      <c r="I31125" s="49"/>
    </row>
    <row r="31126" customHeight="1" spans="7:9">
      <c r="G31126" s="11"/>
      <c r="H31126" s="12"/>
      <c r="I31126" s="49"/>
    </row>
    <row r="31127" customHeight="1" spans="7:9">
      <c r="G31127" s="11"/>
      <c r="H31127" s="12"/>
      <c r="I31127" s="49"/>
    </row>
    <row r="31128" customHeight="1" spans="7:9">
      <c r="G31128" s="11"/>
      <c r="H31128" s="12"/>
      <c r="I31128" s="49"/>
    </row>
    <row r="31129" customHeight="1" spans="7:9">
      <c r="G31129" s="11"/>
      <c r="H31129" s="12"/>
      <c r="I31129" s="49"/>
    </row>
    <row r="31130" customHeight="1" spans="7:9">
      <c r="G31130" s="11"/>
      <c r="H31130" s="12"/>
      <c r="I31130" s="49"/>
    </row>
    <row r="31131" customHeight="1" spans="7:9">
      <c r="G31131" s="11"/>
      <c r="H31131" s="12"/>
      <c r="I31131" s="49"/>
    </row>
    <row r="31132" customHeight="1" spans="7:9">
      <c r="G31132" s="11"/>
      <c r="H31132" s="12"/>
      <c r="I31132" s="49"/>
    </row>
    <row r="31133" customHeight="1" spans="7:9">
      <c r="G31133" s="11"/>
      <c r="H31133" s="12"/>
      <c r="I31133" s="49"/>
    </row>
    <row r="31134" customHeight="1" spans="7:9">
      <c r="G31134" s="11"/>
      <c r="H31134" s="12"/>
      <c r="I31134" s="49"/>
    </row>
    <row r="31135" customHeight="1" spans="7:9">
      <c r="G31135" s="11"/>
      <c r="H31135" s="12"/>
      <c r="I31135" s="49"/>
    </row>
    <row r="31136" customHeight="1" spans="7:9">
      <c r="G31136" s="11"/>
      <c r="H31136" s="12"/>
      <c r="I31136" s="49"/>
    </row>
    <row r="31137" customHeight="1" spans="7:9">
      <c r="G31137" s="11"/>
      <c r="H31137" s="12"/>
      <c r="I31137" s="49"/>
    </row>
    <row r="31138" customHeight="1" spans="7:9">
      <c r="G31138" s="11"/>
      <c r="H31138" s="12"/>
      <c r="I31138" s="49"/>
    </row>
    <row r="31139" customHeight="1" spans="7:9">
      <c r="G31139" s="11"/>
      <c r="H31139" s="12"/>
      <c r="I31139" s="49"/>
    </row>
    <row r="31140" customHeight="1" spans="7:9">
      <c r="G31140" s="11"/>
      <c r="H31140" s="12"/>
      <c r="I31140" s="49"/>
    </row>
    <row r="31141" customHeight="1" spans="7:9">
      <c r="G31141" s="11"/>
      <c r="H31141" s="12"/>
      <c r="I31141" s="49"/>
    </row>
    <row r="31142" customHeight="1" spans="7:9">
      <c r="G31142" s="11"/>
      <c r="H31142" s="12"/>
      <c r="I31142" s="49"/>
    </row>
    <row r="31143" customHeight="1" spans="7:9">
      <c r="G31143" s="11"/>
      <c r="H31143" s="12"/>
      <c r="I31143" s="49"/>
    </row>
    <row r="31144" customHeight="1" spans="7:9">
      <c r="G31144" s="11"/>
      <c r="H31144" s="12"/>
      <c r="I31144" s="49"/>
    </row>
    <row r="31145" customHeight="1" spans="7:9">
      <c r="G31145" s="11"/>
      <c r="H31145" s="12"/>
      <c r="I31145" s="49"/>
    </row>
    <row r="31146" customHeight="1" spans="7:9">
      <c r="G31146" s="11"/>
      <c r="H31146" s="12"/>
      <c r="I31146" s="49"/>
    </row>
    <row r="31147" customHeight="1" spans="7:9">
      <c r="G31147" s="11"/>
      <c r="H31147" s="12"/>
      <c r="I31147" s="49"/>
    </row>
    <row r="31148" customHeight="1" spans="7:9">
      <c r="G31148" s="11"/>
      <c r="H31148" s="12"/>
      <c r="I31148" s="49"/>
    </row>
    <row r="31149" customHeight="1" spans="7:9">
      <c r="G31149" s="11"/>
      <c r="H31149" s="12"/>
      <c r="I31149" s="49"/>
    </row>
    <row r="31150" customHeight="1" spans="7:9">
      <c r="G31150" s="11"/>
      <c r="H31150" s="12"/>
      <c r="I31150" s="49"/>
    </row>
    <row r="31151" customHeight="1" spans="7:9">
      <c r="G31151" s="11"/>
      <c r="H31151" s="12"/>
      <c r="I31151" s="49"/>
    </row>
    <row r="31152" customHeight="1" spans="7:9">
      <c r="G31152" s="11"/>
      <c r="H31152" s="12"/>
      <c r="I31152" s="49"/>
    </row>
    <row r="31153" customHeight="1" spans="7:9">
      <c r="G31153" s="11"/>
      <c r="H31153" s="12"/>
      <c r="I31153" s="49"/>
    </row>
    <row r="31154" customHeight="1" spans="7:9">
      <c r="G31154" s="11"/>
      <c r="H31154" s="12"/>
      <c r="I31154" s="49"/>
    </row>
    <row r="31155" customHeight="1" spans="7:9">
      <c r="G31155" s="11"/>
      <c r="H31155" s="12"/>
      <c r="I31155" s="49"/>
    </row>
    <row r="31156" customHeight="1" spans="7:9">
      <c r="G31156" s="11"/>
      <c r="H31156" s="12"/>
      <c r="I31156" s="49"/>
    </row>
    <row r="31157" customHeight="1" spans="7:9">
      <c r="G31157" s="11"/>
      <c r="H31157" s="12"/>
      <c r="I31157" s="49"/>
    </row>
    <row r="31158" customHeight="1" spans="7:9">
      <c r="G31158" s="11"/>
      <c r="H31158" s="12"/>
      <c r="I31158" s="49"/>
    </row>
    <row r="31159" customHeight="1" spans="7:9">
      <c r="G31159" s="11"/>
      <c r="H31159" s="12"/>
      <c r="I31159" s="49"/>
    </row>
    <row r="31160" customHeight="1" spans="7:9">
      <c r="G31160" s="11"/>
      <c r="H31160" s="12"/>
      <c r="I31160" s="49"/>
    </row>
    <row r="31161" customHeight="1" spans="7:9">
      <c r="G31161" s="11"/>
      <c r="H31161" s="12"/>
      <c r="I31161" s="49"/>
    </row>
    <row r="31162" customHeight="1" spans="7:9">
      <c r="G31162" s="11"/>
      <c r="H31162" s="12"/>
      <c r="I31162" s="49"/>
    </row>
    <row r="31163" customHeight="1" spans="7:9">
      <c r="G31163" s="11"/>
      <c r="H31163" s="12"/>
      <c r="I31163" s="49"/>
    </row>
    <row r="31164" customHeight="1" spans="7:9">
      <c r="G31164" s="11"/>
      <c r="H31164" s="12"/>
      <c r="I31164" s="49"/>
    </row>
    <row r="31165" customHeight="1" spans="7:9">
      <c r="G31165" s="11"/>
      <c r="H31165" s="12"/>
      <c r="I31165" s="49"/>
    </row>
    <row r="31166" customHeight="1" spans="7:9">
      <c r="G31166" s="11"/>
      <c r="H31166" s="12"/>
      <c r="I31166" s="49"/>
    </row>
    <row r="31167" customHeight="1" spans="7:9">
      <c r="G31167" s="11"/>
      <c r="H31167" s="12"/>
      <c r="I31167" s="49"/>
    </row>
    <row r="31168" customHeight="1" spans="7:9">
      <c r="G31168" s="11"/>
      <c r="H31168" s="12"/>
      <c r="I31168" s="49"/>
    </row>
    <row r="31169" customHeight="1" spans="7:9">
      <c r="G31169" s="11"/>
      <c r="H31169" s="12"/>
      <c r="I31169" s="49"/>
    </row>
    <row r="31170" customHeight="1" spans="7:9">
      <c r="G31170" s="11"/>
      <c r="H31170" s="12"/>
      <c r="I31170" s="49"/>
    </row>
    <row r="31171" customHeight="1" spans="7:9">
      <c r="G31171" s="11"/>
      <c r="H31171" s="12"/>
      <c r="I31171" s="49"/>
    </row>
    <row r="31172" customHeight="1" spans="7:9">
      <c r="G31172" s="11"/>
      <c r="H31172" s="12"/>
      <c r="I31172" s="49"/>
    </row>
    <row r="31173" customHeight="1" spans="7:9">
      <c r="G31173" s="11"/>
      <c r="H31173" s="12"/>
      <c r="I31173" s="49"/>
    </row>
    <row r="31174" customHeight="1" spans="7:9">
      <c r="G31174" s="11"/>
      <c r="H31174" s="12"/>
      <c r="I31174" s="49"/>
    </row>
    <row r="31175" customHeight="1" spans="7:9">
      <c r="G31175" s="11"/>
      <c r="H31175" s="12"/>
      <c r="I31175" s="49"/>
    </row>
    <row r="31176" customHeight="1" spans="7:9">
      <c r="G31176" s="11"/>
      <c r="H31176" s="12"/>
      <c r="I31176" s="49"/>
    </row>
    <row r="31177" customHeight="1" spans="7:9">
      <c r="G31177" s="11"/>
      <c r="H31177" s="12"/>
      <c r="I31177" s="49"/>
    </row>
    <row r="31178" customHeight="1" spans="7:9">
      <c r="G31178" s="11"/>
      <c r="H31178" s="12"/>
      <c r="I31178" s="49"/>
    </row>
    <row r="31179" customHeight="1" spans="7:9">
      <c r="G31179" s="11"/>
      <c r="H31179" s="12"/>
      <c r="I31179" s="49"/>
    </row>
    <row r="31180" customHeight="1" spans="7:9">
      <c r="G31180" s="11"/>
      <c r="H31180" s="12"/>
      <c r="I31180" s="49"/>
    </row>
    <row r="31181" customHeight="1" spans="7:9">
      <c r="G31181" s="11"/>
      <c r="H31181" s="12"/>
      <c r="I31181" s="49"/>
    </row>
    <row r="31182" customHeight="1" spans="7:9">
      <c r="G31182" s="11"/>
      <c r="H31182" s="12"/>
      <c r="I31182" s="49"/>
    </row>
    <row r="31183" customHeight="1" spans="7:9">
      <c r="G31183" s="11"/>
      <c r="H31183" s="12"/>
      <c r="I31183" s="49"/>
    </row>
    <row r="31184" customHeight="1" spans="7:9">
      <c r="G31184" s="11"/>
      <c r="H31184" s="12"/>
      <c r="I31184" s="49"/>
    </row>
    <row r="31185" customHeight="1" spans="7:9">
      <c r="G31185" s="11"/>
      <c r="H31185" s="12"/>
      <c r="I31185" s="49"/>
    </row>
    <row r="31186" customHeight="1" spans="7:9">
      <c r="G31186" s="11"/>
      <c r="H31186" s="12"/>
      <c r="I31186" s="49"/>
    </row>
    <row r="31187" customHeight="1" spans="7:9">
      <c r="G31187" s="11"/>
      <c r="H31187" s="12"/>
      <c r="I31187" s="49"/>
    </row>
    <row r="31188" customHeight="1" spans="7:9">
      <c r="G31188" s="11"/>
      <c r="H31188" s="12"/>
      <c r="I31188" s="49"/>
    </row>
    <row r="31189" customHeight="1" spans="7:9">
      <c r="G31189" s="11"/>
      <c r="H31189" s="12"/>
      <c r="I31189" s="49"/>
    </row>
    <row r="31190" customHeight="1" spans="7:9">
      <c r="G31190" s="11"/>
      <c r="H31190" s="12"/>
      <c r="I31190" s="49"/>
    </row>
    <row r="31191" customHeight="1" spans="7:9">
      <c r="G31191" s="11"/>
      <c r="H31191" s="12"/>
      <c r="I31191" s="49"/>
    </row>
    <row r="31192" customHeight="1" spans="7:9">
      <c r="G31192" s="11"/>
      <c r="H31192" s="12"/>
      <c r="I31192" s="49"/>
    </row>
    <row r="31193" customHeight="1" spans="7:9">
      <c r="G31193" s="11"/>
      <c r="H31193" s="12"/>
      <c r="I31193" s="49"/>
    </row>
    <row r="31194" customHeight="1" spans="7:9">
      <c r="G31194" s="11"/>
      <c r="H31194" s="12"/>
      <c r="I31194" s="49"/>
    </row>
    <row r="31195" customHeight="1" spans="7:9">
      <c r="G31195" s="11"/>
      <c r="H31195" s="12"/>
      <c r="I31195" s="49"/>
    </row>
    <row r="31196" customHeight="1" spans="7:9">
      <c r="G31196" s="11"/>
      <c r="H31196" s="12"/>
      <c r="I31196" s="49"/>
    </row>
    <row r="31197" customHeight="1" spans="7:9">
      <c r="G31197" s="11"/>
      <c r="H31197" s="12"/>
      <c r="I31197" s="49"/>
    </row>
    <row r="31198" customHeight="1" spans="7:9">
      <c r="G31198" s="11"/>
      <c r="H31198" s="12"/>
      <c r="I31198" s="49"/>
    </row>
    <row r="31199" customHeight="1" spans="7:9">
      <c r="G31199" s="11"/>
      <c r="H31199" s="12"/>
      <c r="I31199" s="49"/>
    </row>
    <row r="31200" customHeight="1" spans="7:9">
      <c r="G31200" s="11"/>
      <c r="H31200" s="12"/>
      <c r="I31200" s="49"/>
    </row>
    <row r="31201" customHeight="1" spans="7:9">
      <c r="G31201" s="11"/>
      <c r="H31201" s="12"/>
      <c r="I31201" s="49"/>
    </row>
    <row r="31202" customHeight="1" spans="7:9">
      <c r="G31202" s="11"/>
      <c r="H31202" s="12"/>
      <c r="I31202" s="49"/>
    </row>
    <row r="31203" customHeight="1" spans="7:9">
      <c r="G31203" s="11"/>
      <c r="H31203" s="12"/>
      <c r="I31203" s="49"/>
    </row>
    <row r="31204" customHeight="1" spans="7:9">
      <c r="G31204" s="11"/>
      <c r="H31204" s="12"/>
      <c r="I31204" s="49"/>
    </row>
    <row r="31205" customHeight="1" spans="7:9">
      <c r="G31205" s="11"/>
      <c r="H31205" s="12"/>
      <c r="I31205" s="49"/>
    </row>
    <row r="31206" customHeight="1" spans="7:9">
      <c r="G31206" s="11"/>
      <c r="H31206" s="12"/>
      <c r="I31206" s="49"/>
    </row>
    <row r="31207" customHeight="1" spans="7:9">
      <c r="G31207" s="11"/>
      <c r="H31207" s="12"/>
      <c r="I31207" s="49"/>
    </row>
    <row r="31208" customHeight="1" spans="7:9">
      <c r="G31208" s="11"/>
      <c r="H31208" s="12"/>
      <c r="I31208" s="49"/>
    </row>
    <row r="31209" customHeight="1" spans="7:9">
      <c r="G31209" s="11"/>
      <c r="H31209" s="12"/>
      <c r="I31209" s="49"/>
    </row>
    <row r="31210" customHeight="1" spans="7:9">
      <c r="G31210" s="11"/>
      <c r="H31210" s="12"/>
      <c r="I31210" s="49"/>
    </row>
    <row r="31211" customHeight="1" spans="7:9">
      <c r="G31211" s="11"/>
      <c r="H31211" s="12"/>
      <c r="I31211" s="49"/>
    </row>
    <row r="31212" customHeight="1" spans="7:9">
      <c r="G31212" s="11"/>
      <c r="H31212" s="12"/>
      <c r="I31212" s="49"/>
    </row>
    <row r="31213" customHeight="1" spans="7:9">
      <c r="G31213" s="11"/>
      <c r="H31213" s="12"/>
      <c r="I31213" s="49"/>
    </row>
    <row r="31214" customHeight="1" spans="7:9">
      <c r="G31214" s="11"/>
      <c r="H31214" s="12"/>
      <c r="I31214" s="49"/>
    </row>
    <row r="31215" customHeight="1" spans="7:9">
      <c r="G31215" s="11"/>
      <c r="H31215" s="12"/>
      <c r="I31215" s="49"/>
    </row>
    <row r="31216" customHeight="1" spans="7:9">
      <c r="G31216" s="11"/>
      <c r="H31216" s="12"/>
      <c r="I31216" s="49"/>
    </row>
    <row r="31217" customHeight="1" spans="7:9">
      <c r="G31217" s="11"/>
      <c r="H31217" s="12"/>
      <c r="I31217" s="49"/>
    </row>
    <row r="31218" customHeight="1" spans="7:9">
      <c r="G31218" s="11"/>
      <c r="H31218" s="12"/>
      <c r="I31218" s="49"/>
    </row>
    <row r="31219" customHeight="1" spans="7:9">
      <c r="G31219" s="11"/>
      <c r="H31219" s="12"/>
      <c r="I31219" s="49"/>
    </row>
    <row r="31220" customHeight="1" spans="7:9">
      <c r="G31220" s="11"/>
      <c r="H31220" s="12"/>
      <c r="I31220" s="49"/>
    </row>
    <row r="31221" customHeight="1" spans="7:9">
      <c r="G31221" s="11"/>
      <c r="H31221" s="12"/>
      <c r="I31221" s="49"/>
    </row>
    <row r="31222" customHeight="1" spans="7:9">
      <c r="G31222" s="11"/>
      <c r="H31222" s="12"/>
      <c r="I31222" s="49"/>
    </row>
    <row r="31223" customHeight="1" spans="7:9">
      <c r="G31223" s="11"/>
      <c r="H31223" s="12"/>
      <c r="I31223" s="49"/>
    </row>
    <row r="31224" customHeight="1" spans="7:9">
      <c r="G31224" s="11"/>
      <c r="H31224" s="12"/>
      <c r="I31224" s="49"/>
    </row>
    <row r="31225" customHeight="1" spans="7:9">
      <c r="G31225" s="11"/>
      <c r="H31225" s="12"/>
      <c r="I31225" s="49"/>
    </row>
    <row r="31226" customHeight="1" spans="7:9">
      <c r="G31226" s="11"/>
      <c r="H31226" s="12"/>
      <c r="I31226" s="49"/>
    </row>
    <row r="31227" customHeight="1" spans="7:9">
      <c r="G31227" s="11"/>
      <c r="H31227" s="12"/>
      <c r="I31227" s="49"/>
    </row>
    <row r="31228" customHeight="1" spans="7:9">
      <c r="G31228" s="11"/>
      <c r="H31228" s="12"/>
      <c r="I31228" s="49"/>
    </row>
    <row r="31229" customHeight="1" spans="7:9">
      <c r="G31229" s="11"/>
      <c r="H31229" s="12"/>
      <c r="I31229" s="49"/>
    </row>
    <row r="31230" customHeight="1" spans="7:9">
      <c r="G31230" s="11"/>
      <c r="H31230" s="12"/>
      <c r="I31230" s="49"/>
    </row>
    <row r="31231" customHeight="1" spans="7:9">
      <c r="G31231" s="11"/>
      <c r="H31231" s="12"/>
      <c r="I31231" s="49"/>
    </row>
    <row r="31232" customHeight="1" spans="7:9">
      <c r="G31232" s="11"/>
      <c r="H31232" s="12"/>
      <c r="I31232" s="49"/>
    </row>
    <row r="31233" customHeight="1" spans="7:9">
      <c r="G31233" s="11"/>
      <c r="H31233" s="12"/>
      <c r="I31233" s="49"/>
    </row>
    <row r="31234" customHeight="1" spans="7:9">
      <c r="G31234" s="11"/>
      <c r="H31234" s="12"/>
      <c r="I31234" s="49"/>
    </row>
    <row r="31235" customHeight="1" spans="7:9">
      <c r="G31235" s="11"/>
      <c r="H31235" s="12"/>
      <c r="I31235" s="49"/>
    </row>
    <row r="31236" customHeight="1" spans="7:9">
      <c r="G31236" s="11"/>
      <c r="H31236" s="12"/>
      <c r="I31236" s="49"/>
    </row>
    <row r="31237" customHeight="1" spans="7:9">
      <c r="G31237" s="11"/>
      <c r="H31237" s="12"/>
      <c r="I31237" s="49"/>
    </row>
    <row r="31238" customHeight="1" spans="7:9">
      <c r="G31238" s="11"/>
      <c r="H31238" s="12"/>
      <c r="I31238" s="49"/>
    </row>
    <row r="31239" customHeight="1" spans="7:9">
      <c r="G31239" s="11"/>
      <c r="H31239" s="12"/>
      <c r="I31239" s="49"/>
    </row>
    <row r="31240" customHeight="1" spans="7:9">
      <c r="G31240" s="11"/>
      <c r="H31240" s="12"/>
      <c r="I31240" s="49"/>
    </row>
    <row r="31241" customHeight="1" spans="7:9">
      <c r="G31241" s="11"/>
      <c r="H31241" s="12"/>
      <c r="I31241" s="49"/>
    </row>
    <row r="31242" customHeight="1" spans="7:9">
      <c r="G31242" s="11"/>
      <c r="H31242" s="12"/>
      <c r="I31242" s="49"/>
    </row>
    <row r="31243" customHeight="1" spans="7:9">
      <c r="G31243" s="11"/>
      <c r="H31243" s="12"/>
      <c r="I31243" s="49"/>
    </row>
    <row r="31244" customHeight="1" spans="7:9">
      <c r="G31244" s="11"/>
      <c r="H31244" s="12"/>
      <c r="I31244" s="49"/>
    </row>
    <row r="31245" customHeight="1" spans="7:9">
      <c r="G31245" s="11"/>
      <c r="H31245" s="12"/>
      <c r="I31245" s="49"/>
    </row>
    <row r="31246" customHeight="1" spans="7:9">
      <c r="G31246" s="11"/>
      <c r="H31246" s="12"/>
      <c r="I31246" s="49"/>
    </row>
    <row r="31247" customHeight="1" spans="7:9">
      <c r="G31247" s="11"/>
      <c r="H31247" s="12"/>
      <c r="I31247" s="49"/>
    </row>
    <row r="31248" customHeight="1" spans="7:9">
      <c r="G31248" s="11"/>
      <c r="H31248" s="12"/>
      <c r="I31248" s="49"/>
    </row>
    <row r="31249" customHeight="1" spans="7:9">
      <c r="G31249" s="11"/>
      <c r="H31249" s="12"/>
      <c r="I31249" s="49"/>
    </row>
    <row r="31250" customHeight="1" spans="7:9">
      <c r="G31250" s="11"/>
      <c r="H31250" s="12"/>
      <c r="I31250" s="49"/>
    </row>
    <row r="31251" customHeight="1" spans="7:9">
      <c r="G31251" s="11"/>
      <c r="H31251" s="12"/>
      <c r="I31251" s="49"/>
    </row>
    <row r="31252" customHeight="1" spans="7:9">
      <c r="G31252" s="11"/>
      <c r="H31252" s="12"/>
      <c r="I31252" s="49"/>
    </row>
    <row r="31253" customHeight="1" spans="7:9">
      <c r="G31253" s="11"/>
      <c r="H31253" s="12"/>
      <c r="I31253" s="49"/>
    </row>
    <row r="31254" customHeight="1" spans="7:9">
      <c r="G31254" s="11"/>
      <c r="H31254" s="12"/>
      <c r="I31254" s="49"/>
    </row>
    <row r="31255" customHeight="1" spans="7:9">
      <c r="G31255" s="11"/>
      <c r="H31255" s="12"/>
      <c r="I31255" s="49"/>
    </row>
    <row r="31256" customHeight="1" spans="7:9">
      <c r="G31256" s="11"/>
      <c r="H31256" s="12"/>
      <c r="I31256" s="49"/>
    </row>
    <row r="31257" customHeight="1" spans="7:9">
      <c r="G31257" s="11"/>
      <c r="H31257" s="12"/>
      <c r="I31257" s="49"/>
    </row>
    <row r="31258" customHeight="1" spans="7:9">
      <c r="G31258" s="11"/>
      <c r="H31258" s="12"/>
      <c r="I31258" s="49"/>
    </row>
    <row r="31259" customHeight="1" spans="7:9">
      <c r="G31259" s="11"/>
      <c r="H31259" s="12"/>
      <c r="I31259" s="49"/>
    </row>
    <row r="31260" customHeight="1" spans="7:9">
      <c r="G31260" s="11"/>
      <c r="H31260" s="12"/>
      <c r="I31260" s="49"/>
    </row>
    <row r="31261" customHeight="1" spans="7:9">
      <c r="G31261" s="11"/>
      <c r="H31261" s="12"/>
      <c r="I31261" s="49"/>
    </row>
    <row r="31262" customHeight="1" spans="7:9">
      <c r="G31262" s="11"/>
      <c r="H31262" s="12"/>
      <c r="I31262" s="49"/>
    </row>
    <row r="31263" customHeight="1" spans="7:9">
      <c r="G31263" s="11"/>
      <c r="H31263" s="12"/>
      <c r="I31263" s="49"/>
    </row>
    <row r="31264" customHeight="1" spans="7:9">
      <c r="G31264" s="11"/>
      <c r="H31264" s="12"/>
      <c r="I31264" s="49"/>
    </row>
    <row r="31265" customHeight="1" spans="7:9">
      <c r="G31265" s="11"/>
      <c r="H31265" s="12"/>
      <c r="I31265" s="49"/>
    </row>
    <row r="31266" customHeight="1" spans="7:9">
      <c r="G31266" s="11"/>
      <c r="H31266" s="12"/>
      <c r="I31266" s="49"/>
    </row>
    <row r="31267" customHeight="1" spans="7:9">
      <c r="G31267" s="11"/>
      <c r="H31267" s="12"/>
      <c r="I31267" s="49"/>
    </row>
    <row r="31268" customHeight="1" spans="7:9">
      <c r="G31268" s="11"/>
      <c r="H31268" s="12"/>
      <c r="I31268" s="49"/>
    </row>
    <row r="31269" customHeight="1" spans="7:9">
      <c r="G31269" s="11"/>
      <c r="H31269" s="12"/>
      <c r="I31269" s="49"/>
    </row>
    <row r="31270" customHeight="1" spans="7:9">
      <c r="G31270" s="11"/>
      <c r="H31270" s="12"/>
      <c r="I31270" s="49"/>
    </row>
    <row r="31271" customHeight="1" spans="7:9">
      <c r="G31271" s="11"/>
      <c r="H31271" s="12"/>
      <c r="I31271" s="49"/>
    </row>
    <row r="31272" customHeight="1" spans="7:9">
      <c r="G31272" s="11"/>
      <c r="H31272" s="12"/>
      <c r="I31272" s="49"/>
    </row>
    <row r="31273" customHeight="1" spans="7:9">
      <c r="G31273" s="11"/>
      <c r="H31273" s="12"/>
      <c r="I31273" s="49"/>
    </row>
    <row r="31274" customHeight="1" spans="7:9">
      <c r="G31274" s="11"/>
      <c r="H31274" s="12"/>
      <c r="I31274" s="49"/>
    </row>
    <row r="31275" customHeight="1" spans="7:9">
      <c r="G31275" s="11"/>
      <c r="H31275" s="12"/>
      <c r="I31275" s="49"/>
    </row>
    <row r="31276" customHeight="1" spans="7:9">
      <c r="G31276" s="11"/>
      <c r="H31276" s="12"/>
      <c r="I31276" s="49"/>
    </row>
    <row r="31277" customHeight="1" spans="7:9">
      <c r="G31277" s="11"/>
      <c r="H31277" s="12"/>
      <c r="I31277" s="49"/>
    </row>
    <row r="31278" customHeight="1" spans="7:9">
      <c r="G31278" s="11"/>
      <c r="H31278" s="12"/>
      <c r="I31278" s="49"/>
    </row>
    <row r="31279" customHeight="1" spans="7:9">
      <c r="G31279" s="11"/>
      <c r="H31279" s="12"/>
      <c r="I31279" s="49"/>
    </row>
    <row r="31280" customHeight="1" spans="7:9">
      <c r="G31280" s="11"/>
      <c r="H31280" s="12"/>
      <c r="I31280" s="49"/>
    </row>
    <row r="31281" customHeight="1" spans="7:9">
      <c r="G31281" s="11"/>
      <c r="H31281" s="12"/>
      <c r="I31281" s="49"/>
    </row>
    <row r="31282" customHeight="1" spans="7:9">
      <c r="G31282" s="11"/>
      <c r="H31282" s="12"/>
      <c r="I31282" s="49"/>
    </row>
    <row r="31283" customHeight="1" spans="7:9">
      <c r="G31283" s="11"/>
      <c r="H31283" s="12"/>
      <c r="I31283" s="49"/>
    </row>
    <row r="31284" customHeight="1" spans="7:9">
      <c r="G31284" s="11"/>
      <c r="H31284" s="12"/>
      <c r="I31284" s="49"/>
    </row>
    <row r="31285" customHeight="1" spans="7:9">
      <c r="G31285" s="11"/>
      <c r="H31285" s="12"/>
      <c r="I31285" s="49"/>
    </row>
    <row r="31286" customHeight="1" spans="7:9">
      <c r="G31286" s="11"/>
      <c r="H31286" s="12"/>
      <c r="I31286" s="49"/>
    </row>
    <row r="31287" customHeight="1" spans="7:9">
      <c r="G31287" s="11"/>
      <c r="H31287" s="12"/>
      <c r="I31287" s="49"/>
    </row>
    <row r="31288" customHeight="1" spans="7:9">
      <c r="G31288" s="11"/>
      <c r="H31288" s="12"/>
      <c r="I31288" s="49"/>
    </row>
    <row r="31289" customHeight="1" spans="7:9">
      <c r="G31289" s="11"/>
      <c r="H31289" s="12"/>
      <c r="I31289" s="49"/>
    </row>
    <row r="31290" customHeight="1" spans="7:9">
      <c r="G31290" s="11"/>
      <c r="H31290" s="12"/>
      <c r="I31290" s="49"/>
    </row>
    <row r="31291" customHeight="1" spans="7:9">
      <c r="G31291" s="11"/>
      <c r="H31291" s="12"/>
      <c r="I31291" s="49"/>
    </row>
    <row r="31292" customHeight="1" spans="7:9">
      <c r="G31292" s="11"/>
      <c r="H31292" s="12"/>
      <c r="I31292" s="49"/>
    </row>
    <row r="31293" customHeight="1" spans="7:9">
      <c r="G31293" s="11"/>
      <c r="H31293" s="12"/>
      <c r="I31293" s="49"/>
    </row>
    <row r="31294" customHeight="1" spans="7:9">
      <c r="G31294" s="11"/>
      <c r="H31294" s="12"/>
      <c r="I31294" s="49"/>
    </row>
    <row r="31295" customHeight="1" spans="7:9">
      <c r="G31295" s="11"/>
      <c r="H31295" s="12"/>
      <c r="I31295" s="49"/>
    </row>
    <row r="31296" customHeight="1" spans="7:9">
      <c r="G31296" s="11"/>
      <c r="H31296" s="12"/>
      <c r="I31296" s="49"/>
    </row>
    <row r="31297" customHeight="1" spans="7:9">
      <c r="G31297" s="11"/>
      <c r="H31297" s="12"/>
      <c r="I31297" s="49"/>
    </row>
    <row r="31298" customHeight="1" spans="7:9">
      <c r="G31298" s="11"/>
      <c r="H31298" s="12"/>
      <c r="I31298" s="49"/>
    </row>
    <row r="31299" customHeight="1" spans="7:9">
      <c r="G31299" s="11"/>
      <c r="H31299" s="12"/>
      <c r="I31299" s="49"/>
    </row>
    <row r="31300" customHeight="1" spans="7:9">
      <c r="G31300" s="11"/>
      <c r="H31300" s="12"/>
      <c r="I31300" s="49"/>
    </row>
    <row r="31301" customHeight="1" spans="7:9">
      <c r="G31301" s="11"/>
      <c r="H31301" s="12"/>
      <c r="I31301" s="49"/>
    </row>
    <row r="31302" customHeight="1" spans="7:9">
      <c r="G31302" s="11"/>
      <c r="H31302" s="12"/>
      <c r="I31302" s="49"/>
    </row>
    <row r="31303" customHeight="1" spans="7:9">
      <c r="G31303" s="11"/>
      <c r="H31303" s="12"/>
      <c r="I31303" s="49"/>
    </row>
    <row r="31304" customHeight="1" spans="7:9">
      <c r="G31304" s="11"/>
      <c r="H31304" s="12"/>
      <c r="I31304" s="49"/>
    </row>
    <row r="31305" customHeight="1" spans="7:9">
      <c r="G31305" s="11"/>
      <c r="H31305" s="12"/>
      <c r="I31305" s="49"/>
    </row>
    <row r="31306" customHeight="1" spans="7:9">
      <c r="G31306" s="11"/>
      <c r="H31306" s="12"/>
      <c r="I31306" s="49"/>
    </row>
    <row r="31307" customHeight="1" spans="7:9">
      <c r="G31307" s="11"/>
      <c r="H31307" s="12"/>
      <c r="I31307" s="49"/>
    </row>
    <row r="31308" customHeight="1" spans="7:9">
      <c r="G31308" s="11"/>
      <c r="H31308" s="12"/>
      <c r="I31308" s="49"/>
    </row>
    <row r="31309" customHeight="1" spans="7:9">
      <c r="G31309" s="11"/>
      <c r="H31309" s="12"/>
      <c r="I31309" s="49"/>
    </row>
    <row r="31310" customHeight="1" spans="7:9">
      <c r="G31310" s="11"/>
      <c r="H31310" s="12"/>
      <c r="I31310" s="49"/>
    </row>
    <row r="31311" customHeight="1" spans="7:9">
      <c r="G31311" s="11"/>
      <c r="H31311" s="12"/>
      <c r="I31311" s="49"/>
    </row>
    <row r="31312" customHeight="1" spans="7:9">
      <c r="G31312" s="11"/>
      <c r="H31312" s="12"/>
      <c r="I31312" s="49"/>
    </row>
    <row r="31313" customHeight="1" spans="7:9">
      <c r="G31313" s="11"/>
      <c r="H31313" s="12"/>
      <c r="I31313" s="49"/>
    </row>
    <row r="31314" customHeight="1" spans="7:9">
      <c r="G31314" s="11"/>
      <c r="H31314" s="12"/>
      <c r="I31314" s="49"/>
    </row>
    <row r="31315" customHeight="1" spans="7:9">
      <c r="G31315" s="11"/>
      <c r="H31315" s="12"/>
      <c r="I31315" s="49"/>
    </row>
    <row r="31316" customHeight="1" spans="7:9">
      <c r="G31316" s="11"/>
      <c r="H31316" s="12"/>
      <c r="I31316" s="49"/>
    </row>
    <row r="31317" customHeight="1" spans="7:9">
      <c r="G31317" s="11"/>
      <c r="H31317" s="12"/>
      <c r="I31317" s="49"/>
    </row>
    <row r="31318" customHeight="1" spans="7:9">
      <c r="G31318" s="11"/>
      <c r="H31318" s="12"/>
      <c r="I31318" s="49"/>
    </row>
    <row r="31319" customHeight="1" spans="7:9">
      <c r="G31319" s="11"/>
      <c r="H31319" s="12"/>
      <c r="I31319" s="49"/>
    </row>
    <row r="31320" customHeight="1" spans="7:9">
      <c r="G31320" s="11"/>
      <c r="H31320" s="12"/>
      <c r="I31320" s="49"/>
    </row>
    <row r="31321" customHeight="1" spans="7:9">
      <c r="G31321" s="11"/>
      <c r="H31321" s="12"/>
      <c r="I31321" s="49"/>
    </row>
    <row r="31322" customHeight="1" spans="7:9">
      <c r="G31322" s="11"/>
      <c r="H31322" s="12"/>
      <c r="I31322" s="49"/>
    </row>
    <row r="31323" customHeight="1" spans="7:9">
      <c r="G31323" s="11"/>
      <c r="H31323" s="12"/>
      <c r="I31323" s="49"/>
    </row>
    <row r="31324" customHeight="1" spans="7:9">
      <c r="G31324" s="11"/>
      <c r="H31324" s="12"/>
      <c r="I31324" s="49"/>
    </row>
    <row r="31325" customHeight="1" spans="7:9">
      <c r="G31325" s="11"/>
      <c r="H31325" s="12"/>
      <c r="I31325" s="49"/>
    </row>
    <row r="31326" customHeight="1" spans="7:9">
      <c r="G31326" s="11"/>
      <c r="H31326" s="12"/>
      <c r="I31326" s="49"/>
    </row>
    <row r="31327" customHeight="1" spans="7:9">
      <c r="G31327" s="11"/>
      <c r="H31327" s="12"/>
      <c r="I31327" s="49"/>
    </row>
    <row r="31328" customHeight="1" spans="7:9">
      <c r="G31328" s="11"/>
      <c r="H31328" s="12"/>
      <c r="I31328" s="49"/>
    </row>
    <row r="31329" customHeight="1" spans="7:9">
      <c r="G31329" s="11"/>
      <c r="H31329" s="12"/>
      <c r="I31329" s="49"/>
    </row>
    <row r="31330" customHeight="1" spans="7:9">
      <c r="G31330" s="11"/>
      <c r="H31330" s="12"/>
      <c r="I31330" s="49"/>
    </row>
    <row r="31331" customHeight="1" spans="7:9">
      <c r="G31331" s="11"/>
      <c r="H31331" s="12"/>
      <c r="I31331" s="49"/>
    </row>
    <row r="31332" customHeight="1" spans="7:9">
      <c r="G31332" s="11"/>
      <c r="H31332" s="12"/>
      <c r="I31332" s="49"/>
    </row>
    <row r="31333" customHeight="1" spans="7:9">
      <c r="G31333" s="11"/>
      <c r="H31333" s="12"/>
      <c r="I31333" s="49"/>
    </row>
    <row r="31334" customHeight="1" spans="7:9">
      <c r="G31334" s="11"/>
      <c r="H31334" s="12"/>
      <c r="I31334" s="49"/>
    </row>
    <row r="31335" customHeight="1" spans="7:9">
      <c r="G31335" s="11"/>
      <c r="H31335" s="12"/>
      <c r="I31335" s="49"/>
    </row>
    <row r="31336" customHeight="1" spans="7:9">
      <c r="G31336" s="11"/>
      <c r="H31336" s="12"/>
      <c r="I31336" s="49"/>
    </row>
    <row r="31337" customHeight="1" spans="7:9">
      <c r="G31337" s="11"/>
      <c r="H31337" s="12"/>
      <c r="I31337" s="49"/>
    </row>
    <row r="31338" customHeight="1" spans="7:9">
      <c r="G31338" s="11"/>
      <c r="H31338" s="12"/>
      <c r="I31338" s="49"/>
    </row>
    <row r="31339" customHeight="1" spans="7:9">
      <c r="G31339" s="11"/>
      <c r="H31339" s="12"/>
      <c r="I31339" s="49"/>
    </row>
    <row r="31340" customHeight="1" spans="7:9">
      <c r="G31340" s="11"/>
      <c r="H31340" s="12"/>
      <c r="I31340" s="49"/>
    </row>
    <row r="31341" customHeight="1" spans="7:9">
      <c r="G31341" s="11"/>
      <c r="H31341" s="12"/>
      <c r="I31341" s="49"/>
    </row>
    <row r="31342" customHeight="1" spans="7:9">
      <c r="G31342" s="11"/>
      <c r="H31342" s="12"/>
      <c r="I31342" s="49"/>
    </row>
    <row r="31343" customHeight="1" spans="7:9">
      <c r="G31343" s="11"/>
      <c r="H31343" s="12"/>
      <c r="I31343" s="49"/>
    </row>
    <row r="31344" customHeight="1" spans="7:9">
      <c r="G31344" s="11"/>
      <c r="H31344" s="12"/>
      <c r="I31344" s="49"/>
    </row>
    <row r="31345" customHeight="1" spans="7:9">
      <c r="G31345" s="11"/>
      <c r="H31345" s="12"/>
      <c r="I31345" s="49"/>
    </row>
    <row r="31346" customHeight="1" spans="7:9">
      <c r="G31346" s="11"/>
      <c r="H31346" s="12"/>
      <c r="I31346" s="49"/>
    </row>
    <row r="31347" customHeight="1" spans="7:9">
      <c r="G31347" s="11"/>
      <c r="H31347" s="12"/>
      <c r="I31347" s="49"/>
    </row>
    <row r="31348" customHeight="1" spans="7:9">
      <c r="G31348" s="11"/>
      <c r="H31348" s="12"/>
      <c r="I31348" s="49"/>
    </row>
    <row r="31349" customHeight="1" spans="7:9">
      <c r="G31349" s="11"/>
      <c r="H31349" s="12"/>
      <c r="I31349" s="49"/>
    </row>
    <row r="31350" customHeight="1" spans="7:9">
      <c r="G31350" s="11"/>
      <c r="H31350" s="12"/>
      <c r="I31350" s="49"/>
    </row>
    <row r="31351" customHeight="1" spans="7:9">
      <c r="G31351" s="11"/>
      <c r="H31351" s="12"/>
      <c r="I31351" s="49"/>
    </row>
    <row r="31352" customHeight="1" spans="7:9">
      <c r="G31352" s="11"/>
      <c r="H31352" s="12"/>
      <c r="I31352" s="49"/>
    </row>
    <row r="31353" customHeight="1" spans="7:9">
      <c r="G31353" s="11"/>
      <c r="H31353" s="12"/>
      <c r="I31353" s="49"/>
    </row>
    <row r="31354" customHeight="1" spans="7:9">
      <c r="G31354" s="11"/>
      <c r="H31354" s="12"/>
      <c r="I31354" s="49"/>
    </row>
    <row r="31355" customHeight="1" spans="7:9">
      <c r="G31355" s="11"/>
      <c r="H31355" s="12"/>
      <c r="I31355" s="49"/>
    </row>
    <row r="31356" customHeight="1" spans="7:9">
      <c r="G31356" s="11"/>
      <c r="H31356" s="12"/>
      <c r="I31356" s="49"/>
    </row>
    <row r="31357" customHeight="1" spans="7:9">
      <c r="G31357" s="11"/>
      <c r="H31357" s="12"/>
      <c r="I31357" s="49"/>
    </row>
    <row r="31358" customHeight="1" spans="7:9">
      <c r="G31358" s="11"/>
      <c r="H31358" s="12"/>
      <c r="I31358" s="49"/>
    </row>
    <row r="31359" customHeight="1" spans="7:9">
      <c r="G31359" s="11"/>
      <c r="H31359" s="12"/>
      <c r="I31359" s="49"/>
    </row>
    <row r="31360" customHeight="1" spans="7:9">
      <c r="G31360" s="11"/>
      <c r="H31360" s="12"/>
      <c r="I31360" s="49"/>
    </row>
    <row r="31361" customHeight="1" spans="7:9">
      <c r="G31361" s="11"/>
      <c r="H31361" s="12"/>
      <c r="I31361" s="49"/>
    </row>
    <row r="31362" customHeight="1" spans="7:9">
      <c r="G31362" s="11"/>
      <c r="H31362" s="12"/>
      <c r="I31362" s="49"/>
    </row>
    <row r="31363" customHeight="1" spans="7:9">
      <c r="G31363" s="11"/>
      <c r="H31363" s="12"/>
      <c r="I31363" s="49"/>
    </row>
    <row r="31364" customHeight="1" spans="7:9">
      <c r="G31364" s="11"/>
      <c r="H31364" s="12"/>
      <c r="I31364" s="49"/>
    </row>
    <row r="31365" customHeight="1" spans="7:9">
      <c r="G31365" s="11"/>
      <c r="H31365" s="12"/>
      <c r="I31365" s="49"/>
    </row>
    <row r="31366" customHeight="1" spans="7:9">
      <c r="G31366" s="11"/>
      <c r="H31366" s="12"/>
      <c r="I31366" s="49"/>
    </row>
    <row r="31367" customHeight="1" spans="7:9">
      <c r="G31367" s="11"/>
      <c r="H31367" s="12"/>
      <c r="I31367" s="49"/>
    </row>
    <row r="31368" customHeight="1" spans="7:9">
      <c r="G31368" s="11"/>
      <c r="H31368" s="12"/>
      <c r="I31368" s="49"/>
    </row>
    <row r="31369" customHeight="1" spans="7:9">
      <c r="G31369" s="11"/>
      <c r="H31369" s="12"/>
      <c r="I31369" s="49"/>
    </row>
    <row r="31370" customHeight="1" spans="7:9">
      <c r="G31370" s="11"/>
      <c r="H31370" s="12"/>
      <c r="I31370" s="49"/>
    </row>
    <row r="31371" customHeight="1" spans="7:9">
      <c r="G31371" s="11"/>
      <c r="H31371" s="12"/>
      <c r="I31371" s="49"/>
    </row>
    <row r="31372" customHeight="1" spans="7:9">
      <c r="G31372" s="11"/>
      <c r="H31372" s="12"/>
      <c r="I31372" s="49"/>
    </row>
    <row r="31373" customHeight="1" spans="7:9">
      <c r="G31373" s="11"/>
      <c r="H31373" s="12"/>
      <c r="I31373" s="49"/>
    </row>
    <row r="31374" customHeight="1" spans="7:9">
      <c r="G31374" s="11"/>
      <c r="H31374" s="12"/>
      <c r="I31374" s="49"/>
    </row>
    <row r="31375" customHeight="1" spans="7:9">
      <c r="G31375" s="11"/>
      <c r="H31375" s="12"/>
      <c r="I31375" s="49"/>
    </row>
    <row r="31376" customHeight="1" spans="7:9">
      <c r="G31376" s="11"/>
      <c r="H31376" s="12"/>
      <c r="I31376" s="49"/>
    </row>
    <row r="31377" customHeight="1" spans="7:9">
      <c r="G31377" s="11"/>
      <c r="H31377" s="12"/>
      <c r="I31377" s="49"/>
    </row>
    <row r="31378" customHeight="1" spans="7:9">
      <c r="G31378" s="11"/>
      <c r="H31378" s="12"/>
      <c r="I31378" s="49"/>
    </row>
    <row r="31379" customHeight="1" spans="7:9">
      <c r="G31379" s="11"/>
      <c r="H31379" s="12"/>
      <c r="I31379" s="49"/>
    </row>
    <row r="31380" customHeight="1" spans="7:9">
      <c r="G31380" s="11"/>
      <c r="H31380" s="12"/>
      <c r="I31380" s="49"/>
    </row>
    <row r="31381" customHeight="1" spans="7:9">
      <c r="G31381" s="11"/>
      <c r="H31381" s="12"/>
      <c r="I31381" s="49"/>
    </row>
    <row r="31382" customHeight="1" spans="7:9">
      <c r="G31382" s="11"/>
      <c r="H31382" s="12"/>
      <c r="I31382" s="49"/>
    </row>
    <row r="31383" customHeight="1" spans="7:9">
      <c r="G31383" s="11"/>
      <c r="H31383" s="12"/>
      <c r="I31383" s="49"/>
    </row>
    <row r="31384" customHeight="1" spans="7:9">
      <c r="G31384" s="11"/>
      <c r="H31384" s="12"/>
      <c r="I31384" s="49"/>
    </row>
    <row r="31385" customHeight="1" spans="7:9">
      <c r="G31385" s="11"/>
      <c r="H31385" s="12"/>
      <c r="I31385" s="49"/>
    </row>
    <row r="31386" customHeight="1" spans="7:9">
      <c r="G31386" s="11"/>
      <c r="H31386" s="12"/>
      <c r="I31386" s="49"/>
    </row>
    <row r="31387" customHeight="1" spans="7:9">
      <c r="G31387" s="11"/>
      <c r="H31387" s="12"/>
      <c r="I31387" s="49"/>
    </row>
    <row r="31388" customHeight="1" spans="7:9">
      <c r="G31388" s="11"/>
      <c r="H31388" s="12"/>
      <c r="I31388" s="49"/>
    </row>
    <row r="31389" customHeight="1" spans="7:9">
      <c r="G31389" s="11"/>
      <c r="H31389" s="12"/>
      <c r="I31389" s="49"/>
    </row>
    <row r="31390" customHeight="1" spans="7:9">
      <c r="G31390" s="11"/>
      <c r="H31390" s="12"/>
      <c r="I31390" s="49"/>
    </row>
    <row r="31391" customHeight="1" spans="7:9">
      <c r="G31391" s="11"/>
      <c r="H31391" s="12"/>
      <c r="I31391" s="49"/>
    </row>
    <row r="31392" customHeight="1" spans="7:9">
      <c r="G31392" s="11"/>
      <c r="H31392" s="12"/>
      <c r="I31392" s="49"/>
    </row>
    <row r="31393" customHeight="1" spans="7:9">
      <c r="G31393" s="11"/>
      <c r="H31393" s="12"/>
      <c r="I31393" s="49"/>
    </row>
    <row r="31394" customHeight="1" spans="7:9">
      <c r="G31394" s="11"/>
      <c r="H31394" s="12"/>
      <c r="I31394" s="49"/>
    </row>
    <row r="31395" customHeight="1" spans="7:9">
      <c r="G31395" s="11"/>
      <c r="H31395" s="12"/>
      <c r="I31395" s="49"/>
    </row>
    <row r="31396" customHeight="1" spans="7:9">
      <c r="G31396" s="11"/>
      <c r="H31396" s="12"/>
      <c r="I31396" s="49"/>
    </row>
    <row r="31397" customHeight="1" spans="7:9">
      <c r="G31397" s="11"/>
      <c r="H31397" s="12"/>
      <c r="I31397" s="49"/>
    </row>
    <row r="31398" customHeight="1" spans="7:9">
      <c r="G31398" s="11"/>
      <c r="H31398" s="12"/>
      <c r="I31398" s="49"/>
    </row>
    <row r="31399" customHeight="1" spans="7:9">
      <c r="G31399" s="11"/>
      <c r="H31399" s="12"/>
      <c r="I31399" s="49"/>
    </row>
    <row r="31400" customHeight="1" spans="7:9">
      <c r="G31400" s="11"/>
      <c r="H31400" s="12"/>
      <c r="I31400" s="49"/>
    </row>
    <row r="31401" customHeight="1" spans="7:9">
      <c r="G31401" s="11"/>
      <c r="H31401" s="12"/>
      <c r="I31401" s="49"/>
    </row>
    <row r="31402" customHeight="1" spans="7:9">
      <c r="G31402" s="11"/>
      <c r="H31402" s="12"/>
      <c r="I31402" s="49"/>
    </row>
    <row r="31403" customHeight="1" spans="7:9">
      <c r="G31403" s="11"/>
      <c r="H31403" s="12"/>
      <c r="I31403" s="49"/>
    </row>
    <row r="31404" customHeight="1" spans="7:9">
      <c r="G31404" s="11"/>
      <c r="H31404" s="12"/>
      <c r="I31404" s="49"/>
    </row>
    <row r="31405" customHeight="1" spans="7:9">
      <c r="G31405" s="11"/>
      <c r="H31405" s="12"/>
      <c r="I31405" s="49"/>
    </row>
    <row r="31406" customHeight="1" spans="7:9">
      <c r="G31406" s="11"/>
      <c r="H31406" s="12"/>
      <c r="I31406" s="49"/>
    </row>
    <row r="31407" customHeight="1" spans="7:9">
      <c r="G31407" s="11"/>
      <c r="H31407" s="12"/>
      <c r="I31407" s="49"/>
    </row>
    <row r="31408" customHeight="1" spans="7:9">
      <c r="G31408" s="11"/>
      <c r="H31408" s="12"/>
      <c r="I31408" s="49"/>
    </row>
    <row r="31409" customHeight="1" spans="7:9">
      <c r="G31409" s="11"/>
      <c r="H31409" s="12"/>
      <c r="I31409" s="49"/>
    </row>
    <row r="31410" customHeight="1" spans="7:9">
      <c r="G31410" s="11"/>
      <c r="H31410" s="12"/>
      <c r="I31410" s="49"/>
    </row>
    <row r="31411" customHeight="1" spans="7:9">
      <c r="G31411" s="11"/>
      <c r="H31411" s="12"/>
      <c r="I31411" s="49"/>
    </row>
    <row r="31412" customHeight="1" spans="7:9">
      <c r="G31412" s="11"/>
      <c r="H31412" s="12"/>
      <c r="I31412" s="49"/>
    </row>
    <row r="31413" customHeight="1" spans="7:9">
      <c r="G31413" s="11"/>
      <c r="H31413" s="12"/>
      <c r="I31413" s="49"/>
    </row>
    <row r="31414" customHeight="1" spans="7:9">
      <c r="G31414" s="11"/>
      <c r="H31414" s="12"/>
      <c r="I31414" s="49"/>
    </row>
    <row r="31415" customHeight="1" spans="7:9">
      <c r="G31415" s="11"/>
      <c r="H31415" s="12"/>
      <c r="I31415" s="49"/>
    </row>
    <row r="31416" customHeight="1" spans="7:9">
      <c r="G31416" s="11"/>
      <c r="H31416" s="12"/>
      <c r="I31416" s="49"/>
    </row>
    <row r="31417" customHeight="1" spans="7:9">
      <c r="G31417" s="11"/>
      <c r="H31417" s="12"/>
      <c r="I31417" s="49"/>
    </row>
    <row r="31418" customHeight="1" spans="7:9">
      <c r="G31418" s="11"/>
      <c r="H31418" s="12"/>
      <c r="I31418" s="49"/>
    </row>
    <row r="31419" customHeight="1" spans="7:9">
      <c r="G31419" s="11"/>
      <c r="H31419" s="12"/>
      <c r="I31419" s="49"/>
    </row>
    <row r="31420" customHeight="1" spans="7:9">
      <c r="G31420" s="11"/>
      <c r="H31420" s="12"/>
      <c r="I31420" s="49"/>
    </row>
    <row r="31421" customHeight="1" spans="7:9">
      <c r="G31421" s="11"/>
      <c r="H31421" s="12"/>
      <c r="I31421" s="49"/>
    </row>
    <row r="31422" customHeight="1" spans="7:9">
      <c r="G31422" s="11"/>
      <c r="H31422" s="12"/>
      <c r="I31422" s="49"/>
    </row>
    <row r="31423" customHeight="1" spans="7:9">
      <c r="G31423" s="11"/>
      <c r="H31423" s="12"/>
      <c r="I31423" s="49"/>
    </row>
    <row r="31424" customHeight="1" spans="7:9">
      <c r="G31424" s="11"/>
      <c r="H31424" s="12"/>
      <c r="I31424" s="49"/>
    </row>
    <row r="31425" customHeight="1" spans="7:9">
      <c r="G31425" s="11"/>
      <c r="H31425" s="12"/>
      <c r="I31425" s="49"/>
    </row>
    <row r="31426" customHeight="1" spans="7:9">
      <c r="G31426" s="11"/>
      <c r="H31426" s="12"/>
      <c r="I31426" s="49"/>
    </row>
    <row r="31427" customHeight="1" spans="7:9">
      <c r="G31427" s="11"/>
      <c r="H31427" s="12"/>
      <c r="I31427" s="49"/>
    </row>
    <row r="31428" customHeight="1" spans="7:9">
      <c r="G31428" s="11"/>
      <c r="H31428" s="12"/>
      <c r="I31428" s="49"/>
    </row>
    <row r="31429" customHeight="1" spans="7:9">
      <c r="G31429" s="11"/>
      <c r="H31429" s="12"/>
      <c r="I31429" s="49"/>
    </row>
    <row r="31430" customHeight="1" spans="7:9">
      <c r="G31430" s="11"/>
      <c r="H31430" s="12"/>
      <c r="I31430" s="49"/>
    </row>
    <row r="31431" customHeight="1" spans="7:9">
      <c r="G31431" s="11"/>
      <c r="H31431" s="12"/>
      <c r="I31431" s="49"/>
    </row>
    <row r="31432" customHeight="1" spans="7:9">
      <c r="G31432" s="11"/>
      <c r="H31432" s="12"/>
      <c r="I31432" s="49"/>
    </row>
    <row r="31433" customHeight="1" spans="7:9">
      <c r="G31433" s="11"/>
      <c r="H31433" s="12"/>
      <c r="I31433" s="49"/>
    </row>
    <row r="31434" customHeight="1" spans="7:9">
      <c r="G31434" s="11"/>
      <c r="H31434" s="12"/>
      <c r="I31434" s="49"/>
    </row>
    <row r="31435" customHeight="1" spans="7:9">
      <c r="G31435" s="11"/>
      <c r="H31435" s="12"/>
      <c r="I31435" s="49"/>
    </row>
    <row r="31436" customHeight="1" spans="7:9">
      <c r="G31436" s="11"/>
      <c r="H31436" s="12"/>
      <c r="I31436" s="49"/>
    </row>
    <row r="31437" customHeight="1" spans="7:9">
      <c r="G31437" s="11"/>
      <c r="H31437" s="12"/>
      <c r="I31437" s="49"/>
    </row>
    <row r="31438" customHeight="1" spans="7:9">
      <c r="G31438" s="11"/>
      <c r="H31438" s="12"/>
      <c r="I31438" s="49"/>
    </row>
    <row r="31439" customHeight="1" spans="7:9">
      <c r="G31439" s="11"/>
      <c r="H31439" s="12"/>
      <c r="I31439" s="49"/>
    </row>
    <row r="31440" customHeight="1" spans="7:9">
      <c r="G31440" s="11"/>
      <c r="H31440" s="12"/>
      <c r="I31440" s="49"/>
    </row>
    <row r="31441" customHeight="1" spans="7:9">
      <c r="G31441" s="11"/>
      <c r="H31441" s="12"/>
      <c r="I31441" s="49"/>
    </row>
    <row r="31442" customHeight="1" spans="7:9">
      <c r="G31442" s="11"/>
      <c r="H31442" s="12"/>
      <c r="I31442" s="49"/>
    </row>
    <row r="31443" customHeight="1" spans="7:9">
      <c r="G31443" s="11"/>
      <c r="H31443" s="12"/>
      <c r="I31443" s="49"/>
    </row>
    <row r="31444" customHeight="1" spans="7:9">
      <c r="G31444" s="11"/>
      <c r="H31444" s="12"/>
      <c r="I31444" s="49"/>
    </row>
    <row r="31445" customHeight="1" spans="7:9">
      <c r="G31445" s="11"/>
      <c r="H31445" s="12"/>
      <c r="I31445" s="49"/>
    </row>
    <row r="31446" customHeight="1" spans="7:9">
      <c r="G31446" s="11"/>
      <c r="H31446" s="12"/>
      <c r="I31446" s="49"/>
    </row>
    <row r="31447" customHeight="1" spans="7:9">
      <c r="G31447" s="11"/>
      <c r="H31447" s="12"/>
      <c r="I31447" s="49"/>
    </row>
    <row r="31448" customHeight="1" spans="7:9">
      <c r="G31448" s="11"/>
      <c r="H31448" s="12"/>
      <c r="I31448" s="49"/>
    </row>
    <row r="31449" customHeight="1" spans="7:9">
      <c r="G31449" s="11"/>
      <c r="H31449" s="12"/>
      <c r="I31449" s="49"/>
    </row>
    <row r="31450" customHeight="1" spans="7:9">
      <c r="G31450" s="11"/>
      <c r="H31450" s="12"/>
      <c r="I31450" s="49"/>
    </row>
    <row r="31451" customHeight="1" spans="7:9">
      <c r="G31451" s="11"/>
      <c r="H31451" s="12"/>
      <c r="I31451" s="49"/>
    </row>
    <row r="31452" customHeight="1" spans="7:9">
      <c r="G31452" s="11"/>
      <c r="H31452" s="12"/>
      <c r="I31452" s="49"/>
    </row>
    <row r="31453" customHeight="1" spans="7:9">
      <c r="G31453" s="11"/>
      <c r="H31453" s="12"/>
      <c r="I31453" s="49"/>
    </row>
    <row r="31454" customHeight="1" spans="7:9">
      <c r="G31454" s="11"/>
      <c r="H31454" s="12"/>
      <c r="I31454" s="49"/>
    </row>
    <row r="31455" customHeight="1" spans="7:9">
      <c r="G31455" s="11"/>
      <c r="H31455" s="12"/>
      <c r="I31455" s="49"/>
    </row>
    <row r="31456" customHeight="1" spans="7:9">
      <c r="G31456" s="11"/>
      <c r="H31456" s="12"/>
      <c r="I31456" s="49"/>
    </row>
    <row r="31457" customHeight="1" spans="7:9">
      <c r="G31457" s="11"/>
      <c r="H31457" s="12"/>
      <c r="I31457" s="49"/>
    </row>
    <row r="31458" customHeight="1" spans="7:9">
      <c r="G31458" s="11"/>
      <c r="H31458" s="12"/>
      <c r="I31458" s="49"/>
    </row>
    <row r="31459" customHeight="1" spans="7:9">
      <c r="G31459" s="11"/>
      <c r="H31459" s="12"/>
      <c r="I31459" s="49"/>
    </row>
    <row r="31460" customHeight="1" spans="7:9">
      <c r="G31460" s="11"/>
      <c r="H31460" s="12"/>
      <c r="I31460" s="49"/>
    </row>
    <row r="31461" customHeight="1" spans="7:9">
      <c r="G31461" s="11"/>
      <c r="H31461" s="12"/>
      <c r="I31461" s="49"/>
    </row>
    <row r="31462" customHeight="1" spans="7:9">
      <c r="G31462" s="11"/>
      <c r="H31462" s="12"/>
      <c r="I31462" s="49"/>
    </row>
    <row r="31463" customHeight="1" spans="7:9">
      <c r="G31463" s="11"/>
      <c r="H31463" s="12"/>
      <c r="I31463" s="49"/>
    </row>
    <row r="31464" customHeight="1" spans="7:9">
      <c r="G31464" s="11"/>
      <c r="H31464" s="12"/>
      <c r="I31464" s="49"/>
    </row>
    <row r="31465" customHeight="1" spans="7:9">
      <c r="G31465" s="11"/>
      <c r="H31465" s="12"/>
      <c r="I31465" s="49"/>
    </row>
    <row r="31466" customHeight="1" spans="7:9">
      <c r="G31466" s="11"/>
      <c r="H31466" s="12"/>
      <c r="I31466" s="49"/>
    </row>
    <row r="31467" customHeight="1" spans="7:9">
      <c r="G31467" s="11"/>
      <c r="H31467" s="12"/>
      <c r="I31467" s="49"/>
    </row>
    <row r="31468" customHeight="1" spans="7:9">
      <c r="G31468" s="11"/>
      <c r="H31468" s="12"/>
      <c r="I31468" s="49"/>
    </row>
    <row r="31469" customHeight="1" spans="7:9">
      <c r="G31469" s="11"/>
      <c r="H31469" s="12"/>
      <c r="I31469" s="49"/>
    </row>
    <row r="31470" customHeight="1" spans="7:9">
      <c r="G31470" s="11"/>
      <c r="H31470" s="12"/>
      <c r="I31470" s="49"/>
    </row>
    <row r="31471" customHeight="1" spans="7:9">
      <c r="G31471" s="11"/>
      <c r="H31471" s="12"/>
      <c r="I31471" s="49"/>
    </row>
    <row r="31472" customHeight="1" spans="7:9">
      <c r="G31472" s="11"/>
      <c r="H31472" s="12"/>
      <c r="I31472" s="49"/>
    </row>
    <row r="31473" customHeight="1" spans="7:9">
      <c r="G31473" s="11"/>
      <c r="H31473" s="12"/>
      <c r="I31473" s="49"/>
    </row>
    <row r="31474" customHeight="1" spans="7:9">
      <c r="G31474" s="11"/>
      <c r="H31474" s="12"/>
      <c r="I31474" s="49"/>
    </row>
    <row r="31475" customHeight="1" spans="7:9">
      <c r="G31475" s="11"/>
      <c r="H31475" s="12"/>
      <c r="I31475" s="49"/>
    </row>
    <row r="31476" customHeight="1" spans="7:9">
      <c r="G31476" s="11"/>
      <c r="H31476" s="12"/>
      <c r="I31476" s="49"/>
    </row>
    <row r="31477" customHeight="1" spans="7:9">
      <c r="G31477" s="11"/>
      <c r="H31477" s="12"/>
      <c r="I31477" s="49"/>
    </row>
    <row r="31478" customHeight="1" spans="7:9">
      <c r="G31478" s="11"/>
      <c r="H31478" s="12"/>
      <c r="I31478" s="49"/>
    </row>
    <row r="31479" customHeight="1" spans="7:9">
      <c r="G31479" s="11"/>
      <c r="H31479" s="12"/>
      <c r="I31479" s="49"/>
    </row>
    <row r="31480" customHeight="1" spans="7:9">
      <c r="G31480" s="11"/>
      <c r="H31480" s="12"/>
      <c r="I31480" s="49"/>
    </row>
    <row r="31481" customHeight="1" spans="7:9">
      <c r="G31481" s="11"/>
      <c r="H31481" s="12"/>
      <c r="I31481" s="49"/>
    </row>
    <row r="31482" customHeight="1" spans="7:9">
      <c r="G31482" s="11"/>
      <c r="H31482" s="12"/>
      <c r="I31482" s="49"/>
    </row>
    <row r="31483" customHeight="1" spans="7:9">
      <c r="G31483" s="11"/>
      <c r="H31483" s="12"/>
      <c r="I31483" s="49"/>
    </row>
    <row r="31484" customHeight="1" spans="7:9">
      <c r="G31484" s="11"/>
      <c r="H31484" s="12"/>
      <c r="I31484" s="49"/>
    </row>
    <row r="31485" customHeight="1" spans="7:9">
      <c r="G31485" s="11"/>
      <c r="H31485" s="12"/>
      <c r="I31485" s="49"/>
    </row>
    <row r="31486" customHeight="1" spans="7:9">
      <c r="G31486" s="11"/>
      <c r="H31486" s="12"/>
      <c r="I31486" s="49"/>
    </row>
    <row r="31487" customHeight="1" spans="7:9">
      <c r="G31487" s="11"/>
      <c r="H31487" s="12"/>
      <c r="I31487" s="49"/>
    </row>
    <row r="31488" customHeight="1" spans="7:9">
      <c r="G31488" s="11"/>
      <c r="H31488" s="12"/>
      <c r="I31488" s="49"/>
    </row>
    <row r="31489" customHeight="1" spans="7:9">
      <c r="G31489" s="11"/>
      <c r="H31489" s="12"/>
      <c r="I31489" s="49"/>
    </row>
    <row r="31490" customHeight="1" spans="7:9">
      <c r="G31490" s="11"/>
      <c r="H31490" s="12"/>
      <c r="I31490" s="49"/>
    </row>
    <row r="31491" customHeight="1" spans="7:9">
      <c r="G31491" s="11"/>
      <c r="H31491" s="12"/>
      <c r="I31491" s="49"/>
    </row>
    <row r="31492" customHeight="1" spans="7:9">
      <c r="G31492" s="11"/>
      <c r="H31492" s="12"/>
      <c r="I31492" s="49"/>
    </row>
    <row r="31493" customHeight="1" spans="7:9">
      <c r="G31493" s="11"/>
      <c r="H31493" s="12"/>
      <c r="I31493" s="49"/>
    </row>
    <row r="31494" customHeight="1" spans="7:9">
      <c r="G31494" s="11"/>
      <c r="H31494" s="12"/>
      <c r="I31494" s="49"/>
    </row>
    <row r="31495" customHeight="1" spans="7:9">
      <c r="G31495" s="11"/>
      <c r="H31495" s="12"/>
      <c r="I31495" s="49"/>
    </row>
    <row r="31496" customHeight="1" spans="7:9">
      <c r="G31496" s="11"/>
      <c r="H31496" s="12"/>
      <c r="I31496" s="49"/>
    </row>
    <row r="31497" customHeight="1" spans="7:9">
      <c r="G31497" s="11"/>
      <c r="H31497" s="12"/>
      <c r="I31497" s="49"/>
    </row>
    <row r="31498" customHeight="1" spans="7:9">
      <c r="G31498" s="11"/>
      <c r="H31498" s="12"/>
      <c r="I31498" s="49"/>
    </row>
    <row r="31499" customHeight="1" spans="7:9">
      <c r="G31499" s="11"/>
      <c r="H31499" s="12"/>
      <c r="I31499" s="49"/>
    </row>
    <row r="31500" customHeight="1" spans="7:9">
      <c r="G31500" s="11"/>
      <c r="H31500" s="12"/>
      <c r="I31500" s="49"/>
    </row>
    <row r="31501" customHeight="1" spans="7:9">
      <c r="G31501" s="11"/>
      <c r="H31501" s="12"/>
      <c r="I31501" s="49"/>
    </row>
    <row r="31502" customHeight="1" spans="7:9">
      <c r="G31502" s="11"/>
      <c r="H31502" s="12"/>
      <c r="I31502" s="49"/>
    </row>
    <row r="31503" customHeight="1" spans="7:9">
      <c r="G31503" s="11"/>
      <c r="H31503" s="12"/>
      <c r="I31503" s="49"/>
    </row>
    <row r="31504" customHeight="1" spans="7:9">
      <c r="G31504" s="11"/>
      <c r="H31504" s="12"/>
      <c r="I31504" s="49"/>
    </row>
    <row r="31505" customHeight="1" spans="7:9">
      <c r="G31505" s="11"/>
      <c r="H31505" s="12"/>
      <c r="I31505" s="49"/>
    </row>
    <row r="31506" customHeight="1" spans="7:9">
      <c r="G31506" s="11"/>
      <c r="H31506" s="12"/>
      <c r="I31506" s="49"/>
    </row>
    <row r="31507" customHeight="1" spans="7:9">
      <c r="G31507" s="11"/>
      <c r="H31507" s="12"/>
      <c r="I31507" s="49"/>
    </row>
    <row r="31508" customHeight="1" spans="7:9">
      <c r="G31508" s="11"/>
      <c r="H31508" s="12"/>
      <c r="I31508" s="49"/>
    </row>
    <row r="31509" customHeight="1" spans="7:9">
      <c r="G31509" s="11"/>
      <c r="H31509" s="12"/>
      <c r="I31509" s="49"/>
    </row>
    <row r="31510" customHeight="1" spans="7:9">
      <c r="G31510" s="11"/>
      <c r="H31510" s="12"/>
      <c r="I31510" s="49"/>
    </row>
    <row r="31511" customHeight="1" spans="7:9">
      <c r="G31511" s="11"/>
      <c r="H31511" s="12"/>
      <c r="I31511" s="49"/>
    </row>
    <row r="31512" customHeight="1" spans="7:9">
      <c r="G31512" s="11"/>
      <c r="H31512" s="12"/>
      <c r="I31512" s="49"/>
    </row>
    <row r="31513" customHeight="1" spans="7:9">
      <c r="G31513" s="11"/>
      <c r="H31513" s="12"/>
      <c r="I31513" s="49"/>
    </row>
    <row r="31514" customHeight="1" spans="7:9">
      <c r="G31514" s="11"/>
      <c r="H31514" s="12"/>
      <c r="I31514" s="49"/>
    </row>
    <row r="31515" customHeight="1" spans="7:9">
      <c r="G31515" s="11"/>
      <c r="H31515" s="12"/>
      <c r="I31515" s="49"/>
    </row>
    <row r="31516" customHeight="1" spans="7:9">
      <c r="G31516" s="11"/>
      <c r="H31516" s="12"/>
      <c r="I31516" s="49"/>
    </row>
    <row r="31517" customHeight="1" spans="7:9">
      <c r="G31517" s="11"/>
      <c r="H31517" s="12"/>
      <c r="I31517" s="49"/>
    </row>
    <row r="31518" customHeight="1" spans="7:9">
      <c r="G31518" s="11"/>
      <c r="H31518" s="12"/>
      <c r="I31518" s="49"/>
    </row>
    <row r="31519" customHeight="1" spans="7:9">
      <c r="G31519" s="11"/>
      <c r="H31519" s="12"/>
      <c r="I31519" s="49"/>
    </row>
    <row r="31520" customHeight="1" spans="7:9">
      <c r="G31520" s="11"/>
      <c r="H31520" s="12"/>
      <c r="I31520" s="49"/>
    </row>
    <row r="31521" customHeight="1" spans="7:9">
      <c r="G31521" s="11"/>
      <c r="H31521" s="12"/>
      <c r="I31521" s="49"/>
    </row>
    <row r="31522" customHeight="1" spans="7:9">
      <c r="G31522" s="11"/>
      <c r="H31522" s="12"/>
      <c r="I31522" s="49"/>
    </row>
    <row r="31523" customHeight="1" spans="7:9">
      <c r="G31523" s="11"/>
      <c r="H31523" s="12"/>
      <c r="I31523" s="49"/>
    </row>
    <row r="31524" customHeight="1" spans="7:9">
      <c r="G31524" s="11"/>
      <c r="H31524" s="12"/>
      <c r="I31524" s="49"/>
    </row>
    <row r="31525" customHeight="1" spans="7:9">
      <c r="G31525" s="11"/>
      <c r="H31525" s="12"/>
      <c r="I31525" s="49"/>
    </row>
    <row r="31526" customHeight="1" spans="7:9">
      <c r="G31526" s="11"/>
      <c r="H31526" s="12"/>
      <c r="I31526" s="49"/>
    </row>
    <row r="31527" customHeight="1" spans="7:9">
      <c r="G31527" s="11"/>
      <c r="H31527" s="12"/>
      <c r="I31527" s="49"/>
    </row>
    <row r="31528" customHeight="1" spans="7:9">
      <c r="G31528" s="11"/>
      <c r="H31528" s="12"/>
      <c r="I31528" s="49"/>
    </row>
    <row r="31529" customHeight="1" spans="7:9">
      <c r="G31529" s="11"/>
      <c r="H31529" s="12"/>
      <c r="I31529" s="49"/>
    </row>
    <row r="31530" customHeight="1" spans="7:9">
      <c r="G31530" s="11"/>
      <c r="H31530" s="12"/>
      <c r="I31530" s="49"/>
    </row>
    <row r="31531" customHeight="1" spans="7:9">
      <c r="G31531" s="11"/>
      <c r="H31531" s="12"/>
      <c r="I31531" s="49"/>
    </row>
    <row r="31532" customHeight="1" spans="7:9">
      <c r="G31532" s="11"/>
      <c r="H31532" s="12"/>
      <c r="I31532" s="49"/>
    </row>
    <row r="31533" customHeight="1" spans="7:9">
      <c r="G31533" s="11"/>
      <c r="H31533" s="12"/>
      <c r="I31533" s="49"/>
    </row>
    <row r="31534" customHeight="1" spans="7:9">
      <c r="G31534" s="11"/>
      <c r="H31534" s="12"/>
      <c r="I31534" s="49"/>
    </row>
    <row r="31535" customHeight="1" spans="7:9">
      <c r="G31535" s="11"/>
      <c r="H31535" s="12"/>
      <c r="I31535" s="49"/>
    </row>
    <row r="31536" customHeight="1" spans="7:9">
      <c r="G31536" s="11"/>
      <c r="H31536" s="12"/>
      <c r="I31536" s="49"/>
    </row>
    <row r="31537" customHeight="1" spans="7:9">
      <c r="G31537" s="11"/>
      <c r="H31537" s="12"/>
      <c r="I31537" s="49"/>
    </row>
    <row r="31538" customHeight="1" spans="7:9">
      <c r="G31538" s="11"/>
      <c r="H31538" s="12"/>
      <c r="I31538" s="49"/>
    </row>
    <row r="31539" customHeight="1" spans="7:9">
      <c r="G31539" s="11"/>
      <c r="H31539" s="12"/>
      <c r="I31539" s="49"/>
    </row>
    <row r="31540" customHeight="1" spans="7:9">
      <c r="G31540" s="11"/>
      <c r="H31540" s="12"/>
      <c r="I31540" s="49"/>
    </row>
    <row r="31541" customHeight="1" spans="7:9">
      <c r="G31541" s="11"/>
      <c r="H31541" s="12"/>
      <c r="I31541" s="49"/>
    </row>
    <row r="31542" customHeight="1" spans="7:9">
      <c r="G31542" s="11"/>
      <c r="H31542" s="12"/>
      <c r="I31542" s="49"/>
    </row>
    <row r="31543" customHeight="1" spans="7:9">
      <c r="G31543" s="11"/>
      <c r="H31543" s="12"/>
      <c r="I31543" s="49"/>
    </row>
    <row r="31544" customHeight="1" spans="7:9">
      <c r="G31544" s="11"/>
      <c r="H31544" s="12"/>
      <c r="I31544" s="49"/>
    </row>
    <row r="31545" customHeight="1" spans="7:9">
      <c r="G31545" s="11"/>
      <c r="H31545" s="12"/>
      <c r="I31545" s="49"/>
    </row>
    <row r="31546" customHeight="1" spans="7:9">
      <c r="G31546" s="11"/>
      <c r="H31546" s="12"/>
      <c r="I31546" s="49"/>
    </row>
    <row r="31547" customHeight="1" spans="7:9">
      <c r="G31547" s="11"/>
      <c r="H31547" s="12"/>
      <c r="I31547" s="49"/>
    </row>
    <row r="31548" customHeight="1" spans="7:9">
      <c r="G31548" s="11"/>
      <c r="H31548" s="12"/>
      <c r="I31548" s="49"/>
    </row>
    <row r="31549" customHeight="1" spans="7:9">
      <c r="G31549" s="11"/>
      <c r="H31549" s="12"/>
      <c r="I31549" s="49"/>
    </row>
    <row r="31550" customHeight="1" spans="7:9">
      <c r="G31550" s="11"/>
      <c r="H31550" s="12"/>
      <c r="I31550" s="49"/>
    </row>
    <row r="31551" customHeight="1" spans="7:9">
      <c r="G31551" s="11"/>
      <c r="H31551" s="12"/>
      <c r="I31551" s="49"/>
    </row>
    <row r="31552" customHeight="1" spans="7:9">
      <c r="G31552" s="11"/>
      <c r="H31552" s="12"/>
      <c r="I31552" s="49"/>
    </row>
    <row r="31553" customHeight="1" spans="7:9">
      <c r="G31553" s="11"/>
      <c r="H31553" s="12"/>
      <c r="I31553" s="49"/>
    </row>
    <row r="31554" customHeight="1" spans="7:9">
      <c r="G31554" s="11"/>
      <c r="H31554" s="12"/>
      <c r="I31554" s="49"/>
    </row>
    <row r="31555" customHeight="1" spans="7:9">
      <c r="G31555" s="11"/>
      <c r="H31555" s="12"/>
      <c r="I31555" s="49"/>
    </row>
    <row r="31556" customHeight="1" spans="7:9">
      <c r="G31556" s="11"/>
      <c r="H31556" s="12"/>
      <c r="I31556" s="49"/>
    </row>
    <row r="31557" customHeight="1" spans="7:9">
      <c r="G31557" s="11"/>
      <c r="H31557" s="12"/>
      <c r="I31557" s="49"/>
    </row>
    <row r="31558" customHeight="1" spans="7:9">
      <c r="G31558" s="11"/>
      <c r="H31558" s="12"/>
      <c r="I31558" s="49"/>
    </row>
    <row r="31559" customHeight="1" spans="7:9">
      <c r="G31559" s="11"/>
      <c r="H31559" s="12"/>
      <c r="I31559" s="49"/>
    </row>
    <row r="31560" customHeight="1" spans="7:9">
      <c r="G31560" s="11"/>
      <c r="H31560" s="12"/>
      <c r="I31560" s="49"/>
    </row>
    <row r="31561" customHeight="1" spans="7:9">
      <c r="G31561" s="11"/>
      <c r="H31561" s="12"/>
      <c r="I31561" s="49"/>
    </row>
    <row r="31562" customHeight="1" spans="7:9">
      <c r="G31562" s="11"/>
      <c r="H31562" s="12"/>
      <c r="I31562" s="49"/>
    </row>
    <row r="31563" customHeight="1" spans="7:9">
      <c r="G31563" s="11"/>
      <c r="H31563" s="12"/>
      <c r="I31563" s="49"/>
    </row>
    <row r="31564" customHeight="1" spans="7:9">
      <c r="G31564" s="11"/>
      <c r="H31564" s="12"/>
      <c r="I31564" s="49"/>
    </row>
    <row r="31565" customHeight="1" spans="7:9">
      <c r="G31565" s="11"/>
      <c r="H31565" s="12"/>
      <c r="I31565" s="49"/>
    </row>
    <row r="31566" customHeight="1" spans="7:9">
      <c r="G31566" s="11"/>
      <c r="H31566" s="12"/>
      <c r="I31566" s="49"/>
    </row>
    <row r="31567" customHeight="1" spans="7:9">
      <c r="G31567" s="11"/>
      <c r="H31567" s="12"/>
      <c r="I31567" s="49"/>
    </row>
    <row r="31568" customHeight="1" spans="7:9">
      <c r="G31568" s="11"/>
      <c r="H31568" s="12"/>
      <c r="I31568" s="49"/>
    </row>
    <row r="31569" customHeight="1" spans="7:9">
      <c r="G31569" s="11"/>
      <c r="H31569" s="12"/>
      <c r="I31569" s="49"/>
    </row>
    <row r="31570" customHeight="1" spans="7:9">
      <c r="G31570" s="11"/>
      <c r="H31570" s="12"/>
      <c r="I31570" s="49"/>
    </row>
    <row r="31571" customHeight="1" spans="7:9">
      <c r="G31571" s="11"/>
      <c r="H31571" s="12"/>
      <c r="I31571" s="49"/>
    </row>
    <row r="31572" customHeight="1" spans="7:9">
      <c r="G31572" s="11"/>
      <c r="H31572" s="12"/>
      <c r="I31572" s="49"/>
    </row>
    <row r="31573" customHeight="1" spans="7:9">
      <c r="G31573" s="11"/>
      <c r="H31573" s="12"/>
      <c r="I31573" s="49"/>
    </row>
    <row r="31574" customHeight="1" spans="7:9">
      <c r="G31574" s="11"/>
      <c r="H31574" s="12"/>
      <c r="I31574" s="49"/>
    </row>
    <row r="31575" customHeight="1" spans="7:9">
      <c r="G31575" s="11"/>
      <c r="H31575" s="12"/>
      <c r="I31575" s="49"/>
    </row>
    <row r="31576" customHeight="1" spans="7:9">
      <c r="G31576" s="11"/>
      <c r="H31576" s="12"/>
      <c r="I31576" s="49"/>
    </row>
    <row r="31577" customHeight="1" spans="7:9">
      <c r="G31577" s="11"/>
      <c r="H31577" s="12"/>
      <c r="I31577" s="49"/>
    </row>
    <row r="31578" customHeight="1" spans="7:9">
      <c r="G31578" s="11"/>
      <c r="H31578" s="12"/>
      <c r="I31578" s="49"/>
    </row>
    <row r="31579" customHeight="1" spans="7:9">
      <c r="G31579" s="11"/>
      <c r="H31579" s="12"/>
      <c r="I31579" s="49"/>
    </row>
    <row r="31580" customHeight="1" spans="7:9">
      <c r="G31580" s="11"/>
      <c r="H31580" s="12"/>
      <c r="I31580" s="49"/>
    </row>
    <row r="31581" customHeight="1" spans="7:9">
      <c r="G31581" s="11"/>
      <c r="H31581" s="12"/>
      <c r="I31581" s="49"/>
    </row>
    <row r="31582" customHeight="1" spans="7:9">
      <c r="G31582" s="11"/>
      <c r="H31582" s="12"/>
      <c r="I31582" s="49"/>
    </row>
    <row r="31583" customHeight="1" spans="7:9">
      <c r="G31583" s="11"/>
      <c r="H31583" s="12"/>
      <c r="I31583" s="49"/>
    </row>
    <row r="31584" customHeight="1" spans="7:9">
      <c r="G31584" s="11"/>
      <c r="H31584" s="12"/>
      <c r="I31584" s="49"/>
    </row>
    <row r="31585" customHeight="1" spans="7:9">
      <c r="G31585" s="11"/>
      <c r="H31585" s="12"/>
      <c r="I31585" s="49"/>
    </row>
    <row r="31586" customHeight="1" spans="7:9">
      <c r="G31586" s="11"/>
      <c r="H31586" s="12"/>
      <c r="I31586" s="49"/>
    </row>
    <row r="31587" customHeight="1" spans="7:9">
      <c r="G31587" s="11"/>
      <c r="H31587" s="12"/>
      <c r="I31587" s="49"/>
    </row>
    <row r="31588" customHeight="1" spans="7:9">
      <c r="G31588" s="11"/>
      <c r="H31588" s="12"/>
      <c r="I31588" s="49"/>
    </row>
    <row r="31589" customHeight="1" spans="7:9">
      <c r="G31589" s="11"/>
      <c r="H31589" s="12"/>
      <c r="I31589" s="49"/>
    </row>
    <row r="31590" customHeight="1" spans="7:9">
      <c r="G31590" s="11"/>
      <c r="H31590" s="12"/>
      <c r="I31590" s="49"/>
    </row>
    <row r="31591" customHeight="1" spans="7:9">
      <c r="G31591" s="11"/>
      <c r="H31591" s="12"/>
      <c r="I31591" s="49"/>
    </row>
    <row r="31592" customHeight="1" spans="7:9">
      <c r="G31592" s="11"/>
      <c r="H31592" s="12"/>
      <c r="I31592" s="49"/>
    </row>
    <row r="31593" customHeight="1" spans="7:9">
      <c r="G31593" s="11"/>
      <c r="H31593" s="12"/>
      <c r="I31593" s="49"/>
    </row>
    <row r="31594" customHeight="1" spans="7:9">
      <c r="G31594" s="11"/>
      <c r="H31594" s="12"/>
      <c r="I31594" s="49"/>
    </row>
    <row r="31595" customHeight="1" spans="7:9">
      <c r="G31595" s="11"/>
      <c r="H31595" s="12"/>
      <c r="I31595" s="49"/>
    </row>
    <row r="31596" customHeight="1" spans="7:9">
      <c r="G31596" s="11"/>
      <c r="H31596" s="12"/>
      <c r="I31596" s="49"/>
    </row>
    <row r="31597" customHeight="1" spans="7:9">
      <c r="G31597" s="11"/>
      <c r="H31597" s="12"/>
      <c r="I31597" s="49"/>
    </row>
    <row r="31598" customHeight="1" spans="7:9">
      <c r="G31598" s="11"/>
      <c r="H31598" s="12"/>
      <c r="I31598" s="49"/>
    </row>
    <row r="31599" customHeight="1" spans="7:9">
      <c r="G31599" s="11"/>
      <c r="H31599" s="12"/>
      <c r="I31599" s="49"/>
    </row>
    <row r="31600" customHeight="1" spans="7:9">
      <c r="G31600" s="11"/>
      <c r="H31600" s="12"/>
      <c r="I31600" s="49"/>
    </row>
    <row r="31601" customHeight="1" spans="7:9">
      <c r="G31601" s="11"/>
      <c r="H31601" s="12"/>
      <c r="I31601" s="49"/>
    </row>
    <row r="31602" customHeight="1" spans="7:9">
      <c r="G31602" s="11"/>
      <c r="H31602" s="12"/>
      <c r="I31602" s="49"/>
    </row>
    <row r="31603" customHeight="1" spans="7:9">
      <c r="G31603" s="11"/>
      <c r="H31603" s="12"/>
      <c r="I31603" s="49"/>
    </row>
    <row r="31604" customHeight="1" spans="7:9">
      <c r="G31604" s="11"/>
      <c r="H31604" s="12"/>
      <c r="I31604" s="49"/>
    </row>
    <row r="31605" customHeight="1" spans="7:9">
      <c r="G31605" s="11"/>
      <c r="H31605" s="12"/>
      <c r="I31605" s="49"/>
    </row>
    <row r="31606" customHeight="1" spans="7:9">
      <c r="G31606" s="11"/>
      <c r="H31606" s="12"/>
      <c r="I31606" s="49"/>
    </row>
    <row r="31607" customHeight="1" spans="7:9">
      <c r="G31607" s="11"/>
      <c r="H31607" s="12"/>
      <c r="I31607" s="49"/>
    </row>
    <row r="31608" customHeight="1" spans="7:9">
      <c r="G31608" s="11"/>
      <c r="H31608" s="12"/>
      <c r="I31608" s="49"/>
    </row>
    <row r="31609" customHeight="1" spans="7:9">
      <c r="G31609" s="11"/>
      <c r="H31609" s="12"/>
      <c r="I31609" s="49"/>
    </row>
    <row r="31610" customHeight="1" spans="7:9">
      <c r="G31610" s="11"/>
      <c r="H31610" s="12"/>
      <c r="I31610" s="49"/>
    </row>
    <row r="31611" customHeight="1" spans="7:9">
      <c r="G31611" s="11"/>
      <c r="H31611" s="12"/>
      <c r="I31611" s="49"/>
    </row>
    <row r="31612" customHeight="1" spans="7:9">
      <c r="G31612" s="11"/>
      <c r="H31612" s="12"/>
      <c r="I31612" s="49"/>
    </row>
    <row r="31613" customHeight="1" spans="7:9">
      <c r="G31613" s="11"/>
      <c r="H31613" s="12"/>
      <c r="I31613" s="49"/>
    </row>
    <row r="31614" customHeight="1" spans="7:9">
      <c r="G31614" s="11"/>
      <c r="H31614" s="12"/>
      <c r="I31614" s="49"/>
    </row>
    <row r="31615" customHeight="1" spans="7:9">
      <c r="G31615" s="11"/>
      <c r="H31615" s="12"/>
      <c r="I31615" s="49"/>
    </row>
    <row r="31616" customHeight="1" spans="7:9">
      <c r="G31616" s="11"/>
      <c r="H31616" s="12"/>
      <c r="I31616" s="49"/>
    </row>
    <row r="31617" customHeight="1" spans="7:9">
      <c r="G31617" s="11"/>
      <c r="H31617" s="12"/>
      <c r="I31617" s="49"/>
    </row>
    <row r="31618" customHeight="1" spans="7:9">
      <c r="G31618" s="11"/>
      <c r="H31618" s="12"/>
      <c r="I31618" s="49"/>
    </row>
    <row r="31619" customHeight="1" spans="7:9">
      <c r="G31619" s="11"/>
      <c r="H31619" s="12"/>
      <c r="I31619" s="49"/>
    </row>
    <row r="31620" customHeight="1" spans="7:9">
      <c r="G31620" s="11"/>
      <c r="H31620" s="12"/>
      <c r="I31620" s="49"/>
    </row>
    <row r="31621" customHeight="1" spans="7:9">
      <c r="G31621" s="11"/>
      <c r="H31621" s="12"/>
      <c r="I31621" s="49"/>
    </row>
    <row r="31622" customHeight="1" spans="7:9">
      <c r="G31622" s="11"/>
      <c r="H31622" s="12"/>
      <c r="I31622" s="49"/>
    </row>
    <row r="31623" customHeight="1" spans="7:9">
      <c r="G31623" s="11"/>
      <c r="H31623" s="12"/>
      <c r="I31623" s="49"/>
    </row>
    <row r="31624" customHeight="1" spans="7:9">
      <c r="G31624" s="11"/>
      <c r="H31624" s="12"/>
      <c r="I31624" s="49"/>
    </row>
    <row r="31625" customHeight="1" spans="7:9">
      <c r="G31625" s="11"/>
      <c r="H31625" s="12"/>
      <c r="I31625" s="49"/>
    </row>
    <row r="31626" customHeight="1" spans="7:9">
      <c r="G31626" s="11"/>
      <c r="H31626" s="12"/>
      <c r="I31626" s="49"/>
    </row>
    <row r="31627" customHeight="1" spans="7:9">
      <c r="G31627" s="11"/>
      <c r="H31627" s="12"/>
      <c r="I31627" s="49"/>
    </row>
    <row r="31628" customHeight="1" spans="7:9">
      <c r="G31628" s="11"/>
      <c r="H31628" s="12"/>
      <c r="I31628" s="49"/>
    </row>
    <row r="31629" customHeight="1" spans="7:9">
      <c r="G31629" s="11"/>
      <c r="H31629" s="12"/>
      <c r="I31629" s="49"/>
    </row>
    <row r="31630" customHeight="1" spans="7:9">
      <c r="G31630" s="11"/>
      <c r="H31630" s="12"/>
      <c r="I31630" s="49"/>
    </row>
    <row r="31631" customHeight="1" spans="7:9">
      <c r="G31631" s="11"/>
      <c r="H31631" s="12"/>
      <c r="I31631" s="49"/>
    </row>
    <row r="31632" customHeight="1" spans="7:9">
      <c r="G31632" s="11"/>
      <c r="H31632" s="12"/>
      <c r="I31632" s="49"/>
    </row>
    <row r="31633" customHeight="1" spans="7:9">
      <c r="G31633" s="11"/>
      <c r="H31633" s="12"/>
      <c r="I31633" s="49"/>
    </row>
    <row r="31634" customHeight="1" spans="7:9">
      <c r="G31634" s="11"/>
      <c r="H31634" s="12"/>
      <c r="I31634" s="49"/>
    </row>
    <row r="31635" customHeight="1" spans="7:9">
      <c r="G31635" s="11"/>
      <c r="H31635" s="12"/>
      <c r="I31635" s="49"/>
    </row>
    <row r="31636" customHeight="1" spans="7:9">
      <c r="G31636" s="11"/>
      <c r="H31636" s="12"/>
      <c r="I31636" s="49"/>
    </row>
    <row r="31637" customHeight="1" spans="7:9">
      <c r="G31637" s="11"/>
      <c r="H31637" s="12"/>
      <c r="I31637" s="49"/>
    </row>
    <row r="31638" customHeight="1" spans="7:9">
      <c r="G31638" s="11"/>
      <c r="H31638" s="12"/>
      <c r="I31638" s="49"/>
    </row>
    <row r="31639" customHeight="1" spans="7:9">
      <c r="G31639" s="11"/>
      <c r="H31639" s="12"/>
      <c r="I31639" s="49"/>
    </row>
    <row r="31640" customHeight="1" spans="7:9">
      <c r="G31640" s="11"/>
      <c r="H31640" s="12"/>
      <c r="I31640" s="49"/>
    </row>
    <row r="31641" customHeight="1" spans="7:9">
      <c r="G31641" s="11"/>
      <c r="H31641" s="12"/>
      <c r="I31641" s="49"/>
    </row>
    <row r="31642" customHeight="1" spans="7:9">
      <c r="G31642" s="11"/>
      <c r="H31642" s="12"/>
      <c r="I31642" s="49"/>
    </row>
    <row r="31643" customHeight="1" spans="7:9">
      <c r="G31643" s="11"/>
      <c r="H31643" s="12"/>
      <c r="I31643" s="49"/>
    </row>
    <row r="31644" customHeight="1" spans="7:9">
      <c r="G31644" s="11"/>
      <c r="H31644" s="12"/>
      <c r="I31644" s="49"/>
    </row>
    <row r="31645" customHeight="1" spans="7:9">
      <c r="G31645" s="11"/>
      <c r="H31645" s="12"/>
      <c r="I31645" s="49"/>
    </row>
    <row r="31646" customHeight="1" spans="7:9">
      <c r="G31646" s="11"/>
      <c r="H31646" s="12"/>
      <c r="I31646" s="49"/>
    </row>
    <row r="31647" customHeight="1" spans="7:9">
      <c r="G31647" s="11"/>
      <c r="H31647" s="12"/>
      <c r="I31647" s="49"/>
    </row>
    <row r="31648" customHeight="1" spans="7:9">
      <c r="G31648" s="11"/>
      <c r="H31648" s="12"/>
      <c r="I31648" s="49"/>
    </row>
    <row r="31649" customHeight="1" spans="7:9">
      <c r="G31649" s="11"/>
      <c r="H31649" s="12"/>
      <c r="I31649" s="49"/>
    </row>
    <row r="31650" customHeight="1" spans="7:9">
      <c r="G31650" s="11"/>
      <c r="H31650" s="12"/>
      <c r="I31650" s="49"/>
    </row>
    <row r="31651" customHeight="1" spans="7:9">
      <c r="G31651" s="11"/>
      <c r="H31651" s="12"/>
      <c r="I31651" s="49"/>
    </row>
    <row r="31652" customHeight="1" spans="7:9">
      <c r="G31652" s="11"/>
      <c r="H31652" s="12"/>
      <c r="I31652" s="49"/>
    </row>
    <row r="31653" customHeight="1" spans="7:9">
      <c r="G31653" s="11"/>
      <c r="H31653" s="12"/>
      <c r="I31653" s="49"/>
    </row>
    <row r="31654" customHeight="1" spans="7:9">
      <c r="G31654" s="11"/>
      <c r="H31654" s="12"/>
      <c r="I31654" s="49"/>
    </row>
    <row r="31655" customHeight="1" spans="7:9">
      <c r="G31655" s="11"/>
      <c r="H31655" s="12"/>
      <c r="I31655" s="49"/>
    </row>
    <row r="31656" customHeight="1" spans="7:9">
      <c r="G31656" s="11"/>
      <c r="H31656" s="12"/>
      <c r="I31656" s="49"/>
    </row>
    <row r="31657" customHeight="1" spans="7:9">
      <c r="G31657" s="11"/>
      <c r="H31657" s="12"/>
      <c r="I31657" s="49"/>
    </row>
    <row r="31658" customHeight="1" spans="7:9">
      <c r="G31658" s="11"/>
      <c r="H31658" s="12"/>
      <c r="I31658" s="49"/>
    </row>
    <row r="31659" customHeight="1" spans="7:9">
      <c r="G31659" s="11"/>
      <c r="H31659" s="12"/>
      <c r="I31659" s="49"/>
    </row>
    <row r="31660" customHeight="1" spans="7:9">
      <c r="G31660" s="11"/>
      <c r="H31660" s="12"/>
      <c r="I31660" s="49"/>
    </row>
    <row r="31661" customHeight="1" spans="7:9">
      <c r="G31661" s="11"/>
      <c r="H31661" s="12"/>
      <c r="I31661" s="49"/>
    </row>
    <row r="31662" customHeight="1" spans="7:9">
      <c r="G31662" s="11"/>
      <c r="H31662" s="12"/>
      <c r="I31662" s="49"/>
    </row>
    <row r="31663" customHeight="1" spans="7:9">
      <c r="G31663" s="11"/>
      <c r="H31663" s="12"/>
      <c r="I31663" s="49"/>
    </row>
    <row r="31664" customHeight="1" spans="7:9">
      <c r="G31664" s="11"/>
      <c r="H31664" s="12"/>
      <c r="I31664" s="49"/>
    </row>
    <row r="31665" customHeight="1" spans="7:9">
      <c r="G31665" s="11"/>
      <c r="H31665" s="12"/>
      <c r="I31665" s="49"/>
    </row>
    <row r="31666" customHeight="1" spans="7:9">
      <c r="G31666" s="11"/>
      <c r="H31666" s="12"/>
      <c r="I31666" s="49"/>
    </row>
    <row r="31667" customHeight="1" spans="7:9">
      <c r="G31667" s="11"/>
      <c r="H31667" s="12"/>
      <c r="I31667" s="49"/>
    </row>
    <row r="31668" customHeight="1" spans="7:9">
      <c r="G31668" s="11"/>
      <c r="H31668" s="12"/>
      <c r="I31668" s="49"/>
    </row>
    <row r="31669" customHeight="1" spans="7:9">
      <c r="G31669" s="11"/>
      <c r="H31669" s="12"/>
      <c r="I31669" s="49"/>
    </row>
    <row r="31670" customHeight="1" spans="7:9">
      <c r="G31670" s="11"/>
      <c r="H31670" s="12"/>
      <c r="I31670" s="49"/>
    </row>
    <row r="31671" customHeight="1" spans="7:9">
      <c r="G31671" s="11"/>
      <c r="H31671" s="12"/>
      <c r="I31671" s="49"/>
    </row>
    <row r="31672" customHeight="1" spans="7:9">
      <c r="G31672" s="11"/>
      <c r="H31672" s="12"/>
      <c r="I31672" s="49"/>
    </row>
    <row r="31673" customHeight="1" spans="7:9">
      <c r="G31673" s="11"/>
      <c r="H31673" s="12"/>
      <c r="I31673" s="49"/>
    </row>
    <row r="31674" customHeight="1" spans="7:9">
      <c r="G31674" s="11"/>
      <c r="H31674" s="12"/>
      <c r="I31674" s="49"/>
    </row>
    <row r="31675" customHeight="1" spans="7:9">
      <c r="G31675" s="11"/>
      <c r="H31675" s="12"/>
      <c r="I31675" s="49"/>
    </row>
    <row r="31676" customHeight="1" spans="7:9">
      <c r="G31676" s="11"/>
      <c r="H31676" s="12"/>
      <c r="I31676" s="49"/>
    </row>
    <row r="31677" customHeight="1" spans="7:9">
      <c r="G31677" s="11"/>
      <c r="H31677" s="12"/>
      <c r="I31677" s="49"/>
    </row>
    <row r="31678" customHeight="1" spans="7:9">
      <c r="G31678" s="11"/>
      <c r="H31678" s="12"/>
      <c r="I31678" s="49"/>
    </row>
    <row r="31679" customHeight="1" spans="7:9">
      <c r="G31679" s="11"/>
      <c r="H31679" s="12"/>
      <c r="I31679" s="49"/>
    </row>
    <row r="31680" customHeight="1" spans="7:9">
      <c r="G31680" s="11"/>
      <c r="H31680" s="12"/>
      <c r="I31680" s="49"/>
    </row>
    <row r="31681" customHeight="1" spans="7:9">
      <c r="G31681" s="11"/>
      <c r="H31681" s="12"/>
      <c r="I31681" s="49"/>
    </row>
    <row r="31682" customHeight="1" spans="7:9">
      <c r="G31682" s="11"/>
      <c r="H31682" s="12"/>
      <c r="I31682" s="49"/>
    </row>
    <row r="31683" customHeight="1" spans="7:9">
      <c r="G31683" s="11"/>
      <c r="H31683" s="12"/>
      <c r="I31683" s="49"/>
    </row>
    <row r="31684" customHeight="1" spans="7:9">
      <c r="G31684" s="11"/>
      <c r="H31684" s="12"/>
      <c r="I31684" s="49"/>
    </row>
    <row r="31685" customHeight="1" spans="7:9">
      <c r="G31685" s="11"/>
      <c r="H31685" s="12"/>
      <c r="I31685" s="49"/>
    </row>
    <row r="31686" customHeight="1" spans="7:9">
      <c r="G31686" s="11"/>
      <c r="H31686" s="12"/>
      <c r="I31686" s="49"/>
    </row>
    <row r="31687" customHeight="1" spans="7:9">
      <c r="G31687" s="11"/>
      <c r="H31687" s="12"/>
      <c r="I31687" s="49"/>
    </row>
    <row r="31688" customHeight="1" spans="7:9">
      <c r="G31688" s="11"/>
      <c r="H31688" s="12"/>
      <c r="I31688" s="49"/>
    </row>
    <row r="31689" customHeight="1" spans="7:9">
      <c r="G31689" s="11"/>
      <c r="H31689" s="12"/>
      <c r="I31689" s="49"/>
    </row>
    <row r="31690" customHeight="1" spans="7:9">
      <c r="G31690" s="11"/>
      <c r="H31690" s="12"/>
      <c r="I31690" s="49"/>
    </row>
    <row r="31691" customHeight="1" spans="7:9">
      <c r="G31691" s="11"/>
      <c r="H31691" s="12"/>
      <c r="I31691" s="49"/>
    </row>
    <row r="31692" customHeight="1" spans="7:9">
      <c r="G31692" s="11"/>
      <c r="H31692" s="12"/>
      <c r="I31692" s="49"/>
    </row>
    <row r="31693" customHeight="1" spans="7:9">
      <c r="G31693" s="11"/>
      <c r="H31693" s="12"/>
      <c r="I31693" s="49"/>
    </row>
    <row r="31694" customHeight="1" spans="7:9">
      <c r="G31694" s="11"/>
      <c r="H31694" s="12"/>
      <c r="I31694" s="49"/>
    </row>
    <row r="31695" customHeight="1" spans="7:9">
      <c r="G31695" s="11"/>
      <c r="H31695" s="12"/>
      <c r="I31695" s="49"/>
    </row>
    <row r="31696" customHeight="1" spans="7:9">
      <c r="G31696" s="11"/>
      <c r="H31696" s="12"/>
      <c r="I31696" s="49"/>
    </row>
    <row r="31697" customHeight="1" spans="7:9">
      <c r="G31697" s="11"/>
      <c r="H31697" s="12"/>
      <c r="I31697" s="49"/>
    </row>
    <row r="31698" customHeight="1" spans="7:9">
      <c r="G31698" s="11"/>
      <c r="H31698" s="12"/>
      <c r="I31698" s="49"/>
    </row>
    <row r="31699" customHeight="1" spans="7:9">
      <c r="G31699" s="11"/>
      <c r="H31699" s="12"/>
      <c r="I31699" s="49"/>
    </row>
    <row r="31700" customHeight="1" spans="7:9">
      <c r="G31700" s="11"/>
      <c r="H31700" s="12"/>
      <c r="I31700" s="49"/>
    </row>
    <row r="31701" customHeight="1" spans="7:9">
      <c r="G31701" s="11"/>
      <c r="H31701" s="12"/>
      <c r="I31701" s="49"/>
    </row>
    <row r="31702" customHeight="1" spans="7:9">
      <c r="G31702" s="11"/>
      <c r="H31702" s="12"/>
      <c r="I31702" s="49"/>
    </row>
    <row r="31703" customHeight="1" spans="7:9">
      <c r="G31703" s="11"/>
      <c r="H31703" s="12"/>
      <c r="I31703" s="49"/>
    </row>
    <row r="31704" customHeight="1" spans="7:9">
      <c r="G31704" s="11"/>
      <c r="H31704" s="12"/>
      <c r="I31704" s="49"/>
    </row>
    <row r="31705" customHeight="1" spans="7:9">
      <c r="G31705" s="11"/>
      <c r="H31705" s="12"/>
      <c r="I31705" s="49"/>
    </row>
    <row r="31706" customHeight="1" spans="7:9">
      <c r="G31706" s="11"/>
      <c r="H31706" s="12"/>
      <c r="I31706" s="49"/>
    </row>
    <row r="31707" customHeight="1" spans="7:9">
      <c r="G31707" s="11"/>
      <c r="H31707" s="12"/>
      <c r="I31707" s="49"/>
    </row>
    <row r="31708" customHeight="1" spans="7:9">
      <c r="G31708" s="11"/>
      <c r="H31708" s="12"/>
      <c r="I31708" s="49"/>
    </row>
    <row r="31709" customHeight="1" spans="7:9">
      <c r="G31709" s="11"/>
      <c r="H31709" s="12"/>
      <c r="I31709" s="49"/>
    </row>
    <row r="31710" customHeight="1" spans="7:9">
      <c r="G31710" s="11"/>
      <c r="H31710" s="12"/>
      <c r="I31710" s="49"/>
    </row>
    <row r="31711" customHeight="1" spans="7:9">
      <c r="G31711" s="11"/>
      <c r="H31711" s="12"/>
      <c r="I31711" s="49"/>
    </row>
    <row r="31712" customHeight="1" spans="7:9">
      <c r="G31712" s="11"/>
      <c r="H31712" s="12"/>
      <c r="I31712" s="49"/>
    </row>
    <row r="31713" customHeight="1" spans="7:9">
      <c r="G31713" s="11"/>
      <c r="H31713" s="12"/>
      <c r="I31713" s="49"/>
    </row>
    <row r="31714" customHeight="1" spans="7:9">
      <c r="G31714" s="11"/>
      <c r="H31714" s="12"/>
      <c r="I31714" s="49"/>
    </row>
    <row r="31715" customHeight="1" spans="7:9">
      <c r="G31715" s="11"/>
      <c r="H31715" s="12"/>
      <c r="I31715" s="49"/>
    </row>
    <row r="31716" customHeight="1" spans="7:9">
      <c r="G31716" s="11"/>
      <c r="H31716" s="12"/>
      <c r="I31716" s="49"/>
    </row>
    <row r="31717" customHeight="1" spans="7:9">
      <c r="G31717" s="11"/>
      <c r="H31717" s="12"/>
      <c r="I31717" s="49"/>
    </row>
    <row r="31718" customHeight="1" spans="7:9">
      <c r="G31718" s="11"/>
      <c r="H31718" s="12"/>
      <c r="I31718" s="49"/>
    </row>
    <row r="31719" customHeight="1" spans="7:9">
      <c r="G31719" s="11"/>
      <c r="H31719" s="12"/>
      <c r="I31719" s="49"/>
    </row>
    <row r="31720" customHeight="1" spans="7:9">
      <c r="G31720" s="11"/>
      <c r="H31720" s="12"/>
      <c r="I31720" s="49"/>
    </row>
    <row r="31721" customHeight="1" spans="7:9">
      <c r="G31721" s="11"/>
      <c r="H31721" s="12"/>
      <c r="I31721" s="49"/>
    </row>
    <row r="31722" customHeight="1" spans="7:9">
      <c r="G31722" s="11"/>
      <c r="H31722" s="12"/>
      <c r="I31722" s="49"/>
    </row>
    <row r="31723" customHeight="1" spans="7:9">
      <c r="G31723" s="11"/>
      <c r="H31723" s="12"/>
      <c r="I31723" s="49"/>
    </row>
    <row r="31724" customHeight="1" spans="7:9">
      <c r="G31724" s="11"/>
      <c r="H31724" s="12"/>
      <c r="I31724" s="49"/>
    </row>
    <row r="31725" customHeight="1" spans="7:9">
      <c r="G31725" s="11"/>
      <c r="H31725" s="12"/>
      <c r="I31725" s="49"/>
    </row>
    <row r="31726" customHeight="1" spans="7:9">
      <c r="G31726" s="11"/>
      <c r="H31726" s="12"/>
      <c r="I31726" s="49"/>
    </row>
    <row r="31727" customHeight="1" spans="7:9">
      <c r="G31727" s="11"/>
      <c r="H31727" s="12"/>
      <c r="I31727" s="49"/>
    </row>
    <row r="31728" customHeight="1" spans="7:9">
      <c r="G31728" s="11"/>
      <c r="H31728" s="12"/>
      <c r="I31728" s="49"/>
    </row>
    <row r="31729" customHeight="1" spans="7:9">
      <c r="G31729" s="11"/>
      <c r="H31729" s="12"/>
      <c r="I31729" s="49"/>
    </row>
    <row r="31730" customHeight="1" spans="7:9">
      <c r="G31730" s="11"/>
      <c r="H31730" s="12"/>
      <c r="I31730" s="49"/>
    </row>
    <row r="31731" customHeight="1" spans="7:9">
      <c r="G31731" s="11"/>
      <c r="H31731" s="12"/>
      <c r="I31731" s="49"/>
    </row>
    <row r="31732" customHeight="1" spans="7:9">
      <c r="G31732" s="11"/>
      <c r="H31732" s="12"/>
      <c r="I31732" s="49"/>
    </row>
    <row r="31733" customHeight="1" spans="7:9">
      <c r="G31733" s="11"/>
      <c r="H31733" s="12"/>
      <c r="I31733" s="49"/>
    </row>
    <row r="31734" customHeight="1" spans="7:9">
      <c r="G31734" s="11"/>
      <c r="H31734" s="12"/>
      <c r="I31734" s="49"/>
    </row>
    <row r="31735" customHeight="1" spans="7:9">
      <c r="G31735" s="11"/>
      <c r="H31735" s="12"/>
      <c r="I31735" s="49"/>
    </row>
    <row r="31736" customHeight="1" spans="7:9">
      <c r="G31736" s="11"/>
      <c r="H31736" s="12"/>
      <c r="I31736" s="49"/>
    </row>
    <row r="31737" customHeight="1" spans="7:9">
      <c r="G31737" s="11"/>
      <c r="H31737" s="12"/>
      <c r="I31737" s="49"/>
    </row>
    <row r="31738" customHeight="1" spans="7:9">
      <c r="G31738" s="11"/>
      <c r="H31738" s="12"/>
      <c r="I31738" s="49"/>
    </row>
    <row r="31739" customHeight="1" spans="7:9">
      <c r="G31739" s="11"/>
      <c r="H31739" s="12"/>
      <c r="I31739" s="49"/>
    </row>
    <row r="31740" customHeight="1" spans="7:9">
      <c r="G31740" s="11"/>
      <c r="H31740" s="12"/>
      <c r="I31740" s="49"/>
    </row>
    <row r="31741" customHeight="1" spans="7:9">
      <c r="G31741" s="11"/>
      <c r="H31741" s="12"/>
      <c r="I31741" s="49"/>
    </row>
    <row r="31742" customHeight="1" spans="7:9">
      <c r="G31742" s="11"/>
      <c r="H31742" s="12"/>
      <c r="I31742" s="49"/>
    </row>
    <row r="31743" customHeight="1" spans="7:9">
      <c r="G31743" s="11"/>
      <c r="H31743" s="12"/>
      <c r="I31743" s="49"/>
    </row>
    <row r="31744" customHeight="1" spans="7:9">
      <c r="G31744" s="11"/>
      <c r="H31744" s="12"/>
      <c r="I31744" s="49"/>
    </row>
    <row r="31745" customHeight="1" spans="7:9">
      <c r="G31745" s="11"/>
      <c r="H31745" s="12"/>
      <c r="I31745" s="49"/>
    </row>
    <row r="31746" customHeight="1" spans="7:9">
      <c r="G31746" s="11"/>
      <c r="H31746" s="12"/>
      <c r="I31746" s="49"/>
    </row>
    <row r="31747" customHeight="1" spans="7:9">
      <c r="G31747" s="11"/>
      <c r="H31747" s="12"/>
      <c r="I31747" s="49"/>
    </row>
    <row r="31748" customHeight="1" spans="7:9">
      <c r="G31748" s="11"/>
      <c r="H31748" s="12"/>
      <c r="I31748" s="49"/>
    </row>
    <row r="31749" customHeight="1" spans="7:9">
      <c r="G31749" s="11"/>
      <c r="H31749" s="12"/>
      <c r="I31749" s="49"/>
    </row>
    <row r="31750" customHeight="1" spans="7:9">
      <c r="G31750" s="11"/>
      <c r="H31750" s="12"/>
      <c r="I31750" s="49"/>
    </row>
    <row r="31751" customHeight="1" spans="7:9">
      <c r="G31751" s="11"/>
      <c r="H31751" s="12"/>
      <c r="I31751" s="49"/>
    </row>
    <row r="31752" customHeight="1" spans="7:9">
      <c r="G31752" s="11"/>
      <c r="H31752" s="12"/>
      <c r="I31752" s="49"/>
    </row>
    <row r="31753" customHeight="1" spans="7:9">
      <c r="G31753" s="11"/>
      <c r="H31753" s="12"/>
      <c r="I31753" s="49"/>
    </row>
    <row r="31754" customHeight="1" spans="7:9">
      <c r="G31754" s="11"/>
      <c r="H31754" s="12"/>
      <c r="I31754" s="49"/>
    </row>
    <row r="31755" customHeight="1" spans="7:9">
      <c r="G31755" s="11"/>
      <c r="H31755" s="12"/>
      <c r="I31755" s="49"/>
    </row>
    <row r="31756" customHeight="1" spans="7:9">
      <c r="G31756" s="11"/>
      <c r="H31756" s="12"/>
      <c r="I31756" s="49"/>
    </row>
    <row r="31757" customHeight="1" spans="7:9">
      <c r="G31757" s="11"/>
      <c r="H31757" s="12"/>
      <c r="I31757" s="49"/>
    </row>
    <row r="31758" customHeight="1" spans="7:9">
      <c r="G31758" s="11"/>
      <c r="H31758" s="12"/>
      <c r="I31758" s="49"/>
    </row>
    <row r="31759" customHeight="1" spans="7:9">
      <c r="G31759" s="11"/>
      <c r="H31759" s="12"/>
      <c r="I31759" s="49"/>
    </row>
    <row r="31760" customHeight="1" spans="7:9">
      <c r="G31760" s="11"/>
      <c r="H31760" s="12"/>
      <c r="I31760" s="49"/>
    </row>
    <row r="31761" customHeight="1" spans="7:9">
      <c r="G31761" s="11"/>
      <c r="H31761" s="12"/>
      <c r="I31761" s="49"/>
    </row>
    <row r="31762" customHeight="1" spans="7:9">
      <c r="G31762" s="11"/>
      <c r="H31762" s="12"/>
      <c r="I31762" s="49"/>
    </row>
    <row r="31763" customHeight="1" spans="7:9">
      <c r="G31763" s="11"/>
      <c r="H31763" s="12"/>
      <c r="I31763" s="49"/>
    </row>
    <row r="31764" customHeight="1" spans="7:9">
      <c r="G31764" s="11"/>
      <c r="H31764" s="12"/>
      <c r="I31764" s="49"/>
    </row>
    <row r="31765" customHeight="1" spans="7:9">
      <c r="G31765" s="11"/>
      <c r="H31765" s="12"/>
      <c r="I31765" s="49"/>
    </row>
    <row r="31766" customHeight="1" spans="7:9">
      <c r="G31766" s="11"/>
      <c r="H31766" s="12"/>
      <c r="I31766" s="49"/>
    </row>
    <row r="31767" customHeight="1" spans="7:9">
      <c r="G31767" s="11"/>
      <c r="H31767" s="12"/>
      <c r="I31767" s="49"/>
    </row>
    <row r="31768" customHeight="1" spans="7:9">
      <c r="G31768" s="11"/>
      <c r="H31768" s="12"/>
      <c r="I31768" s="49"/>
    </row>
    <row r="31769" customHeight="1" spans="7:9">
      <c r="G31769" s="11"/>
      <c r="H31769" s="12"/>
      <c r="I31769" s="49"/>
    </row>
    <row r="31770" customHeight="1" spans="7:9">
      <c r="G31770" s="11"/>
      <c r="H31770" s="12"/>
      <c r="I31770" s="49"/>
    </row>
    <row r="31771" customHeight="1" spans="7:9">
      <c r="G31771" s="11"/>
      <c r="H31771" s="12"/>
      <c r="I31771" s="49"/>
    </row>
    <row r="31772" customHeight="1" spans="7:9">
      <c r="G31772" s="11"/>
      <c r="H31772" s="12"/>
      <c r="I31772" s="49"/>
    </row>
    <row r="31773" customHeight="1" spans="7:9">
      <c r="G31773" s="11"/>
      <c r="H31773" s="12"/>
      <c r="I31773" s="49"/>
    </row>
    <row r="31774" customHeight="1" spans="7:9">
      <c r="G31774" s="11"/>
      <c r="H31774" s="12"/>
      <c r="I31774" s="49"/>
    </row>
    <row r="31775" customHeight="1" spans="7:9">
      <c r="G31775" s="11"/>
      <c r="H31775" s="12"/>
      <c r="I31775" s="49"/>
    </row>
    <row r="31776" customHeight="1" spans="7:9">
      <c r="G31776" s="11"/>
      <c r="H31776" s="12"/>
      <c r="I31776" s="49"/>
    </row>
    <row r="31777" customHeight="1" spans="7:9">
      <c r="G31777" s="11"/>
      <c r="H31777" s="12"/>
      <c r="I31777" s="49"/>
    </row>
    <row r="31778" customHeight="1" spans="7:9">
      <c r="G31778" s="11"/>
      <c r="H31778" s="12"/>
      <c r="I31778" s="49"/>
    </row>
    <row r="31779" customHeight="1" spans="7:9">
      <c r="G31779" s="11"/>
      <c r="H31779" s="12"/>
      <c r="I31779" s="49"/>
    </row>
    <row r="31780" customHeight="1" spans="7:9">
      <c r="G31780" s="11"/>
      <c r="H31780" s="12"/>
      <c r="I31780" s="49"/>
    </row>
    <row r="31781" customHeight="1" spans="7:9">
      <c r="G31781" s="11"/>
      <c r="H31781" s="12"/>
      <c r="I31781" s="49"/>
    </row>
    <row r="31782" customHeight="1" spans="7:9">
      <c r="G31782" s="11"/>
      <c r="H31782" s="12"/>
      <c r="I31782" s="49"/>
    </row>
    <row r="31783" customHeight="1" spans="7:9">
      <c r="G31783" s="11"/>
      <c r="H31783" s="12"/>
      <c r="I31783" s="49"/>
    </row>
    <row r="31784" customHeight="1" spans="7:9">
      <c r="G31784" s="11"/>
      <c r="H31784" s="12"/>
      <c r="I31784" s="49"/>
    </row>
    <row r="31785" customHeight="1" spans="7:9">
      <c r="G31785" s="11"/>
      <c r="H31785" s="12"/>
      <c r="I31785" s="49"/>
    </row>
    <row r="31786" customHeight="1" spans="7:9">
      <c r="G31786" s="11"/>
      <c r="H31786" s="12"/>
      <c r="I31786" s="49"/>
    </row>
    <row r="31787" customHeight="1" spans="7:9">
      <c r="G31787" s="11"/>
      <c r="H31787" s="12"/>
      <c r="I31787" s="49"/>
    </row>
    <row r="31788" customHeight="1" spans="7:9">
      <c r="G31788" s="11"/>
      <c r="H31788" s="12"/>
      <c r="I31788" s="49"/>
    </row>
    <row r="31789" customHeight="1" spans="7:9">
      <c r="G31789" s="11"/>
      <c r="H31789" s="12"/>
      <c r="I31789" s="49"/>
    </row>
    <row r="31790" customHeight="1" spans="7:9">
      <c r="G31790" s="11"/>
      <c r="H31790" s="12"/>
      <c r="I31790" s="49"/>
    </row>
    <row r="31791" customHeight="1" spans="7:9">
      <c r="G31791" s="11"/>
      <c r="H31791" s="12"/>
      <c r="I31791" s="49"/>
    </row>
    <row r="31792" customHeight="1" spans="7:9">
      <c r="G31792" s="11"/>
      <c r="H31792" s="12"/>
      <c r="I31792" s="49"/>
    </row>
    <row r="31793" customHeight="1" spans="7:9">
      <c r="G31793" s="11"/>
      <c r="H31793" s="12"/>
      <c r="I31793" s="49"/>
    </row>
    <row r="31794" customHeight="1" spans="7:9">
      <c r="G31794" s="11"/>
      <c r="H31794" s="12"/>
      <c r="I31794" s="49"/>
    </row>
    <row r="31795" customHeight="1" spans="7:9">
      <c r="G31795" s="11"/>
      <c r="H31795" s="12"/>
      <c r="I31795" s="49"/>
    </row>
    <row r="31796" customHeight="1" spans="7:9">
      <c r="G31796" s="11"/>
      <c r="H31796" s="12"/>
      <c r="I31796" s="49"/>
    </row>
    <row r="31797" customHeight="1" spans="7:9">
      <c r="G31797" s="11"/>
      <c r="H31797" s="12"/>
      <c r="I31797" s="49"/>
    </row>
    <row r="31798" customHeight="1" spans="7:9">
      <c r="G31798" s="11"/>
      <c r="H31798" s="12"/>
      <c r="I31798" s="49"/>
    </row>
    <row r="31799" customHeight="1" spans="7:9">
      <c r="G31799" s="11"/>
      <c r="H31799" s="12"/>
      <c r="I31799" s="49"/>
    </row>
    <row r="31800" customHeight="1" spans="7:9">
      <c r="G31800" s="11"/>
      <c r="H31800" s="12"/>
      <c r="I31800" s="49"/>
    </row>
    <row r="31801" customHeight="1" spans="7:9">
      <c r="G31801" s="11"/>
      <c r="H31801" s="12"/>
      <c r="I31801" s="49"/>
    </row>
    <row r="31802" customHeight="1" spans="7:9">
      <c r="G31802" s="11"/>
      <c r="H31802" s="12"/>
      <c r="I31802" s="49"/>
    </row>
    <row r="31803" customHeight="1" spans="7:9">
      <c r="G31803" s="11"/>
      <c r="H31803" s="12"/>
      <c r="I31803" s="49"/>
    </row>
    <row r="31804" customHeight="1" spans="7:9">
      <c r="G31804" s="11"/>
      <c r="H31804" s="12"/>
      <c r="I31804" s="49"/>
    </row>
    <row r="31805" customHeight="1" spans="7:9">
      <c r="G31805" s="11"/>
      <c r="H31805" s="12"/>
      <c r="I31805" s="49"/>
    </row>
    <row r="31806" customHeight="1" spans="7:9">
      <c r="G31806" s="11"/>
      <c r="H31806" s="12"/>
      <c r="I31806" s="49"/>
    </row>
    <row r="31807" customHeight="1" spans="7:9">
      <c r="G31807" s="11"/>
      <c r="H31807" s="12"/>
      <c r="I31807" s="49"/>
    </row>
    <row r="31808" customHeight="1" spans="7:9">
      <c r="G31808" s="11"/>
      <c r="H31808" s="12"/>
      <c r="I31808" s="49"/>
    </row>
    <row r="31809" customHeight="1" spans="7:9">
      <c r="G31809" s="11"/>
      <c r="H31809" s="12"/>
      <c r="I31809" s="49"/>
    </row>
    <row r="31810" customHeight="1" spans="7:9">
      <c r="G31810" s="11"/>
      <c r="H31810" s="12"/>
      <c r="I31810" s="49"/>
    </row>
    <row r="31811" customHeight="1" spans="7:9">
      <c r="G31811" s="11"/>
      <c r="H31811" s="12"/>
      <c r="I31811" s="49"/>
    </row>
    <row r="31812" customHeight="1" spans="7:9">
      <c r="G31812" s="11"/>
      <c r="H31812" s="12"/>
      <c r="I31812" s="49"/>
    </row>
    <row r="31813" customHeight="1" spans="7:9">
      <c r="G31813" s="11"/>
      <c r="H31813" s="12"/>
      <c r="I31813" s="49"/>
    </row>
    <row r="31814" customHeight="1" spans="7:9">
      <c r="G31814" s="11"/>
      <c r="H31814" s="12"/>
      <c r="I31814" s="49"/>
    </row>
    <row r="31815" customHeight="1" spans="7:9">
      <c r="G31815" s="11"/>
      <c r="H31815" s="12"/>
      <c r="I31815" s="49"/>
    </row>
    <row r="31816" customHeight="1" spans="7:9">
      <c r="G31816" s="11"/>
      <c r="H31816" s="12"/>
      <c r="I31816" s="49"/>
    </row>
    <row r="31817" customHeight="1" spans="7:9">
      <c r="G31817" s="11"/>
      <c r="H31817" s="12"/>
      <c r="I31817" s="49"/>
    </row>
    <row r="31818" customHeight="1" spans="7:9">
      <c r="G31818" s="11"/>
      <c r="H31818" s="12"/>
      <c r="I31818" s="49"/>
    </row>
    <row r="31819" customHeight="1" spans="7:9">
      <c r="G31819" s="11"/>
      <c r="H31819" s="12"/>
      <c r="I31819" s="49"/>
    </row>
    <row r="31820" customHeight="1" spans="7:9">
      <c r="G31820" s="11"/>
      <c r="H31820" s="12"/>
      <c r="I31820" s="49"/>
    </row>
    <row r="31821" customHeight="1" spans="7:9">
      <c r="G31821" s="11"/>
      <c r="H31821" s="12"/>
      <c r="I31821" s="49"/>
    </row>
    <row r="31822" customHeight="1" spans="7:9">
      <c r="G31822" s="11"/>
      <c r="H31822" s="12"/>
      <c r="I31822" s="49"/>
    </row>
    <row r="31823" customHeight="1" spans="7:9">
      <c r="G31823" s="11"/>
      <c r="H31823" s="12"/>
      <c r="I31823" s="49"/>
    </row>
    <row r="31824" customHeight="1" spans="7:9">
      <c r="G31824" s="11"/>
      <c r="H31824" s="12"/>
      <c r="I31824" s="49"/>
    </row>
    <row r="31825" customHeight="1" spans="7:9">
      <c r="G31825" s="11"/>
      <c r="H31825" s="12"/>
      <c r="I31825" s="49"/>
    </row>
    <row r="31826" customHeight="1" spans="7:9">
      <c r="G31826" s="11"/>
      <c r="H31826" s="12"/>
      <c r="I31826" s="49"/>
    </row>
    <row r="31827" customHeight="1" spans="7:9">
      <c r="G31827" s="11"/>
      <c r="H31827" s="12"/>
      <c r="I31827" s="49"/>
    </row>
    <row r="31828" customHeight="1" spans="7:9">
      <c r="G31828" s="11"/>
      <c r="H31828" s="12"/>
      <c r="I31828" s="49"/>
    </row>
    <row r="31829" customHeight="1" spans="7:9">
      <c r="G31829" s="11"/>
      <c r="H31829" s="12"/>
      <c r="I31829" s="49"/>
    </row>
    <row r="31830" customHeight="1" spans="7:9">
      <c r="G31830" s="11"/>
      <c r="H31830" s="12"/>
      <c r="I31830" s="49"/>
    </row>
    <row r="31831" customHeight="1" spans="7:9">
      <c r="G31831" s="11"/>
      <c r="H31831" s="12"/>
      <c r="I31831" s="49"/>
    </row>
    <row r="31832" customHeight="1" spans="7:9">
      <c r="G31832" s="11"/>
      <c r="H31832" s="12"/>
      <c r="I31832" s="49"/>
    </row>
    <row r="31833" customHeight="1" spans="7:9">
      <c r="G31833" s="11"/>
      <c r="H31833" s="12"/>
      <c r="I31833" s="49"/>
    </row>
    <row r="31834" customHeight="1" spans="7:9">
      <c r="G31834" s="11"/>
      <c r="H31834" s="12"/>
      <c r="I31834" s="49"/>
    </row>
    <row r="31835" customHeight="1" spans="7:9">
      <c r="G31835" s="11"/>
      <c r="H31835" s="12"/>
      <c r="I31835" s="49"/>
    </row>
    <row r="31836" customHeight="1" spans="7:9">
      <c r="G31836" s="11"/>
      <c r="H31836" s="12"/>
      <c r="I31836" s="49"/>
    </row>
    <row r="31837" customHeight="1" spans="7:9">
      <c r="G31837" s="11"/>
      <c r="H31837" s="12"/>
      <c r="I31837" s="49"/>
    </row>
    <row r="31838" customHeight="1" spans="7:9">
      <c r="G31838" s="11"/>
      <c r="H31838" s="12"/>
      <c r="I31838" s="49"/>
    </row>
    <row r="31839" customHeight="1" spans="7:9">
      <c r="G31839" s="11"/>
      <c r="H31839" s="12"/>
      <c r="I31839" s="49"/>
    </row>
    <row r="31840" customHeight="1" spans="7:9">
      <c r="G31840" s="11"/>
      <c r="H31840" s="12"/>
      <c r="I31840" s="49"/>
    </row>
    <row r="31841" customHeight="1" spans="7:9">
      <c r="G31841" s="11"/>
      <c r="H31841" s="12"/>
      <c r="I31841" s="49"/>
    </row>
    <row r="31842" customHeight="1" spans="7:9">
      <c r="G31842" s="11"/>
      <c r="H31842" s="12"/>
      <c r="I31842" s="49"/>
    </row>
    <row r="31843" customHeight="1" spans="7:9">
      <c r="G31843" s="11"/>
      <c r="H31843" s="12"/>
      <c r="I31843" s="49"/>
    </row>
    <row r="31844" customHeight="1" spans="7:9">
      <c r="G31844" s="11"/>
      <c r="H31844" s="12"/>
      <c r="I31844" s="49"/>
    </row>
    <row r="31845" customHeight="1" spans="7:9">
      <c r="G31845" s="11"/>
      <c r="H31845" s="12"/>
      <c r="I31845" s="49"/>
    </row>
    <row r="31846" customHeight="1" spans="7:9">
      <c r="G31846" s="11"/>
      <c r="H31846" s="12"/>
      <c r="I31846" s="49"/>
    </row>
    <row r="31847" customHeight="1" spans="7:9">
      <c r="G31847" s="11"/>
      <c r="H31847" s="12"/>
      <c r="I31847" s="49"/>
    </row>
    <row r="31848" customHeight="1" spans="7:9">
      <c r="G31848" s="11"/>
      <c r="H31848" s="12"/>
      <c r="I31848" s="49"/>
    </row>
    <row r="31849" customHeight="1" spans="7:9">
      <c r="G31849" s="11"/>
      <c r="H31849" s="12"/>
      <c r="I31849" s="49"/>
    </row>
    <row r="31850" customHeight="1" spans="7:9">
      <c r="G31850" s="11"/>
      <c r="H31850" s="12"/>
      <c r="I31850" s="49"/>
    </row>
    <row r="31851" customHeight="1" spans="7:9">
      <c r="G31851" s="11"/>
      <c r="H31851" s="12"/>
      <c r="I31851" s="49"/>
    </row>
    <row r="31852" customHeight="1" spans="7:9">
      <c r="G31852" s="11"/>
      <c r="H31852" s="12"/>
      <c r="I31852" s="49"/>
    </row>
    <row r="31853" customHeight="1" spans="7:9">
      <c r="G31853" s="11"/>
      <c r="H31853" s="12"/>
      <c r="I31853" s="49"/>
    </row>
    <row r="31854" customHeight="1" spans="7:9">
      <c r="G31854" s="11"/>
      <c r="H31854" s="12"/>
      <c r="I31854" s="49"/>
    </row>
    <row r="31855" customHeight="1" spans="7:9">
      <c r="G31855" s="11"/>
      <c r="H31855" s="12"/>
      <c r="I31855" s="49"/>
    </row>
    <row r="31856" customHeight="1" spans="7:9">
      <c r="G31856" s="11"/>
      <c r="H31856" s="12"/>
      <c r="I31856" s="49"/>
    </row>
    <row r="31857" customHeight="1" spans="7:9">
      <c r="G31857" s="11"/>
      <c r="H31857" s="12"/>
      <c r="I31857" s="49"/>
    </row>
    <row r="31858" customHeight="1" spans="7:9">
      <c r="G31858" s="11"/>
      <c r="H31858" s="12"/>
      <c r="I31858" s="49"/>
    </row>
    <row r="31859" customHeight="1" spans="7:9">
      <c r="G31859" s="11"/>
      <c r="H31859" s="12"/>
      <c r="I31859" s="49"/>
    </row>
    <row r="31860" customHeight="1" spans="7:9">
      <c r="G31860" s="11"/>
      <c r="H31860" s="12"/>
      <c r="I31860" s="49"/>
    </row>
    <row r="31861" customHeight="1" spans="7:9">
      <c r="G31861" s="11"/>
      <c r="H31861" s="12"/>
      <c r="I31861" s="49"/>
    </row>
    <row r="31862" customHeight="1" spans="7:9">
      <c r="G31862" s="11"/>
      <c r="H31862" s="12"/>
      <c r="I31862" s="49"/>
    </row>
    <row r="31863" customHeight="1" spans="7:9">
      <c r="G31863" s="11"/>
      <c r="H31863" s="12"/>
      <c r="I31863" s="49"/>
    </row>
    <row r="31864" customHeight="1" spans="7:9">
      <c r="G31864" s="11"/>
      <c r="H31864" s="12"/>
      <c r="I31864" s="49"/>
    </row>
    <row r="31865" customHeight="1" spans="7:9">
      <c r="G31865" s="11"/>
      <c r="H31865" s="12"/>
      <c r="I31865" s="49"/>
    </row>
    <row r="31866" customHeight="1" spans="7:9">
      <c r="G31866" s="11"/>
      <c r="H31866" s="12"/>
      <c r="I31866" s="49"/>
    </row>
    <row r="31867" customHeight="1" spans="7:9">
      <c r="G31867" s="11"/>
      <c r="H31867" s="12"/>
      <c r="I31867" s="49"/>
    </row>
    <row r="31868" customHeight="1" spans="7:9">
      <c r="G31868" s="11"/>
      <c r="H31868" s="12"/>
      <c r="I31868" s="49"/>
    </row>
    <row r="31869" customHeight="1" spans="7:9">
      <c r="G31869" s="11"/>
      <c r="H31869" s="12"/>
      <c r="I31869" s="49"/>
    </row>
    <row r="31870" customHeight="1" spans="7:9">
      <c r="G31870" s="11"/>
      <c r="H31870" s="12"/>
      <c r="I31870" s="49"/>
    </row>
    <row r="31871" customHeight="1" spans="7:9">
      <c r="G31871" s="11"/>
      <c r="H31871" s="12"/>
      <c r="I31871" s="49"/>
    </row>
    <row r="31872" customHeight="1" spans="7:9">
      <c r="G31872" s="11"/>
      <c r="H31872" s="12"/>
      <c r="I31872" s="49"/>
    </row>
    <row r="31873" customHeight="1" spans="7:9">
      <c r="G31873" s="11"/>
      <c r="H31873" s="12"/>
      <c r="I31873" s="49"/>
    </row>
    <row r="31874" customHeight="1" spans="7:9">
      <c r="G31874" s="11"/>
      <c r="H31874" s="12"/>
      <c r="I31874" s="49"/>
    </row>
    <row r="31875" customHeight="1" spans="7:9">
      <c r="G31875" s="11"/>
      <c r="H31875" s="12"/>
      <c r="I31875" s="49"/>
    </row>
    <row r="31876" customHeight="1" spans="7:9">
      <c r="G31876" s="11"/>
      <c r="H31876" s="12"/>
      <c r="I31876" s="49"/>
    </row>
    <row r="31877" customHeight="1" spans="7:9">
      <c r="G31877" s="11"/>
      <c r="H31877" s="12"/>
      <c r="I31877" s="49"/>
    </row>
    <row r="31878" customHeight="1" spans="7:9">
      <c r="G31878" s="11"/>
      <c r="H31878" s="12"/>
      <c r="I31878" s="49"/>
    </row>
    <row r="31879" customHeight="1" spans="7:9">
      <c r="G31879" s="11"/>
      <c r="H31879" s="12"/>
      <c r="I31879" s="49"/>
    </row>
    <row r="31880" customHeight="1" spans="7:9">
      <c r="G31880" s="11"/>
      <c r="H31880" s="12"/>
      <c r="I31880" s="49"/>
    </row>
    <row r="31881" customHeight="1" spans="7:9">
      <c r="G31881" s="11"/>
      <c r="H31881" s="12"/>
      <c r="I31881" s="49"/>
    </row>
    <row r="31882" customHeight="1" spans="7:9">
      <c r="G31882" s="11"/>
      <c r="H31882" s="12"/>
      <c r="I31882" s="49"/>
    </row>
    <row r="31883" customHeight="1" spans="7:9">
      <c r="G31883" s="11"/>
      <c r="H31883" s="12"/>
      <c r="I31883" s="49"/>
    </row>
    <row r="31884" customHeight="1" spans="7:9">
      <c r="G31884" s="11"/>
      <c r="H31884" s="12"/>
      <c r="I31884" s="49"/>
    </row>
    <row r="31885" customHeight="1" spans="7:9">
      <c r="G31885" s="11"/>
      <c r="H31885" s="12"/>
      <c r="I31885" s="49"/>
    </row>
    <row r="31886" customHeight="1" spans="7:9">
      <c r="G31886" s="11"/>
      <c r="H31886" s="12"/>
      <c r="I31886" s="49"/>
    </row>
    <row r="31887" customHeight="1" spans="7:9">
      <c r="G31887" s="11"/>
      <c r="H31887" s="12"/>
      <c r="I31887" s="49"/>
    </row>
    <row r="31888" customHeight="1" spans="7:9">
      <c r="G31888" s="11"/>
      <c r="H31888" s="12"/>
      <c r="I31888" s="49"/>
    </row>
    <row r="31889" customHeight="1" spans="7:9">
      <c r="G31889" s="11"/>
      <c r="H31889" s="12"/>
      <c r="I31889" s="49"/>
    </row>
    <row r="31890" customHeight="1" spans="7:9">
      <c r="G31890" s="11"/>
      <c r="H31890" s="12"/>
      <c r="I31890" s="49"/>
    </row>
    <row r="31891" customHeight="1" spans="7:9">
      <c r="G31891" s="11"/>
      <c r="H31891" s="12"/>
      <c r="I31891" s="49"/>
    </row>
    <row r="31892" customHeight="1" spans="7:9">
      <c r="G31892" s="11"/>
      <c r="H31892" s="12"/>
      <c r="I31892" s="49"/>
    </row>
    <row r="31893" customHeight="1" spans="7:9">
      <c r="G31893" s="11"/>
      <c r="H31893" s="12"/>
      <c r="I31893" s="49"/>
    </row>
    <row r="31894" customHeight="1" spans="7:9">
      <c r="G31894" s="11"/>
      <c r="H31894" s="12"/>
      <c r="I31894" s="49"/>
    </row>
    <row r="31895" customHeight="1" spans="7:9">
      <c r="G31895" s="11"/>
      <c r="H31895" s="12"/>
      <c r="I31895" s="49"/>
    </row>
    <row r="31896" customHeight="1" spans="7:9">
      <c r="G31896" s="11"/>
      <c r="H31896" s="12"/>
      <c r="I31896" s="49"/>
    </row>
    <row r="31897" customHeight="1" spans="7:9">
      <c r="G31897" s="11"/>
      <c r="H31897" s="12"/>
      <c r="I31897" s="49"/>
    </row>
    <row r="31898" customHeight="1" spans="7:9">
      <c r="G31898" s="11"/>
      <c r="H31898" s="12"/>
      <c r="I31898" s="49"/>
    </row>
    <row r="31899" customHeight="1" spans="7:9">
      <c r="G31899" s="11"/>
      <c r="H31899" s="12"/>
      <c r="I31899" s="49"/>
    </row>
    <row r="31900" customHeight="1" spans="7:9">
      <c r="G31900" s="11"/>
      <c r="H31900" s="12"/>
      <c r="I31900" s="49"/>
    </row>
    <row r="31901" customHeight="1" spans="7:9">
      <c r="G31901" s="11"/>
      <c r="H31901" s="12"/>
      <c r="I31901" s="49"/>
    </row>
    <row r="31902" customHeight="1" spans="7:9">
      <c r="G31902" s="11"/>
      <c r="H31902" s="12"/>
      <c r="I31902" s="49"/>
    </row>
    <row r="31903" customHeight="1" spans="7:9">
      <c r="G31903" s="11"/>
      <c r="H31903" s="12"/>
      <c r="I31903" s="49"/>
    </row>
    <row r="31904" customHeight="1" spans="7:9">
      <c r="G31904" s="11"/>
      <c r="H31904" s="12"/>
      <c r="I31904" s="49"/>
    </row>
    <row r="31905" customHeight="1" spans="7:9">
      <c r="G31905" s="11"/>
      <c r="H31905" s="12"/>
      <c r="I31905" s="49"/>
    </row>
    <row r="31906" customHeight="1" spans="7:9">
      <c r="G31906" s="11"/>
      <c r="H31906" s="12"/>
      <c r="I31906" s="49"/>
    </row>
    <row r="31907" customHeight="1" spans="7:9">
      <c r="G31907" s="11"/>
      <c r="H31907" s="12"/>
      <c r="I31907" s="49"/>
    </row>
    <row r="31908" customHeight="1" spans="7:9">
      <c r="G31908" s="11"/>
      <c r="H31908" s="12"/>
      <c r="I31908" s="49"/>
    </row>
    <row r="31909" customHeight="1" spans="7:9">
      <c r="G31909" s="11"/>
      <c r="H31909" s="12"/>
      <c r="I31909" s="49"/>
    </row>
    <row r="31910" customHeight="1" spans="7:9">
      <c r="G31910" s="11"/>
      <c r="H31910" s="12"/>
      <c r="I31910" s="49"/>
    </row>
    <row r="31911" customHeight="1" spans="7:9">
      <c r="G31911" s="11"/>
      <c r="H31911" s="12"/>
      <c r="I31911" s="49"/>
    </row>
    <row r="31912" customHeight="1" spans="7:9">
      <c r="G31912" s="11"/>
      <c r="H31912" s="12"/>
      <c r="I31912" s="49"/>
    </row>
    <row r="31913" customHeight="1" spans="7:9">
      <c r="G31913" s="11"/>
      <c r="H31913" s="12"/>
      <c r="I31913" s="49"/>
    </row>
    <row r="31914" customHeight="1" spans="7:9">
      <c r="G31914" s="11"/>
      <c r="H31914" s="12"/>
      <c r="I31914" s="49"/>
    </row>
    <row r="31915" customHeight="1" spans="7:9">
      <c r="G31915" s="11"/>
      <c r="H31915" s="12"/>
      <c r="I31915" s="49"/>
    </row>
    <row r="31916" customHeight="1" spans="7:9">
      <c r="G31916" s="11"/>
      <c r="H31916" s="12"/>
      <c r="I31916" s="49"/>
    </row>
    <row r="31917" customHeight="1" spans="7:9">
      <c r="G31917" s="11"/>
      <c r="H31917" s="12"/>
      <c r="I31917" s="49"/>
    </row>
    <row r="31918" customHeight="1" spans="7:9">
      <c r="G31918" s="11"/>
      <c r="H31918" s="12"/>
      <c r="I31918" s="49"/>
    </row>
    <row r="31919" customHeight="1" spans="7:9">
      <c r="G31919" s="11"/>
      <c r="H31919" s="12"/>
      <c r="I31919" s="49"/>
    </row>
    <row r="31920" customHeight="1" spans="7:9">
      <c r="G31920" s="11"/>
      <c r="H31920" s="12"/>
      <c r="I31920" s="49"/>
    </row>
    <row r="31921" customHeight="1" spans="7:9">
      <c r="G31921" s="11"/>
      <c r="H31921" s="12"/>
      <c r="I31921" s="49"/>
    </row>
    <row r="31922" customHeight="1" spans="7:9">
      <c r="G31922" s="11"/>
      <c r="H31922" s="12"/>
      <c r="I31922" s="49"/>
    </row>
    <row r="31923" customHeight="1" spans="7:9">
      <c r="G31923" s="11"/>
      <c r="H31923" s="12"/>
      <c r="I31923" s="49"/>
    </row>
    <row r="31924" customHeight="1" spans="7:9">
      <c r="G31924" s="11"/>
      <c r="H31924" s="12"/>
      <c r="I31924" s="49"/>
    </row>
    <row r="31925" customHeight="1" spans="7:9">
      <c r="G31925" s="11"/>
      <c r="H31925" s="12"/>
      <c r="I31925" s="49"/>
    </row>
    <row r="31926" customHeight="1" spans="7:9">
      <c r="G31926" s="11"/>
      <c r="H31926" s="12"/>
      <c r="I31926" s="49"/>
    </row>
    <row r="31927" customHeight="1" spans="7:9">
      <c r="G31927" s="11"/>
      <c r="H31927" s="12"/>
      <c r="I31927" s="49"/>
    </row>
    <row r="31928" customHeight="1" spans="7:9">
      <c r="G31928" s="11"/>
      <c r="H31928" s="12"/>
      <c r="I31928" s="49"/>
    </row>
    <row r="31929" customHeight="1" spans="7:9">
      <c r="G31929" s="11"/>
      <c r="H31929" s="12"/>
      <c r="I31929" s="49"/>
    </row>
    <row r="31930" customHeight="1" spans="7:9">
      <c r="G31930" s="11"/>
      <c r="H31930" s="12"/>
      <c r="I31930" s="49"/>
    </row>
    <row r="31931" customHeight="1" spans="7:9">
      <c r="G31931" s="11"/>
      <c r="H31931" s="12"/>
      <c r="I31931" s="49"/>
    </row>
    <row r="31932" customHeight="1" spans="7:9">
      <c r="G31932" s="11"/>
      <c r="H31932" s="12"/>
      <c r="I31932" s="49"/>
    </row>
    <row r="31933" customHeight="1" spans="7:9">
      <c r="G31933" s="11"/>
      <c r="H31933" s="12"/>
      <c r="I31933" s="49"/>
    </row>
    <row r="31934" customHeight="1" spans="7:9">
      <c r="G31934" s="11"/>
      <c r="H31934" s="12"/>
      <c r="I31934" s="49"/>
    </row>
    <row r="31935" customHeight="1" spans="7:9">
      <c r="G31935" s="11"/>
      <c r="H31935" s="12"/>
      <c r="I31935" s="49"/>
    </row>
    <row r="31936" customHeight="1" spans="7:9">
      <c r="G31936" s="11"/>
      <c r="H31936" s="12"/>
      <c r="I31936" s="49"/>
    </row>
    <row r="31937" customHeight="1" spans="7:9">
      <c r="G31937" s="11"/>
      <c r="H31937" s="12"/>
      <c r="I31937" s="49"/>
    </row>
    <row r="31938" customHeight="1" spans="7:9">
      <c r="G31938" s="11"/>
      <c r="H31938" s="12"/>
      <c r="I31938" s="49"/>
    </row>
    <row r="31939" customHeight="1" spans="7:9">
      <c r="G31939" s="11"/>
      <c r="H31939" s="12"/>
      <c r="I31939" s="49"/>
    </row>
    <row r="31940" customHeight="1" spans="7:9">
      <c r="G31940" s="11"/>
      <c r="H31940" s="12"/>
      <c r="I31940" s="49"/>
    </row>
    <row r="31941" customHeight="1" spans="7:9">
      <c r="G31941" s="11"/>
      <c r="H31941" s="12"/>
      <c r="I31941" s="49"/>
    </row>
    <row r="31942" customHeight="1" spans="7:9">
      <c r="G31942" s="11"/>
      <c r="H31942" s="12"/>
      <c r="I31942" s="49"/>
    </row>
    <row r="31943" customHeight="1" spans="7:9">
      <c r="G31943" s="11"/>
      <c r="H31943" s="12"/>
      <c r="I31943" s="49"/>
    </row>
    <row r="31944" customHeight="1" spans="7:9">
      <c r="G31944" s="11"/>
      <c r="H31944" s="12"/>
      <c r="I31944" s="49"/>
    </row>
    <row r="31945" customHeight="1" spans="7:9">
      <c r="G31945" s="11"/>
      <c r="H31945" s="12"/>
      <c r="I31945" s="49"/>
    </row>
    <row r="31946" customHeight="1" spans="7:9">
      <c r="G31946" s="11"/>
      <c r="H31946" s="12"/>
      <c r="I31946" s="49"/>
    </row>
    <row r="31947" customHeight="1" spans="7:9">
      <c r="G31947" s="11"/>
      <c r="H31947" s="12"/>
      <c r="I31947" s="49"/>
    </row>
    <row r="31948" customHeight="1" spans="7:9">
      <c r="G31948" s="11"/>
      <c r="H31948" s="12"/>
      <c r="I31948" s="49"/>
    </row>
    <row r="31949" customHeight="1" spans="7:9">
      <c r="G31949" s="11"/>
      <c r="H31949" s="12"/>
      <c r="I31949" s="49"/>
    </row>
    <row r="31950" customHeight="1" spans="7:9">
      <c r="G31950" s="11"/>
      <c r="H31950" s="12"/>
      <c r="I31950" s="49"/>
    </row>
    <row r="31951" customHeight="1" spans="7:9">
      <c r="G31951" s="11"/>
      <c r="H31951" s="12"/>
      <c r="I31951" s="49"/>
    </row>
    <row r="31952" customHeight="1" spans="7:9">
      <c r="G31952" s="11"/>
      <c r="H31952" s="12"/>
      <c r="I31952" s="49"/>
    </row>
    <row r="31953" customHeight="1" spans="7:9">
      <c r="G31953" s="11"/>
      <c r="H31953" s="12"/>
      <c r="I31953" s="49"/>
    </row>
    <row r="31954" customHeight="1" spans="7:9">
      <c r="G31954" s="11"/>
      <c r="H31954" s="12"/>
      <c r="I31954" s="49"/>
    </row>
    <row r="31955" customHeight="1" spans="7:9">
      <c r="G31955" s="11"/>
      <c r="H31955" s="12"/>
      <c r="I31955" s="49"/>
    </row>
    <row r="31956" customHeight="1" spans="7:9">
      <c r="G31956" s="11"/>
      <c r="H31956" s="12"/>
      <c r="I31956" s="49"/>
    </row>
    <row r="31957" customHeight="1" spans="7:9">
      <c r="G31957" s="11"/>
      <c r="H31957" s="12"/>
      <c r="I31957" s="49"/>
    </row>
    <row r="31958" customHeight="1" spans="7:9">
      <c r="G31958" s="11"/>
      <c r="H31958" s="12"/>
      <c r="I31958" s="49"/>
    </row>
    <row r="31959" customHeight="1" spans="7:9">
      <c r="G31959" s="11"/>
      <c r="H31959" s="12"/>
      <c r="I31959" s="49"/>
    </row>
    <row r="31960" customHeight="1" spans="7:9">
      <c r="G31960" s="11"/>
      <c r="H31960" s="12"/>
      <c r="I31960" s="49"/>
    </row>
    <row r="31961" customHeight="1" spans="7:9">
      <c r="G31961" s="11"/>
      <c r="H31961" s="12"/>
      <c r="I31961" s="49"/>
    </row>
    <row r="31962" customHeight="1" spans="7:9">
      <c r="G31962" s="11"/>
      <c r="H31962" s="12"/>
      <c r="I31962" s="49"/>
    </row>
    <row r="31963" customHeight="1" spans="7:9">
      <c r="G31963" s="11"/>
      <c r="H31963" s="12"/>
      <c r="I31963" s="49"/>
    </row>
    <row r="31964" customHeight="1" spans="7:9">
      <c r="G31964" s="11"/>
      <c r="H31964" s="12"/>
      <c r="I31964" s="49"/>
    </row>
    <row r="31965" customHeight="1" spans="7:9">
      <c r="G31965" s="11"/>
      <c r="H31965" s="12"/>
      <c r="I31965" s="49"/>
    </row>
    <row r="31966" customHeight="1" spans="7:9">
      <c r="G31966" s="11"/>
      <c r="H31966" s="12"/>
      <c r="I31966" s="49"/>
    </row>
    <row r="31967" customHeight="1" spans="7:9">
      <c r="G31967" s="11"/>
      <c r="H31967" s="12"/>
      <c r="I31967" s="49"/>
    </row>
    <row r="31968" customHeight="1" spans="7:9">
      <c r="G31968" s="11"/>
      <c r="H31968" s="12"/>
      <c r="I31968" s="49"/>
    </row>
    <row r="31969" customHeight="1" spans="7:9">
      <c r="G31969" s="11"/>
      <c r="H31969" s="12"/>
      <c r="I31969" s="49"/>
    </row>
    <row r="31970" customHeight="1" spans="7:9">
      <c r="G31970" s="11"/>
      <c r="H31970" s="12"/>
      <c r="I31970" s="49"/>
    </row>
    <row r="31971" customHeight="1" spans="7:9">
      <c r="G31971" s="11"/>
      <c r="H31971" s="12"/>
      <c r="I31971" s="49"/>
    </row>
    <row r="31972" customHeight="1" spans="7:9">
      <c r="G31972" s="11"/>
      <c r="H31972" s="12"/>
      <c r="I31972" s="49"/>
    </row>
    <row r="31973" customHeight="1" spans="7:9">
      <c r="G31973" s="11"/>
      <c r="H31973" s="12"/>
      <c r="I31973" s="49"/>
    </row>
    <row r="31974" customHeight="1" spans="7:9">
      <c r="G31974" s="11"/>
      <c r="H31974" s="12"/>
      <c r="I31974" s="49"/>
    </row>
    <row r="31975" customHeight="1" spans="7:9">
      <c r="G31975" s="11"/>
      <c r="H31975" s="12"/>
      <c r="I31975" s="49"/>
    </row>
    <row r="31976" customHeight="1" spans="7:9">
      <c r="G31976" s="11"/>
      <c r="H31976" s="12"/>
      <c r="I31976" s="49"/>
    </row>
    <row r="31977" customHeight="1" spans="7:9">
      <c r="G31977" s="11"/>
      <c r="H31977" s="12"/>
      <c r="I31977" s="49"/>
    </row>
    <row r="31978" customHeight="1" spans="7:9">
      <c r="G31978" s="11"/>
      <c r="H31978" s="12"/>
      <c r="I31978" s="49"/>
    </row>
    <row r="31979" customHeight="1" spans="7:9">
      <c r="G31979" s="11"/>
      <c r="H31979" s="12"/>
      <c r="I31979" s="49"/>
    </row>
    <row r="31980" customHeight="1" spans="7:9">
      <c r="G31980" s="11"/>
      <c r="H31980" s="12"/>
      <c r="I31980" s="49"/>
    </row>
    <row r="31981" customHeight="1" spans="7:9">
      <c r="G31981" s="11"/>
      <c r="H31981" s="12"/>
      <c r="I31981" s="49"/>
    </row>
    <row r="31982" customHeight="1" spans="7:9">
      <c r="G31982" s="11"/>
      <c r="H31982" s="12"/>
      <c r="I31982" s="49"/>
    </row>
    <row r="31983" customHeight="1" spans="7:9">
      <c r="G31983" s="11"/>
      <c r="H31983" s="12"/>
      <c r="I31983" s="49"/>
    </row>
    <row r="31984" customHeight="1" spans="7:9">
      <c r="G31984" s="11"/>
      <c r="H31984" s="12"/>
      <c r="I31984" s="49"/>
    </row>
    <row r="31985" customHeight="1" spans="7:9">
      <c r="G31985" s="11"/>
      <c r="H31985" s="12"/>
      <c r="I31985" s="49"/>
    </row>
    <row r="31986" customHeight="1" spans="7:9">
      <c r="G31986" s="11"/>
      <c r="H31986" s="12"/>
      <c r="I31986" s="49"/>
    </row>
    <row r="31987" customHeight="1" spans="7:9">
      <c r="G31987" s="11"/>
      <c r="H31987" s="12"/>
      <c r="I31987" s="49"/>
    </row>
    <row r="31988" customHeight="1" spans="7:9">
      <c r="G31988" s="11"/>
      <c r="H31988" s="12"/>
      <c r="I31988" s="49"/>
    </row>
    <row r="31989" customHeight="1" spans="7:9">
      <c r="G31989" s="11"/>
      <c r="H31989" s="12"/>
      <c r="I31989" s="49"/>
    </row>
    <row r="31990" customHeight="1" spans="7:9">
      <c r="G31990" s="11"/>
      <c r="H31990" s="12"/>
      <c r="I31990" s="49"/>
    </row>
    <row r="31991" customHeight="1" spans="7:9">
      <c r="G31991" s="11"/>
      <c r="H31991" s="12"/>
      <c r="I31991" s="49"/>
    </row>
    <row r="31992" customHeight="1" spans="7:9">
      <c r="G31992" s="11"/>
      <c r="H31992" s="12"/>
      <c r="I31992" s="49"/>
    </row>
    <row r="31993" customHeight="1" spans="7:9">
      <c r="G31993" s="11"/>
      <c r="H31993" s="12"/>
      <c r="I31993" s="49"/>
    </row>
    <row r="31994" customHeight="1" spans="7:9">
      <c r="G31994" s="11"/>
      <c r="H31994" s="12"/>
      <c r="I31994" s="49"/>
    </row>
    <row r="31995" customHeight="1" spans="7:9">
      <c r="G31995" s="11"/>
      <c r="H31995" s="12"/>
      <c r="I31995" s="49"/>
    </row>
    <row r="31996" customHeight="1" spans="7:9">
      <c r="G31996" s="11"/>
      <c r="H31996" s="12"/>
      <c r="I31996" s="49"/>
    </row>
    <row r="31997" customHeight="1" spans="7:9">
      <c r="G31997" s="11"/>
      <c r="H31997" s="12"/>
      <c r="I31997" s="49"/>
    </row>
    <row r="31998" customHeight="1" spans="7:9">
      <c r="G31998" s="11"/>
      <c r="H31998" s="12"/>
      <c r="I31998" s="49"/>
    </row>
    <row r="31999" customHeight="1" spans="7:9">
      <c r="G31999" s="11"/>
      <c r="H31999" s="12"/>
      <c r="I31999" s="49"/>
    </row>
    <row r="32000" customHeight="1" spans="7:9">
      <c r="G32000" s="11"/>
      <c r="H32000" s="12"/>
      <c r="I32000" s="49"/>
    </row>
    <row r="32001" customHeight="1" spans="7:9">
      <c r="G32001" s="11"/>
      <c r="H32001" s="12"/>
      <c r="I32001" s="49"/>
    </row>
    <row r="32002" customHeight="1" spans="7:9">
      <c r="G32002" s="11"/>
      <c r="H32002" s="12"/>
      <c r="I32002" s="49"/>
    </row>
    <row r="32003" customHeight="1" spans="7:9">
      <c r="G32003" s="11"/>
      <c r="H32003" s="12"/>
      <c r="I32003" s="49"/>
    </row>
    <row r="32004" customHeight="1" spans="7:9">
      <c r="G32004" s="11"/>
      <c r="H32004" s="12"/>
      <c r="I32004" s="49"/>
    </row>
    <row r="32005" customHeight="1" spans="7:9">
      <c r="G32005" s="11"/>
      <c r="H32005" s="12"/>
      <c r="I32005" s="49"/>
    </row>
    <row r="32006" customHeight="1" spans="7:9">
      <c r="G32006" s="11"/>
      <c r="H32006" s="12"/>
      <c r="I32006" s="49"/>
    </row>
    <row r="32007" customHeight="1" spans="7:9">
      <c r="G32007" s="11"/>
      <c r="H32007" s="12"/>
      <c r="I32007" s="49"/>
    </row>
    <row r="32008" customHeight="1" spans="7:9">
      <c r="G32008" s="11"/>
      <c r="H32008" s="12"/>
      <c r="I32008" s="49"/>
    </row>
    <row r="32009" customHeight="1" spans="7:9">
      <c r="G32009" s="11"/>
      <c r="H32009" s="12"/>
      <c r="I32009" s="49"/>
    </row>
    <row r="32010" customHeight="1" spans="7:9">
      <c r="G32010" s="11"/>
      <c r="H32010" s="12"/>
      <c r="I32010" s="49"/>
    </row>
    <row r="32011" customHeight="1" spans="7:9">
      <c r="G32011" s="11"/>
      <c r="H32011" s="12"/>
      <c r="I32011" s="49"/>
    </row>
    <row r="32012" customHeight="1" spans="7:9">
      <c r="G32012" s="11"/>
      <c r="H32012" s="12"/>
      <c r="I32012" s="49"/>
    </row>
    <row r="32013" customHeight="1" spans="7:9">
      <c r="G32013" s="11"/>
      <c r="H32013" s="12"/>
      <c r="I32013" s="49"/>
    </row>
    <row r="32014" customHeight="1" spans="7:9">
      <c r="G32014" s="11"/>
      <c r="H32014" s="12"/>
      <c r="I32014" s="49"/>
    </row>
    <row r="32015" customHeight="1" spans="7:9">
      <c r="G32015" s="11"/>
      <c r="H32015" s="12"/>
      <c r="I32015" s="49"/>
    </row>
    <row r="32016" customHeight="1" spans="7:9">
      <c r="G32016" s="11"/>
      <c r="H32016" s="12"/>
      <c r="I32016" s="49"/>
    </row>
    <row r="32017" customHeight="1" spans="7:9">
      <c r="G32017" s="11"/>
      <c r="H32017" s="12"/>
      <c r="I32017" s="49"/>
    </row>
    <row r="32018" customHeight="1" spans="7:9">
      <c r="G32018" s="11"/>
      <c r="H32018" s="12"/>
      <c r="I32018" s="49"/>
    </row>
    <row r="32019" customHeight="1" spans="7:9">
      <c r="G32019" s="11"/>
      <c r="H32019" s="12"/>
      <c r="I32019" s="49"/>
    </row>
    <row r="32020" customHeight="1" spans="7:9">
      <c r="G32020" s="11"/>
      <c r="H32020" s="12"/>
      <c r="I32020" s="49"/>
    </row>
    <row r="32021" customHeight="1" spans="7:9">
      <c r="G32021" s="11"/>
      <c r="H32021" s="12"/>
      <c r="I32021" s="49"/>
    </row>
    <row r="32022" customHeight="1" spans="7:9">
      <c r="G32022" s="11"/>
      <c r="H32022" s="12"/>
      <c r="I32022" s="49"/>
    </row>
    <row r="32023" customHeight="1" spans="7:9">
      <c r="G32023" s="11"/>
      <c r="H32023" s="12"/>
      <c r="I32023" s="49"/>
    </row>
    <row r="32024" customHeight="1" spans="7:9">
      <c r="G32024" s="11"/>
      <c r="H32024" s="12"/>
      <c r="I32024" s="49"/>
    </row>
    <row r="32025" customHeight="1" spans="7:9">
      <c r="G32025" s="11"/>
      <c r="H32025" s="12"/>
      <c r="I32025" s="49"/>
    </row>
    <row r="32026" customHeight="1" spans="7:9">
      <c r="G32026" s="11"/>
      <c r="H32026" s="12"/>
      <c r="I32026" s="49"/>
    </row>
    <row r="32027" customHeight="1" spans="7:9">
      <c r="G32027" s="11"/>
      <c r="H32027" s="12"/>
      <c r="I32027" s="49"/>
    </row>
    <row r="32028" customHeight="1" spans="7:9">
      <c r="G32028" s="11"/>
      <c r="H32028" s="12"/>
      <c r="I32028" s="49"/>
    </row>
    <row r="32029" customHeight="1" spans="7:9">
      <c r="G32029" s="11"/>
      <c r="H32029" s="12"/>
      <c r="I32029" s="49"/>
    </row>
    <row r="32030" customHeight="1" spans="7:9">
      <c r="G32030" s="11"/>
      <c r="H32030" s="12"/>
      <c r="I32030" s="49"/>
    </row>
    <row r="32031" customHeight="1" spans="7:9">
      <c r="G32031" s="11"/>
      <c r="H32031" s="12"/>
      <c r="I32031" s="49"/>
    </row>
    <row r="32032" customHeight="1" spans="7:9">
      <c r="G32032" s="11"/>
      <c r="H32032" s="12"/>
      <c r="I32032" s="49"/>
    </row>
    <row r="32033" customHeight="1" spans="7:9">
      <c r="G32033" s="11"/>
      <c r="H32033" s="12"/>
      <c r="I32033" s="49"/>
    </row>
    <row r="32034" customHeight="1" spans="7:9">
      <c r="G32034" s="11"/>
      <c r="H32034" s="12"/>
      <c r="I32034" s="49"/>
    </row>
    <row r="32035" customHeight="1" spans="7:9">
      <c r="G32035" s="11"/>
      <c r="H32035" s="12"/>
      <c r="I32035" s="49"/>
    </row>
    <row r="32036" customHeight="1" spans="7:9">
      <c r="G32036" s="11"/>
      <c r="H32036" s="12"/>
      <c r="I32036" s="49"/>
    </row>
    <row r="32037" customHeight="1" spans="7:9">
      <c r="G32037" s="11"/>
      <c r="H32037" s="12"/>
      <c r="I32037" s="49"/>
    </row>
    <row r="32038" customHeight="1" spans="7:9">
      <c r="G32038" s="11"/>
      <c r="H32038" s="12"/>
      <c r="I32038" s="49"/>
    </row>
    <row r="32039" customHeight="1" spans="7:9">
      <c r="G32039" s="11"/>
      <c r="H32039" s="12"/>
      <c r="I32039" s="49"/>
    </row>
    <row r="32040" customHeight="1" spans="7:9">
      <c r="G32040" s="11"/>
      <c r="H32040" s="12"/>
      <c r="I32040" s="49"/>
    </row>
    <row r="32041" customHeight="1" spans="7:9">
      <c r="G32041" s="11"/>
      <c r="H32041" s="12"/>
      <c r="I32041" s="49"/>
    </row>
    <row r="32042" customHeight="1" spans="7:9">
      <c r="G32042" s="11"/>
      <c r="H32042" s="12"/>
      <c r="I32042" s="49"/>
    </row>
    <row r="32043" customHeight="1" spans="7:9">
      <c r="G32043" s="11"/>
      <c r="H32043" s="12"/>
      <c r="I32043" s="49"/>
    </row>
    <row r="32044" customHeight="1" spans="7:9">
      <c r="G32044" s="11"/>
      <c r="H32044" s="12"/>
      <c r="I32044" s="49"/>
    </row>
    <row r="32045" customHeight="1" spans="7:9">
      <c r="G32045" s="11"/>
      <c r="H32045" s="12"/>
      <c r="I32045" s="49"/>
    </row>
    <row r="32046" customHeight="1" spans="7:9">
      <c r="G32046" s="11"/>
      <c r="H32046" s="12"/>
      <c r="I32046" s="49"/>
    </row>
    <row r="32047" customHeight="1" spans="7:9">
      <c r="G32047" s="11"/>
      <c r="H32047" s="12"/>
      <c r="I32047" s="49"/>
    </row>
    <row r="32048" customHeight="1" spans="7:9">
      <c r="G32048" s="11"/>
      <c r="H32048" s="12"/>
      <c r="I32048" s="49"/>
    </row>
    <row r="32049" customHeight="1" spans="7:9">
      <c r="G32049" s="11"/>
      <c r="H32049" s="12"/>
      <c r="I32049" s="49"/>
    </row>
    <row r="32050" customHeight="1" spans="7:9">
      <c r="G32050" s="11"/>
      <c r="H32050" s="12"/>
      <c r="I32050" s="49"/>
    </row>
    <row r="32051" customHeight="1" spans="7:9">
      <c r="G32051" s="11"/>
      <c r="H32051" s="12"/>
      <c r="I32051" s="49"/>
    </row>
    <row r="32052" customHeight="1" spans="7:9">
      <c r="G32052" s="11"/>
      <c r="H32052" s="12"/>
      <c r="I32052" s="49"/>
    </row>
    <row r="32053" customHeight="1" spans="7:9">
      <c r="G32053" s="11"/>
      <c r="H32053" s="12"/>
      <c r="I32053" s="49"/>
    </row>
    <row r="32054" customHeight="1" spans="7:9">
      <c r="G32054" s="11"/>
      <c r="H32054" s="12"/>
      <c r="I32054" s="49"/>
    </row>
    <row r="32055" customHeight="1" spans="7:9">
      <c r="G32055" s="11"/>
      <c r="H32055" s="12"/>
      <c r="I32055" s="49"/>
    </row>
    <row r="32056" customHeight="1" spans="7:9">
      <c r="G32056" s="11"/>
      <c r="H32056" s="12"/>
      <c r="I32056" s="49"/>
    </row>
    <row r="32057" customHeight="1" spans="7:9">
      <c r="G32057" s="11"/>
      <c r="H32057" s="12"/>
      <c r="I32057" s="49"/>
    </row>
    <row r="32058" customHeight="1" spans="7:9">
      <c r="G32058" s="11"/>
      <c r="H32058" s="12"/>
      <c r="I32058" s="49"/>
    </row>
    <row r="32059" customHeight="1" spans="7:9">
      <c r="G32059" s="11"/>
      <c r="H32059" s="12"/>
      <c r="I32059" s="49"/>
    </row>
    <row r="32060" customHeight="1" spans="7:9">
      <c r="G32060" s="11"/>
      <c r="H32060" s="12"/>
      <c r="I32060" s="49"/>
    </row>
    <row r="32061" customHeight="1" spans="7:9">
      <c r="G32061" s="11"/>
      <c r="H32061" s="12"/>
      <c r="I32061" s="49"/>
    </row>
    <row r="32062" customHeight="1" spans="7:9">
      <c r="G32062" s="11"/>
      <c r="H32062" s="12"/>
      <c r="I32062" s="49"/>
    </row>
    <row r="32063" customHeight="1" spans="7:9">
      <c r="G32063" s="11"/>
      <c r="H32063" s="12"/>
      <c r="I32063" s="49"/>
    </row>
    <row r="32064" customHeight="1" spans="7:9">
      <c r="G32064" s="11"/>
      <c r="H32064" s="12"/>
      <c r="I32064" s="49"/>
    </row>
    <row r="32065" customHeight="1" spans="7:9">
      <c r="G32065" s="11"/>
      <c r="H32065" s="12"/>
      <c r="I32065" s="49"/>
    </row>
    <row r="32066" customHeight="1" spans="7:9">
      <c r="G32066" s="11"/>
      <c r="H32066" s="12"/>
      <c r="I32066" s="49"/>
    </row>
    <row r="32067" customHeight="1" spans="7:9">
      <c r="G32067" s="11"/>
      <c r="H32067" s="12"/>
      <c r="I32067" s="49"/>
    </row>
    <row r="32068" customHeight="1" spans="7:9">
      <c r="G32068" s="11"/>
      <c r="H32068" s="12"/>
      <c r="I32068" s="49"/>
    </row>
    <row r="32069" customHeight="1" spans="7:9">
      <c r="G32069" s="11"/>
      <c r="H32069" s="12"/>
      <c r="I32069" s="49"/>
    </row>
    <row r="32070" customHeight="1" spans="7:9">
      <c r="G32070" s="11"/>
      <c r="H32070" s="12"/>
      <c r="I32070" s="49"/>
    </row>
    <row r="32071" customHeight="1" spans="7:9">
      <c r="G32071" s="11"/>
      <c r="H32071" s="12"/>
      <c r="I32071" s="49"/>
    </row>
    <row r="32072" customHeight="1" spans="7:9">
      <c r="G32072" s="11"/>
      <c r="H32072" s="12"/>
      <c r="I32072" s="49"/>
    </row>
    <row r="32073" customHeight="1" spans="7:9">
      <c r="G32073" s="11"/>
      <c r="H32073" s="12"/>
      <c r="I32073" s="49"/>
    </row>
    <row r="32074" customHeight="1" spans="7:9">
      <c r="G32074" s="11"/>
      <c r="H32074" s="12"/>
      <c r="I32074" s="49"/>
    </row>
    <row r="32075" customHeight="1" spans="7:9">
      <c r="G32075" s="11"/>
      <c r="H32075" s="12"/>
      <c r="I32075" s="49"/>
    </row>
    <row r="32076" customHeight="1" spans="7:9">
      <c r="G32076" s="11"/>
      <c r="H32076" s="12"/>
      <c r="I32076" s="49"/>
    </row>
    <row r="32077" customHeight="1" spans="7:9">
      <c r="G32077" s="11"/>
      <c r="H32077" s="12"/>
      <c r="I32077" s="49"/>
    </row>
    <row r="32078" customHeight="1" spans="7:9">
      <c r="G32078" s="11"/>
      <c r="H32078" s="12"/>
      <c r="I32078" s="49"/>
    </row>
    <row r="32079" customHeight="1" spans="7:9">
      <c r="G32079" s="11"/>
      <c r="H32079" s="12"/>
      <c r="I32079" s="49"/>
    </row>
    <row r="32080" customHeight="1" spans="7:9">
      <c r="G32080" s="11"/>
      <c r="H32080" s="12"/>
      <c r="I32080" s="49"/>
    </row>
    <row r="32081" customHeight="1" spans="7:9">
      <c r="G32081" s="11"/>
      <c r="H32081" s="12"/>
      <c r="I32081" s="49"/>
    </row>
    <row r="32082" customHeight="1" spans="7:9">
      <c r="G32082" s="11"/>
      <c r="H32082" s="12"/>
      <c r="I32082" s="49"/>
    </row>
    <row r="32083" customHeight="1" spans="7:9">
      <c r="G32083" s="11"/>
      <c r="H32083" s="12"/>
      <c r="I32083" s="49"/>
    </row>
    <row r="32084" customHeight="1" spans="7:9">
      <c r="G32084" s="11"/>
      <c r="H32084" s="12"/>
      <c r="I32084" s="49"/>
    </row>
    <row r="32085" customHeight="1" spans="7:9">
      <c r="G32085" s="11"/>
      <c r="H32085" s="12"/>
      <c r="I32085" s="49"/>
    </row>
    <row r="32086" customHeight="1" spans="7:9">
      <c r="G32086" s="11"/>
      <c r="H32086" s="12"/>
      <c r="I32086" s="49"/>
    </row>
    <row r="32087" customHeight="1" spans="7:9">
      <c r="G32087" s="11"/>
      <c r="H32087" s="12"/>
      <c r="I32087" s="49"/>
    </row>
    <row r="32088" customHeight="1" spans="7:9">
      <c r="G32088" s="11"/>
      <c r="H32088" s="12"/>
      <c r="I32088" s="49"/>
    </row>
    <row r="32089" customHeight="1" spans="7:9">
      <c r="G32089" s="11"/>
      <c r="H32089" s="12"/>
      <c r="I32089" s="49"/>
    </row>
    <row r="32090" customHeight="1" spans="7:9">
      <c r="G32090" s="11"/>
      <c r="H32090" s="12"/>
      <c r="I32090" s="49"/>
    </row>
    <row r="32091" customHeight="1" spans="7:9">
      <c r="G32091" s="11"/>
      <c r="H32091" s="12"/>
      <c r="I32091" s="49"/>
    </row>
    <row r="32092" customHeight="1" spans="7:9">
      <c r="G32092" s="11"/>
      <c r="H32092" s="12"/>
      <c r="I32092" s="49"/>
    </row>
    <row r="32093" customHeight="1" spans="7:9">
      <c r="G32093" s="11"/>
      <c r="H32093" s="12"/>
      <c r="I32093" s="49"/>
    </row>
    <row r="32094" customHeight="1" spans="7:9">
      <c r="G32094" s="11"/>
      <c r="H32094" s="12"/>
      <c r="I32094" s="49"/>
    </row>
    <row r="32095" customHeight="1" spans="7:9">
      <c r="G32095" s="11"/>
      <c r="H32095" s="12"/>
      <c r="I32095" s="49"/>
    </row>
    <row r="32096" customHeight="1" spans="7:9">
      <c r="G32096" s="11"/>
      <c r="H32096" s="12"/>
      <c r="I32096" s="49"/>
    </row>
    <row r="32097" customHeight="1" spans="7:9">
      <c r="G32097" s="11"/>
      <c r="H32097" s="12"/>
      <c r="I32097" s="49"/>
    </row>
    <row r="32098" customHeight="1" spans="7:9">
      <c r="G32098" s="11"/>
      <c r="H32098" s="12"/>
      <c r="I32098" s="49"/>
    </row>
    <row r="32099" customHeight="1" spans="7:9">
      <c r="G32099" s="11"/>
      <c r="H32099" s="12"/>
      <c r="I32099" s="49"/>
    </row>
    <row r="32100" customHeight="1" spans="7:9">
      <c r="G32100" s="11"/>
      <c r="H32100" s="12"/>
      <c r="I32100" s="49"/>
    </row>
    <row r="32101" customHeight="1" spans="7:9">
      <c r="G32101" s="11"/>
      <c r="H32101" s="12"/>
      <c r="I32101" s="49"/>
    </row>
    <row r="32102" customHeight="1" spans="7:9">
      <c r="G32102" s="11"/>
      <c r="H32102" s="12"/>
      <c r="I32102" s="49"/>
    </row>
    <row r="32103" customHeight="1" spans="7:9">
      <c r="G32103" s="11"/>
      <c r="H32103" s="12"/>
      <c r="I32103" s="49"/>
    </row>
    <row r="32104" customHeight="1" spans="7:9">
      <c r="G32104" s="11"/>
      <c r="H32104" s="12"/>
      <c r="I32104" s="49"/>
    </row>
    <row r="32105" customHeight="1" spans="7:9">
      <c r="G32105" s="11"/>
      <c r="H32105" s="12"/>
      <c r="I32105" s="49"/>
    </row>
    <row r="32106" customHeight="1" spans="7:9">
      <c r="G32106" s="11"/>
      <c r="H32106" s="12"/>
      <c r="I32106" s="49"/>
    </row>
    <row r="32107" customHeight="1" spans="7:9">
      <c r="G32107" s="11"/>
      <c r="H32107" s="12"/>
      <c r="I32107" s="49"/>
    </row>
    <row r="32108" customHeight="1" spans="7:9">
      <c r="G32108" s="11"/>
      <c r="H32108" s="12"/>
      <c r="I32108" s="49"/>
    </row>
    <row r="32109" customHeight="1" spans="7:9">
      <c r="G32109" s="11"/>
      <c r="H32109" s="12"/>
      <c r="I32109" s="49"/>
    </row>
    <row r="32110" customHeight="1" spans="7:9">
      <c r="G32110" s="11"/>
      <c r="H32110" s="12"/>
      <c r="I32110" s="49"/>
    </row>
    <row r="32111" customHeight="1" spans="7:9">
      <c r="G32111" s="11"/>
      <c r="H32111" s="12"/>
      <c r="I32111" s="49"/>
    </row>
    <row r="32112" customHeight="1" spans="7:9">
      <c r="G32112" s="11"/>
      <c r="H32112" s="12"/>
      <c r="I32112" s="49"/>
    </row>
    <row r="32113" customHeight="1" spans="7:9">
      <c r="G32113" s="11"/>
      <c r="H32113" s="12"/>
      <c r="I32113" s="49"/>
    </row>
    <row r="32114" customHeight="1" spans="7:9">
      <c r="G32114" s="11"/>
      <c r="H32114" s="12"/>
      <c r="I32114" s="49"/>
    </row>
    <row r="32115" customHeight="1" spans="7:9">
      <c r="G32115" s="11"/>
      <c r="H32115" s="12"/>
      <c r="I32115" s="49"/>
    </row>
    <row r="32116" customHeight="1" spans="7:9">
      <c r="G32116" s="11"/>
      <c r="H32116" s="12"/>
      <c r="I32116" s="49"/>
    </row>
    <row r="32117" customHeight="1" spans="7:9">
      <c r="G32117" s="11"/>
      <c r="H32117" s="12"/>
      <c r="I32117" s="49"/>
    </row>
    <row r="32118" customHeight="1" spans="7:9">
      <c r="G32118" s="11"/>
      <c r="H32118" s="12"/>
      <c r="I32118" s="49"/>
    </row>
    <row r="32119" customHeight="1" spans="7:9">
      <c r="G32119" s="11"/>
      <c r="H32119" s="12"/>
      <c r="I32119" s="49"/>
    </row>
    <row r="32120" customHeight="1" spans="7:9">
      <c r="G32120" s="11"/>
      <c r="H32120" s="12"/>
      <c r="I32120" s="49"/>
    </row>
    <row r="32121" customHeight="1" spans="7:9">
      <c r="G32121" s="11"/>
      <c r="H32121" s="12"/>
      <c r="I32121" s="49"/>
    </row>
    <row r="32122" customHeight="1" spans="7:9">
      <c r="G32122" s="11"/>
      <c r="H32122" s="12"/>
      <c r="I32122" s="49"/>
    </row>
    <row r="32123" customHeight="1" spans="7:9">
      <c r="G32123" s="11"/>
      <c r="H32123" s="12"/>
      <c r="I32123" s="49"/>
    </row>
    <row r="32124" customHeight="1" spans="7:9">
      <c r="G32124" s="11"/>
      <c r="H32124" s="12"/>
      <c r="I32124" s="49"/>
    </row>
    <row r="32125" customHeight="1" spans="7:9">
      <c r="G32125" s="11"/>
      <c r="H32125" s="12"/>
      <c r="I32125" s="49"/>
    </row>
    <row r="32126" customHeight="1" spans="7:9">
      <c r="G32126" s="11"/>
      <c r="H32126" s="12"/>
      <c r="I32126" s="49"/>
    </row>
    <row r="32127" customHeight="1" spans="7:9">
      <c r="G32127" s="11"/>
      <c r="H32127" s="12"/>
      <c r="I32127" s="49"/>
    </row>
    <row r="32128" customHeight="1" spans="7:9">
      <c r="G32128" s="11"/>
      <c r="H32128" s="12"/>
      <c r="I32128" s="49"/>
    </row>
    <row r="32129" customHeight="1" spans="7:9">
      <c r="G32129" s="11"/>
      <c r="H32129" s="12"/>
      <c r="I32129" s="49"/>
    </row>
    <row r="32130" customHeight="1" spans="7:9">
      <c r="G32130" s="11"/>
      <c r="H32130" s="12"/>
      <c r="I32130" s="49"/>
    </row>
    <row r="32131" customHeight="1" spans="7:9">
      <c r="G32131" s="11"/>
      <c r="H32131" s="12"/>
      <c r="I32131" s="49"/>
    </row>
    <row r="32132" customHeight="1" spans="7:9">
      <c r="G32132" s="11"/>
      <c r="H32132" s="12"/>
      <c r="I32132" s="49"/>
    </row>
    <row r="32133" customHeight="1" spans="7:9">
      <c r="G32133" s="11"/>
      <c r="H32133" s="12"/>
      <c r="I32133" s="49"/>
    </row>
    <row r="32134" customHeight="1" spans="7:9">
      <c r="G32134" s="11"/>
      <c r="H32134" s="12"/>
      <c r="I32134" s="49"/>
    </row>
    <row r="32135" customHeight="1" spans="7:9">
      <c r="G32135" s="11"/>
      <c r="H32135" s="12"/>
      <c r="I32135" s="49"/>
    </row>
    <row r="32136" customHeight="1" spans="7:9">
      <c r="G32136" s="11"/>
      <c r="H32136" s="12"/>
      <c r="I32136" s="49"/>
    </row>
    <row r="32137" customHeight="1" spans="7:9">
      <c r="G32137" s="11"/>
      <c r="H32137" s="12"/>
      <c r="I32137" s="49"/>
    </row>
    <row r="32138" customHeight="1" spans="7:9">
      <c r="G32138" s="11"/>
      <c r="H32138" s="12"/>
      <c r="I32138" s="49"/>
    </row>
    <row r="32139" customHeight="1" spans="7:9">
      <c r="G32139" s="11"/>
      <c r="H32139" s="12"/>
      <c r="I32139" s="49"/>
    </row>
    <row r="32140" customHeight="1" spans="7:9">
      <c r="G32140" s="11"/>
      <c r="H32140" s="12"/>
      <c r="I32140" s="49"/>
    </row>
    <row r="32141" customHeight="1" spans="7:9">
      <c r="G32141" s="11"/>
      <c r="H32141" s="12"/>
      <c r="I32141" s="49"/>
    </row>
    <row r="32142" customHeight="1" spans="7:9">
      <c r="G32142" s="11"/>
      <c r="H32142" s="12"/>
      <c r="I32142" s="49"/>
    </row>
    <row r="32143" customHeight="1" spans="7:9">
      <c r="G32143" s="11"/>
      <c r="H32143" s="12"/>
      <c r="I32143" s="49"/>
    </row>
    <row r="32144" customHeight="1" spans="7:9">
      <c r="G32144" s="11"/>
      <c r="H32144" s="12"/>
      <c r="I32144" s="49"/>
    </row>
    <row r="32145" customHeight="1" spans="7:9">
      <c r="G32145" s="11"/>
      <c r="H32145" s="12"/>
      <c r="I32145" s="49"/>
    </row>
    <row r="32146" customHeight="1" spans="7:9">
      <c r="G32146" s="11"/>
      <c r="H32146" s="12"/>
      <c r="I32146" s="49"/>
    </row>
    <row r="32147" customHeight="1" spans="7:9">
      <c r="G32147" s="11"/>
      <c r="H32147" s="12"/>
      <c r="I32147" s="49"/>
    </row>
    <row r="32148" customHeight="1" spans="7:9">
      <c r="G32148" s="11"/>
      <c r="H32148" s="12"/>
      <c r="I32148" s="49"/>
    </row>
    <row r="32149" customHeight="1" spans="7:9">
      <c r="G32149" s="11"/>
      <c r="H32149" s="12"/>
      <c r="I32149" s="49"/>
    </row>
    <row r="32150" customHeight="1" spans="7:9">
      <c r="G32150" s="11"/>
      <c r="H32150" s="12"/>
      <c r="I32150" s="49"/>
    </row>
    <row r="32151" customHeight="1" spans="7:9">
      <c r="G32151" s="11"/>
      <c r="H32151" s="12"/>
      <c r="I32151" s="49"/>
    </row>
    <row r="32152" customHeight="1" spans="7:9">
      <c r="G32152" s="11"/>
      <c r="H32152" s="12"/>
      <c r="I32152" s="49"/>
    </row>
    <row r="32153" customHeight="1" spans="7:9">
      <c r="G32153" s="11"/>
      <c r="H32153" s="12"/>
      <c r="I32153" s="49"/>
    </row>
    <row r="32154" customHeight="1" spans="7:9">
      <c r="G32154" s="11"/>
      <c r="H32154" s="12"/>
      <c r="I32154" s="49"/>
    </row>
    <row r="32155" customHeight="1" spans="7:9">
      <c r="G32155" s="11"/>
      <c r="H32155" s="12"/>
      <c r="I32155" s="49"/>
    </row>
    <row r="32156" customHeight="1" spans="7:9">
      <c r="G32156" s="11"/>
      <c r="H32156" s="12"/>
      <c r="I32156" s="49"/>
    </row>
    <row r="32157" customHeight="1" spans="7:9">
      <c r="G32157" s="11"/>
      <c r="H32157" s="12"/>
      <c r="I32157" s="49"/>
    </row>
    <row r="32158" customHeight="1" spans="7:9">
      <c r="G32158" s="11"/>
      <c r="H32158" s="12"/>
      <c r="I32158" s="49"/>
    </row>
    <row r="32159" customHeight="1" spans="7:9">
      <c r="G32159" s="11"/>
      <c r="H32159" s="12"/>
      <c r="I32159" s="49"/>
    </row>
    <row r="32160" customHeight="1" spans="7:9">
      <c r="G32160" s="11"/>
      <c r="H32160" s="12"/>
      <c r="I32160" s="49"/>
    </row>
    <row r="32161" customHeight="1" spans="7:9">
      <c r="G32161" s="11"/>
      <c r="H32161" s="12"/>
      <c r="I32161" s="49"/>
    </row>
    <row r="32162" customHeight="1" spans="7:9">
      <c r="G32162" s="11"/>
      <c r="H32162" s="12"/>
      <c r="I32162" s="49"/>
    </row>
    <row r="32163" customHeight="1" spans="7:9">
      <c r="G32163" s="11"/>
      <c r="H32163" s="12"/>
      <c r="I32163" s="49"/>
    </row>
    <row r="32164" customHeight="1" spans="7:9">
      <c r="G32164" s="11"/>
      <c r="H32164" s="12"/>
      <c r="I32164" s="49"/>
    </row>
    <row r="32165" customHeight="1" spans="7:9">
      <c r="G32165" s="11"/>
      <c r="H32165" s="12"/>
      <c r="I32165" s="49"/>
    </row>
    <row r="32166" customHeight="1" spans="7:9">
      <c r="G32166" s="11"/>
      <c r="H32166" s="12"/>
      <c r="I32166" s="49"/>
    </row>
    <row r="32167" customHeight="1" spans="7:9">
      <c r="G32167" s="11"/>
      <c r="H32167" s="12"/>
      <c r="I32167" s="49"/>
    </row>
    <row r="32168" customHeight="1" spans="7:9">
      <c r="G32168" s="11"/>
      <c r="H32168" s="12"/>
      <c r="I32168" s="49"/>
    </row>
    <row r="32169" customHeight="1" spans="7:9">
      <c r="G32169" s="11"/>
      <c r="H32169" s="12"/>
      <c r="I32169" s="49"/>
    </row>
    <row r="32170" customHeight="1" spans="7:9">
      <c r="G32170" s="11"/>
      <c r="H32170" s="12"/>
      <c r="I32170" s="49"/>
    </row>
    <row r="32171" customHeight="1" spans="7:9">
      <c r="G32171" s="11"/>
      <c r="H32171" s="12"/>
      <c r="I32171" s="49"/>
    </row>
    <row r="32172" customHeight="1" spans="7:9">
      <c r="G32172" s="11"/>
      <c r="H32172" s="12"/>
      <c r="I32172" s="49"/>
    </row>
    <row r="32173" customHeight="1" spans="7:9">
      <c r="G32173" s="11"/>
      <c r="H32173" s="12"/>
      <c r="I32173" s="49"/>
    </row>
    <row r="32174" customHeight="1" spans="7:9">
      <c r="G32174" s="11"/>
      <c r="H32174" s="12"/>
      <c r="I32174" s="49"/>
    </row>
    <row r="32175" customHeight="1" spans="7:9">
      <c r="G32175" s="11"/>
      <c r="H32175" s="12"/>
      <c r="I32175" s="49"/>
    </row>
    <row r="32176" customHeight="1" spans="7:9">
      <c r="G32176" s="11"/>
      <c r="H32176" s="12"/>
      <c r="I32176" s="49"/>
    </row>
    <row r="32177" customHeight="1" spans="7:9">
      <c r="G32177" s="11"/>
      <c r="H32177" s="12"/>
      <c r="I32177" s="49"/>
    </row>
    <row r="32178" customHeight="1" spans="7:9">
      <c r="G32178" s="11"/>
      <c r="H32178" s="12"/>
      <c r="I32178" s="49"/>
    </row>
    <row r="32179" customHeight="1" spans="7:9">
      <c r="G32179" s="11"/>
      <c r="H32179" s="12"/>
      <c r="I32179" s="49"/>
    </row>
    <row r="32180" customHeight="1" spans="7:9">
      <c r="G32180" s="11"/>
      <c r="H32180" s="12"/>
      <c r="I32180" s="49"/>
    </row>
    <row r="32181" customHeight="1" spans="7:9">
      <c r="G32181" s="11"/>
      <c r="H32181" s="12"/>
      <c r="I32181" s="49"/>
    </row>
    <row r="32182" customHeight="1" spans="7:9">
      <c r="G32182" s="11"/>
      <c r="H32182" s="12"/>
      <c r="I32182" s="49"/>
    </row>
    <row r="32183" customHeight="1" spans="7:9">
      <c r="G32183" s="11"/>
      <c r="H32183" s="12"/>
      <c r="I32183" s="49"/>
    </row>
    <row r="32184" customHeight="1" spans="7:9">
      <c r="G32184" s="11"/>
      <c r="H32184" s="12"/>
      <c r="I32184" s="49"/>
    </row>
    <row r="32185" customHeight="1" spans="7:9">
      <c r="G32185" s="11"/>
      <c r="H32185" s="12"/>
      <c r="I32185" s="49"/>
    </row>
    <row r="32186" customHeight="1" spans="7:9">
      <c r="G32186" s="11"/>
      <c r="H32186" s="12"/>
      <c r="I32186" s="49"/>
    </row>
    <row r="32187" customHeight="1" spans="7:9">
      <c r="G32187" s="11"/>
      <c r="H32187" s="12"/>
      <c r="I32187" s="49"/>
    </row>
    <row r="32188" customHeight="1" spans="7:9">
      <c r="G32188" s="11"/>
      <c r="H32188" s="12"/>
      <c r="I32188" s="49"/>
    </row>
    <row r="32189" customHeight="1" spans="7:9">
      <c r="G32189" s="11"/>
      <c r="H32189" s="12"/>
      <c r="I32189" s="49"/>
    </row>
    <row r="32190" customHeight="1" spans="7:9">
      <c r="G32190" s="11"/>
      <c r="H32190" s="12"/>
      <c r="I32190" s="49"/>
    </row>
    <row r="32191" customHeight="1" spans="7:9">
      <c r="G32191" s="11"/>
      <c r="H32191" s="12"/>
      <c r="I32191" s="49"/>
    </row>
    <row r="32192" customHeight="1" spans="7:9">
      <c r="G32192" s="11"/>
      <c r="H32192" s="12"/>
      <c r="I32192" s="49"/>
    </row>
    <row r="32193" customHeight="1" spans="7:9">
      <c r="G32193" s="11"/>
      <c r="H32193" s="12"/>
      <c r="I32193" s="49"/>
    </row>
    <row r="32194" customHeight="1" spans="7:9">
      <c r="G32194" s="11"/>
      <c r="H32194" s="12"/>
      <c r="I32194" s="49"/>
    </row>
    <row r="32195" customHeight="1" spans="7:9">
      <c r="G32195" s="11"/>
      <c r="H32195" s="12"/>
      <c r="I32195" s="49"/>
    </row>
    <row r="32196" customHeight="1" spans="7:9">
      <c r="G32196" s="11"/>
      <c r="H32196" s="12"/>
      <c r="I32196" s="49"/>
    </row>
    <row r="32197" customHeight="1" spans="7:9">
      <c r="G32197" s="11"/>
      <c r="H32197" s="12"/>
      <c r="I32197" s="49"/>
    </row>
    <row r="32198" customHeight="1" spans="7:9">
      <c r="G32198" s="11"/>
      <c r="H32198" s="12"/>
      <c r="I32198" s="49"/>
    </row>
    <row r="32199" customHeight="1" spans="7:9">
      <c r="G32199" s="11"/>
      <c r="H32199" s="12"/>
      <c r="I32199" s="49"/>
    </row>
    <row r="32200" customHeight="1" spans="7:9">
      <c r="G32200" s="11"/>
      <c r="H32200" s="12"/>
      <c r="I32200" s="49"/>
    </row>
    <row r="32201" customHeight="1" spans="7:9">
      <c r="G32201" s="11"/>
      <c r="H32201" s="12"/>
      <c r="I32201" s="49"/>
    </row>
    <row r="32202" customHeight="1" spans="7:9">
      <c r="G32202" s="11"/>
      <c r="H32202" s="12"/>
      <c r="I32202" s="49"/>
    </row>
    <row r="32203" customHeight="1" spans="7:9">
      <c r="G32203" s="11"/>
      <c r="H32203" s="12"/>
      <c r="I32203" s="49"/>
    </row>
    <row r="32204" customHeight="1" spans="7:9">
      <c r="G32204" s="11"/>
      <c r="H32204" s="12"/>
      <c r="I32204" s="49"/>
    </row>
    <row r="32205" customHeight="1" spans="7:9">
      <c r="G32205" s="11"/>
      <c r="H32205" s="12"/>
      <c r="I32205" s="49"/>
    </row>
    <row r="32206" customHeight="1" spans="7:9">
      <c r="G32206" s="11"/>
      <c r="H32206" s="12"/>
      <c r="I32206" s="49"/>
    </row>
    <row r="32207" customHeight="1" spans="7:9">
      <c r="G32207" s="11"/>
      <c r="H32207" s="12"/>
      <c r="I32207" s="49"/>
    </row>
    <row r="32208" customHeight="1" spans="7:9">
      <c r="G32208" s="11"/>
      <c r="H32208" s="12"/>
      <c r="I32208" s="49"/>
    </row>
    <row r="32209" customHeight="1" spans="7:9">
      <c r="G32209" s="11"/>
      <c r="H32209" s="12"/>
      <c r="I32209" s="49"/>
    </row>
    <row r="32210" customHeight="1" spans="7:9">
      <c r="G32210" s="11"/>
      <c r="H32210" s="12"/>
      <c r="I32210" s="49"/>
    </row>
    <row r="32211" customHeight="1" spans="7:9">
      <c r="G32211" s="11"/>
      <c r="H32211" s="12"/>
      <c r="I32211" s="49"/>
    </row>
    <row r="32212" customHeight="1" spans="7:9">
      <c r="G32212" s="11"/>
      <c r="H32212" s="12"/>
      <c r="I32212" s="49"/>
    </row>
    <row r="32213" customHeight="1" spans="7:9">
      <c r="G32213" s="11"/>
      <c r="H32213" s="12"/>
      <c r="I32213" s="49"/>
    </row>
    <row r="32214" customHeight="1" spans="7:9">
      <c r="G32214" s="11"/>
      <c r="H32214" s="12"/>
      <c r="I32214" s="49"/>
    </row>
    <row r="32215" customHeight="1" spans="7:9">
      <c r="G32215" s="11"/>
      <c r="H32215" s="12"/>
      <c r="I32215" s="49"/>
    </row>
    <row r="32216" customHeight="1" spans="7:9">
      <c r="G32216" s="11"/>
      <c r="H32216" s="12"/>
      <c r="I32216" s="49"/>
    </row>
    <row r="32217" customHeight="1" spans="7:9">
      <c r="G32217" s="11"/>
      <c r="H32217" s="12"/>
      <c r="I32217" s="49"/>
    </row>
    <row r="32218" customHeight="1" spans="7:9">
      <c r="G32218" s="11"/>
      <c r="H32218" s="12"/>
      <c r="I32218" s="49"/>
    </row>
    <row r="32219" customHeight="1" spans="7:9">
      <c r="G32219" s="11"/>
      <c r="H32219" s="12"/>
      <c r="I32219" s="49"/>
    </row>
    <row r="32220" customHeight="1" spans="7:9">
      <c r="G32220" s="11"/>
      <c r="H32220" s="12"/>
      <c r="I32220" s="49"/>
    </row>
    <row r="32221" customHeight="1" spans="7:9">
      <c r="G32221" s="11"/>
      <c r="H32221" s="12"/>
      <c r="I32221" s="49"/>
    </row>
    <row r="32222" customHeight="1" spans="7:9">
      <c r="G32222" s="11"/>
      <c r="H32222" s="12"/>
      <c r="I32222" s="49"/>
    </row>
    <row r="32223" customHeight="1" spans="7:9">
      <c r="G32223" s="11"/>
      <c r="H32223" s="12"/>
      <c r="I32223" s="49"/>
    </row>
    <row r="32224" customHeight="1" spans="7:9">
      <c r="G32224" s="11"/>
      <c r="H32224" s="12"/>
      <c r="I32224" s="49"/>
    </row>
    <row r="32225" customHeight="1" spans="7:9">
      <c r="G32225" s="11"/>
      <c r="H32225" s="12"/>
      <c r="I32225" s="49"/>
    </row>
    <row r="32226" customHeight="1" spans="7:9">
      <c r="G32226" s="11"/>
      <c r="H32226" s="12"/>
      <c r="I32226" s="49"/>
    </row>
    <row r="32227" customHeight="1" spans="7:9">
      <c r="G32227" s="11"/>
      <c r="H32227" s="12"/>
      <c r="I32227" s="49"/>
    </row>
    <row r="32228" customHeight="1" spans="7:9">
      <c r="G32228" s="11"/>
      <c r="H32228" s="12"/>
      <c r="I32228" s="49"/>
    </row>
    <row r="32229" customHeight="1" spans="7:9">
      <c r="G32229" s="11"/>
      <c r="H32229" s="12"/>
      <c r="I32229" s="49"/>
    </row>
    <row r="32230" customHeight="1" spans="7:9">
      <c r="G32230" s="11"/>
      <c r="H32230" s="12"/>
      <c r="I32230" s="49"/>
    </row>
    <row r="32231" customHeight="1" spans="7:9">
      <c r="G32231" s="11"/>
      <c r="H32231" s="12"/>
      <c r="I32231" s="49"/>
    </row>
    <row r="32232" customHeight="1" spans="7:9">
      <c r="G32232" s="11"/>
      <c r="H32232" s="12"/>
      <c r="I32232" s="49"/>
    </row>
    <row r="32233" customHeight="1" spans="7:9">
      <c r="G32233" s="11"/>
      <c r="H32233" s="12"/>
      <c r="I32233" s="49"/>
    </row>
    <row r="32234" customHeight="1" spans="7:9">
      <c r="G32234" s="11"/>
      <c r="H32234" s="12"/>
      <c r="I32234" s="49"/>
    </row>
    <row r="32235" customHeight="1" spans="7:9">
      <c r="G32235" s="11"/>
      <c r="H32235" s="12"/>
      <c r="I32235" s="49"/>
    </row>
    <row r="32236" customHeight="1" spans="7:9">
      <c r="G32236" s="11"/>
      <c r="H32236" s="12"/>
      <c r="I32236" s="49"/>
    </row>
    <row r="32237" customHeight="1" spans="7:9">
      <c r="G32237" s="11"/>
      <c r="H32237" s="12"/>
      <c r="I32237" s="49"/>
    </row>
    <row r="32238" customHeight="1" spans="7:9">
      <c r="G32238" s="11"/>
      <c r="H32238" s="12"/>
      <c r="I32238" s="49"/>
    </row>
    <row r="32239" customHeight="1" spans="7:9">
      <c r="G32239" s="11"/>
      <c r="H32239" s="12"/>
      <c r="I32239" s="49"/>
    </row>
    <row r="32240" customHeight="1" spans="7:9">
      <c r="G32240" s="11"/>
      <c r="H32240" s="12"/>
      <c r="I32240" s="49"/>
    </row>
    <row r="32241" customHeight="1" spans="7:9">
      <c r="G32241" s="11"/>
      <c r="H32241" s="12"/>
      <c r="I32241" s="49"/>
    </row>
    <row r="32242" customHeight="1" spans="7:9">
      <c r="G32242" s="11"/>
      <c r="H32242" s="12"/>
      <c r="I32242" s="49"/>
    </row>
    <row r="32243" customHeight="1" spans="7:9">
      <c r="G32243" s="11"/>
      <c r="H32243" s="12"/>
      <c r="I32243" s="49"/>
    </row>
    <row r="32244" customHeight="1" spans="7:9">
      <c r="G32244" s="11"/>
      <c r="H32244" s="12"/>
      <c r="I32244" s="49"/>
    </row>
    <row r="32245" customHeight="1" spans="7:9">
      <c r="G32245" s="11"/>
      <c r="H32245" s="12"/>
      <c r="I32245" s="49"/>
    </row>
    <row r="32246" customHeight="1" spans="7:9">
      <c r="G32246" s="11"/>
      <c r="H32246" s="12"/>
      <c r="I32246" s="49"/>
    </row>
    <row r="32247" customHeight="1" spans="7:9">
      <c r="G32247" s="11"/>
      <c r="H32247" s="12"/>
      <c r="I32247" s="49"/>
    </row>
    <row r="32248" customHeight="1" spans="7:9">
      <c r="G32248" s="11"/>
      <c r="H32248" s="12"/>
      <c r="I32248" s="49"/>
    </row>
    <row r="32249" customHeight="1" spans="7:9">
      <c r="G32249" s="11"/>
      <c r="H32249" s="12"/>
      <c r="I32249" s="49"/>
    </row>
    <row r="32250" customHeight="1" spans="7:9">
      <c r="G32250" s="11"/>
      <c r="H32250" s="12"/>
      <c r="I32250" s="49"/>
    </row>
    <row r="32251" customHeight="1" spans="7:9">
      <c r="G32251" s="11"/>
      <c r="H32251" s="12"/>
      <c r="I32251" s="49"/>
    </row>
    <row r="32252" customHeight="1" spans="7:9">
      <c r="G32252" s="11"/>
      <c r="H32252" s="12"/>
      <c r="I32252" s="49"/>
    </row>
    <row r="32253" customHeight="1" spans="7:9">
      <c r="G32253" s="11"/>
      <c r="H32253" s="12"/>
      <c r="I32253" s="49"/>
    </row>
    <row r="32254" customHeight="1" spans="7:9">
      <c r="G32254" s="11"/>
      <c r="H32254" s="12"/>
      <c r="I32254" s="49"/>
    </row>
    <row r="32255" customHeight="1" spans="7:9">
      <c r="G32255" s="11"/>
      <c r="H32255" s="12"/>
      <c r="I32255" s="49"/>
    </row>
    <row r="32256" customHeight="1" spans="7:9">
      <c r="G32256" s="11"/>
      <c r="H32256" s="12"/>
      <c r="I32256" s="49"/>
    </row>
    <row r="32257" customHeight="1" spans="7:9">
      <c r="G32257" s="11"/>
      <c r="H32257" s="12"/>
      <c r="I32257" s="49"/>
    </row>
    <row r="32258" customHeight="1" spans="7:9">
      <c r="G32258" s="11"/>
      <c r="H32258" s="12"/>
      <c r="I32258" s="49"/>
    </row>
    <row r="32259" customHeight="1" spans="7:9">
      <c r="G32259" s="11"/>
      <c r="H32259" s="12"/>
      <c r="I32259" s="49"/>
    </row>
    <row r="32260" customHeight="1" spans="7:9">
      <c r="G32260" s="11"/>
      <c r="H32260" s="12"/>
      <c r="I32260" s="49"/>
    </row>
    <row r="32261" customHeight="1" spans="7:9">
      <c r="G32261" s="11"/>
      <c r="H32261" s="12"/>
      <c r="I32261" s="49"/>
    </row>
    <row r="32262" customHeight="1" spans="7:9">
      <c r="G32262" s="11"/>
      <c r="H32262" s="12"/>
      <c r="I32262" s="49"/>
    </row>
    <row r="32263" customHeight="1" spans="7:9">
      <c r="G32263" s="11"/>
      <c r="H32263" s="12"/>
      <c r="I32263" s="49"/>
    </row>
    <row r="32264" customHeight="1" spans="7:9">
      <c r="G32264" s="11"/>
      <c r="H32264" s="12"/>
      <c r="I32264" s="49"/>
    </row>
    <row r="32265" customHeight="1" spans="7:9">
      <c r="G32265" s="11"/>
      <c r="H32265" s="12"/>
      <c r="I32265" s="49"/>
    </row>
    <row r="32266" customHeight="1" spans="7:9">
      <c r="G32266" s="11"/>
      <c r="H32266" s="12"/>
      <c r="I32266" s="49"/>
    </row>
    <row r="32267" customHeight="1" spans="7:9">
      <c r="G32267" s="11"/>
      <c r="H32267" s="12"/>
      <c r="I32267" s="49"/>
    </row>
    <row r="32268" customHeight="1" spans="7:9">
      <c r="G32268" s="11"/>
      <c r="H32268" s="12"/>
      <c r="I32268" s="49"/>
    </row>
    <row r="32269" customHeight="1" spans="7:9">
      <c r="G32269" s="11"/>
      <c r="H32269" s="12"/>
      <c r="I32269" s="49"/>
    </row>
    <row r="32270" customHeight="1" spans="7:9">
      <c r="G32270" s="11"/>
      <c r="H32270" s="12"/>
      <c r="I32270" s="49"/>
    </row>
    <row r="32271" customHeight="1" spans="7:9">
      <c r="G32271" s="11"/>
      <c r="H32271" s="12"/>
      <c r="I32271" s="49"/>
    </row>
    <row r="32272" customHeight="1" spans="7:9">
      <c r="G32272" s="11"/>
      <c r="H32272" s="12"/>
      <c r="I32272" s="49"/>
    </row>
    <row r="32273" customHeight="1" spans="7:9">
      <c r="G32273" s="11"/>
      <c r="H32273" s="12"/>
      <c r="I32273" s="49"/>
    </row>
    <row r="32274" customHeight="1" spans="7:9">
      <c r="G32274" s="11"/>
      <c r="H32274" s="12"/>
      <c r="I32274" s="49"/>
    </row>
    <row r="32275" customHeight="1" spans="7:9">
      <c r="G32275" s="11"/>
      <c r="H32275" s="12"/>
      <c r="I32275" s="49"/>
    </row>
    <row r="32276" customHeight="1" spans="7:9">
      <c r="G32276" s="11"/>
      <c r="H32276" s="12"/>
      <c r="I32276" s="49"/>
    </row>
    <row r="32277" customHeight="1" spans="7:9">
      <c r="G32277" s="11"/>
      <c r="H32277" s="12"/>
      <c r="I32277" s="49"/>
    </row>
    <row r="32278" customHeight="1" spans="7:9">
      <c r="G32278" s="11"/>
      <c r="H32278" s="12"/>
      <c r="I32278" s="49"/>
    </row>
    <row r="32279" customHeight="1" spans="7:9">
      <c r="G32279" s="11"/>
      <c r="H32279" s="12"/>
      <c r="I32279" s="49"/>
    </row>
    <row r="32280" customHeight="1" spans="7:9">
      <c r="G32280" s="11"/>
      <c r="H32280" s="12"/>
      <c r="I32280" s="49"/>
    </row>
    <row r="32281" customHeight="1" spans="7:9">
      <c r="G32281" s="11"/>
      <c r="H32281" s="12"/>
      <c r="I32281" s="49"/>
    </row>
    <row r="32282" customHeight="1" spans="7:9">
      <c r="G32282" s="11"/>
      <c r="H32282" s="12"/>
      <c r="I32282" s="49"/>
    </row>
    <row r="32283" customHeight="1" spans="7:9">
      <c r="G32283" s="11"/>
      <c r="H32283" s="12"/>
      <c r="I32283" s="49"/>
    </row>
    <row r="32284" customHeight="1" spans="7:9">
      <c r="G32284" s="11"/>
      <c r="H32284" s="12"/>
      <c r="I32284" s="49"/>
    </row>
    <row r="32285" customHeight="1" spans="7:9">
      <c r="G32285" s="11"/>
      <c r="H32285" s="12"/>
      <c r="I32285" s="49"/>
    </row>
    <row r="32286" customHeight="1" spans="7:9">
      <c r="G32286" s="11"/>
      <c r="H32286" s="12"/>
      <c r="I32286" s="49"/>
    </row>
    <row r="32287" customHeight="1" spans="7:9">
      <c r="G32287" s="11"/>
      <c r="H32287" s="12"/>
      <c r="I32287" s="49"/>
    </row>
    <row r="32288" customHeight="1" spans="7:9">
      <c r="G32288" s="11"/>
      <c r="H32288" s="12"/>
      <c r="I32288" s="49"/>
    </row>
    <row r="32289" customHeight="1" spans="7:9">
      <c r="G32289" s="11"/>
      <c r="H32289" s="12"/>
      <c r="I32289" s="49"/>
    </row>
    <row r="32290" customHeight="1" spans="7:9">
      <c r="G32290" s="11"/>
      <c r="H32290" s="12"/>
      <c r="I32290" s="49"/>
    </row>
    <row r="32291" customHeight="1" spans="7:9">
      <c r="G32291" s="11"/>
      <c r="H32291" s="12"/>
      <c r="I32291" s="49"/>
    </row>
    <row r="32292" customHeight="1" spans="7:9">
      <c r="G32292" s="11"/>
      <c r="H32292" s="12"/>
      <c r="I32292" s="49"/>
    </row>
    <row r="32293" customHeight="1" spans="7:9">
      <c r="G32293" s="11"/>
      <c r="H32293" s="12"/>
      <c r="I32293" s="49"/>
    </row>
    <row r="32294" customHeight="1" spans="7:9">
      <c r="G32294" s="11"/>
      <c r="H32294" s="12"/>
      <c r="I32294" s="49"/>
    </row>
    <row r="32295" customHeight="1" spans="7:9">
      <c r="G32295" s="11"/>
      <c r="H32295" s="12"/>
      <c r="I32295" s="49"/>
    </row>
    <row r="32296" customHeight="1" spans="7:9">
      <c r="G32296" s="11"/>
      <c r="H32296" s="12"/>
      <c r="I32296" s="49"/>
    </row>
    <row r="32297" customHeight="1" spans="7:9">
      <c r="G32297" s="11"/>
      <c r="H32297" s="12"/>
      <c r="I32297" s="49"/>
    </row>
    <row r="32298" customHeight="1" spans="7:9">
      <c r="G32298" s="11"/>
      <c r="H32298" s="12"/>
      <c r="I32298" s="49"/>
    </row>
    <row r="32299" customHeight="1" spans="7:9">
      <c r="G32299" s="11"/>
      <c r="H32299" s="12"/>
      <c r="I32299" s="49"/>
    </row>
    <row r="32300" customHeight="1" spans="7:9">
      <c r="G32300" s="11"/>
      <c r="H32300" s="12"/>
      <c r="I32300" s="49"/>
    </row>
    <row r="32301" customHeight="1" spans="7:9">
      <c r="G32301" s="11"/>
      <c r="H32301" s="12"/>
      <c r="I32301" s="49"/>
    </row>
    <row r="32302" customHeight="1" spans="7:9">
      <c r="G32302" s="11"/>
      <c r="H32302" s="12"/>
      <c r="I32302" s="49"/>
    </row>
    <row r="32303" customHeight="1" spans="7:9">
      <c r="G32303" s="11"/>
      <c r="H32303" s="12"/>
      <c r="I32303" s="49"/>
    </row>
    <row r="32304" customHeight="1" spans="7:9">
      <c r="G32304" s="11"/>
      <c r="H32304" s="12"/>
      <c r="I32304" s="49"/>
    </row>
    <row r="32305" customHeight="1" spans="7:9">
      <c r="G32305" s="11"/>
      <c r="H32305" s="12"/>
      <c r="I32305" s="49"/>
    </row>
    <row r="32306" customHeight="1" spans="7:9">
      <c r="G32306" s="11"/>
      <c r="H32306" s="12"/>
      <c r="I32306" s="49"/>
    </row>
    <row r="32307" customHeight="1" spans="7:9">
      <c r="G32307" s="11"/>
      <c r="H32307" s="12"/>
      <c r="I32307" s="49"/>
    </row>
    <row r="32308" customHeight="1" spans="7:9">
      <c r="G32308" s="11"/>
      <c r="H32308" s="12"/>
      <c r="I32308" s="49"/>
    </row>
    <row r="32309" customHeight="1" spans="7:9">
      <c r="G32309" s="11"/>
      <c r="H32309" s="12"/>
      <c r="I32309" s="49"/>
    </row>
    <row r="32310" customHeight="1" spans="7:9">
      <c r="G32310" s="11"/>
      <c r="H32310" s="12"/>
      <c r="I32310" s="49"/>
    </row>
    <row r="32311" customHeight="1" spans="7:9">
      <c r="G32311" s="11"/>
      <c r="H32311" s="12"/>
      <c r="I32311" s="49"/>
    </row>
    <row r="32312" customHeight="1" spans="7:9">
      <c r="G32312" s="11"/>
      <c r="H32312" s="12"/>
      <c r="I32312" s="49"/>
    </row>
    <row r="32313" customHeight="1" spans="7:9">
      <c r="G32313" s="11"/>
      <c r="H32313" s="12"/>
      <c r="I32313" s="49"/>
    </row>
    <row r="32314" customHeight="1" spans="7:9">
      <c r="G32314" s="11"/>
      <c r="H32314" s="12"/>
      <c r="I32314" s="49"/>
    </row>
    <row r="32315" customHeight="1" spans="7:9">
      <c r="G32315" s="11"/>
      <c r="H32315" s="12"/>
      <c r="I32315" s="49"/>
    </row>
    <row r="32316" customHeight="1" spans="7:9">
      <c r="G32316" s="11"/>
      <c r="H32316" s="12"/>
      <c r="I32316" s="49"/>
    </row>
    <row r="32317" customHeight="1" spans="7:9">
      <c r="G32317" s="11"/>
      <c r="H32317" s="12"/>
      <c r="I32317" s="49"/>
    </row>
    <row r="32318" customHeight="1" spans="7:9">
      <c r="G32318" s="11"/>
      <c r="H32318" s="12"/>
      <c r="I32318" s="49"/>
    </row>
    <row r="32319" customHeight="1" spans="7:9">
      <c r="G32319" s="11"/>
      <c r="H32319" s="12"/>
      <c r="I32319" s="49"/>
    </row>
    <row r="32320" customHeight="1" spans="7:9">
      <c r="G32320" s="11"/>
      <c r="H32320" s="12"/>
      <c r="I32320" s="49"/>
    </row>
    <row r="32321" customHeight="1" spans="7:9">
      <c r="G32321" s="11"/>
      <c r="H32321" s="12"/>
      <c r="I32321" s="49"/>
    </row>
    <row r="32322" customHeight="1" spans="7:9">
      <c r="G32322" s="11"/>
      <c r="H32322" s="12"/>
      <c r="I32322" s="49"/>
    </row>
    <row r="32323" customHeight="1" spans="7:9">
      <c r="G32323" s="11"/>
      <c r="H32323" s="12"/>
      <c r="I32323" s="49"/>
    </row>
    <row r="32324" customHeight="1" spans="7:9">
      <c r="G32324" s="11"/>
      <c r="H32324" s="12"/>
      <c r="I32324" s="49"/>
    </row>
    <row r="32325" customHeight="1" spans="7:9">
      <c r="G32325" s="11"/>
      <c r="H32325" s="12"/>
      <c r="I32325" s="49"/>
    </row>
    <row r="32326" customHeight="1" spans="7:9">
      <c r="G32326" s="11"/>
      <c r="H32326" s="12"/>
      <c r="I32326" s="49"/>
    </row>
    <row r="32327" customHeight="1" spans="7:9">
      <c r="G32327" s="11"/>
      <c r="H32327" s="12"/>
      <c r="I32327" s="49"/>
    </row>
    <row r="32328" customHeight="1" spans="7:9">
      <c r="G32328" s="11"/>
      <c r="H32328" s="12"/>
      <c r="I32328" s="49"/>
    </row>
    <row r="32329" customHeight="1" spans="7:9">
      <c r="G32329" s="11"/>
      <c r="H32329" s="12"/>
      <c r="I32329" s="49"/>
    </row>
    <row r="32330" customHeight="1" spans="7:9">
      <c r="G32330" s="11"/>
      <c r="H32330" s="12"/>
      <c r="I32330" s="49"/>
    </row>
    <row r="32331" customHeight="1" spans="7:9">
      <c r="G32331" s="11"/>
      <c r="H32331" s="12"/>
      <c r="I32331" s="49"/>
    </row>
    <row r="32332" customHeight="1" spans="7:9">
      <c r="G32332" s="11"/>
      <c r="H32332" s="12"/>
      <c r="I32332" s="49"/>
    </row>
    <row r="32333" customHeight="1" spans="7:9">
      <c r="G32333" s="11"/>
      <c r="H32333" s="12"/>
      <c r="I32333" s="49"/>
    </row>
    <row r="32334" customHeight="1" spans="7:9">
      <c r="G32334" s="11"/>
      <c r="H32334" s="12"/>
      <c r="I32334" s="49"/>
    </row>
    <row r="32335" customHeight="1" spans="7:9">
      <c r="G32335" s="11"/>
      <c r="H32335" s="12"/>
      <c r="I32335" s="49"/>
    </row>
    <row r="32336" customHeight="1" spans="7:9">
      <c r="G32336" s="11"/>
      <c r="H32336" s="12"/>
      <c r="I32336" s="49"/>
    </row>
    <row r="32337" customHeight="1" spans="7:9">
      <c r="G32337" s="11"/>
      <c r="H32337" s="12"/>
      <c r="I32337" s="49"/>
    </row>
    <row r="32338" customHeight="1" spans="7:9">
      <c r="G32338" s="11"/>
      <c r="H32338" s="12"/>
      <c r="I32338" s="49"/>
    </row>
    <row r="32339" customHeight="1" spans="7:9">
      <c r="G32339" s="11"/>
      <c r="H32339" s="12"/>
      <c r="I32339" s="49"/>
    </row>
    <row r="32340" customHeight="1" spans="7:9">
      <c r="G32340" s="11"/>
      <c r="H32340" s="12"/>
      <c r="I32340" s="49"/>
    </row>
    <row r="32341" customHeight="1" spans="7:9">
      <c r="G32341" s="11"/>
      <c r="H32341" s="12"/>
      <c r="I32341" s="49"/>
    </row>
    <row r="32342" customHeight="1" spans="7:9">
      <c r="G32342" s="11"/>
      <c r="H32342" s="12"/>
      <c r="I32342" s="49"/>
    </row>
    <row r="32343" customHeight="1" spans="7:9">
      <c r="G32343" s="11"/>
      <c r="H32343" s="12"/>
      <c r="I32343" s="49"/>
    </row>
    <row r="32344" customHeight="1" spans="7:9">
      <c r="G32344" s="11"/>
      <c r="H32344" s="12"/>
      <c r="I32344" s="49"/>
    </row>
    <row r="32345" customHeight="1" spans="7:9">
      <c r="G32345" s="11"/>
      <c r="H32345" s="12"/>
      <c r="I32345" s="49"/>
    </row>
    <row r="32346" customHeight="1" spans="7:9">
      <c r="G32346" s="11"/>
      <c r="H32346" s="12"/>
      <c r="I32346" s="49"/>
    </row>
    <row r="32347" customHeight="1" spans="7:9">
      <c r="G32347" s="11"/>
      <c r="H32347" s="12"/>
      <c r="I32347" s="49"/>
    </row>
    <row r="32348" customHeight="1" spans="7:9">
      <c r="G32348" s="11"/>
      <c r="H32348" s="12"/>
      <c r="I32348" s="49"/>
    </row>
    <row r="32349" customHeight="1" spans="7:9">
      <c r="G32349" s="11"/>
      <c r="H32349" s="12"/>
      <c r="I32349" s="49"/>
    </row>
    <row r="32350" customHeight="1" spans="7:9">
      <c r="G32350" s="11"/>
      <c r="H32350" s="12"/>
      <c r="I32350" s="49"/>
    </row>
    <row r="32351" customHeight="1" spans="7:9">
      <c r="G32351" s="11"/>
      <c r="H32351" s="12"/>
      <c r="I32351" s="49"/>
    </row>
    <row r="32352" customHeight="1" spans="7:9">
      <c r="G32352" s="11"/>
      <c r="H32352" s="12"/>
      <c r="I32352" s="49"/>
    </row>
    <row r="32353" customHeight="1" spans="7:9">
      <c r="G32353" s="11"/>
      <c r="H32353" s="12"/>
      <c r="I32353" s="49"/>
    </row>
    <row r="32354" customHeight="1" spans="7:9">
      <c r="G32354" s="11"/>
      <c r="H32354" s="12"/>
      <c r="I32354" s="49"/>
    </row>
    <row r="32355" customHeight="1" spans="7:9">
      <c r="G32355" s="11"/>
      <c r="H32355" s="12"/>
      <c r="I32355" s="49"/>
    </row>
    <row r="32356" customHeight="1" spans="7:9">
      <c r="G32356" s="11"/>
      <c r="H32356" s="12"/>
      <c r="I32356" s="49"/>
    </row>
    <row r="32357" customHeight="1" spans="7:9">
      <c r="G32357" s="11"/>
      <c r="H32357" s="12"/>
      <c r="I32357" s="49"/>
    </row>
    <row r="32358" customHeight="1" spans="7:9">
      <c r="G32358" s="11"/>
      <c r="H32358" s="12"/>
      <c r="I32358" s="49"/>
    </row>
    <row r="32359" customHeight="1" spans="7:9">
      <c r="G32359" s="11"/>
      <c r="H32359" s="12"/>
      <c r="I32359" s="49"/>
    </row>
    <row r="32360" customHeight="1" spans="7:9">
      <c r="G32360" s="11"/>
      <c r="H32360" s="12"/>
      <c r="I32360" s="49"/>
    </row>
    <row r="32361" customHeight="1" spans="7:9">
      <c r="G32361" s="11"/>
      <c r="H32361" s="12"/>
      <c r="I32361" s="49"/>
    </row>
    <row r="32362" customHeight="1" spans="7:9">
      <c r="G32362" s="11"/>
      <c r="H32362" s="12"/>
      <c r="I32362" s="49"/>
    </row>
    <row r="32363" customHeight="1" spans="7:9">
      <c r="G32363" s="11"/>
      <c r="H32363" s="12"/>
      <c r="I32363" s="49"/>
    </row>
    <row r="32364" customHeight="1" spans="7:9">
      <c r="G32364" s="11"/>
      <c r="H32364" s="12"/>
      <c r="I32364" s="49"/>
    </row>
    <row r="32365" customHeight="1" spans="7:9">
      <c r="G32365" s="11"/>
      <c r="H32365" s="12"/>
      <c r="I32365" s="49"/>
    </row>
    <row r="32366" customHeight="1" spans="7:9">
      <c r="G32366" s="11"/>
      <c r="H32366" s="12"/>
      <c r="I32366" s="49"/>
    </row>
    <row r="32367" customHeight="1" spans="7:9">
      <c r="G32367" s="11"/>
      <c r="H32367" s="12"/>
      <c r="I32367" s="49"/>
    </row>
    <row r="32368" customHeight="1" spans="7:9">
      <c r="G32368" s="11"/>
      <c r="H32368" s="12"/>
      <c r="I32368" s="49"/>
    </row>
    <row r="32369" customHeight="1" spans="7:9">
      <c r="G32369" s="11"/>
      <c r="H32369" s="12"/>
      <c r="I32369" s="49"/>
    </row>
    <row r="32370" customHeight="1" spans="7:9">
      <c r="G32370" s="11"/>
      <c r="H32370" s="12"/>
      <c r="I32370" s="49"/>
    </row>
    <row r="32371" customHeight="1" spans="7:9">
      <c r="G32371" s="11"/>
      <c r="H32371" s="12"/>
      <c r="I32371" s="49"/>
    </row>
    <row r="32372" customHeight="1" spans="7:9">
      <c r="G32372" s="11"/>
      <c r="H32372" s="12"/>
      <c r="I32372" s="49"/>
    </row>
    <row r="32373" customHeight="1" spans="7:9">
      <c r="G32373" s="11"/>
      <c r="H32373" s="12"/>
      <c r="I32373" s="49"/>
    </row>
    <row r="32374" customHeight="1" spans="7:9">
      <c r="G32374" s="11"/>
      <c r="H32374" s="12"/>
      <c r="I32374" s="49"/>
    </row>
    <row r="32375" customHeight="1" spans="7:9">
      <c r="G32375" s="11"/>
      <c r="H32375" s="12"/>
      <c r="I32375" s="49"/>
    </row>
    <row r="32376" customHeight="1" spans="7:9">
      <c r="G32376" s="11"/>
      <c r="H32376" s="12"/>
      <c r="I32376" s="49"/>
    </row>
    <row r="32377" customHeight="1" spans="7:9">
      <c r="G32377" s="11"/>
      <c r="H32377" s="12"/>
      <c r="I32377" s="49"/>
    </row>
    <row r="32378" customHeight="1" spans="7:9">
      <c r="G32378" s="11"/>
      <c r="H32378" s="12"/>
      <c r="I32378" s="49"/>
    </row>
    <row r="32379" customHeight="1" spans="7:9">
      <c r="G32379" s="11"/>
      <c r="H32379" s="12"/>
      <c r="I32379" s="49"/>
    </row>
    <row r="32380" customHeight="1" spans="7:9">
      <c r="G32380" s="11"/>
      <c r="H32380" s="12"/>
      <c r="I32380" s="49"/>
    </row>
    <row r="32381" customHeight="1" spans="7:9">
      <c r="G32381" s="11"/>
      <c r="H32381" s="12"/>
      <c r="I32381" s="49"/>
    </row>
    <row r="32382" customHeight="1" spans="7:9">
      <c r="G32382" s="11"/>
      <c r="H32382" s="12"/>
      <c r="I32382" s="49"/>
    </row>
    <row r="32383" customHeight="1" spans="7:9">
      <c r="G32383" s="11"/>
      <c r="H32383" s="12"/>
      <c r="I32383" s="49"/>
    </row>
    <row r="32384" customHeight="1" spans="7:9">
      <c r="G32384" s="11"/>
      <c r="H32384" s="12"/>
      <c r="I32384" s="49"/>
    </row>
    <row r="32385" customHeight="1" spans="7:9">
      <c r="G32385" s="11"/>
      <c r="H32385" s="12"/>
      <c r="I32385" s="49"/>
    </row>
    <row r="32386" customHeight="1" spans="7:9">
      <c r="G32386" s="11"/>
      <c r="H32386" s="12"/>
      <c r="I32386" s="49"/>
    </row>
    <row r="32387" customHeight="1" spans="7:9">
      <c r="G32387" s="11"/>
      <c r="H32387" s="12"/>
      <c r="I32387" s="49"/>
    </row>
    <row r="32388" customHeight="1" spans="7:9">
      <c r="G32388" s="11"/>
      <c r="H32388" s="12"/>
      <c r="I32388" s="49"/>
    </row>
    <row r="32389" customHeight="1" spans="7:9">
      <c r="G32389" s="11"/>
      <c r="H32389" s="12"/>
      <c r="I32389" s="49"/>
    </row>
    <row r="32390" customHeight="1" spans="7:9">
      <c r="G32390" s="11"/>
      <c r="H32390" s="12"/>
      <c r="I32390" s="49"/>
    </row>
    <row r="32391" customHeight="1" spans="7:9">
      <c r="G32391" s="11"/>
      <c r="H32391" s="12"/>
      <c r="I32391" s="49"/>
    </row>
    <row r="32392" customHeight="1" spans="7:9">
      <c r="G32392" s="11"/>
      <c r="H32392" s="12"/>
      <c r="I32392" s="49"/>
    </row>
    <row r="32393" customHeight="1" spans="7:9">
      <c r="G32393" s="11"/>
      <c r="H32393" s="12"/>
      <c r="I32393" s="49"/>
    </row>
    <row r="32394" customHeight="1" spans="7:9">
      <c r="G32394" s="11"/>
      <c r="H32394" s="12"/>
      <c r="I32394" s="49"/>
    </row>
    <row r="32395" customHeight="1" spans="7:9">
      <c r="G32395" s="11"/>
      <c r="H32395" s="12"/>
      <c r="I32395" s="49"/>
    </row>
    <row r="32396" customHeight="1" spans="7:9">
      <c r="G32396" s="11"/>
      <c r="H32396" s="12"/>
      <c r="I32396" s="49"/>
    </row>
    <row r="32397" customHeight="1" spans="7:9">
      <c r="G32397" s="11"/>
      <c r="H32397" s="12"/>
      <c r="I32397" s="49"/>
    </row>
    <row r="32398" customHeight="1" spans="7:9">
      <c r="G32398" s="11"/>
      <c r="H32398" s="12"/>
      <c r="I32398" s="49"/>
    </row>
    <row r="32399" customHeight="1" spans="7:9">
      <c r="G32399" s="11"/>
      <c r="H32399" s="12"/>
      <c r="I32399" s="49"/>
    </row>
    <row r="32400" customHeight="1" spans="7:9">
      <c r="G32400" s="11"/>
      <c r="H32400" s="12"/>
      <c r="I32400" s="49"/>
    </row>
    <row r="32401" customHeight="1" spans="7:9">
      <c r="G32401" s="11"/>
      <c r="H32401" s="12"/>
      <c r="I32401" s="49"/>
    </row>
    <row r="32402" customHeight="1" spans="7:9">
      <c r="G32402" s="11"/>
      <c r="H32402" s="12"/>
      <c r="I32402" s="49"/>
    </row>
    <row r="32403" customHeight="1" spans="7:9">
      <c r="G32403" s="11"/>
      <c r="H32403" s="12"/>
      <c r="I32403" s="49"/>
    </row>
    <row r="32404" customHeight="1" spans="7:9">
      <c r="G32404" s="11"/>
      <c r="H32404" s="12"/>
      <c r="I32404" s="49"/>
    </row>
    <row r="32405" customHeight="1" spans="7:9">
      <c r="G32405" s="11"/>
      <c r="H32405" s="12"/>
      <c r="I32405" s="49"/>
    </row>
    <row r="32406" customHeight="1" spans="7:9">
      <c r="G32406" s="11"/>
      <c r="H32406" s="12"/>
      <c r="I32406" s="49"/>
    </row>
    <row r="32407" customHeight="1" spans="7:9">
      <c r="G32407" s="11"/>
      <c r="H32407" s="12"/>
      <c r="I32407" s="49"/>
    </row>
    <row r="32408" customHeight="1" spans="7:9">
      <c r="G32408" s="11"/>
      <c r="H32408" s="12"/>
      <c r="I32408" s="49"/>
    </row>
    <row r="32409" customHeight="1" spans="7:9">
      <c r="G32409" s="11"/>
      <c r="H32409" s="12"/>
      <c r="I32409" s="49"/>
    </row>
    <row r="32410" customHeight="1" spans="7:9">
      <c r="G32410" s="11"/>
      <c r="H32410" s="12"/>
      <c r="I32410" s="49"/>
    </row>
    <row r="32411" customHeight="1" spans="7:9">
      <c r="G32411" s="11"/>
      <c r="H32411" s="12"/>
      <c r="I32411" s="49"/>
    </row>
    <row r="32412" customHeight="1" spans="7:9">
      <c r="G32412" s="11"/>
      <c r="H32412" s="12"/>
      <c r="I32412" s="49"/>
    </row>
    <row r="32413" customHeight="1" spans="7:9">
      <c r="G32413" s="11"/>
      <c r="H32413" s="12"/>
      <c r="I32413" s="49"/>
    </row>
    <row r="32414" customHeight="1" spans="7:9">
      <c r="G32414" s="11"/>
      <c r="H32414" s="12"/>
      <c r="I32414" s="49"/>
    </row>
    <row r="32415" customHeight="1" spans="7:9">
      <c r="G32415" s="11"/>
      <c r="H32415" s="12"/>
      <c r="I32415" s="49"/>
    </row>
    <row r="32416" customHeight="1" spans="7:9">
      <c r="G32416" s="11"/>
      <c r="H32416" s="12"/>
      <c r="I32416" s="49"/>
    </row>
    <row r="32417" customHeight="1" spans="7:9">
      <c r="G32417" s="11"/>
      <c r="H32417" s="12"/>
      <c r="I32417" s="49"/>
    </row>
    <row r="32418" customHeight="1" spans="7:9">
      <c r="G32418" s="11"/>
      <c r="H32418" s="12"/>
      <c r="I32418" s="49"/>
    </row>
    <row r="32419" customHeight="1" spans="7:9">
      <c r="G32419" s="11"/>
      <c r="H32419" s="12"/>
      <c r="I32419" s="49"/>
    </row>
    <row r="32420" customHeight="1" spans="7:9">
      <c r="G32420" s="11"/>
      <c r="H32420" s="12"/>
      <c r="I32420" s="49"/>
    </row>
    <row r="32421" customHeight="1" spans="7:9">
      <c r="G32421" s="11"/>
      <c r="H32421" s="12"/>
      <c r="I32421" s="49"/>
    </row>
    <row r="32422" customHeight="1" spans="7:9">
      <c r="G32422" s="11"/>
      <c r="H32422" s="12"/>
      <c r="I32422" s="49"/>
    </row>
    <row r="32423" customHeight="1" spans="7:9">
      <c r="G32423" s="11"/>
      <c r="H32423" s="12"/>
      <c r="I32423" s="49"/>
    </row>
    <row r="32424" customHeight="1" spans="7:9">
      <c r="G32424" s="11"/>
      <c r="H32424" s="12"/>
      <c r="I32424" s="49"/>
    </row>
    <row r="32425" customHeight="1" spans="7:9">
      <c r="G32425" s="11"/>
      <c r="H32425" s="12"/>
      <c r="I32425" s="49"/>
    </row>
    <row r="32426" customHeight="1" spans="7:9">
      <c r="G32426" s="11"/>
      <c r="H32426" s="12"/>
      <c r="I32426" s="49"/>
    </row>
    <row r="32427" customHeight="1" spans="7:9">
      <c r="G32427" s="11"/>
      <c r="H32427" s="12"/>
      <c r="I32427" s="49"/>
    </row>
    <row r="32428" customHeight="1" spans="7:9">
      <c r="G32428" s="11"/>
      <c r="H32428" s="12"/>
      <c r="I32428" s="49"/>
    </row>
    <row r="32429" customHeight="1" spans="7:9">
      <c r="G32429" s="11"/>
      <c r="H32429" s="12"/>
      <c r="I32429" s="49"/>
    </row>
    <row r="32430" customHeight="1" spans="7:9">
      <c r="G32430" s="11"/>
      <c r="H32430" s="12"/>
      <c r="I32430" s="49"/>
    </row>
    <row r="32431" customHeight="1" spans="7:9">
      <c r="G32431" s="11"/>
      <c r="H32431" s="12"/>
      <c r="I32431" s="49"/>
    </row>
    <row r="32432" customHeight="1" spans="7:9">
      <c r="G32432" s="11"/>
      <c r="H32432" s="12"/>
      <c r="I32432" s="49"/>
    </row>
    <row r="32433" customHeight="1" spans="7:9">
      <c r="G32433" s="11"/>
      <c r="H32433" s="12"/>
      <c r="I32433" s="49"/>
    </row>
    <row r="32434" customHeight="1" spans="7:9">
      <c r="G32434" s="11"/>
      <c r="H32434" s="12"/>
      <c r="I32434" s="49"/>
    </row>
    <row r="32435" customHeight="1" spans="7:9">
      <c r="G32435" s="11"/>
      <c r="H32435" s="12"/>
      <c r="I32435" s="49"/>
    </row>
    <row r="32436" customHeight="1" spans="7:9">
      <c r="G32436" s="11"/>
      <c r="H32436" s="12"/>
      <c r="I32436" s="49"/>
    </row>
    <row r="32437" customHeight="1" spans="7:9">
      <c r="G32437" s="11"/>
      <c r="H32437" s="12"/>
      <c r="I32437" s="49"/>
    </row>
    <row r="32438" customHeight="1" spans="7:9">
      <c r="G32438" s="11"/>
      <c r="H32438" s="12"/>
      <c r="I32438" s="49"/>
    </row>
    <row r="32439" customHeight="1" spans="7:9">
      <c r="G32439" s="11"/>
      <c r="H32439" s="12"/>
      <c r="I32439" s="49"/>
    </row>
    <row r="32440" customHeight="1" spans="7:9">
      <c r="G32440" s="11"/>
      <c r="H32440" s="12"/>
      <c r="I32440" s="49"/>
    </row>
    <row r="32441" customHeight="1" spans="7:9">
      <c r="G32441" s="11"/>
      <c r="H32441" s="12"/>
      <c r="I32441" s="49"/>
    </row>
    <row r="32442" customHeight="1" spans="7:9">
      <c r="G32442" s="11"/>
      <c r="H32442" s="12"/>
      <c r="I32442" s="49"/>
    </row>
    <row r="32443" customHeight="1" spans="7:9">
      <c r="G32443" s="11"/>
      <c r="H32443" s="12"/>
      <c r="I32443" s="49"/>
    </row>
    <row r="32444" customHeight="1" spans="7:9">
      <c r="G32444" s="11"/>
      <c r="H32444" s="12"/>
      <c r="I32444" s="49"/>
    </row>
    <row r="32445" customHeight="1" spans="7:9">
      <c r="G32445" s="11"/>
      <c r="H32445" s="12"/>
      <c r="I32445" s="49"/>
    </row>
    <row r="32446" customHeight="1" spans="7:9">
      <c r="G32446" s="11"/>
      <c r="H32446" s="12"/>
      <c r="I32446" s="49"/>
    </row>
    <row r="32447" customHeight="1" spans="7:9">
      <c r="G32447" s="11"/>
      <c r="H32447" s="12"/>
      <c r="I32447" s="49"/>
    </row>
    <row r="32448" customHeight="1" spans="7:9">
      <c r="G32448" s="11"/>
      <c r="H32448" s="12"/>
      <c r="I32448" s="49"/>
    </row>
    <row r="32449" customHeight="1" spans="7:9">
      <c r="G32449" s="11"/>
      <c r="H32449" s="12"/>
      <c r="I32449" s="49"/>
    </row>
    <row r="32450" customHeight="1" spans="7:9">
      <c r="G32450" s="11"/>
      <c r="H32450" s="12"/>
      <c r="I32450" s="49"/>
    </row>
    <row r="32451" customHeight="1" spans="7:9">
      <c r="G32451" s="11"/>
      <c r="H32451" s="12"/>
      <c r="I32451" s="49"/>
    </row>
    <row r="32452" customHeight="1" spans="7:9">
      <c r="G32452" s="11"/>
      <c r="H32452" s="12"/>
      <c r="I32452" s="49"/>
    </row>
    <row r="32453" customHeight="1" spans="7:9">
      <c r="G32453" s="11"/>
      <c r="H32453" s="12"/>
      <c r="I32453" s="49"/>
    </row>
    <row r="32454" customHeight="1" spans="7:9">
      <c r="G32454" s="11"/>
      <c r="H32454" s="12"/>
      <c r="I32454" s="49"/>
    </row>
    <row r="32455" customHeight="1" spans="7:9">
      <c r="G32455" s="11"/>
      <c r="H32455" s="12"/>
      <c r="I32455" s="49"/>
    </row>
    <row r="32456" customHeight="1" spans="7:9">
      <c r="G32456" s="11"/>
      <c r="H32456" s="12"/>
      <c r="I32456" s="49"/>
    </row>
    <row r="32457" customHeight="1" spans="7:9">
      <c r="G32457" s="11"/>
      <c r="H32457" s="12"/>
      <c r="I32457" s="49"/>
    </row>
    <row r="32458" customHeight="1" spans="7:9">
      <c r="G32458" s="11"/>
      <c r="H32458" s="12"/>
      <c r="I32458" s="49"/>
    </row>
    <row r="32459" customHeight="1" spans="7:9">
      <c r="G32459" s="11"/>
      <c r="H32459" s="12"/>
      <c r="I32459" s="49"/>
    </row>
    <row r="32460" customHeight="1" spans="7:9">
      <c r="G32460" s="11"/>
      <c r="H32460" s="12"/>
      <c r="I32460" s="49"/>
    </row>
    <row r="32461" customHeight="1" spans="7:9">
      <c r="G32461" s="11"/>
      <c r="H32461" s="12"/>
      <c r="I32461" s="49"/>
    </row>
    <row r="32462" customHeight="1" spans="7:9">
      <c r="G32462" s="11"/>
      <c r="H32462" s="12"/>
      <c r="I32462" s="49"/>
    </row>
    <row r="32463" customHeight="1" spans="7:9">
      <c r="G32463" s="11"/>
      <c r="H32463" s="12"/>
      <c r="I32463" s="49"/>
    </row>
    <row r="32464" customHeight="1" spans="7:9">
      <c r="G32464" s="11"/>
      <c r="H32464" s="12"/>
      <c r="I32464" s="49"/>
    </row>
    <row r="32465" customHeight="1" spans="7:9">
      <c r="G32465" s="11"/>
      <c r="H32465" s="12"/>
      <c r="I32465" s="49"/>
    </row>
    <row r="32466" customHeight="1" spans="7:9">
      <c r="G32466" s="11"/>
      <c r="H32466" s="12"/>
      <c r="I32466" s="49"/>
    </row>
    <row r="32467" customHeight="1" spans="7:9">
      <c r="G32467" s="11"/>
      <c r="H32467" s="12"/>
      <c r="I32467" s="49"/>
    </row>
    <row r="32468" customHeight="1" spans="7:9">
      <c r="G32468" s="11"/>
      <c r="H32468" s="12"/>
      <c r="I32468" s="49"/>
    </row>
    <row r="32469" customHeight="1" spans="7:9">
      <c r="G32469" s="11"/>
      <c r="H32469" s="12"/>
      <c r="I32469" s="49"/>
    </row>
    <row r="32470" customHeight="1" spans="7:9">
      <c r="G32470" s="11"/>
      <c r="H32470" s="12"/>
      <c r="I32470" s="49"/>
    </row>
    <row r="32471" customHeight="1" spans="7:9">
      <c r="G32471" s="11"/>
      <c r="H32471" s="12"/>
      <c r="I32471" s="49"/>
    </row>
    <row r="32472" customHeight="1" spans="7:9">
      <c r="G32472" s="11"/>
      <c r="H32472" s="12"/>
      <c r="I32472" s="49"/>
    </row>
    <row r="32473" customHeight="1" spans="7:9">
      <c r="G32473" s="11"/>
      <c r="H32473" s="12"/>
      <c r="I32473" s="49"/>
    </row>
    <row r="32474" customHeight="1" spans="7:9">
      <c r="G32474" s="11"/>
      <c r="H32474" s="12"/>
      <c r="I32474" s="49"/>
    </row>
    <row r="32475" customHeight="1" spans="7:9">
      <c r="G32475" s="11"/>
      <c r="H32475" s="12"/>
      <c r="I32475" s="49"/>
    </row>
    <row r="32476" customHeight="1" spans="7:9">
      <c r="G32476" s="11"/>
      <c r="H32476" s="12"/>
      <c r="I32476" s="49"/>
    </row>
    <row r="32477" customHeight="1" spans="7:9">
      <c r="G32477" s="11"/>
      <c r="H32477" s="12"/>
      <c r="I32477" s="49"/>
    </row>
    <row r="32478" customHeight="1" spans="7:9">
      <c r="G32478" s="11"/>
      <c r="H32478" s="12"/>
      <c r="I32478" s="49"/>
    </row>
    <row r="32479" customHeight="1" spans="7:9">
      <c r="G32479" s="11"/>
      <c r="H32479" s="12"/>
      <c r="I32479" s="49"/>
    </row>
    <row r="32480" customHeight="1" spans="7:9">
      <c r="G32480" s="11"/>
      <c r="H32480" s="12"/>
      <c r="I32480" s="49"/>
    </row>
    <row r="32481" customHeight="1" spans="7:9">
      <c r="G32481" s="11"/>
      <c r="H32481" s="12"/>
      <c r="I32481" s="49"/>
    </row>
    <row r="32482" customHeight="1" spans="7:9">
      <c r="G32482" s="11"/>
      <c r="H32482" s="12"/>
      <c r="I32482" s="49"/>
    </row>
    <row r="32483" customHeight="1" spans="7:9">
      <c r="G32483" s="11"/>
      <c r="H32483" s="12"/>
      <c r="I32483" s="49"/>
    </row>
    <row r="32484" customHeight="1" spans="7:9">
      <c r="G32484" s="11"/>
      <c r="H32484" s="12"/>
      <c r="I32484" s="49"/>
    </row>
    <row r="32485" customHeight="1" spans="7:9">
      <c r="G32485" s="11"/>
      <c r="H32485" s="12"/>
      <c r="I32485" s="49"/>
    </row>
    <row r="32486" customHeight="1" spans="7:9">
      <c r="G32486" s="11"/>
      <c r="H32486" s="12"/>
      <c r="I32486" s="49"/>
    </row>
    <row r="32487" customHeight="1" spans="7:9">
      <c r="G32487" s="11"/>
      <c r="H32487" s="12"/>
      <c r="I32487" s="49"/>
    </row>
    <row r="32488" customHeight="1" spans="7:9">
      <c r="G32488" s="11"/>
      <c r="H32488" s="12"/>
      <c r="I32488" s="49"/>
    </row>
    <row r="32489" customHeight="1" spans="7:9">
      <c r="G32489" s="11"/>
      <c r="H32489" s="12"/>
      <c r="I32489" s="49"/>
    </row>
    <row r="32490" customHeight="1" spans="7:9">
      <c r="G32490" s="11"/>
      <c r="H32490" s="12"/>
      <c r="I32490" s="49"/>
    </row>
    <row r="32491" customHeight="1" spans="7:9">
      <c r="G32491" s="11"/>
      <c r="H32491" s="12"/>
      <c r="I32491" s="49"/>
    </row>
    <row r="32492" customHeight="1" spans="7:9">
      <c r="G32492" s="11"/>
      <c r="H32492" s="12"/>
      <c r="I32492" s="49"/>
    </row>
    <row r="32493" customHeight="1" spans="7:9">
      <c r="G32493" s="11"/>
      <c r="H32493" s="12"/>
      <c r="I32493" s="49"/>
    </row>
    <row r="32494" customHeight="1" spans="7:9">
      <c r="G32494" s="11"/>
      <c r="H32494" s="12"/>
      <c r="I32494" s="49"/>
    </row>
    <row r="32495" customHeight="1" spans="7:9">
      <c r="G32495" s="11"/>
      <c r="H32495" s="12"/>
      <c r="I32495" s="49"/>
    </row>
    <row r="32496" customHeight="1" spans="7:9">
      <c r="G32496" s="11"/>
      <c r="H32496" s="12"/>
      <c r="I32496" s="49"/>
    </row>
    <row r="32497" customHeight="1" spans="7:9">
      <c r="G32497" s="11"/>
      <c r="H32497" s="12"/>
      <c r="I32497" s="49"/>
    </row>
    <row r="32498" customHeight="1" spans="7:9">
      <c r="G32498" s="11"/>
      <c r="H32498" s="12"/>
      <c r="I32498" s="49"/>
    </row>
    <row r="32499" customHeight="1" spans="7:9">
      <c r="G32499" s="11"/>
      <c r="H32499" s="12"/>
      <c r="I32499" s="49"/>
    </row>
    <row r="32500" customHeight="1" spans="7:9">
      <c r="G32500" s="11"/>
      <c r="H32500" s="12"/>
      <c r="I32500" s="49"/>
    </row>
    <row r="32501" customHeight="1" spans="7:9">
      <c r="G32501" s="11"/>
      <c r="H32501" s="12"/>
      <c r="I32501" s="49"/>
    </row>
    <row r="32502" customHeight="1" spans="7:9">
      <c r="G32502" s="11"/>
      <c r="H32502" s="12"/>
      <c r="I32502" s="49"/>
    </row>
    <row r="32503" customHeight="1" spans="7:9">
      <c r="G32503" s="11"/>
      <c r="H32503" s="12"/>
      <c r="I32503" s="49"/>
    </row>
    <row r="32504" customHeight="1" spans="7:9">
      <c r="G32504" s="11"/>
      <c r="H32504" s="12"/>
      <c r="I32504" s="49"/>
    </row>
    <row r="32505" customHeight="1" spans="7:9">
      <c r="G32505" s="11"/>
      <c r="H32505" s="12"/>
      <c r="I32505" s="49"/>
    </row>
    <row r="32506" customHeight="1" spans="7:9">
      <c r="G32506" s="11"/>
      <c r="H32506" s="12"/>
      <c r="I32506" s="49"/>
    </row>
    <row r="32507" customHeight="1" spans="7:9">
      <c r="G32507" s="11"/>
      <c r="H32507" s="12"/>
      <c r="I32507" s="49"/>
    </row>
    <row r="32508" customHeight="1" spans="7:9">
      <c r="G32508" s="11"/>
      <c r="H32508" s="12"/>
      <c r="I32508" s="49"/>
    </row>
    <row r="32509" customHeight="1" spans="7:9">
      <c r="G32509" s="11"/>
      <c r="H32509" s="12"/>
      <c r="I32509" s="49"/>
    </row>
    <row r="32510" customHeight="1" spans="7:9">
      <c r="G32510" s="11"/>
      <c r="H32510" s="12"/>
      <c r="I32510" s="49"/>
    </row>
    <row r="32511" customHeight="1" spans="7:9">
      <c r="G32511" s="11"/>
      <c r="H32511" s="12"/>
      <c r="I32511" s="49"/>
    </row>
    <row r="32512" customHeight="1" spans="7:9">
      <c r="G32512" s="11"/>
      <c r="H32512" s="12"/>
      <c r="I32512" s="49"/>
    </row>
    <row r="32513" customHeight="1" spans="7:9">
      <c r="G32513" s="11"/>
      <c r="H32513" s="12"/>
      <c r="I32513" s="49"/>
    </row>
    <row r="32514" customHeight="1" spans="7:9">
      <c r="G32514" s="11"/>
      <c r="H32514" s="12"/>
      <c r="I32514" s="49"/>
    </row>
    <row r="32515" customHeight="1" spans="7:9">
      <c r="G32515" s="11"/>
      <c r="H32515" s="12"/>
      <c r="I32515" s="49"/>
    </row>
    <row r="32516" customHeight="1" spans="7:9">
      <c r="G32516" s="11"/>
      <c r="H32516" s="12"/>
      <c r="I32516" s="49"/>
    </row>
    <row r="32517" customHeight="1" spans="7:9">
      <c r="G32517" s="11"/>
      <c r="H32517" s="12"/>
      <c r="I32517" s="49"/>
    </row>
    <row r="32518" customHeight="1" spans="7:9">
      <c r="G32518" s="11"/>
      <c r="H32518" s="12"/>
      <c r="I32518" s="49"/>
    </row>
    <row r="32519" customHeight="1" spans="7:9">
      <c r="G32519" s="11"/>
      <c r="H32519" s="12"/>
      <c r="I32519" s="49"/>
    </row>
    <row r="32520" customHeight="1" spans="7:9">
      <c r="G32520" s="11"/>
      <c r="H32520" s="12"/>
      <c r="I32520" s="49"/>
    </row>
    <row r="32521" customHeight="1" spans="7:9">
      <c r="G32521" s="11"/>
      <c r="H32521" s="12"/>
      <c r="I32521" s="49"/>
    </row>
    <row r="32522" customHeight="1" spans="7:9">
      <c r="G32522" s="11"/>
      <c r="H32522" s="12"/>
      <c r="I32522" s="49"/>
    </row>
    <row r="32523" customHeight="1" spans="7:9">
      <c r="G32523" s="11"/>
      <c r="H32523" s="12"/>
      <c r="I32523" s="49"/>
    </row>
    <row r="32524" customHeight="1" spans="7:9">
      <c r="G32524" s="11"/>
      <c r="H32524" s="12"/>
      <c r="I32524" s="49"/>
    </row>
    <row r="32525" customHeight="1" spans="7:9">
      <c r="G32525" s="11"/>
      <c r="H32525" s="12"/>
      <c r="I32525" s="49"/>
    </row>
    <row r="32526" customHeight="1" spans="7:9">
      <c r="G32526" s="11"/>
      <c r="H32526" s="12"/>
      <c r="I32526" s="49"/>
    </row>
    <row r="32527" customHeight="1" spans="7:9">
      <c r="G32527" s="11"/>
      <c r="H32527" s="12"/>
      <c r="I32527" s="49"/>
    </row>
    <row r="32528" customHeight="1" spans="7:9">
      <c r="G32528" s="11"/>
      <c r="H32528" s="12"/>
      <c r="I32528" s="49"/>
    </row>
    <row r="32529" customHeight="1" spans="7:9">
      <c r="G32529" s="11"/>
      <c r="H32529" s="12"/>
      <c r="I32529" s="49"/>
    </row>
    <row r="32530" customHeight="1" spans="7:9">
      <c r="G32530" s="11"/>
      <c r="H32530" s="12"/>
      <c r="I32530" s="49"/>
    </row>
    <row r="32531" customHeight="1" spans="7:9">
      <c r="G32531" s="11"/>
      <c r="H32531" s="12"/>
      <c r="I32531" s="49"/>
    </row>
    <row r="32532" customHeight="1" spans="7:9">
      <c r="G32532" s="11"/>
      <c r="H32532" s="12"/>
      <c r="I32532" s="49"/>
    </row>
    <row r="32533" customHeight="1" spans="7:9">
      <c r="G32533" s="11"/>
      <c r="H32533" s="12"/>
      <c r="I32533" s="49"/>
    </row>
    <row r="32534" customHeight="1" spans="7:9">
      <c r="G32534" s="11"/>
      <c r="H32534" s="12"/>
      <c r="I32534" s="49"/>
    </row>
    <row r="32535" customHeight="1" spans="7:9">
      <c r="G32535" s="11"/>
      <c r="H32535" s="12"/>
      <c r="I32535" s="49"/>
    </row>
    <row r="32536" customHeight="1" spans="7:9">
      <c r="G32536" s="11"/>
      <c r="H32536" s="12"/>
      <c r="I32536" s="49"/>
    </row>
    <row r="32537" customHeight="1" spans="7:9">
      <c r="G32537" s="11"/>
      <c r="H32537" s="12"/>
      <c r="I32537" s="49"/>
    </row>
    <row r="32538" customHeight="1" spans="7:9">
      <c r="G32538" s="11"/>
      <c r="H32538" s="12"/>
      <c r="I32538" s="49"/>
    </row>
    <row r="32539" customHeight="1" spans="7:9">
      <c r="G32539" s="11"/>
      <c r="H32539" s="12"/>
      <c r="I32539" s="49"/>
    </row>
    <row r="32540" customHeight="1" spans="7:9">
      <c r="G32540" s="11"/>
      <c r="H32540" s="12"/>
      <c r="I32540" s="49"/>
    </row>
    <row r="32541" customHeight="1" spans="7:9">
      <c r="G32541" s="11"/>
      <c r="H32541" s="12"/>
      <c r="I32541" s="49"/>
    </row>
    <row r="32542" customHeight="1" spans="7:9">
      <c r="G32542" s="11"/>
      <c r="H32542" s="12"/>
      <c r="I32542" s="49"/>
    </row>
    <row r="32543" customHeight="1" spans="7:9">
      <c r="G32543" s="11"/>
      <c r="H32543" s="12"/>
      <c r="I32543" s="49"/>
    </row>
    <row r="32544" customHeight="1" spans="7:9">
      <c r="G32544" s="11"/>
      <c r="H32544" s="12"/>
      <c r="I32544" s="49"/>
    </row>
    <row r="32545" customHeight="1" spans="7:9">
      <c r="G32545" s="11"/>
      <c r="H32545" s="12"/>
      <c r="I32545" s="49"/>
    </row>
    <row r="32546" customHeight="1" spans="7:9">
      <c r="G32546" s="11"/>
      <c r="H32546" s="12"/>
      <c r="I32546" s="49"/>
    </row>
    <row r="32547" customHeight="1" spans="7:9">
      <c r="G32547" s="11"/>
      <c r="H32547" s="12"/>
      <c r="I32547" s="49"/>
    </row>
    <row r="32548" customHeight="1" spans="7:9">
      <c r="G32548" s="11"/>
      <c r="H32548" s="12"/>
      <c r="I32548" s="49"/>
    </row>
    <row r="32549" customHeight="1" spans="7:9">
      <c r="G32549" s="11"/>
      <c r="H32549" s="12"/>
      <c r="I32549" s="49"/>
    </row>
    <row r="32550" customHeight="1" spans="7:9">
      <c r="G32550" s="11"/>
      <c r="H32550" s="12"/>
      <c r="I32550" s="49"/>
    </row>
    <row r="32551" customHeight="1" spans="7:9">
      <c r="G32551" s="11"/>
      <c r="H32551" s="12"/>
      <c r="I32551" s="49"/>
    </row>
    <row r="32552" customHeight="1" spans="7:9">
      <c r="G32552" s="11"/>
      <c r="H32552" s="12"/>
      <c r="I32552" s="49"/>
    </row>
    <row r="32553" customHeight="1" spans="7:9">
      <c r="G32553" s="11"/>
      <c r="H32553" s="12"/>
      <c r="I32553" s="49"/>
    </row>
    <row r="32554" customHeight="1" spans="7:9">
      <c r="G32554" s="11"/>
      <c r="H32554" s="12"/>
      <c r="I32554" s="49"/>
    </row>
    <row r="32555" customHeight="1" spans="7:9">
      <c r="G32555" s="11"/>
      <c r="H32555" s="12"/>
      <c r="I32555" s="49"/>
    </row>
    <row r="32556" customHeight="1" spans="7:9">
      <c r="G32556" s="11"/>
      <c r="H32556" s="12"/>
      <c r="I32556" s="49"/>
    </row>
    <row r="32557" customHeight="1" spans="7:9">
      <c r="G32557" s="11"/>
      <c r="H32557" s="12"/>
      <c r="I32557" s="49"/>
    </row>
    <row r="32558" customHeight="1" spans="7:9">
      <c r="G32558" s="11"/>
      <c r="H32558" s="12"/>
      <c r="I32558" s="49"/>
    </row>
    <row r="32559" customHeight="1" spans="7:9">
      <c r="G32559" s="11"/>
      <c r="H32559" s="12"/>
      <c r="I32559" s="49"/>
    </row>
    <row r="32560" customHeight="1" spans="7:9">
      <c r="G32560" s="11"/>
      <c r="H32560" s="12"/>
      <c r="I32560" s="49"/>
    </row>
    <row r="32561" customHeight="1" spans="7:9">
      <c r="G32561" s="11"/>
      <c r="H32561" s="12"/>
      <c r="I32561" s="49"/>
    </row>
    <row r="32562" customHeight="1" spans="7:9">
      <c r="G32562" s="11"/>
      <c r="H32562" s="12"/>
      <c r="I32562" s="49"/>
    </row>
    <row r="32563" customHeight="1" spans="7:9">
      <c r="G32563" s="11"/>
      <c r="H32563" s="12"/>
      <c r="I32563" s="49"/>
    </row>
    <row r="32564" customHeight="1" spans="7:9">
      <c r="G32564" s="11"/>
      <c r="H32564" s="12"/>
      <c r="I32564" s="49"/>
    </row>
    <row r="32565" customHeight="1" spans="7:9">
      <c r="G32565" s="11"/>
      <c r="H32565" s="12"/>
      <c r="I32565" s="49"/>
    </row>
    <row r="32566" customHeight="1" spans="7:9">
      <c r="G32566" s="11"/>
      <c r="H32566" s="12"/>
      <c r="I32566" s="49"/>
    </row>
    <row r="32567" customHeight="1" spans="7:9">
      <c r="G32567" s="11"/>
      <c r="H32567" s="12"/>
      <c r="I32567" s="49"/>
    </row>
    <row r="32568" customHeight="1" spans="7:9">
      <c r="G32568" s="11"/>
      <c r="H32568" s="12"/>
      <c r="I32568" s="49"/>
    </row>
    <row r="32569" customHeight="1" spans="7:9">
      <c r="G32569" s="11"/>
      <c r="H32569" s="12"/>
      <c r="I32569" s="49"/>
    </row>
    <row r="32570" customHeight="1" spans="7:9">
      <c r="G32570" s="11"/>
      <c r="H32570" s="12"/>
      <c r="I32570" s="49"/>
    </row>
    <row r="32571" customHeight="1" spans="7:9">
      <c r="G32571" s="11"/>
      <c r="H32571" s="12"/>
      <c r="I32571" s="49"/>
    </row>
    <row r="32572" customHeight="1" spans="7:9">
      <c r="G32572" s="11"/>
      <c r="H32572" s="12"/>
      <c r="I32572" s="49"/>
    </row>
    <row r="32573" customHeight="1" spans="7:9">
      <c r="G32573" s="11"/>
      <c r="H32573" s="12"/>
      <c r="I32573" s="49"/>
    </row>
    <row r="32574" customHeight="1" spans="7:9">
      <c r="G32574" s="11"/>
      <c r="H32574" s="12"/>
      <c r="I32574" s="49"/>
    </row>
    <row r="32575" customHeight="1" spans="7:9">
      <c r="G32575" s="11"/>
      <c r="H32575" s="12"/>
      <c r="I32575" s="49"/>
    </row>
    <row r="32576" customHeight="1" spans="7:9">
      <c r="G32576" s="11"/>
      <c r="H32576" s="12"/>
      <c r="I32576" s="49"/>
    </row>
    <row r="32577" customHeight="1" spans="7:9">
      <c r="G32577" s="11"/>
      <c r="H32577" s="12"/>
      <c r="I32577" s="49"/>
    </row>
    <row r="32578" customHeight="1" spans="7:9">
      <c r="G32578" s="11"/>
      <c r="H32578" s="12"/>
      <c r="I32578" s="49"/>
    </row>
    <row r="32579" customHeight="1" spans="7:9">
      <c r="G32579" s="11"/>
      <c r="H32579" s="12"/>
      <c r="I32579" s="49"/>
    </row>
    <row r="32580" customHeight="1" spans="7:9">
      <c r="G32580" s="11"/>
      <c r="H32580" s="12"/>
      <c r="I32580" s="49"/>
    </row>
    <row r="32581" customHeight="1" spans="7:9">
      <c r="G32581" s="11"/>
      <c r="H32581" s="12"/>
      <c r="I32581" s="49"/>
    </row>
    <row r="32582" customHeight="1" spans="7:9">
      <c r="G32582" s="11"/>
      <c r="H32582" s="12"/>
      <c r="I32582" s="49"/>
    </row>
    <row r="32583" customHeight="1" spans="7:9">
      <c r="G32583" s="11"/>
      <c r="H32583" s="12"/>
      <c r="I32583" s="49"/>
    </row>
    <row r="32584" customHeight="1" spans="7:9">
      <c r="G32584" s="11"/>
      <c r="H32584" s="12"/>
      <c r="I32584" s="49"/>
    </row>
    <row r="32585" customHeight="1" spans="7:9">
      <c r="G32585" s="11"/>
      <c r="H32585" s="12"/>
      <c r="I32585" s="49"/>
    </row>
    <row r="32586" customHeight="1" spans="7:9">
      <c r="G32586" s="11"/>
      <c r="H32586" s="12"/>
      <c r="I32586" s="49"/>
    </row>
    <row r="32587" customHeight="1" spans="7:9">
      <c r="G32587" s="11"/>
      <c r="H32587" s="12"/>
      <c r="I32587" s="49"/>
    </row>
    <row r="32588" customHeight="1" spans="7:9">
      <c r="G32588" s="11"/>
      <c r="H32588" s="12"/>
      <c r="I32588" s="49"/>
    </row>
    <row r="32589" customHeight="1" spans="7:9">
      <c r="G32589" s="11"/>
      <c r="H32589" s="12"/>
      <c r="I32589" s="49"/>
    </row>
    <row r="32590" customHeight="1" spans="7:9">
      <c r="G32590" s="11"/>
      <c r="H32590" s="12"/>
      <c r="I32590" s="49"/>
    </row>
    <row r="32591" customHeight="1" spans="7:9">
      <c r="G32591" s="11"/>
      <c r="H32591" s="12"/>
      <c r="I32591" s="49"/>
    </row>
    <row r="32592" customHeight="1" spans="7:9">
      <c r="G32592" s="11"/>
      <c r="H32592" s="12"/>
      <c r="I32592" s="49"/>
    </row>
    <row r="32593" customHeight="1" spans="7:9">
      <c r="G32593" s="11"/>
      <c r="H32593" s="12"/>
      <c r="I32593" s="49"/>
    </row>
    <row r="32594" customHeight="1" spans="7:9">
      <c r="G32594" s="11"/>
      <c r="H32594" s="12"/>
      <c r="I32594" s="49"/>
    </row>
    <row r="32595" customHeight="1" spans="7:9">
      <c r="G32595" s="11"/>
      <c r="H32595" s="12"/>
      <c r="I32595" s="49"/>
    </row>
    <row r="32596" customHeight="1" spans="7:9">
      <c r="G32596" s="11"/>
      <c r="H32596" s="12"/>
      <c r="I32596" s="49"/>
    </row>
    <row r="32597" customHeight="1" spans="7:9">
      <c r="G32597" s="11"/>
      <c r="H32597" s="12"/>
      <c r="I32597" s="49"/>
    </row>
    <row r="32598" customHeight="1" spans="7:9">
      <c r="G32598" s="11"/>
      <c r="H32598" s="12"/>
      <c r="I32598" s="49"/>
    </row>
    <row r="32599" customHeight="1" spans="7:9">
      <c r="G32599" s="11"/>
      <c r="H32599" s="12"/>
      <c r="I32599" s="49"/>
    </row>
    <row r="32600" customHeight="1" spans="7:9">
      <c r="G32600" s="11"/>
      <c r="H32600" s="12"/>
      <c r="I32600" s="49"/>
    </row>
    <row r="32601" customHeight="1" spans="7:9">
      <c r="G32601" s="11"/>
      <c r="H32601" s="12"/>
      <c r="I32601" s="49"/>
    </row>
    <row r="32602" customHeight="1" spans="7:9">
      <c r="G32602" s="11"/>
      <c r="H32602" s="12"/>
      <c r="I32602" s="49"/>
    </row>
    <row r="32603" customHeight="1" spans="7:9">
      <c r="G32603" s="11"/>
      <c r="H32603" s="12"/>
      <c r="I32603" s="49"/>
    </row>
    <row r="32604" customHeight="1" spans="7:9">
      <c r="G32604" s="11"/>
      <c r="H32604" s="12"/>
      <c r="I32604" s="49"/>
    </row>
    <row r="32605" customHeight="1" spans="7:9">
      <c r="G32605" s="11"/>
      <c r="H32605" s="12"/>
      <c r="I32605" s="49"/>
    </row>
    <row r="32606" customHeight="1" spans="7:9">
      <c r="G32606" s="11"/>
      <c r="H32606" s="12"/>
      <c r="I32606" s="49"/>
    </row>
    <row r="32607" customHeight="1" spans="7:9">
      <c r="G32607" s="11"/>
      <c r="H32607" s="12"/>
      <c r="I32607" s="49"/>
    </row>
    <row r="32608" customHeight="1" spans="7:9">
      <c r="G32608" s="11"/>
      <c r="H32608" s="12"/>
      <c r="I32608" s="49"/>
    </row>
    <row r="32609" customHeight="1" spans="7:9">
      <c r="G32609" s="11"/>
      <c r="H32609" s="12"/>
      <c r="I32609" s="49"/>
    </row>
    <row r="32610" customHeight="1" spans="7:9">
      <c r="G32610" s="11"/>
      <c r="H32610" s="12"/>
      <c r="I32610" s="49"/>
    </row>
    <row r="32611" customHeight="1" spans="7:9">
      <c r="G32611" s="11"/>
      <c r="H32611" s="12"/>
      <c r="I32611" s="49"/>
    </row>
    <row r="32612" customHeight="1" spans="7:9">
      <c r="G32612" s="11"/>
      <c r="H32612" s="12"/>
      <c r="I32612" s="49"/>
    </row>
    <row r="32613" customHeight="1" spans="7:9">
      <c r="G32613" s="11"/>
      <c r="H32613" s="12"/>
      <c r="I32613" s="49"/>
    </row>
    <row r="32614" customHeight="1" spans="7:9">
      <c r="G32614" s="11"/>
      <c r="H32614" s="12"/>
      <c r="I32614" s="49"/>
    </row>
    <row r="32615" customHeight="1" spans="7:9">
      <c r="G32615" s="11"/>
      <c r="H32615" s="12"/>
      <c r="I32615" s="49"/>
    </row>
    <row r="32616" customHeight="1" spans="7:9">
      <c r="G32616" s="11"/>
      <c r="H32616" s="12"/>
      <c r="I32616" s="49"/>
    </row>
    <row r="32617" customHeight="1" spans="7:9">
      <c r="G32617" s="11"/>
      <c r="H32617" s="12"/>
      <c r="I32617" s="49"/>
    </row>
    <row r="32618" customHeight="1" spans="7:9">
      <c r="G32618" s="11"/>
      <c r="H32618" s="12"/>
      <c r="I32618" s="49"/>
    </row>
    <row r="32619" customHeight="1" spans="7:9">
      <c r="G32619" s="11"/>
      <c r="H32619" s="12"/>
      <c r="I32619" s="49"/>
    </row>
    <row r="32620" customHeight="1" spans="7:9">
      <c r="G32620" s="11"/>
      <c r="H32620" s="12"/>
      <c r="I32620" s="49"/>
    </row>
    <row r="32621" customHeight="1" spans="7:9">
      <c r="G32621" s="11"/>
      <c r="H32621" s="12"/>
      <c r="I32621" s="49"/>
    </row>
    <row r="32622" customHeight="1" spans="7:9">
      <c r="G32622" s="11"/>
      <c r="H32622" s="12"/>
      <c r="I32622" s="49"/>
    </row>
    <row r="32623" customHeight="1" spans="7:9">
      <c r="G32623" s="11"/>
      <c r="H32623" s="12"/>
      <c r="I32623" s="49"/>
    </row>
    <row r="32624" customHeight="1" spans="7:9">
      <c r="G32624" s="11"/>
      <c r="H32624" s="12"/>
      <c r="I32624" s="49"/>
    </row>
    <row r="32625" customHeight="1" spans="7:9">
      <c r="G32625" s="11"/>
      <c r="H32625" s="12"/>
      <c r="I32625" s="49"/>
    </row>
    <row r="32626" customHeight="1" spans="7:9">
      <c r="G32626" s="11"/>
      <c r="H32626" s="12"/>
      <c r="I32626" s="49"/>
    </row>
    <row r="32627" customHeight="1" spans="7:9">
      <c r="G32627" s="11"/>
      <c r="H32627" s="12"/>
      <c r="I32627" s="49"/>
    </row>
    <row r="32628" customHeight="1" spans="7:9">
      <c r="G32628" s="11"/>
      <c r="H32628" s="12"/>
      <c r="I32628" s="49"/>
    </row>
    <row r="32629" customHeight="1" spans="7:9">
      <c r="G32629" s="11"/>
      <c r="H32629" s="12"/>
      <c r="I32629" s="49"/>
    </row>
    <row r="32630" customHeight="1" spans="7:9">
      <c r="G32630" s="11"/>
      <c r="H32630" s="12"/>
      <c r="I32630" s="49"/>
    </row>
    <row r="32631" customHeight="1" spans="7:9">
      <c r="G32631" s="11"/>
      <c r="H32631" s="12"/>
      <c r="I32631" s="49"/>
    </row>
    <row r="32632" customHeight="1" spans="7:9">
      <c r="G32632" s="11"/>
      <c r="H32632" s="12"/>
      <c r="I32632" s="49"/>
    </row>
    <row r="32633" customHeight="1" spans="7:9">
      <c r="G32633" s="11"/>
      <c r="H32633" s="12"/>
      <c r="I32633" s="49"/>
    </row>
    <row r="32634" customHeight="1" spans="7:9">
      <c r="G32634" s="11"/>
      <c r="H32634" s="12"/>
      <c r="I32634" s="49"/>
    </row>
    <row r="32635" customHeight="1" spans="7:9">
      <c r="G32635" s="11"/>
      <c r="H32635" s="12"/>
      <c r="I32635" s="49"/>
    </row>
    <row r="32636" customHeight="1" spans="7:9">
      <c r="G32636" s="11"/>
      <c r="H32636" s="12"/>
      <c r="I32636" s="49"/>
    </row>
    <row r="32637" customHeight="1" spans="7:9">
      <c r="G32637" s="11"/>
      <c r="H32637" s="12"/>
      <c r="I32637" s="49"/>
    </row>
    <row r="32638" customHeight="1" spans="7:9">
      <c r="G32638" s="11"/>
      <c r="H32638" s="12"/>
      <c r="I32638" s="49"/>
    </row>
    <row r="32639" customHeight="1" spans="7:9">
      <c r="G32639" s="11"/>
      <c r="H32639" s="12"/>
      <c r="I32639" s="49"/>
    </row>
    <row r="32640" customHeight="1" spans="7:9">
      <c r="G32640" s="11"/>
      <c r="H32640" s="12"/>
      <c r="I32640" s="49"/>
    </row>
    <row r="32641" customHeight="1" spans="7:9">
      <c r="G32641" s="11"/>
      <c r="H32641" s="12"/>
      <c r="I32641" s="49"/>
    </row>
    <row r="32642" customHeight="1" spans="7:9">
      <c r="G32642" s="11"/>
      <c r="H32642" s="12"/>
      <c r="I32642" s="49"/>
    </row>
    <row r="32643" customHeight="1" spans="7:9">
      <c r="G32643" s="11"/>
      <c r="H32643" s="12"/>
      <c r="I32643" s="49"/>
    </row>
    <row r="32644" customHeight="1" spans="7:9">
      <c r="G32644" s="11"/>
      <c r="H32644" s="12"/>
      <c r="I32644" s="49"/>
    </row>
    <row r="32645" customHeight="1" spans="7:9">
      <c r="G32645" s="11"/>
      <c r="H32645" s="12"/>
      <c r="I32645" s="49"/>
    </row>
    <row r="32646" customHeight="1" spans="7:9">
      <c r="G32646" s="11"/>
      <c r="H32646" s="12"/>
      <c r="I32646" s="49"/>
    </row>
    <row r="32647" customHeight="1" spans="7:9">
      <c r="G32647" s="11"/>
      <c r="H32647" s="12"/>
      <c r="I32647" s="49"/>
    </row>
    <row r="32648" customHeight="1" spans="7:9">
      <c r="G32648" s="11"/>
      <c r="H32648" s="12"/>
      <c r="I32648" s="49"/>
    </row>
    <row r="32649" customHeight="1" spans="7:9">
      <c r="G32649" s="11"/>
      <c r="H32649" s="12"/>
      <c r="I32649" s="49"/>
    </row>
    <row r="32650" customHeight="1" spans="7:9">
      <c r="G32650" s="11"/>
      <c r="H32650" s="12"/>
      <c r="I32650" s="49"/>
    </row>
    <row r="32651" customHeight="1" spans="7:9">
      <c r="G32651" s="11"/>
      <c r="H32651" s="12"/>
      <c r="I32651" s="49"/>
    </row>
    <row r="32652" customHeight="1" spans="7:9">
      <c r="G32652" s="11"/>
      <c r="H32652" s="12"/>
      <c r="I32652" s="49"/>
    </row>
    <row r="32653" customHeight="1" spans="7:9">
      <c r="G32653" s="11"/>
      <c r="H32653" s="12"/>
      <c r="I32653" s="49"/>
    </row>
    <row r="32654" customHeight="1" spans="7:9">
      <c r="G32654" s="11"/>
      <c r="H32654" s="12"/>
      <c r="I32654" s="49"/>
    </row>
    <row r="32655" customHeight="1" spans="7:9">
      <c r="G32655" s="11"/>
      <c r="H32655" s="12"/>
      <c r="I32655" s="49"/>
    </row>
    <row r="32656" customHeight="1" spans="7:9">
      <c r="G32656" s="11"/>
      <c r="H32656" s="12"/>
      <c r="I32656" s="49"/>
    </row>
    <row r="32657" customHeight="1" spans="7:9">
      <c r="G32657" s="11"/>
      <c r="H32657" s="12"/>
      <c r="I32657" s="49"/>
    </row>
    <row r="32658" customHeight="1" spans="7:9">
      <c r="G32658" s="11"/>
      <c r="H32658" s="12"/>
      <c r="I32658" s="49"/>
    </row>
    <row r="32659" customHeight="1" spans="7:9">
      <c r="G32659" s="11"/>
      <c r="H32659" s="12"/>
      <c r="I32659" s="49"/>
    </row>
    <row r="32660" customHeight="1" spans="7:9">
      <c r="G32660" s="11"/>
      <c r="H32660" s="12"/>
      <c r="I32660" s="49"/>
    </row>
    <row r="32661" customHeight="1" spans="7:9">
      <c r="G32661" s="11"/>
      <c r="H32661" s="12"/>
      <c r="I32661" s="49"/>
    </row>
    <row r="32662" customHeight="1" spans="7:9">
      <c r="G32662" s="11"/>
      <c r="H32662" s="12"/>
      <c r="I32662" s="49"/>
    </row>
    <row r="32663" customHeight="1" spans="7:9">
      <c r="G32663" s="11"/>
      <c r="H32663" s="12"/>
      <c r="I32663" s="49"/>
    </row>
    <row r="32664" customHeight="1" spans="7:9">
      <c r="G32664" s="11"/>
      <c r="H32664" s="12"/>
      <c r="I32664" s="49"/>
    </row>
    <row r="32665" customHeight="1" spans="7:9">
      <c r="G32665" s="11"/>
      <c r="H32665" s="12"/>
      <c r="I32665" s="49"/>
    </row>
    <row r="32666" customHeight="1" spans="7:9">
      <c r="G32666" s="11"/>
      <c r="H32666" s="12"/>
      <c r="I32666" s="49"/>
    </row>
    <row r="32667" customHeight="1" spans="7:9">
      <c r="G32667" s="11"/>
      <c r="H32667" s="12"/>
      <c r="I32667" s="49"/>
    </row>
    <row r="32668" customHeight="1" spans="7:9">
      <c r="G32668" s="11"/>
      <c r="H32668" s="12"/>
      <c r="I32668" s="49"/>
    </row>
    <row r="32669" customHeight="1" spans="7:9">
      <c r="G32669" s="11"/>
      <c r="H32669" s="12"/>
      <c r="I32669" s="49"/>
    </row>
    <row r="32670" customHeight="1" spans="7:9">
      <c r="G32670" s="11"/>
      <c r="H32670" s="12"/>
      <c r="I32670" s="49"/>
    </row>
    <row r="32671" customHeight="1" spans="7:9">
      <c r="G32671" s="11"/>
      <c r="H32671" s="12"/>
      <c r="I32671" s="49"/>
    </row>
    <row r="32672" customHeight="1" spans="7:9">
      <c r="G32672" s="11"/>
      <c r="H32672" s="12"/>
      <c r="I32672" s="49"/>
    </row>
    <row r="32673" customHeight="1" spans="7:9">
      <c r="G32673" s="11"/>
      <c r="H32673" s="12"/>
      <c r="I32673" s="49"/>
    </row>
    <row r="32674" customHeight="1" spans="7:9">
      <c r="G32674" s="11"/>
      <c r="H32674" s="12"/>
      <c r="I32674" s="49"/>
    </row>
    <row r="32675" customHeight="1" spans="7:9">
      <c r="G32675" s="11"/>
      <c r="H32675" s="12"/>
      <c r="I32675" s="49"/>
    </row>
    <row r="32676" customHeight="1" spans="7:9">
      <c r="G32676" s="11"/>
      <c r="H32676" s="12"/>
      <c r="I32676" s="49"/>
    </row>
    <row r="32677" customHeight="1" spans="7:9">
      <c r="G32677" s="11"/>
      <c r="H32677" s="12"/>
      <c r="I32677" s="49"/>
    </row>
    <row r="32678" customHeight="1" spans="7:9">
      <c r="G32678" s="11"/>
      <c r="H32678" s="12"/>
      <c r="I32678" s="49"/>
    </row>
    <row r="32679" customHeight="1" spans="7:9">
      <c r="G32679" s="11"/>
      <c r="H32679" s="12"/>
      <c r="I32679" s="49"/>
    </row>
    <row r="32680" customHeight="1" spans="7:9">
      <c r="G32680" s="11"/>
      <c r="H32680" s="12"/>
      <c r="I32680" s="49"/>
    </row>
    <row r="32681" customHeight="1" spans="7:9">
      <c r="G32681" s="11"/>
      <c r="H32681" s="12"/>
      <c r="I32681" s="49"/>
    </row>
    <row r="32682" customHeight="1" spans="7:9">
      <c r="G32682" s="11"/>
      <c r="H32682" s="12"/>
      <c r="I32682" s="49"/>
    </row>
    <row r="32683" customHeight="1" spans="7:9">
      <c r="G32683" s="11"/>
      <c r="H32683" s="12"/>
      <c r="I32683" s="49"/>
    </row>
    <row r="32684" customHeight="1" spans="7:9">
      <c r="G32684" s="11"/>
      <c r="H32684" s="12"/>
      <c r="I32684" s="49"/>
    </row>
    <row r="32685" customHeight="1" spans="7:9">
      <c r="G32685" s="11"/>
      <c r="H32685" s="12"/>
      <c r="I32685" s="49"/>
    </row>
    <row r="32686" customHeight="1" spans="7:9">
      <c r="G32686" s="11"/>
      <c r="H32686" s="12"/>
      <c r="I32686" s="49"/>
    </row>
    <row r="32687" customHeight="1" spans="7:9">
      <c r="G32687" s="11"/>
      <c r="H32687" s="12"/>
      <c r="I32687" s="49"/>
    </row>
    <row r="32688" customHeight="1" spans="7:9">
      <c r="G32688" s="11"/>
      <c r="H32688" s="12"/>
      <c r="I32688" s="49"/>
    </row>
    <row r="32689" customHeight="1" spans="7:9">
      <c r="G32689" s="11"/>
      <c r="H32689" s="12"/>
      <c r="I32689" s="49"/>
    </row>
    <row r="32690" customHeight="1" spans="7:9">
      <c r="G32690" s="11"/>
      <c r="H32690" s="12"/>
      <c r="I32690" s="49"/>
    </row>
    <row r="32691" customHeight="1" spans="7:9">
      <c r="G32691" s="11"/>
      <c r="H32691" s="12"/>
      <c r="I32691" s="49"/>
    </row>
    <row r="32692" customHeight="1" spans="7:9">
      <c r="G32692" s="11"/>
      <c r="H32692" s="12"/>
      <c r="I32692" s="49"/>
    </row>
    <row r="32693" customHeight="1" spans="7:9">
      <c r="G32693" s="11"/>
      <c r="H32693" s="12"/>
      <c r="I32693" s="49"/>
    </row>
    <row r="32694" customHeight="1" spans="7:9">
      <c r="G32694" s="11"/>
      <c r="H32694" s="12"/>
      <c r="I32694" s="49"/>
    </row>
    <row r="32695" customHeight="1" spans="7:9">
      <c r="G32695" s="11"/>
      <c r="H32695" s="12"/>
      <c r="I32695" s="49"/>
    </row>
    <row r="32696" customHeight="1" spans="7:9">
      <c r="G32696" s="11"/>
      <c r="H32696" s="12"/>
      <c r="I32696" s="49"/>
    </row>
    <row r="32697" customHeight="1" spans="7:9">
      <c r="G32697" s="11"/>
      <c r="H32697" s="12"/>
      <c r="I32697" s="49"/>
    </row>
    <row r="32698" customHeight="1" spans="7:9">
      <c r="G32698" s="11"/>
      <c r="H32698" s="12"/>
      <c r="I32698" s="49"/>
    </row>
    <row r="32699" customHeight="1" spans="7:9">
      <c r="G32699" s="11"/>
      <c r="H32699" s="12"/>
      <c r="I32699" s="49"/>
    </row>
    <row r="32700" customHeight="1" spans="7:9">
      <c r="G32700" s="11"/>
      <c r="H32700" s="12"/>
      <c r="I32700" s="49"/>
    </row>
    <row r="32701" customHeight="1" spans="7:9">
      <c r="G32701" s="11"/>
      <c r="H32701" s="12"/>
      <c r="I32701" s="49"/>
    </row>
    <row r="32702" customHeight="1" spans="7:9">
      <c r="G32702" s="11"/>
      <c r="H32702" s="12"/>
      <c r="I32702" s="49"/>
    </row>
    <row r="32703" customHeight="1" spans="7:9">
      <c r="G32703" s="11"/>
      <c r="H32703" s="12"/>
      <c r="I32703" s="49"/>
    </row>
    <row r="32704" customHeight="1" spans="7:9">
      <c r="G32704" s="11"/>
      <c r="H32704" s="12"/>
      <c r="I32704" s="49"/>
    </row>
    <row r="32705" customHeight="1" spans="7:9">
      <c r="G32705" s="11"/>
      <c r="H32705" s="12"/>
      <c r="I32705" s="49"/>
    </row>
    <row r="32706" customHeight="1" spans="7:9">
      <c r="G32706" s="11"/>
      <c r="H32706" s="12"/>
      <c r="I32706" s="49"/>
    </row>
    <row r="32707" customHeight="1" spans="7:9">
      <c r="G32707" s="11"/>
      <c r="H32707" s="12"/>
      <c r="I32707" s="49"/>
    </row>
    <row r="32708" customHeight="1" spans="7:9">
      <c r="G32708" s="11"/>
      <c r="H32708" s="12"/>
      <c r="I32708" s="49"/>
    </row>
    <row r="32709" customHeight="1" spans="7:9">
      <c r="G32709" s="11"/>
      <c r="H32709" s="12"/>
      <c r="I32709" s="49"/>
    </row>
    <row r="32710" customHeight="1" spans="7:9">
      <c r="G32710" s="11"/>
      <c r="H32710" s="12"/>
      <c r="I32710" s="49"/>
    </row>
    <row r="32711" customHeight="1" spans="7:9">
      <c r="G32711" s="11"/>
      <c r="H32711" s="12"/>
      <c r="I32711" s="49"/>
    </row>
    <row r="32712" customHeight="1" spans="7:9">
      <c r="G32712" s="11"/>
      <c r="H32712" s="12"/>
      <c r="I32712" s="49"/>
    </row>
    <row r="32713" customHeight="1" spans="7:9">
      <c r="G32713" s="11"/>
      <c r="H32713" s="12"/>
      <c r="I32713" s="49"/>
    </row>
    <row r="32714" customHeight="1" spans="7:9">
      <c r="G32714" s="11"/>
      <c r="H32714" s="12"/>
      <c r="I32714" s="49"/>
    </row>
    <row r="32715" customHeight="1" spans="7:9">
      <c r="G32715" s="11"/>
      <c r="H32715" s="12"/>
      <c r="I32715" s="49"/>
    </row>
    <row r="32716" customHeight="1" spans="7:9">
      <c r="G32716" s="11"/>
      <c r="H32716" s="12"/>
      <c r="I32716" s="49"/>
    </row>
    <row r="32717" customHeight="1" spans="7:9">
      <c r="G32717" s="11"/>
      <c r="H32717" s="12"/>
      <c r="I32717" s="49"/>
    </row>
    <row r="32718" customHeight="1" spans="7:9">
      <c r="G32718" s="11"/>
      <c r="H32718" s="12"/>
      <c r="I32718" s="49"/>
    </row>
    <row r="32719" customHeight="1" spans="7:9">
      <c r="G32719" s="11"/>
      <c r="H32719" s="12"/>
      <c r="I32719" s="49"/>
    </row>
    <row r="32720" customHeight="1" spans="7:9">
      <c r="G32720" s="11"/>
      <c r="H32720" s="12"/>
      <c r="I32720" s="49"/>
    </row>
    <row r="32721" customHeight="1" spans="7:9">
      <c r="G32721" s="11"/>
      <c r="H32721" s="12"/>
      <c r="I32721" s="49"/>
    </row>
    <row r="32722" customHeight="1" spans="7:9">
      <c r="G32722" s="11"/>
      <c r="H32722" s="12"/>
      <c r="I32722" s="49"/>
    </row>
    <row r="32723" customHeight="1" spans="7:9">
      <c r="G32723" s="11"/>
      <c r="H32723" s="12"/>
      <c r="I32723" s="49"/>
    </row>
    <row r="32724" customHeight="1" spans="7:9">
      <c r="G32724" s="11"/>
      <c r="H32724" s="12"/>
      <c r="I32724" s="49"/>
    </row>
    <row r="32725" customHeight="1" spans="7:9">
      <c r="G32725" s="11"/>
      <c r="H32725" s="12"/>
      <c r="I32725" s="49"/>
    </row>
    <row r="32726" customHeight="1" spans="7:9">
      <c r="G32726" s="11"/>
      <c r="H32726" s="12"/>
      <c r="I32726" s="49"/>
    </row>
    <row r="32727" customHeight="1" spans="7:9">
      <c r="G32727" s="11"/>
      <c r="H32727" s="12"/>
      <c r="I32727" s="49"/>
    </row>
    <row r="32728" customHeight="1" spans="7:9">
      <c r="G32728" s="11"/>
      <c r="H32728" s="12"/>
      <c r="I32728" s="49"/>
    </row>
    <row r="32729" customHeight="1" spans="7:9">
      <c r="G32729" s="11"/>
      <c r="H32729" s="12"/>
      <c r="I32729" s="49"/>
    </row>
    <row r="32730" customHeight="1" spans="7:9">
      <c r="G32730" s="11"/>
      <c r="H32730" s="12"/>
      <c r="I32730" s="49"/>
    </row>
    <row r="32731" customHeight="1" spans="7:9">
      <c r="G32731" s="11"/>
      <c r="H32731" s="12"/>
      <c r="I32731" s="49"/>
    </row>
    <row r="32732" customHeight="1" spans="7:9">
      <c r="G32732" s="11"/>
      <c r="H32732" s="12"/>
      <c r="I32732" s="49"/>
    </row>
    <row r="32733" customHeight="1" spans="7:9">
      <c r="G32733" s="11"/>
      <c r="H32733" s="12"/>
      <c r="I32733" s="49"/>
    </row>
    <row r="32734" customHeight="1" spans="7:9">
      <c r="G32734" s="11"/>
      <c r="H32734" s="12"/>
      <c r="I32734" s="49"/>
    </row>
    <row r="32735" customHeight="1" spans="7:9">
      <c r="G32735" s="11"/>
      <c r="H32735" s="12"/>
      <c r="I32735" s="49"/>
    </row>
    <row r="32736" customHeight="1" spans="7:9">
      <c r="G32736" s="11"/>
      <c r="H32736" s="12"/>
      <c r="I32736" s="49"/>
    </row>
    <row r="32737" customHeight="1" spans="7:9">
      <c r="G32737" s="11"/>
      <c r="H32737" s="12"/>
      <c r="I32737" s="49"/>
    </row>
    <row r="32738" customHeight="1" spans="7:9">
      <c r="G32738" s="11"/>
      <c r="H32738" s="12"/>
      <c r="I32738" s="49"/>
    </row>
    <row r="32739" customHeight="1" spans="7:9">
      <c r="G32739" s="11"/>
      <c r="H32739" s="12"/>
      <c r="I32739" s="49"/>
    </row>
    <row r="32740" customHeight="1" spans="7:9">
      <c r="G32740" s="11"/>
      <c r="H32740" s="12"/>
      <c r="I32740" s="49"/>
    </row>
    <row r="32741" customHeight="1" spans="7:9">
      <c r="G32741" s="11"/>
      <c r="H32741" s="12"/>
      <c r="I32741" s="49"/>
    </row>
    <row r="32742" customHeight="1" spans="7:9">
      <c r="G32742" s="11"/>
      <c r="H32742" s="12"/>
      <c r="I32742" s="49"/>
    </row>
    <row r="32743" customHeight="1" spans="7:9">
      <c r="G32743" s="11"/>
      <c r="H32743" s="12"/>
      <c r="I32743" s="49"/>
    </row>
    <row r="32744" customHeight="1" spans="7:9">
      <c r="G32744" s="11"/>
      <c r="H32744" s="12"/>
      <c r="I32744" s="49"/>
    </row>
    <row r="32745" customHeight="1" spans="7:9">
      <c r="G32745" s="11"/>
      <c r="H32745" s="12"/>
      <c r="I32745" s="49"/>
    </row>
    <row r="32746" customHeight="1" spans="7:9">
      <c r="G32746" s="11"/>
      <c r="H32746" s="12"/>
      <c r="I32746" s="49"/>
    </row>
    <row r="32747" customHeight="1" spans="7:9">
      <c r="G32747" s="11"/>
      <c r="H32747" s="12"/>
      <c r="I32747" s="49"/>
    </row>
    <row r="32748" customHeight="1" spans="7:9">
      <c r="G32748" s="11"/>
      <c r="H32748" s="12"/>
      <c r="I32748" s="49"/>
    </row>
    <row r="32749" customHeight="1" spans="7:9">
      <c r="G32749" s="11"/>
      <c r="H32749" s="12"/>
      <c r="I32749" s="49"/>
    </row>
    <row r="32750" customHeight="1" spans="7:9">
      <c r="G32750" s="11"/>
      <c r="H32750" s="12"/>
      <c r="I32750" s="49"/>
    </row>
    <row r="32751" customHeight="1" spans="7:9">
      <c r="G32751" s="11"/>
      <c r="H32751" s="12"/>
      <c r="I32751" s="49"/>
    </row>
    <row r="32752" customHeight="1" spans="7:9">
      <c r="G32752" s="11"/>
      <c r="H32752" s="12"/>
      <c r="I32752" s="49"/>
    </row>
    <row r="32753" customHeight="1" spans="7:9">
      <c r="G32753" s="11"/>
      <c r="H32753" s="12"/>
      <c r="I32753" s="49"/>
    </row>
    <row r="32754" customHeight="1" spans="7:9">
      <c r="G32754" s="11"/>
      <c r="H32754" s="12"/>
      <c r="I32754" s="49"/>
    </row>
    <row r="32755" customHeight="1" spans="7:9">
      <c r="G32755" s="11"/>
      <c r="H32755" s="12"/>
      <c r="I32755" s="49"/>
    </row>
    <row r="32756" customHeight="1" spans="7:9">
      <c r="G32756" s="11"/>
      <c r="H32756" s="12"/>
      <c r="I32756" s="49"/>
    </row>
    <row r="32757" customHeight="1" spans="7:9">
      <c r="G32757" s="11"/>
      <c r="H32757" s="12"/>
      <c r="I32757" s="49"/>
    </row>
    <row r="32758" customHeight="1" spans="7:9">
      <c r="G32758" s="11"/>
      <c r="H32758" s="12"/>
      <c r="I32758" s="49"/>
    </row>
    <row r="32759" customHeight="1" spans="7:9">
      <c r="G32759" s="11"/>
      <c r="H32759" s="12"/>
      <c r="I32759" s="49"/>
    </row>
    <row r="32760" customHeight="1" spans="7:9">
      <c r="G32760" s="11"/>
      <c r="H32760" s="12"/>
      <c r="I32760" s="49"/>
    </row>
    <row r="32761" customHeight="1" spans="7:9">
      <c r="G32761" s="11"/>
      <c r="H32761" s="12"/>
      <c r="I32761" s="49"/>
    </row>
    <row r="32762" customHeight="1" spans="7:9">
      <c r="G32762" s="11"/>
      <c r="H32762" s="12"/>
      <c r="I32762" s="49"/>
    </row>
    <row r="32763" customHeight="1" spans="7:9">
      <c r="G32763" s="11"/>
      <c r="H32763" s="12"/>
      <c r="I32763" s="49"/>
    </row>
    <row r="32764" customHeight="1" spans="7:9">
      <c r="G32764" s="11"/>
      <c r="H32764" s="12"/>
      <c r="I32764" s="49"/>
    </row>
    <row r="32765" customHeight="1" spans="7:9">
      <c r="G32765" s="11"/>
      <c r="H32765" s="12"/>
      <c r="I32765" s="49"/>
    </row>
    <row r="32766" customHeight="1" spans="7:9">
      <c r="G32766" s="11"/>
      <c r="H32766" s="12"/>
      <c r="I32766" s="49"/>
    </row>
    <row r="32767" customHeight="1" spans="7:9">
      <c r="G32767" s="11"/>
      <c r="H32767" s="12"/>
      <c r="I32767" s="49"/>
    </row>
    <row r="32768" customHeight="1" spans="7:9">
      <c r="G32768" s="11"/>
      <c r="H32768" s="12"/>
      <c r="I32768" s="49"/>
    </row>
    <row r="32769" customHeight="1" spans="7:9">
      <c r="G32769" s="11"/>
      <c r="H32769" s="12"/>
      <c r="I32769" s="49"/>
    </row>
    <row r="32770" customHeight="1" spans="7:9">
      <c r="G32770" s="11"/>
      <c r="H32770" s="12"/>
      <c r="I32770" s="49"/>
    </row>
    <row r="32771" customHeight="1" spans="7:9">
      <c r="G32771" s="11"/>
      <c r="H32771" s="12"/>
      <c r="I32771" s="49"/>
    </row>
    <row r="32772" customHeight="1" spans="7:9">
      <c r="G32772" s="11"/>
      <c r="H32772" s="12"/>
      <c r="I32772" s="49"/>
    </row>
    <row r="32773" customHeight="1" spans="7:9">
      <c r="G32773" s="11"/>
      <c r="H32773" s="12"/>
      <c r="I32773" s="49"/>
    </row>
    <row r="32774" customHeight="1" spans="7:9">
      <c r="G32774" s="11"/>
      <c r="H32774" s="12"/>
      <c r="I32774" s="49"/>
    </row>
    <row r="32775" customHeight="1" spans="7:9">
      <c r="G32775" s="11"/>
      <c r="H32775" s="12"/>
      <c r="I32775" s="49"/>
    </row>
    <row r="32776" customHeight="1" spans="7:9">
      <c r="G32776" s="11"/>
      <c r="H32776" s="12"/>
      <c r="I32776" s="49"/>
    </row>
    <row r="32777" customHeight="1" spans="7:9">
      <c r="G32777" s="11"/>
      <c r="H32777" s="12"/>
      <c r="I32777" s="49"/>
    </row>
    <row r="32778" customHeight="1" spans="7:9">
      <c r="G32778" s="11"/>
      <c r="H32778" s="12"/>
      <c r="I32778" s="49"/>
    </row>
    <row r="32779" customHeight="1" spans="7:9">
      <c r="G32779" s="11"/>
      <c r="H32779" s="12"/>
      <c r="I32779" s="49"/>
    </row>
    <row r="32780" customHeight="1" spans="7:9">
      <c r="G32780" s="11"/>
      <c r="H32780" s="12"/>
      <c r="I32780" s="49"/>
    </row>
    <row r="32781" customHeight="1" spans="7:9">
      <c r="G32781" s="11"/>
      <c r="H32781" s="12"/>
      <c r="I32781" s="49"/>
    </row>
    <row r="32782" customHeight="1" spans="7:9">
      <c r="G32782" s="11"/>
      <c r="H32782" s="12"/>
      <c r="I32782" s="49"/>
    </row>
    <row r="32783" customHeight="1" spans="7:9">
      <c r="G32783" s="11"/>
      <c r="H32783" s="12"/>
      <c r="I32783" s="49"/>
    </row>
    <row r="32784" customHeight="1" spans="7:9">
      <c r="G32784" s="11"/>
      <c r="H32784" s="12"/>
      <c r="I32784" s="49"/>
    </row>
    <row r="32785" customHeight="1" spans="7:9">
      <c r="G32785" s="11"/>
      <c r="H32785" s="12"/>
      <c r="I32785" s="49"/>
    </row>
    <row r="32786" customHeight="1" spans="7:9">
      <c r="G32786" s="11"/>
      <c r="H32786" s="12"/>
      <c r="I32786" s="49"/>
    </row>
    <row r="32787" customHeight="1" spans="7:9">
      <c r="G32787" s="11"/>
      <c r="H32787" s="12"/>
      <c r="I32787" s="49"/>
    </row>
    <row r="32788" customHeight="1" spans="7:9">
      <c r="G32788" s="11"/>
      <c r="H32788" s="12"/>
      <c r="I32788" s="49"/>
    </row>
    <row r="32789" customHeight="1" spans="7:9">
      <c r="G32789" s="11"/>
      <c r="H32789" s="12"/>
      <c r="I32789" s="49"/>
    </row>
    <row r="32790" customHeight="1" spans="7:9">
      <c r="G32790" s="11"/>
      <c r="H32790" s="12"/>
      <c r="I32790" s="49"/>
    </row>
    <row r="32791" customHeight="1" spans="7:9">
      <c r="G32791" s="11"/>
      <c r="H32791" s="12"/>
      <c r="I32791" s="49"/>
    </row>
    <row r="32792" customHeight="1" spans="7:9">
      <c r="G32792" s="11"/>
      <c r="H32792" s="12"/>
      <c r="I32792" s="49"/>
    </row>
    <row r="32793" customHeight="1" spans="7:9">
      <c r="G32793" s="11"/>
      <c r="H32793" s="12"/>
      <c r="I32793" s="49"/>
    </row>
    <row r="32794" customHeight="1" spans="7:9">
      <c r="G32794" s="11"/>
      <c r="H32794" s="12"/>
      <c r="I32794" s="49"/>
    </row>
    <row r="32795" customHeight="1" spans="7:9">
      <c r="G32795" s="11"/>
      <c r="H32795" s="12"/>
      <c r="I32795" s="49"/>
    </row>
    <row r="32796" customHeight="1" spans="7:9">
      <c r="G32796" s="11"/>
      <c r="H32796" s="12"/>
      <c r="I32796" s="49"/>
    </row>
    <row r="32797" customHeight="1" spans="7:9">
      <c r="G32797" s="11"/>
      <c r="H32797" s="12"/>
      <c r="I32797" s="49"/>
    </row>
    <row r="32798" customHeight="1" spans="7:9">
      <c r="G32798" s="11"/>
      <c r="H32798" s="12"/>
      <c r="I32798" s="49"/>
    </row>
    <row r="32799" customHeight="1" spans="7:9">
      <c r="G32799" s="11"/>
      <c r="H32799" s="12"/>
      <c r="I32799" s="49"/>
    </row>
    <row r="32800" customHeight="1" spans="7:9">
      <c r="G32800" s="11"/>
      <c r="H32800" s="12"/>
      <c r="I32800" s="49"/>
    </row>
    <row r="32801" customHeight="1" spans="7:9">
      <c r="G32801" s="11"/>
      <c r="H32801" s="12"/>
      <c r="I32801" s="49"/>
    </row>
    <row r="32802" customHeight="1" spans="7:9">
      <c r="G32802" s="11"/>
      <c r="H32802" s="12"/>
      <c r="I32802" s="49"/>
    </row>
    <row r="32803" customHeight="1" spans="7:9">
      <c r="G32803" s="11"/>
      <c r="H32803" s="12"/>
      <c r="I32803" s="49"/>
    </row>
    <row r="32804" customHeight="1" spans="7:9">
      <c r="G32804" s="11"/>
      <c r="H32804" s="12"/>
      <c r="I32804" s="49"/>
    </row>
    <row r="32805" customHeight="1" spans="7:9">
      <c r="G32805" s="11"/>
      <c r="H32805" s="12"/>
      <c r="I32805" s="49"/>
    </row>
    <row r="32806" customHeight="1" spans="7:9">
      <c r="G32806" s="11"/>
      <c r="H32806" s="12"/>
      <c r="I32806" s="49"/>
    </row>
    <row r="32807" customHeight="1" spans="7:9">
      <c r="G32807" s="11"/>
      <c r="H32807" s="12"/>
      <c r="I32807" s="49"/>
    </row>
    <row r="32808" customHeight="1" spans="7:9">
      <c r="G32808" s="11"/>
      <c r="H32808" s="12"/>
      <c r="I32808" s="49"/>
    </row>
    <row r="32809" customHeight="1" spans="7:9">
      <c r="G32809" s="11"/>
      <c r="H32809" s="12"/>
      <c r="I32809" s="49"/>
    </row>
    <row r="32810" customHeight="1" spans="7:9">
      <c r="G32810" s="11"/>
      <c r="H32810" s="12"/>
      <c r="I32810" s="49"/>
    </row>
    <row r="32811" customHeight="1" spans="7:9">
      <c r="G32811" s="11"/>
      <c r="H32811" s="12"/>
      <c r="I32811" s="49"/>
    </row>
    <row r="32812" customHeight="1" spans="7:9">
      <c r="G32812" s="11"/>
      <c r="H32812" s="12"/>
      <c r="I32812" s="49"/>
    </row>
    <row r="32813" customHeight="1" spans="7:9">
      <c r="G32813" s="11"/>
      <c r="H32813" s="12"/>
      <c r="I32813" s="49"/>
    </row>
    <row r="32814" customHeight="1" spans="7:9">
      <c r="G32814" s="11"/>
      <c r="H32814" s="12"/>
      <c r="I32814" s="49"/>
    </row>
    <row r="32815" customHeight="1" spans="7:9">
      <c r="G32815" s="11"/>
      <c r="H32815" s="12"/>
      <c r="I32815" s="49"/>
    </row>
    <row r="32816" customHeight="1" spans="7:9">
      <c r="G32816" s="11"/>
      <c r="H32816" s="12"/>
      <c r="I32816" s="49"/>
    </row>
    <row r="32817" customHeight="1" spans="7:9">
      <c r="G32817" s="11"/>
      <c r="H32817" s="12"/>
      <c r="I32817" s="49"/>
    </row>
    <row r="32818" customHeight="1" spans="7:9">
      <c r="G32818" s="11"/>
      <c r="H32818" s="12"/>
      <c r="I32818" s="49"/>
    </row>
    <row r="32819" customHeight="1" spans="7:9">
      <c r="G32819" s="11"/>
      <c r="H32819" s="12"/>
      <c r="I32819" s="49"/>
    </row>
    <row r="32820" customHeight="1" spans="7:9">
      <c r="G32820" s="11"/>
      <c r="H32820" s="12"/>
      <c r="I32820" s="49"/>
    </row>
    <row r="32821" customHeight="1" spans="7:9">
      <c r="G32821" s="11"/>
      <c r="H32821" s="12"/>
      <c r="I32821" s="49"/>
    </row>
    <row r="32822" customHeight="1" spans="7:9">
      <c r="G32822" s="11"/>
      <c r="H32822" s="12"/>
      <c r="I32822" s="49"/>
    </row>
    <row r="32823" customHeight="1" spans="7:9">
      <c r="G32823" s="11"/>
      <c r="H32823" s="12"/>
      <c r="I32823" s="49"/>
    </row>
    <row r="32824" customHeight="1" spans="7:9">
      <c r="G32824" s="11"/>
      <c r="H32824" s="12"/>
      <c r="I32824" s="49"/>
    </row>
    <row r="32825" customHeight="1" spans="7:9">
      <c r="G32825" s="11"/>
      <c r="H32825" s="12"/>
      <c r="I32825" s="49"/>
    </row>
    <row r="32826" customHeight="1" spans="7:9">
      <c r="G32826" s="11"/>
      <c r="H32826" s="12"/>
      <c r="I32826" s="49"/>
    </row>
    <row r="32827" customHeight="1" spans="7:9">
      <c r="G32827" s="11"/>
      <c r="H32827" s="12"/>
      <c r="I32827" s="49"/>
    </row>
    <row r="32828" customHeight="1" spans="7:9">
      <c r="G32828" s="11"/>
      <c r="H32828" s="12"/>
      <c r="I32828" s="49"/>
    </row>
    <row r="32829" customHeight="1" spans="7:9">
      <c r="G32829" s="11"/>
      <c r="H32829" s="12"/>
      <c r="I32829" s="49"/>
    </row>
    <row r="32830" customHeight="1" spans="7:9">
      <c r="G32830" s="11"/>
      <c r="H32830" s="12"/>
      <c r="I32830" s="49"/>
    </row>
    <row r="32831" customHeight="1" spans="7:9">
      <c r="G32831" s="11"/>
      <c r="H32831" s="12"/>
      <c r="I32831" s="49"/>
    </row>
    <row r="32832" customHeight="1" spans="7:9">
      <c r="G32832" s="11"/>
      <c r="H32832" s="12"/>
      <c r="I32832" s="49"/>
    </row>
    <row r="32833" customHeight="1" spans="7:9">
      <c r="G32833" s="11"/>
      <c r="H32833" s="12"/>
      <c r="I32833" s="49"/>
    </row>
    <row r="32834" customHeight="1" spans="7:9">
      <c r="G32834" s="11"/>
      <c r="H32834" s="12"/>
      <c r="I32834" s="49"/>
    </row>
    <row r="32835" customHeight="1" spans="7:9">
      <c r="G32835" s="11"/>
      <c r="H32835" s="12"/>
      <c r="I32835" s="49"/>
    </row>
    <row r="32836" customHeight="1" spans="7:9">
      <c r="G32836" s="11"/>
      <c r="H32836" s="12"/>
      <c r="I32836" s="49"/>
    </row>
    <row r="32837" customHeight="1" spans="7:9">
      <c r="G32837" s="11"/>
      <c r="H32837" s="12"/>
      <c r="I32837" s="49"/>
    </row>
    <row r="32838" customHeight="1" spans="7:9">
      <c r="G32838" s="11"/>
      <c r="H32838" s="12"/>
      <c r="I32838" s="49"/>
    </row>
    <row r="32839" customHeight="1" spans="7:9">
      <c r="G32839" s="11"/>
      <c r="H32839" s="12"/>
      <c r="I32839" s="49"/>
    </row>
    <row r="32840" customHeight="1" spans="7:9">
      <c r="G32840" s="11"/>
      <c r="H32840" s="12"/>
      <c r="I32840" s="49"/>
    </row>
    <row r="32841" customHeight="1" spans="7:9">
      <c r="G32841" s="11"/>
      <c r="H32841" s="12"/>
      <c r="I32841" s="49"/>
    </row>
    <row r="32842" customHeight="1" spans="7:9">
      <c r="G32842" s="11"/>
      <c r="H32842" s="12"/>
      <c r="I32842" s="49"/>
    </row>
    <row r="32843" customHeight="1" spans="7:9">
      <c r="G32843" s="11"/>
      <c r="H32843" s="12"/>
      <c r="I32843" s="49"/>
    </row>
    <row r="32844" customHeight="1" spans="7:9">
      <c r="G32844" s="11"/>
      <c r="H32844" s="12"/>
      <c r="I32844" s="49"/>
    </row>
    <row r="32845" customHeight="1" spans="7:9">
      <c r="G32845" s="11"/>
      <c r="H32845" s="12"/>
      <c r="I32845" s="49"/>
    </row>
    <row r="32846" customHeight="1" spans="7:9">
      <c r="G32846" s="11"/>
      <c r="H32846" s="12"/>
      <c r="I32846" s="49"/>
    </row>
    <row r="32847" customHeight="1" spans="7:9">
      <c r="G32847" s="11"/>
      <c r="H32847" s="12"/>
      <c r="I32847" s="49"/>
    </row>
    <row r="32848" customHeight="1" spans="7:9">
      <c r="G32848" s="11"/>
      <c r="H32848" s="12"/>
      <c r="I32848" s="49"/>
    </row>
    <row r="32849" customHeight="1" spans="7:9">
      <c r="G32849" s="11"/>
      <c r="H32849" s="12"/>
      <c r="I32849" s="49"/>
    </row>
    <row r="32850" customHeight="1" spans="7:9">
      <c r="G32850" s="11"/>
      <c r="H32850" s="12"/>
      <c r="I32850" s="49"/>
    </row>
    <row r="32851" customHeight="1" spans="7:9">
      <c r="G32851" s="11"/>
      <c r="H32851" s="12"/>
      <c r="I32851" s="49"/>
    </row>
    <row r="32852" customHeight="1" spans="7:9">
      <c r="G32852" s="11"/>
      <c r="H32852" s="12"/>
      <c r="I32852" s="49"/>
    </row>
    <row r="32853" customHeight="1" spans="7:9">
      <c r="G32853" s="11"/>
      <c r="H32853" s="12"/>
      <c r="I32853" s="49"/>
    </row>
    <row r="32854" customHeight="1" spans="7:9">
      <c r="G32854" s="11"/>
      <c r="H32854" s="12"/>
      <c r="I32854" s="49"/>
    </row>
    <row r="32855" customHeight="1" spans="7:9">
      <c r="G32855" s="11"/>
      <c r="H32855" s="12"/>
      <c r="I32855" s="49"/>
    </row>
    <row r="32856" customHeight="1" spans="7:9">
      <c r="G32856" s="11"/>
      <c r="H32856" s="12"/>
      <c r="I32856" s="49"/>
    </row>
    <row r="32857" customHeight="1" spans="7:9">
      <c r="G32857" s="11"/>
      <c r="H32857" s="12"/>
      <c r="I32857" s="49"/>
    </row>
    <row r="32858" customHeight="1" spans="7:9">
      <c r="G32858" s="11"/>
      <c r="H32858" s="12"/>
      <c r="I32858" s="49"/>
    </row>
    <row r="32859" customHeight="1" spans="7:9">
      <c r="G32859" s="11"/>
      <c r="H32859" s="12"/>
      <c r="I32859" s="49"/>
    </row>
    <row r="32860" customHeight="1" spans="7:9">
      <c r="G32860" s="11"/>
      <c r="H32860" s="12"/>
      <c r="I32860" s="49"/>
    </row>
    <row r="32861" customHeight="1" spans="7:9">
      <c r="G32861" s="11"/>
      <c r="H32861" s="12"/>
      <c r="I32861" s="49"/>
    </row>
    <row r="32862" customHeight="1" spans="7:9">
      <c r="G32862" s="11"/>
      <c r="H32862" s="12"/>
      <c r="I32862" s="49"/>
    </row>
    <row r="32863" customHeight="1" spans="7:9">
      <c r="G32863" s="11"/>
      <c r="H32863" s="12"/>
      <c r="I32863" s="49"/>
    </row>
    <row r="32864" customHeight="1" spans="7:9">
      <c r="G32864" s="11"/>
      <c r="H32864" s="12"/>
      <c r="I32864" s="49"/>
    </row>
    <row r="32865" customHeight="1" spans="7:9">
      <c r="G32865" s="11"/>
      <c r="H32865" s="12"/>
      <c r="I32865" s="49"/>
    </row>
    <row r="32866" customHeight="1" spans="7:9">
      <c r="G32866" s="11"/>
      <c r="H32866" s="12"/>
      <c r="I32866" s="49"/>
    </row>
    <row r="32867" customHeight="1" spans="7:9">
      <c r="G32867" s="11"/>
      <c r="H32867" s="12"/>
      <c r="I32867" s="49"/>
    </row>
    <row r="32868" customHeight="1" spans="7:9">
      <c r="G32868" s="11"/>
      <c r="H32868" s="12"/>
      <c r="I32868" s="49"/>
    </row>
    <row r="32869" customHeight="1" spans="7:9">
      <c r="G32869" s="11"/>
      <c r="H32869" s="12"/>
      <c r="I32869" s="49"/>
    </row>
    <row r="32870" customHeight="1" spans="7:9">
      <c r="G32870" s="11"/>
      <c r="H32870" s="12"/>
      <c r="I32870" s="49"/>
    </row>
    <row r="32871" customHeight="1" spans="7:9">
      <c r="G32871" s="11"/>
      <c r="H32871" s="12"/>
      <c r="I32871" s="49"/>
    </row>
    <row r="32872" customHeight="1" spans="7:9">
      <c r="G32872" s="11"/>
      <c r="H32872" s="12"/>
      <c r="I32872" s="49"/>
    </row>
    <row r="32873" customHeight="1" spans="7:9">
      <c r="G32873" s="11"/>
      <c r="H32873" s="12"/>
      <c r="I32873" s="49"/>
    </row>
    <row r="32874" customHeight="1" spans="7:9">
      <c r="G32874" s="11"/>
      <c r="H32874" s="12"/>
      <c r="I32874" s="49"/>
    </row>
    <row r="32875" customHeight="1" spans="7:9">
      <c r="G32875" s="11"/>
      <c r="H32875" s="12"/>
      <c r="I32875" s="49"/>
    </row>
    <row r="32876" customHeight="1" spans="7:9">
      <c r="G32876" s="11"/>
      <c r="H32876" s="12"/>
      <c r="I32876" s="49"/>
    </row>
    <row r="32877" customHeight="1" spans="7:9">
      <c r="G32877" s="11"/>
      <c r="H32877" s="12"/>
      <c r="I32877" s="49"/>
    </row>
    <row r="32878" customHeight="1" spans="7:9">
      <c r="G32878" s="11"/>
      <c r="H32878" s="12"/>
      <c r="I32878" s="49"/>
    </row>
    <row r="32879" customHeight="1" spans="7:9">
      <c r="G32879" s="11"/>
      <c r="H32879" s="12"/>
      <c r="I32879" s="49"/>
    </row>
    <row r="32880" customHeight="1" spans="7:9">
      <c r="G32880" s="11"/>
      <c r="H32880" s="12"/>
      <c r="I32880" s="49"/>
    </row>
    <row r="32881" customHeight="1" spans="7:9">
      <c r="G32881" s="11"/>
      <c r="H32881" s="12"/>
      <c r="I32881" s="49"/>
    </row>
    <row r="32882" customHeight="1" spans="7:9">
      <c r="G32882" s="11"/>
      <c r="H32882" s="12"/>
      <c r="I32882" s="49"/>
    </row>
    <row r="32883" customHeight="1" spans="7:9">
      <c r="G32883" s="11"/>
      <c r="H32883" s="12"/>
      <c r="I32883" s="49"/>
    </row>
    <row r="32884" customHeight="1" spans="7:9">
      <c r="G32884" s="11"/>
      <c r="H32884" s="12"/>
      <c r="I32884" s="49"/>
    </row>
    <row r="32885" customHeight="1" spans="7:9">
      <c r="G32885" s="11"/>
      <c r="H32885" s="12"/>
      <c r="I32885" s="49"/>
    </row>
    <row r="32886" customHeight="1" spans="7:9">
      <c r="G32886" s="11"/>
      <c r="H32886" s="12"/>
      <c r="I32886" s="49"/>
    </row>
    <row r="32887" customHeight="1" spans="7:9">
      <c r="G32887" s="11"/>
      <c r="H32887" s="12"/>
      <c r="I32887" s="49"/>
    </row>
    <row r="32888" customHeight="1" spans="7:9">
      <c r="G32888" s="11"/>
      <c r="H32888" s="12"/>
      <c r="I32888" s="49"/>
    </row>
    <row r="32889" customHeight="1" spans="7:9">
      <c r="G32889" s="11"/>
      <c r="H32889" s="12"/>
      <c r="I32889" s="49"/>
    </row>
    <row r="32890" customHeight="1" spans="7:9">
      <c r="G32890" s="11"/>
      <c r="H32890" s="12"/>
      <c r="I32890" s="49"/>
    </row>
    <row r="32891" customHeight="1" spans="7:9">
      <c r="G32891" s="11"/>
      <c r="H32891" s="12"/>
      <c r="I32891" s="49"/>
    </row>
    <row r="32892" customHeight="1" spans="7:9">
      <c r="G32892" s="11"/>
      <c r="H32892" s="12"/>
      <c r="I32892" s="49"/>
    </row>
    <row r="32893" customHeight="1" spans="7:9">
      <c r="G32893" s="11"/>
      <c r="H32893" s="12"/>
      <c r="I32893" s="49"/>
    </row>
    <row r="32894" customHeight="1" spans="7:9">
      <c r="G32894" s="11"/>
      <c r="H32894" s="12"/>
      <c r="I32894" s="49"/>
    </row>
    <row r="32895" customHeight="1" spans="7:9">
      <c r="G32895" s="11"/>
      <c r="H32895" s="12"/>
      <c r="I32895" s="49"/>
    </row>
    <row r="32896" customHeight="1" spans="7:9">
      <c r="G32896" s="11"/>
      <c r="H32896" s="12"/>
      <c r="I32896" s="49"/>
    </row>
    <row r="32897" customHeight="1" spans="7:9">
      <c r="G32897" s="11"/>
      <c r="H32897" s="12"/>
      <c r="I32897" s="49"/>
    </row>
    <row r="32898" customHeight="1" spans="7:9">
      <c r="G32898" s="11"/>
      <c r="H32898" s="12"/>
      <c r="I32898" s="49"/>
    </row>
    <row r="32899" customHeight="1" spans="7:9">
      <c r="G32899" s="11"/>
      <c r="H32899" s="12"/>
      <c r="I32899" s="49"/>
    </row>
    <row r="32900" customHeight="1" spans="7:9">
      <c r="G32900" s="11"/>
      <c r="H32900" s="12"/>
      <c r="I32900" s="49"/>
    </row>
    <row r="32901" customHeight="1" spans="7:9">
      <c r="G32901" s="11"/>
      <c r="H32901" s="12"/>
      <c r="I32901" s="49"/>
    </row>
    <row r="32902" customHeight="1" spans="7:9">
      <c r="G32902" s="11"/>
      <c r="H32902" s="12"/>
      <c r="I32902" s="49"/>
    </row>
    <row r="32903" customHeight="1" spans="7:9">
      <c r="G32903" s="11"/>
      <c r="H32903" s="12"/>
      <c r="I32903" s="49"/>
    </row>
    <row r="32904" customHeight="1" spans="7:9">
      <c r="G32904" s="11"/>
      <c r="H32904" s="12"/>
      <c r="I32904" s="49"/>
    </row>
    <row r="32905" customHeight="1" spans="7:9">
      <c r="G32905" s="11"/>
      <c r="H32905" s="12"/>
      <c r="I32905" s="49"/>
    </row>
    <row r="32906" customHeight="1" spans="7:9">
      <c r="G32906" s="11"/>
      <c r="H32906" s="12"/>
      <c r="I32906" s="49"/>
    </row>
    <row r="32907" customHeight="1" spans="7:9">
      <c r="G32907" s="11"/>
      <c r="H32907" s="12"/>
      <c r="I32907" s="49"/>
    </row>
    <row r="32908" customHeight="1" spans="7:9">
      <c r="G32908" s="11"/>
      <c r="H32908" s="12"/>
      <c r="I32908" s="49"/>
    </row>
    <row r="32909" customHeight="1" spans="7:9">
      <c r="G32909" s="11"/>
      <c r="H32909" s="12"/>
      <c r="I32909" s="49"/>
    </row>
    <row r="32910" customHeight="1" spans="7:9">
      <c r="G32910" s="11"/>
      <c r="H32910" s="12"/>
      <c r="I32910" s="49"/>
    </row>
    <row r="32911" customHeight="1" spans="7:9">
      <c r="G32911" s="11"/>
      <c r="H32911" s="12"/>
      <c r="I32911" s="49"/>
    </row>
    <row r="32912" customHeight="1" spans="7:9">
      <c r="G32912" s="11"/>
      <c r="H32912" s="12"/>
      <c r="I32912" s="49"/>
    </row>
    <row r="32913" customHeight="1" spans="7:9">
      <c r="G32913" s="11"/>
      <c r="H32913" s="12"/>
      <c r="I32913" s="49"/>
    </row>
    <row r="32914" customHeight="1" spans="7:9">
      <c r="G32914" s="11"/>
      <c r="H32914" s="12"/>
      <c r="I32914" s="49"/>
    </row>
    <row r="32915" customHeight="1" spans="7:9">
      <c r="G32915" s="11"/>
      <c r="H32915" s="12"/>
      <c r="I32915" s="49"/>
    </row>
    <row r="32916" customHeight="1" spans="7:9">
      <c r="G32916" s="11"/>
      <c r="H32916" s="12"/>
      <c r="I32916" s="49"/>
    </row>
    <row r="32917" customHeight="1" spans="7:9">
      <c r="G32917" s="11"/>
      <c r="H32917" s="12"/>
      <c r="I32917" s="49"/>
    </row>
    <row r="32918" customHeight="1" spans="7:9">
      <c r="G32918" s="11"/>
      <c r="H32918" s="12"/>
      <c r="I32918" s="49"/>
    </row>
    <row r="32919" customHeight="1" spans="7:9">
      <c r="G32919" s="11"/>
      <c r="H32919" s="12"/>
      <c r="I32919" s="49"/>
    </row>
    <row r="32920" customHeight="1" spans="7:9">
      <c r="G32920" s="11"/>
      <c r="H32920" s="12"/>
      <c r="I32920" s="49"/>
    </row>
    <row r="32921" customHeight="1" spans="7:9">
      <c r="G32921" s="11"/>
      <c r="H32921" s="12"/>
      <c r="I32921" s="49"/>
    </row>
    <row r="32922" customHeight="1" spans="7:9">
      <c r="G32922" s="11"/>
      <c r="H32922" s="12"/>
      <c r="I32922" s="49"/>
    </row>
    <row r="32923" customHeight="1" spans="7:9">
      <c r="G32923" s="11"/>
      <c r="H32923" s="12"/>
      <c r="I32923" s="49"/>
    </row>
    <row r="32924" customHeight="1" spans="7:9">
      <c r="G32924" s="11"/>
      <c r="H32924" s="12"/>
      <c r="I32924" s="49"/>
    </row>
    <row r="32925" customHeight="1" spans="7:9">
      <c r="G32925" s="11"/>
      <c r="H32925" s="12"/>
      <c r="I32925" s="49"/>
    </row>
    <row r="32926" customHeight="1" spans="7:9">
      <c r="G32926" s="11"/>
      <c r="H32926" s="12"/>
      <c r="I32926" s="49"/>
    </row>
    <row r="32927" customHeight="1" spans="7:9">
      <c r="G32927" s="11"/>
      <c r="H32927" s="12"/>
      <c r="I32927" s="49"/>
    </row>
    <row r="32928" customHeight="1" spans="7:9">
      <c r="G32928" s="11"/>
      <c r="H32928" s="12"/>
      <c r="I32928" s="49"/>
    </row>
    <row r="32929" customHeight="1" spans="7:9">
      <c r="G32929" s="11"/>
      <c r="H32929" s="12"/>
      <c r="I32929" s="49"/>
    </row>
    <row r="32930" customHeight="1" spans="7:9">
      <c r="G32930" s="11"/>
      <c r="H32930" s="12"/>
      <c r="I32930" s="49"/>
    </row>
    <row r="32931" customHeight="1" spans="7:9">
      <c r="G32931" s="11"/>
      <c r="H32931" s="12"/>
      <c r="I32931" s="49"/>
    </row>
    <row r="32932" customHeight="1" spans="7:9">
      <c r="G32932" s="11"/>
      <c r="H32932" s="12"/>
      <c r="I32932" s="49"/>
    </row>
    <row r="32933" customHeight="1" spans="7:9">
      <c r="G32933" s="11"/>
      <c r="H32933" s="12"/>
      <c r="I32933" s="49"/>
    </row>
    <row r="32934" customHeight="1" spans="7:9">
      <c r="G32934" s="11"/>
      <c r="H32934" s="12"/>
      <c r="I32934" s="49"/>
    </row>
    <row r="32935" customHeight="1" spans="7:9">
      <c r="G32935" s="11"/>
      <c r="H32935" s="12"/>
      <c r="I32935" s="49"/>
    </row>
    <row r="32936" customHeight="1" spans="7:9">
      <c r="G32936" s="11"/>
      <c r="H32936" s="12"/>
      <c r="I32936" s="49"/>
    </row>
    <row r="32937" customHeight="1" spans="7:9">
      <c r="G32937" s="11"/>
      <c r="H32937" s="12"/>
      <c r="I32937" s="49"/>
    </row>
    <row r="32938" customHeight="1" spans="7:9">
      <c r="G32938" s="11"/>
      <c r="H32938" s="12"/>
      <c r="I32938" s="49"/>
    </row>
    <row r="32939" customHeight="1" spans="7:9">
      <c r="G32939" s="11"/>
      <c r="H32939" s="12"/>
      <c r="I32939" s="49"/>
    </row>
    <row r="32940" customHeight="1" spans="7:9">
      <c r="G32940" s="11"/>
      <c r="H32940" s="12"/>
      <c r="I32940" s="49"/>
    </row>
    <row r="32941" customHeight="1" spans="7:9">
      <c r="G32941" s="11"/>
      <c r="H32941" s="12"/>
      <c r="I32941" s="49"/>
    </row>
    <row r="32942" customHeight="1" spans="7:9">
      <c r="G32942" s="11"/>
      <c r="H32942" s="12"/>
      <c r="I32942" s="49"/>
    </row>
    <row r="32943" customHeight="1" spans="7:9">
      <c r="G32943" s="11"/>
      <c r="H32943" s="12"/>
      <c r="I32943" s="49"/>
    </row>
    <row r="32944" customHeight="1" spans="7:9">
      <c r="G32944" s="11"/>
      <c r="H32944" s="12"/>
      <c r="I32944" s="49"/>
    </row>
    <row r="32945" customHeight="1" spans="7:9">
      <c r="G32945" s="11"/>
      <c r="H32945" s="12"/>
      <c r="I32945" s="49"/>
    </row>
    <row r="32946" customHeight="1" spans="7:9">
      <c r="G32946" s="11"/>
      <c r="H32946" s="12"/>
      <c r="I32946" s="49"/>
    </row>
    <row r="32947" customHeight="1" spans="7:9">
      <c r="G32947" s="11"/>
      <c r="H32947" s="12"/>
      <c r="I32947" s="49"/>
    </row>
    <row r="32948" customHeight="1" spans="7:9">
      <c r="G32948" s="11"/>
      <c r="H32948" s="12"/>
      <c r="I32948" s="49"/>
    </row>
    <row r="32949" customHeight="1" spans="7:9">
      <c r="G32949" s="11"/>
      <c r="H32949" s="12"/>
      <c r="I32949" s="49"/>
    </row>
    <row r="32950" customHeight="1" spans="7:9">
      <c r="G32950" s="11"/>
      <c r="H32950" s="12"/>
      <c r="I32950" s="49"/>
    </row>
    <row r="32951" customHeight="1" spans="7:9">
      <c r="G32951" s="11"/>
      <c r="H32951" s="12"/>
      <c r="I32951" s="49"/>
    </row>
    <row r="32952" customHeight="1" spans="7:9">
      <c r="G32952" s="11"/>
      <c r="H32952" s="12"/>
      <c r="I32952" s="49"/>
    </row>
    <row r="32953" customHeight="1" spans="7:9">
      <c r="G32953" s="11"/>
      <c r="H32953" s="12"/>
      <c r="I32953" s="49"/>
    </row>
    <row r="32954" customHeight="1" spans="7:9">
      <c r="G32954" s="11"/>
      <c r="H32954" s="12"/>
      <c r="I32954" s="49"/>
    </row>
    <row r="32955" customHeight="1" spans="7:9">
      <c r="G32955" s="11"/>
      <c r="H32955" s="12"/>
      <c r="I32955" s="49"/>
    </row>
    <row r="32956" customHeight="1" spans="7:9">
      <c r="G32956" s="11"/>
      <c r="H32956" s="12"/>
      <c r="I32956" s="49"/>
    </row>
    <row r="32957" customHeight="1" spans="7:9">
      <c r="G32957" s="11"/>
      <c r="H32957" s="12"/>
      <c r="I32957" s="49"/>
    </row>
    <row r="32958" customHeight="1" spans="7:9">
      <c r="G32958" s="11"/>
      <c r="H32958" s="12"/>
      <c r="I32958" s="49"/>
    </row>
    <row r="32959" customHeight="1" spans="7:9">
      <c r="G32959" s="11"/>
      <c r="H32959" s="12"/>
      <c r="I32959" s="49"/>
    </row>
    <row r="32960" customHeight="1" spans="7:9">
      <c r="G32960" s="11"/>
      <c r="H32960" s="12"/>
      <c r="I32960" s="49"/>
    </row>
    <row r="32961" customHeight="1" spans="7:9">
      <c r="G32961" s="11"/>
      <c r="H32961" s="12"/>
      <c r="I32961" s="49"/>
    </row>
    <row r="32962" customHeight="1" spans="7:9">
      <c r="G32962" s="11"/>
      <c r="H32962" s="12"/>
      <c r="I32962" s="49"/>
    </row>
    <row r="32963" customHeight="1" spans="7:9">
      <c r="G32963" s="11"/>
      <c r="H32963" s="12"/>
      <c r="I32963" s="49"/>
    </row>
    <row r="32964" customHeight="1" spans="7:9">
      <c r="G32964" s="11"/>
      <c r="H32964" s="12"/>
      <c r="I32964" s="49"/>
    </row>
    <row r="32965" customHeight="1" spans="7:9">
      <c r="G32965" s="11"/>
      <c r="H32965" s="12"/>
      <c r="I32965" s="49"/>
    </row>
    <row r="32966" customHeight="1" spans="7:9">
      <c r="G32966" s="11"/>
      <c r="H32966" s="12"/>
      <c r="I32966" s="49"/>
    </row>
    <row r="32967" customHeight="1" spans="7:9">
      <c r="G32967" s="11"/>
      <c r="H32967" s="12"/>
      <c r="I32967" s="49"/>
    </row>
    <row r="32968" customHeight="1" spans="7:9">
      <c r="G32968" s="11"/>
      <c r="H32968" s="12"/>
      <c r="I32968" s="49"/>
    </row>
    <row r="32969" customHeight="1" spans="7:9">
      <c r="G32969" s="11"/>
      <c r="H32969" s="12"/>
      <c r="I32969" s="49"/>
    </row>
    <row r="32970" customHeight="1" spans="7:9">
      <c r="G32970" s="11"/>
      <c r="H32970" s="12"/>
      <c r="I32970" s="49"/>
    </row>
    <row r="32971" customHeight="1" spans="7:9">
      <c r="G32971" s="11"/>
      <c r="H32971" s="12"/>
      <c r="I32971" s="49"/>
    </row>
    <row r="32972" customHeight="1" spans="7:9">
      <c r="G32972" s="11"/>
      <c r="H32972" s="12"/>
      <c r="I32972" s="49"/>
    </row>
    <row r="32973" customHeight="1" spans="7:9">
      <c r="G32973" s="11"/>
      <c r="H32973" s="12"/>
      <c r="I32973" s="49"/>
    </row>
    <row r="32974" customHeight="1" spans="7:9">
      <c r="G32974" s="11"/>
      <c r="H32974" s="12"/>
      <c r="I32974" s="49"/>
    </row>
    <row r="32975" customHeight="1" spans="7:9">
      <c r="G32975" s="11"/>
      <c r="H32975" s="12"/>
      <c r="I32975" s="49"/>
    </row>
    <row r="32976" customHeight="1" spans="7:9">
      <c r="G32976" s="11"/>
      <c r="H32976" s="12"/>
      <c r="I32976" s="49"/>
    </row>
    <row r="32977" customHeight="1" spans="7:9">
      <c r="G32977" s="11"/>
      <c r="H32977" s="12"/>
      <c r="I32977" s="49"/>
    </row>
    <row r="32978" customHeight="1" spans="7:9">
      <c r="G32978" s="11"/>
      <c r="H32978" s="12"/>
      <c r="I32978" s="49"/>
    </row>
    <row r="32979" customHeight="1" spans="7:9">
      <c r="G32979" s="11"/>
      <c r="H32979" s="12"/>
      <c r="I32979" s="49"/>
    </row>
    <row r="32980" customHeight="1" spans="7:9">
      <c r="G32980" s="11"/>
      <c r="H32980" s="12"/>
      <c r="I32980" s="49"/>
    </row>
    <row r="32981" customHeight="1" spans="7:9">
      <c r="G32981" s="11"/>
      <c r="H32981" s="12"/>
      <c r="I32981" s="49"/>
    </row>
    <row r="32982" customHeight="1" spans="7:9">
      <c r="G32982" s="11"/>
      <c r="H32982" s="12"/>
      <c r="I32982" s="49"/>
    </row>
    <row r="32983" customHeight="1" spans="7:9">
      <c r="G32983" s="11"/>
      <c r="H32983" s="12"/>
      <c r="I32983" s="49"/>
    </row>
    <row r="32984" customHeight="1" spans="7:9">
      <c r="G32984" s="11"/>
      <c r="H32984" s="12"/>
      <c r="I32984" s="49"/>
    </row>
    <row r="32985" customHeight="1" spans="7:9">
      <c r="G32985" s="11"/>
      <c r="H32985" s="12"/>
      <c r="I32985" s="49"/>
    </row>
    <row r="32986" customHeight="1" spans="7:9">
      <c r="G32986" s="11"/>
      <c r="H32986" s="12"/>
      <c r="I32986" s="49"/>
    </row>
    <row r="32987" customHeight="1" spans="7:9">
      <c r="G32987" s="11"/>
      <c r="H32987" s="12"/>
      <c r="I32987" s="49"/>
    </row>
    <row r="32988" customHeight="1" spans="7:9">
      <c r="G32988" s="11"/>
      <c r="H32988" s="12"/>
      <c r="I32988" s="49"/>
    </row>
    <row r="32989" customHeight="1" spans="7:9">
      <c r="G32989" s="11"/>
      <c r="H32989" s="12"/>
      <c r="I32989" s="49"/>
    </row>
    <row r="32990" customHeight="1" spans="7:9">
      <c r="G32990" s="11"/>
      <c r="H32990" s="12"/>
      <c r="I32990" s="49"/>
    </row>
    <row r="32991" customHeight="1" spans="7:9">
      <c r="G32991" s="11"/>
      <c r="H32991" s="12"/>
      <c r="I32991" s="49"/>
    </row>
    <row r="32992" customHeight="1" spans="7:9">
      <c r="G32992" s="11"/>
      <c r="H32992" s="12"/>
      <c r="I32992" s="49"/>
    </row>
    <row r="32993" customHeight="1" spans="7:9">
      <c r="G32993" s="11"/>
      <c r="H32993" s="12"/>
      <c r="I32993" s="49"/>
    </row>
    <row r="32994" customHeight="1" spans="7:9">
      <c r="G32994" s="11"/>
      <c r="H32994" s="12"/>
      <c r="I32994" s="49"/>
    </row>
    <row r="32995" customHeight="1" spans="7:9">
      <c r="G32995" s="11"/>
      <c r="H32995" s="12"/>
      <c r="I32995" s="49"/>
    </row>
    <row r="32996" customHeight="1" spans="7:9">
      <c r="G32996" s="11"/>
      <c r="H32996" s="12"/>
      <c r="I32996" s="49"/>
    </row>
    <row r="32997" customHeight="1" spans="7:9">
      <c r="G32997" s="11"/>
      <c r="H32997" s="12"/>
      <c r="I32997" s="49"/>
    </row>
    <row r="32998" customHeight="1" spans="7:9">
      <c r="G32998" s="11"/>
      <c r="H32998" s="12"/>
      <c r="I32998" s="49"/>
    </row>
    <row r="32999" customHeight="1" spans="7:9">
      <c r="G32999" s="11"/>
      <c r="H32999" s="12"/>
      <c r="I32999" s="49"/>
    </row>
    <row r="33000" customHeight="1" spans="7:9">
      <c r="G33000" s="11"/>
      <c r="H33000" s="12"/>
      <c r="I33000" s="49"/>
    </row>
    <row r="33001" customHeight="1" spans="7:9">
      <c r="G33001" s="11"/>
      <c r="H33001" s="12"/>
      <c r="I33001" s="49"/>
    </row>
    <row r="33002" customHeight="1" spans="7:9">
      <c r="G33002" s="11"/>
      <c r="H33002" s="12"/>
      <c r="I33002" s="49"/>
    </row>
    <row r="33003" customHeight="1" spans="7:9">
      <c r="G33003" s="11"/>
      <c r="H33003" s="12"/>
      <c r="I33003" s="49"/>
    </row>
    <row r="33004" customHeight="1" spans="7:9">
      <c r="G33004" s="11"/>
      <c r="H33004" s="12"/>
      <c r="I33004" s="49"/>
    </row>
    <row r="33005" customHeight="1" spans="7:9">
      <c r="G33005" s="11"/>
      <c r="H33005" s="12"/>
      <c r="I33005" s="49"/>
    </row>
    <row r="33006" customHeight="1" spans="7:9">
      <c r="G33006" s="11"/>
      <c r="H33006" s="12"/>
      <c r="I33006" s="49"/>
    </row>
    <row r="33007" customHeight="1" spans="7:9">
      <c r="G33007" s="11"/>
      <c r="H33007" s="12"/>
      <c r="I33007" s="49"/>
    </row>
    <row r="33008" customHeight="1" spans="7:9">
      <c r="G33008" s="11"/>
      <c r="H33008" s="12"/>
      <c r="I33008" s="49"/>
    </row>
    <row r="33009" customHeight="1" spans="7:9">
      <c r="G33009" s="11"/>
      <c r="H33009" s="12"/>
      <c r="I33009" s="49"/>
    </row>
    <row r="33010" customHeight="1" spans="7:9">
      <c r="G33010" s="11"/>
      <c r="H33010" s="12"/>
      <c r="I33010" s="49"/>
    </row>
    <row r="33011" customHeight="1" spans="7:9">
      <c r="G33011" s="11"/>
      <c r="H33011" s="12"/>
      <c r="I33011" s="49"/>
    </row>
    <row r="33012" customHeight="1" spans="7:9">
      <c r="G33012" s="11"/>
      <c r="H33012" s="12"/>
      <c r="I33012" s="49"/>
    </row>
    <row r="33013" customHeight="1" spans="7:9">
      <c r="G33013" s="11"/>
      <c r="H33013" s="12"/>
      <c r="I33013" s="49"/>
    </row>
    <row r="33014" customHeight="1" spans="7:9">
      <c r="G33014" s="11"/>
      <c r="H33014" s="12"/>
      <c r="I33014" s="49"/>
    </row>
    <row r="33015" customHeight="1" spans="7:9">
      <c r="G33015" s="11"/>
      <c r="H33015" s="12"/>
      <c r="I33015" s="49"/>
    </row>
    <row r="33016" customHeight="1" spans="7:9">
      <c r="G33016" s="11"/>
      <c r="H33016" s="12"/>
      <c r="I33016" s="49"/>
    </row>
    <row r="33017" customHeight="1" spans="7:9">
      <c r="G33017" s="11"/>
      <c r="H33017" s="12"/>
      <c r="I33017" s="49"/>
    </row>
    <row r="33018" customHeight="1" spans="7:9">
      <c r="G33018" s="11"/>
      <c r="H33018" s="12"/>
      <c r="I33018" s="49"/>
    </row>
    <row r="33019" customHeight="1" spans="7:9">
      <c r="G33019" s="11"/>
      <c r="H33019" s="12"/>
      <c r="I33019" s="49"/>
    </row>
    <row r="33020" customHeight="1" spans="7:9">
      <c r="G33020" s="11"/>
      <c r="H33020" s="12"/>
      <c r="I33020" s="49"/>
    </row>
    <row r="33021" customHeight="1" spans="7:9">
      <c r="G33021" s="11"/>
      <c r="H33021" s="12"/>
      <c r="I33021" s="49"/>
    </row>
    <row r="33022" customHeight="1" spans="7:9">
      <c r="G33022" s="11"/>
      <c r="H33022" s="12"/>
      <c r="I33022" s="49"/>
    </row>
    <row r="33023" customHeight="1" spans="7:9">
      <c r="G33023" s="11"/>
      <c r="H33023" s="12"/>
      <c r="I33023" s="49"/>
    </row>
    <row r="33024" customHeight="1" spans="7:9">
      <c r="G33024" s="11"/>
      <c r="H33024" s="12"/>
      <c r="I33024" s="49"/>
    </row>
    <row r="33025" customHeight="1" spans="7:9">
      <c r="G33025" s="11"/>
      <c r="H33025" s="12"/>
      <c r="I33025" s="49"/>
    </row>
    <row r="33026" customHeight="1" spans="7:9">
      <c r="G33026" s="11"/>
      <c r="H33026" s="12"/>
      <c r="I33026" s="49"/>
    </row>
    <row r="33027" customHeight="1" spans="7:9">
      <c r="G33027" s="11"/>
      <c r="H33027" s="12"/>
      <c r="I33027" s="49"/>
    </row>
    <row r="33028" customHeight="1" spans="7:9">
      <c r="G33028" s="11"/>
      <c r="H33028" s="12"/>
      <c r="I33028" s="49"/>
    </row>
    <row r="33029" customHeight="1" spans="7:9">
      <c r="G33029" s="11"/>
      <c r="H33029" s="12"/>
      <c r="I33029" s="49"/>
    </row>
    <row r="33030" customHeight="1" spans="7:9">
      <c r="G33030" s="11"/>
      <c r="H33030" s="12"/>
      <c r="I33030" s="49"/>
    </row>
    <row r="33031" customHeight="1" spans="7:9">
      <c r="G33031" s="11"/>
      <c r="H33031" s="12"/>
      <c r="I33031" s="49"/>
    </row>
    <row r="33032" customHeight="1" spans="7:9">
      <c r="G33032" s="11"/>
      <c r="H33032" s="12"/>
      <c r="I33032" s="49"/>
    </row>
    <row r="33033" customHeight="1" spans="7:9">
      <c r="G33033" s="11"/>
      <c r="H33033" s="12"/>
      <c r="I33033" s="49"/>
    </row>
    <row r="33034" customHeight="1" spans="7:9">
      <c r="G33034" s="11"/>
      <c r="H33034" s="12"/>
      <c r="I33034" s="49"/>
    </row>
    <row r="33035" customHeight="1" spans="7:9">
      <c r="G33035" s="11"/>
      <c r="H33035" s="12"/>
      <c r="I33035" s="49"/>
    </row>
    <row r="33036" customHeight="1" spans="7:9">
      <c r="G33036" s="11"/>
      <c r="H33036" s="12"/>
      <c r="I33036" s="49"/>
    </row>
    <row r="33037" customHeight="1" spans="7:9">
      <c r="G33037" s="11"/>
      <c r="H33037" s="12"/>
      <c r="I33037" s="49"/>
    </row>
    <row r="33038" customHeight="1" spans="7:9">
      <c r="G33038" s="11"/>
      <c r="H33038" s="12"/>
      <c r="I33038" s="49"/>
    </row>
    <row r="33039" customHeight="1" spans="7:9">
      <c r="G33039" s="11"/>
      <c r="H33039" s="12"/>
      <c r="I33039" s="49"/>
    </row>
    <row r="33040" customHeight="1" spans="7:9">
      <c r="G33040" s="11"/>
      <c r="H33040" s="12"/>
      <c r="I33040" s="49"/>
    </row>
    <row r="33041" customHeight="1" spans="7:9">
      <c r="G33041" s="11"/>
      <c r="H33041" s="12"/>
      <c r="I33041" s="49"/>
    </row>
    <row r="33042" customHeight="1" spans="7:9">
      <c r="G33042" s="11"/>
      <c r="H33042" s="12"/>
      <c r="I33042" s="49"/>
    </row>
    <row r="33043" customHeight="1" spans="7:9">
      <c r="G33043" s="11"/>
      <c r="H33043" s="12"/>
      <c r="I33043" s="49"/>
    </row>
    <row r="33044" customHeight="1" spans="7:9">
      <c r="G33044" s="11"/>
      <c r="H33044" s="12"/>
      <c r="I33044" s="49"/>
    </row>
    <row r="33045" customHeight="1" spans="7:9">
      <c r="G33045" s="11"/>
      <c r="H33045" s="12"/>
      <c r="I33045" s="49"/>
    </row>
    <row r="33046" customHeight="1" spans="7:9">
      <c r="G33046" s="11"/>
      <c r="H33046" s="12"/>
      <c r="I33046" s="49"/>
    </row>
    <row r="33047" customHeight="1" spans="7:9">
      <c r="G33047" s="11"/>
      <c r="H33047" s="12"/>
      <c r="I33047" s="49"/>
    </row>
    <row r="33048" customHeight="1" spans="7:9">
      <c r="G33048" s="11"/>
      <c r="H33048" s="12"/>
      <c r="I33048" s="49"/>
    </row>
    <row r="33049" customHeight="1" spans="7:9">
      <c r="G33049" s="11"/>
      <c r="H33049" s="12"/>
      <c r="I33049" s="49"/>
    </row>
    <row r="33050" customHeight="1" spans="7:9">
      <c r="G33050" s="11"/>
      <c r="H33050" s="12"/>
      <c r="I33050" s="49"/>
    </row>
    <row r="33051" customHeight="1" spans="7:9">
      <c r="G33051" s="11"/>
      <c r="H33051" s="12"/>
      <c r="I33051" s="49"/>
    </row>
    <row r="33052" customHeight="1" spans="7:9">
      <c r="G33052" s="11"/>
      <c r="H33052" s="12"/>
      <c r="I33052" s="49"/>
    </row>
    <row r="33053" customHeight="1" spans="7:9">
      <c r="G33053" s="11"/>
      <c r="H33053" s="12"/>
      <c r="I33053" s="49"/>
    </row>
    <row r="33054" customHeight="1" spans="7:9">
      <c r="G33054" s="11"/>
      <c r="H33054" s="12"/>
      <c r="I33054" s="49"/>
    </row>
    <row r="33055" customHeight="1" spans="7:9">
      <c r="G33055" s="11"/>
      <c r="H33055" s="12"/>
      <c r="I33055" s="49"/>
    </row>
    <row r="33056" customHeight="1" spans="7:9">
      <c r="G33056" s="11"/>
      <c r="H33056" s="12"/>
      <c r="I33056" s="49"/>
    </row>
    <row r="33057" customHeight="1" spans="7:9">
      <c r="G33057" s="11"/>
      <c r="H33057" s="12"/>
      <c r="I33057" s="49"/>
    </row>
    <row r="33058" customHeight="1" spans="7:9">
      <c r="G33058" s="11"/>
      <c r="H33058" s="12"/>
      <c r="I33058" s="49"/>
    </row>
    <row r="33059" customHeight="1" spans="7:9">
      <c r="G33059" s="11"/>
      <c r="H33059" s="12"/>
      <c r="I33059" s="49"/>
    </row>
    <row r="33060" customHeight="1" spans="7:9">
      <c r="G33060" s="11"/>
      <c r="H33060" s="12"/>
      <c r="I33060" s="49"/>
    </row>
    <row r="33061" customHeight="1" spans="7:9">
      <c r="G33061" s="11"/>
      <c r="H33061" s="12"/>
      <c r="I33061" s="49"/>
    </row>
    <row r="33062" customHeight="1" spans="7:9">
      <c r="G33062" s="11"/>
      <c r="H33062" s="12"/>
      <c r="I33062" s="49"/>
    </row>
    <row r="33063" customHeight="1" spans="7:9">
      <c r="G33063" s="11"/>
      <c r="H33063" s="12"/>
      <c r="I33063" s="49"/>
    </row>
    <row r="33064" customHeight="1" spans="7:9">
      <c r="G33064" s="11"/>
      <c r="H33064" s="12"/>
      <c r="I33064" s="49"/>
    </row>
    <row r="33065" customHeight="1" spans="7:9">
      <c r="G33065" s="11"/>
      <c r="H33065" s="12"/>
      <c r="I33065" s="49"/>
    </row>
    <row r="33066" customHeight="1" spans="7:9">
      <c r="G33066" s="11"/>
      <c r="H33066" s="12"/>
      <c r="I33066" s="49"/>
    </row>
    <row r="33067" customHeight="1" spans="7:9">
      <c r="G33067" s="11"/>
      <c r="H33067" s="12"/>
      <c r="I33067" s="49"/>
    </row>
    <row r="33068" customHeight="1" spans="7:9">
      <c r="G33068" s="11"/>
      <c r="H33068" s="12"/>
      <c r="I33068" s="49"/>
    </row>
    <row r="33069" customHeight="1" spans="7:9">
      <c r="G33069" s="11"/>
      <c r="H33069" s="12"/>
      <c r="I33069" s="49"/>
    </row>
    <row r="33070" customHeight="1" spans="7:9">
      <c r="G33070" s="11"/>
      <c r="H33070" s="12"/>
      <c r="I33070" s="49"/>
    </row>
    <row r="33071" customHeight="1" spans="7:9">
      <c r="G33071" s="11"/>
      <c r="H33071" s="12"/>
      <c r="I33071" s="49"/>
    </row>
    <row r="33072" customHeight="1" spans="7:9">
      <c r="G33072" s="11"/>
      <c r="H33072" s="12"/>
      <c r="I33072" s="49"/>
    </row>
    <row r="33073" customHeight="1" spans="7:9">
      <c r="G33073" s="11"/>
      <c r="H33073" s="12"/>
      <c r="I33073" s="49"/>
    </row>
    <row r="33074" customHeight="1" spans="7:9">
      <c r="G33074" s="11"/>
      <c r="H33074" s="12"/>
      <c r="I33074" s="49"/>
    </row>
    <row r="33075" customHeight="1" spans="7:9">
      <c r="G33075" s="11"/>
      <c r="H33075" s="12"/>
      <c r="I33075" s="49"/>
    </row>
    <row r="33076" customHeight="1" spans="7:9">
      <c r="G33076" s="11"/>
      <c r="H33076" s="12"/>
      <c r="I33076" s="49"/>
    </row>
    <row r="33077" customHeight="1" spans="7:9">
      <c r="G33077" s="11"/>
      <c r="H33077" s="12"/>
      <c r="I33077" s="49"/>
    </row>
    <row r="33078" customHeight="1" spans="7:9">
      <c r="G33078" s="11"/>
      <c r="H33078" s="12"/>
      <c r="I33078" s="49"/>
    </row>
    <row r="33079" customHeight="1" spans="7:9">
      <c r="G33079" s="11"/>
      <c r="H33079" s="12"/>
      <c r="I33079" s="49"/>
    </row>
    <row r="33080" customHeight="1" spans="7:9">
      <c r="G33080" s="11"/>
      <c r="H33080" s="12"/>
      <c r="I33080" s="49"/>
    </row>
    <row r="33081" customHeight="1" spans="7:9">
      <c r="G33081" s="11"/>
      <c r="H33081" s="12"/>
      <c r="I33081" s="49"/>
    </row>
    <row r="33082" customHeight="1" spans="7:9">
      <c r="G33082" s="11"/>
      <c r="H33082" s="12"/>
      <c r="I33082" s="49"/>
    </row>
    <row r="33083" customHeight="1" spans="7:9">
      <c r="G33083" s="11"/>
      <c r="H33083" s="12"/>
      <c r="I33083" s="49"/>
    </row>
    <row r="33084" customHeight="1" spans="7:9">
      <c r="G33084" s="11"/>
      <c r="H33084" s="12"/>
      <c r="I33084" s="49"/>
    </row>
    <row r="33085" customHeight="1" spans="7:9">
      <c r="G33085" s="11"/>
      <c r="H33085" s="12"/>
      <c r="I33085" s="49"/>
    </row>
    <row r="33086" customHeight="1" spans="7:9">
      <c r="G33086" s="11"/>
      <c r="H33086" s="12"/>
      <c r="I33086" s="49"/>
    </row>
    <row r="33087" customHeight="1" spans="7:9">
      <c r="G33087" s="11"/>
      <c r="H33087" s="12"/>
      <c r="I33087" s="49"/>
    </row>
    <row r="33088" customHeight="1" spans="7:9">
      <c r="G33088" s="11"/>
      <c r="H33088" s="12"/>
      <c r="I33088" s="49"/>
    </row>
    <row r="33089" customHeight="1" spans="7:9">
      <c r="G33089" s="11"/>
      <c r="H33089" s="12"/>
      <c r="I33089" s="49"/>
    </row>
    <row r="33090" customHeight="1" spans="7:9">
      <c r="G33090" s="11"/>
      <c r="H33090" s="12"/>
      <c r="I33090" s="49"/>
    </row>
    <row r="33091" customHeight="1" spans="7:9">
      <c r="G33091" s="11"/>
      <c r="H33091" s="12"/>
      <c r="I33091" s="49"/>
    </row>
    <row r="33092" customHeight="1" spans="7:9">
      <c r="G33092" s="11"/>
      <c r="H33092" s="12"/>
      <c r="I33092" s="49"/>
    </row>
    <row r="33093" customHeight="1" spans="7:9">
      <c r="G33093" s="11"/>
      <c r="H33093" s="12"/>
      <c r="I33093" s="49"/>
    </row>
    <row r="33094" customHeight="1" spans="7:9">
      <c r="G33094" s="11"/>
      <c r="H33094" s="12"/>
      <c r="I33094" s="49"/>
    </row>
    <row r="33095" customHeight="1" spans="7:9">
      <c r="G33095" s="11"/>
      <c r="H33095" s="12"/>
      <c r="I33095" s="49"/>
    </row>
    <row r="33096" customHeight="1" spans="7:9">
      <c r="G33096" s="11"/>
      <c r="H33096" s="12"/>
      <c r="I33096" s="49"/>
    </row>
    <row r="33097" customHeight="1" spans="7:9">
      <c r="G33097" s="11"/>
      <c r="H33097" s="12"/>
      <c r="I33097" s="49"/>
    </row>
    <row r="33098" customHeight="1" spans="7:9">
      <c r="G33098" s="11"/>
      <c r="H33098" s="12"/>
      <c r="I33098" s="49"/>
    </row>
    <row r="33099" customHeight="1" spans="7:9">
      <c r="G33099" s="11"/>
      <c r="H33099" s="12"/>
      <c r="I33099" s="49"/>
    </row>
    <row r="33100" customHeight="1" spans="7:9">
      <c r="G33100" s="11"/>
      <c r="H33100" s="12"/>
      <c r="I33100" s="49"/>
    </row>
    <row r="33101" customHeight="1" spans="7:9">
      <c r="G33101" s="11"/>
      <c r="H33101" s="12"/>
      <c r="I33101" s="49"/>
    </row>
    <row r="33102" customHeight="1" spans="7:9">
      <c r="G33102" s="11"/>
      <c r="H33102" s="12"/>
      <c r="I33102" s="49"/>
    </row>
    <row r="33103" customHeight="1" spans="7:9">
      <c r="G33103" s="11"/>
      <c r="H33103" s="12"/>
      <c r="I33103" s="49"/>
    </row>
    <row r="33104" customHeight="1" spans="7:9">
      <c r="G33104" s="11"/>
      <c r="H33104" s="12"/>
      <c r="I33104" s="49"/>
    </row>
    <row r="33105" customHeight="1" spans="7:9">
      <c r="G33105" s="11"/>
      <c r="H33105" s="12"/>
      <c r="I33105" s="49"/>
    </row>
    <row r="33106" customHeight="1" spans="7:9">
      <c r="G33106" s="11"/>
      <c r="H33106" s="12"/>
      <c r="I33106" s="49"/>
    </row>
    <row r="33107" customHeight="1" spans="7:9">
      <c r="G33107" s="11"/>
      <c r="H33107" s="12"/>
      <c r="I33107" s="49"/>
    </row>
    <row r="33108" customHeight="1" spans="7:9">
      <c r="G33108" s="11"/>
      <c r="H33108" s="12"/>
      <c r="I33108" s="49"/>
    </row>
    <row r="33109" customHeight="1" spans="7:9">
      <c r="G33109" s="11"/>
      <c r="H33109" s="12"/>
      <c r="I33109" s="49"/>
    </row>
    <row r="33110" customHeight="1" spans="7:9">
      <c r="G33110" s="11"/>
      <c r="H33110" s="12"/>
      <c r="I33110" s="49"/>
    </row>
    <row r="33111" customHeight="1" spans="7:9">
      <c r="G33111" s="11"/>
      <c r="H33111" s="12"/>
      <c r="I33111" s="49"/>
    </row>
    <row r="33112" customHeight="1" spans="7:9">
      <c r="G33112" s="11"/>
      <c r="H33112" s="12"/>
      <c r="I33112" s="49"/>
    </row>
    <row r="33113" customHeight="1" spans="7:9">
      <c r="G33113" s="11"/>
      <c r="H33113" s="12"/>
      <c r="I33113" s="49"/>
    </row>
    <row r="33114" customHeight="1" spans="7:9">
      <c r="G33114" s="11"/>
      <c r="H33114" s="12"/>
      <c r="I33114" s="49"/>
    </row>
    <row r="33115" customHeight="1" spans="7:9">
      <c r="G33115" s="11"/>
      <c r="H33115" s="12"/>
      <c r="I33115" s="49"/>
    </row>
    <row r="33116" customHeight="1" spans="7:9">
      <c r="G33116" s="11"/>
      <c r="H33116" s="12"/>
      <c r="I33116" s="49"/>
    </row>
    <row r="33117" customHeight="1" spans="7:9">
      <c r="G33117" s="11"/>
      <c r="H33117" s="12"/>
      <c r="I33117" s="49"/>
    </row>
    <row r="33118" customHeight="1" spans="7:9">
      <c r="G33118" s="11"/>
      <c r="H33118" s="12"/>
      <c r="I33118" s="49"/>
    </row>
    <row r="33119" customHeight="1" spans="7:9">
      <c r="G33119" s="11"/>
      <c r="H33119" s="12"/>
      <c r="I33119" s="49"/>
    </row>
    <row r="33120" customHeight="1" spans="7:9">
      <c r="G33120" s="11"/>
      <c r="H33120" s="12"/>
      <c r="I33120" s="49"/>
    </row>
    <row r="33121" customHeight="1" spans="7:9">
      <c r="G33121" s="11"/>
      <c r="H33121" s="12"/>
      <c r="I33121" s="49"/>
    </row>
    <row r="33122" customHeight="1" spans="7:9">
      <c r="G33122" s="11"/>
      <c r="H33122" s="12"/>
      <c r="I33122" s="49"/>
    </row>
    <row r="33123" customHeight="1" spans="7:9">
      <c r="G33123" s="11"/>
      <c r="H33123" s="12"/>
      <c r="I33123" s="49"/>
    </row>
    <row r="33124" customHeight="1" spans="7:9">
      <c r="G33124" s="11"/>
      <c r="H33124" s="12"/>
      <c r="I33124" s="49"/>
    </row>
    <row r="33125" customHeight="1" spans="7:9">
      <c r="G33125" s="11"/>
      <c r="H33125" s="12"/>
      <c r="I33125" s="49"/>
    </row>
    <row r="33126" customHeight="1" spans="7:9">
      <c r="G33126" s="11"/>
      <c r="H33126" s="12"/>
      <c r="I33126" s="49"/>
    </row>
    <row r="33127" customHeight="1" spans="7:9">
      <c r="G33127" s="11"/>
      <c r="H33127" s="12"/>
      <c r="I33127" s="49"/>
    </row>
    <row r="33128" customHeight="1" spans="7:9">
      <c r="G33128" s="11"/>
      <c r="H33128" s="12"/>
      <c r="I33128" s="49"/>
    </row>
    <row r="33129" customHeight="1" spans="7:9">
      <c r="G33129" s="11"/>
      <c r="H33129" s="12"/>
      <c r="I33129" s="49"/>
    </row>
    <row r="33130" customHeight="1" spans="7:9">
      <c r="G33130" s="11"/>
      <c r="H33130" s="12"/>
      <c r="I33130" s="49"/>
    </row>
    <row r="33131" customHeight="1" spans="7:9">
      <c r="G33131" s="11"/>
      <c r="H33131" s="12"/>
      <c r="I33131" s="49"/>
    </row>
    <row r="33132" customHeight="1" spans="7:9">
      <c r="G33132" s="11"/>
      <c r="H33132" s="12"/>
      <c r="I33132" s="49"/>
    </row>
    <row r="33133" customHeight="1" spans="7:9">
      <c r="G33133" s="11"/>
      <c r="H33133" s="12"/>
      <c r="I33133" s="49"/>
    </row>
    <row r="33134" customHeight="1" spans="7:9">
      <c r="G33134" s="11"/>
      <c r="H33134" s="12"/>
      <c r="I33134" s="49"/>
    </row>
    <row r="33135" customHeight="1" spans="7:9">
      <c r="G33135" s="11"/>
      <c r="H33135" s="12"/>
      <c r="I33135" s="49"/>
    </row>
    <row r="33136" customHeight="1" spans="7:9">
      <c r="G33136" s="11"/>
      <c r="H33136" s="12"/>
      <c r="I33136" s="49"/>
    </row>
    <row r="33137" customHeight="1" spans="7:9">
      <c r="G33137" s="11"/>
      <c r="H33137" s="12"/>
      <c r="I33137" s="49"/>
    </row>
    <row r="33138" customHeight="1" spans="7:9">
      <c r="G33138" s="11"/>
      <c r="H33138" s="12"/>
      <c r="I33138" s="49"/>
    </row>
    <row r="33139" customHeight="1" spans="7:9">
      <c r="G33139" s="11"/>
      <c r="H33139" s="12"/>
      <c r="I33139" s="49"/>
    </row>
    <row r="33140" customHeight="1" spans="7:9">
      <c r="G33140" s="11"/>
      <c r="H33140" s="12"/>
      <c r="I33140" s="49"/>
    </row>
    <row r="33141" customHeight="1" spans="7:9">
      <c r="G33141" s="11"/>
      <c r="H33141" s="12"/>
      <c r="I33141" s="49"/>
    </row>
    <row r="33142" customHeight="1" spans="7:9">
      <c r="G33142" s="11"/>
      <c r="H33142" s="12"/>
      <c r="I33142" s="49"/>
    </row>
    <row r="33143" customHeight="1" spans="7:9">
      <c r="G33143" s="11"/>
      <c r="H33143" s="12"/>
      <c r="I33143" s="49"/>
    </row>
    <row r="33144" customHeight="1" spans="7:9">
      <c r="G33144" s="11"/>
      <c r="H33144" s="12"/>
      <c r="I33144" s="49"/>
    </row>
    <row r="33145" customHeight="1" spans="7:9">
      <c r="G33145" s="11"/>
      <c r="H33145" s="12"/>
      <c r="I33145" s="49"/>
    </row>
    <row r="33146" customHeight="1" spans="7:9">
      <c r="G33146" s="11"/>
      <c r="H33146" s="12"/>
      <c r="I33146" s="49"/>
    </row>
    <row r="33147" customHeight="1" spans="7:9">
      <c r="G33147" s="11"/>
      <c r="H33147" s="12"/>
      <c r="I33147" s="49"/>
    </row>
    <row r="33148" customHeight="1" spans="7:9">
      <c r="G33148" s="11"/>
      <c r="H33148" s="12"/>
      <c r="I33148" s="49"/>
    </row>
    <row r="33149" customHeight="1" spans="7:9">
      <c r="G33149" s="11"/>
      <c r="H33149" s="12"/>
      <c r="I33149" s="49"/>
    </row>
    <row r="33150" customHeight="1" spans="7:9">
      <c r="G33150" s="11"/>
      <c r="H33150" s="12"/>
      <c r="I33150" s="49"/>
    </row>
    <row r="33151" customHeight="1" spans="7:9">
      <c r="G33151" s="11"/>
      <c r="H33151" s="12"/>
      <c r="I33151" s="49"/>
    </row>
    <row r="33152" customHeight="1" spans="7:9">
      <c r="G33152" s="11"/>
      <c r="H33152" s="12"/>
      <c r="I33152" s="49"/>
    </row>
    <row r="33153" customHeight="1" spans="7:9">
      <c r="G33153" s="11"/>
      <c r="H33153" s="12"/>
      <c r="I33153" s="49"/>
    </row>
    <row r="33154" customHeight="1" spans="7:9">
      <c r="G33154" s="11"/>
      <c r="H33154" s="12"/>
      <c r="I33154" s="49"/>
    </row>
    <row r="33155" customHeight="1" spans="7:9">
      <c r="G33155" s="11"/>
      <c r="H33155" s="12"/>
      <c r="I33155" s="49"/>
    </row>
    <row r="33156" customHeight="1" spans="7:9">
      <c r="G33156" s="11"/>
      <c r="H33156" s="12"/>
      <c r="I33156" s="49"/>
    </row>
    <row r="33157" customHeight="1" spans="7:9">
      <c r="G33157" s="11"/>
      <c r="H33157" s="12"/>
      <c r="I33157" s="49"/>
    </row>
    <row r="33158" customHeight="1" spans="7:9">
      <c r="G33158" s="11"/>
      <c r="H33158" s="12"/>
      <c r="I33158" s="49"/>
    </row>
    <row r="33159" customHeight="1" spans="7:9">
      <c r="G33159" s="11"/>
      <c r="H33159" s="12"/>
      <c r="I33159" s="49"/>
    </row>
    <row r="33160" customHeight="1" spans="7:9">
      <c r="G33160" s="11"/>
      <c r="H33160" s="12"/>
      <c r="I33160" s="49"/>
    </row>
    <row r="33161" customHeight="1" spans="7:9">
      <c r="G33161" s="11"/>
      <c r="H33161" s="12"/>
      <c r="I33161" s="49"/>
    </row>
    <row r="33162" customHeight="1" spans="7:9">
      <c r="G33162" s="11"/>
      <c r="H33162" s="12"/>
      <c r="I33162" s="49"/>
    </row>
    <row r="33163" customHeight="1" spans="7:9">
      <c r="G33163" s="11"/>
      <c r="H33163" s="12"/>
      <c r="I33163" s="49"/>
    </row>
    <row r="33164" customHeight="1" spans="7:9">
      <c r="G33164" s="11"/>
      <c r="H33164" s="12"/>
      <c r="I33164" s="49"/>
    </row>
    <row r="33165" customHeight="1" spans="7:9">
      <c r="G33165" s="11"/>
      <c r="H33165" s="12"/>
      <c r="I33165" s="49"/>
    </row>
    <row r="33166" customHeight="1" spans="7:9">
      <c r="G33166" s="11"/>
      <c r="H33166" s="12"/>
      <c r="I33166" s="49"/>
    </row>
    <row r="33167" customHeight="1" spans="7:9">
      <c r="G33167" s="11"/>
      <c r="H33167" s="12"/>
      <c r="I33167" s="49"/>
    </row>
    <row r="33168" customHeight="1" spans="7:9">
      <c r="G33168" s="11"/>
      <c r="H33168" s="12"/>
      <c r="I33168" s="49"/>
    </row>
    <row r="33169" customHeight="1" spans="7:9">
      <c r="G33169" s="11"/>
      <c r="H33169" s="12"/>
      <c r="I33169" s="49"/>
    </row>
    <row r="33170" customHeight="1" spans="7:9">
      <c r="G33170" s="11"/>
      <c r="H33170" s="12"/>
      <c r="I33170" s="49"/>
    </row>
    <row r="33171" customHeight="1" spans="7:9">
      <c r="G33171" s="11"/>
      <c r="H33171" s="12"/>
      <c r="I33171" s="49"/>
    </row>
    <row r="33172" customHeight="1" spans="7:9">
      <c r="G33172" s="11"/>
      <c r="H33172" s="12"/>
      <c r="I33172" s="49"/>
    </row>
    <row r="33173" customHeight="1" spans="7:9">
      <c r="G33173" s="11"/>
      <c r="H33173" s="12"/>
      <c r="I33173" s="49"/>
    </row>
    <row r="33174" customHeight="1" spans="7:9">
      <c r="G33174" s="11"/>
      <c r="H33174" s="12"/>
      <c r="I33174" s="49"/>
    </row>
    <row r="33175" customHeight="1" spans="7:9">
      <c r="G33175" s="11"/>
      <c r="H33175" s="12"/>
      <c r="I33175" s="49"/>
    </row>
    <row r="33176" customHeight="1" spans="7:9">
      <c r="G33176" s="11"/>
      <c r="H33176" s="12"/>
      <c r="I33176" s="49"/>
    </row>
    <row r="33177" customHeight="1" spans="7:9">
      <c r="G33177" s="11"/>
      <c r="H33177" s="12"/>
      <c r="I33177" s="49"/>
    </row>
    <row r="33178" customHeight="1" spans="7:9">
      <c r="G33178" s="11"/>
      <c r="H33178" s="12"/>
      <c r="I33178" s="49"/>
    </row>
    <row r="33179" customHeight="1" spans="7:9">
      <c r="G33179" s="11"/>
      <c r="H33179" s="12"/>
      <c r="I33179" s="49"/>
    </row>
    <row r="33180" customHeight="1" spans="7:9">
      <c r="G33180" s="11"/>
      <c r="H33180" s="12"/>
      <c r="I33180" s="49"/>
    </row>
    <row r="33181" customHeight="1" spans="7:9">
      <c r="G33181" s="11"/>
      <c r="H33181" s="12"/>
      <c r="I33181" s="49"/>
    </row>
    <row r="33182" customHeight="1" spans="7:9">
      <c r="G33182" s="11"/>
      <c r="H33182" s="12"/>
      <c r="I33182" s="49"/>
    </row>
    <row r="33183" customHeight="1" spans="7:9">
      <c r="G33183" s="11"/>
      <c r="H33183" s="12"/>
      <c r="I33183" s="49"/>
    </row>
    <row r="33184" customHeight="1" spans="7:9">
      <c r="G33184" s="11"/>
      <c r="H33184" s="12"/>
      <c r="I33184" s="49"/>
    </row>
    <row r="33185" customHeight="1" spans="7:9">
      <c r="G33185" s="11"/>
      <c r="H33185" s="12"/>
      <c r="I33185" s="49"/>
    </row>
    <row r="33186" customHeight="1" spans="7:9">
      <c r="G33186" s="11"/>
      <c r="H33186" s="12"/>
      <c r="I33186" s="49"/>
    </row>
    <row r="33187" customHeight="1" spans="7:9">
      <c r="G33187" s="11"/>
      <c r="H33187" s="12"/>
      <c r="I33187" s="49"/>
    </row>
    <row r="33188" customHeight="1" spans="7:9">
      <c r="G33188" s="11"/>
      <c r="H33188" s="12"/>
      <c r="I33188" s="49"/>
    </row>
    <row r="33189" customHeight="1" spans="7:9">
      <c r="G33189" s="11"/>
      <c r="H33189" s="12"/>
      <c r="I33189" s="49"/>
    </row>
    <row r="33190" customHeight="1" spans="7:9">
      <c r="G33190" s="11"/>
      <c r="H33190" s="12"/>
      <c r="I33190" s="49"/>
    </row>
    <row r="33191" customHeight="1" spans="7:9">
      <c r="G33191" s="11"/>
      <c r="H33191" s="12"/>
      <c r="I33191" s="49"/>
    </row>
    <row r="33192" customHeight="1" spans="7:9">
      <c r="G33192" s="11"/>
      <c r="H33192" s="12"/>
      <c r="I33192" s="49"/>
    </row>
    <row r="33193" customHeight="1" spans="7:9">
      <c r="G33193" s="11"/>
      <c r="H33193" s="12"/>
      <c r="I33193" s="49"/>
    </row>
    <row r="33194" customHeight="1" spans="7:9">
      <c r="G33194" s="11"/>
      <c r="H33194" s="12"/>
      <c r="I33194" s="49"/>
    </row>
    <row r="33195" customHeight="1" spans="7:9">
      <c r="G33195" s="11"/>
      <c r="H33195" s="12"/>
      <c r="I33195" s="49"/>
    </row>
    <row r="33196" customHeight="1" spans="7:9">
      <c r="G33196" s="11"/>
      <c r="H33196" s="12"/>
      <c r="I33196" s="49"/>
    </row>
    <row r="33197" customHeight="1" spans="7:9">
      <c r="G33197" s="11"/>
      <c r="H33197" s="12"/>
      <c r="I33197" s="49"/>
    </row>
    <row r="33198" customHeight="1" spans="7:9">
      <c r="G33198" s="11"/>
      <c r="H33198" s="12"/>
      <c r="I33198" s="49"/>
    </row>
    <row r="33199" customHeight="1" spans="7:9">
      <c r="G33199" s="11"/>
      <c r="H33199" s="12"/>
      <c r="I33199" s="49"/>
    </row>
    <row r="33200" customHeight="1" spans="7:9">
      <c r="G33200" s="11"/>
      <c r="H33200" s="12"/>
      <c r="I33200" s="49"/>
    </row>
    <row r="33201" customHeight="1" spans="7:9">
      <c r="G33201" s="11"/>
      <c r="H33201" s="12"/>
      <c r="I33201" s="49"/>
    </row>
    <row r="33202" customHeight="1" spans="7:9">
      <c r="G33202" s="11"/>
      <c r="H33202" s="12"/>
      <c r="I33202" s="49"/>
    </row>
    <row r="33203" customHeight="1" spans="7:9">
      <c r="G33203" s="11"/>
      <c r="H33203" s="12"/>
      <c r="I33203" s="49"/>
    </row>
    <row r="33204" customHeight="1" spans="7:9">
      <c r="G33204" s="11"/>
      <c r="H33204" s="12"/>
      <c r="I33204" s="49"/>
    </row>
    <row r="33205" customHeight="1" spans="7:9">
      <c r="G33205" s="11"/>
      <c r="H33205" s="12"/>
      <c r="I33205" s="49"/>
    </row>
    <row r="33206" customHeight="1" spans="7:9">
      <c r="G33206" s="11"/>
      <c r="H33206" s="12"/>
      <c r="I33206" s="49"/>
    </row>
    <row r="33207" customHeight="1" spans="7:9">
      <c r="G33207" s="11"/>
      <c r="H33207" s="12"/>
      <c r="I33207" s="49"/>
    </row>
    <row r="33208" customHeight="1" spans="7:9">
      <c r="G33208" s="11"/>
      <c r="H33208" s="12"/>
      <c r="I33208" s="49"/>
    </row>
    <row r="33209" customHeight="1" spans="7:9">
      <c r="G33209" s="11"/>
      <c r="H33209" s="12"/>
      <c r="I33209" s="49"/>
    </row>
    <row r="33210" customHeight="1" spans="7:9">
      <c r="G33210" s="11"/>
      <c r="H33210" s="12"/>
      <c r="I33210" s="49"/>
    </row>
    <row r="33211" customHeight="1" spans="7:9">
      <c r="G33211" s="11"/>
      <c r="H33211" s="12"/>
      <c r="I33211" s="49"/>
    </row>
    <row r="33212" customHeight="1" spans="7:9">
      <c r="G33212" s="11"/>
      <c r="H33212" s="12"/>
      <c r="I33212" s="49"/>
    </row>
    <row r="33213" customHeight="1" spans="7:9">
      <c r="G33213" s="11"/>
      <c r="H33213" s="12"/>
      <c r="I33213" s="49"/>
    </row>
    <row r="33214" customHeight="1" spans="7:9">
      <c r="G33214" s="11"/>
      <c r="H33214" s="12"/>
      <c r="I33214" s="49"/>
    </row>
    <row r="33215" customHeight="1" spans="7:9">
      <c r="G33215" s="11"/>
      <c r="H33215" s="12"/>
      <c r="I33215" s="49"/>
    </row>
    <row r="33216" customHeight="1" spans="7:9">
      <c r="G33216" s="11"/>
      <c r="H33216" s="12"/>
      <c r="I33216" s="49"/>
    </row>
    <row r="33217" customHeight="1" spans="7:9">
      <c r="G33217" s="11"/>
      <c r="H33217" s="12"/>
      <c r="I33217" s="49"/>
    </row>
    <row r="33218" customHeight="1" spans="7:9">
      <c r="G33218" s="11"/>
      <c r="H33218" s="12"/>
      <c r="I33218" s="49"/>
    </row>
    <row r="33219" customHeight="1" spans="7:9">
      <c r="G33219" s="11"/>
      <c r="H33219" s="12"/>
      <c r="I33219" s="49"/>
    </row>
    <row r="33220" customHeight="1" spans="7:9">
      <c r="G33220" s="11"/>
      <c r="H33220" s="12"/>
      <c r="I33220" s="49"/>
    </row>
    <row r="33221" customHeight="1" spans="7:9">
      <c r="G33221" s="11"/>
      <c r="H33221" s="12"/>
      <c r="I33221" s="49"/>
    </row>
    <row r="33222" customHeight="1" spans="7:9">
      <c r="G33222" s="11"/>
      <c r="H33222" s="12"/>
      <c r="I33222" s="49"/>
    </row>
    <row r="33223" customHeight="1" spans="7:9">
      <c r="G33223" s="11"/>
      <c r="H33223" s="12"/>
      <c r="I33223" s="49"/>
    </row>
    <row r="33224" customHeight="1" spans="7:9">
      <c r="G33224" s="11"/>
      <c r="H33224" s="12"/>
      <c r="I33224" s="49"/>
    </row>
    <row r="33225" customHeight="1" spans="7:9">
      <c r="G33225" s="11"/>
      <c r="H33225" s="12"/>
      <c r="I33225" s="49"/>
    </row>
    <row r="33226" customHeight="1" spans="7:9">
      <c r="G33226" s="11"/>
      <c r="H33226" s="12"/>
      <c r="I33226" s="49"/>
    </row>
    <row r="33227" customHeight="1" spans="7:9">
      <c r="G33227" s="11"/>
      <c r="H33227" s="12"/>
      <c r="I33227" s="49"/>
    </row>
    <row r="33228" customHeight="1" spans="7:9">
      <c r="G33228" s="11"/>
      <c r="H33228" s="12"/>
      <c r="I33228" s="49"/>
    </row>
    <row r="33229" customHeight="1" spans="7:9">
      <c r="G33229" s="11"/>
      <c r="H33229" s="12"/>
      <c r="I33229" s="49"/>
    </row>
    <row r="33230" customHeight="1" spans="7:9">
      <c r="G33230" s="11"/>
      <c r="H33230" s="12"/>
      <c r="I33230" s="49"/>
    </row>
    <row r="33231" customHeight="1" spans="7:9">
      <c r="G33231" s="11"/>
      <c r="H33231" s="12"/>
      <c r="I33231" s="49"/>
    </row>
    <row r="33232" customHeight="1" spans="7:9">
      <c r="G33232" s="11"/>
      <c r="H33232" s="12"/>
      <c r="I33232" s="49"/>
    </row>
    <row r="33233" customHeight="1" spans="7:9">
      <c r="G33233" s="11"/>
      <c r="H33233" s="12"/>
      <c r="I33233" s="49"/>
    </row>
    <row r="33234" customHeight="1" spans="7:9">
      <c r="G33234" s="11"/>
      <c r="H33234" s="12"/>
      <c r="I33234" s="49"/>
    </row>
    <row r="33235" customHeight="1" spans="7:9">
      <c r="G33235" s="11"/>
      <c r="H33235" s="12"/>
      <c r="I33235" s="49"/>
    </row>
    <row r="33236" customHeight="1" spans="7:9">
      <c r="G33236" s="11"/>
      <c r="H33236" s="12"/>
      <c r="I33236" s="49"/>
    </row>
    <row r="33237" customHeight="1" spans="7:9">
      <c r="G33237" s="11"/>
      <c r="H33237" s="12"/>
      <c r="I33237" s="49"/>
    </row>
    <row r="33238" customHeight="1" spans="7:9">
      <c r="G33238" s="11"/>
      <c r="H33238" s="12"/>
      <c r="I33238" s="49"/>
    </row>
    <row r="33239" customHeight="1" spans="7:9">
      <c r="G33239" s="11"/>
      <c r="H33239" s="12"/>
      <c r="I33239" s="49"/>
    </row>
    <row r="33240" customHeight="1" spans="7:9">
      <c r="G33240" s="11"/>
      <c r="H33240" s="12"/>
      <c r="I33240" s="49"/>
    </row>
    <row r="33241" customHeight="1" spans="7:9">
      <c r="G33241" s="11"/>
      <c r="H33241" s="12"/>
      <c r="I33241" s="49"/>
    </row>
    <row r="33242" customHeight="1" spans="7:9">
      <c r="G33242" s="11"/>
      <c r="H33242" s="12"/>
      <c r="I33242" s="49"/>
    </row>
    <row r="33243" customHeight="1" spans="7:9">
      <c r="G33243" s="11"/>
      <c r="H33243" s="12"/>
      <c r="I33243" s="49"/>
    </row>
    <row r="33244" customHeight="1" spans="7:9">
      <c r="G33244" s="11"/>
      <c r="H33244" s="12"/>
      <c r="I33244" s="49"/>
    </row>
    <row r="33245" customHeight="1" spans="7:9">
      <c r="G33245" s="11"/>
      <c r="H33245" s="12"/>
      <c r="I33245" s="49"/>
    </row>
    <row r="33246" customHeight="1" spans="7:9">
      <c r="G33246" s="11"/>
      <c r="H33246" s="12"/>
      <c r="I33246" s="49"/>
    </row>
    <row r="33247" customHeight="1" spans="7:9">
      <c r="G33247" s="11"/>
      <c r="H33247" s="12"/>
      <c r="I33247" s="49"/>
    </row>
    <row r="33248" customHeight="1" spans="7:9">
      <c r="G33248" s="11"/>
      <c r="H33248" s="12"/>
      <c r="I33248" s="49"/>
    </row>
    <row r="33249" customHeight="1" spans="7:9">
      <c r="G33249" s="11"/>
      <c r="H33249" s="12"/>
      <c r="I33249" s="49"/>
    </row>
    <row r="33250" customHeight="1" spans="7:9">
      <c r="G33250" s="11"/>
      <c r="H33250" s="12"/>
      <c r="I33250" s="49"/>
    </row>
    <row r="33251" customHeight="1" spans="7:9">
      <c r="G33251" s="11"/>
      <c r="H33251" s="12"/>
      <c r="I33251" s="49"/>
    </row>
    <row r="33252" customHeight="1" spans="7:9">
      <c r="G33252" s="11"/>
      <c r="H33252" s="12"/>
      <c r="I33252" s="49"/>
    </row>
    <row r="33253" customHeight="1" spans="7:9">
      <c r="G33253" s="11"/>
      <c r="H33253" s="12"/>
      <c r="I33253" s="49"/>
    </row>
    <row r="33254" customHeight="1" spans="7:9">
      <c r="G33254" s="11"/>
      <c r="H33254" s="12"/>
      <c r="I33254" s="49"/>
    </row>
    <row r="33255" customHeight="1" spans="7:9">
      <c r="G33255" s="11"/>
      <c r="H33255" s="12"/>
      <c r="I33255" s="49"/>
    </row>
    <row r="33256" customHeight="1" spans="7:9">
      <c r="G33256" s="11"/>
      <c r="H33256" s="12"/>
      <c r="I33256" s="49"/>
    </row>
    <row r="33257" customHeight="1" spans="7:9">
      <c r="G33257" s="11"/>
      <c r="H33257" s="12"/>
      <c r="I33257" s="49"/>
    </row>
    <row r="33258" customHeight="1" spans="7:9">
      <c r="G33258" s="11"/>
      <c r="H33258" s="12"/>
      <c r="I33258" s="49"/>
    </row>
    <row r="33259" customHeight="1" spans="7:9">
      <c r="G33259" s="11"/>
      <c r="H33259" s="12"/>
      <c r="I33259" s="49"/>
    </row>
    <row r="33260" customHeight="1" spans="7:9">
      <c r="G33260" s="11"/>
      <c r="H33260" s="12"/>
      <c r="I33260" s="49"/>
    </row>
    <row r="33261" customHeight="1" spans="7:9">
      <c r="G33261" s="11"/>
      <c r="H33261" s="12"/>
      <c r="I33261" s="49"/>
    </row>
    <row r="33262" customHeight="1" spans="7:9">
      <c r="G33262" s="11"/>
      <c r="H33262" s="12"/>
      <c r="I33262" s="49"/>
    </row>
    <row r="33263" customHeight="1" spans="7:9">
      <c r="G33263" s="11"/>
      <c r="H33263" s="12"/>
      <c r="I33263" s="49"/>
    </row>
    <row r="33264" customHeight="1" spans="7:9">
      <c r="G33264" s="11"/>
      <c r="H33264" s="12"/>
      <c r="I33264" s="49"/>
    </row>
    <row r="33265" customHeight="1" spans="7:9">
      <c r="G33265" s="11"/>
      <c r="H33265" s="12"/>
      <c r="I33265" s="49"/>
    </row>
    <row r="33266" customHeight="1" spans="7:9">
      <c r="G33266" s="11"/>
      <c r="H33266" s="12"/>
      <c r="I33266" s="49"/>
    </row>
    <row r="33267" customHeight="1" spans="7:9">
      <c r="G33267" s="11"/>
      <c r="H33267" s="12"/>
      <c r="I33267" s="49"/>
    </row>
    <row r="33268" customHeight="1" spans="7:9">
      <c r="G33268" s="11"/>
      <c r="H33268" s="12"/>
      <c r="I33268" s="49"/>
    </row>
    <row r="33269" customHeight="1" spans="7:9">
      <c r="G33269" s="11"/>
      <c r="H33269" s="12"/>
      <c r="I33269" s="49"/>
    </row>
    <row r="33270" customHeight="1" spans="7:9">
      <c r="G33270" s="11"/>
      <c r="H33270" s="12"/>
      <c r="I33270" s="49"/>
    </row>
    <row r="33271" customHeight="1" spans="7:9">
      <c r="G33271" s="11"/>
      <c r="H33271" s="12"/>
      <c r="I33271" s="49"/>
    </row>
    <row r="33272" customHeight="1" spans="7:9">
      <c r="G33272" s="11"/>
      <c r="H33272" s="12"/>
      <c r="I33272" s="49"/>
    </row>
    <row r="33273" customHeight="1" spans="7:9">
      <c r="G33273" s="11"/>
      <c r="H33273" s="12"/>
      <c r="I33273" s="49"/>
    </row>
    <row r="33274" customHeight="1" spans="7:9">
      <c r="G33274" s="11"/>
      <c r="H33274" s="12"/>
      <c r="I33274" s="49"/>
    </row>
    <row r="33275" customHeight="1" spans="7:9">
      <c r="G33275" s="11"/>
      <c r="H33275" s="12"/>
      <c r="I33275" s="49"/>
    </row>
    <row r="33276" customHeight="1" spans="7:9">
      <c r="G33276" s="11"/>
      <c r="H33276" s="12"/>
      <c r="I33276" s="49"/>
    </row>
    <row r="33277" customHeight="1" spans="7:9">
      <c r="G33277" s="11"/>
      <c r="H33277" s="12"/>
      <c r="I33277" s="49"/>
    </row>
    <row r="33278" customHeight="1" spans="7:9">
      <c r="G33278" s="11"/>
      <c r="H33278" s="12"/>
      <c r="I33278" s="49"/>
    </row>
    <row r="33279" customHeight="1" spans="7:9">
      <c r="G33279" s="11"/>
      <c r="H33279" s="12"/>
      <c r="I33279" s="49"/>
    </row>
    <row r="33280" customHeight="1" spans="7:9">
      <c r="G33280" s="11"/>
      <c r="H33280" s="12"/>
      <c r="I33280" s="49"/>
    </row>
    <row r="33281" customHeight="1" spans="7:9">
      <c r="G33281" s="11"/>
      <c r="H33281" s="12"/>
      <c r="I33281" s="49"/>
    </row>
    <row r="33282" customHeight="1" spans="7:9">
      <c r="G33282" s="11"/>
      <c r="H33282" s="12"/>
      <c r="I33282" s="49"/>
    </row>
    <row r="33283" customHeight="1" spans="7:9">
      <c r="G33283" s="11"/>
      <c r="H33283" s="12"/>
      <c r="I33283" s="49"/>
    </row>
    <row r="33284" customHeight="1" spans="7:9">
      <c r="G33284" s="11"/>
      <c r="H33284" s="12"/>
      <c r="I33284" s="49"/>
    </row>
    <row r="33285" customHeight="1" spans="7:9">
      <c r="G33285" s="11"/>
      <c r="H33285" s="12"/>
      <c r="I33285" s="49"/>
    </row>
    <row r="33286" customHeight="1" spans="7:9">
      <c r="G33286" s="11"/>
      <c r="H33286" s="12"/>
      <c r="I33286" s="49"/>
    </row>
    <row r="33287" customHeight="1" spans="7:9">
      <c r="G33287" s="11"/>
      <c r="H33287" s="12"/>
      <c r="I33287" s="49"/>
    </row>
    <row r="33288" customHeight="1" spans="7:9">
      <c r="G33288" s="11"/>
      <c r="H33288" s="12"/>
      <c r="I33288" s="49"/>
    </row>
    <row r="33289" customHeight="1" spans="7:9">
      <c r="G33289" s="11"/>
      <c r="H33289" s="12"/>
      <c r="I33289" s="49"/>
    </row>
    <row r="33290" customHeight="1" spans="7:9">
      <c r="G33290" s="11"/>
      <c r="H33290" s="12"/>
      <c r="I33290" s="49"/>
    </row>
    <row r="33291" customHeight="1" spans="7:9">
      <c r="G33291" s="11"/>
      <c r="H33291" s="12"/>
      <c r="I33291" s="49"/>
    </row>
    <row r="33292" customHeight="1" spans="7:9">
      <c r="G33292" s="11"/>
      <c r="H33292" s="12"/>
      <c r="I33292" s="49"/>
    </row>
    <row r="33293" customHeight="1" spans="7:9">
      <c r="G33293" s="11"/>
      <c r="H33293" s="12"/>
      <c r="I33293" s="49"/>
    </row>
    <row r="33294" customHeight="1" spans="7:9">
      <c r="G33294" s="11"/>
      <c r="H33294" s="12"/>
      <c r="I33294" s="49"/>
    </row>
    <row r="33295" customHeight="1" spans="7:9">
      <c r="G33295" s="11"/>
      <c r="H33295" s="12"/>
      <c r="I33295" s="49"/>
    </row>
    <row r="33296" customHeight="1" spans="7:9">
      <c r="G33296" s="11"/>
      <c r="H33296" s="12"/>
      <c r="I33296" s="49"/>
    </row>
    <row r="33297" customHeight="1" spans="7:9">
      <c r="G33297" s="11"/>
      <c r="H33297" s="12"/>
      <c r="I33297" s="49"/>
    </row>
    <row r="33298" customHeight="1" spans="7:9">
      <c r="G33298" s="11"/>
      <c r="H33298" s="12"/>
      <c r="I33298" s="49"/>
    </row>
    <row r="33299" customHeight="1" spans="7:9">
      <c r="G33299" s="11"/>
      <c r="H33299" s="12"/>
      <c r="I33299" s="49"/>
    </row>
    <row r="33300" customHeight="1" spans="7:9">
      <c r="G33300" s="11"/>
      <c r="H33300" s="12"/>
      <c r="I33300" s="49"/>
    </row>
    <row r="33301" customHeight="1" spans="7:9">
      <c r="G33301" s="11"/>
      <c r="H33301" s="12"/>
      <c r="I33301" s="49"/>
    </row>
    <row r="33302" customHeight="1" spans="7:9">
      <c r="G33302" s="11"/>
      <c r="H33302" s="12"/>
      <c r="I33302" s="49"/>
    </row>
    <row r="33303" customHeight="1" spans="7:9">
      <c r="G33303" s="11"/>
      <c r="H33303" s="12"/>
      <c r="I33303" s="49"/>
    </row>
    <row r="33304" customHeight="1" spans="7:9">
      <c r="G33304" s="11"/>
      <c r="H33304" s="12"/>
      <c r="I33304" s="49"/>
    </row>
    <row r="33305" customHeight="1" spans="7:9">
      <c r="G33305" s="11"/>
      <c r="H33305" s="12"/>
      <c r="I33305" s="49"/>
    </row>
    <row r="33306" customHeight="1" spans="7:9">
      <c r="G33306" s="11"/>
      <c r="H33306" s="12"/>
      <c r="I33306" s="49"/>
    </row>
    <row r="33307" customHeight="1" spans="7:9">
      <c r="G33307" s="11"/>
      <c r="H33307" s="12"/>
      <c r="I33307" s="49"/>
    </row>
    <row r="33308" customHeight="1" spans="7:9">
      <c r="G33308" s="11"/>
      <c r="H33308" s="12"/>
      <c r="I33308" s="49"/>
    </row>
    <row r="33309" customHeight="1" spans="7:9">
      <c r="G33309" s="11"/>
      <c r="H33309" s="12"/>
      <c r="I33309" s="49"/>
    </row>
    <row r="33310" customHeight="1" spans="7:9">
      <c r="G33310" s="11"/>
      <c r="H33310" s="12"/>
      <c r="I33310" s="49"/>
    </row>
    <row r="33311" customHeight="1" spans="7:9">
      <c r="G33311" s="11"/>
      <c r="H33311" s="12"/>
      <c r="I33311" s="49"/>
    </row>
    <row r="33312" customHeight="1" spans="7:9">
      <c r="G33312" s="11"/>
      <c r="H33312" s="12"/>
      <c r="I33312" s="49"/>
    </row>
    <row r="33313" customHeight="1" spans="7:9">
      <c r="G33313" s="11"/>
      <c r="H33313" s="12"/>
      <c r="I33313" s="49"/>
    </row>
    <row r="33314" customHeight="1" spans="7:9">
      <c r="G33314" s="11"/>
      <c r="H33314" s="12"/>
      <c r="I33314" s="49"/>
    </row>
    <row r="33315" customHeight="1" spans="7:9">
      <c r="G33315" s="11"/>
      <c r="H33315" s="12"/>
      <c r="I33315" s="49"/>
    </row>
    <row r="33316" customHeight="1" spans="7:9">
      <c r="G33316" s="11"/>
      <c r="H33316" s="12"/>
      <c r="I33316" s="49"/>
    </row>
    <row r="33317" customHeight="1" spans="7:9">
      <c r="G33317" s="11"/>
      <c r="H33317" s="12"/>
      <c r="I33317" s="49"/>
    </row>
    <row r="33318" customHeight="1" spans="7:9">
      <c r="G33318" s="11"/>
      <c r="H33318" s="12"/>
      <c r="I33318" s="49"/>
    </row>
    <row r="33319" customHeight="1" spans="7:9">
      <c r="G33319" s="11"/>
      <c r="H33319" s="12"/>
      <c r="I33319" s="49"/>
    </row>
    <row r="33320" customHeight="1" spans="7:9">
      <c r="G33320" s="11"/>
      <c r="H33320" s="12"/>
      <c r="I33320" s="49"/>
    </row>
    <row r="33321" customHeight="1" spans="7:9">
      <c r="G33321" s="11"/>
      <c r="H33321" s="12"/>
      <c r="I33321" s="49"/>
    </row>
    <row r="33322" customHeight="1" spans="7:9">
      <c r="G33322" s="11"/>
      <c r="H33322" s="12"/>
      <c r="I33322" s="49"/>
    </row>
    <row r="33323" customHeight="1" spans="7:9">
      <c r="G33323" s="11"/>
      <c r="H33323" s="12"/>
      <c r="I33323" s="49"/>
    </row>
    <row r="33324" customHeight="1" spans="7:9">
      <c r="G33324" s="11"/>
      <c r="H33324" s="12"/>
      <c r="I33324" s="49"/>
    </row>
    <row r="33325" customHeight="1" spans="7:9">
      <c r="G33325" s="11"/>
      <c r="H33325" s="12"/>
      <c r="I33325" s="49"/>
    </row>
    <row r="33326" customHeight="1" spans="7:9">
      <c r="G33326" s="11"/>
      <c r="H33326" s="12"/>
      <c r="I33326" s="49"/>
    </row>
    <row r="33327" customHeight="1" spans="7:9">
      <c r="G33327" s="11"/>
      <c r="H33327" s="12"/>
      <c r="I33327" s="49"/>
    </row>
    <row r="33328" customHeight="1" spans="7:9">
      <c r="G33328" s="11"/>
      <c r="H33328" s="12"/>
      <c r="I33328" s="49"/>
    </row>
    <row r="33329" customHeight="1" spans="7:9">
      <c r="G33329" s="11"/>
      <c r="H33329" s="12"/>
      <c r="I33329" s="49"/>
    </row>
    <row r="33330" customHeight="1" spans="7:9">
      <c r="G33330" s="11"/>
      <c r="H33330" s="12"/>
      <c r="I33330" s="49"/>
    </row>
    <row r="33331" customHeight="1" spans="7:9">
      <c r="G33331" s="11"/>
      <c r="H33331" s="12"/>
      <c r="I33331" s="49"/>
    </row>
    <row r="33332" customHeight="1" spans="7:9">
      <c r="G33332" s="11"/>
      <c r="H33332" s="12"/>
      <c r="I33332" s="49"/>
    </row>
    <row r="33333" customHeight="1" spans="7:9">
      <c r="G33333" s="11"/>
      <c r="H33333" s="12"/>
      <c r="I33333" s="49"/>
    </row>
    <row r="33334" customHeight="1" spans="7:9">
      <c r="G33334" s="11"/>
      <c r="H33334" s="12"/>
      <c r="I33334" s="49"/>
    </row>
    <row r="33335" customHeight="1" spans="7:9">
      <c r="G33335" s="11"/>
      <c r="H33335" s="12"/>
      <c r="I33335" s="49"/>
    </row>
    <row r="33336" customHeight="1" spans="7:9">
      <c r="G33336" s="11"/>
      <c r="H33336" s="12"/>
      <c r="I33336" s="49"/>
    </row>
    <row r="33337" customHeight="1" spans="7:9">
      <c r="G33337" s="11"/>
      <c r="H33337" s="12"/>
      <c r="I33337" s="49"/>
    </row>
    <row r="33338" customHeight="1" spans="7:9">
      <c r="G33338" s="11"/>
      <c r="H33338" s="12"/>
      <c r="I33338" s="49"/>
    </row>
    <row r="33339" customHeight="1" spans="7:9">
      <c r="G33339" s="11"/>
      <c r="H33339" s="12"/>
      <c r="I33339" s="49"/>
    </row>
    <row r="33340" customHeight="1" spans="7:9">
      <c r="G33340" s="11"/>
      <c r="H33340" s="12"/>
      <c r="I33340" s="49"/>
    </row>
    <row r="33341" customHeight="1" spans="7:9">
      <c r="G33341" s="11"/>
      <c r="H33341" s="12"/>
      <c r="I33341" s="49"/>
    </row>
    <row r="33342" customHeight="1" spans="7:9">
      <c r="G33342" s="11"/>
      <c r="H33342" s="12"/>
      <c r="I33342" s="49"/>
    </row>
    <row r="33343" customHeight="1" spans="7:9">
      <c r="G33343" s="11"/>
      <c r="H33343" s="12"/>
      <c r="I33343" s="49"/>
    </row>
    <row r="33344" customHeight="1" spans="7:9">
      <c r="G33344" s="11"/>
      <c r="H33344" s="12"/>
      <c r="I33344" s="49"/>
    </row>
    <row r="33345" customHeight="1" spans="7:9">
      <c r="G33345" s="11"/>
      <c r="H33345" s="12"/>
      <c r="I33345" s="49"/>
    </row>
    <row r="33346" customHeight="1" spans="7:9">
      <c r="G33346" s="11"/>
      <c r="H33346" s="12"/>
      <c r="I33346" s="49"/>
    </row>
    <row r="33347" customHeight="1" spans="7:9">
      <c r="G33347" s="11"/>
      <c r="H33347" s="12"/>
      <c r="I33347" s="49"/>
    </row>
    <row r="33348" customHeight="1" spans="7:9">
      <c r="G33348" s="11"/>
      <c r="H33348" s="12"/>
      <c r="I33348" s="49"/>
    </row>
    <row r="33349" customHeight="1" spans="7:9">
      <c r="G33349" s="11"/>
      <c r="H33349" s="12"/>
      <c r="I33349" s="49"/>
    </row>
    <row r="33350" customHeight="1" spans="7:9">
      <c r="G33350" s="11"/>
      <c r="H33350" s="12"/>
      <c r="I33350" s="49"/>
    </row>
    <row r="33351" customHeight="1" spans="7:9">
      <c r="G33351" s="11"/>
      <c r="H33351" s="12"/>
      <c r="I33351" s="49"/>
    </row>
    <row r="33352" customHeight="1" spans="7:9">
      <c r="G33352" s="11"/>
      <c r="H33352" s="12"/>
      <c r="I33352" s="49"/>
    </row>
    <row r="33353" customHeight="1" spans="7:9">
      <c r="G33353" s="11"/>
      <c r="H33353" s="12"/>
      <c r="I33353" s="49"/>
    </row>
    <row r="33354" customHeight="1" spans="7:9">
      <c r="G33354" s="11"/>
      <c r="H33354" s="12"/>
      <c r="I33354" s="49"/>
    </row>
    <row r="33355" customHeight="1" spans="7:9">
      <c r="G33355" s="11"/>
      <c r="H33355" s="12"/>
      <c r="I33355" s="49"/>
    </row>
    <row r="33356" customHeight="1" spans="7:9">
      <c r="G33356" s="11"/>
      <c r="H33356" s="12"/>
      <c r="I33356" s="49"/>
    </row>
    <row r="33357" customHeight="1" spans="7:9">
      <c r="G33357" s="11"/>
      <c r="H33357" s="12"/>
      <c r="I33357" s="49"/>
    </row>
    <row r="33358" customHeight="1" spans="7:9">
      <c r="G33358" s="11"/>
      <c r="H33358" s="12"/>
      <c r="I33358" s="49"/>
    </row>
    <row r="33359" customHeight="1" spans="7:9">
      <c r="G33359" s="11"/>
      <c r="H33359" s="12"/>
      <c r="I33359" s="49"/>
    </row>
    <row r="33360" customHeight="1" spans="7:9">
      <c r="G33360" s="11"/>
      <c r="H33360" s="12"/>
      <c r="I33360" s="49"/>
    </row>
    <row r="33361" customHeight="1" spans="7:9">
      <c r="G33361" s="11"/>
      <c r="H33361" s="12"/>
      <c r="I33361" s="49"/>
    </row>
    <row r="33362" customHeight="1" spans="7:9">
      <c r="G33362" s="11"/>
      <c r="H33362" s="12"/>
      <c r="I33362" s="49"/>
    </row>
    <row r="33363" customHeight="1" spans="7:9">
      <c r="G33363" s="11"/>
      <c r="H33363" s="12"/>
      <c r="I33363" s="49"/>
    </row>
    <row r="33364" customHeight="1" spans="7:9">
      <c r="G33364" s="11"/>
      <c r="H33364" s="12"/>
      <c r="I33364" s="49"/>
    </row>
    <row r="33365" customHeight="1" spans="7:9">
      <c r="G33365" s="11"/>
      <c r="H33365" s="12"/>
      <c r="I33365" s="49"/>
    </row>
    <row r="33366" customHeight="1" spans="7:9">
      <c r="G33366" s="11"/>
      <c r="H33366" s="12"/>
      <c r="I33366" s="49"/>
    </row>
    <row r="33367" customHeight="1" spans="7:9">
      <c r="G33367" s="11"/>
      <c r="H33367" s="12"/>
      <c r="I33367" s="49"/>
    </row>
    <row r="33368" customHeight="1" spans="7:9">
      <c r="G33368" s="11"/>
      <c r="H33368" s="12"/>
      <c r="I33368" s="49"/>
    </row>
    <row r="33369" customHeight="1" spans="7:9">
      <c r="G33369" s="11"/>
      <c r="H33369" s="12"/>
      <c r="I33369" s="49"/>
    </row>
    <row r="33370" customHeight="1" spans="7:9">
      <c r="G33370" s="11"/>
      <c r="H33370" s="12"/>
      <c r="I33370" s="49"/>
    </row>
    <row r="33371" customHeight="1" spans="7:9">
      <c r="G33371" s="11"/>
      <c r="H33371" s="12"/>
      <c r="I33371" s="49"/>
    </row>
    <row r="33372" customHeight="1" spans="7:9">
      <c r="G33372" s="11"/>
      <c r="H33372" s="12"/>
      <c r="I33372" s="49"/>
    </row>
    <row r="33373" customHeight="1" spans="7:9">
      <c r="G33373" s="11"/>
      <c r="H33373" s="12"/>
      <c r="I33373" s="49"/>
    </row>
    <row r="33374" customHeight="1" spans="7:9">
      <c r="G33374" s="11"/>
      <c r="H33374" s="12"/>
      <c r="I33374" s="49"/>
    </row>
    <row r="33375" customHeight="1" spans="7:9">
      <c r="G33375" s="11"/>
      <c r="H33375" s="12"/>
      <c r="I33375" s="49"/>
    </row>
    <row r="33376" customHeight="1" spans="7:9">
      <c r="G33376" s="11"/>
      <c r="H33376" s="12"/>
      <c r="I33376" s="49"/>
    </row>
    <row r="33377" customHeight="1" spans="7:9">
      <c r="G33377" s="11"/>
      <c r="H33377" s="12"/>
      <c r="I33377" s="49"/>
    </row>
    <row r="33378" customHeight="1" spans="7:9">
      <c r="G33378" s="11"/>
      <c r="H33378" s="12"/>
      <c r="I33378" s="49"/>
    </row>
    <row r="33379" customHeight="1" spans="7:9">
      <c r="G33379" s="11"/>
      <c r="H33379" s="12"/>
      <c r="I33379" s="49"/>
    </row>
    <row r="33380" customHeight="1" spans="7:9">
      <c r="G33380" s="11"/>
      <c r="H33380" s="12"/>
      <c r="I33380" s="49"/>
    </row>
    <row r="33381" customHeight="1" spans="7:9">
      <c r="G33381" s="11"/>
      <c r="H33381" s="12"/>
      <c r="I33381" s="49"/>
    </row>
    <row r="33382" customHeight="1" spans="7:9">
      <c r="G33382" s="11"/>
      <c r="H33382" s="12"/>
      <c r="I33382" s="49"/>
    </row>
    <row r="33383" customHeight="1" spans="7:9">
      <c r="G33383" s="11"/>
      <c r="H33383" s="12"/>
      <c r="I33383" s="49"/>
    </row>
    <row r="33384" customHeight="1" spans="7:9">
      <c r="G33384" s="11"/>
      <c r="H33384" s="12"/>
      <c r="I33384" s="49"/>
    </row>
    <row r="33385" customHeight="1" spans="7:9">
      <c r="G33385" s="11"/>
      <c r="H33385" s="12"/>
      <c r="I33385" s="49"/>
    </row>
    <row r="33386" customHeight="1" spans="7:9">
      <c r="G33386" s="11"/>
      <c r="H33386" s="12"/>
      <c r="I33386" s="49"/>
    </row>
    <row r="33387" customHeight="1" spans="7:9">
      <c r="G33387" s="11"/>
      <c r="H33387" s="12"/>
      <c r="I33387" s="49"/>
    </row>
    <row r="33388" customHeight="1" spans="7:9">
      <c r="G33388" s="11"/>
      <c r="H33388" s="12"/>
      <c r="I33388" s="49"/>
    </row>
    <row r="33389" customHeight="1" spans="7:9">
      <c r="G33389" s="11"/>
      <c r="H33389" s="12"/>
      <c r="I33389" s="49"/>
    </row>
    <row r="33390" customHeight="1" spans="7:9">
      <c r="G33390" s="11"/>
      <c r="H33390" s="12"/>
      <c r="I33390" s="49"/>
    </row>
    <row r="33391" customHeight="1" spans="7:9">
      <c r="G33391" s="11"/>
      <c r="H33391" s="12"/>
      <c r="I33391" s="49"/>
    </row>
    <row r="33392" customHeight="1" spans="7:9">
      <c r="G33392" s="11"/>
      <c r="H33392" s="12"/>
      <c r="I33392" s="49"/>
    </row>
    <row r="33393" customHeight="1" spans="7:9">
      <c r="G33393" s="11"/>
      <c r="H33393" s="12"/>
      <c r="I33393" s="49"/>
    </row>
    <row r="33394" customHeight="1" spans="7:9">
      <c r="G33394" s="11"/>
      <c r="H33394" s="12"/>
      <c r="I33394" s="49"/>
    </row>
    <row r="33395" customHeight="1" spans="7:9">
      <c r="G33395" s="11"/>
      <c r="H33395" s="12"/>
      <c r="I33395" s="49"/>
    </row>
    <row r="33396" customHeight="1" spans="7:9">
      <c r="G33396" s="11"/>
      <c r="H33396" s="12"/>
      <c r="I33396" s="49"/>
    </row>
    <row r="33397" customHeight="1" spans="7:9">
      <c r="G33397" s="11"/>
      <c r="H33397" s="12"/>
      <c r="I33397" s="49"/>
    </row>
    <row r="33398" customHeight="1" spans="7:9">
      <c r="G33398" s="11"/>
      <c r="H33398" s="12"/>
      <c r="I33398" s="49"/>
    </row>
    <row r="33399" customHeight="1" spans="7:9">
      <c r="G33399" s="11"/>
      <c r="H33399" s="12"/>
      <c r="I33399" s="49"/>
    </row>
    <row r="33400" customHeight="1" spans="7:9">
      <c r="G33400" s="11"/>
      <c r="H33400" s="12"/>
      <c r="I33400" s="49"/>
    </row>
    <row r="33401" customHeight="1" spans="7:9">
      <c r="G33401" s="11"/>
      <c r="H33401" s="12"/>
      <c r="I33401" s="49"/>
    </row>
    <row r="33402" customHeight="1" spans="7:9">
      <c r="G33402" s="11"/>
      <c r="H33402" s="12"/>
      <c r="I33402" s="49"/>
    </row>
    <row r="33403" customHeight="1" spans="7:9">
      <c r="G33403" s="11"/>
      <c r="H33403" s="12"/>
      <c r="I33403" s="49"/>
    </row>
    <row r="33404" customHeight="1" spans="7:9">
      <c r="G33404" s="11"/>
      <c r="H33404" s="12"/>
      <c r="I33404" s="49"/>
    </row>
    <row r="33405" customHeight="1" spans="7:9">
      <c r="G33405" s="11"/>
      <c r="H33405" s="12"/>
      <c r="I33405" s="49"/>
    </row>
    <row r="33406" customHeight="1" spans="7:9">
      <c r="G33406" s="11"/>
      <c r="H33406" s="12"/>
      <c r="I33406" s="49"/>
    </row>
    <row r="33407" customHeight="1" spans="7:9">
      <c r="G33407" s="11"/>
      <c r="H33407" s="12"/>
      <c r="I33407" s="49"/>
    </row>
    <row r="33408" customHeight="1" spans="7:9">
      <c r="G33408" s="11"/>
      <c r="H33408" s="12"/>
      <c r="I33408" s="49"/>
    </row>
    <row r="33409" customHeight="1" spans="7:9">
      <c r="G33409" s="11"/>
      <c r="H33409" s="12"/>
      <c r="I33409" s="49"/>
    </row>
    <row r="33410" customHeight="1" spans="7:9">
      <c r="G33410" s="11"/>
      <c r="H33410" s="12"/>
      <c r="I33410" s="49"/>
    </row>
    <row r="33411" customHeight="1" spans="7:9">
      <c r="G33411" s="11"/>
      <c r="H33411" s="12"/>
      <c r="I33411" s="49"/>
    </row>
    <row r="33412" customHeight="1" spans="7:9">
      <c r="G33412" s="11"/>
      <c r="H33412" s="12"/>
      <c r="I33412" s="49"/>
    </row>
    <row r="33413" customHeight="1" spans="7:9">
      <c r="G33413" s="11"/>
      <c r="H33413" s="12"/>
      <c r="I33413" s="49"/>
    </row>
    <row r="33414" customHeight="1" spans="7:9">
      <c r="G33414" s="11"/>
      <c r="H33414" s="12"/>
      <c r="I33414" s="49"/>
    </row>
    <row r="33415" customHeight="1" spans="7:9">
      <c r="G33415" s="11"/>
      <c r="H33415" s="12"/>
      <c r="I33415" s="49"/>
    </row>
    <row r="33416" customHeight="1" spans="7:9">
      <c r="G33416" s="11"/>
      <c r="H33416" s="12"/>
      <c r="I33416" s="49"/>
    </row>
    <row r="33417" customHeight="1" spans="7:9">
      <c r="G33417" s="11"/>
      <c r="H33417" s="12"/>
      <c r="I33417" s="49"/>
    </row>
    <row r="33418" customHeight="1" spans="7:9">
      <c r="G33418" s="11"/>
      <c r="H33418" s="12"/>
      <c r="I33418" s="49"/>
    </row>
    <row r="33419" customHeight="1" spans="7:9">
      <c r="G33419" s="11"/>
      <c r="H33419" s="12"/>
      <c r="I33419" s="49"/>
    </row>
    <row r="33420" customHeight="1" spans="7:9">
      <c r="G33420" s="11"/>
      <c r="H33420" s="12"/>
      <c r="I33420" s="49"/>
    </row>
    <row r="33421" customHeight="1" spans="7:9">
      <c r="G33421" s="11"/>
      <c r="H33421" s="12"/>
      <c r="I33421" s="49"/>
    </row>
    <row r="33422" customHeight="1" spans="7:9">
      <c r="G33422" s="11"/>
      <c r="H33422" s="12"/>
      <c r="I33422" s="49"/>
    </row>
    <row r="33423" customHeight="1" spans="7:9">
      <c r="G33423" s="11"/>
      <c r="H33423" s="12"/>
      <c r="I33423" s="49"/>
    </row>
    <row r="33424" customHeight="1" spans="7:9">
      <c r="G33424" s="11"/>
      <c r="H33424" s="12"/>
      <c r="I33424" s="49"/>
    </row>
    <row r="33425" customHeight="1" spans="7:9">
      <c r="G33425" s="11"/>
      <c r="H33425" s="12"/>
      <c r="I33425" s="49"/>
    </row>
    <row r="33426" customHeight="1" spans="7:9">
      <c r="G33426" s="11"/>
      <c r="H33426" s="12"/>
      <c r="I33426" s="49"/>
    </row>
    <row r="33427" customHeight="1" spans="7:9">
      <c r="G33427" s="11"/>
      <c r="H33427" s="12"/>
      <c r="I33427" s="49"/>
    </row>
    <row r="33428" customHeight="1" spans="7:9">
      <c r="G33428" s="11"/>
      <c r="H33428" s="12"/>
      <c r="I33428" s="49"/>
    </row>
    <row r="33429" customHeight="1" spans="7:9">
      <c r="G33429" s="11"/>
      <c r="H33429" s="12"/>
      <c r="I33429" s="49"/>
    </row>
    <row r="33430" customHeight="1" spans="7:9">
      <c r="G33430" s="11"/>
      <c r="H33430" s="12"/>
      <c r="I33430" s="49"/>
    </row>
    <row r="33431" customHeight="1" spans="7:9">
      <c r="G33431" s="11"/>
      <c r="H33431" s="12"/>
      <c r="I33431" s="49"/>
    </row>
    <row r="33432" customHeight="1" spans="7:9">
      <c r="G33432" s="11"/>
      <c r="H33432" s="12"/>
      <c r="I33432" s="49"/>
    </row>
    <row r="33433" customHeight="1" spans="7:9">
      <c r="G33433" s="11"/>
      <c r="H33433" s="12"/>
      <c r="I33433" s="49"/>
    </row>
    <row r="33434" customHeight="1" spans="7:9">
      <c r="G33434" s="11"/>
      <c r="H33434" s="12"/>
      <c r="I33434" s="49"/>
    </row>
    <row r="33435" customHeight="1" spans="7:9">
      <c r="G33435" s="11"/>
      <c r="H33435" s="12"/>
      <c r="I33435" s="49"/>
    </row>
    <row r="33436" customHeight="1" spans="7:9">
      <c r="G33436" s="11"/>
      <c r="H33436" s="12"/>
      <c r="I33436" s="49"/>
    </row>
    <row r="33437" customHeight="1" spans="7:9">
      <c r="G33437" s="11"/>
      <c r="H33437" s="12"/>
      <c r="I33437" s="49"/>
    </row>
    <row r="33438" customHeight="1" spans="7:9">
      <c r="G33438" s="11"/>
      <c r="H33438" s="12"/>
      <c r="I33438" s="49"/>
    </row>
    <row r="33439" customHeight="1" spans="7:9">
      <c r="G33439" s="11"/>
      <c r="H33439" s="12"/>
      <c r="I33439" s="49"/>
    </row>
    <row r="33440" customHeight="1" spans="7:9">
      <c r="G33440" s="11"/>
      <c r="H33440" s="12"/>
      <c r="I33440" s="49"/>
    </row>
    <row r="33441" customHeight="1" spans="7:9">
      <c r="G33441" s="11"/>
      <c r="H33441" s="12"/>
      <c r="I33441" s="49"/>
    </row>
    <row r="33442" customHeight="1" spans="7:9">
      <c r="G33442" s="11"/>
      <c r="H33442" s="12"/>
      <c r="I33442" s="49"/>
    </row>
    <row r="33443" customHeight="1" spans="7:9">
      <c r="G33443" s="11"/>
      <c r="H33443" s="12"/>
      <c r="I33443" s="49"/>
    </row>
    <row r="33444" customHeight="1" spans="7:9">
      <c r="G33444" s="11"/>
      <c r="H33444" s="12"/>
      <c r="I33444" s="49"/>
    </row>
    <row r="33445" customHeight="1" spans="7:9">
      <c r="G33445" s="11"/>
      <c r="H33445" s="12"/>
      <c r="I33445" s="49"/>
    </row>
    <row r="33446" customHeight="1" spans="7:9">
      <c r="G33446" s="11"/>
      <c r="H33446" s="12"/>
      <c r="I33446" s="49"/>
    </row>
    <row r="33447" customHeight="1" spans="7:9">
      <c r="G33447" s="11"/>
      <c r="H33447" s="12"/>
      <c r="I33447" s="49"/>
    </row>
    <row r="33448" customHeight="1" spans="7:9">
      <c r="G33448" s="11"/>
      <c r="H33448" s="12"/>
      <c r="I33448" s="49"/>
    </row>
    <row r="33449" customHeight="1" spans="7:9">
      <c r="G33449" s="11"/>
      <c r="H33449" s="12"/>
      <c r="I33449" s="49"/>
    </row>
    <row r="33450" customHeight="1" spans="7:9">
      <c r="G33450" s="11"/>
      <c r="H33450" s="12"/>
      <c r="I33450" s="49"/>
    </row>
    <row r="33451" customHeight="1" spans="7:9">
      <c r="G33451" s="11"/>
      <c r="H33451" s="12"/>
      <c r="I33451" s="49"/>
    </row>
    <row r="33452" customHeight="1" spans="7:9">
      <c r="G33452" s="11"/>
      <c r="H33452" s="12"/>
      <c r="I33452" s="49"/>
    </row>
    <row r="33453" customHeight="1" spans="7:9">
      <c r="G33453" s="11"/>
      <c r="H33453" s="12"/>
      <c r="I33453" s="49"/>
    </row>
    <row r="33454" customHeight="1" spans="7:9">
      <c r="G33454" s="11"/>
      <c r="H33454" s="12"/>
      <c r="I33454" s="49"/>
    </row>
    <row r="33455" customHeight="1" spans="7:9">
      <c r="G33455" s="11"/>
      <c r="H33455" s="12"/>
      <c r="I33455" s="49"/>
    </row>
    <row r="33456" customHeight="1" spans="7:9">
      <c r="G33456" s="11"/>
      <c r="H33456" s="12"/>
      <c r="I33456" s="49"/>
    </row>
    <row r="33457" customHeight="1" spans="7:9">
      <c r="G33457" s="11"/>
      <c r="H33457" s="12"/>
      <c r="I33457" s="49"/>
    </row>
    <row r="33458" customHeight="1" spans="7:9">
      <c r="G33458" s="11"/>
      <c r="H33458" s="12"/>
      <c r="I33458" s="49"/>
    </row>
    <row r="33459" customHeight="1" spans="7:9">
      <c r="G33459" s="11"/>
      <c r="H33459" s="12"/>
      <c r="I33459" s="49"/>
    </row>
    <row r="33460" customHeight="1" spans="7:9">
      <c r="G33460" s="11"/>
      <c r="H33460" s="12"/>
      <c r="I33460" s="49"/>
    </row>
    <row r="33461" customHeight="1" spans="7:9">
      <c r="G33461" s="11"/>
      <c r="H33461" s="12"/>
      <c r="I33461" s="49"/>
    </row>
    <row r="33462" customHeight="1" spans="7:9">
      <c r="G33462" s="11"/>
      <c r="H33462" s="12"/>
      <c r="I33462" s="49"/>
    </row>
    <row r="33463" customHeight="1" spans="7:9">
      <c r="G33463" s="11"/>
      <c r="H33463" s="12"/>
      <c r="I33463" s="49"/>
    </row>
    <row r="33464" customHeight="1" spans="7:9">
      <c r="G33464" s="11"/>
      <c r="H33464" s="12"/>
      <c r="I33464" s="49"/>
    </row>
    <row r="33465" customHeight="1" spans="7:9">
      <c r="G33465" s="11"/>
      <c r="H33465" s="12"/>
      <c r="I33465" s="49"/>
    </row>
    <row r="33466" customHeight="1" spans="7:9">
      <c r="G33466" s="11"/>
      <c r="H33466" s="12"/>
      <c r="I33466" s="49"/>
    </row>
    <row r="33467" customHeight="1" spans="7:9">
      <c r="G33467" s="11"/>
      <c r="H33467" s="12"/>
      <c r="I33467" s="49"/>
    </row>
    <row r="33468" customHeight="1" spans="7:9">
      <c r="G33468" s="11"/>
      <c r="H33468" s="12"/>
      <c r="I33468" s="49"/>
    </row>
    <row r="33469" customHeight="1" spans="7:9">
      <c r="G33469" s="11"/>
      <c r="H33469" s="12"/>
      <c r="I33469" s="49"/>
    </row>
    <row r="33470" customHeight="1" spans="7:9">
      <c r="G33470" s="11"/>
      <c r="H33470" s="12"/>
      <c r="I33470" s="49"/>
    </row>
    <row r="33471" customHeight="1" spans="7:9">
      <c r="G33471" s="11"/>
      <c r="H33471" s="12"/>
      <c r="I33471" s="49"/>
    </row>
    <row r="33472" customHeight="1" spans="7:9">
      <c r="G33472" s="11"/>
      <c r="H33472" s="12"/>
      <c r="I33472" s="49"/>
    </row>
    <row r="33473" customHeight="1" spans="7:9">
      <c r="G33473" s="11"/>
      <c r="H33473" s="12"/>
      <c r="I33473" s="49"/>
    </row>
    <row r="33474" customHeight="1" spans="7:9">
      <c r="G33474" s="11"/>
      <c r="H33474" s="12"/>
      <c r="I33474" s="49"/>
    </row>
    <row r="33475" customHeight="1" spans="7:9">
      <c r="G33475" s="11"/>
      <c r="H33475" s="12"/>
      <c r="I33475" s="49"/>
    </row>
    <row r="33476" customHeight="1" spans="7:9">
      <c r="G33476" s="11"/>
      <c r="H33476" s="12"/>
      <c r="I33476" s="49"/>
    </row>
    <row r="33477" customHeight="1" spans="7:9">
      <c r="G33477" s="11"/>
      <c r="H33477" s="12"/>
      <c r="I33477" s="49"/>
    </row>
    <row r="33478" customHeight="1" spans="7:9">
      <c r="G33478" s="11"/>
      <c r="H33478" s="12"/>
      <c r="I33478" s="49"/>
    </row>
    <row r="33479" customHeight="1" spans="7:9">
      <c r="G33479" s="11"/>
      <c r="H33479" s="12"/>
      <c r="I33479" s="49"/>
    </row>
    <row r="33480" customHeight="1" spans="7:9">
      <c r="G33480" s="11"/>
      <c r="H33480" s="12"/>
      <c r="I33480" s="49"/>
    </row>
    <row r="33481" customHeight="1" spans="7:9">
      <c r="G33481" s="11"/>
      <c r="H33481" s="12"/>
      <c r="I33481" s="49"/>
    </row>
    <row r="33482" customHeight="1" spans="7:9">
      <c r="G33482" s="11"/>
      <c r="H33482" s="12"/>
      <c r="I33482" s="49"/>
    </row>
    <row r="33483" customHeight="1" spans="7:9">
      <c r="G33483" s="11"/>
      <c r="H33483" s="12"/>
      <c r="I33483" s="49"/>
    </row>
    <row r="33484" customHeight="1" spans="7:9">
      <c r="G33484" s="11"/>
      <c r="H33484" s="12"/>
      <c r="I33484" s="49"/>
    </row>
    <row r="33485" customHeight="1" spans="7:9">
      <c r="G33485" s="11"/>
      <c r="H33485" s="12"/>
      <c r="I33485" s="49"/>
    </row>
    <row r="33486" customHeight="1" spans="7:9">
      <c r="G33486" s="11"/>
      <c r="H33486" s="12"/>
      <c r="I33486" s="49"/>
    </row>
    <row r="33487" customHeight="1" spans="7:9">
      <c r="G33487" s="11"/>
      <c r="H33487" s="12"/>
      <c r="I33487" s="49"/>
    </row>
    <row r="33488" customHeight="1" spans="7:9">
      <c r="G33488" s="11"/>
      <c r="H33488" s="12"/>
      <c r="I33488" s="49"/>
    </row>
    <row r="33489" customHeight="1" spans="7:9">
      <c r="G33489" s="11"/>
      <c r="H33489" s="12"/>
      <c r="I33489" s="49"/>
    </row>
    <row r="33490" customHeight="1" spans="7:9">
      <c r="G33490" s="11"/>
      <c r="H33490" s="12"/>
      <c r="I33490" s="49"/>
    </row>
    <row r="33491" customHeight="1" spans="7:9">
      <c r="G33491" s="11"/>
      <c r="H33491" s="12"/>
      <c r="I33491" s="49"/>
    </row>
    <row r="33492" customHeight="1" spans="7:9">
      <c r="G33492" s="11"/>
      <c r="H33492" s="12"/>
      <c r="I33492" s="49"/>
    </row>
    <row r="33493" customHeight="1" spans="7:9">
      <c r="G33493" s="11"/>
      <c r="H33493" s="12"/>
      <c r="I33493" s="49"/>
    </row>
    <row r="33494" customHeight="1" spans="7:9">
      <c r="G33494" s="11"/>
      <c r="H33494" s="12"/>
      <c r="I33494" s="49"/>
    </row>
    <row r="33495" customHeight="1" spans="7:9">
      <c r="G33495" s="11"/>
      <c r="H33495" s="12"/>
      <c r="I33495" s="49"/>
    </row>
    <row r="33496" customHeight="1" spans="7:9">
      <c r="G33496" s="11"/>
      <c r="H33496" s="12"/>
      <c r="I33496" s="49"/>
    </row>
    <row r="33497" customHeight="1" spans="7:9">
      <c r="G33497" s="11"/>
      <c r="H33497" s="12"/>
      <c r="I33497" s="49"/>
    </row>
    <row r="33498" customHeight="1" spans="7:9">
      <c r="G33498" s="11"/>
      <c r="H33498" s="12"/>
      <c r="I33498" s="49"/>
    </row>
    <row r="33499" customHeight="1" spans="7:9">
      <c r="G33499" s="11"/>
      <c r="H33499" s="12"/>
      <c r="I33499" s="49"/>
    </row>
    <row r="33500" customHeight="1" spans="7:9">
      <c r="G33500" s="11"/>
      <c r="H33500" s="12"/>
      <c r="I33500" s="49"/>
    </row>
    <row r="33501" customHeight="1" spans="7:9">
      <c r="G33501" s="11"/>
      <c r="H33501" s="12"/>
      <c r="I33501" s="49"/>
    </row>
    <row r="33502" customHeight="1" spans="7:9">
      <c r="G33502" s="11"/>
      <c r="H33502" s="12"/>
      <c r="I33502" s="49"/>
    </row>
    <row r="33503" customHeight="1" spans="7:9">
      <c r="G33503" s="11"/>
      <c r="H33503" s="12"/>
      <c r="I33503" s="49"/>
    </row>
    <row r="33504" customHeight="1" spans="7:9">
      <c r="G33504" s="11"/>
      <c r="H33504" s="12"/>
      <c r="I33504" s="49"/>
    </row>
    <row r="33505" customHeight="1" spans="7:9">
      <c r="G33505" s="11"/>
      <c r="H33505" s="12"/>
      <c r="I33505" s="49"/>
    </row>
    <row r="33506" customHeight="1" spans="7:9">
      <c r="G33506" s="11"/>
      <c r="H33506" s="12"/>
      <c r="I33506" s="49"/>
    </row>
    <row r="33507" customHeight="1" spans="7:9">
      <c r="G33507" s="11"/>
      <c r="H33507" s="12"/>
      <c r="I33507" s="49"/>
    </row>
    <row r="33508" customHeight="1" spans="7:9">
      <c r="G33508" s="11"/>
      <c r="H33508" s="12"/>
      <c r="I33508" s="49"/>
    </row>
    <row r="33509" customHeight="1" spans="7:9">
      <c r="G33509" s="11"/>
      <c r="H33509" s="12"/>
      <c r="I33509" s="49"/>
    </row>
    <row r="33510" customHeight="1" spans="7:9">
      <c r="G33510" s="11"/>
      <c r="H33510" s="12"/>
      <c r="I33510" s="49"/>
    </row>
    <row r="33511" customHeight="1" spans="7:9">
      <c r="G33511" s="11"/>
      <c r="H33511" s="12"/>
      <c r="I33511" s="49"/>
    </row>
    <row r="33512" customHeight="1" spans="7:9">
      <c r="G33512" s="11"/>
      <c r="H33512" s="12"/>
      <c r="I33512" s="49"/>
    </row>
    <row r="33513" customHeight="1" spans="7:9">
      <c r="G33513" s="11"/>
      <c r="H33513" s="12"/>
      <c r="I33513" s="49"/>
    </row>
    <row r="33514" customHeight="1" spans="7:9">
      <c r="G33514" s="11"/>
      <c r="H33514" s="12"/>
      <c r="I33514" s="49"/>
    </row>
    <row r="33515" customHeight="1" spans="7:9">
      <c r="G33515" s="11"/>
      <c r="H33515" s="12"/>
      <c r="I33515" s="49"/>
    </row>
    <row r="33516" customHeight="1" spans="7:9">
      <c r="G33516" s="11"/>
      <c r="H33516" s="12"/>
      <c r="I33516" s="49"/>
    </row>
    <row r="33517" customHeight="1" spans="7:9">
      <c r="G33517" s="11"/>
      <c r="H33517" s="12"/>
      <c r="I33517" s="49"/>
    </row>
    <row r="33518" customHeight="1" spans="7:9">
      <c r="G33518" s="11"/>
      <c r="H33518" s="12"/>
      <c r="I33518" s="49"/>
    </row>
    <row r="33519" customHeight="1" spans="7:9">
      <c r="G33519" s="11"/>
      <c r="H33519" s="12"/>
      <c r="I33519" s="49"/>
    </row>
    <row r="33520" customHeight="1" spans="7:9">
      <c r="G33520" s="11"/>
      <c r="H33520" s="12"/>
      <c r="I33520" s="49"/>
    </row>
    <row r="33521" customHeight="1" spans="7:9">
      <c r="G33521" s="11"/>
      <c r="H33521" s="12"/>
      <c r="I33521" s="49"/>
    </row>
    <row r="33522" customHeight="1" spans="7:9">
      <c r="G33522" s="11"/>
      <c r="H33522" s="12"/>
      <c r="I33522" s="49"/>
    </row>
    <row r="33523" customHeight="1" spans="7:9">
      <c r="G33523" s="11"/>
      <c r="H33523" s="12"/>
      <c r="I33523" s="49"/>
    </row>
    <row r="33524" customHeight="1" spans="7:9">
      <c r="G33524" s="11"/>
      <c r="H33524" s="12"/>
      <c r="I33524" s="49"/>
    </row>
    <row r="33525" customHeight="1" spans="7:9">
      <c r="G33525" s="11"/>
      <c r="H33525" s="12"/>
      <c r="I33525" s="49"/>
    </row>
    <row r="33526" customHeight="1" spans="7:9">
      <c r="G33526" s="11"/>
      <c r="H33526" s="12"/>
      <c r="I33526" s="49"/>
    </row>
    <row r="33527" customHeight="1" spans="7:9">
      <c r="G33527" s="11"/>
      <c r="H33527" s="12"/>
      <c r="I33527" s="49"/>
    </row>
    <row r="33528" customHeight="1" spans="7:9">
      <c r="G33528" s="11"/>
      <c r="H33528" s="12"/>
      <c r="I33528" s="49"/>
    </row>
    <row r="33529" customHeight="1" spans="7:9">
      <c r="G33529" s="11"/>
      <c r="H33529" s="12"/>
      <c r="I33529" s="49"/>
    </row>
    <row r="33530" customHeight="1" spans="7:9">
      <c r="G33530" s="11"/>
      <c r="H33530" s="12"/>
      <c r="I33530" s="49"/>
    </row>
    <row r="33531" customHeight="1" spans="7:9">
      <c r="G33531" s="11"/>
      <c r="H33531" s="12"/>
      <c r="I33531" s="49"/>
    </row>
    <row r="33532" customHeight="1" spans="7:9">
      <c r="G33532" s="11"/>
      <c r="H33532" s="12"/>
      <c r="I33532" s="49"/>
    </row>
    <row r="33533" customHeight="1" spans="7:9">
      <c r="G33533" s="11"/>
      <c r="H33533" s="12"/>
      <c r="I33533" s="49"/>
    </row>
    <row r="33534" customHeight="1" spans="7:9">
      <c r="G33534" s="11"/>
      <c r="H33534" s="12"/>
      <c r="I33534" s="49"/>
    </row>
    <row r="33535" customHeight="1" spans="7:9">
      <c r="G33535" s="11"/>
      <c r="H33535" s="12"/>
      <c r="I33535" s="49"/>
    </row>
    <row r="33536" customHeight="1" spans="7:9">
      <c r="G33536" s="11"/>
      <c r="H33536" s="12"/>
      <c r="I33536" s="49"/>
    </row>
    <row r="33537" customHeight="1" spans="7:9">
      <c r="G33537" s="11"/>
      <c r="H33537" s="12"/>
      <c r="I33537" s="49"/>
    </row>
    <row r="33538" customHeight="1" spans="7:9">
      <c r="G33538" s="11"/>
      <c r="H33538" s="12"/>
      <c r="I33538" s="49"/>
    </row>
    <row r="33539" customHeight="1" spans="7:9">
      <c r="G33539" s="11"/>
      <c r="H33539" s="12"/>
      <c r="I33539" s="49"/>
    </row>
    <row r="33540" customHeight="1" spans="7:9">
      <c r="G33540" s="11"/>
      <c r="H33540" s="12"/>
      <c r="I33540" s="49"/>
    </row>
    <row r="33541" customHeight="1" spans="7:9">
      <c r="G33541" s="11"/>
      <c r="H33541" s="12"/>
      <c r="I33541" s="49"/>
    </row>
    <row r="33542" customHeight="1" spans="7:9">
      <c r="G33542" s="11"/>
      <c r="H33542" s="12"/>
      <c r="I33542" s="49"/>
    </row>
    <row r="33543" customHeight="1" spans="7:9">
      <c r="G33543" s="11"/>
      <c r="H33543" s="12"/>
      <c r="I33543" s="49"/>
    </row>
    <row r="33544" customHeight="1" spans="7:9">
      <c r="G33544" s="11"/>
      <c r="H33544" s="12"/>
      <c r="I33544" s="49"/>
    </row>
    <row r="33545" customHeight="1" spans="7:9">
      <c r="G33545" s="11"/>
      <c r="H33545" s="12"/>
      <c r="I33545" s="49"/>
    </row>
    <row r="33546" customHeight="1" spans="7:9">
      <c r="G33546" s="11"/>
      <c r="H33546" s="12"/>
      <c r="I33546" s="49"/>
    </row>
    <row r="33547" customHeight="1" spans="7:9">
      <c r="G33547" s="11"/>
      <c r="H33547" s="12"/>
      <c r="I33547" s="49"/>
    </row>
    <row r="33548" customHeight="1" spans="7:9">
      <c r="G33548" s="11"/>
      <c r="H33548" s="12"/>
      <c r="I33548" s="49"/>
    </row>
    <row r="33549" customHeight="1" spans="7:9">
      <c r="G33549" s="11"/>
      <c r="H33549" s="12"/>
      <c r="I33549" s="49"/>
    </row>
    <row r="33550" customHeight="1" spans="7:9">
      <c r="G33550" s="11"/>
      <c r="H33550" s="12"/>
      <c r="I33550" s="49"/>
    </row>
    <row r="33551" customHeight="1" spans="7:9">
      <c r="G33551" s="11"/>
      <c r="H33551" s="12"/>
      <c r="I33551" s="49"/>
    </row>
    <row r="33552" customHeight="1" spans="7:9">
      <c r="G33552" s="11"/>
      <c r="H33552" s="12"/>
      <c r="I33552" s="49"/>
    </row>
    <row r="33553" customHeight="1" spans="7:9">
      <c r="G33553" s="11"/>
      <c r="H33553" s="12"/>
      <c r="I33553" s="49"/>
    </row>
    <row r="33554" customHeight="1" spans="7:9">
      <c r="G33554" s="11"/>
      <c r="H33554" s="12"/>
      <c r="I33554" s="49"/>
    </row>
    <row r="33555" customHeight="1" spans="7:9">
      <c r="G33555" s="11"/>
      <c r="H33555" s="12"/>
      <c r="I33555" s="49"/>
    </row>
    <row r="33556" customHeight="1" spans="7:9">
      <c r="G33556" s="11"/>
      <c r="H33556" s="12"/>
      <c r="I33556" s="49"/>
    </row>
    <row r="33557" customHeight="1" spans="7:9">
      <c r="G33557" s="11"/>
      <c r="H33557" s="12"/>
      <c r="I33557" s="49"/>
    </row>
    <row r="33558" customHeight="1" spans="7:9">
      <c r="G33558" s="11"/>
      <c r="H33558" s="12"/>
      <c r="I33558" s="49"/>
    </row>
    <row r="33559" customHeight="1" spans="7:9">
      <c r="G33559" s="11"/>
      <c r="H33559" s="12"/>
      <c r="I33559" s="49"/>
    </row>
    <row r="33560" customHeight="1" spans="7:9">
      <c r="G33560" s="11"/>
      <c r="H33560" s="12"/>
      <c r="I33560" s="49"/>
    </row>
    <row r="33561" customHeight="1" spans="7:9">
      <c r="G33561" s="11"/>
      <c r="H33561" s="12"/>
      <c r="I33561" s="49"/>
    </row>
    <row r="33562" customHeight="1" spans="7:9">
      <c r="G33562" s="11"/>
      <c r="H33562" s="12"/>
      <c r="I33562" s="49"/>
    </row>
    <row r="33563" customHeight="1" spans="7:9">
      <c r="G33563" s="11"/>
      <c r="H33563" s="12"/>
      <c r="I33563" s="49"/>
    </row>
    <row r="33564" customHeight="1" spans="7:9">
      <c r="G33564" s="11"/>
      <c r="H33564" s="12"/>
      <c r="I33564" s="49"/>
    </row>
    <row r="33565" customHeight="1" spans="7:9">
      <c r="G33565" s="11"/>
      <c r="H33565" s="12"/>
      <c r="I33565" s="49"/>
    </row>
    <row r="33566" customHeight="1" spans="7:9">
      <c r="G33566" s="11"/>
      <c r="H33566" s="12"/>
      <c r="I33566" s="49"/>
    </row>
    <row r="33567" customHeight="1" spans="7:9">
      <c r="G33567" s="11"/>
      <c r="H33567" s="12"/>
      <c r="I33567" s="49"/>
    </row>
    <row r="33568" customHeight="1" spans="7:9">
      <c r="G33568" s="11"/>
      <c r="H33568" s="12"/>
      <c r="I33568" s="49"/>
    </row>
    <row r="33569" customHeight="1" spans="7:9">
      <c r="G33569" s="11"/>
      <c r="H33569" s="12"/>
      <c r="I33569" s="49"/>
    </row>
    <row r="33570" customHeight="1" spans="7:9">
      <c r="G33570" s="11"/>
      <c r="H33570" s="12"/>
      <c r="I33570" s="49"/>
    </row>
    <row r="33571" customHeight="1" spans="7:9">
      <c r="G33571" s="11"/>
      <c r="H33571" s="12"/>
      <c r="I33571" s="49"/>
    </row>
    <row r="33572" customHeight="1" spans="7:9">
      <c r="G33572" s="11"/>
      <c r="H33572" s="12"/>
      <c r="I33572" s="49"/>
    </row>
    <row r="33573" customHeight="1" spans="7:9">
      <c r="G33573" s="11"/>
      <c r="H33573" s="12"/>
      <c r="I33573" s="49"/>
    </row>
    <row r="33574" customHeight="1" spans="7:9">
      <c r="G33574" s="11"/>
      <c r="H33574" s="12"/>
      <c r="I33574" s="49"/>
    </row>
    <row r="33575" customHeight="1" spans="7:9">
      <c r="G33575" s="11"/>
      <c r="H33575" s="12"/>
      <c r="I33575" s="49"/>
    </row>
    <row r="33576" customHeight="1" spans="7:9">
      <c r="G33576" s="11"/>
      <c r="H33576" s="12"/>
      <c r="I33576" s="49"/>
    </row>
    <row r="33577" customHeight="1" spans="7:9">
      <c r="G33577" s="11"/>
      <c r="H33577" s="12"/>
      <c r="I33577" s="49"/>
    </row>
    <row r="33578" customHeight="1" spans="7:9">
      <c r="G33578" s="11"/>
      <c r="H33578" s="12"/>
      <c r="I33578" s="49"/>
    </row>
    <row r="33579" customHeight="1" spans="7:9">
      <c r="G33579" s="11"/>
      <c r="H33579" s="12"/>
      <c r="I33579" s="49"/>
    </row>
    <row r="33580" customHeight="1" spans="7:9">
      <c r="G33580" s="11"/>
      <c r="H33580" s="12"/>
      <c r="I33580" s="49"/>
    </row>
    <row r="33581" customHeight="1" spans="7:9">
      <c r="G33581" s="11"/>
      <c r="H33581" s="12"/>
      <c r="I33581" s="49"/>
    </row>
    <row r="33582" customHeight="1" spans="7:9">
      <c r="G33582" s="11"/>
      <c r="H33582" s="12"/>
      <c r="I33582" s="49"/>
    </row>
    <row r="33583" customHeight="1" spans="7:9">
      <c r="G33583" s="11"/>
      <c r="H33583" s="12"/>
      <c r="I33583" s="49"/>
    </row>
    <row r="33584" customHeight="1" spans="7:9">
      <c r="G33584" s="11"/>
      <c r="H33584" s="12"/>
      <c r="I33584" s="49"/>
    </row>
    <row r="33585" customHeight="1" spans="7:9">
      <c r="G33585" s="11"/>
      <c r="H33585" s="12"/>
      <c r="I33585" s="49"/>
    </row>
    <row r="33586" customHeight="1" spans="7:9">
      <c r="G33586" s="11"/>
      <c r="H33586" s="12"/>
      <c r="I33586" s="49"/>
    </row>
    <row r="33587" customHeight="1" spans="7:9">
      <c r="G33587" s="11"/>
      <c r="H33587" s="12"/>
      <c r="I33587" s="49"/>
    </row>
    <row r="33588" customHeight="1" spans="7:9">
      <c r="G33588" s="11"/>
      <c r="H33588" s="12"/>
      <c r="I33588" s="49"/>
    </row>
    <row r="33589" customHeight="1" spans="7:9">
      <c r="G33589" s="11"/>
      <c r="H33589" s="12"/>
      <c r="I33589" s="49"/>
    </row>
    <row r="33590" customHeight="1" spans="7:9">
      <c r="G33590" s="11"/>
      <c r="H33590" s="12"/>
      <c r="I33590" s="49"/>
    </row>
    <row r="33591" customHeight="1" spans="7:9">
      <c r="G33591" s="11"/>
      <c r="H33591" s="12"/>
      <c r="I33591" s="49"/>
    </row>
    <row r="33592" customHeight="1" spans="7:9">
      <c r="G33592" s="11"/>
      <c r="H33592" s="12"/>
      <c r="I33592" s="49"/>
    </row>
    <row r="33593" customHeight="1" spans="7:9">
      <c r="G33593" s="11"/>
      <c r="H33593" s="12"/>
      <c r="I33593" s="49"/>
    </row>
    <row r="33594" customHeight="1" spans="7:9">
      <c r="G33594" s="11"/>
      <c r="H33594" s="12"/>
      <c r="I33594" s="49"/>
    </row>
    <row r="33595" customHeight="1" spans="7:9">
      <c r="G33595" s="11"/>
      <c r="H33595" s="12"/>
      <c r="I33595" s="49"/>
    </row>
    <row r="33596" customHeight="1" spans="7:9">
      <c r="G33596" s="11"/>
      <c r="H33596" s="12"/>
      <c r="I33596" s="49"/>
    </row>
    <row r="33597" customHeight="1" spans="7:9">
      <c r="G33597" s="11"/>
      <c r="H33597" s="12"/>
      <c r="I33597" s="49"/>
    </row>
    <row r="33598" customHeight="1" spans="7:9">
      <c r="G33598" s="11"/>
      <c r="H33598" s="12"/>
      <c r="I33598" s="49"/>
    </row>
    <row r="33599" customHeight="1" spans="7:9">
      <c r="G33599" s="11"/>
      <c r="H33599" s="12"/>
      <c r="I33599" s="49"/>
    </row>
    <row r="33600" customHeight="1" spans="7:9">
      <c r="G33600" s="11"/>
      <c r="H33600" s="12"/>
      <c r="I33600" s="49"/>
    </row>
    <row r="33601" customHeight="1" spans="7:9">
      <c r="G33601" s="11"/>
      <c r="H33601" s="12"/>
      <c r="I33601" s="49"/>
    </row>
    <row r="33602" customHeight="1" spans="7:9">
      <c r="G33602" s="11"/>
      <c r="H33602" s="12"/>
      <c r="I33602" s="49"/>
    </row>
    <row r="33603" customHeight="1" spans="7:9">
      <c r="G33603" s="11"/>
      <c r="H33603" s="12"/>
      <c r="I33603" s="49"/>
    </row>
    <row r="33604" customHeight="1" spans="7:9">
      <c r="G33604" s="11"/>
      <c r="H33604" s="12"/>
      <c r="I33604" s="49"/>
    </row>
    <row r="33605" customHeight="1" spans="7:9">
      <c r="G33605" s="11"/>
      <c r="H33605" s="12"/>
      <c r="I33605" s="49"/>
    </row>
    <row r="33606" customHeight="1" spans="7:9">
      <c r="G33606" s="11"/>
      <c r="H33606" s="12"/>
      <c r="I33606" s="49"/>
    </row>
    <row r="33607" customHeight="1" spans="7:9">
      <c r="G33607" s="11"/>
      <c r="H33607" s="12"/>
      <c r="I33607" s="49"/>
    </row>
    <row r="33608" customHeight="1" spans="7:9">
      <c r="G33608" s="11"/>
      <c r="H33608" s="12"/>
      <c r="I33608" s="49"/>
    </row>
    <row r="33609" customHeight="1" spans="7:9">
      <c r="G33609" s="11"/>
      <c r="H33609" s="12"/>
      <c r="I33609" s="49"/>
    </row>
    <row r="33610" customHeight="1" spans="7:9">
      <c r="G33610" s="11"/>
      <c r="H33610" s="12"/>
      <c r="I33610" s="49"/>
    </row>
    <row r="33611" customHeight="1" spans="7:9">
      <c r="G33611" s="11"/>
      <c r="H33611" s="12"/>
      <c r="I33611" s="49"/>
    </row>
    <row r="33612" customHeight="1" spans="7:9">
      <c r="G33612" s="11"/>
      <c r="H33612" s="12"/>
      <c r="I33612" s="49"/>
    </row>
    <row r="33613" customHeight="1" spans="7:9">
      <c r="G33613" s="11"/>
      <c r="H33613" s="12"/>
      <c r="I33613" s="49"/>
    </row>
    <row r="33614" customHeight="1" spans="7:9">
      <c r="G33614" s="11"/>
      <c r="H33614" s="12"/>
      <c r="I33614" s="49"/>
    </row>
    <row r="33615" customHeight="1" spans="7:9">
      <c r="G33615" s="11"/>
      <c r="H33615" s="12"/>
      <c r="I33615" s="49"/>
    </row>
    <row r="33616" customHeight="1" spans="7:9">
      <c r="G33616" s="11"/>
      <c r="H33616" s="12"/>
      <c r="I33616" s="49"/>
    </row>
    <row r="33617" customHeight="1" spans="7:9">
      <c r="G33617" s="11"/>
      <c r="H33617" s="12"/>
      <c r="I33617" s="49"/>
    </row>
    <row r="33618" customHeight="1" spans="7:9">
      <c r="G33618" s="11"/>
      <c r="H33618" s="12"/>
      <c r="I33618" s="49"/>
    </row>
    <row r="33619" customHeight="1" spans="7:9">
      <c r="G33619" s="11"/>
      <c r="H33619" s="12"/>
      <c r="I33619" s="49"/>
    </row>
    <row r="33620" customHeight="1" spans="7:9">
      <c r="G33620" s="11"/>
      <c r="H33620" s="12"/>
      <c r="I33620" s="49"/>
    </row>
    <row r="33621" customHeight="1" spans="7:9">
      <c r="G33621" s="11"/>
      <c r="H33621" s="12"/>
      <c r="I33621" s="49"/>
    </row>
    <row r="33622" customHeight="1" spans="7:9">
      <c r="G33622" s="11"/>
      <c r="H33622" s="12"/>
      <c r="I33622" s="49"/>
    </row>
    <row r="33623" customHeight="1" spans="7:9">
      <c r="G33623" s="11"/>
      <c r="H33623" s="12"/>
      <c r="I33623" s="49"/>
    </row>
    <row r="33624" customHeight="1" spans="7:9">
      <c r="G33624" s="11"/>
      <c r="H33624" s="12"/>
      <c r="I33624" s="49"/>
    </row>
    <row r="33625" customHeight="1" spans="7:9">
      <c r="G33625" s="11"/>
      <c r="H33625" s="12"/>
      <c r="I33625" s="49"/>
    </row>
    <row r="33626" customHeight="1" spans="7:9">
      <c r="G33626" s="11"/>
      <c r="H33626" s="12"/>
      <c r="I33626" s="49"/>
    </row>
    <row r="33627" customHeight="1" spans="7:9">
      <c r="G33627" s="11"/>
      <c r="H33627" s="12"/>
      <c r="I33627" s="49"/>
    </row>
    <row r="33628" customHeight="1" spans="7:9">
      <c r="G33628" s="11"/>
      <c r="H33628" s="12"/>
      <c r="I33628" s="49"/>
    </row>
    <row r="33629" customHeight="1" spans="7:9">
      <c r="G33629" s="11"/>
      <c r="H33629" s="12"/>
      <c r="I33629" s="49"/>
    </row>
    <row r="33630" customHeight="1" spans="7:9">
      <c r="G33630" s="11"/>
      <c r="H33630" s="12"/>
      <c r="I33630" s="49"/>
    </row>
    <row r="33631" customHeight="1" spans="7:9">
      <c r="G33631" s="11"/>
      <c r="H33631" s="12"/>
      <c r="I33631" s="49"/>
    </row>
    <row r="33632" customHeight="1" spans="7:9">
      <c r="G33632" s="11"/>
      <c r="H33632" s="12"/>
      <c r="I33632" s="49"/>
    </row>
    <row r="33633" customHeight="1" spans="7:9">
      <c r="G33633" s="11"/>
      <c r="H33633" s="12"/>
      <c r="I33633" s="49"/>
    </row>
    <row r="33634" customHeight="1" spans="7:9">
      <c r="G33634" s="11"/>
      <c r="H33634" s="12"/>
      <c r="I33634" s="49"/>
    </row>
    <row r="33635" customHeight="1" spans="7:9">
      <c r="G33635" s="11"/>
      <c r="H33635" s="12"/>
      <c r="I33635" s="49"/>
    </row>
    <row r="33636" customHeight="1" spans="7:9">
      <c r="G33636" s="11"/>
      <c r="H33636" s="12"/>
      <c r="I33636" s="49"/>
    </row>
    <row r="33637" customHeight="1" spans="7:9">
      <c r="G33637" s="11"/>
      <c r="H33637" s="12"/>
      <c r="I33637" s="49"/>
    </row>
    <row r="33638" customHeight="1" spans="7:9">
      <c r="G33638" s="11"/>
      <c r="H33638" s="12"/>
      <c r="I33638" s="49"/>
    </row>
    <row r="33639" customHeight="1" spans="7:9">
      <c r="G33639" s="11"/>
      <c r="H33639" s="12"/>
      <c r="I33639" s="49"/>
    </row>
    <row r="33640" customHeight="1" spans="7:9">
      <c r="G33640" s="11"/>
      <c r="H33640" s="12"/>
      <c r="I33640" s="49"/>
    </row>
    <row r="33641" customHeight="1" spans="7:9">
      <c r="G33641" s="11"/>
      <c r="H33641" s="12"/>
      <c r="I33641" s="49"/>
    </row>
    <row r="33642" customHeight="1" spans="7:9">
      <c r="G33642" s="11"/>
      <c r="H33642" s="12"/>
      <c r="I33642" s="49"/>
    </row>
    <row r="33643" customHeight="1" spans="7:9">
      <c r="G33643" s="11"/>
      <c r="H33643" s="12"/>
      <c r="I33643" s="49"/>
    </row>
    <row r="33644" customHeight="1" spans="7:9">
      <c r="G33644" s="11"/>
      <c r="H33644" s="12"/>
      <c r="I33644" s="49"/>
    </row>
    <row r="33645" customHeight="1" spans="7:9">
      <c r="G33645" s="11"/>
      <c r="H33645" s="12"/>
      <c r="I33645" s="49"/>
    </row>
    <row r="33646" customHeight="1" spans="7:9">
      <c r="G33646" s="11"/>
      <c r="H33646" s="12"/>
      <c r="I33646" s="49"/>
    </row>
    <row r="33647" customHeight="1" spans="7:9">
      <c r="G33647" s="11"/>
      <c r="H33647" s="12"/>
      <c r="I33647" s="49"/>
    </row>
    <row r="33648" customHeight="1" spans="7:9">
      <c r="G33648" s="11"/>
      <c r="H33648" s="12"/>
      <c r="I33648" s="49"/>
    </row>
    <row r="33649" customHeight="1" spans="7:9">
      <c r="G33649" s="11"/>
      <c r="H33649" s="12"/>
      <c r="I33649" s="49"/>
    </row>
    <row r="33650" customHeight="1" spans="7:9">
      <c r="G33650" s="11"/>
      <c r="H33650" s="12"/>
      <c r="I33650" s="49"/>
    </row>
    <row r="33651" customHeight="1" spans="7:9">
      <c r="G33651" s="11"/>
      <c r="H33651" s="12"/>
      <c r="I33651" s="49"/>
    </row>
    <row r="33652" customHeight="1" spans="7:9">
      <c r="G33652" s="11"/>
      <c r="H33652" s="12"/>
      <c r="I33652" s="49"/>
    </row>
    <row r="33653" customHeight="1" spans="7:9">
      <c r="G33653" s="11"/>
      <c r="H33653" s="12"/>
      <c r="I33653" s="49"/>
    </row>
    <row r="33654" customHeight="1" spans="7:9">
      <c r="G33654" s="11"/>
      <c r="H33654" s="12"/>
      <c r="I33654" s="49"/>
    </row>
    <row r="33655" customHeight="1" spans="7:9">
      <c r="G33655" s="11"/>
      <c r="H33655" s="12"/>
      <c r="I33655" s="49"/>
    </row>
    <row r="33656" customHeight="1" spans="7:9">
      <c r="G33656" s="11"/>
      <c r="H33656" s="12"/>
      <c r="I33656" s="49"/>
    </row>
    <row r="33657" customHeight="1" spans="7:9">
      <c r="G33657" s="11"/>
      <c r="H33657" s="12"/>
      <c r="I33657" s="49"/>
    </row>
    <row r="33658" customHeight="1" spans="7:9">
      <c r="G33658" s="11"/>
      <c r="H33658" s="12"/>
      <c r="I33658" s="49"/>
    </row>
    <row r="33659" customHeight="1" spans="7:9">
      <c r="G33659" s="11"/>
      <c r="H33659" s="12"/>
      <c r="I33659" s="49"/>
    </row>
    <row r="33660" customHeight="1" spans="7:9">
      <c r="G33660" s="11"/>
      <c r="H33660" s="12"/>
      <c r="I33660" s="49"/>
    </row>
    <row r="33661" customHeight="1" spans="7:9">
      <c r="G33661" s="11"/>
      <c r="H33661" s="12"/>
      <c r="I33661" s="49"/>
    </row>
    <row r="33662" customHeight="1" spans="7:9">
      <c r="G33662" s="11"/>
      <c r="H33662" s="12"/>
      <c r="I33662" s="49"/>
    </row>
    <row r="33663" customHeight="1" spans="7:9">
      <c r="G33663" s="11"/>
      <c r="H33663" s="12"/>
      <c r="I33663" s="49"/>
    </row>
    <row r="33664" customHeight="1" spans="7:9">
      <c r="G33664" s="11"/>
      <c r="H33664" s="12"/>
      <c r="I33664" s="49"/>
    </row>
    <row r="33665" customHeight="1" spans="7:9">
      <c r="G33665" s="11"/>
      <c r="H33665" s="12"/>
      <c r="I33665" s="49"/>
    </row>
    <row r="33666" customHeight="1" spans="7:9">
      <c r="G33666" s="11"/>
      <c r="H33666" s="12"/>
      <c r="I33666" s="49"/>
    </row>
    <row r="33667" customHeight="1" spans="7:9">
      <c r="G33667" s="11"/>
      <c r="H33667" s="12"/>
      <c r="I33667" s="49"/>
    </row>
    <row r="33668" customHeight="1" spans="7:9">
      <c r="G33668" s="11"/>
      <c r="H33668" s="12"/>
      <c r="I33668" s="49"/>
    </row>
    <row r="33669" customHeight="1" spans="7:9">
      <c r="G33669" s="11"/>
      <c r="H33669" s="12"/>
      <c r="I33669" s="49"/>
    </row>
    <row r="33670" customHeight="1" spans="7:9">
      <c r="G33670" s="11"/>
      <c r="H33670" s="12"/>
      <c r="I33670" s="49"/>
    </row>
    <row r="33671" customHeight="1" spans="7:9">
      <c r="G33671" s="11"/>
      <c r="H33671" s="12"/>
      <c r="I33671" s="49"/>
    </row>
    <row r="33672" customHeight="1" spans="7:9">
      <c r="G33672" s="11"/>
      <c r="H33672" s="12"/>
      <c r="I33672" s="49"/>
    </row>
    <row r="33673" customHeight="1" spans="7:9">
      <c r="G33673" s="11"/>
      <c r="H33673" s="12"/>
      <c r="I33673" s="49"/>
    </row>
    <row r="33674" customHeight="1" spans="7:9">
      <c r="G33674" s="11"/>
      <c r="H33674" s="12"/>
      <c r="I33674" s="49"/>
    </row>
    <row r="33675" customHeight="1" spans="7:9">
      <c r="G33675" s="11"/>
      <c r="H33675" s="12"/>
      <c r="I33675" s="49"/>
    </row>
    <row r="33676" customHeight="1" spans="7:9">
      <c r="G33676" s="11"/>
      <c r="H33676" s="12"/>
      <c r="I33676" s="49"/>
    </row>
    <row r="33677" customHeight="1" spans="7:9">
      <c r="G33677" s="11"/>
      <c r="H33677" s="12"/>
      <c r="I33677" s="49"/>
    </row>
    <row r="33678" customHeight="1" spans="7:9">
      <c r="G33678" s="11"/>
      <c r="H33678" s="12"/>
      <c r="I33678" s="49"/>
    </row>
    <row r="33679" customHeight="1" spans="7:9">
      <c r="G33679" s="11"/>
      <c r="H33679" s="12"/>
      <c r="I33679" s="49"/>
    </row>
    <row r="33680" customHeight="1" spans="7:9">
      <c r="G33680" s="11"/>
      <c r="H33680" s="12"/>
      <c r="I33680" s="49"/>
    </row>
    <row r="33681" customHeight="1" spans="7:9">
      <c r="G33681" s="11"/>
      <c r="H33681" s="12"/>
      <c r="I33681" s="49"/>
    </row>
    <row r="33682" customHeight="1" spans="7:9">
      <c r="G33682" s="11"/>
      <c r="H33682" s="12"/>
      <c r="I33682" s="49"/>
    </row>
    <row r="33683" customHeight="1" spans="7:9">
      <c r="G33683" s="11"/>
      <c r="H33683" s="12"/>
      <c r="I33683" s="49"/>
    </row>
    <row r="33684" customHeight="1" spans="7:9">
      <c r="G33684" s="11"/>
      <c r="H33684" s="12"/>
      <c r="I33684" s="49"/>
    </row>
    <row r="33685" customHeight="1" spans="7:9">
      <c r="G33685" s="11"/>
      <c r="H33685" s="12"/>
      <c r="I33685" s="49"/>
    </row>
    <row r="33686" customHeight="1" spans="7:9">
      <c r="G33686" s="11"/>
      <c r="H33686" s="12"/>
      <c r="I33686" s="49"/>
    </row>
    <row r="33687" customHeight="1" spans="7:9">
      <c r="G33687" s="11"/>
      <c r="H33687" s="12"/>
      <c r="I33687" s="49"/>
    </row>
    <row r="33688" customHeight="1" spans="7:9">
      <c r="G33688" s="11"/>
      <c r="H33688" s="12"/>
      <c r="I33688" s="49"/>
    </row>
    <row r="33689" customHeight="1" spans="7:9">
      <c r="G33689" s="11"/>
      <c r="H33689" s="12"/>
      <c r="I33689" s="49"/>
    </row>
    <row r="33690" customHeight="1" spans="7:9">
      <c r="G33690" s="11"/>
      <c r="H33690" s="12"/>
      <c r="I33690" s="49"/>
    </row>
    <row r="33691" customHeight="1" spans="7:9">
      <c r="G33691" s="11"/>
      <c r="H33691" s="12"/>
      <c r="I33691" s="49"/>
    </row>
    <row r="33692" customHeight="1" spans="7:9">
      <c r="G33692" s="11"/>
      <c r="H33692" s="12"/>
      <c r="I33692" s="49"/>
    </row>
    <row r="33693" customHeight="1" spans="7:9">
      <c r="G33693" s="11"/>
      <c r="H33693" s="12"/>
      <c r="I33693" s="49"/>
    </row>
    <row r="33694" customHeight="1" spans="7:9">
      <c r="G33694" s="11"/>
      <c r="H33694" s="12"/>
      <c r="I33694" s="49"/>
    </row>
    <row r="33695" customHeight="1" spans="7:9">
      <c r="G33695" s="11"/>
      <c r="H33695" s="12"/>
      <c r="I33695" s="49"/>
    </row>
    <row r="33696" customHeight="1" spans="7:9">
      <c r="G33696" s="11"/>
      <c r="H33696" s="12"/>
      <c r="I33696" s="49"/>
    </row>
    <row r="33697" customHeight="1" spans="7:9">
      <c r="G33697" s="11"/>
      <c r="H33697" s="12"/>
      <c r="I33697" s="49"/>
    </row>
    <row r="33698" customHeight="1" spans="7:9">
      <c r="G33698" s="11"/>
      <c r="H33698" s="12"/>
      <c r="I33698" s="49"/>
    </row>
    <row r="33699" customHeight="1" spans="7:9">
      <c r="G33699" s="11"/>
      <c r="H33699" s="12"/>
      <c r="I33699" s="49"/>
    </row>
    <row r="33700" customHeight="1" spans="7:9">
      <c r="G33700" s="11"/>
      <c r="H33700" s="12"/>
      <c r="I33700" s="49"/>
    </row>
    <row r="33701" customHeight="1" spans="7:9">
      <c r="G33701" s="11"/>
      <c r="H33701" s="12"/>
      <c r="I33701" s="49"/>
    </row>
    <row r="33702" customHeight="1" spans="7:9">
      <c r="G33702" s="11"/>
      <c r="H33702" s="12"/>
      <c r="I33702" s="49"/>
    </row>
    <row r="33703" customHeight="1" spans="7:9">
      <c r="G33703" s="11"/>
      <c r="H33703" s="12"/>
      <c r="I33703" s="49"/>
    </row>
    <row r="33704" customHeight="1" spans="7:9">
      <c r="G33704" s="11"/>
      <c r="H33704" s="12"/>
      <c r="I33704" s="49"/>
    </row>
    <row r="33705" customHeight="1" spans="7:9">
      <c r="G33705" s="11"/>
      <c r="H33705" s="12"/>
      <c r="I33705" s="49"/>
    </row>
    <row r="33706" customHeight="1" spans="7:9">
      <c r="G33706" s="11"/>
      <c r="H33706" s="12"/>
      <c r="I33706" s="49"/>
    </row>
    <row r="33707" customHeight="1" spans="7:9">
      <c r="G33707" s="11"/>
      <c r="H33707" s="12"/>
      <c r="I33707" s="49"/>
    </row>
    <row r="33708" customHeight="1" spans="7:9">
      <c r="G33708" s="11"/>
      <c r="H33708" s="12"/>
      <c r="I33708" s="49"/>
    </row>
    <row r="33709" customHeight="1" spans="7:9">
      <c r="G33709" s="11"/>
      <c r="H33709" s="12"/>
      <c r="I33709" s="49"/>
    </row>
    <row r="33710" customHeight="1" spans="7:9">
      <c r="G33710" s="11"/>
      <c r="H33710" s="12"/>
      <c r="I33710" s="49"/>
    </row>
    <row r="33711" customHeight="1" spans="7:9">
      <c r="G33711" s="11"/>
      <c r="H33711" s="12"/>
      <c r="I33711" s="49"/>
    </row>
    <row r="33712" customHeight="1" spans="7:9">
      <c r="G33712" s="11"/>
      <c r="H33712" s="12"/>
      <c r="I33712" s="49"/>
    </row>
    <row r="33713" customHeight="1" spans="7:9">
      <c r="G33713" s="11"/>
      <c r="H33713" s="12"/>
      <c r="I33713" s="49"/>
    </row>
    <row r="33714" customHeight="1" spans="7:9">
      <c r="G33714" s="11"/>
      <c r="H33714" s="12"/>
      <c r="I33714" s="49"/>
    </row>
    <row r="33715" customHeight="1" spans="7:9">
      <c r="G33715" s="11"/>
      <c r="H33715" s="12"/>
      <c r="I33715" s="49"/>
    </row>
    <row r="33716" customHeight="1" spans="7:9">
      <c r="G33716" s="11"/>
      <c r="H33716" s="12"/>
      <c r="I33716" s="49"/>
    </row>
    <row r="33717" customHeight="1" spans="7:9">
      <c r="G33717" s="11"/>
      <c r="H33717" s="12"/>
      <c r="I33717" s="49"/>
    </row>
    <row r="33718" customHeight="1" spans="7:9">
      <c r="G33718" s="11"/>
      <c r="H33718" s="12"/>
      <c r="I33718" s="49"/>
    </row>
    <row r="33719" customHeight="1" spans="7:9">
      <c r="G33719" s="11"/>
      <c r="H33719" s="12"/>
      <c r="I33719" s="49"/>
    </row>
    <row r="33720" customHeight="1" spans="7:9">
      <c r="G33720" s="11"/>
      <c r="H33720" s="12"/>
      <c r="I33720" s="49"/>
    </row>
    <row r="33721" customHeight="1" spans="7:9">
      <c r="G33721" s="11"/>
      <c r="H33721" s="12"/>
      <c r="I33721" s="49"/>
    </row>
    <row r="33722" customHeight="1" spans="7:9">
      <c r="G33722" s="11"/>
      <c r="H33722" s="12"/>
      <c r="I33722" s="49"/>
    </row>
    <row r="33723" customHeight="1" spans="7:9">
      <c r="G33723" s="11"/>
      <c r="H33723" s="12"/>
      <c r="I33723" s="49"/>
    </row>
    <row r="33724" customHeight="1" spans="7:9">
      <c r="G33724" s="11"/>
      <c r="H33724" s="12"/>
      <c r="I33724" s="49"/>
    </row>
    <row r="33725" customHeight="1" spans="7:9">
      <c r="G33725" s="11"/>
      <c r="H33725" s="12"/>
      <c r="I33725" s="49"/>
    </row>
    <row r="33726" customHeight="1" spans="7:9">
      <c r="G33726" s="11"/>
      <c r="H33726" s="12"/>
      <c r="I33726" s="49"/>
    </row>
    <row r="33727" customHeight="1" spans="7:9">
      <c r="G33727" s="11"/>
      <c r="H33727" s="12"/>
      <c r="I33727" s="49"/>
    </row>
    <row r="33728" customHeight="1" spans="7:9">
      <c r="G33728" s="11"/>
      <c r="H33728" s="12"/>
      <c r="I33728" s="49"/>
    </row>
    <row r="33729" customHeight="1" spans="7:9">
      <c r="G33729" s="11"/>
      <c r="H33729" s="12"/>
      <c r="I33729" s="49"/>
    </row>
    <row r="33730" customHeight="1" spans="7:9">
      <c r="G33730" s="11"/>
      <c r="H33730" s="12"/>
      <c r="I33730" s="49"/>
    </row>
    <row r="33731" customHeight="1" spans="7:9">
      <c r="G33731" s="11"/>
      <c r="H33731" s="12"/>
      <c r="I33731" s="49"/>
    </row>
    <row r="33732" customHeight="1" spans="7:9">
      <c r="G33732" s="11"/>
      <c r="H33732" s="12"/>
      <c r="I33732" s="49"/>
    </row>
    <row r="33733" customHeight="1" spans="7:9">
      <c r="G33733" s="11"/>
      <c r="H33733" s="12"/>
      <c r="I33733" s="49"/>
    </row>
    <row r="33734" customHeight="1" spans="7:9">
      <c r="G33734" s="11"/>
      <c r="H33734" s="12"/>
      <c r="I33734" s="49"/>
    </row>
    <row r="33735" customHeight="1" spans="7:9">
      <c r="G33735" s="11"/>
      <c r="H33735" s="12"/>
      <c r="I33735" s="49"/>
    </row>
    <row r="33736" customHeight="1" spans="7:9">
      <c r="G33736" s="11"/>
      <c r="H33736" s="12"/>
      <c r="I33736" s="49"/>
    </row>
    <row r="33737" customHeight="1" spans="7:9">
      <c r="G33737" s="11"/>
      <c r="H33737" s="12"/>
      <c r="I33737" s="49"/>
    </row>
    <row r="33738" customHeight="1" spans="7:9">
      <c r="G33738" s="11"/>
      <c r="H33738" s="12"/>
      <c r="I33738" s="49"/>
    </row>
    <row r="33739" customHeight="1" spans="7:9">
      <c r="G33739" s="11"/>
      <c r="H33739" s="12"/>
      <c r="I33739" s="49"/>
    </row>
    <row r="33740" customHeight="1" spans="7:9">
      <c r="G33740" s="11"/>
      <c r="H33740" s="12"/>
      <c r="I33740" s="49"/>
    </row>
    <row r="33741" customHeight="1" spans="7:9">
      <c r="G33741" s="11"/>
      <c r="H33741" s="12"/>
      <c r="I33741" s="49"/>
    </row>
    <row r="33742" customHeight="1" spans="7:9">
      <c r="G33742" s="11"/>
      <c r="H33742" s="12"/>
      <c r="I33742" s="49"/>
    </row>
    <row r="33743" customHeight="1" spans="7:9">
      <c r="G33743" s="11"/>
      <c r="H33743" s="12"/>
      <c r="I33743" s="49"/>
    </row>
    <row r="33744" customHeight="1" spans="7:9">
      <c r="G33744" s="11"/>
      <c r="H33744" s="12"/>
      <c r="I33744" s="49"/>
    </row>
    <row r="33745" customHeight="1" spans="7:9">
      <c r="G33745" s="11"/>
      <c r="H33745" s="12"/>
      <c r="I33745" s="49"/>
    </row>
    <row r="33746" customHeight="1" spans="7:9">
      <c r="G33746" s="11"/>
      <c r="H33746" s="12"/>
      <c r="I33746" s="49"/>
    </row>
    <row r="33747" customHeight="1" spans="7:9">
      <c r="G33747" s="11"/>
      <c r="H33747" s="12"/>
      <c r="I33747" s="49"/>
    </row>
    <row r="33748" customHeight="1" spans="7:9">
      <c r="G33748" s="11"/>
      <c r="H33748" s="12"/>
      <c r="I33748" s="49"/>
    </row>
    <row r="33749" customHeight="1" spans="7:9">
      <c r="G33749" s="11"/>
      <c r="H33749" s="12"/>
      <c r="I33749" s="49"/>
    </row>
    <row r="33750" customHeight="1" spans="7:9">
      <c r="G33750" s="11"/>
      <c r="H33750" s="12"/>
      <c r="I33750" s="49"/>
    </row>
    <row r="33751" customHeight="1" spans="7:9">
      <c r="G33751" s="11"/>
      <c r="H33751" s="12"/>
      <c r="I33751" s="49"/>
    </row>
    <row r="33752" customHeight="1" spans="7:9">
      <c r="G33752" s="11"/>
      <c r="H33752" s="12"/>
      <c r="I33752" s="49"/>
    </row>
    <row r="33753" customHeight="1" spans="7:9">
      <c r="G33753" s="11"/>
      <c r="H33753" s="12"/>
      <c r="I33753" s="49"/>
    </row>
    <row r="33754" customHeight="1" spans="7:9">
      <c r="G33754" s="11"/>
      <c r="H33754" s="12"/>
      <c r="I33754" s="49"/>
    </row>
    <row r="33755" customHeight="1" spans="7:9">
      <c r="G33755" s="11"/>
      <c r="H33755" s="12"/>
      <c r="I33755" s="49"/>
    </row>
    <row r="33756" customHeight="1" spans="7:9">
      <c r="G33756" s="11"/>
      <c r="H33756" s="12"/>
      <c r="I33756" s="49"/>
    </row>
    <row r="33757" customHeight="1" spans="7:9">
      <c r="G33757" s="11"/>
      <c r="H33757" s="12"/>
      <c r="I33757" s="49"/>
    </row>
    <row r="33758" customHeight="1" spans="7:9">
      <c r="G33758" s="11"/>
      <c r="H33758" s="12"/>
      <c r="I33758" s="49"/>
    </row>
    <row r="33759" customHeight="1" spans="7:9">
      <c r="G33759" s="11"/>
      <c r="H33759" s="12"/>
      <c r="I33759" s="49"/>
    </row>
    <row r="33760" customHeight="1" spans="7:9">
      <c r="G33760" s="11"/>
      <c r="H33760" s="12"/>
      <c r="I33760" s="49"/>
    </row>
    <row r="33761" customHeight="1" spans="7:9">
      <c r="G33761" s="11"/>
      <c r="H33761" s="12"/>
      <c r="I33761" s="49"/>
    </row>
    <row r="33762" customHeight="1" spans="7:9">
      <c r="G33762" s="11"/>
      <c r="H33762" s="12"/>
      <c r="I33762" s="49"/>
    </row>
    <row r="33763" customHeight="1" spans="7:9">
      <c r="G33763" s="11"/>
      <c r="H33763" s="12"/>
      <c r="I33763" s="49"/>
    </row>
    <row r="33764" customHeight="1" spans="7:9">
      <c r="G33764" s="11"/>
      <c r="H33764" s="12"/>
      <c r="I33764" s="49"/>
    </row>
    <row r="33765" customHeight="1" spans="7:9">
      <c r="G33765" s="11"/>
      <c r="H33765" s="12"/>
      <c r="I33765" s="49"/>
    </row>
    <row r="33766" customHeight="1" spans="7:9">
      <c r="G33766" s="11"/>
      <c r="H33766" s="12"/>
      <c r="I33766" s="49"/>
    </row>
    <row r="33767" customHeight="1" spans="7:9">
      <c r="G33767" s="11"/>
      <c r="H33767" s="12"/>
      <c r="I33767" s="49"/>
    </row>
    <row r="33768" customHeight="1" spans="7:9">
      <c r="G33768" s="11"/>
      <c r="H33768" s="12"/>
      <c r="I33768" s="49"/>
    </row>
    <row r="33769" customHeight="1" spans="7:9">
      <c r="G33769" s="11"/>
      <c r="H33769" s="12"/>
      <c r="I33769" s="49"/>
    </row>
    <row r="33770" customHeight="1" spans="7:9">
      <c r="G33770" s="11"/>
      <c r="H33770" s="12"/>
      <c r="I33770" s="49"/>
    </row>
    <row r="33771" customHeight="1" spans="7:9">
      <c r="G33771" s="11"/>
      <c r="H33771" s="12"/>
      <c r="I33771" s="49"/>
    </row>
    <row r="33772" customHeight="1" spans="7:9">
      <c r="G33772" s="11"/>
      <c r="H33772" s="12"/>
      <c r="I33772" s="49"/>
    </row>
    <row r="33773" customHeight="1" spans="7:9">
      <c r="G33773" s="11"/>
      <c r="H33773" s="12"/>
      <c r="I33773" s="49"/>
    </row>
    <row r="33774" customHeight="1" spans="7:9">
      <c r="G33774" s="11"/>
      <c r="H33774" s="12"/>
      <c r="I33774" s="49"/>
    </row>
    <row r="33775" customHeight="1" spans="7:9">
      <c r="G33775" s="11"/>
      <c r="H33775" s="12"/>
      <c r="I33775" s="49"/>
    </row>
    <row r="33776" customHeight="1" spans="7:9">
      <c r="G33776" s="11"/>
      <c r="H33776" s="12"/>
      <c r="I33776" s="49"/>
    </row>
    <row r="33777" customHeight="1" spans="7:9">
      <c r="G33777" s="11"/>
      <c r="H33777" s="12"/>
      <c r="I33777" s="49"/>
    </row>
    <row r="33778" customHeight="1" spans="7:9">
      <c r="G33778" s="11"/>
      <c r="H33778" s="12"/>
      <c r="I33778" s="49"/>
    </row>
    <row r="33779" customHeight="1" spans="7:9">
      <c r="G33779" s="11"/>
      <c r="H33779" s="12"/>
      <c r="I33779" s="49"/>
    </row>
    <row r="33780" customHeight="1" spans="7:9">
      <c r="G33780" s="11"/>
      <c r="H33780" s="12"/>
      <c r="I33780" s="49"/>
    </row>
    <row r="33781" customHeight="1" spans="7:9">
      <c r="G33781" s="11"/>
      <c r="H33781" s="12"/>
      <c r="I33781" s="49"/>
    </row>
    <row r="33782" customHeight="1" spans="7:9">
      <c r="G33782" s="11"/>
      <c r="H33782" s="12"/>
      <c r="I33782" s="49"/>
    </row>
    <row r="33783" customHeight="1" spans="7:9">
      <c r="G33783" s="11"/>
      <c r="H33783" s="12"/>
      <c r="I33783" s="49"/>
    </row>
    <row r="33784" customHeight="1" spans="7:9">
      <c r="G33784" s="11"/>
      <c r="H33784" s="12"/>
      <c r="I33784" s="49"/>
    </row>
    <row r="33785" customHeight="1" spans="7:9">
      <c r="G33785" s="11"/>
      <c r="H33785" s="12"/>
      <c r="I33785" s="49"/>
    </row>
    <row r="33786" customHeight="1" spans="7:9">
      <c r="G33786" s="11"/>
      <c r="H33786" s="12"/>
      <c r="I33786" s="49"/>
    </row>
    <row r="33787" customHeight="1" spans="7:9">
      <c r="G33787" s="11"/>
      <c r="H33787" s="12"/>
      <c r="I33787" s="49"/>
    </row>
    <row r="33788" customHeight="1" spans="7:9">
      <c r="G33788" s="11"/>
      <c r="H33788" s="12"/>
      <c r="I33788" s="49"/>
    </row>
    <row r="33789" customHeight="1" spans="7:9">
      <c r="G33789" s="11"/>
      <c r="H33789" s="12"/>
      <c r="I33789" s="49"/>
    </row>
    <row r="33790" customHeight="1" spans="7:9">
      <c r="G33790" s="11"/>
      <c r="H33790" s="12"/>
      <c r="I33790" s="49"/>
    </row>
    <row r="33791" customHeight="1" spans="7:9">
      <c r="G33791" s="11"/>
      <c r="H33791" s="12"/>
      <c r="I33791" s="49"/>
    </row>
    <row r="33792" customHeight="1" spans="7:9">
      <c r="G33792" s="11"/>
      <c r="H33792" s="12"/>
      <c r="I33792" s="49"/>
    </row>
    <row r="33793" customHeight="1" spans="7:9">
      <c r="G33793" s="11"/>
      <c r="H33793" s="12"/>
      <c r="I33793" s="49"/>
    </row>
    <row r="33794" customHeight="1" spans="7:9">
      <c r="G33794" s="11"/>
      <c r="H33794" s="12"/>
      <c r="I33794" s="49"/>
    </row>
    <row r="33795" customHeight="1" spans="7:9">
      <c r="G33795" s="11"/>
      <c r="H33795" s="12"/>
      <c r="I33795" s="49"/>
    </row>
    <row r="33796" customHeight="1" spans="7:9">
      <c r="G33796" s="11"/>
      <c r="H33796" s="12"/>
      <c r="I33796" s="49"/>
    </row>
    <row r="33797" customHeight="1" spans="7:9">
      <c r="G33797" s="11"/>
      <c r="H33797" s="12"/>
      <c r="I33797" s="49"/>
    </row>
    <row r="33798" customHeight="1" spans="7:9">
      <c r="G33798" s="11"/>
      <c r="H33798" s="12"/>
      <c r="I33798" s="49"/>
    </row>
    <row r="33799" customHeight="1" spans="7:9">
      <c r="G33799" s="11"/>
      <c r="H33799" s="12"/>
      <c r="I33799" s="49"/>
    </row>
    <row r="33800" customHeight="1" spans="7:9">
      <c r="G33800" s="11"/>
      <c r="H33800" s="12"/>
      <c r="I33800" s="49"/>
    </row>
    <row r="33801" customHeight="1" spans="7:9">
      <c r="G33801" s="11"/>
      <c r="H33801" s="12"/>
      <c r="I33801" s="49"/>
    </row>
    <row r="33802" customHeight="1" spans="7:9">
      <c r="G33802" s="11"/>
      <c r="H33802" s="12"/>
      <c r="I33802" s="49"/>
    </row>
    <row r="33803" customHeight="1" spans="7:9">
      <c r="G33803" s="11"/>
      <c r="H33803" s="12"/>
      <c r="I33803" s="49"/>
    </row>
    <row r="33804" customHeight="1" spans="7:9">
      <c r="G33804" s="11"/>
      <c r="H33804" s="12"/>
      <c r="I33804" s="49"/>
    </row>
    <row r="33805" customHeight="1" spans="7:9">
      <c r="G33805" s="11"/>
      <c r="H33805" s="12"/>
      <c r="I33805" s="49"/>
    </row>
    <row r="33806" customHeight="1" spans="7:9">
      <c r="G33806" s="11"/>
      <c r="H33806" s="12"/>
      <c r="I33806" s="49"/>
    </row>
    <row r="33807" customHeight="1" spans="7:9">
      <c r="G33807" s="11"/>
      <c r="H33807" s="12"/>
      <c r="I33807" s="49"/>
    </row>
    <row r="33808" customHeight="1" spans="7:9">
      <c r="G33808" s="11"/>
      <c r="H33808" s="12"/>
      <c r="I33808" s="49"/>
    </row>
    <row r="33809" customHeight="1" spans="7:9">
      <c r="G33809" s="11"/>
      <c r="H33809" s="12"/>
      <c r="I33809" s="49"/>
    </row>
    <row r="33810" customHeight="1" spans="7:9">
      <c r="G33810" s="11"/>
      <c r="H33810" s="12"/>
      <c r="I33810" s="49"/>
    </row>
    <row r="33811" customHeight="1" spans="7:9">
      <c r="G33811" s="11"/>
      <c r="H33811" s="12"/>
      <c r="I33811" s="49"/>
    </row>
    <row r="33812" customHeight="1" spans="7:9">
      <c r="G33812" s="11"/>
      <c r="H33812" s="12"/>
      <c r="I33812" s="49"/>
    </row>
    <row r="33813" customHeight="1" spans="7:9">
      <c r="G33813" s="11"/>
      <c r="H33813" s="12"/>
      <c r="I33813" s="49"/>
    </row>
    <row r="33814" customHeight="1" spans="7:9">
      <c r="G33814" s="11"/>
      <c r="H33814" s="12"/>
      <c r="I33814" s="49"/>
    </row>
    <row r="33815" customHeight="1" spans="7:9">
      <c r="G33815" s="11"/>
      <c r="H33815" s="12"/>
      <c r="I33815" s="49"/>
    </row>
    <row r="33816" customHeight="1" spans="7:9">
      <c r="G33816" s="11"/>
      <c r="H33816" s="12"/>
      <c r="I33816" s="49"/>
    </row>
    <row r="33817" customHeight="1" spans="7:9">
      <c r="G33817" s="11"/>
      <c r="H33817" s="12"/>
      <c r="I33817" s="49"/>
    </row>
    <row r="33818" customHeight="1" spans="7:9">
      <c r="G33818" s="11"/>
      <c r="H33818" s="12"/>
      <c r="I33818" s="49"/>
    </row>
    <row r="33819" customHeight="1" spans="7:9">
      <c r="G33819" s="11"/>
      <c r="H33819" s="12"/>
      <c r="I33819" s="49"/>
    </row>
    <row r="33820" customHeight="1" spans="7:9">
      <c r="G33820" s="11"/>
      <c r="H33820" s="12"/>
      <c r="I33820" s="49"/>
    </row>
    <row r="33821" customHeight="1" spans="7:9">
      <c r="G33821" s="11"/>
      <c r="H33821" s="12"/>
      <c r="I33821" s="49"/>
    </row>
    <row r="33822" customHeight="1" spans="7:9">
      <c r="G33822" s="11"/>
      <c r="H33822" s="12"/>
      <c r="I33822" s="49"/>
    </row>
    <row r="33823" customHeight="1" spans="7:9">
      <c r="G33823" s="11"/>
      <c r="H33823" s="12"/>
      <c r="I33823" s="49"/>
    </row>
    <row r="33824" customHeight="1" spans="7:9">
      <c r="G33824" s="11"/>
      <c r="H33824" s="12"/>
      <c r="I33824" s="49"/>
    </row>
    <row r="33825" customHeight="1" spans="7:9">
      <c r="G33825" s="11"/>
      <c r="H33825" s="12"/>
      <c r="I33825" s="49"/>
    </row>
    <row r="33826" customHeight="1" spans="7:9">
      <c r="G33826" s="11"/>
      <c r="H33826" s="12"/>
      <c r="I33826" s="49"/>
    </row>
    <row r="33827" customHeight="1" spans="7:9">
      <c r="G33827" s="11"/>
      <c r="H33827" s="12"/>
      <c r="I33827" s="49"/>
    </row>
    <row r="33828" customHeight="1" spans="7:9">
      <c r="G33828" s="11"/>
      <c r="H33828" s="12"/>
      <c r="I33828" s="49"/>
    </row>
    <row r="33829" customHeight="1" spans="7:9">
      <c r="G33829" s="11"/>
      <c r="H33829" s="12"/>
      <c r="I33829" s="49"/>
    </row>
    <row r="33830" customHeight="1" spans="7:9">
      <c r="G33830" s="11"/>
      <c r="H33830" s="12"/>
      <c r="I33830" s="49"/>
    </row>
    <row r="33831" customHeight="1" spans="7:9">
      <c r="G33831" s="11"/>
      <c r="H33831" s="12"/>
      <c r="I33831" s="49"/>
    </row>
    <row r="33832" customHeight="1" spans="7:9">
      <c r="G33832" s="11"/>
      <c r="H33832" s="12"/>
      <c r="I33832" s="49"/>
    </row>
    <row r="33833" customHeight="1" spans="7:9">
      <c r="G33833" s="11"/>
      <c r="H33833" s="12"/>
      <c r="I33833" s="49"/>
    </row>
    <row r="33834" customHeight="1" spans="7:9">
      <c r="G33834" s="11"/>
      <c r="H33834" s="12"/>
      <c r="I33834" s="49"/>
    </row>
    <row r="33835" customHeight="1" spans="7:9">
      <c r="G33835" s="11"/>
      <c r="H33835" s="12"/>
      <c r="I33835" s="49"/>
    </row>
    <row r="33836" customHeight="1" spans="7:9">
      <c r="G33836" s="11"/>
      <c r="H33836" s="12"/>
      <c r="I33836" s="49"/>
    </row>
    <row r="33837" customHeight="1" spans="7:9">
      <c r="G33837" s="11"/>
      <c r="H33837" s="12"/>
      <c r="I33837" s="49"/>
    </row>
    <row r="33838" customHeight="1" spans="7:9">
      <c r="G33838" s="11"/>
      <c r="H33838" s="12"/>
      <c r="I33838" s="49"/>
    </row>
    <row r="33839" customHeight="1" spans="7:9">
      <c r="G33839" s="11"/>
      <c r="H33839" s="12"/>
      <c r="I33839" s="49"/>
    </row>
    <row r="33840" customHeight="1" spans="7:9">
      <c r="G33840" s="11"/>
      <c r="H33840" s="12"/>
      <c r="I33840" s="49"/>
    </row>
    <row r="33841" customHeight="1" spans="7:9">
      <c r="G33841" s="11"/>
      <c r="H33841" s="12"/>
      <c r="I33841" s="49"/>
    </row>
    <row r="33842" customHeight="1" spans="7:9">
      <c r="G33842" s="11"/>
      <c r="H33842" s="12"/>
      <c r="I33842" s="49"/>
    </row>
    <row r="33843" customHeight="1" spans="7:9">
      <c r="G33843" s="11"/>
      <c r="H33843" s="12"/>
      <c r="I33843" s="49"/>
    </row>
    <row r="33844" customHeight="1" spans="7:9">
      <c r="G33844" s="11"/>
      <c r="H33844" s="12"/>
      <c r="I33844" s="49"/>
    </row>
    <row r="33845" customHeight="1" spans="7:9">
      <c r="G33845" s="11"/>
      <c r="H33845" s="12"/>
      <c r="I33845" s="49"/>
    </row>
    <row r="33846" customHeight="1" spans="7:9">
      <c r="G33846" s="11"/>
      <c r="H33846" s="12"/>
      <c r="I33846" s="49"/>
    </row>
    <row r="33847" customHeight="1" spans="7:9">
      <c r="G33847" s="11"/>
      <c r="H33847" s="12"/>
      <c r="I33847" s="49"/>
    </row>
    <row r="33848" customHeight="1" spans="7:9">
      <c r="G33848" s="11"/>
      <c r="H33848" s="12"/>
      <c r="I33848" s="49"/>
    </row>
    <row r="33849" customHeight="1" spans="7:9">
      <c r="G33849" s="11"/>
      <c r="H33849" s="12"/>
      <c r="I33849" s="49"/>
    </row>
    <row r="33850" customHeight="1" spans="7:9">
      <c r="G33850" s="11"/>
      <c r="H33850" s="12"/>
      <c r="I33850" s="49"/>
    </row>
    <row r="33851" customHeight="1" spans="7:9">
      <c r="G33851" s="11"/>
      <c r="H33851" s="12"/>
      <c r="I33851" s="49"/>
    </row>
    <row r="33852" customHeight="1" spans="7:9">
      <c r="G33852" s="11"/>
      <c r="H33852" s="12"/>
      <c r="I33852" s="49"/>
    </row>
    <row r="33853" customHeight="1" spans="7:9">
      <c r="G33853" s="11"/>
      <c r="H33853" s="12"/>
      <c r="I33853" s="49"/>
    </row>
    <row r="33854" customHeight="1" spans="7:9">
      <c r="G33854" s="11"/>
      <c r="H33854" s="12"/>
      <c r="I33854" s="49"/>
    </row>
    <row r="33855" customHeight="1" spans="7:9">
      <c r="G33855" s="11"/>
      <c r="H33855" s="12"/>
      <c r="I33855" s="49"/>
    </row>
    <row r="33856" customHeight="1" spans="7:9">
      <c r="G33856" s="11"/>
      <c r="H33856" s="12"/>
      <c r="I33856" s="49"/>
    </row>
    <row r="33857" customHeight="1" spans="7:9">
      <c r="G33857" s="11"/>
      <c r="H33857" s="12"/>
      <c r="I33857" s="49"/>
    </row>
    <row r="33858" customHeight="1" spans="7:9">
      <c r="G33858" s="11"/>
      <c r="H33858" s="12"/>
      <c r="I33858" s="49"/>
    </row>
    <row r="33859" customHeight="1" spans="7:9">
      <c r="G33859" s="11"/>
      <c r="H33859" s="12"/>
      <c r="I33859" s="49"/>
    </row>
    <row r="33860" customHeight="1" spans="7:9">
      <c r="G33860" s="11"/>
      <c r="H33860" s="12"/>
      <c r="I33860" s="49"/>
    </row>
    <row r="33861" customHeight="1" spans="7:9">
      <c r="G33861" s="11"/>
      <c r="H33861" s="12"/>
      <c r="I33861" s="49"/>
    </row>
    <row r="33862" customHeight="1" spans="7:9">
      <c r="G33862" s="11"/>
      <c r="H33862" s="12"/>
      <c r="I33862" s="49"/>
    </row>
    <row r="33863" customHeight="1" spans="7:9">
      <c r="G33863" s="11"/>
      <c r="H33863" s="12"/>
      <c r="I33863" s="49"/>
    </row>
    <row r="33864" customHeight="1" spans="7:9">
      <c r="G33864" s="11"/>
      <c r="H33864" s="12"/>
      <c r="I33864" s="49"/>
    </row>
    <row r="33865" customHeight="1" spans="7:9">
      <c r="G33865" s="11"/>
      <c r="H33865" s="12"/>
      <c r="I33865" s="49"/>
    </row>
    <row r="33866" customHeight="1" spans="7:9">
      <c r="G33866" s="11"/>
      <c r="H33866" s="12"/>
      <c r="I33866" s="49"/>
    </row>
    <row r="33867" customHeight="1" spans="7:9">
      <c r="G33867" s="11"/>
      <c r="H33867" s="12"/>
      <c r="I33867" s="49"/>
    </row>
    <row r="33868" customHeight="1" spans="7:9">
      <c r="G33868" s="11"/>
      <c r="H33868" s="12"/>
      <c r="I33868" s="49"/>
    </row>
    <row r="33869" customHeight="1" spans="7:9">
      <c r="G33869" s="11"/>
      <c r="H33869" s="12"/>
      <c r="I33869" s="49"/>
    </row>
    <row r="33870" customHeight="1" spans="7:9">
      <c r="G33870" s="11"/>
      <c r="H33870" s="12"/>
      <c r="I33870" s="49"/>
    </row>
    <row r="33871" customHeight="1" spans="7:9">
      <c r="G33871" s="11"/>
      <c r="H33871" s="12"/>
      <c r="I33871" s="49"/>
    </row>
    <row r="33872" customHeight="1" spans="7:9">
      <c r="G33872" s="11"/>
      <c r="H33872" s="12"/>
      <c r="I33872" s="49"/>
    </row>
    <row r="33873" customHeight="1" spans="7:9">
      <c r="G33873" s="11"/>
      <c r="H33873" s="12"/>
      <c r="I33873" s="49"/>
    </row>
    <row r="33874" customHeight="1" spans="7:9">
      <c r="G33874" s="11"/>
      <c r="H33874" s="12"/>
      <c r="I33874" s="49"/>
    </row>
    <row r="33875" customHeight="1" spans="7:9">
      <c r="G33875" s="11"/>
      <c r="H33875" s="12"/>
      <c r="I33875" s="49"/>
    </row>
    <row r="33876" customHeight="1" spans="7:9">
      <c r="G33876" s="11"/>
      <c r="H33876" s="12"/>
      <c r="I33876" s="49"/>
    </row>
    <row r="33877" customHeight="1" spans="7:9">
      <c r="G33877" s="11"/>
      <c r="H33877" s="12"/>
      <c r="I33877" s="49"/>
    </row>
    <row r="33878" customHeight="1" spans="7:9">
      <c r="G33878" s="11"/>
      <c r="H33878" s="12"/>
      <c r="I33878" s="49"/>
    </row>
    <row r="33879" customHeight="1" spans="7:9">
      <c r="G33879" s="11"/>
      <c r="H33879" s="12"/>
      <c r="I33879" s="49"/>
    </row>
    <row r="33880" customHeight="1" spans="7:9">
      <c r="G33880" s="11"/>
      <c r="H33880" s="12"/>
      <c r="I33880" s="49"/>
    </row>
    <row r="33881" customHeight="1" spans="7:9">
      <c r="G33881" s="11"/>
      <c r="H33881" s="12"/>
      <c r="I33881" s="49"/>
    </row>
    <row r="33882" customHeight="1" spans="7:9">
      <c r="G33882" s="11"/>
      <c r="H33882" s="12"/>
      <c r="I33882" s="49"/>
    </row>
    <row r="33883" customHeight="1" spans="7:9">
      <c r="G33883" s="11"/>
      <c r="H33883" s="12"/>
      <c r="I33883" s="49"/>
    </row>
    <row r="33884" customHeight="1" spans="7:9">
      <c r="G33884" s="11"/>
      <c r="H33884" s="12"/>
      <c r="I33884" s="49"/>
    </row>
    <row r="33885" customHeight="1" spans="7:9">
      <c r="G33885" s="11"/>
      <c r="H33885" s="12"/>
      <c r="I33885" s="49"/>
    </row>
    <row r="33886" customHeight="1" spans="7:9">
      <c r="G33886" s="11"/>
      <c r="H33886" s="12"/>
      <c r="I33886" s="49"/>
    </row>
    <row r="33887" customHeight="1" spans="7:9">
      <c r="G33887" s="11"/>
      <c r="H33887" s="12"/>
      <c r="I33887" s="49"/>
    </row>
    <row r="33888" customHeight="1" spans="7:9">
      <c r="G33888" s="11"/>
      <c r="H33888" s="12"/>
      <c r="I33888" s="49"/>
    </row>
    <row r="33889" customHeight="1" spans="7:9">
      <c r="G33889" s="11"/>
      <c r="H33889" s="12"/>
      <c r="I33889" s="49"/>
    </row>
    <row r="33890" customHeight="1" spans="7:9">
      <c r="G33890" s="11"/>
      <c r="H33890" s="12"/>
      <c r="I33890" s="49"/>
    </row>
    <row r="33891" customHeight="1" spans="7:9">
      <c r="G33891" s="11"/>
      <c r="H33891" s="12"/>
      <c r="I33891" s="49"/>
    </row>
    <row r="33892" customHeight="1" spans="7:9">
      <c r="G33892" s="11"/>
      <c r="H33892" s="12"/>
      <c r="I33892" s="49"/>
    </row>
    <row r="33893" customHeight="1" spans="7:9">
      <c r="G33893" s="11"/>
      <c r="H33893" s="12"/>
      <c r="I33893" s="49"/>
    </row>
    <row r="33894" customHeight="1" spans="7:9">
      <c r="G33894" s="11"/>
      <c r="H33894" s="12"/>
      <c r="I33894" s="49"/>
    </row>
    <row r="33895" customHeight="1" spans="7:9">
      <c r="G33895" s="11"/>
      <c r="H33895" s="12"/>
      <c r="I33895" s="49"/>
    </row>
    <row r="33896" customHeight="1" spans="7:9">
      <c r="G33896" s="11"/>
      <c r="H33896" s="12"/>
      <c r="I33896" s="49"/>
    </row>
    <row r="33897" customHeight="1" spans="7:9">
      <c r="G33897" s="11"/>
      <c r="H33897" s="12"/>
      <c r="I33897" s="49"/>
    </row>
    <row r="33898" customHeight="1" spans="7:9">
      <c r="G33898" s="11"/>
      <c r="H33898" s="12"/>
      <c r="I33898" s="49"/>
    </row>
    <row r="33899" customHeight="1" spans="7:9">
      <c r="G33899" s="11"/>
      <c r="H33899" s="12"/>
      <c r="I33899" s="49"/>
    </row>
    <row r="33900" customHeight="1" spans="7:9">
      <c r="G33900" s="11"/>
      <c r="H33900" s="12"/>
      <c r="I33900" s="49"/>
    </row>
    <row r="33901" customHeight="1" spans="7:9">
      <c r="G33901" s="11"/>
      <c r="H33901" s="12"/>
      <c r="I33901" s="49"/>
    </row>
    <row r="33902" customHeight="1" spans="7:9">
      <c r="G33902" s="11"/>
      <c r="H33902" s="12"/>
      <c r="I33902" s="49"/>
    </row>
    <row r="33903" customHeight="1" spans="7:9">
      <c r="G33903" s="11"/>
      <c r="H33903" s="12"/>
      <c r="I33903" s="49"/>
    </row>
    <row r="33904" customHeight="1" spans="7:9">
      <c r="G33904" s="11"/>
      <c r="H33904" s="12"/>
      <c r="I33904" s="49"/>
    </row>
    <row r="33905" customHeight="1" spans="7:9">
      <c r="G33905" s="11"/>
      <c r="H33905" s="12"/>
      <c r="I33905" s="49"/>
    </row>
    <row r="33906" customHeight="1" spans="7:9">
      <c r="G33906" s="11"/>
      <c r="H33906" s="12"/>
      <c r="I33906" s="49"/>
    </row>
    <row r="33907" customHeight="1" spans="7:9">
      <c r="G33907" s="11"/>
      <c r="H33907" s="12"/>
      <c r="I33907" s="49"/>
    </row>
    <row r="33908" customHeight="1" spans="7:9">
      <c r="G33908" s="11"/>
      <c r="H33908" s="12"/>
      <c r="I33908" s="49"/>
    </row>
    <row r="33909" customHeight="1" spans="7:9">
      <c r="G33909" s="11"/>
      <c r="H33909" s="12"/>
      <c r="I33909" s="49"/>
    </row>
    <row r="33910" customHeight="1" spans="7:9">
      <c r="G33910" s="11"/>
      <c r="H33910" s="12"/>
      <c r="I33910" s="49"/>
    </row>
    <row r="33911" customHeight="1" spans="7:9">
      <c r="G33911" s="11"/>
      <c r="H33911" s="12"/>
      <c r="I33911" s="49"/>
    </row>
    <row r="33912" customHeight="1" spans="7:9">
      <c r="G33912" s="11"/>
      <c r="H33912" s="12"/>
      <c r="I33912" s="49"/>
    </row>
    <row r="33913" customHeight="1" spans="7:9">
      <c r="G33913" s="11"/>
      <c r="H33913" s="12"/>
      <c r="I33913" s="49"/>
    </row>
    <row r="33914" customHeight="1" spans="7:9">
      <c r="G33914" s="11"/>
      <c r="H33914" s="12"/>
      <c r="I33914" s="49"/>
    </row>
    <row r="33915" customHeight="1" spans="7:9">
      <c r="G33915" s="11"/>
      <c r="H33915" s="12"/>
      <c r="I33915" s="49"/>
    </row>
    <row r="33916" customHeight="1" spans="7:9">
      <c r="G33916" s="11"/>
      <c r="H33916" s="12"/>
      <c r="I33916" s="49"/>
    </row>
    <row r="33917" customHeight="1" spans="7:9">
      <c r="G33917" s="11"/>
      <c r="H33917" s="12"/>
      <c r="I33917" s="49"/>
    </row>
    <row r="33918" customHeight="1" spans="7:9">
      <c r="G33918" s="11"/>
      <c r="H33918" s="12"/>
      <c r="I33918" s="49"/>
    </row>
    <row r="33919" customHeight="1" spans="7:9">
      <c r="G33919" s="11"/>
      <c r="H33919" s="12"/>
      <c r="I33919" s="49"/>
    </row>
    <row r="33920" customHeight="1" spans="7:9">
      <c r="G33920" s="11"/>
      <c r="H33920" s="12"/>
      <c r="I33920" s="49"/>
    </row>
    <row r="33921" customHeight="1" spans="7:9">
      <c r="G33921" s="11"/>
      <c r="H33921" s="12"/>
      <c r="I33921" s="49"/>
    </row>
    <row r="33922" customHeight="1" spans="7:9">
      <c r="G33922" s="11"/>
      <c r="H33922" s="12"/>
      <c r="I33922" s="49"/>
    </row>
    <row r="33923" customHeight="1" spans="7:9">
      <c r="G33923" s="11"/>
      <c r="H33923" s="12"/>
      <c r="I33923" s="49"/>
    </row>
    <row r="33924" customHeight="1" spans="7:9">
      <c r="G33924" s="11"/>
      <c r="H33924" s="12"/>
      <c r="I33924" s="49"/>
    </row>
    <row r="33925" customHeight="1" spans="7:9">
      <c r="G33925" s="11"/>
      <c r="H33925" s="12"/>
      <c r="I33925" s="49"/>
    </row>
    <row r="33926" customHeight="1" spans="7:9">
      <c r="G33926" s="11"/>
      <c r="H33926" s="12"/>
      <c r="I33926" s="49"/>
    </row>
    <row r="33927" customHeight="1" spans="7:9">
      <c r="G33927" s="11"/>
      <c r="H33927" s="12"/>
      <c r="I33927" s="49"/>
    </row>
    <row r="33928" customHeight="1" spans="7:9">
      <c r="G33928" s="11"/>
      <c r="H33928" s="12"/>
      <c r="I33928" s="49"/>
    </row>
    <row r="33929" customHeight="1" spans="7:9">
      <c r="G33929" s="11"/>
      <c r="H33929" s="12"/>
      <c r="I33929" s="49"/>
    </row>
    <row r="33930" customHeight="1" spans="7:9">
      <c r="G33930" s="11"/>
      <c r="H33930" s="12"/>
      <c r="I33930" s="49"/>
    </row>
    <row r="33931" customHeight="1" spans="7:9">
      <c r="G33931" s="11"/>
      <c r="H33931" s="12"/>
      <c r="I33931" s="49"/>
    </row>
    <row r="33932" customHeight="1" spans="7:9">
      <c r="G33932" s="11"/>
      <c r="H33932" s="12"/>
      <c r="I33932" s="49"/>
    </row>
    <row r="33933" customHeight="1" spans="7:9">
      <c r="G33933" s="11"/>
      <c r="H33933" s="12"/>
      <c r="I33933" s="49"/>
    </row>
    <row r="33934" customHeight="1" spans="7:9">
      <c r="G33934" s="11"/>
      <c r="H33934" s="12"/>
      <c r="I33934" s="49"/>
    </row>
    <row r="33935" customHeight="1" spans="7:9">
      <c r="G33935" s="11"/>
      <c r="H33935" s="12"/>
      <c r="I33935" s="49"/>
    </row>
    <row r="33936" customHeight="1" spans="7:9">
      <c r="G33936" s="11"/>
      <c r="H33936" s="12"/>
      <c r="I33936" s="49"/>
    </row>
    <row r="33937" customHeight="1" spans="7:9">
      <c r="G33937" s="11"/>
      <c r="H33937" s="12"/>
      <c r="I33937" s="49"/>
    </row>
    <row r="33938" customHeight="1" spans="7:9">
      <c r="G33938" s="11"/>
      <c r="H33938" s="12"/>
      <c r="I33938" s="49"/>
    </row>
    <row r="33939" customHeight="1" spans="7:9">
      <c r="G33939" s="11"/>
      <c r="H33939" s="12"/>
      <c r="I33939" s="49"/>
    </row>
    <row r="33940" customHeight="1" spans="7:9">
      <c r="G33940" s="11"/>
      <c r="H33940" s="12"/>
      <c r="I33940" s="49"/>
    </row>
    <row r="33941" customHeight="1" spans="7:9">
      <c r="G33941" s="11"/>
      <c r="H33941" s="12"/>
      <c r="I33941" s="49"/>
    </row>
    <row r="33942" customHeight="1" spans="7:9">
      <c r="G33942" s="11"/>
      <c r="H33942" s="12"/>
      <c r="I33942" s="49"/>
    </row>
    <row r="33943" customHeight="1" spans="7:9">
      <c r="G33943" s="11"/>
      <c r="H33943" s="12"/>
      <c r="I33943" s="49"/>
    </row>
    <row r="33944" customHeight="1" spans="7:9">
      <c r="G33944" s="11"/>
      <c r="H33944" s="12"/>
      <c r="I33944" s="49"/>
    </row>
    <row r="33945" customHeight="1" spans="7:9">
      <c r="G33945" s="11"/>
      <c r="H33945" s="12"/>
      <c r="I33945" s="49"/>
    </row>
    <row r="33946" customHeight="1" spans="7:9">
      <c r="G33946" s="11"/>
      <c r="H33946" s="12"/>
      <c r="I33946" s="49"/>
    </row>
    <row r="33947" customHeight="1" spans="7:9">
      <c r="G33947" s="11"/>
      <c r="H33947" s="12"/>
      <c r="I33947" s="49"/>
    </row>
    <row r="33948" customHeight="1" spans="7:9">
      <c r="G33948" s="11"/>
      <c r="H33948" s="12"/>
      <c r="I33948" s="49"/>
    </row>
    <row r="33949" customHeight="1" spans="7:9">
      <c r="G33949" s="11"/>
      <c r="H33949" s="12"/>
      <c r="I33949" s="49"/>
    </row>
    <row r="33950" customHeight="1" spans="7:9">
      <c r="G33950" s="11"/>
      <c r="H33950" s="12"/>
      <c r="I33950" s="49"/>
    </row>
    <row r="33951" customHeight="1" spans="7:9">
      <c r="G33951" s="11"/>
      <c r="H33951" s="12"/>
      <c r="I33951" s="49"/>
    </row>
    <row r="33952" customHeight="1" spans="7:9">
      <c r="G33952" s="11"/>
      <c r="H33952" s="12"/>
      <c r="I33952" s="49"/>
    </row>
    <row r="33953" customHeight="1" spans="7:9">
      <c r="G33953" s="11"/>
      <c r="H33953" s="12"/>
      <c r="I33953" s="49"/>
    </row>
    <row r="33954" customHeight="1" spans="7:9">
      <c r="G33954" s="11"/>
      <c r="H33954" s="12"/>
      <c r="I33954" s="49"/>
    </row>
    <row r="33955" customHeight="1" spans="7:9">
      <c r="G33955" s="11"/>
      <c r="H33955" s="12"/>
      <c r="I33955" s="49"/>
    </row>
    <row r="33956" customHeight="1" spans="7:9">
      <c r="G33956" s="11"/>
      <c r="H33956" s="12"/>
      <c r="I33956" s="49"/>
    </row>
    <row r="33957" customHeight="1" spans="7:9">
      <c r="G33957" s="11"/>
      <c r="H33957" s="12"/>
      <c r="I33957" s="49"/>
    </row>
    <row r="33958" customHeight="1" spans="7:9">
      <c r="G33958" s="11"/>
      <c r="H33958" s="12"/>
      <c r="I33958" s="49"/>
    </row>
    <row r="33959" customHeight="1" spans="7:9">
      <c r="G33959" s="11"/>
      <c r="H33959" s="12"/>
      <c r="I33959" s="49"/>
    </row>
    <row r="33960" customHeight="1" spans="7:9">
      <c r="G33960" s="11"/>
      <c r="H33960" s="12"/>
      <c r="I33960" s="49"/>
    </row>
    <row r="33961" customHeight="1" spans="7:9">
      <c r="G33961" s="11"/>
      <c r="H33961" s="12"/>
      <c r="I33961" s="49"/>
    </row>
    <row r="33962" customHeight="1" spans="7:9">
      <c r="G33962" s="11"/>
      <c r="H33962" s="12"/>
      <c r="I33962" s="49"/>
    </row>
    <row r="33963" customHeight="1" spans="7:9">
      <c r="G33963" s="11"/>
      <c r="H33963" s="12"/>
      <c r="I33963" s="49"/>
    </row>
    <row r="33964" customHeight="1" spans="7:9">
      <c r="G33964" s="11"/>
      <c r="H33964" s="12"/>
      <c r="I33964" s="49"/>
    </row>
    <row r="33965" customHeight="1" spans="7:9">
      <c r="G33965" s="11"/>
      <c r="H33965" s="12"/>
      <c r="I33965" s="49"/>
    </row>
    <row r="33966" customHeight="1" spans="7:9">
      <c r="G33966" s="11"/>
      <c r="H33966" s="12"/>
      <c r="I33966" s="49"/>
    </row>
    <row r="33967" customHeight="1" spans="7:9">
      <c r="G33967" s="11"/>
      <c r="H33967" s="12"/>
      <c r="I33967" s="49"/>
    </row>
    <row r="33968" customHeight="1" spans="7:9">
      <c r="G33968" s="11"/>
      <c r="H33968" s="12"/>
      <c r="I33968" s="49"/>
    </row>
    <row r="33969" customHeight="1" spans="7:9">
      <c r="G33969" s="11"/>
      <c r="H33969" s="12"/>
      <c r="I33969" s="49"/>
    </row>
    <row r="33970" customHeight="1" spans="7:9">
      <c r="G33970" s="11"/>
      <c r="H33970" s="12"/>
      <c r="I33970" s="49"/>
    </row>
    <row r="33971" customHeight="1" spans="7:9">
      <c r="G33971" s="11"/>
      <c r="H33971" s="12"/>
      <c r="I33971" s="49"/>
    </row>
    <row r="33972" customHeight="1" spans="7:9">
      <c r="G33972" s="11"/>
      <c r="H33972" s="12"/>
      <c r="I33972" s="49"/>
    </row>
    <row r="33973" customHeight="1" spans="7:9">
      <c r="G33973" s="11"/>
      <c r="H33973" s="12"/>
      <c r="I33973" s="49"/>
    </row>
    <row r="33974" customHeight="1" spans="7:9">
      <c r="G33974" s="11"/>
      <c r="H33974" s="12"/>
      <c r="I33974" s="49"/>
    </row>
    <row r="33975" customHeight="1" spans="7:9">
      <c r="G33975" s="11"/>
      <c r="H33975" s="12"/>
      <c r="I33975" s="49"/>
    </row>
    <row r="33976" customHeight="1" spans="7:9">
      <c r="G33976" s="11"/>
      <c r="H33976" s="12"/>
      <c r="I33976" s="49"/>
    </row>
    <row r="33977" customHeight="1" spans="7:9">
      <c r="G33977" s="11"/>
      <c r="H33977" s="12"/>
      <c r="I33977" s="49"/>
    </row>
    <row r="33978" customHeight="1" spans="7:9">
      <c r="G33978" s="11"/>
      <c r="H33978" s="12"/>
      <c r="I33978" s="49"/>
    </row>
    <row r="33979" customHeight="1" spans="7:9">
      <c r="G33979" s="11"/>
      <c r="H33979" s="12"/>
      <c r="I33979" s="49"/>
    </row>
    <row r="33980" customHeight="1" spans="7:9">
      <c r="G33980" s="11"/>
      <c r="H33980" s="12"/>
      <c r="I33980" s="49"/>
    </row>
    <row r="33981" customHeight="1" spans="7:9">
      <c r="G33981" s="11"/>
      <c r="H33981" s="12"/>
      <c r="I33981" s="49"/>
    </row>
    <row r="33982" customHeight="1" spans="7:9">
      <c r="G33982" s="11"/>
      <c r="H33982" s="12"/>
      <c r="I33982" s="49"/>
    </row>
    <row r="33983" customHeight="1" spans="7:9">
      <c r="G33983" s="11"/>
      <c r="H33983" s="12"/>
      <c r="I33983" s="49"/>
    </row>
    <row r="33984" customHeight="1" spans="7:9">
      <c r="G33984" s="11"/>
      <c r="H33984" s="12"/>
      <c r="I33984" s="49"/>
    </row>
    <row r="33985" customHeight="1" spans="7:9">
      <c r="G33985" s="11"/>
      <c r="H33985" s="12"/>
      <c r="I33985" s="49"/>
    </row>
    <row r="33986" customHeight="1" spans="7:9">
      <c r="G33986" s="11"/>
      <c r="H33986" s="12"/>
      <c r="I33986" s="49"/>
    </row>
    <row r="33987" customHeight="1" spans="7:9">
      <c r="G33987" s="11"/>
      <c r="H33987" s="12"/>
      <c r="I33987" s="49"/>
    </row>
    <row r="33988" customHeight="1" spans="7:9">
      <c r="G33988" s="11"/>
      <c r="H33988" s="12"/>
      <c r="I33988" s="49"/>
    </row>
    <row r="33989" customHeight="1" spans="7:9">
      <c r="G33989" s="11"/>
      <c r="H33989" s="12"/>
      <c r="I33989" s="49"/>
    </row>
    <row r="33990" customHeight="1" spans="7:9">
      <c r="G33990" s="11"/>
      <c r="H33990" s="12"/>
      <c r="I33990" s="49"/>
    </row>
    <row r="33991" customHeight="1" spans="7:9">
      <c r="G33991" s="11"/>
      <c r="H33991" s="12"/>
      <c r="I33991" s="49"/>
    </row>
    <row r="33992" customHeight="1" spans="7:9">
      <c r="G33992" s="11"/>
      <c r="H33992" s="12"/>
      <c r="I33992" s="49"/>
    </row>
    <row r="33993" customHeight="1" spans="7:9">
      <c r="G33993" s="11"/>
      <c r="H33993" s="12"/>
      <c r="I33993" s="49"/>
    </row>
    <row r="33994" customHeight="1" spans="7:9">
      <c r="G33994" s="11"/>
      <c r="H33994" s="12"/>
      <c r="I33994" s="49"/>
    </row>
    <row r="33995" customHeight="1" spans="7:9">
      <c r="G33995" s="11"/>
      <c r="H33995" s="12"/>
      <c r="I33995" s="49"/>
    </row>
    <row r="33996" customHeight="1" spans="7:9">
      <c r="G33996" s="11"/>
      <c r="H33996" s="12"/>
      <c r="I33996" s="49"/>
    </row>
    <row r="33997" customHeight="1" spans="7:9">
      <c r="G33997" s="11"/>
      <c r="H33997" s="12"/>
      <c r="I33997" s="49"/>
    </row>
    <row r="33998" customHeight="1" spans="7:9">
      <c r="G33998" s="11"/>
      <c r="H33998" s="12"/>
      <c r="I33998" s="49"/>
    </row>
    <row r="33999" customHeight="1" spans="7:9">
      <c r="G33999" s="11"/>
      <c r="H33999" s="12"/>
      <c r="I33999" s="49"/>
    </row>
    <row r="34000" customHeight="1" spans="7:9">
      <c r="G34000" s="11"/>
      <c r="H34000" s="12"/>
      <c r="I34000" s="49"/>
    </row>
    <row r="34001" customHeight="1" spans="7:9">
      <c r="G34001" s="11"/>
      <c r="H34001" s="12"/>
      <c r="I34001" s="49"/>
    </row>
    <row r="34002" customHeight="1" spans="7:9">
      <c r="G34002" s="11"/>
      <c r="H34002" s="12"/>
      <c r="I34002" s="49"/>
    </row>
    <row r="34003" customHeight="1" spans="7:9">
      <c r="G34003" s="11"/>
      <c r="H34003" s="12"/>
      <c r="I34003" s="49"/>
    </row>
    <row r="34004" customHeight="1" spans="7:9">
      <c r="G34004" s="11"/>
      <c r="H34004" s="12"/>
      <c r="I34004" s="49"/>
    </row>
    <row r="34005" customHeight="1" spans="7:9">
      <c r="G34005" s="11"/>
      <c r="H34005" s="12"/>
      <c r="I34005" s="49"/>
    </row>
    <row r="34006" customHeight="1" spans="7:9">
      <c r="G34006" s="11"/>
      <c r="H34006" s="12"/>
      <c r="I34006" s="49"/>
    </row>
    <row r="34007" customHeight="1" spans="7:9">
      <c r="G34007" s="11"/>
      <c r="H34007" s="12"/>
      <c r="I34007" s="49"/>
    </row>
    <row r="34008" customHeight="1" spans="7:9">
      <c r="G34008" s="11"/>
      <c r="H34008" s="12"/>
      <c r="I34008" s="49"/>
    </row>
    <row r="34009" customHeight="1" spans="7:9">
      <c r="G34009" s="11"/>
      <c r="H34009" s="12"/>
      <c r="I34009" s="49"/>
    </row>
    <row r="34010" customHeight="1" spans="7:9">
      <c r="G34010" s="11"/>
      <c r="H34010" s="12"/>
      <c r="I34010" s="49"/>
    </row>
    <row r="34011" customHeight="1" spans="7:9">
      <c r="G34011" s="11"/>
      <c r="H34011" s="12"/>
      <c r="I34011" s="49"/>
    </row>
    <row r="34012" customHeight="1" spans="7:9">
      <c r="G34012" s="11"/>
      <c r="H34012" s="12"/>
      <c r="I34012" s="49"/>
    </row>
    <row r="34013" customHeight="1" spans="7:9">
      <c r="G34013" s="11"/>
      <c r="H34013" s="12"/>
      <c r="I34013" s="49"/>
    </row>
    <row r="34014" customHeight="1" spans="7:9">
      <c r="G34014" s="11"/>
      <c r="H34014" s="12"/>
      <c r="I34014" s="49"/>
    </row>
    <row r="34015" customHeight="1" spans="7:9">
      <c r="G34015" s="11"/>
      <c r="H34015" s="12"/>
      <c r="I34015" s="49"/>
    </row>
    <row r="34016" customHeight="1" spans="7:9">
      <c r="G34016" s="11"/>
      <c r="H34016" s="12"/>
      <c r="I34016" s="49"/>
    </row>
    <row r="34017" customHeight="1" spans="7:9">
      <c r="G34017" s="11"/>
      <c r="H34017" s="12"/>
      <c r="I34017" s="49"/>
    </row>
    <row r="34018" customHeight="1" spans="7:9">
      <c r="G34018" s="11"/>
      <c r="H34018" s="12"/>
      <c r="I34018" s="49"/>
    </row>
    <row r="34019" customHeight="1" spans="7:9">
      <c r="G34019" s="11"/>
      <c r="H34019" s="12"/>
      <c r="I34019" s="49"/>
    </row>
    <row r="34020" customHeight="1" spans="7:9">
      <c r="G34020" s="11"/>
      <c r="H34020" s="12"/>
      <c r="I34020" s="49"/>
    </row>
    <row r="34021" customHeight="1" spans="7:9">
      <c r="G34021" s="11"/>
      <c r="H34021" s="12"/>
      <c r="I34021" s="49"/>
    </row>
    <row r="34022" customHeight="1" spans="7:9">
      <c r="G34022" s="11"/>
      <c r="H34022" s="12"/>
      <c r="I34022" s="49"/>
    </row>
    <row r="34023" customHeight="1" spans="7:9">
      <c r="G34023" s="11"/>
      <c r="H34023" s="12"/>
      <c r="I34023" s="49"/>
    </row>
    <row r="34024" customHeight="1" spans="7:9">
      <c r="G34024" s="11"/>
      <c r="H34024" s="12"/>
      <c r="I34024" s="49"/>
    </row>
    <row r="34025" customHeight="1" spans="7:9">
      <c r="G34025" s="11"/>
      <c r="H34025" s="12"/>
      <c r="I34025" s="49"/>
    </row>
    <row r="34026" customHeight="1" spans="7:9">
      <c r="G34026" s="11"/>
      <c r="H34026" s="12"/>
      <c r="I34026" s="49"/>
    </row>
    <row r="34027" customHeight="1" spans="7:9">
      <c r="G34027" s="11"/>
      <c r="H34027" s="12"/>
      <c r="I34027" s="49"/>
    </row>
    <row r="34028" customHeight="1" spans="7:9">
      <c r="G34028" s="11"/>
      <c r="H34028" s="12"/>
      <c r="I34028" s="49"/>
    </row>
    <row r="34029" customHeight="1" spans="7:9">
      <c r="G34029" s="11"/>
      <c r="H34029" s="12"/>
      <c r="I34029" s="49"/>
    </row>
    <row r="34030" customHeight="1" spans="7:9">
      <c r="G34030" s="11"/>
      <c r="H34030" s="12"/>
      <c r="I34030" s="49"/>
    </row>
    <row r="34031" customHeight="1" spans="7:9">
      <c r="G34031" s="11"/>
      <c r="H34031" s="12"/>
      <c r="I34031" s="49"/>
    </row>
    <row r="34032" customHeight="1" spans="7:9">
      <c r="G34032" s="11"/>
      <c r="H34032" s="12"/>
      <c r="I34032" s="49"/>
    </row>
    <row r="34033" customHeight="1" spans="7:9">
      <c r="G34033" s="11"/>
      <c r="H34033" s="12"/>
      <c r="I34033" s="49"/>
    </row>
    <row r="34034" customHeight="1" spans="7:9">
      <c r="G34034" s="11"/>
      <c r="H34034" s="12"/>
      <c r="I34034" s="49"/>
    </row>
    <row r="34035" customHeight="1" spans="7:9">
      <c r="G34035" s="11"/>
      <c r="H34035" s="12"/>
      <c r="I34035" s="49"/>
    </row>
    <row r="34036" customHeight="1" spans="7:9">
      <c r="G34036" s="11"/>
      <c r="H34036" s="12"/>
      <c r="I34036" s="49"/>
    </row>
    <row r="34037" customHeight="1" spans="7:9">
      <c r="G34037" s="11"/>
      <c r="H34037" s="12"/>
      <c r="I34037" s="49"/>
    </row>
    <row r="34038" customHeight="1" spans="7:9">
      <c r="G34038" s="11"/>
      <c r="H34038" s="12"/>
      <c r="I34038" s="49"/>
    </row>
    <row r="34039" customHeight="1" spans="7:9">
      <c r="G34039" s="11"/>
      <c r="H34039" s="12"/>
      <c r="I34039" s="49"/>
    </row>
    <row r="34040" customHeight="1" spans="7:9">
      <c r="G34040" s="11"/>
      <c r="H34040" s="12"/>
      <c r="I34040" s="49"/>
    </row>
    <row r="34041" customHeight="1" spans="7:9">
      <c r="G34041" s="11"/>
      <c r="H34041" s="12"/>
      <c r="I34041" s="49"/>
    </row>
    <row r="34042" customHeight="1" spans="7:9">
      <c r="G34042" s="11"/>
      <c r="H34042" s="12"/>
      <c r="I34042" s="49"/>
    </row>
    <row r="34043" customHeight="1" spans="7:9">
      <c r="G34043" s="11"/>
      <c r="H34043" s="12"/>
      <c r="I34043" s="49"/>
    </row>
    <row r="34044" customHeight="1" spans="7:9">
      <c r="G34044" s="11"/>
      <c r="H34044" s="12"/>
      <c r="I34044" s="49"/>
    </row>
    <row r="34045" customHeight="1" spans="7:9">
      <c r="G34045" s="11"/>
      <c r="H34045" s="12"/>
      <c r="I34045" s="49"/>
    </row>
    <row r="34046" customHeight="1" spans="7:9">
      <c r="G34046" s="11"/>
      <c r="H34046" s="12"/>
      <c r="I34046" s="49"/>
    </row>
    <row r="34047" customHeight="1" spans="7:9">
      <c r="G34047" s="11"/>
      <c r="H34047" s="12"/>
      <c r="I34047" s="49"/>
    </row>
    <row r="34048" customHeight="1" spans="7:9">
      <c r="G34048" s="11"/>
      <c r="H34048" s="12"/>
      <c r="I34048" s="49"/>
    </row>
    <row r="34049" customHeight="1" spans="7:9">
      <c r="G34049" s="11"/>
      <c r="H34049" s="12"/>
      <c r="I34049" s="49"/>
    </row>
    <row r="34050" customHeight="1" spans="7:9">
      <c r="G34050" s="11"/>
      <c r="H34050" s="12"/>
      <c r="I34050" s="49"/>
    </row>
    <row r="34051" customHeight="1" spans="7:9">
      <c r="G34051" s="11"/>
      <c r="H34051" s="12"/>
      <c r="I34051" s="49"/>
    </row>
    <row r="34052" customHeight="1" spans="7:9">
      <c r="G34052" s="11"/>
      <c r="H34052" s="12"/>
      <c r="I34052" s="49"/>
    </row>
    <row r="34053" customHeight="1" spans="7:9">
      <c r="G34053" s="11"/>
      <c r="H34053" s="12"/>
      <c r="I34053" s="49"/>
    </row>
    <row r="34054" customHeight="1" spans="7:9">
      <c r="G34054" s="11"/>
      <c r="H34054" s="12"/>
      <c r="I34054" s="49"/>
    </row>
    <row r="34055" customHeight="1" spans="7:9">
      <c r="G34055" s="11"/>
      <c r="H34055" s="12"/>
      <c r="I34055" s="49"/>
    </row>
    <row r="34056" customHeight="1" spans="7:9">
      <c r="G34056" s="11"/>
      <c r="H34056" s="12"/>
      <c r="I34056" s="49"/>
    </row>
    <row r="34057" customHeight="1" spans="7:9">
      <c r="G34057" s="11"/>
      <c r="H34057" s="12"/>
      <c r="I34057" s="49"/>
    </row>
    <row r="34058" customHeight="1" spans="7:9">
      <c r="G34058" s="11"/>
      <c r="H34058" s="12"/>
      <c r="I34058" s="49"/>
    </row>
    <row r="34059" customHeight="1" spans="7:9">
      <c r="G34059" s="11"/>
      <c r="H34059" s="12"/>
      <c r="I34059" s="49"/>
    </row>
    <row r="34060" customHeight="1" spans="7:9">
      <c r="G34060" s="11"/>
      <c r="H34060" s="12"/>
      <c r="I34060" s="49"/>
    </row>
    <row r="34061" customHeight="1" spans="7:9">
      <c r="G34061" s="11"/>
      <c r="H34061" s="12"/>
      <c r="I34061" s="49"/>
    </row>
    <row r="34062" customHeight="1" spans="7:9">
      <c r="G34062" s="11"/>
      <c r="H34062" s="12"/>
      <c r="I34062" s="49"/>
    </row>
    <row r="34063" customHeight="1" spans="7:9">
      <c r="G34063" s="11"/>
      <c r="H34063" s="12"/>
      <c r="I34063" s="49"/>
    </row>
    <row r="34064" customHeight="1" spans="7:9">
      <c r="G34064" s="11"/>
      <c r="H34064" s="12"/>
      <c r="I34064" s="49"/>
    </row>
    <row r="34065" customHeight="1" spans="7:9">
      <c r="G34065" s="11"/>
      <c r="H34065" s="12"/>
      <c r="I34065" s="49"/>
    </row>
    <row r="34066" customHeight="1" spans="7:9">
      <c r="G34066" s="11"/>
      <c r="H34066" s="12"/>
      <c r="I34066" s="49"/>
    </row>
    <row r="34067" customHeight="1" spans="7:9">
      <c r="G34067" s="11"/>
      <c r="H34067" s="12"/>
      <c r="I34067" s="49"/>
    </row>
    <row r="34068" customHeight="1" spans="7:9">
      <c r="G34068" s="11"/>
      <c r="H34068" s="12"/>
      <c r="I34068" s="49"/>
    </row>
    <row r="34069" customHeight="1" spans="7:9">
      <c r="G34069" s="11"/>
      <c r="H34069" s="12"/>
      <c r="I34069" s="49"/>
    </row>
    <row r="34070" customHeight="1" spans="7:9">
      <c r="G34070" s="11"/>
      <c r="H34070" s="12"/>
      <c r="I34070" s="49"/>
    </row>
    <row r="34071" customHeight="1" spans="7:9">
      <c r="G34071" s="11"/>
      <c r="H34071" s="12"/>
      <c r="I34071" s="49"/>
    </row>
    <row r="34072" customHeight="1" spans="7:9">
      <c r="G34072" s="11"/>
      <c r="H34072" s="12"/>
      <c r="I34072" s="49"/>
    </row>
    <row r="34073" customHeight="1" spans="7:9">
      <c r="G34073" s="11"/>
      <c r="H34073" s="12"/>
      <c r="I34073" s="49"/>
    </row>
    <row r="34074" customHeight="1" spans="7:9">
      <c r="G34074" s="11"/>
      <c r="H34074" s="12"/>
      <c r="I34074" s="49"/>
    </row>
    <row r="34075" customHeight="1" spans="7:9">
      <c r="G34075" s="11"/>
      <c r="H34075" s="12"/>
      <c r="I34075" s="49"/>
    </row>
    <row r="34076" customHeight="1" spans="7:9">
      <c r="G34076" s="11"/>
      <c r="H34076" s="12"/>
      <c r="I34076" s="49"/>
    </row>
    <row r="34077" customHeight="1" spans="7:9">
      <c r="G34077" s="11"/>
      <c r="H34077" s="12"/>
      <c r="I34077" s="49"/>
    </row>
    <row r="34078" customHeight="1" spans="7:9">
      <c r="G34078" s="11"/>
      <c r="H34078" s="12"/>
      <c r="I34078" s="49"/>
    </row>
    <row r="34079" customHeight="1" spans="7:9">
      <c r="G34079" s="11"/>
      <c r="H34079" s="12"/>
      <c r="I34079" s="49"/>
    </row>
    <row r="34080" customHeight="1" spans="7:9">
      <c r="G34080" s="11"/>
      <c r="H34080" s="12"/>
      <c r="I34080" s="49"/>
    </row>
    <row r="34081" customHeight="1" spans="7:9">
      <c r="G34081" s="11"/>
      <c r="H34081" s="12"/>
      <c r="I34081" s="49"/>
    </row>
    <row r="34082" customHeight="1" spans="7:9">
      <c r="G34082" s="11"/>
      <c r="H34082" s="12"/>
      <c r="I34082" s="49"/>
    </row>
    <row r="34083" customHeight="1" spans="7:9">
      <c r="G34083" s="11"/>
      <c r="H34083" s="12"/>
      <c r="I34083" s="49"/>
    </row>
    <row r="34084" customHeight="1" spans="7:9">
      <c r="G34084" s="11"/>
      <c r="H34084" s="12"/>
      <c r="I34084" s="49"/>
    </row>
    <row r="34085" customHeight="1" spans="7:9">
      <c r="G34085" s="11"/>
      <c r="H34085" s="12"/>
      <c r="I34085" s="49"/>
    </row>
    <row r="34086" customHeight="1" spans="7:9">
      <c r="G34086" s="11"/>
      <c r="H34086" s="12"/>
      <c r="I34086" s="49"/>
    </row>
    <row r="34087" customHeight="1" spans="7:9">
      <c r="G34087" s="11"/>
      <c r="H34087" s="12"/>
      <c r="I34087" s="49"/>
    </row>
    <row r="34088" customHeight="1" spans="7:9">
      <c r="G34088" s="11"/>
      <c r="H34088" s="12"/>
      <c r="I34088" s="49"/>
    </row>
    <row r="34089" customHeight="1" spans="7:9">
      <c r="G34089" s="11"/>
      <c r="H34089" s="12"/>
      <c r="I34089" s="49"/>
    </row>
    <row r="34090" customHeight="1" spans="7:9">
      <c r="G34090" s="11"/>
      <c r="H34090" s="12"/>
      <c r="I34090" s="49"/>
    </row>
    <row r="34091" customHeight="1" spans="7:9">
      <c r="G34091" s="11"/>
      <c r="H34091" s="12"/>
      <c r="I34091" s="49"/>
    </row>
    <row r="34092" customHeight="1" spans="7:9">
      <c r="G34092" s="11"/>
      <c r="H34092" s="12"/>
      <c r="I34092" s="49"/>
    </row>
    <row r="34093" customHeight="1" spans="7:9">
      <c r="G34093" s="11"/>
      <c r="H34093" s="12"/>
      <c r="I34093" s="49"/>
    </row>
    <row r="34094" customHeight="1" spans="7:9">
      <c r="G34094" s="11"/>
      <c r="H34094" s="12"/>
      <c r="I34094" s="49"/>
    </row>
    <row r="34095" customHeight="1" spans="7:9">
      <c r="G34095" s="11"/>
      <c r="H34095" s="12"/>
      <c r="I34095" s="49"/>
    </row>
    <row r="34096" customHeight="1" spans="7:9">
      <c r="G34096" s="11"/>
      <c r="H34096" s="12"/>
      <c r="I34096" s="49"/>
    </row>
    <row r="34097" customHeight="1" spans="7:9">
      <c r="G34097" s="11"/>
      <c r="H34097" s="12"/>
      <c r="I34097" s="49"/>
    </row>
    <row r="34098" customHeight="1" spans="7:9">
      <c r="G34098" s="11"/>
      <c r="H34098" s="12"/>
      <c r="I34098" s="49"/>
    </row>
    <row r="34099" customHeight="1" spans="7:9">
      <c r="G34099" s="11"/>
      <c r="H34099" s="12"/>
      <c r="I34099" s="49"/>
    </row>
    <row r="34100" customHeight="1" spans="7:9">
      <c r="G34100" s="11"/>
      <c r="H34100" s="12"/>
      <c r="I34100" s="49"/>
    </row>
    <row r="34101" customHeight="1" spans="7:9">
      <c r="G34101" s="11"/>
      <c r="H34101" s="12"/>
      <c r="I34101" s="49"/>
    </row>
    <row r="34102" customHeight="1" spans="7:9">
      <c r="G34102" s="11"/>
      <c r="H34102" s="12"/>
      <c r="I34102" s="49"/>
    </row>
    <row r="34103" customHeight="1" spans="7:9">
      <c r="G34103" s="11"/>
      <c r="H34103" s="12"/>
      <c r="I34103" s="49"/>
    </row>
    <row r="34104" customHeight="1" spans="7:9">
      <c r="G34104" s="11"/>
      <c r="H34104" s="12"/>
      <c r="I34104" s="49"/>
    </row>
    <row r="34105" customHeight="1" spans="7:9">
      <c r="G34105" s="11"/>
      <c r="H34105" s="12"/>
      <c r="I34105" s="49"/>
    </row>
    <row r="34106" customHeight="1" spans="7:9">
      <c r="G34106" s="11"/>
      <c r="H34106" s="12"/>
      <c r="I34106" s="49"/>
    </row>
    <row r="34107" customHeight="1" spans="7:9">
      <c r="G34107" s="11"/>
      <c r="H34107" s="12"/>
      <c r="I34107" s="49"/>
    </row>
    <row r="34108" customHeight="1" spans="7:9">
      <c r="G34108" s="11"/>
      <c r="H34108" s="12"/>
      <c r="I34108" s="49"/>
    </row>
    <row r="34109" customHeight="1" spans="7:9">
      <c r="G34109" s="11"/>
      <c r="H34109" s="12"/>
      <c r="I34109" s="49"/>
    </row>
    <row r="34110" customHeight="1" spans="7:9">
      <c r="G34110" s="11"/>
      <c r="H34110" s="12"/>
      <c r="I34110" s="49"/>
    </row>
    <row r="34111" customHeight="1" spans="7:9">
      <c r="G34111" s="11"/>
      <c r="H34111" s="12"/>
      <c r="I34111" s="49"/>
    </row>
    <row r="34112" customHeight="1" spans="7:9">
      <c r="G34112" s="11"/>
      <c r="H34112" s="12"/>
      <c r="I34112" s="49"/>
    </row>
    <row r="34113" customHeight="1" spans="7:9">
      <c r="G34113" s="11"/>
      <c r="H34113" s="12"/>
      <c r="I34113" s="49"/>
    </row>
    <row r="34114" customHeight="1" spans="7:9">
      <c r="G34114" s="11"/>
      <c r="H34114" s="12"/>
      <c r="I34114" s="49"/>
    </row>
    <row r="34115" customHeight="1" spans="7:9">
      <c r="G34115" s="11"/>
      <c r="H34115" s="12"/>
      <c r="I34115" s="49"/>
    </row>
    <row r="34116" customHeight="1" spans="7:9">
      <c r="G34116" s="11"/>
      <c r="H34116" s="12"/>
      <c r="I34116" s="49"/>
    </row>
    <row r="34117" customHeight="1" spans="7:9">
      <c r="G34117" s="11"/>
      <c r="H34117" s="12"/>
      <c r="I34117" s="49"/>
    </row>
    <row r="34118" customHeight="1" spans="7:9">
      <c r="G34118" s="11"/>
      <c r="H34118" s="12"/>
      <c r="I34118" s="49"/>
    </row>
    <row r="34119" customHeight="1" spans="7:9">
      <c r="G34119" s="11"/>
      <c r="H34119" s="12"/>
      <c r="I34119" s="49"/>
    </row>
    <row r="34120" customHeight="1" spans="7:9">
      <c r="G34120" s="11"/>
      <c r="H34120" s="12"/>
      <c r="I34120" s="49"/>
    </row>
    <row r="34121" customHeight="1" spans="7:9">
      <c r="G34121" s="11"/>
      <c r="H34121" s="12"/>
      <c r="I34121" s="49"/>
    </row>
    <row r="34122" customHeight="1" spans="7:9">
      <c r="G34122" s="11"/>
      <c r="H34122" s="12"/>
      <c r="I34122" s="49"/>
    </row>
    <row r="34123" customHeight="1" spans="7:9">
      <c r="G34123" s="11"/>
      <c r="H34123" s="12"/>
      <c r="I34123" s="49"/>
    </row>
    <row r="34124" customHeight="1" spans="7:9">
      <c r="G34124" s="11"/>
      <c r="H34124" s="12"/>
      <c r="I34124" s="49"/>
    </row>
    <row r="34125" customHeight="1" spans="7:9">
      <c r="G34125" s="11"/>
      <c r="H34125" s="12"/>
      <c r="I34125" s="49"/>
    </row>
    <row r="34126" customHeight="1" spans="7:9">
      <c r="G34126" s="11"/>
      <c r="H34126" s="12"/>
      <c r="I34126" s="49"/>
    </row>
    <row r="34127" customHeight="1" spans="7:9">
      <c r="G34127" s="11"/>
      <c r="H34127" s="12"/>
      <c r="I34127" s="49"/>
    </row>
    <row r="34128" customHeight="1" spans="7:9">
      <c r="G34128" s="11"/>
      <c r="H34128" s="12"/>
      <c r="I34128" s="49"/>
    </row>
    <row r="34129" customHeight="1" spans="7:9">
      <c r="G34129" s="11"/>
      <c r="H34129" s="12"/>
      <c r="I34129" s="49"/>
    </row>
    <row r="34130" customHeight="1" spans="7:9">
      <c r="G34130" s="11"/>
      <c r="H34130" s="12"/>
      <c r="I34130" s="49"/>
    </row>
    <row r="34131" customHeight="1" spans="7:9">
      <c r="G34131" s="11"/>
      <c r="H34131" s="12"/>
      <c r="I34131" s="49"/>
    </row>
    <row r="34132" customHeight="1" spans="7:9">
      <c r="G34132" s="11"/>
      <c r="H34132" s="12"/>
      <c r="I34132" s="49"/>
    </row>
    <row r="34133" customHeight="1" spans="7:9">
      <c r="G34133" s="11"/>
      <c r="H34133" s="12"/>
      <c r="I34133" s="49"/>
    </row>
    <row r="34134" customHeight="1" spans="7:9">
      <c r="G34134" s="11"/>
      <c r="H34134" s="12"/>
      <c r="I34134" s="49"/>
    </row>
    <row r="34135" customHeight="1" spans="7:9">
      <c r="G34135" s="11"/>
      <c r="H34135" s="12"/>
      <c r="I34135" s="49"/>
    </row>
    <row r="34136" customHeight="1" spans="7:9">
      <c r="G34136" s="11"/>
      <c r="H34136" s="12"/>
      <c r="I34136" s="49"/>
    </row>
    <row r="34137" customHeight="1" spans="7:9">
      <c r="G34137" s="11"/>
      <c r="H34137" s="12"/>
      <c r="I34137" s="49"/>
    </row>
    <row r="34138" customHeight="1" spans="7:9">
      <c r="G34138" s="11"/>
      <c r="H34138" s="12"/>
      <c r="I34138" s="49"/>
    </row>
    <row r="34139" customHeight="1" spans="7:9">
      <c r="G34139" s="11"/>
      <c r="H34139" s="12"/>
      <c r="I34139" s="49"/>
    </row>
    <row r="34140" customHeight="1" spans="7:9">
      <c r="G34140" s="11"/>
      <c r="H34140" s="12"/>
      <c r="I34140" s="49"/>
    </row>
    <row r="34141" customHeight="1" spans="7:9">
      <c r="G34141" s="11"/>
      <c r="H34141" s="12"/>
      <c r="I34141" s="49"/>
    </row>
    <row r="34142" customHeight="1" spans="7:9">
      <c r="G34142" s="11"/>
      <c r="H34142" s="12"/>
      <c r="I34142" s="49"/>
    </row>
    <row r="34143" customHeight="1" spans="7:9">
      <c r="G34143" s="11"/>
      <c r="H34143" s="12"/>
      <c r="I34143" s="49"/>
    </row>
    <row r="34144" customHeight="1" spans="7:9">
      <c r="G34144" s="11"/>
      <c r="H34144" s="12"/>
      <c r="I34144" s="49"/>
    </row>
    <row r="34145" customHeight="1" spans="7:9">
      <c r="G34145" s="11"/>
      <c r="H34145" s="12"/>
      <c r="I34145" s="49"/>
    </row>
    <row r="34146" customHeight="1" spans="7:9">
      <c r="G34146" s="11"/>
      <c r="H34146" s="12"/>
      <c r="I34146" s="49"/>
    </row>
    <row r="34147" customHeight="1" spans="7:9">
      <c r="G34147" s="11"/>
      <c r="H34147" s="12"/>
      <c r="I34147" s="49"/>
    </row>
    <row r="34148" customHeight="1" spans="7:9">
      <c r="G34148" s="11"/>
      <c r="H34148" s="12"/>
      <c r="I34148" s="49"/>
    </row>
    <row r="34149" customHeight="1" spans="7:9">
      <c r="G34149" s="11"/>
      <c r="H34149" s="12"/>
      <c r="I34149" s="49"/>
    </row>
    <row r="34150" customHeight="1" spans="7:9">
      <c r="G34150" s="11"/>
      <c r="H34150" s="12"/>
      <c r="I34150" s="49"/>
    </row>
    <row r="34151" customHeight="1" spans="7:9">
      <c r="G34151" s="11"/>
      <c r="H34151" s="12"/>
      <c r="I34151" s="49"/>
    </row>
    <row r="34152" customHeight="1" spans="7:9">
      <c r="G34152" s="11"/>
      <c r="H34152" s="12"/>
      <c r="I34152" s="49"/>
    </row>
    <row r="34153" customHeight="1" spans="7:9">
      <c r="G34153" s="11"/>
      <c r="H34153" s="12"/>
      <c r="I34153" s="49"/>
    </row>
    <row r="34154" customHeight="1" spans="7:9">
      <c r="G34154" s="11"/>
      <c r="H34154" s="12"/>
      <c r="I34154" s="49"/>
    </row>
    <row r="34155" customHeight="1" spans="7:9">
      <c r="G34155" s="11"/>
      <c r="H34155" s="12"/>
      <c r="I34155" s="49"/>
    </row>
    <row r="34156" customHeight="1" spans="7:9">
      <c r="G34156" s="11"/>
      <c r="H34156" s="12"/>
      <c r="I34156" s="49"/>
    </row>
    <row r="34157" customHeight="1" spans="7:9">
      <c r="G34157" s="11"/>
      <c r="H34157" s="12"/>
      <c r="I34157" s="49"/>
    </row>
    <row r="34158" customHeight="1" spans="7:9">
      <c r="G34158" s="11"/>
      <c r="H34158" s="12"/>
      <c r="I34158" s="49"/>
    </row>
    <row r="34159" customHeight="1" spans="7:9">
      <c r="G34159" s="11"/>
      <c r="H34159" s="12"/>
      <c r="I34159" s="49"/>
    </row>
    <row r="34160" customHeight="1" spans="7:9">
      <c r="G34160" s="11"/>
      <c r="H34160" s="12"/>
      <c r="I34160" s="49"/>
    </row>
    <row r="34161" customHeight="1" spans="7:9">
      <c r="G34161" s="11"/>
      <c r="H34161" s="12"/>
      <c r="I34161" s="49"/>
    </row>
    <row r="34162" customHeight="1" spans="7:9">
      <c r="G34162" s="11"/>
      <c r="H34162" s="12"/>
      <c r="I34162" s="49"/>
    </row>
    <row r="34163" customHeight="1" spans="7:9">
      <c r="G34163" s="11"/>
      <c r="H34163" s="12"/>
      <c r="I34163" s="49"/>
    </row>
    <row r="34164" customHeight="1" spans="7:9">
      <c r="G34164" s="11"/>
      <c r="H34164" s="12"/>
      <c r="I34164" s="49"/>
    </row>
    <row r="34165" customHeight="1" spans="7:9">
      <c r="G34165" s="11"/>
      <c r="H34165" s="12"/>
      <c r="I34165" s="49"/>
    </row>
    <row r="34166" customHeight="1" spans="7:9">
      <c r="G34166" s="11"/>
      <c r="H34166" s="12"/>
      <c r="I34166" s="49"/>
    </row>
    <row r="34167" customHeight="1" spans="7:9">
      <c r="G34167" s="11"/>
      <c r="H34167" s="12"/>
      <c r="I34167" s="49"/>
    </row>
    <row r="34168" customHeight="1" spans="7:9">
      <c r="G34168" s="11"/>
      <c r="H34168" s="12"/>
      <c r="I34168" s="49"/>
    </row>
    <row r="34169" customHeight="1" spans="7:9">
      <c r="G34169" s="11"/>
      <c r="H34169" s="12"/>
      <c r="I34169" s="49"/>
    </row>
    <row r="34170" customHeight="1" spans="7:9">
      <c r="G34170" s="11"/>
      <c r="H34170" s="12"/>
      <c r="I34170" s="49"/>
    </row>
    <row r="34171" customHeight="1" spans="7:9">
      <c r="G34171" s="11"/>
      <c r="H34171" s="12"/>
      <c r="I34171" s="49"/>
    </row>
    <row r="34172" customHeight="1" spans="7:9">
      <c r="G34172" s="11"/>
      <c r="H34172" s="12"/>
      <c r="I34172" s="49"/>
    </row>
    <row r="34173" customHeight="1" spans="7:9">
      <c r="G34173" s="11"/>
      <c r="H34173" s="12"/>
      <c r="I34173" s="49"/>
    </row>
    <row r="34174" customHeight="1" spans="7:9">
      <c r="G34174" s="11"/>
      <c r="H34174" s="12"/>
      <c r="I34174" s="49"/>
    </row>
    <row r="34175" customHeight="1" spans="7:9">
      <c r="G34175" s="11"/>
      <c r="H34175" s="12"/>
      <c r="I34175" s="49"/>
    </row>
    <row r="34176" customHeight="1" spans="7:9">
      <c r="G34176" s="11"/>
      <c r="H34176" s="12"/>
      <c r="I34176" s="49"/>
    </row>
    <row r="34177" customHeight="1" spans="7:9">
      <c r="G34177" s="11"/>
      <c r="H34177" s="12"/>
      <c r="I34177" s="49"/>
    </row>
    <row r="34178" customHeight="1" spans="7:9">
      <c r="G34178" s="11"/>
      <c r="H34178" s="12"/>
      <c r="I34178" s="49"/>
    </row>
    <row r="34179" customHeight="1" spans="7:9">
      <c r="G34179" s="11"/>
      <c r="H34179" s="12"/>
      <c r="I34179" s="49"/>
    </row>
    <row r="34180" customHeight="1" spans="7:9">
      <c r="G34180" s="11"/>
      <c r="H34180" s="12"/>
      <c r="I34180" s="49"/>
    </row>
    <row r="34181" customHeight="1" spans="7:9">
      <c r="G34181" s="11"/>
      <c r="H34181" s="12"/>
      <c r="I34181" s="49"/>
    </row>
    <row r="34182" customHeight="1" spans="7:9">
      <c r="G34182" s="11"/>
      <c r="H34182" s="12"/>
      <c r="I34182" s="49"/>
    </row>
    <row r="34183" customHeight="1" spans="7:9">
      <c r="G34183" s="11"/>
      <c r="H34183" s="12"/>
      <c r="I34183" s="49"/>
    </row>
    <row r="34184" customHeight="1" spans="7:9">
      <c r="G34184" s="11"/>
      <c r="H34184" s="12"/>
      <c r="I34184" s="49"/>
    </row>
    <row r="34185" customHeight="1" spans="7:9">
      <c r="G34185" s="11"/>
      <c r="H34185" s="12"/>
      <c r="I34185" s="49"/>
    </row>
    <row r="34186" customHeight="1" spans="7:9">
      <c r="G34186" s="11"/>
      <c r="H34186" s="12"/>
      <c r="I34186" s="49"/>
    </row>
    <row r="34187" customHeight="1" spans="7:9">
      <c r="G34187" s="11"/>
      <c r="H34187" s="12"/>
      <c r="I34187" s="49"/>
    </row>
    <row r="34188" customHeight="1" spans="7:9">
      <c r="G34188" s="11"/>
      <c r="H34188" s="12"/>
      <c r="I34188" s="49"/>
    </row>
    <row r="34189" customHeight="1" spans="7:9">
      <c r="G34189" s="11"/>
      <c r="H34189" s="12"/>
      <c r="I34189" s="49"/>
    </row>
    <row r="34190" customHeight="1" spans="7:9">
      <c r="G34190" s="11"/>
      <c r="H34190" s="12"/>
      <c r="I34190" s="49"/>
    </row>
    <row r="34191" customHeight="1" spans="7:9">
      <c r="G34191" s="11"/>
      <c r="H34191" s="12"/>
      <c r="I34191" s="49"/>
    </row>
    <row r="34192" customHeight="1" spans="7:9">
      <c r="G34192" s="11"/>
      <c r="H34192" s="12"/>
      <c r="I34192" s="49"/>
    </row>
    <row r="34193" customHeight="1" spans="7:9">
      <c r="G34193" s="11"/>
      <c r="H34193" s="12"/>
      <c r="I34193" s="49"/>
    </row>
    <row r="34194" customHeight="1" spans="7:9">
      <c r="G34194" s="11"/>
      <c r="H34194" s="12"/>
      <c r="I34194" s="49"/>
    </row>
    <row r="34195" customHeight="1" spans="7:9">
      <c r="G34195" s="11"/>
      <c r="H34195" s="12"/>
      <c r="I34195" s="49"/>
    </row>
    <row r="34196" customHeight="1" spans="7:9">
      <c r="G34196" s="11"/>
      <c r="H34196" s="12"/>
      <c r="I34196" s="49"/>
    </row>
    <row r="34197" customHeight="1" spans="7:9">
      <c r="G34197" s="11"/>
      <c r="H34197" s="12"/>
      <c r="I34197" s="49"/>
    </row>
    <row r="34198" customHeight="1" spans="7:9">
      <c r="G34198" s="11"/>
      <c r="H34198" s="12"/>
      <c r="I34198" s="49"/>
    </row>
    <row r="34199" customHeight="1" spans="7:9">
      <c r="G34199" s="11"/>
      <c r="H34199" s="12"/>
      <c r="I34199" s="49"/>
    </row>
    <row r="34200" customHeight="1" spans="7:9">
      <c r="G34200" s="11"/>
      <c r="H34200" s="12"/>
      <c r="I34200" s="49"/>
    </row>
    <row r="34201" customHeight="1" spans="7:9">
      <c r="G34201" s="11"/>
      <c r="H34201" s="12"/>
      <c r="I34201" s="49"/>
    </row>
    <row r="34202" customHeight="1" spans="7:9">
      <c r="G34202" s="11"/>
      <c r="H34202" s="12"/>
      <c r="I34202" s="49"/>
    </row>
    <row r="34203" customHeight="1" spans="7:9">
      <c r="G34203" s="11"/>
      <c r="H34203" s="12"/>
      <c r="I34203" s="49"/>
    </row>
    <row r="34204" customHeight="1" spans="7:9">
      <c r="G34204" s="11"/>
      <c r="H34204" s="12"/>
      <c r="I34204" s="49"/>
    </row>
    <row r="34205" customHeight="1" spans="7:9">
      <c r="G34205" s="11"/>
      <c r="H34205" s="12"/>
      <c r="I34205" s="49"/>
    </row>
    <row r="34206" customHeight="1" spans="7:9">
      <c r="G34206" s="11"/>
      <c r="H34206" s="12"/>
      <c r="I34206" s="49"/>
    </row>
    <row r="34207" customHeight="1" spans="7:9">
      <c r="G34207" s="11"/>
      <c r="H34207" s="12"/>
      <c r="I34207" s="49"/>
    </row>
    <row r="34208" customHeight="1" spans="7:9">
      <c r="G34208" s="11"/>
      <c r="H34208" s="12"/>
      <c r="I34208" s="49"/>
    </row>
    <row r="34209" customHeight="1" spans="7:9">
      <c r="G34209" s="11"/>
      <c r="H34209" s="12"/>
      <c r="I34209" s="49"/>
    </row>
    <row r="34210" customHeight="1" spans="7:9">
      <c r="G34210" s="11"/>
      <c r="H34210" s="12"/>
      <c r="I34210" s="49"/>
    </row>
    <row r="34211" customHeight="1" spans="7:9">
      <c r="G34211" s="11"/>
      <c r="H34211" s="12"/>
      <c r="I34211" s="49"/>
    </row>
    <row r="34212" customHeight="1" spans="7:9">
      <c r="G34212" s="11"/>
      <c r="H34212" s="12"/>
      <c r="I34212" s="49"/>
    </row>
    <row r="34213" customHeight="1" spans="7:9">
      <c r="G34213" s="11"/>
      <c r="H34213" s="12"/>
      <c r="I34213" s="49"/>
    </row>
    <row r="34214" customHeight="1" spans="7:9">
      <c r="G34214" s="11"/>
      <c r="H34214" s="12"/>
      <c r="I34214" s="49"/>
    </row>
    <row r="34215" customHeight="1" spans="7:9">
      <c r="G34215" s="11"/>
      <c r="H34215" s="12"/>
      <c r="I34215" s="49"/>
    </row>
    <row r="34216" customHeight="1" spans="7:9">
      <c r="G34216" s="11"/>
      <c r="H34216" s="12"/>
      <c r="I34216" s="49"/>
    </row>
    <row r="34217" customHeight="1" spans="7:9">
      <c r="G34217" s="11"/>
      <c r="H34217" s="12"/>
      <c r="I34217" s="49"/>
    </row>
    <row r="34218" customHeight="1" spans="7:9">
      <c r="G34218" s="11"/>
      <c r="H34218" s="12"/>
      <c r="I34218" s="49"/>
    </row>
    <row r="34219" customHeight="1" spans="7:9">
      <c r="G34219" s="11"/>
      <c r="H34219" s="12"/>
      <c r="I34219" s="49"/>
    </row>
    <row r="34220" customHeight="1" spans="7:9">
      <c r="G34220" s="11"/>
      <c r="H34220" s="12"/>
      <c r="I34220" s="49"/>
    </row>
    <row r="34221" customHeight="1" spans="7:9">
      <c r="G34221" s="11"/>
      <c r="H34221" s="12"/>
      <c r="I34221" s="49"/>
    </row>
    <row r="34222" customHeight="1" spans="7:9">
      <c r="G34222" s="11"/>
      <c r="H34222" s="12"/>
      <c r="I34222" s="49"/>
    </row>
    <row r="34223" customHeight="1" spans="7:9">
      <c r="G34223" s="11"/>
      <c r="H34223" s="12"/>
      <c r="I34223" s="49"/>
    </row>
    <row r="34224" customHeight="1" spans="7:9">
      <c r="G34224" s="11"/>
      <c r="H34224" s="12"/>
      <c r="I34224" s="49"/>
    </row>
    <row r="34225" customHeight="1" spans="7:9">
      <c r="G34225" s="11"/>
      <c r="H34225" s="12"/>
      <c r="I34225" s="49"/>
    </row>
    <row r="34226" customHeight="1" spans="7:9">
      <c r="G34226" s="11"/>
      <c r="H34226" s="12"/>
      <c r="I34226" s="49"/>
    </row>
    <row r="34227" customHeight="1" spans="7:9">
      <c r="G34227" s="11"/>
      <c r="H34227" s="12"/>
      <c r="I34227" s="49"/>
    </row>
    <row r="34228" customHeight="1" spans="7:9">
      <c r="G34228" s="11"/>
      <c r="H34228" s="12"/>
      <c r="I34228" s="49"/>
    </row>
    <row r="34229" customHeight="1" spans="7:9">
      <c r="G34229" s="11"/>
      <c r="H34229" s="12"/>
      <c r="I34229" s="49"/>
    </row>
    <row r="34230" customHeight="1" spans="7:9">
      <c r="G34230" s="11"/>
      <c r="H34230" s="12"/>
      <c r="I34230" s="49"/>
    </row>
    <row r="34231" customHeight="1" spans="7:9">
      <c r="G34231" s="11"/>
      <c r="H34231" s="12"/>
      <c r="I34231" s="49"/>
    </row>
    <row r="34232" customHeight="1" spans="7:9">
      <c r="G34232" s="11"/>
      <c r="H34232" s="12"/>
      <c r="I34232" s="49"/>
    </row>
    <row r="34233" customHeight="1" spans="7:9">
      <c r="G34233" s="11"/>
      <c r="H34233" s="12"/>
      <c r="I34233" s="49"/>
    </row>
    <row r="34234" customHeight="1" spans="7:9">
      <c r="G34234" s="11"/>
      <c r="H34234" s="12"/>
      <c r="I34234" s="49"/>
    </row>
    <row r="34235" customHeight="1" spans="7:9">
      <c r="G34235" s="11"/>
      <c r="H34235" s="12"/>
      <c r="I34235" s="49"/>
    </row>
    <row r="34236" customHeight="1" spans="7:9">
      <c r="G34236" s="11"/>
      <c r="H34236" s="12"/>
      <c r="I34236" s="49"/>
    </row>
    <row r="34237" customHeight="1" spans="7:9">
      <c r="G34237" s="11"/>
      <c r="H34237" s="12"/>
      <c r="I34237" s="49"/>
    </row>
    <row r="34238" customHeight="1" spans="7:9">
      <c r="G34238" s="11"/>
      <c r="H34238" s="12"/>
      <c r="I34238" s="49"/>
    </row>
    <row r="34239" customHeight="1" spans="7:9">
      <c r="G34239" s="11"/>
      <c r="H34239" s="12"/>
      <c r="I34239" s="49"/>
    </row>
    <row r="34240" customHeight="1" spans="7:9">
      <c r="G34240" s="11"/>
      <c r="H34240" s="12"/>
      <c r="I34240" s="49"/>
    </row>
    <row r="34241" customHeight="1" spans="7:9">
      <c r="G34241" s="11"/>
      <c r="H34241" s="12"/>
      <c r="I34241" s="49"/>
    </row>
    <row r="34242" customHeight="1" spans="7:9">
      <c r="G34242" s="11"/>
      <c r="H34242" s="12"/>
      <c r="I34242" s="49"/>
    </row>
    <row r="34243" customHeight="1" spans="7:9">
      <c r="G34243" s="11"/>
      <c r="H34243" s="12"/>
      <c r="I34243" s="49"/>
    </row>
    <row r="34244" customHeight="1" spans="7:9">
      <c r="G34244" s="11"/>
      <c r="H34244" s="12"/>
      <c r="I34244" s="49"/>
    </row>
    <row r="34245" customHeight="1" spans="7:9">
      <c r="G34245" s="11"/>
      <c r="H34245" s="12"/>
      <c r="I34245" s="49"/>
    </row>
    <row r="34246" customHeight="1" spans="7:9">
      <c r="G34246" s="11"/>
      <c r="H34246" s="12"/>
      <c r="I34246" s="49"/>
    </row>
    <row r="34247" customHeight="1" spans="7:9">
      <c r="G34247" s="11"/>
      <c r="H34247" s="12"/>
      <c r="I34247" s="49"/>
    </row>
    <row r="34248" customHeight="1" spans="7:9">
      <c r="G34248" s="11"/>
      <c r="H34248" s="12"/>
      <c r="I34248" s="49"/>
    </row>
    <row r="34249" customHeight="1" spans="7:9">
      <c r="G34249" s="11"/>
      <c r="H34249" s="12"/>
      <c r="I34249" s="49"/>
    </row>
    <row r="34250" customHeight="1" spans="7:9">
      <c r="G34250" s="11"/>
      <c r="H34250" s="12"/>
      <c r="I34250" s="49"/>
    </row>
    <row r="34251" customHeight="1" spans="7:9">
      <c r="G34251" s="11"/>
      <c r="H34251" s="12"/>
      <c r="I34251" s="49"/>
    </row>
    <row r="34252" customHeight="1" spans="7:9">
      <c r="G34252" s="11"/>
      <c r="H34252" s="12"/>
      <c r="I34252" s="49"/>
    </row>
    <row r="34253" customHeight="1" spans="7:9">
      <c r="G34253" s="11"/>
      <c r="H34253" s="12"/>
      <c r="I34253" s="49"/>
    </row>
    <row r="34254" customHeight="1" spans="7:9">
      <c r="G34254" s="11"/>
      <c r="H34254" s="12"/>
      <c r="I34254" s="49"/>
    </row>
    <row r="34255" customHeight="1" spans="7:9">
      <c r="G34255" s="11"/>
      <c r="H34255" s="12"/>
      <c r="I34255" s="49"/>
    </row>
    <row r="34256" customHeight="1" spans="7:9">
      <c r="G34256" s="11"/>
      <c r="H34256" s="12"/>
      <c r="I34256" s="49"/>
    </row>
    <row r="34257" customHeight="1" spans="7:9">
      <c r="G34257" s="11"/>
      <c r="H34257" s="12"/>
      <c r="I34257" s="49"/>
    </row>
    <row r="34258" customHeight="1" spans="7:9">
      <c r="G34258" s="11"/>
      <c r="H34258" s="12"/>
      <c r="I34258" s="49"/>
    </row>
    <row r="34259" customHeight="1" spans="7:9">
      <c r="G34259" s="11"/>
      <c r="H34259" s="12"/>
      <c r="I34259" s="49"/>
    </row>
    <row r="34260" customHeight="1" spans="7:9">
      <c r="G34260" s="11"/>
      <c r="H34260" s="12"/>
      <c r="I34260" s="49"/>
    </row>
    <row r="34261" customHeight="1" spans="7:9">
      <c r="G34261" s="11"/>
      <c r="H34261" s="12"/>
      <c r="I34261" s="49"/>
    </row>
    <row r="34262" customHeight="1" spans="7:9">
      <c r="G34262" s="11"/>
      <c r="H34262" s="12"/>
      <c r="I34262" s="49"/>
    </row>
    <row r="34263" customHeight="1" spans="7:9">
      <c r="G34263" s="11"/>
      <c r="H34263" s="12"/>
      <c r="I34263" s="49"/>
    </row>
    <row r="34264" customHeight="1" spans="7:9">
      <c r="G34264" s="11"/>
      <c r="H34264" s="12"/>
      <c r="I34264" s="49"/>
    </row>
    <row r="34265" customHeight="1" spans="7:9">
      <c r="G34265" s="11"/>
      <c r="H34265" s="12"/>
      <c r="I34265" s="49"/>
    </row>
    <row r="34266" customHeight="1" spans="7:9">
      <c r="G34266" s="11"/>
      <c r="H34266" s="12"/>
      <c r="I34266" s="49"/>
    </row>
    <row r="34267" customHeight="1" spans="7:9">
      <c r="G34267" s="11"/>
      <c r="H34267" s="12"/>
      <c r="I34267" s="49"/>
    </row>
    <row r="34268" customHeight="1" spans="7:9">
      <c r="G34268" s="11"/>
      <c r="H34268" s="12"/>
      <c r="I34268" s="49"/>
    </row>
    <row r="34269" customHeight="1" spans="7:9">
      <c r="G34269" s="11"/>
      <c r="H34269" s="12"/>
      <c r="I34269" s="49"/>
    </row>
    <row r="34270" customHeight="1" spans="7:9">
      <c r="G34270" s="11"/>
      <c r="H34270" s="12"/>
      <c r="I34270" s="49"/>
    </row>
    <row r="34271" customHeight="1" spans="7:9">
      <c r="G34271" s="11"/>
      <c r="H34271" s="12"/>
      <c r="I34271" s="49"/>
    </row>
    <row r="34272" customHeight="1" spans="7:9">
      <c r="G34272" s="11"/>
      <c r="H34272" s="12"/>
      <c r="I34272" s="49"/>
    </row>
    <row r="34273" customHeight="1" spans="7:9">
      <c r="G34273" s="11"/>
      <c r="H34273" s="12"/>
      <c r="I34273" s="49"/>
    </row>
    <row r="34274" customHeight="1" spans="7:9">
      <c r="G34274" s="11"/>
      <c r="H34274" s="12"/>
      <c r="I34274" s="49"/>
    </row>
    <row r="34275" customHeight="1" spans="7:9">
      <c r="G34275" s="11"/>
      <c r="H34275" s="12"/>
      <c r="I34275" s="49"/>
    </row>
    <row r="34276" customHeight="1" spans="7:9">
      <c r="G34276" s="11"/>
      <c r="H34276" s="12"/>
      <c r="I34276" s="49"/>
    </row>
    <row r="34277" customHeight="1" spans="7:9">
      <c r="G34277" s="11"/>
      <c r="H34277" s="12"/>
      <c r="I34277" s="49"/>
    </row>
    <row r="34278" customHeight="1" spans="7:9">
      <c r="G34278" s="11"/>
      <c r="H34278" s="12"/>
      <c r="I34278" s="49"/>
    </row>
    <row r="34279" customHeight="1" spans="7:9">
      <c r="G34279" s="11"/>
      <c r="H34279" s="12"/>
      <c r="I34279" s="49"/>
    </row>
    <row r="34280" customHeight="1" spans="7:9">
      <c r="G34280" s="11"/>
      <c r="H34280" s="12"/>
      <c r="I34280" s="49"/>
    </row>
    <row r="34281" customHeight="1" spans="7:9">
      <c r="G34281" s="11"/>
      <c r="H34281" s="12"/>
      <c r="I34281" s="49"/>
    </row>
    <row r="34282" customHeight="1" spans="7:9">
      <c r="G34282" s="11"/>
      <c r="H34282" s="12"/>
      <c r="I34282" s="49"/>
    </row>
    <row r="34283" customHeight="1" spans="7:9">
      <c r="G34283" s="11"/>
      <c r="H34283" s="12"/>
      <c r="I34283" s="49"/>
    </row>
    <row r="34284" customHeight="1" spans="7:9">
      <c r="G34284" s="11"/>
      <c r="H34284" s="12"/>
      <c r="I34284" s="49"/>
    </row>
    <row r="34285" customHeight="1" spans="7:9">
      <c r="G34285" s="11"/>
      <c r="H34285" s="12"/>
      <c r="I34285" s="49"/>
    </row>
    <row r="34286" customHeight="1" spans="7:9">
      <c r="G34286" s="11"/>
      <c r="H34286" s="12"/>
      <c r="I34286" s="49"/>
    </row>
    <row r="34287" customHeight="1" spans="7:9">
      <c r="G34287" s="11"/>
      <c r="H34287" s="12"/>
      <c r="I34287" s="49"/>
    </row>
    <row r="34288" customHeight="1" spans="7:9">
      <c r="G34288" s="11"/>
      <c r="H34288" s="12"/>
      <c r="I34288" s="49"/>
    </row>
    <row r="34289" customHeight="1" spans="7:9">
      <c r="G34289" s="11"/>
      <c r="H34289" s="12"/>
      <c r="I34289" s="49"/>
    </row>
    <row r="34290" customHeight="1" spans="7:9">
      <c r="G34290" s="11"/>
      <c r="H34290" s="12"/>
      <c r="I34290" s="49"/>
    </row>
    <row r="34291" customHeight="1" spans="7:9">
      <c r="G34291" s="11"/>
      <c r="H34291" s="12"/>
      <c r="I34291" s="49"/>
    </row>
    <row r="34292" customHeight="1" spans="7:9">
      <c r="G34292" s="11"/>
      <c r="H34292" s="12"/>
      <c r="I34292" s="49"/>
    </row>
    <row r="34293" customHeight="1" spans="7:9">
      <c r="G34293" s="11"/>
      <c r="H34293" s="12"/>
      <c r="I34293" s="49"/>
    </row>
    <row r="34294" customHeight="1" spans="7:9">
      <c r="G34294" s="11"/>
      <c r="H34294" s="12"/>
      <c r="I34294" s="49"/>
    </row>
    <row r="34295" customHeight="1" spans="7:9">
      <c r="G34295" s="11"/>
      <c r="H34295" s="12"/>
      <c r="I34295" s="49"/>
    </row>
    <row r="34296" customHeight="1" spans="7:9">
      <c r="G34296" s="11"/>
      <c r="H34296" s="12"/>
      <c r="I34296" s="49"/>
    </row>
    <row r="34297" customHeight="1" spans="7:9">
      <c r="G34297" s="11"/>
      <c r="H34297" s="12"/>
      <c r="I34297" s="49"/>
    </row>
    <row r="34298" customHeight="1" spans="7:9">
      <c r="G34298" s="11"/>
      <c r="H34298" s="12"/>
      <c r="I34298" s="49"/>
    </row>
    <row r="34299" customHeight="1" spans="7:9">
      <c r="G34299" s="11"/>
      <c r="H34299" s="12"/>
      <c r="I34299" s="49"/>
    </row>
    <row r="34300" customHeight="1" spans="7:9">
      <c r="G34300" s="11"/>
      <c r="H34300" s="12"/>
      <c r="I34300" s="49"/>
    </row>
    <row r="34301" customHeight="1" spans="7:9">
      <c r="G34301" s="11"/>
      <c r="H34301" s="12"/>
      <c r="I34301" s="49"/>
    </row>
    <row r="34302" customHeight="1" spans="7:9">
      <c r="G34302" s="11"/>
      <c r="H34302" s="12"/>
      <c r="I34302" s="49"/>
    </row>
    <row r="34303" customHeight="1" spans="7:9">
      <c r="G34303" s="11"/>
      <c r="H34303" s="12"/>
      <c r="I34303" s="49"/>
    </row>
    <row r="34304" customHeight="1" spans="7:9">
      <c r="G34304" s="11"/>
      <c r="H34304" s="12"/>
      <c r="I34304" s="49"/>
    </row>
    <row r="34305" customHeight="1" spans="7:9">
      <c r="G34305" s="11"/>
      <c r="H34305" s="12"/>
      <c r="I34305" s="49"/>
    </row>
    <row r="34306" customHeight="1" spans="7:9">
      <c r="G34306" s="11"/>
      <c r="H34306" s="12"/>
      <c r="I34306" s="49"/>
    </row>
    <row r="34307" customHeight="1" spans="7:9">
      <c r="G34307" s="11"/>
      <c r="H34307" s="12"/>
      <c r="I34307" s="49"/>
    </row>
    <row r="34308" customHeight="1" spans="7:9">
      <c r="G34308" s="11"/>
      <c r="H34308" s="12"/>
      <c r="I34308" s="49"/>
    </row>
    <row r="34309" customHeight="1" spans="7:9">
      <c r="G34309" s="11"/>
      <c r="H34309" s="12"/>
      <c r="I34309" s="49"/>
    </row>
    <row r="34310" customHeight="1" spans="7:9">
      <c r="G34310" s="11"/>
      <c r="H34310" s="12"/>
      <c r="I34310" s="49"/>
    </row>
    <row r="34311" customHeight="1" spans="7:9">
      <c r="G34311" s="11"/>
      <c r="H34311" s="12"/>
      <c r="I34311" s="49"/>
    </row>
    <row r="34312" customHeight="1" spans="7:9">
      <c r="G34312" s="11"/>
      <c r="H34312" s="12"/>
      <c r="I34312" s="49"/>
    </row>
    <row r="34313" customHeight="1" spans="7:9">
      <c r="G34313" s="11"/>
      <c r="H34313" s="12"/>
      <c r="I34313" s="49"/>
    </row>
    <row r="34314" customHeight="1" spans="7:9">
      <c r="G34314" s="11"/>
      <c r="H34314" s="12"/>
      <c r="I34314" s="49"/>
    </row>
    <row r="34315" customHeight="1" spans="7:9">
      <c r="G34315" s="11"/>
      <c r="H34315" s="12"/>
      <c r="I34315" s="49"/>
    </row>
    <row r="34316" customHeight="1" spans="7:9">
      <c r="G34316" s="11"/>
      <c r="H34316" s="12"/>
      <c r="I34316" s="49"/>
    </row>
    <row r="34317" customHeight="1" spans="7:9">
      <c r="G34317" s="11"/>
      <c r="H34317" s="12"/>
      <c r="I34317" s="49"/>
    </row>
    <row r="34318" customHeight="1" spans="7:9">
      <c r="G34318" s="11"/>
      <c r="H34318" s="12"/>
      <c r="I34318" s="49"/>
    </row>
    <row r="34319" customHeight="1" spans="7:9">
      <c r="G34319" s="11"/>
      <c r="H34319" s="12"/>
      <c r="I34319" s="49"/>
    </row>
    <row r="34320" customHeight="1" spans="7:9">
      <c r="G34320" s="11"/>
      <c r="H34320" s="12"/>
      <c r="I34320" s="49"/>
    </row>
    <row r="34321" customHeight="1" spans="7:9">
      <c r="G34321" s="11"/>
      <c r="H34321" s="12"/>
      <c r="I34321" s="49"/>
    </row>
    <row r="34322" customHeight="1" spans="7:9">
      <c r="G34322" s="11"/>
      <c r="H34322" s="12"/>
      <c r="I34322" s="49"/>
    </row>
    <row r="34323" customHeight="1" spans="7:9">
      <c r="G34323" s="11"/>
      <c r="H34323" s="12"/>
      <c r="I34323" s="49"/>
    </row>
    <row r="34324" customHeight="1" spans="7:9">
      <c r="G34324" s="11"/>
      <c r="H34324" s="12"/>
      <c r="I34324" s="49"/>
    </row>
    <row r="34325" customHeight="1" spans="7:9">
      <c r="G34325" s="11"/>
      <c r="H34325" s="12"/>
      <c r="I34325" s="49"/>
    </row>
    <row r="34326" customHeight="1" spans="7:9">
      <c r="G34326" s="11"/>
      <c r="H34326" s="12"/>
      <c r="I34326" s="49"/>
    </row>
    <row r="34327" customHeight="1" spans="7:9">
      <c r="G34327" s="11"/>
      <c r="H34327" s="12"/>
      <c r="I34327" s="49"/>
    </row>
    <row r="34328" customHeight="1" spans="7:9">
      <c r="G34328" s="11"/>
      <c r="H34328" s="12"/>
      <c r="I34328" s="49"/>
    </row>
    <row r="34329" customHeight="1" spans="7:9">
      <c r="G34329" s="11"/>
      <c r="H34329" s="12"/>
      <c r="I34329" s="49"/>
    </row>
    <row r="34330" customHeight="1" spans="7:9">
      <c r="G34330" s="11"/>
      <c r="H34330" s="12"/>
      <c r="I34330" s="49"/>
    </row>
    <row r="34331" customHeight="1" spans="7:9">
      <c r="G34331" s="11"/>
      <c r="H34331" s="12"/>
      <c r="I34331" s="49"/>
    </row>
    <row r="34332" customHeight="1" spans="7:9">
      <c r="G34332" s="11"/>
      <c r="H34332" s="12"/>
      <c r="I34332" s="49"/>
    </row>
    <row r="34333" customHeight="1" spans="7:9">
      <c r="G34333" s="11"/>
      <c r="H34333" s="12"/>
      <c r="I34333" s="49"/>
    </row>
    <row r="34334" customHeight="1" spans="7:9">
      <c r="G34334" s="11"/>
      <c r="H34334" s="12"/>
      <c r="I34334" s="49"/>
    </row>
    <row r="34335" customHeight="1" spans="7:9">
      <c r="G34335" s="11"/>
      <c r="H34335" s="12"/>
      <c r="I34335" s="49"/>
    </row>
    <row r="34336" customHeight="1" spans="7:9">
      <c r="G34336" s="11"/>
      <c r="H34336" s="12"/>
      <c r="I34336" s="49"/>
    </row>
    <row r="34337" customHeight="1" spans="7:9">
      <c r="G34337" s="11"/>
      <c r="H34337" s="12"/>
      <c r="I34337" s="49"/>
    </row>
    <row r="34338" customHeight="1" spans="7:9">
      <c r="G34338" s="11"/>
      <c r="H34338" s="12"/>
      <c r="I34338" s="49"/>
    </row>
    <row r="34339" customHeight="1" spans="7:9">
      <c r="G34339" s="11"/>
      <c r="H34339" s="12"/>
      <c r="I34339" s="49"/>
    </row>
    <row r="34340" customHeight="1" spans="7:9">
      <c r="G34340" s="11"/>
      <c r="H34340" s="12"/>
      <c r="I34340" s="49"/>
    </row>
    <row r="34341" customHeight="1" spans="7:9">
      <c r="G34341" s="11"/>
      <c r="H34341" s="12"/>
      <c r="I34341" s="49"/>
    </row>
    <row r="34342" customHeight="1" spans="7:9">
      <c r="G34342" s="11"/>
      <c r="H34342" s="12"/>
      <c r="I34342" s="49"/>
    </row>
    <row r="34343" customHeight="1" spans="7:9">
      <c r="G34343" s="11"/>
      <c r="H34343" s="12"/>
      <c r="I34343" s="49"/>
    </row>
    <row r="34344" customHeight="1" spans="7:9">
      <c r="G34344" s="11"/>
      <c r="H34344" s="12"/>
      <c r="I34344" s="49"/>
    </row>
    <row r="34345" customHeight="1" spans="7:9">
      <c r="G34345" s="11"/>
      <c r="H34345" s="12"/>
      <c r="I34345" s="49"/>
    </row>
    <row r="34346" customHeight="1" spans="7:9">
      <c r="G34346" s="11"/>
      <c r="H34346" s="12"/>
      <c r="I34346" s="49"/>
    </row>
    <row r="34347" customHeight="1" spans="7:9">
      <c r="G34347" s="11"/>
      <c r="H34347" s="12"/>
      <c r="I34347" s="49"/>
    </row>
    <row r="34348" customHeight="1" spans="7:9">
      <c r="G34348" s="11"/>
      <c r="H34348" s="12"/>
      <c r="I34348" s="49"/>
    </row>
    <row r="34349" customHeight="1" spans="7:9">
      <c r="G34349" s="11"/>
      <c r="H34349" s="12"/>
      <c r="I34349" s="49"/>
    </row>
    <row r="34350" customHeight="1" spans="7:9">
      <c r="G34350" s="11"/>
      <c r="H34350" s="12"/>
      <c r="I34350" s="49"/>
    </row>
    <row r="34351" customHeight="1" spans="7:9">
      <c r="G34351" s="11"/>
      <c r="H34351" s="12"/>
      <c r="I34351" s="49"/>
    </row>
    <row r="34352" customHeight="1" spans="7:9">
      <c r="G34352" s="11"/>
      <c r="H34352" s="12"/>
      <c r="I34352" s="49"/>
    </row>
    <row r="34353" customHeight="1" spans="7:9">
      <c r="G34353" s="11"/>
      <c r="H34353" s="12"/>
      <c r="I34353" s="49"/>
    </row>
    <row r="34354" customHeight="1" spans="7:9">
      <c r="G34354" s="11"/>
      <c r="H34354" s="12"/>
      <c r="I34354" s="49"/>
    </row>
    <row r="34355" customHeight="1" spans="7:9">
      <c r="G34355" s="11"/>
      <c r="H34355" s="12"/>
      <c r="I34355" s="49"/>
    </row>
    <row r="34356" customHeight="1" spans="7:9">
      <c r="G34356" s="11"/>
      <c r="H34356" s="12"/>
      <c r="I34356" s="49"/>
    </row>
    <row r="34357" customHeight="1" spans="7:9">
      <c r="G34357" s="11"/>
      <c r="H34357" s="12"/>
      <c r="I34357" s="49"/>
    </row>
    <row r="34358" customHeight="1" spans="7:9">
      <c r="G34358" s="11"/>
      <c r="H34358" s="12"/>
      <c r="I34358" s="49"/>
    </row>
    <row r="34359" customHeight="1" spans="7:9">
      <c r="G34359" s="11"/>
      <c r="H34359" s="12"/>
      <c r="I34359" s="49"/>
    </row>
    <row r="34360" customHeight="1" spans="7:9">
      <c r="G34360" s="11"/>
      <c r="H34360" s="12"/>
      <c r="I34360" s="49"/>
    </row>
    <row r="34361" customHeight="1" spans="7:9">
      <c r="G34361" s="11"/>
      <c r="H34361" s="12"/>
      <c r="I34361" s="49"/>
    </row>
    <row r="34362" customHeight="1" spans="7:9">
      <c r="G34362" s="11"/>
      <c r="H34362" s="12"/>
      <c r="I34362" s="49"/>
    </row>
    <row r="34363" customHeight="1" spans="7:9">
      <c r="G34363" s="11"/>
      <c r="H34363" s="12"/>
      <c r="I34363" s="49"/>
    </row>
    <row r="34364" customHeight="1" spans="7:9">
      <c r="G34364" s="11"/>
      <c r="H34364" s="12"/>
      <c r="I34364" s="49"/>
    </row>
    <row r="34365" customHeight="1" spans="7:9">
      <c r="G34365" s="11"/>
      <c r="H34365" s="12"/>
      <c r="I34365" s="49"/>
    </row>
    <row r="34366" customHeight="1" spans="7:9">
      <c r="G34366" s="11"/>
      <c r="H34366" s="12"/>
      <c r="I34366" s="49"/>
    </row>
    <row r="34367" customHeight="1" spans="7:9">
      <c r="G34367" s="11"/>
      <c r="H34367" s="12"/>
      <c r="I34367" s="49"/>
    </row>
    <row r="34368" customHeight="1" spans="7:9">
      <c r="G34368" s="11"/>
      <c r="H34368" s="12"/>
      <c r="I34368" s="49"/>
    </row>
    <row r="34369" customHeight="1" spans="7:9">
      <c r="G34369" s="11"/>
      <c r="H34369" s="12"/>
      <c r="I34369" s="49"/>
    </row>
    <row r="34370" customHeight="1" spans="7:9">
      <c r="G34370" s="11"/>
      <c r="H34370" s="12"/>
      <c r="I34370" s="49"/>
    </row>
    <row r="34371" customHeight="1" spans="7:9">
      <c r="G34371" s="11"/>
      <c r="H34371" s="12"/>
      <c r="I34371" s="49"/>
    </row>
    <row r="34372" customHeight="1" spans="7:9">
      <c r="G34372" s="11"/>
      <c r="H34372" s="12"/>
      <c r="I34372" s="49"/>
    </row>
    <row r="34373" customHeight="1" spans="7:9">
      <c r="G34373" s="11"/>
      <c r="H34373" s="12"/>
      <c r="I34373" s="49"/>
    </row>
    <row r="34374" customHeight="1" spans="7:9">
      <c r="G34374" s="11"/>
      <c r="H34374" s="12"/>
      <c r="I34374" s="49"/>
    </row>
    <row r="34375" customHeight="1" spans="7:9">
      <c r="G34375" s="11"/>
      <c r="H34375" s="12"/>
      <c r="I34375" s="49"/>
    </row>
    <row r="34376" customHeight="1" spans="7:9">
      <c r="G34376" s="11"/>
      <c r="H34376" s="12"/>
      <c r="I34376" s="49"/>
    </row>
    <row r="34377" customHeight="1" spans="7:9">
      <c r="G34377" s="11"/>
      <c r="H34377" s="12"/>
      <c r="I34377" s="49"/>
    </row>
    <row r="34378" customHeight="1" spans="7:9">
      <c r="G34378" s="11"/>
      <c r="H34378" s="12"/>
      <c r="I34378" s="49"/>
    </row>
    <row r="34379" customHeight="1" spans="7:9">
      <c r="G34379" s="11"/>
      <c r="H34379" s="12"/>
      <c r="I34379" s="49"/>
    </row>
    <row r="34380" customHeight="1" spans="7:9">
      <c r="G34380" s="11"/>
      <c r="H34380" s="12"/>
      <c r="I34380" s="49"/>
    </row>
    <row r="34381" customHeight="1" spans="7:9">
      <c r="G34381" s="11"/>
      <c r="H34381" s="12"/>
      <c r="I34381" s="49"/>
    </row>
    <row r="34382" customHeight="1" spans="7:9">
      <c r="G34382" s="11"/>
      <c r="H34382" s="12"/>
      <c r="I34382" s="49"/>
    </row>
    <row r="34383" customHeight="1" spans="7:9">
      <c r="G34383" s="11"/>
      <c r="H34383" s="12"/>
      <c r="I34383" s="49"/>
    </row>
    <row r="34384" customHeight="1" spans="7:9">
      <c r="G34384" s="11"/>
      <c r="H34384" s="12"/>
      <c r="I34384" s="49"/>
    </row>
    <row r="34385" customHeight="1" spans="7:9">
      <c r="G34385" s="11"/>
      <c r="H34385" s="12"/>
      <c r="I34385" s="49"/>
    </row>
    <row r="34386" customHeight="1" spans="7:9">
      <c r="G34386" s="11"/>
      <c r="H34386" s="12"/>
      <c r="I34386" s="49"/>
    </row>
    <row r="34387" customHeight="1" spans="7:9">
      <c r="G34387" s="11"/>
      <c r="H34387" s="12"/>
      <c r="I34387" s="49"/>
    </row>
    <row r="34388" customHeight="1" spans="7:9">
      <c r="G34388" s="11"/>
      <c r="H34388" s="12"/>
      <c r="I34388" s="49"/>
    </row>
    <row r="34389" customHeight="1" spans="7:9">
      <c r="G34389" s="11"/>
      <c r="H34389" s="12"/>
      <c r="I34389" s="49"/>
    </row>
    <row r="34390" customHeight="1" spans="7:9">
      <c r="G34390" s="11"/>
      <c r="H34390" s="12"/>
      <c r="I34390" s="49"/>
    </row>
    <row r="34391" customHeight="1" spans="7:9">
      <c r="G34391" s="11"/>
      <c r="H34391" s="12"/>
      <c r="I34391" s="49"/>
    </row>
    <row r="34392" customHeight="1" spans="7:9">
      <c r="G34392" s="11"/>
      <c r="H34392" s="12"/>
      <c r="I34392" s="49"/>
    </row>
    <row r="34393" customHeight="1" spans="7:9">
      <c r="G34393" s="11"/>
      <c r="H34393" s="12"/>
      <c r="I34393" s="49"/>
    </row>
    <row r="34394" customHeight="1" spans="7:9">
      <c r="G34394" s="11"/>
      <c r="H34394" s="12"/>
      <c r="I34394" s="49"/>
    </row>
    <row r="34395" customHeight="1" spans="7:9">
      <c r="G34395" s="11"/>
      <c r="H34395" s="12"/>
      <c r="I34395" s="49"/>
    </row>
    <row r="34396" customHeight="1" spans="7:9">
      <c r="G34396" s="11"/>
      <c r="H34396" s="12"/>
      <c r="I34396" s="49"/>
    </row>
    <row r="34397" customHeight="1" spans="7:9">
      <c r="G34397" s="11"/>
      <c r="H34397" s="12"/>
      <c r="I34397" s="49"/>
    </row>
    <row r="34398" customHeight="1" spans="7:9">
      <c r="G34398" s="11"/>
      <c r="H34398" s="12"/>
      <c r="I34398" s="49"/>
    </row>
    <row r="34399" customHeight="1" spans="7:9">
      <c r="G34399" s="11"/>
      <c r="H34399" s="12"/>
      <c r="I34399" s="49"/>
    </row>
    <row r="34400" customHeight="1" spans="7:9">
      <c r="G34400" s="11"/>
      <c r="H34400" s="12"/>
      <c r="I34400" s="49"/>
    </row>
    <row r="34401" customHeight="1" spans="7:9">
      <c r="G34401" s="11"/>
      <c r="H34401" s="12"/>
      <c r="I34401" s="49"/>
    </row>
    <row r="34402" customHeight="1" spans="7:9">
      <c r="G34402" s="11"/>
      <c r="H34402" s="12"/>
      <c r="I34402" s="49"/>
    </row>
    <row r="34403" customHeight="1" spans="7:9">
      <c r="G34403" s="11"/>
      <c r="H34403" s="12"/>
      <c r="I34403" s="49"/>
    </row>
    <row r="34404" customHeight="1" spans="7:9">
      <c r="G34404" s="11"/>
      <c r="H34404" s="12"/>
      <c r="I34404" s="49"/>
    </row>
    <row r="34405" customHeight="1" spans="7:9">
      <c r="G34405" s="11"/>
      <c r="H34405" s="12"/>
      <c r="I34405" s="49"/>
    </row>
    <row r="34406" customHeight="1" spans="7:9">
      <c r="G34406" s="11"/>
      <c r="H34406" s="12"/>
      <c r="I34406" s="49"/>
    </row>
    <row r="34407" customHeight="1" spans="7:9">
      <c r="G34407" s="11"/>
      <c r="H34407" s="12"/>
      <c r="I34407" s="49"/>
    </row>
    <row r="34408" customHeight="1" spans="7:9">
      <c r="G34408" s="11"/>
      <c r="H34408" s="12"/>
      <c r="I34408" s="49"/>
    </row>
    <row r="34409" customHeight="1" spans="7:9">
      <c r="G34409" s="11"/>
      <c r="H34409" s="12"/>
      <c r="I34409" s="49"/>
    </row>
    <row r="34410" customHeight="1" spans="7:9">
      <c r="G34410" s="11"/>
      <c r="H34410" s="12"/>
      <c r="I34410" s="49"/>
    </row>
    <row r="34411" customHeight="1" spans="7:9">
      <c r="G34411" s="11"/>
      <c r="H34411" s="12"/>
      <c r="I34411" s="49"/>
    </row>
    <row r="34412" customHeight="1" spans="7:9">
      <c r="G34412" s="11"/>
      <c r="H34412" s="12"/>
      <c r="I34412" s="49"/>
    </row>
    <row r="34413" customHeight="1" spans="7:9">
      <c r="G34413" s="11"/>
      <c r="H34413" s="12"/>
      <c r="I34413" s="49"/>
    </row>
    <row r="34414" customHeight="1" spans="7:9">
      <c r="G34414" s="11"/>
      <c r="H34414" s="12"/>
      <c r="I34414" s="49"/>
    </row>
    <row r="34415" customHeight="1" spans="7:9">
      <c r="G34415" s="11"/>
      <c r="H34415" s="12"/>
      <c r="I34415" s="49"/>
    </row>
    <row r="34416" customHeight="1" spans="7:9">
      <c r="G34416" s="11"/>
      <c r="H34416" s="12"/>
      <c r="I34416" s="49"/>
    </row>
    <row r="34417" customHeight="1" spans="7:9">
      <c r="G34417" s="11"/>
      <c r="H34417" s="12"/>
      <c r="I34417" s="49"/>
    </row>
    <row r="34418" customHeight="1" spans="7:9">
      <c r="G34418" s="11"/>
      <c r="H34418" s="12"/>
      <c r="I34418" s="49"/>
    </row>
    <row r="34419" customHeight="1" spans="7:9">
      <c r="G34419" s="11"/>
      <c r="H34419" s="12"/>
      <c r="I34419" s="49"/>
    </row>
    <row r="34420" customHeight="1" spans="7:9">
      <c r="G34420" s="11"/>
      <c r="H34420" s="12"/>
      <c r="I34420" s="49"/>
    </row>
    <row r="34421" customHeight="1" spans="7:9">
      <c r="G34421" s="11"/>
      <c r="H34421" s="12"/>
      <c r="I34421" s="49"/>
    </row>
    <row r="34422" customHeight="1" spans="7:9">
      <c r="G34422" s="11"/>
      <c r="H34422" s="12"/>
      <c r="I34422" s="49"/>
    </row>
    <row r="34423" customHeight="1" spans="7:9">
      <c r="G34423" s="11"/>
      <c r="H34423" s="12"/>
      <c r="I34423" s="49"/>
    </row>
    <row r="34424" customHeight="1" spans="7:9">
      <c r="G34424" s="11"/>
      <c r="H34424" s="12"/>
      <c r="I34424" s="49"/>
    </row>
    <row r="34425" customHeight="1" spans="7:9">
      <c r="G34425" s="11"/>
      <c r="H34425" s="12"/>
      <c r="I34425" s="49"/>
    </row>
    <row r="34426" customHeight="1" spans="7:9">
      <c r="G34426" s="11"/>
      <c r="H34426" s="12"/>
      <c r="I34426" s="49"/>
    </row>
    <row r="34427" customHeight="1" spans="7:9">
      <c r="G34427" s="11"/>
      <c r="H34427" s="12"/>
      <c r="I34427" s="49"/>
    </row>
    <row r="34428" customHeight="1" spans="7:9">
      <c r="G34428" s="11"/>
      <c r="H34428" s="12"/>
      <c r="I34428" s="49"/>
    </row>
    <row r="34429" customHeight="1" spans="7:9">
      <c r="G34429" s="11"/>
      <c r="H34429" s="12"/>
      <c r="I34429" s="49"/>
    </row>
    <row r="34430" customHeight="1" spans="7:9">
      <c r="G34430" s="11"/>
      <c r="H34430" s="12"/>
      <c r="I34430" s="49"/>
    </row>
    <row r="34431" customHeight="1" spans="7:9">
      <c r="G34431" s="11"/>
      <c r="H34431" s="12"/>
      <c r="I34431" s="49"/>
    </row>
    <row r="34432" customHeight="1" spans="7:9">
      <c r="G34432" s="11"/>
      <c r="H34432" s="12"/>
      <c r="I34432" s="49"/>
    </row>
    <row r="34433" customHeight="1" spans="7:9">
      <c r="G34433" s="11"/>
      <c r="H34433" s="12"/>
      <c r="I34433" s="49"/>
    </row>
    <row r="34434" customHeight="1" spans="7:9">
      <c r="G34434" s="11"/>
      <c r="H34434" s="12"/>
      <c r="I34434" s="49"/>
    </row>
    <row r="34435" customHeight="1" spans="7:9">
      <c r="G34435" s="11"/>
      <c r="H34435" s="12"/>
      <c r="I34435" s="49"/>
    </row>
    <row r="34436" customHeight="1" spans="7:9">
      <c r="G34436" s="11"/>
      <c r="H34436" s="12"/>
      <c r="I34436" s="49"/>
    </row>
    <row r="34437" customHeight="1" spans="7:9">
      <c r="G34437" s="11"/>
      <c r="H34437" s="12"/>
      <c r="I34437" s="49"/>
    </row>
    <row r="34438" customHeight="1" spans="7:9">
      <c r="G34438" s="11"/>
      <c r="H34438" s="12"/>
      <c r="I34438" s="49"/>
    </row>
    <row r="34439" customHeight="1" spans="7:9">
      <c r="G34439" s="11"/>
      <c r="H34439" s="12"/>
      <c r="I34439" s="49"/>
    </row>
    <row r="34440" customHeight="1" spans="7:9">
      <c r="G34440" s="11"/>
      <c r="H34440" s="12"/>
      <c r="I34440" s="49"/>
    </row>
    <row r="34441" customHeight="1" spans="7:9">
      <c r="G34441" s="11"/>
      <c r="H34441" s="12"/>
      <c r="I34441" s="49"/>
    </row>
    <row r="34442" customHeight="1" spans="7:9">
      <c r="G34442" s="11"/>
      <c r="H34442" s="12"/>
      <c r="I34442" s="49"/>
    </row>
    <row r="34443" customHeight="1" spans="7:9">
      <c r="G34443" s="11"/>
      <c r="H34443" s="12"/>
      <c r="I34443" s="49"/>
    </row>
    <row r="34444" customHeight="1" spans="7:9">
      <c r="G34444" s="11"/>
      <c r="H34444" s="12"/>
      <c r="I34444" s="49"/>
    </row>
    <row r="34445" customHeight="1" spans="7:9">
      <c r="G34445" s="11"/>
      <c r="H34445" s="12"/>
      <c r="I34445" s="49"/>
    </row>
    <row r="34446" customHeight="1" spans="7:9">
      <c r="G34446" s="11"/>
      <c r="H34446" s="12"/>
      <c r="I34446" s="49"/>
    </row>
    <row r="34447" customHeight="1" spans="7:9">
      <c r="G34447" s="11"/>
      <c r="H34447" s="12"/>
      <c r="I34447" s="49"/>
    </row>
    <row r="34448" customHeight="1" spans="7:9">
      <c r="G34448" s="11"/>
      <c r="H34448" s="12"/>
      <c r="I34448" s="49"/>
    </row>
    <row r="34449" customHeight="1" spans="7:9">
      <c r="G34449" s="11"/>
      <c r="H34449" s="12"/>
      <c r="I34449" s="49"/>
    </row>
    <row r="34450" customHeight="1" spans="7:9">
      <c r="G34450" s="11"/>
      <c r="H34450" s="12"/>
      <c r="I34450" s="49"/>
    </row>
    <row r="34451" customHeight="1" spans="7:9">
      <c r="G34451" s="11"/>
      <c r="H34451" s="12"/>
      <c r="I34451" s="49"/>
    </row>
    <row r="34452" customHeight="1" spans="7:9">
      <c r="G34452" s="11"/>
      <c r="H34452" s="12"/>
      <c r="I34452" s="49"/>
    </row>
    <row r="34453" customHeight="1" spans="7:9">
      <c r="G34453" s="11"/>
      <c r="H34453" s="12"/>
      <c r="I34453" s="49"/>
    </row>
    <row r="34454" customHeight="1" spans="7:9">
      <c r="G34454" s="11"/>
      <c r="H34454" s="12"/>
      <c r="I34454" s="49"/>
    </row>
    <row r="34455" customHeight="1" spans="7:9">
      <c r="G34455" s="11"/>
      <c r="H34455" s="12"/>
      <c r="I34455" s="49"/>
    </row>
    <row r="34456" customHeight="1" spans="7:9">
      <c r="G34456" s="11"/>
      <c r="H34456" s="12"/>
      <c r="I34456" s="49"/>
    </row>
    <row r="34457" customHeight="1" spans="7:9">
      <c r="G34457" s="11"/>
      <c r="H34457" s="12"/>
      <c r="I34457" s="49"/>
    </row>
    <row r="34458" customHeight="1" spans="7:9">
      <c r="G34458" s="11"/>
      <c r="H34458" s="12"/>
      <c r="I34458" s="49"/>
    </row>
    <row r="34459" customHeight="1" spans="7:9">
      <c r="G34459" s="11"/>
      <c r="H34459" s="12"/>
      <c r="I34459" s="49"/>
    </row>
    <row r="34460" customHeight="1" spans="7:9">
      <c r="G34460" s="11"/>
      <c r="H34460" s="12"/>
      <c r="I34460" s="49"/>
    </row>
    <row r="34461" customHeight="1" spans="7:9">
      <c r="G34461" s="11"/>
      <c r="H34461" s="12"/>
      <c r="I34461" s="49"/>
    </row>
    <row r="34462" customHeight="1" spans="7:9">
      <c r="G34462" s="11"/>
      <c r="H34462" s="12"/>
      <c r="I34462" s="49"/>
    </row>
    <row r="34463" customHeight="1" spans="7:9">
      <c r="G34463" s="11"/>
      <c r="H34463" s="12"/>
      <c r="I34463" s="49"/>
    </row>
    <row r="34464" customHeight="1" spans="7:9">
      <c r="G34464" s="11"/>
      <c r="H34464" s="12"/>
      <c r="I34464" s="49"/>
    </row>
    <row r="34465" customHeight="1" spans="7:9">
      <c r="G34465" s="11"/>
      <c r="H34465" s="12"/>
      <c r="I34465" s="49"/>
    </row>
    <row r="34466" customHeight="1" spans="7:9">
      <c r="G34466" s="11"/>
      <c r="H34466" s="12"/>
      <c r="I34466" s="49"/>
    </row>
    <row r="34467" customHeight="1" spans="7:9">
      <c r="G34467" s="11"/>
      <c r="H34467" s="12"/>
      <c r="I34467" s="49"/>
    </row>
    <row r="34468" customHeight="1" spans="7:9">
      <c r="G34468" s="11"/>
      <c r="H34468" s="12"/>
      <c r="I34468" s="49"/>
    </row>
    <row r="34469" customHeight="1" spans="7:9">
      <c r="G34469" s="11"/>
      <c r="H34469" s="12"/>
      <c r="I34469" s="49"/>
    </row>
    <row r="34470" customHeight="1" spans="7:9">
      <c r="G34470" s="11"/>
      <c r="H34470" s="12"/>
      <c r="I34470" s="49"/>
    </row>
    <row r="34471" customHeight="1" spans="7:9">
      <c r="G34471" s="11"/>
      <c r="H34471" s="12"/>
      <c r="I34471" s="49"/>
    </row>
    <row r="34472" customHeight="1" spans="7:9">
      <c r="G34472" s="11"/>
      <c r="H34472" s="12"/>
      <c r="I34472" s="49"/>
    </row>
    <row r="34473" customHeight="1" spans="7:9">
      <c r="G34473" s="11"/>
      <c r="H34473" s="12"/>
      <c r="I34473" s="49"/>
    </row>
    <row r="34474" customHeight="1" spans="7:9">
      <c r="G34474" s="11"/>
      <c r="H34474" s="12"/>
      <c r="I34474" s="49"/>
    </row>
    <row r="34475" customHeight="1" spans="7:9">
      <c r="G34475" s="11"/>
      <c r="H34475" s="12"/>
      <c r="I34475" s="49"/>
    </row>
    <row r="34476" customHeight="1" spans="7:9">
      <c r="G34476" s="11"/>
      <c r="H34476" s="12"/>
      <c r="I34476" s="49"/>
    </row>
    <row r="34477" customHeight="1" spans="7:9">
      <c r="G34477" s="11"/>
      <c r="H34477" s="12"/>
      <c r="I34477" s="49"/>
    </row>
    <row r="34478" customHeight="1" spans="7:9">
      <c r="G34478" s="11"/>
      <c r="H34478" s="12"/>
      <c r="I34478" s="49"/>
    </row>
    <row r="34479" customHeight="1" spans="7:9">
      <c r="G34479" s="11"/>
      <c r="H34479" s="12"/>
      <c r="I34479" s="49"/>
    </row>
    <row r="34480" customHeight="1" spans="7:9">
      <c r="G34480" s="11"/>
      <c r="H34480" s="12"/>
      <c r="I34480" s="49"/>
    </row>
    <row r="34481" customHeight="1" spans="7:9">
      <c r="G34481" s="11"/>
      <c r="H34481" s="12"/>
      <c r="I34481" s="49"/>
    </row>
    <row r="34482" customHeight="1" spans="7:9">
      <c r="G34482" s="11"/>
      <c r="H34482" s="12"/>
      <c r="I34482" s="49"/>
    </row>
    <row r="34483" customHeight="1" spans="7:9">
      <c r="G34483" s="11"/>
      <c r="H34483" s="12"/>
      <c r="I34483" s="49"/>
    </row>
    <row r="34484" customHeight="1" spans="7:9">
      <c r="G34484" s="11"/>
      <c r="H34484" s="12"/>
      <c r="I34484" s="49"/>
    </row>
    <row r="34485" customHeight="1" spans="7:9">
      <c r="G34485" s="11"/>
      <c r="H34485" s="12"/>
      <c r="I34485" s="49"/>
    </row>
    <row r="34486" customHeight="1" spans="7:9">
      <c r="G34486" s="11"/>
      <c r="H34486" s="12"/>
      <c r="I34486" s="49"/>
    </row>
    <row r="34487" customHeight="1" spans="7:9">
      <c r="G34487" s="11"/>
      <c r="H34487" s="12"/>
      <c r="I34487" s="49"/>
    </row>
    <row r="34488" customHeight="1" spans="7:9">
      <c r="G34488" s="11"/>
      <c r="H34488" s="12"/>
      <c r="I34488" s="49"/>
    </row>
    <row r="34489" customHeight="1" spans="7:9">
      <c r="G34489" s="11"/>
      <c r="H34489" s="12"/>
      <c r="I34489" s="49"/>
    </row>
    <row r="34490" customHeight="1" spans="7:9">
      <c r="G34490" s="11"/>
      <c r="H34490" s="12"/>
      <c r="I34490" s="49"/>
    </row>
    <row r="34491" customHeight="1" spans="7:9">
      <c r="G34491" s="11"/>
      <c r="H34491" s="12"/>
      <c r="I34491" s="49"/>
    </row>
    <row r="34492" customHeight="1" spans="7:9">
      <c r="G34492" s="11"/>
      <c r="H34492" s="12"/>
      <c r="I34492" s="49"/>
    </row>
    <row r="34493" customHeight="1" spans="7:9">
      <c r="G34493" s="11"/>
      <c r="H34493" s="12"/>
      <c r="I34493" s="49"/>
    </row>
    <row r="34494" customHeight="1" spans="7:9">
      <c r="G34494" s="11"/>
      <c r="H34494" s="12"/>
      <c r="I34494" s="49"/>
    </row>
    <row r="34495" customHeight="1" spans="7:9">
      <c r="G34495" s="11"/>
      <c r="H34495" s="12"/>
      <c r="I34495" s="49"/>
    </row>
    <row r="34496" customHeight="1" spans="7:9">
      <c r="G34496" s="11"/>
      <c r="H34496" s="12"/>
      <c r="I34496" s="49"/>
    </row>
    <row r="34497" customHeight="1" spans="7:9">
      <c r="G34497" s="11"/>
      <c r="H34497" s="12"/>
      <c r="I34497" s="49"/>
    </row>
    <row r="34498" customHeight="1" spans="7:9">
      <c r="G34498" s="11"/>
      <c r="H34498" s="12"/>
      <c r="I34498" s="49"/>
    </row>
    <row r="34499" customHeight="1" spans="7:9">
      <c r="G34499" s="11"/>
      <c r="H34499" s="12"/>
      <c r="I34499" s="49"/>
    </row>
    <row r="34500" customHeight="1" spans="7:9">
      <c r="G34500" s="11"/>
      <c r="H34500" s="12"/>
      <c r="I34500" s="49"/>
    </row>
    <row r="34501" customHeight="1" spans="7:9">
      <c r="G34501" s="11"/>
      <c r="H34501" s="12"/>
      <c r="I34501" s="49"/>
    </row>
    <row r="34502" customHeight="1" spans="7:9">
      <c r="G34502" s="11"/>
      <c r="H34502" s="12"/>
      <c r="I34502" s="49"/>
    </row>
    <row r="34503" customHeight="1" spans="7:9">
      <c r="G34503" s="11"/>
      <c r="H34503" s="12"/>
      <c r="I34503" s="49"/>
    </row>
    <row r="34504" customHeight="1" spans="7:9">
      <c r="G34504" s="11"/>
      <c r="H34504" s="12"/>
      <c r="I34504" s="49"/>
    </row>
    <row r="34505" customHeight="1" spans="7:9">
      <c r="G34505" s="11"/>
      <c r="H34505" s="12"/>
      <c r="I34505" s="49"/>
    </row>
    <row r="34506" customHeight="1" spans="7:9">
      <c r="G34506" s="11"/>
      <c r="H34506" s="12"/>
      <c r="I34506" s="49"/>
    </row>
    <row r="34507" customHeight="1" spans="7:9">
      <c r="G34507" s="11"/>
      <c r="H34507" s="12"/>
      <c r="I34507" s="49"/>
    </row>
    <row r="34508" customHeight="1" spans="7:9">
      <c r="G34508" s="11"/>
      <c r="H34508" s="12"/>
      <c r="I34508" s="49"/>
    </row>
    <row r="34509" customHeight="1" spans="7:9">
      <c r="G34509" s="11"/>
      <c r="H34509" s="12"/>
      <c r="I34509" s="49"/>
    </row>
    <row r="34510" customHeight="1" spans="7:9">
      <c r="G34510" s="11"/>
      <c r="H34510" s="12"/>
      <c r="I34510" s="49"/>
    </row>
    <row r="34511" customHeight="1" spans="7:9">
      <c r="G34511" s="11"/>
      <c r="H34511" s="12"/>
      <c r="I34511" s="49"/>
    </row>
    <row r="34512" customHeight="1" spans="7:9">
      <c r="G34512" s="11"/>
      <c r="H34512" s="12"/>
      <c r="I34512" s="49"/>
    </row>
    <row r="34513" customHeight="1" spans="7:9">
      <c r="G34513" s="11"/>
      <c r="H34513" s="12"/>
      <c r="I34513" s="49"/>
    </row>
    <row r="34514" customHeight="1" spans="7:9">
      <c r="G34514" s="11"/>
      <c r="H34514" s="12"/>
      <c r="I34514" s="49"/>
    </row>
    <row r="34515" customHeight="1" spans="7:9">
      <c r="G34515" s="11"/>
      <c r="H34515" s="12"/>
      <c r="I34515" s="49"/>
    </row>
    <row r="34516" customHeight="1" spans="7:9">
      <c r="G34516" s="11"/>
      <c r="H34516" s="12"/>
      <c r="I34516" s="49"/>
    </row>
    <row r="34517" customHeight="1" spans="7:9">
      <c r="G34517" s="11"/>
      <c r="H34517" s="12"/>
      <c r="I34517" s="49"/>
    </row>
    <row r="34518" customHeight="1" spans="7:9">
      <c r="G34518" s="11"/>
      <c r="H34518" s="12"/>
      <c r="I34518" s="49"/>
    </row>
    <row r="34519" customHeight="1" spans="7:9">
      <c r="G34519" s="11"/>
      <c r="H34519" s="12"/>
      <c r="I34519" s="49"/>
    </row>
    <row r="34520" customHeight="1" spans="7:9">
      <c r="G34520" s="11"/>
      <c r="H34520" s="12"/>
      <c r="I34520" s="49"/>
    </row>
    <row r="34521" customHeight="1" spans="7:9">
      <c r="G34521" s="11"/>
      <c r="H34521" s="12"/>
      <c r="I34521" s="49"/>
    </row>
    <row r="34522" customHeight="1" spans="7:9">
      <c r="G34522" s="11"/>
      <c r="H34522" s="12"/>
      <c r="I34522" s="49"/>
    </row>
    <row r="34523" customHeight="1" spans="7:9">
      <c r="G34523" s="11"/>
      <c r="H34523" s="12"/>
      <c r="I34523" s="49"/>
    </row>
    <row r="34524" customHeight="1" spans="7:9">
      <c r="G34524" s="11"/>
      <c r="H34524" s="12"/>
      <c r="I34524" s="49"/>
    </row>
    <row r="34525" customHeight="1" spans="7:9">
      <c r="G34525" s="11"/>
      <c r="H34525" s="12"/>
      <c r="I34525" s="49"/>
    </row>
    <row r="34526" customHeight="1" spans="7:9">
      <c r="G34526" s="11"/>
      <c r="H34526" s="12"/>
      <c r="I34526" s="49"/>
    </row>
    <row r="34527" customHeight="1" spans="7:9">
      <c r="G34527" s="11"/>
      <c r="H34527" s="12"/>
      <c r="I34527" s="49"/>
    </row>
    <row r="34528" customHeight="1" spans="7:9">
      <c r="G34528" s="11"/>
      <c r="H34528" s="12"/>
      <c r="I34528" s="49"/>
    </row>
    <row r="34529" customHeight="1" spans="7:9">
      <c r="G34529" s="11"/>
      <c r="H34529" s="12"/>
      <c r="I34529" s="49"/>
    </row>
    <row r="34530" customHeight="1" spans="7:9">
      <c r="G34530" s="11"/>
      <c r="H34530" s="12"/>
      <c r="I34530" s="49"/>
    </row>
    <row r="34531" customHeight="1" spans="7:9">
      <c r="G34531" s="11"/>
      <c r="H34531" s="12"/>
      <c r="I34531" s="49"/>
    </row>
    <row r="34532" customHeight="1" spans="7:9">
      <c r="G34532" s="11"/>
      <c r="H34532" s="12"/>
      <c r="I34532" s="49"/>
    </row>
    <row r="34533" customHeight="1" spans="7:9">
      <c r="G34533" s="11"/>
      <c r="H34533" s="12"/>
      <c r="I34533" s="49"/>
    </row>
    <row r="34534" customHeight="1" spans="7:9">
      <c r="G34534" s="11"/>
      <c r="H34534" s="12"/>
      <c r="I34534" s="49"/>
    </row>
    <row r="34535" customHeight="1" spans="7:9">
      <c r="G34535" s="11"/>
      <c r="H34535" s="12"/>
      <c r="I34535" s="49"/>
    </row>
    <row r="34536" customHeight="1" spans="7:9">
      <c r="G34536" s="11"/>
      <c r="H34536" s="12"/>
      <c r="I34536" s="49"/>
    </row>
    <row r="34537" customHeight="1" spans="7:9">
      <c r="G34537" s="11"/>
      <c r="H34537" s="12"/>
      <c r="I34537" s="49"/>
    </row>
    <row r="34538" customHeight="1" spans="7:9">
      <c r="G34538" s="11"/>
      <c r="H34538" s="12"/>
      <c r="I34538" s="49"/>
    </row>
    <row r="34539" customHeight="1" spans="7:9">
      <c r="G34539" s="11"/>
      <c r="H34539" s="12"/>
      <c r="I34539" s="49"/>
    </row>
    <row r="34540" customHeight="1" spans="7:9">
      <c r="G34540" s="11"/>
      <c r="H34540" s="12"/>
      <c r="I34540" s="49"/>
    </row>
    <row r="34541" customHeight="1" spans="7:9">
      <c r="G34541" s="11"/>
      <c r="H34541" s="12"/>
      <c r="I34541" s="49"/>
    </row>
    <row r="34542" customHeight="1" spans="7:9">
      <c r="G34542" s="11"/>
      <c r="H34542" s="12"/>
      <c r="I34542" s="49"/>
    </row>
    <row r="34543" customHeight="1" spans="7:9">
      <c r="G34543" s="11"/>
      <c r="H34543" s="12"/>
      <c r="I34543" s="49"/>
    </row>
    <row r="34544" customHeight="1" spans="7:9">
      <c r="G34544" s="11"/>
      <c r="H34544" s="12"/>
      <c r="I34544" s="49"/>
    </row>
    <row r="34545" customHeight="1" spans="7:9">
      <c r="G34545" s="11"/>
      <c r="H34545" s="12"/>
      <c r="I34545" s="49"/>
    </row>
    <row r="34546" customHeight="1" spans="7:9">
      <c r="G34546" s="11"/>
      <c r="H34546" s="12"/>
      <c r="I34546" s="49"/>
    </row>
    <row r="34547" customHeight="1" spans="7:9">
      <c r="G34547" s="11"/>
      <c r="H34547" s="12"/>
      <c r="I34547" s="49"/>
    </row>
    <row r="34548" customHeight="1" spans="7:9">
      <c r="G34548" s="11"/>
      <c r="H34548" s="12"/>
      <c r="I34548" s="49"/>
    </row>
    <row r="34549" customHeight="1" spans="7:9">
      <c r="G34549" s="11"/>
      <c r="H34549" s="12"/>
      <c r="I34549" s="49"/>
    </row>
    <row r="34550" customHeight="1" spans="7:9">
      <c r="G34550" s="11"/>
      <c r="H34550" s="12"/>
      <c r="I34550" s="49"/>
    </row>
    <row r="34551" customHeight="1" spans="7:9">
      <c r="G34551" s="11"/>
      <c r="H34551" s="12"/>
      <c r="I34551" s="49"/>
    </row>
    <row r="34552" customHeight="1" spans="7:9">
      <c r="G34552" s="11"/>
      <c r="H34552" s="12"/>
      <c r="I34552" s="49"/>
    </row>
    <row r="34553" customHeight="1" spans="7:9">
      <c r="G34553" s="11"/>
      <c r="H34553" s="12"/>
      <c r="I34553" s="49"/>
    </row>
    <row r="34554" customHeight="1" spans="7:9">
      <c r="G34554" s="11"/>
      <c r="H34554" s="12"/>
      <c r="I34554" s="49"/>
    </row>
    <row r="34555" customHeight="1" spans="7:9">
      <c r="G34555" s="11"/>
      <c r="H34555" s="12"/>
      <c r="I34555" s="49"/>
    </row>
    <row r="34556" customHeight="1" spans="7:9">
      <c r="G34556" s="11"/>
      <c r="H34556" s="12"/>
      <c r="I34556" s="49"/>
    </row>
    <row r="34557" customHeight="1" spans="7:9">
      <c r="G34557" s="11"/>
      <c r="H34557" s="12"/>
      <c r="I34557" s="49"/>
    </row>
    <row r="34558" customHeight="1" spans="7:9">
      <c r="G34558" s="11"/>
      <c r="H34558" s="12"/>
      <c r="I34558" s="49"/>
    </row>
    <row r="34559" customHeight="1" spans="7:9">
      <c r="G34559" s="11"/>
      <c r="H34559" s="12"/>
      <c r="I34559" s="49"/>
    </row>
    <row r="34560" customHeight="1" spans="7:9">
      <c r="G34560" s="11"/>
      <c r="H34560" s="12"/>
      <c r="I34560" s="49"/>
    </row>
    <row r="34561" customHeight="1" spans="7:9">
      <c r="G34561" s="11"/>
      <c r="H34561" s="12"/>
      <c r="I34561" s="49"/>
    </row>
    <row r="34562" customHeight="1" spans="7:9">
      <c r="G34562" s="11"/>
      <c r="H34562" s="12"/>
      <c r="I34562" s="49"/>
    </row>
    <row r="34563" customHeight="1" spans="7:9">
      <c r="G34563" s="11"/>
      <c r="H34563" s="12"/>
      <c r="I34563" s="49"/>
    </row>
    <row r="34564" customHeight="1" spans="7:9">
      <c r="G34564" s="11"/>
      <c r="H34564" s="12"/>
      <c r="I34564" s="49"/>
    </row>
    <row r="34565" customHeight="1" spans="7:9">
      <c r="G34565" s="11"/>
      <c r="H34565" s="12"/>
      <c r="I34565" s="49"/>
    </row>
    <row r="34566" customHeight="1" spans="7:9">
      <c r="G34566" s="11"/>
      <c r="H34566" s="12"/>
      <c r="I34566" s="49"/>
    </row>
    <row r="34567" customHeight="1" spans="7:9">
      <c r="G34567" s="11"/>
      <c r="H34567" s="12"/>
      <c r="I34567" s="49"/>
    </row>
    <row r="34568" customHeight="1" spans="7:9">
      <c r="G34568" s="11"/>
      <c r="H34568" s="12"/>
      <c r="I34568" s="49"/>
    </row>
    <row r="34569" customHeight="1" spans="7:9">
      <c r="G34569" s="11"/>
      <c r="H34569" s="12"/>
      <c r="I34569" s="49"/>
    </row>
    <row r="34570" customHeight="1" spans="7:9">
      <c r="G34570" s="11"/>
      <c r="H34570" s="12"/>
      <c r="I34570" s="49"/>
    </row>
    <row r="34571" customHeight="1" spans="7:9">
      <c r="G34571" s="11"/>
      <c r="H34571" s="12"/>
      <c r="I34571" s="49"/>
    </row>
    <row r="34572" customHeight="1" spans="7:9">
      <c r="G34572" s="11"/>
      <c r="H34572" s="12"/>
      <c r="I34572" s="49"/>
    </row>
    <row r="34573" customHeight="1" spans="7:9">
      <c r="G34573" s="11"/>
      <c r="H34573" s="12"/>
      <c r="I34573" s="49"/>
    </row>
    <row r="34574" customHeight="1" spans="7:9">
      <c r="G34574" s="11"/>
      <c r="H34574" s="12"/>
      <c r="I34574" s="49"/>
    </row>
    <row r="34575" customHeight="1" spans="7:9">
      <c r="G34575" s="11"/>
      <c r="H34575" s="12"/>
      <c r="I34575" s="49"/>
    </row>
    <row r="34576" customHeight="1" spans="7:9">
      <c r="G34576" s="11"/>
      <c r="H34576" s="12"/>
      <c r="I34576" s="49"/>
    </row>
    <row r="34577" customHeight="1" spans="7:9">
      <c r="G34577" s="11"/>
      <c r="H34577" s="12"/>
      <c r="I34577" s="49"/>
    </row>
    <row r="34578" customHeight="1" spans="7:9">
      <c r="G34578" s="11"/>
      <c r="H34578" s="12"/>
      <c r="I34578" s="49"/>
    </row>
    <row r="34579" customHeight="1" spans="7:9">
      <c r="G34579" s="11"/>
      <c r="H34579" s="12"/>
      <c r="I34579" s="49"/>
    </row>
    <row r="34580" customHeight="1" spans="7:9">
      <c r="G34580" s="11"/>
      <c r="H34580" s="12"/>
      <c r="I34580" s="49"/>
    </row>
    <row r="34581" customHeight="1" spans="7:9">
      <c r="G34581" s="11"/>
      <c r="H34581" s="12"/>
      <c r="I34581" s="49"/>
    </row>
    <row r="34582" customHeight="1" spans="7:9">
      <c r="G34582" s="11"/>
      <c r="H34582" s="12"/>
      <c r="I34582" s="49"/>
    </row>
    <row r="34583" customHeight="1" spans="7:9">
      <c r="G34583" s="11"/>
      <c r="H34583" s="12"/>
      <c r="I34583" s="49"/>
    </row>
    <row r="34584" customHeight="1" spans="7:9">
      <c r="G34584" s="11"/>
      <c r="H34584" s="12"/>
      <c r="I34584" s="49"/>
    </row>
    <row r="34585" customHeight="1" spans="7:9">
      <c r="G34585" s="11"/>
      <c r="H34585" s="12"/>
      <c r="I34585" s="49"/>
    </row>
    <row r="34586" customHeight="1" spans="7:9">
      <c r="G34586" s="11"/>
      <c r="H34586" s="12"/>
      <c r="I34586" s="49"/>
    </row>
    <row r="34587" customHeight="1" spans="7:9">
      <c r="G34587" s="11"/>
      <c r="H34587" s="12"/>
      <c r="I34587" s="49"/>
    </row>
    <row r="34588" customHeight="1" spans="7:9">
      <c r="G34588" s="11"/>
      <c r="H34588" s="12"/>
      <c r="I34588" s="49"/>
    </row>
    <row r="34589" customHeight="1" spans="7:9">
      <c r="G34589" s="11"/>
      <c r="H34589" s="12"/>
      <c r="I34589" s="49"/>
    </row>
    <row r="34590" customHeight="1" spans="7:9">
      <c r="G34590" s="11"/>
      <c r="H34590" s="12"/>
      <c r="I34590" s="49"/>
    </row>
    <row r="34591" customHeight="1" spans="7:9">
      <c r="G34591" s="11"/>
      <c r="H34591" s="12"/>
      <c r="I34591" s="49"/>
    </row>
    <row r="34592" customHeight="1" spans="7:9">
      <c r="G34592" s="11"/>
      <c r="H34592" s="12"/>
      <c r="I34592" s="49"/>
    </row>
    <row r="34593" customHeight="1" spans="7:9">
      <c r="G34593" s="11"/>
      <c r="H34593" s="12"/>
      <c r="I34593" s="49"/>
    </row>
    <row r="34594" customHeight="1" spans="7:9">
      <c r="G34594" s="11"/>
      <c r="H34594" s="12"/>
      <c r="I34594" s="49"/>
    </row>
    <row r="34595" customHeight="1" spans="7:9">
      <c r="G34595" s="11"/>
      <c r="H34595" s="12"/>
      <c r="I34595" s="49"/>
    </row>
    <row r="34596" customHeight="1" spans="7:9">
      <c r="G34596" s="11"/>
      <c r="H34596" s="12"/>
      <c r="I34596" s="49"/>
    </row>
    <row r="34597" customHeight="1" spans="7:9">
      <c r="G34597" s="11"/>
      <c r="H34597" s="12"/>
      <c r="I34597" s="49"/>
    </row>
    <row r="34598" customHeight="1" spans="7:9">
      <c r="G34598" s="11"/>
      <c r="H34598" s="12"/>
      <c r="I34598" s="49"/>
    </row>
    <row r="34599" customHeight="1" spans="7:9">
      <c r="G34599" s="11"/>
      <c r="H34599" s="12"/>
      <c r="I34599" s="49"/>
    </row>
    <row r="34600" customHeight="1" spans="7:9">
      <c r="G34600" s="11"/>
      <c r="H34600" s="12"/>
      <c r="I34600" s="49"/>
    </row>
    <row r="34601" customHeight="1" spans="7:9">
      <c r="G34601" s="11"/>
      <c r="H34601" s="12"/>
      <c r="I34601" s="49"/>
    </row>
    <row r="34602" customHeight="1" spans="7:9">
      <c r="G34602" s="11"/>
      <c r="H34602" s="12"/>
      <c r="I34602" s="49"/>
    </row>
    <row r="34603" customHeight="1" spans="7:9">
      <c r="G34603" s="11"/>
      <c r="H34603" s="12"/>
      <c r="I34603" s="49"/>
    </row>
    <row r="34604" customHeight="1" spans="7:9">
      <c r="G34604" s="11"/>
      <c r="H34604" s="12"/>
      <c r="I34604" s="49"/>
    </row>
    <row r="34605" customHeight="1" spans="7:9">
      <c r="G34605" s="11"/>
      <c r="H34605" s="12"/>
      <c r="I34605" s="49"/>
    </row>
    <row r="34606" customHeight="1" spans="7:9">
      <c r="G34606" s="11"/>
      <c r="H34606" s="12"/>
      <c r="I34606" s="49"/>
    </row>
    <row r="34607" customHeight="1" spans="7:9">
      <c r="G34607" s="11"/>
      <c r="H34607" s="12"/>
      <c r="I34607" s="49"/>
    </row>
    <row r="34608" customHeight="1" spans="7:9">
      <c r="G34608" s="11"/>
      <c r="H34608" s="12"/>
      <c r="I34608" s="49"/>
    </row>
    <row r="34609" customHeight="1" spans="7:9">
      <c r="G34609" s="11"/>
      <c r="H34609" s="12"/>
      <c r="I34609" s="49"/>
    </row>
    <row r="34610" customHeight="1" spans="7:9">
      <c r="G34610" s="11"/>
      <c r="H34610" s="12"/>
      <c r="I34610" s="49"/>
    </row>
    <row r="34611" customHeight="1" spans="7:9">
      <c r="G34611" s="11"/>
      <c r="H34611" s="12"/>
      <c r="I34611" s="49"/>
    </row>
    <row r="34612" customHeight="1" spans="7:9">
      <c r="G34612" s="11"/>
      <c r="H34612" s="12"/>
      <c r="I34612" s="49"/>
    </row>
    <row r="34613" customHeight="1" spans="7:9">
      <c r="G34613" s="11"/>
      <c r="H34613" s="12"/>
      <c r="I34613" s="49"/>
    </row>
    <row r="34614" customHeight="1" spans="7:9">
      <c r="G34614" s="11"/>
      <c r="H34614" s="12"/>
      <c r="I34614" s="49"/>
    </row>
    <row r="34615" customHeight="1" spans="7:9">
      <c r="G34615" s="11"/>
      <c r="H34615" s="12"/>
      <c r="I34615" s="49"/>
    </row>
    <row r="34616" customHeight="1" spans="7:9">
      <c r="G34616" s="11"/>
      <c r="H34616" s="12"/>
      <c r="I34616" s="49"/>
    </row>
    <row r="34617" customHeight="1" spans="7:9">
      <c r="G34617" s="11"/>
      <c r="H34617" s="12"/>
      <c r="I34617" s="49"/>
    </row>
    <row r="34618" customHeight="1" spans="7:9">
      <c r="G34618" s="11"/>
      <c r="H34618" s="12"/>
      <c r="I34618" s="49"/>
    </row>
    <row r="34619" customHeight="1" spans="7:9">
      <c r="G34619" s="11"/>
      <c r="H34619" s="12"/>
      <c r="I34619" s="49"/>
    </row>
    <row r="34620" customHeight="1" spans="7:9">
      <c r="G34620" s="11"/>
      <c r="H34620" s="12"/>
      <c r="I34620" s="49"/>
    </row>
    <row r="34621" customHeight="1" spans="7:9">
      <c r="G34621" s="11"/>
      <c r="H34621" s="12"/>
      <c r="I34621" s="49"/>
    </row>
    <row r="34622" customHeight="1" spans="7:9">
      <c r="G34622" s="11"/>
      <c r="H34622" s="12"/>
      <c r="I34622" s="49"/>
    </row>
    <row r="34623" customHeight="1" spans="7:9">
      <c r="G34623" s="11"/>
      <c r="H34623" s="12"/>
      <c r="I34623" s="49"/>
    </row>
    <row r="34624" customHeight="1" spans="7:9">
      <c r="G34624" s="11"/>
      <c r="H34624" s="12"/>
      <c r="I34624" s="49"/>
    </row>
    <row r="34625" customHeight="1" spans="7:9">
      <c r="G34625" s="11"/>
      <c r="H34625" s="12"/>
      <c r="I34625" s="49"/>
    </row>
    <row r="34626" customHeight="1" spans="7:9">
      <c r="G34626" s="11"/>
      <c r="H34626" s="12"/>
      <c r="I34626" s="49"/>
    </row>
    <row r="34627" customHeight="1" spans="7:9">
      <c r="G34627" s="11"/>
      <c r="H34627" s="12"/>
      <c r="I34627" s="49"/>
    </row>
    <row r="34628" customHeight="1" spans="7:9">
      <c r="G34628" s="11"/>
      <c r="H34628" s="12"/>
      <c r="I34628" s="49"/>
    </row>
    <row r="34629" customHeight="1" spans="7:9">
      <c r="G34629" s="11"/>
      <c r="H34629" s="12"/>
      <c r="I34629" s="49"/>
    </row>
    <row r="34630" customHeight="1" spans="7:9">
      <c r="G34630" s="11"/>
      <c r="H34630" s="12"/>
      <c r="I34630" s="49"/>
    </row>
    <row r="34631" customHeight="1" spans="7:9">
      <c r="G34631" s="11"/>
      <c r="H34631" s="12"/>
      <c r="I34631" s="49"/>
    </row>
    <row r="34632" customHeight="1" spans="7:9">
      <c r="G34632" s="11"/>
      <c r="H34632" s="12"/>
      <c r="I34632" s="49"/>
    </row>
    <row r="34633" customHeight="1" spans="7:9">
      <c r="G34633" s="11"/>
      <c r="H34633" s="12"/>
      <c r="I34633" s="49"/>
    </row>
    <row r="34634" customHeight="1" spans="7:9">
      <c r="G34634" s="11"/>
      <c r="H34634" s="12"/>
      <c r="I34634" s="49"/>
    </row>
    <row r="34635" customHeight="1" spans="7:9">
      <c r="G34635" s="11"/>
      <c r="H34635" s="12"/>
      <c r="I34635" s="49"/>
    </row>
    <row r="34636" customHeight="1" spans="7:9">
      <c r="G34636" s="11"/>
      <c r="H34636" s="12"/>
      <c r="I34636" s="49"/>
    </row>
    <row r="34637" customHeight="1" spans="7:9">
      <c r="G34637" s="11"/>
      <c r="H34637" s="12"/>
      <c r="I34637" s="49"/>
    </row>
    <row r="34638" customHeight="1" spans="7:9">
      <c r="G34638" s="11"/>
      <c r="H34638" s="12"/>
      <c r="I34638" s="49"/>
    </row>
    <row r="34639" customHeight="1" spans="7:9">
      <c r="G34639" s="11"/>
      <c r="H34639" s="12"/>
      <c r="I34639" s="49"/>
    </row>
    <row r="34640" customHeight="1" spans="7:9">
      <c r="G34640" s="11"/>
      <c r="H34640" s="12"/>
      <c r="I34640" s="49"/>
    </row>
    <row r="34641" customHeight="1" spans="7:9">
      <c r="G34641" s="11"/>
      <c r="H34641" s="12"/>
      <c r="I34641" s="49"/>
    </row>
    <row r="34642" customHeight="1" spans="7:9">
      <c r="G34642" s="11"/>
      <c r="H34642" s="12"/>
      <c r="I34642" s="49"/>
    </row>
    <row r="34643" customHeight="1" spans="7:9">
      <c r="G34643" s="11"/>
      <c r="H34643" s="12"/>
      <c r="I34643" s="49"/>
    </row>
    <row r="34644" customHeight="1" spans="7:9">
      <c r="G34644" s="11"/>
      <c r="H34644" s="12"/>
      <c r="I34644" s="49"/>
    </row>
    <row r="34645" customHeight="1" spans="7:9">
      <c r="G34645" s="11"/>
      <c r="H34645" s="12"/>
      <c r="I34645" s="49"/>
    </row>
    <row r="34646" customHeight="1" spans="7:9">
      <c r="G34646" s="11"/>
      <c r="H34646" s="12"/>
      <c r="I34646" s="49"/>
    </row>
    <row r="34647" customHeight="1" spans="7:9">
      <c r="G34647" s="11"/>
      <c r="H34647" s="12"/>
      <c r="I34647" s="49"/>
    </row>
    <row r="34648" customHeight="1" spans="7:9">
      <c r="G34648" s="11"/>
      <c r="H34648" s="12"/>
      <c r="I34648" s="49"/>
    </row>
    <row r="34649" customHeight="1" spans="7:9">
      <c r="G34649" s="11"/>
      <c r="H34649" s="12"/>
      <c r="I34649" s="49"/>
    </row>
    <row r="34650" customHeight="1" spans="7:9">
      <c r="G34650" s="11"/>
      <c r="H34650" s="12"/>
      <c r="I34650" s="49"/>
    </row>
    <row r="34651" customHeight="1" spans="7:9">
      <c r="G34651" s="11"/>
      <c r="H34651" s="12"/>
      <c r="I34651" s="49"/>
    </row>
    <row r="34652" customHeight="1" spans="7:9">
      <c r="G34652" s="11"/>
      <c r="H34652" s="12"/>
      <c r="I34652" s="49"/>
    </row>
    <row r="34653" customHeight="1" spans="7:9">
      <c r="G34653" s="11"/>
      <c r="H34653" s="12"/>
      <c r="I34653" s="49"/>
    </row>
    <row r="34654" customHeight="1" spans="7:9">
      <c r="G34654" s="11"/>
      <c r="H34654" s="12"/>
      <c r="I34654" s="49"/>
    </row>
    <row r="34655" customHeight="1" spans="7:9">
      <c r="G34655" s="11"/>
      <c r="H34655" s="12"/>
      <c r="I34655" s="49"/>
    </row>
    <row r="34656" customHeight="1" spans="7:9">
      <c r="G34656" s="11"/>
      <c r="H34656" s="12"/>
      <c r="I34656" s="49"/>
    </row>
    <row r="34657" customHeight="1" spans="7:9">
      <c r="G34657" s="11"/>
      <c r="H34657" s="12"/>
      <c r="I34657" s="49"/>
    </row>
    <row r="34658" customHeight="1" spans="7:9">
      <c r="G34658" s="11"/>
      <c r="H34658" s="12"/>
      <c r="I34658" s="49"/>
    </row>
    <row r="34659" customHeight="1" spans="7:9">
      <c r="G34659" s="11"/>
      <c r="H34659" s="12"/>
      <c r="I34659" s="49"/>
    </row>
    <row r="34660" customHeight="1" spans="7:9">
      <c r="G34660" s="11"/>
      <c r="H34660" s="12"/>
      <c r="I34660" s="49"/>
    </row>
    <row r="34661" customHeight="1" spans="7:9">
      <c r="G34661" s="11"/>
      <c r="H34661" s="12"/>
      <c r="I34661" s="49"/>
    </row>
    <row r="34662" customHeight="1" spans="7:9">
      <c r="G34662" s="11"/>
      <c r="H34662" s="12"/>
      <c r="I34662" s="49"/>
    </row>
    <row r="34663" customHeight="1" spans="7:9">
      <c r="G34663" s="11"/>
      <c r="H34663" s="12"/>
      <c r="I34663" s="49"/>
    </row>
    <row r="34664" customHeight="1" spans="7:9">
      <c r="G34664" s="11"/>
      <c r="H34664" s="12"/>
      <c r="I34664" s="49"/>
    </row>
    <row r="34665" customHeight="1" spans="7:9">
      <c r="G34665" s="11"/>
      <c r="H34665" s="12"/>
      <c r="I34665" s="49"/>
    </row>
    <row r="34666" customHeight="1" spans="7:9">
      <c r="G34666" s="11"/>
      <c r="H34666" s="12"/>
      <c r="I34666" s="49"/>
    </row>
    <row r="34667" customHeight="1" spans="7:9">
      <c r="G34667" s="11"/>
      <c r="H34667" s="12"/>
      <c r="I34667" s="49"/>
    </row>
    <row r="34668" customHeight="1" spans="7:9">
      <c r="G34668" s="11"/>
      <c r="H34668" s="12"/>
      <c r="I34668" s="49"/>
    </row>
    <row r="34669" customHeight="1" spans="7:9">
      <c r="G34669" s="11"/>
      <c r="H34669" s="12"/>
      <c r="I34669" s="49"/>
    </row>
    <row r="34670" customHeight="1" spans="7:9">
      <c r="G34670" s="11"/>
      <c r="H34670" s="12"/>
      <c r="I34670" s="49"/>
    </row>
    <row r="34671" customHeight="1" spans="7:9">
      <c r="G34671" s="11"/>
      <c r="H34671" s="12"/>
      <c r="I34671" s="49"/>
    </row>
    <row r="34672" customHeight="1" spans="7:9">
      <c r="G34672" s="11"/>
      <c r="H34672" s="12"/>
      <c r="I34672" s="49"/>
    </row>
    <row r="34673" customHeight="1" spans="7:9">
      <c r="G34673" s="11"/>
      <c r="H34673" s="12"/>
      <c r="I34673" s="49"/>
    </row>
    <row r="34674" customHeight="1" spans="7:9">
      <c r="G34674" s="11"/>
      <c r="H34674" s="12"/>
      <c r="I34674" s="49"/>
    </row>
    <row r="34675" customHeight="1" spans="7:9">
      <c r="G34675" s="11"/>
      <c r="H34675" s="12"/>
      <c r="I34675" s="49"/>
    </row>
    <row r="34676" customHeight="1" spans="7:9">
      <c r="G34676" s="11"/>
      <c r="H34676" s="12"/>
      <c r="I34676" s="49"/>
    </row>
    <row r="34677" customHeight="1" spans="7:9">
      <c r="G34677" s="11"/>
      <c r="H34677" s="12"/>
      <c r="I34677" s="49"/>
    </row>
    <row r="34678" customHeight="1" spans="7:9">
      <c r="G34678" s="11"/>
      <c r="H34678" s="12"/>
      <c r="I34678" s="49"/>
    </row>
    <row r="34679" customHeight="1" spans="7:9">
      <c r="G34679" s="11"/>
      <c r="H34679" s="12"/>
      <c r="I34679" s="49"/>
    </row>
    <row r="34680" customHeight="1" spans="7:9">
      <c r="G34680" s="11"/>
      <c r="H34680" s="12"/>
      <c r="I34680" s="49"/>
    </row>
    <row r="34681" customHeight="1" spans="7:9">
      <c r="G34681" s="11"/>
      <c r="H34681" s="12"/>
      <c r="I34681" s="49"/>
    </row>
    <row r="34682" customHeight="1" spans="7:9">
      <c r="G34682" s="11"/>
      <c r="H34682" s="12"/>
      <c r="I34682" s="49"/>
    </row>
    <row r="34683" customHeight="1" spans="7:9">
      <c r="G34683" s="11"/>
      <c r="H34683" s="12"/>
      <c r="I34683" s="49"/>
    </row>
    <row r="34684" customHeight="1" spans="7:9">
      <c r="G34684" s="11"/>
      <c r="H34684" s="12"/>
      <c r="I34684" s="49"/>
    </row>
    <row r="34685" customHeight="1" spans="7:9">
      <c r="G34685" s="11"/>
      <c r="H34685" s="12"/>
      <c r="I34685" s="49"/>
    </row>
    <row r="34686" customHeight="1" spans="7:9">
      <c r="G34686" s="11"/>
      <c r="H34686" s="12"/>
      <c r="I34686" s="49"/>
    </row>
    <row r="34687" customHeight="1" spans="7:9">
      <c r="G34687" s="11"/>
      <c r="H34687" s="12"/>
      <c r="I34687" s="49"/>
    </row>
    <row r="34688" customHeight="1" spans="7:9">
      <c r="G34688" s="11"/>
      <c r="H34688" s="12"/>
      <c r="I34688" s="49"/>
    </row>
    <row r="34689" customHeight="1" spans="7:9">
      <c r="G34689" s="11"/>
      <c r="H34689" s="12"/>
      <c r="I34689" s="49"/>
    </row>
    <row r="34690" customHeight="1" spans="7:9">
      <c r="G34690" s="11"/>
      <c r="H34690" s="12"/>
      <c r="I34690" s="49"/>
    </row>
    <row r="34691" customHeight="1" spans="7:9">
      <c r="G34691" s="11"/>
      <c r="H34691" s="12"/>
      <c r="I34691" s="49"/>
    </row>
    <row r="34692" customHeight="1" spans="7:9">
      <c r="G34692" s="11"/>
      <c r="H34692" s="12"/>
      <c r="I34692" s="49"/>
    </row>
    <row r="34693" customHeight="1" spans="7:9">
      <c r="G34693" s="11"/>
      <c r="H34693" s="12"/>
      <c r="I34693" s="49"/>
    </row>
    <row r="34694" customHeight="1" spans="7:9">
      <c r="G34694" s="11"/>
      <c r="H34694" s="12"/>
      <c r="I34694" s="49"/>
    </row>
    <row r="34695" customHeight="1" spans="7:9">
      <c r="G34695" s="11"/>
      <c r="H34695" s="12"/>
      <c r="I34695" s="49"/>
    </row>
    <row r="34696" customHeight="1" spans="7:9">
      <c r="G34696" s="11"/>
      <c r="H34696" s="12"/>
      <c r="I34696" s="49"/>
    </row>
    <row r="34697" customHeight="1" spans="7:9">
      <c r="G34697" s="11"/>
      <c r="H34697" s="12"/>
      <c r="I34697" s="49"/>
    </row>
    <row r="34698" customHeight="1" spans="7:9">
      <c r="G34698" s="11"/>
      <c r="H34698" s="12"/>
      <c r="I34698" s="49"/>
    </row>
    <row r="34699" customHeight="1" spans="7:9">
      <c r="G34699" s="11"/>
      <c r="H34699" s="12"/>
      <c r="I34699" s="49"/>
    </row>
    <row r="34700" customHeight="1" spans="7:9">
      <c r="G34700" s="11"/>
      <c r="H34700" s="12"/>
      <c r="I34700" s="49"/>
    </row>
    <row r="34701" customHeight="1" spans="7:9">
      <c r="G34701" s="11"/>
      <c r="H34701" s="12"/>
      <c r="I34701" s="49"/>
    </row>
    <row r="34702" customHeight="1" spans="7:9">
      <c r="G34702" s="11"/>
      <c r="H34702" s="12"/>
      <c r="I34702" s="49"/>
    </row>
    <row r="34703" customHeight="1" spans="7:9">
      <c r="G34703" s="11"/>
      <c r="H34703" s="12"/>
      <c r="I34703" s="49"/>
    </row>
    <row r="34704" customHeight="1" spans="7:9">
      <c r="G34704" s="11"/>
      <c r="H34704" s="12"/>
      <c r="I34704" s="49"/>
    </row>
    <row r="34705" customHeight="1" spans="7:9">
      <c r="G34705" s="11"/>
      <c r="H34705" s="12"/>
      <c r="I34705" s="49"/>
    </row>
    <row r="34706" customHeight="1" spans="7:9">
      <c r="G34706" s="11"/>
      <c r="H34706" s="12"/>
      <c r="I34706" s="49"/>
    </row>
    <row r="34707" customHeight="1" spans="7:9">
      <c r="G34707" s="11"/>
      <c r="H34707" s="12"/>
      <c r="I34707" s="49"/>
    </row>
    <row r="34708" customHeight="1" spans="7:9">
      <c r="G34708" s="11"/>
      <c r="H34708" s="12"/>
      <c r="I34708" s="49"/>
    </row>
    <row r="34709" customHeight="1" spans="7:9">
      <c r="G34709" s="11"/>
      <c r="H34709" s="12"/>
      <c r="I34709" s="49"/>
    </row>
    <row r="34710" customHeight="1" spans="7:9">
      <c r="G34710" s="11"/>
      <c r="H34710" s="12"/>
      <c r="I34710" s="49"/>
    </row>
    <row r="34711" customHeight="1" spans="7:9">
      <c r="G34711" s="11"/>
      <c r="H34711" s="12"/>
      <c r="I34711" s="49"/>
    </row>
    <row r="34712" customHeight="1" spans="7:9">
      <c r="G34712" s="11"/>
      <c r="H34712" s="12"/>
      <c r="I34712" s="49"/>
    </row>
    <row r="34713" customHeight="1" spans="7:9">
      <c r="G34713" s="11"/>
      <c r="H34713" s="12"/>
      <c r="I34713" s="49"/>
    </row>
    <row r="34714" customHeight="1" spans="7:9">
      <c r="G34714" s="11"/>
      <c r="H34714" s="12"/>
      <c r="I34714" s="49"/>
    </row>
    <row r="34715" customHeight="1" spans="7:9">
      <c r="G34715" s="11"/>
      <c r="H34715" s="12"/>
      <c r="I34715" s="49"/>
    </row>
    <row r="34716" customHeight="1" spans="7:9">
      <c r="G34716" s="11"/>
      <c r="H34716" s="12"/>
      <c r="I34716" s="49"/>
    </row>
    <row r="34717" customHeight="1" spans="7:9">
      <c r="G34717" s="11"/>
      <c r="H34717" s="12"/>
      <c r="I34717" s="49"/>
    </row>
    <row r="34718" customHeight="1" spans="7:9">
      <c r="G34718" s="11"/>
      <c r="H34718" s="12"/>
      <c r="I34718" s="49"/>
    </row>
    <row r="34719" customHeight="1" spans="7:9">
      <c r="G34719" s="11"/>
      <c r="H34719" s="12"/>
      <c r="I34719" s="49"/>
    </row>
    <row r="34720" customHeight="1" spans="7:9">
      <c r="G34720" s="11"/>
      <c r="H34720" s="12"/>
      <c r="I34720" s="49"/>
    </row>
    <row r="34721" customHeight="1" spans="7:9">
      <c r="G34721" s="11"/>
      <c r="H34721" s="12"/>
      <c r="I34721" s="49"/>
    </row>
    <row r="34722" customHeight="1" spans="7:9">
      <c r="G34722" s="11"/>
      <c r="H34722" s="12"/>
      <c r="I34722" s="49"/>
    </row>
    <row r="34723" customHeight="1" spans="7:9">
      <c r="G34723" s="11"/>
      <c r="H34723" s="12"/>
      <c r="I34723" s="49"/>
    </row>
    <row r="34724" customHeight="1" spans="7:9">
      <c r="G34724" s="11"/>
      <c r="H34724" s="12"/>
      <c r="I34724" s="49"/>
    </row>
    <row r="34725" customHeight="1" spans="7:9">
      <c r="G34725" s="11"/>
      <c r="H34725" s="12"/>
      <c r="I34725" s="49"/>
    </row>
    <row r="34726" customHeight="1" spans="7:9">
      <c r="G34726" s="11"/>
      <c r="H34726" s="12"/>
      <c r="I34726" s="49"/>
    </row>
    <row r="34727" customHeight="1" spans="7:9">
      <c r="G34727" s="11"/>
      <c r="H34727" s="12"/>
      <c r="I34727" s="49"/>
    </row>
    <row r="34728" customHeight="1" spans="7:9">
      <c r="G34728" s="11"/>
      <c r="H34728" s="12"/>
      <c r="I34728" s="49"/>
    </row>
    <row r="34729" customHeight="1" spans="7:9">
      <c r="G34729" s="11"/>
      <c r="H34729" s="12"/>
      <c r="I34729" s="49"/>
    </row>
    <row r="34730" customHeight="1" spans="7:9">
      <c r="G34730" s="11"/>
      <c r="H34730" s="12"/>
      <c r="I34730" s="49"/>
    </row>
    <row r="34731" customHeight="1" spans="7:9">
      <c r="G34731" s="11"/>
      <c r="H34731" s="12"/>
      <c r="I34731" s="49"/>
    </row>
    <row r="34732" customHeight="1" spans="7:9">
      <c r="G34732" s="11"/>
      <c r="H34732" s="12"/>
      <c r="I34732" s="49"/>
    </row>
    <row r="34733" customHeight="1" spans="7:9">
      <c r="G34733" s="11"/>
      <c r="H34733" s="12"/>
      <c r="I34733" s="49"/>
    </row>
    <row r="34734" customHeight="1" spans="7:9">
      <c r="G34734" s="11"/>
      <c r="H34734" s="12"/>
      <c r="I34734" s="49"/>
    </row>
    <row r="34735" customHeight="1" spans="7:9">
      <c r="G34735" s="11"/>
      <c r="H34735" s="12"/>
      <c r="I34735" s="49"/>
    </row>
    <row r="34736" customHeight="1" spans="7:9">
      <c r="G34736" s="11"/>
      <c r="H34736" s="12"/>
      <c r="I34736" s="49"/>
    </row>
    <row r="34737" customHeight="1" spans="7:9">
      <c r="G34737" s="11"/>
      <c r="H34737" s="12"/>
      <c r="I34737" s="49"/>
    </row>
    <row r="34738" customHeight="1" spans="7:9">
      <c r="G34738" s="11"/>
      <c r="H34738" s="12"/>
      <c r="I34738" s="49"/>
    </row>
    <row r="34739" customHeight="1" spans="7:9">
      <c r="G34739" s="11"/>
      <c r="H34739" s="12"/>
      <c r="I34739" s="49"/>
    </row>
    <row r="34740" customHeight="1" spans="7:9">
      <c r="G34740" s="11"/>
      <c r="H34740" s="12"/>
      <c r="I34740" s="49"/>
    </row>
    <row r="34741" customHeight="1" spans="7:9">
      <c r="G34741" s="11"/>
      <c r="H34741" s="12"/>
      <c r="I34741" s="49"/>
    </row>
    <row r="34742" customHeight="1" spans="7:9">
      <c r="G34742" s="11"/>
      <c r="H34742" s="12"/>
      <c r="I34742" s="49"/>
    </row>
    <row r="34743" customHeight="1" spans="7:9">
      <c r="G34743" s="11"/>
      <c r="H34743" s="12"/>
      <c r="I34743" s="49"/>
    </row>
    <row r="34744" customHeight="1" spans="7:9">
      <c r="G34744" s="11"/>
      <c r="H34744" s="12"/>
      <c r="I34744" s="49"/>
    </row>
    <row r="34745" customHeight="1" spans="7:9">
      <c r="G34745" s="11"/>
      <c r="H34745" s="12"/>
      <c r="I34745" s="49"/>
    </row>
    <row r="34746" customHeight="1" spans="7:9">
      <c r="G34746" s="11"/>
      <c r="H34746" s="12"/>
      <c r="I34746" s="49"/>
    </row>
    <row r="34747" customHeight="1" spans="7:9">
      <c r="G34747" s="11"/>
      <c r="H34747" s="12"/>
      <c r="I34747" s="49"/>
    </row>
    <row r="34748" customHeight="1" spans="7:9">
      <c r="G34748" s="11"/>
      <c r="H34748" s="12"/>
      <c r="I34748" s="49"/>
    </row>
    <row r="34749" customHeight="1" spans="7:9">
      <c r="G34749" s="11"/>
      <c r="H34749" s="12"/>
      <c r="I34749" s="49"/>
    </row>
    <row r="34750" customHeight="1" spans="7:9">
      <c r="G34750" s="11"/>
      <c r="H34750" s="12"/>
      <c r="I34750" s="49"/>
    </row>
    <row r="34751" customHeight="1" spans="7:9">
      <c r="G34751" s="11"/>
      <c r="H34751" s="12"/>
      <c r="I34751" s="49"/>
    </row>
    <row r="34752" customHeight="1" spans="7:9">
      <c r="G34752" s="11"/>
      <c r="H34752" s="12"/>
      <c r="I34752" s="49"/>
    </row>
    <row r="34753" customHeight="1" spans="7:9">
      <c r="G34753" s="11"/>
      <c r="H34753" s="12"/>
      <c r="I34753" s="49"/>
    </row>
    <row r="34754" customHeight="1" spans="7:9">
      <c r="G34754" s="11"/>
      <c r="H34754" s="12"/>
      <c r="I34754" s="49"/>
    </row>
    <row r="34755" customHeight="1" spans="7:9">
      <c r="G34755" s="11"/>
      <c r="H34755" s="12"/>
      <c r="I34755" s="49"/>
    </row>
    <row r="34756" customHeight="1" spans="7:9">
      <c r="G34756" s="11"/>
      <c r="H34756" s="12"/>
      <c r="I34756" s="49"/>
    </row>
    <row r="34757" customHeight="1" spans="7:9">
      <c r="G34757" s="11"/>
      <c r="H34757" s="12"/>
      <c r="I34757" s="49"/>
    </row>
    <row r="34758" customHeight="1" spans="7:9">
      <c r="G34758" s="11"/>
      <c r="H34758" s="12"/>
      <c r="I34758" s="49"/>
    </row>
    <row r="34759" customHeight="1" spans="7:9">
      <c r="G34759" s="11"/>
      <c r="H34759" s="12"/>
      <c r="I34759" s="49"/>
    </row>
    <row r="34760" customHeight="1" spans="7:9">
      <c r="G34760" s="11"/>
      <c r="H34760" s="12"/>
      <c r="I34760" s="49"/>
    </row>
    <row r="34761" customHeight="1" spans="7:9">
      <c r="G34761" s="11"/>
      <c r="H34761" s="12"/>
      <c r="I34761" s="49"/>
    </row>
    <row r="34762" customHeight="1" spans="7:9">
      <c r="G34762" s="11"/>
      <c r="H34762" s="12"/>
      <c r="I34762" s="49"/>
    </row>
    <row r="34763" customHeight="1" spans="7:9">
      <c r="G34763" s="11"/>
      <c r="H34763" s="12"/>
      <c r="I34763" s="49"/>
    </row>
    <row r="34764" customHeight="1" spans="7:9">
      <c r="G34764" s="11"/>
      <c r="H34764" s="12"/>
      <c r="I34764" s="49"/>
    </row>
    <row r="34765" customHeight="1" spans="7:9">
      <c r="G34765" s="11"/>
      <c r="H34765" s="12"/>
      <c r="I34765" s="49"/>
    </row>
    <row r="34766" customHeight="1" spans="7:9">
      <c r="G34766" s="11"/>
      <c r="H34766" s="12"/>
      <c r="I34766" s="49"/>
    </row>
    <row r="34767" customHeight="1" spans="7:9">
      <c r="G34767" s="11"/>
      <c r="H34767" s="12"/>
      <c r="I34767" s="49"/>
    </row>
    <row r="34768" customHeight="1" spans="7:9">
      <c r="G34768" s="11"/>
      <c r="H34768" s="12"/>
      <c r="I34768" s="49"/>
    </row>
    <row r="34769" customHeight="1" spans="7:9">
      <c r="G34769" s="11"/>
      <c r="H34769" s="12"/>
      <c r="I34769" s="49"/>
    </row>
    <row r="34770" customHeight="1" spans="7:9">
      <c r="G34770" s="11"/>
      <c r="H34770" s="12"/>
      <c r="I34770" s="49"/>
    </row>
    <row r="34771" customHeight="1" spans="7:9">
      <c r="G34771" s="11"/>
      <c r="H34771" s="12"/>
      <c r="I34771" s="49"/>
    </row>
    <row r="34772" customHeight="1" spans="7:9">
      <c r="G34772" s="11"/>
      <c r="H34772" s="12"/>
      <c r="I34772" s="49"/>
    </row>
    <row r="34773" customHeight="1" spans="7:9">
      <c r="G34773" s="11"/>
      <c r="H34773" s="12"/>
      <c r="I34773" s="49"/>
    </row>
    <row r="34774" customHeight="1" spans="7:9">
      <c r="G34774" s="11"/>
      <c r="H34774" s="12"/>
      <c r="I34774" s="49"/>
    </row>
    <row r="34775" customHeight="1" spans="7:9">
      <c r="G34775" s="11"/>
      <c r="H34775" s="12"/>
      <c r="I34775" s="49"/>
    </row>
    <row r="34776" customHeight="1" spans="7:9">
      <c r="G34776" s="11"/>
      <c r="H34776" s="12"/>
      <c r="I34776" s="49"/>
    </row>
    <row r="34777" customHeight="1" spans="7:9">
      <c r="G34777" s="11"/>
      <c r="H34777" s="12"/>
      <c r="I34777" s="49"/>
    </row>
    <row r="34778" customHeight="1" spans="7:9">
      <c r="G34778" s="11"/>
      <c r="H34778" s="12"/>
      <c r="I34778" s="49"/>
    </row>
    <row r="34779" customHeight="1" spans="7:9">
      <c r="G34779" s="11"/>
      <c r="H34779" s="12"/>
      <c r="I34779" s="49"/>
    </row>
    <row r="34780" customHeight="1" spans="7:9">
      <c r="G34780" s="11"/>
      <c r="H34780" s="12"/>
      <c r="I34780" s="49"/>
    </row>
    <row r="34781" customHeight="1" spans="7:9">
      <c r="G34781" s="11"/>
      <c r="H34781" s="12"/>
      <c r="I34781" s="49"/>
    </row>
    <row r="34782" customHeight="1" spans="7:9">
      <c r="G34782" s="11"/>
      <c r="H34782" s="12"/>
      <c r="I34782" s="49"/>
    </row>
    <row r="34783" customHeight="1" spans="7:9">
      <c r="G34783" s="11"/>
      <c r="H34783" s="12"/>
      <c r="I34783" s="49"/>
    </row>
    <row r="34784" customHeight="1" spans="7:9">
      <c r="G34784" s="11"/>
      <c r="H34784" s="12"/>
      <c r="I34784" s="49"/>
    </row>
    <row r="34785" customHeight="1" spans="7:9">
      <c r="G34785" s="11"/>
      <c r="H34785" s="12"/>
      <c r="I34785" s="49"/>
    </row>
    <row r="34786" customHeight="1" spans="7:9">
      <c r="G34786" s="11"/>
      <c r="H34786" s="12"/>
      <c r="I34786" s="49"/>
    </row>
    <row r="34787" customHeight="1" spans="7:9">
      <c r="G34787" s="11"/>
      <c r="H34787" s="12"/>
      <c r="I34787" s="49"/>
    </row>
    <row r="34788" customHeight="1" spans="7:9">
      <c r="G34788" s="11"/>
      <c r="H34788" s="12"/>
      <c r="I34788" s="49"/>
    </row>
    <row r="34789" customHeight="1" spans="7:9">
      <c r="G34789" s="11"/>
      <c r="H34789" s="12"/>
      <c r="I34789" s="49"/>
    </row>
    <row r="34790" customHeight="1" spans="7:9">
      <c r="G34790" s="11"/>
      <c r="H34790" s="12"/>
      <c r="I34790" s="49"/>
    </row>
    <row r="34791" customHeight="1" spans="7:9">
      <c r="G34791" s="11"/>
      <c r="H34791" s="12"/>
      <c r="I34791" s="49"/>
    </row>
    <row r="34792" customHeight="1" spans="7:9">
      <c r="G34792" s="11"/>
      <c r="H34792" s="12"/>
      <c r="I34792" s="49"/>
    </row>
    <row r="34793" customHeight="1" spans="7:9">
      <c r="G34793" s="11"/>
      <c r="H34793" s="12"/>
      <c r="I34793" s="49"/>
    </row>
    <row r="34794" customHeight="1" spans="7:9">
      <c r="G34794" s="11"/>
      <c r="H34794" s="12"/>
      <c r="I34794" s="49"/>
    </row>
    <row r="34795" customHeight="1" spans="7:9">
      <c r="G34795" s="11"/>
      <c r="H34795" s="12"/>
      <c r="I34795" s="49"/>
    </row>
    <row r="34796" customHeight="1" spans="7:9">
      <c r="G34796" s="11"/>
      <c r="H34796" s="12"/>
      <c r="I34796" s="49"/>
    </row>
    <row r="34797" customHeight="1" spans="7:9">
      <c r="G34797" s="11"/>
      <c r="H34797" s="12"/>
      <c r="I34797" s="49"/>
    </row>
    <row r="34798" customHeight="1" spans="7:9">
      <c r="G34798" s="11"/>
      <c r="H34798" s="12"/>
      <c r="I34798" s="49"/>
    </row>
    <row r="34799" customHeight="1" spans="7:9">
      <c r="G34799" s="11"/>
      <c r="H34799" s="12"/>
      <c r="I34799" s="49"/>
    </row>
    <row r="34800" customHeight="1" spans="7:9">
      <c r="G34800" s="11"/>
      <c r="H34800" s="12"/>
      <c r="I34800" s="49"/>
    </row>
    <row r="34801" customHeight="1" spans="7:9">
      <c r="G34801" s="11"/>
      <c r="H34801" s="12"/>
      <c r="I34801" s="49"/>
    </row>
    <row r="34802" customHeight="1" spans="7:9">
      <c r="G34802" s="11"/>
      <c r="H34802" s="12"/>
      <c r="I34802" s="49"/>
    </row>
    <row r="34803" customHeight="1" spans="7:9">
      <c r="G34803" s="11"/>
      <c r="H34803" s="12"/>
      <c r="I34803" s="49"/>
    </row>
    <row r="34804" customHeight="1" spans="7:9">
      <c r="G34804" s="11"/>
      <c r="H34804" s="12"/>
      <c r="I34804" s="49"/>
    </row>
    <row r="34805" customHeight="1" spans="7:9">
      <c r="G34805" s="11"/>
      <c r="H34805" s="12"/>
      <c r="I34805" s="49"/>
    </row>
    <row r="34806" customHeight="1" spans="7:9">
      <c r="G34806" s="11"/>
      <c r="H34806" s="12"/>
      <c r="I34806" s="49"/>
    </row>
    <row r="34807" customHeight="1" spans="7:9">
      <c r="G34807" s="11"/>
      <c r="H34807" s="12"/>
      <c r="I34807" s="49"/>
    </row>
    <row r="34808" customHeight="1" spans="7:9">
      <c r="G34808" s="11"/>
      <c r="H34808" s="12"/>
      <c r="I34808" s="49"/>
    </row>
    <row r="34809" customHeight="1" spans="7:9">
      <c r="G34809" s="11"/>
      <c r="H34809" s="12"/>
      <c r="I34809" s="49"/>
    </row>
    <row r="34810" customHeight="1" spans="7:9">
      <c r="G34810" s="11"/>
      <c r="H34810" s="12"/>
      <c r="I34810" s="49"/>
    </row>
    <row r="34811" customHeight="1" spans="7:9">
      <c r="G34811" s="11"/>
      <c r="H34811" s="12"/>
      <c r="I34811" s="49"/>
    </row>
    <row r="34812" customHeight="1" spans="7:9">
      <c r="G34812" s="11"/>
      <c r="H34812" s="12"/>
      <c r="I34812" s="49"/>
    </row>
    <row r="34813" customHeight="1" spans="7:9">
      <c r="G34813" s="11"/>
      <c r="H34813" s="12"/>
      <c r="I34813" s="49"/>
    </row>
    <row r="34814" customHeight="1" spans="7:9">
      <c r="G34814" s="11"/>
      <c r="H34814" s="12"/>
      <c r="I34814" s="49"/>
    </row>
    <row r="34815" customHeight="1" spans="7:9">
      <c r="G34815" s="11"/>
      <c r="H34815" s="12"/>
      <c r="I34815" s="49"/>
    </row>
    <row r="34816" customHeight="1" spans="7:9">
      <c r="G34816" s="11"/>
      <c r="H34816" s="12"/>
      <c r="I34816" s="49"/>
    </row>
    <row r="34817" customHeight="1" spans="7:9">
      <c r="G34817" s="11"/>
      <c r="H34817" s="12"/>
      <c r="I34817" s="49"/>
    </row>
    <row r="34818" customHeight="1" spans="7:9">
      <c r="G34818" s="11"/>
      <c r="H34818" s="12"/>
      <c r="I34818" s="49"/>
    </row>
    <row r="34819" customHeight="1" spans="7:9">
      <c r="G34819" s="11"/>
      <c r="H34819" s="12"/>
      <c r="I34819" s="49"/>
    </row>
    <row r="34820" customHeight="1" spans="7:9">
      <c r="G34820" s="11"/>
      <c r="H34820" s="12"/>
      <c r="I34820" s="49"/>
    </row>
    <row r="34821" customHeight="1" spans="7:9">
      <c r="G34821" s="11"/>
      <c r="H34821" s="12"/>
      <c r="I34821" s="49"/>
    </row>
    <row r="34822" customHeight="1" spans="7:9">
      <c r="G34822" s="11"/>
      <c r="H34822" s="12"/>
      <c r="I34822" s="49"/>
    </row>
    <row r="34823" customHeight="1" spans="7:9">
      <c r="G34823" s="11"/>
      <c r="H34823" s="12"/>
      <c r="I34823" s="49"/>
    </row>
    <row r="34824" customHeight="1" spans="7:9">
      <c r="G34824" s="11"/>
      <c r="H34824" s="12"/>
      <c r="I34824" s="49"/>
    </row>
    <row r="34825" customHeight="1" spans="7:9">
      <c r="G34825" s="11"/>
      <c r="H34825" s="12"/>
      <c r="I34825" s="49"/>
    </row>
    <row r="34826" customHeight="1" spans="7:9">
      <c r="G34826" s="11"/>
      <c r="H34826" s="12"/>
      <c r="I34826" s="49"/>
    </row>
    <row r="34827" customHeight="1" spans="7:9">
      <c r="G34827" s="11"/>
      <c r="H34827" s="12"/>
      <c r="I34827" s="49"/>
    </row>
    <row r="34828" customHeight="1" spans="7:9">
      <c r="G34828" s="11"/>
      <c r="H34828" s="12"/>
      <c r="I34828" s="49"/>
    </row>
    <row r="34829" customHeight="1" spans="7:9">
      <c r="G34829" s="11"/>
      <c r="H34829" s="12"/>
      <c r="I34829" s="49"/>
    </row>
    <row r="34830" customHeight="1" spans="7:9">
      <c r="G34830" s="11"/>
      <c r="H34830" s="12"/>
      <c r="I34830" s="49"/>
    </row>
    <row r="34831" customHeight="1" spans="7:9">
      <c r="G34831" s="11"/>
      <c r="H34831" s="12"/>
      <c r="I34831" s="49"/>
    </row>
    <row r="34832" customHeight="1" spans="7:9">
      <c r="G34832" s="11"/>
      <c r="H34832" s="12"/>
      <c r="I34832" s="49"/>
    </row>
    <row r="34833" customHeight="1" spans="7:9">
      <c r="G34833" s="11"/>
      <c r="H34833" s="12"/>
      <c r="I34833" s="49"/>
    </row>
    <row r="34834" customHeight="1" spans="7:9">
      <c r="G34834" s="11"/>
      <c r="H34834" s="12"/>
      <c r="I34834" s="49"/>
    </row>
    <row r="34835" customHeight="1" spans="7:9">
      <c r="G34835" s="11"/>
      <c r="H34835" s="12"/>
      <c r="I34835" s="49"/>
    </row>
    <row r="34836" customHeight="1" spans="7:9">
      <c r="G34836" s="11"/>
      <c r="H34836" s="12"/>
      <c r="I34836" s="49"/>
    </row>
    <row r="34837" customHeight="1" spans="7:9">
      <c r="G34837" s="11"/>
      <c r="H34837" s="12"/>
      <c r="I34837" s="49"/>
    </row>
    <row r="34838" customHeight="1" spans="7:9">
      <c r="G34838" s="11"/>
      <c r="H34838" s="12"/>
      <c r="I34838" s="49"/>
    </row>
    <row r="34839" customHeight="1" spans="7:9">
      <c r="G34839" s="11"/>
      <c r="H34839" s="12"/>
      <c r="I34839" s="49"/>
    </row>
    <row r="34840" customHeight="1" spans="7:9">
      <c r="G34840" s="11"/>
      <c r="H34840" s="12"/>
      <c r="I34840" s="49"/>
    </row>
    <row r="34841" customHeight="1" spans="7:9">
      <c r="G34841" s="11"/>
      <c r="H34841" s="12"/>
      <c r="I34841" s="49"/>
    </row>
    <row r="34842" customHeight="1" spans="7:9">
      <c r="G34842" s="11"/>
      <c r="H34842" s="12"/>
      <c r="I34842" s="49"/>
    </row>
    <row r="34843" customHeight="1" spans="7:9">
      <c r="G34843" s="11"/>
      <c r="H34843" s="12"/>
      <c r="I34843" s="49"/>
    </row>
    <row r="34844" customHeight="1" spans="7:9">
      <c r="G34844" s="11"/>
      <c r="H34844" s="12"/>
      <c r="I34844" s="49"/>
    </row>
    <row r="34845" customHeight="1" spans="7:9">
      <c r="G34845" s="11"/>
      <c r="H34845" s="12"/>
      <c r="I34845" s="49"/>
    </row>
    <row r="34846" customHeight="1" spans="7:9">
      <c r="G34846" s="11"/>
      <c r="H34846" s="12"/>
      <c r="I34846" s="49"/>
    </row>
    <row r="34847" customHeight="1" spans="7:9">
      <c r="G34847" s="11"/>
      <c r="H34847" s="12"/>
      <c r="I34847" s="49"/>
    </row>
    <row r="34848" customHeight="1" spans="7:9">
      <c r="G34848" s="11"/>
      <c r="H34848" s="12"/>
      <c r="I34848" s="49"/>
    </row>
    <row r="34849" customHeight="1" spans="7:9">
      <c r="G34849" s="11"/>
      <c r="H34849" s="12"/>
      <c r="I34849" s="49"/>
    </row>
    <row r="34850" customHeight="1" spans="7:9">
      <c r="G34850" s="11"/>
      <c r="H34850" s="12"/>
      <c r="I34850" s="49"/>
    </row>
    <row r="34851" customHeight="1" spans="7:9">
      <c r="G34851" s="11"/>
      <c r="H34851" s="12"/>
      <c r="I34851" s="49"/>
    </row>
    <row r="34852" customHeight="1" spans="7:9">
      <c r="G34852" s="11"/>
      <c r="H34852" s="12"/>
      <c r="I34852" s="49"/>
    </row>
    <row r="34853" customHeight="1" spans="7:9">
      <c r="G34853" s="11"/>
      <c r="H34853" s="12"/>
      <c r="I34853" s="49"/>
    </row>
    <row r="34854" customHeight="1" spans="7:9">
      <c r="G34854" s="11"/>
      <c r="H34854" s="12"/>
      <c r="I34854" s="49"/>
    </row>
    <row r="34855" customHeight="1" spans="7:9">
      <c r="G34855" s="11"/>
      <c r="H34855" s="12"/>
      <c r="I34855" s="49"/>
    </row>
    <row r="34856" customHeight="1" spans="7:9">
      <c r="G34856" s="11"/>
      <c r="H34856" s="12"/>
      <c r="I34856" s="49"/>
    </row>
    <row r="34857" customHeight="1" spans="7:9">
      <c r="G34857" s="11"/>
      <c r="H34857" s="12"/>
      <c r="I34857" s="49"/>
    </row>
    <row r="34858" customHeight="1" spans="7:9">
      <c r="G34858" s="11"/>
      <c r="H34858" s="12"/>
      <c r="I34858" s="49"/>
    </row>
    <row r="34859" customHeight="1" spans="7:9">
      <c r="G34859" s="11"/>
      <c r="H34859" s="12"/>
      <c r="I34859" s="49"/>
    </row>
    <row r="34860" customHeight="1" spans="7:9">
      <c r="G34860" s="11"/>
      <c r="H34860" s="12"/>
      <c r="I34860" s="49"/>
    </row>
    <row r="34861" customHeight="1" spans="7:9">
      <c r="G34861" s="11"/>
      <c r="H34861" s="12"/>
      <c r="I34861" s="49"/>
    </row>
    <row r="34862" customHeight="1" spans="7:9">
      <c r="G34862" s="11"/>
      <c r="H34862" s="12"/>
      <c r="I34862" s="49"/>
    </row>
    <row r="34863" customHeight="1" spans="7:9">
      <c r="G34863" s="11"/>
      <c r="H34863" s="12"/>
      <c r="I34863" s="49"/>
    </row>
    <row r="34864" customHeight="1" spans="7:9">
      <c r="G34864" s="11"/>
      <c r="H34864" s="12"/>
      <c r="I34864" s="49"/>
    </row>
    <row r="34865" customHeight="1" spans="7:9">
      <c r="G34865" s="11"/>
      <c r="H34865" s="12"/>
      <c r="I34865" s="49"/>
    </row>
    <row r="34866" customHeight="1" spans="7:9">
      <c r="G34866" s="11"/>
      <c r="H34866" s="12"/>
      <c r="I34866" s="49"/>
    </row>
    <row r="34867" customHeight="1" spans="7:9">
      <c r="G34867" s="11"/>
      <c r="H34867" s="12"/>
      <c r="I34867" s="49"/>
    </row>
    <row r="34868" customHeight="1" spans="7:9">
      <c r="G34868" s="11"/>
      <c r="H34868" s="12"/>
      <c r="I34868" s="49"/>
    </row>
    <row r="34869" customHeight="1" spans="7:9">
      <c r="G34869" s="11"/>
      <c r="H34869" s="12"/>
      <c r="I34869" s="49"/>
    </row>
    <row r="34870" customHeight="1" spans="7:9">
      <c r="G34870" s="11"/>
      <c r="H34870" s="12"/>
      <c r="I34870" s="49"/>
    </row>
    <row r="34871" customHeight="1" spans="7:9">
      <c r="G34871" s="11"/>
      <c r="H34871" s="12"/>
      <c r="I34871" s="49"/>
    </row>
    <row r="34872" customHeight="1" spans="7:9">
      <c r="G34872" s="11"/>
      <c r="H34872" s="12"/>
      <c r="I34872" s="49"/>
    </row>
    <row r="34873" customHeight="1" spans="7:9">
      <c r="G34873" s="11"/>
      <c r="H34873" s="12"/>
      <c r="I34873" s="49"/>
    </row>
    <row r="34874" customHeight="1" spans="7:9">
      <c r="G34874" s="11"/>
      <c r="H34874" s="12"/>
      <c r="I34874" s="49"/>
    </row>
    <row r="34875" customHeight="1" spans="7:9">
      <c r="G34875" s="11"/>
      <c r="H34875" s="12"/>
      <c r="I34875" s="49"/>
    </row>
    <row r="34876" customHeight="1" spans="7:9">
      <c r="G34876" s="11"/>
      <c r="H34876" s="12"/>
      <c r="I34876" s="49"/>
    </row>
    <row r="34877" customHeight="1" spans="7:9">
      <c r="G34877" s="11"/>
      <c r="H34877" s="12"/>
      <c r="I34877" s="49"/>
    </row>
    <row r="34878" customHeight="1" spans="7:9">
      <c r="G34878" s="11"/>
      <c r="H34878" s="12"/>
      <c r="I34878" s="49"/>
    </row>
    <row r="34879" customHeight="1" spans="7:9">
      <c r="G34879" s="11"/>
      <c r="H34879" s="12"/>
      <c r="I34879" s="49"/>
    </row>
    <row r="34880" customHeight="1" spans="7:9">
      <c r="G34880" s="11"/>
      <c r="H34880" s="12"/>
      <c r="I34880" s="49"/>
    </row>
    <row r="34881" customHeight="1" spans="7:9">
      <c r="G34881" s="11"/>
      <c r="H34881" s="12"/>
      <c r="I34881" s="49"/>
    </row>
    <row r="34882" customHeight="1" spans="7:9">
      <c r="G34882" s="11"/>
      <c r="H34882" s="12"/>
      <c r="I34882" s="49"/>
    </row>
    <row r="34883" customHeight="1" spans="7:9">
      <c r="G34883" s="11"/>
      <c r="H34883" s="12"/>
      <c r="I34883" s="49"/>
    </row>
    <row r="34884" customHeight="1" spans="7:9">
      <c r="G34884" s="11"/>
      <c r="H34884" s="12"/>
      <c r="I34884" s="49"/>
    </row>
    <row r="34885" customHeight="1" spans="7:9">
      <c r="G34885" s="11"/>
      <c r="H34885" s="12"/>
      <c r="I34885" s="49"/>
    </row>
    <row r="34886" customHeight="1" spans="7:9">
      <c r="G34886" s="11"/>
      <c r="H34886" s="12"/>
      <c r="I34886" s="49"/>
    </row>
    <row r="34887" customHeight="1" spans="7:9">
      <c r="G34887" s="11"/>
      <c r="H34887" s="12"/>
      <c r="I34887" s="49"/>
    </row>
    <row r="34888" customHeight="1" spans="7:9">
      <c r="G34888" s="11"/>
      <c r="H34888" s="12"/>
      <c r="I34888" s="49"/>
    </row>
    <row r="34889" customHeight="1" spans="7:9">
      <c r="G34889" s="11"/>
      <c r="H34889" s="12"/>
      <c r="I34889" s="49"/>
    </row>
    <row r="34890" customHeight="1" spans="7:9">
      <c r="G34890" s="11"/>
      <c r="H34890" s="12"/>
      <c r="I34890" s="49"/>
    </row>
    <row r="34891" customHeight="1" spans="7:9">
      <c r="G34891" s="11"/>
      <c r="H34891" s="12"/>
      <c r="I34891" s="49"/>
    </row>
    <row r="34892" customHeight="1" spans="7:9">
      <c r="G34892" s="11"/>
      <c r="H34892" s="12"/>
      <c r="I34892" s="49"/>
    </row>
    <row r="34893" customHeight="1" spans="7:9">
      <c r="G34893" s="11"/>
      <c r="H34893" s="12"/>
      <c r="I34893" s="49"/>
    </row>
    <row r="34894" customHeight="1" spans="7:9">
      <c r="G34894" s="11"/>
      <c r="H34894" s="12"/>
      <c r="I34894" s="49"/>
    </row>
    <row r="34895" customHeight="1" spans="7:9">
      <c r="G34895" s="11"/>
      <c r="H34895" s="12"/>
      <c r="I34895" s="49"/>
    </row>
    <row r="34896" customHeight="1" spans="7:9">
      <c r="G34896" s="11"/>
      <c r="H34896" s="12"/>
      <c r="I34896" s="49"/>
    </row>
    <row r="34897" customHeight="1" spans="7:9">
      <c r="G34897" s="11"/>
      <c r="H34897" s="12"/>
      <c r="I34897" s="49"/>
    </row>
    <row r="34898" customHeight="1" spans="7:9">
      <c r="G34898" s="11"/>
      <c r="H34898" s="12"/>
      <c r="I34898" s="49"/>
    </row>
    <row r="34899" customHeight="1" spans="7:9">
      <c r="G34899" s="11"/>
      <c r="H34899" s="12"/>
      <c r="I34899" s="49"/>
    </row>
    <row r="34900" customHeight="1" spans="7:9">
      <c r="G34900" s="11"/>
      <c r="H34900" s="12"/>
      <c r="I34900" s="49"/>
    </row>
    <row r="34901" customHeight="1" spans="7:9">
      <c r="G34901" s="11"/>
      <c r="H34901" s="12"/>
      <c r="I34901" s="49"/>
    </row>
    <row r="34902" customHeight="1" spans="7:9">
      <c r="G34902" s="11"/>
      <c r="H34902" s="12"/>
      <c r="I34902" s="49"/>
    </row>
    <row r="34903" customHeight="1" spans="7:9">
      <c r="G34903" s="11"/>
      <c r="H34903" s="12"/>
      <c r="I34903" s="49"/>
    </row>
    <row r="34904" customHeight="1" spans="7:9">
      <c r="G34904" s="11"/>
      <c r="H34904" s="12"/>
      <c r="I34904" s="49"/>
    </row>
    <row r="34905" customHeight="1" spans="7:9">
      <c r="G34905" s="11"/>
      <c r="H34905" s="12"/>
      <c r="I34905" s="49"/>
    </row>
    <row r="34906" customHeight="1" spans="7:9">
      <c r="G34906" s="11"/>
      <c r="H34906" s="12"/>
      <c r="I34906" s="49"/>
    </row>
    <row r="34907" customHeight="1" spans="7:9">
      <c r="G34907" s="11"/>
      <c r="H34907" s="12"/>
      <c r="I34907" s="49"/>
    </row>
    <row r="34908" customHeight="1" spans="7:9">
      <c r="G34908" s="11"/>
      <c r="H34908" s="12"/>
      <c r="I34908" s="49"/>
    </row>
    <row r="34909" customHeight="1" spans="7:9">
      <c r="G34909" s="11"/>
      <c r="H34909" s="12"/>
      <c r="I34909" s="49"/>
    </row>
    <row r="34910" customHeight="1" spans="7:9">
      <c r="G34910" s="11"/>
      <c r="H34910" s="12"/>
      <c r="I34910" s="49"/>
    </row>
    <row r="34911" customHeight="1" spans="7:9">
      <c r="G34911" s="11"/>
      <c r="H34911" s="12"/>
      <c r="I34911" s="49"/>
    </row>
    <row r="34912" customHeight="1" spans="7:9">
      <c r="G34912" s="11"/>
      <c r="H34912" s="12"/>
      <c r="I34912" s="49"/>
    </row>
    <row r="34913" customHeight="1" spans="7:9">
      <c r="G34913" s="11"/>
      <c r="H34913" s="12"/>
      <c r="I34913" s="49"/>
    </row>
    <row r="34914" customHeight="1" spans="7:9">
      <c r="G34914" s="11"/>
      <c r="H34914" s="12"/>
      <c r="I34914" s="49"/>
    </row>
    <row r="34915" customHeight="1" spans="7:9">
      <c r="G34915" s="11"/>
      <c r="H34915" s="12"/>
      <c r="I34915" s="49"/>
    </row>
    <row r="34916" customHeight="1" spans="7:9">
      <c r="G34916" s="11"/>
      <c r="H34916" s="12"/>
      <c r="I34916" s="49"/>
    </row>
    <row r="34917" customHeight="1" spans="7:9">
      <c r="G34917" s="11"/>
      <c r="H34917" s="12"/>
      <c r="I34917" s="49"/>
    </row>
    <row r="34918" customHeight="1" spans="7:9">
      <c r="G34918" s="11"/>
      <c r="H34918" s="12"/>
      <c r="I34918" s="49"/>
    </row>
    <row r="34919" customHeight="1" spans="7:9">
      <c r="G34919" s="11"/>
      <c r="H34919" s="12"/>
      <c r="I34919" s="49"/>
    </row>
    <row r="34920" customHeight="1" spans="7:9">
      <c r="G34920" s="11"/>
      <c r="H34920" s="12"/>
      <c r="I34920" s="49"/>
    </row>
    <row r="34921" customHeight="1" spans="7:9">
      <c r="G34921" s="11"/>
      <c r="H34921" s="12"/>
      <c r="I34921" s="49"/>
    </row>
    <row r="34922" customHeight="1" spans="7:9">
      <c r="G34922" s="11"/>
      <c r="H34922" s="12"/>
      <c r="I34922" s="49"/>
    </row>
    <row r="34923" customHeight="1" spans="7:9">
      <c r="G34923" s="11"/>
      <c r="H34923" s="12"/>
      <c r="I34923" s="49"/>
    </row>
    <row r="34924" customHeight="1" spans="7:9">
      <c r="G34924" s="11"/>
      <c r="H34924" s="12"/>
      <c r="I34924" s="49"/>
    </row>
    <row r="34925" customHeight="1" spans="7:9">
      <c r="G34925" s="11"/>
      <c r="H34925" s="12"/>
      <c r="I34925" s="49"/>
    </row>
    <row r="34926" customHeight="1" spans="7:9">
      <c r="G34926" s="11"/>
      <c r="H34926" s="12"/>
      <c r="I34926" s="49"/>
    </row>
    <row r="34927" customHeight="1" spans="7:9">
      <c r="G34927" s="11"/>
      <c r="H34927" s="12"/>
      <c r="I34927" s="49"/>
    </row>
    <row r="34928" customHeight="1" spans="7:9">
      <c r="G34928" s="11"/>
      <c r="H34928" s="12"/>
      <c r="I34928" s="49"/>
    </row>
    <row r="34929" customHeight="1" spans="7:9">
      <c r="G34929" s="11"/>
      <c r="H34929" s="12"/>
      <c r="I34929" s="49"/>
    </row>
    <row r="34930" customHeight="1" spans="7:9">
      <c r="G34930" s="11"/>
      <c r="H34930" s="12"/>
      <c r="I34930" s="49"/>
    </row>
    <row r="34931" customHeight="1" spans="7:9">
      <c r="G34931" s="11"/>
      <c r="H34931" s="12"/>
      <c r="I34931" s="49"/>
    </row>
    <row r="34932" customHeight="1" spans="7:9">
      <c r="G34932" s="11"/>
      <c r="H34932" s="12"/>
      <c r="I34932" s="49"/>
    </row>
    <row r="34933" customHeight="1" spans="7:9">
      <c r="G34933" s="11"/>
      <c r="H34933" s="12"/>
      <c r="I34933" s="49"/>
    </row>
    <row r="34934" customHeight="1" spans="7:9">
      <c r="G34934" s="11"/>
      <c r="H34934" s="12"/>
      <c r="I34934" s="49"/>
    </row>
    <row r="34935" customHeight="1" spans="7:9">
      <c r="G34935" s="11"/>
      <c r="H34935" s="12"/>
      <c r="I34935" s="49"/>
    </row>
    <row r="34936" customHeight="1" spans="7:9">
      <c r="G34936" s="11"/>
      <c r="H34936" s="12"/>
      <c r="I34936" s="49"/>
    </row>
    <row r="34937" customHeight="1" spans="7:9">
      <c r="G34937" s="11"/>
      <c r="H34937" s="12"/>
      <c r="I34937" s="49"/>
    </row>
    <row r="34938" customHeight="1" spans="7:9">
      <c r="G34938" s="11"/>
      <c r="H34938" s="12"/>
      <c r="I34938" s="49"/>
    </row>
    <row r="34939" customHeight="1" spans="7:9">
      <c r="G34939" s="11"/>
      <c r="H34939" s="12"/>
      <c r="I34939" s="49"/>
    </row>
    <row r="34940" customHeight="1" spans="7:9">
      <c r="G34940" s="11"/>
      <c r="H34940" s="12"/>
      <c r="I34940" s="49"/>
    </row>
    <row r="34941" customHeight="1" spans="7:9">
      <c r="G34941" s="11"/>
      <c r="H34941" s="12"/>
      <c r="I34941" s="49"/>
    </row>
    <row r="34942" customHeight="1" spans="7:9">
      <c r="G34942" s="11"/>
      <c r="H34942" s="12"/>
      <c r="I34942" s="49"/>
    </row>
    <row r="34943" customHeight="1" spans="7:9">
      <c r="G34943" s="11"/>
      <c r="H34943" s="12"/>
      <c r="I34943" s="49"/>
    </row>
    <row r="34944" customHeight="1" spans="7:9">
      <c r="G34944" s="11"/>
      <c r="H34944" s="12"/>
      <c r="I34944" s="49"/>
    </row>
    <row r="34945" customHeight="1" spans="7:9">
      <c r="G34945" s="11"/>
      <c r="H34945" s="12"/>
      <c r="I34945" s="49"/>
    </row>
    <row r="34946" customHeight="1" spans="7:9">
      <c r="G34946" s="11"/>
      <c r="H34946" s="12"/>
      <c r="I34946" s="49"/>
    </row>
    <row r="34947" customHeight="1" spans="7:9">
      <c r="G34947" s="11"/>
      <c r="H34947" s="12"/>
      <c r="I34947" s="49"/>
    </row>
    <row r="34948" customHeight="1" spans="7:9">
      <c r="G34948" s="11"/>
      <c r="H34948" s="12"/>
      <c r="I34948" s="49"/>
    </row>
    <row r="34949" customHeight="1" spans="7:9">
      <c r="G34949" s="11"/>
      <c r="H34949" s="12"/>
      <c r="I34949" s="49"/>
    </row>
    <row r="34950" customHeight="1" spans="7:9">
      <c r="G34950" s="11"/>
      <c r="H34950" s="12"/>
      <c r="I34950" s="49"/>
    </row>
    <row r="34951" customHeight="1" spans="7:9">
      <c r="G34951" s="11"/>
      <c r="H34951" s="12"/>
      <c r="I34951" s="49"/>
    </row>
    <row r="34952" customHeight="1" spans="7:9">
      <c r="G34952" s="11"/>
      <c r="H34952" s="12"/>
      <c r="I34952" s="49"/>
    </row>
    <row r="34953" customHeight="1" spans="7:9">
      <c r="G34953" s="11"/>
      <c r="H34953" s="12"/>
      <c r="I34953" s="49"/>
    </row>
    <row r="34954" customHeight="1" spans="7:9">
      <c r="G34954" s="11"/>
      <c r="H34954" s="12"/>
      <c r="I34954" s="49"/>
    </row>
    <row r="34955" customHeight="1" spans="7:9">
      <c r="G34955" s="11"/>
      <c r="H34955" s="12"/>
      <c r="I34955" s="49"/>
    </row>
    <row r="34956" customHeight="1" spans="7:9">
      <c r="G34956" s="11"/>
      <c r="H34956" s="12"/>
      <c r="I34956" s="49"/>
    </row>
    <row r="34957" customHeight="1" spans="7:9">
      <c r="G34957" s="11"/>
      <c r="H34957" s="12"/>
      <c r="I34957" s="49"/>
    </row>
    <row r="34958" customHeight="1" spans="7:9">
      <c r="G34958" s="11"/>
      <c r="H34958" s="12"/>
      <c r="I34958" s="49"/>
    </row>
    <row r="34959" customHeight="1" spans="7:9">
      <c r="G34959" s="11"/>
      <c r="H34959" s="12"/>
      <c r="I34959" s="49"/>
    </row>
    <row r="34960" customHeight="1" spans="7:9">
      <c r="G34960" s="11"/>
      <c r="H34960" s="12"/>
      <c r="I34960" s="49"/>
    </row>
    <row r="34961" customHeight="1" spans="7:9">
      <c r="G34961" s="11"/>
      <c r="H34961" s="12"/>
      <c r="I34961" s="49"/>
    </row>
    <row r="34962" customHeight="1" spans="7:9">
      <c r="G34962" s="11"/>
      <c r="H34962" s="12"/>
      <c r="I34962" s="49"/>
    </row>
    <row r="34963" customHeight="1" spans="7:9">
      <c r="G34963" s="11"/>
      <c r="H34963" s="12"/>
      <c r="I34963" s="49"/>
    </row>
    <row r="34964" customHeight="1" spans="7:9">
      <c r="G34964" s="11"/>
      <c r="H34964" s="12"/>
      <c r="I34964" s="49"/>
    </row>
    <row r="34965" customHeight="1" spans="7:9">
      <c r="G34965" s="11"/>
      <c r="H34965" s="12"/>
      <c r="I34965" s="49"/>
    </row>
    <row r="34966" customHeight="1" spans="7:9">
      <c r="G34966" s="11"/>
      <c r="H34966" s="12"/>
      <c r="I34966" s="49"/>
    </row>
    <row r="34967" customHeight="1" spans="7:9">
      <c r="G34967" s="11"/>
      <c r="H34967" s="12"/>
      <c r="I34967" s="49"/>
    </row>
    <row r="34968" customHeight="1" spans="7:9">
      <c r="G34968" s="11"/>
      <c r="H34968" s="12"/>
      <c r="I34968" s="49"/>
    </row>
    <row r="34969" customHeight="1" spans="7:9">
      <c r="G34969" s="11"/>
      <c r="H34969" s="12"/>
      <c r="I34969" s="49"/>
    </row>
    <row r="34970" customHeight="1" spans="7:9">
      <c r="G34970" s="11"/>
      <c r="H34970" s="12"/>
      <c r="I34970" s="49"/>
    </row>
    <row r="34971" customHeight="1" spans="7:9">
      <c r="G34971" s="11"/>
      <c r="H34971" s="12"/>
      <c r="I34971" s="49"/>
    </row>
    <row r="34972" customHeight="1" spans="7:9">
      <c r="G34972" s="11"/>
      <c r="H34972" s="12"/>
      <c r="I34972" s="49"/>
    </row>
    <row r="34973" customHeight="1" spans="7:9">
      <c r="G34973" s="11"/>
      <c r="H34973" s="12"/>
      <c r="I34973" s="49"/>
    </row>
    <row r="34974" customHeight="1" spans="7:9">
      <c r="G34974" s="11"/>
      <c r="H34974" s="12"/>
      <c r="I34974" s="49"/>
    </row>
    <row r="34975" customHeight="1" spans="7:9">
      <c r="G34975" s="11"/>
      <c r="H34975" s="12"/>
      <c r="I34975" s="49"/>
    </row>
    <row r="34976" customHeight="1" spans="7:9">
      <c r="G34976" s="11"/>
      <c r="H34976" s="12"/>
      <c r="I34976" s="49"/>
    </row>
    <row r="34977" customHeight="1" spans="7:9">
      <c r="G34977" s="11"/>
      <c r="H34977" s="12"/>
      <c r="I34977" s="49"/>
    </row>
    <row r="34978" customHeight="1" spans="7:9">
      <c r="G34978" s="11"/>
      <c r="H34978" s="12"/>
      <c r="I34978" s="49"/>
    </row>
    <row r="34979" customHeight="1" spans="7:9">
      <c r="G34979" s="11"/>
      <c r="H34979" s="12"/>
      <c r="I34979" s="49"/>
    </row>
    <row r="34980" customHeight="1" spans="7:9">
      <c r="G34980" s="11"/>
      <c r="H34980" s="12"/>
      <c r="I34980" s="49"/>
    </row>
    <row r="34981" customHeight="1" spans="7:9">
      <c r="G34981" s="11"/>
      <c r="H34981" s="12"/>
      <c r="I34981" s="49"/>
    </row>
    <row r="34982" customHeight="1" spans="7:9">
      <c r="G34982" s="11"/>
      <c r="H34982" s="12"/>
      <c r="I34982" s="49"/>
    </row>
    <row r="34983" customHeight="1" spans="7:9">
      <c r="G34983" s="11"/>
      <c r="H34983" s="12"/>
      <c r="I34983" s="49"/>
    </row>
    <row r="34984" customHeight="1" spans="7:9">
      <c r="G34984" s="11"/>
      <c r="H34984" s="12"/>
      <c r="I34984" s="49"/>
    </row>
    <row r="34985" customHeight="1" spans="7:9">
      <c r="G34985" s="11"/>
      <c r="H34985" s="12"/>
      <c r="I34985" s="49"/>
    </row>
    <row r="34986" customHeight="1" spans="7:9">
      <c r="G34986" s="11"/>
      <c r="H34986" s="12"/>
      <c r="I34986" s="49"/>
    </row>
    <row r="34987" customHeight="1" spans="7:9">
      <c r="G34987" s="11"/>
      <c r="H34987" s="12"/>
      <c r="I34987" s="49"/>
    </row>
    <row r="34988" customHeight="1" spans="7:9">
      <c r="G34988" s="11"/>
      <c r="H34988" s="12"/>
      <c r="I34988" s="49"/>
    </row>
    <row r="34989" customHeight="1" spans="7:9">
      <c r="G34989" s="11"/>
      <c r="H34989" s="12"/>
      <c r="I34989" s="49"/>
    </row>
    <row r="34990" customHeight="1" spans="7:9">
      <c r="G34990" s="11"/>
      <c r="H34990" s="12"/>
      <c r="I34990" s="49"/>
    </row>
    <row r="34991" customHeight="1" spans="7:9">
      <c r="G34991" s="11"/>
      <c r="H34991" s="12"/>
      <c r="I34991" s="49"/>
    </row>
    <row r="34992" customHeight="1" spans="7:9">
      <c r="G34992" s="11"/>
      <c r="H34992" s="12"/>
      <c r="I34992" s="49"/>
    </row>
    <row r="34993" customHeight="1" spans="7:9">
      <c r="G34993" s="11"/>
      <c r="H34993" s="12"/>
      <c r="I34993" s="49"/>
    </row>
    <row r="34994" customHeight="1" spans="7:9">
      <c r="G34994" s="11"/>
      <c r="H34994" s="12"/>
      <c r="I34994" s="49"/>
    </row>
    <row r="34995" customHeight="1" spans="7:9">
      <c r="G34995" s="11"/>
      <c r="H34995" s="12"/>
      <c r="I34995" s="49"/>
    </row>
    <row r="34996" customHeight="1" spans="7:9">
      <c r="G34996" s="11"/>
      <c r="H34996" s="12"/>
      <c r="I34996" s="49"/>
    </row>
    <row r="34997" customHeight="1" spans="7:9">
      <c r="G34997" s="11"/>
      <c r="H34997" s="12"/>
      <c r="I34997" s="49"/>
    </row>
    <row r="34998" customHeight="1" spans="7:9">
      <c r="G34998" s="11"/>
      <c r="H34998" s="12"/>
      <c r="I34998" s="49"/>
    </row>
    <row r="34999" customHeight="1" spans="7:9">
      <c r="G34999" s="11"/>
      <c r="H34999" s="12"/>
      <c r="I34999" s="49"/>
    </row>
    <row r="35000" customHeight="1" spans="7:9">
      <c r="G35000" s="11"/>
      <c r="H35000" s="12"/>
      <c r="I35000" s="49"/>
    </row>
    <row r="35001" customHeight="1" spans="7:9">
      <c r="G35001" s="11"/>
      <c r="H35001" s="12"/>
      <c r="I35001" s="49"/>
    </row>
    <row r="35002" customHeight="1" spans="7:9">
      <c r="G35002" s="11"/>
      <c r="H35002" s="12"/>
      <c r="I35002" s="49"/>
    </row>
    <row r="35003" customHeight="1" spans="7:9">
      <c r="G35003" s="11"/>
      <c r="H35003" s="12"/>
      <c r="I35003" s="49"/>
    </row>
    <row r="35004" customHeight="1" spans="7:9">
      <c r="G35004" s="11"/>
      <c r="H35004" s="12"/>
      <c r="I35004" s="49"/>
    </row>
    <row r="35005" customHeight="1" spans="7:9">
      <c r="G35005" s="11"/>
      <c r="H35005" s="12"/>
      <c r="I35005" s="49"/>
    </row>
    <row r="35006" customHeight="1" spans="7:9">
      <c r="G35006" s="11"/>
      <c r="H35006" s="12"/>
      <c r="I35006" s="49"/>
    </row>
    <row r="35007" customHeight="1" spans="7:9">
      <c r="G35007" s="11"/>
      <c r="H35007" s="12"/>
      <c r="I35007" s="49"/>
    </row>
    <row r="35008" customHeight="1" spans="7:9">
      <c r="G35008" s="11"/>
      <c r="H35008" s="12"/>
      <c r="I35008" s="49"/>
    </row>
    <row r="35009" customHeight="1" spans="7:9">
      <c r="G35009" s="11"/>
      <c r="H35009" s="12"/>
      <c r="I35009" s="49"/>
    </row>
    <row r="35010" customHeight="1" spans="7:9">
      <c r="G35010" s="11"/>
      <c r="H35010" s="12"/>
      <c r="I35010" s="49"/>
    </row>
    <row r="35011" customHeight="1" spans="7:9">
      <c r="G35011" s="11"/>
      <c r="H35011" s="12"/>
      <c r="I35011" s="49"/>
    </row>
    <row r="35012" customHeight="1" spans="7:9">
      <c r="G35012" s="11"/>
      <c r="H35012" s="12"/>
      <c r="I35012" s="49"/>
    </row>
    <row r="35013" customHeight="1" spans="7:9">
      <c r="G35013" s="11"/>
      <c r="H35013" s="12"/>
      <c r="I35013" s="49"/>
    </row>
    <row r="35014" customHeight="1" spans="7:9">
      <c r="G35014" s="11"/>
      <c r="H35014" s="12"/>
      <c r="I35014" s="49"/>
    </row>
    <row r="35015" customHeight="1" spans="7:9">
      <c r="G35015" s="11"/>
      <c r="H35015" s="12"/>
      <c r="I35015" s="49"/>
    </row>
    <row r="35016" customHeight="1" spans="7:9">
      <c r="G35016" s="11"/>
      <c r="H35016" s="12"/>
      <c r="I35016" s="49"/>
    </row>
    <row r="35017" customHeight="1" spans="7:9">
      <c r="G35017" s="11"/>
      <c r="H35017" s="12"/>
      <c r="I35017" s="49"/>
    </row>
    <row r="35018" customHeight="1" spans="7:9">
      <c r="G35018" s="11"/>
      <c r="H35018" s="12"/>
      <c r="I35018" s="49"/>
    </row>
    <row r="35019" customHeight="1" spans="7:9">
      <c r="G35019" s="11"/>
      <c r="H35019" s="12"/>
      <c r="I35019" s="49"/>
    </row>
    <row r="35020" customHeight="1" spans="7:9">
      <c r="G35020" s="11"/>
      <c r="H35020" s="12"/>
      <c r="I35020" s="49"/>
    </row>
    <row r="35021" customHeight="1" spans="7:9">
      <c r="G35021" s="11"/>
      <c r="H35021" s="12"/>
      <c r="I35021" s="49"/>
    </row>
    <row r="35022" customHeight="1" spans="7:9">
      <c r="G35022" s="11"/>
      <c r="H35022" s="12"/>
      <c r="I35022" s="49"/>
    </row>
    <row r="35023" customHeight="1" spans="7:9">
      <c r="G35023" s="11"/>
      <c r="H35023" s="12"/>
      <c r="I35023" s="49"/>
    </row>
    <row r="35024" customHeight="1" spans="7:9">
      <c r="G35024" s="11"/>
      <c r="H35024" s="12"/>
      <c r="I35024" s="49"/>
    </row>
    <row r="35025" customHeight="1" spans="7:9">
      <c r="G35025" s="11"/>
      <c r="H35025" s="12"/>
      <c r="I35025" s="49"/>
    </row>
    <row r="35026" customHeight="1" spans="7:9">
      <c r="G35026" s="11"/>
      <c r="H35026" s="12"/>
      <c r="I35026" s="49"/>
    </row>
    <row r="35027" customHeight="1" spans="7:9">
      <c r="G35027" s="11"/>
      <c r="H35027" s="12"/>
      <c r="I35027" s="49"/>
    </row>
    <row r="35028" customHeight="1" spans="7:9">
      <c r="G35028" s="11"/>
      <c r="H35028" s="12"/>
      <c r="I35028" s="49"/>
    </row>
    <row r="35029" customHeight="1" spans="7:9">
      <c r="G35029" s="11"/>
      <c r="H35029" s="12"/>
      <c r="I35029" s="49"/>
    </row>
    <row r="35030" customHeight="1" spans="7:9">
      <c r="G35030" s="11"/>
      <c r="H35030" s="12"/>
      <c r="I35030" s="49"/>
    </row>
    <row r="35031" customHeight="1" spans="7:9">
      <c r="G35031" s="11"/>
      <c r="H35031" s="12"/>
      <c r="I35031" s="49"/>
    </row>
    <row r="35032" customHeight="1" spans="7:9">
      <c r="G35032" s="11"/>
      <c r="H35032" s="12"/>
      <c r="I35032" s="49"/>
    </row>
    <row r="35033" customHeight="1" spans="7:9">
      <c r="G35033" s="11"/>
      <c r="H35033" s="12"/>
      <c r="I35033" s="49"/>
    </row>
    <row r="35034" customHeight="1" spans="7:9">
      <c r="G35034" s="11"/>
      <c r="H35034" s="12"/>
      <c r="I35034" s="49"/>
    </row>
    <row r="35035" customHeight="1" spans="7:9">
      <c r="G35035" s="11"/>
      <c r="H35035" s="12"/>
      <c r="I35035" s="49"/>
    </row>
    <row r="35036" customHeight="1" spans="7:9">
      <c r="G35036" s="11"/>
      <c r="H35036" s="12"/>
      <c r="I35036" s="49"/>
    </row>
    <row r="35037" customHeight="1" spans="7:9">
      <c r="G35037" s="11"/>
      <c r="H35037" s="12"/>
      <c r="I35037" s="49"/>
    </row>
    <row r="35038" customHeight="1" spans="7:9">
      <c r="G35038" s="11"/>
      <c r="H35038" s="12"/>
      <c r="I35038" s="49"/>
    </row>
    <row r="35039" customHeight="1" spans="7:9">
      <c r="G35039" s="11"/>
      <c r="H35039" s="12"/>
      <c r="I35039" s="49"/>
    </row>
    <row r="35040" customHeight="1" spans="7:9">
      <c r="G35040" s="11"/>
      <c r="H35040" s="12"/>
      <c r="I35040" s="49"/>
    </row>
    <row r="35041" customHeight="1" spans="7:9">
      <c r="G35041" s="11"/>
      <c r="H35041" s="12"/>
      <c r="I35041" s="49"/>
    </row>
    <row r="35042" customHeight="1" spans="7:9">
      <c r="G35042" s="11"/>
      <c r="H35042" s="12"/>
      <c r="I35042" s="49"/>
    </row>
    <row r="35043" customHeight="1" spans="7:9">
      <c r="G35043" s="11"/>
      <c r="H35043" s="12"/>
      <c r="I35043" s="49"/>
    </row>
    <row r="35044" customHeight="1" spans="7:9">
      <c r="G35044" s="11"/>
      <c r="H35044" s="12"/>
      <c r="I35044" s="49"/>
    </row>
    <row r="35045" customHeight="1" spans="7:9">
      <c r="G35045" s="11"/>
      <c r="H35045" s="12"/>
      <c r="I35045" s="49"/>
    </row>
    <row r="35046" customHeight="1" spans="7:9">
      <c r="G35046" s="11"/>
      <c r="H35046" s="12"/>
      <c r="I35046" s="49"/>
    </row>
    <row r="35047" customHeight="1" spans="7:9">
      <c r="G35047" s="11"/>
      <c r="H35047" s="12"/>
      <c r="I35047" s="49"/>
    </row>
    <row r="35048" customHeight="1" spans="7:9">
      <c r="G35048" s="11"/>
      <c r="H35048" s="12"/>
      <c r="I35048" s="49"/>
    </row>
    <row r="35049" customHeight="1" spans="7:9">
      <c r="G35049" s="11"/>
      <c r="H35049" s="12"/>
      <c r="I35049" s="49"/>
    </row>
    <row r="35050" customHeight="1" spans="7:9">
      <c r="G35050" s="11"/>
      <c r="H35050" s="12"/>
      <c r="I35050" s="49"/>
    </row>
    <row r="35051" customHeight="1" spans="7:9">
      <c r="G35051" s="11"/>
      <c r="H35051" s="12"/>
      <c r="I35051" s="49"/>
    </row>
    <row r="35052" customHeight="1" spans="7:9">
      <c r="G35052" s="11"/>
      <c r="H35052" s="12"/>
      <c r="I35052" s="49"/>
    </row>
    <row r="35053" customHeight="1" spans="7:9">
      <c r="G35053" s="11"/>
      <c r="H35053" s="12"/>
      <c r="I35053" s="49"/>
    </row>
    <row r="35054" customHeight="1" spans="7:9">
      <c r="G35054" s="11"/>
      <c r="H35054" s="12"/>
      <c r="I35054" s="49"/>
    </row>
    <row r="35055" customHeight="1" spans="7:9">
      <c r="G35055" s="11"/>
      <c r="H35055" s="12"/>
      <c r="I35055" s="49"/>
    </row>
    <row r="35056" customHeight="1" spans="7:9">
      <c r="G35056" s="11"/>
      <c r="H35056" s="12"/>
      <c r="I35056" s="49"/>
    </row>
    <row r="35057" customHeight="1" spans="7:9">
      <c r="G35057" s="11"/>
      <c r="H35057" s="12"/>
      <c r="I35057" s="49"/>
    </row>
    <row r="35058" customHeight="1" spans="7:9">
      <c r="G35058" s="11"/>
      <c r="H35058" s="12"/>
      <c r="I35058" s="49"/>
    </row>
    <row r="35059" customHeight="1" spans="7:9">
      <c r="G35059" s="11"/>
      <c r="H35059" s="12"/>
      <c r="I35059" s="49"/>
    </row>
    <row r="35060" customHeight="1" spans="7:9">
      <c r="G35060" s="11"/>
      <c r="H35060" s="12"/>
      <c r="I35060" s="49"/>
    </row>
    <row r="35061" customHeight="1" spans="7:9">
      <c r="G35061" s="11"/>
      <c r="H35061" s="12"/>
      <c r="I35061" s="49"/>
    </row>
    <row r="35062" customHeight="1" spans="7:9">
      <c r="G35062" s="11"/>
      <c r="H35062" s="12"/>
      <c r="I35062" s="49"/>
    </row>
    <row r="35063" customHeight="1" spans="7:9">
      <c r="G35063" s="11"/>
      <c r="H35063" s="12"/>
      <c r="I35063" s="49"/>
    </row>
    <row r="35064" customHeight="1" spans="7:9">
      <c r="G35064" s="11"/>
      <c r="H35064" s="12"/>
      <c r="I35064" s="49"/>
    </row>
    <row r="35065" customHeight="1" spans="7:9">
      <c r="G35065" s="11"/>
      <c r="H35065" s="12"/>
      <c r="I35065" s="49"/>
    </row>
    <row r="35066" customHeight="1" spans="7:9">
      <c r="G35066" s="11"/>
      <c r="H35066" s="12"/>
      <c r="I35066" s="49"/>
    </row>
    <row r="35067" customHeight="1" spans="7:9">
      <c r="G35067" s="11"/>
      <c r="H35067" s="12"/>
      <c r="I35067" s="49"/>
    </row>
    <row r="35068" customHeight="1" spans="7:9">
      <c r="G35068" s="11"/>
      <c r="H35068" s="12"/>
      <c r="I35068" s="49"/>
    </row>
    <row r="35069" customHeight="1" spans="7:9">
      <c r="G35069" s="11"/>
      <c r="H35069" s="12"/>
      <c r="I35069" s="49"/>
    </row>
    <row r="35070" customHeight="1" spans="7:9">
      <c r="G35070" s="11"/>
      <c r="H35070" s="12"/>
      <c r="I35070" s="49"/>
    </row>
    <row r="35071" customHeight="1" spans="7:9">
      <c r="G35071" s="11"/>
      <c r="H35071" s="12"/>
      <c r="I35071" s="49"/>
    </row>
    <row r="35072" customHeight="1" spans="7:9">
      <c r="G35072" s="11"/>
      <c r="H35072" s="12"/>
      <c r="I35072" s="49"/>
    </row>
    <row r="35073" customHeight="1" spans="7:9">
      <c r="G35073" s="11"/>
      <c r="H35073" s="12"/>
      <c r="I35073" s="49"/>
    </row>
    <row r="35074" customHeight="1" spans="7:9">
      <c r="G35074" s="11"/>
      <c r="H35074" s="12"/>
      <c r="I35074" s="49"/>
    </row>
    <row r="35075" customHeight="1" spans="7:9">
      <c r="G35075" s="11"/>
      <c r="H35075" s="12"/>
      <c r="I35075" s="49"/>
    </row>
    <row r="35076" customHeight="1" spans="7:9">
      <c r="G35076" s="11"/>
      <c r="H35076" s="12"/>
      <c r="I35076" s="49"/>
    </row>
    <row r="35077" customHeight="1" spans="7:9">
      <c r="G35077" s="11"/>
      <c r="H35077" s="12"/>
      <c r="I35077" s="49"/>
    </row>
    <row r="35078" customHeight="1" spans="7:9">
      <c r="G35078" s="11"/>
      <c r="H35078" s="12"/>
      <c r="I35078" s="49"/>
    </row>
    <row r="35079" customHeight="1" spans="7:9">
      <c r="G35079" s="11"/>
      <c r="H35079" s="12"/>
      <c r="I35079" s="49"/>
    </row>
    <row r="35080" customHeight="1" spans="7:9">
      <c r="G35080" s="11"/>
      <c r="H35080" s="12"/>
      <c r="I35080" s="49"/>
    </row>
    <row r="35081" customHeight="1" spans="7:9">
      <c r="G35081" s="11"/>
      <c r="H35081" s="12"/>
      <c r="I35081" s="49"/>
    </row>
    <row r="35082" customHeight="1" spans="7:9">
      <c r="G35082" s="11"/>
      <c r="H35082" s="12"/>
      <c r="I35082" s="49"/>
    </row>
    <row r="35083" customHeight="1" spans="7:9">
      <c r="G35083" s="11"/>
      <c r="H35083" s="12"/>
      <c r="I35083" s="49"/>
    </row>
    <row r="35084" customHeight="1" spans="7:9">
      <c r="G35084" s="11"/>
      <c r="H35084" s="12"/>
      <c r="I35084" s="49"/>
    </row>
    <row r="35085" customHeight="1" spans="7:9">
      <c r="G35085" s="11"/>
      <c r="H35085" s="12"/>
      <c r="I35085" s="49"/>
    </row>
    <row r="35086" customHeight="1" spans="7:9">
      <c r="G35086" s="11"/>
      <c r="H35086" s="12"/>
      <c r="I35086" s="49"/>
    </row>
    <row r="35087" customHeight="1" spans="7:9">
      <c r="G35087" s="11"/>
      <c r="H35087" s="12"/>
      <c r="I35087" s="49"/>
    </row>
    <row r="35088" customHeight="1" spans="7:9">
      <c r="G35088" s="11"/>
      <c r="H35088" s="12"/>
      <c r="I35088" s="49"/>
    </row>
    <row r="35089" customHeight="1" spans="7:9">
      <c r="G35089" s="11"/>
      <c r="H35089" s="12"/>
      <c r="I35089" s="49"/>
    </row>
    <row r="35090" customHeight="1" spans="7:9">
      <c r="G35090" s="11"/>
      <c r="H35090" s="12"/>
      <c r="I35090" s="49"/>
    </row>
    <row r="35091" customHeight="1" spans="7:9">
      <c r="G35091" s="11"/>
      <c r="H35091" s="12"/>
      <c r="I35091" s="49"/>
    </row>
    <row r="35092" customHeight="1" spans="7:9">
      <c r="G35092" s="11"/>
      <c r="H35092" s="12"/>
      <c r="I35092" s="49"/>
    </row>
    <row r="35093" customHeight="1" spans="7:9">
      <c r="G35093" s="11"/>
      <c r="H35093" s="12"/>
      <c r="I35093" s="49"/>
    </row>
    <row r="35094" customHeight="1" spans="7:9">
      <c r="G35094" s="11"/>
      <c r="H35094" s="12"/>
      <c r="I35094" s="49"/>
    </row>
    <row r="35095" customHeight="1" spans="7:9">
      <c r="G35095" s="11"/>
      <c r="H35095" s="12"/>
      <c r="I35095" s="49"/>
    </row>
    <row r="35096" customHeight="1" spans="7:9">
      <c r="G35096" s="11"/>
      <c r="H35096" s="12"/>
      <c r="I35096" s="49"/>
    </row>
    <row r="35097" customHeight="1" spans="7:9">
      <c r="G35097" s="11"/>
      <c r="H35097" s="12"/>
      <c r="I35097" s="49"/>
    </row>
    <row r="35098" customHeight="1" spans="7:9">
      <c r="G35098" s="11"/>
      <c r="H35098" s="12"/>
      <c r="I35098" s="49"/>
    </row>
    <row r="35099" customHeight="1" spans="7:9">
      <c r="G35099" s="11"/>
      <c r="H35099" s="12"/>
      <c r="I35099" s="49"/>
    </row>
    <row r="35100" customHeight="1" spans="7:9">
      <c r="G35100" s="11"/>
      <c r="H35100" s="12"/>
      <c r="I35100" s="49"/>
    </row>
    <row r="35101" customHeight="1" spans="7:9">
      <c r="G35101" s="11"/>
      <c r="H35101" s="12"/>
      <c r="I35101" s="49"/>
    </row>
    <row r="35102" customHeight="1" spans="7:9">
      <c r="G35102" s="11"/>
      <c r="H35102" s="12"/>
      <c r="I35102" s="49"/>
    </row>
    <row r="35103" customHeight="1" spans="7:9">
      <c r="G35103" s="11"/>
      <c r="H35103" s="12"/>
      <c r="I35103" s="49"/>
    </row>
    <row r="35104" customHeight="1" spans="7:9">
      <c r="G35104" s="11"/>
      <c r="H35104" s="12"/>
      <c r="I35104" s="49"/>
    </row>
    <row r="35105" customHeight="1" spans="7:9">
      <c r="G35105" s="11"/>
      <c r="H35105" s="12"/>
      <c r="I35105" s="49"/>
    </row>
    <row r="35106" customHeight="1" spans="7:9">
      <c r="G35106" s="11"/>
      <c r="H35106" s="12"/>
      <c r="I35106" s="49"/>
    </row>
    <row r="35107" customHeight="1" spans="7:9">
      <c r="G35107" s="11"/>
      <c r="H35107" s="12"/>
      <c r="I35107" s="49"/>
    </row>
    <row r="35108" customHeight="1" spans="7:9">
      <c r="G35108" s="11"/>
      <c r="H35108" s="12"/>
      <c r="I35108" s="49"/>
    </row>
    <row r="35109" customHeight="1" spans="7:9">
      <c r="G35109" s="11"/>
      <c r="H35109" s="12"/>
      <c r="I35109" s="49"/>
    </row>
    <row r="35110" customHeight="1" spans="7:9">
      <c r="G35110" s="11"/>
      <c r="H35110" s="12"/>
      <c r="I35110" s="49"/>
    </row>
    <row r="35111" customHeight="1" spans="7:9">
      <c r="G35111" s="11"/>
      <c r="H35111" s="12"/>
      <c r="I35111" s="49"/>
    </row>
    <row r="35112" customHeight="1" spans="7:9">
      <c r="G35112" s="11"/>
      <c r="H35112" s="12"/>
      <c r="I35112" s="49"/>
    </row>
    <row r="35113" customHeight="1" spans="7:9">
      <c r="G35113" s="11"/>
      <c r="H35113" s="12"/>
      <c r="I35113" s="49"/>
    </row>
    <row r="35114" customHeight="1" spans="7:9">
      <c r="G35114" s="11"/>
      <c r="H35114" s="12"/>
      <c r="I35114" s="49"/>
    </row>
    <row r="35115" customHeight="1" spans="7:9">
      <c r="G35115" s="11"/>
      <c r="H35115" s="12"/>
      <c r="I35115" s="49"/>
    </row>
    <row r="35116" customHeight="1" spans="7:9">
      <c r="G35116" s="11"/>
      <c r="H35116" s="12"/>
      <c r="I35116" s="49"/>
    </row>
    <row r="35117" customHeight="1" spans="7:9">
      <c r="G35117" s="11"/>
      <c r="H35117" s="12"/>
      <c r="I35117" s="49"/>
    </row>
    <row r="35118" customHeight="1" spans="7:9">
      <c r="G35118" s="11"/>
      <c r="H35118" s="12"/>
      <c r="I35118" s="49"/>
    </row>
    <row r="35119" customHeight="1" spans="7:9">
      <c r="G35119" s="11"/>
      <c r="H35119" s="12"/>
      <c r="I35119" s="49"/>
    </row>
    <row r="35120" customHeight="1" spans="7:9">
      <c r="G35120" s="11"/>
      <c r="H35120" s="12"/>
      <c r="I35120" s="49"/>
    </row>
    <row r="35121" customHeight="1" spans="7:9">
      <c r="G35121" s="11"/>
      <c r="H35121" s="12"/>
      <c r="I35121" s="49"/>
    </row>
    <row r="35122" customHeight="1" spans="7:9">
      <c r="G35122" s="11"/>
      <c r="H35122" s="12"/>
      <c r="I35122" s="49"/>
    </row>
    <row r="35123" customHeight="1" spans="7:9">
      <c r="G35123" s="11"/>
      <c r="H35123" s="12"/>
      <c r="I35123" s="49"/>
    </row>
    <row r="35124" customHeight="1" spans="7:9">
      <c r="G35124" s="11"/>
      <c r="H35124" s="12"/>
      <c r="I35124" s="49"/>
    </row>
    <row r="35125" customHeight="1" spans="7:9">
      <c r="G35125" s="11"/>
      <c r="H35125" s="12"/>
      <c r="I35125" s="49"/>
    </row>
    <row r="35126" customHeight="1" spans="7:9">
      <c r="G35126" s="11"/>
      <c r="H35126" s="12"/>
      <c r="I35126" s="49"/>
    </row>
    <row r="35127" customHeight="1" spans="7:9">
      <c r="G35127" s="11"/>
      <c r="H35127" s="12"/>
      <c r="I35127" s="49"/>
    </row>
    <row r="35128" customHeight="1" spans="7:9">
      <c r="G35128" s="11"/>
      <c r="H35128" s="12"/>
      <c r="I35128" s="49"/>
    </row>
    <row r="35129" customHeight="1" spans="7:9">
      <c r="G35129" s="11"/>
      <c r="H35129" s="12"/>
      <c r="I35129" s="49"/>
    </row>
    <row r="35130" customHeight="1" spans="7:9">
      <c r="G35130" s="11"/>
      <c r="H35130" s="12"/>
      <c r="I35130" s="49"/>
    </row>
    <row r="35131" customHeight="1" spans="7:9">
      <c r="G35131" s="11"/>
      <c r="H35131" s="12"/>
      <c r="I35131" s="49"/>
    </row>
    <row r="35132" customHeight="1" spans="7:9">
      <c r="G35132" s="11"/>
      <c r="H35132" s="12"/>
      <c r="I35132" s="49"/>
    </row>
    <row r="35133" customHeight="1" spans="7:9">
      <c r="G35133" s="11"/>
      <c r="H35133" s="12"/>
      <c r="I35133" s="49"/>
    </row>
    <row r="35134" customHeight="1" spans="7:9">
      <c r="G35134" s="11"/>
      <c r="H35134" s="12"/>
      <c r="I35134" s="49"/>
    </row>
    <row r="35135" customHeight="1" spans="7:9">
      <c r="G35135" s="11"/>
      <c r="H35135" s="12"/>
      <c r="I35135" s="49"/>
    </row>
    <row r="35136" customHeight="1" spans="7:9">
      <c r="G35136" s="11"/>
      <c r="H35136" s="12"/>
      <c r="I35136" s="49"/>
    </row>
    <row r="35137" customHeight="1" spans="7:9">
      <c r="G35137" s="11"/>
      <c r="H35137" s="12"/>
      <c r="I35137" s="49"/>
    </row>
    <row r="35138" customHeight="1" spans="7:9">
      <c r="G35138" s="11"/>
      <c r="H35138" s="12"/>
      <c r="I35138" s="49"/>
    </row>
    <row r="35139" customHeight="1" spans="7:9">
      <c r="G35139" s="11"/>
      <c r="H35139" s="12"/>
      <c r="I35139" s="49"/>
    </row>
    <row r="35140" customHeight="1" spans="7:9">
      <c r="G35140" s="11"/>
      <c r="H35140" s="12"/>
      <c r="I35140" s="49"/>
    </row>
    <row r="35141" customHeight="1" spans="7:9">
      <c r="G35141" s="11"/>
      <c r="H35141" s="12"/>
      <c r="I35141" s="49"/>
    </row>
    <row r="35142" customHeight="1" spans="7:9">
      <c r="G35142" s="11"/>
      <c r="H35142" s="12"/>
      <c r="I35142" s="49"/>
    </row>
    <row r="35143" customHeight="1" spans="7:9">
      <c r="G35143" s="11"/>
      <c r="H35143" s="12"/>
      <c r="I35143" s="49"/>
    </row>
    <row r="35144" customHeight="1" spans="7:9">
      <c r="G35144" s="11"/>
      <c r="H35144" s="12"/>
      <c r="I35144" s="49"/>
    </row>
    <row r="35145" customHeight="1" spans="7:9">
      <c r="G35145" s="11"/>
      <c r="H35145" s="12"/>
      <c r="I35145" s="49"/>
    </row>
    <row r="35146" customHeight="1" spans="7:9">
      <c r="G35146" s="11"/>
      <c r="H35146" s="12"/>
      <c r="I35146" s="49"/>
    </row>
    <row r="35147" customHeight="1" spans="7:9">
      <c r="G35147" s="11"/>
      <c r="H35147" s="12"/>
      <c r="I35147" s="49"/>
    </row>
    <row r="35148" customHeight="1" spans="7:9">
      <c r="G35148" s="11"/>
      <c r="H35148" s="12"/>
      <c r="I35148" s="49"/>
    </row>
    <row r="35149" customHeight="1" spans="7:9">
      <c r="G35149" s="11"/>
      <c r="H35149" s="12"/>
      <c r="I35149" s="49"/>
    </row>
    <row r="35150" customHeight="1" spans="7:9">
      <c r="G35150" s="11"/>
      <c r="H35150" s="12"/>
      <c r="I35150" s="49"/>
    </row>
    <row r="35151" customHeight="1" spans="7:9">
      <c r="G35151" s="11"/>
      <c r="H35151" s="12"/>
      <c r="I35151" s="49"/>
    </row>
    <row r="35152" customHeight="1" spans="7:9">
      <c r="G35152" s="11"/>
      <c r="H35152" s="12"/>
      <c r="I35152" s="49"/>
    </row>
    <row r="35153" customHeight="1" spans="7:9">
      <c r="G35153" s="11"/>
      <c r="H35153" s="12"/>
      <c r="I35153" s="49"/>
    </row>
    <row r="35154" customHeight="1" spans="7:9">
      <c r="G35154" s="11"/>
      <c r="H35154" s="12"/>
      <c r="I35154" s="49"/>
    </row>
    <row r="35155" customHeight="1" spans="7:9">
      <c r="G35155" s="11"/>
      <c r="H35155" s="12"/>
      <c r="I35155" s="49"/>
    </row>
    <row r="35156" customHeight="1" spans="7:9">
      <c r="G35156" s="11"/>
      <c r="H35156" s="12"/>
      <c r="I35156" s="49"/>
    </row>
    <row r="35157" customHeight="1" spans="7:9">
      <c r="G35157" s="11"/>
      <c r="H35157" s="12"/>
      <c r="I35157" s="49"/>
    </row>
    <row r="35158" customHeight="1" spans="7:9">
      <c r="G35158" s="11"/>
      <c r="H35158" s="12"/>
      <c r="I35158" s="49"/>
    </row>
    <row r="35159" customHeight="1" spans="7:9">
      <c r="G35159" s="11"/>
      <c r="H35159" s="12"/>
      <c r="I35159" s="49"/>
    </row>
    <row r="35160" customHeight="1" spans="7:9">
      <c r="G35160" s="11"/>
      <c r="H35160" s="12"/>
      <c r="I35160" s="49"/>
    </row>
    <row r="35161" customHeight="1" spans="7:9">
      <c r="G35161" s="11"/>
      <c r="H35161" s="12"/>
      <c r="I35161" s="49"/>
    </row>
    <row r="35162" customHeight="1" spans="7:9">
      <c r="G35162" s="11"/>
      <c r="H35162" s="12"/>
      <c r="I35162" s="49"/>
    </row>
    <row r="35163" customHeight="1" spans="7:9">
      <c r="G35163" s="11"/>
      <c r="H35163" s="12"/>
      <c r="I35163" s="49"/>
    </row>
    <row r="35164" customHeight="1" spans="7:9">
      <c r="G35164" s="11"/>
      <c r="H35164" s="12"/>
      <c r="I35164" s="49"/>
    </row>
    <row r="35165" customHeight="1" spans="7:9">
      <c r="G35165" s="11"/>
      <c r="H35165" s="12"/>
      <c r="I35165" s="49"/>
    </row>
    <row r="35166" customHeight="1" spans="7:9">
      <c r="G35166" s="11"/>
      <c r="H35166" s="12"/>
      <c r="I35166" s="49"/>
    </row>
    <row r="35167" customHeight="1" spans="7:9">
      <c r="G35167" s="11"/>
      <c r="H35167" s="12"/>
      <c r="I35167" s="49"/>
    </row>
    <row r="35168" customHeight="1" spans="7:9">
      <c r="G35168" s="11"/>
      <c r="H35168" s="12"/>
      <c r="I35168" s="49"/>
    </row>
    <row r="35169" customHeight="1" spans="7:9">
      <c r="G35169" s="11"/>
      <c r="H35169" s="12"/>
      <c r="I35169" s="49"/>
    </row>
    <row r="35170" customHeight="1" spans="7:9">
      <c r="G35170" s="11"/>
      <c r="H35170" s="12"/>
      <c r="I35170" s="49"/>
    </row>
    <row r="35171" customHeight="1" spans="7:9">
      <c r="G35171" s="11"/>
      <c r="H35171" s="12"/>
      <c r="I35171" s="49"/>
    </row>
    <row r="35172" customHeight="1" spans="7:9">
      <c r="G35172" s="11"/>
      <c r="H35172" s="12"/>
      <c r="I35172" s="49"/>
    </row>
    <row r="35173" customHeight="1" spans="7:9">
      <c r="G35173" s="11"/>
      <c r="H35173" s="12"/>
      <c r="I35173" s="49"/>
    </row>
    <row r="35174" customHeight="1" spans="7:9">
      <c r="G35174" s="11"/>
      <c r="H35174" s="12"/>
      <c r="I35174" s="49"/>
    </row>
    <row r="35175" customHeight="1" spans="7:9">
      <c r="G35175" s="11"/>
      <c r="H35175" s="12"/>
      <c r="I35175" s="49"/>
    </row>
    <row r="35176" customHeight="1" spans="7:9">
      <c r="G35176" s="11"/>
      <c r="H35176" s="12"/>
      <c r="I35176" s="49"/>
    </row>
    <row r="35177" customHeight="1" spans="7:9">
      <c r="G35177" s="11"/>
      <c r="H35177" s="12"/>
      <c r="I35177" s="49"/>
    </row>
    <row r="35178" customHeight="1" spans="7:9">
      <c r="G35178" s="11"/>
      <c r="H35178" s="12"/>
      <c r="I35178" s="49"/>
    </row>
    <row r="35179" customHeight="1" spans="7:9">
      <c r="G35179" s="11"/>
      <c r="H35179" s="12"/>
      <c r="I35179" s="49"/>
    </row>
    <row r="35180" customHeight="1" spans="7:9">
      <c r="G35180" s="11"/>
      <c r="H35180" s="12"/>
      <c r="I35180" s="49"/>
    </row>
    <row r="35181" customHeight="1" spans="7:9">
      <c r="G35181" s="11"/>
      <c r="H35181" s="12"/>
      <c r="I35181" s="49"/>
    </row>
    <row r="35182" customHeight="1" spans="7:9">
      <c r="G35182" s="11"/>
      <c r="H35182" s="12"/>
      <c r="I35182" s="49"/>
    </row>
    <row r="35183" customHeight="1" spans="7:9">
      <c r="G35183" s="11"/>
      <c r="H35183" s="12"/>
      <c r="I35183" s="49"/>
    </row>
    <row r="35184" customHeight="1" spans="7:9">
      <c r="G35184" s="11"/>
      <c r="H35184" s="12"/>
      <c r="I35184" s="49"/>
    </row>
    <row r="35185" customHeight="1" spans="7:9">
      <c r="G35185" s="11"/>
      <c r="H35185" s="12"/>
      <c r="I35185" s="49"/>
    </row>
    <row r="35186" customHeight="1" spans="7:9">
      <c r="G35186" s="11"/>
      <c r="H35186" s="12"/>
      <c r="I35186" s="49"/>
    </row>
    <row r="35187" customHeight="1" spans="7:9">
      <c r="G35187" s="11"/>
      <c r="H35187" s="12"/>
      <c r="I35187" s="49"/>
    </row>
    <row r="35188" customHeight="1" spans="7:9">
      <c r="G35188" s="11"/>
      <c r="H35188" s="12"/>
      <c r="I35188" s="49"/>
    </row>
    <row r="35189" customHeight="1" spans="7:9">
      <c r="G35189" s="11"/>
      <c r="H35189" s="12"/>
      <c r="I35189" s="49"/>
    </row>
    <row r="35190" customHeight="1" spans="7:9">
      <c r="G35190" s="11"/>
      <c r="H35190" s="12"/>
      <c r="I35190" s="49"/>
    </row>
    <row r="35191" customHeight="1" spans="7:9">
      <c r="G35191" s="11"/>
      <c r="H35191" s="12"/>
      <c r="I35191" s="49"/>
    </row>
    <row r="35192" customHeight="1" spans="7:9">
      <c r="G35192" s="11"/>
      <c r="H35192" s="12"/>
      <c r="I35192" s="49"/>
    </row>
    <row r="35193" customHeight="1" spans="7:9">
      <c r="G35193" s="11"/>
      <c r="H35193" s="12"/>
      <c r="I35193" s="49"/>
    </row>
    <row r="35194" customHeight="1" spans="7:9">
      <c r="G35194" s="11"/>
      <c r="H35194" s="12"/>
      <c r="I35194" s="49"/>
    </row>
    <row r="35195" customHeight="1" spans="7:9">
      <c r="G35195" s="11"/>
      <c r="H35195" s="12"/>
      <c r="I35195" s="49"/>
    </row>
    <row r="35196" customHeight="1" spans="7:9">
      <c r="G35196" s="11"/>
      <c r="H35196" s="12"/>
      <c r="I35196" s="49"/>
    </row>
    <row r="35197" customHeight="1" spans="7:9">
      <c r="G35197" s="11"/>
      <c r="H35197" s="12"/>
      <c r="I35197" s="49"/>
    </row>
    <row r="35198" customHeight="1" spans="7:9">
      <c r="G35198" s="11"/>
      <c r="H35198" s="12"/>
      <c r="I35198" s="49"/>
    </row>
    <row r="35199" customHeight="1" spans="7:9">
      <c r="G35199" s="11"/>
      <c r="H35199" s="12"/>
      <c r="I35199" s="49"/>
    </row>
    <row r="35200" customHeight="1" spans="7:9">
      <c r="G35200" s="11"/>
      <c r="H35200" s="12"/>
      <c r="I35200" s="49"/>
    </row>
    <row r="35201" customHeight="1" spans="7:9">
      <c r="G35201" s="11"/>
      <c r="H35201" s="12"/>
      <c r="I35201" s="49"/>
    </row>
    <row r="35202" customHeight="1" spans="7:9">
      <c r="G35202" s="11"/>
      <c r="H35202" s="12"/>
      <c r="I35202" s="49"/>
    </row>
    <row r="35203" customHeight="1" spans="7:9">
      <c r="G35203" s="11"/>
      <c r="H35203" s="12"/>
      <c r="I35203" s="49"/>
    </row>
    <row r="35204" customHeight="1" spans="7:9">
      <c r="G35204" s="11"/>
      <c r="H35204" s="12"/>
      <c r="I35204" s="49"/>
    </row>
    <row r="35205" customHeight="1" spans="7:9">
      <c r="G35205" s="11"/>
      <c r="H35205" s="12"/>
      <c r="I35205" s="49"/>
    </row>
    <row r="35206" customHeight="1" spans="7:9">
      <c r="G35206" s="11"/>
      <c r="H35206" s="12"/>
      <c r="I35206" s="49"/>
    </row>
    <row r="35207" customHeight="1" spans="7:9">
      <c r="G35207" s="11"/>
      <c r="H35207" s="12"/>
      <c r="I35207" s="49"/>
    </row>
    <row r="35208" customHeight="1" spans="7:9">
      <c r="G35208" s="11"/>
      <c r="H35208" s="12"/>
      <c r="I35208" s="49"/>
    </row>
    <row r="35209" customHeight="1" spans="7:9">
      <c r="G35209" s="11"/>
      <c r="H35209" s="12"/>
      <c r="I35209" s="49"/>
    </row>
    <row r="35210" customHeight="1" spans="7:9">
      <c r="G35210" s="11"/>
      <c r="H35210" s="12"/>
      <c r="I35210" s="49"/>
    </row>
    <row r="35211" customHeight="1" spans="7:9">
      <c r="G35211" s="11"/>
      <c r="H35211" s="12"/>
      <c r="I35211" s="49"/>
    </row>
    <row r="35212" customHeight="1" spans="7:9">
      <c r="G35212" s="11"/>
      <c r="H35212" s="12"/>
      <c r="I35212" s="49"/>
    </row>
    <row r="35213" customHeight="1" spans="7:9">
      <c r="G35213" s="11"/>
      <c r="H35213" s="12"/>
      <c r="I35213" s="49"/>
    </row>
    <row r="35214" customHeight="1" spans="7:9">
      <c r="G35214" s="11"/>
      <c r="H35214" s="12"/>
      <c r="I35214" s="49"/>
    </row>
    <row r="35215" customHeight="1" spans="7:9">
      <c r="G35215" s="11"/>
      <c r="H35215" s="12"/>
      <c r="I35215" s="49"/>
    </row>
    <row r="35216" customHeight="1" spans="7:9">
      <c r="G35216" s="11"/>
      <c r="H35216" s="12"/>
      <c r="I35216" s="49"/>
    </row>
    <row r="35217" customHeight="1" spans="7:9">
      <c r="G35217" s="11"/>
      <c r="H35217" s="12"/>
      <c r="I35217" s="49"/>
    </row>
    <row r="35218" customHeight="1" spans="7:9">
      <c r="G35218" s="11"/>
      <c r="H35218" s="12"/>
      <c r="I35218" s="49"/>
    </row>
    <row r="35219" customHeight="1" spans="7:9">
      <c r="G35219" s="11"/>
      <c r="H35219" s="12"/>
      <c r="I35219" s="49"/>
    </row>
    <row r="35220" customHeight="1" spans="7:9">
      <c r="G35220" s="11"/>
      <c r="H35220" s="12"/>
      <c r="I35220" s="49"/>
    </row>
    <row r="35221" customHeight="1" spans="7:9">
      <c r="G35221" s="11"/>
      <c r="H35221" s="12"/>
      <c r="I35221" s="49"/>
    </row>
    <row r="35222" customHeight="1" spans="7:9">
      <c r="G35222" s="11"/>
      <c r="H35222" s="12"/>
      <c r="I35222" s="49"/>
    </row>
    <row r="35223" customHeight="1" spans="7:9">
      <c r="G35223" s="11"/>
      <c r="H35223" s="12"/>
      <c r="I35223" s="49"/>
    </row>
    <row r="35224" customHeight="1" spans="7:9">
      <c r="G35224" s="11"/>
      <c r="H35224" s="12"/>
      <c r="I35224" s="49"/>
    </row>
    <row r="35225" customHeight="1" spans="7:9">
      <c r="G35225" s="11"/>
      <c r="H35225" s="12"/>
      <c r="I35225" s="49"/>
    </row>
    <row r="35226" customHeight="1" spans="7:9">
      <c r="G35226" s="11"/>
      <c r="H35226" s="12"/>
      <c r="I35226" s="49"/>
    </row>
    <row r="35227" customHeight="1" spans="7:9">
      <c r="G35227" s="11"/>
      <c r="H35227" s="12"/>
      <c r="I35227" s="49"/>
    </row>
    <row r="35228" customHeight="1" spans="7:9">
      <c r="G35228" s="11"/>
      <c r="H35228" s="12"/>
      <c r="I35228" s="49"/>
    </row>
    <row r="35229" customHeight="1" spans="7:9">
      <c r="G35229" s="11"/>
      <c r="H35229" s="12"/>
      <c r="I35229" s="49"/>
    </row>
    <row r="35230" customHeight="1" spans="7:9">
      <c r="G35230" s="11"/>
      <c r="H35230" s="12"/>
      <c r="I35230" s="49"/>
    </row>
    <row r="35231" customHeight="1" spans="7:9">
      <c r="G35231" s="11"/>
      <c r="H35231" s="12"/>
      <c r="I35231" s="49"/>
    </row>
    <row r="35232" customHeight="1" spans="7:9">
      <c r="G35232" s="11"/>
      <c r="H35232" s="12"/>
      <c r="I35232" s="49"/>
    </row>
    <row r="35233" customHeight="1" spans="7:9">
      <c r="G35233" s="11"/>
      <c r="H35233" s="12"/>
      <c r="I35233" s="49"/>
    </row>
    <row r="35234" customHeight="1" spans="7:9">
      <c r="G35234" s="11"/>
      <c r="H35234" s="12"/>
      <c r="I35234" s="49"/>
    </row>
    <row r="35235" customHeight="1" spans="7:9">
      <c r="G35235" s="11"/>
      <c r="H35235" s="12"/>
      <c r="I35235" s="49"/>
    </row>
    <row r="35236" customHeight="1" spans="7:9">
      <c r="G35236" s="11"/>
      <c r="H35236" s="12"/>
      <c r="I35236" s="49"/>
    </row>
    <row r="35237" customHeight="1" spans="7:9">
      <c r="G35237" s="11"/>
      <c r="H35237" s="12"/>
      <c r="I35237" s="49"/>
    </row>
    <row r="35238" customHeight="1" spans="7:9">
      <c r="G35238" s="11"/>
      <c r="H35238" s="12"/>
      <c r="I35238" s="49"/>
    </row>
    <row r="35239" customHeight="1" spans="7:9">
      <c r="G35239" s="11"/>
      <c r="H35239" s="12"/>
      <c r="I35239" s="49"/>
    </row>
    <row r="35240" customHeight="1" spans="7:9">
      <c r="G35240" s="11"/>
      <c r="H35240" s="12"/>
      <c r="I35240" s="49"/>
    </row>
    <row r="35241" customHeight="1" spans="7:9">
      <c r="G35241" s="11"/>
      <c r="H35241" s="12"/>
      <c r="I35241" s="49"/>
    </row>
    <row r="35242" customHeight="1" spans="7:9">
      <c r="G35242" s="11"/>
      <c r="H35242" s="12"/>
      <c r="I35242" s="49"/>
    </row>
    <row r="35243" customHeight="1" spans="7:9">
      <c r="G35243" s="11"/>
      <c r="H35243" s="12"/>
      <c r="I35243" s="49"/>
    </row>
    <row r="35244" customHeight="1" spans="7:9">
      <c r="G35244" s="11"/>
      <c r="H35244" s="12"/>
      <c r="I35244" s="49"/>
    </row>
    <row r="35245" customHeight="1" spans="7:9">
      <c r="G35245" s="11"/>
      <c r="H35245" s="12"/>
      <c r="I35245" s="49"/>
    </row>
    <row r="35246" customHeight="1" spans="7:9">
      <c r="G35246" s="11"/>
      <c r="H35246" s="12"/>
      <c r="I35246" s="49"/>
    </row>
    <row r="35247" customHeight="1" spans="7:9">
      <c r="G35247" s="11"/>
      <c r="H35247" s="12"/>
      <c r="I35247" s="49"/>
    </row>
    <row r="35248" customHeight="1" spans="7:9">
      <c r="G35248" s="11"/>
      <c r="H35248" s="12"/>
      <c r="I35248" s="49"/>
    </row>
    <row r="35249" customHeight="1" spans="7:9">
      <c r="G35249" s="11"/>
      <c r="H35249" s="12"/>
      <c r="I35249" s="49"/>
    </row>
    <row r="35250" customHeight="1" spans="7:9">
      <c r="G35250" s="11"/>
      <c r="H35250" s="12"/>
      <c r="I35250" s="49"/>
    </row>
    <row r="35251" customHeight="1" spans="7:9">
      <c r="G35251" s="11"/>
      <c r="H35251" s="12"/>
      <c r="I35251" s="49"/>
    </row>
    <row r="35252" customHeight="1" spans="7:9">
      <c r="G35252" s="11"/>
      <c r="H35252" s="12"/>
      <c r="I35252" s="49"/>
    </row>
    <row r="35253" customHeight="1" spans="7:9">
      <c r="G35253" s="11"/>
      <c r="H35253" s="12"/>
      <c r="I35253" s="49"/>
    </row>
    <row r="35254" customHeight="1" spans="7:9">
      <c r="G35254" s="11"/>
      <c r="H35254" s="12"/>
      <c r="I35254" s="49"/>
    </row>
    <row r="35255" customHeight="1" spans="7:9">
      <c r="G35255" s="11"/>
      <c r="H35255" s="12"/>
      <c r="I35255" s="49"/>
    </row>
    <row r="35256" customHeight="1" spans="7:9">
      <c r="G35256" s="11"/>
      <c r="H35256" s="12"/>
      <c r="I35256" s="49"/>
    </row>
    <row r="35257" customHeight="1" spans="7:9">
      <c r="G35257" s="11"/>
      <c r="H35257" s="12"/>
      <c r="I35257" s="49"/>
    </row>
    <row r="35258" customHeight="1" spans="7:9">
      <c r="G35258" s="11"/>
      <c r="H35258" s="12"/>
      <c r="I35258" s="49"/>
    </row>
    <row r="35259" customHeight="1" spans="7:9">
      <c r="G35259" s="11"/>
      <c r="H35259" s="12"/>
      <c r="I35259" s="49"/>
    </row>
    <row r="35260" customHeight="1" spans="7:9">
      <c r="G35260" s="11"/>
      <c r="H35260" s="12"/>
      <c r="I35260" s="49"/>
    </row>
    <row r="35261" customHeight="1" spans="7:9">
      <c r="G35261" s="11"/>
      <c r="H35261" s="12"/>
      <c r="I35261" s="49"/>
    </row>
    <row r="35262" customHeight="1" spans="7:9">
      <c r="G35262" s="11"/>
      <c r="H35262" s="12"/>
      <c r="I35262" s="49"/>
    </row>
    <row r="35263" customHeight="1" spans="7:9">
      <c r="G35263" s="11"/>
      <c r="H35263" s="12"/>
      <c r="I35263" s="49"/>
    </row>
    <row r="35264" customHeight="1" spans="7:9">
      <c r="G35264" s="11"/>
      <c r="H35264" s="12"/>
      <c r="I35264" s="49"/>
    </row>
    <row r="35265" customHeight="1" spans="7:9">
      <c r="G35265" s="11"/>
      <c r="H35265" s="12"/>
      <c r="I35265" s="49"/>
    </row>
    <row r="35266" customHeight="1" spans="7:9">
      <c r="G35266" s="11"/>
      <c r="H35266" s="12"/>
      <c r="I35266" s="49"/>
    </row>
    <row r="35267" customHeight="1" spans="7:9">
      <c r="G35267" s="11"/>
      <c r="H35267" s="12"/>
      <c r="I35267" s="49"/>
    </row>
    <row r="35268" customHeight="1" spans="7:9">
      <c r="G35268" s="11"/>
      <c r="H35268" s="12"/>
      <c r="I35268" s="49"/>
    </row>
    <row r="35269" customHeight="1" spans="7:9">
      <c r="G35269" s="11"/>
      <c r="H35269" s="12"/>
      <c r="I35269" s="49"/>
    </row>
    <row r="35270" customHeight="1" spans="7:9">
      <c r="G35270" s="11"/>
      <c r="H35270" s="12"/>
      <c r="I35270" s="49"/>
    </row>
    <row r="35271" customHeight="1" spans="7:9">
      <c r="G35271" s="11"/>
      <c r="H35271" s="12"/>
      <c r="I35271" s="49"/>
    </row>
    <row r="35272" customHeight="1" spans="7:9">
      <c r="G35272" s="11"/>
      <c r="H35272" s="12"/>
      <c r="I35272" s="49"/>
    </row>
    <row r="35273" customHeight="1" spans="7:9">
      <c r="G35273" s="11"/>
      <c r="H35273" s="12"/>
      <c r="I35273" s="49"/>
    </row>
    <row r="35274" customHeight="1" spans="7:9">
      <c r="G35274" s="11"/>
      <c r="H35274" s="12"/>
      <c r="I35274" s="49"/>
    </row>
    <row r="35275" customHeight="1" spans="7:9">
      <c r="G35275" s="11"/>
      <c r="H35275" s="12"/>
      <c r="I35275" s="49"/>
    </row>
    <row r="35276" customHeight="1" spans="7:9">
      <c r="G35276" s="11"/>
      <c r="H35276" s="12"/>
      <c r="I35276" s="49"/>
    </row>
    <row r="35277" customHeight="1" spans="7:9">
      <c r="G35277" s="11"/>
      <c r="H35277" s="12"/>
      <c r="I35277" s="49"/>
    </row>
    <row r="35278" customHeight="1" spans="7:9">
      <c r="G35278" s="11"/>
      <c r="H35278" s="12"/>
      <c r="I35278" s="49"/>
    </row>
    <row r="35279" customHeight="1" spans="7:9">
      <c r="G35279" s="11"/>
      <c r="H35279" s="12"/>
      <c r="I35279" s="49"/>
    </row>
    <row r="35280" customHeight="1" spans="7:9">
      <c r="G35280" s="11"/>
      <c r="H35280" s="12"/>
      <c r="I35280" s="49"/>
    </row>
    <row r="35281" customHeight="1" spans="7:9">
      <c r="G35281" s="11"/>
      <c r="H35281" s="12"/>
      <c r="I35281" s="49"/>
    </row>
    <row r="35282" customHeight="1" spans="7:9">
      <c r="G35282" s="11"/>
      <c r="H35282" s="12"/>
      <c r="I35282" s="49"/>
    </row>
    <row r="35283" customHeight="1" spans="7:9">
      <c r="G35283" s="11"/>
      <c r="H35283" s="12"/>
      <c r="I35283" s="49"/>
    </row>
    <row r="35284" customHeight="1" spans="7:9">
      <c r="G35284" s="11"/>
      <c r="H35284" s="12"/>
      <c r="I35284" s="49"/>
    </row>
    <row r="35285" customHeight="1" spans="7:9">
      <c r="G35285" s="11"/>
      <c r="H35285" s="12"/>
      <c r="I35285" s="49"/>
    </row>
    <row r="35286" customHeight="1" spans="7:9">
      <c r="G35286" s="11"/>
      <c r="H35286" s="12"/>
      <c r="I35286" s="49"/>
    </row>
    <row r="35287" customHeight="1" spans="7:9">
      <c r="G35287" s="11"/>
      <c r="H35287" s="12"/>
      <c r="I35287" s="49"/>
    </row>
    <row r="35288" customHeight="1" spans="7:9">
      <c r="G35288" s="11"/>
      <c r="H35288" s="12"/>
      <c r="I35288" s="49"/>
    </row>
    <row r="35289" customHeight="1" spans="7:9">
      <c r="G35289" s="11"/>
      <c r="H35289" s="12"/>
      <c r="I35289" s="49"/>
    </row>
    <row r="35290" customHeight="1" spans="7:9">
      <c r="G35290" s="11"/>
      <c r="H35290" s="12"/>
      <c r="I35290" s="49"/>
    </row>
    <row r="35291" customHeight="1" spans="7:9">
      <c r="G35291" s="11"/>
      <c r="H35291" s="12"/>
      <c r="I35291" s="49"/>
    </row>
    <row r="35292" customHeight="1" spans="7:9">
      <c r="G35292" s="11"/>
      <c r="H35292" s="12"/>
      <c r="I35292" s="49"/>
    </row>
    <row r="35293" customHeight="1" spans="7:9">
      <c r="G35293" s="11"/>
      <c r="H35293" s="12"/>
      <c r="I35293" s="49"/>
    </row>
    <row r="35294" customHeight="1" spans="7:9">
      <c r="G35294" s="11"/>
      <c r="H35294" s="12"/>
      <c r="I35294" s="49"/>
    </row>
    <row r="35295" customHeight="1" spans="7:9">
      <c r="G35295" s="11"/>
      <c r="H35295" s="12"/>
      <c r="I35295" s="49"/>
    </row>
    <row r="35296" customHeight="1" spans="7:9">
      <c r="G35296" s="11"/>
      <c r="H35296" s="12"/>
      <c r="I35296" s="49"/>
    </row>
    <row r="35297" customHeight="1" spans="7:9">
      <c r="G35297" s="11"/>
      <c r="H35297" s="12"/>
      <c r="I35297" s="49"/>
    </row>
    <row r="35298" customHeight="1" spans="7:9">
      <c r="G35298" s="11"/>
      <c r="H35298" s="12"/>
      <c r="I35298" s="49"/>
    </row>
    <row r="35299" customHeight="1" spans="7:9">
      <c r="G35299" s="11"/>
      <c r="H35299" s="12"/>
      <c r="I35299" s="49"/>
    </row>
    <row r="35300" customHeight="1" spans="7:9">
      <c r="G35300" s="11"/>
      <c r="H35300" s="12"/>
      <c r="I35300" s="49"/>
    </row>
    <row r="35301" customHeight="1" spans="7:9">
      <c r="G35301" s="11"/>
      <c r="H35301" s="12"/>
      <c r="I35301" s="49"/>
    </row>
    <row r="35302" customHeight="1" spans="7:9">
      <c r="G35302" s="11"/>
      <c r="H35302" s="12"/>
      <c r="I35302" s="49"/>
    </row>
    <row r="35303" customHeight="1" spans="7:9">
      <c r="G35303" s="11"/>
      <c r="H35303" s="12"/>
      <c r="I35303" s="49"/>
    </row>
    <row r="35304" customHeight="1" spans="7:9">
      <c r="G35304" s="11"/>
      <c r="H35304" s="12"/>
      <c r="I35304" s="49"/>
    </row>
    <row r="35305" customHeight="1" spans="7:9">
      <c r="G35305" s="11"/>
      <c r="H35305" s="12"/>
      <c r="I35305" s="49"/>
    </row>
    <row r="35306" customHeight="1" spans="7:9">
      <c r="G35306" s="11"/>
      <c r="H35306" s="12"/>
      <c r="I35306" s="49"/>
    </row>
    <row r="35307" customHeight="1" spans="7:9">
      <c r="G35307" s="11"/>
      <c r="H35307" s="12"/>
      <c r="I35307" s="49"/>
    </row>
    <row r="35308" customHeight="1" spans="7:9">
      <c r="G35308" s="11"/>
      <c r="H35308" s="12"/>
      <c r="I35308" s="49"/>
    </row>
    <row r="35309" customHeight="1" spans="7:9">
      <c r="G35309" s="11"/>
      <c r="H35309" s="12"/>
      <c r="I35309" s="49"/>
    </row>
    <row r="35310" customHeight="1" spans="7:9">
      <c r="G35310" s="11"/>
      <c r="H35310" s="12"/>
      <c r="I35310" s="49"/>
    </row>
    <row r="35311" customHeight="1" spans="7:9">
      <c r="G35311" s="11"/>
      <c r="H35311" s="12"/>
      <c r="I35311" s="49"/>
    </row>
    <row r="35312" customHeight="1" spans="7:9">
      <c r="G35312" s="11"/>
      <c r="H35312" s="12"/>
      <c r="I35312" s="49"/>
    </row>
    <row r="35313" customHeight="1" spans="7:9">
      <c r="G35313" s="11"/>
      <c r="H35313" s="12"/>
      <c r="I35313" s="49"/>
    </row>
    <row r="35314" customHeight="1" spans="7:9">
      <c r="G35314" s="11"/>
      <c r="H35314" s="12"/>
      <c r="I35314" s="49"/>
    </row>
    <row r="35315" customHeight="1" spans="7:9">
      <c r="G35315" s="11"/>
      <c r="H35315" s="12"/>
      <c r="I35315" s="49"/>
    </row>
    <row r="35316" customHeight="1" spans="7:9">
      <c r="G35316" s="11"/>
      <c r="H35316" s="12"/>
      <c r="I35316" s="49"/>
    </row>
    <row r="35317" customHeight="1" spans="7:9">
      <c r="G35317" s="11"/>
      <c r="H35317" s="12"/>
      <c r="I35317" s="49"/>
    </row>
    <row r="35318" customHeight="1" spans="7:9">
      <c r="G35318" s="11"/>
      <c r="H35318" s="12"/>
      <c r="I35318" s="49"/>
    </row>
    <row r="35319" customHeight="1" spans="7:9">
      <c r="G35319" s="11"/>
      <c r="H35319" s="12"/>
      <c r="I35319" s="49"/>
    </row>
    <row r="35320" customHeight="1" spans="7:9">
      <c r="G35320" s="11"/>
      <c r="H35320" s="12"/>
      <c r="I35320" s="49"/>
    </row>
    <row r="35321" customHeight="1" spans="7:9">
      <c r="G35321" s="11"/>
      <c r="H35321" s="12"/>
      <c r="I35321" s="49"/>
    </row>
    <row r="35322" customHeight="1" spans="7:9">
      <c r="G35322" s="11"/>
      <c r="H35322" s="12"/>
      <c r="I35322" s="49"/>
    </row>
    <row r="35323" customHeight="1" spans="7:9">
      <c r="G35323" s="11"/>
      <c r="H35323" s="12"/>
      <c r="I35323" s="49"/>
    </row>
    <row r="35324" customHeight="1" spans="7:9">
      <c r="G35324" s="11"/>
      <c r="H35324" s="12"/>
      <c r="I35324" s="49"/>
    </row>
    <row r="35325" customHeight="1" spans="7:9">
      <c r="G35325" s="11"/>
      <c r="H35325" s="12"/>
      <c r="I35325" s="49"/>
    </row>
    <row r="35326" customHeight="1" spans="7:9">
      <c r="G35326" s="11"/>
      <c r="H35326" s="12"/>
      <c r="I35326" s="49"/>
    </row>
    <row r="35327" customHeight="1" spans="7:9">
      <c r="G35327" s="11"/>
      <c r="H35327" s="12"/>
      <c r="I35327" s="49"/>
    </row>
    <row r="35328" customHeight="1" spans="7:9">
      <c r="G35328" s="11"/>
      <c r="H35328" s="12"/>
      <c r="I35328" s="49"/>
    </row>
    <row r="35329" customHeight="1" spans="7:9">
      <c r="G35329" s="11"/>
      <c r="H35329" s="12"/>
      <c r="I35329" s="49"/>
    </row>
    <row r="35330" customHeight="1" spans="7:9">
      <c r="G35330" s="11"/>
      <c r="H35330" s="12"/>
      <c r="I35330" s="49"/>
    </row>
    <row r="35331" customHeight="1" spans="7:9">
      <c r="G35331" s="11"/>
      <c r="H35331" s="12"/>
      <c r="I35331" s="49"/>
    </row>
    <row r="35332" customHeight="1" spans="7:9">
      <c r="G35332" s="11"/>
      <c r="H35332" s="12"/>
      <c r="I35332" s="49"/>
    </row>
    <row r="35333" customHeight="1" spans="7:9">
      <c r="G35333" s="11"/>
      <c r="H35333" s="12"/>
      <c r="I35333" s="49"/>
    </row>
    <row r="35334" customHeight="1" spans="7:9">
      <c r="G35334" s="11"/>
      <c r="H35334" s="12"/>
      <c r="I35334" s="49"/>
    </row>
    <row r="35335" customHeight="1" spans="7:9">
      <c r="G35335" s="11"/>
      <c r="H35335" s="12"/>
      <c r="I35335" s="49"/>
    </row>
    <row r="35336" customHeight="1" spans="7:9">
      <c r="G35336" s="11"/>
      <c r="H35336" s="12"/>
      <c r="I35336" s="49"/>
    </row>
    <row r="35337" customHeight="1" spans="7:9">
      <c r="G35337" s="11"/>
      <c r="H35337" s="12"/>
      <c r="I35337" s="49"/>
    </row>
    <row r="35338" customHeight="1" spans="7:9">
      <c r="G35338" s="11"/>
      <c r="H35338" s="12"/>
      <c r="I35338" s="49"/>
    </row>
    <row r="35339" customHeight="1" spans="7:9">
      <c r="G35339" s="11"/>
      <c r="H35339" s="12"/>
      <c r="I35339" s="49"/>
    </row>
    <row r="35340" customHeight="1" spans="7:9">
      <c r="G35340" s="11"/>
      <c r="H35340" s="12"/>
      <c r="I35340" s="49"/>
    </row>
    <row r="35341" customHeight="1" spans="7:9">
      <c r="G35341" s="11"/>
      <c r="H35341" s="12"/>
      <c r="I35341" s="49"/>
    </row>
    <row r="35342" customHeight="1" spans="7:9">
      <c r="G35342" s="11"/>
      <c r="H35342" s="12"/>
      <c r="I35342" s="49"/>
    </row>
    <row r="35343" customHeight="1" spans="7:9">
      <c r="G35343" s="11"/>
      <c r="H35343" s="12"/>
      <c r="I35343" s="49"/>
    </row>
    <row r="35344" customHeight="1" spans="7:9">
      <c r="G35344" s="11"/>
      <c r="H35344" s="12"/>
      <c r="I35344" s="49"/>
    </row>
    <row r="35345" customHeight="1" spans="7:9">
      <c r="G35345" s="11"/>
      <c r="H35345" s="12"/>
      <c r="I35345" s="49"/>
    </row>
    <row r="35346" customHeight="1" spans="7:9">
      <c r="G35346" s="11"/>
      <c r="H35346" s="12"/>
      <c r="I35346" s="49"/>
    </row>
    <row r="35347" customHeight="1" spans="7:9">
      <c r="G35347" s="11"/>
      <c r="H35347" s="12"/>
      <c r="I35347" s="49"/>
    </row>
    <row r="35348" customHeight="1" spans="7:9">
      <c r="G35348" s="11"/>
      <c r="H35348" s="12"/>
      <c r="I35348" s="49"/>
    </row>
    <row r="35349" customHeight="1" spans="7:9">
      <c r="G35349" s="11"/>
      <c r="H35349" s="12"/>
      <c r="I35349" s="49"/>
    </row>
    <row r="35350" customHeight="1" spans="7:9">
      <c r="G35350" s="11"/>
      <c r="H35350" s="12"/>
      <c r="I35350" s="49"/>
    </row>
    <row r="35351" customHeight="1" spans="7:9">
      <c r="G35351" s="11"/>
      <c r="H35351" s="12"/>
      <c r="I35351" s="49"/>
    </row>
    <row r="35352" customHeight="1" spans="7:9">
      <c r="G35352" s="11"/>
      <c r="H35352" s="12"/>
      <c r="I35352" s="49"/>
    </row>
    <row r="35353" customHeight="1" spans="7:9">
      <c r="G35353" s="11"/>
      <c r="H35353" s="12"/>
      <c r="I35353" s="49"/>
    </row>
    <row r="35354" customHeight="1" spans="7:9">
      <c r="G35354" s="11"/>
      <c r="H35354" s="12"/>
      <c r="I35354" s="49"/>
    </row>
    <row r="35355" customHeight="1" spans="7:9">
      <c r="G35355" s="11"/>
      <c r="H35355" s="12"/>
      <c r="I35355" s="49"/>
    </row>
    <row r="35356" customHeight="1" spans="7:9">
      <c r="G35356" s="11"/>
      <c r="H35356" s="12"/>
      <c r="I35356" s="49"/>
    </row>
    <row r="35357" customHeight="1" spans="7:9">
      <c r="G35357" s="11"/>
      <c r="H35357" s="12"/>
      <c r="I35357" s="49"/>
    </row>
    <row r="35358" customHeight="1" spans="7:9">
      <c r="G35358" s="11"/>
      <c r="H35358" s="12"/>
      <c r="I35358" s="49"/>
    </row>
    <row r="35359" customHeight="1" spans="7:9">
      <c r="G35359" s="11"/>
      <c r="H35359" s="12"/>
      <c r="I35359" s="49"/>
    </row>
    <row r="35360" customHeight="1" spans="7:9">
      <c r="G35360" s="11"/>
      <c r="H35360" s="12"/>
      <c r="I35360" s="49"/>
    </row>
    <row r="35361" customHeight="1" spans="7:9">
      <c r="G35361" s="11"/>
      <c r="H35361" s="12"/>
      <c r="I35361" s="49"/>
    </row>
    <row r="35362" customHeight="1" spans="7:9">
      <c r="G35362" s="11"/>
      <c r="H35362" s="12"/>
      <c r="I35362" s="49"/>
    </row>
    <row r="35363" customHeight="1" spans="7:9">
      <c r="G35363" s="11"/>
      <c r="H35363" s="12"/>
      <c r="I35363" s="49"/>
    </row>
    <row r="35364" customHeight="1" spans="7:9">
      <c r="G35364" s="11"/>
      <c r="H35364" s="12"/>
      <c r="I35364" s="49"/>
    </row>
    <row r="35365" customHeight="1" spans="7:9">
      <c r="G35365" s="11"/>
      <c r="H35365" s="12"/>
      <c r="I35365" s="49"/>
    </row>
    <row r="35366" customHeight="1" spans="7:9">
      <c r="G35366" s="11"/>
      <c r="H35366" s="12"/>
      <c r="I35366" s="49"/>
    </row>
    <row r="35367" customHeight="1" spans="7:9">
      <c r="G35367" s="11"/>
      <c r="H35367" s="12"/>
      <c r="I35367" s="49"/>
    </row>
    <row r="35368" customHeight="1" spans="7:9">
      <c r="G35368" s="11"/>
      <c r="H35368" s="12"/>
      <c r="I35368" s="49"/>
    </row>
    <row r="35369" customHeight="1" spans="7:9">
      <c r="G35369" s="11"/>
      <c r="H35369" s="12"/>
      <c r="I35369" s="49"/>
    </row>
    <row r="35370" customHeight="1" spans="7:9">
      <c r="G35370" s="11"/>
      <c r="H35370" s="12"/>
      <c r="I35370" s="49"/>
    </row>
    <row r="35371" customHeight="1" spans="7:9">
      <c r="G35371" s="11"/>
      <c r="H35371" s="12"/>
      <c r="I35371" s="49"/>
    </row>
    <row r="35372" customHeight="1" spans="7:9">
      <c r="G35372" s="11"/>
      <c r="H35372" s="12"/>
      <c r="I35372" s="49"/>
    </row>
    <row r="35373" customHeight="1" spans="7:9">
      <c r="G35373" s="11"/>
      <c r="H35373" s="12"/>
      <c r="I35373" s="49"/>
    </row>
    <row r="35374" customHeight="1" spans="7:9">
      <c r="G35374" s="11"/>
      <c r="H35374" s="12"/>
      <c r="I35374" s="49"/>
    </row>
    <row r="35375" customHeight="1" spans="7:9">
      <c r="G35375" s="11"/>
      <c r="H35375" s="12"/>
      <c r="I35375" s="49"/>
    </row>
    <row r="35376" customHeight="1" spans="7:9">
      <c r="G35376" s="11"/>
      <c r="H35376" s="12"/>
      <c r="I35376" s="49"/>
    </row>
    <row r="35377" customHeight="1" spans="7:9">
      <c r="G35377" s="11"/>
      <c r="H35377" s="12"/>
      <c r="I35377" s="49"/>
    </row>
    <row r="35378" customHeight="1" spans="7:9">
      <c r="G35378" s="11"/>
      <c r="H35378" s="12"/>
      <c r="I35378" s="49"/>
    </row>
    <row r="35379" customHeight="1" spans="7:9">
      <c r="G35379" s="11"/>
      <c r="H35379" s="12"/>
      <c r="I35379" s="49"/>
    </row>
    <row r="35380" customHeight="1" spans="7:9">
      <c r="G35380" s="11"/>
      <c r="H35380" s="12"/>
      <c r="I35380" s="49"/>
    </row>
    <row r="35381" customHeight="1" spans="7:9">
      <c r="G35381" s="11"/>
      <c r="H35381" s="12"/>
      <c r="I35381" s="49"/>
    </row>
    <row r="35382" customHeight="1" spans="7:9">
      <c r="G35382" s="11"/>
      <c r="H35382" s="12"/>
      <c r="I35382" s="49"/>
    </row>
    <row r="35383" customHeight="1" spans="7:9">
      <c r="G35383" s="11"/>
      <c r="H35383" s="12"/>
      <c r="I35383" s="49"/>
    </row>
    <row r="35384" customHeight="1" spans="7:9">
      <c r="G35384" s="11"/>
      <c r="H35384" s="12"/>
      <c r="I35384" s="49"/>
    </row>
    <row r="35385" customHeight="1" spans="7:9">
      <c r="G35385" s="11"/>
      <c r="H35385" s="12"/>
      <c r="I35385" s="49"/>
    </row>
    <row r="35386" customHeight="1" spans="7:9">
      <c r="G35386" s="11"/>
      <c r="H35386" s="12"/>
      <c r="I35386" s="49"/>
    </row>
    <row r="35387" customHeight="1" spans="7:9">
      <c r="G35387" s="11"/>
      <c r="H35387" s="12"/>
      <c r="I35387" s="49"/>
    </row>
    <row r="35388" customHeight="1" spans="7:9">
      <c r="G35388" s="11"/>
      <c r="H35388" s="12"/>
      <c r="I35388" s="49"/>
    </row>
    <row r="35389" customHeight="1" spans="7:9">
      <c r="G35389" s="11"/>
      <c r="H35389" s="12"/>
      <c r="I35389" s="49"/>
    </row>
    <row r="35390" customHeight="1" spans="7:9">
      <c r="G35390" s="11"/>
      <c r="H35390" s="12"/>
      <c r="I35390" s="49"/>
    </row>
    <row r="35391" customHeight="1" spans="7:9">
      <c r="G35391" s="11"/>
      <c r="H35391" s="12"/>
      <c r="I35391" s="49"/>
    </row>
    <row r="35392" customHeight="1" spans="7:9">
      <c r="G35392" s="11"/>
      <c r="H35392" s="12"/>
      <c r="I35392" s="49"/>
    </row>
    <row r="35393" customHeight="1" spans="7:9">
      <c r="G35393" s="11"/>
      <c r="H35393" s="12"/>
      <c r="I35393" s="49"/>
    </row>
    <row r="35394" customHeight="1" spans="7:9">
      <c r="G35394" s="11"/>
      <c r="H35394" s="12"/>
      <c r="I35394" s="49"/>
    </row>
    <row r="35395" customHeight="1" spans="7:9">
      <c r="G35395" s="11"/>
      <c r="H35395" s="12"/>
      <c r="I35395" s="49"/>
    </row>
    <row r="35396" customHeight="1" spans="7:9">
      <c r="G35396" s="11"/>
      <c r="H35396" s="12"/>
      <c r="I35396" s="49"/>
    </row>
    <row r="35397" customHeight="1" spans="7:9">
      <c r="G35397" s="11"/>
      <c r="H35397" s="12"/>
      <c r="I35397" s="49"/>
    </row>
    <row r="35398" customHeight="1" spans="7:9">
      <c r="G35398" s="11"/>
      <c r="H35398" s="12"/>
      <c r="I35398" s="49"/>
    </row>
    <row r="35399" customHeight="1" spans="7:9">
      <c r="G35399" s="11"/>
      <c r="H35399" s="12"/>
      <c r="I35399" s="49"/>
    </row>
    <row r="35400" customHeight="1" spans="7:9">
      <c r="G35400" s="11"/>
      <c r="H35400" s="12"/>
      <c r="I35400" s="49"/>
    </row>
    <row r="35401" customHeight="1" spans="7:9">
      <c r="G35401" s="11"/>
      <c r="H35401" s="12"/>
      <c r="I35401" s="49"/>
    </row>
    <row r="35402" customHeight="1" spans="7:9">
      <c r="G35402" s="11"/>
      <c r="H35402" s="12"/>
      <c r="I35402" s="49"/>
    </row>
    <row r="35403" customHeight="1" spans="7:9">
      <c r="G35403" s="11"/>
      <c r="H35403" s="12"/>
      <c r="I35403" s="49"/>
    </row>
    <row r="35404" customHeight="1" spans="7:9">
      <c r="G35404" s="11"/>
      <c r="H35404" s="12"/>
      <c r="I35404" s="49"/>
    </row>
    <row r="35405" customHeight="1" spans="7:9">
      <c r="G35405" s="11"/>
      <c r="H35405" s="12"/>
      <c r="I35405" s="49"/>
    </row>
    <row r="35406" customHeight="1" spans="7:9">
      <c r="G35406" s="11"/>
      <c r="H35406" s="12"/>
      <c r="I35406" s="49"/>
    </row>
    <row r="35407" customHeight="1" spans="7:9">
      <c r="G35407" s="11"/>
      <c r="H35407" s="12"/>
      <c r="I35407" s="49"/>
    </row>
    <row r="35408" customHeight="1" spans="7:9">
      <c r="G35408" s="11"/>
      <c r="H35408" s="12"/>
      <c r="I35408" s="49"/>
    </row>
    <row r="35409" customHeight="1" spans="7:9">
      <c r="G35409" s="11"/>
      <c r="H35409" s="12"/>
      <c r="I35409" s="49"/>
    </row>
    <row r="35410" customHeight="1" spans="7:9">
      <c r="G35410" s="11"/>
      <c r="H35410" s="12"/>
      <c r="I35410" s="49"/>
    </row>
    <row r="35411" customHeight="1" spans="7:9">
      <c r="G35411" s="11"/>
      <c r="H35411" s="12"/>
      <c r="I35411" s="49"/>
    </row>
    <row r="35412" customHeight="1" spans="7:9">
      <c r="G35412" s="11"/>
      <c r="H35412" s="12"/>
      <c r="I35412" s="49"/>
    </row>
    <row r="35413" customHeight="1" spans="7:9">
      <c r="G35413" s="11"/>
      <c r="H35413" s="12"/>
      <c r="I35413" s="49"/>
    </row>
    <row r="35414" customHeight="1" spans="7:9">
      <c r="G35414" s="11"/>
      <c r="H35414" s="12"/>
      <c r="I35414" s="49"/>
    </row>
    <row r="35415" customHeight="1" spans="7:9">
      <c r="G35415" s="11"/>
      <c r="H35415" s="12"/>
      <c r="I35415" s="49"/>
    </row>
    <row r="35416" customHeight="1" spans="7:9">
      <c r="G35416" s="11"/>
      <c r="H35416" s="12"/>
      <c r="I35416" s="49"/>
    </row>
    <row r="35417" customHeight="1" spans="7:9">
      <c r="G35417" s="11"/>
      <c r="H35417" s="12"/>
      <c r="I35417" s="49"/>
    </row>
    <row r="35418" customHeight="1" spans="7:9">
      <c r="G35418" s="11"/>
      <c r="H35418" s="12"/>
      <c r="I35418" s="49"/>
    </row>
    <row r="35419" customHeight="1" spans="7:9">
      <c r="G35419" s="11"/>
      <c r="H35419" s="12"/>
      <c r="I35419" s="49"/>
    </row>
    <row r="35420" customHeight="1" spans="7:9">
      <c r="G35420" s="11"/>
      <c r="H35420" s="12"/>
      <c r="I35420" s="49"/>
    </row>
    <row r="35421" customHeight="1" spans="7:9">
      <c r="G35421" s="11"/>
      <c r="H35421" s="12"/>
      <c r="I35421" s="49"/>
    </row>
    <row r="35422" customHeight="1" spans="7:9">
      <c r="G35422" s="11"/>
      <c r="H35422" s="12"/>
      <c r="I35422" s="49"/>
    </row>
    <row r="35423" customHeight="1" spans="7:9">
      <c r="G35423" s="11"/>
      <c r="H35423" s="12"/>
      <c r="I35423" s="49"/>
    </row>
    <row r="35424" customHeight="1" spans="7:9">
      <c r="G35424" s="11"/>
      <c r="H35424" s="12"/>
      <c r="I35424" s="49"/>
    </row>
    <row r="35425" customHeight="1" spans="7:9">
      <c r="G35425" s="11"/>
      <c r="H35425" s="12"/>
      <c r="I35425" s="49"/>
    </row>
    <row r="35426" customHeight="1" spans="7:9">
      <c r="G35426" s="11"/>
      <c r="H35426" s="12"/>
      <c r="I35426" s="49"/>
    </row>
    <row r="35427" customHeight="1" spans="7:9">
      <c r="G35427" s="11"/>
      <c r="H35427" s="12"/>
      <c r="I35427" s="49"/>
    </row>
    <row r="35428" customHeight="1" spans="7:9">
      <c r="G35428" s="11"/>
      <c r="H35428" s="12"/>
      <c r="I35428" s="49"/>
    </row>
    <row r="35429" customHeight="1" spans="7:9">
      <c r="G35429" s="11"/>
      <c r="H35429" s="12"/>
      <c r="I35429" s="49"/>
    </row>
    <row r="35430" customHeight="1" spans="7:9">
      <c r="G35430" s="11"/>
      <c r="H35430" s="12"/>
      <c r="I35430" s="49"/>
    </row>
    <row r="35431" customHeight="1" spans="7:9">
      <c r="G35431" s="11"/>
      <c r="H35431" s="12"/>
      <c r="I35431" s="49"/>
    </row>
    <row r="35432" customHeight="1" spans="7:9">
      <c r="G35432" s="11"/>
      <c r="H35432" s="12"/>
      <c r="I35432" s="49"/>
    </row>
    <row r="35433" customHeight="1" spans="7:9">
      <c r="G35433" s="11"/>
      <c r="H35433" s="12"/>
      <c r="I35433" s="49"/>
    </row>
    <row r="35434" customHeight="1" spans="7:9">
      <c r="G35434" s="11"/>
      <c r="H35434" s="12"/>
      <c r="I35434" s="49"/>
    </row>
    <row r="35435" customHeight="1" spans="7:9">
      <c r="G35435" s="11"/>
      <c r="H35435" s="12"/>
      <c r="I35435" s="49"/>
    </row>
    <row r="35436" customHeight="1" spans="7:9">
      <c r="G35436" s="11"/>
      <c r="H35436" s="12"/>
      <c r="I35436" s="49"/>
    </row>
    <row r="35437" customHeight="1" spans="7:9">
      <c r="G35437" s="11"/>
      <c r="H35437" s="12"/>
      <c r="I35437" s="49"/>
    </row>
    <row r="35438" customHeight="1" spans="7:9">
      <c r="G35438" s="11"/>
      <c r="H35438" s="12"/>
      <c r="I35438" s="49"/>
    </row>
    <row r="35439" customHeight="1" spans="7:9">
      <c r="G35439" s="11"/>
      <c r="H35439" s="12"/>
      <c r="I35439" s="49"/>
    </row>
    <row r="35440" customHeight="1" spans="7:9">
      <c r="G35440" s="11"/>
      <c r="H35440" s="12"/>
      <c r="I35440" s="49"/>
    </row>
    <row r="35441" customHeight="1" spans="7:9">
      <c r="G35441" s="11"/>
      <c r="H35441" s="12"/>
      <c r="I35441" s="49"/>
    </row>
    <row r="35442" customHeight="1" spans="7:9">
      <c r="G35442" s="11"/>
      <c r="H35442" s="12"/>
      <c r="I35442" s="49"/>
    </row>
    <row r="35443" customHeight="1" spans="7:9">
      <c r="G35443" s="11"/>
      <c r="H35443" s="12"/>
      <c r="I35443" s="49"/>
    </row>
    <row r="35444" customHeight="1" spans="7:9">
      <c r="G35444" s="11"/>
      <c r="H35444" s="12"/>
      <c r="I35444" s="49"/>
    </row>
    <row r="35445" customHeight="1" spans="7:9">
      <c r="G35445" s="11"/>
      <c r="H35445" s="12"/>
      <c r="I35445" s="49"/>
    </row>
    <row r="35446" customHeight="1" spans="7:9">
      <c r="G35446" s="11"/>
      <c r="H35446" s="12"/>
      <c r="I35446" s="49"/>
    </row>
    <row r="35447" customHeight="1" spans="7:9">
      <c r="G35447" s="11"/>
      <c r="H35447" s="12"/>
      <c r="I35447" s="49"/>
    </row>
    <row r="35448" customHeight="1" spans="7:9">
      <c r="G35448" s="11"/>
      <c r="H35448" s="12"/>
      <c r="I35448" s="49"/>
    </row>
    <row r="35449" customHeight="1" spans="7:9">
      <c r="G35449" s="11"/>
      <c r="H35449" s="12"/>
      <c r="I35449" s="49"/>
    </row>
    <row r="35450" customHeight="1" spans="7:9">
      <c r="G35450" s="11"/>
      <c r="H35450" s="12"/>
      <c r="I35450" s="49"/>
    </row>
    <row r="35451" customHeight="1" spans="7:9">
      <c r="G35451" s="11"/>
      <c r="H35451" s="12"/>
      <c r="I35451" s="49"/>
    </row>
    <row r="35452" customHeight="1" spans="7:9">
      <c r="G35452" s="11"/>
      <c r="H35452" s="12"/>
      <c r="I35452" s="49"/>
    </row>
    <row r="35453" customHeight="1" spans="7:9">
      <c r="G35453" s="11"/>
      <c r="H35453" s="12"/>
      <c r="I35453" s="49"/>
    </row>
    <row r="35454" customHeight="1" spans="7:9">
      <c r="G35454" s="11"/>
      <c r="H35454" s="12"/>
      <c r="I35454" s="49"/>
    </row>
    <row r="35455" customHeight="1" spans="7:9">
      <c r="G35455" s="11"/>
      <c r="H35455" s="12"/>
      <c r="I35455" s="49"/>
    </row>
    <row r="35456" customHeight="1" spans="7:9">
      <c r="G35456" s="11"/>
      <c r="H35456" s="12"/>
      <c r="I35456" s="49"/>
    </row>
    <row r="35457" customHeight="1" spans="7:9">
      <c r="G35457" s="11"/>
      <c r="H35457" s="12"/>
      <c r="I35457" s="49"/>
    </row>
    <row r="35458" customHeight="1" spans="7:9">
      <c r="G35458" s="11"/>
      <c r="H35458" s="12"/>
      <c r="I35458" s="49"/>
    </row>
    <row r="35459" customHeight="1" spans="7:9">
      <c r="G35459" s="11"/>
      <c r="H35459" s="12"/>
      <c r="I35459" s="49"/>
    </row>
    <row r="35460" customHeight="1" spans="7:9">
      <c r="G35460" s="11"/>
      <c r="H35460" s="12"/>
      <c r="I35460" s="49"/>
    </row>
    <row r="35461" customHeight="1" spans="7:9">
      <c r="G35461" s="11"/>
      <c r="H35461" s="12"/>
      <c r="I35461" s="49"/>
    </row>
    <row r="35462" customHeight="1" spans="7:9">
      <c r="G35462" s="11"/>
      <c r="H35462" s="12"/>
      <c r="I35462" s="49"/>
    </row>
    <row r="35463" customHeight="1" spans="7:9">
      <c r="G35463" s="11"/>
      <c r="H35463" s="12"/>
      <c r="I35463" s="49"/>
    </row>
    <row r="35464" customHeight="1" spans="7:9">
      <c r="G35464" s="11"/>
      <c r="H35464" s="12"/>
      <c r="I35464" s="49"/>
    </row>
    <row r="35465" customHeight="1" spans="7:9">
      <c r="G35465" s="11"/>
      <c r="H35465" s="12"/>
      <c r="I35465" s="49"/>
    </row>
    <row r="35466" customHeight="1" spans="7:9">
      <c r="G35466" s="11"/>
      <c r="H35466" s="12"/>
      <c r="I35466" s="49"/>
    </row>
    <row r="35467" customHeight="1" spans="7:9">
      <c r="G35467" s="11"/>
      <c r="H35467" s="12"/>
      <c r="I35467" s="49"/>
    </row>
    <row r="35468" customHeight="1" spans="7:9">
      <c r="G35468" s="11"/>
      <c r="H35468" s="12"/>
      <c r="I35468" s="49"/>
    </row>
    <row r="35469" customHeight="1" spans="7:9">
      <c r="G35469" s="11"/>
      <c r="H35469" s="12"/>
      <c r="I35469" s="49"/>
    </row>
    <row r="35470" customHeight="1" spans="7:9">
      <c r="G35470" s="11"/>
      <c r="H35470" s="12"/>
      <c r="I35470" s="49"/>
    </row>
    <row r="35471" customHeight="1" spans="7:9">
      <c r="G35471" s="11"/>
      <c r="H35471" s="12"/>
      <c r="I35471" s="49"/>
    </row>
    <row r="35472" customHeight="1" spans="7:9">
      <c r="G35472" s="11"/>
      <c r="H35472" s="12"/>
      <c r="I35472" s="49"/>
    </row>
    <row r="35473" customHeight="1" spans="7:9">
      <c r="G35473" s="11"/>
      <c r="H35473" s="12"/>
      <c r="I35473" s="49"/>
    </row>
    <row r="35474" customHeight="1" spans="7:9">
      <c r="G35474" s="11"/>
      <c r="H35474" s="12"/>
      <c r="I35474" s="49"/>
    </row>
    <row r="35475" customHeight="1" spans="7:9">
      <c r="G35475" s="11"/>
      <c r="H35475" s="12"/>
      <c r="I35475" s="49"/>
    </row>
    <row r="35476" customHeight="1" spans="7:9">
      <c r="G35476" s="11"/>
      <c r="H35476" s="12"/>
      <c r="I35476" s="49"/>
    </row>
    <row r="35477" customHeight="1" spans="7:9">
      <c r="G35477" s="11"/>
      <c r="H35477" s="12"/>
      <c r="I35477" s="49"/>
    </row>
    <row r="35478" customHeight="1" spans="7:9">
      <c r="G35478" s="11"/>
      <c r="H35478" s="12"/>
      <c r="I35478" s="49"/>
    </row>
    <row r="35479" customHeight="1" spans="7:9">
      <c r="G35479" s="11"/>
      <c r="H35479" s="12"/>
      <c r="I35479" s="49"/>
    </row>
    <row r="35480" customHeight="1" spans="7:9">
      <c r="G35480" s="11"/>
      <c r="H35480" s="12"/>
      <c r="I35480" s="49"/>
    </row>
    <row r="35481" customHeight="1" spans="7:9">
      <c r="G35481" s="11"/>
      <c r="H35481" s="12"/>
      <c r="I35481" s="49"/>
    </row>
    <row r="35482" customHeight="1" spans="7:9">
      <c r="G35482" s="11"/>
      <c r="H35482" s="12"/>
      <c r="I35482" s="49"/>
    </row>
    <row r="35483" customHeight="1" spans="7:9">
      <c r="G35483" s="11"/>
      <c r="H35483" s="12"/>
      <c r="I35483" s="49"/>
    </row>
    <row r="35484" customHeight="1" spans="7:9">
      <c r="G35484" s="11"/>
      <c r="H35484" s="12"/>
      <c r="I35484" s="49"/>
    </row>
    <row r="35485" customHeight="1" spans="7:9">
      <c r="G35485" s="11"/>
      <c r="H35485" s="12"/>
      <c r="I35485" s="49"/>
    </row>
    <row r="35486" customHeight="1" spans="7:9">
      <c r="G35486" s="11"/>
      <c r="H35486" s="12"/>
      <c r="I35486" s="49"/>
    </row>
    <row r="35487" customHeight="1" spans="7:9">
      <c r="G35487" s="11"/>
      <c r="H35487" s="12"/>
      <c r="I35487" s="49"/>
    </row>
    <row r="35488" customHeight="1" spans="7:9">
      <c r="G35488" s="11"/>
      <c r="H35488" s="12"/>
      <c r="I35488" s="49"/>
    </row>
    <row r="35489" customHeight="1" spans="7:9">
      <c r="G35489" s="11"/>
      <c r="H35489" s="12"/>
      <c r="I35489" s="49"/>
    </row>
    <row r="35490" customHeight="1" spans="7:9">
      <c r="G35490" s="11"/>
      <c r="H35490" s="12"/>
      <c r="I35490" s="49"/>
    </row>
    <row r="35491" customHeight="1" spans="7:9">
      <c r="G35491" s="11"/>
      <c r="H35491" s="12"/>
      <c r="I35491" s="49"/>
    </row>
    <row r="35492" customHeight="1" spans="7:9">
      <c r="G35492" s="11"/>
      <c r="H35492" s="12"/>
      <c r="I35492" s="49"/>
    </row>
    <row r="35493" customHeight="1" spans="7:9">
      <c r="G35493" s="11"/>
      <c r="H35493" s="12"/>
      <c r="I35493" s="49"/>
    </row>
    <row r="35494" customHeight="1" spans="7:9">
      <c r="G35494" s="11"/>
      <c r="H35494" s="12"/>
      <c r="I35494" s="49"/>
    </row>
    <row r="35495" customHeight="1" spans="7:9">
      <c r="G35495" s="11"/>
      <c r="H35495" s="12"/>
      <c r="I35495" s="49"/>
    </row>
    <row r="35496" customHeight="1" spans="7:9">
      <c r="G35496" s="11"/>
      <c r="H35496" s="12"/>
      <c r="I35496" s="49"/>
    </row>
    <row r="35497" customHeight="1" spans="7:9">
      <c r="G35497" s="11"/>
      <c r="H35497" s="12"/>
      <c r="I35497" s="49"/>
    </row>
    <row r="35498" customHeight="1" spans="7:9">
      <c r="G35498" s="11"/>
      <c r="H35498" s="12"/>
      <c r="I35498" s="49"/>
    </row>
    <row r="35499" customHeight="1" spans="7:9">
      <c r="G35499" s="11"/>
      <c r="H35499" s="12"/>
      <c r="I35499" s="49"/>
    </row>
    <row r="35500" customHeight="1" spans="7:9">
      <c r="G35500" s="11"/>
      <c r="H35500" s="12"/>
      <c r="I35500" s="49"/>
    </row>
    <row r="35501" customHeight="1" spans="7:9">
      <c r="G35501" s="11"/>
      <c r="H35501" s="12"/>
      <c r="I35501" s="49"/>
    </row>
    <row r="35502" customHeight="1" spans="7:9">
      <c r="G35502" s="11"/>
      <c r="H35502" s="12"/>
      <c r="I35502" s="49"/>
    </row>
    <row r="35503" customHeight="1" spans="7:9">
      <c r="G35503" s="11"/>
      <c r="H35503" s="12"/>
      <c r="I35503" s="49"/>
    </row>
    <row r="35504" customHeight="1" spans="7:9">
      <c r="G35504" s="11"/>
      <c r="H35504" s="12"/>
      <c r="I35504" s="49"/>
    </row>
    <row r="35505" customHeight="1" spans="7:9">
      <c r="G35505" s="11"/>
      <c r="H35505" s="12"/>
      <c r="I35505" s="49"/>
    </row>
    <row r="35506" customHeight="1" spans="7:9">
      <c r="G35506" s="11"/>
      <c r="H35506" s="12"/>
      <c r="I35506" s="49"/>
    </row>
    <row r="35507" customHeight="1" spans="7:9">
      <c r="G35507" s="11"/>
      <c r="H35507" s="12"/>
      <c r="I35507" s="49"/>
    </row>
    <row r="35508" customHeight="1" spans="7:9">
      <c r="G35508" s="11"/>
      <c r="H35508" s="12"/>
      <c r="I35508" s="49"/>
    </row>
    <row r="35509" customHeight="1" spans="7:9">
      <c r="G35509" s="11"/>
      <c r="H35509" s="12"/>
      <c r="I35509" s="49"/>
    </row>
    <row r="35510" customHeight="1" spans="7:9">
      <c r="G35510" s="11"/>
      <c r="H35510" s="12"/>
      <c r="I35510" s="49"/>
    </row>
    <row r="35511" customHeight="1" spans="7:9">
      <c r="G35511" s="11"/>
      <c r="H35511" s="12"/>
      <c r="I35511" s="49"/>
    </row>
    <row r="35512" customHeight="1" spans="7:9">
      <c r="G35512" s="11"/>
      <c r="H35512" s="12"/>
      <c r="I35512" s="49"/>
    </row>
    <row r="35513" customHeight="1" spans="7:9">
      <c r="G35513" s="11"/>
      <c r="H35513" s="12"/>
      <c r="I35513" s="49"/>
    </row>
    <row r="35514" customHeight="1" spans="7:9">
      <c r="G35514" s="11"/>
      <c r="H35514" s="12"/>
      <c r="I35514" s="49"/>
    </row>
    <row r="35515" customHeight="1" spans="7:9">
      <c r="G35515" s="11"/>
      <c r="H35515" s="12"/>
      <c r="I35515" s="49"/>
    </row>
    <row r="35516" customHeight="1" spans="7:9">
      <c r="G35516" s="11"/>
      <c r="H35516" s="12"/>
      <c r="I35516" s="49"/>
    </row>
    <row r="35517" customHeight="1" spans="7:9">
      <c r="G35517" s="11"/>
      <c r="H35517" s="12"/>
      <c r="I35517" s="49"/>
    </row>
    <row r="35518" customHeight="1" spans="7:9">
      <c r="G35518" s="11"/>
      <c r="H35518" s="12"/>
      <c r="I35518" s="49"/>
    </row>
    <row r="35519" customHeight="1" spans="7:9">
      <c r="G35519" s="11"/>
      <c r="H35519" s="12"/>
      <c r="I35519" s="49"/>
    </row>
    <row r="35520" customHeight="1" spans="7:9">
      <c r="G35520" s="11"/>
      <c r="H35520" s="12"/>
      <c r="I35520" s="49"/>
    </row>
    <row r="35521" customHeight="1" spans="7:9">
      <c r="G35521" s="11"/>
      <c r="H35521" s="12"/>
      <c r="I35521" s="49"/>
    </row>
    <row r="35522" customHeight="1" spans="7:9">
      <c r="G35522" s="11"/>
      <c r="H35522" s="12"/>
      <c r="I35522" s="49"/>
    </row>
    <row r="35523" customHeight="1" spans="7:9">
      <c r="G35523" s="11"/>
      <c r="H35523" s="12"/>
      <c r="I35523" s="49"/>
    </row>
    <row r="35524" customHeight="1" spans="7:9">
      <c r="G35524" s="11"/>
      <c r="H35524" s="12"/>
      <c r="I35524" s="49"/>
    </row>
    <row r="35525" customHeight="1" spans="7:9">
      <c r="G35525" s="11"/>
      <c r="H35525" s="12"/>
      <c r="I35525" s="49"/>
    </row>
    <row r="35526" customHeight="1" spans="7:9">
      <c r="G35526" s="11"/>
      <c r="H35526" s="12"/>
      <c r="I35526" s="49"/>
    </row>
    <row r="35527" customHeight="1" spans="7:9">
      <c r="G35527" s="11"/>
      <c r="H35527" s="12"/>
      <c r="I35527" s="49"/>
    </row>
    <row r="35528" customHeight="1" spans="7:9">
      <c r="G35528" s="11"/>
      <c r="H35528" s="12"/>
      <c r="I35528" s="49"/>
    </row>
    <row r="35529" customHeight="1" spans="7:9">
      <c r="G35529" s="11"/>
      <c r="H35529" s="12"/>
      <c r="I35529" s="49"/>
    </row>
    <row r="35530" customHeight="1" spans="7:9">
      <c r="G35530" s="11"/>
      <c r="H35530" s="12"/>
      <c r="I35530" s="49"/>
    </row>
    <row r="35531" customHeight="1" spans="7:9">
      <c r="G35531" s="11"/>
      <c r="H35531" s="12"/>
      <c r="I35531" s="49"/>
    </row>
    <row r="35532" customHeight="1" spans="7:9">
      <c r="G35532" s="11"/>
      <c r="H35532" s="12"/>
      <c r="I35532" s="49"/>
    </row>
    <row r="35533" customHeight="1" spans="7:9">
      <c r="G35533" s="11"/>
      <c r="H35533" s="12"/>
      <c r="I35533" s="49"/>
    </row>
    <row r="35534" customHeight="1" spans="7:9">
      <c r="G35534" s="11"/>
      <c r="H35534" s="12"/>
      <c r="I35534" s="49"/>
    </row>
    <row r="35535" customHeight="1" spans="7:9">
      <c r="G35535" s="11"/>
      <c r="H35535" s="12"/>
      <c r="I35535" s="49"/>
    </row>
    <row r="35536" customHeight="1" spans="7:9">
      <c r="G35536" s="11"/>
      <c r="H35536" s="12"/>
      <c r="I35536" s="49"/>
    </row>
    <row r="35537" customHeight="1" spans="7:9">
      <c r="G35537" s="11"/>
      <c r="H35537" s="12"/>
      <c r="I35537" s="49"/>
    </row>
    <row r="35538" customHeight="1" spans="7:9">
      <c r="G35538" s="11"/>
      <c r="H35538" s="12"/>
      <c r="I35538" s="49"/>
    </row>
    <row r="35539" customHeight="1" spans="7:9">
      <c r="G35539" s="11"/>
      <c r="H35539" s="12"/>
      <c r="I35539" s="49"/>
    </row>
    <row r="35540" customHeight="1" spans="7:9">
      <c r="G35540" s="11"/>
      <c r="H35540" s="12"/>
      <c r="I35540" s="49"/>
    </row>
    <row r="35541" customHeight="1" spans="7:9">
      <c r="G35541" s="11"/>
      <c r="H35541" s="12"/>
      <c r="I35541" s="49"/>
    </row>
    <row r="35542" customHeight="1" spans="7:9">
      <c r="G35542" s="11"/>
      <c r="H35542" s="12"/>
      <c r="I35542" s="49"/>
    </row>
    <row r="35543" customHeight="1" spans="7:9">
      <c r="G35543" s="11"/>
      <c r="H35543" s="12"/>
      <c r="I35543" s="49"/>
    </row>
    <row r="35544" customHeight="1" spans="7:9">
      <c r="G35544" s="11"/>
      <c r="H35544" s="12"/>
      <c r="I35544" s="49"/>
    </row>
    <row r="35545" customHeight="1" spans="7:9">
      <c r="G35545" s="11"/>
      <c r="H35545" s="12"/>
      <c r="I35545" s="49"/>
    </row>
    <row r="35546" customHeight="1" spans="7:9">
      <c r="G35546" s="11"/>
      <c r="H35546" s="12"/>
      <c r="I35546" s="49"/>
    </row>
    <row r="35547" customHeight="1" spans="7:9">
      <c r="G35547" s="11"/>
      <c r="H35547" s="12"/>
      <c r="I35547" s="49"/>
    </row>
    <row r="35548" customHeight="1" spans="7:9">
      <c r="G35548" s="11"/>
      <c r="H35548" s="12"/>
      <c r="I35548" s="49"/>
    </row>
    <row r="35549" customHeight="1" spans="7:9">
      <c r="G35549" s="11"/>
      <c r="H35549" s="12"/>
      <c r="I35549" s="49"/>
    </row>
    <row r="35550" customHeight="1" spans="7:9">
      <c r="G35550" s="11"/>
      <c r="H35550" s="12"/>
      <c r="I35550" s="49"/>
    </row>
    <row r="35551" customHeight="1" spans="7:9">
      <c r="G35551" s="11"/>
      <c r="H35551" s="12"/>
      <c r="I35551" s="49"/>
    </row>
    <row r="35552" customHeight="1" spans="7:9">
      <c r="G35552" s="11"/>
      <c r="H35552" s="12"/>
      <c r="I35552" s="49"/>
    </row>
    <row r="35553" customHeight="1" spans="7:9">
      <c r="G35553" s="11"/>
      <c r="H35553" s="12"/>
      <c r="I35553" s="49"/>
    </row>
    <row r="35554" customHeight="1" spans="7:9">
      <c r="G35554" s="11"/>
      <c r="H35554" s="12"/>
      <c r="I35554" s="49"/>
    </row>
    <row r="35555" customHeight="1" spans="7:9">
      <c r="G35555" s="11"/>
      <c r="H35555" s="12"/>
      <c r="I35555" s="49"/>
    </row>
    <row r="35556" customHeight="1" spans="7:9">
      <c r="G35556" s="11"/>
      <c r="H35556" s="12"/>
      <c r="I35556" s="49"/>
    </row>
    <row r="35557" customHeight="1" spans="7:9">
      <c r="G35557" s="11"/>
      <c r="H35557" s="12"/>
      <c r="I35557" s="49"/>
    </row>
    <row r="35558" customHeight="1" spans="7:9">
      <c r="G35558" s="11"/>
      <c r="H35558" s="12"/>
      <c r="I35558" s="49"/>
    </row>
    <row r="35559" customHeight="1" spans="7:9">
      <c r="G35559" s="11"/>
      <c r="H35559" s="12"/>
      <c r="I35559" s="49"/>
    </row>
    <row r="35560" customHeight="1" spans="7:9">
      <c r="G35560" s="11"/>
      <c r="H35560" s="12"/>
      <c r="I35560" s="49"/>
    </row>
    <row r="35561" customHeight="1" spans="7:9">
      <c r="G35561" s="11"/>
      <c r="H35561" s="12"/>
      <c r="I35561" s="49"/>
    </row>
    <row r="35562" customHeight="1" spans="7:9">
      <c r="G35562" s="11"/>
      <c r="H35562" s="12"/>
      <c r="I35562" s="49"/>
    </row>
    <row r="35563" customHeight="1" spans="7:9">
      <c r="G35563" s="11"/>
      <c r="H35563" s="12"/>
      <c r="I35563" s="49"/>
    </row>
    <row r="35564" customHeight="1" spans="7:9">
      <c r="G35564" s="11"/>
      <c r="H35564" s="12"/>
      <c r="I35564" s="49"/>
    </row>
    <row r="35565" customHeight="1" spans="7:9">
      <c r="G35565" s="11"/>
      <c r="H35565" s="12"/>
      <c r="I35565" s="49"/>
    </row>
    <row r="35566" customHeight="1" spans="7:9">
      <c r="G35566" s="11"/>
      <c r="H35566" s="12"/>
      <c r="I35566" s="49"/>
    </row>
    <row r="35567" customHeight="1" spans="7:9">
      <c r="G35567" s="11"/>
      <c r="H35567" s="12"/>
      <c r="I35567" s="49"/>
    </row>
    <row r="35568" customHeight="1" spans="7:9">
      <c r="G35568" s="11"/>
      <c r="H35568" s="12"/>
      <c r="I35568" s="49"/>
    </row>
    <row r="35569" customHeight="1" spans="7:9">
      <c r="G35569" s="11"/>
      <c r="H35569" s="12"/>
      <c r="I35569" s="49"/>
    </row>
    <row r="35570" customHeight="1" spans="7:9">
      <c r="G35570" s="11"/>
      <c r="H35570" s="12"/>
      <c r="I35570" s="49"/>
    </row>
    <row r="35571" customHeight="1" spans="7:9">
      <c r="G35571" s="11"/>
      <c r="H35571" s="12"/>
      <c r="I35571" s="49"/>
    </row>
    <row r="35572" customHeight="1" spans="7:9">
      <c r="G35572" s="11"/>
      <c r="H35572" s="12"/>
      <c r="I35572" s="49"/>
    </row>
    <row r="35573" customHeight="1" spans="7:9">
      <c r="G35573" s="11"/>
      <c r="H35573" s="12"/>
      <c r="I35573" s="49"/>
    </row>
    <row r="35574" customHeight="1" spans="7:9">
      <c r="G35574" s="11"/>
      <c r="H35574" s="12"/>
      <c r="I35574" s="49"/>
    </row>
    <row r="35575" customHeight="1" spans="7:9">
      <c r="G35575" s="11"/>
      <c r="H35575" s="12"/>
      <c r="I35575" s="49"/>
    </row>
    <row r="35576" customHeight="1" spans="7:9">
      <c r="G35576" s="11"/>
      <c r="H35576" s="12"/>
      <c r="I35576" s="49"/>
    </row>
    <row r="35577" customHeight="1" spans="7:9">
      <c r="G35577" s="11"/>
      <c r="H35577" s="12"/>
      <c r="I35577" s="49"/>
    </row>
    <row r="35578" customHeight="1" spans="7:9">
      <c r="G35578" s="11"/>
      <c r="H35578" s="12"/>
      <c r="I35578" s="49"/>
    </row>
    <row r="35579" customHeight="1" spans="7:9">
      <c r="G35579" s="11"/>
      <c r="H35579" s="12"/>
      <c r="I35579" s="49"/>
    </row>
    <row r="35580" customHeight="1" spans="7:9">
      <c r="G35580" s="11"/>
      <c r="H35580" s="12"/>
      <c r="I35580" s="49"/>
    </row>
    <row r="35581" customHeight="1" spans="7:9">
      <c r="G35581" s="11"/>
      <c r="H35581" s="12"/>
      <c r="I35581" s="49"/>
    </row>
    <row r="35582" customHeight="1" spans="7:9">
      <c r="G35582" s="11"/>
      <c r="H35582" s="12"/>
      <c r="I35582" s="49"/>
    </row>
    <row r="35583" customHeight="1" spans="7:9">
      <c r="G35583" s="11"/>
      <c r="H35583" s="12"/>
      <c r="I35583" s="49"/>
    </row>
    <row r="35584" customHeight="1" spans="7:9">
      <c r="G35584" s="11"/>
      <c r="H35584" s="12"/>
      <c r="I35584" s="49"/>
    </row>
    <row r="35585" customHeight="1" spans="7:9">
      <c r="G35585" s="11"/>
      <c r="H35585" s="12"/>
      <c r="I35585" s="49"/>
    </row>
    <row r="35586" customHeight="1" spans="7:9">
      <c r="G35586" s="11"/>
      <c r="H35586" s="12"/>
      <c r="I35586" s="49"/>
    </row>
    <row r="35587" customHeight="1" spans="7:9">
      <c r="G35587" s="11"/>
      <c r="H35587" s="12"/>
      <c r="I35587" s="49"/>
    </row>
    <row r="35588" customHeight="1" spans="7:9">
      <c r="G35588" s="11"/>
      <c r="H35588" s="12"/>
      <c r="I35588" s="49"/>
    </row>
    <row r="35589" customHeight="1" spans="7:9">
      <c r="G35589" s="11"/>
      <c r="H35589" s="12"/>
      <c r="I35589" s="49"/>
    </row>
    <row r="35590" customHeight="1" spans="7:9">
      <c r="G35590" s="11"/>
      <c r="H35590" s="12"/>
      <c r="I35590" s="49"/>
    </row>
    <row r="35591" customHeight="1" spans="7:9">
      <c r="G35591" s="11"/>
      <c r="H35591" s="12"/>
      <c r="I35591" s="49"/>
    </row>
    <row r="35592" customHeight="1" spans="7:9">
      <c r="G35592" s="11"/>
      <c r="H35592" s="12"/>
      <c r="I35592" s="49"/>
    </row>
    <row r="35593" customHeight="1" spans="7:9">
      <c r="G35593" s="11"/>
      <c r="H35593" s="12"/>
      <c r="I35593" s="49"/>
    </row>
    <row r="35594" customHeight="1" spans="7:9">
      <c r="G35594" s="11"/>
      <c r="H35594" s="12"/>
      <c r="I35594" s="49"/>
    </row>
    <row r="35595" customHeight="1" spans="7:9">
      <c r="G35595" s="11"/>
      <c r="H35595" s="12"/>
      <c r="I35595" s="49"/>
    </row>
    <row r="35596" customHeight="1" spans="7:9">
      <c r="G35596" s="11"/>
      <c r="H35596" s="12"/>
      <c r="I35596" s="49"/>
    </row>
    <row r="35597" customHeight="1" spans="7:9">
      <c r="G35597" s="11"/>
      <c r="H35597" s="12"/>
      <c r="I35597" s="49"/>
    </row>
    <row r="35598" customHeight="1" spans="7:9">
      <c r="G35598" s="11"/>
      <c r="H35598" s="12"/>
      <c r="I35598" s="49"/>
    </row>
    <row r="35599" customHeight="1" spans="7:9">
      <c r="G35599" s="11"/>
      <c r="H35599" s="12"/>
      <c r="I35599" s="49"/>
    </row>
    <row r="35600" customHeight="1" spans="7:9">
      <c r="G35600" s="11"/>
      <c r="H35600" s="12"/>
      <c r="I35600" s="49"/>
    </row>
    <row r="35601" customHeight="1" spans="7:9">
      <c r="G35601" s="11"/>
      <c r="H35601" s="12"/>
      <c r="I35601" s="49"/>
    </row>
    <row r="35602" customHeight="1" spans="7:9">
      <c r="G35602" s="11"/>
      <c r="H35602" s="12"/>
      <c r="I35602" s="49"/>
    </row>
    <row r="35603" customHeight="1" spans="7:9">
      <c r="G35603" s="11"/>
      <c r="H35603" s="12"/>
      <c r="I35603" s="49"/>
    </row>
    <row r="35604" customHeight="1" spans="7:9">
      <c r="G35604" s="11"/>
      <c r="H35604" s="12"/>
      <c r="I35604" s="49"/>
    </row>
    <row r="35605" customHeight="1" spans="7:9">
      <c r="G35605" s="11"/>
      <c r="H35605" s="12"/>
      <c r="I35605" s="49"/>
    </row>
    <row r="35606" customHeight="1" spans="7:9">
      <c r="G35606" s="11"/>
      <c r="H35606" s="12"/>
      <c r="I35606" s="49"/>
    </row>
    <row r="35607" customHeight="1" spans="7:9">
      <c r="G35607" s="11"/>
      <c r="H35607" s="12"/>
      <c r="I35607" s="49"/>
    </row>
    <row r="35608" customHeight="1" spans="7:9">
      <c r="G35608" s="11"/>
      <c r="H35608" s="12"/>
      <c r="I35608" s="49"/>
    </row>
    <row r="35609" customHeight="1" spans="7:9">
      <c r="G35609" s="11"/>
      <c r="H35609" s="12"/>
      <c r="I35609" s="49"/>
    </row>
    <row r="35610" customHeight="1" spans="7:9">
      <c r="G35610" s="11"/>
      <c r="H35610" s="12"/>
      <c r="I35610" s="49"/>
    </row>
    <row r="35611" customHeight="1" spans="7:9">
      <c r="G35611" s="11"/>
      <c r="H35611" s="12"/>
      <c r="I35611" s="49"/>
    </row>
    <row r="35612" customHeight="1" spans="7:9">
      <c r="G35612" s="11"/>
      <c r="H35612" s="12"/>
      <c r="I35612" s="49"/>
    </row>
    <row r="35613" customHeight="1" spans="7:9">
      <c r="G35613" s="11"/>
      <c r="H35613" s="12"/>
      <c r="I35613" s="49"/>
    </row>
    <row r="35614" customHeight="1" spans="7:9">
      <c r="G35614" s="11"/>
      <c r="H35614" s="12"/>
      <c r="I35614" s="49"/>
    </row>
    <row r="35615" customHeight="1" spans="7:9">
      <c r="G35615" s="11"/>
      <c r="H35615" s="12"/>
      <c r="I35615" s="49"/>
    </row>
    <row r="35616" customHeight="1" spans="7:9">
      <c r="G35616" s="11"/>
      <c r="H35616" s="12"/>
      <c r="I35616" s="49"/>
    </row>
    <row r="35617" customHeight="1" spans="7:9">
      <c r="G35617" s="11"/>
      <c r="H35617" s="12"/>
      <c r="I35617" s="49"/>
    </row>
    <row r="35618" customHeight="1" spans="7:9">
      <c r="G35618" s="11"/>
      <c r="H35618" s="12"/>
      <c r="I35618" s="49"/>
    </row>
    <row r="35619" customHeight="1" spans="7:9">
      <c r="G35619" s="11"/>
      <c r="H35619" s="12"/>
      <c r="I35619" s="49"/>
    </row>
    <row r="35620" customHeight="1" spans="7:9">
      <c r="G35620" s="11"/>
      <c r="H35620" s="12"/>
      <c r="I35620" s="49"/>
    </row>
    <row r="35621" customHeight="1" spans="7:9">
      <c r="G35621" s="11"/>
      <c r="H35621" s="12"/>
      <c r="I35621" s="49"/>
    </row>
    <row r="35622" customHeight="1" spans="7:9">
      <c r="G35622" s="11"/>
      <c r="H35622" s="12"/>
      <c r="I35622" s="49"/>
    </row>
    <row r="35623" customHeight="1" spans="7:9">
      <c r="G35623" s="11"/>
      <c r="H35623" s="12"/>
      <c r="I35623" s="49"/>
    </row>
    <row r="35624" customHeight="1" spans="7:9">
      <c r="G35624" s="11"/>
      <c r="H35624" s="12"/>
      <c r="I35624" s="49"/>
    </row>
    <row r="35625" customHeight="1" spans="7:9">
      <c r="G35625" s="11"/>
      <c r="H35625" s="12"/>
      <c r="I35625" s="49"/>
    </row>
    <row r="35626" customHeight="1" spans="7:9">
      <c r="G35626" s="11"/>
      <c r="H35626" s="12"/>
      <c r="I35626" s="49"/>
    </row>
    <row r="35627" customHeight="1" spans="7:9">
      <c r="G35627" s="11"/>
      <c r="H35627" s="12"/>
      <c r="I35627" s="49"/>
    </row>
    <row r="35628" customHeight="1" spans="7:9">
      <c r="G35628" s="11"/>
      <c r="H35628" s="12"/>
      <c r="I35628" s="49"/>
    </row>
    <row r="35629" customHeight="1" spans="7:9">
      <c r="G35629" s="11"/>
      <c r="H35629" s="12"/>
      <c r="I35629" s="49"/>
    </row>
    <row r="35630" customHeight="1" spans="7:9">
      <c r="G35630" s="11"/>
      <c r="H35630" s="12"/>
      <c r="I35630" s="49"/>
    </row>
    <row r="35631" customHeight="1" spans="7:9">
      <c r="G35631" s="11"/>
      <c r="H35631" s="12"/>
      <c r="I35631" s="49"/>
    </row>
    <row r="35632" customHeight="1" spans="7:9">
      <c r="G35632" s="11"/>
      <c r="H35632" s="12"/>
      <c r="I35632" s="49"/>
    </row>
    <row r="35633" customHeight="1" spans="7:9">
      <c r="G35633" s="11"/>
      <c r="H35633" s="12"/>
      <c r="I35633" s="49"/>
    </row>
    <row r="35634" customHeight="1" spans="7:9">
      <c r="G35634" s="11"/>
      <c r="H35634" s="12"/>
      <c r="I35634" s="49"/>
    </row>
    <row r="35635" customHeight="1" spans="7:9">
      <c r="G35635" s="11"/>
      <c r="H35635" s="12"/>
      <c r="I35635" s="49"/>
    </row>
    <row r="35636" customHeight="1" spans="7:9">
      <c r="G35636" s="11"/>
      <c r="H35636" s="12"/>
      <c r="I35636" s="49"/>
    </row>
    <row r="35637" customHeight="1" spans="7:9">
      <c r="G35637" s="11"/>
      <c r="H35637" s="12"/>
      <c r="I35637" s="49"/>
    </row>
    <row r="35638" customHeight="1" spans="7:9">
      <c r="G35638" s="11"/>
      <c r="H35638" s="12"/>
      <c r="I35638" s="49"/>
    </row>
    <row r="35639" customHeight="1" spans="7:9">
      <c r="G35639" s="11"/>
      <c r="H35639" s="12"/>
      <c r="I35639" s="49"/>
    </row>
    <row r="35640" customHeight="1" spans="7:9">
      <c r="G35640" s="11"/>
      <c r="H35640" s="12"/>
      <c r="I35640" s="49"/>
    </row>
    <row r="35641" customHeight="1" spans="7:9">
      <c r="G35641" s="11"/>
      <c r="H35641" s="12"/>
      <c r="I35641" s="49"/>
    </row>
    <row r="35642" customHeight="1" spans="7:9">
      <c r="G35642" s="11"/>
      <c r="H35642" s="12"/>
      <c r="I35642" s="49"/>
    </row>
    <row r="35643" customHeight="1" spans="7:9">
      <c r="G35643" s="11"/>
      <c r="H35643" s="12"/>
      <c r="I35643" s="49"/>
    </row>
    <row r="35644" customHeight="1" spans="7:9">
      <c r="G35644" s="11"/>
      <c r="H35644" s="12"/>
      <c r="I35644" s="49"/>
    </row>
    <row r="35645" customHeight="1" spans="7:9">
      <c r="G35645" s="11"/>
      <c r="H35645" s="12"/>
      <c r="I35645" s="49"/>
    </row>
    <row r="35646" customHeight="1" spans="7:9">
      <c r="G35646" s="11"/>
      <c r="H35646" s="12"/>
      <c r="I35646" s="49"/>
    </row>
    <row r="35647" customHeight="1" spans="7:9">
      <c r="G35647" s="11"/>
      <c r="H35647" s="12"/>
      <c r="I35647" s="49"/>
    </row>
    <row r="35648" customHeight="1" spans="7:9">
      <c r="G35648" s="11"/>
      <c r="H35648" s="12"/>
      <c r="I35648" s="49"/>
    </row>
    <row r="35649" customHeight="1" spans="7:9">
      <c r="G35649" s="11"/>
      <c r="H35649" s="12"/>
      <c r="I35649" s="49"/>
    </row>
    <row r="35650" customHeight="1" spans="7:9">
      <c r="G35650" s="11"/>
      <c r="H35650" s="12"/>
      <c r="I35650" s="49"/>
    </row>
    <row r="35651" customHeight="1" spans="7:9">
      <c r="G35651" s="11"/>
      <c r="H35651" s="12"/>
      <c r="I35651" s="49"/>
    </row>
    <row r="35652" customHeight="1" spans="7:9">
      <c r="G35652" s="11"/>
      <c r="H35652" s="12"/>
      <c r="I35652" s="49"/>
    </row>
    <row r="35653" customHeight="1" spans="7:9">
      <c r="G35653" s="11"/>
      <c r="H35653" s="12"/>
      <c r="I35653" s="49"/>
    </row>
    <row r="35654" customHeight="1" spans="7:9">
      <c r="G35654" s="11"/>
      <c r="H35654" s="12"/>
      <c r="I35654" s="49"/>
    </row>
    <row r="35655" customHeight="1" spans="7:9">
      <c r="G35655" s="11"/>
      <c r="H35655" s="12"/>
      <c r="I35655" s="49"/>
    </row>
    <row r="35656" customHeight="1" spans="7:9">
      <c r="G35656" s="11"/>
      <c r="H35656" s="12"/>
      <c r="I35656" s="49"/>
    </row>
    <row r="35657" customHeight="1" spans="7:9">
      <c r="G35657" s="11"/>
      <c r="H35657" s="12"/>
      <c r="I35657" s="49"/>
    </row>
    <row r="35658" customHeight="1" spans="7:9">
      <c r="G35658" s="11"/>
      <c r="H35658" s="12"/>
      <c r="I35658" s="49"/>
    </row>
    <row r="35659" customHeight="1" spans="7:9">
      <c r="G35659" s="11"/>
      <c r="H35659" s="12"/>
      <c r="I35659" s="49"/>
    </row>
    <row r="35660" customHeight="1" spans="7:9">
      <c r="G35660" s="11"/>
      <c r="H35660" s="12"/>
      <c r="I35660" s="49"/>
    </row>
    <row r="35661" customHeight="1" spans="7:9">
      <c r="G35661" s="11"/>
      <c r="H35661" s="12"/>
      <c r="I35661" s="49"/>
    </row>
    <row r="35662" customHeight="1" spans="7:9">
      <c r="G35662" s="11"/>
      <c r="H35662" s="12"/>
      <c r="I35662" s="49"/>
    </row>
    <row r="35663" customHeight="1" spans="7:9">
      <c r="G35663" s="11"/>
      <c r="H35663" s="12"/>
      <c r="I35663" s="49"/>
    </row>
    <row r="35664" customHeight="1" spans="7:9">
      <c r="G35664" s="11"/>
      <c r="H35664" s="12"/>
      <c r="I35664" s="49"/>
    </row>
    <row r="35665" customHeight="1" spans="7:9">
      <c r="G35665" s="11"/>
      <c r="H35665" s="12"/>
      <c r="I35665" s="49"/>
    </row>
    <row r="35666" customHeight="1" spans="7:9">
      <c r="G35666" s="11"/>
      <c r="H35666" s="12"/>
      <c r="I35666" s="49"/>
    </row>
    <row r="35667" customHeight="1" spans="7:9">
      <c r="G35667" s="11"/>
      <c r="H35667" s="12"/>
      <c r="I35667" s="49"/>
    </row>
    <row r="35668" customHeight="1" spans="7:9">
      <c r="G35668" s="11"/>
      <c r="H35668" s="12"/>
      <c r="I35668" s="49"/>
    </row>
    <row r="35669" customHeight="1" spans="7:9">
      <c r="G35669" s="11"/>
      <c r="H35669" s="12"/>
      <c r="I35669" s="49"/>
    </row>
    <row r="35670" customHeight="1" spans="7:9">
      <c r="G35670" s="11"/>
      <c r="H35670" s="12"/>
      <c r="I35670" s="49"/>
    </row>
    <row r="35671" customHeight="1" spans="7:9">
      <c r="G35671" s="11"/>
      <c r="H35671" s="12"/>
      <c r="I35671" s="49"/>
    </row>
    <row r="35672" customHeight="1" spans="7:9">
      <c r="G35672" s="11"/>
      <c r="H35672" s="12"/>
      <c r="I35672" s="49"/>
    </row>
    <row r="35673" customHeight="1" spans="7:9">
      <c r="G35673" s="11"/>
      <c r="H35673" s="12"/>
      <c r="I35673" s="49"/>
    </row>
    <row r="35674" customHeight="1" spans="7:9">
      <c r="G35674" s="11"/>
      <c r="H35674" s="12"/>
      <c r="I35674" s="49"/>
    </row>
    <row r="35675" customHeight="1" spans="7:9">
      <c r="G35675" s="11"/>
      <c r="H35675" s="12"/>
      <c r="I35675" s="49"/>
    </row>
    <row r="35676" customHeight="1" spans="7:9">
      <c r="G35676" s="11"/>
      <c r="H35676" s="12"/>
      <c r="I35676" s="49"/>
    </row>
    <row r="35677" customHeight="1" spans="7:9">
      <c r="G35677" s="11"/>
      <c r="H35677" s="12"/>
      <c r="I35677" s="49"/>
    </row>
    <row r="35678" customHeight="1" spans="7:9">
      <c r="G35678" s="11"/>
      <c r="H35678" s="12"/>
      <c r="I35678" s="49"/>
    </row>
    <row r="35679" customHeight="1" spans="7:9">
      <c r="G35679" s="11"/>
      <c r="H35679" s="12"/>
      <c r="I35679" s="49"/>
    </row>
    <row r="35680" customHeight="1" spans="7:9">
      <c r="G35680" s="11"/>
      <c r="H35680" s="12"/>
      <c r="I35680" s="49"/>
    </row>
    <row r="35681" customHeight="1" spans="7:9">
      <c r="G35681" s="11"/>
      <c r="H35681" s="12"/>
      <c r="I35681" s="49"/>
    </row>
    <row r="35682" customHeight="1" spans="7:9">
      <c r="G35682" s="11"/>
      <c r="H35682" s="12"/>
      <c r="I35682" s="49"/>
    </row>
    <row r="35683" customHeight="1" spans="7:9">
      <c r="G35683" s="11"/>
      <c r="H35683" s="12"/>
      <c r="I35683" s="49"/>
    </row>
    <row r="35684" customHeight="1" spans="7:9">
      <c r="G35684" s="11"/>
      <c r="H35684" s="12"/>
      <c r="I35684" s="49"/>
    </row>
    <row r="35685" customHeight="1" spans="7:9">
      <c r="G35685" s="11"/>
      <c r="H35685" s="12"/>
      <c r="I35685" s="49"/>
    </row>
    <row r="35686" customHeight="1" spans="7:9">
      <c r="G35686" s="11"/>
      <c r="H35686" s="12"/>
      <c r="I35686" s="49"/>
    </row>
    <row r="35687" customHeight="1" spans="7:9">
      <c r="G35687" s="11"/>
      <c r="H35687" s="12"/>
      <c r="I35687" s="49"/>
    </row>
    <row r="35688" customHeight="1" spans="7:9">
      <c r="G35688" s="11"/>
      <c r="H35688" s="12"/>
      <c r="I35688" s="49"/>
    </row>
    <row r="35689" customHeight="1" spans="7:9">
      <c r="G35689" s="11"/>
      <c r="H35689" s="12"/>
      <c r="I35689" s="49"/>
    </row>
    <row r="35690" customHeight="1" spans="7:9">
      <c r="G35690" s="11"/>
      <c r="H35690" s="12"/>
      <c r="I35690" s="49"/>
    </row>
    <row r="35691" customHeight="1" spans="7:9">
      <c r="G35691" s="11"/>
      <c r="H35691" s="12"/>
      <c r="I35691" s="49"/>
    </row>
    <row r="35692" customHeight="1" spans="7:9">
      <c r="G35692" s="11"/>
      <c r="H35692" s="12"/>
      <c r="I35692" s="49"/>
    </row>
    <row r="35693" customHeight="1" spans="7:9">
      <c r="G35693" s="11"/>
      <c r="H35693" s="12"/>
      <c r="I35693" s="49"/>
    </row>
    <row r="35694" customHeight="1" spans="7:9">
      <c r="G35694" s="11"/>
      <c r="H35694" s="12"/>
      <c r="I35694" s="49"/>
    </row>
    <row r="35695" customHeight="1" spans="7:9">
      <c r="G35695" s="11"/>
      <c r="H35695" s="12"/>
      <c r="I35695" s="49"/>
    </row>
    <row r="35696" customHeight="1" spans="7:9">
      <c r="G35696" s="11"/>
      <c r="H35696" s="12"/>
      <c r="I35696" s="49"/>
    </row>
    <row r="35697" customHeight="1" spans="7:9">
      <c r="G35697" s="11"/>
      <c r="H35697" s="12"/>
      <c r="I35697" s="49"/>
    </row>
    <row r="35698" customHeight="1" spans="7:9">
      <c r="G35698" s="11"/>
      <c r="H35698" s="12"/>
      <c r="I35698" s="49"/>
    </row>
    <row r="35699" customHeight="1" spans="7:9">
      <c r="G35699" s="11"/>
      <c r="H35699" s="12"/>
      <c r="I35699" s="49"/>
    </row>
    <row r="35700" customHeight="1" spans="7:9">
      <c r="G35700" s="11"/>
      <c r="H35700" s="12"/>
      <c r="I35700" s="49"/>
    </row>
    <row r="35701" customHeight="1" spans="7:9">
      <c r="G35701" s="11"/>
      <c r="H35701" s="12"/>
      <c r="I35701" s="49"/>
    </row>
    <row r="35702" customHeight="1" spans="7:9">
      <c r="G35702" s="11"/>
      <c r="H35702" s="12"/>
      <c r="I35702" s="49"/>
    </row>
    <row r="35703" customHeight="1" spans="7:9">
      <c r="G35703" s="11"/>
      <c r="H35703" s="12"/>
      <c r="I35703" s="49"/>
    </row>
    <row r="35704" customHeight="1" spans="7:9">
      <c r="G35704" s="11"/>
      <c r="H35704" s="12"/>
      <c r="I35704" s="49"/>
    </row>
    <row r="35705" customHeight="1" spans="7:9">
      <c r="G35705" s="11"/>
      <c r="H35705" s="12"/>
      <c r="I35705" s="49"/>
    </row>
    <row r="35706" customHeight="1" spans="7:9">
      <c r="G35706" s="11"/>
      <c r="H35706" s="12"/>
      <c r="I35706" s="49"/>
    </row>
    <row r="35707" customHeight="1" spans="7:9">
      <c r="G35707" s="11"/>
      <c r="H35707" s="12"/>
      <c r="I35707" s="49"/>
    </row>
    <row r="35708" customHeight="1" spans="7:9">
      <c r="G35708" s="11"/>
      <c r="H35708" s="12"/>
      <c r="I35708" s="49"/>
    </row>
    <row r="35709" customHeight="1" spans="7:9">
      <c r="G35709" s="11"/>
      <c r="H35709" s="12"/>
      <c r="I35709" s="49"/>
    </row>
    <row r="35710" customHeight="1" spans="7:9">
      <c r="G35710" s="11"/>
      <c r="H35710" s="12"/>
      <c r="I35710" s="49"/>
    </row>
    <row r="35711" customHeight="1" spans="7:9">
      <c r="G35711" s="11"/>
      <c r="H35711" s="12"/>
      <c r="I35711" s="49"/>
    </row>
    <row r="35712" customHeight="1" spans="7:9">
      <c r="G35712" s="11"/>
      <c r="H35712" s="12"/>
      <c r="I35712" s="49"/>
    </row>
    <row r="35713" customHeight="1" spans="7:9">
      <c r="G35713" s="11"/>
      <c r="H35713" s="12"/>
      <c r="I35713" s="49"/>
    </row>
    <row r="35714" customHeight="1" spans="7:9">
      <c r="G35714" s="11"/>
      <c r="H35714" s="12"/>
      <c r="I35714" s="49"/>
    </row>
    <row r="35715" customHeight="1" spans="7:9">
      <c r="G35715" s="11"/>
      <c r="H35715" s="12"/>
      <c r="I35715" s="49"/>
    </row>
    <row r="35716" customHeight="1" spans="7:9">
      <c r="G35716" s="11"/>
      <c r="H35716" s="12"/>
      <c r="I35716" s="49"/>
    </row>
    <row r="35717" customHeight="1" spans="7:9">
      <c r="G35717" s="11"/>
      <c r="H35717" s="12"/>
      <c r="I35717" s="49"/>
    </row>
    <row r="35718" customHeight="1" spans="7:9">
      <c r="G35718" s="11"/>
      <c r="H35718" s="12"/>
      <c r="I35718" s="49"/>
    </row>
    <row r="35719" customHeight="1" spans="7:9">
      <c r="G35719" s="11"/>
      <c r="H35719" s="12"/>
      <c r="I35719" s="49"/>
    </row>
    <row r="35720" customHeight="1" spans="7:9">
      <c r="G35720" s="11"/>
      <c r="H35720" s="12"/>
      <c r="I35720" s="49"/>
    </row>
    <row r="35721" customHeight="1" spans="7:9">
      <c r="G35721" s="11"/>
      <c r="H35721" s="12"/>
      <c r="I35721" s="49"/>
    </row>
    <row r="35722" customHeight="1" spans="7:9">
      <c r="G35722" s="11"/>
      <c r="H35722" s="12"/>
      <c r="I35722" s="49"/>
    </row>
    <row r="35723" customHeight="1" spans="7:9">
      <c r="G35723" s="11"/>
      <c r="H35723" s="12"/>
      <c r="I35723" s="49"/>
    </row>
    <row r="35724" customHeight="1" spans="7:9">
      <c r="G35724" s="11"/>
      <c r="H35724" s="12"/>
      <c r="I35724" s="49"/>
    </row>
    <row r="35725" customHeight="1" spans="7:9">
      <c r="G35725" s="11"/>
      <c r="H35725" s="12"/>
      <c r="I35725" s="49"/>
    </row>
    <row r="35726" customHeight="1" spans="7:9">
      <c r="G35726" s="11"/>
      <c r="H35726" s="12"/>
      <c r="I35726" s="49"/>
    </row>
    <row r="35727" customHeight="1" spans="7:9">
      <c r="G35727" s="11"/>
      <c r="H35727" s="12"/>
      <c r="I35727" s="49"/>
    </row>
    <row r="35728" customHeight="1" spans="7:9">
      <c r="G35728" s="11"/>
      <c r="H35728" s="12"/>
      <c r="I35728" s="49"/>
    </row>
    <row r="35729" customHeight="1" spans="7:9">
      <c r="G35729" s="11"/>
      <c r="H35729" s="12"/>
      <c r="I35729" s="49"/>
    </row>
    <row r="35730" customHeight="1" spans="7:9">
      <c r="G35730" s="11"/>
      <c r="H35730" s="12"/>
      <c r="I35730" s="49"/>
    </row>
    <row r="35731" customHeight="1" spans="7:9">
      <c r="G35731" s="11"/>
      <c r="H35731" s="12"/>
      <c r="I35731" s="49"/>
    </row>
    <row r="35732" customHeight="1" spans="7:9">
      <c r="G35732" s="11"/>
      <c r="H35732" s="12"/>
      <c r="I35732" s="49"/>
    </row>
    <row r="35733" customHeight="1" spans="7:9">
      <c r="G35733" s="11"/>
      <c r="H35733" s="12"/>
      <c r="I35733" s="49"/>
    </row>
    <row r="35734" customHeight="1" spans="7:9">
      <c r="G35734" s="11"/>
      <c r="H35734" s="12"/>
      <c r="I35734" s="49"/>
    </row>
    <row r="35735" customHeight="1" spans="7:9">
      <c r="G35735" s="11"/>
      <c r="H35735" s="12"/>
      <c r="I35735" s="49"/>
    </row>
    <row r="35736" customHeight="1" spans="7:9">
      <c r="G35736" s="11"/>
      <c r="H35736" s="12"/>
      <c r="I35736" s="49"/>
    </row>
    <row r="35737" customHeight="1" spans="7:9">
      <c r="G35737" s="11"/>
      <c r="H35737" s="12"/>
      <c r="I35737" s="49"/>
    </row>
    <row r="35738" customHeight="1" spans="7:9">
      <c r="G35738" s="11"/>
      <c r="H35738" s="12"/>
      <c r="I35738" s="49"/>
    </row>
    <row r="35739" customHeight="1" spans="7:9">
      <c r="G35739" s="11"/>
      <c r="H35739" s="12"/>
      <c r="I35739" s="49"/>
    </row>
    <row r="35740" customHeight="1" spans="7:9">
      <c r="G35740" s="11"/>
      <c r="H35740" s="12"/>
      <c r="I35740" s="49"/>
    </row>
    <row r="35741" customHeight="1" spans="7:9">
      <c r="G35741" s="11"/>
      <c r="H35741" s="12"/>
      <c r="I35741" s="49"/>
    </row>
    <row r="35742" customHeight="1" spans="7:9">
      <c r="G35742" s="11"/>
      <c r="H35742" s="12"/>
      <c r="I35742" s="49"/>
    </row>
    <row r="35743" customHeight="1" spans="7:9">
      <c r="G35743" s="11"/>
      <c r="H35743" s="12"/>
      <c r="I35743" s="49"/>
    </row>
    <row r="35744" customHeight="1" spans="7:9">
      <c r="G35744" s="11"/>
      <c r="H35744" s="12"/>
      <c r="I35744" s="49"/>
    </row>
    <row r="35745" customHeight="1" spans="7:9">
      <c r="G35745" s="11"/>
      <c r="H35745" s="12"/>
      <c r="I35745" s="49"/>
    </row>
    <row r="35746" customHeight="1" spans="7:9">
      <c r="G35746" s="11"/>
      <c r="H35746" s="12"/>
      <c r="I35746" s="49"/>
    </row>
    <row r="35747" customHeight="1" spans="7:9">
      <c r="G35747" s="11"/>
      <c r="H35747" s="12"/>
      <c r="I35747" s="49"/>
    </row>
    <row r="35748" customHeight="1" spans="7:9">
      <c r="G35748" s="11"/>
      <c r="H35748" s="12"/>
      <c r="I35748" s="49"/>
    </row>
    <row r="35749" customHeight="1" spans="7:9">
      <c r="G35749" s="11"/>
      <c r="H35749" s="12"/>
      <c r="I35749" s="49"/>
    </row>
    <row r="35750" customHeight="1" spans="7:9">
      <c r="G35750" s="11"/>
      <c r="H35750" s="12"/>
      <c r="I35750" s="49"/>
    </row>
    <row r="35751" customHeight="1" spans="7:9">
      <c r="G35751" s="11"/>
      <c r="H35751" s="12"/>
      <c r="I35751" s="49"/>
    </row>
    <row r="35752" customHeight="1" spans="7:9">
      <c r="G35752" s="11"/>
      <c r="H35752" s="12"/>
      <c r="I35752" s="49"/>
    </row>
    <row r="35753" customHeight="1" spans="7:9">
      <c r="G35753" s="11"/>
      <c r="H35753" s="12"/>
      <c r="I35753" s="49"/>
    </row>
    <row r="35754" customHeight="1" spans="7:9">
      <c r="G35754" s="11"/>
      <c r="H35754" s="12"/>
      <c r="I35754" s="49"/>
    </row>
    <row r="35755" customHeight="1" spans="7:9">
      <c r="G35755" s="11"/>
      <c r="H35755" s="12"/>
      <c r="I35755" s="49"/>
    </row>
    <row r="35756" customHeight="1" spans="7:9">
      <c r="G35756" s="11"/>
      <c r="H35756" s="12"/>
      <c r="I35756" s="49"/>
    </row>
    <row r="35757" customHeight="1" spans="7:9">
      <c r="G35757" s="11"/>
      <c r="H35757" s="12"/>
      <c r="I35757" s="49"/>
    </row>
    <row r="35758" customHeight="1" spans="7:9">
      <c r="G35758" s="11"/>
      <c r="H35758" s="12"/>
      <c r="I35758" s="49"/>
    </row>
    <row r="35759" customHeight="1" spans="7:9">
      <c r="G35759" s="11"/>
      <c r="H35759" s="12"/>
      <c r="I35759" s="49"/>
    </row>
    <row r="35760" customHeight="1" spans="7:9">
      <c r="G35760" s="11"/>
      <c r="H35760" s="12"/>
      <c r="I35760" s="49"/>
    </row>
    <row r="35761" customHeight="1" spans="7:9">
      <c r="G35761" s="11"/>
      <c r="H35761" s="12"/>
      <c r="I35761" s="49"/>
    </row>
    <row r="35762" customHeight="1" spans="7:9">
      <c r="G35762" s="11"/>
      <c r="H35762" s="12"/>
      <c r="I35762" s="49"/>
    </row>
    <row r="35763" customHeight="1" spans="7:9">
      <c r="G35763" s="11"/>
      <c r="H35763" s="12"/>
      <c r="I35763" s="49"/>
    </row>
    <row r="35764" customHeight="1" spans="7:9">
      <c r="G35764" s="11"/>
      <c r="H35764" s="12"/>
      <c r="I35764" s="49"/>
    </row>
    <row r="35765" customHeight="1" spans="7:9">
      <c r="G35765" s="11"/>
      <c r="H35765" s="12"/>
      <c r="I35765" s="49"/>
    </row>
    <row r="35766" customHeight="1" spans="7:9">
      <c r="G35766" s="11"/>
      <c r="H35766" s="12"/>
      <c r="I35766" s="49"/>
    </row>
    <row r="35767" customHeight="1" spans="7:9">
      <c r="G35767" s="11"/>
      <c r="H35767" s="12"/>
      <c r="I35767" s="49"/>
    </row>
    <row r="35768" customHeight="1" spans="7:9">
      <c r="G35768" s="11"/>
      <c r="H35768" s="12"/>
      <c r="I35768" s="49"/>
    </row>
    <row r="35769" customHeight="1" spans="7:9">
      <c r="G35769" s="11"/>
      <c r="H35769" s="12"/>
      <c r="I35769" s="49"/>
    </row>
    <row r="35770" customHeight="1" spans="7:9">
      <c r="G35770" s="11"/>
      <c r="H35770" s="12"/>
      <c r="I35770" s="49"/>
    </row>
    <row r="35771" customHeight="1" spans="7:9">
      <c r="G35771" s="11"/>
      <c r="H35771" s="12"/>
      <c r="I35771" s="49"/>
    </row>
    <row r="35772" customHeight="1" spans="7:9">
      <c r="G35772" s="11"/>
      <c r="H35772" s="12"/>
      <c r="I35772" s="49"/>
    </row>
    <row r="35773" customHeight="1" spans="7:9">
      <c r="G35773" s="11"/>
      <c r="H35773" s="12"/>
      <c r="I35773" s="49"/>
    </row>
    <row r="35774" customHeight="1" spans="7:9">
      <c r="G35774" s="11"/>
      <c r="H35774" s="12"/>
      <c r="I35774" s="49"/>
    </row>
    <row r="35775" customHeight="1" spans="7:9">
      <c r="G35775" s="11"/>
      <c r="H35775" s="12"/>
      <c r="I35775" s="49"/>
    </row>
    <row r="35776" customHeight="1" spans="7:9">
      <c r="G35776" s="11"/>
      <c r="H35776" s="12"/>
      <c r="I35776" s="49"/>
    </row>
    <row r="35777" customHeight="1" spans="7:9">
      <c r="G35777" s="11"/>
      <c r="H35777" s="12"/>
      <c r="I35777" s="49"/>
    </row>
    <row r="35778" customHeight="1" spans="7:9">
      <c r="G35778" s="11"/>
      <c r="H35778" s="12"/>
      <c r="I35778" s="49"/>
    </row>
    <row r="35779" customHeight="1" spans="7:9">
      <c r="G35779" s="11"/>
      <c r="H35779" s="12"/>
      <c r="I35779" s="49"/>
    </row>
    <row r="35780" customHeight="1" spans="7:9">
      <c r="G35780" s="11"/>
      <c r="H35780" s="12"/>
      <c r="I35780" s="49"/>
    </row>
    <row r="35781" customHeight="1" spans="7:9">
      <c r="G35781" s="11"/>
      <c r="H35781" s="12"/>
      <c r="I35781" s="49"/>
    </row>
    <row r="35782" customHeight="1" spans="7:9">
      <c r="G35782" s="11"/>
      <c r="H35782" s="12"/>
      <c r="I35782" s="49"/>
    </row>
    <row r="35783" customHeight="1" spans="7:9">
      <c r="G35783" s="11"/>
      <c r="H35783" s="12"/>
      <c r="I35783" s="49"/>
    </row>
    <row r="35784" customHeight="1" spans="7:9">
      <c r="G35784" s="11"/>
      <c r="H35784" s="12"/>
      <c r="I35784" s="49"/>
    </row>
    <row r="35785" customHeight="1" spans="7:9">
      <c r="G35785" s="11"/>
      <c r="H35785" s="12"/>
      <c r="I35785" s="49"/>
    </row>
    <row r="35786" customHeight="1" spans="7:9">
      <c r="G35786" s="11"/>
      <c r="H35786" s="12"/>
      <c r="I35786" s="49"/>
    </row>
    <row r="35787" customHeight="1" spans="7:9">
      <c r="G35787" s="11"/>
      <c r="H35787" s="12"/>
      <c r="I35787" s="49"/>
    </row>
    <row r="35788" customHeight="1" spans="7:9">
      <c r="G35788" s="11"/>
      <c r="H35788" s="12"/>
      <c r="I35788" s="49"/>
    </row>
    <row r="35789" customHeight="1" spans="7:9">
      <c r="G35789" s="11"/>
      <c r="H35789" s="12"/>
      <c r="I35789" s="49"/>
    </row>
    <row r="35790" customHeight="1" spans="7:9">
      <c r="G35790" s="11"/>
      <c r="H35790" s="12"/>
      <c r="I35790" s="49"/>
    </row>
    <row r="35791" customHeight="1" spans="7:9">
      <c r="G35791" s="11"/>
      <c r="H35791" s="12"/>
      <c r="I35791" s="49"/>
    </row>
    <row r="35792" customHeight="1" spans="7:9">
      <c r="G35792" s="11"/>
      <c r="H35792" s="12"/>
      <c r="I35792" s="49"/>
    </row>
    <row r="35793" customHeight="1" spans="7:9">
      <c r="G35793" s="11"/>
      <c r="H35793" s="12"/>
      <c r="I35793" s="49"/>
    </row>
    <row r="35794" customHeight="1" spans="7:9">
      <c r="G35794" s="11"/>
      <c r="H35794" s="12"/>
      <c r="I35794" s="49"/>
    </row>
    <row r="35795" customHeight="1" spans="7:9">
      <c r="G35795" s="11"/>
      <c r="H35795" s="12"/>
      <c r="I35795" s="49"/>
    </row>
    <row r="35796" customHeight="1" spans="7:9">
      <c r="G35796" s="11"/>
      <c r="H35796" s="12"/>
      <c r="I35796" s="49"/>
    </row>
    <row r="35797" customHeight="1" spans="7:9">
      <c r="G35797" s="11"/>
      <c r="H35797" s="12"/>
      <c r="I35797" s="49"/>
    </row>
    <row r="35798" customHeight="1" spans="7:9">
      <c r="G35798" s="11"/>
      <c r="H35798" s="12"/>
      <c r="I35798" s="49"/>
    </row>
    <row r="35799" customHeight="1" spans="7:9">
      <c r="G35799" s="11"/>
      <c r="H35799" s="12"/>
      <c r="I35799" s="49"/>
    </row>
    <row r="35800" customHeight="1" spans="7:9">
      <c r="G35800" s="11"/>
      <c r="H35800" s="12"/>
      <c r="I35800" s="49"/>
    </row>
    <row r="35801" customHeight="1" spans="7:9">
      <c r="G35801" s="11"/>
      <c r="H35801" s="12"/>
      <c r="I35801" s="49"/>
    </row>
    <row r="35802" customHeight="1" spans="7:9">
      <c r="G35802" s="11"/>
      <c r="H35802" s="12"/>
      <c r="I35802" s="49"/>
    </row>
    <row r="35803" customHeight="1" spans="7:9">
      <c r="G35803" s="11"/>
      <c r="H35803" s="12"/>
      <c r="I35803" s="49"/>
    </row>
    <row r="35804" customHeight="1" spans="7:9">
      <c r="G35804" s="11"/>
      <c r="H35804" s="12"/>
      <c r="I35804" s="49"/>
    </row>
    <row r="35805" customHeight="1" spans="7:9">
      <c r="G35805" s="11"/>
      <c r="H35805" s="12"/>
      <c r="I35805" s="49"/>
    </row>
    <row r="35806" customHeight="1" spans="7:9">
      <c r="G35806" s="11"/>
      <c r="H35806" s="12"/>
      <c r="I35806" s="49"/>
    </row>
    <row r="35807" customHeight="1" spans="7:9">
      <c r="G35807" s="11"/>
      <c r="H35807" s="12"/>
      <c r="I35807" s="49"/>
    </row>
    <row r="35808" customHeight="1" spans="7:9">
      <c r="G35808" s="11"/>
      <c r="H35808" s="12"/>
      <c r="I35808" s="49"/>
    </row>
    <row r="35809" customHeight="1" spans="7:9">
      <c r="G35809" s="11"/>
      <c r="H35809" s="12"/>
      <c r="I35809" s="49"/>
    </row>
    <row r="35810" customHeight="1" spans="7:9">
      <c r="G35810" s="11"/>
      <c r="H35810" s="12"/>
      <c r="I35810" s="49"/>
    </row>
    <row r="35811" customHeight="1" spans="7:9">
      <c r="G35811" s="11"/>
      <c r="H35811" s="12"/>
      <c r="I35811" s="49"/>
    </row>
    <row r="35812" customHeight="1" spans="7:9">
      <c r="G35812" s="11"/>
      <c r="H35812" s="12"/>
      <c r="I35812" s="49"/>
    </row>
    <row r="35813" customHeight="1" spans="7:9">
      <c r="G35813" s="11"/>
      <c r="H35813" s="12"/>
      <c r="I35813" s="49"/>
    </row>
    <row r="35814" customHeight="1" spans="7:9">
      <c r="G35814" s="11"/>
      <c r="H35814" s="12"/>
      <c r="I35814" s="49"/>
    </row>
    <row r="35815" customHeight="1" spans="7:9">
      <c r="G35815" s="11"/>
      <c r="H35815" s="12"/>
      <c r="I35815" s="49"/>
    </row>
    <row r="35816" customHeight="1" spans="7:9">
      <c r="G35816" s="11"/>
      <c r="H35816" s="12"/>
      <c r="I35816" s="49"/>
    </row>
    <row r="35817" customHeight="1" spans="7:9">
      <c r="G35817" s="11"/>
      <c r="H35817" s="12"/>
      <c r="I35817" s="49"/>
    </row>
    <row r="35818" customHeight="1" spans="7:9">
      <c r="G35818" s="11"/>
      <c r="H35818" s="12"/>
      <c r="I35818" s="49"/>
    </row>
    <row r="35819" customHeight="1" spans="7:9">
      <c r="G35819" s="11"/>
      <c r="H35819" s="12"/>
      <c r="I35819" s="49"/>
    </row>
    <row r="35820" customHeight="1" spans="7:9">
      <c r="G35820" s="11"/>
      <c r="H35820" s="12"/>
      <c r="I35820" s="49"/>
    </row>
    <row r="35821" customHeight="1" spans="7:9">
      <c r="G35821" s="11"/>
      <c r="H35821" s="12"/>
      <c r="I35821" s="49"/>
    </row>
    <row r="35822" customHeight="1" spans="7:9">
      <c r="G35822" s="11"/>
      <c r="H35822" s="12"/>
      <c r="I35822" s="49"/>
    </row>
    <row r="35823" customHeight="1" spans="7:9">
      <c r="G35823" s="11"/>
      <c r="H35823" s="12"/>
      <c r="I35823" s="49"/>
    </row>
    <row r="35824" customHeight="1" spans="7:9">
      <c r="G35824" s="11"/>
      <c r="H35824" s="12"/>
      <c r="I35824" s="49"/>
    </row>
    <row r="35825" customHeight="1" spans="7:9">
      <c r="G35825" s="11"/>
      <c r="H35825" s="12"/>
      <c r="I35825" s="49"/>
    </row>
    <row r="35826" customHeight="1" spans="7:9">
      <c r="G35826" s="11"/>
      <c r="H35826" s="12"/>
      <c r="I35826" s="49"/>
    </row>
    <row r="35827" customHeight="1" spans="7:9">
      <c r="G35827" s="11"/>
      <c r="H35827" s="12"/>
      <c r="I35827" s="49"/>
    </row>
    <row r="35828" customHeight="1" spans="7:9">
      <c r="G35828" s="11"/>
      <c r="H35828" s="12"/>
      <c r="I35828" s="49"/>
    </row>
    <row r="35829" customHeight="1" spans="7:9">
      <c r="G35829" s="11"/>
      <c r="H35829" s="12"/>
      <c r="I35829" s="49"/>
    </row>
    <row r="35830" customHeight="1" spans="7:9">
      <c r="G35830" s="11"/>
      <c r="H35830" s="12"/>
      <c r="I35830" s="49"/>
    </row>
    <row r="35831" customHeight="1" spans="7:9">
      <c r="G35831" s="11"/>
      <c r="H35831" s="12"/>
      <c r="I35831" s="49"/>
    </row>
    <row r="35832" customHeight="1" spans="7:9">
      <c r="G35832" s="11"/>
      <c r="H35832" s="12"/>
      <c r="I35832" s="49"/>
    </row>
    <row r="35833" customHeight="1" spans="7:9">
      <c r="G35833" s="11"/>
      <c r="H35833" s="12"/>
      <c r="I35833" s="49"/>
    </row>
    <row r="35834" customHeight="1" spans="7:9">
      <c r="G35834" s="11"/>
      <c r="H35834" s="12"/>
      <c r="I35834" s="49"/>
    </row>
    <row r="35835" customHeight="1" spans="7:9">
      <c r="G35835" s="11"/>
      <c r="H35835" s="12"/>
      <c r="I35835" s="49"/>
    </row>
    <row r="35836" customHeight="1" spans="7:9">
      <c r="G35836" s="11"/>
      <c r="H35836" s="12"/>
      <c r="I35836" s="49"/>
    </row>
    <row r="35837" customHeight="1" spans="7:9">
      <c r="G35837" s="11"/>
      <c r="H35837" s="12"/>
      <c r="I35837" s="49"/>
    </row>
    <row r="35838" customHeight="1" spans="7:9">
      <c r="G35838" s="11"/>
      <c r="H35838" s="12"/>
      <c r="I35838" s="49"/>
    </row>
    <row r="35839" customHeight="1" spans="7:9">
      <c r="G35839" s="11"/>
      <c r="H35839" s="12"/>
      <c r="I35839" s="49"/>
    </row>
    <row r="35840" customHeight="1" spans="7:9">
      <c r="G35840" s="11"/>
      <c r="H35840" s="12"/>
      <c r="I35840" s="49"/>
    </row>
    <row r="35841" customHeight="1" spans="7:9">
      <c r="G35841" s="11"/>
      <c r="H35841" s="12"/>
      <c r="I35841" s="49"/>
    </row>
    <row r="35842" customHeight="1" spans="7:9">
      <c r="G35842" s="11"/>
      <c r="H35842" s="12"/>
      <c r="I35842" s="49"/>
    </row>
    <row r="35843" customHeight="1" spans="7:9">
      <c r="G35843" s="11"/>
      <c r="H35843" s="12"/>
      <c r="I35843" s="49"/>
    </row>
    <row r="35844" customHeight="1" spans="7:9">
      <c r="G35844" s="11"/>
      <c r="H35844" s="12"/>
      <c r="I35844" s="49"/>
    </row>
    <row r="35845" customHeight="1" spans="7:9">
      <c r="G35845" s="11"/>
      <c r="H35845" s="12"/>
      <c r="I35845" s="49"/>
    </row>
    <row r="35846" customHeight="1" spans="7:9">
      <c r="G35846" s="11"/>
      <c r="H35846" s="12"/>
      <c r="I35846" s="49"/>
    </row>
    <row r="35847" customHeight="1" spans="7:9">
      <c r="G35847" s="11"/>
      <c r="H35847" s="12"/>
      <c r="I35847" s="49"/>
    </row>
    <row r="35848" customHeight="1" spans="7:9">
      <c r="G35848" s="11"/>
      <c r="H35848" s="12"/>
      <c r="I35848" s="49"/>
    </row>
    <row r="35849" customHeight="1" spans="7:9">
      <c r="G35849" s="11"/>
      <c r="H35849" s="12"/>
      <c r="I35849" s="49"/>
    </row>
    <row r="35850" customHeight="1" spans="7:9">
      <c r="G35850" s="11"/>
      <c r="H35850" s="12"/>
      <c r="I35850" s="49"/>
    </row>
    <row r="35851" customHeight="1" spans="7:9">
      <c r="G35851" s="11"/>
      <c r="H35851" s="12"/>
      <c r="I35851" s="49"/>
    </row>
    <row r="35852" customHeight="1" spans="7:9">
      <c r="G35852" s="11"/>
      <c r="H35852" s="12"/>
      <c r="I35852" s="49"/>
    </row>
    <row r="35853" customHeight="1" spans="7:9">
      <c r="G35853" s="11"/>
      <c r="H35853" s="12"/>
      <c r="I35853" s="49"/>
    </row>
    <row r="35854" customHeight="1" spans="7:9">
      <c r="G35854" s="11"/>
      <c r="H35854" s="12"/>
      <c r="I35854" s="49"/>
    </row>
    <row r="35855" customHeight="1" spans="7:9">
      <c r="G35855" s="11"/>
      <c r="H35855" s="12"/>
      <c r="I35855" s="49"/>
    </row>
    <row r="35856" customHeight="1" spans="7:9">
      <c r="G35856" s="11"/>
      <c r="H35856" s="12"/>
      <c r="I35856" s="49"/>
    </row>
    <row r="35857" customHeight="1" spans="7:9">
      <c r="G35857" s="11"/>
      <c r="H35857" s="12"/>
      <c r="I35857" s="49"/>
    </row>
    <row r="35858" customHeight="1" spans="7:9">
      <c r="G35858" s="11"/>
      <c r="H35858" s="12"/>
      <c r="I35858" s="49"/>
    </row>
    <row r="35859" customHeight="1" spans="7:9">
      <c r="G35859" s="11"/>
      <c r="H35859" s="12"/>
      <c r="I35859" s="49"/>
    </row>
    <row r="35860" customHeight="1" spans="7:9">
      <c r="G35860" s="11"/>
      <c r="H35860" s="12"/>
      <c r="I35860" s="49"/>
    </row>
    <row r="35861" customHeight="1" spans="7:9">
      <c r="G35861" s="11"/>
      <c r="H35861" s="12"/>
      <c r="I35861" s="49"/>
    </row>
    <row r="35862" customHeight="1" spans="7:9">
      <c r="G35862" s="11"/>
      <c r="H35862" s="12"/>
      <c r="I35862" s="49"/>
    </row>
    <row r="35863" customHeight="1" spans="7:9">
      <c r="G35863" s="11"/>
      <c r="H35863" s="12"/>
      <c r="I35863" s="49"/>
    </row>
    <row r="35864" customHeight="1" spans="7:9">
      <c r="G35864" s="11"/>
      <c r="H35864" s="12"/>
      <c r="I35864" s="49"/>
    </row>
    <row r="35865" customHeight="1" spans="7:9">
      <c r="G35865" s="11"/>
      <c r="H35865" s="12"/>
      <c r="I35865" s="49"/>
    </row>
    <row r="35866" customHeight="1" spans="7:9">
      <c r="G35866" s="11"/>
      <c r="H35866" s="12"/>
      <c r="I35866" s="49"/>
    </row>
    <row r="35867" customHeight="1" spans="7:9">
      <c r="G35867" s="11"/>
      <c r="H35867" s="12"/>
      <c r="I35867" s="49"/>
    </row>
    <row r="35868" customHeight="1" spans="7:9">
      <c r="G35868" s="11"/>
      <c r="H35868" s="12"/>
      <c r="I35868" s="49"/>
    </row>
    <row r="35869" customHeight="1" spans="7:9">
      <c r="G35869" s="11"/>
      <c r="H35869" s="12"/>
      <c r="I35869" s="49"/>
    </row>
    <row r="35870" customHeight="1" spans="7:9">
      <c r="G35870" s="11"/>
      <c r="H35870" s="12"/>
      <c r="I35870" s="49"/>
    </row>
    <row r="35871" customHeight="1" spans="7:9">
      <c r="G35871" s="11"/>
      <c r="H35871" s="12"/>
      <c r="I35871" s="49"/>
    </row>
    <row r="35872" customHeight="1" spans="7:9">
      <c r="G35872" s="11"/>
      <c r="H35872" s="12"/>
      <c r="I35872" s="49"/>
    </row>
    <row r="35873" customHeight="1" spans="7:9">
      <c r="G35873" s="11"/>
      <c r="H35873" s="12"/>
      <c r="I35873" s="49"/>
    </row>
    <row r="35874" customHeight="1" spans="7:9">
      <c r="G35874" s="11"/>
      <c r="H35874" s="12"/>
      <c r="I35874" s="49"/>
    </row>
    <row r="35875" customHeight="1" spans="7:9">
      <c r="G35875" s="11"/>
      <c r="H35875" s="12"/>
      <c r="I35875" s="49"/>
    </row>
    <row r="35876" customHeight="1" spans="7:9">
      <c r="G35876" s="11"/>
      <c r="H35876" s="12"/>
      <c r="I35876" s="49"/>
    </row>
    <row r="35877" customHeight="1" spans="7:9">
      <c r="G35877" s="11"/>
      <c r="H35877" s="12"/>
      <c r="I35877" s="49"/>
    </row>
    <row r="35878" customHeight="1" spans="7:9">
      <c r="G35878" s="11"/>
      <c r="H35878" s="12"/>
      <c r="I35878" s="49"/>
    </row>
    <row r="35879" customHeight="1" spans="7:9">
      <c r="G35879" s="11"/>
      <c r="H35879" s="12"/>
      <c r="I35879" s="49"/>
    </row>
    <row r="35880" customHeight="1" spans="7:9">
      <c r="G35880" s="11"/>
      <c r="H35880" s="12"/>
      <c r="I35880" s="49"/>
    </row>
    <row r="35881" customHeight="1" spans="7:9">
      <c r="G35881" s="11"/>
      <c r="H35881" s="12"/>
      <c r="I35881" s="49"/>
    </row>
    <row r="35882" customHeight="1" spans="7:9">
      <c r="G35882" s="11"/>
      <c r="H35882" s="12"/>
      <c r="I35882" s="49"/>
    </row>
    <row r="35883" customHeight="1" spans="7:9">
      <c r="G35883" s="11"/>
      <c r="H35883" s="12"/>
      <c r="I35883" s="49"/>
    </row>
    <row r="35884" customHeight="1" spans="7:9">
      <c r="G35884" s="11"/>
      <c r="H35884" s="12"/>
      <c r="I35884" s="49"/>
    </row>
    <row r="35885" customHeight="1" spans="7:9">
      <c r="G35885" s="11"/>
      <c r="H35885" s="12"/>
      <c r="I35885" s="49"/>
    </row>
    <row r="35886" customHeight="1" spans="7:9">
      <c r="G35886" s="11"/>
      <c r="H35886" s="12"/>
      <c r="I35886" s="49"/>
    </row>
    <row r="35887" customHeight="1" spans="7:9">
      <c r="G35887" s="11"/>
      <c r="H35887" s="12"/>
      <c r="I35887" s="49"/>
    </row>
    <row r="35888" customHeight="1" spans="7:9">
      <c r="G35888" s="11"/>
      <c r="H35888" s="12"/>
      <c r="I35888" s="49"/>
    </row>
    <row r="35889" customHeight="1" spans="7:9">
      <c r="G35889" s="11"/>
      <c r="H35889" s="12"/>
      <c r="I35889" s="49"/>
    </row>
    <row r="35890" customHeight="1" spans="7:9">
      <c r="G35890" s="11"/>
      <c r="H35890" s="12"/>
      <c r="I35890" s="49"/>
    </row>
    <row r="35891" customHeight="1" spans="7:9">
      <c r="G35891" s="11"/>
      <c r="H35891" s="12"/>
      <c r="I35891" s="49"/>
    </row>
    <row r="35892" customHeight="1" spans="7:9">
      <c r="G35892" s="11"/>
      <c r="H35892" s="12"/>
      <c r="I35892" s="49"/>
    </row>
    <row r="35893" customHeight="1" spans="7:9">
      <c r="G35893" s="11"/>
      <c r="H35893" s="12"/>
      <c r="I35893" s="49"/>
    </row>
    <row r="35894" customHeight="1" spans="7:9">
      <c r="G35894" s="11"/>
      <c r="H35894" s="12"/>
      <c r="I35894" s="49"/>
    </row>
    <row r="35895" customHeight="1" spans="7:9">
      <c r="G35895" s="11"/>
      <c r="H35895" s="12"/>
      <c r="I35895" s="49"/>
    </row>
    <row r="35896" customHeight="1" spans="7:9">
      <c r="G35896" s="11"/>
      <c r="H35896" s="12"/>
      <c r="I35896" s="49"/>
    </row>
    <row r="35897" customHeight="1" spans="7:9">
      <c r="G35897" s="11"/>
      <c r="H35897" s="12"/>
      <c r="I35897" s="49"/>
    </row>
    <row r="35898" customHeight="1" spans="7:9">
      <c r="G35898" s="11"/>
      <c r="H35898" s="12"/>
      <c r="I35898" s="49"/>
    </row>
    <row r="35899" customHeight="1" spans="7:9">
      <c r="G35899" s="11"/>
      <c r="H35899" s="12"/>
      <c r="I35899" s="49"/>
    </row>
    <row r="35900" customHeight="1" spans="7:9">
      <c r="G35900" s="11"/>
      <c r="H35900" s="12"/>
      <c r="I35900" s="49"/>
    </row>
    <row r="35901" customHeight="1" spans="7:9">
      <c r="G35901" s="11"/>
      <c r="H35901" s="12"/>
      <c r="I35901" s="49"/>
    </row>
    <row r="35902" customHeight="1" spans="7:9">
      <c r="G35902" s="11"/>
      <c r="H35902" s="12"/>
      <c r="I35902" s="49"/>
    </row>
    <row r="35903" customHeight="1" spans="7:9">
      <c r="G35903" s="11"/>
      <c r="H35903" s="12"/>
      <c r="I35903" s="49"/>
    </row>
    <row r="35904" customHeight="1" spans="7:9">
      <c r="G35904" s="11"/>
      <c r="H35904" s="12"/>
      <c r="I35904" s="49"/>
    </row>
    <row r="35905" customHeight="1" spans="7:9">
      <c r="G35905" s="11"/>
      <c r="H35905" s="12"/>
      <c r="I35905" s="49"/>
    </row>
    <row r="35906" customHeight="1" spans="7:9">
      <c r="G35906" s="11"/>
      <c r="H35906" s="12"/>
      <c r="I35906" s="49"/>
    </row>
    <row r="35907" customHeight="1" spans="7:9">
      <c r="G35907" s="11"/>
      <c r="H35907" s="12"/>
      <c r="I35907" s="49"/>
    </row>
    <row r="35908" customHeight="1" spans="7:9">
      <c r="G35908" s="11"/>
      <c r="H35908" s="12"/>
      <c r="I35908" s="49"/>
    </row>
    <row r="35909" customHeight="1" spans="7:9">
      <c r="G35909" s="11"/>
      <c r="H35909" s="12"/>
      <c r="I35909" s="49"/>
    </row>
    <row r="35910" customHeight="1" spans="7:9">
      <c r="G35910" s="11"/>
      <c r="H35910" s="12"/>
      <c r="I35910" s="49"/>
    </row>
    <row r="35911" customHeight="1" spans="7:9">
      <c r="G35911" s="11"/>
      <c r="H35911" s="12"/>
      <c r="I35911" s="49"/>
    </row>
    <row r="35912" customHeight="1" spans="7:9">
      <c r="G35912" s="11"/>
      <c r="H35912" s="12"/>
      <c r="I35912" s="49"/>
    </row>
    <row r="35913" customHeight="1" spans="7:9">
      <c r="G35913" s="11"/>
      <c r="H35913" s="12"/>
      <c r="I35913" s="49"/>
    </row>
    <row r="35914" customHeight="1" spans="7:9">
      <c r="G35914" s="11"/>
      <c r="H35914" s="12"/>
      <c r="I35914" s="49"/>
    </row>
    <row r="35915" customHeight="1" spans="7:9">
      <c r="G35915" s="11"/>
      <c r="H35915" s="12"/>
      <c r="I35915" s="49"/>
    </row>
    <row r="35916" customHeight="1" spans="7:9">
      <c r="G35916" s="11"/>
      <c r="H35916" s="12"/>
      <c r="I35916" s="49"/>
    </row>
    <row r="35917" customHeight="1" spans="7:9">
      <c r="G35917" s="11"/>
      <c r="H35917" s="12"/>
      <c r="I35917" s="49"/>
    </row>
    <row r="35918" customHeight="1" spans="7:9">
      <c r="G35918" s="11"/>
      <c r="H35918" s="12"/>
      <c r="I35918" s="49"/>
    </row>
    <row r="35919" customHeight="1" spans="7:9">
      <c r="G35919" s="11"/>
      <c r="H35919" s="12"/>
      <c r="I35919" s="49"/>
    </row>
    <row r="35920" customHeight="1" spans="7:9">
      <c r="G35920" s="11"/>
      <c r="H35920" s="12"/>
      <c r="I35920" s="49"/>
    </row>
    <row r="35921" customHeight="1" spans="7:9">
      <c r="G35921" s="11"/>
      <c r="H35921" s="12"/>
      <c r="I35921" s="49"/>
    </row>
    <row r="35922" customHeight="1" spans="7:9">
      <c r="G35922" s="11"/>
      <c r="H35922" s="12"/>
      <c r="I35922" s="49"/>
    </row>
    <row r="35923" customHeight="1" spans="7:9">
      <c r="G35923" s="11"/>
      <c r="H35923" s="12"/>
      <c r="I35923" s="49"/>
    </row>
    <row r="35924" customHeight="1" spans="7:9">
      <c r="G35924" s="11"/>
      <c r="H35924" s="12"/>
      <c r="I35924" s="49"/>
    </row>
    <row r="35925" customHeight="1" spans="7:9">
      <c r="G35925" s="11"/>
      <c r="H35925" s="12"/>
      <c r="I35925" s="49"/>
    </row>
    <row r="35926" customHeight="1" spans="7:9">
      <c r="G35926" s="11"/>
      <c r="H35926" s="12"/>
      <c r="I35926" s="49"/>
    </row>
    <row r="35927" customHeight="1" spans="7:9">
      <c r="G35927" s="11"/>
      <c r="H35927" s="12"/>
      <c r="I35927" s="49"/>
    </row>
    <row r="35928" customHeight="1" spans="7:9">
      <c r="G35928" s="11"/>
      <c r="H35928" s="12"/>
      <c r="I35928" s="49"/>
    </row>
    <row r="35929" customHeight="1" spans="7:9">
      <c r="G35929" s="11"/>
      <c r="H35929" s="12"/>
      <c r="I35929" s="49"/>
    </row>
    <row r="35930" customHeight="1" spans="7:9">
      <c r="G35930" s="11"/>
      <c r="H35930" s="12"/>
      <c r="I35930" s="49"/>
    </row>
    <row r="35931" customHeight="1" spans="7:9">
      <c r="G35931" s="11"/>
      <c r="H35931" s="12"/>
      <c r="I35931" s="49"/>
    </row>
    <row r="35932" customHeight="1" spans="7:9">
      <c r="G35932" s="11"/>
      <c r="H35932" s="12"/>
      <c r="I35932" s="49"/>
    </row>
    <row r="35933" customHeight="1" spans="7:9">
      <c r="G35933" s="11"/>
      <c r="H35933" s="12"/>
      <c r="I35933" s="49"/>
    </row>
    <row r="35934" customHeight="1" spans="7:9">
      <c r="G35934" s="11"/>
      <c r="H35934" s="12"/>
      <c r="I35934" s="49"/>
    </row>
    <row r="35935" customHeight="1" spans="7:9">
      <c r="G35935" s="11"/>
      <c r="H35935" s="12"/>
      <c r="I35935" s="49"/>
    </row>
    <row r="35936" customHeight="1" spans="7:9">
      <c r="G35936" s="11"/>
      <c r="H35936" s="12"/>
      <c r="I35936" s="49"/>
    </row>
    <row r="35937" customHeight="1" spans="7:9">
      <c r="G35937" s="11"/>
      <c r="H35937" s="12"/>
      <c r="I35937" s="49"/>
    </row>
    <row r="35938" customHeight="1" spans="7:9">
      <c r="G35938" s="11"/>
      <c r="H35938" s="12"/>
      <c r="I35938" s="49"/>
    </row>
    <row r="35939" customHeight="1" spans="7:9">
      <c r="G35939" s="11"/>
      <c r="H35939" s="12"/>
      <c r="I35939" s="49"/>
    </row>
    <row r="35940" customHeight="1" spans="7:9">
      <c r="G35940" s="11"/>
      <c r="H35940" s="12"/>
      <c r="I35940" s="49"/>
    </row>
    <row r="35941" customHeight="1" spans="7:9">
      <c r="G35941" s="11"/>
      <c r="H35941" s="12"/>
      <c r="I35941" s="49"/>
    </row>
    <row r="35942" customHeight="1" spans="7:9">
      <c r="G35942" s="11"/>
      <c r="H35942" s="12"/>
      <c r="I35942" s="49"/>
    </row>
    <row r="35943" customHeight="1" spans="7:9">
      <c r="G35943" s="11"/>
      <c r="H35943" s="12"/>
      <c r="I35943" s="49"/>
    </row>
    <row r="35944" customHeight="1" spans="7:9">
      <c r="G35944" s="11"/>
      <c r="H35944" s="12"/>
      <c r="I35944" s="49"/>
    </row>
    <row r="35945" customHeight="1" spans="7:9">
      <c r="G35945" s="11"/>
      <c r="H35945" s="12"/>
      <c r="I35945" s="49"/>
    </row>
    <row r="35946" customHeight="1" spans="7:9">
      <c r="G35946" s="11"/>
      <c r="H35946" s="12"/>
      <c r="I35946" s="49"/>
    </row>
    <row r="35947" customHeight="1" spans="7:9">
      <c r="G35947" s="11"/>
      <c r="H35947" s="12"/>
      <c r="I35947" s="49"/>
    </row>
    <row r="35948" customHeight="1" spans="7:9">
      <c r="G35948" s="11"/>
      <c r="H35948" s="12"/>
      <c r="I35948" s="49"/>
    </row>
    <row r="35949" customHeight="1" spans="7:9">
      <c r="G35949" s="11"/>
      <c r="H35949" s="12"/>
      <c r="I35949" s="49"/>
    </row>
    <row r="35950" customHeight="1" spans="7:9">
      <c r="G35950" s="11"/>
      <c r="H35950" s="12"/>
      <c r="I35950" s="49"/>
    </row>
    <row r="35951" customHeight="1" spans="7:9">
      <c r="G35951" s="11"/>
      <c r="H35951" s="12"/>
      <c r="I35951" s="49"/>
    </row>
    <row r="35952" customHeight="1" spans="7:9">
      <c r="G35952" s="11"/>
      <c r="H35952" s="12"/>
      <c r="I35952" s="49"/>
    </row>
    <row r="35953" customHeight="1" spans="7:9">
      <c r="G35953" s="11"/>
      <c r="H35953" s="12"/>
      <c r="I35953" s="49"/>
    </row>
    <row r="35954" customHeight="1" spans="7:9">
      <c r="G35954" s="11"/>
      <c r="H35954" s="12"/>
      <c r="I35954" s="49"/>
    </row>
    <row r="35955" customHeight="1" spans="7:9">
      <c r="G35955" s="11"/>
      <c r="H35955" s="12"/>
      <c r="I35955" s="49"/>
    </row>
    <row r="35956" customHeight="1" spans="7:9">
      <c r="G35956" s="11"/>
      <c r="H35956" s="12"/>
      <c r="I35956" s="49"/>
    </row>
    <row r="35957" customHeight="1" spans="7:9">
      <c r="G35957" s="11"/>
      <c r="H35957" s="12"/>
      <c r="I35957" s="49"/>
    </row>
    <row r="35958" customHeight="1" spans="7:9">
      <c r="G35958" s="11"/>
      <c r="H35958" s="12"/>
      <c r="I35958" s="49"/>
    </row>
    <row r="35959" customHeight="1" spans="7:9">
      <c r="G35959" s="11"/>
      <c r="H35959" s="12"/>
      <c r="I35959" s="49"/>
    </row>
    <row r="35960" customHeight="1" spans="7:9">
      <c r="G35960" s="11"/>
      <c r="H35960" s="12"/>
      <c r="I35960" s="49"/>
    </row>
    <row r="35961" customHeight="1" spans="7:9">
      <c r="G35961" s="11"/>
      <c r="H35961" s="12"/>
      <c r="I35961" s="49"/>
    </row>
    <row r="35962" customHeight="1" spans="7:9">
      <c r="G35962" s="11"/>
      <c r="H35962" s="12"/>
      <c r="I35962" s="49"/>
    </row>
    <row r="35963" customHeight="1" spans="7:9">
      <c r="G35963" s="11"/>
      <c r="H35963" s="12"/>
      <c r="I35963" s="49"/>
    </row>
    <row r="35964" customHeight="1" spans="7:9">
      <c r="G35964" s="11"/>
      <c r="H35964" s="12"/>
      <c r="I35964" s="49"/>
    </row>
    <row r="35965" customHeight="1" spans="7:9">
      <c r="G35965" s="11"/>
      <c r="H35965" s="12"/>
      <c r="I35965" s="49"/>
    </row>
    <row r="35966" customHeight="1" spans="7:9">
      <c r="G35966" s="11"/>
      <c r="H35966" s="12"/>
      <c r="I35966" s="49"/>
    </row>
    <row r="35967" customHeight="1" spans="7:9">
      <c r="G35967" s="11"/>
      <c r="H35967" s="12"/>
      <c r="I35967" s="49"/>
    </row>
    <row r="35968" customHeight="1" spans="7:9">
      <c r="G35968" s="11"/>
      <c r="H35968" s="12"/>
      <c r="I35968" s="49"/>
    </row>
    <row r="35969" customHeight="1" spans="7:9">
      <c r="G35969" s="11"/>
      <c r="H35969" s="12"/>
      <c r="I35969" s="49"/>
    </row>
    <row r="35970" customHeight="1" spans="7:9">
      <c r="G35970" s="11"/>
      <c r="H35970" s="12"/>
      <c r="I35970" s="49"/>
    </row>
    <row r="35971" customHeight="1" spans="7:9">
      <c r="G35971" s="11"/>
      <c r="H35971" s="12"/>
      <c r="I35971" s="49"/>
    </row>
    <row r="35972" customHeight="1" spans="7:9">
      <c r="G35972" s="11"/>
      <c r="H35972" s="12"/>
      <c r="I35972" s="49"/>
    </row>
    <row r="35973" customHeight="1" spans="7:9">
      <c r="G35973" s="11"/>
      <c r="H35973" s="12"/>
      <c r="I35973" s="49"/>
    </row>
    <row r="35974" customHeight="1" spans="7:9">
      <c r="G35974" s="11"/>
      <c r="H35974" s="12"/>
      <c r="I35974" s="49"/>
    </row>
    <row r="35975" customHeight="1" spans="7:9">
      <c r="G35975" s="11"/>
      <c r="H35975" s="12"/>
      <c r="I35975" s="49"/>
    </row>
    <row r="35976" customHeight="1" spans="7:9">
      <c r="G35976" s="11"/>
      <c r="H35976" s="12"/>
      <c r="I35976" s="49"/>
    </row>
    <row r="35977" customHeight="1" spans="7:9">
      <c r="G35977" s="11"/>
      <c r="H35977" s="12"/>
      <c r="I35977" s="49"/>
    </row>
    <row r="35978" customHeight="1" spans="7:9">
      <c r="G35978" s="11"/>
      <c r="H35978" s="12"/>
      <c r="I35978" s="49"/>
    </row>
    <row r="35979" customHeight="1" spans="7:9">
      <c r="G35979" s="11"/>
      <c r="H35979" s="12"/>
      <c r="I35979" s="49"/>
    </row>
    <row r="35980" customHeight="1" spans="7:9">
      <c r="G35980" s="11"/>
      <c r="H35980" s="12"/>
      <c r="I35980" s="49"/>
    </row>
    <row r="35981" customHeight="1" spans="7:9">
      <c r="G35981" s="11"/>
      <c r="H35981" s="12"/>
      <c r="I35981" s="49"/>
    </row>
    <row r="35982" customHeight="1" spans="7:9">
      <c r="G35982" s="11"/>
      <c r="H35982" s="12"/>
      <c r="I35982" s="49"/>
    </row>
    <row r="35983" customHeight="1" spans="7:9">
      <c r="G35983" s="11"/>
      <c r="H35983" s="12"/>
      <c r="I35983" s="49"/>
    </row>
    <row r="35984" customHeight="1" spans="7:9">
      <c r="G35984" s="11"/>
      <c r="H35984" s="12"/>
      <c r="I35984" s="49"/>
    </row>
    <row r="35985" customHeight="1" spans="7:9">
      <c r="G35985" s="11"/>
      <c r="H35985" s="12"/>
      <c r="I35985" s="49"/>
    </row>
    <row r="35986" customHeight="1" spans="7:9">
      <c r="G35986" s="11"/>
      <c r="H35986" s="12"/>
      <c r="I35986" s="49"/>
    </row>
    <row r="35987" customHeight="1" spans="7:9">
      <c r="G35987" s="11"/>
      <c r="H35987" s="12"/>
      <c r="I35987" s="49"/>
    </row>
    <row r="35988" customHeight="1" spans="7:9">
      <c r="G35988" s="11"/>
      <c r="H35988" s="12"/>
      <c r="I35988" s="49"/>
    </row>
    <row r="35989" customHeight="1" spans="7:9">
      <c r="G35989" s="11"/>
      <c r="H35989" s="12"/>
      <c r="I35989" s="49"/>
    </row>
    <row r="35990" customHeight="1" spans="7:9">
      <c r="G35990" s="11"/>
      <c r="H35990" s="12"/>
      <c r="I35990" s="49"/>
    </row>
    <row r="35991" customHeight="1" spans="7:9">
      <c r="G35991" s="11"/>
      <c r="H35991" s="12"/>
      <c r="I35991" s="49"/>
    </row>
    <row r="35992" customHeight="1" spans="7:9">
      <c r="G35992" s="11"/>
      <c r="H35992" s="12"/>
      <c r="I35992" s="49"/>
    </row>
    <row r="35993" customHeight="1" spans="7:9">
      <c r="G35993" s="11"/>
      <c r="H35993" s="12"/>
      <c r="I35993" s="49"/>
    </row>
    <row r="35994" customHeight="1" spans="7:9">
      <c r="G35994" s="11"/>
      <c r="H35994" s="12"/>
      <c r="I35994" s="49"/>
    </row>
    <row r="35995" customHeight="1" spans="7:9">
      <c r="G35995" s="11"/>
      <c r="H35995" s="12"/>
      <c r="I35995" s="49"/>
    </row>
    <row r="35996" customHeight="1" spans="7:9">
      <c r="G35996" s="11"/>
      <c r="H35996" s="12"/>
      <c r="I35996" s="49"/>
    </row>
    <row r="35997" customHeight="1" spans="7:9">
      <c r="G35997" s="11"/>
      <c r="H35997" s="12"/>
      <c r="I35997" s="49"/>
    </row>
    <row r="35998" customHeight="1" spans="7:9">
      <c r="G35998" s="11"/>
      <c r="H35998" s="12"/>
      <c r="I35998" s="49"/>
    </row>
    <row r="35999" customHeight="1" spans="7:9">
      <c r="G35999" s="11"/>
      <c r="H35999" s="12"/>
      <c r="I35999" s="49"/>
    </row>
    <row r="36000" customHeight="1" spans="7:9">
      <c r="G36000" s="11"/>
      <c r="H36000" s="12"/>
      <c r="I36000" s="49"/>
    </row>
    <row r="36001" customHeight="1" spans="7:9">
      <c r="G36001" s="11"/>
      <c r="H36001" s="12"/>
      <c r="I36001" s="49"/>
    </row>
    <row r="36002" customHeight="1" spans="7:9">
      <c r="G36002" s="11"/>
      <c r="H36002" s="12"/>
      <c r="I36002" s="49"/>
    </row>
    <row r="36003" customHeight="1" spans="7:9">
      <c r="G36003" s="11"/>
      <c r="H36003" s="12"/>
      <c r="I36003" s="49"/>
    </row>
    <row r="36004" customHeight="1" spans="7:9">
      <c r="G36004" s="11"/>
      <c r="H36004" s="12"/>
      <c r="I36004" s="49"/>
    </row>
    <row r="36005" customHeight="1" spans="7:9">
      <c r="G36005" s="11"/>
      <c r="H36005" s="12"/>
      <c r="I36005" s="49"/>
    </row>
    <row r="36006" customHeight="1" spans="7:9">
      <c r="G36006" s="11"/>
      <c r="H36006" s="12"/>
      <c r="I36006" s="49"/>
    </row>
    <row r="36007" customHeight="1" spans="7:9">
      <c r="G36007" s="11"/>
      <c r="H36007" s="12"/>
      <c r="I36007" s="49"/>
    </row>
    <row r="36008" customHeight="1" spans="7:9">
      <c r="G36008" s="11"/>
      <c r="H36008" s="12"/>
      <c r="I36008" s="49"/>
    </row>
    <row r="36009" customHeight="1" spans="7:9">
      <c r="G36009" s="11"/>
      <c r="H36009" s="12"/>
      <c r="I36009" s="49"/>
    </row>
    <row r="36010" customHeight="1" spans="7:9">
      <c r="G36010" s="11"/>
      <c r="H36010" s="12"/>
      <c r="I36010" s="49"/>
    </row>
    <row r="36011" customHeight="1" spans="7:9">
      <c r="G36011" s="11"/>
      <c r="H36011" s="12"/>
      <c r="I36011" s="49"/>
    </row>
    <row r="36012" customHeight="1" spans="7:9">
      <c r="G36012" s="11"/>
      <c r="H36012" s="12"/>
      <c r="I36012" s="49"/>
    </row>
    <row r="36013" customHeight="1" spans="7:9">
      <c r="G36013" s="11"/>
      <c r="H36013" s="12"/>
      <c r="I36013" s="49"/>
    </row>
    <row r="36014" customHeight="1" spans="7:9">
      <c r="G36014" s="11"/>
      <c r="H36014" s="12"/>
      <c r="I36014" s="49"/>
    </row>
    <row r="36015" customHeight="1" spans="7:9">
      <c r="G36015" s="11"/>
      <c r="H36015" s="12"/>
      <c r="I36015" s="49"/>
    </row>
    <row r="36016" customHeight="1" spans="7:9">
      <c r="G36016" s="11"/>
      <c r="H36016" s="12"/>
      <c r="I36016" s="49"/>
    </row>
    <row r="36017" customHeight="1" spans="7:9">
      <c r="G36017" s="11"/>
      <c r="H36017" s="12"/>
      <c r="I36017" s="49"/>
    </row>
    <row r="36018" customHeight="1" spans="7:9">
      <c r="G36018" s="11"/>
      <c r="H36018" s="12"/>
      <c r="I36018" s="49"/>
    </row>
    <row r="36019" customHeight="1" spans="7:9">
      <c r="G36019" s="11"/>
      <c r="H36019" s="12"/>
      <c r="I36019" s="49"/>
    </row>
    <row r="36020" customHeight="1" spans="7:9">
      <c r="G36020" s="11"/>
      <c r="H36020" s="12"/>
      <c r="I36020" s="49"/>
    </row>
    <row r="36021" customHeight="1" spans="7:9">
      <c r="G36021" s="11"/>
      <c r="H36021" s="12"/>
      <c r="I36021" s="49"/>
    </row>
    <row r="36022" customHeight="1" spans="7:9">
      <c r="G36022" s="11"/>
      <c r="H36022" s="12"/>
      <c r="I36022" s="49"/>
    </row>
    <row r="36023" customHeight="1" spans="7:9">
      <c r="G36023" s="11"/>
      <c r="H36023" s="12"/>
      <c r="I36023" s="49"/>
    </row>
    <row r="36024" customHeight="1" spans="7:9">
      <c r="G36024" s="11"/>
      <c r="H36024" s="12"/>
      <c r="I36024" s="49"/>
    </row>
    <row r="36025" customHeight="1" spans="7:9">
      <c r="G36025" s="11"/>
      <c r="H36025" s="12"/>
      <c r="I36025" s="49"/>
    </row>
    <row r="36026" customHeight="1" spans="7:9">
      <c r="G36026" s="11"/>
      <c r="H36026" s="12"/>
      <c r="I36026" s="49"/>
    </row>
    <row r="36027" customHeight="1" spans="7:9">
      <c r="G36027" s="11"/>
      <c r="H36027" s="12"/>
      <c r="I36027" s="49"/>
    </row>
    <row r="36028" customHeight="1" spans="7:9">
      <c r="G36028" s="11"/>
      <c r="H36028" s="12"/>
      <c r="I36028" s="49"/>
    </row>
    <row r="36029" customHeight="1" spans="7:9">
      <c r="G36029" s="11"/>
      <c r="H36029" s="12"/>
      <c r="I36029" s="49"/>
    </row>
    <row r="36030" customHeight="1" spans="7:9">
      <c r="G36030" s="11"/>
      <c r="H36030" s="12"/>
      <c r="I36030" s="49"/>
    </row>
    <row r="36031" customHeight="1" spans="7:9">
      <c r="G36031" s="11"/>
      <c r="H36031" s="12"/>
      <c r="I36031" s="49"/>
    </row>
    <row r="36032" customHeight="1" spans="7:9">
      <c r="G36032" s="11"/>
      <c r="H36032" s="12"/>
      <c r="I36032" s="49"/>
    </row>
    <row r="36033" customHeight="1" spans="7:9">
      <c r="G36033" s="11"/>
      <c r="H36033" s="12"/>
      <c r="I36033" s="49"/>
    </row>
    <row r="36034" customHeight="1" spans="7:9">
      <c r="G36034" s="11"/>
      <c r="H36034" s="12"/>
      <c r="I36034" s="49"/>
    </row>
    <row r="36035" customHeight="1" spans="7:9">
      <c r="G36035" s="11"/>
      <c r="H36035" s="12"/>
      <c r="I36035" s="49"/>
    </row>
    <row r="36036" customHeight="1" spans="7:9">
      <c r="G36036" s="11"/>
      <c r="H36036" s="12"/>
      <c r="I36036" s="49"/>
    </row>
    <row r="36037" customHeight="1" spans="7:9">
      <c r="G36037" s="11"/>
      <c r="H36037" s="12"/>
      <c r="I36037" s="49"/>
    </row>
    <row r="36038" customHeight="1" spans="7:9">
      <c r="G36038" s="11"/>
      <c r="H36038" s="12"/>
      <c r="I36038" s="49"/>
    </row>
    <row r="36039" customHeight="1" spans="7:9">
      <c r="G36039" s="11"/>
      <c r="H36039" s="12"/>
      <c r="I36039" s="49"/>
    </row>
    <row r="36040" customHeight="1" spans="7:9">
      <c r="G36040" s="11"/>
      <c r="H36040" s="12"/>
      <c r="I36040" s="49"/>
    </row>
    <row r="36041" customHeight="1" spans="7:9">
      <c r="G36041" s="11"/>
      <c r="H36041" s="12"/>
      <c r="I36041" s="49"/>
    </row>
    <row r="36042" customHeight="1" spans="7:9">
      <c r="G36042" s="11"/>
      <c r="H36042" s="12"/>
      <c r="I36042" s="49"/>
    </row>
    <row r="36043" customHeight="1" spans="7:9">
      <c r="G36043" s="11"/>
      <c r="H36043" s="12"/>
      <c r="I36043" s="49"/>
    </row>
    <row r="36044" customHeight="1" spans="7:9">
      <c r="G36044" s="11"/>
      <c r="H36044" s="12"/>
      <c r="I36044" s="49"/>
    </row>
    <row r="36045" customHeight="1" spans="7:9">
      <c r="G36045" s="11"/>
      <c r="H36045" s="12"/>
      <c r="I36045" s="49"/>
    </row>
    <row r="36046" customHeight="1" spans="7:9">
      <c r="G36046" s="11"/>
      <c r="H36046" s="12"/>
      <c r="I36046" s="49"/>
    </row>
    <row r="36047" customHeight="1" spans="7:9">
      <c r="G36047" s="11"/>
      <c r="H36047" s="12"/>
      <c r="I36047" s="49"/>
    </row>
    <row r="36048" customHeight="1" spans="7:9">
      <c r="G36048" s="11"/>
      <c r="H36048" s="12"/>
      <c r="I36048" s="49"/>
    </row>
    <row r="36049" customHeight="1" spans="7:9">
      <c r="G36049" s="11"/>
      <c r="H36049" s="12"/>
      <c r="I36049" s="49"/>
    </row>
    <row r="36050" customHeight="1" spans="7:9">
      <c r="G36050" s="11"/>
      <c r="H36050" s="12"/>
      <c r="I36050" s="49"/>
    </row>
    <row r="36051" customHeight="1" spans="7:9">
      <c r="G36051" s="11"/>
      <c r="H36051" s="12"/>
      <c r="I36051" s="49"/>
    </row>
    <row r="36052" customHeight="1" spans="7:9">
      <c r="G36052" s="11"/>
      <c r="H36052" s="12"/>
      <c r="I36052" s="49"/>
    </row>
    <row r="36053" customHeight="1" spans="7:9">
      <c r="G36053" s="11"/>
      <c r="H36053" s="12"/>
      <c r="I36053" s="49"/>
    </row>
    <row r="36054" customHeight="1" spans="7:9">
      <c r="G36054" s="11"/>
      <c r="H36054" s="12"/>
      <c r="I36054" s="49"/>
    </row>
    <row r="36055" customHeight="1" spans="7:9">
      <c r="G36055" s="11"/>
      <c r="H36055" s="12"/>
      <c r="I36055" s="49"/>
    </row>
    <row r="36056" customHeight="1" spans="7:9">
      <c r="G36056" s="11"/>
      <c r="H36056" s="12"/>
      <c r="I36056" s="49"/>
    </row>
    <row r="36057" customHeight="1" spans="7:9">
      <c r="G36057" s="11"/>
      <c r="H36057" s="12"/>
      <c r="I36057" s="49"/>
    </row>
    <row r="36058" customHeight="1" spans="7:9">
      <c r="G36058" s="11"/>
      <c r="H36058" s="12"/>
      <c r="I36058" s="49"/>
    </row>
    <row r="36059" customHeight="1" spans="7:9">
      <c r="G36059" s="11"/>
      <c r="H36059" s="12"/>
      <c r="I36059" s="49"/>
    </row>
    <row r="36060" customHeight="1" spans="7:9">
      <c r="G36060" s="11"/>
      <c r="H36060" s="12"/>
      <c r="I36060" s="49"/>
    </row>
    <row r="36061" customHeight="1" spans="7:9">
      <c r="G36061" s="11"/>
      <c r="H36061" s="12"/>
      <c r="I36061" s="49"/>
    </row>
    <row r="36062" customHeight="1" spans="7:9">
      <c r="G36062" s="11"/>
      <c r="H36062" s="12"/>
      <c r="I36062" s="49"/>
    </row>
    <row r="36063" customHeight="1" spans="7:9">
      <c r="G36063" s="11"/>
      <c r="H36063" s="12"/>
      <c r="I36063" s="49"/>
    </row>
    <row r="36064" customHeight="1" spans="7:9">
      <c r="G36064" s="11"/>
      <c r="H36064" s="12"/>
      <c r="I36064" s="49"/>
    </row>
    <row r="36065" customHeight="1" spans="7:9">
      <c r="G36065" s="11"/>
      <c r="H36065" s="12"/>
      <c r="I36065" s="49"/>
    </row>
    <row r="36066" customHeight="1" spans="7:9">
      <c r="G36066" s="11"/>
      <c r="H36066" s="12"/>
      <c r="I36066" s="49"/>
    </row>
    <row r="36067" customHeight="1" spans="7:9">
      <c r="G36067" s="11"/>
      <c r="H36067" s="12"/>
      <c r="I36067" s="49"/>
    </row>
    <row r="36068" customHeight="1" spans="7:9">
      <c r="G36068" s="11"/>
      <c r="H36068" s="12"/>
      <c r="I36068" s="49"/>
    </row>
    <row r="36069" customHeight="1" spans="7:9">
      <c r="G36069" s="11"/>
      <c r="H36069" s="12"/>
      <c r="I36069" s="49"/>
    </row>
    <row r="36070" customHeight="1" spans="7:9">
      <c r="G36070" s="11"/>
      <c r="H36070" s="12"/>
      <c r="I36070" s="49"/>
    </row>
    <row r="36071" customHeight="1" spans="7:9">
      <c r="G36071" s="11"/>
      <c r="H36071" s="12"/>
      <c r="I36071" s="49"/>
    </row>
    <row r="36072" customHeight="1" spans="7:9">
      <c r="G36072" s="11"/>
      <c r="H36072" s="12"/>
      <c r="I36072" s="49"/>
    </row>
    <row r="36073" customHeight="1" spans="7:9">
      <c r="G36073" s="11"/>
      <c r="H36073" s="12"/>
      <c r="I36073" s="49"/>
    </row>
    <row r="36074" customHeight="1" spans="7:9">
      <c r="G36074" s="11"/>
      <c r="H36074" s="12"/>
      <c r="I36074" s="49"/>
    </row>
    <row r="36075" customHeight="1" spans="7:9">
      <c r="G36075" s="11"/>
      <c r="H36075" s="12"/>
      <c r="I36075" s="49"/>
    </row>
    <row r="36076" customHeight="1" spans="7:9">
      <c r="G36076" s="11"/>
      <c r="H36076" s="12"/>
      <c r="I36076" s="49"/>
    </row>
    <row r="36077" customHeight="1" spans="7:9">
      <c r="G36077" s="11"/>
      <c r="H36077" s="12"/>
      <c r="I36077" s="49"/>
    </row>
    <row r="36078" customHeight="1" spans="7:9">
      <c r="G36078" s="11"/>
      <c r="H36078" s="12"/>
      <c r="I36078" s="49"/>
    </row>
    <row r="36079" customHeight="1" spans="7:9">
      <c r="G36079" s="11"/>
      <c r="H36079" s="12"/>
      <c r="I36079" s="49"/>
    </row>
    <row r="36080" customHeight="1" spans="7:9">
      <c r="G36080" s="11"/>
      <c r="H36080" s="12"/>
      <c r="I36080" s="49"/>
    </row>
    <row r="36081" customHeight="1" spans="7:9">
      <c r="G36081" s="11"/>
      <c r="H36081" s="12"/>
      <c r="I36081" s="49"/>
    </row>
    <row r="36082" customHeight="1" spans="7:9">
      <c r="G36082" s="11"/>
      <c r="H36082" s="12"/>
      <c r="I36082" s="49"/>
    </row>
    <row r="36083" customHeight="1" spans="7:9">
      <c r="G36083" s="11"/>
      <c r="H36083" s="12"/>
      <c r="I36083" s="49"/>
    </row>
    <row r="36084" customHeight="1" spans="7:9">
      <c r="G36084" s="11"/>
      <c r="H36084" s="12"/>
      <c r="I36084" s="49"/>
    </row>
    <row r="36085" customHeight="1" spans="7:9">
      <c r="G36085" s="11"/>
      <c r="H36085" s="12"/>
      <c r="I36085" s="49"/>
    </row>
    <row r="36086" customHeight="1" spans="7:9">
      <c r="G36086" s="11"/>
      <c r="H36086" s="12"/>
      <c r="I36086" s="49"/>
    </row>
    <row r="36087" customHeight="1" spans="7:9">
      <c r="G36087" s="11"/>
      <c r="H36087" s="12"/>
      <c r="I36087" s="49"/>
    </row>
    <row r="36088" customHeight="1" spans="7:9">
      <c r="G36088" s="11"/>
      <c r="H36088" s="12"/>
      <c r="I36088" s="49"/>
    </row>
    <row r="36089" customHeight="1" spans="7:9">
      <c r="G36089" s="11"/>
      <c r="H36089" s="12"/>
      <c r="I36089" s="49"/>
    </row>
    <row r="36090" customHeight="1" spans="7:9">
      <c r="G36090" s="11"/>
      <c r="H36090" s="12"/>
      <c r="I36090" s="49"/>
    </row>
    <row r="36091" customHeight="1" spans="7:9">
      <c r="G36091" s="11"/>
      <c r="H36091" s="12"/>
      <c r="I36091" s="49"/>
    </row>
    <row r="36092" customHeight="1" spans="7:9">
      <c r="G36092" s="11"/>
      <c r="H36092" s="12"/>
      <c r="I36092" s="49"/>
    </row>
    <row r="36093" customHeight="1" spans="7:9">
      <c r="G36093" s="11"/>
      <c r="H36093" s="12"/>
      <c r="I36093" s="49"/>
    </row>
    <row r="36094" customHeight="1" spans="7:9">
      <c r="G36094" s="11"/>
      <c r="H36094" s="12"/>
      <c r="I36094" s="49"/>
    </row>
    <row r="36095" customHeight="1" spans="7:9">
      <c r="G36095" s="11"/>
      <c r="H36095" s="12"/>
      <c r="I36095" s="49"/>
    </row>
    <row r="36096" customHeight="1" spans="7:9">
      <c r="G36096" s="11"/>
      <c r="H36096" s="12"/>
      <c r="I36096" s="49"/>
    </row>
    <row r="36097" customHeight="1" spans="7:9">
      <c r="G36097" s="11"/>
      <c r="H36097" s="12"/>
      <c r="I36097" s="49"/>
    </row>
    <row r="36098" customHeight="1" spans="7:9">
      <c r="G36098" s="11"/>
      <c r="H36098" s="12"/>
      <c r="I36098" s="49"/>
    </row>
    <row r="36099" customHeight="1" spans="7:9">
      <c r="G36099" s="11"/>
      <c r="H36099" s="12"/>
      <c r="I36099" s="49"/>
    </row>
    <row r="36100" customHeight="1" spans="7:9">
      <c r="G36100" s="11"/>
      <c r="H36100" s="12"/>
      <c r="I36100" s="49"/>
    </row>
    <row r="36101" customHeight="1" spans="7:9">
      <c r="G36101" s="11"/>
      <c r="H36101" s="12"/>
      <c r="I36101" s="49"/>
    </row>
    <row r="36102" customHeight="1" spans="7:9">
      <c r="G36102" s="11"/>
      <c r="H36102" s="12"/>
      <c r="I36102" s="49"/>
    </row>
    <row r="36103" customHeight="1" spans="7:9">
      <c r="G36103" s="11"/>
      <c r="H36103" s="12"/>
      <c r="I36103" s="49"/>
    </row>
    <row r="36104" customHeight="1" spans="7:9">
      <c r="G36104" s="11"/>
      <c r="H36104" s="12"/>
      <c r="I36104" s="49"/>
    </row>
    <row r="36105" customHeight="1" spans="7:9">
      <c r="G36105" s="11"/>
      <c r="H36105" s="12"/>
      <c r="I36105" s="49"/>
    </row>
    <row r="36106" customHeight="1" spans="7:9">
      <c r="G36106" s="11"/>
      <c r="H36106" s="12"/>
      <c r="I36106" s="49"/>
    </row>
    <row r="36107" customHeight="1" spans="7:9">
      <c r="G36107" s="11"/>
      <c r="H36107" s="12"/>
      <c r="I36107" s="49"/>
    </row>
    <row r="36108" customHeight="1" spans="7:9">
      <c r="G36108" s="11"/>
      <c r="H36108" s="12"/>
      <c r="I36108" s="49"/>
    </row>
    <row r="36109" customHeight="1" spans="7:9">
      <c r="G36109" s="11"/>
      <c r="H36109" s="12"/>
      <c r="I36109" s="49"/>
    </row>
    <row r="36110" customHeight="1" spans="7:9">
      <c r="G36110" s="11"/>
      <c r="H36110" s="12"/>
      <c r="I36110" s="49"/>
    </row>
    <row r="36111" customHeight="1" spans="7:9">
      <c r="G36111" s="11"/>
      <c r="H36111" s="12"/>
      <c r="I36111" s="49"/>
    </row>
    <row r="36112" customHeight="1" spans="7:9">
      <c r="G36112" s="11"/>
      <c r="H36112" s="12"/>
      <c r="I36112" s="49"/>
    </row>
    <row r="36113" customHeight="1" spans="7:9">
      <c r="G36113" s="11"/>
      <c r="H36113" s="12"/>
      <c r="I36113" s="49"/>
    </row>
    <row r="36114" customHeight="1" spans="7:9">
      <c r="G36114" s="11"/>
      <c r="H36114" s="12"/>
      <c r="I36114" s="49"/>
    </row>
    <row r="36115" customHeight="1" spans="7:9">
      <c r="G36115" s="11"/>
      <c r="H36115" s="12"/>
      <c r="I36115" s="49"/>
    </row>
    <row r="36116" customHeight="1" spans="7:9">
      <c r="G36116" s="11"/>
      <c r="H36116" s="12"/>
      <c r="I36116" s="49"/>
    </row>
    <row r="36117" customHeight="1" spans="7:9">
      <c r="G36117" s="11"/>
      <c r="H36117" s="12"/>
      <c r="I36117" s="49"/>
    </row>
    <row r="36118" customHeight="1" spans="7:9">
      <c r="G36118" s="11"/>
      <c r="H36118" s="12"/>
      <c r="I36118" s="49"/>
    </row>
    <row r="36119" customHeight="1" spans="7:9">
      <c r="G36119" s="11"/>
      <c r="H36119" s="12"/>
      <c r="I36119" s="49"/>
    </row>
    <row r="36120" customHeight="1" spans="7:9">
      <c r="G36120" s="11"/>
      <c r="H36120" s="12"/>
      <c r="I36120" s="49"/>
    </row>
    <row r="36121" customHeight="1" spans="7:9">
      <c r="G36121" s="11"/>
      <c r="H36121" s="12"/>
      <c r="I36121" s="49"/>
    </row>
    <row r="36122" customHeight="1" spans="7:9">
      <c r="G36122" s="11"/>
      <c r="H36122" s="12"/>
      <c r="I36122" s="49"/>
    </row>
    <row r="36123" customHeight="1" spans="7:9">
      <c r="G36123" s="11"/>
      <c r="H36123" s="12"/>
      <c r="I36123" s="49"/>
    </row>
    <row r="36124" customHeight="1" spans="7:9">
      <c r="G36124" s="11"/>
      <c r="H36124" s="12"/>
      <c r="I36124" s="49"/>
    </row>
    <row r="36125" customHeight="1" spans="7:9">
      <c r="G36125" s="11"/>
      <c r="H36125" s="12"/>
      <c r="I36125" s="49"/>
    </row>
    <row r="36126" customHeight="1" spans="7:9">
      <c r="G36126" s="11"/>
      <c r="H36126" s="12"/>
      <c r="I36126" s="49"/>
    </row>
    <row r="36127" customHeight="1" spans="7:9">
      <c r="G36127" s="11"/>
      <c r="H36127" s="12"/>
      <c r="I36127" s="49"/>
    </row>
    <row r="36128" customHeight="1" spans="7:9">
      <c r="G36128" s="11"/>
      <c r="H36128" s="12"/>
      <c r="I36128" s="49"/>
    </row>
    <row r="36129" customHeight="1" spans="7:9">
      <c r="G36129" s="11"/>
      <c r="H36129" s="12"/>
      <c r="I36129" s="49"/>
    </row>
    <row r="36130" customHeight="1" spans="7:9">
      <c r="G36130" s="11"/>
      <c r="H36130" s="12"/>
      <c r="I36130" s="49"/>
    </row>
    <row r="36131" customHeight="1" spans="7:9">
      <c r="G36131" s="11"/>
      <c r="H36131" s="12"/>
      <c r="I36131" s="49"/>
    </row>
    <row r="36132" customHeight="1" spans="7:9">
      <c r="G36132" s="11"/>
      <c r="H36132" s="12"/>
      <c r="I36132" s="49"/>
    </row>
    <row r="36133" customHeight="1" spans="7:9">
      <c r="G36133" s="11"/>
      <c r="H36133" s="12"/>
      <c r="I36133" s="49"/>
    </row>
    <row r="36134" customHeight="1" spans="7:9">
      <c r="G36134" s="11"/>
      <c r="H36134" s="12"/>
      <c r="I36134" s="49"/>
    </row>
    <row r="36135" customHeight="1" spans="7:9">
      <c r="G36135" s="11"/>
      <c r="H36135" s="12"/>
      <c r="I36135" s="49"/>
    </row>
    <row r="36136" customHeight="1" spans="7:9">
      <c r="G36136" s="11"/>
      <c r="H36136" s="12"/>
      <c r="I36136" s="49"/>
    </row>
    <row r="36137" customHeight="1" spans="7:9">
      <c r="G36137" s="11"/>
      <c r="H36137" s="12"/>
      <c r="I36137" s="49"/>
    </row>
    <row r="36138" customHeight="1" spans="7:9">
      <c r="G36138" s="11"/>
      <c r="H36138" s="12"/>
      <c r="I36138" s="49"/>
    </row>
    <row r="36139" customHeight="1" spans="7:9">
      <c r="G36139" s="11"/>
      <c r="H36139" s="12"/>
      <c r="I36139" s="49"/>
    </row>
    <row r="36140" customHeight="1" spans="7:9">
      <c r="G36140" s="11"/>
      <c r="H36140" s="12"/>
      <c r="I36140" s="49"/>
    </row>
    <row r="36141" customHeight="1" spans="7:9">
      <c r="G36141" s="11"/>
      <c r="H36141" s="12"/>
      <c r="I36141" s="49"/>
    </row>
    <row r="36142" customHeight="1" spans="7:9">
      <c r="G36142" s="11"/>
      <c r="H36142" s="12"/>
      <c r="I36142" s="49"/>
    </row>
    <row r="36143" customHeight="1" spans="7:9">
      <c r="G36143" s="11"/>
      <c r="H36143" s="12"/>
      <c r="I36143" s="49"/>
    </row>
    <row r="36144" customHeight="1" spans="7:9">
      <c r="G36144" s="11"/>
      <c r="H36144" s="12"/>
      <c r="I36144" s="49"/>
    </row>
    <row r="36145" customHeight="1" spans="7:9">
      <c r="G36145" s="11"/>
      <c r="H36145" s="12"/>
      <c r="I36145" s="49"/>
    </row>
    <row r="36146" customHeight="1" spans="7:9">
      <c r="G36146" s="11"/>
      <c r="H36146" s="12"/>
      <c r="I36146" s="49"/>
    </row>
    <row r="36147" customHeight="1" spans="7:9">
      <c r="G36147" s="11"/>
      <c r="H36147" s="12"/>
      <c r="I36147" s="49"/>
    </row>
    <row r="36148" customHeight="1" spans="7:9">
      <c r="G36148" s="11"/>
      <c r="H36148" s="12"/>
      <c r="I36148" s="49"/>
    </row>
    <row r="36149" customHeight="1" spans="7:9">
      <c r="G36149" s="11"/>
      <c r="H36149" s="12"/>
      <c r="I36149" s="49"/>
    </row>
    <row r="36150" customHeight="1" spans="7:9">
      <c r="G36150" s="11"/>
      <c r="H36150" s="12"/>
      <c r="I36150" s="49"/>
    </row>
    <row r="36151" customHeight="1" spans="7:9">
      <c r="G36151" s="11"/>
      <c r="H36151" s="12"/>
      <c r="I36151" s="49"/>
    </row>
    <row r="36152" customHeight="1" spans="7:9">
      <c r="G36152" s="11"/>
      <c r="H36152" s="12"/>
      <c r="I36152" s="49"/>
    </row>
    <row r="36153" customHeight="1" spans="7:9">
      <c r="G36153" s="11"/>
      <c r="H36153" s="12"/>
      <c r="I36153" s="49"/>
    </row>
    <row r="36154" customHeight="1" spans="7:9">
      <c r="G36154" s="11"/>
      <c r="H36154" s="12"/>
      <c r="I36154" s="49"/>
    </row>
    <row r="36155" customHeight="1" spans="7:9">
      <c r="G36155" s="11"/>
      <c r="H36155" s="12"/>
      <c r="I36155" s="49"/>
    </row>
    <row r="36156" customHeight="1" spans="7:9">
      <c r="G36156" s="11"/>
      <c r="H36156" s="12"/>
      <c r="I36156" s="49"/>
    </row>
    <row r="36157" customHeight="1" spans="7:9">
      <c r="G36157" s="11"/>
      <c r="H36157" s="12"/>
      <c r="I36157" s="49"/>
    </row>
    <row r="36158" customHeight="1" spans="7:9">
      <c r="G36158" s="11"/>
      <c r="H36158" s="12"/>
      <c r="I36158" s="49"/>
    </row>
    <row r="36159" customHeight="1" spans="7:9">
      <c r="G36159" s="11"/>
      <c r="H36159" s="12"/>
      <c r="I36159" s="49"/>
    </row>
    <row r="36160" customHeight="1" spans="7:9">
      <c r="G36160" s="11"/>
      <c r="H36160" s="12"/>
      <c r="I36160" s="49"/>
    </row>
    <row r="36161" customHeight="1" spans="7:9">
      <c r="G36161" s="11"/>
      <c r="H36161" s="12"/>
      <c r="I36161" s="49"/>
    </row>
    <row r="36162" customHeight="1" spans="7:9">
      <c r="G36162" s="11"/>
      <c r="H36162" s="12"/>
      <c r="I36162" s="49"/>
    </row>
    <row r="36163" customHeight="1" spans="7:9">
      <c r="G36163" s="11"/>
      <c r="H36163" s="12"/>
      <c r="I36163" s="49"/>
    </row>
    <row r="36164" customHeight="1" spans="7:9">
      <c r="G36164" s="11"/>
      <c r="H36164" s="12"/>
      <c r="I36164" s="49"/>
    </row>
    <row r="36165" customHeight="1" spans="7:9">
      <c r="G36165" s="11"/>
      <c r="H36165" s="12"/>
      <c r="I36165" s="49"/>
    </row>
    <row r="36166" customHeight="1" spans="7:9">
      <c r="G36166" s="11"/>
      <c r="H36166" s="12"/>
      <c r="I36166" s="49"/>
    </row>
    <row r="36167" customHeight="1" spans="7:9">
      <c r="G36167" s="11"/>
      <c r="H36167" s="12"/>
      <c r="I36167" s="49"/>
    </row>
    <row r="36168" customHeight="1" spans="7:9">
      <c r="G36168" s="11"/>
      <c r="H36168" s="12"/>
      <c r="I36168" s="49"/>
    </row>
    <row r="36169" customHeight="1" spans="7:9">
      <c r="G36169" s="11"/>
      <c r="H36169" s="12"/>
      <c r="I36169" s="49"/>
    </row>
    <row r="36170" customHeight="1" spans="7:9">
      <c r="G36170" s="11"/>
      <c r="H36170" s="12"/>
      <c r="I36170" s="49"/>
    </row>
    <row r="36171" customHeight="1" spans="7:9">
      <c r="G36171" s="11"/>
      <c r="H36171" s="12"/>
      <c r="I36171" s="49"/>
    </row>
    <row r="36172" customHeight="1" spans="7:9">
      <c r="G36172" s="11"/>
      <c r="H36172" s="12"/>
      <c r="I36172" s="49"/>
    </row>
    <row r="36173" customHeight="1" spans="7:9">
      <c r="G36173" s="11"/>
      <c r="H36173" s="12"/>
      <c r="I36173" s="49"/>
    </row>
    <row r="36174" customHeight="1" spans="7:9">
      <c r="G36174" s="11"/>
      <c r="H36174" s="12"/>
      <c r="I36174" s="49"/>
    </row>
    <row r="36175" customHeight="1" spans="7:9">
      <c r="G36175" s="11"/>
      <c r="H36175" s="12"/>
      <c r="I36175" s="49"/>
    </row>
    <row r="36176" customHeight="1" spans="7:9">
      <c r="G36176" s="11"/>
      <c r="H36176" s="12"/>
      <c r="I36176" s="49"/>
    </row>
    <row r="36177" customHeight="1" spans="7:9">
      <c r="G36177" s="11"/>
      <c r="H36177" s="12"/>
      <c r="I36177" s="49"/>
    </row>
    <row r="36178" customHeight="1" spans="7:9">
      <c r="G36178" s="11"/>
      <c r="H36178" s="12"/>
      <c r="I36178" s="49"/>
    </row>
    <row r="36179" customHeight="1" spans="7:9">
      <c r="G36179" s="11"/>
      <c r="H36179" s="12"/>
      <c r="I36179" s="49"/>
    </row>
    <row r="36180" customHeight="1" spans="7:9">
      <c r="G36180" s="11"/>
      <c r="H36180" s="12"/>
      <c r="I36180" s="49"/>
    </row>
    <row r="36181" customHeight="1" spans="7:9">
      <c r="G36181" s="11"/>
      <c r="H36181" s="12"/>
      <c r="I36181" s="49"/>
    </row>
    <row r="36182" customHeight="1" spans="7:9">
      <c r="G36182" s="11"/>
      <c r="H36182" s="12"/>
      <c r="I36182" s="49"/>
    </row>
    <row r="36183" customHeight="1" spans="7:9">
      <c r="G36183" s="11"/>
      <c r="H36183" s="12"/>
      <c r="I36183" s="49"/>
    </row>
    <row r="36184" customHeight="1" spans="7:9">
      <c r="G36184" s="11"/>
      <c r="H36184" s="12"/>
      <c r="I36184" s="49"/>
    </row>
    <row r="36185" customHeight="1" spans="7:9">
      <c r="G36185" s="11"/>
      <c r="H36185" s="12"/>
      <c r="I36185" s="49"/>
    </row>
    <row r="36186" customHeight="1" spans="7:9">
      <c r="G36186" s="11"/>
      <c r="H36186" s="12"/>
      <c r="I36186" s="49"/>
    </row>
    <row r="36187" customHeight="1" spans="7:9">
      <c r="G36187" s="11"/>
      <c r="H36187" s="12"/>
      <c r="I36187" s="49"/>
    </row>
    <row r="36188" customHeight="1" spans="7:9">
      <c r="G36188" s="11"/>
      <c r="H36188" s="12"/>
      <c r="I36188" s="49"/>
    </row>
    <row r="36189" customHeight="1" spans="7:9">
      <c r="G36189" s="11"/>
      <c r="H36189" s="12"/>
      <c r="I36189" s="49"/>
    </row>
    <row r="36190" customHeight="1" spans="7:9">
      <c r="G36190" s="11"/>
      <c r="H36190" s="12"/>
      <c r="I36190" s="49"/>
    </row>
    <row r="36191" customHeight="1" spans="7:9">
      <c r="G36191" s="11"/>
      <c r="H36191" s="12"/>
      <c r="I36191" s="49"/>
    </row>
    <row r="36192" customHeight="1" spans="7:9">
      <c r="G36192" s="11"/>
      <c r="H36192" s="12"/>
      <c r="I36192" s="49"/>
    </row>
    <row r="36193" customHeight="1" spans="7:9">
      <c r="G36193" s="11"/>
      <c r="H36193" s="12"/>
      <c r="I36193" s="49"/>
    </row>
    <row r="36194" customHeight="1" spans="7:9">
      <c r="G36194" s="11"/>
      <c r="H36194" s="12"/>
      <c r="I36194" s="49"/>
    </row>
    <row r="36195" customHeight="1" spans="7:9">
      <c r="G36195" s="11"/>
      <c r="H36195" s="12"/>
      <c r="I36195" s="49"/>
    </row>
    <row r="36196" customHeight="1" spans="7:9">
      <c r="G36196" s="11"/>
      <c r="H36196" s="12"/>
      <c r="I36196" s="49"/>
    </row>
    <row r="36197" customHeight="1" spans="7:9">
      <c r="G36197" s="11"/>
      <c r="H36197" s="12"/>
      <c r="I36197" s="49"/>
    </row>
    <row r="36198" customHeight="1" spans="7:9">
      <c r="G36198" s="11"/>
      <c r="H36198" s="12"/>
      <c r="I36198" s="49"/>
    </row>
    <row r="36199" customHeight="1" spans="7:9">
      <c r="G36199" s="11"/>
      <c r="H36199" s="12"/>
      <c r="I36199" s="49"/>
    </row>
    <row r="36200" customHeight="1" spans="7:9">
      <c r="G36200" s="11"/>
      <c r="H36200" s="12"/>
      <c r="I36200" s="49"/>
    </row>
    <row r="36201" customHeight="1" spans="7:9">
      <c r="G36201" s="11"/>
      <c r="H36201" s="12"/>
      <c r="I36201" s="49"/>
    </row>
    <row r="36202" customHeight="1" spans="7:9">
      <c r="G36202" s="11"/>
      <c r="H36202" s="12"/>
      <c r="I36202" s="49"/>
    </row>
    <row r="36203" customHeight="1" spans="7:9">
      <c r="G36203" s="11"/>
      <c r="H36203" s="12"/>
      <c r="I36203" s="49"/>
    </row>
    <row r="36204" customHeight="1" spans="7:9">
      <c r="G36204" s="11"/>
      <c r="H36204" s="12"/>
      <c r="I36204" s="49"/>
    </row>
    <row r="36205" customHeight="1" spans="7:9">
      <c r="G36205" s="11"/>
      <c r="H36205" s="12"/>
      <c r="I36205" s="49"/>
    </row>
    <row r="36206" customHeight="1" spans="7:9">
      <c r="G36206" s="11"/>
      <c r="H36206" s="12"/>
      <c r="I36206" s="49"/>
    </row>
    <row r="36207" customHeight="1" spans="7:9">
      <c r="G36207" s="11"/>
      <c r="H36207" s="12"/>
      <c r="I36207" s="49"/>
    </row>
    <row r="36208" customHeight="1" spans="7:9">
      <c r="G36208" s="11"/>
      <c r="H36208" s="12"/>
      <c r="I36208" s="49"/>
    </row>
    <row r="36209" customHeight="1" spans="7:9">
      <c r="G36209" s="11"/>
      <c r="H36209" s="12"/>
      <c r="I36209" s="49"/>
    </row>
    <row r="36210" customHeight="1" spans="7:9">
      <c r="G36210" s="11"/>
      <c r="H36210" s="12"/>
      <c r="I36210" s="49"/>
    </row>
    <row r="36211" customHeight="1" spans="7:9">
      <c r="G36211" s="11"/>
      <c r="H36211" s="12"/>
      <c r="I36211" s="49"/>
    </row>
    <row r="36212" customHeight="1" spans="7:9">
      <c r="G36212" s="11"/>
      <c r="H36212" s="12"/>
      <c r="I36212" s="49"/>
    </row>
    <row r="36213" customHeight="1" spans="7:9">
      <c r="G36213" s="11"/>
      <c r="H36213" s="12"/>
      <c r="I36213" s="49"/>
    </row>
    <row r="36214" customHeight="1" spans="7:9">
      <c r="G36214" s="11"/>
      <c r="H36214" s="12"/>
      <c r="I36214" s="49"/>
    </row>
    <row r="36215" customHeight="1" spans="7:9">
      <c r="G36215" s="11"/>
      <c r="H36215" s="12"/>
      <c r="I36215" s="49"/>
    </row>
    <row r="36216" customHeight="1" spans="7:9">
      <c r="G36216" s="11"/>
      <c r="H36216" s="12"/>
      <c r="I36216" s="49"/>
    </row>
    <row r="36217" customHeight="1" spans="7:9">
      <c r="G36217" s="11"/>
      <c r="H36217" s="12"/>
      <c r="I36217" s="49"/>
    </row>
    <row r="36218" customHeight="1" spans="7:9">
      <c r="G36218" s="11"/>
      <c r="H36218" s="12"/>
      <c r="I36218" s="49"/>
    </row>
    <row r="36219" customHeight="1" spans="7:9">
      <c r="G36219" s="11"/>
      <c r="H36219" s="12"/>
      <c r="I36219" s="49"/>
    </row>
    <row r="36220" customHeight="1" spans="7:9">
      <c r="G36220" s="11"/>
      <c r="H36220" s="12"/>
      <c r="I36220" s="49"/>
    </row>
    <row r="36221" customHeight="1" spans="7:9">
      <c r="G36221" s="11"/>
      <c r="H36221" s="12"/>
      <c r="I36221" s="49"/>
    </row>
    <row r="36222" customHeight="1" spans="7:9">
      <c r="G36222" s="11"/>
      <c r="H36222" s="12"/>
      <c r="I36222" s="49"/>
    </row>
    <row r="36223" customHeight="1" spans="7:9">
      <c r="G36223" s="11"/>
      <c r="H36223" s="12"/>
      <c r="I36223" s="49"/>
    </row>
    <row r="36224" customHeight="1" spans="7:9">
      <c r="G36224" s="11"/>
      <c r="H36224" s="12"/>
      <c r="I36224" s="49"/>
    </row>
    <row r="36225" customHeight="1" spans="7:9">
      <c r="G36225" s="11"/>
      <c r="H36225" s="12"/>
      <c r="I36225" s="49"/>
    </row>
    <row r="36226" customHeight="1" spans="7:9">
      <c r="G36226" s="11"/>
      <c r="H36226" s="12"/>
      <c r="I36226" s="49"/>
    </row>
    <row r="36227" customHeight="1" spans="7:9">
      <c r="G36227" s="11"/>
      <c r="H36227" s="12"/>
      <c r="I36227" s="49"/>
    </row>
    <row r="36228" customHeight="1" spans="7:9">
      <c r="G36228" s="11"/>
      <c r="H36228" s="12"/>
      <c r="I36228" s="49"/>
    </row>
    <row r="36229" customHeight="1" spans="7:9">
      <c r="G36229" s="11"/>
      <c r="H36229" s="12"/>
      <c r="I36229" s="49"/>
    </row>
    <row r="36230" customHeight="1" spans="7:9">
      <c r="G36230" s="11"/>
      <c r="H36230" s="12"/>
      <c r="I36230" s="49"/>
    </row>
    <row r="36231" customHeight="1" spans="7:9">
      <c r="G36231" s="11"/>
      <c r="H36231" s="12"/>
      <c r="I36231" s="49"/>
    </row>
    <row r="36232" customHeight="1" spans="7:9">
      <c r="G36232" s="11"/>
      <c r="H36232" s="12"/>
      <c r="I36232" s="49"/>
    </row>
    <row r="36233" customHeight="1" spans="7:9">
      <c r="G36233" s="11"/>
      <c r="H36233" s="12"/>
      <c r="I36233" s="49"/>
    </row>
    <row r="36234" customHeight="1" spans="7:9">
      <c r="G36234" s="11"/>
      <c r="H36234" s="12"/>
      <c r="I36234" s="49"/>
    </row>
    <row r="36235" customHeight="1" spans="7:9">
      <c r="G36235" s="11"/>
      <c r="H36235" s="12"/>
      <c r="I36235" s="49"/>
    </row>
    <row r="36236" customHeight="1" spans="7:9">
      <c r="G36236" s="11"/>
      <c r="H36236" s="12"/>
      <c r="I36236" s="49"/>
    </row>
    <row r="36237" customHeight="1" spans="7:9">
      <c r="G36237" s="11"/>
      <c r="H36237" s="12"/>
      <c r="I36237" s="49"/>
    </row>
    <row r="36238" customHeight="1" spans="7:9">
      <c r="G36238" s="11"/>
      <c r="H36238" s="12"/>
      <c r="I36238" s="49"/>
    </row>
    <row r="36239" customHeight="1" spans="7:9">
      <c r="G36239" s="11"/>
      <c r="H36239" s="12"/>
      <c r="I36239" s="49"/>
    </row>
    <row r="36240" customHeight="1" spans="7:9">
      <c r="G36240" s="11"/>
      <c r="H36240" s="12"/>
      <c r="I36240" s="49"/>
    </row>
    <row r="36241" customHeight="1" spans="7:9">
      <c r="G36241" s="11"/>
      <c r="H36241" s="12"/>
      <c r="I36241" s="49"/>
    </row>
    <row r="36242" customHeight="1" spans="7:9">
      <c r="G36242" s="11"/>
      <c r="H36242" s="12"/>
      <c r="I36242" s="49"/>
    </row>
    <row r="36243" customHeight="1" spans="7:9">
      <c r="G36243" s="11"/>
      <c r="H36243" s="12"/>
      <c r="I36243" s="49"/>
    </row>
    <row r="36244" customHeight="1" spans="7:9">
      <c r="G36244" s="11"/>
      <c r="H36244" s="12"/>
      <c r="I36244" s="49"/>
    </row>
    <row r="36245" customHeight="1" spans="7:9">
      <c r="G36245" s="11"/>
      <c r="H36245" s="12"/>
      <c r="I36245" s="49"/>
    </row>
    <row r="36246" customHeight="1" spans="7:9">
      <c r="G36246" s="11"/>
      <c r="H36246" s="12"/>
      <c r="I36246" s="49"/>
    </row>
    <row r="36247" customHeight="1" spans="7:9">
      <c r="G36247" s="11"/>
      <c r="H36247" s="12"/>
      <c r="I36247" s="49"/>
    </row>
    <row r="36248" customHeight="1" spans="7:9">
      <c r="G36248" s="11"/>
      <c r="H36248" s="12"/>
      <c r="I36248" s="49"/>
    </row>
    <row r="36249" customHeight="1" spans="7:9">
      <c r="G36249" s="11"/>
      <c r="H36249" s="12"/>
      <c r="I36249" s="49"/>
    </row>
    <row r="36250" customHeight="1" spans="7:9">
      <c r="G36250" s="11"/>
      <c r="H36250" s="12"/>
      <c r="I36250" s="49"/>
    </row>
    <row r="36251" customHeight="1" spans="7:9">
      <c r="G36251" s="11"/>
      <c r="H36251" s="12"/>
      <c r="I36251" s="49"/>
    </row>
    <row r="36252" customHeight="1" spans="7:9">
      <c r="G36252" s="11"/>
      <c r="H36252" s="12"/>
      <c r="I36252" s="49"/>
    </row>
    <row r="36253" customHeight="1" spans="7:9">
      <c r="G36253" s="11"/>
      <c r="H36253" s="12"/>
      <c r="I36253" s="49"/>
    </row>
    <row r="36254" customHeight="1" spans="7:9">
      <c r="G36254" s="11"/>
      <c r="H36254" s="12"/>
      <c r="I36254" s="49"/>
    </row>
    <row r="36255" customHeight="1" spans="7:9">
      <c r="G36255" s="11"/>
      <c r="H36255" s="12"/>
      <c r="I36255" s="49"/>
    </row>
    <row r="36256" customHeight="1" spans="7:9">
      <c r="G36256" s="11"/>
      <c r="H36256" s="12"/>
      <c r="I36256" s="49"/>
    </row>
    <row r="36257" customHeight="1" spans="7:9">
      <c r="G36257" s="11"/>
      <c r="H36257" s="12"/>
      <c r="I36257" s="49"/>
    </row>
    <row r="36258" customHeight="1" spans="7:9">
      <c r="G36258" s="11"/>
      <c r="H36258" s="12"/>
      <c r="I36258" s="49"/>
    </row>
    <row r="36259" customHeight="1" spans="7:9">
      <c r="G36259" s="11"/>
      <c r="H36259" s="12"/>
      <c r="I36259" s="49"/>
    </row>
    <row r="36260" customHeight="1" spans="7:9">
      <c r="G36260" s="11"/>
      <c r="H36260" s="12"/>
      <c r="I36260" s="49"/>
    </row>
    <row r="36261" customHeight="1" spans="7:9">
      <c r="G36261" s="11"/>
      <c r="H36261" s="12"/>
      <c r="I36261" s="49"/>
    </row>
    <row r="36262" customHeight="1" spans="7:9">
      <c r="G36262" s="11"/>
      <c r="H36262" s="12"/>
      <c r="I36262" s="49"/>
    </row>
    <row r="36263" customHeight="1" spans="7:9">
      <c r="G36263" s="11"/>
      <c r="H36263" s="12"/>
      <c r="I36263" s="49"/>
    </row>
    <row r="36264" customHeight="1" spans="7:9">
      <c r="G36264" s="11"/>
      <c r="H36264" s="12"/>
      <c r="I36264" s="49"/>
    </row>
    <row r="36265" customHeight="1" spans="7:9">
      <c r="G36265" s="11"/>
      <c r="H36265" s="12"/>
      <c r="I36265" s="49"/>
    </row>
    <row r="36266" customHeight="1" spans="7:9">
      <c r="G36266" s="11"/>
      <c r="H36266" s="12"/>
      <c r="I36266" s="49"/>
    </row>
    <row r="36267" customHeight="1" spans="7:9">
      <c r="G36267" s="11"/>
      <c r="H36267" s="12"/>
      <c r="I36267" s="49"/>
    </row>
    <row r="36268" customHeight="1" spans="7:9">
      <c r="G36268" s="11"/>
      <c r="H36268" s="12"/>
      <c r="I36268" s="49"/>
    </row>
    <row r="36269" customHeight="1" spans="7:9">
      <c r="G36269" s="11"/>
      <c r="H36269" s="12"/>
      <c r="I36269" s="49"/>
    </row>
    <row r="36270" customHeight="1" spans="7:9">
      <c r="G36270" s="11"/>
      <c r="H36270" s="12"/>
      <c r="I36270" s="49"/>
    </row>
    <row r="36271" customHeight="1" spans="7:9">
      <c r="G36271" s="11"/>
      <c r="H36271" s="12"/>
      <c r="I36271" s="49"/>
    </row>
    <row r="36272" customHeight="1" spans="7:9">
      <c r="G36272" s="11"/>
      <c r="H36272" s="12"/>
      <c r="I36272" s="49"/>
    </row>
    <row r="36273" customHeight="1" spans="7:9">
      <c r="G36273" s="11"/>
      <c r="H36273" s="12"/>
      <c r="I36273" s="49"/>
    </row>
    <row r="36274" customHeight="1" spans="7:9">
      <c r="G36274" s="11"/>
      <c r="H36274" s="12"/>
      <c r="I36274" s="49"/>
    </row>
    <row r="36275" customHeight="1" spans="7:9">
      <c r="G36275" s="11"/>
      <c r="H36275" s="12"/>
      <c r="I36275" s="49"/>
    </row>
    <row r="36276" customHeight="1" spans="7:9">
      <c r="G36276" s="11"/>
      <c r="H36276" s="12"/>
      <c r="I36276" s="49"/>
    </row>
    <row r="36277" customHeight="1" spans="7:9">
      <c r="G36277" s="11"/>
      <c r="H36277" s="12"/>
      <c r="I36277" s="49"/>
    </row>
    <row r="36278" customHeight="1" spans="7:9">
      <c r="G36278" s="11"/>
      <c r="H36278" s="12"/>
      <c r="I36278" s="49"/>
    </row>
    <row r="36279" customHeight="1" spans="7:9">
      <c r="G36279" s="11"/>
      <c r="H36279" s="12"/>
      <c r="I36279" s="49"/>
    </row>
    <row r="36280" customHeight="1" spans="7:9">
      <c r="G36280" s="11"/>
      <c r="H36280" s="12"/>
      <c r="I36280" s="49"/>
    </row>
    <row r="36281" customHeight="1" spans="7:9">
      <c r="G36281" s="11"/>
      <c r="H36281" s="12"/>
      <c r="I36281" s="49"/>
    </row>
    <row r="36282" customHeight="1" spans="7:9">
      <c r="G36282" s="11"/>
      <c r="H36282" s="12"/>
      <c r="I36282" s="49"/>
    </row>
    <row r="36283" customHeight="1" spans="7:9">
      <c r="G36283" s="11"/>
      <c r="H36283" s="12"/>
      <c r="I36283" s="49"/>
    </row>
    <row r="36284" customHeight="1" spans="7:9">
      <c r="G36284" s="11"/>
      <c r="H36284" s="12"/>
      <c r="I36284" s="49"/>
    </row>
    <row r="36285" customHeight="1" spans="7:9">
      <c r="G36285" s="11"/>
      <c r="H36285" s="12"/>
      <c r="I36285" s="49"/>
    </row>
    <row r="36286" customHeight="1" spans="7:9">
      <c r="G36286" s="11"/>
      <c r="H36286" s="12"/>
      <c r="I36286" s="49"/>
    </row>
    <row r="36287" customHeight="1" spans="7:9">
      <c r="G36287" s="11"/>
      <c r="H36287" s="12"/>
      <c r="I36287" s="49"/>
    </row>
    <row r="36288" customHeight="1" spans="7:9">
      <c r="G36288" s="11"/>
      <c r="H36288" s="12"/>
      <c r="I36288" s="49"/>
    </row>
    <row r="36289" customHeight="1" spans="7:9">
      <c r="G36289" s="11"/>
      <c r="H36289" s="12"/>
      <c r="I36289" s="49"/>
    </row>
    <row r="36290" customHeight="1" spans="7:9">
      <c r="G36290" s="11"/>
      <c r="H36290" s="12"/>
      <c r="I36290" s="49"/>
    </row>
    <row r="36291" customHeight="1" spans="7:9">
      <c r="G36291" s="11"/>
      <c r="H36291" s="12"/>
      <c r="I36291" s="49"/>
    </row>
    <row r="36292" customHeight="1" spans="7:9">
      <c r="G36292" s="11"/>
      <c r="H36292" s="12"/>
      <c r="I36292" s="49"/>
    </row>
    <row r="36293" customHeight="1" spans="7:9">
      <c r="G36293" s="11"/>
      <c r="H36293" s="12"/>
      <c r="I36293" s="49"/>
    </row>
    <row r="36294" customHeight="1" spans="7:9">
      <c r="G36294" s="11"/>
      <c r="H36294" s="12"/>
      <c r="I36294" s="49"/>
    </row>
    <row r="36295" customHeight="1" spans="7:9">
      <c r="G36295" s="11"/>
      <c r="H36295" s="12"/>
      <c r="I36295" s="49"/>
    </row>
    <row r="36296" customHeight="1" spans="7:9">
      <c r="G36296" s="11"/>
      <c r="H36296" s="12"/>
      <c r="I36296" s="49"/>
    </row>
    <row r="36297" customHeight="1" spans="7:9">
      <c r="G36297" s="11"/>
      <c r="H36297" s="12"/>
      <c r="I36297" s="49"/>
    </row>
    <row r="36298" customHeight="1" spans="7:9">
      <c r="G36298" s="11"/>
      <c r="H36298" s="12"/>
      <c r="I36298" s="49"/>
    </row>
    <row r="36299" customHeight="1" spans="7:9">
      <c r="G36299" s="11"/>
      <c r="H36299" s="12"/>
      <c r="I36299" s="49"/>
    </row>
    <row r="36300" customHeight="1" spans="7:9">
      <c r="G36300" s="11"/>
      <c r="H36300" s="12"/>
      <c r="I36300" s="49"/>
    </row>
    <row r="36301" customHeight="1" spans="7:9">
      <c r="G36301" s="11"/>
      <c r="H36301" s="12"/>
      <c r="I36301" s="49"/>
    </row>
    <row r="36302" customHeight="1" spans="7:9">
      <c r="G36302" s="11"/>
      <c r="H36302" s="12"/>
      <c r="I36302" s="49"/>
    </row>
    <row r="36303" customHeight="1" spans="7:9">
      <c r="G36303" s="11"/>
      <c r="H36303" s="12"/>
      <c r="I36303" s="49"/>
    </row>
    <row r="36304" customHeight="1" spans="7:9">
      <c r="G36304" s="11"/>
      <c r="H36304" s="12"/>
      <c r="I36304" s="49"/>
    </row>
    <row r="36305" customHeight="1" spans="7:9">
      <c r="G36305" s="11"/>
      <c r="H36305" s="12"/>
      <c r="I36305" s="49"/>
    </row>
    <row r="36306" customHeight="1" spans="7:9">
      <c r="G36306" s="11"/>
      <c r="H36306" s="12"/>
      <c r="I36306" s="49"/>
    </row>
    <row r="36307" customHeight="1" spans="7:9">
      <c r="G36307" s="11"/>
      <c r="H36307" s="12"/>
      <c r="I36307" s="49"/>
    </row>
    <row r="36308" customHeight="1" spans="7:9">
      <c r="G36308" s="11"/>
      <c r="H36308" s="12"/>
      <c r="I36308" s="49"/>
    </row>
    <row r="36309" customHeight="1" spans="7:9">
      <c r="G36309" s="11"/>
      <c r="H36309" s="12"/>
      <c r="I36309" s="49"/>
    </row>
    <row r="36310" customHeight="1" spans="7:9">
      <c r="G36310" s="11"/>
      <c r="H36310" s="12"/>
      <c r="I36310" s="49"/>
    </row>
    <row r="36311" customHeight="1" spans="7:9">
      <c r="G36311" s="11"/>
      <c r="H36311" s="12"/>
      <c r="I36311" s="49"/>
    </row>
    <row r="36312" customHeight="1" spans="7:9">
      <c r="G36312" s="11"/>
      <c r="H36312" s="12"/>
      <c r="I36312" s="49"/>
    </row>
    <row r="36313" customHeight="1" spans="7:9">
      <c r="G36313" s="11"/>
      <c r="H36313" s="12"/>
      <c r="I36313" s="49"/>
    </row>
    <row r="36314" customHeight="1" spans="7:9">
      <c r="G36314" s="11"/>
      <c r="H36314" s="12"/>
      <c r="I36314" s="49"/>
    </row>
    <row r="36315" customHeight="1" spans="7:9">
      <c r="G36315" s="11"/>
      <c r="H36315" s="12"/>
      <c r="I36315" s="49"/>
    </row>
    <row r="36316" customHeight="1" spans="7:9">
      <c r="G36316" s="11"/>
      <c r="H36316" s="12"/>
      <c r="I36316" s="49"/>
    </row>
    <row r="36317" customHeight="1" spans="7:9">
      <c r="G36317" s="11"/>
      <c r="H36317" s="12"/>
      <c r="I36317" s="49"/>
    </row>
    <row r="36318" customHeight="1" spans="7:9">
      <c r="G36318" s="11"/>
      <c r="H36318" s="12"/>
      <c r="I36318" s="49"/>
    </row>
    <row r="36319" customHeight="1" spans="7:9">
      <c r="G36319" s="11"/>
      <c r="H36319" s="12"/>
      <c r="I36319" s="49"/>
    </row>
    <row r="36320" customHeight="1" spans="7:9">
      <c r="G36320" s="11"/>
      <c r="H36320" s="12"/>
      <c r="I36320" s="49"/>
    </row>
    <row r="36321" customHeight="1" spans="7:9">
      <c r="G36321" s="11"/>
      <c r="H36321" s="12"/>
      <c r="I36321" s="49"/>
    </row>
    <row r="36322" customHeight="1" spans="7:9">
      <c r="G36322" s="11"/>
      <c r="H36322" s="12"/>
      <c r="I36322" s="49"/>
    </row>
    <row r="36323" customHeight="1" spans="7:9">
      <c r="G36323" s="11"/>
      <c r="H36323" s="12"/>
      <c r="I36323" s="49"/>
    </row>
    <row r="36324" customHeight="1" spans="7:9">
      <c r="G36324" s="11"/>
      <c r="H36324" s="12"/>
      <c r="I36324" s="49"/>
    </row>
    <row r="36325" customHeight="1" spans="7:9">
      <c r="G36325" s="11"/>
      <c r="H36325" s="12"/>
      <c r="I36325" s="49"/>
    </row>
    <row r="36326" customHeight="1" spans="7:9">
      <c r="G36326" s="11"/>
      <c r="H36326" s="12"/>
      <c r="I36326" s="49"/>
    </row>
    <row r="36327" customHeight="1" spans="7:9">
      <c r="G36327" s="11"/>
      <c r="H36327" s="12"/>
      <c r="I36327" s="49"/>
    </row>
    <row r="36328" customHeight="1" spans="7:9">
      <c r="G36328" s="11"/>
      <c r="H36328" s="12"/>
      <c r="I36328" s="49"/>
    </row>
    <row r="36329" customHeight="1" spans="7:9">
      <c r="G36329" s="11"/>
      <c r="H36329" s="12"/>
      <c r="I36329" s="49"/>
    </row>
    <row r="36330" customHeight="1" spans="7:9">
      <c r="G36330" s="11"/>
      <c r="H36330" s="12"/>
      <c r="I36330" s="49"/>
    </row>
    <row r="36331" customHeight="1" spans="7:9">
      <c r="G36331" s="11"/>
      <c r="H36331" s="12"/>
      <c r="I36331" s="49"/>
    </row>
    <row r="36332" customHeight="1" spans="7:9">
      <c r="G36332" s="11"/>
      <c r="H36332" s="12"/>
      <c r="I36332" s="49"/>
    </row>
    <row r="36333" customHeight="1" spans="7:9">
      <c r="G36333" s="11"/>
      <c r="H36333" s="12"/>
      <c r="I36333" s="49"/>
    </row>
    <row r="36334" customHeight="1" spans="7:9">
      <c r="G36334" s="11"/>
      <c r="H36334" s="12"/>
      <c r="I36334" s="49"/>
    </row>
    <row r="36335" customHeight="1" spans="7:9">
      <c r="G36335" s="11"/>
      <c r="H36335" s="12"/>
      <c r="I36335" s="49"/>
    </row>
    <row r="36336" customHeight="1" spans="7:9">
      <c r="G36336" s="11"/>
      <c r="H36336" s="12"/>
      <c r="I36336" s="49"/>
    </row>
    <row r="36337" customHeight="1" spans="7:9">
      <c r="G36337" s="11"/>
      <c r="H36337" s="12"/>
      <c r="I36337" s="49"/>
    </row>
    <row r="36338" customHeight="1" spans="7:9">
      <c r="G36338" s="11"/>
      <c r="H36338" s="12"/>
      <c r="I36338" s="49"/>
    </row>
    <row r="36339" customHeight="1" spans="7:9">
      <c r="G36339" s="11"/>
      <c r="H36339" s="12"/>
      <c r="I36339" s="49"/>
    </row>
    <row r="36340" customHeight="1" spans="7:9">
      <c r="G36340" s="11"/>
      <c r="H36340" s="12"/>
      <c r="I36340" s="49"/>
    </row>
    <row r="36341" customHeight="1" spans="7:9">
      <c r="G36341" s="11"/>
      <c r="H36341" s="12"/>
      <c r="I36341" s="49"/>
    </row>
    <row r="36342" customHeight="1" spans="7:9">
      <c r="G36342" s="11"/>
      <c r="H36342" s="12"/>
      <c r="I36342" s="49"/>
    </row>
    <row r="36343" customHeight="1" spans="7:9">
      <c r="G36343" s="11"/>
      <c r="H36343" s="12"/>
      <c r="I36343" s="49"/>
    </row>
    <row r="36344" customHeight="1" spans="7:9">
      <c r="G36344" s="11"/>
      <c r="H36344" s="12"/>
      <c r="I36344" s="49"/>
    </row>
    <row r="36345" customHeight="1" spans="7:9">
      <c r="G36345" s="11"/>
      <c r="H36345" s="12"/>
      <c r="I36345" s="49"/>
    </row>
    <row r="36346" customHeight="1" spans="7:9">
      <c r="G36346" s="11"/>
      <c r="H36346" s="12"/>
      <c r="I36346" s="49"/>
    </row>
    <row r="36347" customHeight="1" spans="7:9">
      <c r="G36347" s="11"/>
      <c r="H36347" s="12"/>
      <c r="I36347" s="49"/>
    </row>
    <row r="36348" customHeight="1" spans="7:9">
      <c r="G36348" s="11"/>
      <c r="H36348" s="12"/>
      <c r="I36348" s="49"/>
    </row>
    <row r="36349" customHeight="1" spans="7:9">
      <c r="G36349" s="11"/>
      <c r="H36349" s="12"/>
      <c r="I36349" s="49"/>
    </row>
    <row r="36350" customHeight="1" spans="7:9">
      <c r="G36350" s="11"/>
      <c r="H36350" s="12"/>
      <c r="I36350" s="49"/>
    </row>
    <row r="36351" customHeight="1" spans="7:9">
      <c r="G36351" s="11"/>
      <c r="H36351" s="12"/>
      <c r="I36351" s="49"/>
    </row>
    <row r="36352" customHeight="1" spans="7:9">
      <c r="G36352" s="11"/>
      <c r="H36352" s="12"/>
      <c r="I36352" s="49"/>
    </row>
    <row r="36353" customHeight="1" spans="7:9">
      <c r="G36353" s="11"/>
      <c r="H36353" s="12"/>
      <c r="I36353" s="49"/>
    </row>
    <row r="36354" customHeight="1" spans="7:9">
      <c r="G36354" s="11"/>
      <c r="H36354" s="12"/>
      <c r="I36354" s="49"/>
    </row>
    <row r="36355" customHeight="1" spans="7:9">
      <c r="G36355" s="11"/>
      <c r="H36355" s="12"/>
      <c r="I36355" s="49"/>
    </row>
    <row r="36356" customHeight="1" spans="7:9">
      <c r="G36356" s="11"/>
      <c r="H36356" s="12"/>
      <c r="I36356" s="49"/>
    </row>
    <row r="36357" customHeight="1" spans="7:9">
      <c r="G36357" s="11"/>
      <c r="H36357" s="12"/>
      <c r="I36357" s="49"/>
    </row>
    <row r="36358" customHeight="1" spans="7:9">
      <c r="G36358" s="11"/>
      <c r="H36358" s="12"/>
      <c r="I36358" s="49"/>
    </row>
    <row r="36359" customHeight="1" spans="7:9">
      <c r="G36359" s="11"/>
      <c r="H36359" s="12"/>
      <c r="I36359" s="49"/>
    </row>
    <row r="36360" customHeight="1" spans="7:9">
      <c r="G36360" s="11"/>
      <c r="H36360" s="12"/>
      <c r="I36360" s="49"/>
    </row>
    <row r="36361" customHeight="1" spans="7:9">
      <c r="G36361" s="11"/>
      <c r="H36361" s="12"/>
      <c r="I36361" s="49"/>
    </row>
    <row r="36362" customHeight="1" spans="7:9">
      <c r="G36362" s="11"/>
      <c r="H36362" s="12"/>
      <c r="I36362" s="49"/>
    </row>
    <row r="36363" customHeight="1" spans="7:9">
      <c r="G36363" s="11"/>
      <c r="H36363" s="12"/>
      <c r="I36363" s="49"/>
    </row>
    <row r="36364" customHeight="1" spans="7:9">
      <c r="G36364" s="11"/>
      <c r="H36364" s="12"/>
      <c r="I36364" s="49"/>
    </row>
    <row r="36365" customHeight="1" spans="7:9">
      <c r="G36365" s="11"/>
      <c r="H36365" s="12"/>
      <c r="I36365" s="49"/>
    </row>
    <row r="36366" customHeight="1" spans="7:9">
      <c r="G36366" s="11"/>
      <c r="H36366" s="12"/>
      <c r="I36366" s="49"/>
    </row>
    <row r="36367" customHeight="1" spans="7:9">
      <c r="G36367" s="11"/>
      <c r="H36367" s="12"/>
      <c r="I36367" s="49"/>
    </row>
    <row r="36368" customHeight="1" spans="7:9">
      <c r="G36368" s="11"/>
      <c r="H36368" s="12"/>
      <c r="I36368" s="49"/>
    </row>
    <row r="36369" customHeight="1" spans="7:9">
      <c r="G36369" s="11"/>
      <c r="H36369" s="12"/>
      <c r="I36369" s="49"/>
    </row>
    <row r="36370" customHeight="1" spans="7:9">
      <c r="G36370" s="11"/>
      <c r="H36370" s="12"/>
      <c r="I36370" s="49"/>
    </row>
    <row r="36371" customHeight="1" spans="7:9">
      <c r="G36371" s="11"/>
      <c r="H36371" s="12"/>
      <c r="I36371" s="49"/>
    </row>
    <row r="36372" customHeight="1" spans="7:9">
      <c r="G36372" s="11"/>
      <c r="H36372" s="12"/>
      <c r="I36372" s="49"/>
    </row>
    <row r="36373" customHeight="1" spans="7:9">
      <c r="G36373" s="11"/>
      <c r="H36373" s="12"/>
      <c r="I36373" s="49"/>
    </row>
    <row r="36374" customHeight="1" spans="7:9">
      <c r="G36374" s="11"/>
      <c r="H36374" s="12"/>
      <c r="I36374" s="49"/>
    </row>
    <row r="36375" customHeight="1" spans="7:9">
      <c r="G36375" s="11"/>
      <c r="H36375" s="12"/>
      <c r="I36375" s="49"/>
    </row>
    <row r="36376" customHeight="1" spans="7:9">
      <c r="G36376" s="11"/>
      <c r="H36376" s="12"/>
      <c r="I36376" s="49"/>
    </row>
    <row r="36377" customHeight="1" spans="7:9">
      <c r="G36377" s="11"/>
      <c r="H36377" s="12"/>
      <c r="I36377" s="49"/>
    </row>
    <row r="36378" customHeight="1" spans="7:9">
      <c r="G36378" s="11"/>
      <c r="H36378" s="12"/>
      <c r="I36378" s="49"/>
    </row>
    <row r="36379" customHeight="1" spans="7:9">
      <c r="G36379" s="11"/>
      <c r="H36379" s="12"/>
      <c r="I36379" s="49"/>
    </row>
    <row r="36380" customHeight="1" spans="7:9">
      <c r="G36380" s="11"/>
      <c r="H36380" s="12"/>
      <c r="I36380" s="49"/>
    </row>
    <row r="36381" customHeight="1" spans="7:9">
      <c r="G36381" s="11"/>
      <c r="H36381" s="12"/>
      <c r="I36381" s="49"/>
    </row>
    <row r="36382" customHeight="1" spans="7:9">
      <c r="G36382" s="11"/>
      <c r="H36382" s="12"/>
      <c r="I36382" s="49"/>
    </row>
    <row r="36383" customHeight="1" spans="7:9">
      <c r="G36383" s="11"/>
      <c r="H36383" s="12"/>
      <c r="I36383" s="49"/>
    </row>
    <row r="36384" customHeight="1" spans="7:9">
      <c r="G36384" s="11"/>
      <c r="H36384" s="12"/>
      <c r="I36384" s="49"/>
    </row>
    <row r="36385" customHeight="1" spans="7:9">
      <c r="G36385" s="11"/>
      <c r="H36385" s="12"/>
      <c r="I36385" s="49"/>
    </row>
    <row r="36386" customHeight="1" spans="7:9">
      <c r="G36386" s="11"/>
      <c r="H36386" s="12"/>
      <c r="I36386" s="49"/>
    </row>
    <row r="36387" customHeight="1" spans="7:9">
      <c r="G36387" s="11"/>
      <c r="H36387" s="12"/>
      <c r="I36387" s="49"/>
    </row>
    <row r="36388" customHeight="1" spans="7:9">
      <c r="G36388" s="11"/>
      <c r="H36388" s="12"/>
      <c r="I36388" s="49"/>
    </row>
    <row r="36389" customHeight="1" spans="7:9">
      <c r="G36389" s="11"/>
      <c r="H36389" s="12"/>
      <c r="I36389" s="49"/>
    </row>
    <row r="36390" customHeight="1" spans="7:9">
      <c r="G36390" s="11"/>
      <c r="H36390" s="12"/>
      <c r="I36390" s="49"/>
    </row>
    <row r="36391" customHeight="1" spans="7:9">
      <c r="G36391" s="11"/>
      <c r="H36391" s="12"/>
      <c r="I36391" s="49"/>
    </row>
    <row r="36392" customHeight="1" spans="7:9">
      <c r="G36392" s="11"/>
      <c r="H36392" s="12"/>
      <c r="I36392" s="49"/>
    </row>
    <row r="36393" customHeight="1" spans="7:9">
      <c r="G36393" s="11"/>
      <c r="H36393" s="12"/>
      <c r="I36393" s="49"/>
    </row>
    <row r="36394" customHeight="1" spans="7:9">
      <c r="G36394" s="11"/>
      <c r="H36394" s="12"/>
      <c r="I36394" s="49"/>
    </row>
    <row r="36395" customHeight="1" spans="7:9">
      <c r="G36395" s="11"/>
      <c r="H36395" s="12"/>
      <c r="I36395" s="49"/>
    </row>
    <row r="36396" customHeight="1" spans="7:9">
      <c r="G36396" s="11"/>
      <c r="H36396" s="12"/>
      <c r="I36396" s="49"/>
    </row>
    <row r="36397" customHeight="1" spans="7:9">
      <c r="G36397" s="11"/>
      <c r="H36397" s="12"/>
      <c r="I36397" s="49"/>
    </row>
    <row r="36398" customHeight="1" spans="7:9">
      <c r="G36398" s="11"/>
      <c r="H36398" s="12"/>
      <c r="I36398" s="49"/>
    </row>
    <row r="36399" customHeight="1" spans="7:9">
      <c r="G36399" s="11"/>
      <c r="H36399" s="12"/>
      <c r="I36399" s="49"/>
    </row>
    <row r="36400" customHeight="1" spans="7:9">
      <c r="G36400" s="11"/>
      <c r="H36400" s="12"/>
      <c r="I36400" s="49"/>
    </row>
    <row r="36401" customHeight="1" spans="7:9">
      <c r="G36401" s="11"/>
      <c r="H36401" s="12"/>
      <c r="I36401" s="49"/>
    </row>
    <row r="36402" customHeight="1" spans="7:9">
      <c r="G36402" s="11"/>
      <c r="H36402" s="12"/>
      <c r="I36402" s="49"/>
    </row>
    <row r="36403" customHeight="1" spans="7:9">
      <c r="G36403" s="11"/>
      <c r="H36403" s="12"/>
      <c r="I36403" s="49"/>
    </row>
    <row r="36404" customHeight="1" spans="7:9">
      <c r="G36404" s="11"/>
      <c r="H36404" s="12"/>
      <c r="I36404" s="49"/>
    </row>
    <row r="36405" customHeight="1" spans="7:9">
      <c r="G36405" s="11"/>
      <c r="H36405" s="12"/>
      <c r="I36405" s="49"/>
    </row>
    <row r="36406" customHeight="1" spans="7:9">
      <c r="G36406" s="11"/>
      <c r="H36406" s="12"/>
      <c r="I36406" s="49"/>
    </row>
    <row r="36407" customHeight="1" spans="7:9">
      <c r="G36407" s="11"/>
      <c r="H36407" s="12"/>
      <c r="I36407" s="49"/>
    </row>
    <row r="36408" customHeight="1" spans="7:9">
      <c r="G36408" s="11"/>
      <c r="H36408" s="12"/>
      <c r="I36408" s="49"/>
    </row>
    <row r="36409" customHeight="1" spans="7:9">
      <c r="G36409" s="11"/>
      <c r="H36409" s="12"/>
      <c r="I36409" s="49"/>
    </row>
    <row r="36410" customHeight="1" spans="7:9">
      <c r="G36410" s="11"/>
      <c r="H36410" s="12"/>
      <c r="I36410" s="49"/>
    </row>
    <row r="36411" customHeight="1" spans="7:9">
      <c r="G36411" s="11"/>
      <c r="H36411" s="12"/>
      <c r="I36411" s="49"/>
    </row>
    <row r="36412" customHeight="1" spans="7:9">
      <c r="G36412" s="11"/>
      <c r="H36412" s="12"/>
      <c r="I36412" s="49"/>
    </row>
    <row r="36413" customHeight="1" spans="7:9">
      <c r="G36413" s="11"/>
      <c r="H36413" s="12"/>
      <c r="I36413" s="49"/>
    </row>
    <row r="36414" customHeight="1" spans="7:9">
      <c r="G36414" s="11"/>
      <c r="H36414" s="12"/>
      <c r="I36414" s="49"/>
    </row>
    <row r="36415" customHeight="1" spans="7:9">
      <c r="G36415" s="11"/>
      <c r="H36415" s="12"/>
      <c r="I36415" s="49"/>
    </row>
    <row r="36416" customHeight="1" spans="7:9">
      <c r="G36416" s="11"/>
      <c r="H36416" s="12"/>
      <c r="I36416" s="49"/>
    </row>
    <row r="36417" customHeight="1" spans="7:9">
      <c r="G36417" s="11"/>
      <c r="H36417" s="12"/>
      <c r="I36417" s="49"/>
    </row>
    <row r="36418" customHeight="1" spans="7:9">
      <c r="G36418" s="11"/>
      <c r="H36418" s="12"/>
      <c r="I36418" s="49"/>
    </row>
    <row r="36419" customHeight="1" spans="7:9">
      <c r="G36419" s="11"/>
      <c r="H36419" s="12"/>
      <c r="I36419" s="49"/>
    </row>
    <row r="36420" customHeight="1" spans="7:9">
      <c r="G36420" s="11"/>
      <c r="H36420" s="12"/>
      <c r="I36420" s="49"/>
    </row>
    <row r="36421" customHeight="1" spans="7:9">
      <c r="G36421" s="11"/>
      <c r="H36421" s="12"/>
      <c r="I36421" s="49"/>
    </row>
    <row r="36422" customHeight="1" spans="7:9">
      <c r="G36422" s="11"/>
      <c r="H36422" s="12"/>
      <c r="I36422" s="49"/>
    </row>
    <row r="36423" customHeight="1" spans="7:9">
      <c r="G36423" s="11"/>
      <c r="H36423" s="12"/>
      <c r="I36423" s="49"/>
    </row>
    <row r="36424" customHeight="1" spans="7:9">
      <c r="G36424" s="11"/>
      <c r="H36424" s="12"/>
      <c r="I36424" s="49"/>
    </row>
    <row r="36425" customHeight="1" spans="7:9">
      <c r="G36425" s="11"/>
      <c r="H36425" s="12"/>
      <c r="I36425" s="49"/>
    </row>
    <row r="36426" customHeight="1" spans="7:9">
      <c r="G36426" s="11"/>
      <c r="H36426" s="12"/>
      <c r="I36426" s="49"/>
    </row>
    <row r="36427" customHeight="1" spans="7:9">
      <c r="G36427" s="11"/>
      <c r="H36427" s="12"/>
      <c r="I36427" s="49"/>
    </row>
    <row r="36428" customHeight="1" spans="7:9">
      <c r="G36428" s="11"/>
      <c r="H36428" s="12"/>
      <c r="I36428" s="49"/>
    </row>
    <row r="36429" customHeight="1" spans="7:9">
      <c r="G36429" s="11"/>
      <c r="H36429" s="12"/>
      <c r="I36429" s="49"/>
    </row>
    <row r="36430" customHeight="1" spans="7:9">
      <c r="G36430" s="11"/>
      <c r="H36430" s="12"/>
      <c r="I36430" s="49"/>
    </row>
    <row r="36431" customHeight="1" spans="7:9">
      <c r="G36431" s="11"/>
      <c r="H36431" s="12"/>
      <c r="I36431" s="49"/>
    </row>
    <row r="36432" customHeight="1" spans="7:9">
      <c r="G36432" s="11"/>
      <c r="H36432" s="12"/>
      <c r="I36432" s="49"/>
    </row>
    <row r="36433" customHeight="1" spans="7:9">
      <c r="G36433" s="11"/>
      <c r="H36433" s="12"/>
      <c r="I36433" s="49"/>
    </row>
    <row r="36434" customHeight="1" spans="7:9">
      <c r="G36434" s="11"/>
      <c r="H36434" s="12"/>
      <c r="I36434" s="49"/>
    </row>
    <row r="36435" customHeight="1" spans="7:9">
      <c r="G36435" s="11"/>
      <c r="H36435" s="12"/>
      <c r="I36435" s="49"/>
    </row>
    <row r="36436" customHeight="1" spans="7:9">
      <c r="G36436" s="11"/>
      <c r="H36436" s="12"/>
      <c r="I36436" s="49"/>
    </row>
    <row r="36437" customHeight="1" spans="7:9">
      <c r="G36437" s="11"/>
      <c r="H36437" s="12"/>
      <c r="I36437" s="49"/>
    </row>
    <row r="36438" customHeight="1" spans="7:9">
      <c r="G36438" s="11"/>
      <c r="H36438" s="12"/>
      <c r="I36438" s="49"/>
    </row>
    <row r="36439" customHeight="1" spans="7:9">
      <c r="G36439" s="11"/>
      <c r="H36439" s="12"/>
      <c r="I36439" s="49"/>
    </row>
    <row r="36440" customHeight="1" spans="7:9">
      <c r="G36440" s="11"/>
      <c r="H36440" s="12"/>
      <c r="I36440" s="49"/>
    </row>
    <row r="36441" customHeight="1" spans="7:9">
      <c r="G36441" s="11"/>
      <c r="H36441" s="12"/>
      <c r="I36441" s="49"/>
    </row>
    <row r="36442" customHeight="1" spans="7:9">
      <c r="G36442" s="11"/>
      <c r="H36442" s="12"/>
      <c r="I36442" s="49"/>
    </row>
    <row r="36443" customHeight="1" spans="7:9">
      <c r="G36443" s="11"/>
      <c r="H36443" s="12"/>
      <c r="I36443" s="49"/>
    </row>
    <row r="36444" customHeight="1" spans="7:9">
      <c r="G36444" s="11"/>
      <c r="H36444" s="12"/>
      <c r="I36444" s="49"/>
    </row>
    <row r="36445" customHeight="1" spans="7:9">
      <c r="G36445" s="11"/>
      <c r="H36445" s="12"/>
      <c r="I36445" s="49"/>
    </row>
    <row r="36446" customHeight="1" spans="7:9">
      <c r="G36446" s="11"/>
      <c r="H36446" s="12"/>
      <c r="I36446" s="49"/>
    </row>
    <row r="36447" customHeight="1" spans="7:9">
      <c r="G36447" s="11"/>
      <c r="H36447" s="12"/>
      <c r="I36447" s="49"/>
    </row>
    <row r="36448" customHeight="1" spans="7:9">
      <c r="G36448" s="11"/>
      <c r="H36448" s="12"/>
      <c r="I36448" s="49"/>
    </row>
    <row r="36449" customHeight="1" spans="7:9">
      <c r="G36449" s="11"/>
      <c r="H36449" s="12"/>
      <c r="I36449" s="49"/>
    </row>
    <row r="36450" customHeight="1" spans="7:9">
      <c r="G36450" s="11"/>
      <c r="H36450" s="12"/>
      <c r="I36450" s="49"/>
    </row>
    <row r="36451" customHeight="1" spans="7:9">
      <c r="G36451" s="11"/>
      <c r="H36451" s="12"/>
      <c r="I36451" s="49"/>
    </row>
    <row r="36452" customHeight="1" spans="7:9">
      <c r="G36452" s="11"/>
      <c r="H36452" s="12"/>
      <c r="I36452" s="49"/>
    </row>
    <row r="36453" customHeight="1" spans="7:9">
      <c r="G36453" s="11"/>
      <c r="H36453" s="12"/>
      <c r="I36453" s="49"/>
    </row>
    <row r="36454" customHeight="1" spans="7:9">
      <c r="G36454" s="11"/>
      <c r="H36454" s="12"/>
      <c r="I36454" s="49"/>
    </row>
    <row r="36455" customHeight="1" spans="7:9">
      <c r="G36455" s="11"/>
      <c r="H36455" s="12"/>
      <c r="I36455" s="49"/>
    </row>
    <row r="36456" customHeight="1" spans="7:9">
      <c r="G36456" s="11"/>
      <c r="H36456" s="12"/>
      <c r="I36456" s="49"/>
    </row>
    <row r="36457" customHeight="1" spans="7:9">
      <c r="G36457" s="11"/>
      <c r="H36457" s="12"/>
      <c r="I36457" s="49"/>
    </row>
    <row r="36458" customHeight="1" spans="7:9">
      <c r="G36458" s="11"/>
      <c r="H36458" s="12"/>
      <c r="I36458" s="49"/>
    </row>
    <row r="36459" customHeight="1" spans="7:9">
      <c r="G36459" s="11"/>
      <c r="H36459" s="12"/>
      <c r="I36459" s="49"/>
    </row>
    <row r="36460" customHeight="1" spans="7:9">
      <c r="G36460" s="11"/>
      <c r="H36460" s="12"/>
      <c r="I36460" s="49"/>
    </row>
    <row r="36461" customHeight="1" spans="7:9">
      <c r="G36461" s="11"/>
      <c r="H36461" s="12"/>
      <c r="I36461" s="49"/>
    </row>
    <row r="36462" customHeight="1" spans="7:9">
      <c r="G36462" s="11"/>
      <c r="H36462" s="12"/>
      <c r="I36462" s="49"/>
    </row>
    <row r="36463" customHeight="1" spans="7:9">
      <c r="G36463" s="11"/>
      <c r="H36463" s="12"/>
      <c r="I36463" s="49"/>
    </row>
    <row r="36464" customHeight="1" spans="7:9">
      <c r="G36464" s="11"/>
      <c r="H36464" s="12"/>
      <c r="I36464" s="49"/>
    </row>
    <row r="36465" customHeight="1" spans="7:9">
      <c r="G36465" s="11"/>
      <c r="H36465" s="12"/>
      <c r="I36465" s="49"/>
    </row>
    <row r="36466" customHeight="1" spans="7:9">
      <c r="G36466" s="11"/>
      <c r="H36466" s="12"/>
      <c r="I36466" s="49"/>
    </row>
    <row r="36467" customHeight="1" spans="7:9">
      <c r="G36467" s="11"/>
      <c r="H36467" s="12"/>
      <c r="I36467" s="49"/>
    </row>
    <row r="36468" customHeight="1" spans="7:9">
      <c r="G36468" s="11"/>
      <c r="H36468" s="12"/>
      <c r="I36468" s="49"/>
    </row>
    <row r="36469" customHeight="1" spans="7:9">
      <c r="G36469" s="11"/>
      <c r="H36469" s="12"/>
      <c r="I36469" s="49"/>
    </row>
    <row r="36470" customHeight="1" spans="7:9">
      <c r="G36470" s="11"/>
      <c r="H36470" s="12"/>
      <c r="I36470" s="49"/>
    </row>
    <row r="36471" customHeight="1" spans="7:9">
      <c r="G36471" s="11"/>
      <c r="H36471" s="12"/>
      <c r="I36471" s="49"/>
    </row>
    <row r="36472" customHeight="1" spans="7:9">
      <c r="G36472" s="11"/>
      <c r="H36472" s="12"/>
      <c r="I36472" s="49"/>
    </row>
    <row r="36473" customHeight="1" spans="7:9">
      <c r="G36473" s="11"/>
      <c r="H36473" s="12"/>
      <c r="I36473" s="49"/>
    </row>
    <row r="36474" customHeight="1" spans="7:9">
      <c r="G36474" s="11"/>
      <c r="H36474" s="12"/>
      <c r="I36474" s="49"/>
    </row>
    <row r="36475" customHeight="1" spans="7:9">
      <c r="G36475" s="11"/>
      <c r="H36475" s="12"/>
      <c r="I36475" s="49"/>
    </row>
    <row r="36476" customHeight="1" spans="7:9">
      <c r="G36476" s="11"/>
      <c r="H36476" s="12"/>
      <c r="I36476" s="49"/>
    </row>
    <row r="36477" customHeight="1" spans="7:9">
      <c r="G36477" s="11"/>
      <c r="H36477" s="12"/>
      <c r="I36477" s="49"/>
    </row>
    <row r="36478" customHeight="1" spans="7:9">
      <c r="G36478" s="11"/>
      <c r="H36478" s="12"/>
      <c r="I36478" s="49"/>
    </row>
    <row r="36479" customHeight="1" spans="7:9">
      <c r="G36479" s="11"/>
      <c r="H36479" s="12"/>
      <c r="I36479" s="49"/>
    </row>
    <row r="36480" customHeight="1" spans="7:9">
      <c r="G36480" s="11"/>
      <c r="H36480" s="12"/>
      <c r="I36480" s="49"/>
    </row>
    <row r="36481" customHeight="1" spans="7:9">
      <c r="G36481" s="11"/>
      <c r="H36481" s="12"/>
      <c r="I36481" s="49"/>
    </row>
    <row r="36482" customHeight="1" spans="7:9">
      <c r="G36482" s="11"/>
      <c r="H36482" s="12"/>
      <c r="I36482" s="49"/>
    </row>
    <row r="36483" customHeight="1" spans="7:9">
      <c r="G36483" s="11"/>
      <c r="H36483" s="12"/>
      <c r="I36483" s="49"/>
    </row>
    <row r="36484" customHeight="1" spans="7:9">
      <c r="G36484" s="11"/>
      <c r="H36484" s="12"/>
      <c r="I36484" s="49"/>
    </row>
    <row r="36485" customHeight="1" spans="7:9">
      <c r="G36485" s="11"/>
      <c r="H36485" s="12"/>
      <c r="I36485" s="49"/>
    </row>
    <row r="36486" customHeight="1" spans="7:9">
      <c r="G36486" s="11"/>
      <c r="H36486" s="12"/>
      <c r="I36486" s="49"/>
    </row>
    <row r="36487" customHeight="1" spans="7:9">
      <c r="G36487" s="11"/>
      <c r="H36487" s="12"/>
      <c r="I36487" s="49"/>
    </row>
    <row r="36488" customHeight="1" spans="7:9">
      <c r="G36488" s="11"/>
      <c r="H36488" s="12"/>
      <c r="I36488" s="49"/>
    </row>
    <row r="36489" customHeight="1" spans="7:9">
      <c r="G36489" s="11"/>
      <c r="H36489" s="12"/>
      <c r="I36489" s="49"/>
    </row>
    <row r="36490" customHeight="1" spans="7:9">
      <c r="G36490" s="11"/>
      <c r="H36490" s="12"/>
      <c r="I36490" s="49"/>
    </row>
    <row r="36491" customHeight="1" spans="7:9">
      <c r="G36491" s="11"/>
      <c r="H36491" s="12"/>
      <c r="I36491" s="49"/>
    </row>
    <row r="36492" customHeight="1" spans="7:9">
      <c r="G36492" s="11"/>
      <c r="H36492" s="12"/>
      <c r="I36492" s="49"/>
    </row>
    <row r="36493" customHeight="1" spans="7:9">
      <c r="G36493" s="11"/>
      <c r="H36493" s="12"/>
      <c r="I36493" s="49"/>
    </row>
    <row r="36494" customHeight="1" spans="7:9">
      <c r="G36494" s="11"/>
      <c r="H36494" s="12"/>
      <c r="I36494" s="49"/>
    </row>
    <row r="36495" customHeight="1" spans="7:9">
      <c r="G36495" s="11"/>
      <c r="H36495" s="12"/>
      <c r="I36495" s="49"/>
    </row>
    <row r="36496" customHeight="1" spans="7:9">
      <c r="G36496" s="11"/>
      <c r="H36496" s="12"/>
      <c r="I36496" s="49"/>
    </row>
    <row r="36497" customHeight="1" spans="7:9">
      <c r="G36497" s="11"/>
      <c r="H36497" s="12"/>
      <c r="I36497" s="49"/>
    </row>
    <row r="36498" customHeight="1" spans="7:9">
      <c r="G36498" s="11"/>
      <c r="H36498" s="12"/>
      <c r="I36498" s="49"/>
    </row>
    <row r="36499" customHeight="1" spans="7:9">
      <c r="G36499" s="11"/>
      <c r="H36499" s="12"/>
      <c r="I36499" s="49"/>
    </row>
    <row r="36500" customHeight="1" spans="7:9">
      <c r="G36500" s="11"/>
      <c r="H36500" s="12"/>
      <c r="I36500" s="49"/>
    </row>
    <row r="36501" customHeight="1" spans="7:9">
      <c r="G36501" s="11"/>
      <c r="H36501" s="12"/>
      <c r="I36501" s="49"/>
    </row>
    <row r="36502" customHeight="1" spans="7:9">
      <c r="G36502" s="11"/>
      <c r="H36502" s="12"/>
      <c r="I36502" s="49"/>
    </row>
    <row r="36503" customHeight="1" spans="7:9">
      <c r="G36503" s="11"/>
      <c r="H36503" s="12"/>
      <c r="I36503" s="49"/>
    </row>
    <row r="36504" customHeight="1" spans="7:9">
      <c r="G36504" s="11"/>
      <c r="H36504" s="12"/>
      <c r="I36504" s="49"/>
    </row>
    <row r="36505" customHeight="1" spans="7:9">
      <c r="G36505" s="11"/>
      <c r="H36505" s="12"/>
      <c r="I36505" s="49"/>
    </row>
    <row r="36506" customHeight="1" spans="7:9">
      <c r="G36506" s="11"/>
      <c r="H36506" s="12"/>
      <c r="I36506" s="49"/>
    </row>
    <row r="36507" customHeight="1" spans="7:9">
      <c r="G36507" s="11"/>
      <c r="H36507" s="12"/>
      <c r="I36507" s="49"/>
    </row>
    <row r="36508" customHeight="1" spans="7:9">
      <c r="G36508" s="11"/>
      <c r="H36508" s="12"/>
      <c r="I36508" s="49"/>
    </row>
    <row r="36509" customHeight="1" spans="7:9">
      <c r="G36509" s="11"/>
      <c r="H36509" s="12"/>
      <c r="I36509" s="49"/>
    </row>
    <row r="36510" customHeight="1" spans="7:9">
      <c r="G36510" s="11"/>
      <c r="H36510" s="12"/>
      <c r="I36510" s="49"/>
    </row>
    <row r="36511" customHeight="1" spans="7:9">
      <c r="G36511" s="11"/>
      <c r="H36511" s="12"/>
      <c r="I36511" s="49"/>
    </row>
    <row r="36512" customHeight="1" spans="7:9">
      <c r="G36512" s="11"/>
      <c r="H36512" s="12"/>
      <c r="I36512" s="49"/>
    </row>
    <row r="36513" customHeight="1" spans="7:9">
      <c r="G36513" s="11"/>
      <c r="H36513" s="12"/>
      <c r="I36513" s="49"/>
    </row>
    <row r="36514" customHeight="1" spans="7:9">
      <c r="G36514" s="11"/>
      <c r="H36514" s="12"/>
      <c r="I36514" s="49"/>
    </row>
    <row r="36515" customHeight="1" spans="7:9">
      <c r="G36515" s="11"/>
      <c r="H36515" s="12"/>
      <c r="I36515" s="49"/>
    </row>
    <row r="36516" customHeight="1" spans="7:9">
      <c r="G36516" s="11"/>
      <c r="H36516" s="12"/>
      <c r="I36516" s="49"/>
    </row>
    <row r="36517" customHeight="1" spans="7:9">
      <c r="G36517" s="11"/>
      <c r="H36517" s="12"/>
      <c r="I36517" s="49"/>
    </row>
    <row r="36518" customHeight="1" spans="7:9">
      <c r="G36518" s="11"/>
      <c r="H36518" s="12"/>
      <c r="I36518" s="49"/>
    </row>
    <row r="36519" customHeight="1" spans="7:9">
      <c r="G36519" s="11"/>
      <c r="H36519" s="12"/>
      <c r="I36519" s="49"/>
    </row>
    <row r="36520" customHeight="1" spans="7:9">
      <c r="G36520" s="11"/>
      <c r="H36520" s="12"/>
      <c r="I36520" s="49"/>
    </row>
    <row r="36521" customHeight="1" spans="7:9">
      <c r="G36521" s="11"/>
      <c r="H36521" s="12"/>
      <c r="I36521" s="49"/>
    </row>
    <row r="36522" customHeight="1" spans="7:9">
      <c r="G36522" s="11"/>
      <c r="H36522" s="12"/>
      <c r="I36522" s="49"/>
    </row>
    <row r="36523" customHeight="1" spans="7:9">
      <c r="G36523" s="11"/>
      <c r="H36523" s="12"/>
      <c r="I36523" s="49"/>
    </row>
    <row r="36524" customHeight="1" spans="7:9">
      <c r="G36524" s="11"/>
      <c r="H36524" s="12"/>
      <c r="I36524" s="49"/>
    </row>
    <row r="36525" customHeight="1" spans="7:9">
      <c r="G36525" s="11"/>
      <c r="H36525" s="12"/>
      <c r="I36525" s="49"/>
    </row>
    <row r="36526" customHeight="1" spans="7:9">
      <c r="G36526" s="11"/>
      <c r="H36526" s="12"/>
      <c r="I36526" s="49"/>
    </row>
    <row r="36527" customHeight="1" spans="7:9">
      <c r="G36527" s="11"/>
      <c r="H36527" s="12"/>
      <c r="I36527" s="49"/>
    </row>
    <row r="36528" customHeight="1" spans="7:9">
      <c r="G36528" s="11"/>
      <c r="H36528" s="12"/>
      <c r="I36528" s="49"/>
    </row>
    <row r="36529" customHeight="1" spans="7:9">
      <c r="G36529" s="11"/>
      <c r="H36529" s="12"/>
      <c r="I36529" s="49"/>
    </row>
    <row r="36530" customHeight="1" spans="7:9">
      <c r="G36530" s="11"/>
      <c r="H36530" s="12"/>
      <c r="I36530" s="49"/>
    </row>
    <row r="36531" customHeight="1" spans="7:9">
      <c r="G36531" s="11"/>
      <c r="H36531" s="12"/>
      <c r="I36531" s="49"/>
    </row>
    <row r="36532" customHeight="1" spans="7:9">
      <c r="G36532" s="11"/>
      <c r="H36532" s="12"/>
      <c r="I36532" s="49"/>
    </row>
    <row r="36533" customHeight="1" spans="7:9">
      <c r="G36533" s="11"/>
      <c r="H36533" s="12"/>
      <c r="I36533" s="49"/>
    </row>
    <row r="36534" customHeight="1" spans="7:9">
      <c r="G36534" s="11"/>
      <c r="H36534" s="12"/>
      <c r="I36534" s="49"/>
    </row>
    <row r="36535" customHeight="1" spans="7:9">
      <c r="G36535" s="11"/>
      <c r="H36535" s="12"/>
      <c r="I36535" s="49"/>
    </row>
    <row r="36536" customHeight="1" spans="7:9">
      <c r="G36536" s="11"/>
      <c r="H36536" s="12"/>
      <c r="I36536" s="49"/>
    </row>
    <row r="36537" customHeight="1" spans="7:9">
      <c r="G36537" s="11"/>
      <c r="H36537" s="12"/>
      <c r="I36537" s="49"/>
    </row>
    <row r="36538" customHeight="1" spans="7:9">
      <c r="G36538" s="11"/>
      <c r="H36538" s="12"/>
      <c r="I36538" s="49"/>
    </row>
    <row r="36539" customHeight="1" spans="7:9">
      <c r="G36539" s="11"/>
      <c r="H36539" s="12"/>
      <c r="I36539" s="49"/>
    </row>
    <row r="36540" customHeight="1" spans="7:9">
      <c r="G36540" s="11"/>
      <c r="H36540" s="12"/>
      <c r="I36540" s="49"/>
    </row>
    <row r="36541" customHeight="1" spans="7:9">
      <c r="G36541" s="11"/>
      <c r="H36541" s="12"/>
      <c r="I36541" s="49"/>
    </row>
    <row r="36542" customHeight="1" spans="7:9">
      <c r="G36542" s="11"/>
      <c r="H36542" s="12"/>
      <c r="I36542" s="49"/>
    </row>
    <row r="36543" customHeight="1" spans="7:9">
      <c r="G36543" s="11"/>
      <c r="H36543" s="12"/>
      <c r="I36543" s="49"/>
    </row>
    <row r="36544" customHeight="1" spans="7:9">
      <c r="G36544" s="11"/>
      <c r="H36544" s="12"/>
      <c r="I36544" s="49"/>
    </row>
    <row r="36545" customHeight="1" spans="7:9">
      <c r="G36545" s="11"/>
      <c r="H36545" s="12"/>
      <c r="I36545" s="49"/>
    </row>
    <row r="36546" customHeight="1" spans="7:9">
      <c r="G36546" s="11"/>
      <c r="H36546" s="12"/>
      <c r="I36546" s="49"/>
    </row>
    <row r="36547" customHeight="1" spans="7:9">
      <c r="G36547" s="11"/>
      <c r="H36547" s="12"/>
      <c r="I36547" s="49"/>
    </row>
    <row r="36548" customHeight="1" spans="7:9">
      <c r="G36548" s="11"/>
      <c r="H36548" s="12"/>
      <c r="I36548" s="49"/>
    </row>
    <row r="36549" customHeight="1" spans="7:9">
      <c r="G36549" s="11"/>
      <c r="H36549" s="12"/>
      <c r="I36549" s="49"/>
    </row>
    <row r="36550" customHeight="1" spans="7:9">
      <c r="G36550" s="11"/>
      <c r="H36550" s="12"/>
      <c r="I36550" s="49"/>
    </row>
    <row r="36551" customHeight="1" spans="7:9">
      <c r="G36551" s="11"/>
      <c r="H36551" s="12"/>
      <c r="I36551" s="49"/>
    </row>
    <row r="36552" customHeight="1" spans="7:9">
      <c r="G36552" s="11"/>
      <c r="H36552" s="12"/>
      <c r="I36552" s="49"/>
    </row>
    <row r="36553" customHeight="1" spans="7:9">
      <c r="G36553" s="11"/>
      <c r="H36553" s="12"/>
      <c r="I36553" s="49"/>
    </row>
    <row r="36554" customHeight="1" spans="7:9">
      <c r="G36554" s="11"/>
      <c r="H36554" s="12"/>
      <c r="I36554" s="49"/>
    </row>
    <row r="36555" customHeight="1" spans="7:9">
      <c r="G36555" s="11"/>
      <c r="H36555" s="12"/>
      <c r="I36555" s="49"/>
    </row>
    <row r="36556" customHeight="1" spans="7:9">
      <c r="G36556" s="11"/>
      <c r="H36556" s="12"/>
      <c r="I36556" s="49"/>
    </row>
    <row r="36557" customHeight="1" spans="7:9">
      <c r="G36557" s="11"/>
      <c r="H36557" s="12"/>
      <c r="I36557" s="49"/>
    </row>
    <row r="36558" customHeight="1" spans="7:9">
      <c r="G36558" s="11"/>
      <c r="H36558" s="12"/>
      <c r="I36558" s="49"/>
    </row>
    <row r="36559" customHeight="1" spans="7:9">
      <c r="G36559" s="11"/>
      <c r="H36559" s="12"/>
      <c r="I36559" s="49"/>
    </row>
    <row r="36560" customHeight="1" spans="7:9">
      <c r="G36560" s="11"/>
      <c r="H36560" s="12"/>
      <c r="I36560" s="49"/>
    </row>
    <row r="36561" customHeight="1" spans="7:9">
      <c r="G36561" s="11"/>
      <c r="H36561" s="12"/>
      <c r="I36561" s="49"/>
    </row>
    <row r="36562" customHeight="1" spans="7:9">
      <c r="G36562" s="11"/>
      <c r="H36562" s="12"/>
      <c r="I36562" s="49"/>
    </row>
    <row r="36563" customHeight="1" spans="7:9">
      <c r="G36563" s="11"/>
      <c r="H36563" s="12"/>
      <c r="I36563" s="49"/>
    </row>
    <row r="36564" customHeight="1" spans="7:9">
      <c r="G36564" s="11"/>
      <c r="H36564" s="12"/>
      <c r="I36564" s="49"/>
    </row>
    <row r="36565" customHeight="1" spans="7:9">
      <c r="G36565" s="11"/>
      <c r="H36565" s="12"/>
      <c r="I36565" s="49"/>
    </row>
    <row r="36566" customHeight="1" spans="7:9">
      <c r="G36566" s="11"/>
      <c r="H36566" s="12"/>
      <c r="I36566" s="49"/>
    </row>
    <row r="36567" customHeight="1" spans="7:9">
      <c r="G36567" s="11"/>
      <c r="H36567" s="12"/>
      <c r="I36567" s="49"/>
    </row>
    <row r="36568" customHeight="1" spans="7:9">
      <c r="G36568" s="11"/>
      <c r="H36568" s="12"/>
      <c r="I36568" s="49"/>
    </row>
    <row r="36569" customHeight="1" spans="7:9">
      <c r="G36569" s="11"/>
      <c r="H36569" s="12"/>
      <c r="I36569" s="49"/>
    </row>
    <row r="36570" customHeight="1" spans="7:9">
      <c r="G36570" s="11"/>
      <c r="H36570" s="12"/>
      <c r="I36570" s="49"/>
    </row>
    <row r="36571" customHeight="1" spans="7:9">
      <c r="G36571" s="11"/>
      <c r="H36571" s="12"/>
      <c r="I36571" s="49"/>
    </row>
    <row r="36572" customHeight="1" spans="7:9">
      <c r="G36572" s="11"/>
      <c r="H36572" s="12"/>
      <c r="I36572" s="49"/>
    </row>
    <row r="36573" customHeight="1" spans="7:9">
      <c r="G36573" s="11"/>
      <c r="H36573" s="12"/>
      <c r="I36573" s="49"/>
    </row>
    <row r="36574" customHeight="1" spans="7:9">
      <c r="G36574" s="11"/>
      <c r="H36574" s="12"/>
      <c r="I36574" s="49"/>
    </row>
    <row r="36575" customHeight="1" spans="7:9">
      <c r="G36575" s="11"/>
      <c r="H36575" s="12"/>
      <c r="I36575" s="49"/>
    </row>
    <row r="36576" customHeight="1" spans="7:9">
      <c r="G36576" s="11"/>
      <c r="H36576" s="12"/>
      <c r="I36576" s="49"/>
    </row>
    <row r="36577" customHeight="1" spans="7:9">
      <c r="G36577" s="11"/>
      <c r="H36577" s="12"/>
      <c r="I36577" s="49"/>
    </row>
    <row r="36578" customHeight="1" spans="7:9">
      <c r="G36578" s="11"/>
      <c r="H36578" s="12"/>
      <c r="I36578" s="49"/>
    </row>
    <row r="36579" customHeight="1" spans="7:9">
      <c r="G36579" s="11"/>
      <c r="H36579" s="12"/>
      <c r="I36579" s="49"/>
    </row>
    <row r="36580" customHeight="1" spans="7:9">
      <c r="G36580" s="11"/>
      <c r="H36580" s="12"/>
      <c r="I36580" s="49"/>
    </row>
    <row r="36581" customHeight="1" spans="7:9">
      <c r="G36581" s="11"/>
      <c r="H36581" s="12"/>
      <c r="I36581" s="49"/>
    </row>
    <row r="36582" customHeight="1" spans="7:9">
      <c r="G36582" s="11"/>
      <c r="H36582" s="12"/>
      <c r="I36582" s="49"/>
    </row>
    <row r="36583" customHeight="1" spans="7:9">
      <c r="G36583" s="11"/>
      <c r="H36583" s="12"/>
      <c r="I36583" s="49"/>
    </row>
    <row r="36584" customHeight="1" spans="7:9">
      <c r="G36584" s="11"/>
      <c r="H36584" s="12"/>
      <c r="I36584" s="49"/>
    </row>
    <row r="36585" customHeight="1" spans="7:9">
      <c r="G36585" s="11"/>
      <c r="H36585" s="12"/>
      <c r="I36585" s="49"/>
    </row>
    <row r="36586" customHeight="1" spans="7:9">
      <c r="G36586" s="11"/>
      <c r="H36586" s="12"/>
      <c r="I36586" s="49"/>
    </row>
    <row r="36587" customHeight="1" spans="7:9">
      <c r="G36587" s="11"/>
      <c r="H36587" s="12"/>
      <c r="I36587" s="49"/>
    </row>
    <row r="36588" customHeight="1" spans="7:9">
      <c r="G36588" s="11"/>
      <c r="H36588" s="12"/>
      <c r="I36588" s="49"/>
    </row>
    <row r="36589" customHeight="1" spans="7:9">
      <c r="G36589" s="11"/>
      <c r="H36589" s="12"/>
      <c r="I36589" s="49"/>
    </row>
    <row r="36590" customHeight="1" spans="7:9">
      <c r="G36590" s="11"/>
      <c r="H36590" s="12"/>
      <c r="I36590" s="49"/>
    </row>
    <row r="36591" customHeight="1" spans="7:9">
      <c r="G36591" s="11"/>
      <c r="H36591" s="12"/>
      <c r="I36591" s="49"/>
    </row>
    <row r="36592" customHeight="1" spans="7:9">
      <c r="G36592" s="11"/>
      <c r="H36592" s="12"/>
      <c r="I36592" s="49"/>
    </row>
    <row r="36593" customHeight="1" spans="7:9">
      <c r="G36593" s="11"/>
      <c r="H36593" s="12"/>
      <c r="I36593" s="49"/>
    </row>
    <row r="36594" customHeight="1" spans="7:9">
      <c r="G36594" s="11"/>
      <c r="H36594" s="12"/>
      <c r="I36594" s="49"/>
    </row>
    <row r="36595" customHeight="1" spans="7:9">
      <c r="G36595" s="11"/>
      <c r="H36595" s="12"/>
      <c r="I36595" s="49"/>
    </row>
    <row r="36596" customHeight="1" spans="7:9">
      <c r="G36596" s="11"/>
      <c r="H36596" s="12"/>
      <c r="I36596" s="49"/>
    </row>
    <row r="36597" customHeight="1" spans="7:9">
      <c r="G36597" s="11"/>
      <c r="H36597" s="12"/>
      <c r="I36597" s="49"/>
    </row>
    <row r="36598" customHeight="1" spans="7:9">
      <c r="G36598" s="11"/>
      <c r="H36598" s="12"/>
      <c r="I36598" s="49"/>
    </row>
    <row r="36599" customHeight="1" spans="7:9">
      <c r="G36599" s="11"/>
      <c r="H36599" s="12"/>
      <c r="I36599" s="49"/>
    </row>
    <row r="36600" customHeight="1" spans="7:9">
      <c r="G36600" s="11"/>
      <c r="H36600" s="12"/>
      <c r="I36600" s="49"/>
    </row>
    <row r="36601" customHeight="1" spans="7:9">
      <c r="G36601" s="11"/>
      <c r="H36601" s="12"/>
      <c r="I36601" s="49"/>
    </row>
    <row r="36602" customHeight="1" spans="7:9">
      <c r="G36602" s="11"/>
      <c r="H36602" s="12"/>
      <c r="I36602" s="49"/>
    </row>
    <row r="36603" customHeight="1" spans="7:9">
      <c r="G36603" s="11"/>
      <c r="H36603" s="12"/>
      <c r="I36603" s="49"/>
    </row>
    <row r="36604" customHeight="1" spans="7:9">
      <c r="G36604" s="11"/>
      <c r="H36604" s="12"/>
      <c r="I36604" s="49"/>
    </row>
    <row r="36605" customHeight="1" spans="7:9">
      <c r="G36605" s="11"/>
      <c r="H36605" s="12"/>
      <c r="I36605" s="49"/>
    </row>
    <row r="36606" customHeight="1" spans="7:9">
      <c r="G36606" s="11"/>
      <c r="H36606" s="12"/>
      <c r="I36606" s="49"/>
    </row>
    <row r="36607" customHeight="1" spans="7:9">
      <c r="G36607" s="11"/>
      <c r="H36607" s="12"/>
      <c r="I36607" s="49"/>
    </row>
    <row r="36608" customHeight="1" spans="7:9">
      <c r="G36608" s="11"/>
      <c r="H36608" s="12"/>
      <c r="I36608" s="49"/>
    </row>
    <row r="36609" customHeight="1" spans="7:9">
      <c r="G36609" s="11"/>
      <c r="H36609" s="12"/>
      <c r="I36609" s="49"/>
    </row>
    <row r="36610" customHeight="1" spans="7:9">
      <c r="G36610" s="11"/>
      <c r="H36610" s="12"/>
      <c r="I36610" s="49"/>
    </row>
    <row r="36611" customHeight="1" spans="7:9">
      <c r="G36611" s="11"/>
      <c r="H36611" s="12"/>
      <c r="I36611" s="49"/>
    </row>
    <row r="36612" customHeight="1" spans="7:9">
      <c r="G36612" s="11"/>
      <c r="H36612" s="12"/>
      <c r="I36612" s="49"/>
    </row>
    <row r="36613" customHeight="1" spans="7:9">
      <c r="G36613" s="11"/>
      <c r="H36613" s="12"/>
      <c r="I36613" s="49"/>
    </row>
    <row r="36614" customHeight="1" spans="7:9">
      <c r="G36614" s="11"/>
      <c r="H36614" s="12"/>
      <c r="I36614" s="49"/>
    </row>
    <row r="36615" customHeight="1" spans="7:9">
      <c r="G36615" s="11"/>
      <c r="H36615" s="12"/>
      <c r="I36615" s="49"/>
    </row>
    <row r="36616" customHeight="1" spans="7:9">
      <c r="G36616" s="11"/>
      <c r="H36616" s="12"/>
      <c r="I36616" s="49"/>
    </row>
    <row r="36617" customHeight="1" spans="7:9">
      <c r="G36617" s="11"/>
      <c r="H36617" s="12"/>
      <c r="I36617" s="49"/>
    </row>
    <row r="36618" customHeight="1" spans="7:9">
      <c r="G36618" s="11"/>
      <c r="H36618" s="12"/>
      <c r="I36618" s="49"/>
    </row>
    <row r="36619" customHeight="1" spans="7:9">
      <c r="G36619" s="11"/>
      <c r="H36619" s="12"/>
      <c r="I36619" s="49"/>
    </row>
    <row r="36620" customHeight="1" spans="7:9">
      <c r="G36620" s="11"/>
      <c r="H36620" s="12"/>
      <c r="I36620" s="49"/>
    </row>
    <row r="36621" customHeight="1" spans="7:9">
      <c r="G36621" s="11"/>
      <c r="H36621" s="12"/>
      <c r="I36621" s="49"/>
    </row>
    <row r="36622" customHeight="1" spans="7:9">
      <c r="G36622" s="11"/>
      <c r="H36622" s="12"/>
      <c r="I36622" s="49"/>
    </row>
    <row r="36623" customHeight="1" spans="7:9">
      <c r="G36623" s="11"/>
      <c r="H36623" s="12"/>
      <c r="I36623" s="49"/>
    </row>
    <row r="36624" customHeight="1" spans="7:9">
      <c r="G36624" s="11"/>
      <c r="H36624" s="12"/>
      <c r="I36624" s="49"/>
    </row>
    <row r="36625" customHeight="1" spans="7:9">
      <c r="G36625" s="11"/>
      <c r="H36625" s="12"/>
      <c r="I36625" s="49"/>
    </row>
    <row r="36626" customHeight="1" spans="7:9">
      <c r="G36626" s="11"/>
      <c r="H36626" s="12"/>
      <c r="I36626" s="49"/>
    </row>
    <row r="36627" customHeight="1" spans="7:9">
      <c r="G36627" s="11"/>
      <c r="H36627" s="12"/>
      <c r="I36627" s="49"/>
    </row>
    <row r="36628" customHeight="1" spans="7:9">
      <c r="G36628" s="11"/>
      <c r="H36628" s="12"/>
      <c r="I36628" s="49"/>
    </row>
    <row r="36629" customHeight="1" spans="7:9">
      <c r="G36629" s="11"/>
      <c r="H36629" s="12"/>
      <c r="I36629" s="49"/>
    </row>
    <row r="36630" customHeight="1" spans="7:9">
      <c r="G36630" s="11"/>
      <c r="H36630" s="12"/>
      <c r="I36630" s="49"/>
    </row>
    <row r="36631" customHeight="1" spans="7:9">
      <c r="G36631" s="11"/>
      <c r="H36631" s="12"/>
      <c r="I36631" s="49"/>
    </row>
    <row r="36632" customHeight="1" spans="7:9">
      <c r="G36632" s="11"/>
      <c r="H36632" s="12"/>
      <c r="I36632" s="49"/>
    </row>
    <row r="36633" customHeight="1" spans="7:9">
      <c r="G36633" s="11"/>
      <c r="H36633" s="12"/>
      <c r="I36633" s="49"/>
    </row>
    <row r="36634" customHeight="1" spans="7:9">
      <c r="G36634" s="11"/>
      <c r="H36634" s="12"/>
      <c r="I36634" s="49"/>
    </row>
    <row r="36635" customHeight="1" spans="7:9">
      <c r="G36635" s="11"/>
      <c r="H36635" s="12"/>
      <c r="I36635" s="49"/>
    </row>
    <row r="36636" customHeight="1" spans="7:9">
      <c r="G36636" s="11"/>
      <c r="H36636" s="12"/>
      <c r="I36636" s="49"/>
    </row>
    <row r="36637" customHeight="1" spans="7:9">
      <c r="G36637" s="11"/>
      <c r="H36637" s="12"/>
      <c r="I36637" s="49"/>
    </row>
    <row r="36638" customHeight="1" spans="7:9">
      <c r="G36638" s="11"/>
      <c r="H36638" s="12"/>
      <c r="I36638" s="49"/>
    </row>
    <row r="36639" customHeight="1" spans="7:9">
      <c r="G36639" s="11"/>
      <c r="H36639" s="12"/>
      <c r="I36639" s="49"/>
    </row>
    <row r="36640" customHeight="1" spans="7:9">
      <c r="G36640" s="11"/>
      <c r="H36640" s="12"/>
      <c r="I36640" s="49"/>
    </row>
    <row r="36641" customHeight="1" spans="7:9">
      <c r="G36641" s="11"/>
      <c r="H36641" s="12"/>
      <c r="I36641" s="49"/>
    </row>
    <row r="36642" customHeight="1" spans="7:9">
      <c r="G36642" s="11"/>
      <c r="H36642" s="12"/>
      <c r="I36642" s="49"/>
    </row>
    <row r="36643" customHeight="1" spans="7:9">
      <c r="G36643" s="11"/>
      <c r="H36643" s="12"/>
      <c r="I36643" s="49"/>
    </row>
    <row r="36644" customHeight="1" spans="7:9">
      <c r="G36644" s="11"/>
      <c r="H36644" s="12"/>
      <c r="I36644" s="49"/>
    </row>
    <row r="36645" customHeight="1" spans="7:9">
      <c r="G36645" s="11"/>
      <c r="H36645" s="12"/>
      <c r="I36645" s="49"/>
    </row>
    <row r="36646" customHeight="1" spans="7:9">
      <c r="G36646" s="11"/>
      <c r="H36646" s="12"/>
      <c r="I36646" s="49"/>
    </row>
    <row r="36647" customHeight="1" spans="7:9">
      <c r="G36647" s="11"/>
      <c r="H36647" s="12"/>
      <c r="I36647" s="49"/>
    </row>
    <row r="36648" customHeight="1" spans="7:9">
      <c r="G36648" s="11"/>
      <c r="H36648" s="12"/>
      <c r="I36648" s="49"/>
    </row>
    <row r="36649" customHeight="1" spans="7:9">
      <c r="G36649" s="11"/>
      <c r="H36649" s="12"/>
      <c r="I36649" s="49"/>
    </row>
    <row r="36650" customHeight="1" spans="7:9">
      <c r="G36650" s="11"/>
      <c r="H36650" s="12"/>
      <c r="I36650" s="49"/>
    </row>
    <row r="36651" customHeight="1" spans="7:9">
      <c r="G36651" s="11"/>
      <c r="H36651" s="12"/>
      <c r="I36651" s="49"/>
    </row>
    <row r="36652" customHeight="1" spans="7:9">
      <c r="G36652" s="11"/>
      <c r="H36652" s="12"/>
      <c r="I36652" s="49"/>
    </row>
    <row r="36653" customHeight="1" spans="7:9">
      <c r="G36653" s="11"/>
      <c r="H36653" s="12"/>
      <c r="I36653" s="49"/>
    </row>
    <row r="36654" customHeight="1" spans="7:9">
      <c r="G36654" s="11"/>
      <c r="H36654" s="12"/>
      <c r="I36654" s="49"/>
    </row>
    <row r="36655" customHeight="1" spans="7:9">
      <c r="G36655" s="11"/>
      <c r="H36655" s="12"/>
      <c r="I36655" s="49"/>
    </row>
    <row r="36656" customHeight="1" spans="7:9">
      <c r="G36656" s="11"/>
      <c r="H36656" s="12"/>
      <c r="I36656" s="49"/>
    </row>
    <row r="36657" customHeight="1" spans="7:9">
      <c r="G36657" s="11"/>
      <c r="H36657" s="12"/>
      <c r="I36657" s="49"/>
    </row>
    <row r="36658" customHeight="1" spans="7:9">
      <c r="G36658" s="11"/>
      <c r="H36658" s="12"/>
      <c r="I36658" s="49"/>
    </row>
    <row r="36659" customHeight="1" spans="7:9">
      <c r="G36659" s="11"/>
      <c r="H36659" s="12"/>
      <c r="I36659" s="49"/>
    </row>
    <row r="36660" customHeight="1" spans="7:9">
      <c r="G36660" s="11"/>
      <c r="H36660" s="12"/>
      <c r="I36660" s="49"/>
    </row>
    <row r="36661" customHeight="1" spans="7:9">
      <c r="G36661" s="11"/>
      <c r="H36661" s="12"/>
      <c r="I36661" s="49"/>
    </row>
    <row r="36662" customHeight="1" spans="7:9">
      <c r="G36662" s="11"/>
      <c r="H36662" s="12"/>
      <c r="I36662" s="49"/>
    </row>
    <row r="36663" customHeight="1" spans="7:9">
      <c r="G36663" s="11"/>
      <c r="H36663" s="12"/>
      <c r="I36663" s="49"/>
    </row>
    <row r="36664" customHeight="1" spans="7:9">
      <c r="G36664" s="11"/>
      <c r="H36664" s="12"/>
      <c r="I36664" s="49"/>
    </row>
    <row r="36665" customHeight="1" spans="7:9">
      <c r="G36665" s="11"/>
      <c r="H36665" s="12"/>
      <c r="I36665" s="49"/>
    </row>
    <row r="36666" customHeight="1" spans="7:9">
      <c r="G36666" s="11"/>
      <c r="H36666" s="12"/>
      <c r="I36666" s="49"/>
    </row>
    <row r="36667" customHeight="1" spans="7:9">
      <c r="G36667" s="11"/>
      <c r="H36667" s="12"/>
      <c r="I36667" s="49"/>
    </row>
    <row r="36668" customHeight="1" spans="7:9">
      <c r="G36668" s="11"/>
      <c r="H36668" s="12"/>
      <c r="I36668" s="49"/>
    </row>
    <row r="36669" customHeight="1" spans="7:9">
      <c r="G36669" s="11"/>
      <c r="H36669" s="12"/>
      <c r="I36669" s="49"/>
    </row>
    <row r="36670" customHeight="1" spans="7:9">
      <c r="G36670" s="11"/>
      <c r="H36670" s="12"/>
      <c r="I36670" s="49"/>
    </row>
    <row r="36671" customHeight="1" spans="7:9">
      <c r="G36671" s="11"/>
      <c r="H36671" s="12"/>
      <c r="I36671" s="49"/>
    </row>
    <row r="36672" customHeight="1" spans="7:9">
      <c r="G36672" s="11"/>
      <c r="H36672" s="12"/>
      <c r="I36672" s="49"/>
    </row>
    <row r="36673" customHeight="1" spans="7:9">
      <c r="G36673" s="11"/>
      <c r="H36673" s="12"/>
      <c r="I36673" s="49"/>
    </row>
    <row r="36674" customHeight="1" spans="7:9">
      <c r="G36674" s="11"/>
      <c r="H36674" s="12"/>
      <c r="I36674" s="49"/>
    </row>
    <row r="36675" customHeight="1" spans="7:9">
      <c r="G36675" s="11"/>
      <c r="H36675" s="12"/>
      <c r="I36675" s="49"/>
    </row>
    <row r="36676" customHeight="1" spans="7:9">
      <c r="G36676" s="11"/>
      <c r="H36676" s="12"/>
      <c r="I36676" s="49"/>
    </row>
    <row r="36677" customHeight="1" spans="7:9">
      <c r="G36677" s="11"/>
      <c r="H36677" s="12"/>
      <c r="I36677" s="49"/>
    </row>
    <row r="36678" customHeight="1" spans="7:9">
      <c r="G36678" s="11"/>
      <c r="H36678" s="12"/>
      <c r="I36678" s="49"/>
    </row>
    <row r="36679" customHeight="1" spans="7:9">
      <c r="G36679" s="11"/>
      <c r="H36679" s="12"/>
      <c r="I36679" s="49"/>
    </row>
    <row r="36680" customHeight="1" spans="7:9">
      <c r="G36680" s="11"/>
      <c r="H36680" s="12"/>
      <c r="I36680" s="49"/>
    </row>
    <row r="36681" customHeight="1" spans="7:9">
      <c r="G36681" s="11"/>
      <c r="H36681" s="12"/>
      <c r="I36681" s="49"/>
    </row>
    <row r="36682" customHeight="1" spans="7:9">
      <c r="G36682" s="11"/>
      <c r="H36682" s="12"/>
      <c r="I36682" s="49"/>
    </row>
    <row r="36683" customHeight="1" spans="7:9">
      <c r="G36683" s="11"/>
      <c r="H36683" s="12"/>
      <c r="I36683" s="49"/>
    </row>
    <row r="36684" customHeight="1" spans="7:9">
      <c r="G36684" s="11"/>
      <c r="H36684" s="12"/>
      <c r="I36684" s="49"/>
    </row>
    <row r="36685" customHeight="1" spans="7:9">
      <c r="G36685" s="11"/>
      <c r="H36685" s="12"/>
      <c r="I36685" s="49"/>
    </row>
    <row r="36686" customHeight="1" spans="7:9">
      <c r="G36686" s="11"/>
      <c r="H36686" s="12"/>
      <c r="I36686" s="49"/>
    </row>
    <row r="36687" customHeight="1" spans="7:9">
      <c r="G36687" s="11"/>
      <c r="H36687" s="12"/>
      <c r="I36687" s="49"/>
    </row>
    <row r="36688" customHeight="1" spans="7:9">
      <c r="G36688" s="11"/>
      <c r="H36688" s="12"/>
      <c r="I36688" s="49"/>
    </row>
    <row r="36689" customHeight="1" spans="7:9">
      <c r="G36689" s="11"/>
      <c r="H36689" s="12"/>
      <c r="I36689" s="49"/>
    </row>
    <row r="36690" customHeight="1" spans="7:9">
      <c r="G36690" s="11"/>
      <c r="H36690" s="12"/>
      <c r="I36690" s="49"/>
    </row>
    <row r="36691" customHeight="1" spans="7:9">
      <c r="G36691" s="11"/>
      <c r="H36691" s="12"/>
      <c r="I36691" s="49"/>
    </row>
    <row r="36692" customHeight="1" spans="7:9">
      <c r="G36692" s="11"/>
      <c r="H36692" s="12"/>
      <c r="I36692" s="49"/>
    </row>
    <row r="36693" customHeight="1" spans="7:9">
      <c r="G36693" s="11"/>
      <c r="H36693" s="12"/>
      <c r="I36693" s="49"/>
    </row>
    <row r="36694" customHeight="1" spans="7:9">
      <c r="G36694" s="11"/>
      <c r="H36694" s="12"/>
      <c r="I36694" s="49"/>
    </row>
    <row r="36695" customHeight="1" spans="7:9">
      <c r="G36695" s="11"/>
      <c r="H36695" s="12"/>
      <c r="I36695" s="49"/>
    </row>
    <row r="36696" customHeight="1" spans="7:9">
      <c r="G36696" s="11"/>
      <c r="H36696" s="12"/>
      <c r="I36696" s="49"/>
    </row>
    <row r="36697" customHeight="1" spans="7:9">
      <c r="G36697" s="11"/>
      <c r="H36697" s="12"/>
      <c r="I36697" s="49"/>
    </row>
    <row r="36698" customHeight="1" spans="7:9">
      <c r="G36698" s="11"/>
      <c r="H36698" s="12"/>
      <c r="I36698" s="49"/>
    </row>
    <row r="36699" customHeight="1" spans="7:9">
      <c r="G36699" s="11"/>
      <c r="H36699" s="12"/>
      <c r="I36699" s="49"/>
    </row>
    <row r="36700" customHeight="1" spans="7:9">
      <c r="G36700" s="11"/>
      <c r="H36700" s="12"/>
      <c r="I36700" s="49"/>
    </row>
    <row r="36701" customHeight="1" spans="7:9">
      <c r="G36701" s="11"/>
      <c r="H36701" s="12"/>
      <c r="I36701" s="49"/>
    </row>
    <row r="36702" customHeight="1" spans="7:9">
      <c r="G36702" s="11"/>
      <c r="H36702" s="12"/>
      <c r="I36702" s="49"/>
    </row>
    <row r="36703" customHeight="1" spans="7:9">
      <c r="G36703" s="11"/>
      <c r="H36703" s="12"/>
      <c r="I36703" s="49"/>
    </row>
    <row r="36704" customHeight="1" spans="7:9">
      <c r="G36704" s="11"/>
      <c r="H36704" s="12"/>
      <c r="I36704" s="49"/>
    </row>
    <row r="36705" customHeight="1" spans="7:9">
      <c r="G36705" s="11"/>
      <c r="H36705" s="12"/>
      <c r="I36705" s="49"/>
    </row>
    <row r="36706" customHeight="1" spans="7:9">
      <c r="G36706" s="11"/>
      <c r="H36706" s="12"/>
      <c r="I36706" s="49"/>
    </row>
    <row r="36707" customHeight="1" spans="7:9">
      <c r="G36707" s="11"/>
      <c r="H36707" s="12"/>
      <c r="I36707" s="49"/>
    </row>
    <row r="36708" customHeight="1" spans="7:9">
      <c r="G36708" s="11"/>
      <c r="H36708" s="12"/>
      <c r="I36708" s="49"/>
    </row>
    <row r="36709" customHeight="1" spans="7:9">
      <c r="G36709" s="11"/>
      <c r="H36709" s="12"/>
      <c r="I36709" s="49"/>
    </row>
    <row r="36710" customHeight="1" spans="7:9">
      <c r="G36710" s="11"/>
      <c r="H36710" s="12"/>
      <c r="I36710" s="49"/>
    </row>
    <row r="36711" customHeight="1" spans="7:9">
      <c r="G36711" s="11"/>
      <c r="H36711" s="12"/>
      <c r="I36711" s="49"/>
    </row>
    <row r="36712" customHeight="1" spans="7:9">
      <c r="G36712" s="11"/>
      <c r="H36712" s="12"/>
      <c r="I36712" s="49"/>
    </row>
    <row r="36713" customHeight="1" spans="7:9">
      <c r="G36713" s="11"/>
      <c r="H36713" s="12"/>
      <c r="I36713" s="49"/>
    </row>
    <row r="36714" customHeight="1" spans="7:9">
      <c r="G36714" s="11"/>
      <c r="H36714" s="12"/>
      <c r="I36714" s="49"/>
    </row>
    <row r="36715" customHeight="1" spans="7:9">
      <c r="G36715" s="11"/>
      <c r="H36715" s="12"/>
      <c r="I36715" s="49"/>
    </row>
    <row r="36716" customHeight="1" spans="7:9">
      <c r="G36716" s="11"/>
      <c r="H36716" s="12"/>
      <c r="I36716" s="49"/>
    </row>
    <row r="36717" customHeight="1" spans="7:9">
      <c r="G36717" s="11"/>
      <c r="H36717" s="12"/>
      <c r="I36717" s="49"/>
    </row>
    <row r="36718" customHeight="1" spans="7:9">
      <c r="G36718" s="11"/>
      <c r="H36718" s="12"/>
      <c r="I36718" s="49"/>
    </row>
    <row r="36719" customHeight="1" spans="7:9">
      <c r="G36719" s="11"/>
      <c r="H36719" s="12"/>
      <c r="I36719" s="49"/>
    </row>
    <row r="36720" customHeight="1" spans="7:9">
      <c r="G36720" s="11"/>
      <c r="H36720" s="12"/>
      <c r="I36720" s="49"/>
    </row>
    <row r="36721" customHeight="1" spans="7:9">
      <c r="G36721" s="11"/>
      <c r="H36721" s="12"/>
      <c r="I36721" s="49"/>
    </row>
    <row r="36722" customHeight="1" spans="7:9">
      <c r="G36722" s="11"/>
      <c r="H36722" s="12"/>
      <c r="I36722" s="49"/>
    </row>
    <row r="36723" customHeight="1" spans="7:9">
      <c r="G36723" s="11"/>
      <c r="H36723" s="12"/>
      <c r="I36723" s="49"/>
    </row>
    <row r="36724" customHeight="1" spans="7:9">
      <c r="G36724" s="11"/>
      <c r="H36724" s="12"/>
      <c r="I36724" s="49"/>
    </row>
    <row r="36725" customHeight="1" spans="7:9">
      <c r="G36725" s="11"/>
      <c r="H36725" s="12"/>
      <c r="I36725" s="49"/>
    </row>
    <row r="36726" customHeight="1" spans="7:9">
      <c r="G36726" s="11"/>
      <c r="H36726" s="12"/>
      <c r="I36726" s="49"/>
    </row>
    <row r="36727" customHeight="1" spans="7:9">
      <c r="G36727" s="11"/>
      <c r="H36727" s="12"/>
      <c r="I36727" s="49"/>
    </row>
    <row r="36728" customHeight="1" spans="7:9">
      <c r="G36728" s="11"/>
      <c r="H36728" s="12"/>
      <c r="I36728" s="49"/>
    </row>
    <row r="36729" customHeight="1" spans="7:9">
      <c r="G36729" s="11"/>
      <c r="H36729" s="12"/>
      <c r="I36729" s="49"/>
    </row>
    <row r="36730" customHeight="1" spans="7:9">
      <c r="G36730" s="11"/>
      <c r="H36730" s="12"/>
      <c r="I36730" s="49"/>
    </row>
    <row r="36731" customHeight="1" spans="7:9">
      <c r="G36731" s="11"/>
      <c r="H36731" s="12"/>
      <c r="I36731" s="49"/>
    </row>
    <row r="36732" customHeight="1" spans="7:9">
      <c r="G36732" s="11"/>
      <c r="H36732" s="12"/>
      <c r="I36732" s="49"/>
    </row>
    <row r="36733" customHeight="1" spans="7:9">
      <c r="G36733" s="11"/>
      <c r="H36733" s="12"/>
      <c r="I36733" s="49"/>
    </row>
    <row r="36734" customHeight="1" spans="7:9">
      <c r="G36734" s="11"/>
      <c r="H36734" s="12"/>
      <c r="I36734" s="49"/>
    </row>
    <row r="36735" customHeight="1" spans="7:9">
      <c r="G36735" s="11"/>
      <c r="H36735" s="12"/>
      <c r="I36735" s="49"/>
    </row>
    <row r="36736" customHeight="1" spans="7:9">
      <c r="G36736" s="11"/>
      <c r="H36736" s="12"/>
      <c r="I36736" s="49"/>
    </row>
    <row r="36737" customHeight="1" spans="7:9">
      <c r="G36737" s="11"/>
      <c r="H36737" s="12"/>
      <c r="I36737" s="49"/>
    </row>
    <row r="36738" customHeight="1" spans="7:9">
      <c r="G36738" s="11"/>
      <c r="H36738" s="12"/>
      <c r="I36738" s="49"/>
    </row>
    <row r="36739" customHeight="1" spans="7:9">
      <c r="G36739" s="11"/>
      <c r="H36739" s="12"/>
      <c r="I36739" s="49"/>
    </row>
    <row r="36740" customHeight="1" spans="7:9">
      <c r="G36740" s="11"/>
      <c r="H36740" s="12"/>
      <c r="I36740" s="49"/>
    </row>
    <row r="36741" customHeight="1" spans="7:9">
      <c r="G36741" s="11"/>
      <c r="H36741" s="12"/>
      <c r="I36741" s="49"/>
    </row>
    <row r="36742" customHeight="1" spans="7:9">
      <c r="G36742" s="11"/>
      <c r="H36742" s="12"/>
      <c r="I36742" s="49"/>
    </row>
    <row r="36743" customHeight="1" spans="7:9">
      <c r="G36743" s="11"/>
      <c r="H36743" s="12"/>
      <c r="I36743" s="49"/>
    </row>
    <row r="36744" customHeight="1" spans="7:9">
      <c r="G36744" s="11"/>
      <c r="H36744" s="12"/>
      <c r="I36744" s="49"/>
    </row>
    <row r="36745" customHeight="1" spans="7:9">
      <c r="G36745" s="11"/>
      <c r="H36745" s="12"/>
      <c r="I36745" s="49"/>
    </row>
    <row r="36746" customHeight="1" spans="7:9">
      <c r="G36746" s="11"/>
      <c r="H36746" s="12"/>
      <c r="I36746" s="49"/>
    </row>
    <row r="36747" customHeight="1" spans="7:9">
      <c r="G36747" s="11"/>
      <c r="H36747" s="12"/>
      <c r="I36747" s="49"/>
    </row>
    <row r="36748" customHeight="1" spans="7:9">
      <c r="G36748" s="11"/>
      <c r="H36748" s="12"/>
      <c r="I36748" s="49"/>
    </row>
    <row r="36749" customHeight="1" spans="7:9">
      <c r="G36749" s="11"/>
      <c r="H36749" s="12"/>
      <c r="I36749" s="49"/>
    </row>
    <row r="36750" customHeight="1" spans="7:9">
      <c r="G36750" s="11"/>
      <c r="H36750" s="12"/>
      <c r="I36750" s="49"/>
    </row>
    <row r="36751" customHeight="1" spans="7:9">
      <c r="G36751" s="11"/>
      <c r="H36751" s="12"/>
      <c r="I36751" s="49"/>
    </row>
    <row r="36752" customHeight="1" spans="7:9">
      <c r="G36752" s="11"/>
      <c r="H36752" s="12"/>
      <c r="I36752" s="49"/>
    </row>
    <row r="36753" customHeight="1" spans="7:9">
      <c r="G36753" s="11"/>
      <c r="H36753" s="12"/>
      <c r="I36753" s="49"/>
    </row>
    <row r="36754" customHeight="1" spans="7:9">
      <c r="G36754" s="11"/>
      <c r="H36754" s="12"/>
      <c r="I36754" s="49"/>
    </row>
    <row r="36755" customHeight="1" spans="7:9">
      <c r="G36755" s="11"/>
      <c r="H36755" s="12"/>
      <c r="I36755" s="49"/>
    </row>
    <row r="36756" customHeight="1" spans="7:9">
      <c r="G36756" s="11"/>
      <c r="H36756" s="12"/>
      <c r="I36756" s="49"/>
    </row>
    <row r="36757" customHeight="1" spans="7:9">
      <c r="G36757" s="11"/>
      <c r="H36757" s="12"/>
      <c r="I36757" s="49"/>
    </row>
    <row r="36758" customHeight="1" spans="7:9">
      <c r="G36758" s="11"/>
      <c r="H36758" s="12"/>
      <c r="I36758" s="49"/>
    </row>
    <row r="36759" customHeight="1" spans="7:9">
      <c r="G36759" s="11"/>
      <c r="H36759" s="12"/>
      <c r="I36759" s="49"/>
    </row>
    <row r="36760" customHeight="1" spans="7:9">
      <c r="G36760" s="11"/>
      <c r="H36760" s="12"/>
      <c r="I36760" s="49"/>
    </row>
    <row r="36761" customHeight="1" spans="7:9">
      <c r="G36761" s="11"/>
      <c r="H36761" s="12"/>
      <c r="I36761" s="49"/>
    </row>
    <row r="36762" customHeight="1" spans="7:9">
      <c r="G36762" s="11"/>
      <c r="H36762" s="12"/>
      <c r="I36762" s="49"/>
    </row>
    <row r="36763" customHeight="1" spans="7:9">
      <c r="G36763" s="11"/>
      <c r="H36763" s="12"/>
      <c r="I36763" s="49"/>
    </row>
    <row r="36764" customHeight="1" spans="7:9">
      <c r="G36764" s="11"/>
      <c r="H36764" s="12"/>
      <c r="I36764" s="49"/>
    </row>
    <row r="36765" customHeight="1" spans="7:9">
      <c r="G36765" s="11"/>
      <c r="H36765" s="12"/>
      <c r="I36765" s="49"/>
    </row>
    <row r="36766" customHeight="1" spans="7:9">
      <c r="G36766" s="11"/>
      <c r="H36766" s="12"/>
      <c r="I36766" s="49"/>
    </row>
    <row r="36767" customHeight="1" spans="7:9">
      <c r="G36767" s="11"/>
      <c r="H36767" s="12"/>
      <c r="I36767" s="49"/>
    </row>
    <row r="36768" customHeight="1" spans="7:9">
      <c r="G36768" s="11"/>
      <c r="H36768" s="12"/>
      <c r="I36768" s="49"/>
    </row>
    <row r="36769" customHeight="1" spans="7:9">
      <c r="G36769" s="11"/>
      <c r="H36769" s="12"/>
      <c r="I36769" s="49"/>
    </row>
    <row r="36770" customHeight="1" spans="7:9">
      <c r="G36770" s="11"/>
      <c r="H36770" s="12"/>
      <c r="I36770" s="49"/>
    </row>
    <row r="36771" customHeight="1" spans="7:9">
      <c r="G36771" s="11"/>
      <c r="H36771" s="12"/>
      <c r="I36771" s="49"/>
    </row>
    <row r="36772" customHeight="1" spans="7:9">
      <c r="G36772" s="11"/>
      <c r="H36772" s="12"/>
      <c r="I36772" s="49"/>
    </row>
    <row r="36773" customHeight="1" spans="7:9">
      <c r="G36773" s="11"/>
      <c r="H36773" s="12"/>
      <c r="I36773" s="49"/>
    </row>
    <row r="36774" customHeight="1" spans="7:9">
      <c r="G36774" s="11"/>
      <c r="H36774" s="12"/>
      <c r="I36774" s="49"/>
    </row>
    <row r="36775" customHeight="1" spans="7:9">
      <c r="G36775" s="11"/>
      <c r="H36775" s="12"/>
      <c r="I36775" s="49"/>
    </row>
    <row r="36776" customHeight="1" spans="7:9">
      <c r="G36776" s="11"/>
      <c r="H36776" s="12"/>
      <c r="I36776" s="49"/>
    </row>
    <row r="36777" customHeight="1" spans="7:9">
      <c r="G36777" s="11"/>
      <c r="H36777" s="12"/>
      <c r="I36777" s="49"/>
    </row>
    <row r="36778" customHeight="1" spans="7:9">
      <c r="G36778" s="11"/>
      <c r="H36778" s="12"/>
      <c r="I36778" s="49"/>
    </row>
    <row r="36779" customHeight="1" spans="7:9">
      <c r="G36779" s="11"/>
      <c r="H36779" s="12"/>
      <c r="I36779" s="49"/>
    </row>
    <row r="36780" customHeight="1" spans="7:9">
      <c r="G36780" s="11"/>
      <c r="H36780" s="12"/>
      <c r="I36780" s="49"/>
    </row>
    <row r="36781" customHeight="1" spans="7:9">
      <c r="G36781" s="11"/>
      <c r="H36781" s="12"/>
      <c r="I36781" s="49"/>
    </row>
    <row r="36782" customHeight="1" spans="7:9">
      <c r="G36782" s="11"/>
      <c r="H36782" s="12"/>
      <c r="I36782" s="49"/>
    </row>
    <row r="36783" customHeight="1" spans="7:9">
      <c r="G36783" s="11"/>
      <c r="H36783" s="12"/>
      <c r="I36783" s="49"/>
    </row>
    <row r="36784" customHeight="1" spans="7:9">
      <c r="G36784" s="11"/>
      <c r="H36784" s="12"/>
      <c r="I36784" s="49"/>
    </row>
    <row r="36785" customHeight="1" spans="7:9">
      <c r="G36785" s="11"/>
      <c r="H36785" s="12"/>
      <c r="I36785" s="49"/>
    </row>
    <row r="36786" customHeight="1" spans="7:9">
      <c r="G36786" s="11"/>
      <c r="H36786" s="12"/>
      <c r="I36786" s="49"/>
    </row>
    <row r="36787" customHeight="1" spans="7:9">
      <c r="G36787" s="11"/>
      <c r="H36787" s="12"/>
      <c r="I36787" s="49"/>
    </row>
    <row r="36788" customHeight="1" spans="7:9">
      <c r="G36788" s="11"/>
      <c r="H36788" s="12"/>
      <c r="I36788" s="49"/>
    </row>
    <row r="36789" customHeight="1" spans="7:9">
      <c r="G36789" s="11"/>
      <c r="H36789" s="12"/>
      <c r="I36789" s="49"/>
    </row>
    <row r="36790" customHeight="1" spans="7:9">
      <c r="G36790" s="11"/>
      <c r="H36790" s="12"/>
      <c r="I36790" s="49"/>
    </row>
    <row r="36791" customHeight="1" spans="7:9">
      <c r="G36791" s="11"/>
      <c r="H36791" s="12"/>
      <c r="I36791" s="49"/>
    </row>
    <row r="36792" customHeight="1" spans="7:9">
      <c r="G36792" s="11"/>
      <c r="H36792" s="12"/>
      <c r="I36792" s="49"/>
    </row>
    <row r="36793" customHeight="1" spans="7:9">
      <c r="G36793" s="11"/>
      <c r="H36793" s="12"/>
      <c r="I36793" s="49"/>
    </row>
    <row r="36794" customHeight="1" spans="7:9">
      <c r="G36794" s="11"/>
      <c r="H36794" s="12"/>
      <c r="I36794" s="49"/>
    </row>
    <row r="36795" customHeight="1" spans="7:9">
      <c r="G36795" s="11"/>
      <c r="H36795" s="12"/>
      <c r="I36795" s="49"/>
    </row>
    <row r="36796" customHeight="1" spans="7:9">
      <c r="G36796" s="11"/>
      <c r="H36796" s="12"/>
      <c r="I36796" s="49"/>
    </row>
    <row r="36797" customHeight="1" spans="7:9">
      <c r="G36797" s="11"/>
      <c r="H36797" s="12"/>
      <c r="I36797" s="49"/>
    </row>
    <row r="36798" customHeight="1" spans="7:9">
      <c r="G36798" s="11"/>
      <c r="H36798" s="12"/>
      <c r="I36798" s="49"/>
    </row>
    <row r="36799" customHeight="1" spans="7:9">
      <c r="G36799" s="11"/>
      <c r="H36799" s="12"/>
      <c r="I36799" s="49"/>
    </row>
    <row r="36800" customHeight="1" spans="7:9">
      <c r="G36800" s="11"/>
      <c r="H36800" s="12"/>
      <c r="I36800" s="49"/>
    </row>
    <row r="36801" customHeight="1" spans="7:9">
      <c r="G36801" s="11"/>
      <c r="H36801" s="12"/>
      <c r="I36801" s="49"/>
    </row>
    <row r="36802" customHeight="1" spans="7:9">
      <c r="G36802" s="11"/>
      <c r="H36802" s="12"/>
      <c r="I36802" s="49"/>
    </row>
    <row r="36803" customHeight="1" spans="7:9">
      <c r="G36803" s="11"/>
      <c r="H36803" s="12"/>
      <c r="I36803" s="49"/>
    </row>
    <row r="36804" customHeight="1" spans="7:9">
      <c r="G36804" s="11"/>
      <c r="H36804" s="12"/>
      <c r="I36804" s="49"/>
    </row>
    <row r="36805" customHeight="1" spans="7:9">
      <c r="G36805" s="11"/>
      <c r="H36805" s="12"/>
      <c r="I36805" s="49"/>
    </row>
    <row r="36806" customHeight="1" spans="7:9">
      <c r="G36806" s="11"/>
      <c r="H36806" s="12"/>
      <c r="I36806" s="49"/>
    </row>
    <row r="36807" customHeight="1" spans="7:9">
      <c r="G36807" s="11"/>
      <c r="H36807" s="12"/>
      <c r="I36807" s="49"/>
    </row>
    <row r="36808" customHeight="1" spans="7:9">
      <c r="G36808" s="11"/>
      <c r="H36808" s="12"/>
      <c r="I36808" s="49"/>
    </row>
    <row r="36809" customHeight="1" spans="7:9">
      <c r="G36809" s="11"/>
      <c r="H36809" s="12"/>
      <c r="I36809" s="49"/>
    </row>
    <row r="36810" customHeight="1" spans="7:9">
      <c r="G36810" s="11"/>
      <c r="H36810" s="12"/>
      <c r="I36810" s="49"/>
    </row>
    <row r="36811" customHeight="1" spans="7:9">
      <c r="G36811" s="11"/>
      <c r="H36811" s="12"/>
      <c r="I36811" s="49"/>
    </row>
    <row r="36812" customHeight="1" spans="7:9">
      <c r="G36812" s="11"/>
      <c r="H36812" s="12"/>
      <c r="I36812" s="49"/>
    </row>
    <row r="36813" customHeight="1" spans="7:9">
      <c r="G36813" s="11"/>
      <c r="H36813" s="12"/>
      <c r="I36813" s="49"/>
    </row>
    <row r="36814" customHeight="1" spans="7:9">
      <c r="G36814" s="11"/>
      <c r="H36814" s="12"/>
      <c r="I36814" s="49"/>
    </row>
    <row r="36815" customHeight="1" spans="7:9">
      <c r="G36815" s="11"/>
      <c r="H36815" s="12"/>
      <c r="I36815" s="49"/>
    </row>
    <row r="36816" customHeight="1" spans="7:9">
      <c r="G36816" s="11"/>
      <c r="H36816" s="12"/>
      <c r="I36816" s="49"/>
    </row>
    <row r="36817" customHeight="1" spans="7:9">
      <c r="G36817" s="11"/>
      <c r="H36817" s="12"/>
      <c r="I36817" s="49"/>
    </row>
    <row r="36818" customHeight="1" spans="7:9">
      <c r="G36818" s="11"/>
      <c r="H36818" s="12"/>
      <c r="I36818" s="49"/>
    </row>
    <row r="36819" customHeight="1" spans="7:9">
      <c r="G36819" s="11"/>
      <c r="H36819" s="12"/>
      <c r="I36819" s="49"/>
    </row>
    <row r="36820" customHeight="1" spans="7:9">
      <c r="G36820" s="11"/>
      <c r="H36820" s="12"/>
      <c r="I36820" s="49"/>
    </row>
    <row r="36821" customHeight="1" spans="7:9">
      <c r="G36821" s="11"/>
      <c r="H36821" s="12"/>
      <c r="I36821" s="49"/>
    </row>
    <row r="36822" customHeight="1" spans="7:9">
      <c r="G36822" s="11"/>
      <c r="H36822" s="12"/>
      <c r="I36822" s="49"/>
    </row>
    <row r="36823" customHeight="1" spans="7:9">
      <c r="G36823" s="11"/>
      <c r="H36823" s="12"/>
      <c r="I36823" s="49"/>
    </row>
    <row r="36824" customHeight="1" spans="7:9">
      <c r="G36824" s="11"/>
      <c r="H36824" s="12"/>
      <c r="I36824" s="49"/>
    </row>
    <row r="36825" customHeight="1" spans="7:9">
      <c r="G36825" s="11"/>
      <c r="H36825" s="12"/>
      <c r="I36825" s="49"/>
    </row>
    <row r="36826" customHeight="1" spans="7:9">
      <c r="G36826" s="11"/>
      <c r="H36826" s="12"/>
      <c r="I36826" s="49"/>
    </row>
    <row r="36827" customHeight="1" spans="7:9">
      <c r="G36827" s="11"/>
      <c r="H36827" s="12"/>
      <c r="I36827" s="49"/>
    </row>
    <row r="36828" customHeight="1" spans="7:9">
      <c r="G36828" s="11"/>
      <c r="H36828" s="12"/>
      <c r="I36828" s="49"/>
    </row>
    <row r="36829" customHeight="1" spans="7:9">
      <c r="G36829" s="11"/>
      <c r="H36829" s="12"/>
      <c r="I36829" s="49"/>
    </row>
    <row r="36830" customHeight="1" spans="7:9">
      <c r="G36830" s="11"/>
      <c r="H36830" s="12"/>
      <c r="I36830" s="49"/>
    </row>
    <row r="36831" customHeight="1" spans="7:9">
      <c r="G36831" s="11"/>
      <c r="H36831" s="12"/>
      <c r="I36831" s="49"/>
    </row>
    <row r="36832" customHeight="1" spans="7:9">
      <c r="G36832" s="11"/>
      <c r="H36832" s="12"/>
      <c r="I36832" s="49"/>
    </row>
    <row r="36833" customHeight="1" spans="7:9">
      <c r="G36833" s="11"/>
      <c r="H36833" s="12"/>
      <c r="I36833" s="49"/>
    </row>
    <row r="36834" customHeight="1" spans="7:9">
      <c r="G36834" s="11"/>
      <c r="H36834" s="12"/>
      <c r="I36834" s="49"/>
    </row>
    <row r="36835" customHeight="1" spans="7:9">
      <c r="G36835" s="11"/>
      <c r="H36835" s="12"/>
      <c r="I36835" s="49"/>
    </row>
    <row r="36836" customHeight="1" spans="7:9">
      <c r="G36836" s="11"/>
      <c r="H36836" s="12"/>
      <c r="I36836" s="49"/>
    </row>
    <row r="36837" customHeight="1" spans="7:9">
      <c r="G36837" s="11"/>
      <c r="H36837" s="12"/>
      <c r="I36837" s="49"/>
    </row>
    <row r="36838" customHeight="1" spans="7:9">
      <c r="G36838" s="11"/>
      <c r="H36838" s="12"/>
      <c r="I36838" s="49"/>
    </row>
    <row r="36839" customHeight="1" spans="7:9">
      <c r="G36839" s="11"/>
      <c r="H36839" s="12"/>
      <c r="I36839" s="49"/>
    </row>
    <row r="36840" customHeight="1" spans="7:9">
      <c r="G36840" s="11"/>
      <c r="H36840" s="12"/>
      <c r="I36840" s="49"/>
    </row>
    <row r="36841" customHeight="1" spans="7:9">
      <c r="G36841" s="11"/>
      <c r="H36841" s="12"/>
      <c r="I36841" s="49"/>
    </row>
    <row r="36842" customHeight="1" spans="7:9">
      <c r="G36842" s="11"/>
      <c r="H36842" s="12"/>
      <c r="I36842" s="49"/>
    </row>
    <row r="36843" customHeight="1" spans="7:9">
      <c r="G36843" s="11"/>
      <c r="H36843" s="12"/>
      <c r="I36843" s="49"/>
    </row>
    <row r="36844" customHeight="1" spans="7:9">
      <c r="G36844" s="11"/>
      <c r="H36844" s="12"/>
      <c r="I36844" s="49"/>
    </row>
    <row r="36845" customHeight="1" spans="7:9">
      <c r="G36845" s="11"/>
      <c r="H36845" s="12"/>
      <c r="I36845" s="49"/>
    </row>
    <row r="36846" customHeight="1" spans="7:9">
      <c r="G36846" s="11"/>
      <c r="H36846" s="12"/>
      <c r="I36846" s="49"/>
    </row>
    <row r="36847" customHeight="1" spans="7:9">
      <c r="G36847" s="11"/>
      <c r="H36847" s="12"/>
      <c r="I36847" s="49"/>
    </row>
    <row r="36848" customHeight="1" spans="7:9">
      <c r="G36848" s="11"/>
      <c r="H36848" s="12"/>
      <c r="I36848" s="49"/>
    </row>
    <row r="36849" customHeight="1" spans="7:9">
      <c r="G36849" s="11"/>
      <c r="H36849" s="12"/>
      <c r="I36849" s="49"/>
    </row>
    <row r="36850" customHeight="1" spans="7:9">
      <c r="G36850" s="11"/>
      <c r="H36850" s="12"/>
      <c r="I36850" s="49"/>
    </row>
    <row r="36851" customHeight="1" spans="7:9">
      <c r="G36851" s="11"/>
      <c r="H36851" s="12"/>
      <c r="I36851" s="49"/>
    </row>
    <row r="36852" customHeight="1" spans="7:9">
      <c r="G36852" s="11"/>
      <c r="H36852" s="12"/>
      <c r="I36852" s="49"/>
    </row>
    <row r="36853" customHeight="1" spans="7:9">
      <c r="G36853" s="11"/>
      <c r="H36853" s="12"/>
      <c r="I36853" s="49"/>
    </row>
    <row r="36854" customHeight="1" spans="7:9">
      <c r="G36854" s="11"/>
      <c r="H36854" s="12"/>
      <c r="I36854" s="49"/>
    </row>
    <row r="36855" customHeight="1" spans="7:9">
      <c r="G36855" s="11"/>
      <c r="H36855" s="12"/>
      <c r="I36855" s="49"/>
    </row>
    <row r="36856" customHeight="1" spans="7:9">
      <c r="G36856" s="11"/>
      <c r="H36856" s="12"/>
      <c r="I36856" s="49"/>
    </row>
    <row r="36857" customHeight="1" spans="7:9">
      <c r="G36857" s="11"/>
      <c r="H36857" s="12"/>
      <c r="I36857" s="49"/>
    </row>
    <row r="36858" customHeight="1" spans="7:9">
      <c r="G36858" s="11"/>
      <c r="H36858" s="12"/>
      <c r="I36858" s="49"/>
    </row>
    <row r="36859" customHeight="1" spans="7:9">
      <c r="G36859" s="11"/>
      <c r="H36859" s="12"/>
      <c r="I36859" s="49"/>
    </row>
    <row r="36860" customHeight="1" spans="7:9">
      <c r="G36860" s="11"/>
      <c r="H36860" s="12"/>
      <c r="I36860" s="49"/>
    </row>
    <row r="36861" customHeight="1" spans="7:9">
      <c r="G36861" s="11"/>
      <c r="H36861" s="12"/>
      <c r="I36861" s="49"/>
    </row>
    <row r="36862" customHeight="1" spans="7:9">
      <c r="G36862" s="11"/>
      <c r="H36862" s="12"/>
      <c r="I36862" s="49"/>
    </row>
    <row r="36863" customHeight="1" spans="7:9">
      <c r="G36863" s="11"/>
      <c r="H36863" s="12"/>
      <c r="I36863" s="49"/>
    </row>
    <row r="36864" customHeight="1" spans="7:9">
      <c r="G36864" s="11"/>
      <c r="H36864" s="12"/>
      <c r="I36864" s="49"/>
    </row>
    <row r="36865" customHeight="1" spans="7:9">
      <c r="G36865" s="11"/>
      <c r="H36865" s="12"/>
      <c r="I36865" s="49"/>
    </row>
    <row r="36866" customHeight="1" spans="7:9">
      <c r="G36866" s="11"/>
      <c r="H36866" s="12"/>
      <c r="I36866" s="49"/>
    </row>
    <row r="36867" customHeight="1" spans="7:9">
      <c r="G36867" s="11"/>
      <c r="H36867" s="12"/>
      <c r="I36867" s="49"/>
    </row>
    <row r="36868" customHeight="1" spans="7:9">
      <c r="G36868" s="11"/>
      <c r="H36868" s="12"/>
      <c r="I36868" s="49"/>
    </row>
    <row r="36869" customHeight="1" spans="7:9">
      <c r="G36869" s="11"/>
      <c r="H36869" s="12"/>
      <c r="I36869" s="49"/>
    </row>
    <row r="36870" customHeight="1" spans="7:9">
      <c r="G36870" s="11"/>
      <c r="H36870" s="12"/>
      <c r="I36870" s="49"/>
    </row>
    <row r="36871" customHeight="1" spans="7:9">
      <c r="G36871" s="11"/>
      <c r="H36871" s="12"/>
      <c r="I36871" s="49"/>
    </row>
    <row r="36872" customHeight="1" spans="7:9">
      <c r="G36872" s="11"/>
      <c r="H36872" s="12"/>
      <c r="I36872" s="49"/>
    </row>
    <row r="36873" customHeight="1" spans="7:9">
      <c r="G36873" s="11"/>
      <c r="H36873" s="12"/>
      <c r="I36873" s="49"/>
    </row>
    <row r="36874" customHeight="1" spans="7:9">
      <c r="G36874" s="11"/>
      <c r="H36874" s="12"/>
      <c r="I36874" s="49"/>
    </row>
    <row r="36875" customHeight="1" spans="7:9">
      <c r="G36875" s="11"/>
      <c r="H36875" s="12"/>
      <c r="I36875" s="49"/>
    </row>
    <row r="36876" customHeight="1" spans="7:9">
      <c r="G36876" s="11"/>
      <c r="H36876" s="12"/>
      <c r="I36876" s="49"/>
    </row>
    <row r="36877" customHeight="1" spans="7:9">
      <c r="G36877" s="11"/>
      <c r="H36877" s="12"/>
      <c r="I36877" s="49"/>
    </row>
    <row r="36878" customHeight="1" spans="7:9">
      <c r="G36878" s="11"/>
      <c r="H36878" s="12"/>
      <c r="I36878" s="49"/>
    </row>
    <row r="36879" customHeight="1" spans="7:9">
      <c r="G36879" s="11"/>
      <c r="H36879" s="12"/>
      <c r="I36879" s="49"/>
    </row>
    <row r="36880" customHeight="1" spans="7:9">
      <c r="G36880" s="11"/>
      <c r="H36880" s="12"/>
      <c r="I36880" s="49"/>
    </row>
    <row r="36881" customHeight="1" spans="7:9">
      <c r="G36881" s="11"/>
      <c r="H36881" s="12"/>
      <c r="I36881" s="49"/>
    </row>
    <row r="36882" customHeight="1" spans="7:9">
      <c r="G36882" s="11"/>
      <c r="H36882" s="12"/>
      <c r="I36882" s="49"/>
    </row>
    <row r="36883" customHeight="1" spans="7:9">
      <c r="G36883" s="11"/>
      <c r="H36883" s="12"/>
      <c r="I36883" s="49"/>
    </row>
    <row r="36884" customHeight="1" spans="7:9">
      <c r="G36884" s="11"/>
      <c r="H36884" s="12"/>
      <c r="I36884" s="49"/>
    </row>
    <row r="36885" customHeight="1" spans="7:9">
      <c r="G36885" s="11"/>
      <c r="H36885" s="12"/>
      <c r="I36885" s="49"/>
    </row>
    <row r="36886" customHeight="1" spans="7:9">
      <c r="G36886" s="11"/>
      <c r="H36886" s="12"/>
      <c r="I36886" s="49"/>
    </row>
    <row r="36887" customHeight="1" spans="7:9">
      <c r="G36887" s="11"/>
      <c r="H36887" s="12"/>
      <c r="I36887" s="49"/>
    </row>
    <row r="36888" customHeight="1" spans="7:9">
      <c r="G36888" s="11"/>
      <c r="H36888" s="12"/>
      <c r="I36888" s="49"/>
    </row>
    <row r="36889" customHeight="1" spans="7:9">
      <c r="G36889" s="11"/>
      <c r="H36889" s="12"/>
      <c r="I36889" s="49"/>
    </row>
    <row r="36890" customHeight="1" spans="7:9">
      <c r="G36890" s="11"/>
      <c r="H36890" s="12"/>
      <c r="I36890" s="49"/>
    </row>
    <row r="36891" customHeight="1" spans="7:9">
      <c r="G36891" s="11"/>
      <c r="H36891" s="12"/>
      <c r="I36891" s="49"/>
    </row>
    <row r="36892" customHeight="1" spans="7:9">
      <c r="G36892" s="11"/>
      <c r="H36892" s="12"/>
      <c r="I36892" s="49"/>
    </row>
    <row r="36893" customHeight="1" spans="7:9">
      <c r="G36893" s="11"/>
      <c r="H36893" s="12"/>
      <c r="I36893" s="49"/>
    </row>
    <row r="36894" customHeight="1" spans="7:9">
      <c r="G36894" s="11"/>
      <c r="H36894" s="12"/>
      <c r="I36894" s="49"/>
    </row>
    <row r="36895" customHeight="1" spans="7:9">
      <c r="G36895" s="11"/>
      <c r="H36895" s="12"/>
      <c r="I36895" s="49"/>
    </row>
    <row r="36896" customHeight="1" spans="7:9">
      <c r="G36896" s="11"/>
      <c r="H36896" s="12"/>
      <c r="I36896" s="49"/>
    </row>
    <row r="36897" customHeight="1" spans="7:9">
      <c r="G36897" s="11"/>
      <c r="H36897" s="12"/>
      <c r="I36897" s="49"/>
    </row>
    <row r="36898" customHeight="1" spans="7:9">
      <c r="G36898" s="11"/>
      <c r="H36898" s="12"/>
      <c r="I36898" s="49"/>
    </row>
    <row r="36899" customHeight="1" spans="7:9">
      <c r="G36899" s="11"/>
      <c r="H36899" s="12"/>
      <c r="I36899" s="49"/>
    </row>
    <row r="36900" customHeight="1" spans="7:9">
      <c r="G36900" s="11"/>
      <c r="H36900" s="12"/>
      <c r="I36900" s="49"/>
    </row>
    <row r="36901" customHeight="1" spans="7:9">
      <c r="G36901" s="11"/>
      <c r="H36901" s="12"/>
      <c r="I36901" s="49"/>
    </row>
    <row r="36902" customHeight="1" spans="7:9">
      <c r="G36902" s="11"/>
      <c r="H36902" s="12"/>
      <c r="I36902" s="49"/>
    </row>
    <row r="36903" customHeight="1" spans="7:9">
      <c r="G36903" s="11"/>
      <c r="H36903" s="12"/>
      <c r="I36903" s="49"/>
    </row>
    <row r="36904" customHeight="1" spans="7:9">
      <c r="G36904" s="11"/>
      <c r="H36904" s="12"/>
      <c r="I36904" s="49"/>
    </row>
    <row r="36905" customHeight="1" spans="7:9">
      <c r="G36905" s="11"/>
      <c r="H36905" s="12"/>
      <c r="I36905" s="49"/>
    </row>
    <row r="36906" customHeight="1" spans="7:9">
      <c r="G36906" s="11"/>
      <c r="H36906" s="12"/>
      <c r="I36906" s="49"/>
    </row>
    <row r="36907" customHeight="1" spans="7:9">
      <c r="G36907" s="11"/>
      <c r="H36907" s="12"/>
      <c r="I36907" s="49"/>
    </row>
    <row r="36908" customHeight="1" spans="7:9">
      <c r="G36908" s="11"/>
      <c r="H36908" s="12"/>
      <c r="I36908" s="49"/>
    </row>
    <row r="36909" customHeight="1" spans="7:9">
      <c r="G36909" s="11"/>
      <c r="H36909" s="12"/>
      <c r="I36909" s="49"/>
    </row>
    <row r="36910" customHeight="1" spans="7:9">
      <c r="G36910" s="11"/>
      <c r="H36910" s="12"/>
      <c r="I36910" s="49"/>
    </row>
    <row r="36911" customHeight="1" spans="7:9">
      <c r="G36911" s="11"/>
      <c r="H36911" s="12"/>
      <c r="I36911" s="49"/>
    </row>
    <row r="36912" customHeight="1" spans="7:9">
      <c r="G36912" s="11"/>
      <c r="H36912" s="12"/>
      <c r="I36912" s="49"/>
    </row>
    <row r="36913" customHeight="1" spans="7:9">
      <c r="G36913" s="11"/>
      <c r="H36913" s="12"/>
      <c r="I36913" s="49"/>
    </row>
    <row r="36914" customHeight="1" spans="7:9">
      <c r="G36914" s="11"/>
      <c r="H36914" s="12"/>
      <c r="I36914" s="49"/>
    </row>
    <row r="36915" customHeight="1" spans="7:9">
      <c r="G36915" s="11"/>
      <c r="H36915" s="12"/>
      <c r="I36915" s="49"/>
    </row>
    <row r="36916" customHeight="1" spans="7:9">
      <c r="G36916" s="11"/>
      <c r="H36916" s="12"/>
      <c r="I36916" s="49"/>
    </row>
    <row r="36917" customHeight="1" spans="7:9">
      <c r="G36917" s="11"/>
      <c r="H36917" s="12"/>
      <c r="I36917" s="49"/>
    </row>
    <row r="36918" customHeight="1" spans="7:9">
      <c r="G36918" s="11"/>
      <c r="H36918" s="12"/>
      <c r="I36918" s="49"/>
    </row>
    <row r="36919" customHeight="1" spans="7:9">
      <c r="G36919" s="11"/>
      <c r="H36919" s="12"/>
      <c r="I36919" s="49"/>
    </row>
    <row r="36920" customHeight="1" spans="7:9">
      <c r="G36920" s="11"/>
      <c r="H36920" s="12"/>
      <c r="I36920" s="49"/>
    </row>
    <row r="36921" customHeight="1" spans="7:9">
      <c r="G36921" s="11"/>
      <c r="H36921" s="12"/>
      <c r="I36921" s="49"/>
    </row>
    <row r="36922" customHeight="1" spans="7:9">
      <c r="G36922" s="11"/>
      <c r="H36922" s="12"/>
      <c r="I36922" s="49"/>
    </row>
    <row r="36923" customHeight="1" spans="7:9">
      <c r="G36923" s="11"/>
      <c r="H36923" s="12"/>
      <c r="I36923" s="49"/>
    </row>
    <row r="36924" customHeight="1" spans="7:9">
      <c r="G36924" s="11"/>
      <c r="H36924" s="12"/>
      <c r="I36924" s="49"/>
    </row>
    <row r="36925" customHeight="1" spans="7:9">
      <c r="G36925" s="11"/>
      <c r="H36925" s="12"/>
      <c r="I36925" s="49"/>
    </row>
    <row r="36926" customHeight="1" spans="7:9">
      <c r="G36926" s="11"/>
      <c r="H36926" s="12"/>
      <c r="I36926" s="49"/>
    </row>
    <row r="36927" customHeight="1" spans="7:9">
      <c r="G36927" s="11"/>
      <c r="H36927" s="12"/>
      <c r="I36927" s="49"/>
    </row>
    <row r="36928" customHeight="1" spans="7:9">
      <c r="G36928" s="11"/>
      <c r="H36928" s="12"/>
      <c r="I36928" s="49"/>
    </row>
    <row r="36929" customHeight="1" spans="7:9">
      <c r="G36929" s="11"/>
      <c r="H36929" s="12"/>
      <c r="I36929" s="49"/>
    </row>
    <row r="36930" customHeight="1" spans="7:9">
      <c r="G36930" s="11"/>
      <c r="H36930" s="12"/>
      <c r="I36930" s="49"/>
    </row>
    <row r="36931" customHeight="1" spans="7:9">
      <c r="G36931" s="11"/>
      <c r="H36931" s="12"/>
      <c r="I36931" s="49"/>
    </row>
    <row r="36932" customHeight="1" spans="7:9">
      <c r="G36932" s="11"/>
      <c r="H36932" s="12"/>
      <c r="I36932" s="49"/>
    </row>
    <row r="36933" customHeight="1" spans="7:9">
      <c r="G36933" s="11"/>
      <c r="H36933" s="12"/>
      <c r="I36933" s="49"/>
    </row>
    <row r="36934" customHeight="1" spans="7:9">
      <c r="G36934" s="11"/>
      <c r="H36934" s="12"/>
      <c r="I36934" s="49"/>
    </row>
    <row r="36935" customHeight="1" spans="7:9">
      <c r="G36935" s="11"/>
      <c r="H36935" s="12"/>
      <c r="I36935" s="49"/>
    </row>
    <row r="36936" customHeight="1" spans="7:9">
      <c r="G36936" s="11"/>
      <c r="H36936" s="12"/>
      <c r="I36936" s="49"/>
    </row>
    <row r="36937" customHeight="1" spans="7:9">
      <c r="G36937" s="11"/>
      <c r="H36937" s="12"/>
      <c r="I36937" s="49"/>
    </row>
    <row r="36938" customHeight="1" spans="7:9">
      <c r="G36938" s="11"/>
      <c r="H36938" s="12"/>
      <c r="I36938" s="49"/>
    </row>
    <row r="36939" customHeight="1" spans="7:9">
      <c r="G36939" s="11"/>
      <c r="H36939" s="12"/>
      <c r="I36939" s="49"/>
    </row>
    <row r="36940" customHeight="1" spans="7:9">
      <c r="G36940" s="11"/>
      <c r="H36940" s="12"/>
      <c r="I36940" s="49"/>
    </row>
    <row r="36941" customHeight="1" spans="7:9">
      <c r="G36941" s="11"/>
      <c r="H36941" s="12"/>
      <c r="I36941" s="49"/>
    </row>
    <row r="36942" customHeight="1" spans="7:9">
      <c r="G36942" s="11"/>
      <c r="H36942" s="12"/>
      <c r="I36942" s="49"/>
    </row>
    <row r="36943" customHeight="1" spans="7:9">
      <c r="G36943" s="11"/>
      <c r="H36943" s="12"/>
      <c r="I36943" s="49"/>
    </row>
    <row r="36944" customHeight="1" spans="7:9">
      <c r="G36944" s="11"/>
      <c r="H36944" s="12"/>
      <c r="I36944" s="49"/>
    </row>
    <row r="36945" customHeight="1" spans="7:9">
      <c r="G36945" s="11"/>
      <c r="H36945" s="12"/>
      <c r="I36945" s="49"/>
    </row>
    <row r="36946" customHeight="1" spans="7:9">
      <c r="G36946" s="11"/>
      <c r="H36946" s="12"/>
      <c r="I36946" s="49"/>
    </row>
    <row r="36947" customHeight="1" spans="7:9">
      <c r="G36947" s="11"/>
      <c r="H36947" s="12"/>
      <c r="I36947" s="49"/>
    </row>
    <row r="36948" customHeight="1" spans="7:9">
      <c r="G36948" s="11"/>
      <c r="H36948" s="12"/>
      <c r="I36948" s="49"/>
    </row>
    <row r="36949" customHeight="1" spans="7:9">
      <c r="G36949" s="11"/>
      <c r="H36949" s="12"/>
      <c r="I36949" s="49"/>
    </row>
    <row r="36950" customHeight="1" spans="7:9">
      <c r="G36950" s="11"/>
      <c r="H36950" s="12"/>
      <c r="I36950" s="49"/>
    </row>
    <row r="36951" customHeight="1" spans="7:9">
      <c r="G36951" s="11"/>
      <c r="H36951" s="12"/>
      <c r="I36951" s="49"/>
    </row>
    <row r="36952" customHeight="1" spans="7:9">
      <c r="G36952" s="11"/>
      <c r="H36952" s="12"/>
      <c r="I36952" s="49"/>
    </row>
    <row r="36953" customHeight="1" spans="7:9">
      <c r="G36953" s="11"/>
      <c r="H36953" s="12"/>
      <c r="I36953" s="49"/>
    </row>
    <row r="36954" customHeight="1" spans="7:9">
      <c r="G36954" s="11"/>
      <c r="H36954" s="12"/>
      <c r="I36954" s="49"/>
    </row>
    <row r="36955" customHeight="1" spans="7:9">
      <c r="G36955" s="11"/>
      <c r="H36955" s="12"/>
      <c r="I36955" s="49"/>
    </row>
    <row r="36956" customHeight="1" spans="7:9">
      <c r="G36956" s="11"/>
      <c r="H36956" s="12"/>
      <c r="I36956" s="49"/>
    </row>
    <row r="36957" customHeight="1" spans="7:9">
      <c r="G36957" s="11"/>
      <c r="H36957" s="12"/>
      <c r="I36957" s="49"/>
    </row>
    <row r="36958" customHeight="1" spans="7:9">
      <c r="G36958" s="11"/>
      <c r="H36958" s="12"/>
      <c r="I36958" s="49"/>
    </row>
    <row r="36959" customHeight="1" spans="7:9">
      <c r="G36959" s="11"/>
      <c r="H36959" s="12"/>
      <c r="I36959" s="49"/>
    </row>
    <row r="36960" customHeight="1" spans="7:9">
      <c r="G36960" s="11"/>
      <c r="H36960" s="12"/>
      <c r="I36960" s="49"/>
    </row>
    <row r="36961" customHeight="1" spans="7:9">
      <c r="G36961" s="11"/>
      <c r="H36961" s="12"/>
      <c r="I36961" s="49"/>
    </row>
    <row r="36962" customHeight="1" spans="7:9">
      <c r="G36962" s="11"/>
      <c r="H36962" s="12"/>
      <c r="I36962" s="49"/>
    </row>
    <row r="36963" customHeight="1" spans="7:9">
      <c r="G36963" s="11"/>
      <c r="H36963" s="12"/>
      <c r="I36963" s="49"/>
    </row>
    <row r="36964" customHeight="1" spans="7:9">
      <c r="G36964" s="11"/>
      <c r="H36964" s="12"/>
      <c r="I36964" s="49"/>
    </row>
    <row r="36965" customHeight="1" spans="7:9">
      <c r="G36965" s="11"/>
      <c r="H36965" s="12"/>
      <c r="I36965" s="49"/>
    </row>
    <row r="36966" customHeight="1" spans="7:9">
      <c r="G36966" s="11"/>
      <c r="H36966" s="12"/>
      <c r="I36966" s="49"/>
    </row>
    <row r="36967" customHeight="1" spans="7:9">
      <c r="G36967" s="11"/>
      <c r="H36967" s="12"/>
      <c r="I36967" s="49"/>
    </row>
    <row r="36968" customHeight="1" spans="7:9">
      <c r="G36968" s="11"/>
      <c r="H36968" s="12"/>
      <c r="I36968" s="49"/>
    </row>
    <row r="36969" customHeight="1" spans="7:9">
      <c r="G36969" s="11"/>
      <c r="H36969" s="12"/>
      <c r="I36969" s="49"/>
    </row>
    <row r="36970" customHeight="1" spans="7:9">
      <c r="G36970" s="11"/>
      <c r="H36970" s="12"/>
      <c r="I36970" s="49"/>
    </row>
    <row r="36971" customHeight="1" spans="7:9">
      <c r="G36971" s="11"/>
      <c r="H36971" s="12"/>
      <c r="I36971" s="49"/>
    </row>
    <row r="36972" customHeight="1" spans="7:9">
      <c r="G36972" s="11"/>
      <c r="H36972" s="12"/>
      <c r="I36972" s="49"/>
    </row>
    <row r="36973" customHeight="1" spans="7:9">
      <c r="G36973" s="11"/>
      <c r="H36973" s="12"/>
      <c r="I36973" s="49"/>
    </row>
    <row r="36974" customHeight="1" spans="7:9">
      <c r="G36974" s="11"/>
      <c r="H36974" s="12"/>
      <c r="I36974" s="49"/>
    </row>
    <row r="36975" customHeight="1" spans="7:9">
      <c r="G36975" s="11"/>
      <c r="H36975" s="12"/>
      <c r="I36975" s="49"/>
    </row>
    <row r="36976" customHeight="1" spans="7:9">
      <c r="G36976" s="11"/>
      <c r="H36976" s="12"/>
      <c r="I36976" s="49"/>
    </row>
    <row r="36977" customHeight="1" spans="7:9">
      <c r="G36977" s="11"/>
      <c r="H36977" s="12"/>
      <c r="I36977" s="49"/>
    </row>
    <row r="36978" customHeight="1" spans="7:9">
      <c r="G36978" s="11"/>
      <c r="H36978" s="12"/>
      <c r="I36978" s="49"/>
    </row>
    <row r="36979" customHeight="1" spans="7:9">
      <c r="G36979" s="11"/>
      <c r="H36979" s="12"/>
      <c r="I36979" s="49"/>
    </row>
    <row r="36980" customHeight="1" spans="7:9">
      <c r="G36980" s="11"/>
      <c r="H36980" s="12"/>
      <c r="I36980" s="49"/>
    </row>
    <row r="36981" customHeight="1" spans="7:9">
      <c r="G36981" s="11"/>
      <c r="H36981" s="12"/>
      <c r="I36981" s="49"/>
    </row>
    <row r="36982" customHeight="1" spans="7:9">
      <c r="G36982" s="11"/>
      <c r="H36982" s="12"/>
      <c r="I36982" s="49"/>
    </row>
    <row r="36983" customHeight="1" spans="7:9">
      <c r="G36983" s="11"/>
      <c r="H36983" s="12"/>
      <c r="I36983" s="49"/>
    </row>
    <row r="36984" customHeight="1" spans="7:9">
      <c r="G36984" s="11"/>
      <c r="H36984" s="12"/>
      <c r="I36984" s="49"/>
    </row>
    <row r="36985" customHeight="1" spans="7:9">
      <c r="G36985" s="11"/>
      <c r="H36985" s="12"/>
      <c r="I36985" s="49"/>
    </row>
    <row r="36986" customHeight="1" spans="7:9">
      <c r="G36986" s="11"/>
      <c r="H36986" s="12"/>
      <c r="I36986" s="49"/>
    </row>
    <row r="36987" customHeight="1" spans="7:9">
      <c r="G36987" s="11"/>
      <c r="H36987" s="12"/>
      <c r="I36987" s="49"/>
    </row>
    <row r="36988" customHeight="1" spans="7:9">
      <c r="G36988" s="11"/>
      <c r="H36988" s="12"/>
      <c r="I36988" s="49"/>
    </row>
    <row r="36989" customHeight="1" spans="7:9">
      <c r="G36989" s="11"/>
      <c r="H36989" s="12"/>
      <c r="I36989" s="49"/>
    </row>
    <row r="36990" customHeight="1" spans="7:9">
      <c r="G36990" s="11"/>
      <c r="H36990" s="12"/>
      <c r="I36990" s="49"/>
    </row>
    <row r="36991" customHeight="1" spans="7:9">
      <c r="G36991" s="11"/>
      <c r="H36991" s="12"/>
      <c r="I36991" s="49"/>
    </row>
    <row r="36992" customHeight="1" spans="7:9">
      <c r="G36992" s="11"/>
      <c r="H36992" s="12"/>
      <c r="I36992" s="49"/>
    </row>
    <row r="36993" customHeight="1" spans="7:9">
      <c r="G36993" s="11"/>
      <c r="H36993" s="12"/>
      <c r="I36993" s="49"/>
    </row>
    <row r="36994" customHeight="1" spans="7:9">
      <c r="G36994" s="11"/>
      <c r="H36994" s="12"/>
      <c r="I36994" s="49"/>
    </row>
    <row r="36995" customHeight="1" spans="7:9">
      <c r="G36995" s="11"/>
      <c r="H36995" s="12"/>
      <c r="I36995" s="49"/>
    </row>
    <row r="36996" customHeight="1" spans="7:9">
      <c r="G36996" s="11"/>
      <c r="H36996" s="12"/>
      <c r="I36996" s="49"/>
    </row>
    <row r="36997" customHeight="1" spans="7:9">
      <c r="G36997" s="11"/>
      <c r="H36997" s="12"/>
      <c r="I36997" s="49"/>
    </row>
    <row r="36998" customHeight="1" spans="7:9">
      <c r="G36998" s="11"/>
      <c r="H36998" s="12"/>
      <c r="I36998" s="49"/>
    </row>
    <row r="36999" customHeight="1" spans="7:9">
      <c r="G36999" s="11"/>
      <c r="H36999" s="12"/>
      <c r="I36999" s="49"/>
    </row>
    <row r="37000" customHeight="1" spans="7:9">
      <c r="G37000" s="11"/>
      <c r="H37000" s="12"/>
      <c r="I37000" s="49"/>
    </row>
    <row r="37001" customHeight="1" spans="7:9">
      <c r="G37001" s="11"/>
      <c r="H37001" s="12"/>
      <c r="I37001" s="49"/>
    </row>
    <row r="37002" customHeight="1" spans="7:9">
      <c r="G37002" s="11"/>
      <c r="H37002" s="12"/>
      <c r="I37002" s="49"/>
    </row>
    <row r="37003" customHeight="1" spans="7:9">
      <c r="G37003" s="11"/>
      <c r="H37003" s="12"/>
      <c r="I37003" s="49"/>
    </row>
    <row r="37004" customHeight="1" spans="7:9">
      <c r="G37004" s="11"/>
      <c r="H37004" s="12"/>
      <c r="I37004" s="49"/>
    </row>
    <row r="37005" customHeight="1" spans="7:9">
      <c r="G37005" s="11"/>
      <c r="H37005" s="12"/>
      <c r="I37005" s="49"/>
    </row>
    <row r="37006" customHeight="1" spans="7:9">
      <c r="G37006" s="11"/>
      <c r="H37006" s="12"/>
      <c r="I37006" s="49"/>
    </row>
    <row r="37007" customHeight="1" spans="7:9">
      <c r="G37007" s="11"/>
      <c r="H37007" s="12"/>
      <c r="I37007" s="49"/>
    </row>
    <row r="37008" customHeight="1" spans="7:9">
      <c r="G37008" s="11"/>
      <c r="H37008" s="12"/>
      <c r="I37008" s="49"/>
    </row>
    <row r="37009" customHeight="1" spans="7:9">
      <c r="G37009" s="11"/>
      <c r="H37009" s="12"/>
      <c r="I37009" s="49"/>
    </row>
    <row r="37010" customHeight="1" spans="7:9">
      <c r="G37010" s="11"/>
      <c r="H37010" s="12"/>
      <c r="I37010" s="49"/>
    </row>
    <row r="37011" customHeight="1" spans="7:9">
      <c r="G37011" s="11"/>
      <c r="H37011" s="12"/>
      <c r="I37011" s="49"/>
    </row>
    <row r="37012" customHeight="1" spans="7:9">
      <c r="G37012" s="11"/>
      <c r="H37012" s="12"/>
      <c r="I37012" s="49"/>
    </row>
    <row r="37013" customHeight="1" spans="7:9">
      <c r="G37013" s="11"/>
      <c r="H37013" s="12"/>
      <c r="I37013" s="49"/>
    </row>
    <row r="37014" customHeight="1" spans="7:9">
      <c r="G37014" s="11"/>
      <c r="H37014" s="12"/>
      <c r="I37014" s="49"/>
    </row>
    <row r="37015" customHeight="1" spans="7:9">
      <c r="G37015" s="11"/>
      <c r="H37015" s="12"/>
      <c r="I37015" s="49"/>
    </row>
    <row r="37016" customHeight="1" spans="7:9">
      <c r="G37016" s="11"/>
      <c r="H37016" s="12"/>
      <c r="I37016" s="49"/>
    </row>
    <row r="37017" customHeight="1" spans="7:9">
      <c r="G37017" s="11"/>
      <c r="H37017" s="12"/>
      <c r="I37017" s="49"/>
    </row>
    <row r="37018" customHeight="1" spans="7:9">
      <c r="G37018" s="11"/>
      <c r="H37018" s="12"/>
      <c r="I37018" s="49"/>
    </row>
    <row r="37019" customHeight="1" spans="7:9">
      <c r="G37019" s="11"/>
      <c r="H37019" s="12"/>
      <c r="I37019" s="49"/>
    </row>
    <row r="37020" customHeight="1" spans="7:9">
      <c r="G37020" s="11"/>
      <c r="H37020" s="12"/>
      <c r="I37020" s="49"/>
    </row>
    <row r="37021" customHeight="1" spans="7:9">
      <c r="G37021" s="11"/>
      <c r="H37021" s="12"/>
      <c r="I37021" s="49"/>
    </row>
    <row r="37022" customHeight="1" spans="7:9">
      <c r="G37022" s="11"/>
      <c r="H37022" s="12"/>
      <c r="I37022" s="49"/>
    </row>
    <row r="37023" customHeight="1" spans="7:9">
      <c r="G37023" s="11"/>
      <c r="H37023" s="12"/>
      <c r="I37023" s="49"/>
    </row>
    <row r="37024" customHeight="1" spans="7:9">
      <c r="G37024" s="11"/>
      <c r="H37024" s="12"/>
      <c r="I37024" s="49"/>
    </row>
    <row r="37025" customHeight="1" spans="7:9">
      <c r="G37025" s="11"/>
      <c r="H37025" s="12"/>
      <c r="I37025" s="49"/>
    </row>
    <row r="37026" customHeight="1" spans="7:9">
      <c r="G37026" s="11"/>
      <c r="H37026" s="12"/>
      <c r="I37026" s="49"/>
    </row>
    <row r="37027" customHeight="1" spans="7:9">
      <c r="G37027" s="11"/>
      <c r="H37027" s="12"/>
      <c r="I37027" s="49"/>
    </row>
    <row r="37028" customHeight="1" spans="7:9">
      <c r="G37028" s="11"/>
      <c r="H37028" s="12"/>
      <c r="I37028" s="49"/>
    </row>
    <row r="37029" customHeight="1" spans="7:9">
      <c r="G37029" s="11"/>
      <c r="H37029" s="12"/>
      <c r="I37029" s="49"/>
    </row>
    <row r="37030" customHeight="1" spans="7:9">
      <c r="G37030" s="11"/>
      <c r="H37030" s="12"/>
      <c r="I37030" s="49"/>
    </row>
    <row r="37031" customHeight="1" spans="7:9">
      <c r="G37031" s="11"/>
      <c r="H37031" s="12"/>
      <c r="I37031" s="49"/>
    </row>
    <row r="37032" customHeight="1" spans="7:9">
      <c r="G37032" s="11"/>
      <c r="H37032" s="12"/>
      <c r="I37032" s="49"/>
    </row>
    <row r="37033" customHeight="1" spans="7:9">
      <c r="G37033" s="11"/>
      <c r="H37033" s="12"/>
      <c r="I37033" s="49"/>
    </row>
    <row r="37034" customHeight="1" spans="7:9">
      <c r="G37034" s="11"/>
      <c r="H37034" s="12"/>
      <c r="I37034" s="49"/>
    </row>
    <row r="37035" customHeight="1" spans="7:9">
      <c r="G37035" s="11"/>
      <c r="H37035" s="12"/>
      <c r="I37035" s="49"/>
    </row>
    <row r="37036" customHeight="1" spans="7:9">
      <c r="G37036" s="11"/>
      <c r="H37036" s="12"/>
      <c r="I37036" s="49"/>
    </row>
    <row r="37037" customHeight="1" spans="7:9">
      <c r="G37037" s="11"/>
      <c r="H37037" s="12"/>
      <c r="I37037" s="49"/>
    </row>
    <row r="37038" customHeight="1" spans="7:9">
      <c r="G37038" s="11"/>
      <c r="H37038" s="12"/>
      <c r="I37038" s="49"/>
    </row>
    <row r="37039" customHeight="1" spans="7:9">
      <c r="G37039" s="11"/>
      <c r="H37039" s="12"/>
      <c r="I37039" s="49"/>
    </row>
    <row r="37040" customHeight="1" spans="7:9">
      <c r="G37040" s="11"/>
      <c r="H37040" s="12"/>
      <c r="I37040" s="49"/>
    </row>
    <row r="37041" customHeight="1" spans="7:9">
      <c r="G37041" s="11"/>
      <c r="H37041" s="12"/>
      <c r="I37041" s="49"/>
    </row>
    <row r="37042" customHeight="1" spans="7:9">
      <c r="G37042" s="11"/>
      <c r="H37042" s="12"/>
      <c r="I37042" s="49"/>
    </row>
    <row r="37043" customHeight="1" spans="7:9">
      <c r="G37043" s="11"/>
      <c r="H37043" s="12"/>
      <c r="I37043" s="49"/>
    </row>
    <row r="37044" customHeight="1" spans="7:9">
      <c r="G37044" s="11"/>
      <c r="H37044" s="12"/>
      <c r="I37044" s="49"/>
    </row>
    <row r="37045" customHeight="1" spans="7:9">
      <c r="G37045" s="11"/>
      <c r="H37045" s="12"/>
      <c r="I37045" s="49"/>
    </row>
    <row r="37046" customHeight="1" spans="7:9">
      <c r="G37046" s="11"/>
      <c r="H37046" s="12"/>
      <c r="I37046" s="49"/>
    </row>
    <row r="37047" customHeight="1" spans="7:9">
      <c r="G37047" s="11"/>
      <c r="H37047" s="12"/>
      <c r="I37047" s="49"/>
    </row>
    <row r="37048" customHeight="1" spans="7:9">
      <c r="G37048" s="11"/>
      <c r="H37048" s="12"/>
      <c r="I37048" s="49"/>
    </row>
    <row r="37049" customHeight="1" spans="7:9">
      <c r="G37049" s="11"/>
      <c r="H37049" s="12"/>
      <c r="I37049" s="49"/>
    </row>
    <row r="37050" customHeight="1" spans="7:9">
      <c r="G37050" s="11"/>
      <c r="H37050" s="12"/>
      <c r="I37050" s="49"/>
    </row>
    <row r="37051" customHeight="1" spans="7:9">
      <c r="G37051" s="11"/>
      <c r="H37051" s="12"/>
      <c r="I37051" s="49"/>
    </row>
    <row r="37052" customHeight="1" spans="7:9">
      <c r="G37052" s="11"/>
      <c r="H37052" s="12"/>
      <c r="I37052" s="49"/>
    </row>
    <row r="37053" customHeight="1" spans="7:9">
      <c r="G37053" s="11"/>
      <c r="H37053" s="12"/>
      <c r="I37053" s="49"/>
    </row>
    <row r="37054" customHeight="1" spans="7:9">
      <c r="G37054" s="11"/>
      <c r="H37054" s="12"/>
      <c r="I37054" s="49"/>
    </row>
    <row r="37055" customHeight="1" spans="7:9">
      <c r="G37055" s="11"/>
      <c r="H37055" s="12"/>
      <c r="I37055" s="49"/>
    </row>
    <row r="37056" customHeight="1" spans="7:9">
      <c r="G37056" s="11"/>
      <c r="H37056" s="12"/>
      <c r="I37056" s="49"/>
    </row>
    <row r="37057" customHeight="1" spans="7:9">
      <c r="G37057" s="11"/>
      <c r="H37057" s="12"/>
      <c r="I37057" s="49"/>
    </row>
    <row r="37058" customHeight="1" spans="7:9">
      <c r="G37058" s="11"/>
      <c r="H37058" s="12"/>
      <c r="I37058" s="49"/>
    </row>
    <row r="37059" customHeight="1" spans="7:9">
      <c r="G37059" s="11"/>
      <c r="H37059" s="12"/>
      <c r="I37059" s="49"/>
    </row>
    <row r="37060" customHeight="1" spans="7:9">
      <c r="G37060" s="11"/>
      <c r="H37060" s="12"/>
      <c r="I37060" s="49"/>
    </row>
    <row r="37061" customHeight="1" spans="7:9">
      <c r="G37061" s="11"/>
      <c r="H37061" s="12"/>
      <c r="I37061" s="49"/>
    </row>
    <row r="37062" customHeight="1" spans="7:9">
      <c r="G37062" s="11"/>
      <c r="H37062" s="12"/>
      <c r="I37062" s="49"/>
    </row>
    <row r="37063" customHeight="1" spans="7:9">
      <c r="G37063" s="11"/>
      <c r="H37063" s="12"/>
      <c r="I37063" s="49"/>
    </row>
    <row r="37064" customHeight="1" spans="7:9">
      <c r="G37064" s="11"/>
      <c r="H37064" s="12"/>
      <c r="I37064" s="49"/>
    </row>
    <row r="37065" customHeight="1" spans="7:9">
      <c r="G37065" s="11"/>
      <c r="H37065" s="12"/>
      <c r="I37065" s="49"/>
    </row>
    <row r="37066" customHeight="1" spans="7:9">
      <c r="G37066" s="11"/>
      <c r="H37066" s="12"/>
      <c r="I37066" s="49"/>
    </row>
    <row r="37067" customHeight="1" spans="7:9">
      <c r="G37067" s="11"/>
      <c r="H37067" s="12"/>
      <c r="I37067" s="49"/>
    </row>
    <row r="37068" customHeight="1" spans="7:9">
      <c r="G37068" s="11"/>
      <c r="H37068" s="12"/>
      <c r="I37068" s="49"/>
    </row>
    <row r="37069" customHeight="1" spans="7:9">
      <c r="G37069" s="11"/>
      <c r="H37069" s="12"/>
      <c r="I37069" s="49"/>
    </row>
    <row r="37070" customHeight="1" spans="7:9">
      <c r="G37070" s="11"/>
      <c r="H37070" s="12"/>
      <c r="I37070" s="49"/>
    </row>
    <row r="37071" customHeight="1" spans="7:9">
      <c r="G37071" s="11"/>
      <c r="H37071" s="12"/>
      <c r="I37071" s="49"/>
    </row>
    <row r="37072" customHeight="1" spans="7:9">
      <c r="G37072" s="11"/>
      <c r="H37072" s="12"/>
      <c r="I37072" s="49"/>
    </row>
    <row r="37073" customHeight="1" spans="7:9">
      <c r="G37073" s="11"/>
      <c r="H37073" s="12"/>
      <c r="I37073" s="49"/>
    </row>
    <row r="37074" customHeight="1" spans="7:9">
      <c r="G37074" s="11"/>
      <c r="H37074" s="12"/>
      <c r="I37074" s="49"/>
    </row>
    <row r="37075" customHeight="1" spans="7:9">
      <c r="G37075" s="11"/>
      <c r="H37075" s="12"/>
      <c r="I37075" s="49"/>
    </row>
    <row r="37076" customHeight="1" spans="7:9">
      <c r="G37076" s="11"/>
      <c r="H37076" s="12"/>
      <c r="I37076" s="49"/>
    </row>
    <row r="37077" customHeight="1" spans="7:9">
      <c r="G37077" s="11"/>
      <c r="H37077" s="12"/>
      <c r="I37077" s="49"/>
    </row>
    <row r="37078" customHeight="1" spans="7:9">
      <c r="G37078" s="11"/>
      <c r="H37078" s="12"/>
      <c r="I37078" s="49"/>
    </row>
    <row r="37079" customHeight="1" spans="7:9">
      <c r="G37079" s="11"/>
      <c r="H37079" s="12"/>
      <c r="I37079" s="49"/>
    </row>
    <row r="37080" customHeight="1" spans="7:9">
      <c r="G37080" s="11"/>
      <c r="H37080" s="12"/>
      <c r="I37080" s="49"/>
    </row>
    <row r="37081" customHeight="1" spans="7:9">
      <c r="G37081" s="11"/>
      <c r="H37081" s="12"/>
      <c r="I37081" s="49"/>
    </row>
    <row r="37082" customHeight="1" spans="7:9">
      <c r="G37082" s="11"/>
      <c r="H37082" s="12"/>
      <c r="I37082" s="49"/>
    </row>
    <row r="37083" customHeight="1" spans="7:9">
      <c r="G37083" s="11"/>
      <c r="H37083" s="12"/>
      <c r="I37083" s="49"/>
    </row>
    <row r="37084" customHeight="1" spans="7:9">
      <c r="G37084" s="11"/>
      <c r="H37084" s="12"/>
      <c r="I37084" s="49"/>
    </row>
    <row r="37085" customHeight="1" spans="7:9">
      <c r="G37085" s="11"/>
      <c r="H37085" s="12"/>
      <c r="I37085" s="49"/>
    </row>
    <row r="37086" customHeight="1" spans="7:9">
      <c r="G37086" s="11"/>
      <c r="H37086" s="12"/>
      <c r="I37086" s="49"/>
    </row>
    <row r="37087" customHeight="1" spans="7:9">
      <c r="G37087" s="11"/>
      <c r="H37087" s="12"/>
      <c r="I37087" s="49"/>
    </row>
    <row r="37088" customHeight="1" spans="7:9">
      <c r="G37088" s="11"/>
      <c r="H37088" s="12"/>
      <c r="I37088" s="49"/>
    </row>
    <row r="37089" customHeight="1" spans="7:9">
      <c r="G37089" s="11"/>
      <c r="H37089" s="12"/>
      <c r="I37089" s="49"/>
    </row>
    <row r="37090" customHeight="1" spans="7:9">
      <c r="G37090" s="11"/>
      <c r="H37090" s="12"/>
      <c r="I37090" s="49"/>
    </row>
    <row r="37091" customHeight="1" spans="7:9">
      <c r="G37091" s="11"/>
      <c r="H37091" s="12"/>
      <c r="I37091" s="49"/>
    </row>
    <row r="37092" customHeight="1" spans="7:9">
      <c r="G37092" s="11"/>
      <c r="H37092" s="12"/>
      <c r="I37092" s="49"/>
    </row>
    <row r="37093" customHeight="1" spans="7:9">
      <c r="G37093" s="11"/>
      <c r="H37093" s="12"/>
      <c r="I37093" s="49"/>
    </row>
    <row r="37094" customHeight="1" spans="7:9">
      <c r="G37094" s="11"/>
      <c r="H37094" s="12"/>
      <c r="I37094" s="49"/>
    </row>
    <row r="37095" customHeight="1" spans="7:9">
      <c r="G37095" s="11"/>
      <c r="H37095" s="12"/>
      <c r="I37095" s="49"/>
    </row>
    <row r="37096" customHeight="1" spans="7:9">
      <c r="G37096" s="11"/>
      <c r="H37096" s="12"/>
      <c r="I37096" s="49"/>
    </row>
    <row r="37097" customHeight="1" spans="7:9">
      <c r="G37097" s="11"/>
      <c r="H37097" s="12"/>
      <c r="I37097" s="49"/>
    </row>
    <row r="37098" customHeight="1" spans="7:9">
      <c r="G37098" s="11"/>
      <c r="H37098" s="12"/>
      <c r="I37098" s="49"/>
    </row>
    <row r="37099" customHeight="1" spans="7:9">
      <c r="G37099" s="11"/>
      <c r="H37099" s="12"/>
      <c r="I37099" s="49"/>
    </row>
    <row r="37100" customHeight="1" spans="7:9">
      <c r="G37100" s="11"/>
      <c r="H37100" s="12"/>
      <c r="I37100" s="49"/>
    </row>
    <row r="37101" customHeight="1" spans="7:9">
      <c r="G37101" s="11"/>
      <c r="H37101" s="12"/>
      <c r="I37101" s="49"/>
    </row>
    <row r="37102" customHeight="1" spans="7:9">
      <c r="G37102" s="11"/>
      <c r="H37102" s="12"/>
      <c r="I37102" s="49"/>
    </row>
    <row r="37103" customHeight="1" spans="7:9">
      <c r="G37103" s="11"/>
      <c r="H37103" s="12"/>
      <c r="I37103" s="49"/>
    </row>
    <row r="37104" customHeight="1" spans="7:9">
      <c r="G37104" s="11"/>
      <c r="H37104" s="12"/>
      <c r="I37104" s="49"/>
    </row>
    <row r="37105" customHeight="1" spans="7:9">
      <c r="G37105" s="11"/>
      <c r="H37105" s="12"/>
      <c r="I37105" s="49"/>
    </row>
    <row r="37106" customHeight="1" spans="7:9">
      <c r="G37106" s="11"/>
      <c r="H37106" s="12"/>
      <c r="I37106" s="49"/>
    </row>
    <row r="37107" customHeight="1" spans="7:9">
      <c r="G37107" s="11"/>
      <c r="H37107" s="12"/>
      <c r="I37107" s="49"/>
    </row>
    <row r="37108" customHeight="1" spans="7:9">
      <c r="G37108" s="11"/>
      <c r="H37108" s="12"/>
      <c r="I37108" s="49"/>
    </row>
    <row r="37109" customHeight="1" spans="7:9">
      <c r="G37109" s="11"/>
      <c r="H37109" s="12"/>
      <c r="I37109" s="49"/>
    </row>
    <row r="37110" customHeight="1" spans="7:9">
      <c r="G37110" s="11"/>
      <c r="H37110" s="12"/>
      <c r="I37110" s="49"/>
    </row>
    <row r="37111" customHeight="1" spans="7:9">
      <c r="G37111" s="11"/>
      <c r="H37111" s="12"/>
      <c r="I37111" s="49"/>
    </row>
    <row r="37112" customHeight="1" spans="7:9">
      <c r="G37112" s="11"/>
      <c r="H37112" s="12"/>
      <c r="I37112" s="49"/>
    </row>
    <row r="37113" customHeight="1" spans="7:9">
      <c r="G37113" s="11"/>
      <c r="H37113" s="12"/>
      <c r="I37113" s="49"/>
    </row>
    <row r="37114" customHeight="1" spans="7:9">
      <c r="G37114" s="11"/>
      <c r="H37114" s="12"/>
      <c r="I37114" s="49"/>
    </row>
    <row r="37115" customHeight="1" spans="7:9">
      <c r="G37115" s="11"/>
      <c r="H37115" s="12"/>
      <c r="I37115" s="49"/>
    </row>
    <row r="37116" customHeight="1" spans="7:9">
      <c r="G37116" s="11"/>
      <c r="H37116" s="12"/>
      <c r="I37116" s="49"/>
    </row>
    <row r="37117" customHeight="1" spans="7:9">
      <c r="G37117" s="11"/>
      <c r="H37117" s="12"/>
      <c r="I37117" s="49"/>
    </row>
    <row r="37118" customHeight="1" spans="7:9">
      <c r="G37118" s="11"/>
      <c r="H37118" s="12"/>
      <c r="I37118" s="49"/>
    </row>
    <row r="37119" customHeight="1" spans="7:9">
      <c r="G37119" s="11"/>
      <c r="H37119" s="12"/>
      <c r="I37119" s="49"/>
    </row>
    <row r="37120" customHeight="1" spans="7:9">
      <c r="G37120" s="11"/>
      <c r="H37120" s="12"/>
      <c r="I37120" s="49"/>
    </row>
    <row r="37121" customHeight="1" spans="7:9">
      <c r="G37121" s="11"/>
      <c r="H37121" s="12"/>
      <c r="I37121" s="49"/>
    </row>
    <row r="37122" customHeight="1" spans="7:9">
      <c r="G37122" s="11"/>
      <c r="H37122" s="12"/>
      <c r="I37122" s="49"/>
    </row>
    <row r="37123" customHeight="1" spans="7:9">
      <c r="G37123" s="11"/>
      <c r="H37123" s="12"/>
      <c r="I37123" s="49"/>
    </row>
    <row r="37124" customHeight="1" spans="7:9">
      <c r="G37124" s="11"/>
      <c r="H37124" s="12"/>
      <c r="I37124" s="49"/>
    </row>
    <row r="37125" customHeight="1" spans="7:9">
      <c r="G37125" s="11"/>
      <c r="H37125" s="12"/>
      <c r="I37125" s="49"/>
    </row>
    <row r="37126" customHeight="1" spans="7:9">
      <c r="G37126" s="11"/>
      <c r="H37126" s="12"/>
      <c r="I37126" s="49"/>
    </row>
    <row r="37127" customHeight="1" spans="7:9">
      <c r="G37127" s="11"/>
      <c r="H37127" s="12"/>
      <c r="I37127" s="49"/>
    </row>
    <row r="37128" customHeight="1" spans="7:9">
      <c r="G37128" s="11"/>
      <c r="H37128" s="12"/>
      <c r="I37128" s="49"/>
    </row>
    <row r="37129" customHeight="1" spans="7:9">
      <c r="G37129" s="11"/>
      <c r="H37129" s="12"/>
      <c r="I37129" s="49"/>
    </row>
    <row r="37130" customHeight="1" spans="7:9">
      <c r="G37130" s="11"/>
      <c r="H37130" s="12"/>
      <c r="I37130" s="49"/>
    </row>
    <row r="37131" customHeight="1" spans="7:9">
      <c r="G37131" s="11"/>
      <c r="H37131" s="12"/>
      <c r="I37131" s="49"/>
    </row>
    <row r="37132" customHeight="1" spans="7:9">
      <c r="G37132" s="11"/>
      <c r="H37132" s="12"/>
      <c r="I37132" s="49"/>
    </row>
    <row r="37133" customHeight="1" spans="7:9">
      <c r="G37133" s="11"/>
      <c r="H37133" s="12"/>
      <c r="I37133" s="49"/>
    </row>
    <row r="37134" customHeight="1" spans="7:9">
      <c r="G37134" s="11"/>
      <c r="H37134" s="12"/>
      <c r="I37134" s="49"/>
    </row>
    <row r="37135" customHeight="1" spans="7:9">
      <c r="G37135" s="11"/>
      <c r="H37135" s="12"/>
      <c r="I37135" s="49"/>
    </row>
    <row r="37136" customHeight="1" spans="7:9">
      <c r="G37136" s="11"/>
      <c r="H37136" s="12"/>
      <c r="I37136" s="49"/>
    </row>
    <row r="37137" customHeight="1" spans="7:9">
      <c r="G37137" s="11"/>
      <c r="H37137" s="12"/>
      <c r="I37137" s="49"/>
    </row>
    <row r="37138" customHeight="1" spans="7:9">
      <c r="G37138" s="11"/>
      <c r="H37138" s="12"/>
      <c r="I37138" s="49"/>
    </row>
    <row r="37139" customHeight="1" spans="7:9">
      <c r="G37139" s="11"/>
      <c r="H37139" s="12"/>
      <c r="I37139" s="49"/>
    </row>
    <row r="37140" customHeight="1" spans="7:9">
      <c r="G37140" s="11"/>
      <c r="H37140" s="12"/>
      <c r="I37140" s="49"/>
    </row>
    <row r="37141" customHeight="1" spans="7:9">
      <c r="G37141" s="11"/>
      <c r="H37141" s="12"/>
      <c r="I37141" s="49"/>
    </row>
    <row r="37142" customHeight="1" spans="7:9">
      <c r="G37142" s="11"/>
      <c r="H37142" s="12"/>
      <c r="I37142" s="49"/>
    </row>
    <row r="37143" customHeight="1" spans="7:9">
      <c r="G37143" s="11"/>
      <c r="H37143" s="12"/>
      <c r="I37143" s="49"/>
    </row>
    <row r="37144" customHeight="1" spans="7:9">
      <c r="G37144" s="11"/>
      <c r="H37144" s="12"/>
      <c r="I37144" s="49"/>
    </row>
    <row r="37145" customHeight="1" spans="7:9">
      <c r="G37145" s="11"/>
      <c r="H37145" s="12"/>
      <c r="I37145" s="49"/>
    </row>
    <row r="37146" customHeight="1" spans="7:9">
      <c r="G37146" s="11"/>
      <c r="H37146" s="12"/>
      <c r="I37146" s="49"/>
    </row>
    <row r="37147" customHeight="1" spans="7:9">
      <c r="G37147" s="11"/>
      <c r="H37147" s="12"/>
      <c r="I37147" s="49"/>
    </row>
    <row r="37148" customHeight="1" spans="7:9">
      <c r="G37148" s="11"/>
      <c r="H37148" s="12"/>
      <c r="I37148" s="49"/>
    </row>
    <row r="37149" customHeight="1" spans="7:9">
      <c r="G37149" s="11"/>
      <c r="H37149" s="12"/>
      <c r="I37149" s="49"/>
    </row>
    <row r="37150" customHeight="1" spans="7:9">
      <c r="G37150" s="11"/>
      <c r="H37150" s="12"/>
      <c r="I37150" s="49"/>
    </row>
    <row r="37151" customHeight="1" spans="7:9">
      <c r="G37151" s="11"/>
      <c r="H37151" s="12"/>
      <c r="I37151" s="49"/>
    </row>
    <row r="37152" customHeight="1" spans="7:9">
      <c r="G37152" s="11"/>
      <c r="H37152" s="12"/>
      <c r="I37152" s="49"/>
    </row>
    <row r="37153" customHeight="1" spans="7:9">
      <c r="G37153" s="11"/>
      <c r="H37153" s="12"/>
      <c r="I37153" s="49"/>
    </row>
    <row r="37154" customHeight="1" spans="7:9">
      <c r="G37154" s="11"/>
      <c r="H37154" s="12"/>
      <c r="I37154" s="49"/>
    </row>
    <row r="37155" customHeight="1" spans="7:9">
      <c r="G37155" s="11"/>
      <c r="H37155" s="12"/>
      <c r="I37155" s="49"/>
    </row>
    <row r="37156" customHeight="1" spans="7:9">
      <c r="G37156" s="11"/>
      <c r="H37156" s="12"/>
      <c r="I37156" s="49"/>
    </row>
    <row r="37157" customHeight="1" spans="7:9">
      <c r="G37157" s="11"/>
      <c r="H37157" s="12"/>
      <c r="I37157" s="49"/>
    </row>
    <row r="37158" customHeight="1" spans="7:9">
      <c r="G37158" s="11"/>
      <c r="H37158" s="12"/>
      <c r="I37158" s="49"/>
    </row>
    <row r="37159" customHeight="1" spans="7:9">
      <c r="G37159" s="11"/>
      <c r="H37159" s="12"/>
      <c r="I37159" s="49"/>
    </row>
    <row r="37160" customHeight="1" spans="7:9">
      <c r="G37160" s="11"/>
      <c r="H37160" s="12"/>
      <c r="I37160" s="49"/>
    </row>
    <row r="37161" customHeight="1" spans="7:9">
      <c r="G37161" s="11"/>
      <c r="H37161" s="12"/>
      <c r="I37161" s="49"/>
    </row>
    <row r="37162" customHeight="1" spans="7:9">
      <c r="G37162" s="11"/>
      <c r="H37162" s="12"/>
      <c r="I37162" s="49"/>
    </row>
    <row r="37163" customHeight="1" spans="7:9">
      <c r="G37163" s="11"/>
      <c r="H37163" s="12"/>
      <c r="I37163" s="49"/>
    </row>
    <row r="37164" customHeight="1" spans="7:9">
      <c r="G37164" s="11"/>
      <c r="H37164" s="12"/>
      <c r="I37164" s="49"/>
    </row>
    <row r="37165" customHeight="1" spans="7:9">
      <c r="G37165" s="11"/>
      <c r="H37165" s="12"/>
      <c r="I37165" s="49"/>
    </row>
    <row r="37166" customHeight="1" spans="7:9">
      <c r="G37166" s="11"/>
      <c r="H37166" s="12"/>
      <c r="I37166" s="49"/>
    </row>
    <row r="37167" customHeight="1" spans="7:9">
      <c r="G37167" s="11"/>
      <c r="H37167" s="12"/>
      <c r="I37167" s="49"/>
    </row>
    <row r="37168" customHeight="1" spans="7:9">
      <c r="G37168" s="11"/>
      <c r="H37168" s="12"/>
      <c r="I37168" s="49"/>
    </row>
    <row r="37169" customHeight="1" spans="7:9">
      <c r="G37169" s="11"/>
      <c r="H37169" s="12"/>
      <c r="I37169" s="49"/>
    </row>
    <row r="37170" customHeight="1" spans="7:9">
      <c r="G37170" s="11"/>
      <c r="H37170" s="12"/>
      <c r="I37170" s="49"/>
    </row>
    <row r="37171" customHeight="1" spans="7:9">
      <c r="G37171" s="11"/>
      <c r="H37171" s="12"/>
      <c r="I37171" s="49"/>
    </row>
    <row r="37172" customHeight="1" spans="7:9">
      <c r="G37172" s="11"/>
      <c r="H37172" s="12"/>
      <c r="I37172" s="49"/>
    </row>
    <row r="37173" customHeight="1" spans="7:9">
      <c r="G37173" s="11"/>
      <c r="H37173" s="12"/>
      <c r="I37173" s="49"/>
    </row>
    <row r="37174" customHeight="1" spans="7:9">
      <c r="G37174" s="11"/>
      <c r="H37174" s="12"/>
      <c r="I37174" s="49"/>
    </row>
    <row r="37175" customHeight="1" spans="7:9">
      <c r="G37175" s="11"/>
      <c r="H37175" s="12"/>
      <c r="I37175" s="49"/>
    </row>
    <row r="37176" customHeight="1" spans="7:9">
      <c r="G37176" s="11"/>
      <c r="H37176" s="12"/>
      <c r="I37176" s="49"/>
    </row>
    <row r="37177" customHeight="1" spans="7:9">
      <c r="G37177" s="11"/>
      <c r="H37177" s="12"/>
      <c r="I37177" s="49"/>
    </row>
    <row r="37178" customHeight="1" spans="7:9">
      <c r="G37178" s="11"/>
      <c r="H37178" s="12"/>
      <c r="I37178" s="49"/>
    </row>
    <row r="37179" customHeight="1" spans="7:9">
      <c r="G37179" s="11"/>
      <c r="H37179" s="12"/>
      <c r="I37179" s="49"/>
    </row>
    <row r="37180" customHeight="1" spans="7:9">
      <c r="G37180" s="11"/>
      <c r="H37180" s="12"/>
      <c r="I37180" s="49"/>
    </row>
    <row r="37181" customHeight="1" spans="7:9">
      <c r="G37181" s="11"/>
      <c r="H37181" s="12"/>
      <c r="I37181" s="49"/>
    </row>
    <row r="37182" customHeight="1" spans="7:9">
      <c r="G37182" s="11"/>
      <c r="H37182" s="12"/>
      <c r="I37182" s="49"/>
    </row>
    <row r="37183" customHeight="1" spans="7:9">
      <c r="G37183" s="11"/>
      <c r="H37183" s="12"/>
      <c r="I37183" s="49"/>
    </row>
    <row r="37184" customHeight="1" spans="7:9">
      <c r="G37184" s="11"/>
      <c r="H37184" s="12"/>
      <c r="I37184" s="49"/>
    </row>
    <row r="37185" customHeight="1" spans="7:9">
      <c r="G37185" s="11"/>
      <c r="H37185" s="12"/>
      <c r="I37185" s="49"/>
    </row>
    <row r="37186" customHeight="1" spans="7:9">
      <c r="G37186" s="11"/>
      <c r="H37186" s="12"/>
      <c r="I37186" s="49"/>
    </row>
    <row r="37187" customHeight="1" spans="7:9">
      <c r="G37187" s="11"/>
      <c r="H37187" s="12"/>
      <c r="I37187" s="49"/>
    </row>
    <row r="37188" customHeight="1" spans="7:9">
      <c r="G37188" s="11"/>
      <c r="H37188" s="12"/>
      <c r="I37188" s="49"/>
    </row>
    <row r="37189" customHeight="1" spans="7:9">
      <c r="G37189" s="11"/>
      <c r="H37189" s="12"/>
      <c r="I37189" s="49"/>
    </row>
    <row r="37190" customHeight="1" spans="7:9">
      <c r="G37190" s="11"/>
      <c r="H37190" s="12"/>
      <c r="I37190" s="49"/>
    </row>
    <row r="37191" customHeight="1" spans="7:9">
      <c r="G37191" s="11"/>
      <c r="H37191" s="12"/>
      <c r="I37191" s="49"/>
    </row>
    <row r="37192" customHeight="1" spans="7:9">
      <c r="G37192" s="11"/>
      <c r="H37192" s="12"/>
      <c r="I37192" s="49"/>
    </row>
    <row r="37193" customHeight="1" spans="7:9">
      <c r="G37193" s="11"/>
      <c r="H37193" s="12"/>
      <c r="I37193" s="49"/>
    </row>
    <row r="37194" customHeight="1" spans="7:9">
      <c r="G37194" s="11"/>
      <c r="H37194" s="12"/>
      <c r="I37194" s="49"/>
    </row>
    <row r="37195" customHeight="1" spans="7:9">
      <c r="G37195" s="11"/>
      <c r="H37195" s="12"/>
      <c r="I37195" s="49"/>
    </row>
    <row r="37196" customHeight="1" spans="7:9">
      <c r="G37196" s="11"/>
      <c r="H37196" s="12"/>
      <c r="I37196" s="49"/>
    </row>
    <row r="37197" customHeight="1" spans="7:9">
      <c r="G37197" s="11"/>
      <c r="H37197" s="12"/>
      <c r="I37197" s="49"/>
    </row>
    <row r="37198" customHeight="1" spans="7:9">
      <c r="G37198" s="11"/>
      <c r="H37198" s="12"/>
      <c r="I37198" s="49"/>
    </row>
    <row r="37199" customHeight="1" spans="7:9">
      <c r="G37199" s="11"/>
      <c r="H37199" s="12"/>
      <c r="I37199" s="49"/>
    </row>
    <row r="37200" customHeight="1" spans="7:9">
      <c r="G37200" s="11"/>
      <c r="H37200" s="12"/>
      <c r="I37200" s="49"/>
    </row>
    <row r="37201" customHeight="1" spans="7:9">
      <c r="G37201" s="11"/>
      <c r="H37201" s="12"/>
      <c r="I37201" s="49"/>
    </row>
    <row r="37202" customHeight="1" spans="7:9">
      <c r="G37202" s="11"/>
      <c r="H37202" s="12"/>
      <c r="I37202" s="49"/>
    </row>
    <row r="37203" customHeight="1" spans="7:9">
      <c r="G37203" s="11"/>
      <c r="H37203" s="12"/>
      <c r="I37203" s="49"/>
    </row>
    <row r="37204" customHeight="1" spans="7:9">
      <c r="G37204" s="11"/>
      <c r="H37204" s="12"/>
      <c r="I37204" s="49"/>
    </row>
    <row r="37205" customHeight="1" spans="7:9">
      <c r="G37205" s="11"/>
      <c r="H37205" s="12"/>
      <c r="I37205" s="49"/>
    </row>
    <row r="37206" customHeight="1" spans="7:9">
      <c r="G37206" s="11"/>
      <c r="H37206" s="12"/>
      <c r="I37206" s="49"/>
    </row>
    <row r="37207" customHeight="1" spans="7:9">
      <c r="G37207" s="11"/>
      <c r="H37207" s="12"/>
      <c r="I37207" s="49"/>
    </row>
    <row r="37208" customHeight="1" spans="7:9">
      <c r="G37208" s="11"/>
      <c r="H37208" s="12"/>
      <c r="I37208" s="49"/>
    </row>
    <row r="37209" customHeight="1" spans="7:9">
      <c r="G37209" s="11"/>
      <c r="H37209" s="12"/>
      <c r="I37209" s="49"/>
    </row>
    <row r="37210" customHeight="1" spans="7:9">
      <c r="G37210" s="11"/>
      <c r="H37210" s="12"/>
      <c r="I37210" s="49"/>
    </row>
    <row r="37211" customHeight="1" spans="7:9">
      <c r="G37211" s="11"/>
      <c r="H37211" s="12"/>
      <c r="I37211" s="49"/>
    </row>
    <row r="37212" customHeight="1" spans="7:9">
      <c r="G37212" s="11"/>
      <c r="H37212" s="12"/>
      <c r="I37212" s="49"/>
    </row>
    <row r="37213" customHeight="1" spans="7:9">
      <c r="G37213" s="11"/>
      <c r="H37213" s="12"/>
      <c r="I37213" s="49"/>
    </row>
    <row r="37214" customHeight="1" spans="7:9">
      <c r="G37214" s="11"/>
      <c r="H37214" s="12"/>
      <c r="I37214" s="49"/>
    </row>
    <row r="37215" customHeight="1" spans="7:9">
      <c r="G37215" s="11"/>
      <c r="H37215" s="12"/>
      <c r="I37215" s="49"/>
    </row>
    <row r="37216" customHeight="1" spans="7:9">
      <c r="G37216" s="11"/>
      <c r="H37216" s="12"/>
      <c r="I37216" s="49"/>
    </row>
    <row r="37217" customHeight="1" spans="7:9">
      <c r="G37217" s="11"/>
      <c r="H37217" s="12"/>
      <c r="I37217" s="49"/>
    </row>
    <row r="37218" customHeight="1" spans="7:9">
      <c r="G37218" s="11"/>
      <c r="H37218" s="12"/>
      <c r="I37218" s="49"/>
    </row>
    <row r="37219" customHeight="1" spans="7:9">
      <c r="G37219" s="11"/>
      <c r="H37219" s="12"/>
      <c r="I37219" s="49"/>
    </row>
    <row r="37220" customHeight="1" spans="7:9">
      <c r="G37220" s="11"/>
      <c r="H37220" s="12"/>
      <c r="I37220" s="49"/>
    </row>
    <row r="37221" customHeight="1" spans="7:9">
      <c r="G37221" s="11"/>
      <c r="H37221" s="12"/>
      <c r="I37221" s="49"/>
    </row>
    <row r="37222" customHeight="1" spans="7:9">
      <c r="G37222" s="11"/>
      <c r="H37222" s="12"/>
      <c r="I37222" s="49"/>
    </row>
    <row r="37223" customHeight="1" spans="7:9">
      <c r="G37223" s="11"/>
      <c r="H37223" s="12"/>
      <c r="I37223" s="49"/>
    </row>
    <row r="37224" customHeight="1" spans="7:9">
      <c r="G37224" s="11"/>
      <c r="H37224" s="12"/>
      <c r="I37224" s="49"/>
    </row>
    <row r="37225" customHeight="1" spans="7:9">
      <c r="G37225" s="11"/>
      <c r="H37225" s="12"/>
      <c r="I37225" s="49"/>
    </row>
    <row r="37226" customHeight="1" spans="7:9">
      <c r="G37226" s="11"/>
      <c r="H37226" s="12"/>
      <c r="I37226" s="49"/>
    </row>
    <row r="37227" customHeight="1" spans="7:9">
      <c r="G37227" s="11"/>
      <c r="H37227" s="12"/>
      <c r="I37227" s="49"/>
    </row>
    <row r="37228" customHeight="1" spans="7:9">
      <c r="G37228" s="11"/>
      <c r="H37228" s="12"/>
      <c r="I37228" s="49"/>
    </row>
    <row r="37229" customHeight="1" spans="7:9">
      <c r="G37229" s="11"/>
      <c r="H37229" s="12"/>
      <c r="I37229" s="49"/>
    </row>
    <row r="37230" customHeight="1" spans="7:9">
      <c r="G37230" s="11"/>
      <c r="H37230" s="12"/>
      <c r="I37230" s="49"/>
    </row>
    <row r="37231" customHeight="1" spans="7:9">
      <c r="G37231" s="11"/>
      <c r="H37231" s="12"/>
      <c r="I37231" s="49"/>
    </row>
    <row r="37232" customHeight="1" spans="7:9">
      <c r="G37232" s="11"/>
      <c r="H37232" s="12"/>
      <c r="I37232" s="49"/>
    </row>
    <row r="37233" customHeight="1" spans="7:9">
      <c r="G37233" s="11"/>
      <c r="H37233" s="12"/>
      <c r="I37233" s="49"/>
    </row>
    <row r="37234" customHeight="1" spans="7:9">
      <c r="G37234" s="11"/>
      <c r="H37234" s="12"/>
      <c r="I37234" s="49"/>
    </row>
    <row r="37235" customHeight="1" spans="7:9">
      <c r="G37235" s="11"/>
      <c r="H37235" s="12"/>
      <c r="I37235" s="49"/>
    </row>
    <row r="37236" customHeight="1" spans="7:9">
      <c r="G37236" s="11"/>
      <c r="H37236" s="12"/>
      <c r="I37236" s="49"/>
    </row>
    <row r="37237" customHeight="1" spans="7:9">
      <c r="G37237" s="11"/>
      <c r="H37237" s="12"/>
      <c r="I37237" s="49"/>
    </row>
    <row r="37238" customHeight="1" spans="7:9">
      <c r="G37238" s="11"/>
      <c r="H37238" s="12"/>
      <c r="I37238" s="49"/>
    </row>
    <row r="37239" customHeight="1" spans="7:9">
      <c r="G37239" s="11"/>
      <c r="H37239" s="12"/>
      <c r="I37239" s="49"/>
    </row>
    <row r="37240" customHeight="1" spans="7:9">
      <c r="G37240" s="11"/>
      <c r="H37240" s="12"/>
      <c r="I37240" s="49"/>
    </row>
    <row r="37241" customHeight="1" spans="7:9">
      <c r="G37241" s="11"/>
      <c r="H37241" s="12"/>
      <c r="I37241" s="49"/>
    </row>
    <row r="37242" customHeight="1" spans="7:9">
      <c r="G37242" s="11"/>
      <c r="H37242" s="12"/>
      <c r="I37242" s="49"/>
    </row>
    <row r="37243" customHeight="1" spans="7:9">
      <c r="G37243" s="11"/>
      <c r="H37243" s="12"/>
      <c r="I37243" s="49"/>
    </row>
    <row r="37244" customHeight="1" spans="7:9">
      <c r="G37244" s="11"/>
      <c r="H37244" s="12"/>
      <c r="I37244" s="49"/>
    </row>
    <row r="37245" customHeight="1" spans="7:9">
      <c r="G37245" s="11"/>
      <c r="H37245" s="12"/>
      <c r="I37245" s="49"/>
    </row>
    <row r="37246" customHeight="1" spans="7:9">
      <c r="G37246" s="11"/>
      <c r="H37246" s="12"/>
      <c r="I37246" s="49"/>
    </row>
    <row r="37247" customHeight="1" spans="7:9">
      <c r="G37247" s="11"/>
      <c r="H37247" s="12"/>
      <c r="I37247" s="49"/>
    </row>
    <row r="37248" customHeight="1" spans="7:9">
      <c r="G37248" s="11"/>
      <c r="H37248" s="12"/>
      <c r="I37248" s="49"/>
    </row>
    <row r="37249" customHeight="1" spans="7:9">
      <c r="G37249" s="11"/>
      <c r="H37249" s="12"/>
      <c r="I37249" s="49"/>
    </row>
    <row r="37250" customHeight="1" spans="7:9">
      <c r="G37250" s="11"/>
      <c r="H37250" s="12"/>
      <c r="I37250" s="49"/>
    </row>
    <row r="37251" customHeight="1" spans="7:9">
      <c r="G37251" s="11"/>
      <c r="H37251" s="12"/>
      <c r="I37251" s="49"/>
    </row>
    <row r="37252" customHeight="1" spans="7:9">
      <c r="G37252" s="11"/>
      <c r="H37252" s="12"/>
      <c r="I37252" s="49"/>
    </row>
    <row r="37253" customHeight="1" spans="7:9">
      <c r="G37253" s="11"/>
      <c r="H37253" s="12"/>
      <c r="I37253" s="49"/>
    </row>
    <row r="37254" customHeight="1" spans="7:9">
      <c r="G37254" s="11"/>
      <c r="H37254" s="12"/>
      <c r="I37254" s="49"/>
    </row>
    <row r="37255" customHeight="1" spans="7:9">
      <c r="G37255" s="11"/>
      <c r="H37255" s="12"/>
      <c r="I37255" s="49"/>
    </row>
    <row r="37256" customHeight="1" spans="7:9">
      <c r="G37256" s="11"/>
      <c r="H37256" s="12"/>
      <c r="I37256" s="49"/>
    </row>
    <row r="37257" customHeight="1" spans="7:9">
      <c r="G37257" s="11"/>
      <c r="H37257" s="12"/>
      <c r="I37257" s="49"/>
    </row>
    <row r="37258" customHeight="1" spans="7:9">
      <c r="G37258" s="11"/>
      <c r="H37258" s="12"/>
      <c r="I37258" s="49"/>
    </row>
    <row r="37259" customHeight="1" spans="7:9">
      <c r="G37259" s="11"/>
      <c r="H37259" s="12"/>
      <c r="I37259" s="49"/>
    </row>
    <row r="37260" customHeight="1" spans="7:9">
      <c r="G37260" s="11"/>
      <c r="H37260" s="12"/>
      <c r="I37260" s="49"/>
    </row>
    <row r="37261" customHeight="1" spans="7:9">
      <c r="G37261" s="11"/>
      <c r="H37261" s="12"/>
      <c r="I37261" s="49"/>
    </row>
    <row r="37262" customHeight="1" spans="7:9">
      <c r="G37262" s="11"/>
      <c r="H37262" s="12"/>
      <c r="I37262" s="49"/>
    </row>
    <row r="37263" customHeight="1" spans="7:9">
      <c r="G37263" s="11"/>
      <c r="H37263" s="12"/>
      <c r="I37263" s="49"/>
    </row>
    <row r="37264" customHeight="1" spans="7:9">
      <c r="G37264" s="11"/>
      <c r="H37264" s="12"/>
      <c r="I37264" s="49"/>
    </row>
    <row r="37265" customHeight="1" spans="7:9">
      <c r="G37265" s="11"/>
      <c r="H37265" s="12"/>
      <c r="I37265" s="49"/>
    </row>
    <row r="37266" customHeight="1" spans="7:9">
      <c r="G37266" s="11"/>
      <c r="H37266" s="12"/>
      <c r="I37266" s="49"/>
    </row>
    <row r="37267" customHeight="1" spans="7:9">
      <c r="G37267" s="11"/>
      <c r="H37267" s="12"/>
      <c r="I37267" s="49"/>
    </row>
    <row r="37268" customHeight="1" spans="7:9">
      <c r="G37268" s="11"/>
      <c r="H37268" s="12"/>
      <c r="I37268" s="49"/>
    </row>
    <row r="37269" customHeight="1" spans="7:9">
      <c r="G37269" s="11"/>
      <c r="H37269" s="12"/>
      <c r="I37269" s="49"/>
    </row>
    <row r="37270" customHeight="1" spans="7:9">
      <c r="G37270" s="11"/>
      <c r="H37270" s="12"/>
      <c r="I37270" s="49"/>
    </row>
    <row r="37271" customHeight="1" spans="7:9">
      <c r="G37271" s="11"/>
      <c r="H37271" s="12"/>
      <c r="I37271" s="49"/>
    </row>
    <row r="37272" customHeight="1" spans="7:9">
      <c r="G37272" s="11"/>
      <c r="H37272" s="12"/>
      <c r="I37272" s="49"/>
    </row>
    <row r="37273" customHeight="1" spans="7:9">
      <c r="G37273" s="11"/>
      <c r="H37273" s="12"/>
      <c r="I37273" s="49"/>
    </row>
    <row r="37274" customHeight="1" spans="7:9">
      <c r="G37274" s="11"/>
      <c r="H37274" s="12"/>
      <c r="I37274" s="49"/>
    </row>
    <row r="37275" customHeight="1" spans="7:9">
      <c r="G37275" s="11"/>
      <c r="H37275" s="12"/>
      <c r="I37275" s="49"/>
    </row>
    <row r="37276" customHeight="1" spans="7:9">
      <c r="G37276" s="11"/>
      <c r="H37276" s="12"/>
      <c r="I37276" s="49"/>
    </row>
    <row r="37277" customHeight="1" spans="7:9">
      <c r="G37277" s="11"/>
      <c r="H37277" s="12"/>
      <c r="I37277" s="49"/>
    </row>
    <row r="37278" customHeight="1" spans="7:9">
      <c r="G37278" s="11"/>
      <c r="H37278" s="12"/>
      <c r="I37278" s="49"/>
    </row>
    <row r="37279" customHeight="1" spans="7:9">
      <c r="G37279" s="11"/>
      <c r="H37279" s="12"/>
      <c r="I37279" s="49"/>
    </row>
    <row r="37280" customHeight="1" spans="7:9">
      <c r="G37280" s="11"/>
      <c r="H37280" s="12"/>
      <c r="I37280" s="49"/>
    </row>
    <row r="37281" customHeight="1" spans="7:9">
      <c r="G37281" s="11"/>
      <c r="H37281" s="12"/>
      <c r="I37281" s="49"/>
    </row>
    <row r="37282" customHeight="1" spans="7:9">
      <c r="G37282" s="11"/>
      <c r="H37282" s="12"/>
      <c r="I37282" s="49"/>
    </row>
    <row r="37283" customHeight="1" spans="7:9">
      <c r="G37283" s="11"/>
      <c r="H37283" s="12"/>
      <c r="I37283" s="49"/>
    </row>
    <row r="37284" customHeight="1" spans="7:9">
      <c r="G37284" s="11"/>
      <c r="H37284" s="12"/>
      <c r="I37284" s="49"/>
    </row>
    <row r="37285" customHeight="1" spans="7:9">
      <c r="G37285" s="11"/>
      <c r="H37285" s="12"/>
      <c r="I37285" s="49"/>
    </row>
    <row r="37286" customHeight="1" spans="7:9">
      <c r="G37286" s="11"/>
      <c r="H37286" s="12"/>
      <c r="I37286" s="49"/>
    </row>
    <row r="37287" customHeight="1" spans="7:9">
      <c r="G37287" s="11"/>
      <c r="H37287" s="12"/>
      <c r="I37287" s="49"/>
    </row>
    <row r="37288" customHeight="1" spans="7:9">
      <c r="G37288" s="11"/>
      <c r="H37288" s="12"/>
      <c r="I37288" s="49"/>
    </row>
    <row r="37289" customHeight="1" spans="7:9">
      <c r="G37289" s="11"/>
      <c r="H37289" s="12"/>
      <c r="I37289" s="49"/>
    </row>
    <row r="37290" customHeight="1" spans="7:9">
      <c r="G37290" s="11"/>
      <c r="H37290" s="12"/>
      <c r="I37290" s="49"/>
    </row>
    <row r="37291" customHeight="1" spans="7:9">
      <c r="G37291" s="11"/>
      <c r="H37291" s="12"/>
      <c r="I37291" s="49"/>
    </row>
    <row r="37292" customHeight="1" spans="7:9">
      <c r="G37292" s="11"/>
      <c r="H37292" s="12"/>
      <c r="I37292" s="49"/>
    </row>
    <row r="37293" customHeight="1" spans="7:9">
      <c r="G37293" s="11"/>
      <c r="H37293" s="12"/>
      <c r="I37293" s="49"/>
    </row>
    <row r="37294" customHeight="1" spans="7:9">
      <c r="G37294" s="11"/>
      <c r="H37294" s="12"/>
      <c r="I37294" s="49"/>
    </row>
    <row r="37295" customHeight="1" spans="7:9">
      <c r="G37295" s="11"/>
      <c r="H37295" s="12"/>
      <c r="I37295" s="49"/>
    </row>
    <row r="37296" customHeight="1" spans="7:9">
      <c r="G37296" s="11"/>
      <c r="H37296" s="12"/>
      <c r="I37296" s="49"/>
    </row>
    <row r="37297" customHeight="1" spans="7:9">
      <c r="G37297" s="11"/>
      <c r="H37297" s="12"/>
      <c r="I37297" s="49"/>
    </row>
    <row r="37298" customHeight="1" spans="7:9">
      <c r="G37298" s="11"/>
      <c r="H37298" s="12"/>
      <c r="I37298" s="49"/>
    </row>
    <row r="37299" customHeight="1" spans="7:9">
      <c r="G37299" s="11"/>
      <c r="H37299" s="12"/>
      <c r="I37299" s="49"/>
    </row>
    <row r="37300" customHeight="1" spans="7:9">
      <c r="G37300" s="11"/>
      <c r="H37300" s="12"/>
      <c r="I37300" s="49"/>
    </row>
    <row r="37301" customHeight="1" spans="7:9">
      <c r="G37301" s="11"/>
      <c r="H37301" s="12"/>
      <c r="I37301" s="49"/>
    </row>
    <row r="37302" customHeight="1" spans="7:9">
      <c r="G37302" s="11"/>
      <c r="H37302" s="12"/>
      <c r="I37302" s="49"/>
    </row>
    <row r="37303" customHeight="1" spans="7:9">
      <c r="G37303" s="11"/>
      <c r="H37303" s="12"/>
      <c r="I37303" s="49"/>
    </row>
    <row r="37304" customHeight="1" spans="7:9">
      <c r="G37304" s="11"/>
      <c r="H37304" s="12"/>
      <c r="I37304" s="49"/>
    </row>
    <row r="37305" customHeight="1" spans="7:9">
      <c r="G37305" s="11"/>
      <c r="H37305" s="12"/>
      <c r="I37305" s="49"/>
    </row>
    <row r="37306" customHeight="1" spans="7:9">
      <c r="G37306" s="11"/>
      <c r="H37306" s="12"/>
      <c r="I37306" s="49"/>
    </row>
    <row r="37307" customHeight="1" spans="7:9">
      <c r="G37307" s="11"/>
      <c r="H37307" s="12"/>
      <c r="I37307" s="49"/>
    </row>
    <row r="37308" customHeight="1" spans="7:9">
      <c r="G37308" s="11"/>
      <c r="H37308" s="12"/>
      <c r="I37308" s="49"/>
    </row>
    <row r="37309" customHeight="1" spans="7:9">
      <c r="G37309" s="11"/>
      <c r="H37309" s="12"/>
      <c r="I37309" s="49"/>
    </row>
    <row r="37310" customHeight="1" spans="7:9">
      <c r="G37310" s="11"/>
      <c r="H37310" s="12"/>
      <c r="I37310" s="49"/>
    </row>
    <row r="37311" customHeight="1" spans="7:9">
      <c r="G37311" s="11"/>
      <c r="H37311" s="12"/>
      <c r="I37311" s="49"/>
    </row>
    <row r="37312" customHeight="1" spans="7:9">
      <c r="G37312" s="11"/>
      <c r="H37312" s="12"/>
      <c r="I37312" s="49"/>
    </row>
    <row r="37313" customHeight="1" spans="7:9">
      <c r="G37313" s="11"/>
      <c r="H37313" s="12"/>
      <c r="I37313" s="49"/>
    </row>
    <row r="37314" customHeight="1" spans="7:9">
      <c r="G37314" s="11"/>
      <c r="H37314" s="12"/>
      <c r="I37314" s="49"/>
    </row>
    <row r="37315" customHeight="1" spans="7:9">
      <c r="G37315" s="11"/>
      <c r="H37315" s="12"/>
      <c r="I37315" s="49"/>
    </row>
    <row r="37316" customHeight="1" spans="7:9">
      <c r="G37316" s="11"/>
      <c r="H37316" s="12"/>
      <c r="I37316" s="49"/>
    </row>
    <row r="37317" customHeight="1" spans="7:9">
      <c r="G37317" s="11"/>
      <c r="H37317" s="12"/>
      <c r="I37317" s="49"/>
    </row>
    <row r="37318" customHeight="1" spans="7:9">
      <c r="G37318" s="11"/>
      <c r="H37318" s="12"/>
      <c r="I37318" s="49"/>
    </row>
    <row r="37319" customHeight="1" spans="7:9">
      <c r="G37319" s="11"/>
      <c r="H37319" s="12"/>
      <c r="I37319" s="49"/>
    </row>
    <row r="37320" customHeight="1" spans="7:9">
      <c r="G37320" s="11"/>
      <c r="H37320" s="12"/>
      <c r="I37320" s="49"/>
    </row>
    <row r="37321" customHeight="1" spans="7:9">
      <c r="G37321" s="11"/>
      <c r="H37321" s="12"/>
      <c r="I37321" s="49"/>
    </row>
    <row r="37322" customHeight="1" spans="7:9">
      <c r="G37322" s="11"/>
      <c r="H37322" s="12"/>
      <c r="I37322" s="49"/>
    </row>
    <row r="37323" customHeight="1" spans="7:9">
      <c r="G37323" s="11"/>
      <c r="H37323" s="12"/>
      <c r="I37323" s="49"/>
    </row>
    <row r="37324" customHeight="1" spans="7:9">
      <c r="G37324" s="11"/>
      <c r="H37324" s="12"/>
      <c r="I37324" s="49"/>
    </row>
    <row r="37325" customHeight="1" spans="7:9">
      <c r="G37325" s="11"/>
      <c r="H37325" s="12"/>
      <c r="I37325" s="49"/>
    </row>
    <row r="37326" customHeight="1" spans="7:9">
      <c r="G37326" s="11"/>
      <c r="H37326" s="12"/>
      <c r="I37326" s="49"/>
    </row>
    <row r="37327" customHeight="1" spans="7:9">
      <c r="G37327" s="11"/>
      <c r="H37327" s="12"/>
      <c r="I37327" s="49"/>
    </row>
    <row r="37328" customHeight="1" spans="7:9">
      <c r="G37328" s="11"/>
      <c r="H37328" s="12"/>
      <c r="I37328" s="49"/>
    </row>
    <row r="37329" customHeight="1" spans="7:9">
      <c r="G37329" s="11"/>
      <c r="H37329" s="12"/>
      <c r="I37329" s="49"/>
    </row>
    <row r="37330" customHeight="1" spans="7:9">
      <c r="G37330" s="11"/>
      <c r="H37330" s="12"/>
      <c r="I37330" s="49"/>
    </row>
    <row r="37331" customHeight="1" spans="7:9">
      <c r="G37331" s="11"/>
      <c r="H37331" s="12"/>
      <c r="I37331" s="49"/>
    </row>
    <row r="37332" customHeight="1" spans="7:9">
      <c r="G37332" s="11"/>
      <c r="H37332" s="12"/>
      <c r="I37332" s="49"/>
    </row>
    <row r="37333" customHeight="1" spans="7:9">
      <c r="G37333" s="11"/>
      <c r="H37333" s="12"/>
      <c r="I37333" s="49"/>
    </row>
    <row r="37334" customHeight="1" spans="7:9">
      <c r="G37334" s="11"/>
      <c r="H37334" s="12"/>
      <c r="I37334" s="49"/>
    </row>
    <row r="37335" customHeight="1" spans="7:9">
      <c r="G37335" s="11"/>
      <c r="H37335" s="12"/>
      <c r="I37335" s="49"/>
    </row>
    <row r="37336" customHeight="1" spans="7:9">
      <c r="G37336" s="11"/>
      <c r="H37336" s="12"/>
      <c r="I37336" s="49"/>
    </row>
    <row r="37337" customHeight="1" spans="7:9">
      <c r="G37337" s="11"/>
      <c r="H37337" s="12"/>
      <c r="I37337" s="49"/>
    </row>
    <row r="37338" customHeight="1" spans="7:9">
      <c r="G37338" s="11"/>
      <c r="H37338" s="12"/>
      <c r="I37338" s="49"/>
    </row>
    <row r="37339" customHeight="1" spans="7:9">
      <c r="G37339" s="11"/>
      <c r="H37339" s="12"/>
      <c r="I37339" s="49"/>
    </row>
    <row r="37340" customHeight="1" spans="7:9">
      <c r="G37340" s="11"/>
      <c r="H37340" s="12"/>
      <c r="I37340" s="49"/>
    </row>
    <row r="37341" customHeight="1" spans="7:9">
      <c r="G37341" s="11"/>
      <c r="H37341" s="12"/>
      <c r="I37341" s="49"/>
    </row>
    <row r="37342" customHeight="1" spans="7:9">
      <c r="G37342" s="11"/>
      <c r="H37342" s="12"/>
      <c r="I37342" s="49"/>
    </row>
    <row r="37343" customHeight="1" spans="7:9">
      <c r="G37343" s="11"/>
      <c r="H37343" s="12"/>
      <c r="I37343" s="49"/>
    </row>
    <row r="37344" customHeight="1" spans="7:9">
      <c r="G37344" s="11"/>
      <c r="H37344" s="12"/>
      <c r="I37344" s="49"/>
    </row>
    <row r="37345" customHeight="1" spans="7:9">
      <c r="G37345" s="11"/>
      <c r="H37345" s="12"/>
      <c r="I37345" s="49"/>
    </row>
    <row r="37346" customHeight="1" spans="7:9">
      <c r="G37346" s="11"/>
      <c r="H37346" s="12"/>
      <c r="I37346" s="49"/>
    </row>
    <row r="37347" customHeight="1" spans="7:9">
      <c r="G37347" s="11"/>
      <c r="H37347" s="12"/>
      <c r="I37347" s="49"/>
    </row>
    <row r="37348" customHeight="1" spans="7:9">
      <c r="G37348" s="11"/>
      <c r="H37348" s="12"/>
      <c r="I37348" s="49"/>
    </row>
    <row r="37349" customHeight="1" spans="7:9">
      <c r="G37349" s="11"/>
      <c r="H37349" s="12"/>
      <c r="I37349" s="49"/>
    </row>
    <row r="37350" customHeight="1" spans="7:9">
      <c r="G37350" s="11"/>
      <c r="H37350" s="12"/>
      <c r="I37350" s="49"/>
    </row>
    <row r="37351" customHeight="1" spans="7:9">
      <c r="G37351" s="11"/>
      <c r="H37351" s="12"/>
      <c r="I37351" s="49"/>
    </row>
    <row r="37352" customHeight="1" spans="7:9">
      <c r="G37352" s="11"/>
      <c r="H37352" s="12"/>
      <c r="I37352" s="49"/>
    </row>
    <row r="37353" customHeight="1" spans="7:9">
      <c r="G37353" s="11"/>
      <c r="H37353" s="12"/>
      <c r="I37353" s="49"/>
    </row>
    <row r="37354" customHeight="1" spans="7:9">
      <c r="G37354" s="11"/>
      <c r="H37354" s="12"/>
      <c r="I37354" s="49"/>
    </row>
    <row r="37355" customHeight="1" spans="7:9">
      <c r="G37355" s="11"/>
      <c r="H37355" s="12"/>
      <c r="I37355" s="49"/>
    </row>
    <row r="37356" customHeight="1" spans="7:9">
      <c r="G37356" s="11"/>
      <c r="H37356" s="12"/>
      <c r="I37356" s="49"/>
    </row>
    <row r="37357" customHeight="1" spans="7:9">
      <c r="G37357" s="11"/>
      <c r="H37357" s="12"/>
      <c r="I37357" s="49"/>
    </row>
    <row r="37358" customHeight="1" spans="7:9">
      <c r="G37358" s="11"/>
      <c r="H37358" s="12"/>
      <c r="I37358" s="49"/>
    </row>
    <row r="37359" customHeight="1" spans="7:9">
      <c r="G37359" s="11"/>
      <c r="H37359" s="12"/>
      <c r="I37359" s="49"/>
    </row>
    <row r="37360" customHeight="1" spans="7:9">
      <c r="G37360" s="11"/>
      <c r="H37360" s="12"/>
      <c r="I37360" s="49"/>
    </row>
    <row r="37361" customHeight="1" spans="7:9">
      <c r="G37361" s="11"/>
      <c r="H37361" s="12"/>
      <c r="I37361" s="49"/>
    </row>
    <row r="37362" customHeight="1" spans="7:9">
      <c r="G37362" s="11"/>
      <c r="H37362" s="12"/>
      <c r="I37362" s="49"/>
    </row>
    <row r="37363" customHeight="1" spans="7:9">
      <c r="G37363" s="11"/>
      <c r="H37363" s="12"/>
      <c r="I37363" s="49"/>
    </row>
    <row r="37364" customHeight="1" spans="7:9">
      <c r="G37364" s="11"/>
      <c r="H37364" s="12"/>
      <c r="I37364" s="49"/>
    </row>
    <row r="37365" customHeight="1" spans="7:9">
      <c r="G37365" s="11"/>
      <c r="H37365" s="12"/>
      <c r="I37365" s="49"/>
    </row>
    <row r="37366" customHeight="1" spans="7:9">
      <c r="G37366" s="11"/>
      <c r="H37366" s="12"/>
      <c r="I37366" s="49"/>
    </row>
    <row r="37367" customHeight="1" spans="7:9">
      <c r="G37367" s="11"/>
      <c r="H37367" s="12"/>
      <c r="I37367" s="49"/>
    </row>
    <row r="37368" customHeight="1" spans="7:9">
      <c r="G37368" s="11"/>
      <c r="H37368" s="12"/>
      <c r="I37368" s="49"/>
    </row>
    <row r="37369" customHeight="1" spans="7:9">
      <c r="G37369" s="11"/>
      <c r="H37369" s="12"/>
      <c r="I37369" s="49"/>
    </row>
    <row r="37370" customHeight="1" spans="7:9">
      <c r="G37370" s="11"/>
      <c r="H37370" s="12"/>
      <c r="I37370" s="49"/>
    </row>
    <row r="37371" customHeight="1" spans="7:9">
      <c r="G37371" s="11"/>
      <c r="H37371" s="12"/>
      <c r="I37371" s="49"/>
    </row>
    <row r="37372" customHeight="1" spans="7:9">
      <c r="G37372" s="11"/>
      <c r="H37372" s="12"/>
      <c r="I37372" s="49"/>
    </row>
    <row r="37373" customHeight="1" spans="7:9">
      <c r="G37373" s="11"/>
      <c r="H37373" s="12"/>
      <c r="I37373" s="49"/>
    </row>
    <row r="37374" customHeight="1" spans="7:9">
      <c r="G37374" s="11"/>
      <c r="H37374" s="12"/>
      <c r="I37374" s="49"/>
    </row>
    <row r="37375" customHeight="1" spans="7:9">
      <c r="G37375" s="11"/>
      <c r="H37375" s="12"/>
      <c r="I37375" s="49"/>
    </row>
    <row r="37376" customHeight="1" spans="7:9">
      <c r="G37376" s="11"/>
      <c r="H37376" s="12"/>
      <c r="I37376" s="49"/>
    </row>
    <row r="37377" customHeight="1" spans="7:9">
      <c r="G37377" s="11"/>
      <c r="H37377" s="12"/>
      <c r="I37377" s="49"/>
    </row>
    <row r="37378" customHeight="1" spans="7:9">
      <c r="G37378" s="11"/>
      <c r="H37378" s="12"/>
      <c r="I37378" s="49"/>
    </row>
    <row r="37379" customHeight="1" spans="7:9">
      <c r="G37379" s="11"/>
      <c r="H37379" s="12"/>
      <c r="I37379" s="49"/>
    </row>
    <row r="37380" customHeight="1" spans="7:9">
      <c r="G37380" s="11"/>
      <c r="H37380" s="12"/>
      <c r="I37380" s="49"/>
    </row>
    <row r="37381" customHeight="1" spans="7:9">
      <c r="G37381" s="11"/>
      <c r="H37381" s="12"/>
      <c r="I37381" s="49"/>
    </row>
    <row r="37382" customHeight="1" spans="7:9">
      <c r="G37382" s="11"/>
      <c r="H37382" s="12"/>
      <c r="I37382" s="49"/>
    </row>
    <row r="37383" customHeight="1" spans="7:9">
      <c r="G37383" s="11"/>
      <c r="H37383" s="12"/>
      <c r="I37383" s="49"/>
    </row>
    <row r="37384" customHeight="1" spans="7:9">
      <c r="G37384" s="11"/>
      <c r="H37384" s="12"/>
      <c r="I37384" s="49"/>
    </row>
    <row r="37385" customHeight="1" spans="7:9">
      <c r="G37385" s="11"/>
      <c r="H37385" s="12"/>
      <c r="I37385" s="49"/>
    </row>
    <row r="37386" customHeight="1" spans="7:9">
      <c r="G37386" s="11"/>
      <c r="H37386" s="12"/>
      <c r="I37386" s="49"/>
    </row>
    <row r="37387" customHeight="1" spans="7:9">
      <c r="G37387" s="11"/>
      <c r="H37387" s="12"/>
      <c r="I37387" s="49"/>
    </row>
    <row r="37388" customHeight="1" spans="7:9">
      <c r="G37388" s="11"/>
      <c r="H37388" s="12"/>
      <c r="I37388" s="49"/>
    </row>
    <row r="37389" customHeight="1" spans="7:9">
      <c r="G37389" s="11"/>
      <c r="H37389" s="12"/>
      <c r="I37389" s="49"/>
    </row>
    <row r="37390" customHeight="1" spans="7:9">
      <c r="G37390" s="11"/>
      <c r="H37390" s="12"/>
      <c r="I37390" s="49"/>
    </row>
    <row r="37391" customHeight="1" spans="7:9">
      <c r="G37391" s="11"/>
      <c r="H37391" s="12"/>
      <c r="I37391" s="49"/>
    </row>
    <row r="37392" customHeight="1" spans="7:9">
      <c r="G37392" s="11"/>
      <c r="H37392" s="12"/>
      <c r="I37392" s="49"/>
    </row>
    <row r="37393" customHeight="1" spans="7:9">
      <c r="G37393" s="11"/>
      <c r="H37393" s="12"/>
      <c r="I37393" s="49"/>
    </row>
    <row r="37394" customHeight="1" spans="7:9">
      <c r="G37394" s="11"/>
      <c r="H37394" s="12"/>
      <c r="I37394" s="49"/>
    </row>
    <row r="37395" customHeight="1" spans="7:9">
      <c r="G37395" s="11"/>
      <c r="H37395" s="12"/>
      <c r="I37395" s="49"/>
    </row>
    <row r="37396" customHeight="1" spans="7:9">
      <c r="G37396" s="11"/>
      <c r="H37396" s="12"/>
      <c r="I37396" s="49"/>
    </row>
    <row r="37397" customHeight="1" spans="7:9">
      <c r="G37397" s="11"/>
      <c r="H37397" s="12"/>
      <c r="I37397" s="49"/>
    </row>
    <row r="37398" customHeight="1" spans="7:9">
      <c r="G37398" s="11"/>
      <c r="H37398" s="12"/>
      <c r="I37398" s="49"/>
    </row>
    <row r="37399" customHeight="1" spans="7:9">
      <c r="G37399" s="11"/>
      <c r="H37399" s="12"/>
      <c r="I37399" s="49"/>
    </row>
    <row r="37400" customHeight="1" spans="7:9">
      <c r="G37400" s="11"/>
      <c r="H37400" s="12"/>
      <c r="I37400" s="49"/>
    </row>
    <row r="37401" customHeight="1" spans="7:9">
      <c r="G37401" s="11"/>
      <c r="H37401" s="12"/>
      <c r="I37401" s="49"/>
    </row>
    <row r="37402" customHeight="1" spans="7:9">
      <c r="G37402" s="11"/>
      <c r="H37402" s="12"/>
      <c r="I37402" s="49"/>
    </row>
    <row r="37403" customHeight="1" spans="7:9">
      <c r="G37403" s="11"/>
      <c r="H37403" s="12"/>
      <c r="I37403" s="49"/>
    </row>
    <row r="37404" customHeight="1" spans="7:9">
      <c r="G37404" s="11"/>
      <c r="H37404" s="12"/>
      <c r="I37404" s="49"/>
    </row>
    <row r="37405" customHeight="1" spans="7:9">
      <c r="G37405" s="11"/>
      <c r="H37405" s="12"/>
      <c r="I37405" s="49"/>
    </row>
    <row r="37406" customHeight="1" spans="7:9">
      <c r="G37406" s="11"/>
      <c r="H37406" s="12"/>
      <c r="I37406" s="49"/>
    </row>
    <row r="37407" customHeight="1" spans="7:9">
      <c r="G37407" s="11"/>
      <c r="H37407" s="12"/>
      <c r="I37407" s="49"/>
    </row>
    <row r="37408" customHeight="1" spans="7:9">
      <c r="G37408" s="11"/>
      <c r="H37408" s="12"/>
      <c r="I37408" s="49"/>
    </row>
    <row r="37409" customHeight="1" spans="7:9">
      <c r="G37409" s="11"/>
      <c r="H37409" s="12"/>
      <c r="I37409" s="49"/>
    </row>
    <row r="37410" customHeight="1" spans="7:9">
      <c r="G37410" s="11"/>
      <c r="H37410" s="12"/>
      <c r="I37410" s="49"/>
    </row>
    <row r="37411" customHeight="1" spans="7:9">
      <c r="G37411" s="11"/>
      <c r="H37411" s="12"/>
      <c r="I37411" s="49"/>
    </row>
    <row r="37412" customHeight="1" spans="7:9">
      <c r="G37412" s="11"/>
      <c r="H37412" s="12"/>
      <c r="I37412" s="49"/>
    </row>
    <row r="37413" customHeight="1" spans="7:9">
      <c r="G37413" s="11"/>
      <c r="H37413" s="12"/>
      <c r="I37413" s="49"/>
    </row>
    <row r="37414" customHeight="1" spans="7:9">
      <c r="G37414" s="11"/>
      <c r="H37414" s="12"/>
      <c r="I37414" s="49"/>
    </row>
    <row r="37415" customHeight="1" spans="7:9">
      <c r="G37415" s="11"/>
      <c r="H37415" s="12"/>
      <c r="I37415" s="49"/>
    </row>
    <row r="37416" customHeight="1" spans="7:9">
      <c r="G37416" s="11"/>
      <c r="H37416" s="12"/>
      <c r="I37416" s="49"/>
    </row>
    <row r="37417" customHeight="1" spans="7:9">
      <c r="G37417" s="11"/>
      <c r="H37417" s="12"/>
      <c r="I37417" s="49"/>
    </row>
    <row r="37418" customHeight="1" spans="7:9">
      <c r="G37418" s="11"/>
      <c r="H37418" s="12"/>
      <c r="I37418" s="49"/>
    </row>
    <row r="37419" customHeight="1" spans="7:9">
      <c r="G37419" s="11"/>
      <c r="H37419" s="12"/>
      <c r="I37419" s="49"/>
    </row>
    <row r="37420" customHeight="1" spans="7:9">
      <c r="G37420" s="11"/>
      <c r="H37420" s="12"/>
      <c r="I37420" s="49"/>
    </row>
    <row r="37421" customHeight="1" spans="7:9">
      <c r="G37421" s="11"/>
      <c r="H37421" s="12"/>
      <c r="I37421" s="49"/>
    </row>
    <row r="37422" customHeight="1" spans="7:9">
      <c r="G37422" s="11"/>
      <c r="H37422" s="12"/>
      <c r="I37422" s="49"/>
    </row>
    <row r="37423" customHeight="1" spans="7:9">
      <c r="G37423" s="11"/>
      <c r="H37423" s="12"/>
      <c r="I37423" s="49"/>
    </row>
    <row r="37424" customHeight="1" spans="7:9">
      <c r="G37424" s="11"/>
      <c r="H37424" s="12"/>
      <c r="I37424" s="49"/>
    </row>
    <row r="37425" customHeight="1" spans="7:9">
      <c r="G37425" s="11"/>
      <c r="H37425" s="12"/>
      <c r="I37425" s="49"/>
    </row>
    <row r="37426" customHeight="1" spans="7:9">
      <c r="G37426" s="11"/>
      <c r="H37426" s="12"/>
      <c r="I37426" s="49"/>
    </row>
    <row r="37427" customHeight="1" spans="7:9">
      <c r="G37427" s="11"/>
      <c r="H37427" s="12"/>
      <c r="I37427" s="49"/>
    </row>
    <row r="37428" customHeight="1" spans="7:9">
      <c r="G37428" s="11"/>
      <c r="H37428" s="12"/>
      <c r="I37428" s="49"/>
    </row>
    <row r="37429" customHeight="1" spans="7:9">
      <c r="G37429" s="11"/>
      <c r="H37429" s="12"/>
      <c r="I37429" s="49"/>
    </row>
    <row r="37430" customHeight="1" spans="7:9">
      <c r="G37430" s="11"/>
      <c r="H37430" s="12"/>
      <c r="I37430" s="49"/>
    </row>
    <row r="37431" customHeight="1" spans="7:9">
      <c r="G37431" s="11"/>
      <c r="H37431" s="12"/>
      <c r="I37431" s="49"/>
    </row>
    <row r="37432" customHeight="1" spans="7:9">
      <c r="G37432" s="11"/>
      <c r="H37432" s="12"/>
      <c r="I37432" s="49"/>
    </row>
    <row r="37433" customHeight="1" spans="7:9">
      <c r="G37433" s="11"/>
      <c r="H37433" s="12"/>
      <c r="I37433" s="49"/>
    </row>
    <row r="37434" customHeight="1" spans="7:9">
      <c r="G37434" s="11"/>
      <c r="H37434" s="12"/>
      <c r="I37434" s="49"/>
    </row>
    <row r="37435" customHeight="1" spans="7:9">
      <c r="G37435" s="11"/>
      <c r="H37435" s="12"/>
      <c r="I37435" s="49"/>
    </row>
    <row r="37436" customHeight="1" spans="7:9">
      <c r="G37436" s="11"/>
      <c r="H37436" s="12"/>
      <c r="I37436" s="49"/>
    </row>
    <row r="37437" customHeight="1" spans="7:9">
      <c r="G37437" s="11"/>
      <c r="H37437" s="12"/>
      <c r="I37437" s="49"/>
    </row>
    <row r="37438" customHeight="1" spans="7:9">
      <c r="G37438" s="11"/>
      <c r="H37438" s="12"/>
      <c r="I37438" s="49"/>
    </row>
    <row r="37439" customHeight="1" spans="7:9">
      <c r="G37439" s="11"/>
      <c r="H37439" s="12"/>
      <c r="I37439" s="49"/>
    </row>
    <row r="37440" customHeight="1" spans="7:9">
      <c r="G37440" s="11"/>
      <c r="H37440" s="12"/>
      <c r="I37440" s="49"/>
    </row>
    <row r="37441" customHeight="1" spans="7:9">
      <c r="G37441" s="11"/>
      <c r="H37441" s="12"/>
      <c r="I37441" s="49"/>
    </row>
    <row r="37442" customHeight="1" spans="7:9">
      <c r="G37442" s="11"/>
      <c r="H37442" s="12"/>
      <c r="I37442" s="49"/>
    </row>
    <row r="37443" customHeight="1" spans="7:9">
      <c r="G37443" s="11"/>
      <c r="H37443" s="12"/>
      <c r="I37443" s="49"/>
    </row>
    <row r="37444" customHeight="1" spans="7:9">
      <c r="G37444" s="11"/>
      <c r="H37444" s="12"/>
      <c r="I37444" s="49"/>
    </row>
    <row r="37445" customHeight="1" spans="7:9">
      <c r="G37445" s="11"/>
      <c r="H37445" s="12"/>
      <c r="I37445" s="49"/>
    </row>
    <row r="37446" customHeight="1" spans="7:9">
      <c r="G37446" s="11"/>
      <c r="H37446" s="12"/>
      <c r="I37446" s="49"/>
    </row>
    <row r="37447" customHeight="1" spans="7:9">
      <c r="G37447" s="11"/>
      <c r="H37447" s="12"/>
      <c r="I37447" s="49"/>
    </row>
    <row r="37448" customHeight="1" spans="7:9">
      <c r="G37448" s="11"/>
      <c r="H37448" s="12"/>
      <c r="I37448" s="49"/>
    </row>
    <row r="37449" customHeight="1" spans="7:9">
      <c r="G37449" s="11"/>
      <c r="H37449" s="12"/>
      <c r="I37449" s="49"/>
    </row>
    <row r="37450" customHeight="1" spans="7:9">
      <c r="G37450" s="11"/>
      <c r="H37450" s="12"/>
      <c r="I37450" s="49"/>
    </row>
    <row r="37451" customHeight="1" spans="7:9">
      <c r="G37451" s="11"/>
      <c r="H37451" s="12"/>
      <c r="I37451" s="49"/>
    </row>
    <row r="37452" customHeight="1" spans="7:9">
      <c r="G37452" s="11"/>
      <c r="H37452" s="12"/>
      <c r="I37452" s="49"/>
    </row>
    <row r="37453" customHeight="1" spans="7:9">
      <c r="G37453" s="11"/>
      <c r="H37453" s="12"/>
      <c r="I37453" s="49"/>
    </row>
    <row r="37454" customHeight="1" spans="7:9">
      <c r="G37454" s="11"/>
      <c r="H37454" s="12"/>
      <c r="I37454" s="49"/>
    </row>
    <row r="37455" customHeight="1" spans="7:9">
      <c r="G37455" s="11"/>
      <c r="H37455" s="12"/>
      <c r="I37455" s="49"/>
    </row>
    <row r="37456" customHeight="1" spans="7:9">
      <c r="G37456" s="11"/>
      <c r="H37456" s="12"/>
      <c r="I37456" s="49"/>
    </row>
    <row r="37457" customHeight="1" spans="7:9">
      <c r="G37457" s="11"/>
      <c r="H37457" s="12"/>
      <c r="I37457" s="49"/>
    </row>
    <row r="37458" customHeight="1" spans="7:9">
      <c r="G37458" s="11"/>
      <c r="H37458" s="12"/>
      <c r="I37458" s="49"/>
    </row>
    <row r="37459" customHeight="1" spans="7:9">
      <c r="G37459" s="11"/>
      <c r="H37459" s="12"/>
      <c r="I37459" s="49"/>
    </row>
    <row r="37460" customHeight="1" spans="7:9">
      <c r="G37460" s="11"/>
      <c r="H37460" s="12"/>
      <c r="I37460" s="49"/>
    </row>
    <row r="37461" customHeight="1" spans="7:9">
      <c r="G37461" s="11"/>
      <c r="H37461" s="12"/>
      <c r="I37461" s="49"/>
    </row>
    <row r="37462" customHeight="1" spans="7:9">
      <c r="G37462" s="11"/>
      <c r="H37462" s="12"/>
      <c r="I37462" s="49"/>
    </row>
    <row r="37463" customHeight="1" spans="7:9">
      <c r="G37463" s="11"/>
      <c r="H37463" s="12"/>
      <c r="I37463" s="49"/>
    </row>
    <row r="37464" customHeight="1" spans="7:9">
      <c r="G37464" s="11"/>
      <c r="H37464" s="12"/>
      <c r="I37464" s="49"/>
    </row>
    <row r="37465" customHeight="1" spans="7:9">
      <c r="G37465" s="11"/>
      <c r="H37465" s="12"/>
      <c r="I37465" s="49"/>
    </row>
    <row r="37466" customHeight="1" spans="7:9">
      <c r="G37466" s="11"/>
      <c r="H37466" s="12"/>
      <c r="I37466" s="49"/>
    </row>
    <row r="37467" customHeight="1" spans="7:9">
      <c r="G37467" s="11"/>
      <c r="H37467" s="12"/>
      <c r="I37467" s="49"/>
    </row>
    <row r="37468" customHeight="1" spans="7:9">
      <c r="G37468" s="11"/>
      <c r="H37468" s="12"/>
      <c r="I37468" s="49"/>
    </row>
    <row r="37469" customHeight="1" spans="7:9">
      <c r="G37469" s="11"/>
      <c r="H37469" s="12"/>
      <c r="I37469" s="49"/>
    </row>
    <row r="37470" customHeight="1" spans="7:9">
      <c r="G37470" s="11"/>
      <c r="H37470" s="12"/>
      <c r="I37470" s="49"/>
    </row>
    <row r="37471" customHeight="1" spans="7:9">
      <c r="G37471" s="11"/>
      <c r="H37471" s="12"/>
      <c r="I37471" s="49"/>
    </row>
    <row r="37472" customHeight="1" spans="7:9">
      <c r="G37472" s="11"/>
      <c r="H37472" s="12"/>
      <c r="I37472" s="49"/>
    </row>
    <row r="37473" customHeight="1" spans="7:9">
      <c r="G37473" s="11"/>
      <c r="H37473" s="12"/>
      <c r="I37473" s="49"/>
    </row>
    <row r="37474" customHeight="1" spans="7:9">
      <c r="G37474" s="11"/>
      <c r="H37474" s="12"/>
      <c r="I37474" s="49"/>
    </row>
    <row r="37475" customHeight="1" spans="7:9">
      <c r="G37475" s="11"/>
      <c r="H37475" s="12"/>
      <c r="I37475" s="49"/>
    </row>
    <row r="37476" customHeight="1" spans="7:9">
      <c r="G37476" s="11"/>
      <c r="H37476" s="12"/>
      <c r="I37476" s="49"/>
    </row>
    <row r="37477" customHeight="1" spans="7:9">
      <c r="G37477" s="11"/>
      <c r="H37477" s="12"/>
      <c r="I37477" s="49"/>
    </row>
    <row r="37478" customHeight="1" spans="7:9">
      <c r="G37478" s="11"/>
      <c r="H37478" s="12"/>
      <c r="I37478" s="49"/>
    </row>
    <row r="37479" customHeight="1" spans="7:9">
      <c r="G37479" s="11"/>
      <c r="H37479" s="12"/>
      <c r="I37479" s="49"/>
    </row>
    <row r="37480" customHeight="1" spans="7:9">
      <c r="G37480" s="11"/>
      <c r="H37480" s="12"/>
      <c r="I37480" s="49"/>
    </row>
    <row r="37481" customHeight="1" spans="7:9">
      <c r="G37481" s="11"/>
      <c r="H37481" s="12"/>
      <c r="I37481" s="49"/>
    </row>
    <row r="37482" customHeight="1" spans="7:9">
      <c r="G37482" s="11"/>
      <c r="H37482" s="12"/>
      <c r="I37482" s="49"/>
    </row>
    <row r="37483" customHeight="1" spans="7:9">
      <c r="G37483" s="11"/>
      <c r="H37483" s="12"/>
      <c r="I37483" s="49"/>
    </row>
    <row r="37484" customHeight="1" spans="7:9">
      <c r="G37484" s="11"/>
      <c r="H37484" s="12"/>
      <c r="I37484" s="49"/>
    </row>
    <row r="37485" customHeight="1" spans="7:9">
      <c r="G37485" s="11"/>
      <c r="H37485" s="12"/>
      <c r="I37485" s="49"/>
    </row>
    <row r="37486" customHeight="1" spans="7:9">
      <c r="G37486" s="11"/>
      <c r="H37486" s="12"/>
      <c r="I37486" s="49"/>
    </row>
    <row r="37487" customHeight="1" spans="7:9">
      <c r="G37487" s="11"/>
      <c r="H37487" s="12"/>
      <c r="I37487" s="49"/>
    </row>
    <row r="37488" customHeight="1" spans="7:9">
      <c r="G37488" s="11"/>
      <c r="H37488" s="12"/>
      <c r="I37488" s="49"/>
    </row>
    <row r="37489" customHeight="1" spans="7:9">
      <c r="G37489" s="11"/>
      <c r="H37489" s="12"/>
      <c r="I37489" s="49"/>
    </row>
    <row r="37490" customHeight="1" spans="7:9">
      <c r="G37490" s="11"/>
      <c r="H37490" s="12"/>
      <c r="I37490" s="49"/>
    </row>
    <row r="37491" customHeight="1" spans="7:9">
      <c r="G37491" s="11"/>
      <c r="H37491" s="12"/>
      <c r="I37491" s="49"/>
    </row>
    <row r="37492" customHeight="1" spans="7:9">
      <c r="G37492" s="11"/>
      <c r="H37492" s="12"/>
      <c r="I37492" s="49"/>
    </row>
    <row r="37493" customHeight="1" spans="7:9">
      <c r="G37493" s="11"/>
      <c r="H37493" s="12"/>
      <c r="I37493" s="49"/>
    </row>
    <row r="37494" customHeight="1" spans="7:9">
      <c r="G37494" s="11"/>
      <c r="H37494" s="12"/>
      <c r="I37494" s="49"/>
    </row>
    <row r="37495" customHeight="1" spans="7:9">
      <c r="G37495" s="11"/>
      <c r="H37495" s="12"/>
      <c r="I37495" s="49"/>
    </row>
    <row r="37496" customHeight="1" spans="7:9">
      <c r="G37496" s="11"/>
      <c r="H37496" s="12"/>
      <c r="I37496" s="49"/>
    </row>
    <row r="37497" customHeight="1" spans="7:9">
      <c r="G37497" s="11"/>
      <c r="H37497" s="12"/>
      <c r="I37497" s="49"/>
    </row>
    <row r="37498" customHeight="1" spans="7:9">
      <c r="G37498" s="11"/>
      <c r="H37498" s="12"/>
      <c r="I37498" s="49"/>
    </row>
    <row r="37499" customHeight="1" spans="7:9">
      <c r="G37499" s="11"/>
      <c r="H37499" s="12"/>
      <c r="I37499" s="49"/>
    </row>
    <row r="37500" customHeight="1" spans="7:9">
      <c r="G37500" s="11"/>
      <c r="H37500" s="12"/>
      <c r="I37500" s="49"/>
    </row>
    <row r="37501" customHeight="1" spans="7:9">
      <c r="G37501" s="11"/>
      <c r="H37501" s="12"/>
      <c r="I37501" s="49"/>
    </row>
    <row r="37502" customHeight="1" spans="7:9">
      <c r="G37502" s="11"/>
      <c r="H37502" s="12"/>
      <c r="I37502" s="49"/>
    </row>
    <row r="37503" customHeight="1" spans="7:9">
      <c r="G37503" s="11"/>
      <c r="H37503" s="12"/>
      <c r="I37503" s="49"/>
    </row>
    <row r="37504" customHeight="1" spans="7:9">
      <c r="G37504" s="11"/>
      <c r="H37504" s="12"/>
      <c r="I37504" s="49"/>
    </row>
    <row r="37505" customHeight="1" spans="7:9">
      <c r="G37505" s="11"/>
      <c r="H37505" s="12"/>
      <c r="I37505" s="49"/>
    </row>
    <row r="37506" customHeight="1" spans="7:9">
      <c r="G37506" s="11"/>
      <c r="H37506" s="12"/>
      <c r="I37506" s="49"/>
    </row>
    <row r="37507" customHeight="1" spans="7:9">
      <c r="G37507" s="11"/>
      <c r="H37507" s="12"/>
      <c r="I37507" s="49"/>
    </row>
    <row r="37508" customHeight="1" spans="7:9">
      <c r="G37508" s="11"/>
      <c r="H37508" s="12"/>
      <c r="I37508" s="49"/>
    </row>
    <row r="37509" customHeight="1" spans="7:9">
      <c r="G37509" s="11"/>
      <c r="H37509" s="12"/>
      <c r="I37509" s="49"/>
    </row>
    <row r="37510" customHeight="1" spans="7:9">
      <c r="G37510" s="11"/>
      <c r="H37510" s="12"/>
      <c r="I37510" s="49"/>
    </row>
    <row r="37511" customHeight="1" spans="7:9">
      <c r="G37511" s="11"/>
      <c r="H37511" s="12"/>
      <c r="I37511" s="49"/>
    </row>
    <row r="37512" customHeight="1" spans="7:9">
      <c r="G37512" s="11"/>
      <c r="H37512" s="12"/>
      <c r="I37512" s="49"/>
    </row>
    <row r="37513" customHeight="1" spans="7:9">
      <c r="G37513" s="11"/>
      <c r="H37513" s="12"/>
      <c r="I37513" s="49"/>
    </row>
    <row r="37514" customHeight="1" spans="7:9">
      <c r="G37514" s="11"/>
      <c r="H37514" s="12"/>
      <c r="I37514" s="49"/>
    </row>
    <row r="37515" customHeight="1" spans="7:9">
      <c r="G37515" s="11"/>
      <c r="H37515" s="12"/>
      <c r="I37515" s="49"/>
    </row>
    <row r="37516" customHeight="1" spans="7:9">
      <c r="G37516" s="11"/>
      <c r="H37516" s="12"/>
      <c r="I37516" s="49"/>
    </row>
    <row r="37517" customHeight="1" spans="7:9">
      <c r="G37517" s="11"/>
      <c r="H37517" s="12"/>
      <c r="I37517" s="49"/>
    </row>
    <row r="37518" customHeight="1" spans="7:9">
      <c r="G37518" s="11"/>
      <c r="H37518" s="12"/>
      <c r="I37518" s="49"/>
    </row>
    <row r="37519" customHeight="1" spans="7:9">
      <c r="G37519" s="11"/>
      <c r="H37519" s="12"/>
      <c r="I37519" s="49"/>
    </row>
    <row r="37520" customHeight="1" spans="7:9">
      <c r="G37520" s="11"/>
      <c r="H37520" s="12"/>
      <c r="I37520" s="49"/>
    </row>
    <row r="37521" customHeight="1" spans="7:9">
      <c r="G37521" s="11"/>
      <c r="H37521" s="12"/>
      <c r="I37521" s="49"/>
    </row>
    <row r="37522" customHeight="1" spans="7:9">
      <c r="G37522" s="11"/>
      <c r="H37522" s="12"/>
      <c r="I37522" s="49"/>
    </row>
    <row r="37523" customHeight="1" spans="7:9">
      <c r="G37523" s="11"/>
      <c r="H37523" s="12"/>
      <c r="I37523" s="49"/>
    </row>
    <row r="37524" customHeight="1" spans="7:9">
      <c r="G37524" s="11"/>
      <c r="H37524" s="12"/>
      <c r="I37524" s="49"/>
    </row>
    <row r="37525" customHeight="1" spans="7:9">
      <c r="G37525" s="11"/>
      <c r="H37525" s="12"/>
      <c r="I37525" s="49"/>
    </row>
    <row r="37526" customHeight="1" spans="7:9">
      <c r="G37526" s="11"/>
      <c r="H37526" s="12"/>
      <c r="I37526" s="49"/>
    </row>
    <row r="37527" customHeight="1" spans="7:9">
      <c r="G37527" s="11"/>
      <c r="H37527" s="12"/>
      <c r="I37527" s="49"/>
    </row>
    <row r="37528" customHeight="1" spans="7:9">
      <c r="G37528" s="11"/>
      <c r="H37528" s="12"/>
      <c r="I37528" s="49"/>
    </row>
    <row r="37529" customHeight="1" spans="7:9">
      <c r="G37529" s="11"/>
      <c r="H37529" s="12"/>
      <c r="I37529" s="49"/>
    </row>
    <row r="37530" customHeight="1" spans="7:9">
      <c r="G37530" s="11"/>
      <c r="H37530" s="12"/>
      <c r="I37530" s="49"/>
    </row>
    <row r="37531" customHeight="1" spans="7:9">
      <c r="G37531" s="11"/>
      <c r="H37531" s="12"/>
      <c r="I37531" s="49"/>
    </row>
    <row r="37532" customHeight="1" spans="7:9">
      <c r="G37532" s="11"/>
      <c r="H37532" s="12"/>
      <c r="I37532" s="49"/>
    </row>
    <row r="37533" customHeight="1" spans="7:9">
      <c r="G37533" s="11"/>
      <c r="H37533" s="12"/>
      <c r="I37533" s="49"/>
    </row>
    <row r="37534" customHeight="1" spans="7:9">
      <c r="G37534" s="11"/>
      <c r="H37534" s="12"/>
      <c r="I37534" s="49"/>
    </row>
    <row r="37535" customHeight="1" spans="7:9">
      <c r="G37535" s="11"/>
      <c r="H37535" s="12"/>
      <c r="I37535" s="49"/>
    </row>
    <row r="37536" customHeight="1" spans="7:9">
      <c r="G37536" s="11"/>
      <c r="H37536" s="12"/>
      <c r="I37536" s="49"/>
    </row>
    <row r="37537" customHeight="1" spans="7:9">
      <c r="G37537" s="11"/>
      <c r="H37537" s="12"/>
      <c r="I37537" s="49"/>
    </row>
    <row r="37538" customHeight="1" spans="7:9">
      <c r="G37538" s="11"/>
      <c r="H37538" s="12"/>
      <c r="I37538" s="49"/>
    </row>
    <row r="37539" customHeight="1" spans="7:9">
      <c r="G37539" s="11"/>
      <c r="H37539" s="12"/>
      <c r="I37539" s="49"/>
    </row>
    <row r="37540" customHeight="1" spans="7:9">
      <c r="G37540" s="11"/>
      <c r="H37540" s="12"/>
      <c r="I37540" s="49"/>
    </row>
    <row r="37541" customHeight="1" spans="7:9">
      <c r="G37541" s="11"/>
      <c r="H37541" s="12"/>
      <c r="I37541" s="49"/>
    </row>
    <row r="37542" customHeight="1" spans="7:9">
      <c r="G37542" s="11"/>
      <c r="H37542" s="12"/>
      <c r="I37542" s="49"/>
    </row>
    <row r="37543" customHeight="1" spans="7:9">
      <c r="G37543" s="11"/>
      <c r="H37543" s="12"/>
      <c r="I37543" s="49"/>
    </row>
    <row r="37544" customHeight="1" spans="7:9">
      <c r="G37544" s="11"/>
      <c r="H37544" s="12"/>
      <c r="I37544" s="49"/>
    </row>
    <row r="37545" customHeight="1" spans="7:9">
      <c r="G37545" s="11"/>
      <c r="H37545" s="12"/>
      <c r="I37545" s="49"/>
    </row>
    <row r="37546" customHeight="1" spans="7:9">
      <c r="G37546" s="11"/>
      <c r="H37546" s="12"/>
      <c r="I37546" s="49"/>
    </row>
    <row r="37547" customHeight="1" spans="7:9">
      <c r="G37547" s="11"/>
      <c r="H37547" s="12"/>
      <c r="I37547" s="49"/>
    </row>
    <row r="37548" customHeight="1" spans="7:9">
      <c r="G37548" s="11"/>
      <c r="H37548" s="12"/>
      <c r="I37548" s="49"/>
    </row>
    <row r="37549" customHeight="1" spans="7:9">
      <c r="G37549" s="11"/>
      <c r="H37549" s="12"/>
      <c r="I37549" s="49"/>
    </row>
    <row r="37550" customHeight="1" spans="7:9">
      <c r="G37550" s="11"/>
      <c r="H37550" s="12"/>
      <c r="I37550" s="49"/>
    </row>
    <row r="37551" customHeight="1" spans="7:9">
      <c r="G37551" s="11"/>
      <c r="H37551" s="12"/>
      <c r="I37551" s="49"/>
    </row>
    <row r="37552" customHeight="1" spans="7:9">
      <c r="G37552" s="11"/>
      <c r="H37552" s="12"/>
      <c r="I37552" s="49"/>
    </row>
    <row r="37553" customHeight="1" spans="7:9">
      <c r="G37553" s="11"/>
      <c r="H37553" s="12"/>
      <c r="I37553" s="49"/>
    </row>
    <row r="37554" customHeight="1" spans="7:9">
      <c r="G37554" s="11"/>
      <c r="H37554" s="12"/>
      <c r="I37554" s="49"/>
    </row>
    <row r="37555" customHeight="1" spans="7:9">
      <c r="G37555" s="11"/>
      <c r="H37555" s="12"/>
      <c r="I37555" s="49"/>
    </row>
    <row r="37556" customHeight="1" spans="7:9">
      <c r="G37556" s="11"/>
      <c r="H37556" s="12"/>
      <c r="I37556" s="49"/>
    </row>
    <row r="37557" customHeight="1" spans="7:9">
      <c r="G37557" s="11"/>
      <c r="H37557" s="12"/>
      <c r="I37557" s="49"/>
    </row>
    <row r="37558" customHeight="1" spans="7:9">
      <c r="G37558" s="11"/>
      <c r="H37558" s="12"/>
      <c r="I37558" s="49"/>
    </row>
    <row r="37559" customHeight="1" spans="7:9">
      <c r="G37559" s="11"/>
      <c r="H37559" s="12"/>
      <c r="I37559" s="49"/>
    </row>
    <row r="37560" customHeight="1" spans="7:9">
      <c r="G37560" s="11"/>
      <c r="H37560" s="12"/>
      <c r="I37560" s="49"/>
    </row>
    <row r="37561" customHeight="1" spans="7:9">
      <c r="G37561" s="11"/>
      <c r="H37561" s="12"/>
      <c r="I37561" s="49"/>
    </row>
    <row r="37562" customHeight="1" spans="7:9">
      <c r="G37562" s="11"/>
      <c r="H37562" s="12"/>
      <c r="I37562" s="49"/>
    </row>
    <row r="37563" customHeight="1" spans="7:9">
      <c r="G37563" s="11"/>
      <c r="H37563" s="12"/>
      <c r="I37563" s="49"/>
    </row>
    <row r="37564" customHeight="1" spans="7:9">
      <c r="G37564" s="11"/>
      <c r="H37564" s="12"/>
      <c r="I37564" s="49"/>
    </row>
    <row r="37565" customHeight="1" spans="7:9">
      <c r="G37565" s="11"/>
      <c r="H37565" s="12"/>
      <c r="I37565" s="49"/>
    </row>
    <row r="37566" customHeight="1" spans="7:9">
      <c r="G37566" s="11"/>
      <c r="H37566" s="12"/>
      <c r="I37566" s="49"/>
    </row>
    <row r="37567" customHeight="1" spans="7:9">
      <c r="G37567" s="11"/>
      <c r="H37567" s="12"/>
      <c r="I37567" s="49"/>
    </row>
    <row r="37568" customHeight="1" spans="7:9">
      <c r="G37568" s="11"/>
      <c r="H37568" s="12"/>
      <c r="I37568" s="49"/>
    </row>
    <row r="37569" customHeight="1" spans="7:9">
      <c r="G37569" s="11"/>
      <c r="H37569" s="12"/>
      <c r="I37569" s="49"/>
    </row>
    <row r="37570" customHeight="1" spans="7:9">
      <c r="G37570" s="11"/>
      <c r="H37570" s="12"/>
      <c r="I37570" s="49"/>
    </row>
    <row r="37571" customHeight="1" spans="7:9">
      <c r="G37571" s="11"/>
      <c r="H37571" s="12"/>
      <c r="I37571" s="49"/>
    </row>
    <row r="37572" customHeight="1" spans="7:9">
      <c r="G37572" s="11"/>
      <c r="H37572" s="12"/>
      <c r="I37572" s="49"/>
    </row>
    <row r="37573" customHeight="1" spans="7:9">
      <c r="G37573" s="11"/>
      <c r="H37573" s="12"/>
      <c r="I37573" s="49"/>
    </row>
    <row r="37574" customHeight="1" spans="7:9">
      <c r="G37574" s="11"/>
      <c r="H37574" s="12"/>
      <c r="I37574" s="49"/>
    </row>
    <row r="37575" customHeight="1" spans="7:9">
      <c r="G37575" s="11"/>
      <c r="H37575" s="12"/>
      <c r="I37575" s="49"/>
    </row>
    <row r="37576" customHeight="1" spans="7:9">
      <c r="G37576" s="11"/>
      <c r="H37576" s="12"/>
      <c r="I37576" s="49"/>
    </row>
    <row r="37577" customHeight="1" spans="7:9">
      <c r="G37577" s="11"/>
      <c r="H37577" s="12"/>
      <c r="I37577" s="49"/>
    </row>
    <row r="37578" customHeight="1" spans="7:9">
      <c r="G37578" s="11"/>
      <c r="H37578" s="12"/>
      <c r="I37578" s="49"/>
    </row>
    <row r="37579" customHeight="1" spans="7:9">
      <c r="G37579" s="11"/>
      <c r="H37579" s="12"/>
      <c r="I37579" s="49"/>
    </row>
    <row r="37580" customHeight="1" spans="7:9">
      <c r="G37580" s="11"/>
      <c r="H37580" s="12"/>
      <c r="I37580" s="49"/>
    </row>
    <row r="37581" customHeight="1" spans="7:9">
      <c r="G37581" s="11"/>
      <c r="H37581" s="12"/>
      <c r="I37581" s="49"/>
    </row>
    <row r="37582" customHeight="1" spans="7:9">
      <c r="G37582" s="11"/>
      <c r="H37582" s="12"/>
      <c r="I37582" s="49"/>
    </row>
    <row r="37583" customHeight="1" spans="7:9">
      <c r="G37583" s="11"/>
      <c r="H37583" s="12"/>
      <c r="I37583" s="49"/>
    </row>
    <row r="37584" customHeight="1" spans="7:9">
      <c r="G37584" s="11"/>
      <c r="H37584" s="12"/>
      <c r="I37584" s="49"/>
    </row>
    <row r="37585" customHeight="1" spans="7:9">
      <c r="G37585" s="11"/>
      <c r="H37585" s="12"/>
      <c r="I37585" s="49"/>
    </row>
    <row r="37586" customHeight="1" spans="7:9">
      <c r="G37586" s="11"/>
      <c r="H37586" s="12"/>
      <c r="I37586" s="49"/>
    </row>
    <row r="37587" customHeight="1" spans="7:9">
      <c r="G37587" s="11"/>
      <c r="H37587" s="12"/>
      <c r="I37587" s="49"/>
    </row>
    <row r="37588" customHeight="1" spans="7:9">
      <c r="G37588" s="11"/>
      <c r="H37588" s="12"/>
      <c r="I37588" s="49"/>
    </row>
    <row r="37589" customHeight="1" spans="7:9">
      <c r="G37589" s="11"/>
      <c r="H37589" s="12"/>
      <c r="I37589" s="49"/>
    </row>
    <row r="37590" customHeight="1" spans="7:9">
      <c r="G37590" s="11"/>
      <c r="H37590" s="12"/>
      <c r="I37590" s="49"/>
    </row>
    <row r="37591" customHeight="1" spans="7:9">
      <c r="G37591" s="11"/>
      <c r="H37591" s="12"/>
      <c r="I37591" s="49"/>
    </row>
    <row r="37592" customHeight="1" spans="7:9">
      <c r="G37592" s="11"/>
      <c r="H37592" s="12"/>
      <c r="I37592" s="49"/>
    </row>
    <row r="37593" customHeight="1" spans="7:9">
      <c r="G37593" s="11"/>
      <c r="H37593" s="12"/>
      <c r="I37593" s="49"/>
    </row>
    <row r="37594" customHeight="1" spans="7:9">
      <c r="G37594" s="11"/>
      <c r="H37594" s="12"/>
      <c r="I37594" s="49"/>
    </row>
    <row r="37595" customHeight="1" spans="7:9">
      <c r="G37595" s="11"/>
      <c r="H37595" s="12"/>
      <c r="I37595" s="49"/>
    </row>
    <row r="37596" customHeight="1" spans="7:9">
      <c r="G37596" s="11"/>
      <c r="H37596" s="12"/>
      <c r="I37596" s="49"/>
    </row>
    <row r="37597" customHeight="1" spans="7:9">
      <c r="G37597" s="11"/>
      <c r="H37597" s="12"/>
      <c r="I37597" s="49"/>
    </row>
    <row r="37598" customHeight="1" spans="7:9">
      <c r="G37598" s="11"/>
      <c r="H37598" s="12"/>
      <c r="I37598" s="49"/>
    </row>
    <row r="37599" customHeight="1" spans="7:9">
      <c r="G37599" s="11"/>
      <c r="H37599" s="12"/>
      <c r="I37599" s="49"/>
    </row>
    <row r="37600" customHeight="1" spans="7:9">
      <c r="G37600" s="11"/>
      <c r="H37600" s="12"/>
      <c r="I37600" s="49"/>
    </row>
    <row r="37601" customHeight="1" spans="7:9">
      <c r="G37601" s="11"/>
      <c r="H37601" s="12"/>
      <c r="I37601" s="49"/>
    </row>
    <row r="37602" customHeight="1" spans="7:9">
      <c r="G37602" s="11"/>
      <c r="H37602" s="12"/>
      <c r="I37602" s="49"/>
    </row>
    <row r="37603" customHeight="1" spans="7:9">
      <c r="G37603" s="11"/>
      <c r="H37603" s="12"/>
      <c r="I37603" s="49"/>
    </row>
    <row r="37604" customHeight="1" spans="7:9">
      <c r="G37604" s="11"/>
      <c r="H37604" s="12"/>
      <c r="I37604" s="49"/>
    </row>
    <row r="37605" customHeight="1" spans="7:9">
      <c r="G37605" s="11"/>
      <c r="H37605" s="12"/>
      <c r="I37605" s="49"/>
    </row>
    <row r="37606" customHeight="1" spans="7:9">
      <c r="G37606" s="11"/>
      <c r="H37606" s="12"/>
      <c r="I37606" s="49"/>
    </row>
    <row r="37607" customHeight="1" spans="7:9">
      <c r="G37607" s="11"/>
      <c r="H37607" s="12"/>
      <c r="I37607" s="49"/>
    </row>
    <row r="37608" customHeight="1" spans="7:9">
      <c r="G37608" s="11"/>
      <c r="H37608" s="12"/>
      <c r="I37608" s="49"/>
    </row>
    <row r="37609" customHeight="1" spans="7:9">
      <c r="G37609" s="11"/>
      <c r="H37609" s="12"/>
      <c r="I37609" s="49"/>
    </row>
    <row r="37610" customHeight="1" spans="7:9">
      <c r="G37610" s="11"/>
      <c r="H37610" s="12"/>
      <c r="I37610" s="49"/>
    </row>
    <row r="37611" customHeight="1" spans="7:9">
      <c r="G37611" s="11"/>
      <c r="H37611" s="12"/>
      <c r="I37611" s="49"/>
    </row>
    <row r="37612" customHeight="1" spans="7:9">
      <c r="G37612" s="11"/>
      <c r="H37612" s="12"/>
      <c r="I37612" s="49"/>
    </row>
    <row r="37613" customHeight="1" spans="7:9">
      <c r="G37613" s="11"/>
      <c r="H37613" s="12"/>
      <c r="I37613" s="49"/>
    </row>
    <row r="37614" customHeight="1" spans="7:9">
      <c r="G37614" s="11"/>
      <c r="H37614" s="12"/>
      <c r="I37614" s="49"/>
    </row>
    <row r="37615" customHeight="1" spans="7:9">
      <c r="G37615" s="11"/>
      <c r="H37615" s="12"/>
      <c r="I37615" s="49"/>
    </row>
    <row r="37616" customHeight="1" spans="7:9">
      <c r="G37616" s="11"/>
      <c r="H37616" s="12"/>
      <c r="I37616" s="49"/>
    </row>
    <row r="37617" customHeight="1" spans="7:9">
      <c r="G37617" s="11"/>
      <c r="H37617" s="12"/>
      <c r="I37617" s="49"/>
    </row>
    <row r="37618" customHeight="1" spans="7:9">
      <c r="G37618" s="11"/>
      <c r="H37618" s="12"/>
      <c r="I37618" s="49"/>
    </row>
    <row r="37619" customHeight="1" spans="7:9">
      <c r="G37619" s="11"/>
      <c r="H37619" s="12"/>
      <c r="I37619" s="49"/>
    </row>
    <row r="37620" customHeight="1" spans="7:9">
      <c r="G37620" s="11"/>
      <c r="H37620" s="12"/>
      <c r="I37620" s="49"/>
    </row>
    <row r="37621" customHeight="1" spans="7:9">
      <c r="G37621" s="11"/>
      <c r="H37621" s="12"/>
      <c r="I37621" s="49"/>
    </row>
    <row r="37622" customHeight="1" spans="7:9">
      <c r="G37622" s="11"/>
      <c r="H37622" s="12"/>
      <c r="I37622" s="49"/>
    </row>
    <row r="37623" customHeight="1" spans="7:9">
      <c r="G37623" s="11"/>
      <c r="H37623" s="12"/>
      <c r="I37623" s="49"/>
    </row>
    <row r="37624" customHeight="1" spans="7:9">
      <c r="G37624" s="11"/>
      <c r="H37624" s="12"/>
      <c r="I37624" s="49"/>
    </row>
    <row r="37625" customHeight="1" spans="7:9">
      <c r="G37625" s="11"/>
      <c r="H37625" s="12"/>
      <c r="I37625" s="49"/>
    </row>
    <row r="37626" customHeight="1" spans="7:9">
      <c r="G37626" s="11"/>
      <c r="H37626" s="12"/>
      <c r="I37626" s="49"/>
    </row>
    <row r="37627" customHeight="1" spans="7:9">
      <c r="G37627" s="11"/>
      <c r="H37627" s="12"/>
      <c r="I37627" s="49"/>
    </row>
    <row r="37628" customHeight="1" spans="7:9">
      <c r="G37628" s="11"/>
      <c r="H37628" s="12"/>
      <c r="I37628" s="49"/>
    </row>
    <row r="37629" customHeight="1" spans="7:9">
      <c r="G37629" s="11"/>
      <c r="H37629" s="12"/>
      <c r="I37629" s="49"/>
    </row>
    <row r="37630" customHeight="1" spans="7:9">
      <c r="G37630" s="11"/>
      <c r="H37630" s="12"/>
      <c r="I37630" s="49"/>
    </row>
    <row r="37631" customHeight="1" spans="7:9">
      <c r="G37631" s="11"/>
      <c r="H37631" s="12"/>
      <c r="I37631" s="49"/>
    </row>
    <row r="37632" customHeight="1" spans="7:9">
      <c r="G37632" s="11"/>
      <c r="H37632" s="12"/>
      <c r="I37632" s="49"/>
    </row>
    <row r="37633" customHeight="1" spans="7:9">
      <c r="G37633" s="11"/>
      <c r="H37633" s="12"/>
      <c r="I37633" s="49"/>
    </row>
    <row r="37634" customHeight="1" spans="7:9">
      <c r="G37634" s="11"/>
      <c r="H37634" s="12"/>
      <c r="I37634" s="49"/>
    </row>
    <row r="37635" customHeight="1" spans="7:9">
      <c r="G37635" s="11"/>
      <c r="H37635" s="12"/>
      <c r="I37635" s="49"/>
    </row>
    <row r="37636" customHeight="1" spans="7:9">
      <c r="G37636" s="11"/>
      <c r="H37636" s="12"/>
      <c r="I37636" s="49"/>
    </row>
    <row r="37637" customHeight="1" spans="7:9">
      <c r="G37637" s="11"/>
      <c r="H37637" s="12"/>
      <c r="I37637" s="49"/>
    </row>
    <row r="37638" customHeight="1" spans="7:9">
      <c r="G37638" s="11"/>
      <c r="H37638" s="12"/>
      <c r="I37638" s="49"/>
    </row>
    <row r="37639" customHeight="1" spans="7:9">
      <c r="G37639" s="11"/>
      <c r="H37639" s="12"/>
      <c r="I37639" s="49"/>
    </row>
    <row r="37640" customHeight="1" spans="7:9">
      <c r="G37640" s="11"/>
      <c r="H37640" s="12"/>
      <c r="I37640" s="49"/>
    </row>
    <row r="37641" customHeight="1" spans="7:9">
      <c r="G37641" s="11"/>
      <c r="H37641" s="12"/>
      <c r="I37641" s="49"/>
    </row>
    <row r="37642" customHeight="1" spans="7:9">
      <c r="G37642" s="11"/>
      <c r="H37642" s="12"/>
      <c r="I37642" s="49"/>
    </row>
    <row r="37643" customHeight="1" spans="7:9">
      <c r="G37643" s="11"/>
      <c r="H37643" s="12"/>
      <c r="I37643" s="49"/>
    </row>
    <row r="37644" customHeight="1" spans="7:9">
      <c r="G37644" s="11"/>
      <c r="H37644" s="12"/>
      <c r="I37644" s="49"/>
    </row>
    <row r="37645" customHeight="1" spans="7:9">
      <c r="G37645" s="11"/>
      <c r="H37645" s="12"/>
      <c r="I37645" s="49"/>
    </row>
    <row r="37646" customHeight="1" spans="7:9">
      <c r="G37646" s="11"/>
      <c r="H37646" s="12"/>
      <c r="I37646" s="49"/>
    </row>
    <row r="37647" customHeight="1" spans="7:9">
      <c r="G37647" s="11"/>
      <c r="H37647" s="12"/>
      <c r="I37647" s="49"/>
    </row>
    <row r="37648" customHeight="1" spans="7:9">
      <c r="G37648" s="11"/>
      <c r="H37648" s="12"/>
      <c r="I37648" s="49"/>
    </row>
    <row r="37649" customHeight="1" spans="7:9">
      <c r="G37649" s="11"/>
      <c r="H37649" s="12"/>
      <c r="I37649" s="49"/>
    </row>
    <row r="37650" customHeight="1" spans="7:9">
      <c r="G37650" s="11"/>
      <c r="H37650" s="12"/>
      <c r="I37650" s="49"/>
    </row>
    <row r="37651" customHeight="1" spans="7:9">
      <c r="G37651" s="11"/>
      <c r="H37651" s="12"/>
      <c r="I37651" s="49"/>
    </row>
    <row r="37652" customHeight="1" spans="7:9">
      <c r="G37652" s="11"/>
      <c r="H37652" s="12"/>
      <c r="I37652" s="49"/>
    </row>
    <row r="37653" customHeight="1" spans="7:9">
      <c r="G37653" s="11"/>
      <c r="H37653" s="12"/>
      <c r="I37653" s="49"/>
    </row>
    <row r="37654" customHeight="1" spans="7:9">
      <c r="G37654" s="11"/>
      <c r="H37654" s="12"/>
      <c r="I37654" s="49"/>
    </row>
    <row r="37655" customHeight="1" spans="7:9">
      <c r="G37655" s="11"/>
      <c r="H37655" s="12"/>
      <c r="I37655" s="49"/>
    </row>
    <row r="37656" customHeight="1" spans="7:9">
      <c r="G37656" s="11"/>
      <c r="H37656" s="12"/>
      <c r="I37656" s="49"/>
    </row>
    <row r="37657" customHeight="1" spans="7:9">
      <c r="G37657" s="11"/>
      <c r="H37657" s="12"/>
      <c r="I37657" s="49"/>
    </row>
    <row r="37658" customHeight="1" spans="7:9">
      <c r="G37658" s="11"/>
      <c r="H37658" s="12"/>
      <c r="I37658" s="49"/>
    </row>
    <row r="37659" customHeight="1" spans="7:9">
      <c r="G37659" s="11"/>
      <c r="H37659" s="12"/>
      <c r="I37659" s="49"/>
    </row>
    <row r="37660" customHeight="1" spans="7:9">
      <c r="G37660" s="11"/>
      <c r="H37660" s="12"/>
      <c r="I37660" s="49"/>
    </row>
    <row r="37661" customHeight="1" spans="7:9">
      <c r="G37661" s="11"/>
      <c r="H37661" s="12"/>
      <c r="I37661" s="49"/>
    </row>
    <row r="37662" customHeight="1" spans="7:9">
      <c r="G37662" s="11"/>
      <c r="H37662" s="12"/>
      <c r="I37662" s="49"/>
    </row>
    <row r="37663" customHeight="1" spans="7:9">
      <c r="G37663" s="11"/>
      <c r="H37663" s="12"/>
      <c r="I37663" s="49"/>
    </row>
    <row r="37664" customHeight="1" spans="7:9">
      <c r="G37664" s="11"/>
      <c r="H37664" s="12"/>
      <c r="I37664" s="49"/>
    </row>
    <row r="37665" customHeight="1" spans="7:9">
      <c r="G37665" s="11"/>
      <c r="H37665" s="12"/>
      <c r="I37665" s="49"/>
    </row>
    <row r="37666" customHeight="1" spans="7:9">
      <c r="G37666" s="11"/>
      <c r="H37666" s="12"/>
      <c r="I37666" s="49"/>
    </row>
    <row r="37667" customHeight="1" spans="7:9">
      <c r="G37667" s="11"/>
      <c r="H37667" s="12"/>
      <c r="I37667" s="49"/>
    </row>
    <row r="37668" customHeight="1" spans="7:9">
      <c r="G37668" s="11"/>
      <c r="H37668" s="12"/>
      <c r="I37668" s="49"/>
    </row>
    <row r="37669" customHeight="1" spans="7:9">
      <c r="G37669" s="11"/>
      <c r="H37669" s="12"/>
      <c r="I37669" s="49"/>
    </row>
    <row r="37670" customHeight="1" spans="7:9">
      <c r="G37670" s="11"/>
      <c r="H37670" s="12"/>
      <c r="I37670" s="49"/>
    </row>
    <row r="37671" customHeight="1" spans="7:9">
      <c r="G37671" s="11"/>
      <c r="H37671" s="12"/>
      <c r="I37671" s="49"/>
    </row>
    <row r="37672" customHeight="1" spans="7:9">
      <c r="G37672" s="11"/>
      <c r="H37672" s="12"/>
      <c r="I37672" s="49"/>
    </row>
    <row r="37673" customHeight="1" spans="7:9">
      <c r="G37673" s="11"/>
      <c r="H37673" s="12"/>
      <c r="I37673" s="49"/>
    </row>
    <row r="37674" customHeight="1" spans="7:9">
      <c r="G37674" s="11"/>
      <c r="H37674" s="12"/>
      <c r="I37674" s="49"/>
    </row>
    <row r="37675" customHeight="1" spans="7:9">
      <c r="G37675" s="11"/>
      <c r="H37675" s="12"/>
      <c r="I37675" s="49"/>
    </row>
    <row r="37676" customHeight="1" spans="7:9">
      <c r="G37676" s="11"/>
      <c r="H37676" s="12"/>
      <c r="I37676" s="49"/>
    </row>
    <row r="37677" customHeight="1" spans="7:9">
      <c r="G37677" s="11"/>
      <c r="H37677" s="12"/>
      <c r="I37677" s="49"/>
    </row>
    <row r="37678" customHeight="1" spans="7:9">
      <c r="G37678" s="11"/>
      <c r="H37678" s="12"/>
      <c r="I37678" s="49"/>
    </row>
    <row r="37679" customHeight="1" spans="7:9">
      <c r="G37679" s="11"/>
      <c r="H37679" s="12"/>
      <c r="I37679" s="49"/>
    </row>
    <row r="37680" customHeight="1" spans="7:9">
      <c r="G37680" s="11"/>
      <c r="H37680" s="12"/>
      <c r="I37680" s="49"/>
    </row>
    <row r="37681" customHeight="1" spans="7:9">
      <c r="G37681" s="11"/>
      <c r="H37681" s="12"/>
      <c r="I37681" s="49"/>
    </row>
    <row r="37682" customHeight="1" spans="7:9">
      <c r="G37682" s="11"/>
      <c r="H37682" s="12"/>
      <c r="I37682" s="49"/>
    </row>
    <row r="37683" customHeight="1" spans="7:9">
      <c r="G37683" s="11"/>
      <c r="H37683" s="12"/>
      <c r="I37683" s="49"/>
    </row>
    <row r="37684" customHeight="1" spans="7:9">
      <c r="G37684" s="11"/>
      <c r="H37684" s="12"/>
      <c r="I37684" s="49"/>
    </row>
    <row r="37685" customHeight="1" spans="7:9">
      <c r="G37685" s="11"/>
      <c r="H37685" s="12"/>
      <c r="I37685" s="49"/>
    </row>
    <row r="37686" customHeight="1" spans="7:9">
      <c r="G37686" s="11"/>
      <c r="H37686" s="12"/>
      <c r="I37686" s="49"/>
    </row>
    <row r="37687" customHeight="1" spans="7:9">
      <c r="G37687" s="11"/>
      <c r="H37687" s="12"/>
      <c r="I37687" s="49"/>
    </row>
    <row r="37688" customHeight="1" spans="7:9">
      <c r="G37688" s="11"/>
      <c r="H37688" s="12"/>
      <c r="I37688" s="49"/>
    </row>
    <row r="37689" customHeight="1" spans="7:9">
      <c r="G37689" s="11"/>
      <c r="H37689" s="12"/>
      <c r="I37689" s="49"/>
    </row>
    <row r="37690" customHeight="1" spans="7:9">
      <c r="G37690" s="11"/>
      <c r="H37690" s="12"/>
      <c r="I37690" s="49"/>
    </row>
    <row r="37691" customHeight="1" spans="7:9">
      <c r="G37691" s="11"/>
      <c r="H37691" s="12"/>
      <c r="I37691" s="49"/>
    </row>
    <row r="37692" customHeight="1" spans="7:9">
      <c r="G37692" s="11"/>
      <c r="H37692" s="12"/>
      <c r="I37692" s="49"/>
    </row>
    <row r="37693" customHeight="1" spans="7:9">
      <c r="G37693" s="11"/>
      <c r="H37693" s="12"/>
      <c r="I37693" s="49"/>
    </row>
    <row r="37694" customHeight="1" spans="7:9">
      <c r="G37694" s="11"/>
      <c r="H37694" s="12"/>
      <c r="I37694" s="49"/>
    </row>
    <row r="37695" customHeight="1" spans="7:9">
      <c r="G37695" s="11"/>
      <c r="H37695" s="12"/>
      <c r="I37695" s="49"/>
    </row>
    <row r="37696" customHeight="1" spans="7:9">
      <c r="G37696" s="11"/>
      <c r="H37696" s="12"/>
      <c r="I37696" s="49"/>
    </row>
    <row r="37697" customHeight="1" spans="7:9">
      <c r="G37697" s="11"/>
      <c r="H37697" s="12"/>
      <c r="I37697" s="49"/>
    </row>
    <row r="37698" customHeight="1" spans="7:9">
      <c r="G37698" s="11"/>
      <c r="H37698" s="12"/>
      <c r="I37698" s="49"/>
    </row>
    <row r="37699" customHeight="1" spans="7:9">
      <c r="G37699" s="11"/>
      <c r="H37699" s="12"/>
      <c r="I37699" s="49"/>
    </row>
    <row r="37700" customHeight="1" spans="7:9">
      <c r="G37700" s="11"/>
      <c r="H37700" s="12"/>
      <c r="I37700" s="49"/>
    </row>
    <row r="37701" customHeight="1" spans="7:9">
      <c r="G37701" s="11"/>
      <c r="H37701" s="12"/>
      <c r="I37701" s="49"/>
    </row>
    <row r="37702" customHeight="1" spans="7:9">
      <c r="G37702" s="11"/>
      <c r="H37702" s="12"/>
      <c r="I37702" s="49"/>
    </row>
    <row r="37703" customHeight="1" spans="7:9">
      <c r="G37703" s="11"/>
      <c r="H37703" s="12"/>
      <c r="I37703" s="49"/>
    </row>
    <row r="37704" customHeight="1" spans="7:9">
      <c r="G37704" s="11"/>
      <c r="H37704" s="12"/>
      <c r="I37704" s="49"/>
    </row>
    <row r="37705" customHeight="1" spans="7:9">
      <c r="G37705" s="11"/>
      <c r="H37705" s="12"/>
      <c r="I37705" s="49"/>
    </row>
    <row r="37706" customHeight="1" spans="7:9">
      <c r="G37706" s="11"/>
      <c r="H37706" s="12"/>
      <c r="I37706" s="49"/>
    </row>
    <row r="37707" customHeight="1" spans="7:9">
      <c r="G37707" s="11"/>
      <c r="H37707" s="12"/>
      <c r="I37707" s="49"/>
    </row>
    <row r="37708" customHeight="1" spans="7:9">
      <c r="G37708" s="11"/>
      <c r="H37708" s="12"/>
      <c r="I37708" s="49"/>
    </row>
    <row r="37709" customHeight="1" spans="7:9">
      <c r="G37709" s="11"/>
      <c r="H37709" s="12"/>
      <c r="I37709" s="49"/>
    </row>
    <row r="37710" customHeight="1" spans="7:9">
      <c r="G37710" s="11"/>
      <c r="H37710" s="12"/>
      <c r="I37710" s="49"/>
    </row>
    <row r="37711" customHeight="1" spans="7:9">
      <c r="G37711" s="11"/>
      <c r="H37711" s="12"/>
      <c r="I37711" s="49"/>
    </row>
    <row r="37712" customHeight="1" spans="7:9">
      <c r="G37712" s="11"/>
      <c r="H37712" s="12"/>
      <c r="I37712" s="49"/>
    </row>
    <row r="37713" customHeight="1" spans="7:9">
      <c r="G37713" s="11"/>
      <c r="H37713" s="12"/>
      <c r="I37713" s="49"/>
    </row>
    <row r="37714" customHeight="1" spans="7:9">
      <c r="G37714" s="11"/>
      <c r="H37714" s="12"/>
      <c r="I37714" s="49"/>
    </row>
    <row r="37715" customHeight="1" spans="7:9">
      <c r="G37715" s="11"/>
      <c r="H37715" s="12"/>
      <c r="I37715" s="49"/>
    </row>
    <row r="37716" customHeight="1" spans="7:9">
      <c r="G37716" s="11"/>
      <c r="H37716" s="12"/>
      <c r="I37716" s="49"/>
    </row>
    <row r="37717" customHeight="1" spans="7:9">
      <c r="G37717" s="11"/>
      <c r="H37717" s="12"/>
      <c r="I37717" s="49"/>
    </row>
    <row r="37718" customHeight="1" spans="7:9">
      <c r="G37718" s="11"/>
      <c r="H37718" s="12"/>
      <c r="I37718" s="49"/>
    </row>
    <row r="37719" customHeight="1" spans="7:9">
      <c r="G37719" s="11"/>
      <c r="H37719" s="12"/>
      <c r="I37719" s="49"/>
    </row>
    <row r="37720" customHeight="1" spans="7:9">
      <c r="G37720" s="11"/>
      <c r="H37720" s="12"/>
      <c r="I37720" s="49"/>
    </row>
    <row r="37721" customHeight="1" spans="7:9">
      <c r="G37721" s="11"/>
      <c r="H37721" s="12"/>
      <c r="I37721" s="49"/>
    </row>
    <row r="37722" customHeight="1" spans="7:9">
      <c r="G37722" s="11"/>
      <c r="H37722" s="12"/>
      <c r="I37722" s="49"/>
    </row>
    <row r="37723" customHeight="1" spans="7:9">
      <c r="G37723" s="11"/>
      <c r="H37723" s="12"/>
      <c r="I37723" s="49"/>
    </row>
    <row r="37724" customHeight="1" spans="7:9">
      <c r="G37724" s="11"/>
      <c r="H37724" s="12"/>
      <c r="I37724" s="49"/>
    </row>
    <row r="37725" customHeight="1" spans="7:9">
      <c r="G37725" s="11"/>
      <c r="H37725" s="12"/>
      <c r="I37725" s="49"/>
    </row>
    <row r="37726" customHeight="1" spans="7:9">
      <c r="G37726" s="11"/>
      <c r="H37726" s="12"/>
      <c r="I37726" s="49"/>
    </row>
    <row r="37727" customHeight="1" spans="7:9">
      <c r="G37727" s="11"/>
      <c r="H37727" s="12"/>
      <c r="I37727" s="49"/>
    </row>
    <row r="37728" customHeight="1" spans="7:9">
      <c r="G37728" s="11"/>
      <c r="H37728" s="12"/>
      <c r="I37728" s="49"/>
    </row>
    <row r="37729" customHeight="1" spans="7:9">
      <c r="G37729" s="11"/>
      <c r="H37729" s="12"/>
      <c r="I37729" s="49"/>
    </row>
    <row r="37730" customHeight="1" spans="7:9">
      <c r="G37730" s="11"/>
      <c r="H37730" s="12"/>
      <c r="I37730" s="49"/>
    </row>
    <row r="37731" customHeight="1" spans="7:9">
      <c r="G37731" s="11"/>
      <c r="H37731" s="12"/>
      <c r="I37731" s="49"/>
    </row>
    <row r="37732" customHeight="1" spans="7:9">
      <c r="G37732" s="11"/>
      <c r="H37732" s="12"/>
      <c r="I37732" s="49"/>
    </row>
    <row r="37733" customHeight="1" spans="7:9">
      <c r="G37733" s="11"/>
      <c r="H37733" s="12"/>
      <c r="I37733" s="49"/>
    </row>
    <row r="37734" customHeight="1" spans="7:9">
      <c r="G37734" s="11"/>
      <c r="H37734" s="12"/>
      <c r="I37734" s="49"/>
    </row>
    <row r="37735" customHeight="1" spans="7:9">
      <c r="G37735" s="11"/>
      <c r="H37735" s="12"/>
      <c r="I37735" s="49"/>
    </row>
    <row r="37736" customHeight="1" spans="7:9">
      <c r="G37736" s="11"/>
      <c r="H37736" s="12"/>
      <c r="I37736" s="49"/>
    </row>
    <row r="37737" customHeight="1" spans="7:9">
      <c r="G37737" s="11"/>
      <c r="H37737" s="12"/>
      <c r="I37737" s="49"/>
    </row>
    <row r="37738" customHeight="1" spans="7:9">
      <c r="G37738" s="11"/>
      <c r="H37738" s="12"/>
      <c r="I37738" s="49"/>
    </row>
    <row r="37739" customHeight="1" spans="7:9">
      <c r="G37739" s="11"/>
      <c r="H37739" s="12"/>
      <c r="I37739" s="49"/>
    </row>
    <row r="37740" customHeight="1" spans="7:9">
      <c r="G37740" s="11"/>
      <c r="H37740" s="12"/>
      <c r="I37740" s="49"/>
    </row>
    <row r="37741" customHeight="1" spans="7:9">
      <c r="G37741" s="11"/>
      <c r="H37741" s="12"/>
      <c r="I37741" s="49"/>
    </row>
    <row r="37742" customHeight="1" spans="7:9">
      <c r="G37742" s="11"/>
      <c r="H37742" s="12"/>
      <c r="I37742" s="49"/>
    </row>
    <row r="37743" customHeight="1" spans="7:9">
      <c r="G37743" s="11"/>
      <c r="H37743" s="12"/>
      <c r="I37743" s="49"/>
    </row>
    <row r="37744" customHeight="1" spans="7:9">
      <c r="G37744" s="11"/>
      <c r="H37744" s="12"/>
      <c r="I37744" s="49"/>
    </row>
    <row r="37745" customHeight="1" spans="7:9">
      <c r="G37745" s="11"/>
      <c r="H37745" s="12"/>
      <c r="I37745" s="49"/>
    </row>
    <row r="37746" customHeight="1" spans="7:9">
      <c r="G37746" s="11"/>
      <c r="H37746" s="12"/>
      <c r="I37746" s="49"/>
    </row>
    <row r="37747" customHeight="1" spans="7:9">
      <c r="G37747" s="11"/>
      <c r="H37747" s="12"/>
      <c r="I37747" s="49"/>
    </row>
    <row r="37748" customHeight="1" spans="7:9">
      <c r="G37748" s="11"/>
      <c r="H37748" s="12"/>
      <c r="I37748" s="49"/>
    </row>
    <row r="37749" customHeight="1" spans="7:9">
      <c r="G37749" s="11"/>
      <c r="H37749" s="12"/>
      <c r="I37749" s="49"/>
    </row>
    <row r="37750" customHeight="1" spans="7:9">
      <c r="G37750" s="11"/>
      <c r="H37750" s="12"/>
      <c r="I37750" s="49"/>
    </row>
    <row r="37751" customHeight="1" spans="7:9">
      <c r="G37751" s="11"/>
      <c r="H37751" s="12"/>
      <c r="I37751" s="49"/>
    </row>
    <row r="37752" customHeight="1" spans="7:9">
      <c r="G37752" s="11"/>
      <c r="H37752" s="12"/>
      <c r="I37752" s="49"/>
    </row>
    <row r="37753" customHeight="1" spans="7:9">
      <c r="G37753" s="11"/>
      <c r="H37753" s="12"/>
      <c r="I37753" s="49"/>
    </row>
    <row r="37754" customHeight="1" spans="7:9">
      <c r="G37754" s="11"/>
      <c r="H37754" s="12"/>
      <c r="I37754" s="49"/>
    </row>
    <row r="37755" customHeight="1" spans="7:9">
      <c r="G37755" s="11"/>
      <c r="H37755" s="12"/>
      <c r="I37755" s="49"/>
    </row>
    <row r="37756" customHeight="1" spans="7:9">
      <c r="G37756" s="11"/>
      <c r="H37756" s="12"/>
      <c r="I37756" s="49"/>
    </row>
    <row r="37757" customHeight="1" spans="7:9">
      <c r="G37757" s="11"/>
      <c r="H37757" s="12"/>
      <c r="I37757" s="49"/>
    </row>
    <row r="37758" customHeight="1" spans="7:9">
      <c r="G37758" s="11"/>
      <c r="H37758" s="12"/>
      <c r="I37758" s="49"/>
    </row>
    <row r="37759" customHeight="1" spans="7:9">
      <c r="G37759" s="11"/>
      <c r="H37759" s="12"/>
      <c r="I37759" s="49"/>
    </row>
    <row r="37760" customHeight="1" spans="7:9">
      <c r="G37760" s="11"/>
      <c r="H37760" s="12"/>
      <c r="I37760" s="49"/>
    </row>
    <row r="37761" customHeight="1" spans="7:9">
      <c r="G37761" s="11"/>
      <c r="H37761" s="12"/>
      <c r="I37761" s="49"/>
    </row>
    <row r="37762" customHeight="1" spans="7:9">
      <c r="G37762" s="11"/>
      <c r="H37762" s="12"/>
      <c r="I37762" s="49"/>
    </row>
    <row r="37763" customHeight="1" spans="7:9">
      <c r="G37763" s="11"/>
      <c r="H37763" s="12"/>
      <c r="I37763" s="49"/>
    </row>
    <row r="37764" customHeight="1" spans="7:9">
      <c r="G37764" s="11"/>
      <c r="H37764" s="12"/>
      <c r="I37764" s="49"/>
    </row>
    <row r="37765" customHeight="1" spans="7:9">
      <c r="G37765" s="11"/>
      <c r="H37765" s="12"/>
      <c r="I37765" s="49"/>
    </row>
    <row r="37766" customHeight="1" spans="7:9">
      <c r="G37766" s="11"/>
      <c r="H37766" s="12"/>
      <c r="I37766" s="49"/>
    </row>
    <row r="37767" customHeight="1" spans="7:9">
      <c r="G37767" s="11"/>
      <c r="H37767" s="12"/>
      <c r="I37767" s="49"/>
    </row>
    <row r="37768" customHeight="1" spans="7:9">
      <c r="G37768" s="11"/>
      <c r="H37768" s="12"/>
      <c r="I37768" s="49"/>
    </row>
    <row r="37769" customHeight="1" spans="7:9">
      <c r="G37769" s="11"/>
      <c r="H37769" s="12"/>
      <c r="I37769" s="49"/>
    </row>
    <row r="37770" customHeight="1" spans="7:9">
      <c r="G37770" s="11"/>
      <c r="H37770" s="12"/>
      <c r="I37770" s="49"/>
    </row>
    <row r="37771" customHeight="1" spans="7:9">
      <c r="G37771" s="11"/>
      <c r="H37771" s="12"/>
      <c r="I37771" s="49"/>
    </row>
    <row r="37772" customHeight="1" spans="7:9">
      <c r="G37772" s="11"/>
      <c r="H37772" s="12"/>
      <c r="I37772" s="49"/>
    </row>
    <row r="37773" customHeight="1" spans="7:9">
      <c r="G37773" s="11"/>
      <c r="H37773" s="12"/>
      <c r="I37773" s="49"/>
    </row>
    <row r="37774" customHeight="1" spans="7:9">
      <c r="G37774" s="11"/>
      <c r="H37774" s="12"/>
      <c r="I37774" s="49"/>
    </row>
    <row r="37775" customHeight="1" spans="7:9">
      <c r="G37775" s="11"/>
      <c r="H37775" s="12"/>
      <c r="I37775" s="49"/>
    </row>
    <row r="37776" customHeight="1" spans="7:9">
      <c r="G37776" s="11"/>
      <c r="H37776" s="12"/>
      <c r="I37776" s="49"/>
    </row>
    <row r="37777" customHeight="1" spans="7:9">
      <c r="G37777" s="11"/>
      <c r="H37777" s="12"/>
      <c r="I37777" s="49"/>
    </row>
    <row r="37778" customHeight="1" spans="7:9">
      <c r="G37778" s="11"/>
      <c r="H37778" s="12"/>
      <c r="I37778" s="49"/>
    </row>
    <row r="37779" customHeight="1" spans="7:9">
      <c r="G37779" s="11"/>
      <c r="H37779" s="12"/>
      <c r="I37779" s="49"/>
    </row>
    <row r="37780" customHeight="1" spans="7:9">
      <c r="G37780" s="11"/>
      <c r="H37780" s="12"/>
      <c r="I37780" s="49"/>
    </row>
    <row r="37781" customHeight="1" spans="7:9">
      <c r="G37781" s="11"/>
      <c r="H37781" s="12"/>
      <c r="I37781" s="49"/>
    </row>
    <row r="37782" customHeight="1" spans="7:9">
      <c r="G37782" s="11"/>
      <c r="H37782" s="12"/>
      <c r="I37782" s="49"/>
    </row>
    <row r="37783" customHeight="1" spans="7:9">
      <c r="G37783" s="11"/>
      <c r="H37783" s="12"/>
      <c r="I37783" s="49"/>
    </row>
    <row r="37784" customHeight="1" spans="7:9">
      <c r="G37784" s="11"/>
      <c r="H37784" s="12"/>
      <c r="I37784" s="49"/>
    </row>
    <row r="37785" customHeight="1" spans="7:9">
      <c r="G37785" s="11"/>
      <c r="H37785" s="12"/>
      <c r="I37785" s="49"/>
    </row>
    <row r="37786" customHeight="1" spans="7:9">
      <c r="G37786" s="11"/>
      <c r="H37786" s="12"/>
      <c r="I37786" s="49"/>
    </row>
    <row r="37787" customHeight="1" spans="7:9">
      <c r="G37787" s="11"/>
      <c r="H37787" s="12"/>
      <c r="I37787" s="49"/>
    </row>
    <row r="37788" customHeight="1" spans="7:9">
      <c r="G37788" s="11"/>
      <c r="H37788" s="12"/>
      <c r="I37788" s="49"/>
    </row>
    <row r="37789" customHeight="1" spans="7:9">
      <c r="G37789" s="11"/>
      <c r="H37789" s="12"/>
      <c r="I37789" s="49"/>
    </row>
    <row r="37790" customHeight="1" spans="7:9">
      <c r="G37790" s="11"/>
      <c r="H37790" s="12"/>
      <c r="I37790" s="49"/>
    </row>
    <row r="37791" customHeight="1" spans="7:9">
      <c r="G37791" s="11"/>
      <c r="H37791" s="12"/>
      <c r="I37791" s="49"/>
    </row>
    <row r="37792" customHeight="1" spans="7:9">
      <c r="G37792" s="11"/>
      <c r="H37792" s="12"/>
      <c r="I37792" s="49"/>
    </row>
    <row r="37793" customHeight="1" spans="7:9">
      <c r="G37793" s="11"/>
      <c r="H37793" s="12"/>
      <c r="I37793" s="49"/>
    </row>
    <row r="37794" customHeight="1" spans="7:9">
      <c r="G37794" s="11"/>
      <c r="H37794" s="12"/>
      <c r="I37794" s="49"/>
    </row>
    <row r="37795" customHeight="1" spans="7:9">
      <c r="G37795" s="11"/>
      <c r="H37795" s="12"/>
      <c r="I37795" s="49"/>
    </row>
    <row r="37796" customHeight="1" spans="7:9">
      <c r="G37796" s="11"/>
      <c r="H37796" s="12"/>
      <c r="I37796" s="49"/>
    </row>
    <row r="37797" customHeight="1" spans="7:9">
      <c r="G37797" s="11"/>
      <c r="H37797" s="12"/>
      <c r="I37797" s="49"/>
    </row>
    <row r="37798" customHeight="1" spans="7:9">
      <c r="G37798" s="11"/>
      <c r="H37798" s="12"/>
      <c r="I37798" s="49"/>
    </row>
    <row r="37799" customHeight="1" spans="7:9">
      <c r="G37799" s="11"/>
      <c r="H37799" s="12"/>
      <c r="I37799" s="49"/>
    </row>
    <row r="37800" customHeight="1" spans="7:9">
      <c r="G37800" s="11"/>
      <c r="H37800" s="12"/>
      <c r="I37800" s="49"/>
    </row>
    <row r="37801" customHeight="1" spans="7:9">
      <c r="G37801" s="11"/>
      <c r="H37801" s="12"/>
      <c r="I37801" s="49"/>
    </row>
    <row r="37802" customHeight="1" spans="7:9">
      <c r="G37802" s="11"/>
      <c r="H37802" s="12"/>
      <c r="I37802" s="49"/>
    </row>
    <row r="37803" customHeight="1" spans="7:9">
      <c r="G37803" s="11"/>
      <c r="H37803" s="12"/>
      <c r="I37803" s="49"/>
    </row>
    <row r="37804" customHeight="1" spans="7:9">
      <c r="G37804" s="11"/>
      <c r="H37804" s="12"/>
      <c r="I37804" s="49"/>
    </row>
    <row r="37805" customHeight="1" spans="7:9">
      <c r="G37805" s="11"/>
      <c r="H37805" s="12"/>
      <c r="I37805" s="49"/>
    </row>
    <row r="37806" customHeight="1" spans="7:9">
      <c r="G37806" s="11"/>
      <c r="H37806" s="12"/>
      <c r="I37806" s="49"/>
    </row>
    <row r="37807" customHeight="1" spans="7:9">
      <c r="G37807" s="11"/>
      <c r="H37807" s="12"/>
      <c r="I37807" s="49"/>
    </row>
    <row r="37808" customHeight="1" spans="7:9">
      <c r="G37808" s="11"/>
      <c r="H37808" s="12"/>
      <c r="I37808" s="49"/>
    </row>
    <row r="37809" customHeight="1" spans="7:9">
      <c r="G37809" s="11"/>
      <c r="H37809" s="12"/>
      <c r="I37809" s="49"/>
    </row>
    <row r="37810" customHeight="1" spans="7:9">
      <c r="G37810" s="11"/>
      <c r="H37810" s="12"/>
      <c r="I37810" s="49"/>
    </row>
    <row r="37811" customHeight="1" spans="7:9">
      <c r="G37811" s="11"/>
      <c r="H37811" s="12"/>
      <c r="I37811" s="49"/>
    </row>
    <row r="37812" customHeight="1" spans="7:9">
      <c r="G37812" s="11"/>
      <c r="H37812" s="12"/>
      <c r="I37812" s="49"/>
    </row>
    <row r="37813" customHeight="1" spans="7:9">
      <c r="G37813" s="11"/>
      <c r="H37813" s="12"/>
      <c r="I37813" s="49"/>
    </row>
    <row r="37814" customHeight="1" spans="7:9">
      <c r="G37814" s="11"/>
      <c r="H37814" s="12"/>
      <c r="I37814" s="49"/>
    </row>
    <row r="37815" customHeight="1" spans="7:9">
      <c r="G37815" s="11"/>
      <c r="H37815" s="12"/>
      <c r="I37815" s="49"/>
    </row>
    <row r="37816" customHeight="1" spans="7:9">
      <c r="G37816" s="11"/>
      <c r="H37816" s="12"/>
      <c r="I37816" s="49"/>
    </row>
    <row r="37817" customHeight="1" spans="7:9">
      <c r="G37817" s="11"/>
      <c r="H37817" s="12"/>
      <c r="I37817" s="49"/>
    </row>
    <row r="37818" customHeight="1" spans="7:9">
      <c r="G37818" s="11"/>
      <c r="H37818" s="12"/>
      <c r="I37818" s="49"/>
    </row>
    <row r="37819" customHeight="1" spans="7:9">
      <c r="G37819" s="11"/>
      <c r="H37819" s="12"/>
      <c r="I37819" s="49"/>
    </row>
    <row r="37820" customHeight="1" spans="7:9">
      <c r="G37820" s="11"/>
      <c r="H37820" s="12"/>
      <c r="I37820" s="49"/>
    </row>
    <row r="37821" customHeight="1" spans="7:9">
      <c r="G37821" s="11"/>
      <c r="H37821" s="12"/>
      <c r="I37821" s="49"/>
    </row>
    <row r="37822" customHeight="1" spans="7:9">
      <c r="G37822" s="11"/>
      <c r="H37822" s="12"/>
      <c r="I37822" s="49"/>
    </row>
    <row r="37823" customHeight="1" spans="7:9">
      <c r="G37823" s="11"/>
      <c r="H37823" s="12"/>
      <c r="I37823" s="49"/>
    </row>
    <row r="37824" customHeight="1" spans="7:9">
      <c r="G37824" s="11"/>
      <c r="H37824" s="12"/>
      <c r="I37824" s="49"/>
    </row>
    <row r="37825" customHeight="1" spans="7:9">
      <c r="G37825" s="11"/>
      <c r="H37825" s="12"/>
      <c r="I37825" s="49"/>
    </row>
    <row r="37826" customHeight="1" spans="7:9">
      <c r="G37826" s="11"/>
      <c r="H37826" s="12"/>
      <c r="I37826" s="49"/>
    </row>
    <row r="37827" customHeight="1" spans="7:9">
      <c r="G37827" s="11"/>
      <c r="H37827" s="12"/>
      <c r="I37827" s="49"/>
    </row>
    <row r="37828" customHeight="1" spans="7:9">
      <c r="G37828" s="11"/>
      <c r="H37828" s="12"/>
      <c r="I37828" s="49"/>
    </row>
    <row r="37829" customHeight="1" spans="7:9">
      <c r="G37829" s="11"/>
      <c r="H37829" s="12"/>
      <c r="I37829" s="49"/>
    </row>
    <row r="37830" customHeight="1" spans="7:9">
      <c r="G37830" s="11"/>
      <c r="H37830" s="12"/>
      <c r="I37830" s="49"/>
    </row>
    <row r="37831" customHeight="1" spans="7:9">
      <c r="G37831" s="11"/>
      <c r="H37831" s="12"/>
      <c r="I37831" s="49"/>
    </row>
    <row r="37832" customHeight="1" spans="7:9">
      <c r="G37832" s="11"/>
      <c r="H37832" s="12"/>
      <c r="I37832" s="49"/>
    </row>
    <row r="37833" customHeight="1" spans="7:9">
      <c r="G37833" s="11"/>
      <c r="H37833" s="12"/>
      <c r="I37833" s="49"/>
    </row>
    <row r="37834" customHeight="1" spans="7:9">
      <c r="G37834" s="11"/>
      <c r="H37834" s="12"/>
      <c r="I37834" s="49"/>
    </row>
    <row r="37835" customHeight="1" spans="7:9">
      <c r="G37835" s="11"/>
      <c r="H37835" s="12"/>
      <c r="I37835" s="49"/>
    </row>
    <row r="37836" customHeight="1" spans="7:9">
      <c r="G37836" s="11"/>
      <c r="H37836" s="12"/>
      <c r="I37836" s="49"/>
    </row>
    <row r="37837" customHeight="1" spans="7:9">
      <c r="G37837" s="11"/>
      <c r="H37837" s="12"/>
      <c r="I37837" s="49"/>
    </row>
    <row r="37838" customHeight="1" spans="7:9">
      <c r="G37838" s="11"/>
      <c r="H37838" s="12"/>
      <c r="I37838" s="49"/>
    </row>
    <row r="37839" customHeight="1" spans="7:9">
      <c r="G37839" s="11"/>
      <c r="H37839" s="12"/>
      <c r="I37839" s="49"/>
    </row>
    <row r="37840" customHeight="1" spans="7:9">
      <c r="G37840" s="11"/>
      <c r="H37840" s="12"/>
      <c r="I37840" s="49"/>
    </row>
    <row r="37841" customHeight="1" spans="7:9">
      <c r="G37841" s="11"/>
      <c r="H37841" s="12"/>
      <c r="I37841" s="49"/>
    </row>
    <row r="37842" customHeight="1" spans="7:9">
      <c r="G37842" s="11"/>
      <c r="H37842" s="12"/>
      <c r="I37842" s="49"/>
    </row>
    <row r="37843" customHeight="1" spans="7:9">
      <c r="G37843" s="11"/>
      <c r="H37843" s="12"/>
      <c r="I37843" s="49"/>
    </row>
    <row r="37844" customHeight="1" spans="7:9">
      <c r="G37844" s="11"/>
      <c r="H37844" s="12"/>
      <c r="I37844" s="49"/>
    </row>
    <row r="37845" customHeight="1" spans="7:9">
      <c r="G37845" s="11"/>
      <c r="H37845" s="12"/>
      <c r="I37845" s="49"/>
    </row>
    <row r="37846" customHeight="1" spans="7:9">
      <c r="G37846" s="11"/>
      <c r="H37846" s="12"/>
      <c r="I37846" s="49"/>
    </row>
    <row r="37847" customHeight="1" spans="7:9">
      <c r="G37847" s="11"/>
      <c r="H37847" s="12"/>
      <c r="I37847" s="49"/>
    </row>
    <row r="37848" customHeight="1" spans="7:9">
      <c r="G37848" s="11"/>
      <c r="H37848" s="12"/>
      <c r="I37848" s="49"/>
    </row>
    <row r="37849" customHeight="1" spans="7:9">
      <c r="G37849" s="11"/>
      <c r="H37849" s="12"/>
      <c r="I37849" s="49"/>
    </row>
    <row r="37850" customHeight="1" spans="7:9">
      <c r="G37850" s="11"/>
      <c r="H37850" s="12"/>
      <c r="I37850" s="49"/>
    </row>
    <row r="37851" customHeight="1" spans="7:9">
      <c r="G37851" s="11"/>
      <c r="H37851" s="12"/>
      <c r="I37851" s="49"/>
    </row>
    <row r="37852" customHeight="1" spans="7:9">
      <c r="G37852" s="11"/>
      <c r="H37852" s="12"/>
      <c r="I37852" s="49"/>
    </row>
    <row r="37853" customHeight="1" spans="7:9">
      <c r="G37853" s="11"/>
      <c r="H37853" s="12"/>
      <c r="I37853" s="49"/>
    </row>
    <row r="37854" customHeight="1" spans="7:9">
      <c r="G37854" s="11"/>
      <c r="H37854" s="12"/>
      <c r="I37854" s="49"/>
    </row>
    <row r="37855" customHeight="1" spans="7:9">
      <c r="G37855" s="11"/>
      <c r="H37855" s="12"/>
      <c r="I37855" s="49"/>
    </row>
    <row r="37856" customHeight="1" spans="7:9">
      <c r="G37856" s="11"/>
      <c r="H37856" s="12"/>
      <c r="I37856" s="49"/>
    </row>
    <row r="37857" customHeight="1" spans="7:9">
      <c r="G37857" s="11"/>
      <c r="H37857" s="12"/>
      <c r="I37857" s="49"/>
    </row>
    <row r="37858" customHeight="1" spans="7:9">
      <c r="G37858" s="11"/>
      <c r="H37858" s="12"/>
      <c r="I37858" s="49"/>
    </row>
    <row r="37859" customHeight="1" spans="7:9">
      <c r="G37859" s="11"/>
      <c r="H37859" s="12"/>
      <c r="I37859" s="49"/>
    </row>
    <row r="37860" customHeight="1" spans="7:9">
      <c r="G37860" s="11"/>
      <c r="H37860" s="12"/>
      <c r="I37860" s="49"/>
    </row>
    <row r="37861" customHeight="1" spans="7:9">
      <c r="G37861" s="11"/>
      <c r="H37861" s="12"/>
      <c r="I37861" s="49"/>
    </row>
    <row r="37862" customHeight="1" spans="7:9">
      <c r="G37862" s="11"/>
      <c r="H37862" s="12"/>
      <c r="I37862" s="49"/>
    </row>
    <row r="37863" customHeight="1" spans="7:9">
      <c r="G37863" s="11"/>
      <c r="H37863" s="12"/>
      <c r="I37863" s="49"/>
    </row>
    <row r="37864" customHeight="1" spans="7:9">
      <c r="G37864" s="11"/>
      <c r="H37864" s="12"/>
      <c r="I37864" s="49"/>
    </row>
    <row r="37865" customHeight="1" spans="7:9">
      <c r="G37865" s="11"/>
      <c r="H37865" s="12"/>
      <c r="I37865" s="49"/>
    </row>
    <row r="37866" customHeight="1" spans="7:9">
      <c r="G37866" s="11"/>
      <c r="H37866" s="12"/>
      <c r="I37866" s="49"/>
    </row>
    <row r="37867" customHeight="1" spans="7:9">
      <c r="G37867" s="11"/>
      <c r="H37867" s="12"/>
      <c r="I37867" s="49"/>
    </row>
    <row r="37868" customHeight="1" spans="7:9">
      <c r="G37868" s="11"/>
      <c r="H37868" s="12"/>
      <c r="I37868" s="49"/>
    </row>
    <row r="37869" customHeight="1" spans="7:9">
      <c r="G37869" s="11"/>
      <c r="H37869" s="12"/>
      <c r="I37869" s="49"/>
    </row>
    <row r="37870" customHeight="1" spans="7:9">
      <c r="G37870" s="11"/>
      <c r="H37870" s="12"/>
      <c r="I37870" s="49"/>
    </row>
    <row r="37871" customHeight="1" spans="7:9">
      <c r="G37871" s="11"/>
      <c r="H37871" s="12"/>
      <c r="I37871" s="49"/>
    </row>
    <row r="37872" customHeight="1" spans="7:9">
      <c r="G37872" s="11"/>
      <c r="H37872" s="12"/>
      <c r="I37872" s="49"/>
    </row>
    <row r="37873" customHeight="1" spans="7:9">
      <c r="G37873" s="11"/>
      <c r="H37873" s="12"/>
      <c r="I37873" s="49"/>
    </row>
    <row r="37874" customHeight="1" spans="7:9">
      <c r="G37874" s="11"/>
      <c r="H37874" s="12"/>
      <c r="I37874" s="49"/>
    </row>
    <row r="37875" customHeight="1" spans="7:9">
      <c r="G37875" s="11"/>
      <c r="H37875" s="12"/>
      <c r="I37875" s="49"/>
    </row>
    <row r="37876" customHeight="1" spans="7:9">
      <c r="G37876" s="11"/>
      <c r="H37876" s="12"/>
      <c r="I37876" s="49"/>
    </row>
    <row r="37877" customHeight="1" spans="7:9">
      <c r="G37877" s="11"/>
      <c r="H37877" s="12"/>
      <c r="I37877" s="49"/>
    </row>
    <row r="37878" customHeight="1" spans="7:9">
      <c r="G37878" s="11"/>
      <c r="H37878" s="12"/>
      <c r="I37878" s="49"/>
    </row>
    <row r="37879" customHeight="1" spans="7:9">
      <c r="G37879" s="11"/>
      <c r="H37879" s="12"/>
      <c r="I37879" s="49"/>
    </row>
    <row r="37880" customHeight="1" spans="7:9">
      <c r="G37880" s="11"/>
      <c r="H37880" s="12"/>
      <c r="I37880" s="49"/>
    </row>
    <row r="37881" customHeight="1" spans="7:9">
      <c r="G37881" s="11"/>
      <c r="H37881" s="12"/>
      <c r="I37881" s="49"/>
    </row>
    <row r="37882" customHeight="1" spans="7:9">
      <c r="G37882" s="11"/>
      <c r="H37882" s="12"/>
      <c r="I37882" s="49"/>
    </row>
    <row r="37883" customHeight="1" spans="7:9">
      <c r="G37883" s="11"/>
      <c r="H37883" s="12"/>
      <c r="I37883" s="49"/>
    </row>
    <row r="37884" customHeight="1" spans="7:9">
      <c r="G37884" s="11"/>
      <c r="H37884" s="12"/>
      <c r="I37884" s="49"/>
    </row>
    <row r="37885" customHeight="1" spans="7:9">
      <c r="G37885" s="11"/>
      <c r="H37885" s="12"/>
      <c r="I37885" s="49"/>
    </row>
    <row r="37886" customHeight="1" spans="7:9">
      <c r="G37886" s="11"/>
      <c r="H37886" s="12"/>
      <c r="I37886" s="49"/>
    </row>
    <row r="37887" customHeight="1" spans="7:9">
      <c r="G37887" s="11"/>
      <c r="H37887" s="12"/>
      <c r="I37887" s="49"/>
    </row>
    <row r="37888" customHeight="1" spans="7:9">
      <c r="G37888" s="11"/>
      <c r="H37888" s="12"/>
      <c r="I37888" s="49"/>
    </row>
    <row r="37889" customHeight="1" spans="7:9">
      <c r="G37889" s="11"/>
      <c r="H37889" s="12"/>
      <c r="I37889" s="49"/>
    </row>
    <row r="37890" customHeight="1" spans="7:9">
      <c r="G37890" s="11"/>
      <c r="H37890" s="12"/>
      <c r="I37890" s="49"/>
    </row>
    <row r="37891" customHeight="1" spans="7:9">
      <c r="G37891" s="11"/>
      <c r="H37891" s="12"/>
      <c r="I37891" s="49"/>
    </row>
    <row r="37892" customHeight="1" spans="7:9">
      <c r="G37892" s="11"/>
      <c r="H37892" s="12"/>
      <c r="I37892" s="49"/>
    </row>
    <row r="37893" customHeight="1" spans="7:9">
      <c r="G37893" s="11"/>
      <c r="H37893" s="12"/>
      <c r="I37893" s="49"/>
    </row>
    <row r="37894" customHeight="1" spans="7:9">
      <c r="G37894" s="11"/>
      <c r="H37894" s="12"/>
      <c r="I37894" s="49"/>
    </row>
    <row r="37895" customHeight="1" spans="7:9">
      <c r="G37895" s="11"/>
      <c r="H37895" s="12"/>
      <c r="I37895" s="49"/>
    </row>
    <row r="37896" customHeight="1" spans="7:9">
      <c r="G37896" s="11"/>
      <c r="H37896" s="12"/>
      <c r="I37896" s="49"/>
    </row>
    <row r="37897" customHeight="1" spans="7:9">
      <c r="G37897" s="11"/>
      <c r="H37897" s="12"/>
      <c r="I37897" s="49"/>
    </row>
    <row r="37898" customHeight="1" spans="7:9">
      <c r="G37898" s="11"/>
      <c r="H37898" s="12"/>
      <c r="I37898" s="49"/>
    </row>
    <row r="37899" customHeight="1" spans="7:9">
      <c r="G37899" s="11"/>
      <c r="H37899" s="12"/>
      <c r="I37899" s="49"/>
    </row>
    <row r="37900" customHeight="1" spans="7:9">
      <c r="G37900" s="11"/>
      <c r="H37900" s="12"/>
      <c r="I37900" s="49"/>
    </row>
    <row r="37901" customHeight="1" spans="7:9">
      <c r="G37901" s="11"/>
      <c r="H37901" s="12"/>
      <c r="I37901" s="49"/>
    </row>
    <row r="37902" customHeight="1" spans="7:9">
      <c r="G37902" s="11"/>
      <c r="H37902" s="12"/>
      <c r="I37902" s="49"/>
    </row>
    <row r="37903" customHeight="1" spans="7:9">
      <c r="G37903" s="11"/>
      <c r="H37903" s="12"/>
      <c r="I37903" s="49"/>
    </row>
    <row r="37904" customHeight="1" spans="7:9">
      <c r="G37904" s="11"/>
      <c r="H37904" s="12"/>
      <c r="I37904" s="49"/>
    </row>
    <row r="37905" customHeight="1" spans="7:9">
      <c r="G37905" s="11"/>
      <c r="H37905" s="12"/>
      <c r="I37905" s="49"/>
    </row>
    <row r="37906" customHeight="1" spans="7:9">
      <c r="G37906" s="11"/>
      <c r="H37906" s="12"/>
      <c r="I37906" s="49"/>
    </row>
    <row r="37907" customHeight="1" spans="7:9">
      <c r="G37907" s="11"/>
      <c r="H37907" s="12"/>
      <c r="I37907" s="49"/>
    </row>
    <row r="37908" customHeight="1" spans="7:9">
      <c r="G37908" s="11"/>
      <c r="H37908" s="12"/>
      <c r="I37908" s="49"/>
    </row>
    <row r="37909" customHeight="1" spans="7:9">
      <c r="G37909" s="11"/>
      <c r="H37909" s="12"/>
      <c r="I37909" s="49"/>
    </row>
    <row r="37910" customHeight="1" spans="7:9">
      <c r="G37910" s="11"/>
      <c r="H37910" s="12"/>
      <c r="I37910" s="49"/>
    </row>
    <row r="37911" customHeight="1" spans="7:9">
      <c r="G37911" s="11"/>
      <c r="H37911" s="12"/>
      <c r="I37911" s="49"/>
    </row>
    <row r="37912" customHeight="1" spans="7:9">
      <c r="G37912" s="11"/>
      <c r="H37912" s="12"/>
      <c r="I37912" s="49"/>
    </row>
    <row r="37913" customHeight="1" spans="7:9">
      <c r="G37913" s="11"/>
      <c r="H37913" s="12"/>
      <c r="I37913" s="49"/>
    </row>
    <row r="37914" customHeight="1" spans="7:9">
      <c r="G37914" s="11"/>
      <c r="H37914" s="12"/>
      <c r="I37914" s="49"/>
    </row>
    <row r="37915" customHeight="1" spans="7:9">
      <c r="G37915" s="11"/>
      <c r="H37915" s="12"/>
      <c r="I37915" s="49"/>
    </row>
    <row r="37916" customHeight="1" spans="7:9">
      <c r="G37916" s="11"/>
      <c r="H37916" s="12"/>
      <c r="I37916" s="49"/>
    </row>
    <row r="37917" customHeight="1" spans="7:9">
      <c r="G37917" s="11"/>
      <c r="H37917" s="12"/>
      <c r="I37917" s="49"/>
    </row>
    <row r="37918" customHeight="1" spans="7:9">
      <c r="G37918" s="11"/>
      <c r="H37918" s="12"/>
      <c r="I37918" s="49"/>
    </row>
    <row r="37919" customHeight="1" spans="7:9">
      <c r="G37919" s="11"/>
      <c r="H37919" s="12"/>
      <c r="I37919" s="49"/>
    </row>
    <row r="37920" customHeight="1" spans="7:9">
      <c r="G37920" s="11"/>
      <c r="H37920" s="12"/>
      <c r="I37920" s="49"/>
    </row>
    <row r="37921" customHeight="1" spans="7:9">
      <c r="G37921" s="11"/>
      <c r="H37921" s="12"/>
      <c r="I37921" s="49"/>
    </row>
    <row r="37922" customHeight="1" spans="7:9">
      <c r="G37922" s="11"/>
      <c r="H37922" s="12"/>
      <c r="I37922" s="49"/>
    </row>
    <row r="37923" customHeight="1" spans="7:9">
      <c r="G37923" s="11"/>
      <c r="H37923" s="12"/>
      <c r="I37923" s="49"/>
    </row>
    <row r="37924" customHeight="1" spans="7:9">
      <c r="G37924" s="11"/>
      <c r="H37924" s="12"/>
      <c r="I37924" s="49"/>
    </row>
    <row r="37925" customHeight="1" spans="7:9">
      <c r="G37925" s="11"/>
      <c r="H37925" s="12"/>
      <c r="I37925" s="49"/>
    </row>
    <row r="37926" customHeight="1" spans="7:9">
      <c r="G37926" s="11"/>
      <c r="H37926" s="12"/>
      <c r="I37926" s="49"/>
    </row>
    <row r="37927" customHeight="1" spans="7:9">
      <c r="G37927" s="11"/>
      <c r="H37927" s="12"/>
      <c r="I37927" s="49"/>
    </row>
    <row r="37928" customHeight="1" spans="7:9">
      <c r="G37928" s="11"/>
      <c r="H37928" s="12"/>
      <c r="I37928" s="49"/>
    </row>
    <row r="37929" customHeight="1" spans="7:9">
      <c r="G37929" s="11"/>
      <c r="H37929" s="12"/>
      <c r="I37929" s="49"/>
    </row>
    <row r="37930" customHeight="1" spans="7:9">
      <c r="G37930" s="11"/>
      <c r="H37930" s="12"/>
      <c r="I37930" s="49"/>
    </row>
    <row r="37931" customHeight="1" spans="7:9">
      <c r="G37931" s="11"/>
      <c r="H37931" s="12"/>
      <c r="I37931" s="49"/>
    </row>
    <row r="37932" customHeight="1" spans="7:9">
      <c r="G37932" s="11"/>
      <c r="H37932" s="12"/>
      <c r="I37932" s="49"/>
    </row>
    <row r="37933" customHeight="1" spans="7:9">
      <c r="G37933" s="11"/>
      <c r="H37933" s="12"/>
      <c r="I37933" s="49"/>
    </row>
    <row r="37934" customHeight="1" spans="7:9">
      <c r="G37934" s="11"/>
      <c r="H37934" s="12"/>
      <c r="I37934" s="49"/>
    </row>
    <row r="37935" customHeight="1" spans="7:9">
      <c r="G37935" s="11"/>
      <c r="H37935" s="12"/>
      <c r="I37935" s="49"/>
    </row>
    <row r="37936" customHeight="1" spans="7:9">
      <c r="G37936" s="11"/>
      <c r="H37936" s="12"/>
      <c r="I37936" s="49"/>
    </row>
    <row r="37937" customHeight="1" spans="7:9">
      <c r="G37937" s="11"/>
      <c r="H37937" s="12"/>
      <c r="I37937" s="49"/>
    </row>
    <row r="37938" customHeight="1" spans="7:9">
      <c r="G37938" s="11"/>
      <c r="H37938" s="12"/>
      <c r="I37938" s="49"/>
    </row>
    <row r="37939" customHeight="1" spans="7:9">
      <c r="G37939" s="11"/>
      <c r="H37939" s="12"/>
      <c r="I37939" s="49"/>
    </row>
    <row r="37940" customHeight="1" spans="7:9">
      <c r="G37940" s="11"/>
      <c r="H37940" s="12"/>
      <c r="I37940" s="49"/>
    </row>
    <row r="37941" customHeight="1" spans="7:9">
      <c r="G37941" s="11"/>
      <c r="H37941" s="12"/>
      <c r="I37941" s="49"/>
    </row>
    <row r="37942" customHeight="1" spans="7:9">
      <c r="G37942" s="11"/>
      <c r="H37942" s="12"/>
      <c r="I37942" s="49"/>
    </row>
    <row r="37943" customHeight="1" spans="7:9">
      <c r="G37943" s="11"/>
      <c r="H37943" s="12"/>
      <c r="I37943" s="49"/>
    </row>
    <row r="37944" customHeight="1" spans="7:9">
      <c r="G37944" s="11"/>
      <c r="H37944" s="12"/>
      <c r="I37944" s="49"/>
    </row>
    <row r="37945" customHeight="1" spans="7:9">
      <c r="G37945" s="11"/>
      <c r="H37945" s="12"/>
      <c r="I37945" s="49"/>
    </row>
    <row r="37946" customHeight="1" spans="7:9">
      <c r="G37946" s="11"/>
      <c r="H37946" s="12"/>
      <c r="I37946" s="49"/>
    </row>
    <row r="37947" customHeight="1" spans="7:9">
      <c r="G37947" s="11"/>
      <c r="H37947" s="12"/>
      <c r="I37947" s="49"/>
    </row>
    <row r="37948" customHeight="1" spans="7:9">
      <c r="G37948" s="11"/>
      <c r="H37948" s="12"/>
      <c r="I37948" s="49"/>
    </row>
    <row r="37949" customHeight="1" spans="7:9">
      <c r="G37949" s="11"/>
      <c r="H37949" s="12"/>
      <c r="I37949" s="49"/>
    </row>
    <row r="37950" customHeight="1" spans="7:9">
      <c r="G37950" s="11"/>
      <c r="H37950" s="12"/>
      <c r="I37950" s="49"/>
    </row>
    <row r="37951" customHeight="1" spans="7:9">
      <c r="G37951" s="11"/>
      <c r="H37951" s="12"/>
      <c r="I37951" s="49"/>
    </row>
    <row r="37952" customHeight="1" spans="7:9">
      <c r="G37952" s="11"/>
      <c r="H37952" s="12"/>
      <c r="I37952" s="49"/>
    </row>
    <row r="37953" customHeight="1" spans="7:9">
      <c r="G37953" s="11"/>
      <c r="H37953" s="12"/>
      <c r="I37953" s="49"/>
    </row>
    <row r="37954" customHeight="1" spans="7:9">
      <c r="G37954" s="11"/>
      <c r="H37954" s="12"/>
      <c r="I37954" s="49"/>
    </row>
    <row r="37955" customHeight="1" spans="7:9">
      <c r="G37955" s="11"/>
      <c r="H37955" s="12"/>
      <c r="I37955" s="49"/>
    </row>
    <row r="37956" customHeight="1" spans="7:9">
      <c r="G37956" s="11"/>
      <c r="H37956" s="12"/>
      <c r="I37956" s="49"/>
    </row>
    <row r="37957" customHeight="1" spans="7:9">
      <c r="G37957" s="11"/>
      <c r="H37957" s="12"/>
      <c r="I37957" s="49"/>
    </row>
    <row r="37958" customHeight="1" spans="7:9">
      <c r="G37958" s="11"/>
      <c r="H37958" s="12"/>
      <c r="I37958" s="49"/>
    </row>
    <row r="37959" customHeight="1" spans="7:9">
      <c r="G37959" s="11"/>
      <c r="H37959" s="12"/>
      <c r="I37959" s="49"/>
    </row>
    <row r="37960" customHeight="1" spans="7:9">
      <c r="G37960" s="11"/>
      <c r="H37960" s="12"/>
      <c r="I37960" s="49"/>
    </row>
    <row r="37961" customHeight="1" spans="7:9">
      <c r="G37961" s="11"/>
      <c r="H37961" s="12"/>
      <c r="I37961" s="49"/>
    </row>
    <row r="37962" customHeight="1" spans="7:9">
      <c r="G37962" s="11"/>
      <c r="H37962" s="12"/>
      <c r="I37962" s="49"/>
    </row>
    <row r="37963" customHeight="1" spans="7:9">
      <c r="G37963" s="11"/>
      <c r="H37963" s="12"/>
      <c r="I37963" s="49"/>
    </row>
    <row r="37964" customHeight="1" spans="7:9">
      <c r="G37964" s="11"/>
      <c r="H37964" s="12"/>
      <c r="I37964" s="49"/>
    </row>
    <row r="37965" customHeight="1" spans="7:9">
      <c r="G37965" s="11"/>
      <c r="H37965" s="12"/>
      <c r="I37965" s="49"/>
    </row>
    <row r="37966" customHeight="1" spans="7:9">
      <c r="G37966" s="11"/>
      <c r="H37966" s="12"/>
      <c r="I37966" s="49"/>
    </row>
    <row r="37967" customHeight="1" spans="7:9">
      <c r="G37967" s="11"/>
      <c r="H37967" s="12"/>
      <c r="I37967" s="49"/>
    </row>
    <row r="37968" customHeight="1" spans="7:9">
      <c r="G37968" s="11"/>
      <c r="H37968" s="12"/>
      <c r="I37968" s="49"/>
    </row>
    <row r="37969" customHeight="1" spans="7:9">
      <c r="G37969" s="11"/>
      <c r="H37969" s="12"/>
      <c r="I37969" s="49"/>
    </row>
    <row r="37970" customHeight="1" spans="7:9">
      <c r="G37970" s="11"/>
      <c r="H37970" s="12"/>
      <c r="I37970" s="49"/>
    </row>
    <row r="37971" customHeight="1" spans="7:9">
      <c r="G37971" s="11"/>
      <c r="H37971" s="12"/>
      <c r="I37971" s="49"/>
    </row>
    <row r="37972" customHeight="1" spans="7:9">
      <c r="G37972" s="11"/>
      <c r="H37972" s="12"/>
      <c r="I37972" s="49"/>
    </row>
    <row r="37973" customHeight="1" spans="7:9">
      <c r="G37973" s="11"/>
      <c r="H37973" s="12"/>
      <c r="I37973" s="49"/>
    </row>
    <row r="37974" customHeight="1" spans="7:9">
      <c r="G37974" s="11"/>
      <c r="H37974" s="12"/>
      <c r="I37974" s="49"/>
    </row>
    <row r="37975" customHeight="1" spans="7:9">
      <c r="G37975" s="11"/>
      <c r="H37975" s="12"/>
      <c r="I37975" s="49"/>
    </row>
    <row r="37976" customHeight="1" spans="7:9">
      <c r="G37976" s="11"/>
      <c r="H37976" s="12"/>
      <c r="I37976" s="49"/>
    </row>
    <row r="37977" customHeight="1" spans="7:9">
      <c r="G37977" s="11"/>
      <c r="H37977" s="12"/>
      <c r="I37977" s="49"/>
    </row>
    <row r="37978" customHeight="1" spans="7:9">
      <c r="G37978" s="11"/>
      <c r="H37978" s="12"/>
      <c r="I37978" s="49"/>
    </row>
    <row r="37979" customHeight="1" spans="7:9">
      <c r="G37979" s="11"/>
      <c r="H37979" s="12"/>
      <c r="I37979" s="49"/>
    </row>
    <row r="37980" customHeight="1" spans="7:9">
      <c r="G37980" s="11"/>
      <c r="H37980" s="12"/>
      <c r="I37980" s="49"/>
    </row>
    <row r="37981" customHeight="1" spans="7:9">
      <c r="G37981" s="11"/>
      <c r="H37981" s="12"/>
      <c r="I37981" s="49"/>
    </row>
    <row r="37982" customHeight="1" spans="7:9">
      <c r="G37982" s="11"/>
      <c r="H37982" s="12"/>
      <c r="I37982" s="49"/>
    </row>
    <row r="37983" customHeight="1" spans="7:9">
      <c r="G37983" s="11"/>
      <c r="H37983" s="12"/>
      <c r="I37983" s="49"/>
    </row>
    <row r="37984" customHeight="1" spans="7:9">
      <c r="G37984" s="11"/>
      <c r="H37984" s="12"/>
      <c r="I37984" s="49"/>
    </row>
    <row r="37985" customHeight="1" spans="7:9">
      <c r="G37985" s="11"/>
      <c r="H37985" s="12"/>
      <c r="I37985" s="49"/>
    </row>
    <row r="37986" customHeight="1" spans="7:9">
      <c r="G37986" s="11"/>
      <c r="H37986" s="12"/>
      <c r="I37986" s="49"/>
    </row>
    <row r="37987" customHeight="1" spans="7:9">
      <c r="G37987" s="11"/>
      <c r="H37987" s="12"/>
      <c r="I37987" s="49"/>
    </row>
    <row r="37988" customHeight="1" spans="7:9">
      <c r="G37988" s="11"/>
      <c r="H37988" s="12"/>
      <c r="I37988" s="49"/>
    </row>
    <row r="37989" customHeight="1" spans="7:9">
      <c r="G37989" s="11"/>
      <c r="H37989" s="12"/>
      <c r="I37989" s="49"/>
    </row>
    <row r="37990" customHeight="1" spans="7:9">
      <c r="G37990" s="11"/>
      <c r="H37990" s="12"/>
      <c r="I37990" s="49"/>
    </row>
    <row r="37991" customHeight="1" spans="7:9">
      <c r="G37991" s="11"/>
      <c r="H37991" s="12"/>
      <c r="I37991" s="49"/>
    </row>
    <row r="37992" customHeight="1" spans="7:9">
      <c r="G37992" s="11"/>
      <c r="H37992" s="12"/>
      <c r="I37992" s="49"/>
    </row>
    <row r="37993" customHeight="1" spans="7:9">
      <c r="G37993" s="11"/>
      <c r="H37993" s="12"/>
      <c r="I37993" s="49"/>
    </row>
    <row r="37994" customHeight="1" spans="7:9">
      <c r="G37994" s="11"/>
      <c r="H37994" s="12"/>
      <c r="I37994" s="49"/>
    </row>
    <row r="37995" customHeight="1" spans="7:9">
      <c r="G37995" s="11"/>
      <c r="H37995" s="12"/>
      <c r="I37995" s="49"/>
    </row>
    <row r="37996" customHeight="1" spans="7:9">
      <c r="G37996" s="11"/>
      <c r="H37996" s="12"/>
      <c r="I37996" s="49"/>
    </row>
    <row r="37997" customHeight="1" spans="7:9">
      <c r="G37997" s="11"/>
      <c r="H37997" s="12"/>
      <c r="I37997" s="49"/>
    </row>
    <row r="37998" customHeight="1" spans="7:9">
      <c r="G37998" s="11"/>
      <c r="H37998" s="12"/>
      <c r="I37998" s="49"/>
    </row>
    <row r="37999" customHeight="1" spans="7:9">
      <c r="G37999" s="11"/>
      <c r="H37999" s="12"/>
      <c r="I37999" s="49"/>
    </row>
    <row r="38000" customHeight="1" spans="7:9">
      <c r="G38000" s="11"/>
      <c r="H38000" s="12"/>
      <c r="I38000" s="49"/>
    </row>
    <row r="38001" customHeight="1" spans="7:9">
      <c r="G38001" s="11"/>
      <c r="H38001" s="12"/>
      <c r="I38001" s="49"/>
    </row>
    <row r="38002" customHeight="1" spans="7:9">
      <c r="G38002" s="11"/>
      <c r="H38002" s="12"/>
      <c r="I38002" s="49"/>
    </row>
    <row r="38003" customHeight="1" spans="7:9">
      <c r="G38003" s="11"/>
      <c r="H38003" s="12"/>
      <c r="I38003" s="49"/>
    </row>
    <row r="38004" customHeight="1" spans="7:9">
      <c r="G38004" s="11"/>
      <c r="H38004" s="12"/>
      <c r="I38004" s="49"/>
    </row>
    <row r="38005" customHeight="1" spans="7:9">
      <c r="G38005" s="11"/>
      <c r="H38005" s="12"/>
      <c r="I38005" s="49"/>
    </row>
    <row r="38006" customHeight="1" spans="7:9">
      <c r="G38006" s="11"/>
      <c r="H38006" s="12"/>
      <c r="I38006" s="49"/>
    </row>
    <row r="38007" customHeight="1" spans="7:9">
      <c r="G38007" s="11"/>
      <c r="H38007" s="12"/>
      <c r="I38007" s="49"/>
    </row>
    <row r="38008" customHeight="1" spans="7:9">
      <c r="G38008" s="11"/>
      <c r="H38008" s="12"/>
      <c r="I38008" s="49"/>
    </row>
    <row r="38009" customHeight="1" spans="7:9">
      <c r="G38009" s="11"/>
      <c r="H38009" s="12"/>
      <c r="I38009" s="49"/>
    </row>
    <row r="38010" customHeight="1" spans="7:9">
      <c r="G38010" s="11"/>
      <c r="H38010" s="12"/>
      <c r="I38010" s="49"/>
    </row>
    <row r="38011" customHeight="1" spans="7:9">
      <c r="G38011" s="11"/>
      <c r="H38011" s="12"/>
      <c r="I38011" s="49"/>
    </row>
    <row r="38012" customHeight="1" spans="7:9">
      <c r="G38012" s="11"/>
      <c r="H38012" s="12"/>
      <c r="I38012" s="49"/>
    </row>
    <row r="38013" customHeight="1" spans="7:9">
      <c r="G38013" s="11"/>
      <c r="H38013" s="12"/>
      <c r="I38013" s="49"/>
    </row>
    <row r="38014" customHeight="1" spans="7:9">
      <c r="G38014" s="11"/>
      <c r="H38014" s="12"/>
      <c r="I38014" s="49"/>
    </row>
    <row r="38015" customHeight="1" spans="7:9">
      <c r="G38015" s="11"/>
      <c r="H38015" s="12"/>
      <c r="I38015" s="49"/>
    </row>
    <row r="38016" customHeight="1" spans="7:9">
      <c r="G38016" s="11"/>
      <c r="H38016" s="12"/>
      <c r="I38016" s="49"/>
    </row>
    <row r="38017" customHeight="1" spans="7:9">
      <c r="G38017" s="11"/>
      <c r="H38017" s="12"/>
      <c r="I38017" s="49"/>
    </row>
    <row r="38018" customHeight="1" spans="7:9">
      <c r="G38018" s="11"/>
      <c r="H38018" s="12"/>
      <c r="I38018" s="49"/>
    </row>
    <row r="38019" customHeight="1" spans="7:9">
      <c r="G38019" s="11"/>
      <c r="H38019" s="12"/>
      <c r="I38019" s="49"/>
    </row>
    <row r="38020" customHeight="1" spans="7:9">
      <c r="G38020" s="11"/>
      <c r="H38020" s="12"/>
      <c r="I38020" s="49"/>
    </row>
    <row r="38021" customHeight="1" spans="7:9">
      <c r="G38021" s="11"/>
      <c r="H38021" s="12"/>
      <c r="I38021" s="49"/>
    </row>
    <row r="38022" customHeight="1" spans="7:9">
      <c r="G38022" s="11"/>
      <c r="H38022" s="12"/>
      <c r="I38022" s="49"/>
    </row>
    <row r="38023" customHeight="1" spans="7:9">
      <c r="G38023" s="11"/>
      <c r="H38023" s="12"/>
      <c r="I38023" s="49"/>
    </row>
    <row r="38024" customHeight="1" spans="7:9">
      <c r="G38024" s="11"/>
      <c r="H38024" s="12"/>
      <c r="I38024" s="49"/>
    </row>
    <row r="38025" customHeight="1" spans="7:9">
      <c r="G38025" s="11"/>
      <c r="H38025" s="12"/>
      <c r="I38025" s="49"/>
    </row>
    <row r="38026" customHeight="1" spans="7:9">
      <c r="G38026" s="11"/>
      <c r="H38026" s="12"/>
      <c r="I38026" s="49"/>
    </row>
    <row r="38027" customHeight="1" spans="7:9">
      <c r="G38027" s="11"/>
      <c r="H38027" s="12"/>
      <c r="I38027" s="49"/>
    </row>
    <row r="38028" customHeight="1" spans="7:9">
      <c r="G38028" s="11"/>
      <c r="H38028" s="12"/>
      <c r="I38028" s="49"/>
    </row>
    <row r="38029" customHeight="1" spans="7:9">
      <c r="G38029" s="11"/>
      <c r="H38029" s="12"/>
      <c r="I38029" s="49"/>
    </row>
    <row r="38030" customHeight="1" spans="7:9">
      <c r="G38030" s="11"/>
      <c r="H38030" s="12"/>
      <c r="I38030" s="49"/>
    </row>
    <row r="38031" customHeight="1" spans="7:9">
      <c r="G38031" s="11"/>
      <c r="H38031" s="12"/>
      <c r="I38031" s="49"/>
    </row>
    <row r="38032" customHeight="1" spans="7:9">
      <c r="G38032" s="11"/>
      <c r="H38032" s="12"/>
      <c r="I38032" s="49"/>
    </row>
    <row r="38033" customHeight="1" spans="7:9">
      <c r="G38033" s="11"/>
      <c r="H38033" s="12"/>
      <c r="I38033" s="49"/>
    </row>
    <row r="38034" customHeight="1" spans="7:9">
      <c r="G38034" s="11"/>
      <c r="H38034" s="12"/>
      <c r="I38034" s="49"/>
    </row>
    <row r="38035" customHeight="1" spans="7:9">
      <c r="G38035" s="11"/>
      <c r="H38035" s="12"/>
      <c r="I38035" s="49"/>
    </row>
    <row r="38036" customHeight="1" spans="7:9">
      <c r="G38036" s="11"/>
      <c r="H38036" s="12"/>
      <c r="I38036" s="49"/>
    </row>
    <row r="38037" customHeight="1" spans="7:9">
      <c r="G38037" s="11"/>
      <c r="H38037" s="12"/>
      <c r="I38037" s="49"/>
    </row>
    <row r="38038" customHeight="1" spans="7:9">
      <c r="G38038" s="11"/>
      <c r="H38038" s="12"/>
      <c r="I38038" s="49"/>
    </row>
    <row r="38039" customHeight="1" spans="7:9">
      <c r="G38039" s="11"/>
      <c r="H38039" s="12"/>
      <c r="I38039" s="49"/>
    </row>
    <row r="38040" customHeight="1" spans="7:9">
      <c r="G38040" s="11"/>
      <c r="H38040" s="12"/>
      <c r="I38040" s="49"/>
    </row>
    <row r="38041" customHeight="1" spans="7:9">
      <c r="G38041" s="11"/>
      <c r="H38041" s="12"/>
      <c r="I38041" s="49"/>
    </row>
    <row r="38042" customHeight="1" spans="7:9">
      <c r="G38042" s="11"/>
      <c r="H38042" s="12"/>
      <c r="I38042" s="49"/>
    </row>
    <row r="38043" customHeight="1" spans="7:9">
      <c r="G38043" s="11"/>
      <c r="H38043" s="12"/>
      <c r="I38043" s="49"/>
    </row>
    <row r="38044" customHeight="1" spans="7:9">
      <c r="G38044" s="11"/>
      <c r="H38044" s="12"/>
      <c r="I38044" s="49"/>
    </row>
    <row r="38045" customHeight="1" spans="7:9">
      <c r="G38045" s="11"/>
      <c r="H38045" s="12"/>
      <c r="I38045" s="49"/>
    </row>
    <row r="38046" customHeight="1" spans="7:9">
      <c r="G38046" s="11"/>
      <c r="H38046" s="12"/>
      <c r="I38046" s="49"/>
    </row>
    <row r="38047" customHeight="1" spans="7:9">
      <c r="G38047" s="11"/>
      <c r="H38047" s="12"/>
      <c r="I38047" s="49"/>
    </row>
    <row r="38048" customHeight="1" spans="7:9">
      <c r="G38048" s="11"/>
      <c r="H38048" s="12"/>
      <c r="I38048" s="49"/>
    </row>
    <row r="38049" customHeight="1" spans="7:9">
      <c r="G38049" s="11"/>
      <c r="H38049" s="12"/>
      <c r="I38049" s="49"/>
    </row>
    <row r="38050" customHeight="1" spans="7:9">
      <c r="G38050" s="11"/>
      <c r="H38050" s="12"/>
      <c r="I38050" s="49"/>
    </row>
    <row r="38051" customHeight="1" spans="7:9">
      <c r="G38051" s="11"/>
      <c r="H38051" s="12"/>
      <c r="I38051" s="49"/>
    </row>
    <row r="38052" customHeight="1" spans="7:9">
      <c r="G38052" s="11"/>
      <c r="H38052" s="12"/>
      <c r="I38052" s="49"/>
    </row>
    <row r="38053" customHeight="1" spans="7:9">
      <c r="G38053" s="11"/>
      <c r="H38053" s="12"/>
      <c r="I38053" s="49"/>
    </row>
    <row r="38054" customHeight="1" spans="7:9">
      <c r="G38054" s="11"/>
      <c r="H38054" s="12"/>
      <c r="I38054" s="49"/>
    </row>
    <row r="38055" customHeight="1" spans="7:9">
      <c r="G38055" s="11"/>
      <c r="H38055" s="12"/>
      <c r="I38055" s="49"/>
    </row>
    <row r="38056" customHeight="1" spans="7:9">
      <c r="G38056" s="11"/>
      <c r="H38056" s="12"/>
      <c r="I38056" s="49"/>
    </row>
    <row r="38057" customHeight="1" spans="7:9">
      <c r="G38057" s="11"/>
      <c r="H38057" s="12"/>
      <c r="I38057" s="49"/>
    </row>
    <row r="38058" customHeight="1" spans="7:9">
      <c r="G38058" s="11"/>
      <c r="H38058" s="12"/>
      <c r="I38058" s="49"/>
    </row>
    <row r="38059" customHeight="1" spans="7:9">
      <c r="G38059" s="11"/>
      <c r="H38059" s="12"/>
      <c r="I38059" s="49"/>
    </row>
    <row r="38060" customHeight="1" spans="7:9">
      <c r="G38060" s="11"/>
      <c r="H38060" s="12"/>
      <c r="I38060" s="49"/>
    </row>
    <row r="38061" customHeight="1" spans="7:9">
      <c r="G38061" s="11"/>
      <c r="H38061" s="12"/>
      <c r="I38061" s="49"/>
    </row>
    <row r="38062" customHeight="1" spans="7:9">
      <c r="G38062" s="11"/>
      <c r="H38062" s="12"/>
      <c r="I38062" s="49"/>
    </row>
    <row r="38063" customHeight="1" spans="7:9">
      <c r="G38063" s="11"/>
      <c r="H38063" s="12"/>
      <c r="I38063" s="49"/>
    </row>
    <row r="38064" customHeight="1" spans="7:9">
      <c r="G38064" s="11"/>
      <c r="H38064" s="12"/>
      <c r="I38064" s="49"/>
    </row>
    <row r="38065" customHeight="1" spans="7:9">
      <c r="G38065" s="11"/>
      <c r="H38065" s="12"/>
      <c r="I38065" s="49"/>
    </row>
    <row r="38066" customHeight="1" spans="7:9">
      <c r="G38066" s="11"/>
      <c r="H38066" s="12"/>
      <c r="I38066" s="49"/>
    </row>
    <row r="38067" customHeight="1" spans="7:9">
      <c r="G38067" s="11"/>
      <c r="H38067" s="12"/>
      <c r="I38067" s="49"/>
    </row>
    <row r="38068" customHeight="1" spans="7:9">
      <c r="G38068" s="11"/>
      <c r="H38068" s="12"/>
      <c r="I38068" s="49"/>
    </row>
    <row r="38069" customHeight="1" spans="7:9">
      <c r="G38069" s="11"/>
      <c r="H38069" s="12"/>
      <c r="I38069" s="49"/>
    </row>
    <row r="38070" customHeight="1" spans="7:9">
      <c r="G38070" s="11"/>
      <c r="H38070" s="12"/>
      <c r="I38070" s="49"/>
    </row>
    <row r="38071" customHeight="1" spans="7:9">
      <c r="G38071" s="11"/>
      <c r="H38071" s="12"/>
      <c r="I38071" s="49"/>
    </row>
    <row r="38072" customHeight="1" spans="7:9">
      <c r="G38072" s="11"/>
      <c r="H38072" s="12"/>
      <c r="I38072" s="49"/>
    </row>
    <row r="38073" customHeight="1" spans="7:9">
      <c r="G38073" s="11"/>
      <c r="H38073" s="12"/>
      <c r="I38073" s="49"/>
    </row>
    <row r="38074" customHeight="1" spans="7:9">
      <c r="G38074" s="11"/>
      <c r="H38074" s="12"/>
      <c r="I38074" s="49"/>
    </row>
    <row r="38075" customHeight="1" spans="7:9">
      <c r="G38075" s="11"/>
      <c r="H38075" s="12"/>
      <c r="I38075" s="49"/>
    </row>
    <row r="38076" customHeight="1" spans="7:9">
      <c r="G38076" s="11"/>
      <c r="H38076" s="12"/>
      <c r="I38076" s="49"/>
    </row>
    <row r="38077" customHeight="1" spans="7:9">
      <c r="G38077" s="11"/>
      <c r="H38077" s="12"/>
      <c r="I38077" s="49"/>
    </row>
    <row r="38078" customHeight="1" spans="7:9">
      <c r="G38078" s="11"/>
      <c r="H38078" s="12"/>
      <c r="I38078" s="49"/>
    </row>
    <row r="38079" customHeight="1" spans="7:9">
      <c r="G38079" s="11"/>
      <c r="H38079" s="12"/>
      <c r="I38079" s="49"/>
    </row>
    <row r="38080" customHeight="1" spans="7:9">
      <c r="G38080" s="11"/>
      <c r="H38080" s="12"/>
      <c r="I38080" s="49"/>
    </row>
    <row r="38081" customHeight="1" spans="7:9">
      <c r="G38081" s="11"/>
      <c r="H38081" s="12"/>
      <c r="I38081" s="49"/>
    </row>
    <row r="38082" customHeight="1" spans="7:9">
      <c r="G38082" s="11"/>
      <c r="H38082" s="12"/>
      <c r="I38082" s="49"/>
    </row>
    <row r="38083" customHeight="1" spans="7:9">
      <c r="G38083" s="11"/>
      <c r="H38083" s="12"/>
      <c r="I38083" s="49"/>
    </row>
    <row r="38084" customHeight="1" spans="7:9">
      <c r="G38084" s="11"/>
      <c r="H38084" s="12"/>
      <c r="I38084" s="49"/>
    </row>
    <row r="38085" customHeight="1" spans="7:9">
      <c r="G38085" s="11"/>
      <c r="H38085" s="12"/>
      <c r="I38085" s="49"/>
    </row>
    <row r="38086" customHeight="1" spans="7:9">
      <c r="G38086" s="11"/>
      <c r="H38086" s="12"/>
      <c r="I38086" s="49"/>
    </row>
    <row r="38087" customHeight="1" spans="7:9">
      <c r="G38087" s="11"/>
      <c r="H38087" s="12"/>
      <c r="I38087" s="49"/>
    </row>
    <row r="38088" customHeight="1" spans="7:9">
      <c r="G38088" s="11"/>
      <c r="H38088" s="12"/>
      <c r="I38088" s="49"/>
    </row>
    <row r="38089" customHeight="1" spans="7:9">
      <c r="G38089" s="11"/>
      <c r="H38089" s="12"/>
      <c r="I38089" s="49"/>
    </row>
    <row r="38090" customHeight="1" spans="7:9">
      <c r="G38090" s="11"/>
      <c r="H38090" s="12"/>
      <c r="I38090" s="49"/>
    </row>
    <row r="38091" customHeight="1" spans="7:9">
      <c r="G38091" s="11"/>
      <c r="H38091" s="12"/>
      <c r="I38091" s="49"/>
    </row>
    <row r="38092" customHeight="1" spans="7:9">
      <c r="G38092" s="11"/>
      <c r="H38092" s="12"/>
      <c r="I38092" s="49"/>
    </row>
    <row r="38093" customHeight="1" spans="7:9">
      <c r="G38093" s="11"/>
      <c r="H38093" s="12"/>
      <c r="I38093" s="49"/>
    </row>
    <row r="38094" customHeight="1" spans="7:9">
      <c r="G38094" s="11"/>
      <c r="H38094" s="12"/>
      <c r="I38094" s="49"/>
    </row>
    <row r="38095" customHeight="1" spans="7:9">
      <c r="G38095" s="11"/>
      <c r="H38095" s="12"/>
      <c r="I38095" s="49"/>
    </row>
    <row r="38096" customHeight="1" spans="7:9">
      <c r="G38096" s="11"/>
      <c r="H38096" s="12"/>
      <c r="I38096" s="49"/>
    </row>
    <row r="38097" customHeight="1" spans="7:9">
      <c r="G38097" s="11"/>
      <c r="H38097" s="12"/>
      <c r="I38097" s="49"/>
    </row>
    <row r="38098" customHeight="1" spans="7:9">
      <c r="G38098" s="11"/>
      <c r="H38098" s="12"/>
      <c r="I38098" s="49"/>
    </row>
    <row r="38099" customHeight="1" spans="7:9">
      <c r="G38099" s="11"/>
      <c r="H38099" s="12"/>
      <c r="I38099" s="49"/>
    </row>
    <row r="38100" customHeight="1" spans="7:9">
      <c r="G38100" s="11"/>
      <c r="H38100" s="12"/>
      <c r="I38100" s="49"/>
    </row>
    <row r="38101" customHeight="1" spans="7:9">
      <c r="G38101" s="11"/>
      <c r="H38101" s="12"/>
      <c r="I38101" s="49"/>
    </row>
    <row r="38102" customHeight="1" spans="7:9">
      <c r="G38102" s="11"/>
      <c r="H38102" s="12"/>
      <c r="I38102" s="49"/>
    </row>
    <row r="38103" customHeight="1" spans="7:9">
      <c r="G38103" s="11"/>
      <c r="H38103" s="12"/>
      <c r="I38103" s="49"/>
    </row>
    <row r="38104" customHeight="1" spans="7:9">
      <c r="G38104" s="11"/>
      <c r="H38104" s="12"/>
      <c r="I38104" s="49"/>
    </row>
    <row r="38105" customHeight="1" spans="7:9">
      <c r="G38105" s="11"/>
      <c r="H38105" s="12"/>
      <c r="I38105" s="49"/>
    </row>
    <row r="38106" customHeight="1" spans="7:9">
      <c r="G38106" s="11"/>
      <c r="H38106" s="12"/>
      <c r="I38106" s="49"/>
    </row>
    <row r="38107" customHeight="1" spans="7:9">
      <c r="G38107" s="11"/>
      <c r="H38107" s="12"/>
      <c r="I38107" s="49"/>
    </row>
    <row r="38108" customHeight="1" spans="7:9">
      <c r="G38108" s="11"/>
      <c r="H38108" s="12"/>
      <c r="I38108" s="49"/>
    </row>
    <row r="38109" customHeight="1" spans="7:9">
      <c r="G38109" s="11"/>
      <c r="H38109" s="12"/>
      <c r="I38109" s="49"/>
    </row>
    <row r="38110" customHeight="1" spans="7:9">
      <c r="G38110" s="11"/>
      <c r="H38110" s="12"/>
      <c r="I38110" s="49"/>
    </row>
    <row r="38111" customHeight="1" spans="7:9">
      <c r="G38111" s="11"/>
      <c r="H38111" s="12"/>
      <c r="I38111" s="49"/>
    </row>
    <row r="38112" customHeight="1" spans="7:9">
      <c r="G38112" s="11"/>
      <c r="H38112" s="12"/>
      <c r="I38112" s="49"/>
    </row>
    <row r="38113" customHeight="1" spans="7:9">
      <c r="G38113" s="11"/>
      <c r="H38113" s="12"/>
      <c r="I38113" s="49"/>
    </row>
    <row r="38114" customHeight="1" spans="7:9">
      <c r="G38114" s="11"/>
      <c r="H38114" s="12"/>
      <c r="I38114" s="49"/>
    </row>
    <row r="38115" customHeight="1" spans="7:9">
      <c r="G38115" s="11"/>
      <c r="H38115" s="12"/>
      <c r="I38115" s="49"/>
    </row>
    <row r="38116" customHeight="1" spans="7:9">
      <c r="G38116" s="11"/>
      <c r="H38116" s="12"/>
      <c r="I38116" s="49"/>
    </row>
    <row r="38117" customHeight="1" spans="7:9">
      <c r="G38117" s="11"/>
      <c r="H38117" s="12"/>
      <c r="I38117" s="49"/>
    </row>
    <row r="38118" customHeight="1" spans="7:9">
      <c r="G38118" s="11"/>
      <c r="H38118" s="12"/>
      <c r="I38118" s="49"/>
    </row>
    <row r="38119" customHeight="1" spans="7:9">
      <c r="G38119" s="11"/>
      <c r="H38119" s="12"/>
      <c r="I38119" s="49"/>
    </row>
    <row r="38120" customHeight="1" spans="7:9">
      <c r="G38120" s="11"/>
      <c r="H38120" s="12"/>
      <c r="I38120" s="49"/>
    </row>
    <row r="38121" customHeight="1" spans="7:9">
      <c r="G38121" s="11"/>
      <c r="H38121" s="12"/>
      <c r="I38121" s="49"/>
    </row>
    <row r="38122" customHeight="1" spans="7:9">
      <c r="G38122" s="11"/>
      <c r="H38122" s="12"/>
      <c r="I38122" s="49"/>
    </row>
    <row r="38123" customHeight="1" spans="7:9">
      <c r="G38123" s="11"/>
      <c r="H38123" s="12"/>
      <c r="I38123" s="49"/>
    </row>
    <row r="38124" customHeight="1" spans="7:9">
      <c r="G38124" s="11"/>
      <c r="H38124" s="12"/>
      <c r="I38124" s="49"/>
    </row>
    <row r="38125" customHeight="1" spans="7:9">
      <c r="G38125" s="11"/>
      <c r="H38125" s="12"/>
      <c r="I38125" s="49"/>
    </row>
    <row r="38126" customHeight="1" spans="7:9">
      <c r="G38126" s="11"/>
      <c r="H38126" s="12"/>
      <c r="I38126" s="49"/>
    </row>
    <row r="38127" customHeight="1" spans="7:9">
      <c r="G38127" s="11"/>
      <c r="H38127" s="12"/>
      <c r="I38127" s="49"/>
    </row>
    <row r="38128" customHeight="1" spans="7:9">
      <c r="G38128" s="11"/>
      <c r="H38128" s="12"/>
      <c r="I38128" s="49"/>
    </row>
    <row r="38129" customHeight="1" spans="7:9">
      <c r="G38129" s="11"/>
      <c r="H38129" s="12"/>
      <c r="I38129" s="49"/>
    </row>
    <row r="38130" customHeight="1" spans="7:9">
      <c r="G38130" s="11"/>
      <c r="H38130" s="12"/>
      <c r="I38130" s="49"/>
    </row>
    <row r="38131" customHeight="1" spans="7:9">
      <c r="G38131" s="11"/>
      <c r="H38131" s="12"/>
      <c r="I38131" s="49"/>
    </row>
    <row r="38132" customHeight="1" spans="7:9">
      <c r="G38132" s="11"/>
      <c r="H38132" s="12"/>
      <c r="I38132" s="49"/>
    </row>
    <row r="38133" customHeight="1" spans="7:9">
      <c r="G38133" s="11"/>
      <c r="H38133" s="12"/>
      <c r="I38133" s="49"/>
    </row>
    <row r="38134" customHeight="1" spans="7:9">
      <c r="G38134" s="11"/>
      <c r="H38134" s="12"/>
      <c r="I38134" s="49"/>
    </row>
    <row r="38135" customHeight="1" spans="7:9">
      <c r="G38135" s="11"/>
      <c r="H38135" s="12"/>
      <c r="I38135" s="49"/>
    </row>
    <row r="38136" customHeight="1" spans="7:9">
      <c r="G38136" s="11"/>
      <c r="H38136" s="12"/>
      <c r="I38136" s="49"/>
    </row>
    <row r="38137" customHeight="1" spans="7:9">
      <c r="G38137" s="11"/>
      <c r="H38137" s="12"/>
      <c r="I38137" s="49"/>
    </row>
    <row r="38138" customHeight="1" spans="7:9">
      <c r="G38138" s="11"/>
      <c r="H38138" s="12"/>
      <c r="I38138" s="49"/>
    </row>
    <row r="38139" customHeight="1" spans="7:9">
      <c r="G38139" s="11"/>
      <c r="H38139" s="12"/>
      <c r="I38139" s="49"/>
    </row>
    <row r="38140" customHeight="1" spans="7:9">
      <c r="G38140" s="11"/>
      <c r="H38140" s="12"/>
      <c r="I38140" s="49"/>
    </row>
    <row r="38141" customHeight="1" spans="7:9">
      <c r="G38141" s="11"/>
      <c r="H38141" s="12"/>
      <c r="I38141" s="49"/>
    </row>
    <row r="38142" customHeight="1" spans="7:9">
      <c r="G38142" s="11"/>
      <c r="H38142" s="12"/>
      <c r="I38142" s="49"/>
    </row>
    <row r="38143" customHeight="1" spans="7:9">
      <c r="G38143" s="11"/>
      <c r="H38143" s="12"/>
      <c r="I38143" s="49"/>
    </row>
    <row r="38144" customHeight="1" spans="7:9">
      <c r="G38144" s="11"/>
      <c r="H38144" s="12"/>
      <c r="I38144" s="49"/>
    </row>
    <row r="38145" customHeight="1" spans="7:9">
      <c r="G38145" s="11"/>
      <c r="H38145" s="12"/>
      <c r="I38145" s="49"/>
    </row>
    <row r="38146" customHeight="1" spans="7:9">
      <c r="G38146" s="11"/>
      <c r="H38146" s="12"/>
      <c r="I38146" s="49"/>
    </row>
    <row r="38147" customHeight="1" spans="7:9">
      <c r="G38147" s="11"/>
      <c r="H38147" s="12"/>
      <c r="I38147" s="49"/>
    </row>
    <row r="38148" customHeight="1" spans="7:9">
      <c r="G38148" s="11"/>
      <c r="H38148" s="12"/>
      <c r="I38148" s="49"/>
    </row>
    <row r="38149" customHeight="1" spans="7:9">
      <c r="G38149" s="11"/>
      <c r="H38149" s="12"/>
      <c r="I38149" s="49"/>
    </row>
    <row r="38150" customHeight="1" spans="7:9">
      <c r="G38150" s="11"/>
      <c r="H38150" s="12"/>
      <c r="I38150" s="49"/>
    </row>
    <row r="38151" customHeight="1" spans="7:9">
      <c r="G38151" s="11"/>
      <c r="H38151" s="12"/>
      <c r="I38151" s="49"/>
    </row>
    <row r="38152" customHeight="1" spans="7:9">
      <c r="G38152" s="11"/>
      <c r="H38152" s="12"/>
      <c r="I38152" s="49"/>
    </row>
    <row r="38153" customHeight="1" spans="7:9">
      <c r="G38153" s="11"/>
      <c r="H38153" s="12"/>
      <c r="I38153" s="49"/>
    </row>
    <row r="38154" customHeight="1" spans="7:9">
      <c r="G38154" s="11"/>
      <c r="H38154" s="12"/>
      <c r="I38154" s="49"/>
    </row>
    <row r="38155" customHeight="1" spans="7:9">
      <c r="G38155" s="11"/>
      <c r="H38155" s="12"/>
      <c r="I38155" s="49"/>
    </row>
    <row r="38156" customHeight="1" spans="7:9">
      <c r="G38156" s="11"/>
      <c r="H38156" s="12"/>
      <c r="I38156" s="49"/>
    </row>
    <row r="38157" customHeight="1" spans="7:9">
      <c r="G38157" s="11"/>
      <c r="H38157" s="12"/>
      <c r="I38157" s="49"/>
    </row>
    <row r="38158" customHeight="1" spans="7:9">
      <c r="G38158" s="11"/>
      <c r="H38158" s="12"/>
      <c r="I38158" s="49"/>
    </row>
    <row r="38159" customHeight="1" spans="7:9">
      <c r="G38159" s="11"/>
      <c r="H38159" s="12"/>
      <c r="I38159" s="49"/>
    </row>
    <row r="38160" customHeight="1" spans="7:9">
      <c r="G38160" s="11"/>
      <c r="H38160" s="12"/>
      <c r="I38160" s="49"/>
    </row>
    <row r="38161" customHeight="1" spans="7:9">
      <c r="G38161" s="11"/>
      <c r="H38161" s="12"/>
      <c r="I38161" s="49"/>
    </row>
    <row r="38162" customHeight="1" spans="7:9">
      <c r="G38162" s="11"/>
      <c r="H38162" s="12"/>
      <c r="I38162" s="49"/>
    </row>
    <row r="38163" customHeight="1" spans="7:9">
      <c r="G38163" s="11"/>
      <c r="H38163" s="12"/>
      <c r="I38163" s="49"/>
    </row>
    <row r="38164" customHeight="1" spans="7:9">
      <c r="G38164" s="11"/>
      <c r="H38164" s="12"/>
      <c r="I38164" s="49"/>
    </row>
    <row r="38165" customHeight="1" spans="7:9">
      <c r="G38165" s="11"/>
      <c r="H38165" s="12"/>
      <c r="I38165" s="49"/>
    </row>
    <row r="38166" customHeight="1" spans="7:9">
      <c r="G38166" s="11"/>
      <c r="H38166" s="12"/>
      <c r="I38166" s="49"/>
    </row>
    <row r="38167" customHeight="1" spans="7:9">
      <c r="G38167" s="11"/>
      <c r="H38167" s="12"/>
      <c r="I38167" s="49"/>
    </row>
    <row r="38168" customHeight="1" spans="7:9">
      <c r="G38168" s="11"/>
      <c r="H38168" s="12"/>
      <c r="I38168" s="49"/>
    </row>
    <row r="38169" customHeight="1" spans="7:9">
      <c r="G38169" s="11"/>
      <c r="H38169" s="12"/>
      <c r="I38169" s="49"/>
    </row>
    <row r="38170" customHeight="1" spans="7:9">
      <c r="G38170" s="11"/>
      <c r="H38170" s="12"/>
      <c r="I38170" s="49"/>
    </row>
    <row r="38171" customHeight="1" spans="7:9">
      <c r="G38171" s="11"/>
      <c r="H38171" s="12"/>
      <c r="I38171" s="49"/>
    </row>
    <row r="38172" customHeight="1" spans="7:9">
      <c r="G38172" s="11"/>
      <c r="H38172" s="12"/>
      <c r="I38172" s="49"/>
    </row>
    <row r="38173" customHeight="1" spans="7:9">
      <c r="G38173" s="11"/>
      <c r="H38173" s="12"/>
      <c r="I38173" s="49"/>
    </row>
    <row r="38174" customHeight="1" spans="7:9">
      <c r="G38174" s="11"/>
      <c r="H38174" s="12"/>
      <c r="I38174" s="49"/>
    </row>
    <row r="38175" customHeight="1" spans="7:9">
      <c r="G38175" s="11"/>
      <c r="H38175" s="12"/>
      <c r="I38175" s="49"/>
    </row>
    <row r="38176" customHeight="1" spans="7:9">
      <c r="G38176" s="11"/>
      <c r="H38176" s="12"/>
      <c r="I38176" s="49"/>
    </row>
    <row r="38177" customHeight="1" spans="7:9">
      <c r="G38177" s="11"/>
      <c r="H38177" s="12"/>
      <c r="I38177" s="49"/>
    </row>
    <row r="38178" customHeight="1" spans="7:9">
      <c r="G38178" s="11"/>
      <c r="H38178" s="12"/>
      <c r="I38178" s="49"/>
    </row>
    <row r="38179" customHeight="1" spans="7:9">
      <c r="G38179" s="11"/>
      <c r="H38179" s="12"/>
      <c r="I38179" s="49"/>
    </row>
    <row r="38180" customHeight="1" spans="7:9">
      <c r="G38180" s="11"/>
      <c r="H38180" s="12"/>
      <c r="I38180" s="49"/>
    </row>
    <row r="38181" customHeight="1" spans="7:9">
      <c r="G38181" s="11"/>
      <c r="H38181" s="12"/>
      <c r="I38181" s="49"/>
    </row>
    <row r="38182" customHeight="1" spans="7:9">
      <c r="G38182" s="11"/>
      <c r="H38182" s="12"/>
      <c r="I38182" s="49"/>
    </row>
    <row r="38183" customHeight="1" spans="7:9">
      <c r="G38183" s="11"/>
      <c r="H38183" s="12"/>
      <c r="I38183" s="49"/>
    </row>
    <row r="38184" customHeight="1" spans="7:9">
      <c r="G38184" s="11"/>
      <c r="H38184" s="12"/>
      <c r="I38184" s="49"/>
    </row>
    <row r="38185" customHeight="1" spans="7:9">
      <c r="G38185" s="11"/>
      <c r="H38185" s="12"/>
      <c r="I38185" s="49"/>
    </row>
    <row r="38186" customHeight="1" spans="7:9">
      <c r="G38186" s="11"/>
      <c r="H38186" s="12"/>
      <c r="I38186" s="49"/>
    </row>
    <row r="38187" customHeight="1" spans="7:9">
      <c r="G38187" s="11"/>
      <c r="H38187" s="12"/>
      <c r="I38187" s="49"/>
    </row>
    <row r="38188" customHeight="1" spans="7:9">
      <c r="G38188" s="11"/>
      <c r="H38188" s="12"/>
      <c r="I38188" s="49"/>
    </row>
    <row r="38189" customHeight="1" spans="7:9">
      <c r="G38189" s="11"/>
      <c r="H38189" s="12"/>
      <c r="I38189" s="49"/>
    </row>
    <row r="38190" customHeight="1" spans="7:9">
      <c r="G38190" s="11"/>
      <c r="H38190" s="12"/>
      <c r="I38190" s="49"/>
    </row>
    <row r="38191" customHeight="1" spans="7:9">
      <c r="G38191" s="11"/>
      <c r="H38191" s="12"/>
      <c r="I38191" s="49"/>
    </row>
    <row r="38192" customHeight="1" spans="7:9">
      <c r="G38192" s="11"/>
      <c r="H38192" s="12"/>
      <c r="I38192" s="49"/>
    </row>
    <row r="38193" customHeight="1" spans="7:9">
      <c r="G38193" s="11"/>
      <c r="H38193" s="12"/>
      <c r="I38193" s="49"/>
    </row>
    <row r="38194" customHeight="1" spans="7:9">
      <c r="G38194" s="11"/>
      <c r="H38194" s="12"/>
      <c r="I38194" s="49"/>
    </row>
    <row r="38195" customHeight="1" spans="7:9">
      <c r="G38195" s="11"/>
      <c r="H38195" s="12"/>
      <c r="I38195" s="49"/>
    </row>
    <row r="38196" customHeight="1" spans="7:9">
      <c r="G38196" s="11"/>
      <c r="H38196" s="12"/>
      <c r="I38196" s="49"/>
    </row>
    <row r="38197" customHeight="1" spans="7:9">
      <c r="G38197" s="11"/>
      <c r="H38197" s="12"/>
      <c r="I38197" s="49"/>
    </row>
    <row r="38198" customHeight="1" spans="7:9">
      <c r="G38198" s="11"/>
      <c r="H38198" s="12"/>
      <c r="I38198" s="49"/>
    </row>
    <row r="38199" customHeight="1" spans="7:9">
      <c r="G38199" s="11"/>
      <c r="H38199" s="12"/>
      <c r="I38199" s="49"/>
    </row>
    <row r="38200" customHeight="1" spans="7:9">
      <c r="G38200" s="11"/>
      <c r="H38200" s="12"/>
      <c r="I38200" s="49"/>
    </row>
    <row r="38201" customHeight="1" spans="7:9">
      <c r="G38201" s="11"/>
      <c r="H38201" s="12"/>
      <c r="I38201" s="49"/>
    </row>
    <row r="38202" customHeight="1" spans="7:9">
      <c r="G38202" s="11"/>
      <c r="H38202" s="12"/>
      <c r="I38202" s="49"/>
    </row>
    <row r="38203" customHeight="1" spans="7:9">
      <c r="G38203" s="11"/>
      <c r="H38203" s="12"/>
      <c r="I38203" s="49"/>
    </row>
    <row r="38204" customHeight="1" spans="7:9">
      <c r="G38204" s="11"/>
      <c r="H38204" s="12"/>
      <c r="I38204" s="49"/>
    </row>
    <row r="38205" customHeight="1" spans="7:9">
      <c r="G38205" s="11"/>
      <c r="H38205" s="12"/>
      <c r="I38205" s="49"/>
    </row>
    <row r="38206" customHeight="1" spans="7:9">
      <c r="G38206" s="11"/>
      <c r="H38206" s="12"/>
      <c r="I38206" s="49"/>
    </row>
    <row r="38207" customHeight="1" spans="7:9">
      <c r="G38207" s="11"/>
      <c r="H38207" s="12"/>
      <c r="I38207" s="49"/>
    </row>
    <row r="38208" customHeight="1" spans="7:9">
      <c r="G38208" s="11"/>
      <c r="H38208" s="12"/>
      <c r="I38208" s="49"/>
    </row>
    <row r="38209" customHeight="1" spans="7:9">
      <c r="G38209" s="11"/>
      <c r="H38209" s="12"/>
      <c r="I38209" s="49"/>
    </row>
    <row r="38210" customHeight="1" spans="7:9">
      <c r="G38210" s="11"/>
      <c r="H38210" s="12"/>
      <c r="I38210" s="49"/>
    </row>
    <row r="38211" customHeight="1" spans="7:9">
      <c r="G38211" s="11"/>
      <c r="H38211" s="12"/>
      <c r="I38211" s="49"/>
    </row>
    <row r="38212" customHeight="1" spans="7:9">
      <c r="G38212" s="11"/>
      <c r="H38212" s="12"/>
      <c r="I38212" s="49"/>
    </row>
    <row r="38213" customHeight="1" spans="7:9">
      <c r="G38213" s="11"/>
      <c r="H38213" s="12"/>
      <c r="I38213" s="49"/>
    </row>
    <row r="38214" customHeight="1" spans="7:9">
      <c r="G38214" s="11"/>
      <c r="H38214" s="12"/>
      <c r="I38214" s="49"/>
    </row>
    <row r="38215" customHeight="1" spans="7:9">
      <c r="G38215" s="11"/>
      <c r="H38215" s="12"/>
      <c r="I38215" s="49"/>
    </row>
    <row r="38216" customHeight="1" spans="7:9">
      <c r="G38216" s="11"/>
      <c r="H38216" s="12"/>
      <c r="I38216" s="49"/>
    </row>
    <row r="38217" customHeight="1" spans="7:9">
      <c r="G38217" s="11"/>
      <c r="H38217" s="12"/>
      <c r="I38217" s="49"/>
    </row>
    <row r="38218" customHeight="1" spans="7:9">
      <c r="G38218" s="11"/>
      <c r="H38218" s="12"/>
      <c r="I38218" s="49"/>
    </row>
    <row r="38219" customHeight="1" spans="7:9">
      <c r="G38219" s="11"/>
      <c r="H38219" s="12"/>
      <c r="I38219" s="49"/>
    </row>
    <row r="38220" customHeight="1" spans="7:9">
      <c r="G38220" s="11"/>
      <c r="H38220" s="12"/>
      <c r="I38220" s="49"/>
    </row>
    <row r="38221" customHeight="1" spans="7:9">
      <c r="G38221" s="11"/>
      <c r="H38221" s="12"/>
      <c r="I38221" s="49"/>
    </row>
    <row r="38222" customHeight="1" spans="7:9">
      <c r="G38222" s="11"/>
      <c r="H38222" s="12"/>
      <c r="I38222" s="49"/>
    </row>
    <row r="38223" customHeight="1" spans="7:9">
      <c r="G38223" s="11"/>
      <c r="H38223" s="12"/>
      <c r="I38223" s="49"/>
    </row>
    <row r="38224" customHeight="1" spans="7:9">
      <c r="G38224" s="11"/>
      <c r="H38224" s="12"/>
      <c r="I38224" s="49"/>
    </row>
    <row r="38225" customHeight="1" spans="7:9">
      <c r="G38225" s="11"/>
      <c r="H38225" s="12"/>
      <c r="I38225" s="49"/>
    </row>
    <row r="38226" customHeight="1" spans="7:9">
      <c r="G38226" s="11"/>
      <c r="H38226" s="12"/>
      <c r="I38226" s="49"/>
    </row>
    <row r="38227" customHeight="1" spans="7:9">
      <c r="G38227" s="11"/>
      <c r="H38227" s="12"/>
      <c r="I38227" s="49"/>
    </row>
    <row r="38228" customHeight="1" spans="7:9">
      <c r="G38228" s="11"/>
      <c r="H38228" s="12"/>
      <c r="I38228" s="49"/>
    </row>
    <row r="38229" customHeight="1" spans="7:9">
      <c r="G38229" s="11"/>
      <c r="H38229" s="12"/>
      <c r="I38229" s="49"/>
    </row>
    <row r="38230" customHeight="1" spans="7:9">
      <c r="G38230" s="11"/>
      <c r="H38230" s="12"/>
      <c r="I38230" s="49"/>
    </row>
    <row r="38231" customHeight="1" spans="7:9">
      <c r="G38231" s="11"/>
      <c r="H38231" s="12"/>
      <c r="I38231" s="49"/>
    </row>
    <row r="38232" customHeight="1" spans="7:9">
      <c r="G38232" s="11"/>
      <c r="H38232" s="12"/>
      <c r="I38232" s="49"/>
    </row>
    <row r="38233" customHeight="1" spans="7:9">
      <c r="G38233" s="11"/>
      <c r="H38233" s="12"/>
      <c r="I38233" s="49"/>
    </row>
    <row r="38234" customHeight="1" spans="7:9">
      <c r="G38234" s="11"/>
      <c r="H38234" s="12"/>
      <c r="I38234" s="49"/>
    </row>
    <row r="38235" customHeight="1" spans="7:9">
      <c r="G38235" s="11"/>
      <c r="H38235" s="12"/>
      <c r="I38235" s="49"/>
    </row>
    <row r="38236" customHeight="1" spans="7:9">
      <c r="G38236" s="11"/>
      <c r="H38236" s="12"/>
      <c r="I38236" s="49"/>
    </row>
    <row r="38237" customHeight="1" spans="7:9">
      <c r="G38237" s="11"/>
      <c r="H38237" s="12"/>
      <c r="I38237" s="49"/>
    </row>
    <row r="38238" customHeight="1" spans="7:9">
      <c r="G38238" s="11"/>
      <c r="H38238" s="12"/>
      <c r="I38238" s="49"/>
    </row>
    <row r="38239" customHeight="1" spans="7:9">
      <c r="G38239" s="11"/>
      <c r="H38239" s="12"/>
      <c r="I38239" s="49"/>
    </row>
    <row r="38240" customHeight="1" spans="7:9">
      <c r="G38240" s="11"/>
      <c r="H38240" s="12"/>
      <c r="I38240" s="49"/>
    </row>
    <row r="38241" customHeight="1" spans="7:9">
      <c r="G38241" s="11"/>
      <c r="H38241" s="12"/>
      <c r="I38241" s="49"/>
    </row>
    <row r="38242" customHeight="1" spans="7:9">
      <c r="G38242" s="11"/>
      <c r="H38242" s="12"/>
      <c r="I38242" s="49"/>
    </row>
    <row r="38243" customHeight="1" spans="7:9">
      <c r="G38243" s="11"/>
      <c r="H38243" s="12"/>
      <c r="I38243" s="49"/>
    </row>
    <row r="38244" customHeight="1" spans="7:9">
      <c r="G38244" s="11"/>
      <c r="H38244" s="12"/>
      <c r="I38244" s="49"/>
    </row>
    <row r="38245" customHeight="1" spans="7:9">
      <c r="G38245" s="11"/>
      <c r="H38245" s="12"/>
      <c r="I38245" s="49"/>
    </row>
    <row r="38246" customHeight="1" spans="7:9">
      <c r="G38246" s="11"/>
      <c r="H38246" s="12"/>
      <c r="I38246" s="49"/>
    </row>
    <row r="38247" customHeight="1" spans="7:9">
      <c r="G38247" s="11"/>
      <c r="H38247" s="12"/>
      <c r="I38247" s="49"/>
    </row>
    <row r="38248" customHeight="1" spans="7:9">
      <c r="G38248" s="11"/>
      <c r="H38248" s="12"/>
      <c r="I38248" s="49"/>
    </row>
    <row r="38249" customHeight="1" spans="7:9">
      <c r="G38249" s="11"/>
      <c r="H38249" s="12"/>
      <c r="I38249" s="49"/>
    </row>
    <row r="38250" customHeight="1" spans="7:9">
      <c r="G38250" s="11"/>
      <c r="H38250" s="12"/>
      <c r="I38250" s="49"/>
    </row>
    <row r="38251" customHeight="1" spans="7:9">
      <c r="G38251" s="11"/>
      <c r="H38251" s="12"/>
      <c r="I38251" s="49"/>
    </row>
    <row r="38252" customHeight="1" spans="7:9">
      <c r="G38252" s="11"/>
      <c r="H38252" s="12"/>
      <c r="I38252" s="49"/>
    </row>
    <row r="38253" customHeight="1" spans="7:9">
      <c r="G38253" s="11"/>
      <c r="H38253" s="12"/>
      <c r="I38253" s="49"/>
    </row>
    <row r="38254" customHeight="1" spans="7:9">
      <c r="G38254" s="11"/>
      <c r="H38254" s="12"/>
      <c r="I38254" s="49"/>
    </row>
    <row r="38255" customHeight="1" spans="7:9">
      <c r="G38255" s="11"/>
      <c r="H38255" s="12"/>
      <c r="I38255" s="49"/>
    </row>
    <row r="38256" customHeight="1" spans="7:9">
      <c r="G38256" s="11"/>
      <c r="H38256" s="12"/>
      <c r="I38256" s="49"/>
    </row>
    <row r="38257" customHeight="1" spans="7:9">
      <c r="G38257" s="11"/>
      <c r="H38257" s="12"/>
      <c r="I38257" s="49"/>
    </row>
    <row r="38258" customHeight="1" spans="7:9">
      <c r="G38258" s="11"/>
      <c r="H38258" s="12"/>
      <c r="I38258" s="49"/>
    </row>
    <row r="38259" customHeight="1" spans="7:9">
      <c r="G38259" s="11"/>
      <c r="H38259" s="12"/>
      <c r="I38259" s="49"/>
    </row>
    <row r="38260" customHeight="1" spans="7:9">
      <c r="G38260" s="11"/>
      <c r="H38260" s="12"/>
      <c r="I38260" s="49"/>
    </row>
    <row r="38261" customHeight="1" spans="7:9">
      <c r="G38261" s="11"/>
      <c r="H38261" s="12"/>
      <c r="I38261" s="49"/>
    </row>
    <row r="38262" customHeight="1" spans="7:9">
      <c r="G38262" s="11"/>
      <c r="H38262" s="12"/>
      <c r="I38262" s="49"/>
    </row>
    <row r="38263" customHeight="1" spans="7:9">
      <c r="G38263" s="11"/>
      <c r="H38263" s="12"/>
      <c r="I38263" s="49"/>
    </row>
    <row r="38264" customHeight="1" spans="7:9">
      <c r="G38264" s="11"/>
      <c r="H38264" s="12"/>
      <c r="I38264" s="49"/>
    </row>
    <row r="38265" customHeight="1" spans="7:9">
      <c r="G38265" s="11"/>
      <c r="H38265" s="12"/>
      <c r="I38265" s="49"/>
    </row>
    <row r="38266" customHeight="1" spans="7:9">
      <c r="G38266" s="11"/>
      <c r="H38266" s="12"/>
      <c r="I38266" s="49"/>
    </row>
    <row r="38267" customHeight="1" spans="7:9">
      <c r="G38267" s="11"/>
      <c r="H38267" s="12"/>
      <c r="I38267" s="49"/>
    </row>
    <row r="38268" customHeight="1" spans="7:9">
      <c r="G38268" s="11"/>
      <c r="H38268" s="12"/>
      <c r="I38268" s="49"/>
    </row>
    <row r="38269" customHeight="1" spans="7:9">
      <c r="G38269" s="11"/>
      <c r="H38269" s="12"/>
      <c r="I38269" s="49"/>
    </row>
    <row r="38270" customHeight="1" spans="7:9">
      <c r="G38270" s="11"/>
      <c r="H38270" s="12"/>
      <c r="I38270" s="49"/>
    </row>
    <row r="38271" customHeight="1" spans="7:9">
      <c r="G38271" s="11"/>
      <c r="H38271" s="12"/>
      <c r="I38271" s="49"/>
    </row>
    <row r="38272" customHeight="1" spans="7:9">
      <c r="G38272" s="11"/>
      <c r="H38272" s="12"/>
      <c r="I38272" s="49"/>
    </row>
    <row r="38273" customHeight="1" spans="7:9">
      <c r="G38273" s="11"/>
      <c r="H38273" s="12"/>
      <c r="I38273" s="49"/>
    </row>
    <row r="38274" customHeight="1" spans="7:9">
      <c r="G38274" s="11"/>
      <c r="H38274" s="12"/>
      <c r="I38274" s="49"/>
    </row>
    <row r="38275" customHeight="1" spans="7:9">
      <c r="G38275" s="11"/>
      <c r="H38275" s="12"/>
      <c r="I38275" s="49"/>
    </row>
    <row r="38276" customHeight="1" spans="7:9">
      <c r="G38276" s="11"/>
      <c r="H38276" s="12"/>
      <c r="I38276" s="49"/>
    </row>
    <row r="38277" customHeight="1" spans="7:9">
      <c r="G38277" s="11"/>
      <c r="H38277" s="12"/>
      <c r="I38277" s="49"/>
    </row>
    <row r="38278" customHeight="1" spans="7:9">
      <c r="G38278" s="11"/>
      <c r="H38278" s="12"/>
      <c r="I38278" s="49"/>
    </row>
    <row r="38279" customHeight="1" spans="7:9">
      <c r="G38279" s="11"/>
      <c r="H38279" s="12"/>
      <c r="I38279" s="49"/>
    </row>
    <row r="38280" customHeight="1" spans="7:9">
      <c r="G38280" s="11"/>
      <c r="H38280" s="12"/>
      <c r="I38280" s="49"/>
    </row>
    <row r="38281" customHeight="1" spans="7:9">
      <c r="G38281" s="11"/>
      <c r="H38281" s="12"/>
      <c r="I38281" s="49"/>
    </row>
    <row r="38282" customHeight="1" spans="7:9">
      <c r="G38282" s="11"/>
      <c r="H38282" s="12"/>
      <c r="I38282" s="49"/>
    </row>
    <row r="38283" customHeight="1" spans="7:9">
      <c r="G38283" s="11"/>
      <c r="H38283" s="12"/>
      <c r="I38283" s="49"/>
    </row>
    <row r="38284" customHeight="1" spans="7:9">
      <c r="G38284" s="11"/>
      <c r="H38284" s="12"/>
      <c r="I38284" s="49"/>
    </row>
    <row r="38285" customHeight="1" spans="7:9">
      <c r="G38285" s="11"/>
      <c r="H38285" s="12"/>
      <c r="I38285" s="49"/>
    </row>
    <row r="38286" customHeight="1" spans="7:9">
      <c r="G38286" s="11"/>
      <c r="H38286" s="12"/>
      <c r="I38286" s="49"/>
    </row>
    <row r="38287" customHeight="1" spans="7:9">
      <c r="G38287" s="11"/>
      <c r="H38287" s="12"/>
      <c r="I38287" s="49"/>
    </row>
    <row r="38288" customHeight="1" spans="7:9">
      <c r="G38288" s="11"/>
      <c r="H38288" s="12"/>
      <c r="I38288" s="49"/>
    </row>
    <row r="38289" customHeight="1" spans="7:9">
      <c r="G38289" s="11"/>
      <c r="H38289" s="12"/>
      <c r="I38289" s="49"/>
    </row>
    <row r="38290" customHeight="1" spans="7:9">
      <c r="G38290" s="11"/>
      <c r="H38290" s="12"/>
      <c r="I38290" s="49"/>
    </row>
    <row r="38291" customHeight="1" spans="7:9">
      <c r="G38291" s="11"/>
      <c r="H38291" s="12"/>
      <c r="I38291" s="49"/>
    </row>
    <row r="38292" customHeight="1" spans="7:9">
      <c r="G38292" s="11"/>
      <c r="H38292" s="12"/>
      <c r="I38292" s="49"/>
    </row>
    <row r="38293" customHeight="1" spans="7:9">
      <c r="G38293" s="11"/>
      <c r="H38293" s="12"/>
      <c r="I38293" s="49"/>
    </row>
    <row r="38294" customHeight="1" spans="7:9">
      <c r="G38294" s="11"/>
      <c r="H38294" s="12"/>
      <c r="I38294" s="49"/>
    </row>
    <row r="38295" customHeight="1" spans="7:9">
      <c r="G38295" s="11"/>
      <c r="H38295" s="12"/>
      <c r="I38295" s="49"/>
    </row>
    <row r="38296" customHeight="1" spans="7:9">
      <c r="G38296" s="11"/>
      <c r="H38296" s="12"/>
      <c r="I38296" s="49"/>
    </row>
    <row r="38297" customHeight="1" spans="7:9">
      <c r="G38297" s="11"/>
      <c r="H38297" s="12"/>
      <c r="I38297" s="49"/>
    </row>
    <row r="38298" customHeight="1" spans="7:9">
      <c r="G38298" s="11"/>
      <c r="H38298" s="12"/>
      <c r="I38298" s="49"/>
    </row>
    <row r="38299" customHeight="1" spans="7:9">
      <c r="G38299" s="11"/>
      <c r="H38299" s="12"/>
      <c r="I38299" s="49"/>
    </row>
    <row r="38300" customHeight="1" spans="7:9">
      <c r="G38300" s="11"/>
      <c r="H38300" s="12"/>
      <c r="I38300" s="49"/>
    </row>
    <row r="38301" customHeight="1" spans="7:9">
      <c r="G38301" s="11"/>
      <c r="H38301" s="12"/>
      <c r="I38301" s="49"/>
    </row>
    <row r="38302" customHeight="1" spans="7:9">
      <c r="G38302" s="11"/>
      <c r="H38302" s="12"/>
      <c r="I38302" s="49"/>
    </row>
    <row r="38303" customHeight="1" spans="7:9">
      <c r="G38303" s="11"/>
      <c r="H38303" s="12"/>
      <c r="I38303" s="49"/>
    </row>
    <row r="38304" customHeight="1" spans="7:9">
      <c r="G38304" s="11"/>
      <c r="H38304" s="12"/>
      <c r="I38304" s="49"/>
    </row>
    <row r="38305" customHeight="1" spans="7:9">
      <c r="G38305" s="11"/>
      <c r="H38305" s="12"/>
      <c r="I38305" s="49"/>
    </row>
    <row r="38306" customHeight="1" spans="7:9">
      <c r="G38306" s="11"/>
      <c r="H38306" s="12"/>
      <c r="I38306" s="49"/>
    </row>
    <row r="38307" customHeight="1" spans="7:9">
      <c r="G38307" s="11"/>
      <c r="H38307" s="12"/>
      <c r="I38307" s="49"/>
    </row>
    <row r="38308" customHeight="1" spans="7:9">
      <c r="G38308" s="11"/>
      <c r="H38308" s="12"/>
      <c r="I38308" s="49"/>
    </row>
    <row r="38309" customHeight="1" spans="7:9">
      <c r="G38309" s="11"/>
      <c r="H38309" s="12"/>
      <c r="I38309" s="49"/>
    </row>
    <row r="38310" customHeight="1" spans="7:9">
      <c r="G38310" s="11"/>
      <c r="H38310" s="12"/>
      <c r="I38310" s="49"/>
    </row>
    <row r="38311" customHeight="1" spans="7:9">
      <c r="G38311" s="11"/>
      <c r="H38311" s="12"/>
      <c r="I38311" s="49"/>
    </row>
    <row r="38312" customHeight="1" spans="7:9">
      <c r="G38312" s="11"/>
      <c r="H38312" s="12"/>
      <c r="I38312" s="49"/>
    </row>
    <row r="38313" customHeight="1" spans="7:9">
      <c r="G38313" s="11"/>
      <c r="H38313" s="12"/>
      <c r="I38313" s="49"/>
    </row>
    <row r="38314" customHeight="1" spans="7:9">
      <c r="G38314" s="11"/>
      <c r="H38314" s="12"/>
      <c r="I38314" s="49"/>
    </row>
    <row r="38315" customHeight="1" spans="7:9">
      <c r="G38315" s="11"/>
      <c r="H38315" s="12"/>
      <c r="I38315" s="49"/>
    </row>
    <row r="38316" customHeight="1" spans="7:9">
      <c r="G38316" s="11"/>
      <c r="H38316" s="12"/>
      <c r="I38316" s="49"/>
    </row>
    <row r="38317" customHeight="1" spans="7:9">
      <c r="G38317" s="11"/>
      <c r="H38317" s="12"/>
      <c r="I38317" s="49"/>
    </row>
    <row r="38318" customHeight="1" spans="7:9">
      <c r="G38318" s="11"/>
      <c r="H38318" s="12"/>
      <c r="I38318" s="49"/>
    </row>
    <row r="38319" customHeight="1" spans="7:9">
      <c r="G38319" s="11"/>
      <c r="H38319" s="12"/>
      <c r="I38319" s="49"/>
    </row>
    <row r="38320" customHeight="1" spans="7:9">
      <c r="G38320" s="11"/>
      <c r="H38320" s="12"/>
      <c r="I38320" s="49"/>
    </row>
    <row r="38321" customHeight="1" spans="7:9">
      <c r="G38321" s="11"/>
      <c r="H38321" s="12"/>
      <c r="I38321" s="49"/>
    </row>
    <row r="38322" customHeight="1" spans="7:9">
      <c r="G38322" s="11"/>
      <c r="H38322" s="12"/>
      <c r="I38322" s="49"/>
    </row>
    <row r="38323" customHeight="1" spans="7:9">
      <c r="G38323" s="11"/>
      <c r="H38323" s="12"/>
      <c r="I38323" s="49"/>
    </row>
    <row r="38324" customHeight="1" spans="7:9">
      <c r="G38324" s="11"/>
      <c r="H38324" s="12"/>
      <c r="I38324" s="49"/>
    </row>
    <row r="38325" customHeight="1" spans="7:9">
      <c r="G38325" s="11"/>
      <c r="H38325" s="12"/>
      <c r="I38325" s="49"/>
    </row>
    <row r="38326" customHeight="1" spans="7:9">
      <c r="G38326" s="11"/>
      <c r="H38326" s="12"/>
      <c r="I38326" s="49"/>
    </row>
    <row r="38327" customHeight="1" spans="7:9">
      <c r="G38327" s="11"/>
      <c r="H38327" s="12"/>
      <c r="I38327" s="49"/>
    </row>
    <row r="38328" customHeight="1" spans="7:9">
      <c r="G38328" s="11"/>
      <c r="H38328" s="12"/>
      <c r="I38328" s="49"/>
    </row>
    <row r="38329" customHeight="1" spans="7:9">
      <c r="G38329" s="11"/>
      <c r="H38329" s="12"/>
      <c r="I38329" s="49"/>
    </row>
    <row r="38330" customHeight="1" spans="7:9">
      <c r="G38330" s="11"/>
      <c r="H38330" s="12"/>
      <c r="I38330" s="49"/>
    </row>
    <row r="38331" customHeight="1" spans="7:9">
      <c r="G38331" s="11"/>
      <c r="H38331" s="12"/>
      <c r="I38331" s="49"/>
    </row>
    <row r="38332" customHeight="1" spans="7:9">
      <c r="G38332" s="11"/>
      <c r="H38332" s="12"/>
      <c r="I38332" s="49"/>
    </row>
    <row r="38333" customHeight="1" spans="7:9">
      <c r="G38333" s="11"/>
      <c r="H38333" s="12"/>
      <c r="I38333" s="49"/>
    </row>
    <row r="38334" customHeight="1" spans="7:9">
      <c r="G38334" s="11"/>
      <c r="H38334" s="12"/>
      <c r="I38334" s="49"/>
    </row>
    <row r="38335" customHeight="1" spans="7:9">
      <c r="G38335" s="11"/>
      <c r="H38335" s="12"/>
      <c r="I38335" s="49"/>
    </row>
    <row r="38336" customHeight="1" spans="7:9">
      <c r="G38336" s="11"/>
      <c r="H38336" s="12"/>
      <c r="I38336" s="49"/>
    </row>
    <row r="38337" customHeight="1" spans="7:9">
      <c r="G38337" s="11"/>
      <c r="H38337" s="12"/>
      <c r="I38337" s="49"/>
    </row>
    <row r="38338" customHeight="1" spans="7:9">
      <c r="G38338" s="11"/>
      <c r="H38338" s="12"/>
      <c r="I38338" s="49"/>
    </row>
    <row r="38339" customHeight="1" spans="7:9">
      <c r="G38339" s="11"/>
      <c r="H38339" s="12"/>
      <c r="I38339" s="49"/>
    </row>
    <row r="38340" customHeight="1" spans="7:9">
      <c r="G38340" s="11"/>
      <c r="H38340" s="12"/>
      <c r="I38340" s="49"/>
    </row>
    <row r="38341" customHeight="1" spans="7:9">
      <c r="G38341" s="11"/>
      <c r="H38341" s="12"/>
      <c r="I38341" s="49"/>
    </row>
    <row r="38342" customHeight="1" spans="7:9">
      <c r="G38342" s="11"/>
      <c r="H38342" s="12"/>
      <c r="I38342" s="49"/>
    </row>
    <row r="38343" customHeight="1" spans="7:9">
      <c r="G38343" s="11"/>
      <c r="H38343" s="12"/>
      <c r="I38343" s="49"/>
    </row>
    <row r="38344" customHeight="1" spans="7:9">
      <c r="G38344" s="11"/>
      <c r="H38344" s="12"/>
      <c r="I38344" s="49"/>
    </row>
    <row r="38345" customHeight="1" spans="7:9">
      <c r="G38345" s="11"/>
      <c r="H38345" s="12"/>
      <c r="I38345" s="49"/>
    </row>
    <row r="38346" customHeight="1" spans="7:9">
      <c r="G38346" s="11"/>
      <c r="H38346" s="12"/>
      <c r="I38346" s="49"/>
    </row>
    <row r="38347" customHeight="1" spans="7:9">
      <c r="G38347" s="11"/>
      <c r="H38347" s="12"/>
      <c r="I38347" s="49"/>
    </row>
    <row r="38348" customHeight="1" spans="7:9">
      <c r="G38348" s="11"/>
      <c r="H38348" s="12"/>
      <c r="I38348" s="49"/>
    </row>
    <row r="38349" customHeight="1" spans="7:9">
      <c r="G38349" s="11"/>
      <c r="H38349" s="12"/>
      <c r="I38349" s="49"/>
    </row>
    <row r="38350" customHeight="1" spans="7:9">
      <c r="G38350" s="11"/>
      <c r="H38350" s="12"/>
      <c r="I38350" s="49"/>
    </row>
    <row r="38351" customHeight="1" spans="7:9">
      <c r="G38351" s="11"/>
      <c r="H38351" s="12"/>
      <c r="I38351" s="49"/>
    </row>
    <row r="38352" customHeight="1" spans="7:9">
      <c r="G38352" s="11"/>
      <c r="H38352" s="12"/>
      <c r="I38352" s="49"/>
    </row>
    <row r="38353" customHeight="1" spans="7:9">
      <c r="G38353" s="11"/>
      <c r="H38353" s="12"/>
      <c r="I38353" s="49"/>
    </row>
    <row r="38354" customHeight="1" spans="7:9">
      <c r="G38354" s="11"/>
      <c r="H38354" s="12"/>
      <c r="I38354" s="49"/>
    </row>
    <row r="38355" customHeight="1" spans="7:9">
      <c r="G38355" s="11"/>
      <c r="H38355" s="12"/>
      <c r="I38355" s="49"/>
    </row>
    <row r="38356" customHeight="1" spans="7:9">
      <c r="G38356" s="11"/>
      <c r="H38356" s="12"/>
      <c r="I38356" s="49"/>
    </row>
    <row r="38357" customHeight="1" spans="7:9">
      <c r="G38357" s="11"/>
      <c r="H38357" s="12"/>
      <c r="I38357" s="49"/>
    </row>
    <row r="38358" customHeight="1" spans="7:9">
      <c r="G38358" s="11"/>
      <c r="H38358" s="12"/>
      <c r="I38358" s="49"/>
    </row>
    <row r="38359" customHeight="1" spans="7:9">
      <c r="G38359" s="11"/>
      <c r="H38359" s="12"/>
      <c r="I38359" s="49"/>
    </row>
    <row r="38360" customHeight="1" spans="7:9">
      <c r="G38360" s="11"/>
      <c r="H38360" s="12"/>
      <c r="I38360" s="49"/>
    </row>
    <row r="38361" customHeight="1" spans="7:9">
      <c r="G38361" s="11"/>
      <c r="H38361" s="12"/>
      <c r="I38361" s="49"/>
    </row>
    <row r="38362" customHeight="1" spans="7:9">
      <c r="G38362" s="11"/>
      <c r="H38362" s="12"/>
      <c r="I38362" s="49"/>
    </row>
    <row r="38363" customHeight="1" spans="7:9">
      <c r="G38363" s="11"/>
      <c r="H38363" s="12"/>
      <c r="I38363" s="49"/>
    </row>
    <row r="38364" customHeight="1" spans="7:9">
      <c r="G38364" s="11"/>
      <c r="H38364" s="12"/>
      <c r="I38364" s="49"/>
    </row>
    <row r="38365" customHeight="1" spans="7:9">
      <c r="G38365" s="11"/>
      <c r="H38365" s="12"/>
      <c r="I38365" s="49"/>
    </row>
    <row r="38366" customHeight="1" spans="7:9">
      <c r="G38366" s="11"/>
      <c r="H38366" s="12"/>
      <c r="I38366" s="49"/>
    </row>
    <row r="38367" customHeight="1" spans="7:9">
      <c r="G38367" s="11"/>
      <c r="H38367" s="12"/>
      <c r="I38367" s="49"/>
    </row>
    <row r="38368" customHeight="1" spans="7:9">
      <c r="G38368" s="11"/>
      <c r="H38368" s="12"/>
      <c r="I38368" s="49"/>
    </row>
    <row r="38369" customHeight="1" spans="7:9">
      <c r="G38369" s="11"/>
      <c r="H38369" s="12"/>
      <c r="I38369" s="49"/>
    </row>
    <row r="38370" customHeight="1" spans="7:9">
      <c r="G38370" s="11"/>
      <c r="H38370" s="12"/>
      <c r="I38370" s="49"/>
    </row>
    <row r="38371" customHeight="1" spans="7:9">
      <c r="G38371" s="11"/>
      <c r="H38371" s="12"/>
      <c r="I38371" s="49"/>
    </row>
    <row r="38372" customHeight="1" spans="7:9">
      <c r="G38372" s="11"/>
      <c r="H38372" s="12"/>
      <c r="I38372" s="49"/>
    </row>
    <row r="38373" customHeight="1" spans="7:9">
      <c r="G38373" s="11"/>
      <c r="H38373" s="12"/>
      <c r="I38373" s="49"/>
    </row>
    <row r="38374" customHeight="1" spans="7:9">
      <c r="G38374" s="11"/>
      <c r="H38374" s="12"/>
      <c r="I38374" s="49"/>
    </row>
    <row r="38375" customHeight="1" spans="7:9">
      <c r="G38375" s="11"/>
      <c r="H38375" s="12"/>
      <c r="I38375" s="49"/>
    </row>
    <row r="38376" customHeight="1" spans="7:9">
      <c r="G38376" s="11"/>
      <c r="H38376" s="12"/>
      <c r="I38376" s="49"/>
    </row>
    <row r="38377" customHeight="1" spans="7:9">
      <c r="G38377" s="11"/>
      <c r="H38377" s="12"/>
      <c r="I38377" s="49"/>
    </row>
    <row r="38378" customHeight="1" spans="7:9">
      <c r="G38378" s="11"/>
      <c r="H38378" s="12"/>
      <c r="I38378" s="49"/>
    </row>
    <row r="38379" customHeight="1" spans="7:9">
      <c r="G38379" s="11"/>
      <c r="H38379" s="12"/>
      <c r="I38379" s="49"/>
    </row>
    <row r="38380" customHeight="1" spans="7:9">
      <c r="G38380" s="11"/>
      <c r="H38380" s="12"/>
      <c r="I38380" s="49"/>
    </row>
    <row r="38381" customHeight="1" spans="7:9">
      <c r="G38381" s="11"/>
      <c r="H38381" s="12"/>
      <c r="I38381" s="49"/>
    </row>
    <row r="38382" customHeight="1" spans="7:9">
      <c r="G38382" s="11"/>
      <c r="H38382" s="12"/>
      <c r="I38382" s="49"/>
    </row>
    <row r="38383" customHeight="1" spans="7:9">
      <c r="G38383" s="11"/>
      <c r="H38383" s="12"/>
      <c r="I38383" s="49"/>
    </row>
    <row r="38384" customHeight="1" spans="7:9">
      <c r="G38384" s="11"/>
      <c r="H38384" s="12"/>
      <c r="I38384" s="49"/>
    </row>
    <row r="38385" customHeight="1" spans="7:9">
      <c r="G38385" s="11"/>
      <c r="H38385" s="12"/>
      <c r="I38385" s="49"/>
    </row>
    <row r="38386" customHeight="1" spans="7:9">
      <c r="G38386" s="11"/>
      <c r="H38386" s="12"/>
      <c r="I38386" s="49"/>
    </row>
    <row r="38387" customHeight="1" spans="7:9">
      <c r="G38387" s="11"/>
      <c r="H38387" s="12"/>
      <c r="I38387" s="49"/>
    </row>
    <row r="38388" customHeight="1" spans="7:9">
      <c r="G38388" s="11"/>
      <c r="H38388" s="12"/>
      <c r="I38388" s="49"/>
    </row>
    <row r="38389" customHeight="1" spans="7:9">
      <c r="G38389" s="11"/>
      <c r="H38389" s="12"/>
      <c r="I38389" s="49"/>
    </row>
    <row r="38390" customHeight="1" spans="7:9">
      <c r="G38390" s="11"/>
      <c r="H38390" s="12"/>
      <c r="I38390" s="49"/>
    </row>
    <row r="38391" customHeight="1" spans="7:9">
      <c r="G38391" s="11"/>
      <c r="H38391" s="12"/>
      <c r="I38391" s="49"/>
    </row>
    <row r="38392" customHeight="1" spans="7:9">
      <c r="G38392" s="11"/>
      <c r="H38392" s="12"/>
      <c r="I38392" s="49"/>
    </row>
    <row r="38393" customHeight="1" spans="7:9">
      <c r="G38393" s="11"/>
      <c r="H38393" s="12"/>
      <c r="I38393" s="49"/>
    </row>
    <row r="38394" customHeight="1" spans="7:9">
      <c r="G38394" s="11"/>
      <c r="H38394" s="12"/>
      <c r="I38394" s="49"/>
    </row>
    <row r="38395" customHeight="1" spans="7:9">
      <c r="G38395" s="11"/>
      <c r="H38395" s="12"/>
      <c r="I38395" s="49"/>
    </row>
    <row r="38396" customHeight="1" spans="7:9">
      <c r="G38396" s="11"/>
      <c r="H38396" s="12"/>
      <c r="I38396" s="49"/>
    </row>
    <row r="38397" customHeight="1" spans="7:9">
      <c r="G38397" s="11"/>
      <c r="H38397" s="12"/>
      <c r="I38397" s="49"/>
    </row>
    <row r="38398" customHeight="1" spans="7:9">
      <c r="G38398" s="11"/>
      <c r="H38398" s="12"/>
      <c r="I38398" s="49"/>
    </row>
    <row r="38399" customHeight="1" spans="7:9">
      <c r="G38399" s="11"/>
      <c r="H38399" s="12"/>
      <c r="I38399" s="49"/>
    </row>
    <row r="38400" customHeight="1" spans="7:9">
      <c r="G38400" s="11"/>
      <c r="H38400" s="12"/>
      <c r="I38400" s="49"/>
    </row>
    <row r="38401" customHeight="1" spans="7:9">
      <c r="G38401" s="11"/>
      <c r="H38401" s="12"/>
      <c r="I38401" s="49"/>
    </row>
    <row r="38402" customHeight="1" spans="7:9">
      <c r="G38402" s="11"/>
      <c r="H38402" s="12"/>
      <c r="I38402" s="49"/>
    </row>
    <row r="38403" customHeight="1" spans="7:9">
      <c r="G38403" s="11"/>
      <c r="H38403" s="12"/>
      <c r="I38403" s="49"/>
    </row>
    <row r="38404" customHeight="1" spans="7:9">
      <c r="G38404" s="11"/>
      <c r="H38404" s="12"/>
      <c r="I38404" s="49"/>
    </row>
    <row r="38405" customHeight="1" spans="7:9">
      <c r="G38405" s="11"/>
      <c r="H38405" s="12"/>
      <c r="I38405" s="49"/>
    </row>
    <row r="38406" customHeight="1" spans="7:9">
      <c r="G38406" s="11"/>
      <c r="H38406" s="12"/>
      <c r="I38406" s="49"/>
    </row>
    <row r="38407" customHeight="1" spans="7:9">
      <c r="G38407" s="11"/>
      <c r="H38407" s="12"/>
      <c r="I38407" s="49"/>
    </row>
    <row r="38408" customHeight="1" spans="7:9">
      <c r="G38408" s="11"/>
      <c r="H38408" s="12"/>
      <c r="I38408" s="49"/>
    </row>
    <row r="38409" customHeight="1" spans="7:9">
      <c r="G38409" s="11"/>
      <c r="H38409" s="12"/>
      <c r="I38409" s="49"/>
    </row>
    <row r="38410" customHeight="1" spans="7:9">
      <c r="G38410" s="11"/>
      <c r="H38410" s="12"/>
      <c r="I38410" s="49"/>
    </row>
    <row r="38411" customHeight="1" spans="7:9">
      <c r="G38411" s="11"/>
      <c r="H38411" s="12"/>
      <c r="I38411" s="49"/>
    </row>
    <row r="38412" customHeight="1" spans="7:9">
      <c r="G38412" s="11"/>
      <c r="H38412" s="12"/>
      <c r="I38412" s="49"/>
    </row>
    <row r="38413" customHeight="1" spans="7:9">
      <c r="G38413" s="11"/>
      <c r="H38413" s="12"/>
      <c r="I38413" s="49"/>
    </row>
    <row r="38414" customHeight="1" spans="7:9">
      <c r="G38414" s="11"/>
      <c r="H38414" s="12"/>
      <c r="I38414" s="49"/>
    </row>
    <row r="38415" customHeight="1" spans="7:9">
      <c r="G38415" s="11"/>
      <c r="H38415" s="12"/>
      <c r="I38415" s="49"/>
    </row>
    <row r="38416" customHeight="1" spans="7:9">
      <c r="G38416" s="11"/>
      <c r="H38416" s="12"/>
      <c r="I38416" s="49"/>
    </row>
    <row r="38417" customHeight="1" spans="7:9">
      <c r="G38417" s="11"/>
      <c r="H38417" s="12"/>
      <c r="I38417" s="49"/>
    </row>
    <row r="38418" customHeight="1" spans="7:9">
      <c r="G38418" s="11"/>
      <c r="H38418" s="12"/>
      <c r="I38418" s="49"/>
    </row>
    <row r="38419" customHeight="1" spans="7:9">
      <c r="G38419" s="11"/>
      <c r="H38419" s="12"/>
      <c r="I38419" s="49"/>
    </row>
    <row r="38420" customHeight="1" spans="7:9">
      <c r="G38420" s="11"/>
      <c r="H38420" s="12"/>
      <c r="I38420" s="49"/>
    </row>
    <row r="38421" customHeight="1" spans="7:9">
      <c r="G38421" s="11"/>
      <c r="H38421" s="12"/>
      <c r="I38421" s="49"/>
    </row>
    <row r="38422" customHeight="1" spans="7:9">
      <c r="G38422" s="11"/>
      <c r="H38422" s="12"/>
      <c r="I38422" s="49"/>
    </row>
    <row r="38423" customHeight="1" spans="7:9">
      <c r="G38423" s="11"/>
      <c r="H38423" s="12"/>
      <c r="I38423" s="49"/>
    </row>
    <row r="38424" customHeight="1" spans="7:9">
      <c r="G38424" s="11"/>
      <c r="H38424" s="12"/>
      <c r="I38424" s="49"/>
    </row>
    <row r="38425" customHeight="1" spans="7:9">
      <c r="G38425" s="11"/>
      <c r="H38425" s="12"/>
      <c r="I38425" s="49"/>
    </row>
    <row r="38426" customHeight="1" spans="7:9">
      <c r="G38426" s="11"/>
      <c r="H38426" s="12"/>
      <c r="I38426" s="49"/>
    </row>
    <row r="38427" customHeight="1" spans="7:9">
      <c r="G38427" s="11"/>
      <c r="H38427" s="12"/>
      <c r="I38427" s="49"/>
    </row>
    <row r="38428" customHeight="1" spans="7:9">
      <c r="G38428" s="11"/>
      <c r="H38428" s="12"/>
      <c r="I38428" s="49"/>
    </row>
    <row r="38429" customHeight="1" spans="7:9">
      <c r="G38429" s="11"/>
      <c r="H38429" s="12"/>
      <c r="I38429" s="49"/>
    </row>
    <row r="38430" customHeight="1" spans="7:9">
      <c r="G38430" s="11"/>
      <c r="H38430" s="12"/>
      <c r="I38430" s="49"/>
    </row>
    <row r="38431" customHeight="1" spans="7:9">
      <c r="G38431" s="11"/>
      <c r="H38431" s="12"/>
      <c r="I38431" s="49"/>
    </row>
    <row r="38432" customHeight="1" spans="7:9">
      <c r="G38432" s="11"/>
      <c r="H38432" s="12"/>
      <c r="I38432" s="49"/>
    </row>
    <row r="38433" customHeight="1" spans="7:9">
      <c r="G38433" s="11"/>
      <c r="H38433" s="12"/>
      <c r="I38433" s="49"/>
    </row>
    <row r="38434" customHeight="1" spans="7:9">
      <c r="G38434" s="11"/>
      <c r="H38434" s="12"/>
      <c r="I38434" s="49"/>
    </row>
    <row r="38435" customHeight="1" spans="7:9">
      <c r="G38435" s="11"/>
      <c r="H38435" s="12"/>
      <c r="I38435" s="49"/>
    </row>
    <row r="38436" customHeight="1" spans="7:9">
      <c r="G38436" s="11"/>
      <c r="H38436" s="12"/>
      <c r="I38436" s="49"/>
    </row>
    <row r="38437" customHeight="1" spans="7:9">
      <c r="G38437" s="11"/>
      <c r="H38437" s="12"/>
      <c r="I38437" s="49"/>
    </row>
    <row r="38438" customHeight="1" spans="7:9">
      <c r="G38438" s="11"/>
      <c r="H38438" s="12"/>
      <c r="I38438" s="49"/>
    </row>
    <row r="38439" customHeight="1" spans="7:9">
      <c r="G38439" s="11"/>
      <c r="H38439" s="12"/>
      <c r="I38439" s="49"/>
    </row>
    <row r="38440" customHeight="1" spans="7:9">
      <c r="G38440" s="11"/>
      <c r="H38440" s="12"/>
      <c r="I38440" s="49"/>
    </row>
    <row r="38441" customHeight="1" spans="7:9">
      <c r="G38441" s="11"/>
      <c r="H38441" s="12"/>
      <c r="I38441" s="49"/>
    </row>
    <row r="38442" customHeight="1" spans="7:9">
      <c r="G38442" s="11"/>
      <c r="H38442" s="12"/>
      <c r="I38442" s="49"/>
    </row>
    <row r="38443" customHeight="1" spans="7:9">
      <c r="G38443" s="11"/>
      <c r="H38443" s="12"/>
      <c r="I38443" s="49"/>
    </row>
    <row r="38444" customHeight="1" spans="7:9">
      <c r="G38444" s="11"/>
      <c r="H38444" s="12"/>
      <c r="I38444" s="49"/>
    </row>
    <row r="38445" customHeight="1" spans="7:9">
      <c r="G38445" s="11"/>
      <c r="H38445" s="12"/>
      <c r="I38445" s="49"/>
    </row>
    <row r="38446" customHeight="1" spans="7:9">
      <c r="G38446" s="11"/>
      <c r="H38446" s="12"/>
      <c r="I38446" s="49"/>
    </row>
    <row r="38447" customHeight="1" spans="7:9">
      <c r="G38447" s="11"/>
      <c r="H38447" s="12"/>
      <c r="I38447" s="49"/>
    </row>
    <row r="38448" customHeight="1" spans="7:9">
      <c r="G38448" s="11"/>
      <c r="H38448" s="12"/>
      <c r="I38448" s="49"/>
    </row>
    <row r="38449" customHeight="1" spans="7:9">
      <c r="G38449" s="11"/>
      <c r="H38449" s="12"/>
      <c r="I38449" s="49"/>
    </row>
    <row r="38450" customHeight="1" spans="7:9">
      <c r="G38450" s="11"/>
      <c r="H38450" s="12"/>
      <c r="I38450" s="49"/>
    </row>
    <row r="38451" customHeight="1" spans="7:9">
      <c r="G38451" s="11"/>
      <c r="H38451" s="12"/>
      <c r="I38451" s="49"/>
    </row>
    <row r="38452" customHeight="1" spans="7:9">
      <c r="G38452" s="11"/>
      <c r="H38452" s="12"/>
      <c r="I38452" s="49"/>
    </row>
    <row r="38453" customHeight="1" spans="7:9">
      <c r="G38453" s="11"/>
      <c r="H38453" s="12"/>
      <c r="I38453" s="49"/>
    </row>
    <row r="38454" customHeight="1" spans="7:9">
      <c r="G38454" s="11"/>
      <c r="H38454" s="12"/>
      <c r="I38454" s="49"/>
    </row>
    <row r="38455" customHeight="1" spans="7:9">
      <c r="G38455" s="11"/>
      <c r="H38455" s="12"/>
      <c r="I38455" s="49"/>
    </row>
    <row r="38456" customHeight="1" spans="7:9">
      <c r="G38456" s="11"/>
      <c r="H38456" s="12"/>
      <c r="I38456" s="49"/>
    </row>
    <row r="38457" customHeight="1" spans="7:9">
      <c r="G38457" s="11"/>
      <c r="H38457" s="12"/>
      <c r="I38457" s="49"/>
    </row>
    <row r="38458" customHeight="1" spans="7:9">
      <c r="G38458" s="11"/>
      <c r="H38458" s="12"/>
      <c r="I38458" s="49"/>
    </row>
    <row r="38459" customHeight="1" spans="7:9">
      <c r="G38459" s="11"/>
      <c r="H38459" s="12"/>
      <c r="I38459" s="49"/>
    </row>
    <row r="38460" customHeight="1" spans="7:9">
      <c r="G38460" s="11"/>
      <c r="H38460" s="12"/>
      <c r="I38460" s="49"/>
    </row>
    <row r="38461" customHeight="1" spans="7:9">
      <c r="G38461" s="11"/>
      <c r="H38461" s="12"/>
      <c r="I38461" s="49"/>
    </row>
    <row r="38462" customHeight="1" spans="7:9">
      <c r="G38462" s="11"/>
      <c r="H38462" s="12"/>
      <c r="I38462" s="49"/>
    </row>
    <row r="38463" customHeight="1" spans="7:9">
      <c r="G38463" s="11"/>
      <c r="H38463" s="12"/>
      <c r="I38463" s="49"/>
    </row>
    <row r="38464" customHeight="1" spans="7:9">
      <c r="G38464" s="11"/>
      <c r="H38464" s="12"/>
      <c r="I38464" s="49"/>
    </row>
    <row r="38465" customHeight="1" spans="7:9">
      <c r="G38465" s="11"/>
      <c r="H38465" s="12"/>
      <c r="I38465" s="49"/>
    </row>
    <row r="38466" customHeight="1" spans="7:9">
      <c r="G38466" s="11"/>
      <c r="H38466" s="12"/>
      <c r="I38466" s="49"/>
    </row>
    <row r="38467" customHeight="1" spans="7:9">
      <c r="G38467" s="11"/>
      <c r="H38467" s="12"/>
      <c r="I38467" s="49"/>
    </row>
    <row r="38468" customHeight="1" spans="7:9">
      <c r="G38468" s="11"/>
      <c r="H38468" s="12"/>
      <c r="I38468" s="49"/>
    </row>
    <row r="38469" customHeight="1" spans="7:9">
      <c r="G38469" s="11"/>
      <c r="H38469" s="12"/>
      <c r="I38469" s="49"/>
    </row>
    <row r="38470" customHeight="1" spans="7:9">
      <c r="G38470" s="11"/>
      <c r="H38470" s="12"/>
      <c r="I38470" s="49"/>
    </row>
    <row r="38471" customHeight="1" spans="7:9">
      <c r="G38471" s="11"/>
      <c r="H38471" s="12"/>
      <c r="I38471" s="49"/>
    </row>
    <row r="38472" customHeight="1" spans="7:9">
      <c r="G38472" s="11"/>
      <c r="H38472" s="12"/>
      <c r="I38472" s="49"/>
    </row>
    <row r="38473" customHeight="1" spans="7:9">
      <c r="G38473" s="11"/>
      <c r="H38473" s="12"/>
      <c r="I38473" s="49"/>
    </row>
    <row r="38474" customHeight="1" spans="7:9">
      <c r="G38474" s="11"/>
      <c r="H38474" s="12"/>
      <c r="I38474" s="49"/>
    </row>
    <row r="38475" customHeight="1" spans="7:9">
      <c r="G38475" s="11"/>
      <c r="H38475" s="12"/>
      <c r="I38475" s="49"/>
    </row>
    <row r="38476" customHeight="1" spans="7:9">
      <c r="G38476" s="11"/>
      <c r="H38476" s="12"/>
      <c r="I38476" s="49"/>
    </row>
    <row r="38477" customHeight="1" spans="7:9">
      <c r="G38477" s="11"/>
      <c r="H38477" s="12"/>
      <c r="I38477" s="49"/>
    </row>
    <row r="38478" customHeight="1" spans="7:9">
      <c r="G38478" s="11"/>
      <c r="H38478" s="12"/>
      <c r="I38478" s="49"/>
    </row>
    <row r="38479" customHeight="1" spans="7:9">
      <c r="G38479" s="11"/>
      <c r="H38479" s="12"/>
      <c r="I38479" s="49"/>
    </row>
    <row r="38480" customHeight="1" spans="7:9">
      <c r="G38480" s="11"/>
      <c r="H38480" s="12"/>
      <c r="I38480" s="49"/>
    </row>
    <row r="38481" customHeight="1" spans="7:9">
      <c r="G38481" s="11"/>
      <c r="H38481" s="12"/>
      <c r="I38481" s="49"/>
    </row>
    <row r="38482" customHeight="1" spans="7:9">
      <c r="G38482" s="11"/>
      <c r="H38482" s="12"/>
      <c r="I38482" s="49"/>
    </row>
    <row r="38483" customHeight="1" spans="7:9">
      <c r="G38483" s="11"/>
      <c r="H38483" s="12"/>
      <c r="I38483" s="49"/>
    </row>
    <row r="38484" customHeight="1" spans="7:9">
      <c r="G38484" s="11"/>
      <c r="H38484" s="12"/>
      <c r="I38484" s="49"/>
    </row>
    <row r="38485" customHeight="1" spans="7:9">
      <c r="G38485" s="11"/>
      <c r="H38485" s="12"/>
      <c r="I38485" s="49"/>
    </row>
    <row r="38486" customHeight="1" spans="7:9">
      <c r="G38486" s="11"/>
      <c r="H38486" s="12"/>
      <c r="I38486" s="49"/>
    </row>
    <row r="38487" customHeight="1" spans="7:9">
      <c r="G38487" s="11"/>
      <c r="H38487" s="12"/>
      <c r="I38487" s="49"/>
    </row>
    <row r="38488" customHeight="1" spans="7:9">
      <c r="G38488" s="11"/>
      <c r="H38488" s="12"/>
      <c r="I38488" s="49"/>
    </row>
    <row r="38489" customHeight="1" spans="7:9">
      <c r="G38489" s="11"/>
      <c r="H38489" s="12"/>
      <c r="I38489" s="49"/>
    </row>
    <row r="38490" customHeight="1" spans="7:9">
      <c r="G38490" s="11"/>
      <c r="H38490" s="12"/>
      <c r="I38490" s="49"/>
    </row>
    <row r="38491" customHeight="1" spans="7:9">
      <c r="G38491" s="11"/>
      <c r="H38491" s="12"/>
      <c r="I38491" s="49"/>
    </row>
    <row r="38492" customHeight="1" spans="7:9">
      <c r="G38492" s="11"/>
      <c r="H38492" s="12"/>
      <c r="I38492" s="49"/>
    </row>
    <row r="38493" customHeight="1" spans="7:9">
      <c r="G38493" s="11"/>
      <c r="H38493" s="12"/>
      <c r="I38493" s="49"/>
    </row>
    <row r="38494" customHeight="1" spans="7:9">
      <c r="G38494" s="11"/>
      <c r="H38494" s="12"/>
      <c r="I38494" s="49"/>
    </row>
    <row r="38495" customHeight="1" spans="7:9">
      <c r="G38495" s="11"/>
      <c r="H38495" s="12"/>
      <c r="I38495" s="49"/>
    </row>
    <row r="38496" customHeight="1" spans="7:9">
      <c r="G38496" s="11"/>
      <c r="H38496" s="12"/>
      <c r="I38496" s="49"/>
    </row>
    <row r="38497" customHeight="1" spans="7:9">
      <c r="G38497" s="11"/>
      <c r="H38497" s="12"/>
      <c r="I38497" s="49"/>
    </row>
    <row r="38498" customHeight="1" spans="7:9">
      <c r="G38498" s="11"/>
      <c r="H38498" s="12"/>
      <c r="I38498" s="49"/>
    </row>
    <row r="38499" customHeight="1" spans="7:9">
      <c r="G38499" s="11"/>
      <c r="H38499" s="12"/>
      <c r="I38499" s="49"/>
    </row>
    <row r="38500" customHeight="1" spans="7:9">
      <c r="G38500" s="11"/>
      <c r="H38500" s="12"/>
      <c r="I38500" s="49"/>
    </row>
    <row r="38501" customHeight="1" spans="7:9">
      <c r="G38501" s="11"/>
      <c r="H38501" s="12"/>
      <c r="I38501" s="49"/>
    </row>
    <row r="38502" customHeight="1" spans="7:9">
      <c r="G38502" s="11"/>
      <c r="H38502" s="12"/>
      <c r="I38502" s="49"/>
    </row>
    <row r="38503" customHeight="1" spans="7:9">
      <c r="G38503" s="11"/>
      <c r="H38503" s="12"/>
      <c r="I38503" s="49"/>
    </row>
    <row r="38504" customHeight="1" spans="7:9">
      <c r="G38504" s="11"/>
      <c r="H38504" s="12"/>
      <c r="I38504" s="49"/>
    </row>
    <row r="38505" customHeight="1" spans="7:9">
      <c r="G38505" s="11"/>
      <c r="H38505" s="12"/>
      <c r="I38505" s="49"/>
    </row>
    <row r="38506" customHeight="1" spans="7:9">
      <c r="G38506" s="11"/>
      <c r="H38506" s="12"/>
      <c r="I38506" s="49"/>
    </row>
    <row r="38507" customHeight="1" spans="7:9">
      <c r="G38507" s="11"/>
      <c r="H38507" s="12"/>
      <c r="I38507" s="49"/>
    </row>
    <row r="38508" customHeight="1" spans="7:9">
      <c r="G38508" s="11"/>
      <c r="H38508" s="12"/>
      <c r="I38508" s="49"/>
    </row>
    <row r="38509" customHeight="1" spans="7:9">
      <c r="G38509" s="11"/>
      <c r="H38509" s="12"/>
      <c r="I38509" s="49"/>
    </row>
    <row r="38510" customHeight="1" spans="7:9">
      <c r="G38510" s="11"/>
      <c r="H38510" s="12"/>
      <c r="I38510" s="49"/>
    </row>
    <row r="38511" customHeight="1" spans="7:9">
      <c r="G38511" s="11"/>
      <c r="H38511" s="12"/>
      <c r="I38511" s="49"/>
    </row>
    <row r="38512" customHeight="1" spans="7:9">
      <c r="G38512" s="11"/>
      <c r="H38512" s="12"/>
      <c r="I38512" s="49"/>
    </row>
    <row r="38513" customHeight="1" spans="7:9">
      <c r="G38513" s="11"/>
      <c r="H38513" s="12"/>
      <c r="I38513" s="49"/>
    </row>
    <row r="38514" customHeight="1" spans="7:9">
      <c r="G38514" s="11"/>
      <c r="H38514" s="12"/>
      <c r="I38514" s="49"/>
    </row>
    <row r="38515" customHeight="1" spans="7:9">
      <c r="G38515" s="11"/>
      <c r="H38515" s="12"/>
      <c r="I38515" s="49"/>
    </row>
    <row r="38516" customHeight="1" spans="7:9">
      <c r="G38516" s="11"/>
      <c r="H38516" s="12"/>
      <c r="I38516" s="49"/>
    </row>
    <row r="38517" customHeight="1" spans="7:9">
      <c r="G38517" s="11"/>
      <c r="H38517" s="12"/>
      <c r="I38517" s="49"/>
    </row>
    <row r="38518" customHeight="1" spans="7:9">
      <c r="G38518" s="11"/>
      <c r="H38518" s="12"/>
      <c r="I38518" s="49"/>
    </row>
    <row r="38519" customHeight="1" spans="7:9">
      <c r="G38519" s="11"/>
      <c r="H38519" s="12"/>
      <c r="I38519" s="49"/>
    </row>
    <row r="38520" customHeight="1" spans="7:9">
      <c r="G38520" s="11"/>
      <c r="H38520" s="12"/>
      <c r="I38520" s="49"/>
    </row>
    <row r="38521" customHeight="1" spans="7:9">
      <c r="G38521" s="11"/>
      <c r="H38521" s="12"/>
      <c r="I38521" s="49"/>
    </row>
    <row r="38522" customHeight="1" spans="7:9">
      <c r="G38522" s="11"/>
      <c r="H38522" s="12"/>
      <c r="I38522" s="49"/>
    </row>
    <row r="38523" customHeight="1" spans="7:9">
      <c r="G38523" s="11"/>
      <c r="H38523" s="12"/>
      <c r="I38523" s="49"/>
    </row>
    <row r="38524" customHeight="1" spans="7:9">
      <c r="G38524" s="11"/>
      <c r="H38524" s="12"/>
      <c r="I38524" s="49"/>
    </row>
    <row r="38525" customHeight="1" spans="7:9">
      <c r="G38525" s="11"/>
      <c r="H38525" s="12"/>
      <c r="I38525" s="49"/>
    </row>
    <row r="38526" customHeight="1" spans="7:9">
      <c r="G38526" s="11"/>
      <c r="H38526" s="12"/>
      <c r="I38526" s="49"/>
    </row>
    <row r="38527" customHeight="1" spans="7:9">
      <c r="G38527" s="11"/>
      <c r="H38527" s="12"/>
      <c r="I38527" s="49"/>
    </row>
    <row r="38528" customHeight="1" spans="7:9">
      <c r="G38528" s="11"/>
      <c r="H38528" s="12"/>
      <c r="I38528" s="49"/>
    </row>
    <row r="38529" customHeight="1" spans="7:9">
      <c r="G38529" s="11"/>
      <c r="H38529" s="12"/>
      <c r="I38529" s="49"/>
    </row>
    <row r="38530" customHeight="1" spans="7:9">
      <c r="G38530" s="11"/>
      <c r="H38530" s="12"/>
      <c r="I38530" s="49"/>
    </row>
    <row r="38531" customHeight="1" spans="7:9">
      <c r="G38531" s="11"/>
      <c r="H38531" s="12"/>
      <c r="I38531" s="49"/>
    </row>
    <row r="38532" customHeight="1" spans="7:9">
      <c r="G38532" s="11"/>
      <c r="H38532" s="12"/>
      <c r="I38532" s="49"/>
    </row>
    <row r="38533" customHeight="1" spans="7:9">
      <c r="G38533" s="11"/>
      <c r="H38533" s="12"/>
      <c r="I38533" s="49"/>
    </row>
    <row r="38534" customHeight="1" spans="7:9">
      <c r="G38534" s="11"/>
      <c r="H38534" s="12"/>
      <c r="I38534" s="49"/>
    </row>
    <row r="38535" customHeight="1" spans="7:9">
      <c r="G38535" s="11"/>
      <c r="H38535" s="12"/>
      <c r="I38535" s="49"/>
    </row>
    <row r="38536" customHeight="1" spans="7:9">
      <c r="G38536" s="11"/>
      <c r="H38536" s="12"/>
      <c r="I38536" s="49"/>
    </row>
    <row r="38537" customHeight="1" spans="7:9">
      <c r="G38537" s="11"/>
      <c r="H38537" s="12"/>
      <c r="I38537" s="49"/>
    </row>
    <row r="38538" customHeight="1" spans="7:9">
      <c r="G38538" s="11"/>
      <c r="H38538" s="12"/>
      <c r="I38538" s="49"/>
    </row>
    <row r="38539" customHeight="1" spans="7:9">
      <c r="G38539" s="11"/>
      <c r="H38539" s="12"/>
      <c r="I38539" s="49"/>
    </row>
    <row r="38540" customHeight="1" spans="7:9">
      <c r="G38540" s="11"/>
      <c r="H38540" s="12"/>
      <c r="I38540" s="49"/>
    </row>
    <row r="38541" customHeight="1" spans="7:9">
      <c r="G38541" s="11"/>
      <c r="H38541" s="12"/>
      <c r="I38541" s="49"/>
    </row>
    <row r="38542" customHeight="1" spans="7:9">
      <c r="G38542" s="11"/>
      <c r="H38542" s="12"/>
      <c r="I38542" s="49"/>
    </row>
    <row r="38543" customHeight="1" spans="7:9">
      <c r="G38543" s="11"/>
      <c r="H38543" s="12"/>
      <c r="I38543" s="49"/>
    </row>
    <row r="38544" customHeight="1" spans="7:9">
      <c r="G38544" s="11"/>
      <c r="H38544" s="12"/>
      <c r="I38544" s="49"/>
    </row>
    <row r="38545" customHeight="1" spans="7:9">
      <c r="G38545" s="11"/>
      <c r="H38545" s="12"/>
      <c r="I38545" s="49"/>
    </row>
    <row r="38546" customHeight="1" spans="7:9">
      <c r="G38546" s="11"/>
      <c r="H38546" s="12"/>
      <c r="I38546" s="49"/>
    </row>
    <row r="38547" customHeight="1" spans="7:9">
      <c r="G38547" s="11"/>
      <c r="H38547" s="12"/>
      <c r="I38547" s="49"/>
    </row>
    <row r="38548" customHeight="1" spans="7:9">
      <c r="G38548" s="11"/>
      <c r="H38548" s="12"/>
      <c r="I38548" s="49"/>
    </row>
    <row r="38549" customHeight="1" spans="7:9">
      <c r="G38549" s="11"/>
      <c r="H38549" s="12"/>
      <c r="I38549" s="49"/>
    </row>
    <row r="38550" customHeight="1" spans="7:9">
      <c r="G38550" s="11"/>
      <c r="H38550" s="12"/>
      <c r="I38550" s="49"/>
    </row>
    <row r="38551" customHeight="1" spans="7:9">
      <c r="G38551" s="11"/>
      <c r="H38551" s="12"/>
      <c r="I38551" s="49"/>
    </row>
    <row r="38552" customHeight="1" spans="7:9">
      <c r="G38552" s="11"/>
      <c r="H38552" s="12"/>
      <c r="I38552" s="49"/>
    </row>
    <row r="38553" customHeight="1" spans="7:9">
      <c r="G38553" s="11"/>
      <c r="H38553" s="12"/>
      <c r="I38553" s="49"/>
    </row>
    <row r="38554" customHeight="1" spans="7:9">
      <c r="G38554" s="11"/>
      <c r="H38554" s="12"/>
      <c r="I38554" s="49"/>
    </row>
    <row r="38555" customHeight="1" spans="7:9">
      <c r="G38555" s="11"/>
      <c r="H38555" s="12"/>
      <c r="I38555" s="49"/>
    </row>
    <row r="38556" customHeight="1" spans="7:9">
      <c r="G38556" s="11"/>
      <c r="H38556" s="12"/>
      <c r="I38556" s="49"/>
    </row>
    <row r="38557" customHeight="1" spans="7:9">
      <c r="G38557" s="11"/>
      <c r="H38557" s="12"/>
      <c r="I38557" s="49"/>
    </row>
    <row r="38558" customHeight="1" spans="7:9">
      <c r="G38558" s="11"/>
      <c r="H38558" s="12"/>
      <c r="I38558" s="49"/>
    </row>
    <row r="38559" customHeight="1" spans="7:9">
      <c r="G38559" s="11"/>
      <c r="H38559" s="12"/>
      <c r="I38559" s="49"/>
    </row>
    <row r="38560" customHeight="1" spans="7:9">
      <c r="G38560" s="11"/>
      <c r="H38560" s="12"/>
      <c r="I38560" s="49"/>
    </row>
    <row r="38561" customHeight="1" spans="7:9">
      <c r="G38561" s="11"/>
      <c r="H38561" s="12"/>
      <c r="I38561" s="49"/>
    </row>
    <row r="38562" customHeight="1" spans="7:9">
      <c r="G38562" s="11"/>
      <c r="H38562" s="12"/>
      <c r="I38562" s="49"/>
    </row>
    <row r="38563" customHeight="1" spans="7:9">
      <c r="G38563" s="11"/>
      <c r="H38563" s="12"/>
      <c r="I38563" s="49"/>
    </row>
    <row r="38564" customHeight="1" spans="7:9">
      <c r="G38564" s="11"/>
      <c r="H38564" s="12"/>
      <c r="I38564" s="49"/>
    </row>
    <row r="38565" customHeight="1" spans="7:9">
      <c r="G38565" s="11"/>
      <c r="H38565" s="12"/>
      <c r="I38565" s="49"/>
    </row>
    <row r="38566" customHeight="1" spans="7:9">
      <c r="G38566" s="11"/>
      <c r="H38566" s="12"/>
      <c r="I38566" s="49"/>
    </row>
    <row r="38567" customHeight="1" spans="7:9">
      <c r="G38567" s="11"/>
      <c r="H38567" s="12"/>
      <c r="I38567" s="49"/>
    </row>
    <row r="38568" customHeight="1" spans="7:9">
      <c r="G38568" s="11"/>
      <c r="H38568" s="12"/>
      <c r="I38568" s="49"/>
    </row>
    <row r="38569" customHeight="1" spans="7:9">
      <c r="G38569" s="11"/>
      <c r="H38569" s="12"/>
      <c r="I38569" s="49"/>
    </row>
    <row r="38570" customHeight="1" spans="7:9">
      <c r="G38570" s="11"/>
      <c r="H38570" s="12"/>
      <c r="I38570" s="49"/>
    </row>
    <row r="38571" customHeight="1" spans="7:9">
      <c r="G38571" s="11"/>
      <c r="H38571" s="12"/>
      <c r="I38571" s="49"/>
    </row>
    <row r="38572" customHeight="1" spans="7:9">
      <c r="G38572" s="11"/>
      <c r="H38572" s="12"/>
      <c r="I38572" s="49"/>
    </row>
    <row r="38573" customHeight="1" spans="7:9">
      <c r="G38573" s="11"/>
      <c r="H38573" s="12"/>
      <c r="I38573" s="49"/>
    </row>
    <row r="38574" customHeight="1" spans="7:9">
      <c r="G38574" s="11"/>
      <c r="H38574" s="12"/>
      <c r="I38574" s="49"/>
    </row>
    <row r="38575" customHeight="1" spans="7:9">
      <c r="G38575" s="11"/>
      <c r="H38575" s="12"/>
      <c r="I38575" s="49"/>
    </row>
    <row r="38576" customHeight="1" spans="7:9">
      <c r="G38576" s="11"/>
      <c r="H38576" s="12"/>
      <c r="I38576" s="49"/>
    </row>
    <row r="38577" customHeight="1" spans="7:9">
      <c r="G38577" s="11"/>
      <c r="H38577" s="12"/>
      <c r="I38577" s="49"/>
    </row>
    <row r="38578" customHeight="1" spans="7:9">
      <c r="G38578" s="11"/>
      <c r="H38578" s="12"/>
      <c r="I38578" s="49"/>
    </row>
    <row r="38579" customHeight="1" spans="7:9">
      <c r="G38579" s="11"/>
      <c r="H38579" s="12"/>
      <c r="I38579" s="49"/>
    </row>
    <row r="38580" customHeight="1" spans="7:9">
      <c r="G38580" s="11"/>
      <c r="H38580" s="12"/>
      <c r="I38580" s="49"/>
    </row>
    <row r="38581" customHeight="1" spans="7:9">
      <c r="G38581" s="11"/>
      <c r="H38581" s="12"/>
      <c r="I38581" s="49"/>
    </row>
    <row r="38582" customHeight="1" spans="7:9">
      <c r="G38582" s="11"/>
      <c r="H38582" s="12"/>
      <c r="I38582" s="49"/>
    </row>
    <row r="38583" customHeight="1" spans="7:9">
      <c r="G38583" s="11"/>
      <c r="H38583" s="12"/>
      <c r="I38583" s="49"/>
    </row>
    <row r="38584" customHeight="1" spans="7:9">
      <c r="G38584" s="11"/>
      <c r="H38584" s="12"/>
      <c r="I38584" s="49"/>
    </row>
    <row r="38585" customHeight="1" spans="7:9">
      <c r="G38585" s="11"/>
      <c r="H38585" s="12"/>
      <c r="I38585" s="49"/>
    </row>
    <row r="38586" customHeight="1" spans="7:9">
      <c r="G38586" s="11"/>
      <c r="H38586" s="12"/>
      <c r="I38586" s="49"/>
    </row>
    <row r="38587" customHeight="1" spans="7:9">
      <c r="G38587" s="11"/>
      <c r="H38587" s="12"/>
      <c r="I38587" s="49"/>
    </row>
    <row r="38588" customHeight="1" spans="7:9">
      <c r="G38588" s="11"/>
      <c r="H38588" s="12"/>
      <c r="I38588" s="49"/>
    </row>
    <row r="38589" customHeight="1" spans="7:9">
      <c r="G38589" s="11"/>
      <c r="H38589" s="12"/>
      <c r="I38589" s="49"/>
    </row>
    <row r="38590" customHeight="1" spans="7:9">
      <c r="G38590" s="11"/>
      <c r="H38590" s="12"/>
      <c r="I38590" s="49"/>
    </row>
    <row r="38591" customHeight="1" spans="7:9">
      <c r="G38591" s="11"/>
      <c r="H38591" s="12"/>
      <c r="I38591" s="49"/>
    </row>
    <row r="38592" customHeight="1" spans="7:9">
      <c r="G38592" s="11"/>
      <c r="H38592" s="12"/>
      <c r="I38592" s="49"/>
    </row>
    <row r="38593" customHeight="1" spans="7:9">
      <c r="G38593" s="11"/>
      <c r="H38593" s="12"/>
      <c r="I38593" s="49"/>
    </row>
    <row r="38594" customHeight="1" spans="7:9">
      <c r="G38594" s="11"/>
      <c r="H38594" s="12"/>
      <c r="I38594" s="49"/>
    </row>
    <row r="38595" customHeight="1" spans="7:9">
      <c r="G38595" s="11"/>
      <c r="H38595" s="12"/>
      <c r="I38595" s="49"/>
    </row>
    <row r="38596" customHeight="1" spans="7:9">
      <c r="G38596" s="11"/>
      <c r="H38596" s="12"/>
      <c r="I38596" s="49"/>
    </row>
    <row r="38597" customHeight="1" spans="7:9">
      <c r="G38597" s="11"/>
      <c r="H38597" s="12"/>
      <c r="I38597" s="49"/>
    </row>
    <row r="38598" customHeight="1" spans="7:9">
      <c r="G38598" s="11"/>
      <c r="H38598" s="12"/>
      <c r="I38598" s="49"/>
    </row>
    <row r="38599" customHeight="1" spans="7:9">
      <c r="G38599" s="11"/>
      <c r="H38599" s="12"/>
      <c r="I38599" s="49"/>
    </row>
    <row r="38600" customHeight="1" spans="7:9">
      <c r="G38600" s="11"/>
      <c r="H38600" s="12"/>
      <c r="I38600" s="49"/>
    </row>
    <row r="38601" customHeight="1" spans="7:9">
      <c r="G38601" s="11"/>
      <c r="H38601" s="12"/>
      <c r="I38601" s="49"/>
    </row>
    <row r="38602" customHeight="1" spans="7:9">
      <c r="G38602" s="11"/>
      <c r="H38602" s="12"/>
      <c r="I38602" s="49"/>
    </row>
    <row r="38603" customHeight="1" spans="7:9">
      <c r="G38603" s="11"/>
      <c r="H38603" s="12"/>
      <c r="I38603" s="49"/>
    </row>
    <row r="38604" customHeight="1" spans="7:9">
      <c r="G38604" s="11"/>
      <c r="H38604" s="12"/>
      <c r="I38604" s="49"/>
    </row>
    <row r="38605" customHeight="1" spans="7:9">
      <c r="G38605" s="11"/>
      <c r="H38605" s="12"/>
      <c r="I38605" s="49"/>
    </row>
    <row r="38606" customHeight="1" spans="7:9">
      <c r="G38606" s="11"/>
      <c r="H38606" s="12"/>
      <c r="I38606" s="49"/>
    </row>
    <row r="38607" customHeight="1" spans="7:9">
      <c r="G38607" s="11"/>
      <c r="H38607" s="12"/>
      <c r="I38607" s="49"/>
    </row>
    <row r="38608" customHeight="1" spans="7:9">
      <c r="G38608" s="11"/>
      <c r="H38608" s="12"/>
      <c r="I38608" s="49"/>
    </row>
    <row r="38609" customHeight="1" spans="7:9">
      <c r="G38609" s="11"/>
      <c r="H38609" s="12"/>
      <c r="I38609" s="49"/>
    </row>
    <row r="38610" customHeight="1" spans="7:9">
      <c r="G38610" s="11"/>
      <c r="H38610" s="12"/>
      <c r="I38610" s="49"/>
    </row>
    <row r="38611" customHeight="1" spans="7:9">
      <c r="G38611" s="11"/>
      <c r="H38611" s="12"/>
      <c r="I38611" s="49"/>
    </row>
    <row r="38612" customHeight="1" spans="7:9">
      <c r="G38612" s="11"/>
      <c r="H38612" s="12"/>
      <c r="I38612" s="49"/>
    </row>
    <row r="38613" customHeight="1" spans="7:9">
      <c r="G38613" s="11"/>
      <c r="H38613" s="12"/>
      <c r="I38613" s="49"/>
    </row>
    <row r="38614" customHeight="1" spans="7:9">
      <c r="G38614" s="11"/>
      <c r="H38614" s="12"/>
      <c r="I38614" s="49"/>
    </row>
    <row r="38615" customHeight="1" spans="7:9">
      <c r="G38615" s="11"/>
      <c r="H38615" s="12"/>
      <c r="I38615" s="49"/>
    </row>
    <row r="38616" customHeight="1" spans="7:9">
      <c r="G38616" s="11"/>
      <c r="H38616" s="12"/>
      <c r="I38616" s="49"/>
    </row>
    <row r="38617" customHeight="1" spans="7:9">
      <c r="G38617" s="11"/>
      <c r="H38617" s="12"/>
      <c r="I38617" s="49"/>
    </row>
    <row r="38618" customHeight="1" spans="7:9">
      <c r="G38618" s="11"/>
      <c r="H38618" s="12"/>
      <c r="I38618" s="49"/>
    </row>
    <row r="38619" customHeight="1" spans="7:9">
      <c r="G38619" s="11"/>
      <c r="H38619" s="12"/>
      <c r="I38619" s="49"/>
    </row>
    <row r="38620" customHeight="1" spans="7:9">
      <c r="G38620" s="11"/>
      <c r="H38620" s="12"/>
      <c r="I38620" s="49"/>
    </row>
    <row r="38621" customHeight="1" spans="7:9">
      <c r="G38621" s="11"/>
      <c r="H38621" s="12"/>
      <c r="I38621" s="49"/>
    </row>
    <row r="38622" customHeight="1" spans="7:9">
      <c r="G38622" s="11"/>
      <c r="H38622" s="12"/>
      <c r="I38622" s="49"/>
    </row>
    <row r="38623" customHeight="1" spans="7:9">
      <c r="G38623" s="11"/>
      <c r="H38623" s="12"/>
      <c r="I38623" s="49"/>
    </row>
    <row r="38624" customHeight="1" spans="7:9">
      <c r="G38624" s="11"/>
      <c r="H38624" s="12"/>
      <c r="I38624" s="49"/>
    </row>
    <row r="38625" customHeight="1" spans="7:9">
      <c r="G38625" s="11"/>
      <c r="H38625" s="12"/>
      <c r="I38625" s="49"/>
    </row>
    <row r="38626" customHeight="1" spans="7:9">
      <c r="G38626" s="11"/>
      <c r="H38626" s="12"/>
      <c r="I38626" s="49"/>
    </row>
    <row r="38627" customHeight="1" spans="7:9">
      <c r="G38627" s="11"/>
      <c r="H38627" s="12"/>
      <c r="I38627" s="49"/>
    </row>
    <row r="38628" customHeight="1" spans="7:9">
      <c r="G38628" s="11"/>
      <c r="H38628" s="12"/>
      <c r="I38628" s="49"/>
    </row>
    <row r="38629" customHeight="1" spans="7:9">
      <c r="G38629" s="11"/>
      <c r="H38629" s="12"/>
      <c r="I38629" s="49"/>
    </row>
    <row r="38630" customHeight="1" spans="7:9">
      <c r="G38630" s="11"/>
      <c r="H38630" s="12"/>
      <c r="I38630" s="49"/>
    </row>
    <row r="38631" customHeight="1" spans="7:9">
      <c r="G38631" s="11"/>
      <c r="H38631" s="12"/>
      <c r="I38631" s="49"/>
    </row>
    <row r="38632" customHeight="1" spans="7:9">
      <c r="G38632" s="11"/>
      <c r="H38632" s="12"/>
      <c r="I38632" s="49"/>
    </row>
    <row r="38633" customHeight="1" spans="7:9">
      <c r="G38633" s="11"/>
      <c r="H38633" s="12"/>
      <c r="I38633" s="49"/>
    </row>
    <row r="38634" customHeight="1" spans="7:9">
      <c r="G38634" s="11"/>
      <c r="H38634" s="12"/>
      <c r="I38634" s="49"/>
    </row>
    <row r="38635" customHeight="1" spans="7:9">
      <c r="G38635" s="11"/>
      <c r="H38635" s="12"/>
      <c r="I38635" s="49"/>
    </row>
    <row r="38636" customHeight="1" spans="7:9">
      <c r="G38636" s="11"/>
      <c r="H38636" s="12"/>
      <c r="I38636" s="49"/>
    </row>
    <row r="38637" customHeight="1" spans="7:9">
      <c r="G38637" s="11"/>
      <c r="H38637" s="12"/>
      <c r="I38637" s="49"/>
    </row>
    <row r="38638" customHeight="1" spans="7:9">
      <c r="G38638" s="11"/>
      <c r="H38638" s="12"/>
      <c r="I38638" s="49"/>
    </row>
    <row r="38639" customHeight="1" spans="7:9">
      <c r="G38639" s="11"/>
      <c r="H38639" s="12"/>
      <c r="I38639" s="49"/>
    </row>
    <row r="38640" customHeight="1" spans="7:9">
      <c r="G38640" s="11"/>
      <c r="H38640" s="12"/>
      <c r="I38640" s="49"/>
    </row>
    <row r="38641" customHeight="1" spans="7:9">
      <c r="G38641" s="11"/>
      <c r="H38641" s="12"/>
      <c r="I38641" s="49"/>
    </row>
    <row r="38642" customHeight="1" spans="7:9">
      <c r="G38642" s="11"/>
      <c r="H38642" s="12"/>
      <c r="I38642" s="49"/>
    </row>
    <row r="38643" customHeight="1" spans="7:9">
      <c r="G38643" s="11"/>
      <c r="H38643" s="12"/>
      <c r="I38643" s="49"/>
    </row>
    <row r="38644" customHeight="1" spans="7:9">
      <c r="G38644" s="11"/>
      <c r="H38644" s="12"/>
      <c r="I38644" s="49"/>
    </row>
    <row r="38645" customHeight="1" spans="7:9">
      <c r="G38645" s="11"/>
      <c r="H38645" s="12"/>
      <c r="I38645" s="49"/>
    </row>
    <row r="38646" customHeight="1" spans="7:9">
      <c r="G38646" s="11"/>
      <c r="H38646" s="12"/>
      <c r="I38646" s="49"/>
    </row>
    <row r="38647" customHeight="1" spans="7:9">
      <c r="G38647" s="11"/>
      <c r="H38647" s="12"/>
      <c r="I38647" s="49"/>
    </row>
    <row r="38648" customHeight="1" spans="7:9">
      <c r="G38648" s="11"/>
      <c r="H38648" s="12"/>
      <c r="I38648" s="49"/>
    </row>
    <row r="38649" customHeight="1" spans="7:9">
      <c r="G38649" s="11"/>
      <c r="H38649" s="12"/>
      <c r="I38649" s="49"/>
    </row>
    <row r="38650" customHeight="1" spans="7:9">
      <c r="G38650" s="11"/>
      <c r="H38650" s="12"/>
      <c r="I38650" s="49"/>
    </row>
    <row r="38651" customHeight="1" spans="7:9">
      <c r="G38651" s="11"/>
      <c r="H38651" s="12"/>
      <c r="I38651" s="49"/>
    </row>
    <row r="38652" customHeight="1" spans="7:9">
      <c r="G38652" s="11"/>
      <c r="H38652" s="12"/>
      <c r="I38652" s="49"/>
    </row>
    <row r="38653" customHeight="1" spans="7:9">
      <c r="G38653" s="11"/>
      <c r="H38653" s="12"/>
      <c r="I38653" s="49"/>
    </row>
    <row r="38654" customHeight="1" spans="7:9">
      <c r="G38654" s="11"/>
      <c r="H38654" s="12"/>
      <c r="I38654" s="49"/>
    </row>
    <row r="38655" customHeight="1" spans="7:9">
      <c r="G38655" s="11"/>
      <c r="H38655" s="12"/>
      <c r="I38655" s="49"/>
    </row>
    <row r="38656" customHeight="1" spans="7:9">
      <c r="G38656" s="11"/>
      <c r="H38656" s="12"/>
      <c r="I38656" s="49"/>
    </row>
    <row r="38657" customHeight="1" spans="7:9">
      <c r="G38657" s="11"/>
      <c r="H38657" s="12"/>
      <c r="I38657" s="49"/>
    </row>
    <row r="38658" customHeight="1" spans="7:9">
      <c r="G38658" s="11"/>
      <c r="H38658" s="12"/>
      <c r="I38658" s="49"/>
    </row>
    <row r="38659" customHeight="1" spans="7:9">
      <c r="G38659" s="11"/>
      <c r="H38659" s="12"/>
      <c r="I38659" s="49"/>
    </row>
    <row r="38660" customHeight="1" spans="7:9">
      <c r="G38660" s="11"/>
      <c r="H38660" s="12"/>
      <c r="I38660" s="49"/>
    </row>
    <row r="38661" customHeight="1" spans="7:9">
      <c r="G38661" s="11"/>
      <c r="H38661" s="12"/>
      <c r="I38661" s="49"/>
    </row>
    <row r="38662" customHeight="1" spans="7:9">
      <c r="G38662" s="11"/>
      <c r="H38662" s="12"/>
      <c r="I38662" s="49"/>
    </row>
    <row r="38663" customHeight="1" spans="7:9">
      <c r="G38663" s="11"/>
      <c r="H38663" s="12"/>
      <c r="I38663" s="49"/>
    </row>
    <row r="38664" customHeight="1" spans="7:9">
      <c r="G38664" s="11"/>
      <c r="H38664" s="12"/>
      <c r="I38664" s="49"/>
    </row>
    <row r="38665" customHeight="1" spans="7:9">
      <c r="G38665" s="11"/>
      <c r="H38665" s="12"/>
      <c r="I38665" s="49"/>
    </row>
    <row r="38666" customHeight="1" spans="7:9">
      <c r="G38666" s="11"/>
      <c r="H38666" s="12"/>
      <c r="I38666" s="49"/>
    </row>
    <row r="38667" customHeight="1" spans="7:9">
      <c r="G38667" s="11"/>
      <c r="H38667" s="12"/>
      <c r="I38667" s="49"/>
    </row>
    <row r="38668" customHeight="1" spans="7:9">
      <c r="G38668" s="11"/>
      <c r="H38668" s="12"/>
      <c r="I38668" s="49"/>
    </row>
    <row r="38669" customHeight="1" spans="7:9">
      <c r="G38669" s="11"/>
      <c r="H38669" s="12"/>
      <c r="I38669" s="49"/>
    </row>
    <row r="38670" customHeight="1" spans="7:9">
      <c r="G38670" s="11"/>
      <c r="H38670" s="12"/>
      <c r="I38670" s="49"/>
    </row>
    <row r="38671" customHeight="1" spans="7:9">
      <c r="G38671" s="11"/>
      <c r="H38671" s="12"/>
      <c r="I38671" s="49"/>
    </row>
    <row r="38672" customHeight="1" spans="7:9">
      <c r="G38672" s="11"/>
      <c r="H38672" s="12"/>
      <c r="I38672" s="49"/>
    </row>
    <row r="38673" customHeight="1" spans="7:9">
      <c r="G38673" s="11"/>
      <c r="H38673" s="12"/>
      <c r="I38673" s="49"/>
    </row>
    <row r="38674" customHeight="1" spans="7:9">
      <c r="G38674" s="11"/>
      <c r="H38674" s="12"/>
      <c r="I38674" s="49"/>
    </row>
    <row r="38675" customHeight="1" spans="7:9">
      <c r="G38675" s="11"/>
      <c r="H38675" s="12"/>
      <c r="I38675" s="49"/>
    </row>
    <row r="38676" customHeight="1" spans="7:9">
      <c r="G38676" s="11"/>
      <c r="H38676" s="12"/>
      <c r="I38676" s="49"/>
    </row>
    <row r="38677" customHeight="1" spans="7:9">
      <c r="G38677" s="11"/>
      <c r="H38677" s="12"/>
      <c r="I38677" s="49"/>
    </row>
    <row r="38678" customHeight="1" spans="7:9">
      <c r="G38678" s="11"/>
      <c r="H38678" s="12"/>
      <c r="I38678" s="49"/>
    </row>
    <row r="38679" customHeight="1" spans="7:9">
      <c r="G38679" s="11"/>
      <c r="H38679" s="12"/>
      <c r="I38679" s="49"/>
    </row>
    <row r="38680" customHeight="1" spans="7:9">
      <c r="G38680" s="11"/>
      <c r="H38680" s="12"/>
      <c r="I38680" s="49"/>
    </row>
    <row r="38681" customHeight="1" spans="7:9">
      <c r="G38681" s="11"/>
      <c r="H38681" s="12"/>
      <c r="I38681" s="49"/>
    </row>
    <row r="38682" customHeight="1" spans="7:9">
      <c r="G38682" s="11"/>
      <c r="H38682" s="12"/>
      <c r="I38682" s="49"/>
    </row>
    <row r="38683" customHeight="1" spans="7:9">
      <c r="G38683" s="11"/>
      <c r="H38683" s="12"/>
      <c r="I38683" s="49"/>
    </row>
    <row r="38684" customHeight="1" spans="7:9">
      <c r="G38684" s="11"/>
      <c r="H38684" s="12"/>
      <c r="I38684" s="49"/>
    </row>
    <row r="38685" customHeight="1" spans="7:9">
      <c r="G38685" s="11"/>
      <c r="H38685" s="12"/>
      <c r="I38685" s="49"/>
    </row>
    <row r="38686" customHeight="1" spans="7:9">
      <c r="G38686" s="11"/>
      <c r="H38686" s="12"/>
      <c r="I38686" s="49"/>
    </row>
    <row r="38687" customHeight="1" spans="7:9">
      <c r="G38687" s="11"/>
      <c r="H38687" s="12"/>
      <c r="I38687" s="49"/>
    </row>
    <row r="38688" customHeight="1" spans="7:9">
      <c r="G38688" s="11"/>
      <c r="H38688" s="12"/>
      <c r="I38688" s="49"/>
    </row>
    <row r="38689" customHeight="1" spans="7:9">
      <c r="G38689" s="11"/>
      <c r="H38689" s="12"/>
      <c r="I38689" s="49"/>
    </row>
    <row r="38690" customHeight="1" spans="7:9">
      <c r="G38690" s="11"/>
      <c r="H38690" s="12"/>
      <c r="I38690" s="49"/>
    </row>
    <row r="38691" customHeight="1" spans="7:9">
      <c r="G38691" s="11"/>
      <c r="H38691" s="12"/>
      <c r="I38691" s="49"/>
    </row>
    <row r="38692" customHeight="1" spans="7:9">
      <c r="G38692" s="11"/>
      <c r="H38692" s="12"/>
      <c r="I38692" s="49"/>
    </row>
    <row r="38693" customHeight="1" spans="7:9">
      <c r="G38693" s="11"/>
      <c r="H38693" s="12"/>
      <c r="I38693" s="49"/>
    </row>
    <row r="38694" customHeight="1" spans="7:9">
      <c r="G38694" s="11"/>
      <c r="H38694" s="12"/>
      <c r="I38694" s="49"/>
    </row>
    <row r="38695" customHeight="1" spans="7:9">
      <c r="G38695" s="11"/>
      <c r="H38695" s="12"/>
      <c r="I38695" s="49"/>
    </row>
    <row r="38696" customHeight="1" spans="7:9">
      <c r="G38696" s="11"/>
      <c r="H38696" s="12"/>
      <c r="I38696" s="49"/>
    </row>
    <row r="38697" customHeight="1" spans="7:9">
      <c r="G38697" s="11"/>
      <c r="H38697" s="12"/>
      <c r="I38697" s="49"/>
    </row>
    <row r="38698" customHeight="1" spans="7:9">
      <c r="G38698" s="11"/>
      <c r="H38698" s="12"/>
      <c r="I38698" s="49"/>
    </row>
    <row r="38699" customHeight="1" spans="7:9">
      <c r="G38699" s="11"/>
      <c r="H38699" s="12"/>
      <c r="I38699" s="49"/>
    </row>
    <row r="38700" customHeight="1" spans="7:9">
      <c r="G38700" s="11"/>
      <c r="H38700" s="12"/>
      <c r="I38700" s="49"/>
    </row>
    <row r="38701" customHeight="1" spans="7:9">
      <c r="G38701" s="11"/>
      <c r="H38701" s="12"/>
      <c r="I38701" s="49"/>
    </row>
    <row r="38702" customHeight="1" spans="7:9">
      <c r="G38702" s="11"/>
      <c r="H38702" s="12"/>
      <c r="I38702" s="49"/>
    </row>
    <row r="38703" customHeight="1" spans="7:9">
      <c r="G38703" s="11"/>
      <c r="H38703" s="12"/>
      <c r="I38703" s="49"/>
    </row>
    <row r="38704" customHeight="1" spans="7:9">
      <c r="G38704" s="11"/>
      <c r="H38704" s="12"/>
      <c r="I38704" s="49"/>
    </row>
    <row r="38705" customHeight="1" spans="7:9">
      <c r="G38705" s="11"/>
      <c r="H38705" s="12"/>
      <c r="I38705" s="49"/>
    </row>
    <row r="38706" customHeight="1" spans="7:9">
      <c r="G38706" s="11"/>
      <c r="H38706" s="12"/>
      <c r="I38706" s="49"/>
    </row>
    <row r="38707" customHeight="1" spans="7:9">
      <c r="G38707" s="11"/>
      <c r="H38707" s="12"/>
      <c r="I38707" s="49"/>
    </row>
    <row r="38708" customHeight="1" spans="7:9">
      <c r="G38708" s="11"/>
      <c r="H38708" s="12"/>
      <c r="I38708" s="49"/>
    </row>
    <row r="38709" customHeight="1" spans="7:9">
      <c r="G38709" s="11"/>
      <c r="H38709" s="12"/>
      <c r="I38709" s="49"/>
    </row>
    <row r="38710" customHeight="1" spans="7:9">
      <c r="G38710" s="11"/>
      <c r="H38710" s="12"/>
      <c r="I38710" s="49"/>
    </row>
    <row r="38711" customHeight="1" spans="7:9">
      <c r="G38711" s="11"/>
      <c r="H38711" s="12"/>
      <c r="I38711" s="49"/>
    </row>
    <row r="38712" customHeight="1" spans="7:9">
      <c r="G38712" s="11"/>
      <c r="H38712" s="12"/>
      <c r="I38712" s="49"/>
    </row>
    <row r="38713" customHeight="1" spans="7:9">
      <c r="G38713" s="11"/>
      <c r="H38713" s="12"/>
      <c r="I38713" s="49"/>
    </row>
    <row r="38714" customHeight="1" spans="7:9">
      <c r="G38714" s="11"/>
      <c r="H38714" s="12"/>
      <c r="I38714" s="49"/>
    </row>
    <row r="38715" customHeight="1" spans="7:9">
      <c r="G38715" s="11"/>
      <c r="H38715" s="12"/>
      <c r="I38715" s="49"/>
    </row>
    <row r="38716" customHeight="1" spans="7:9">
      <c r="G38716" s="11"/>
      <c r="H38716" s="12"/>
      <c r="I38716" s="49"/>
    </row>
    <row r="38717" customHeight="1" spans="7:9">
      <c r="G38717" s="11"/>
      <c r="H38717" s="12"/>
      <c r="I38717" s="49"/>
    </row>
    <row r="38718" customHeight="1" spans="7:9">
      <c r="G38718" s="11"/>
      <c r="H38718" s="12"/>
      <c r="I38718" s="49"/>
    </row>
    <row r="38719" customHeight="1" spans="7:9">
      <c r="G38719" s="11"/>
      <c r="H38719" s="12"/>
      <c r="I38719" s="49"/>
    </row>
    <row r="38720" customHeight="1" spans="7:9">
      <c r="G38720" s="11"/>
      <c r="H38720" s="12"/>
      <c r="I38720" s="49"/>
    </row>
    <row r="38721" customHeight="1" spans="7:9">
      <c r="G38721" s="11"/>
      <c r="H38721" s="12"/>
      <c r="I38721" s="49"/>
    </row>
    <row r="38722" customHeight="1" spans="7:9">
      <c r="G38722" s="11"/>
      <c r="H38722" s="12"/>
      <c r="I38722" s="49"/>
    </row>
    <row r="38723" customHeight="1" spans="7:9">
      <c r="G38723" s="11"/>
      <c r="H38723" s="12"/>
      <c r="I38723" s="49"/>
    </row>
    <row r="38724" customHeight="1" spans="7:9">
      <c r="G38724" s="11"/>
      <c r="H38724" s="12"/>
      <c r="I38724" s="49"/>
    </row>
    <row r="38725" customHeight="1" spans="7:9">
      <c r="G38725" s="11"/>
      <c r="H38725" s="12"/>
      <c r="I38725" s="49"/>
    </row>
    <row r="38726" customHeight="1" spans="7:9">
      <c r="G38726" s="11"/>
      <c r="H38726" s="12"/>
      <c r="I38726" s="49"/>
    </row>
    <row r="38727" customHeight="1" spans="7:9">
      <c r="G38727" s="11"/>
      <c r="H38727" s="12"/>
      <c r="I38727" s="49"/>
    </row>
    <row r="38728" customHeight="1" spans="7:9">
      <c r="G38728" s="11"/>
      <c r="H38728" s="12"/>
      <c r="I38728" s="49"/>
    </row>
    <row r="38729" customHeight="1" spans="7:9">
      <c r="G38729" s="11"/>
      <c r="H38729" s="12"/>
      <c r="I38729" s="49"/>
    </row>
    <row r="38730" customHeight="1" spans="7:9">
      <c r="G38730" s="11"/>
      <c r="H38730" s="12"/>
      <c r="I38730" s="49"/>
    </row>
    <row r="38731" customHeight="1" spans="7:9">
      <c r="G38731" s="11"/>
      <c r="H38731" s="12"/>
      <c r="I38731" s="49"/>
    </row>
    <row r="38732" customHeight="1" spans="7:9">
      <c r="G38732" s="11"/>
      <c r="H38732" s="12"/>
      <c r="I38732" s="49"/>
    </row>
    <row r="38733" customHeight="1" spans="7:9">
      <c r="G38733" s="11"/>
      <c r="H38733" s="12"/>
      <c r="I38733" s="49"/>
    </row>
    <row r="38734" customHeight="1" spans="7:9">
      <c r="G38734" s="11"/>
      <c r="H38734" s="12"/>
      <c r="I38734" s="49"/>
    </row>
    <row r="38735" customHeight="1" spans="7:9">
      <c r="G38735" s="11"/>
      <c r="H38735" s="12"/>
      <c r="I38735" s="49"/>
    </row>
    <row r="38736" customHeight="1" spans="7:9">
      <c r="G38736" s="11"/>
      <c r="H38736" s="12"/>
      <c r="I38736" s="49"/>
    </row>
    <row r="38737" customHeight="1" spans="7:9">
      <c r="G38737" s="11"/>
      <c r="H38737" s="12"/>
      <c r="I38737" s="49"/>
    </row>
    <row r="38738" customHeight="1" spans="7:9">
      <c r="G38738" s="11"/>
      <c r="H38738" s="12"/>
      <c r="I38738" s="49"/>
    </row>
    <row r="38739" customHeight="1" spans="7:9">
      <c r="G38739" s="11"/>
      <c r="H38739" s="12"/>
      <c r="I38739" s="49"/>
    </row>
    <row r="38740" customHeight="1" spans="7:9">
      <c r="G38740" s="11"/>
      <c r="H38740" s="12"/>
      <c r="I38740" s="49"/>
    </row>
    <row r="38741" customHeight="1" spans="7:9">
      <c r="G38741" s="11"/>
      <c r="H38741" s="12"/>
      <c r="I38741" s="49"/>
    </row>
    <row r="38742" customHeight="1" spans="7:9">
      <c r="G38742" s="11"/>
      <c r="H38742" s="12"/>
      <c r="I38742" s="49"/>
    </row>
    <row r="38743" customHeight="1" spans="7:9">
      <c r="G38743" s="11"/>
      <c r="H38743" s="12"/>
      <c r="I38743" s="49"/>
    </row>
    <row r="38744" customHeight="1" spans="7:9">
      <c r="G38744" s="11"/>
      <c r="H38744" s="12"/>
      <c r="I38744" s="49"/>
    </row>
    <row r="38745" customHeight="1" spans="7:9">
      <c r="G38745" s="11"/>
      <c r="H38745" s="12"/>
      <c r="I38745" s="49"/>
    </row>
    <row r="38746" customHeight="1" spans="7:9">
      <c r="G38746" s="11"/>
      <c r="H38746" s="12"/>
      <c r="I38746" s="49"/>
    </row>
    <row r="38747" customHeight="1" spans="7:9">
      <c r="G38747" s="11"/>
      <c r="H38747" s="12"/>
      <c r="I38747" s="49"/>
    </row>
    <row r="38748" customHeight="1" spans="7:9">
      <c r="G38748" s="11"/>
      <c r="H38748" s="12"/>
      <c r="I38748" s="49"/>
    </row>
    <row r="38749" customHeight="1" spans="7:9">
      <c r="G38749" s="11"/>
      <c r="H38749" s="12"/>
      <c r="I38749" s="49"/>
    </row>
    <row r="38750" customHeight="1" spans="7:9">
      <c r="G38750" s="11"/>
      <c r="H38750" s="12"/>
      <c r="I38750" s="49"/>
    </row>
    <row r="38751" customHeight="1" spans="7:9">
      <c r="G38751" s="11"/>
      <c r="H38751" s="12"/>
      <c r="I38751" s="49"/>
    </row>
    <row r="38752" customHeight="1" spans="7:9">
      <c r="G38752" s="11"/>
      <c r="H38752" s="12"/>
      <c r="I38752" s="49"/>
    </row>
    <row r="38753" customHeight="1" spans="7:9">
      <c r="G38753" s="11"/>
      <c r="H38753" s="12"/>
      <c r="I38753" s="49"/>
    </row>
    <row r="38754" customHeight="1" spans="7:9">
      <c r="G38754" s="11"/>
      <c r="H38754" s="12"/>
      <c r="I38754" s="49"/>
    </row>
    <row r="38755" customHeight="1" spans="7:9">
      <c r="G38755" s="11"/>
      <c r="H38755" s="12"/>
      <c r="I38755" s="49"/>
    </row>
    <row r="38756" customHeight="1" spans="7:9">
      <c r="G38756" s="11"/>
      <c r="H38756" s="12"/>
      <c r="I38756" s="49"/>
    </row>
    <row r="38757" customHeight="1" spans="7:9">
      <c r="G38757" s="11"/>
      <c r="H38757" s="12"/>
      <c r="I38757" s="49"/>
    </row>
    <row r="38758" customHeight="1" spans="7:9">
      <c r="G38758" s="11"/>
      <c r="H38758" s="12"/>
      <c r="I38758" s="49"/>
    </row>
    <row r="38759" customHeight="1" spans="7:9">
      <c r="G38759" s="11"/>
      <c r="H38759" s="12"/>
      <c r="I38759" s="49"/>
    </row>
    <row r="38760" customHeight="1" spans="7:9">
      <c r="G38760" s="11"/>
      <c r="H38760" s="12"/>
      <c r="I38760" s="49"/>
    </row>
    <row r="38761" customHeight="1" spans="7:9">
      <c r="G38761" s="11"/>
      <c r="H38761" s="12"/>
      <c r="I38761" s="49"/>
    </row>
    <row r="38762" customHeight="1" spans="7:9">
      <c r="G38762" s="11"/>
      <c r="H38762" s="12"/>
      <c r="I38762" s="49"/>
    </row>
    <row r="38763" customHeight="1" spans="7:9">
      <c r="G38763" s="11"/>
      <c r="H38763" s="12"/>
      <c r="I38763" s="49"/>
    </row>
    <row r="38764" customHeight="1" spans="7:9">
      <c r="G38764" s="11"/>
      <c r="H38764" s="12"/>
      <c r="I38764" s="49"/>
    </row>
    <row r="38765" customHeight="1" spans="7:9">
      <c r="G38765" s="11"/>
      <c r="H38765" s="12"/>
      <c r="I38765" s="49"/>
    </row>
    <row r="38766" customHeight="1" spans="7:9">
      <c r="G38766" s="11"/>
      <c r="H38766" s="12"/>
      <c r="I38766" s="49"/>
    </row>
    <row r="38767" customHeight="1" spans="7:9">
      <c r="G38767" s="11"/>
      <c r="H38767" s="12"/>
      <c r="I38767" s="49"/>
    </row>
    <row r="38768" customHeight="1" spans="7:9">
      <c r="G38768" s="11"/>
      <c r="H38768" s="12"/>
      <c r="I38768" s="49"/>
    </row>
    <row r="38769" customHeight="1" spans="7:9">
      <c r="G38769" s="11"/>
      <c r="H38769" s="12"/>
      <c r="I38769" s="49"/>
    </row>
    <row r="38770" customHeight="1" spans="7:9">
      <c r="G38770" s="11"/>
      <c r="H38770" s="12"/>
      <c r="I38770" s="49"/>
    </row>
    <row r="38771" customHeight="1" spans="7:9">
      <c r="G38771" s="11"/>
      <c r="H38771" s="12"/>
      <c r="I38771" s="49"/>
    </row>
    <row r="38772" customHeight="1" spans="7:9">
      <c r="G38772" s="11"/>
      <c r="H38772" s="12"/>
      <c r="I38772" s="49"/>
    </row>
    <row r="38773" customHeight="1" spans="7:9">
      <c r="G38773" s="11"/>
      <c r="H38773" s="12"/>
      <c r="I38773" s="49"/>
    </row>
    <row r="38774" customHeight="1" spans="7:9">
      <c r="G38774" s="11"/>
      <c r="H38774" s="12"/>
      <c r="I38774" s="49"/>
    </row>
    <row r="38775" customHeight="1" spans="7:9">
      <c r="G38775" s="11"/>
      <c r="H38775" s="12"/>
      <c r="I38775" s="49"/>
    </row>
    <row r="38776" customHeight="1" spans="7:9">
      <c r="G38776" s="11"/>
      <c r="H38776" s="12"/>
      <c r="I38776" s="49"/>
    </row>
    <row r="38777" customHeight="1" spans="7:9">
      <c r="G38777" s="11"/>
      <c r="H38777" s="12"/>
      <c r="I38777" s="49"/>
    </row>
    <row r="38778" customHeight="1" spans="7:9">
      <c r="G38778" s="11"/>
      <c r="H38778" s="12"/>
      <c r="I38778" s="49"/>
    </row>
    <row r="38779" customHeight="1" spans="7:9">
      <c r="G38779" s="11"/>
      <c r="H38779" s="12"/>
      <c r="I38779" s="49"/>
    </row>
    <row r="38780" customHeight="1" spans="7:9">
      <c r="G38780" s="11"/>
      <c r="H38780" s="12"/>
      <c r="I38780" s="49"/>
    </row>
    <row r="38781" customHeight="1" spans="7:9">
      <c r="G38781" s="11"/>
      <c r="H38781" s="12"/>
      <c r="I38781" s="49"/>
    </row>
    <row r="38782" customHeight="1" spans="7:9">
      <c r="G38782" s="11"/>
      <c r="H38782" s="12"/>
      <c r="I38782" s="49"/>
    </row>
    <row r="38783" customHeight="1" spans="7:9">
      <c r="G38783" s="11"/>
      <c r="H38783" s="12"/>
      <c r="I38783" s="49"/>
    </row>
    <row r="38784" customHeight="1" spans="7:9">
      <c r="G38784" s="11"/>
      <c r="H38784" s="12"/>
      <c r="I38784" s="49"/>
    </row>
    <row r="38785" customHeight="1" spans="7:9">
      <c r="G38785" s="11"/>
      <c r="H38785" s="12"/>
      <c r="I38785" s="49"/>
    </row>
    <row r="38786" customHeight="1" spans="7:9">
      <c r="G38786" s="11"/>
      <c r="H38786" s="12"/>
      <c r="I38786" s="49"/>
    </row>
    <row r="38787" customHeight="1" spans="7:9">
      <c r="G38787" s="11"/>
      <c r="H38787" s="12"/>
      <c r="I38787" s="49"/>
    </row>
    <row r="38788" customHeight="1" spans="7:9">
      <c r="G38788" s="11"/>
      <c r="H38788" s="12"/>
      <c r="I38788" s="49"/>
    </row>
    <row r="38789" customHeight="1" spans="7:9">
      <c r="G38789" s="11"/>
      <c r="H38789" s="12"/>
      <c r="I38789" s="49"/>
    </row>
    <row r="38790" customHeight="1" spans="7:9">
      <c r="G38790" s="11"/>
      <c r="H38790" s="12"/>
      <c r="I38790" s="49"/>
    </row>
    <row r="38791" customHeight="1" spans="7:9">
      <c r="G38791" s="11"/>
      <c r="H38791" s="12"/>
      <c r="I38791" s="49"/>
    </row>
    <row r="38792" customHeight="1" spans="7:9">
      <c r="G38792" s="11"/>
      <c r="H38792" s="12"/>
      <c r="I38792" s="49"/>
    </row>
    <row r="38793" customHeight="1" spans="7:9">
      <c r="G38793" s="11"/>
      <c r="H38793" s="12"/>
      <c r="I38793" s="49"/>
    </row>
    <row r="38794" customHeight="1" spans="7:9">
      <c r="G38794" s="11"/>
      <c r="H38794" s="12"/>
      <c r="I38794" s="49"/>
    </row>
    <row r="38795" customHeight="1" spans="7:9">
      <c r="G38795" s="11"/>
      <c r="H38795" s="12"/>
      <c r="I38795" s="49"/>
    </row>
    <row r="38796" customHeight="1" spans="7:9">
      <c r="G38796" s="11"/>
      <c r="H38796" s="12"/>
      <c r="I38796" s="49"/>
    </row>
    <row r="38797" customHeight="1" spans="7:9">
      <c r="G38797" s="11"/>
      <c r="H38797" s="12"/>
      <c r="I38797" s="49"/>
    </row>
    <row r="38798" customHeight="1" spans="7:9">
      <c r="G38798" s="11"/>
      <c r="H38798" s="12"/>
      <c r="I38798" s="49"/>
    </row>
    <row r="38799" customHeight="1" spans="7:9">
      <c r="G38799" s="11"/>
      <c r="H38799" s="12"/>
      <c r="I38799" s="49"/>
    </row>
    <row r="38800" customHeight="1" spans="7:9">
      <c r="G38800" s="11"/>
      <c r="H38800" s="12"/>
      <c r="I38800" s="49"/>
    </row>
    <row r="38801" customHeight="1" spans="7:9">
      <c r="G38801" s="11"/>
      <c r="H38801" s="12"/>
      <c r="I38801" s="49"/>
    </row>
    <row r="38802" customHeight="1" spans="7:9">
      <c r="G38802" s="11"/>
      <c r="H38802" s="12"/>
      <c r="I38802" s="49"/>
    </row>
    <row r="38803" customHeight="1" spans="7:9">
      <c r="G38803" s="11"/>
      <c r="H38803" s="12"/>
      <c r="I38803" s="49"/>
    </row>
    <row r="38804" customHeight="1" spans="7:9">
      <c r="G38804" s="11"/>
      <c r="H38804" s="12"/>
      <c r="I38804" s="49"/>
    </row>
    <row r="38805" customHeight="1" spans="7:9">
      <c r="G38805" s="11"/>
      <c r="H38805" s="12"/>
      <c r="I38805" s="49"/>
    </row>
    <row r="38806" customHeight="1" spans="7:9">
      <c r="G38806" s="11"/>
      <c r="H38806" s="12"/>
      <c r="I38806" s="49"/>
    </row>
    <row r="38807" customHeight="1" spans="7:9">
      <c r="G38807" s="11"/>
      <c r="H38807" s="12"/>
      <c r="I38807" s="49"/>
    </row>
    <row r="38808" customHeight="1" spans="7:9">
      <c r="G38808" s="11"/>
      <c r="H38808" s="12"/>
      <c r="I38808" s="49"/>
    </row>
    <row r="38809" customHeight="1" spans="7:9">
      <c r="G38809" s="11"/>
      <c r="H38809" s="12"/>
      <c r="I38809" s="49"/>
    </row>
    <row r="38810" customHeight="1" spans="7:9">
      <c r="G38810" s="11"/>
      <c r="H38810" s="12"/>
      <c r="I38810" s="49"/>
    </row>
    <row r="38811" customHeight="1" spans="7:9">
      <c r="G38811" s="11"/>
      <c r="H38811" s="12"/>
      <c r="I38811" s="49"/>
    </row>
    <row r="38812" customHeight="1" spans="7:9">
      <c r="G38812" s="11"/>
      <c r="H38812" s="12"/>
      <c r="I38812" s="49"/>
    </row>
    <row r="38813" customHeight="1" spans="7:9">
      <c r="G38813" s="11"/>
      <c r="H38813" s="12"/>
      <c r="I38813" s="49"/>
    </row>
    <row r="38814" customHeight="1" spans="7:9">
      <c r="G38814" s="11"/>
      <c r="H38814" s="12"/>
      <c r="I38814" s="49"/>
    </row>
    <row r="38815" customHeight="1" spans="7:9">
      <c r="G38815" s="11"/>
      <c r="H38815" s="12"/>
      <c r="I38815" s="49"/>
    </row>
    <row r="38816" customHeight="1" spans="7:9">
      <c r="G38816" s="11"/>
      <c r="H38816" s="12"/>
      <c r="I38816" s="49"/>
    </row>
    <row r="38817" customHeight="1" spans="7:9">
      <c r="G38817" s="11"/>
      <c r="H38817" s="12"/>
      <c r="I38817" s="49"/>
    </row>
    <row r="38818" customHeight="1" spans="7:9">
      <c r="G38818" s="11"/>
      <c r="H38818" s="12"/>
      <c r="I38818" s="49"/>
    </row>
    <row r="38819" customHeight="1" spans="7:9">
      <c r="G38819" s="11"/>
      <c r="H38819" s="12"/>
      <c r="I38819" s="49"/>
    </row>
    <row r="38820" customHeight="1" spans="7:9">
      <c r="G38820" s="11"/>
      <c r="H38820" s="12"/>
      <c r="I38820" s="49"/>
    </row>
    <row r="38821" customHeight="1" spans="7:9">
      <c r="G38821" s="11"/>
      <c r="H38821" s="12"/>
      <c r="I38821" s="49"/>
    </row>
    <row r="38822" customHeight="1" spans="7:9">
      <c r="G38822" s="11"/>
      <c r="H38822" s="12"/>
      <c r="I38822" s="49"/>
    </row>
    <row r="38823" customHeight="1" spans="7:9">
      <c r="G38823" s="11"/>
      <c r="H38823" s="12"/>
      <c r="I38823" s="49"/>
    </row>
    <row r="38824" customHeight="1" spans="7:9">
      <c r="G38824" s="11"/>
      <c r="H38824" s="12"/>
      <c r="I38824" s="49"/>
    </row>
    <row r="38825" customHeight="1" spans="7:9">
      <c r="G38825" s="11"/>
      <c r="H38825" s="12"/>
      <c r="I38825" s="49"/>
    </row>
    <row r="38826" customHeight="1" spans="7:9">
      <c r="G38826" s="11"/>
      <c r="H38826" s="12"/>
      <c r="I38826" s="49"/>
    </row>
    <row r="38827" customHeight="1" spans="7:9">
      <c r="G38827" s="11"/>
      <c r="H38827" s="12"/>
      <c r="I38827" s="49"/>
    </row>
    <row r="38828" customHeight="1" spans="7:9">
      <c r="G38828" s="11"/>
      <c r="H38828" s="12"/>
      <c r="I38828" s="49"/>
    </row>
    <row r="38829" customHeight="1" spans="7:9">
      <c r="G38829" s="11"/>
      <c r="H38829" s="12"/>
      <c r="I38829" s="49"/>
    </row>
    <row r="38830" customHeight="1" spans="7:9">
      <c r="G38830" s="11"/>
      <c r="H38830" s="12"/>
      <c r="I38830" s="49"/>
    </row>
    <row r="38831" customHeight="1" spans="7:9">
      <c r="G38831" s="11"/>
      <c r="H38831" s="12"/>
      <c r="I38831" s="49"/>
    </row>
    <row r="38832" customHeight="1" spans="7:9">
      <c r="G38832" s="11"/>
      <c r="H38832" s="12"/>
      <c r="I38832" s="49"/>
    </row>
    <row r="38833" customHeight="1" spans="7:9">
      <c r="G38833" s="11"/>
      <c r="H38833" s="12"/>
      <c r="I38833" s="49"/>
    </row>
    <row r="38834" customHeight="1" spans="7:9">
      <c r="G38834" s="11"/>
      <c r="H38834" s="12"/>
      <c r="I38834" s="49"/>
    </row>
    <row r="38835" customHeight="1" spans="7:9">
      <c r="G38835" s="11"/>
      <c r="H38835" s="12"/>
      <c r="I38835" s="49"/>
    </row>
    <row r="38836" customHeight="1" spans="7:9">
      <c r="G38836" s="11"/>
      <c r="H38836" s="12"/>
      <c r="I38836" s="49"/>
    </row>
    <row r="38837" customHeight="1" spans="7:9">
      <c r="G38837" s="11"/>
      <c r="H38837" s="12"/>
      <c r="I38837" s="49"/>
    </row>
    <row r="38838" customHeight="1" spans="7:9">
      <c r="G38838" s="11"/>
      <c r="H38838" s="12"/>
      <c r="I38838" s="49"/>
    </row>
    <row r="38839" customHeight="1" spans="7:9">
      <c r="G38839" s="11"/>
      <c r="H38839" s="12"/>
      <c r="I38839" s="49"/>
    </row>
    <row r="38840" customHeight="1" spans="7:9">
      <c r="G38840" s="11"/>
      <c r="H38840" s="12"/>
      <c r="I38840" s="49"/>
    </row>
    <row r="38841" customHeight="1" spans="7:9">
      <c r="G38841" s="11"/>
      <c r="H38841" s="12"/>
      <c r="I38841" s="49"/>
    </row>
    <row r="38842" customHeight="1" spans="7:9">
      <c r="G38842" s="11"/>
      <c r="H38842" s="12"/>
      <c r="I38842" s="49"/>
    </row>
    <row r="38843" customHeight="1" spans="7:9">
      <c r="G38843" s="11"/>
      <c r="H38843" s="12"/>
      <c r="I38843" s="49"/>
    </row>
    <row r="38844" customHeight="1" spans="7:9">
      <c r="G38844" s="11"/>
      <c r="H38844" s="12"/>
      <c r="I38844" s="49"/>
    </row>
    <row r="38845" customHeight="1" spans="7:9">
      <c r="G38845" s="11"/>
      <c r="H38845" s="12"/>
      <c r="I38845" s="49"/>
    </row>
    <row r="38846" customHeight="1" spans="7:9">
      <c r="G38846" s="11"/>
      <c r="H38846" s="12"/>
      <c r="I38846" s="49"/>
    </row>
    <row r="38847" customHeight="1" spans="7:9">
      <c r="G38847" s="11"/>
      <c r="H38847" s="12"/>
      <c r="I38847" s="49"/>
    </row>
    <row r="38848" customHeight="1" spans="7:9">
      <c r="G38848" s="11"/>
      <c r="H38848" s="12"/>
      <c r="I38848" s="49"/>
    </row>
    <row r="38849" customHeight="1" spans="7:9">
      <c r="G38849" s="11"/>
      <c r="H38849" s="12"/>
      <c r="I38849" s="49"/>
    </row>
    <row r="38850" customHeight="1" spans="7:9">
      <c r="G38850" s="11"/>
      <c r="H38850" s="12"/>
      <c r="I38850" s="49"/>
    </row>
    <row r="38851" customHeight="1" spans="7:9">
      <c r="G38851" s="11"/>
      <c r="H38851" s="12"/>
      <c r="I38851" s="49"/>
    </row>
    <row r="38852" customHeight="1" spans="7:9">
      <c r="G38852" s="11"/>
      <c r="H38852" s="12"/>
      <c r="I38852" s="49"/>
    </row>
    <row r="38853" customHeight="1" spans="7:9">
      <c r="G38853" s="11"/>
      <c r="H38853" s="12"/>
      <c r="I38853" s="49"/>
    </row>
    <row r="38854" customHeight="1" spans="7:9">
      <c r="G38854" s="11"/>
      <c r="H38854" s="12"/>
      <c r="I38854" s="49"/>
    </row>
    <row r="38855" customHeight="1" spans="7:9">
      <c r="G38855" s="11"/>
      <c r="H38855" s="12"/>
      <c r="I38855" s="49"/>
    </row>
    <row r="38856" customHeight="1" spans="7:9">
      <c r="G38856" s="11"/>
      <c r="H38856" s="12"/>
      <c r="I38856" s="49"/>
    </row>
    <row r="38857" customHeight="1" spans="7:9">
      <c r="G38857" s="11"/>
      <c r="H38857" s="12"/>
      <c r="I38857" s="49"/>
    </row>
    <row r="38858" customHeight="1" spans="7:9">
      <c r="G38858" s="11"/>
      <c r="H38858" s="12"/>
      <c r="I38858" s="49"/>
    </row>
    <row r="38859" customHeight="1" spans="7:9">
      <c r="G38859" s="11"/>
      <c r="H38859" s="12"/>
      <c r="I38859" s="49"/>
    </row>
    <row r="38860" customHeight="1" spans="7:9">
      <c r="G38860" s="11"/>
      <c r="H38860" s="12"/>
      <c r="I38860" s="49"/>
    </row>
    <row r="38861" customHeight="1" spans="7:9">
      <c r="G38861" s="11"/>
      <c r="H38861" s="12"/>
      <c r="I38861" s="49"/>
    </row>
    <row r="38862" customHeight="1" spans="7:9">
      <c r="G38862" s="11"/>
      <c r="H38862" s="12"/>
      <c r="I38862" s="49"/>
    </row>
    <row r="38863" customHeight="1" spans="7:9">
      <c r="G38863" s="11"/>
      <c r="H38863" s="12"/>
      <c r="I38863" s="49"/>
    </row>
    <row r="38864" customHeight="1" spans="7:9">
      <c r="G38864" s="11"/>
      <c r="H38864" s="12"/>
      <c r="I38864" s="49"/>
    </row>
    <row r="38865" customHeight="1" spans="7:9">
      <c r="G38865" s="11"/>
      <c r="H38865" s="12"/>
      <c r="I38865" s="49"/>
    </row>
    <row r="38866" customHeight="1" spans="7:9">
      <c r="G38866" s="11"/>
      <c r="H38866" s="12"/>
      <c r="I38866" s="49"/>
    </row>
    <row r="38867" customHeight="1" spans="7:9">
      <c r="G38867" s="11"/>
      <c r="H38867" s="12"/>
      <c r="I38867" s="49"/>
    </row>
    <row r="38868" customHeight="1" spans="7:9">
      <c r="G38868" s="11"/>
      <c r="H38868" s="12"/>
      <c r="I38868" s="49"/>
    </row>
    <row r="38869" customHeight="1" spans="7:9">
      <c r="G38869" s="11"/>
      <c r="H38869" s="12"/>
      <c r="I38869" s="49"/>
    </row>
    <row r="38870" customHeight="1" spans="7:9">
      <c r="G38870" s="11"/>
      <c r="H38870" s="12"/>
      <c r="I38870" s="49"/>
    </row>
    <row r="38871" customHeight="1" spans="7:9">
      <c r="G38871" s="11"/>
      <c r="H38871" s="12"/>
      <c r="I38871" s="49"/>
    </row>
    <row r="38872" customHeight="1" spans="7:9">
      <c r="G38872" s="11"/>
      <c r="H38872" s="12"/>
      <c r="I38872" s="49"/>
    </row>
    <row r="38873" customHeight="1" spans="7:9">
      <c r="G38873" s="11"/>
      <c r="H38873" s="12"/>
      <c r="I38873" s="49"/>
    </row>
    <row r="38874" customHeight="1" spans="7:9">
      <c r="G38874" s="11"/>
      <c r="H38874" s="12"/>
      <c r="I38874" s="49"/>
    </row>
    <row r="38875" customHeight="1" spans="7:9">
      <c r="G38875" s="11"/>
      <c r="H38875" s="12"/>
      <c r="I38875" s="49"/>
    </row>
    <row r="38876" customHeight="1" spans="7:9">
      <c r="G38876" s="11"/>
      <c r="H38876" s="12"/>
      <c r="I38876" s="49"/>
    </row>
    <row r="38877" customHeight="1" spans="7:9">
      <c r="G38877" s="11"/>
      <c r="H38877" s="12"/>
      <c r="I38877" s="49"/>
    </row>
    <row r="38878" customHeight="1" spans="7:9">
      <c r="G38878" s="11"/>
      <c r="H38878" s="12"/>
      <c r="I38878" s="49"/>
    </row>
    <row r="38879" customHeight="1" spans="7:9">
      <c r="G38879" s="11"/>
      <c r="H38879" s="12"/>
      <c r="I38879" s="49"/>
    </row>
    <row r="38880" customHeight="1" spans="7:9">
      <c r="G38880" s="11"/>
      <c r="H38880" s="12"/>
      <c r="I38880" s="49"/>
    </row>
    <row r="38881" customHeight="1" spans="7:9">
      <c r="G38881" s="11"/>
      <c r="H38881" s="12"/>
      <c r="I38881" s="49"/>
    </row>
    <row r="38882" customHeight="1" spans="7:9">
      <c r="G38882" s="11"/>
      <c r="H38882" s="12"/>
      <c r="I38882" s="49"/>
    </row>
    <row r="38883" customHeight="1" spans="7:9">
      <c r="G38883" s="11"/>
      <c r="H38883" s="12"/>
      <c r="I38883" s="49"/>
    </row>
    <row r="38884" customHeight="1" spans="7:9">
      <c r="G38884" s="11"/>
      <c r="H38884" s="12"/>
      <c r="I38884" s="49"/>
    </row>
    <row r="38885" customHeight="1" spans="7:9">
      <c r="G38885" s="11"/>
      <c r="H38885" s="12"/>
      <c r="I38885" s="49"/>
    </row>
    <row r="38886" customHeight="1" spans="7:9">
      <c r="G38886" s="11"/>
      <c r="H38886" s="12"/>
      <c r="I38886" s="49"/>
    </row>
    <row r="38887" customHeight="1" spans="7:9">
      <c r="G38887" s="11"/>
      <c r="H38887" s="12"/>
      <c r="I38887" s="49"/>
    </row>
    <row r="38888" customHeight="1" spans="7:9">
      <c r="G38888" s="11"/>
      <c r="H38888" s="12"/>
      <c r="I38888" s="49"/>
    </row>
    <row r="38889" customHeight="1" spans="7:9">
      <c r="G38889" s="11"/>
      <c r="H38889" s="12"/>
      <c r="I38889" s="49"/>
    </row>
    <row r="38890" customHeight="1" spans="7:9">
      <c r="G38890" s="11"/>
      <c r="H38890" s="12"/>
      <c r="I38890" s="49"/>
    </row>
    <row r="38891" customHeight="1" spans="7:9">
      <c r="G38891" s="11"/>
      <c r="H38891" s="12"/>
      <c r="I38891" s="49"/>
    </row>
    <row r="38892" customHeight="1" spans="7:9">
      <c r="G38892" s="11"/>
      <c r="H38892" s="12"/>
      <c r="I38892" s="49"/>
    </row>
    <row r="38893" customHeight="1" spans="7:9">
      <c r="G38893" s="11"/>
      <c r="H38893" s="12"/>
      <c r="I38893" s="49"/>
    </row>
    <row r="38894" customHeight="1" spans="7:9">
      <c r="G38894" s="11"/>
      <c r="H38894" s="12"/>
      <c r="I38894" s="49"/>
    </row>
    <row r="38895" customHeight="1" spans="7:9">
      <c r="G38895" s="11"/>
      <c r="H38895" s="12"/>
      <c r="I38895" s="49"/>
    </row>
    <row r="38896" customHeight="1" spans="7:9">
      <c r="G38896" s="11"/>
      <c r="H38896" s="12"/>
      <c r="I38896" s="49"/>
    </row>
    <row r="38897" customHeight="1" spans="7:9">
      <c r="G38897" s="11"/>
      <c r="H38897" s="12"/>
      <c r="I38897" s="49"/>
    </row>
    <row r="38898" customHeight="1" spans="7:9">
      <c r="G38898" s="11"/>
      <c r="H38898" s="12"/>
      <c r="I38898" s="49"/>
    </row>
    <row r="38899" customHeight="1" spans="7:9">
      <c r="G38899" s="11"/>
      <c r="H38899" s="12"/>
      <c r="I38899" s="49"/>
    </row>
    <row r="38900" customHeight="1" spans="7:9">
      <c r="G38900" s="11"/>
      <c r="H38900" s="12"/>
      <c r="I38900" s="49"/>
    </row>
    <row r="38901" customHeight="1" spans="7:9">
      <c r="G38901" s="11"/>
      <c r="H38901" s="12"/>
      <c r="I38901" s="49"/>
    </row>
    <row r="38902" customHeight="1" spans="7:9">
      <c r="G38902" s="11"/>
      <c r="H38902" s="12"/>
      <c r="I38902" s="49"/>
    </row>
    <row r="38903" customHeight="1" spans="7:9">
      <c r="G38903" s="11"/>
      <c r="H38903" s="12"/>
      <c r="I38903" s="49"/>
    </row>
    <row r="38904" customHeight="1" spans="7:9">
      <c r="G38904" s="11"/>
      <c r="H38904" s="12"/>
      <c r="I38904" s="49"/>
    </row>
    <row r="38905" customHeight="1" spans="7:9">
      <c r="G38905" s="11"/>
      <c r="H38905" s="12"/>
      <c r="I38905" s="49"/>
    </row>
    <row r="38906" customHeight="1" spans="7:9">
      <c r="G38906" s="11"/>
      <c r="H38906" s="12"/>
      <c r="I38906" s="49"/>
    </row>
    <row r="38907" customHeight="1" spans="7:9">
      <c r="G38907" s="11"/>
      <c r="H38907" s="12"/>
      <c r="I38907" s="49"/>
    </row>
    <row r="38908" customHeight="1" spans="7:9">
      <c r="G38908" s="11"/>
      <c r="H38908" s="12"/>
      <c r="I38908" s="49"/>
    </row>
    <row r="38909" customHeight="1" spans="7:9">
      <c r="G38909" s="11"/>
      <c r="H38909" s="12"/>
      <c r="I38909" s="49"/>
    </row>
    <row r="38910" customHeight="1" spans="7:9">
      <c r="G38910" s="11"/>
      <c r="H38910" s="12"/>
      <c r="I38910" s="49"/>
    </row>
    <row r="38911" customHeight="1" spans="7:9">
      <c r="G38911" s="11"/>
      <c r="H38911" s="12"/>
      <c r="I38911" s="49"/>
    </row>
    <row r="38912" customHeight="1" spans="7:9">
      <c r="G38912" s="11"/>
      <c r="H38912" s="12"/>
      <c r="I38912" s="49"/>
    </row>
    <row r="38913" customHeight="1" spans="7:9">
      <c r="G38913" s="11"/>
      <c r="H38913" s="12"/>
      <c r="I38913" s="49"/>
    </row>
    <row r="38914" customHeight="1" spans="7:9">
      <c r="G38914" s="11"/>
      <c r="H38914" s="12"/>
      <c r="I38914" s="49"/>
    </row>
    <row r="38915" customHeight="1" spans="7:9">
      <c r="G38915" s="11"/>
      <c r="H38915" s="12"/>
      <c r="I38915" s="49"/>
    </row>
    <row r="38916" customHeight="1" spans="7:9">
      <c r="G38916" s="11"/>
      <c r="H38916" s="12"/>
      <c r="I38916" s="49"/>
    </row>
    <row r="38917" customHeight="1" spans="7:9">
      <c r="G38917" s="11"/>
      <c r="H38917" s="12"/>
      <c r="I38917" s="49"/>
    </row>
    <row r="38918" customHeight="1" spans="7:9">
      <c r="G38918" s="11"/>
      <c r="H38918" s="12"/>
      <c r="I38918" s="49"/>
    </row>
    <row r="38919" customHeight="1" spans="7:9">
      <c r="G38919" s="11"/>
      <c r="H38919" s="12"/>
      <c r="I38919" s="49"/>
    </row>
    <row r="38920" customHeight="1" spans="7:9">
      <c r="G38920" s="11"/>
      <c r="H38920" s="12"/>
      <c r="I38920" s="49"/>
    </row>
    <row r="38921" customHeight="1" spans="7:9">
      <c r="G38921" s="11"/>
      <c r="H38921" s="12"/>
      <c r="I38921" s="49"/>
    </row>
    <row r="38922" customHeight="1" spans="7:9">
      <c r="G38922" s="11"/>
      <c r="H38922" s="12"/>
      <c r="I38922" s="49"/>
    </row>
    <row r="38923" customHeight="1" spans="7:9">
      <c r="G38923" s="11"/>
      <c r="H38923" s="12"/>
      <c r="I38923" s="49"/>
    </row>
    <row r="38924" customHeight="1" spans="7:9">
      <c r="G38924" s="11"/>
      <c r="H38924" s="12"/>
      <c r="I38924" s="49"/>
    </row>
    <row r="38925" customHeight="1" spans="7:9">
      <c r="G38925" s="11"/>
      <c r="H38925" s="12"/>
      <c r="I38925" s="49"/>
    </row>
    <row r="38926" customHeight="1" spans="7:9">
      <c r="G38926" s="11"/>
      <c r="H38926" s="12"/>
      <c r="I38926" s="49"/>
    </row>
    <row r="38927" customHeight="1" spans="7:9">
      <c r="G38927" s="11"/>
      <c r="H38927" s="12"/>
      <c r="I38927" s="49"/>
    </row>
    <row r="38928" customHeight="1" spans="7:9">
      <c r="G38928" s="11"/>
      <c r="H38928" s="12"/>
      <c r="I38928" s="49"/>
    </row>
    <row r="38929" customHeight="1" spans="7:9">
      <c r="G38929" s="11"/>
      <c r="H38929" s="12"/>
      <c r="I38929" s="49"/>
    </row>
    <row r="38930" customHeight="1" spans="7:9">
      <c r="G38930" s="11"/>
      <c r="H38930" s="12"/>
      <c r="I38930" s="49"/>
    </row>
    <row r="38931" customHeight="1" spans="7:9">
      <c r="G38931" s="11"/>
      <c r="H38931" s="12"/>
      <c r="I38931" s="49"/>
    </row>
    <row r="38932" customHeight="1" spans="7:9">
      <c r="G38932" s="11"/>
      <c r="H38932" s="12"/>
      <c r="I38932" s="49"/>
    </row>
    <row r="38933" customHeight="1" spans="7:9">
      <c r="G38933" s="11"/>
      <c r="H38933" s="12"/>
      <c r="I38933" s="49"/>
    </row>
    <row r="38934" customHeight="1" spans="7:9">
      <c r="G38934" s="11"/>
      <c r="H38934" s="12"/>
      <c r="I38934" s="49"/>
    </row>
    <row r="38935" customHeight="1" spans="7:9">
      <c r="G38935" s="11"/>
      <c r="H38935" s="12"/>
      <c r="I38935" s="49"/>
    </row>
    <row r="38936" customHeight="1" spans="7:9">
      <c r="G38936" s="11"/>
      <c r="H38936" s="12"/>
      <c r="I38936" s="49"/>
    </row>
    <row r="38937" customHeight="1" spans="7:9">
      <c r="G38937" s="11"/>
      <c r="H38937" s="12"/>
      <c r="I38937" s="49"/>
    </row>
    <row r="38938" customHeight="1" spans="7:9">
      <c r="G38938" s="11"/>
      <c r="H38938" s="12"/>
      <c r="I38938" s="49"/>
    </row>
    <row r="38939" customHeight="1" spans="7:9">
      <c r="G38939" s="11"/>
      <c r="H38939" s="12"/>
      <c r="I38939" s="49"/>
    </row>
    <row r="38940" customHeight="1" spans="7:9">
      <c r="G38940" s="11"/>
      <c r="H38940" s="12"/>
      <c r="I38940" s="49"/>
    </row>
    <row r="38941" customHeight="1" spans="7:9">
      <c r="G38941" s="11"/>
      <c r="H38941" s="12"/>
      <c r="I38941" s="49"/>
    </row>
    <row r="38942" customHeight="1" spans="7:9">
      <c r="G38942" s="11"/>
      <c r="H38942" s="12"/>
      <c r="I38942" s="49"/>
    </row>
    <row r="38943" customHeight="1" spans="7:9">
      <c r="G38943" s="11"/>
      <c r="H38943" s="12"/>
      <c r="I38943" s="49"/>
    </row>
    <row r="38944" customHeight="1" spans="7:9">
      <c r="G38944" s="11"/>
      <c r="H38944" s="12"/>
      <c r="I38944" s="49"/>
    </row>
    <row r="38945" customHeight="1" spans="7:9">
      <c r="G38945" s="11"/>
      <c r="H38945" s="12"/>
      <c r="I38945" s="49"/>
    </row>
    <row r="38946" customHeight="1" spans="7:9">
      <c r="G38946" s="11"/>
      <c r="H38946" s="12"/>
      <c r="I38946" s="49"/>
    </row>
    <row r="38947" customHeight="1" spans="7:9">
      <c r="G38947" s="11"/>
      <c r="H38947" s="12"/>
      <c r="I38947" s="49"/>
    </row>
    <row r="38948" customHeight="1" spans="7:9">
      <c r="G38948" s="11"/>
      <c r="H38948" s="12"/>
      <c r="I38948" s="49"/>
    </row>
    <row r="38949" customHeight="1" spans="7:9">
      <c r="G38949" s="11"/>
      <c r="H38949" s="12"/>
      <c r="I38949" s="49"/>
    </row>
    <row r="38950" customHeight="1" spans="7:9">
      <c r="G38950" s="11"/>
      <c r="H38950" s="12"/>
      <c r="I38950" s="49"/>
    </row>
    <row r="38951" customHeight="1" spans="7:9">
      <c r="G38951" s="11"/>
      <c r="H38951" s="12"/>
      <c r="I38951" s="49"/>
    </row>
    <row r="38952" customHeight="1" spans="7:9">
      <c r="G38952" s="11"/>
      <c r="H38952" s="12"/>
      <c r="I38952" s="49"/>
    </row>
    <row r="38953" customHeight="1" spans="7:9">
      <c r="G38953" s="11"/>
      <c r="H38953" s="12"/>
      <c r="I38953" s="49"/>
    </row>
    <row r="38954" customHeight="1" spans="7:9">
      <c r="G38954" s="11"/>
      <c r="H38954" s="12"/>
      <c r="I38954" s="49"/>
    </row>
    <row r="38955" customHeight="1" spans="7:9">
      <c r="G38955" s="11"/>
      <c r="H38955" s="12"/>
      <c r="I38955" s="49"/>
    </row>
    <row r="38956" customHeight="1" spans="7:9">
      <c r="G38956" s="11"/>
      <c r="H38956" s="12"/>
      <c r="I38956" s="49"/>
    </row>
    <row r="38957" customHeight="1" spans="7:9">
      <c r="G38957" s="11"/>
      <c r="H38957" s="12"/>
      <c r="I38957" s="49"/>
    </row>
    <row r="38958" customHeight="1" spans="7:9">
      <c r="G38958" s="11"/>
      <c r="H38958" s="12"/>
      <c r="I38958" s="49"/>
    </row>
    <row r="38959" customHeight="1" spans="7:9">
      <c r="G38959" s="11"/>
      <c r="H38959" s="12"/>
      <c r="I38959" s="49"/>
    </row>
    <row r="38960" customHeight="1" spans="7:9">
      <c r="G38960" s="11"/>
      <c r="H38960" s="12"/>
      <c r="I38960" s="49"/>
    </row>
    <row r="38961" customHeight="1" spans="7:9">
      <c r="G38961" s="11"/>
      <c r="H38961" s="12"/>
      <c r="I38961" s="49"/>
    </row>
    <row r="38962" customHeight="1" spans="7:9">
      <c r="G38962" s="11"/>
      <c r="H38962" s="12"/>
      <c r="I38962" s="49"/>
    </row>
    <row r="38963" customHeight="1" spans="7:9">
      <c r="G38963" s="11"/>
      <c r="H38963" s="12"/>
      <c r="I38963" s="49"/>
    </row>
    <row r="38964" customHeight="1" spans="7:9">
      <c r="G38964" s="11"/>
      <c r="H38964" s="12"/>
      <c r="I38964" s="49"/>
    </row>
    <row r="38965" customHeight="1" spans="7:9">
      <c r="G38965" s="11"/>
      <c r="H38965" s="12"/>
      <c r="I38965" s="49"/>
    </row>
    <row r="38966" customHeight="1" spans="7:9">
      <c r="G38966" s="11"/>
      <c r="H38966" s="12"/>
      <c r="I38966" s="49"/>
    </row>
    <row r="38967" customHeight="1" spans="7:9">
      <c r="G38967" s="11"/>
      <c r="H38967" s="12"/>
      <c r="I38967" s="49"/>
    </row>
    <row r="38968" customHeight="1" spans="7:9">
      <c r="G38968" s="11"/>
      <c r="H38968" s="12"/>
      <c r="I38968" s="49"/>
    </row>
    <row r="38969" customHeight="1" spans="7:9">
      <c r="G38969" s="11"/>
      <c r="H38969" s="12"/>
      <c r="I38969" s="49"/>
    </row>
    <row r="38970" customHeight="1" spans="7:9">
      <c r="G38970" s="11"/>
      <c r="H38970" s="12"/>
      <c r="I38970" s="49"/>
    </row>
    <row r="38971" customHeight="1" spans="7:9">
      <c r="G38971" s="11"/>
      <c r="H38971" s="12"/>
      <c r="I38971" s="49"/>
    </row>
    <row r="38972" customHeight="1" spans="7:9">
      <c r="G38972" s="11"/>
      <c r="H38972" s="12"/>
      <c r="I38972" s="49"/>
    </row>
    <row r="38973" customHeight="1" spans="7:9">
      <c r="G38973" s="11"/>
      <c r="H38973" s="12"/>
      <c r="I38973" s="49"/>
    </row>
    <row r="38974" customHeight="1" spans="7:9">
      <c r="G38974" s="11"/>
      <c r="H38974" s="12"/>
      <c r="I38974" s="49"/>
    </row>
    <row r="38975" customHeight="1" spans="7:9">
      <c r="G38975" s="11"/>
      <c r="H38975" s="12"/>
      <c r="I38975" s="49"/>
    </row>
    <row r="38976" customHeight="1" spans="7:9">
      <c r="G38976" s="11"/>
      <c r="H38976" s="12"/>
      <c r="I38976" s="49"/>
    </row>
    <row r="38977" customHeight="1" spans="7:9">
      <c r="G38977" s="11"/>
      <c r="H38977" s="12"/>
      <c r="I38977" s="49"/>
    </row>
    <row r="38978" customHeight="1" spans="7:9">
      <c r="G38978" s="11"/>
      <c r="H38978" s="12"/>
      <c r="I38978" s="49"/>
    </row>
    <row r="38979" customHeight="1" spans="7:9">
      <c r="G38979" s="11"/>
      <c r="H38979" s="12"/>
      <c r="I38979" s="49"/>
    </row>
    <row r="38980" customHeight="1" spans="7:9">
      <c r="G38980" s="11"/>
      <c r="H38980" s="12"/>
      <c r="I38980" s="49"/>
    </row>
    <row r="38981" customHeight="1" spans="7:9">
      <c r="G38981" s="11"/>
      <c r="H38981" s="12"/>
      <c r="I38981" s="49"/>
    </row>
    <row r="38982" customHeight="1" spans="7:9">
      <c r="G38982" s="11"/>
      <c r="H38982" s="12"/>
      <c r="I38982" s="49"/>
    </row>
    <row r="38983" customHeight="1" spans="7:9">
      <c r="G38983" s="11"/>
      <c r="H38983" s="12"/>
      <c r="I38983" s="49"/>
    </row>
    <row r="38984" customHeight="1" spans="7:9">
      <c r="G38984" s="11"/>
      <c r="H38984" s="12"/>
      <c r="I38984" s="49"/>
    </row>
    <row r="38985" customHeight="1" spans="7:9">
      <c r="G38985" s="11"/>
      <c r="H38985" s="12"/>
      <c r="I38985" s="49"/>
    </row>
    <row r="38986" customHeight="1" spans="7:9">
      <c r="G38986" s="11"/>
      <c r="H38986" s="12"/>
      <c r="I38986" s="49"/>
    </row>
    <row r="38987" customHeight="1" spans="7:9">
      <c r="G38987" s="11"/>
      <c r="H38987" s="12"/>
      <c r="I38987" s="49"/>
    </row>
    <row r="38988" customHeight="1" spans="7:9">
      <c r="G38988" s="11"/>
      <c r="H38988" s="12"/>
      <c r="I38988" s="49"/>
    </row>
    <row r="38989" customHeight="1" spans="7:9">
      <c r="G38989" s="11"/>
      <c r="H38989" s="12"/>
      <c r="I38989" s="49"/>
    </row>
    <row r="38990" customHeight="1" spans="7:9">
      <c r="G38990" s="11"/>
      <c r="H38990" s="12"/>
      <c r="I38990" s="49"/>
    </row>
    <row r="38991" customHeight="1" spans="7:9">
      <c r="G38991" s="11"/>
      <c r="H38991" s="12"/>
      <c r="I38991" s="49"/>
    </row>
    <row r="38992" customHeight="1" spans="7:9">
      <c r="G38992" s="11"/>
      <c r="H38992" s="12"/>
      <c r="I38992" s="49"/>
    </row>
    <row r="38993" customHeight="1" spans="7:9">
      <c r="G38993" s="11"/>
      <c r="H38993" s="12"/>
      <c r="I38993" s="49"/>
    </row>
    <row r="38994" customHeight="1" spans="7:9">
      <c r="G38994" s="11"/>
      <c r="H38994" s="12"/>
      <c r="I38994" s="49"/>
    </row>
    <row r="38995" customHeight="1" spans="7:9">
      <c r="G38995" s="11"/>
      <c r="H38995" s="12"/>
      <c r="I38995" s="49"/>
    </row>
    <row r="38996" customHeight="1" spans="7:9">
      <c r="G38996" s="11"/>
      <c r="H38996" s="12"/>
      <c r="I38996" s="49"/>
    </row>
    <row r="38997" customHeight="1" spans="7:9">
      <c r="G38997" s="11"/>
      <c r="H38997" s="12"/>
      <c r="I38997" s="49"/>
    </row>
    <row r="38998" customHeight="1" spans="7:9">
      <c r="G38998" s="11"/>
      <c r="H38998" s="12"/>
      <c r="I38998" s="49"/>
    </row>
    <row r="38999" customHeight="1" spans="7:9">
      <c r="G38999" s="11"/>
      <c r="H38999" s="12"/>
      <c r="I38999" s="49"/>
    </row>
    <row r="39000" customHeight="1" spans="7:9">
      <c r="G39000" s="11"/>
      <c r="H39000" s="12"/>
      <c r="I39000" s="49"/>
    </row>
    <row r="39001" customHeight="1" spans="7:9">
      <c r="G39001" s="11"/>
      <c r="H39001" s="12"/>
      <c r="I39001" s="49"/>
    </row>
    <row r="39002" customHeight="1" spans="7:9">
      <c r="G39002" s="11"/>
      <c r="H39002" s="12"/>
      <c r="I39002" s="49"/>
    </row>
    <row r="39003" customHeight="1" spans="7:9">
      <c r="G39003" s="11"/>
      <c r="H39003" s="12"/>
      <c r="I39003" s="49"/>
    </row>
    <row r="39004" customHeight="1" spans="7:9">
      <c r="G39004" s="11"/>
      <c r="H39004" s="12"/>
      <c r="I39004" s="49"/>
    </row>
    <row r="39005" customHeight="1" spans="7:9">
      <c r="G39005" s="11"/>
      <c r="H39005" s="12"/>
      <c r="I39005" s="49"/>
    </row>
    <row r="39006" customHeight="1" spans="7:9">
      <c r="G39006" s="11"/>
      <c r="H39006" s="12"/>
      <c r="I39006" s="49"/>
    </row>
    <row r="39007" customHeight="1" spans="7:9">
      <c r="G39007" s="11"/>
      <c r="H39007" s="12"/>
      <c r="I39007" s="49"/>
    </row>
    <row r="39008" customHeight="1" spans="7:9">
      <c r="G39008" s="11"/>
      <c r="H39008" s="12"/>
      <c r="I39008" s="49"/>
    </row>
    <row r="39009" customHeight="1" spans="7:9">
      <c r="G39009" s="11"/>
      <c r="H39009" s="12"/>
      <c r="I39009" s="49"/>
    </row>
    <row r="39010" customHeight="1" spans="7:9">
      <c r="G39010" s="11"/>
      <c r="H39010" s="12"/>
      <c r="I39010" s="49"/>
    </row>
    <row r="39011" customHeight="1" spans="7:9">
      <c r="G39011" s="11"/>
      <c r="H39011" s="12"/>
      <c r="I39011" s="49"/>
    </row>
    <row r="39012" customHeight="1" spans="7:9">
      <c r="G39012" s="11"/>
      <c r="H39012" s="12"/>
      <c r="I39012" s="49"/>
    </row>
    <row r="39013" customHeight="1" spans="7:9">
      <c r="G39013" s="11"/>
      <c r="H39013" s="12"/>
      <c r="I39013" s="49"/>
    </row>
    <row r="39014" customHeight="1" spans="7:9">
      <c r="G39014" s="11"/>
      <c r="H39014" s="12"/>
      <c r="I39014" s="49"/>
    </row>
    <row r="39015" customHeight="1" spans="7:9">
      <c r="G39015" s="11"/>
      <c r="H39015" s="12"/>
      <c r="I39015" s="49"/>
    </row>
    <row r="39016" customHeight="1" spans="7:9">
      <c r="G39016" s="11"/>
      <c r="H39016" s="12"/>
      <c r="I39016" s="49"/>
    </row>
    <row r="39017" customHeight="1" spans="7:9">
      <c r="G39017" s="11"/>
      <c r="H39017" s="12"/>
      <c r="I39017" s="49"/>
    </row>
    <row r="39018" customHeight="1" spans="7:9">
      <c r="G39018" s="11"/>
      <c r="H39018" s="12"/>
      <c r="I39018" s="49"/>
    </row>
    <row r="39019" customHeight="1" spans="7:9">
      <c r="G39019" s="11"/>
      <c r="H39019" s="12"/>
      <c r="I39019" s="49"/>
    </row>
    <row r="39020" customHeight="1" spans="7:9">
      <c r="G39020" s="11"/>
      <c r="H39020" s="12"/>
      <c r="I39020" s="49"/>
    </row>
    <row r="39021" customHeight="1" spans="7:9">
      <c r="G39021" s="11"/>
      <c r="H39021" s="12"/>
      <c r="I39021" s="49"/>
    </row>
    <row r="39022" customHeight="1" spans="7:9">
      <c r="G39022" s="11"/>
      <c r="H39022" s="12"/>
      <c r="I39022" s="49"/>
    </row>
    <row r="39023" customHeight="1" spans="7:9">
      <c r="G39023" s="11"/>
      <c r="H39023" s="12"/>
      <c r="I39023" s="49"/>
    </row>
    <row r="39024" customHeight="1" spans="7:9">
      <c r="G39024" s="11"/>
      <c r="H39024" s="12"/>
      <c r="I39024" s="49"/>
    </row>
    <row r="39025" customHeight="1" spans="7:9">
      <c r="G39025" s="11"/>
      <c r="H39025" s="12"/>
      <c r="I39025" s="49"/>
    </row>
    <row r="39026" customHeight="1" spans="7:9">
      <c r="G39026" s="11"/>
      <c r="H39026" s="12"/>
      <c r="I39026" s="49"/>
    </row>
    <row r="39027" customHeight="1" spans="7:9">
      <c r="G39027" s="11"/>
      <c r="H39027" s="12"/>
      <c r="I39027" s="49"/>
    </row>
    <row r="39028" customHeight="1" spans="7:9">
      <c r="G39028" s="11"/>
      <c r="H39028" s="12"/>
      <c r="I39028" s="49"/>
    </row>
    <row r="39029" customHeight="1" spans="7:9">
      <c r="G39029" s="11"/>
      <c r="H39029" s="12"/>
      <c r="I39029" s="49"/>
    </row>
    <row r="39030" customHeight="1" spans="7:9">
      <c r="G39030" s="11"/>
      <c r="H39030" s="12"/>
      <c r="I39030" s="49"/>
    </row>
    <row r="39031" customHeight="1" spans="7:9">
      <c r="G39031" s="11"/>
      <c r="H39031" s="12"/>
      <c r="I39031" s="49"/>
    </row>
    <row r="39032" customHeight="1" spans="7:9">
      <c r="G39032" s="11"/>
      <c r="H39032" s="12"/>
      <c r="I39032" s="49"/>
    </row>
    <row r="39033" customHeight="1" spans="7:9">
      <c r="G39033" s="11"/>
      <c r="H39033" s="12"/>
      <c r="I39033" s="49"/>
    </row>
    <row r="39034" customHeight="1" spans="7:9">
      <c r="G39034" s="11"/>
      <c r="H39034" s="12"/>
      <c r="I39034" s="49"/>
    </row>
    <row r="39035" customHeight="1" spans="7:9">
      <c r="G39035" s="11"/>
      <c r="H39035" s="12"/>
      <c r="I39035" s="49"/>
    </row>
    <row r="39036" customHeight="1" spans="7:9">
      <c r="G39036" s="11"/>
      <c r="H39036" s="12"/>
      <c r="I39036" s="49"/>
    </row>
    <row r="39037" customHeight="1" spans="7:9">
      <c r="G39037" s="11"/>
      <c r="H39037" s="12"/>
      <c r="I39037" s="49"/>
    </row>
    <row r="39038" customHeight="1" spans="7:9">
      <c r="G39038" s="11"/>
      <c r="H39038" s="12"/>
      <c r="I39038" s="49"/>
    </row>
    <row r="39039" customHeight="1" spans="7:9">
      <c r="G39039" s="11"/>
      <c r="H39039" s="12"/>
      <c r="I39039" s="49"/>
    </row>
    <row r="39040" customHeight="1" spans="7:9">
      <c r="G39040" s="11"/>
      <c r="H39040" s="12"/>
      <c r="I39040" s="49"/>
    </row>
    <row r="39041" customHeight="1" spans="7:9">
      <c r="G39041" s="11"/>
      <c r="H39041" s="12"/>
      <c r="I39041" s="49"/>
    </row>
    <row r="39042" customHeight="1" spans="7:9">
      <c r="G39042" s="11"/>
      <c r="H39042" s="12"/>
      <c r="I39042" s="49"/>
    </row>
    <row r="39043" customHeight="1" spans="7:9">
      <c r="G39043" s="11"/>
      <c r="H39043" s="12"/>
      <c r="I39043" s="49"/>
    </row>
    <row r="39044" customHeight="1" spans="7:9">
      <c r="G39044" s="11"/>
      <c r="H39044" s="12"/>
      <c r="I39044" s="49"/>
    </row>
    <row r="39045" customHeight="1" spans="7:9">
      <c r="G39045" s="11"/>
      <c r="H39045" s="12"/>
      <c r="I39045" s="49"/>
    </row>
    <row r="39046" customHeight="1" spans="7:9">
      <c r="G39046" s="11"/>
      <c r="H39046" s="12"/>
      <c r="I39046" s="49"/>
    </row>
    <row r="39047" customHeight="1" spans="7:9">
      <c r="G39047" s="11"/>
      <c r="H39047" s="12"/>
      <c r="I39047" s="49"/>
    </row>
    <row r="39048" customHeight="1" spans="7:9">
      <c r="G39048" s="11"/>
      <c r="H39048" s="12"/>
      <c r="I39048" s="49"/>
    </row>
    <row r="39049" customHeight="1" spans="7:9">
      <c r="G39049" s="11"/>
      <c r="H39049" s="12"/>
      <c r="I39049" s="49"/>
    </row>
    <row r="39050" customHeight="1" spans="7:9">
      <c r="G39050" s="11"/>
      <c r="H39050" s="12"/>
      <c r="I39050" s="49"/>
    </row>
    <row r="39051" customHeight="1" spans="7:9">
      <c r="G39051" s="11"/>
      <c r="H39051" s="12"/>
      <c r="I39051" s="49"/>
    </row>
    <row r="39052" customHeight="1" spans="7:9">
      <c r="G39052" s="11"/>
      <c r="H39052" s="12"/>
      <c r="I39052" s="49"/>
    </row>
    <row r="39053" customHeight="1" spans="7:9">
      <c r="G39053" s="11"/>
      <c r="H39053" s="12"/>
      <c r="I39053" s="49"/>
    </row>
    <row r="39054" customHeight="1" spans="7:9">
      <c r="G39054" s="11"/>
      <c r="H39054" s="12"/>
      <c r="I39054" s="49"/>
    </row>
    <row r="39055" customHeight="1" spans="7:9">
      <c r="G39055" s="11"/>
      <c r="H39055" s="12"/>
      <c r="I39055" s="49"/>
    </row>
    <row r="39056" customHeight="1" spans="7:9">
      <c r="G39056" s="11"/>
      <c r="H39056" s="12"/>
      <c r="I39056" s="49"/>
    </row>
    <row r="39057" customHeight="1" spans="7:9">
      <c r="G39057" s="11"/>
      <c r="H39057" s="12"/>
      <c r="I39057" s="49"/>
    </row>
    <row r="39058" customHeight="1" spans="7:9">
      <c r="G39058" s="11"/>
      <c r="H39058" s="12"/>
      <c r="I39058" s="49"/>
    </row>
    <row r="39059" customHeight="1" spans="7:9">
      <c r="G39059" s="11"/>
      <c r="H39059" s="12"/>
      <c r="I39059" s="49"/>
    </row>
    <row r="39060" customHeight="1" spans="7:9">
      <c r="G39060" s="11"/>
      <c r="H39060" s="12"/>
      <c r="I39060" s="49"/>
    </row>
    <row r="39061" customHeight="1" spans="7:9">
      <c r="G39061" s="11"/>
      <c r="H39061" s="12"/>
      <c r="I39061" s="49"/>
    </row>
    <row r="39062" customHeight="1" spans="7:9">
      <c r="G39062" s="11"/>
      <c r="H39062" s="12"/>
      <c r="I39062" s="49"/>
    </row>
    <row r="39063" customHeight="1" spans="7:9">
      <c r="G39063" s="11"/>
      <c r="H39063" s="12"/>
      <c r="I39063" s="49"/>
    </row>
    <row r="39064" customHeight="1" spans="7:9">
      <c r="G39064" s="11"/>
      <c r="H39064" s="12"/>
      <c r="I39064" s="49"/>
    </row>
    <row r="39065" customHeight="1" spans="7:9">
      <c r="G39065" s="11"/>
      <c r="H39065" s="12"/>
      <c r="I39065" s="49"/>
    </row>
    <row r="39066" customHeight="1" spans="7:9">
      <c r="G39066" s="11"/>
      <c r="H39066" s="12"/>
      <c r="I39066" s="49"/>
    </row>
    <row r="39067" customHeight="1" spans="7:9">
      <c r="G39067" s="11"/>
      <c r="H39067" s="12"/>
      <c r="I39067" s="49"/>
    </row>
    <row r="39068" customHeight="1" spans="7:9">
      <c r="G39068" s="11"/>
      <c r="H39068" s="12"/>
      <c r="I39068" s="49"/>
    </row>
    <row r="39069" customHeight="1" spans="7:9">
      <c r="G39069" s="11"/>
      <c r="H39069" s="12"/>
      <c r="I39069" s="49"/>
    </row>
    <row r="39070" customHeight="1" spans="7:9">
      <c r="G39070" s="11"/>
      <c r="H39070" s="12"/>
      <c r="I39070" s="49"/>
    </row>
    <row r="39071" customHeight="1" spans="7:9">
      <c r="G39071" s="11"/>
      <c r="H39071" s="12"/>
      <c r="I39071" s="49"/>
    </row>
    <row r="39072" customHeight="1" spans="7:9">
      <c r="G39072" s="11"/>
      <c r="H39072" s="12"/>
      <c r="I39072" s="49"/>
    </row>
    <row r="39073" customHeight="1" spans="7:9">
      <c r="G39073" s="11"/>
      <c r="H39073" s="12"/>
      <c r="I39073" s="49"/>
    </row>
    <row r="39074" customHeight="1" spans="7:9">
      <c r="G39074" s="11"/>
      <c r="H39074" s="12"/>
      <c r="I39074" s="49"/>
    </row>
    <row r="39075" customHeight="1" spans="7:9">
      <c r="G39075" s="11"/>
      <c r="H39075" s="12"/>
      <c r="I39075" s="49"/>
    </row>
    <row r="39076" customHeight="1" spans="7:9">
      <c r="G39076" s="11"/>
      <c r="H39076" s="12"/>
      <c r="I39076" s="49"/>
    </row>
    <row r="39077" customHeight="1" spans="7:9">
      <c r="G39077" s="11"/>
      <c r="H39077" s="12"/>
      <c r="I39077" s="49"/>
    </row>
    <row r="39078" customHeight="1" spans="7:9">
      <c r="G39078" s="11"/>
      <c r="H39078" s="12"/>
      <c r="I39078" s="49"/>
    </row>
    <row r="39079" customHeight="1" spans="7:9">
      <c r="G39079" s="11"/>
      <c r="H39079" s="12"/>
      <c r="I39079" s="49"/>
    </row>
    <row r="39080" customHeight="1" spans="7:9">
      <c r="G39080" s="11"/>
      <c r="H39080" s="12"/>
      <c r="I39080" s="49"/>
    </row>
    <row r="39081" customHeight="1" spans="7:9">
      <c r="G39081" s="11"/>
      <c r="H39081" s="12"/>
      <c r="I39081" s="49"/>
    </row>
    <row r="39082" customHeight="1" spans="7:9">
      <c r="G39082" s="11"/>
      <c r="H39082" s="12"/>
      <c r="I39082" s="49"/>
    </row>
    <row r="39083" customHeight="1" spans="7:9">
      <c r="G39083" s="11"/>
      <c r="H39083" s="12"/>
      <c r="I39083" s="49"/>
    </row>
    <row r="39084" customHeight="1" spans="7:9">
      <c r="G39084" s="11"/>
      <c r="H39084" s="12"/>
      <c r="I39084" s="49"/>
    </row>
    <row r="39085" customHeight="1" spans="7:9">
      <c r="G39085" s="11"/>
      <c r="H39085" s="12"/>
      <c r="I39085" s="49"/>
    </row>
    <row r="39086" customHeight="1" spans="7:9">
      <c r="G39086" s="11"/>
      <c r="H39086" s="12"/>
      <c r="I39086" s="49"/>
    </row>
    <row r="39087" customHeight="1" spans="7:9">
      <c r="G39087" s="11"/>
      <c r="H39087" s="12"/>
      <c r="I39087" s="49"/>
    </row>
    <row r="39088" customHeight="1" spans="7:9">
      <c r="G39088" s="11"/>
      <c r="H39088" s="12"/>
      <c r="I39088" s="49"/>
    </row>
    <row r="39089" customHeight="1" spans="7:9">
      <c r="G39089" s="11"/>
      <c r="H39089" s="12"/>
      <c r="I39089" s="49"/>
    </row>
    <row r="39090" customHeight="1" spans="7:9">
      <c r="G39090" s="11"/>
      <c r="H39090" s="12"/>
      <c r="I39090" s="49"/>
    </row>
    <row r="39091" customHeight="1" spans="7:9">
      <c r="G39091" s="11"/>
      <c r="H39091" s="12"/>
      <c r="I39091" s="49"/>
    </row>
    <row r="39092" customHeight="1" spans="7:9">
      <c r="G39092" s="11"/>
      <c r="H39092" s="12"/>
      <c r="I39092" s="49"/>
    </row>
    <row r="39093" customHeight="1" spans="7:9">
      <c r="G39093" s="11"/>
      <c r="H39093" s="12"/>
      <c r="I39093" s="49"/>
    </row>
    <row r="39094" customHeight="1" spans="7:9">
      <c r="G39094" s="11"/>
      <c r="H39094" s="12"/>
      <c r="I39094" s="49"/>
    </row>
    <row r="39095" customHeight="1" spans="7:9">
      <c r="G39095" s="11"/>
      <c r="H39095" s="12"/>
      <c r="I39095" s="49"/>
    </row>
    <row r="39096" customHeight="1" spans="7:9">
      <c r="G39096" s="11"/>
      <c r="H39096" s="12"/>
      <c r="I39096" s="49"/>
    </row>
    <row r="39097" customHeight="1" spans="7:9">
      <c r="G39097" s="11"/>
      <c r="H39097" s="12"/>
      <c r="I39097" s="49"/>
    </row>
    <row r="39098" customHeight="1" spans="7:9">
      <c r="G39098" s="11"/>
      <c r="H39098" s="12"/>
      <c r="I39098" s="49"/>
    </row>
    <row r="39099" customHeight="1" spans="7:9">
      <c r="G39099" s="11"/>
      <c r="H39099" s="12"/>
      <c r="I39099" s="49"/>
    </row>
    <row r="39100" customHeight="1" spans="7:9">
      <c r="G39100" s="11"/>
      <c r="H39100" s="12"/>
      <c r="I39100" s="49"/>
    </row>
    <row r="39101" customHeight="1" spans="7:9">
      <c r="G39101" s="11"/>
      <c r="H39101" s="12"/>
      <c r="I39101" s="49"/>
    </row>
    <row r="39102" customHeight="1" spans="7:9">
      <c r="G39102" s="11"/>
      <c r="H39102" s="12"/>
      <c r="I39102" s="49"/>
    </row>
    <row r="39103" customHeight="1" spans="7:9">
      <c r="G39103" s="11"/>
      <c r="H39103" s="12"/>
      <c r="I39103" s="49"/>
    </row>
    <row r="39104" customHeight="1" spans="7:9">
      <c r="G39104" s="11"/>
      <c r="H39104" s="12"/>
      <c r="I39104" s="49"/>
    </row>
    <row r="39105" customHeight="1" spans="7:9">
      <c r="G39105" s="11"/>
      <c r="H39105" s="12"/>
      <c r="I39105" s="49"/>
    </row>
    <row r="39106" customHeight="1" spans="7:9">
      <c r="G39106" s="11"/>
      <c r="H39106" s="12"/>
      <c r="I39106" s="49"/>
    </row>
    <row r="39107" customHeight="1" spans="7:9">
      <c r="G39107" s="11"/>
      <c r="H39107" s="12"/>
      <c r="I39107" s="49"/>
    </row>
    <row r="39108" customHeight="1" spans="7:9">
      <c r="G39108" s="11"/>
      <c r="H39108" s="12"/>
      <c r="I39108" s="49"/>
    </row>
    <row r="39109" customHeight="1" spans="7:9">
      <c r="G39109" s="11"/>
      <c r="H39109" s="12"/>
      <c r="I39109" s="49"/>
    </row>
    <row r="39110" customHeight="1" spans="7:9">
      <c r="G39110" s="11"/>
      <c r="H39110" s="12"/>
      <c r="I39110" s="49"/>
    </row>
    <row r="39111" customHeight="1" spans="7:9">
      <c r="G39111" s="11"/>
      <c r="H39111" s="12"/>
      <c r="I39111" s="49"/>
    </row>
    <row r="39112" customHeight="1" spans="7:9">
      <c r="G39112" s="11"/>
      <c r="H39112" s="12"/>
      <c r="I39112" s="49"/>
    </row>
    <row r="39113" customHeight="1" spans="7:9">
      <c r="G39113" s="11"/>
      <c r="H39113" s="12"/>
      <c r="I39113" s="49"/>
    </row>
    <row r="39114" customHeight="1" spans="7:9">
      <c r="G39114" s="11"/>
      <c r="H39114" s="12"/>
      <c r="I39114" s="49"/>
    </row>
    <row r="39115" customHeight="1" spans="7:9">
      <c r="G39115" s="11"/>
      <c r="H39115" s="12"/>
      <c r="I39115" s="49"/>
    </row>
    <row r="39116" customHeight="1" spans="7:9">
      <c r="G39116" s="11"/>
      <c r="H39116" s="12"/>
      <c r="I39116" s="49"/>
    </row>
    <row r="39117" customHeight="1" spans="7:9">
      <c r="G39117" s="11"/>
      <c r="H39117" s="12"/>
      <c r="I39117" s="49"/>
    </row>
    <row r="39118" customHeight="1" spans="7:9">
      <c r="G39118" s="11"/>
      <c r="H39118" s="12"/>
      <c r="I39118" s="49"/>
    </row>
    <row r="39119" customHeight="1" spans="7:9">
      <c r="G39119" s="11"/>
      <c r="H39119" s="12"/>
      <c r="I39119" s="49"/>
    </row>
    <row r="39120" customHeight="1" spans="7:9">
      <c r="G39120" s="11"/>
      <c r="H39120" s="12"/>
      <c r="I39120" s="49"/>
    </row>
    <row r="39121" customHeight="1" spans="7:9">
      <c r="G39121" s="11"/>
      <c r="H39121" s="12"/>
      <c r="I39121" s="49"/>
    </row>
    <row r="39122" customHeight="1" spans="7:9">
      <c r="G39122" s="11"/>
      <c r="H39122" s="12"/>
      <c r="I39122" s="49"/>
    </row>
    <row r="39123" customHeight="1" spans="7:9">
      <c r="G39123" s="11"/>
      <c r="H39123" s="12"/>
      <c r="I39123" s="49"/>
    </row>
    <row r="39124" customHeight="1" spans="7:9">
      <c r="G39124" s="11"/>
      <c r="H39124" s="12"/>
      <c r="I39124" s="49"/>
    </row>
    <row r="39125" customHeight="1" spans="7:9">
      <c r="G39125" s="11"/>
      <c r="H39125" s="12"/>
      <c r="I39125" s="49"/>
    </row>
    <row r="39126" customHeight="1" spans="7:9">
      <c r="G39126" s="11"/>
      <c r="H39126" s="12"/>
      <c r="I39126" s="49"/>
    </row>
    <row r="39127" customHeight="1" spans="7:9">
      <c r="G39127" s="11"/>
      <c r="H39127" s="12"/>
      <c r="I39127" s="49"/>
    </row>
    <row r="39128" customHeight="1" spans="7:9">
      <c r="G39128" s="11"/>
      <c r="H39128" s="12"/>
      <c r="I39128" s="49"/>
    </row>
    <row r="39129" customHeight="1" spans="7:9">
      <c r="G39129" s="11"/>
      <c r="H39129" s="12"/>
      <c r="I39129" s="49"/>
    </row>
    <row r="39130" customHeight="1" spans="7:9">
      <c r="G39130" s="11"/>
      <c r="H39130" s="12"/>
      <c r="I39130" s="49"/>
    </row>
    <row r="39131" customHeight="1" spans="7:9">
      <c r="G39131" s="11"/>
      <c r="H39131" s="12"/>
      <c r="I39131" s="49"/>
    </row>
    <row r="39132" customHeight="1" spans="7:9">
      <c r="G39132" s="11"/>
      <c r="H39132" s="12"/>
      <c r="I39132" s="49"/>
    </row>
    <row r="39133" customHeight="1" spans="7:9">
      <c r="G39133" s="11"/>
      <c r="H39133" s="12"/>
      <c r="I39133" s="49"/>
    </row>
    <row r="39134" customHeight="1" spans="7:9">
      <c r="G39134" s="11"/>
      <c r="H39134" s="12"/>
      <c r="I39134" s="49"/>
    </row>
    <row r="39135" customHeight="1" spans="7:9">
      <c r="G39135" s="11"/>
      <c r="H39135" s="12"/>
      <c r="I39135" s="49"/>
    </row>
    <row r="39136" customHeight="1" spans="7:9">
      <c r="G39136" s="11"/>
      <c r="H39136" s="12"/>
      <c r="I39136" s="49"/>
    </row>
    <row r="39137" customHeight="1" spans="7:9">
      <c r="G39137" s="11"/>
      <c r="H39137" s="12"/>
      <c r="I39137" s="49"/>
    </row>
    <row r="39138" customHeight="1" spans="7:9">
      <c r="G39138" s="11"/>
      <c r="H39138" s="12"/>
      <c r="I39138" s="49"/>
    </row>
    <row r="39139" customHeight="1" spans="7:9">
      <c r="G39139" s="11"/>
      <c r="H39139" s="12"/>
      <c r="I39139" s="49"/>
    </row>
    <row r="39140" customHeight="1" spans="7:9">
      <c r="G39140" s="11"/>
      <c r="H39140" s="12"/>
      <c r="I39140" s="49"/>
    </row>
    <row r="39141" customHeight="1" spans="7:9">
      <c r="G39141" s="11"/>
      <c r="H39141" s="12"/>
      <c r="I39141" s="49"/>
    </row>
    <row r="39142" customHeight="1" spans="7:9">
      <c r="G39142" s="11"/>
      <c r="H39142" s="12"/>
      <c r="I39142" s="49"/>
    </row>
    <row r="39143" customHeight="1" spans="7:9">
      <c r="G39143" s="11"/>
      <c r="H39143" s="12"/>
      <c r="I39143" s="49"/>
    </row>
    <row r="39144" customHeight="1" spans="7:9">
      <c r="G39144" s="11"/>
      <c r="H39144" s="12"/>
      <c r="I39144" s="49"/>
    </row>
    <row r="39145" customHeight="1" spans="7:9">
      <c r="G39145" s="11"/>
      <c r="H39145" s="12"/>
      <c r="I39145" s="49"/>
    </row>
    <row r="39146" customHeight="1" spans="7:9">
      <c r="G39146" s="11"/>
      <c r="H39146" s="12"/>
      <c r="I39146" s="49"/>
    </row>
    <row r="39147" customHeight="1" spans="7:9">
      <c r="G39147" s="11"/>
      <c r="H39147" s="12"/>
      <c r="I39147" s="49"/>
    </row>
    <row r="39148" customHeight="1" spans="7:9">
      <c r="G39148" s="11"/>
      <c r="H39148" s="12"/>
      <c r="I39148" s="49"/>
    </row>
    <row r="39149" customHeight="1" spans="7:9">
      <c r="G39149" s="11"/>
      <c r="H39149" s="12"/>
      <c r="I39149" s="49"/>
    </row>
    <row r="39150" customHeight="1" spans="7:9">
      <c r="G39150" s="11"/>
      <c r="H39150" s="12"/>
      <c r="I39150" s="49"/>
    </row>
    <row r="39151" customHeight="1" spans="7:9">
      <c r="G39151" s="11"/>
      <c r="H39151" s="12"/>
      <c r="I39151" s="49"/>
    </row>
    <row r="39152" customHeight="1" spans="7:9">
      <c r="G39152" s="11"/>
      <c r="H39152" s="12"/>
      <c r="I39152" s="49"/>
    </row>
    <row r="39153" customHeight="1" spans="7:9">
      <c r="G39153" s="11"/>
      <c r="H39153" s="12"/>
      <c r="I39153" s="49"/>
    </row>
    <row r="39154" customHeight="1" spans="7:9">
      <c r="G39154" s="11"/>
      <c r="H39154" s="12"/>
      <c r="I39154" s="49"/>
    </row>
    <row r="39155" customHeight="1" spans="7:9">
      <c r="G39155" s="11"/>
      <c r="H39155" s="12"/>
      <c r="I39155" s="49"/>
    </row>
    <row r="39156" customHeight="1" spans="7:9">
      <c r="G39156" s="11"/>
      <c r="H39156" s="12"/>
      <c r="I39156" s="49"/>
    </row>
    <row r="39157" customHeight="1" spans="7:9">
      <c r="G39157" s="11"/>
      <c r="H39157" s="12"/>
      <c r="I39157" s="49"/>
    </row>
    <row r="39158" customHeight="1" spans="7:9">
      <c r="G39158" s="11"/>
      <c r="H39158" s="12"/>
      <c r="I39158" s="49"/>
    </row>
    <row r="39159" customHeight="1" spans="7:9">
      <c r="G39159" s="11"/>
      <c r="H39159" s="12"/>
      <c r="I39159" s="49"/>
    </row>
    <row r="39160" customHeight="1" spans="7:9">
      <c r="G39160" s="11"/>
      <c r="H39160" s="12"/>
      <c r="I39160" s="49"/>
    </row>
    <row r="39161" customHeight="1" spans="7:9">
      <c r="G39161" s="11"/>
      <c r="H39161" s="12"/>
      <c r="I39161" s="49"/>
    </row>
    <row r="39162" customHeight="1" spans="7:9">
      <c r="G39162" s="11"/>
      <c r="H39162" s="12"/>
      <c r="I39162" s="49"/>
    </row>
    <row r="39163" customHeight="1" spans="7:9">
      <c r="G39163" s="11"/>
      <c r="H39163" s="12"/>
      <c r="I39163" s="49"/>
    </row>
    <row r="39164" customHeight="1" spans="7:9">
      <c r="G39164" s="11"/>
      <c r="H39164" s="12"/>
      <c r="I39164" s="49"/>
    </row>
    <row r="39165" customHeight="1" spans="7:9">
      <c r="G39165" s="11"/>
      <c r="H39165" s="12"/>
      <c r="I39165" s="49"/>
    </row>
    <row r="39166" customHeight="1" spans="7:9">
      <c r="G39166" s="11"/>
      <c r="H39166" s="12"/>
      <c r="I39166" s="49"/>
    </row>
    <row r="39167" customHeight="1" spans="7:9">
      <c r="G39167" s="11"/>
      <c r="H39167" s="12"/>
      <c r="I39167" s="49"/>
    </row>
    <row r="39168" customHeight="1" spans="7:9">
      <c r="G39168" s="11"/>
      <c r="H39168" s="12"/>
      <c r="I39168" s="49"/>
    </row>
    <row r="39169" customHeight="1" spans="7:9">
      <c r="G39169" s="11"/>
      <c r="H39169" s="12"/>
      <c r="I39169" s="49"/>
    </row>
    <row r="39170" customHeight="1" spans="7:9">
      <c r="G39170" s="11"/>
      <c r="H39170" s="12"/>
      <c r="I39170" s="49"/>
    </row>
    <row r="39171" customHeight="1" spans="7:9">
      <c r="G39171" s="11"/>
      <c r="H39171" s="12"/>
      <c r="I39171" s="49"/>
    </row>
    <row r="39172" customHeight="1" spans="7:9">
      <c r="G39172" s="11"/>
      <c r="H39172" s="12"/>
      <c r="I39172" s="49"/>
    </row>
    <row r="39173" customHeight="1" spans="7:9">
      <c r="G39173" s="11"/>
      <c r="H39173" s="12"/>
      <c r="I39173" s="49"/>
    </row>
    <row r="39174" customHeight="1" spans="7:9">
      <c r="G39174" s="11"/>
      <c r="H39174" s="12"/>
      <c r="I39174" s="49"/>
    </row>
    <row r="39175" customHeight="1" spans="7:9">
      <c r="G39175" s="11"/>
      <c r="H39175" s="12"/>
      <c r="I39175" s="49"/>
    </row>
    <row r="39176" customHeight="1" spans="7:9">
      <c r="G39176" s="11"/>
      <c r="H39176" s="12"/>
      <c r="I39176" s="49"/>
    </row>
    <row r="39177" customHeight="1" spans="7:9">
      <c r="G39177" s="11"/>
      <c r="H39177" s="12"/>
      <c r="I39177" s="49"/>
    </row>
    <row r="39178" customHeight="1" spans="7:9">
      <c r="G39178" s="11"/>
      <c r="H39178" s="12"/>
      <c r="I39178" s="49"/>
    </row>
    <row r="39179" customHeight="1" spans="7:9">
      <c r="G39179" s="11"/>
      <c r="H39179" s="12"/>
      <c r="I39179" s="49"/>
    </row>
    <row r="39180" customHeight="1" spans="7:9">
      <c r="G39180" s="11"/>
      <c r="H39180" s="12"/>
      <c r="I39180" s="49"/>
    </row>
    <row r="39181" customHeight="1" spans="7:9">
      <c r="G39181" s="11"/>
      <c r="H39181" s="12"/>
      <c r="I39181" s="49"/>
    </row>
    <row r="39182" customHeight="1" spans="7:9">
      <c r="G39182" s="11"/>
      <c r="H39182" s="12"/>
      <c r="I39182" s="49"/>
    </row>
    <row r="39183" customHeight="1" spans="7:9">
      <c r="G39183" s="11"/>
      <c r="H39183" s="12"/>
      <c r="I39183" s="49"/>
    </row>
    <row r="39184" customHeight="1" spans="7:9">
      <c r="G39184" s="11"/>
      <c r="H39184" s="12"/>
      <c r="I39184" s="49"/>
    </row>
    <row r="39185" customHeight="1" spans="7:9">
      <c r="G39185" s="11"/>
      <c r="H39185" s="12"/>
      <c r="I39185" s="49"/>
    </row>
    <row r="39186" customHeight="1" spans="7:9">
      <c r="G39186" s="11"/>
      <c r="H39186" s="12"/>
      <c r="I39186" s="49"/>
    </row>
    <row r="39187" customHeight="1" spans="7:9">
      <c r="G39187" s="11"/>
      <c r="H39187" s="12"/>
      <c r="I39187" s="49"/>
    </row>
    <row r="39188" customHeight="1" spans="7:9">
      <c r="G39188" s="11"/>
      <c r="H39188" s="12"/>
      <c r="I39188" s="49"/>
    </row>
    <row r="39189" customHeight="1" spans="7:9">
      <c r="G39189" s="11"/>
      <c r="H39189" s="12"/>
      <c r="I39189" s="49"/>
    </row>
    <row r="39190" customHeight="1" spans="7:9">
      <c r="G39190" s="11"/>
      <c r="H39190" s="12"/>
      <c r="I39190" s="49"/>
    </row>
    <row r="39191" customHeight="1" spans="7:9">
      <c r="G39191" s="11"/>
      <c r="H39191" s="12"/>
      <c r="I39191" s="49"/>
    </row>
    <row r="39192" customHeight="1" spans="7:9">
      <c r="G39192" s="11"/>
      <c r="H39192" s="12"/>
      <c r="I39192" s="49"/>
    </row>
    <row r="39193" customHeight="1" spans="7:9">
      <c r="G39193" s="11"/>
      <c r="H39193" s="12"/>
      <c r="I39193" s="49"/>
    </row>
    <row r="39194" customHeight="1" spans="7:9">
      <c r="G39194" s="11"/>
      <c r="H39194" s="12"/>
      <c r="I39194" s="49"/>
    </row>
    <row r="39195" customHeight="1" spans="7:9">
      <c r="G39195" s="11"/>
      <c r="H39195" s="12"/>
      <c r="I39195" s="49"/>
    </row>
    <row r="39196" customHeight="1" spans="7:9">
      <c r="G39196" s="11"/>
      <c r="H39196" s="12"/>
      <c r="I39196" s="49"/>
    </row>
    <row r="39197" customHeight="1" spans="7:9">
      <c r="G39197" s="11"/>
      <c r="H39197" s="12"/>
      <c r="I39197" s="49"/>
    </row>
    <row r="39198" customHeight="1" spans="7:9">
      <c r="G39198" s="11"/>
      <c r="H39198" s="12"/>
      <c r="I39198" s="49"/>
    </row>
    <row r="39199" customHeight="1" spans="7:9">
      <c r="G39199" s="11"/>
      <c r="H39199" s="12"/>
      <c r="I39199" s="49"/>
    </row>
    <row r="39200" customHeight="1" spans="7:9">
      <c r="G39200" s="11"/>
      <c r="H39200" s="12"/>
      <c r="I39200" s="49"/>
    </row>
    <row r="39201" customHeight="1" spans="7:9">
      <c r="G39201" s="11"/>
      <c r="H39201" s="12"/>
      <c r="I39201" s="49"/>
    </row>
    <row r="39202" customHeight="1" spans="7:9">
      <c r="G39202" s="11"/>
      <c r="H39202" s="12"/>
      <c r="I39202" s="49"/>
    </row>
    <row r="39203" customHeight="1" spans="7:9">
      <c r="G39203" s="11"/>
      <c r="H39203" s="12"/>
      <c r="I39203" s="49"/>
    </row>
    <row r="39204" customHeight="1" spans="7:9">
      <c r="G39204" s="11"/>
      <c r="H39204" s="12"/>
      <c r="I39204" s="49"/>
    </row>
    <row r="39205" customHeight="1" spans="7:9">
      <c r="G39205" s="11"/>
      <c r="H39205" s="12"/>
      <c r="I39205" s="49"/>
    </row>
    <row r="39206" customHeight="1" spans="7:9">
      <c r="G39206" s="11"/>
      <c r="H39206" s="12"/>
      <c r="I39206" s="49"/>
    </row>
    <row r="39207" customHeight="1" spans="7:9">
      <c r="G39207" s="11"/>
      <c r="H39207" s="12"/>
      <c r="I39207" s="49"/>
    </row>
    <row r="39208" customHeight="1" spans="7:9">
      <c r="G39208" s="11"/>
      <c r="H39208" s="12"/>
      <c r="I39208" s="49"/>
    </row>
    <row r="39209" customHeight="1" spans="7:9">
      <c r="G39209" s="11"/>
      <c r="H39209" s="12"/>
      <c r="I39209" s="49"/>
    </row>
    <row r="39210" customHeight="1" spans="7:9">
      <c r="G39210" s="11"/>
      <c r="H39210" s="12"/>
      <c r="I39210" s="49"/>
    </row>
    <row r="39211" customHeight="1" spans="7:9">
      <c r="G39211" s="11"/>
      <c r="H39211" s="12"/>
      <c r="I39211" s="49"/>
    </row>
    <row r="39212" customHeight="1" spans="7:9">
      <c r="G39212" s="11"/>
      <c r="H39212" s="12"/>
      <c r="I39212" s="49"/>
    </row>
    <row r="39213" customHeight="1" spans="7:9">
      <c r="G39213" s="11"/>
      <c r="H39213" s="12"/>
      <c r="I39213" s="49"/>
    </row>
    <row r="39214" customHeight="1" spans="7:9">
      <c r="G39214" s="11"/>
      <c r="H39214" s="12"/>
      <c r="I39214" s="49"/>
    </row>
    <row r="39215" customHeight="1" spans="7:9">
      <c r="G39215" s="11"/>
      <c r="H39215" s="12"/>
      <c r="I39215" s="49"/>
    </row>
    <row r="39216" customHeight="1" spans="7:9">
      <c r="G39216" s="11"/>
      <c r="H39216" s="12"/>
      <c r="I39216" s="49"/>
    </row>
    <row r="39217" customHeight="1" spans="7:9">
      <c r="G39217" s="11"/>
      <c r="H39217" s="12"/>
      <c r="I39217" s="49"/>
    </row>
    <row r="39218" customHeight="1" spans="7:9">
      <c r="G39218" s="11"/>
      <c r="H39218" s="12"/>
      <c r="I39218" s="49"/>
    </row>
    <row r="39219" customHeight="1" spans="7:9">
      <c r="G39219" s="11"/>
      <c r="H39219" s="12"/>
      <c r="I39219" s="49"/>
    </row>
    <row r="39220" customHeight="1" spans="7:9">
      <c r="G39220" s="11"/>
      <c r="H39220" s="12"/>
      <c r="I39220" s="49"/>
    </row>
    <row r="39221" customHeight="1" spans="7:9">
      <c r="G39221" s="11"/>
      <c r="H39221" s="12"/>
      <c r="I39221" s="49"/>
    </row>
    <row r="39222" customHeight="1" spans="7:9">
      <c r="G39222" s="11"/>
      <c r="H39222" s="12"/>
      <c r="I39222" s="49"/>
    </row>
    <row r="39223" customHeight="1" spans="7:9">
      <c r="G39223" s="11"/>
      <c r="H39223" s="12"/>
      <c r="I39223" s="49"/>
    </row>
    <row r="39224" customHeight="1" spans="7:9">
      <c r="G39224" s="11"/>
      <c r="H39224" s="12"/>
      <c r="I39224" s="49"/>
    </row>
    <row r="39225" customHeight="1" spans="7:9">
      <c r="G39225" s="11"/>
      <c r="H39225" s="12"/>
      <c r="I39225" s="49"/>
    </row>
    <row r="39226" customHeight="1" spans="7:9">
      <c r="G39226" s="11"/>
      <c r="H39226" s="12"/>
      <c r="I39226" s="49"/>
    </row>
    <row r="39227" customHeight="1" spans="7:9">
      <c r="G39227" s="11"/>
      <c r="H39227" s="12"/>
      <c r="I39227" s="49"/>
    </row>
    <row r="39228" customHeight="1" spans="7:9">
      <c r="G39228" s="11"/>
      <c r="H39228" s="12"/>
      <c r="I39228" s="49"/>
    </row>
    <row r="39229" customHeight="1" spans="7:9">
      <c r="G39229" s="11"/>
      <c r="H39229" s="12"/>
      <c r="I39229" s="49"/>
    </row>
    <row r="39230" customHeight="1" spans="7:9">
      <c r="G39230" s="11"/>
      <c r="H39230" s="12"/>
      <c r="I39230" s="49"/>
    </row>
    <row r="39231" customHeight="1" spans="7:9">
      <c r="G39231" s="11"/>
      <c r="H39231" s="12"/>
      <c r="I39231" s="49"/>
    </row>
    <row r="39232" customHeight="1" spans="7:9">
      <c r="G39232" s="11"/>
      <c r="H39232" s="12"/>
      <c r="I39232" s="49"/>
    </row>
    <row r="39233" customHeight="1" spans="7:9">
      <c r="G39233" s="11"/>
      <c r="H39233" s="12"/>
      <c r="I39233" s="49"/>
    </row>
    <row r="39234" customHeight="1" spans="7:9">
      <c r="G39234" s="11"/>
      <c r="H39234" s="12"/>
      <c r="I39234" s="49"/>
    </row>
    <row r="39235" customHeight="1" spans="7:9">
      <c r="G39235" s="11"/>
      <c r="H39235" s="12"/>
      <c r="I39235" s="49"/>
    </row>
    <row r="39236" customHeight="1" spans="7:9">
      <c r="G39236" s="11"/>
      <c r="H39236" s="12"/>
      <c r="I39236" s="49"/>
    </row>
    <row r="39237" customHeight="1" spans="7:9">
      <c r="G39237" s="11"/>
      <c r="H39237" s="12"/>
      <c r="I39237" s="49"/>
    </row>
    <row r="39238" customHeight="1" spans="7:9">
      <c r="G39238" s="11"/>
      <c r="H39238" s="12"/>
      <c r="I39238" s="49"/>
    </row>
    <row r="39239" customHeight="1" spans="7:9">
      <c r="G39239" s="11"/>
      <c r="H39239" s="12"/>
      <c r="I39239" s="49"/>
    </row>
    <row r="39240" customHeight="1" spans="7:9">
      <c r="G39240" s="11"/>
      <c r="H39240" s="12"/>
      <c r="I39240" s="49"/>
    </row>
    <row r="39241" customHeight="1" spans="7:9">
      <c r="G39241" s="11"/>
      <c r="H39241" s="12"/>
      <c r="I39241" s="49"/>
    </row>
    <row r="39242" customHeight="1" spans="7:9">
      <c r="G39242" s="11"/>
      <c r="H39242" s="12"/>
      <c r="I39242" s="49"/>
    </row>
    <row r="39243" customHeight="1" spans="7:9">
      <c r="G39243" s="11"/>
      <c r="H39243" s="12"/>
      <c r="I39243" s="49"/>
    </row>
    <row r="39244" customHeight="1" spans="7:9">
      <c r="G39244" s="11"/>
      <c r="H39244" s="12"/>
      <c r="I39244" s="49"/>
    </row>
    <row r="39245" customHeight="1" spans="7:9">
      <c r="G39245" s="11"/>
      <c r="H39245" s="12"/>
      <c r="I39245" s="49"/>
    </row>
    <row r="39246" customHeight="1" spans="7:9">
      <c r="G39246" s="11"/>
      <c r="H39246" s="12"/>
      <c r="I39246" s="49"/>
    </row>
    <row r="39247" customHeight="1" spans="7:9">
      <c r="G39247" s="11"/>
      <c r="H39247" s="12"/>
      <c r="I39247" s="49"/>
    </row>
    <row r="39248" customHeight="1" spans="7:9">
      <c r="G39248" s="11"/>
      <c r="H39248" s="12"/>
      <c r="I39248" s="49"/>
    </row>
    <row r="39249" customHeight="1" spans="7:9">
      <c r="G39249" s="11"/>
      <c r="H39249" s="12"/>
      <c r="I39249" s="49"/>
    </row>
    <row r="39250" customHeight="1" spans="7:9">
      <c r="G39250" s="11"/>
      <c r="H39250" s="12"/>
      <c r="I39250" s="49"/>
    </row>
    <row r="39251" customHeight="1" spans="7:9">
      <c r="G39251" s="11"/>
      <c r="H39251" s="12"/>
      <c r="I39251" s="49"/>
    </row>
    <row r="39252" customHeight="1" spans="7:9">
      <c r="G39252" s="11"/>
      <c r="H39252" s="12"/>
      <c r="I39252" s="49"/>
    </row>
    <row r="39253" customHeight="1" spans="7:9">
      <c r="G39253" s="11"/>
      <c r="H39253" s="12"/>
      <c r="I39253" s="49"/>
    </row>
    <row r="39254" customHeight="1" spans="7:9">
      <c r="G39254" s="11"/>
      <c r="H39254" s="12"/>
      <c r="I39254" s="49"/>
    </row>
    <row r="39255" customHeight="1" spans="7:9">
      <c r="G39255" s="11"/>
      <c r="H39255" s="12"/>
      <c r="I39255" s="49"/>
    </row>
    <row r="39256" customHeight="1" spans="7:9">
      <c r="G39256" s="11"/>
      <c r="H39256" s="12"/>
      <c r="I39256" s="49"/>
    </row>
    <row r="39257" customHeight="1" spans="7:9">
      <c r="G39257" s="11"/>
      <c r="H39257" s="12"/>
      <c r="I39257" s="49"/>
    </row>
    <row r="39258" customHeight="1" spans="7:9">
      <c r="G39258" s="11"/>
      <c r="H39258" s="12"/>
      <c r="I39258" s="49"/>
    </row>
    <row r="39259" customHeight="1" spans="7:9">
      <c r="G39259" s="11"/>
      <c r="H39259" s="12"/>
      <c r="I39259" s="49"/>
    </row>
    <row r="39260" customHeight="1" spans="7:9">
      <c r="G39260" s="11"/>
      <c r="H39260" s="12"/>
      <c r="I39260" s="49"/>
    </row>
    <row r="39261" customHeight="1" spans="7:9">
      <c r="G39261" s="11"/>
      <c r="H39261" s="12"/>
      <c r="I39261" s="49"/>
    </row>
    <row r="39262" customHeight="1" spans="7:9">
      <c r="G39262" s="11"/>
      <c r="H39262" s="12"/>
      <c r="I39262" s="49"/>
    </row>
    <row r="39263" customHeight="1" spans="7:9">
      <c r="G39263" s="11"/>
      <c r="H39263" s="12"/>
      <c r="I39263" s="49"/>
    </row>
    <row r="39264" customHeight="1" spans="7:9">
      <c r="G39264" s="11"/>
      <c r="H39264" s="12"/>
      <c r="I39264" s="49"/>
    </row>
    <row r="39265" customHeight="1" spans="7:9">
      <c r="G39265" s="11"/>
      <c r="H39265" s="12"/>
      <c r="I39265" s="49"/>
    </row>
    <row r="39266" customHeight="1" spans="7:9">
      <c r="G39266" s="11"/>
      <c r="H39266" s="12"/>
      <c r="I39266" s="49"/>
    </row>
    <row r="39267" customHeight="1" spans="7:9">
      <c r="G39267" s="11"/>
      <c r="H39267" s="12"/>
      <c r="I39267" s="49"/>
    </row>
    <row r="39268" customHeight="1" spans="7:9">
      <c r="G39268" s="11"/>
      <c r="H39268" s="12"/>
      <c r="I39268" s="49"/>
    </row>
    <row r="39269" customHeight="1" spans="7:9">
      <c r="G39269" s="11"/>
      <c r="H39269" s="12"/>
      <c r="I39269" s="49"/>
    </row>
    <row r="39270" customHeight="1" spans="7:9">
      <c r="G39270" s="11"/>
      <c r="H39270" s="12"/>
      <c r="I39270" s="49"/>
    </row>
    <row r="39271" customHeight="1" spans="7:9">
      <c r="G39271" s="11"/>
      <c r="H39271" s="12"/>
      <c r="I39271" s="49"/>
    </row>
    <row r="39272" customHeight="1" spans="7:9">
      <c r="G39272" s="11"/>
      <c r="H39272" s="12"/>
      <c r="I39272" s="49"/>
    </row>
    <row r="39273" customHeight="1" spans="7:9">
      <c r="G39273" s="11"/>
      <c r="H39273" s="12"/>
      <c r="I39273" s="49"/>
    </row>
    <row r="39274" customHeight="1" spans="7:9">
      <c r="G39274" s="11"/>
      <c r="H39274" s="12"/>
      <c r="I39274" s="49"/>
    </row>
    <row r="39275" customHeight="1" spans="7:9">
      <c r="G39275" s="11"/>
      <c r="H39275" s="12"/>
      <c r="I39275" s="49"/>
    </row>
    <row r="39276" customHeight="1" spans="7:9">
      <c r="G39276" s="11"/>
      <c r="H39276" s="12"/>
      <c r="I39276" s="49"/>
    </row>
    <row r="39277" customHeight="1" spans="7:9">
      <c r="G39277" s="11"/>
      <c r="H39277" s="12"/>
      <c r="I39277" s="49"/>
    </row>
    <row r="39278" customHeight="1" spans="7:9">
      <c r="G39278" s="11"/>
      <c r="H39278" s="12"/>
      <c r="I39278" s="49"/>
    </row>
    <row r="39279" customHeight="1" spans="7:9">
      <c r="G39279" s="11"/>
      <c r="H39279" s="12"/>
      <c r="I39279" s="49"/>
    </row>
    <row r="39280" customHeight="1" spans="7:9">
      <c r="G39280" s="11"/>
      <c r="H39280" s="12"/>
      <c r="I39280" s="49"/>
    </row>
    <row r="39281" customHeight="1" spans="7:9">
      <c r="G39281" s="11"/>
      <c r="H39281" s="12"/>
      <c r="I39281" s="49"/>
    </row>
    <row r="39282" customHeight="1" spans="7:9">
      <c r="G39282" s="11"/>
      <c r="H39282" s="12"/>
      <c r="I39282" s="49"/>
    </row>
    <row r="39283" customHeight="1" spans="7:9">
      <c r="G39283" s="11"/>
      <c r="H39283" s="12"/>
      <c r="I39283" s="49"/>
    </row>
    <row r="39284" customHeight="1" spans="7:9">
      <c r="G39284" s="11"/>
      <c r="H39284" s="12"/>
      <c r="I39284" s="49"/>
    </row>
    <row r="39285" customHeight="1" spans="7:9">
      <c r="G39285" s="11"/>
      <c r="H39285" s="12"/>
      <c r="I39285" s="49"/>
    </row>
    <row r="39286" customHeight="1" spans="7:9">
      <c r="G39286" s="11"/>
      <c r="H39286" s="12"/>
      <c r="I39286" s="49"/>
    </row>
    <row r="39287" customHeight="1" spans="7:9">
      <c r="G39287" s="11"/>
      <c r="H39287" s="12"/>
      <c r="I39287" s="49"/>
    </row>
    <row r="39288" customHeight="1" spans="7:9">
      <c r="G39288" s="11"/>
      <c r="H39288" s="12"/>
      <c r="I39288" s="49"/>
    </row>
    <row r="39289" customHeight="1" spans="7:9">
      <c r="G39289" s="11"/>
      <c r="H39289" s="12"/>
      <c r="I39289" s="49"/>
    </row>
    <row r="39290" customHeight="1" spans="7:9">
      <c r="G39290" s="11"/>
      <c r="H39290" s="12"/>
      <c r="I39290" s="49"/>
    </row>
    <row r="39291" customHeight="1" spans="7:9">
      <c r="G39291" s="11"/>
      <c r="H39291" s="12"/>
      <c r="I39291" s="49"/>
    </row>
    <row r="39292" customHeight="1" spans="7:9">
      <c r="G39292" s="11"/>
      <c r="H39292" s="12"/>
      <c r="I39292" s="49"/>
    </row>
    <row r="39293" customHeight="1" spans="7:9">
      <c r="G39293" s="11"/>
      <c r="H39293" s="12"/>
      <c r="I39293" s="49"/>
    </row>
    <row r="39294" customHeight="1" spans="7:9">
      <c r="G39294" s="11"/>
      <c r="H39294" s="12"/>
      <c r="I39294" s="49"/>
    </row>
    <row r="39295" customHeight="1" spans="7:9">
      <c r="G39295" s="11"/>
      <c r="H39295" s="12"/>
      <c r="I39295" s="49"/>
    </row>
    <row r="39296" customHeight="1" spans="7:9">
      <c r="G39296" s="11"/>
      <c r="H39296" s="12"/>
      <c r="I39296" s="49"/>
    </row>
    <row r="39297" customHeight="1" spans="7:9">
      <c r="G39297" s="11"/>
      <c r="H39297" s="12"/>
      <c r="I39297" s="49"/>
    </row>
    <row r="39298" customHeight="1" spans="7:9">
      <c r="G39298" s="11"/>
      <c r="H39298" s="12"/>
      <c r="I39298" s="49"/>
    </row>
    <row r="39299" customHeight="1" spans="7:9">
      <c r="G39299" s="11"/>
      <c r="H39299" s="12"/>
      <c r="I39299" s="49"/>
    </row>
    <row r="39300" customHeight="1" spans="7:9">
      <c r="G39300" s="11"/>
      <c r="H39300" s="12"/>
      <c r="I39300" s="49"/>
    </row>
    <row r="39301" customHeight="1" spans="7:9">
      <c r="G39301" s="11"/>
      <c r="H39301" s="12"/>
      <c r="I39301" s="49"/>
    </row>
    <row r="39302" customHeight="1" spans="7:9">
      <c r="G39302" s="11"/>
      <c r="H39302" s="12"/>
      <c r="I39302" s="49"/>
    </row>
    <row r="39303" customHeight="1" spans="7:9">
      <c r="G39303" s="11"/>
      <c r="H39303" s="12"/>
      <c r="I39303" s="49"/>
    </row>
    <row r="39304" customHeight="1" spans="7:9">
      <c r="G39304" s="11"/>
      <c r="H39304" s="12"/>
      <c r="I39304" s="49"/>
    </row>
    <row r="39305" customHeight="1" spans="7:9">
      <c r="G39305" s="11"/>
      <c r="H39305" s="12"/>
      <c r="I39305" s="49"/>
    </row>
    <row r="39306" customHeight="1" spans="7:9">
      <c r="G39306" s="11"/>
      <c r="H39306" s="12"/>
      <c r="I39306" s="49"/>
    </row>
    <row r="39307" customHeight="1" spans="7:9">
      <c r="G39307" s="11"/>
      <c r="H39307" s="12"/>
      <c r="I39307" s="49"/>
    </row>
    <row r="39308" customHeight="1" spans="7:9">
      <c r="G39308" s="11"/>
      <c r="H39308" s="12"/>
      <c r="I39308" s="49"/>
    </row>
    <row r="39309" customHeight="1" spans="7:9">
      <c r="G39309" s="11"/>
      <c r="H39309" s="12"/>
      <c r="I39309" s="49"/>
    </row>
    <row r="39310" customHeight="1" spans="7:9">
      <c r="G39310" s="11"/>
      <c r="H39310" s="12"/>
      <c r="I39310" s="49"/>
    </row>
    <row r="39311" customHeight="1" spans="7:9">
      <c r="G39311" s="11"/>
      <c r="H39311" s="12"/>
      <c r="I39311" s="49"/>
    </row>
    <row r="39312" customHeight="1" spans="7:9">
      <c r="G39312" s="11"/>
      <c r="H39312" s="12"/>
      <c r="I39312" s="49"/>
    </row>
    <row r="39313" customHeight="1" spans="7:9">
      <c r="G39313" s="11"/>
      <c r="H39313" s="12"/>
      <c r="I39313" s="49"/>
    </row>
    <row r="39314" customHeight="1" spans="7:9">
      <c r="G39314" s="11"/>
      <c r="H39314" s="12"/>
      <c r="I39314" s="49"/>
    </row>
    <row r="39315" customHeight="1" spans="7:9">
      <c r="G39315" s="11"/>
      <c r="H39315" s="12"/>
      <c r="I39315" s="49"/>
    </row>
    <row r="39316" customHeight="1" spans="7:9">
      <c r="G39316" s="11"/>
      <c r="H39316" s="12"/>
      <c r="I39316" s="49"/>
    </row>
    <row r="39317" customHeight="1" spans="7:9">
      <c r="G39317" s="11"/>
      <c r="H39317" s="12"/>
      <c r="I39317" s="49"/>
    </row>
    <row r="39318" customHeight="1" spans="7:9">
      <c r="G39318" s="11"/>
      <c r="H39318" s="12"/>
      <c r="I39318" s="49"/>
    </row>
    <row r="39319" customHeight="1" spans="7:9">
      <c r="G39319" s="11"/>
      <c r="H39319" s="12"/>
      <c r="I39319" s="49"/>
    </row>
    <row r="39320" customHeight="1" spans="7:9">
      <c r="G39320" s="11"/>
      <c r="H39320" s="12"/>
      <c r="I39320" s="49"/>
    </row>
    <row r="39321" customHeight="1" spans="7:9">
      <c r="G39321" s="11"/>
      <c r="H39321" s="12"/>
      <c r="I39321" s="49"/>
    </row>
    <row r="39322" customHeight="1" spans="7:9">
      <c r="G39322" s="11"/>
      <c r="H39322" s="12"/>
      <c r="I39322" s="49"/>
    </row>
    <row r="39323" customHeight="1" spans="7:9">
      <c r="G39323" s="11"/>
      <c r="H39323" s="12"/>
      <c r="I39323" s="49"/>
    </row>
    <row r="39324" customHeight="1" spans="7:9">
      <c r="G39324" s="11"/>
      <c r="H39324" s="12"/>
      <c r="I39324" s="49"/>
    </row>
    <row r="39325" customHeight="1" spans="7:9">
      <c r="G39325" s="11"/>
      <c r="H39325" s="12"/>
      <c r="I39325" s="49"/>
    </row>
    <row r="39326" customHeight="1" spans="7:9">
      <c r="G39326" s="11"/>
      <c r="H39326" s="12"/>
      <c r="I39326" s="49"/>
    </row>
    <row r="39327" customHeight="1" spans="7:9">
      <c r="G39327" s="11"/>
      <c r="H39327" s="12"/>
      <c r="I39327" s="49"/>
    </row>
    <row r="39328" customHeight="1" spans="7:9">
      <c r="G39328" s="11"/>
      <c r="H39328" s="12"/>
      <c r="I39328" s="49"/>
    </row>
    <row r="39329" customHeight="1" spans="7:9">
      <c r="G39329" s="11"/>
      <c r="H39329" s="12"/>
      <c r="I39329" s="49"/>
    </row>
    <row r="39330" customHeight="1" spans="7:9">
      <c r="G39330" s="11"/>
      <c r="H39330" s="12"/>
      <c r="I39330" s="49"/>
    </row>
    <row r="39331" customHeight="1" spans="7:9">
      <c r="G39331" s="11"/>
      <c r="H39331" s="12"/>
      <c r="I39331" s="49"/>
    </row>
    <row r="39332" customHeight="1" spans="7:9">
      <c r="G39332" s="11"/>
      <c r="H39332" s="12"/>
      <c r="I39332" s="49"/>
    </row>
    <row r="39333" customHeight="1" spans="7:9">
      <c r="G39333" s="11"/>
      <c r="H39333" s="12"/>
      <c r="I39333" s="49"/>
    </row>
    <row r="39334" customHeight="1" spans="7:9">
      <c r="G39334" s="11"/>
      <c r="H39334" s="12"/>
      <c r="I39334" s="49"/>
    </row>
    <row r="39335" customHeight="1" spans="7:9">
      <c r="G39335" s="11"/>
      <c r="H39335" s="12"/>
      <c r="I39335" s="49"/>
    </row>
    <row r="39336" customHeight="1" spans="7:9">
      <c r="G39336" s="11"/>
      <c r="H39336" s="12"/>
      <c r="I39336" s="49"/>
    </row>
    <row r="39337" customHeight="1" spans="7:9">
      <c r="G39337" s="11"/>
      <c r="H39337" s="12"/>
      <c r="I39337" s="49"/>
    </row>
    <row r="39338" customHeight="1" spans="7:9">
      <c r="G39338" s="11"/>
      <c r="H39338" s="12"/>
      <c r="I39338" s="49"/>
    </row>
    <row r="39339" customHeight="1" spans="7:9">
      <c r="G39339" s="11"/>
      <c r="H39339" s="12"/>
      <c r="I39339" s="49"/>
    </row>
    <row r="39340" customHeight="1" spans="7:9">
      <c r="G39340" s="11"/>
      <c r="H39340" s="12"/>
      <c r="I39340" s="49"/>
    </row>
    <row r="39341" customHeight="1" spans="7:9">
      <c r="G39341" s="11"/>
      <c r="H39341" s="12"/>
      <c r="I39341" s="49"/>
    </row>
    <row r="39342" customHeight="1" spans="7:9">
      <c r="G39342" s="11"/>
      <c r="H39342" s="12"/>
      <c r="I39342" s="49"/>
    </row>
    <row r="39343" customHeight="1" spans="7:9">
      <c r="G39343" s="11"/>
      <c r="H39343" s="12"/>
      <c r="I39343" s="49"/>
    </row>
    <row r="39344" customHeight="1" spans="7:9">
      <c r="G39344" s="11"/>
      <c r="H39344" s="12"/>
      <c r="I39344" s="49"/>
    </row>
    <row r="39345" customHeight="1" spans="7:9">
      <c r="G39345" s="11"/>
      <c r="H39345" s="12"/>
      <c r="I39345" s="49"/>
    </row>
    <row r="39346" customHeight="1" spans="7:9">
      <c r="G39346" s="11"/>
      <c r="H39346" s="12"/>
      <c r="I39346" s="49"/>
    </row>
    <row r="39347" customHeight="1" spans="7:9">
      <c r="G39347" s="11"/>
      <c r="H39347" s="12"/>
      <c r="I39347" s="49"/>
    </row>
    <row r="39348" customHeight="1" spans="7:9">
      <c r="G39348" s="11"/>
      <c r="H39348" s="12"/>
      <c r="I39348" s="49"/>
    </row>
    <row r="39349" customHeight="1" spans="7:9">
      <c r="G39349" s="11"/>
      <c r="H39349" s="12"/>
      <c r="I39349" s="49"/>
    </row>
    <row r="39350" customHeight="1" spans="7:9">
      <c r="G39350" s="11"/>
      <c r="H39350" s="12"/>
      <c r="I39350" s="49"/>
    </row>
    <row r="39351" customHeight="1" spans="7:9">
      <c r="G39351" s="11"/>
      <c r="H39351" s="12"/>
      <c r="I39351" s="49"/>
    </row>
    <row r="39352" customHeight="1" spans="7:9">
      <c r="G39352" s="11"/>
      <c r="H39352" s="12"/>
      <c r="I39352" s="49"/>
    </row>
    <row r="39353" customHeight="1" spans="7:9">
      <c r="G39353" s="11"/>
      <c r="H39353" s="12"/>
      <c r="I39353" s="49"/>
    </row>
    <row r="39354" customHeight="1" spans="7:9">
      <c r="G39354" s="11"/>
      <c r="H39354" s="12"/>
      <c r="I39354" s="49"/>
    </row>
    <row r="39355" customHeight="1" spans="7:9">
      <c r="G39355" s="11"/>
      <c r="H39355" s="12"/>
      <c r="I39355" s="49"/>
    </row>
    <row r="39356" customHeight="1" spans="7:9">
      <c r="G39356" s="11"/>
      <c r="H39356" s="12"/>
      <c r="I39356" s="49"/>
    </row>
    <row r="39357" customHeight="1" spans="7:9">
      <c r="G39357" s="11"/>
      <c r="H39357" s="12"/>
      <c r="I39357" s="49"/>
    </row>
    <row r="39358" customHeight="1" spans="7:9">
      <c r="G39358" s="11"/>
      <c r="H39358" s="12"/>
      <c r="I39358" s="49"/>
    </row>
    <row r="39359" customHeight="1" spans="7:9">
      <c r="G39359" s="11"/>
      <c r="H39359" s="12"/>
      <c r="I39359" s="49"/>
    </row>
    <row r="39360" customHeight="1" spans="7:9">
      <c r="G39360" s="11"/>
      <c r="H39360" s="12"/>
      <c r="I39360" s="49"/>
    </row>
    <row r="39361" customHeight="1" spans="7:9">
      <c r="G39361" s="11"/>
      <c r="H39361" s="12"/>
      <c r="I39361" s="49"/>
    </row>
    <row r="39362" customHeight="1" spans="7:9">
      <c r="G39362" s="11"/>
      <c r="H39362" s="12"/>
      <c r="I39362" s="49"/>
    </row>
    <row r="39363" customHeight="1" spans="7:9">
      <c r="G39363" s="11"/>
      <c r="H39363" s="12"/>
      <c r="I39363" s="49"/>
    </row>
    <row r="39364" customHeight="1" spans="7:9">
      <c r="G39364" s="11"/>
      <c r="H39364" s="12"/>
      <c r="I39364" s="49"/>
    </row>
    <row r="39365" customHeight="1" spans="7:9">
      <c r="G39365" s="11"/>
      <c r="H39365" s="12"/>
      <c r="I39365" s="49"/>
    </row>
    <row r="39366" customHeight="1" spans="7:9">
      <c r="G39366" s="11"/>
      <c r="H39366" s="12"/>
      <c r="I39366" s="49"/>
    </row>
    <row r="39367" customHeight="1" spans="7:9">
      <c r="G39367" s="11"/>
      <c r="H39367" s="12"/>
      <c r="I39367" s="49"/>
    </row>
    <row r="39368" customHeight="1" spans="7:9">
      <c r="G39368" s="11"/>
      <c r="H39368" s="12"/>
      <c r="I39368" s="49"/>
    </row>
    <row r="39369" customHeight="1" spans="7:9">
      <c r="G39369" s="11"/>
      <c r="H39369" s="12"/>
      <c r="I39369" s="49"/>
    </row>
    <row r="39370" customHeight="1" spans="7:9">
      <c r="G39370" s="11"/>
      <c r="H39370" s="12"/>
      <c r="I39370" s="49"/>
    </row>
    <row r="39371" customHeight="1" spans="7:9">
      <c r="G39371" s="11"/>
      <c r="H39371" s="12"/>
      <c r="I39371" s="49"/>
    </row>
    <row r="39372" customHeight="1" spans="7:9">
      <c r="G39372" s="11"/>
      <c r="H39372" s="12"/>
      <c r="I39372" s="49"/>
    </row>
    <row r="39373" customHeight="1" spans="7:9">
      <c r="G39373" s="11"/>
      <c r="H39373" s="12"/>
      <c r="I39373" s="49"/>
    </row>
    <row r="39374" customHeight="1" spans="7:9">
      <c r="G39374" s="11"/>
      <c r="H39374" s="12"/>
      <c r="I39374" s="49"/>
    </row>
    <row r="39375" customHeight="1" spans="7:9">
      <c r="G39375" s="11"/>
      <c r="H39375" s="12"/>
      <c r="I39375" s="49"/>
    </row>
    <row r="39376" customHeight="1" spans="7:9">
      <c r="G39376" s="11"/>
      <c r="H39376" s="12"/>
      <c r="I39376" s="49"/>
    </row>
    <row r="39377" customHeight="1" spans="7:9">
      <c r="G39377" s="11"/>
      <c r="H39377" s="12"/>
      <c r="I39377" s="49"/>
    </row>
    <row r="39378" customHeight="1" spans="7:9">
      <c r="G39378" s="11"/>
      <c r="H39378" s="12"/>
      <c r="I39378" s="49"/>
    </row>
    <row r="39379" customHeight="1" spans="7:9">
      <c r="G39379" s="11"/>
      <c r="H39379" s="12"/>
      <c r="I39379" s="49"/>
    </row>
    <row r="39380" customHeight="1" spans="7:9">
      <c r="G39380" s="11"/>
      <c r="H39380" s="12"/>
      <c r="I39380" s="49"/>
    </row>
    <row r="39381" customHeight="1" spans="7:9">
      <c r="G39381" s="11"/>
      <c r="H39381" s="12"/>
      <c r="I39381" s="49"/>
    </row>
    <row r="39382" customHeight="1" spans="7:9">
      <c r="G39382" s="11"/>
      <c r="H39382" s="12"/>
      <c r="I39382" s="49"/>
    </row>
    <row r="39383" customHeight="1" spans="7:9">
      <c r="G39383" s="11"/>
      <c r="H39383" s="12"/>
      <c r="I39383" s="49"/>
    </row>
    <row r="39384" customHeight="1" spans="7:9">
      <c r="G39384" s="11"/>
      <c r="H39384" s="12"/>
      <c r="I39384" s="49"/>
    </row>
    <row r="39385" customHeight="1" spans="7:9">
      <c r="G39385" s="11"/>
      <c r="H39385" s="12"/>
      <c r="I39385" s="49"/>
    </row>
    <row r="39386" customHeight="1" spans="7:9">
      <c r="G39386" s="11"/>
      <c r="H39386" s="12"/>
      <c r="I39386" s="49"/>
    </row>
    <row r="39387" customHeight="1" spans="7:9">
      <c r="G39387" s="11"/>
      <c r="H39387" s="12"/>
      <c r="I39387" s="49"/>
    </row>
    <row r="39388" customHeight="1" spans="7:9">
      <c r="G39388" s="11"/>
      <c r="H39388" s="12"/>
      <c r="I39388" s="49"/>
    </row>
    <row r="39389" customHeight="1" spans="7:9">
      <c r="G39389" s="11"/>
      <c r="H39389" s="12"/>
      <c r="I39389" s="49"/>
    </row>
    <row r="39390" customHeight="1" spans="7:9">
      <c r="G39390" s="11"/>
      <c r="H39390" s="12"/>
      <c r="I39390" s="49"/>
    </row>
    <row r="39391" customHeight="1" spans="7:9">
      <c r="G39391" s="11"/>
      <c r="H39391" s="12"/>
      <c r="I39391" s="49"/>
    </row>
    <row r="39392" customHeight="1" spans="7:9">
      <c r="G39392" s="11"/>
      <c r="H39392" s="12"/>
      <c r="I39392" s="49"/>
    </row>
    <row r="39393" customHeight="1" spans="7:9">
      <c r="G39393" s="11"/>
      <c r="H39393" s="12"/>
      <c r="I39393" s="49"/>
    </row>
    <row r="39394" customHeight="1" spans="7:9">
      <c r="G39394" s="11"/>
      <c r="H39394" s="12"/>
      <c r="I39394" s="49"/>
    </row>
    <row r="39395" customHeight="1" spans="7:9">
      <c r="G39395" s="11"/>
      <c r="H39395" s="12"/>
      <c r="I39395" s="49"/>
    </row>
    <row r="39396" customHeight="1" spans="7:9">
      <c r="G39396" s="11"/>
      <c r="H39396" s="12"/>
      <c r="I39396" s="49"/>
    </row>
    <row r="39397" customHeight="1" spans="7:9">
      <c r="G39397" s="11"/>
      <c r="H39397" s="12"/>
      <c r="I39397" s="49"/>
    </row>
    <row r="39398" customHeight="1" spans="7:9">
      <c r="G39398" s="11"/>
      <c r="H39398" s="12"/>
      <c r="I39398" s="49"/>
    </row>
    <row r="39399" customHeight="1" spans="7:9">
      <c r="G39399" s="11"/>
      <c r="H39399" s="12"/>
      <c r="I39399" s="49"/>
    </row>
    <row r="39400" customHeight="1" spans="7:9">
      <c r="G39400" s="11"/>
      <c r="H39400" s="12"/>
      <c r="I39400" s="49"/>
    </row>
    <row r="39401" customHeight="1" spans="7:9">
      <c r="G39401" s="11"/>
      <c r="H39401" s="12"/>
      <c r="I39401" s="49"/>
    </row>
    <row r="39402" customHeight="1" spans="7:9">
      <c r="G39402" s="11"/>
      <c r="H39402" s="12"/>
      <c r="I39402" s="49"/>
    </row>
    <row r="39403" customHeight="1" spans="7:9">
      <c r="G39403" s="11"/>
      <c r="H39403" s="12"/>
      <c r="I39403" s="49"/>
    </row>
    <row r="39404" customHeight="1" spans="7:9">
      <c r="G39404" s="11"/>
      <c r="H39404" s="12"/>
      <c r="I39404" s="49"/>
    </row>
    <row r="39405" customHeight="1" spans="7:9">
      <c r="G39405" s="11"/>
      <c r="H39405" s="12"/>
      <c r="I39405" s="49"/>
    </row>
    <row r="39406" customHeight="1" spans="7:9">
      <c r="G39406" s="11"/>
      <c r="H39406" s="12"/>
      <c r="I39406" s="49"/>
    </row>
    <row r="39407" customHeight="1" spans="7:9">
      <c r="G39407" s="11"/>
      <c r="H39407" s="12"/>
      <c r="I39407" s="49"/>
    </row>
    <row r="39408" customHeight="1" spans="7:9">
      <c r="G39408" s="11"/>
      <c r="H39408" s="12"/>
      <c r="I39408" s="49"/>
    </row>
    <row r="39409" customHeight="1" spans="7:9">
      <c r="G39409" s="11"/>
      <c r="H39409" s="12"/>
      <c r="I39409" s="49"/>
    </row>
    <row r="39410" customHeight="1" spans="7:9">
      <c r="G39410" s="11"/>
      <c r="H39410" s="12"/>
      <c r="I39410" s="49"/>
    </row>
    <row r="39411" customHeight="1" spans="7:9">
      <c r="G39411" s="11"/>
      <c r="H39411" s="12"/>
      <c r="I39411" s="49"/>
    </row>
    <row r="39412" customHeight="1" spans="7:9">
      <c r="G39412" s="11"/>
      <c r="H39412" s="12"/>
      <c r="I39412" s="49"/>
    </row>
    <row r="39413" customHeight="1" spans="7:9">
      <c r="G39413" s="11"/>
      <c r="H39413" s="12"/>
      <c r="I39413" s="49"/>
    </row>
    <row r="39414" customHeight="1" spans="7:9">
      <c r="G39414" s="11"/>
      <c r="H39414" s="12"/>
      <c r="I39414" s="49"/>
    </row>
    <row r="39415" customHeight="1" spans="7:9">
      <c r="G39415" s="11"/>
      <c r="H39415" s="12"/>
      <c r="I39415" s="49"/>
    </row>
    <row r="39416" customHeight="1" spans="7:9">
      <c r="G39416" s="11"/>
      <c r="H39416" s="12"/>
      <c r="I39416" s="49"/>
    </row>
    <row r="39417" customHeight="1" spans="7:9">
      <c r="G39417" s="11"/>
      <c r="H39417" s="12"/>
      <c r="I39417" s="49"/>
    </row>
    <row r="39418" customHeight="1" spans="7:9">
      <c r="G39418" s="11"/>
      <c r="H39418" s="12"/>
      <c r="I39418" s="49"/>
    </row>
    <row r="39419" customHeight="1" spans="7:9">
      <c r="G39419" s="11"/>
      <c r="H39419" s="12"/>
      <c r="I39419" s="49"/>
    </row>
    <row r="39420" customHeight="1" spans="7:9">
      <c r="G39420" s="11"/>
      <c r="H39420" s="12"/>
      <c r="I39420" s="49"/>
    </row>
    <row r="39421" customHeight="1" spans="7:9">
      <c r="G39421" s="11"/>
      <c r="H39421" s="12"/>
      <c r="I39421" s="49"/>
    </row>
    <row r="39422" customHeight="1" spans="7:9">
      <c r="G39422" s="11"/>
      <c r="H39422" s="12"/>
      <c r="I39422" s="49"/>
    </row>
    <row r="39423" customHeight="1" spans="7:9">
      <c r="G39423" s="11"/>
      <c r="H39423" s="12"/>
      <c r="I39423" s="49"/>
    </row>
    <row r="39424" customHeight="1" spans="7:9">
      <c r="G39424" s="11"/>
      <c r="H39424" s="12"/>
      <c r="I39424" s="49"/>
    </row>
    <row r="39425" customHeight="1" spans="7:9">
      <c r="G39425" s="11"/>
      <c r="H39425" s="12"/>
      <c r="I39425" s="49"/>
    </row>
    <row r="39426" customHeight="1" spans="7:9">
      <c r="G39426" s="11"/>
      <c r="H39426" s="12"/>
      <c r="I39426" s="49"/>
    </row>
    <row r="39427" customHeight="1" spans="7:9">
      <c r="G39427" s="11"/>
      <c r="H39427" s="12"/>
      <c r="I39427" s="49"/>
    </row>
    <row r="39428" customHeight="1" spans="7:9">
      <c r="G39428" s="11"/>
      <c r="H39428" s="12"/>
      <c r="I39428" s="49"/>
    </row>
    <row r="39429" customHeight="1" spans="7:9">
      <c r="G39429" s="11"/>
      <c r="H39429" s="12"/>
      <c r="I39429" s="49"/>
    </row>
    <row r="39430" customHeight="1" spans="7:9">
      <c r="G39430" s="11"/>
      <c r="H39430" s="12"/>
      <c r="I39430" s="49"/>
    </row>
    <row r="39431" customHeight="1" spans="7:9">
      <c r="G39431" s="11"/>
      <c r="H39431" s="12"/>
      <c r="I39431" s="49"/>
    </row>
    <row r="39432" customHeight="1" spans="7:9">
      <c r="G39432" s="11"/>
      <c r="H39432" s="12"/>
      <c r="I39432" s="49"/>
    </row>
    <row r="39433" customHeight="1" spans="7:9">
      <c r="G39433" s="11"/>
      <c r="H39433" s="12"/>
      <c r="I39433" s="49"/>
    </row>
    <row r="39434" customHeight="1" spans="7:9">
      <c r="G39434" s="11"/>
      <c r="H39434" s="12"/>
      <c r="I39434" s="49"/>
    </row>
    <row r="39435" customHeight="1" spans="7:9">
      <c r="G39435" s="11"/>
      <c r="H39435" s="12"/>
      <c r="I39435" s="49"/>
    </row>
    <row r="39436" customHeight="1" spans="7:9">
      <c r="G39436" s="11"/>
      <c r="H39436" s="12"/>
      <c r="I39436" s="49"/>
    </row>
    <row r="39437" customHeight="1" spans="7:9">
      <c r="G39437" s="11"/>
      <c r="H39437" s="12"/>
      <c r="I39437" s="49"/>
    </row>
    <row r="39438" customHeight="1" spans="7:9">
      <c r="G39438" s="11"/>
      <c r="H39438" s="12"/>
      <c r="I39438" s="49"/>
    </row>
    <row r="39439" customHeight="1" spans="7:9">
      <c r="G39439" s="11"/>
      <c r="H39439" s="12"/>
      <c r="I39439" s="49"/>
    </row>
    <row r="39440" customHeight="1" spans="7:9">
      <c r="G39440" s="11"/>
      <c r="H39440" s="12"/>
      <c r="I39440" s="49"/>
    </row>
    <row r="39441" customHeight="1" spans="7:9">
      <c r="G39441" s="11"/>
      <c r="H39441" s="12"/>
      <c r="I39441" s="49"/>
    </row>
    <row r="39442" customHeight="1" spans="7:9">
      <c r="G39442" s="11"/>
      <c r="H39442" s="12"/>
      <c r="I39442" s="49"/>
    </row>
    <row r="39443" customHeight="1" spans="7:9">
      <c r="G39443" s="11"/>
      <c r="H39443" s="12"/>
      <c r="I39443" s="49"/>
    </row>
    <row r="39444" customHeight="1" spans="7:9">
      <c r="G39444" s="11"/>
      <c r="H39444" s="12"/>
      <c r="I39444" s="49"/>
    </row>
    <row r="39445" customHeight="1" spans="7:9">
      <c r="G39445" s="11"/>
      <c r="H39445" s="12"/>
      <c r="I39445" s="49"/>
    </row>
    <row r="39446" customHeight="1" spans="7:9">
      <c r="G39446" s="11"/>
      <c r="H39446" s="12"/>
      <c r="I39446" s="49"/>
    </row>
    <row r="39447" customHeight="1" spans="7:9">
      <c r="G39447" s="11"/>
      <c r="H39447" s="12"/>
      <c r="I39447" s="49"/>
    </row>
    <row r="39448" customHeight="1" spans="7:9">
      <c r="G39448" s="11"/>
      <c r="H39448" s="12"/>
      <c r="I39448" s="49"/>
    </row>
    <row r="39449" customHeight="1" spans="7:9">
      <c r="G39449" s="11"/>
      <c r="H39449" s="12"/>
      <c r="I39449" s="49"/>
    </row>
    <row r="39450" customHeight="1" spans="7:9">
      <c r="G39450" s="11"/>
      <c r="H39450" s="12"/>
      <c r="I39450" s="49"/>
    </row>
    <row r="39451" customHeight="1" spans="7:9">
      <c r="G39451" s="11"/>
      <c r="H39451" s="12"/>
      <c r="I39451" s="49"/>
    </row>
    <row r="39452" customHeight="1" spans="7:9">
      <c r="G39452" s="11"/>
      <c r="H39452" s="12"/>
      <c r="I39452" s="49"/>
    </row>
    <row r="39453" customHeight="1" spans="7:9">
      <c r="G39453" s="11"/>
      <c r="H39453" s="12"/>
      <c r="I39453" s="49"/>
    </row>
    <row r="39454" customHeight="1" spans="7:9">
      <c r="G39454" s="11"/>
      <c r="H39454" s="12"/>
      <c r="I39454" s="49"/>
    </row>
    <row r="39455" customHeight="1" spans="7:9">
      <c r="G39455" s="11"/>
      <c r="H39455" s="12"/>
      <c r="I39455" s="49"/>
    </row>
    <row r="39456" customHeight="1" spans="7:9">
      <c r="G39456" s="11"/>
      <c r="H39456" s="12"/>
      <c r="I39456" s="49"/>
    </row>
    <row r="39457" customHeight="1" spans="7:9">
      <c r="G39457" s="11"/>
      <c r="H39457" s="12"/>
      <c r="I39457" s="49"/>
    </row>
    <row r="39458" customHeight="1" spans="7:9">
      <c r="G39458" s="11"/>
      <c r="H39458" s="12"/>
      <c r="I39458" s="49"/>
    </row>
    <row r="39459" customHeight="1" spans="7:9">
      <c r="G39459" s="11"/>
      <c r="H39459" s="12"/>
      <c r="I39459" s="49"/>
    </row>
    <row r="39460" customHeight="1" spans="7:9">
      <c r="G39460" s="11"/>
      <c r="H39460" s="12"/>
      <c r="I39460" s="49"/>
    </row>
    <row r="39461" customHeight="1" spans="7:9">
      <c r="G39461" s="11"/>
      <c r="H39461" s="12"/>
      <c r="I39461" s="49"/>
    </row>
    <row r="39462" customHeight="1" spans="7:9">
      <c r="G39462" s="11"/>
      <c r="H39462" s="12"/>
      <c r="I39462" s="49"/>
    </row>
    <row r="39463" customHeight="1" spans="7:9">
      <c r="G39463" s="11"/>
      <c r="H39463" s="12"/>
      <c r="I39463" s="49"/>
    </row>
    <row r="39464" customHeight="1" spans="7:9">
      <c r="G39464" s="11"/>
      <c r="H39464" s="12"/>
      <c r="I39464" s="49"/>
    </row>
    <row r="39465" customHeight="1" spans="7:9">
      <c r="G39465" s="11"/>
      <c r="H39465" s="12"/>
      <c r="I39465" s="49"/>
    </row>
    <row r="39466" customHeight="1" spans="7:9">
      <c r="G39466" s="11"/>
      <c r="H39466" s="12"/>
      <c r="I39466" s="49"/>
    </row>
    <row r="39467" customHeight="1" spans="7:9">
      <c r="G39467" s="11"/>
      <c r="H39467" s="12"/>
      <c r="I39467" s="49"/>
    </row>
    <row r="39468" customHeight="1" spans="7:9">
      <c r="G39468" s="11"/>
      <c r="H39468" s="12"/>
      <c r="I39468" s="49"/>
    </row>
    <row r="39469" customHeight="1" spans="7:9">
      <c r="G39469" s="11"/>
      <c r="H39469" s="12"/>
      <c r="I39469" s="49"/>
    </row>
    <row r="39470" customHeight="1" spans="7:9">
      <c r="G39470" s="11"/>
      <c r="H39470" s="12"/>
      <c r="I39470" s="49"/>
    </row>
    <row r="39471" customHeight="1" spans="7:9">
      <c r="G39471" s="11"/>
      <c r="H39471" s="12"/>
      <c r="I39471" s="49"/>
    </row>
    <row r="39472" customHeight="1" spans="7:9">
      <c r="G39472" s="11"/>
      <c r="H39472" s="12"/>
      <c r="I39472" s="49"/>
    </row>
    <row r="39473" customHeight="1" spans="7:9">
      <c r="G39473" s="11"/>
      <c r="H39473" s="12"/>
      <c r="I39473" s="49"/>
    </row>
    <row r="39474" customHeight="1" spans="7:9">
      <c r="G39474" s="11"/>
      <c r="H39474" s="12"/>
      <c r="I39474" s="49"/>
    </row>
    <row r="39475" customHeight="1" spans="7:9">
      <c r="G39475" s="11"/>
      <c r="H39475" s="12"/>
      <c r="I39475" s="49"/>
    </row>
    <row r="39476" customHeight="1" spans="7:9">
      <c r="G39476" s="11"/>
      <c r="H39476" s="12"/>
      <c r="I39476" s="49"/>
    </row>
    <row r="39477" customHeight="1" spans="7:9">
      <c r="G39477" s="11"/>
      <c r="H39477" s="12"/>
      <c r="I39477" s="49"/>
    </row>
    <row r="39478" customHeight="1" spans="7:9">
      <c r="G39478" s="11"/>
      <c r="H39478" s="12"/>
      <c r="I39478" s="49"/>
    </row>
    <row r="39479" customHeight="1" spans="7:9">
      <c r="G39479" s="11"/>
      <c r="H39479" s="12"/>
      <c r="I39479" s="49"/>
    </row>
    <row r="39480" customHeight="1" spans="7:9">
      <c r="G39480" s="11"/>
      <c r="H39480" s="12"/>
      <c r="I39480" s="49"/>
    </row>
    <row r="39481" customHeight="1" spans="7:9">
      <c r="G39481" s="11"/>
      <c r="H39481" s="12"/>
      <c r="I39481" s="49"/>
    </row>
    <row r="39482" customHeight="1" spans="7:9">
      <c r="G39482" s="11"/>
      <c r="H39482" s="12"/>
      <c r="I39482" s="49"/>
    </row>
    <row r="39483" customHeight="1" spans="7:9">
      <c r="G39483" s="11"/>
      <c r="H39483" s="12"/>
      <c r="I39483" s="49"/>
    </row>
    <row r="39484" customHeight="1" spans="7:9">
      <c r="G39484" s="11"/>
      <c r="H39484" s="12"/>
      <c r="I39484" s="49"/>
    </row>
    <row r="39485" customHeight="1" spans="7:9">
      <c r="G39485" s="11"/>
      <c r="H39485" s="12"/>
      <c r="I39485" s="49"/>
    </row>
    <row r="39486" customHeight="1" spans="7:9">
      <c r="G39486" s="11"/>
      <c r="H39486" s="12"/>
      <c r="I39486" s="49"/>
    </row>
    <row r="39487" customHeight="1" spans="7:9">
      <c r="G39487" s="11"/>
      <c r="H39487" s="12"/>
      <c r="I39487" s="49"/>
    </row>
    <row r="39488" customHeight="1" spans="7:9">
      <c r="G39488" s="11"/>
      <c r="H39488" s="12"/>
      <c r="I39488" s="49"/>
    </row>
    <row r="39489" customHeight="1" spans="7:9">
      <c r="G39489" s="11"/>
      <c r="H39489" s="12"/>
      <c r="I39489" s="49"/>
    </row>
    <row r="39490" customHeight="1" spans="7:9">
      <c r="G39490" s="11"/>
      <c r="H39490" s="12"/>
      <c r="I39490" s="49"/>
    </row>
    <row r="39491" customHeight="1" spans="7:9">
      <c r="G39491" s="11"/>
      <c r="H39491" s="12"/>
      <c r="I39491" s="49"/>
    </row>
    <row r="39492" customHeight="1" spans="7:9">
      <c r="G39492" s="11"/>
      <c r="H39492" s="12"/>
      <c r="I39492" s="49"/>
    </row>
    <row r="39493" customHeight="1" spans="7:9">
      <c r="G39493" s="11"/>
      <c r="H39493" s="12"/>
      <c r="I39493" s="49"/>
    </row>
    <row r="39494" customHeight="1" spans="7:9">
      <c r="G39494" s="11"/>
      <c r="H39494" s="12"/>
      <c r="I39494" s="49"/>
    </row>
    <row r="39495" customHeight="1" spans="7:9">
      <c r="G39495" s="11"/>
      <c r="H39495" s="12"/>
      <c r="I39495" s="49"/>
    </row>
    <row r="39496" customHeight="1" spans="7:9">
      <c r="G39496" s="11"/>
      <c r="H39496" s="12"/>
      <c r="I39496" s="49"/>
    </row>
    <row r="39497" customHeight="1" spans="7:9">
      <c r="G39497" s="11"/>
      <c r="H39497" s="12"/>
      <c r="I39497" s="49"/>
    </row>
    <row r="39498" customHeight="1" spans="7:9">
      <c r="G39498" s="11"/>
      <c r="H39498" s="12"/>
      <c r="I39498" s="49"/>
    </row>
    <row r="39499" customHeight="1" spans="7:9">
      <c r="G39499" s="11"/>
      <c r="H39499" s="12"/>
      <c r="I39499" s="49"/>
    </row>
    <row r="39500" customHeight="1" spans="7:9">
      <c r="G39500" s="11"/>
      <c r="H39500" s="12"/>
      <c r="I39500" s="49"/>
    </row>
    <row r="39501" customHeight="1" spans="7:9">
      <c r="G39501" s="11"/>
      <c r="H39501" s="12"/>
      <c r="I39501" s="49"/>
    </row>
    <row r="39502" customHeight="1" spans="7:9">
      <c r="G39502" s="11"/>
      <c r="H39502" s="12"/>
      <c r="I39502" s="49"/>
    </row>
    <row r="39503" customHeight="1" spans="7:9">
      <c r="G39503" s="11"/>
      <c r="H39503" s="12"/>
      <c r="I39503" s="49"/>
    </row>
    <row r="39504" customHeight="1" spans="7:9">
      <c r="G39504" s="11"/>
      <c r="H39504" s="12"/>
      <c r="I39504" s="49"/>
    </row>
    <row r="39505" customHeight="1" spans="7:9">
      <c r="G39505" s="11"/>
      <c r="H39505" s="12"/>
      <c r="I39505" s="49"/>
    </row>
    <row r="39506" customHeight="1" spans="7:9">
      <c r="G39506" s="11"/>
      <c r="H39506" s="12"/>
      <c r="I39506" s="49"/>
    </row>
    <row r="39507" customHeight="1" spans="7:9">
      <c r="G39507" s="11"/>
      <c r="H39507" s="12"/>
      <c r="I39507" s="49"/>
    </row>
    <row r="39508" customHeight="1" spans="7:9">
      <c r="G39508" s="11"/>
      <c r="H39508" s="12"/>
      <c r="I39508" s="49"/>
    </row>
    <row r="39509" customHeight="1" spans="7:9">
      <c r="G39509" s="11"/>
      <c r="H39509" s="12"/>
      <c r="I39509" s="49"/>
    </row>
    <row r="39510" customHeight="1" spans="7:9">
      <c r="G39510" s="11"/>
      <c r="H39510" s="12"/>
      <c r="I39510" s="49"/>
    </row>
    <row r="39511" customHeight="1" spans="7:9">
      <c r="G39511" s="11"/>
      <c r="H39511" s="12"/>
      <c r="I39511" s="49"/>
    </row>
    <row r="39512" customHeight="1" spans="7:9">
      <c r="G39512" s="11"/>
      <c r="H39512" s="12"/>
      <c r="I39512" s="49"/>
    </row>
    <row r="39513" customHeight="1" spans="7:9">
      <c r="G39513" s="11"/>
      <c r="H39513" s="12"/>
      <c r="I39513" s="49"/>
    </row>
    <row r="39514" customHeight="1" spans="7:9">
      <c r="G39514" s="11"/>
      <c r="H39514" s="12"/>
      <c r="I39514" s="49"/>
    </row>
    <row r="39515" customHeight="1" spans="7:9">
      <c r="G39515" s="11"/>
      <c r="H39515" s="12"/>
      <c r="I39515" s="49"/>
    </row>
    <row r="39516" customHeight="1" spans="7:9">
      <c r="G39516" s="11"/>
      <c r="H39516" s="12"/>
      <c r="I39516" s="49"/>
    </row>
    <row r="39517" customHeight="1" spans="7:9">
      <c r="G39517" s="11"/>
      <c r="H39517" s="12"/>
      <c r="I39517" s="49"/>
    </row>
    <row r="39518" customHeight="1" spans="7:9">
      <c r="G39518" s="11"/>
      <c r="H39518" s="12"/>
      <c r="I39518" s="49"/>
    </row>
    <row r="39519" customHeight="1" spans="7:9">
      <c r="G39519" s="11"/>
      <c r="H39519" s="12"/>
      <c r="I39519" s="49"/>
    </row>
    <row r="39520" customHeight="1" spans="7:9">
      <c r="G39520" s="11"/>
      <c r="H39520" s="12"/>
      <c r="I39520" s="49"/>
    </row>
    <row r="39521" customHeight="1" spans="7:9">
      <c r="G39521" s="11"/>
      <c r="H39521" s="12"/>
      <c r="I39521" s="49"/>
    </row>
    <row r="39522" customHeight="1" spans="7:9">
      <c r="G39522" s="11"/>
      <c r="H39522" s="12"/>
      <c r="I39522" s="49"/>
    </row>
    <row r="39523" customHeight="1" spans="7:9">
      <c r="G39523" s="11"/>
      <c r="H39523" s="12"/>
      <c r="I39523" s="49"/>
    </row>
    <row r="39524" customHeight="1" spans="7:9">
      <c r="G39524" s="11"/>
      <c r="H39524" s="12"/>
      <c r="I39524" s="49"/>
    </row>
    <row r="39525" customHeight="1" spans="7:9">
      <c r="G39525" s="11"/>
      <c r="H39525" s="12"/>
      <c r="I39525" s="49"/>
    </row>
    <row r="39526" customHeight="1" spans="7:9">
      <c r="G39526" s="11"/>
      <c r="H39526" s="12"/>
      <c r="I39526" s="49"/>
    </row>
    <row r="39527" customHeight="1" spans="7:9">
      <c r="G39527" s="11"/>
      <c r="H39527" s="12"/>
      <c r="I39527" s="49"/>
    </row>
    <row r="39528" customHeight="1" spans="7:9">
      <c r="G39528" s="11"/>
      <c r="H39528" s="12"/>
      <c r="I39528" s="49"/>
    </row>
    <row r="39529" customHeight="1" spans="7:9">
      <c r="G39529" s="11"/>
      <c r="H39529" s="12"/>
      <c r="I39529" s="49"/>
    </row>
    <row r="39530" customHeight="1" spans="7:9">
      <c r="G39530" s="11"/>
      <c r="H39530" s="12"/>
      <c r="I39530" s="49"/>
    </row>
    <row r="39531" customHeight="1" spans="7:9">
      <c r="G39531" s="11"/>
      <c r="H39531" s="12"/>
      <c r="I39531" s="49"/>
    </row>
    <row r="39532" customHeight="1" spans="7:9">
      <c r="G39532" s="11"/>
      <c r="H39532" s="12"/>
      <c r="I39532" s="49"/>
    </row>
    <row r="39533" customHeight="1" spans="7:9">
      <c r="G39533" s="11"/>
      <c r="H39533" s="12"/>
      <c r="I39533" s="49"/>
    </row>
    <row r="39534" customHeight="1" spans="7:9">
      <c r="G39534" s="11"/>
      <c r="H39534" s="12"/>
      <c r="I39534" s="49"/>
    </row>
    <row r="39535" customHeight="1" spans="7:9">
      <c r="G39535" s="11"/>
      <c r="H39535" s="12"/>
      <c r="I39535" s="49"/>
    </row>
    <row r="39536" customHeight="1" spans="7:9">
      <c r="G39536" s="11"/>
      <c r="H39536" s="12"/>
      <c r="I39536" s="49"/>
    </row>
    <row r="39537" customHeight="1" spans="7:9">
      <c r="G39537" s="11"/>
      <c r="H39537" s="12"/>
      <c r="I39537" s="49"/>
    </row>
    <row r="39538" customHeight="1" spans="7:9">
      <c r="G39538" s="11"/>
      <c r="H39538" s="12"/>
      <c r="I39538" s="49"/>
    </row>
    <row r="39539" customHeight="1" spans="7:9">
      <c r="G39539" s="11"/>
      <c r="H39539" s="12"/>
      <c r="I39539" s="49"/>
    </row>
    <row r="39540" customHeight="1" spans="7:9">
      <c r="G39540" s="11"/>
      <c r="H39540" s="12"/>
      <c r="I39540" s="49"/>
    </row>
    <row r="39541" customHeight="1" spans="7:9">
      <c r="G39541" s="11"/>
      <c r="H39541" s="12"/>
      <c r="I39541" s="49"/>
    </row>
    <row r="39542" customHeight="1" spans="7:9">
      <c r="G39542" s="11"/>
      <c r="H39542" s="12"/>
      <c r="I39542" s="49"/>
    </row>
    <row r="39543" customHeight="1" spans="7:9">
      <c r="G39543" s="11"/>
      <c r="H39543" s="12"/>
      <c r="I39543" s="49"/>
    </row>
    <row r="39544" customHeight="1" spans="7:9">
      <c r="G39544" s="11"/>
      <c r="H39544" s="12"/>
      <c r="I39544" s="49"/>
    </row>
    <row r="39545" customHeight="1" spans="7:9">
      <c r="G39545" s="11"/>
      <c r="H39545" s="12"/>
      <c r="I39545" s="49"/>
    </row>
    <row r="39546" customHeight="1" spans="7:9">
      <c r="G39546" s="11"/>
      <c r="H39546" s="12"/>
      <c r="I39546" s="49"/>
    </row>
    <row r="39547" customHeight="1" spans="7:9">
      <c r="G39547" s="11"/>
      <c r="H39547" s="12"/>
      <c r="I39547" s="49"/>
    </row>
    <row r="39548" customHeight="1" spans="7:9">
      <c r="G39548" s="11"/>
      <c r="H39548" s="12"/>
      <c r="I39548" s="49"/>
    </row>
    <row r="39549" customHeight="1" spans="7:9">
      <c r="G39549" s="11"/>
      <c r="H39549" s="12"/>
      <c r="I39549" s="49"/>
    </row>
    <row r="39550" customHeight="1" spans="7:9">
      <c r="G39550" s="11"/>
      <c r="H39550" s="12"/>
      <c r="I39550" s="49"/>
    </row>
    <row r="39551" customHeight="1" spans="7:9">
      <c r="G39551" s="11"/>
      <c r="H39551" s="12"/>
      <c r="I39551" s="49"/>
    </row>
    <row r="39552" customHeight="1" spans="7:9">
      <c r="G39552" s="11"/>
      <c r="H39552" s="12"/>
      <c r="I39552" s="49"/>
    </row>
    <row r="39553" customHeight="1" spans="7:9">
      <c r="G39553" s="11"/>
      <c r="H39553" s="12"/>
      <c r="I39553" s="49"/>
    </row>
    <row r="39554" customHeight="1" spans="7:9">
      <c r="G39554" s="11"/>
      <c r="H39554" s="12"/>
      <c r="I39554" s="49"/>
    </row>
    <row r="39555" customHeight="1" spans="7:9">
      <c r="G39555" s="11"/>
      <c r="H39555" s="12"/>
      <c r="I39555" s="49"/>
    </row>
    <row r="39556" customHeight="1" spans="7:9">
      <c r="G39556" s="11"/>
      <c r="H39556" s="12"/>
      <c r="I39556" s="49"/>
    </row>
    <row r="39557" customHeight="1" spans="7:9">
      <c r="G39557" s="11"/>
      <c r="H39557" s="12"/>
      <c r="I39557" s="49"/>
    </row>
    <row r="39558" customHeight="1" spans="7:9">
      <c r="G39558" s="11"/>
      <c r="H39558" s="12"/>
      <c r="I39558" s="49"/>
    </row>
    <row r="39559" customHeight="1" spans="7:9">
      <c r="G39559" s="11"/>
      <c r="H39559" s="12"/>
      <c r="I39559" s="49"/>
    </row>
    <row r="39560" customHeight="1" spans="7:9">
      <c r="G39560" s="11"/>
      <c r="H39560" s="12"/>
      <c r="I39560" s="49"/>
    </row>
    <row r="39561" customHeight="1" spans="7:9">
      <c r="G39561" s="11"/>
      <c r="H39561" s="12"/>
      <c r="I39561" s="49"/>
    </row>
    <row r="39562" customHeight="1" spans="7:9">
      <c r="G39562" s="11"/>
      <c r="H39562" s="12"/>
      <c r="I39562" s="49"/>
    </row>
    <row r="39563" customHeight="1" spans="7:9">
      <c r="G39563" s="11"/>
      <c r="H39563" s="12"/>
      <c r="I39563" s="49"/>
    </row>
    <row r="39564" customHeight="1" spans="7:9">
      <c r="G39564" s="11"/>
      <c r="H39564" s="12"/>
      <c r="I39564" s="49"/>
    </row>
    <row r="39565" customHeight="1" spans="7:9">
      <c r="G39565" s="11"/>
      <c r="H39565" s="12"/>
      <c r="I39565" s="49"/>
    </row>
    <row r="39566" customHeight="1" spans="7:9">
      <c r="G39566" s="11"/>
      <c r="H39566" s="12"/>
      <c r="I39566" s="49"/>
    </row>
    <row r="39567" customHeight="1" spans="7:9">
      <c r="G39567" s="11"/>
      <c r="H39567" s="12"/>
      <c r="I39567" s="49"/>
    </row>
    <row r="39568" customHeight="1" spans="7:9">
      <c r="G39568" s="11"/>
      <c r="H39568" s="12"/>
      <c r="I39568" s="49"/>
    </row>
    <row r="39569" customHeight="1" spans="7:9">
      <c r="G39569" s="11"/>
      <c r="H39569" s="12"/>
      <c r="I39569" s="49"/>
    </row>
    <row r="39570" customHeight="1" spans="7:9">
      <c r="G39570" s="11"/>
      <c r="H39570" s="12"/>
      <c r="I39570" s="49"/>
    </row>
    <row r="39571" customHeight="1" spans="7:9">
      <c r="G39571" s="11"/>
      <c r="H39571" s="12"/>
      <c r="I39571" s="49"/>
    </row>
    <row r="39572" customHeight="1" spans="7:9">
      <c r="G39572" s="11"/>
      <c r="H39572" s="12"/>
      <c r="I39572" s="49"/>
    </row>
    <row r="39573" customHeight="1" spans="7:9">
      <c r="G39573" s="11"/>
      <c r="H39573" s="12"/>
      <c r="I39573" s="49"/>
    </row>
    <row r="39574" customHeight="1" spans="7:9">
      <c r="G39574" s="11"/>
      <c r="H39574" s="12"/>
      <c r="I39574" s="49"/>
    </row>
    <row r="39575" customHeight="1" spans="7:9">
      <c r="G39575" s="11"/>
      <c r="H39575" s="12"/>
      <c r="I39575" s="49"/>
    </row>
    <row r="39576" customHeight="1" spans="7:9">
      <c r="G39576" s="11"/>
      <c r="H39576" s="12"/>
      <c r="I39576" s="49"/>
    </row>
    <row r="39577" customHeight="1" spans="7:9">
      <c r="G39577" s="11"/>
      <c r="H39577" s="12"/>
      <c r="I39577" s="49"/>
    </row>
    <row r="39578" customHeight="1" spans="7:9">
      <c r="G39578" s="11"/>
      <c r="H39578" s="12"/>
      <c r="I39578" s="49"/>
    </row>
    <row r="39579" customHeight="1" spans="7:9">
      <c r="G39579" s="11"/>
      <c r="H39579" s="12"/>
      <c r="I39579" s="49"/>
    </row>
    <row r="39580" customHeight="1" spans="7:9">
      <c r="G39580" s="11"/>
      <c r="H39580" s="12"/>
      <c r="I39580" s="49"/>
    </row>
    <row r="39581" customHeight="1" spans="7:9">
      <c r="G39581" s="11"/>
      <c r="H39581" s="12"/>
      <c r="I39581" s="49"/>
    </row>
    <row r="39582" customHeight="1" spans="7:9">
      <c r="G39582" s="11"/>
      <c r="H39582" s="12"/>
      <c r="I39582" s="49"/>
    </row>
    <row r="39583" customHeight="1" spans="7:9">
      <c r="G39583" s="11"/>
      <c r="H39583" s="12"/>
      <c r="I39583" s="49"/>
    </row>
    <row r="39584" customHeight="1" spans="7:9">
      <c r="G39584" s="11"/>
      <c r="H39584" s="12"/>
      <c r="I39584" s="49"/>
    </row>
    <row r="39585" customHeight="1" spans="7:9">
      <c r="G39585" s="11"/>
      <c r="H39585" s="12"/>
      <c r="I39585" s="49"/>
    </row>
    <row r="39586" customHeight="1" spans="7:9">
      <c r="G39586" s="11"/>
      <c r="H39586" s="12"/>
      <c r="I39586" s="49"/>
    </row>
    <row r="39587" customHeight="1" spans="7:9">
      <c r="G39587" s="11"/>
      <c r="H39587" s="12"/>
      <c r="I39587" s="49"/>
    </row>
    <row r="39588" customHeight="1" spans="7:9">
      <c r="G39588" s="11"/>
      <c r="H39588" s="12"/>
      <c r="I39588" s="49"/>
    </row>
    <row r="39589" customHeight="1" spans="7:9">
      <c r="G39589" s="11"/>
      <c r="H39589" s="12"/>
      <c r="I39589" s="49"/>
    </row>
    <row r="39590" customHeight="1" spans="7:9">
      <c r="G39590" s="11"/>
      <c r="H39590" s="12"/>
      <c r="I39590" s="49"/>
    </row>
    <row r="39591" customHeight="1" spans="7:9">
      <c r="G39591" s="11"/>
      <c r="H39591" s="12"/>
      <c r="I39591" s="49"/>
    </row>
    <row r="39592" customHeight="1" spans="7:9">
      <c r="G39592" s="11"/>
      <c r="H39592" s="12"/>
      <c r="I39592" s="49"/>
    </row>
    <row r="39593" customHeight="1" spans="7:9">
      <c r="G39593" s="11"/>
      <c r="H39593" s="12"/>
      <c r="I39593" s="49"/>
    </row>
    <row r="39594" customHeight="1" spans="7:9">
      <c r="G39594" s="11"/>
      <c r="H39594" s="12"/>
      <c r="I39594" s="49"/>
    </row>
    <row r="39595" customHeight="1" spans="7:9">
      <c r="G39595" s="11"/>
      <c r="H39595" s="12"/>
      <c r="I39595" s="49"/>
    </row>
    <row r="39596" customHeight="1" spans="7:9">
      <c r="G39596" s="11"/>
      <c r="H39596" s="12"/>
      <c r="I39596" s="49"/>
    </row>
    <row r="39597" customHeight="1" spans="7:9">
      <c r="G39597" s="11"/>
      <c r="H39597" s="12"/>
      <c r="I39597" s="49"/>
    </row>
    <row r="39598" customHeight="1" spans="7:9">
      <c r="G39598" s="11"/>
      <c r="H39598" s="12"/>
      <c r="I39598" s="49"/>
    </row>
    <row r="39599" customHeight="1" spans="7:9">
      <c r="G39599" s="11"/>
      <c r="H39599" s="12"/>
      <c r="I39599" s="49"/>
    </row>
    <row r="39600" customHeight="1" spans="7:9">
      <c r="G39600" s="11"/>
      <c r="H39600" s="12"/>
      <c r="I39600" s="49"/>
    </row>
    <row r="39601" customHeight="1" spans="7:9">
      <c r="G39601" s="11"/>
      <c r="H39601" s="12"/>
      <c r="I39601" s="49"/>
    </row>
    <row r="39602" customHeight="1" spans="7:9">
      <c r="G39602" s="11"/>
      <c r="H39602" s="12"/>
      <c r="I39602" s="49"/>
    </row>
    <row r="39603" customHeight="1" spans="7:9">
      <c r="G39603" s="11"/>
      <c r="H39603" s="12"/>
      <c r="I39603" s="49"/>
    </row>
    <row r="39604" customHeight="1" spans="7:9">
      <c r="G39604" s="11"/>
      <c r="H39604" s="12"/>
      <c r="I39604" s="49"/>
    </row>
    <row r="39605" customHeight="1" spans="7:9">
      <c r="G39605" s="11"/>
      <c r="H39605" s="12"/>
      <c r="I39605" s="49"/>
    </row>
    <row r="39606" customHeight="1" spans="7:9">
      <c r="G39606" s="11"/>
      <c r="H39606" s="12"/>
      <c r="I39606" s="49"/>
    </row>
    <row r="39607" customHeight="1" spans="7:9">
      <c r="G39607" s="11"/>
      <c r="H39607" s="12"/>
      <c r="I39607" s="49"/>
    </row>
    <row r="39608" customHeight="1" spans="7:9">
      <c r="G39608" s="11"/>
      <c r="H39608" s="12"/>
      <c r="I39608" s="49"/>
    </row>
    <row r="39609" customHeight="1" spans="7:9">
      <c r="G39609" s="11"/>
      <c r="H39609" s="12"/>
      <c r="I39609" s="49"/>
    </row>
    <row r="39610" customHeight="1" spans="7:9">
      <c r="G39610" s="11"/>
      <c r="H39610" s="12"/>
      <c r="I39610" s="49"/>
    </row>
    <row r="39611" customHeight="1" spans="7:9">
      <c r="G39611" s="11"/>
      <c r="H39611" s="12"/>
      <c r="I39611" s="49"/>
    </row>
    <row r="39612" customHeight="1" spans="7:9">
      <c r="G39612" s="11"/>
      <c r="H39612" s="12"/>
      <c r="I39612" s="49"/>
    </row>
    <row r="39613" customHeight="1" spans="7:9">
      <c r="G39613" s="11"/>
      <c r="H39613" s="12"/>
      <c r="I39613" s="49"/>
    </row>
    <row r="39614" customHeight="1" spans="7:9">
      <c r="G39614" s="11"/>
      <c r="H39614" s="12"/>
      <c r="I39614" s="49"/>
    </row>
    <row r="39615" customHeight="1" spans="7:9">
      <c r="G39615" s="11"/>
      <c r="H39615" s="12"/>
      <c r="I39615" s="49"/>
    </row>
    <row r="39616" customHeight="1" spans="7:9">
      <c r="G39616" s="11"/>
      <c r="H39616" s="12"/>
      <c r="I39616" s="49"/>
    </row>
    <row r="39617" customHeight="1" spans="7:9">
      <c r="G39617" s="11"/>
      <c r="H39617" s="12"/>
      <c r="I39617" s="49"/>
    </row>
    <row r="39618" customHeight="1" spans="7:9">
      <c r="G39618" s="11"/>
      <c r="H39618" s="12"/>
      <c r="I39618" s="49"/>
    </row>
    <row r="39619" customHeight="1" spans="7:9">
      <c r="G39619" s="11"/>
      <c r="H39619" s="12"/>
      <c r="I39619" s="49"/>
    </row>
    <row r="39620" customHeight="1" spans="7:9">
      <c r="G39620" s="11"/>
      <c r="H39620" s="12"/>
      <c r="I39620" s="49"/>
    </row>
    <row r="39621" customHeight="1" spans="7:9">
      <c r="G39621" s="11"/>
      <c r="H39621" s="12"/>
      <c r="I39621" s="49"/>
    </row>
    <row r="39622" customHeight="1" spans="7:9">
      <c r="G39622" s="11"/>
      <c r="H39622" s="12"/>
      <c r="I39622" s="49"/>
    </row>
    <row r="39623" customHeight="1" spans="7:9">
      <c r="G39623" s="11"/>
      <c r="H39623" s="12"/>
      <c r="I39623" s="49"/>
    </row>
    <row r="39624" customHeight="1" spans="7:9">
      <c r="G39624" s="11"/>
      <c r="H39624" s="12"/>
      <c r="I39624" s="49"/>
    </row>
    <row r="39625" customHeight="1" spans="7:9">
      <c r="G39625" s="11"/>
      <c r="H39625" s="12"/>
      <c r="I39625" s="49"/>
    </row>
    <row r="39626" customHeight="1" spans="7:9">
      <c r="G39626" s="11"/>
      <c r="H39626" s="12"/>
      <c r="I39626" s="49"/>
    </row>
    <row r="39627" customHeight="1" spans="7:9">
      <c r="G39627" s="11"/>
      <c r="H39627" s="12"/>
      <c r="I39627" s="49"/>
    </row>
    <row r="39628" customHeight="1" spans="7:9">
      <c r="G39628" s="11"/>
      <c r="H39628" s="12"/>
      <c r="I39628" s="49"/>
    </row>
    <row r="39629" customHeight="1" spans="7:9">
      <c r="G39629" s="11"/>
      <c r="H39629" s="12"/>
      <c r="I39629" s="49"/>
    </row>
    <row r="39630" customHeight="1" spans="7:9">
      <c r="G39630" s="11"/>
      <c r="H39630" s="12"/>
      <c r="I39630" s="49"/>
    </row>
    <row r="39631" customHeight="1" spans="7:9">
      <c r="G39631" s="11"/>
      <c r="H39631" s="12"/>
      <c r="I39631" s="49"/>
    </row>
    <row r="39632" customHeight="1" spans="7:9">
      <c r="G39632" s="11"/>
      <c r="H39632" s="12"/>
      <c r="I39632" s="49"/>
    </row>
    <row r="39633" customHeight="1" spans="7:9">
      <c r="G39633" s="11"/>
      <c r="H39633" s="12"/>
      <c r="I39633" s="49"/>
    </row>
    <row r="39634" customHeight="1" spans="7:9">
      <c r="G39634" s="11"/>
      <c r="H39634" s="12"/>
      <c r="I39634" s="49"/>
    </row>
    <row r="39635" customHeight="1" spans="7:9">
      <c r="G39635" s="11"/>
      <c r="H39635" s="12"/>
      <c r="I39635" s="49"/>
    </row>
    <row r="39636" customHeight="1" spans="7:9">
      <c r="G39636" s="11"/>
      <c r="H39636" s="12"/>
      <c r="I39636" s="49"/>
    </row>
    <row r="39637" customHeight="1" spans="7:9">
      <c r="G39637" s="11"/>
      <c r="H39637" s="12"/>
      <c r="I39637" s="49"/>
    </row>
    <row r="39638" customHeight="1" spans="7:9">
      <c r="G39638" s="11"/>
      <c r="H39638" s="12"/>
      <c r="I39638" s="49"/>
    </row>
    <row r="39639" customHeight="1" spans="7:9">
      <c r="G39639" s="11"/>
      <c r="H39639" s="12"/>
      <c r="I39639" s="49"/>
    </row>
    <row r="39640" customHeight="1" spans="7:9">
      <c r="G39640" s="11"/>
      <c r="H39640" s="12"/>
      <c r="I39640" s="49"/>
    </row>
    <row r="39641" customHeight="1" spans="7:9">
      <c r="G39641" s="11"/>
      <c r="H39641" s="12"/>
      <c r="I39641" s="49"/>
    </row>
    <row r="39642" customHeight="1" spans="7:9">
      <c r="G39642" s="11"/>
      <c r="H39642" s="12"/>
      <c r="I39642" s="49"/>
    </row>
    <row r="39643" customHeight="1" spans="7:9">
      <c r="G39643" s="11"/>
      <c r="H39643" s="12"/>
      <c r="I39643" s="49"/>
    </row>
    <row r="39644" customHeight="1" spans="7:9">
      <c r="G39644" s="11"/>
      <c r="H39644" s="12"/>
      <c r="I39644" s="49"/>
    </row>
    <row r="39645" customHeight="1" spans="7:9">
      <c r="G39645" s="11"/>
      <c r="H39645" s="12"/>
      <c r="I39645" s="49"/>
    </row>
    <row r="39646" customHeight="1" spans="7:9">
      <c r="G39646" s="11"/>
      <c r="H39646" s="12"/>
      <c r="I39646" s="49"/>
    </row>
    <row r="39647" customHeight="1" spans="7:9">
      <c r="G39647" s="11"/>
      <c r="H39647" s="12"/>
      <c r="I39647" s="49"/>
    </row>
    <row r="39648" customHeight="1" spans="7:9">
      <c r="G39648" s="11"/>
      <c r="H39648" s="12"/>
      <c r="I39648" s="49"/>
    </row>
    <row r="39649" customHeight="1" spans="7:9">
      <c r="G39649" s="11"/>
      <c r="H39649" s="12"/>
      <c r="I39649" s="49"/>
    </row>
    <row r="39650" customHeight="1" spans="7:9">
      <c r="G39650" s="11"/>
      <c r="H39650" s="12"/>
      <c r="I39650" s="49"/>
    </row>
    <row r="39651" customHeight="1" spans="7:9">
      <c r="G39651" s="11"/>
      <c r="H39651" s="12"/>
      <c r="I39651" s="49"/>
    </row>
    <row r="39652" customHeight="1" spans="7:9">
      <c r="G39652" s="11"/>
      <c r="H39652" s="12"/>
      <c r="I39652" s="49"/>
    </row>
    <row r="39653" customHeight="1" spans="7:9">
      <c r="G39653" s="11"/>
      <c r="H39653" s="12"/>
      <c r="I39653" s="49"/>
    </row>
    <row r="39654" customHeight="1" spans="7:9">
      <c r="G39654" s="11"/>
      <c r="H39654" s="12"/>
      <c r="I39654" s="49"/>
    </row>
    <row r="39655" customHeight="1" spans="7:9">
      <c r="G39655" s="11"/>
      <c r="H39655" s="12"/>
      <c r="I39655" s="49"/>
    </row>
    <row r="39656" customHeight="1" spans="7:9">
      <c r="G39656" s="11"/>
      <c r="H39656" s="12"/>
      <c r="I39656" s="49"/>
    </row>
    <row r="39657" customHeight="1" spans="7:9">
      <c r="G39657" s="11"/>
      <c r="H39657" s="12"/>
      <c r="I39657" s="49"/>
    </row>
    <row r="39658" customHeight="1" spans="7:9">
      <c r="G39658" s="11"/>
      <c r="H39658" s="12"/>
      <c r="I39658" s="49"/>
    </row>
    <row r="39659" customHeight="1" spans="7:9">
      <c r="G39659" s="11"/>
      <c r="H39659" s="12"/>
      <c r="I39659" s="49"/>
    </row>
    <row r="39660" customHeight="1" spans="7:9">
      <c r="G39660" s="11"/>
      <c r="H39660" s="12"/>
      <c r="I39660" s="49"/>
    </row>
    <row r="39661" customHeight="1" spans="7:9">
      <c r="G39661" s="11"/>
      <c r="H39661" s="12"/>
      <c r="I39661" s="49"/>
    </row>
    <row r="39662" customHeight="1" spans="7:9">
      <c r="G39662" s="11"/>
      <c r="H39662" s="12"/>
      <c r="I39662" s="49"/>
    </row>
    <row r="39663" customHeight="1" spans="7:9">
      <c r="G39663" s="11"/>
      <c r="H39663" s="12"/>
      <c r="I39663" s="49"/>
    </row>
    <row r="39664" customHeight="1" spans="7:9">
      <c r="G39664" s="11"/>
      <c r="H39664" s="12"/>
      <c r="I39664" s="49"/>
    </row>
    <row r="39665" customHeight="1" spans="7:9">
      <c r="G39665" s="11"/>
      <c r="H39665" s="12"/>
      <c r="I39665" s="49"/>
    </row>
    <row r="39666" customHeight="1" spans="7:9">
      <c r="G39666" s="11"/>
      <c r="H39666" s="12"/>
      <c r="I39666" s="49"/>
    </row>
    <row r="39667" customHeight="1" spans="7:9">
      <c r="G39667" s="11"/>
      <c r="H39667" s="12"/>
      <c r="I39667" s="49"/>
    </row>
    <row r="39668" customHeight="1" spans="7:9">
      <c r="G39668" s="11"/>
      <c r="H39668" s="12"/>
      <c r="I39668" s="49"/>
    </row>
    <row r="39669" customHeight="1" spans="7:9">
      <c r="G39669" s="11"/>
      <c r="H39669" s="12"/>
      <c r="I39669" s="49"/>
    </row>
    <row r="39670" customHeight="1" spans="7:9">
      <c r="G39670" s="11"/>
      <c r="H39670" s="12"/>
      <c r="I39670" s="49"/>
    </row>
    <row r="39671" customHeight="1" spans="7:9">
      <c r="G39671" s="11"/>
      <c r="H39671" s="12"/>
      <c r="I39671" s="49"/>
    </row>
    <row r="39672" customHeight="1" spans="7:9">
      <c r="G39672" s="11"/>
      <c r="H39672" s="12"/>
      <c r="I39672" s="49"/>
    </row>
    <row r="39673" customHeight="1" spans="7:9">
      <c r="G39673" s="11"/>
      <c r="H39673" s="12"/>
      <c r="I39673" s="49"/>
    </row>
    <row r="39674" customHeight="1" spans="7:9">
      <c r="G39674" s="11"/>
      <c r="H39674" s="12"/>
      <c r="I39674" s="49"/>
    </row>
    <row r="39675" customHeight="1" spans="7:9">
      <c r="G39675" s="11"/>
      <c r="H39675" s="12"/>
      <c r="I39675" s="49"/>
    </row>
    <row r="39676" customHeight="1" spans="7:9">
      <c r="G39676" s="11"/>
      <c r="H39676" s="12"/>
      <c r="I39676" s="49"/>
    </row>
    <row r="39677" customHeight="1" spans="7:9">
      <c r="G39677" s="11"/>
      <c r="H39677" s="12"/>
      <c r="I39677" s="49"/>
    </row>
    <row r="39678" customHeight="1" spans="7:9">
      <c r="G39678" s="11"/>
      <c r="H39678" s="12"/>
      <c r="I39678" s="49"/>
    </row>
    <row r="39679" customHeight="1" spans="7:9">
      <c r="G39679" s="11"/>
      <c r="H39679" s="12"/>
      <c r="I39679" s="49"/>
    </row>
    <row r="39680" customHeight="1" spans="7:9">
      <c r="G39680" s="11"/>
      <c r="H39680" s="12"/>
      <c r="I39680" s="49"/>
    </row>
    <row r="39681" customHeight="1" spans="7:9">
      <c r="G39681" s="11"/>
      <c r="H39681" s="12"/>
      <c r="I39681" s="49"/>
    </row>
    <row r="39682" customHeight="1" spans="7:9">
      <c r="G39682" s="11"/>
      <c r="H39682" s="12"/>
      <c r="I39682" s="49"/>
    </row>
    <row r="39683" customHeight="1" spans="7:9">
      <c r="G39683" s="11"/>
      <c r="H39683" s="12"/>
      <c r="I39683" s="49"/>
    </row>
    <row r="39684" customHeight="1" spans="7:9">
      <c r="G39684" s="11"/>
      <c r="H39684" s="12"/>
      <c r="I39684" s="49"/>
    </row>
    <row r="39685" customHeight="1" spans="7:9">
      <c r="G39685" s="11"/>
      <c r="H39685" s="12"/>
      <c r="I39685" s="49"/>
    </row>
    <row r="39686" customHeight="1" spans="7:9">
      <c r="G39686" s="11"/>
      <c r="H39686" s="12"/>
      <c r="I39686" s="49"/>
    </row>
    <row r="39687" customHeight="1" spans="7:9">
      <c r="G39687" s="11"/>
      <c r="H39687" s="12"/>
      <c r="I39687" s="49"/>
    </row>
    <row r="39688" customHeight="1" spans="7:9">
      <c r="G39688" s="11"/>
      <c r="H39688" s="12"/>
      <c r="I39688" s="49"/>
    </row>
    <row r="39689" customHeight="1" spans="7:9">
      <c r="G39689" s="11"/>
      <c r="H39689" s="12"/>
      <c r="I39689" s="49"/>
    </row>
    <row r="39690" customHeight="1" spans="7:9">
      <c r="G39690" s="11"/>
      <c r="H39690" s="12"/>
      <c r="I39690" s="49"/>
    </row>
    <row r="39691" customHeight="1" spans="7:9">
      <c r="G39691" s="11"/>
      <c r="H39691" s="12"/>
      <c r="I39691" s="49"/>
    </row>
    <row r="39692" customHeight="1" spans="7:9">
      <c r="G39692" s="11"/>
      <c r="H39692" s="12"/>
      <c r="I39692" s="49"/>
    </row>
    <row r="39693" customHeight="1" spans="7:9">
      <c r="G39693" s="11"/>
      <c r="H39693" s="12"/>
      <c r="I39693" s="49"/>
    </row>
    <row r="39694" customHeight="1" spans="7:9">
      <c r="G39694" s="11"/>
      <c r="H39694" s="12"/>
      <c r="I39694" s="49"/>
    </row>
    <row r="39695" customHeight="1" spans="7:9">
      <c r="G39695" s="11"/>
      <c r="H39695" s="12"/>
      <c r="I39695" s="49"/>
    </row>
    <row r="39696" customHeight="1" spans="7:9">
      <c r="G39696" s="11"/>
      <c r="H39696" s="12"/>
      <c r="I39696" s="49"/>
    </row>
    <row r="39697" customHeight="1" spans="7:9">
      <c r="G39697" s="11"/>
      <c r="H39697" s="12"/>
      <c r="I39697" s="49"/>
    </row>
    <row r="39698" customHeight="1" spans="7:9">
      <c r="G39698" s="11"/>
      <c r="H39698" s="12"/>
      <c r="I39698" s="49"/>
    </row>
    <row r="39699" customHeight="1" spans="7:9">
      <c r="G39699" s="11"/>
      <c r="H39699" s="12"/>
      <c r="I39699" s="49"/>
    </row>
    <row r="39700" customHeight="1" spans="7:9">
      <c r="G39700" s="11"/>
      <c r="H39700" s="12"/>
      <c r="I39700" s="49"/>
    </row>
    <row r="39701" customHeight="1" spans="7:9">
      <c r="G39701" s="11"/>
      <c r="H39701" s="12"/>
      <c r="I39701" s="49"/>
    </row>
    <row r="39702" customHeight="1" spans="7:9">
      <c r="G39702" s="11"/>
      <c r="H39702" s="12"/>
      <c r="I39702" s="49"/>
    </row>
    <row r="39703" customHeight="1" spans="7:9">
      <c r="G39703" s="11"/>
      <c r="H39703" s="12"/>
      <c r="I39703" s="49"/>
    </row>
    <row r="39704" customHeight="1" spans="7:9">
      <c r="G39704" s="11"/>
      <c r="H39704" s="12"/>
      <c r="I39704" s="49"/>
    </row>
    <row r="39705" customHeight="1" spans="7:9">
      <c r="G39705" s="11"/>
      <c r="H39705" s="12"/>
      <c r="I39705" s="49"/>
    </row>
    <row r="39706" customHeight="1" spans="7:9">
      <c r="G39706" s="11"/>
      <c r="H39706" s="12"/>
      <c r="I39706" s="49"/>
    </row>
    <row r="39707" customHeight="1" spans="7:9">
      <c r="G39707" s="11"/>
      <c r="H39707" s="12"/>
      <c r="I39707" s="49"/>
    </row>
    <row r="39708" customHeight="1" spans="7:9">
      <c r="G39708" s="11"/>
      <c r="H39708" s="12"/>
      <c r="I39708" s="49"/>
    </row>
    <row r="39709" customHeight="1" spans="7:9">
      <c r="G39709" s="11"/>
      <c r="H39709" s="12"/>
      <c r="I39709" s="49"/>
    </row>
    <row r="39710" customHeight="1" spans="7:9">
      <c r="G39710" s="11"/>
      <c r="H39710" s="12"/>
      <c r="I39710" s="49"/>
    </row>
    <row r="39711" customHeight="1" spans="7:9">
      <c r="G39711" s="11"/>
      <c r="H39711" s="12"/>
      <c r="I39711" s="49"/>
    </row>
    <row r="39712" customHeight="1" spans="7:9">
      <c r="G39712" s="11"/>
      <c r="H39712" s="12"/>
      <c r="I39712" s="49"/>
    </row>
    <row r="39713" customHeight="1" spans="7:9">
      <c r="G39713" s="11"/>
      <c r="H39713" s="12"/>
      <c r="I39713" s="49"/>
    </row>
    <row r="39714" customHeight="1" spans="7:9">
      <c r="G39714" s="11"/>
      <c r="H39714" s="12"/>
      <c r="I39714" s="49"/>
    </row>
    <row r="39715" customHeight="1" spans="7:9">
      <c r="G39715" s="11"/>
      <c r="H39715" s="12"/>
      <c r="I39715" s="49"/>
    </row>
    <row r="39716" customHeight="1" spans="7:9">
      <c r="G39716" s="11"/>
      <c r="H39716" s="12"/>
      <c r="I39716" s="49"/>
    </row>
    <row r="39717" customHeight="1" spans="7:9">
      <c r="G39717" s="11"/>
      <c r="H39717" s="12"/>
      <c r="I39717" s="49"/>
    </row>
    <row r="39718" customHeight="1" spans="7:9">
      <c r="G39718" s="11"/>
      <c r="H39718" s="12"/>
      <c r="I39718" s="49"/>
    </row>
    <row r="39719" customHeight="1" spans="7:9">
      <c r="G39719" s="11"/>
      <c r="H39719" s="12"/>
      <c r="I39719" s="49"/>
    </row>
    <row r="39720" customHeight="1" spans="7:9">
      <c r="G39720" s="11"/>
      <c r="H39720" s="12"/>
      <c r="I39720" s="49"/>
    </row>
    <row r="39721" customHeight="1" spans="7:9">
      <c r="G39721" s="11"/>
      <c r="H39721" s="12"/>
      <c r="I39721" s="49"/>
    </row>
    <row r="39722" customHeight="1" spans="7:9">
      <c r="G39722" s="11"/>
      <c r="H39722" s="12"/>
      <c r="I39722" s="49"/>
    </row>
    <row r="39723" customHeight="1" spans="7:9">
      <c r="G39723" s="11"/>
      <c r="H39723" s="12"/>
      <c r="I39723" s="49"/>
    </row>
    <row r="39724" customHeight="1" spans="7:9">
      <c r="G39724" s="11"/>
      <c r="H39724" s="12"/>
      <c r="I39724" s="49"/>
    </row>
    <row r="39725" customHeight="1" spans="7:9">
      <c r="G39725" s="11"/>
      <c r="H39725" s="12"/>
      <c r="I39725" s="49"/>
    </row>
    <row r="39726" customHeight="1" spans="7:9">
      <c r="G39726" s="11"/>
      <c r="H39726" s="12"/>
      <c r="I39726" s="49"/>
    </row>
    <row r="39727" customHeight="1" spans="7:9">
      <c r="G39727" s="11"/>
      <c r="H39727" s="12"/>
      <c r="I39727" s="49"/>
    </row>
    <row r="39728" customHeight="1" spans="7:9">
      <c r="G39728" s="11"/>
      <c r="H39728" s="12"/>
      <c r="I39728" s="49"/>
    </row>
    <row r="39729" customHeight="1" spans="7:9">
      <c r="G39729" s="11"/>
      <c r="H39729" s="12"/>
      <c r="I39729" s="49"/>
    </row>
    <row r="39730" customHeight="1" spans="7:9">
      <c r="G39730" s="11"/>
      <c r="H39730" s="12"/>
      <c r="I39730" s="49"/>
    </row>
    <row r="39731" customHeight="1" spans="7:9">
      <c r="G39731" s="11"/>
      <c r="H39731" s="12"/>
      <c r="I39731" s="49"/>
    </row>
    <row r="39732" customHeight="1" spans="7:9">
      <c r="G39732" s="11"/>
      <c r="H39732" s="12"/>
      <c r="I39732" s="49"/>
    </row>
    <row r="39733" customHeight="1" spans="7:9">
      <c r="G39733" s="11"/>
      <c r="H39733" s="12"/>
      <c r="I39733" s="49"/>
    </row>
    <row r="39734" customHeight="1" spans="7:9">
      <c r="G39734" s="11"/>
      <c r="H39734" s="12"/>
      <c r="I39734" s="49"/>
    </row>
    <row r="39735" customHeight="1" spans="7:9">
      <c r="G39735" s="11"/>
      <c r="H39735" s="12"/>
      <c r="I39735" s="49"/>
    </row>
    <row r="39736" customHeight="1" spans="7:9">
      <c r="G39736" s="11"/>
      <c r="H39736" s="12"/>
      <c r="I39736" s="49"/>
    </row>
    <row r="39737" customHeight="1" spans="7:9">
      <c r="G39737" s="11"/>
      <c r="H39737" s="12"/>
      <c r="I39737" s="49"/>
    </row>
    <row r="39738" customHeight="1" spans="7:9">
      <c r="G39738" s="11"/>
      <c r="H39738" s="12"/>
      <c r="I39738" s="49"/>
    </row>
    <row r="39739" customHeight="1" spans="7:9">
      <c r="G39739" s="11"/>
      <c r="H39739" s="12"/>
      <c r="I39739" s="49"/>
    </row>
    <row r="39740" customHeight="1" spans="7:9">
      <c r="G39740" s="11"/>
      <c r="H39740" s="12"/>
      <c r="I39740" s="49"/>
    </row>
    <row r="39741" customHeight="1" spans="7:9">
      <c r="G39741" s="11"/>
      <c r="H39741" s="12"/>
      <c r="I39741" s="49"/>
    </row>
    <row r="39742" customHeight="1" spans="7:9">
      <c r="G39742" s="11"/>
      <c r="H39742" s="12"/>
      <c r="I39742" s="49"/>
    </row>
    <row r="39743" customHeight="1" spans="7:9">
      <c r="G39743" s="11"/>
      <c r="H39743" s="12"/>
      <c r="I39743" s="49"/>
    </row>
    <row r="39744" customHeight="1" spans="7:9">
      <c r="G39744" s="11"/>
      <c r="H39744" s="12"/>
      <c r="I39744" s="49"/>
    </row>
    <row r="39745" customHeight="1" spans="7:9">
      <c r="G39745" s="11"/>
      <c r="H39745" s="12"/>
      <c r="I39745" s="49"/>
    </row>
    <row r="39746" customHeight="1" spans="7:9">
      <c r="G39746" s="11"/>
      <c r="H39746" s="12"/>
      <c r="I39746" s="49"/>
    </row>
    <row r="39747" customHeight="1" spans="7:9">
      <c r="G39747" s="11"/>
      <c r="H39747" s="12"/>
      <c r="I39747" s="49"/>
    </row>
    <row r="39748" customHeight="1" spans="7:9">
      <c r="G39748" s="11"/>
      <c r="H39748" s="12"/>
      <c r="I39748" s="49"/>
    </row>
    <row r="39749" customHeight="1" spans="7:9">
      <c r="G39749" s="11"/>
      <c r="H39749" s="12"/>
      <c r="I39749" s="49"/>
    </row>
    <row r="39750" customHeight="1" spans="7:9">
      <c r="G39750" s="11"/>
      <c r="H39750" s="12"/>
      <c r="I39750" s="49"/>
    </row>
    <row r="39751" customHeight="1" spans="7:9">
      <c r="G39751" s="11"/>
      <c r="H39751" s="12"/>
      <c r="I39751" s="49"/>
    </row>
    <row r="39752" customHeight="1" spans="7:9">
      <c r="G39752" s="11"/>
      <c r="H39752" s="12"/>
      <c r="I39752" s="49"/>
    </row>
    <row r="39753" customHeight="1" spans="7:9">
      <c r="G39753" s="11"/>
      <c r="H39753" s="12"/>
      <c r="I39753" s="49"/>
    </row>
    <row r="39754" customHeight="1" spans="7:9">
      <c r="G39754" s="11"/>
      <c r="H39754" s="12"/>
      <c r="I39754" s="49"/>
    </row>
    <row r="39755" customHeight="1" spans="7:9">
      <c r="G39755" s="11"/>
      <c r="H39755" s="12"/>
      <c r="I39755" s="49"/>
    </row>
    <row r="39756" customHeight="1" spans="7:9">
      <c r="G39756" s="11"/>
      <c r="H39756" s="12"/>
      <c r="I39756" s="49"/>
    </row>
    <row r="39757" customHeight="1" spans="7:9">
      <c r="G39757" s="11"/>
      <c r="H39757" s="12"/>
      <c r="I39757" s="49"/>
    </row>
    <row r="39758" customHeight="1" spans="7:9">
      <c r="G39758" s="11"/>
      <c r="H39758" s="12"/>
      <c r="I39758" s="49"/>
    </row>
    <row r="39759" customHeight="1" spans="7:9">
      <c r="G39759" s="11"/>
      <c r="H39759" s="12"/>
      <c r="I39759" s="49"/>
    </row>
    <row r="39760" customHeight="1" spans="7:9">
      <c r="G39760" s="11"/>
      <c r="H39760" s="12"/>
      <c r="I39760" s="49"/>
    </row>
    <row r="39761" customHeight="1" spans="7:9">
      <c r="G39761" s="11"/>
      <c r="H39761" s="12"/>
      <c r="I39761" s="49"/>
    </row>
    <row r="39762" customHeight="1" spans="7:9">
      <c r="G39762" s="11"/>
      <c r="H39762" s="12"/>
      <c r="I39762" s="49"/>
    </row>
    <row r="39763" customHeight="1" spans="7:9">
      <c r="G39763" s="11"/>
      <c r="H39763" s="12"/>
      <c r="I39763" s="49"/>
    </row>
    <row r="39764" customHeight="1" spans="7:9">
      <c r="G39764" s="11"/>
      <c r="H39764" s="12"/>
      <c r="I39764" s="49"/>
    </row>
    <row r="39765" customHeight="1" spans="7:9">
      <c r="G39765" s="11"/>
      <c r="H39765" s="12"/>
      <c r="I39765" s="49"/>
    </row>
    <row r="39766" customHeight="1" spans="7:9">
      <c r="G39766" s="11"/>
      <c r="H39766" s="12"/>
      <c r="I39766" s="49"/>
    </row>
    <row r="39767" customHeight="1" spans="7:9">
      <c r="G39767" s="11"/>
      <c r="H39767" s="12"/>
      <c r="I39767" s="49"/>
    </row>
    <row r="39768" customHeight="1" spans="7:9">
      <c r="G39768" s="11"/>
      <c r="H39768" s="12"/>
      <c r="I39768" s="49"/>
    </row>
    <row r="39769" customHeight="1" spans="7:9">
      <c r="G39769" s="11"/>
      <c r="H39769" s="12"/>
      <c r="I39769" s="49"/>
    </row>
    <row r="39770" customHeight="1" spans="7:9">
      <c r="G39770" s="11"/>
      <c r="H39770" s="12"/>
      <c r="I39770" s="49"/>
    </row>
    <row r="39771" customHeight="1" spans="7:9">
      <c r="G39771" s="11"/>
      <c r="H39771" s="12"/>
      <c r="I39771" s="49"/>
    </row>
    <row r="39772" customHeight="1" spans="7:9">
      <c r="G39772" s="11"/>
      <c r="H39772" s="12"/>
      <c r="I39772" s="49"/>
    </row>
    <row r="39773" customHeight="1" spans="7:9">
      <c r="G39773" s="11"/>
      <c r="H39773" s="12"/>
      <c r="I39773" s="49"/>
    </row>
    <row r="39774" customHeight="1" spans="7:9">
      <c r="G39774" s="11"/>
      <c r="H39774" s="12"/>
      <c r="I39774" s="49"/>
    </row>
    <row r="39775" customHeight="1" spans="7:9">
      <c r="G39775" s="11"/>
      <c r="H39775" s="12"/>
      <c r="I39775" s="49"/>
    </row>
    <row r="39776" customHeight="1" spans="7:9">
      <c r="G39776" s="11"/>
      <c r="H39776" s="12"/>
      <c r="I39776" s="49"/>
    </row>
    <row r="39777" customHeight="1" spans="7:9">
      <c r="G39777" s="11"/>
      <c r="H39777" s="12"/>
      <c r="I39777" s="49"/>
    </row>
    <row r="39778" customHeight="1" spans="7:9">
      <c r="G39778" s="11"/>
      <c r="H39778" s="12"/>
      <c r="I39778" s="49"/>
    </row>
    <row r="39779" customHeight="1" spans="7:9">
      <c r="G39779" s="11"/>
      <c r="H39779" s="12"/>
      <c r="I39779" s="49"/>
    </row>
    <row r="39780" customHeight="1" spans="7:9">
      <c r="G39780" s="11"/>
      <c r="H39780" s="12"/>
      <c r="I39780" s="49"/>
    </row>
    <row r="39781" customHeight="1" spans="7:9">
      <c r="G39781" s="11"/>
      <c r="H39781" s="12"/>
      <c r="I39781" s="49"/>
    </row>
    <row r="39782" customHeight="1" spans="7:9">
      <c r="G39782" s="11"/>
      <c r="H39782" s="12"/>
      <c r="I39782" s="49"/>
    </row>
    <row r="39783" customHeight="1" spans="7:9">
      <c r="G39783" s="11"/>
      <c r="H39783" s="12"/>
      <c r="I39783" s="49"/>
    </row>
    <row r="39784" customHeight="1" spans="7:9">
      <c r="G39784" s="11"/>
      <c r="H39784" s="12"/>
      <c r="I39784" s="49"/>
    </row>
    <row r="39785" customHeight="1" spans="7:9">
      <c r="G39785" s="11"/>
      <c r="H39785" s="12"/>
      <c r="I39785" s="49"/>
    </row>
    <row r="39786" customHeight="1" spans="7:9">
      <c r="G39786" s="11"/>
      <c r="H39786" s="12"/>
      <c r="I39786" s="49"/>
    </row>
    <row r="39787" customHeight="1" spans="7:9">
      <c r="G39787" s="11"/>
      <c r="H39787" s="12"/>
      <c r="I39787" s="49"/>
    </row>
    <row r="39788" customHeight="1" spans="7:9">
      <c r="G39788" s="11"/>
      <c r="H39788" s="12"/>
      <c r="I39788" s="49"/>
    </row>
    <row r="39789" customHeight="1" spans="7:9">
      <c r="G39789" s="11"/>
      <c r="H39789" s="12"/>
      <c r="I39789" s="49"/>
    </row>
    <row r="39790" customHeight="1" spans="7:9">
      <c r="G39790" s="11"/>
      <c r="H39790" s="12"/>
      <c r="I39790" s="49"/>
    </row>
    <row r="39791" customHeight="1" spans="7:9">
      <c r="G39791" s="11"/>
      <c r="H39791" s="12"/>
      <c r="I39791" s="49"/>
    </row>
    <row r="39792" customHeight="1" spans="7:9">
      <c r="G39792" s="11"/>
      <c r="H39792" s="12"/>
      <c r="I39792" s="49"/>
    </row>
    <row r="39793" customHeight="1" spans="7:9">
      <c r="G39793" s="11"/>
      <c r="H39793" s="12"/>
      <c r="I39793" s="49"/>
    </row>
    <row r="39794" customHeight="1" spans="7:9">
      <c r="G39794" s="11"/>
      <c r="H39794" s="12"/>
      <c r="I39794" s="49"/>
    </row>
    <row r="39795" customHeight="1" spans="7:9">
      <c r="G39795" s="11"/>
      <c r="H39795" s="12"/>
      <c r="I39795" s="49"/>
    </row>
    <row r="39796" customHeight="1" spans="7:9">
      <c r="G39796" s="11"/>
      <c r="H39796" s="12"/>
      <c r="I39796" s="49"/>
    </row>
    <row r="39797" customHeight="1" spans="7:9">
      <c r="G39797" s="11"/>
      <c r="H39797" s="12"/>
      <c r="I39797" s="49"/>
    </row>
    <row r="39798" customHeight="1" spans="7:9">
      <c r="G39798" s="11"/>
      <c r="H39798" s="12"/>
      <c r="I39798" s="49"/>
    </row>
    <row r="39799" customHeight="1" spans="7:9">
      <c r="G39799" s="11"/>
      <c r="H39799" s="12"/>
      <c r="I39799" s="49"/>
    </row>
    <row r="39800" customHeight="1" spans="7:9">
      <c r="G39800" s="11"/>
      <c r="H39800" s="12"/>
      <c r="I39800" s="49"/>
    </row>
    <row r="39801" customHeight="1" spans="7:9">
      <c r="G39801" s="11"/>
      <c r="H39801" s="12"/>
      <c r="I39801" s="49"/>
    </row>
    <row r="39802" customHeight="1" spans="7:9">
      <c r="G39802" s="11"/>
      <c r="H39802" s="12"/>
      <c r="I39802" s="49"/>
    </row>
    <row r="39803" customHeight="1" spans="7:9">
      <c r="G39803" s="11"/>
      <c r="H39803" s="12"/>
      <c r="I39803" s="49"/>
    </row>
    <row r="39804" customHeight="1" spans="7:9">
      <c r="G39804" s="11"/>
      <c r="H39804" s="12"/>
      <c r="I39804" s="49"/>
    </row>
    <row r="39805" customHeight="1" spans="7:9">
      <c r="G39805" s="11"/>
      <c r="H39805" s="12"/>
      <c r="I39805" s="49"/>
    </row>
    <row r="39806" customHeight="1" spans="7:9">
      <c r="G39806" s="11"/>
      <c r="H39806" s="12"/>
      <c r="I39806" s="49"/>
    </row>
    <row r="39807" customHeight="1" spans="7:9">
      <c r="G39807" s="11"/>
      <c r="H39807" s="12"/>
      <c r="I39807" s="49"/>
    </row>
    <row r="39808" customHeight="1" spans="7:9">
      <c r="G39808" s="11"/>
      <c r="H39808" s="12"/>
      <c r="I39808" s="49"/>
    </row>
    <row r="39809" customHeight="1" spans="7:9">
      <c r="G39809" s="11"/>
      <c r="H39809" s="12"/>
      <c r="I39809" s="49"/>
    </row>
    <row r="39810" customHeight="1" spans="7:9">
      <c r="G39810" s="11"/>
      <c r="H39810" s="12"/>
      <c r="I39810" s="49"/>
    </row>
    <row r="39811" customHeight="1" spans="7:9">
      <c r="G39811" s="11"/>
      <c r="H39811" s="12"/>
      <c r="I39811" s="49"/>
    </row>
    <row r="39812" customHeight="1" spans="7:9">
      <c r="G39812" s="11"/>
      <c r="H39812" s="12"/>
      <c r="I39812" s="49"/>
    </row>
    <row r="39813" customHeight="1" spans="7:9">
      <c r="G39813" s="11"/>
      <c r="H39813" s="12"/>
      <c r="I39813" s="49"/>
    </row>
    <row r="39814" customHeight="1" spans="7:9">
      <c r="G39814" s="11"/>
      <c r="H39814" s="12"/>
      <c r="I39814" s="49"/>
    </row>
    <row r="39815" customHeight="1" spans="7:9">
      <c r="G39815" s="11"/>
      <c r="H39815" s="12"/>
      <c r="I39815" s="49"/>
    </row>
    <row r="39816" customHeight="1" spans="7:9">
      <c r="G39816" s="11"/>
      <c r="H39816" s="12"/>
      <c r="I39816" s="49"/>
    </row>
    <row r="39817" customHeight="1" spans="7:9">
      <c r="G39817" s="11"/>
      <c r="H39817" s="12"/>
      <c r="I39817" s="49"/>
    </row>
    <row r="39818" customHeight="1" spans="7:9">
      <c r="G39818" s="11"/>
      <c r="H39818" s="12"/>
      <c r="I39818" s="49"/>
    </row>
    <row r="39819" customHeight="1" spans="7:9">
      <c r="G39819" s="11"/>
      <c r="H39819" s="12"/>
      <c r="I39819" s="49"/>
    </row>
    <row r="39820" customHeight="1" spans="7:9">
      <c r="G39820" s="11"/>
      <c r="H39820" s="12"/>
      <c r="I39820" s="49"/>
    </row>
    <row r="39821" customHeight="1" spans="7:9">
      <c r="G39821" s="11"/>
      <c r="H39821" s="12"/>
      <c r="I39821" s="49"/>
    </row>
    <row r="39822" customHeight="1" spans="7:9">
      <c r="G39822" s="11"/>
      <c r="H39822" s="12"/>
      <c r="I39822" s="49"/>
    </row>
    <row r="39823" customHeight="1" spans="7:9">
      <c r="G39823" s="11"/>
      <c r="H39823" s="12"/>
      <c r="I39823" s="49"/>
    </row>
    <row r="39824" customHeight="1" spans="7:9">
      <c r="G39824" s="11"/>
      <c r="H39824" s="12"/>
      <c r="I39824" s="49"/>
    </row>
    <row r="39825" customHeight="1" spans="7:9">
      <c r="G39825" s="11"/>
      <c r="H39825" s="12"/>
      <c r="I39825" s="49"/>
    </row>
    <row r="39826" customHeight="1" spans="7:9">
      <c r="G39826" s="11"/>
      <c r="H39826" s="12"/>
      <c r="I39826" s="49"/>
    </row>
    <row r="39827" customHeight="1" spans="7:9">
      <c r="G39827" s="11"/>
      <c r="H39827" s="12"/>
      <c r="I39827" s="49"/>
    </row>
    <row r="39828" customHeight="1" spans="7:9">
      <c r="G39828" s="11"/>
      <c r="H39828" s="12"/>
      <c r="I39828" s="49"/>
    </row>
    <row r="39829" customHeight="1" spans="7:9">
      <c r="G39829" s="11"/>
      <c r="H39829" s="12"/>
      <c r="I39829" s="49"/>
    </row>
    <row r="39830" customHeight="1" spans="7:9">
      <c r="G39830" s="11"/>
      <c r="H39830" s="12"/>
      <c r="I39830" s="49"/>
    </row>
    <row r="39831" customHeight="1" spans="7:9">
      <c r="G39831" s="11"/>
      <c r="H39831" s="12"/>
      <c r="I39831" s="49"/>
    </row>
    <row r="39832" customHeight="1" spans="7:9">
      <c r="G39832" s="11"/>
      <c r="H39832" s="12"/>
      <c r="I39832" s="49"/>
    </row>
    <row r="39833" customHeight="1" spans="7:9">
      <c r="G39833" s="11"/>
      <c r="H39833" s="12"/>
      <c r="I39833" s="49"/>
    </row>
    <row r="39834" customHeight="1" spans="7:9">
      <c r="G39834" s="11"/>
      <c r="H39834" s="12"/>
      <c r="I39834" s="49"/>
    </row>
    <row r="39835" customHeight="1" spans="7:9">
      <c r="G39835" s="11"/>
      <c r="H39835" s="12"/>
      <c r="I39835" s="49"/>
    </row>
    <row r="39836" customHeight="1" spans="7:9">
      <c r="G39836" s="11"/>
      <c r="H39836" s="12"/>
      <c r="I39836" s="49"/>
    </row>
    <row r="39837" customHeight="1" spans="7:9">
      <c r="G39837" s="11"/>
      <c r="H39837" s="12"/>
      <c r="I39837" s="49"/>
    </row>
    <row r="39838" customHeight="1" spans="7:9">
      <c r="G39838" s="11"/>
      <c r="H39838" s="12"/>
      <c r="I39838" s="49"/>
    </row>
    <row r="39839" customHeight="1" spans="7:9">
      <c r="G39839" s="11"/>
      <c r="H39839" s="12"/>
      <c r="I39839" s="49"/>
    </row>
    <row r="39840" customHeight="1" spans="7:9">
      <c r="G39840" s="11"/>
      <c r="H39840" s="12"/>
      <c r="I39840" s="49"/>
    </row>
    <row r="39841" customHeight="1" spans="7:9">
      <c r="G39841" s="11"/>
      <c r="H39841" s="12"/>
      <c r="I39841" s="49"/>
    </row>
    <row r="39842" customHeight="1" spans="7:9">
      <c r="G39842" s="11"/>
      <c r="H39842" s="12"/>
      <c r="I39842" s="49"/>
    </row>
    <row r="39843" customHeight="1" spans="7:9">
      <c r="G39843" s="11"/>
      <c r="H39843" s="12"/>
      <c r="I39843" s="49"/>
    </row>
    <row r="39844" customHeight="1" spans="7:9">
      <c r="G39844" s="11"/>
      <c r="H39844" s="12"/>
      <c r="I39844" s="49"/>
    </row>
    <row r="39845" customHeight="1" spans="7:9">
      <c r="G39845" s="11"/>
      <c r="H39845" s="12"/>
      <c r="I39845" s="49"/>
    </row>
    <row r="39846" customHeight="1" spans="7:9">
      <c r="G39846" s="11"/>
      <c r="H39846" s="12"/>
      <c r="I39846" s="49"/>
    </row>
    <row r="39847" customHeight="1" spans="7:9">
      <c r="G39847" s="11"/>
      <c r="H39847" s="12"/>
      <c r="I39847" s="49"/>
    </row>
    <row r="39848" customHeight="1" spans="7:9">
      <c r="G39848" s="11"/>
      <c r="H39848" s="12"/>
      <c r="I39848" s="49"/>
    </row>
    <row r="39849" customHeight="1" spans="7:9">
      <c r="G39849" s="11"/>
      <c r="H39849" s="12"/>
      <c r="I39849" s="49"/>
    </row>
    <row r="39850" customHeight="1" spans="7:9">
      <c r="G39850" s="11"/>
      <c r="H39850" s="12"/>
      <c r="I39850" s="49"/>
    </row>
    <row r="39851" customHeight="1" spans="7:9">
      <c r="G39851" s="11"/>
      <c r="H39851" s="12"/>
      <c r="I39851" s="49"/>
    </row>
    <row r="39852" customHeight="1" spans="7:9">
      <c r="G39852" s="11"/>
      <c r="H39852" s="12"/>
      <c r="I39852" s="49"/>
    </row>
    <row r="39853" customHeight="1" spans="7:9">
      <c r="G39853" s="11"/>
      <c r="H39853" s="12"/>
      <c r="I39853" s="49"/>
    </row>
    <row r="39854" customHeight="1" spans="7:9">
      <c r="G39854" s="11"/>
      <c r="H39854" s="12"/>
      <c r="I39854" s="49"/>
    </row>
    <row r="39855" customHeight="1" spans="7:9">
      <c r="G39855" s="11"/>
      <c r="H39855" s="12"/>
      <c r="I39855" s="49"/>
    </row>
    <row r="39856" customHeight="1" spans="7:9">
      <c r="G39856" s="11"/>
      <c r="H39856" s="12"/>
      <c r="I39856" s="49"/>
    </row>
    <row r="39857" customHeight="1" spans="7:9">
      <c r="G39857" s="11"/>
      <c r="H39857" s="12"/>
      <c r="I39857" s="49"/>
    </row>
    <row r="39858" customHeight="1" spans="7:9">
      <c r="G39858" s="11"/>
      <c r="H39858" s="12"/>
      <c r="I39858" s="49"/>
    </row>
    <row r="39859" customHeight="1" spans="7:9">
      <c r="G39859" s="11"/>
      <c r="H39859" s="12"/>
      <c r="I39859" s="49"/>
    </row>
    <row r="39860" customHeight="1" spans="7:9">
      <c r="G39860" s="11"/>
      <c r="H39860" s="12"/>
      <c r="I39860" s="49"/>
    </row>
    <row r="39861" customHeight="1" spans="7:9">
      <c r="G39861" s="11"/>
      <c r="H39861" s="12"/>
      <c r="I39861" s="49"/>
    </row>
    <row r="39862" customHeight="1" spans="7:9">
      <c r="G39862" s="11"/>
      <c r="H39862" s="12"/>
      <c r="I39862" s="49"/>
    </row>
    <row r="39863" customHeight="1" spans="7:9">
      <c r="G39863" s="11"/>
      <c r="H39863" s="12"/>
      <c r="I39863" s="49"/>
    </row>
    <row r="39864" customHeight="1" spans="7:9">
      <c r="G39864" s="11"/>
      <c r="H39864" s="12"/>
      <c r="I39864" s="49"/>
    </row>
    <row r="39865" customHeight="1" spans="7:9">
      <c r="G39865" s="11"/>
      <c r="H39865" s="12"/>
      <c r="I39865" s="49"/>
    </row>
    <row r="39866" customHeight="1" spans="7:9">
      <c r="G39866" s="11"/>
      <c r="H39866" s="12"/>
      <c r="I39866" s="49"/>
    </row>
    <row r="39867" customHeight="1" spans="7:9">
      <c r="G39867" s="11"/>
      <c r="H39867" s="12"/>
      <c r="I39867" s="49"/>
    </row>
    <row r="39868" customHeight="1" spans="7:9">
      <c r="G39868" s="11"/>
      <c r="H39868" s="12"/>
      <c r="I39868" s="49"/>
    </row>
    <row r="39869" customHeight="1" spans="7:9">
      <c r="G39869" s="11"/>
      <c r="H39869" s="12"/>
      <c r="I39869" s="49"/>
    </row>
    <row r="39870" customHeight="1" spans="7:9">
      <c r="G39870" s="11"/>
      <c r="H39870" s="12"/>
      <c r="I39870" s="49"/>
    </row>
    <row r="39871" customHeight="1" spans="7:9">
      <c r="G39871" s="11"/>
      <c r="H39871" s="12"/>
      <c r="I39871" s="49"/>
    </row>
    <row r="39872" customHeight="1" spans="7:9">
      <c r="G39872" s="11"/>
      <c r="H39872" s="12"/>
      <c r="I39872" s="49"/>
    </row>
    <row r="39873" customHeight="1" spans="7:9">
      <c r="G39873" s="11"/>
      <c r="H39873" s="12"/>
      <c r="I39873" s="49"/>
    </row>
    <row r="39874" customHeight="1" spans="7:9">
      <c r="G39874" s="11"/>
      <c r="H39874" s="12"/>
      <c r="I39874" s="49"/>
    </row>
    <row r="39875" customHeight="1" spans="7:9">
      <c r="G39875" s="11"/>
      <c r="H39875" s="12"/>
      <c r="I39875" s="49"/>
    </row>
    <row r="39876" customHeight="1" spans="7:9">
      <c r="G39876" s="11"/>
      <c r="H39876" s="12"/>
      <c r="I39876" s="49"/>
    </row>
    <row r="39877" customHeight="1" spans="7:9">
      <c r="G39877" s="11"/>
      <c r="H39877" s="12"/>
      <c r="I39877" s="49"/>
    </row>
    <row r="39878" customHeight="1" spans="7:9">
      <c r="G39878" s="11"/>
      <c r="H39878" s="12"/>
      <c r="I39878" s="49"/>
    </row>
    <row r="39879" customHeight="1" spans="7:9">
      <c r="G39879" s="11"/>
      <c r="H39879" s="12"/>
      <c r="I39879" s="49"/>
    </row>
    <row r="39880" customHeight="1" spans="7:9">
      <c r="G39880" s="11"/>
      <c r="H39880" s="12"/>
      <c r="I39880" s="49"/>
    </row>
    <row r="39881" customHeight="1" spans="7:9">
      <c r="G39881" s="11"/>
      <c r="H39881" s="12"/>
      <c r="I39881" s="49"/>
    </row>
    <row r="39882" customHeight="1" spans="7:9">
      <c r="G39882" s="11"/>
      <c r="H39882" s="12"/>
      <c r="I39882" s="49"/>
    </row>
    <row r="39883" customHeight="1" spans="7:9">
      <c r="G39883" s="11"/>
      <c r="H39883" s="12"/>
      <c r="I39883" s="49"/>
    </row>
    <row r="39884" customHeight="1" spans="7:9">
      <c r="G39884" s="11"/>
      <c r="H39884" s="12"/>
      <c r="I39884" s="49"/>
    </row>
    <row r="39885" customHeight="1" spans="7:9">
      <c r="G39885" s="11"/>
      <c r="H39885" s="12"/>
      <c r="I39885" s="49"/>
    </row>
    <row r="39886" customHeight="1" spans="7:9">
      <c r="G39886" s="11"/>
      <c r="H39886" s="12"/>
      <c r="I39886" s="49"/>
    </row>
    <row r="39887" customHeight="1" spans="7:9">
      <c r="G39887" s="11"/>
      <c r="H39887" s="12"/>
      <c r="I39887" s="49"/>
    </row>
    <row r="39888" customHeight="1" spans="7:9">
      <c r="G39888" s="11"/>
      <c r="H39888" s="12"/>
      <c r="I39888" s="49"/>
    </row>
    <row r="39889" customHeight="1" spans="7:9">
      <c r="G39889" s="11"/>
      <c r="H39889" s="12"/>
      <c r="I39889" s="49"/>
    </row>
    <row r="39890" customHeight="1" spans="7:9">
      <c r="G39890" s="11"/>
      <c r="H39890" s="12"/>
      <c r="I39890" s="49"/>
    </row>
    <row r="39891" customHeight="1" spans="7:9">
      <c r="G39891" s="11"/>
      <c r="H39891" s="12"/>
      <c r="I39891" s="49"/>
    </row>
    <row r="39892" customHeight="1" spans="7:9">
      <c r="G39892" s="11"/>
      <c r="H39892" s="12"/>
      <c r="I39892" s="49"/>
    </row>
    <row r="39893" customHeight="1" spans="7:9">
      <c r="G39893" s="11"/>
      <c r="H39893" s="12"/>
      <c r="I39893" s="49"/>
    </row>
    <row r="39894" customHeight="1" spans="7:9">
      <c r="G39894" s="11"/>
      <c r="H39894" s="12"/>
      <c r="I39894" s="49"/>
    </row>
    <row r="39895" customHeight="1" spans="7:9">
      <c r="G39895" s="11"/>
      <c r="H39895" s="12"/>
      <c r="I39895" s="49"/>
    </row>
    <row r="39896" customHeight="1" spans="7:9">
      <c r="G39896" s="11"/>
      <c r="H39896" s="12"/>
      <c r="I39896" s="49"/>
    </row>
    <row r="39897" customHeight="1" spans="7:9">
      <c r="G39897" s="11"/>
      <c r="H39897" s="12"/>
      <c r="I39897" s="49"/>
    </row>
    <row r="39898" customHeight="1" spans="7:9">
      <c r="G39898" s="11"/>
      <c r="H39898" s="12"/>
      <c r="I39898" s="49"/>
    </row>
    <row r="39899" customHeight="1" spans="7:9">
      <c r="G39899" s="11"/>
      <c r="H39899" s="12"/>
      <c r="I39899" s="49"/>
    </row>
    <row r="39900" customHeight="1" spans="7:9">
      <c r="G39900" s="11"/>
      <c r="H39900" s="12"/>
      <c r="I39900" s="49"/>
    </row>
    <row r="39901" customHeight="1" spans="7:9">
      <c r="G39901" s="11"/>
      <c r="H39901" s="12"/>
      <c r="I39901" s="49"/>
    </row>
    <row r="39902" customHeight="1" spans="7:9">
      <c r="G39902" s="11"/>
      <c r="H39902" s="12"/>
      <c r="I39902" s="49"/>
    </row>
    <row r="39903" customHeight="1" spans="7:9">
      <c r="G39903" s="11"/>
      <c r="H39903" s="12"/>
      <c r="I39903" s="49"/>
    </row>
    <row r="39904" customHeight="1" spans="7:9">
      <c r="G39904" s="11"/>
      <c r="H39904" s="12"/>
      <c r="I39904" s="49"/>
    </row>
    <row r="39905" customHeight="1" spans="7:9">
      <c r="G39905" s="11"/>
      <c r="H39905" s="12"/>
      <c r="I39905" s="49"/>
    </row>
    <row r="39906" customHeight="1" spans="7:9">
      <c r="G39906" s="11"/>
      <c r="H39906" s="12"/>
      <c r="I39906" s="49"/>
    </row>
    <row r="39907" customHeight="1" spans="7:9">
      <c r="G39907" s="11"/>
      <c r="H39907" s="12"/>
      <c r="I39907" s="49"/>
    </row>
    <row r="39908" customHeight="1" spans="7:9">
      <c r="G39908" s="11"/>
      <c r="H39908" s="12"/>
      <c r="I39908" s="49"/>
    </row>
    <row r="39909" customHeight="1" spans="7:9">
      <c r="G39909" s="11"/>
      <c r="H39909" s="12"/>
      <c r="I39909" s="49"/>
    </row>
    <row r="39910" customHeight="1" spans="7:9">
      <c r="G39910" s="11"/>
      <c r="H39910" s="12"/>
      <c r="I39910" s="49"/>
    </row>
    <row r="39911" customHeight="1" spans="7:9">
      <c r="G39911" s="11"/>
      <c r="H39911" s="12"/>
      <c r="I39911" s="49"/>
    </row>
    <row r="39912" customHeight="1" spans="7:9">
      <c r="G39912" s="11"/>
      <c r="H39912" s="12"/>
      <c r="I39912" s="49"/>
    </row>
    <row r="39913" customHeight="1" spans="7:9">
      <c r="G39913" s="11"/>
      <c r="H39913" s="12"/>
      <c r="I39913" s="49"/>
    </row>
    <row r="39914" customHeight="1" spans="7:9">
      <c r="G39914" s="11"/>
      <c r="H39914" s="12"/>
      <c r="I39914" s="49"/>
    </row>
    <row r="39915" customHeight="1" spans="7:9">
      <c r="G39915" s="11"/>
      <c r="H39915" s="12"/>
      <c r="I39915" s="49"/>
    </row>
    <row r="39916" customHeight="1" spans="7:9">
      <c r="G39916" s="11"/>
      <c r="H39916" s="12"/>
      <c r="I39916" s="49"/>
    </row>
    <row r="39917" customHeight="1" spans="7:9">
      <c r="G39917" s="11"/>
      <c r="H39917" s="12"/>
      <c r="I39917" s="49"/>
    </row>
    <row r="39918" customHeight="1" spans="7:9">
      <c r="G39918" s="11"/>
      <c r="H39918" s="12"/>
      <c r="I39918" s="49"/>
    </row>
    <row r="39919" customHeight="1" spans="7:9">
      <c r="G39919" s="11"/>
      <c r="H39919" s="12"/>
      <c r="I39919" s="49"/>
    </row>
    <row r="39920" customHeight="1" spans="7:9">
      <c r="G39920" s="11"/>
      <c r="H39920" s="12"/>
      <c r="I39920" s="49"/>
    </row>
    <row r="39921" customHeight="1" spans="7:9">
      <c r="G39921" s="11"/>
      <c r="H39921" s="12"/>
      <c r="I39921" s="49"/>
    </row>
    <row r="39922" customHeight="1" spans="7:9">
      <c r="G39922" s="11"/>
      <c r="H39922" s="12"/>
      <c r="I39922" s="49"/>
    </row>
    <row r="39923" customHeight="1" spans="7:9">
      <c r="G39923" s="11"/>
      <c r="H39923" s="12"/>
      <c r="I39923" s="49"/>
    </row>
    <row r="39924" customHeight="1" spans="7:9">
      <c r="G39924" s="11"/>
      <c r="H39924" s="12"/>
      <c r="I39924" s="49"/>
    </row>
    <row r="39925" customHeight="1" spans="7:9">
      <c r="G39925" s="11"/>
      <c r="H39925" s="12"/>
      <c r="I39925" s="49"/>
    </row>
    <row r="39926" customHeight="1" spans="7:9">
      <c r="G39926" s="11"/>
      <c r="H39926" s="12"/>
      <c r="I39926" s="49"/>
    </row>
    <row r="39927" customHeight="1" spans="7:9">
      <c r="G39927" s="11"/>
      <c r="H39927" s="12"/>
      <c r="I39927" s="49"/>
    </row>
    <row r="39928" customHeight="1" spans="7:9">
      <c r="G39928" s="11"/>
      <c r="H39928" s="12"/>
      <c r="I39928" s="49"/>
    </row>
    <row r="39929" customHeight="1" spans="7:9">
      <c r="G39929" s="11"/>
      <c r="H39929" s="12"/>
      <c r="I39929" s="49"/>
    </row>
    <row r="39930" customHeight="1" spans="7:9">
      <c r="G39930" s="11"/>
      <c r="H39930" s="12"/>
      <c r="I39930" s="49"/>
    </row>
    <row r="39931" customHeight="1" spans="7:9">
      <c r="G39931" s="11"/>
      <c r="H39931" s="12"/>
      <c r="I39931" s="49"/>
    </row>
    <row r="39932" customHeight="1" spans="7:9">
      <c r="G39932" s="11"/>
      <c r="H39932" s="12"/>
      <c r="I39932" s="49"/>
    </row>
    <row r="39933" customHeight="1" spans="7:9">
      <c r="G39933" s="11"/>
      <c r="H39933" s="12"/>
      <c r="I39933" s="49"/>
    </row>
    <row r="39934" customHeight="1" spans="7:9">
      <c r="G39934" s="11"/>
      <c r="H39934" s="12"/>
      <c r="I39934" s="49"/>
    </row>
    <row r="39935" customHeight="1" spans="7:9">
      <c r="G39935" s="11"/>
      <c r="H39935" s="12"/>
      <c r="I39935" s="49"/>
    </row>
    <row r="39936" customHeight="1" spans="7:9">
      <c r="G39936" s="11"/>
      <c r="H39936" s="12"/>
      <c r="I39936" s="49"/>
    </row>
    <row r="39937" customHeight="1" spans="7:9">
      <c r="G39937" s="11"/>
      <c r="H39937" s="12"/>
      <c r="I39937" s="49"/>
    </row>
    <row r="39938" customHeight="1" spans="7:9">
      <c r="G39938" s="11"/>
      <c r="H39938" s="12"/>
      <c r="I39938" s="49"/>
    </row>
    <row r="39939" customHeight="1" spans="7:9">
      <c r="G39939" s="11"/>
      <c r="H39939" s="12"/>
      <c r="I39939" s="49"/>
    </row>
    <row r="39940" customHeight="1" spans="7:9">
      <c r="G39940" s="11"/>
      <c r="H39940" s="12"/>
      <c r="I39940" s="49"/>
    </row>
    <row r="39941" customHeight="1" spans="7:9">
      <c r="G39941" s="11"/>
      <c r="H39941" s="12"/>
      <c r="I39941" s="49"/>
    </row>
    <row r="39942" customHeight="1" spans="7:9">
      <c r="G39942" s="11"/>
      <c r="H39942" s="12"/>
      <c r="I39942" s="49"/>
    </row>
    <row r="39943" customHeight="1" spans="7:9">
      <c r="G39943" s="11"/>
      <c r="H39943" s="12"/>
      <c r="I39943" s="49"/>
    </row>
    <row r="39944" customHeight="1" spans="7:9">
      <c r="G39944" s="11"/>
      <c r="H39944" s="12"/>
      <c r="I39944" s="49"/>
    </row>
    <row r="39945" customHeight="1" spans="7:9">
      <c r="G39945" s="11"/>
      <c r="H39945" s="12"/>
      <c r="I39945" s="49"/>
    </row>
    <row r="39946" customHeight="1" spans="7:9">
      <c r="G39946" s="11"/>
      <c r="H39946" s="12"/>
      <c r="I39946" s="49"/>
    </row>
    <row r="39947" customHeight="1" spans="7:9">
      <c r="G39947" s="11"/>
      <c r="H39947" s="12"/>
      <c r="I39947" s="49"/>
    </row>
    <row r="39948" customHeight="1" spans="7:9">
      <c r="G39948" s="11"/>
      <c r="H39948" s="12"/>
      <c r="I39948" s="49"/>
    </row>
    <row r="39949" customHeight="1" spans="7:9">
      <c r="G39949" s="11"/>
      <c r="H39949" s="12"/>
      <c r="I39949" s="49"/>
    </row>
    <row r="39950" customHeight="1" spans="7:9">
      <c r="G39950" s="11"/>
      <c r="H39950" s="12"/>
      <c r="I39950" s="49"/>
    </row>
    <row r="39951" customHeight="1" spans="7:9">
      <c r="G39951" s="11"/>
      <c r="H39951" s="12"/>
      <c r="I39951" s="49"/>
    </row>
    <row r="39952" customHeight="1" spans="7:9">
      <c r="G39952" s="11"/>
      <c r="H39952" s="12"/>
      <c r="I39952" s="49"/>
    </row>
    <row r="39953" customHeight="1" spans="7:9">
      <c r="G39953" s="11"/>
      <c r="H39953" s="12"/>
      <c r="I39953" s="49"/>
    </row>
    <row r="39954" customHeight="1" spans="7:9">
      <c r="G39954" s="11"/>
      <c r="H39954" s="12"/>
      <c r="I39954" s="49"/>
    </row>
    <row r="39955" customHeight="1" spans="7:9">
      <c r="G39955" s="11"/>
      <c r="H39955" s="12"/>
      <c r="I39955" s="49"/>
    </row>
    <row r="39956" customHeight="1" spans="7:9">
      <c r="G39956" s="11"/>
      <c r="H39956" s="12"/>
      <c r="I39956" s="49"/>
    </row>
    <row r="39957" customHeight="1" spans="7:9">
      <c r="G39957" s="11"/>
      <c r="H39957" s="12"/>
      <c r="I39957" s="49"/>
    </row>
    <row r="39958" customHeight="1" spans="7:9">
      <c r="G39958" s="11"/>
      <c r="H39958" s="12"/>
      <c r="I39958" s="49"/>
    </row>
    <row r="39959" customHeight="1" spans="7:9">
      <c r="G39959" s="11"/>
      <c r="H39959" s="12"/>
      <c r="I39959" s="49"/>
    </row>
    <row r="39960" customHeight="1" spans="7:9">
      <c r="G39960" s="11"/>
      <c r="H39960" s="12"/>
      <c r="I39960" s="49"/>
    </row>
    <row r="39961" customHeight="1" spans="7:9">
      <c r="G39961" s="11"/>
      <c r="H39961" s="12"/>
      <c r="I39961" s="49"/>
    </row>
    <row r="39962" customHeight="1" spans="7:9">
      <c r="G39962" s="11"/>
      <c r="H39962" s="12"/>
      <c r="I39962" s="49"/>
    </row>
    <row r="39963" customHeight="1" spans="7:9">
      <c r="G39963" s="11"/>
      <c r="H39963" s="12"/>
      <c r="I39963" s="49"/>
    </row>
    <row r="39964" customHeight="1" spans="7:9">
      <c r="G39964" s="11"/>
      <c r="H39964" s="12"/>
      <c r="I39964" s="49"/>
    </row>
    <row r="39965" customHeight="1" spans="7:9">
      <c r="G39965" s="11"/>
      <c r="H39965" s="12"/>
      <c r="I39965" s="49"/>
    </row>
    <row r="39966" customHeight="1" spans="7:9">
      <c r="G39966" s="11"/>
      <c r="H39966" s="12"/>
      <c r="I39966" s="49"/>
    </row>
    <row r="39967" customHeight="1" spans="7:9">
      <c r="G39967" s="11"/>
      <c r="H39967" s="12"/>
      <c r="I39967" s="49"/>
    </row>
    <row r="39968" customHeight="1" spans="7:9">
      <c r="G39968" s="11"/>
      <c r="H39968" s="12"/>
      <c r="I39968" s="49"/>
    </row>
    <row r="39969" customHeight="1" spans="7:9">
      <c r="G39969" s="11"/>
      <c r="H39969" s="12"/>
      <c r="I39969" s="49"/>
    </row>
    <row r="39970" customHeight="1" spans="7:9">
      <c r="G39970" s="11"/>
      <c r="H39970" s="12"/>
      <c r="I39970" s="49"/>
    </row>
    <row r="39971" customHeight="1" spans="7:9">
      <c r="G39971" s="11"/>
      <c r="H39971" s="12"/>
      <c r="I39971" s="49"/>
    </row>
    <row r="39972" customHeight="1" spans="7:9">
      <c r="G39972" s="11"/>
      <c r="H39972" s="12"/>
      <c r="I39972" s="49"/>
    </row>
    <row r="39973" customHeight="1" spans="7:9">
      <c r="G39973" s="11"/>
      <c r="H39973" s="12"/>
      <c r="I39973" s="49"/>
    </row>
    <row r="39974" customHeight="1" spans="7:9">
      <c r="G39974" s="11"/>
      <c r="H39974" s="12"/>
      <c r="I39974" s="49"/>
    </row>
    <row r="39975" customHeight="1" spans="7:9">
      <c r="G39975" s="11"/>
      <c r="H39975" s="12"/>
      <c r="I39975" s="49"/>
    </row>
    <row r="39976" customHeight="1" spans="7:9">
      <c r="G39976" s="11"/>
      <c r="H39976" s="12"/>
      <c r="I39976" s="49"/>
    </row>
    <row r="39977" customHeight="1" spans="7:9">
      <c r="G39977" s="11"/>
      <c r="H39977" s="12"/>
      <c r="I39977" s="49"/>
    </row>
    <row r="39978" customHeight="1" spans="7:9">
      <c r="G39978" s="11"/>
      <c r="H39978" s="12"/>
      <c r="I39978" s="49"/>
    </row>
    <row r="39979" customHeight="1" spans="7:9">
      <c r="G39979" s="11"/>
      <c r="H39979" s="12"/>
      <c r="I39979" s="49"/>
    </row>
    <row r="39980" customHeight="1" spans="7:9">
      <c r="G39980" s="11"/>
      <c r="H39980" s="12"/>
      <c r="I39980" s="49"/>
    </row>
    <row r="39981" customHeight="1" spans="7:9">
      <c r="G39981" s="11"/>
      <c r="H39981" s="12"/>
      <c r="I39981" s="49"/>
    </row>
    <row r="39982" customHeight="1" spans="7:9">
      <c r="G39982" s="11"/>
      <c r="H39982" s="12"/>
      <c r="I39982" s="49"/>
    </row>
    <row r="39983" customHeight="1" spans="7:9">
      <c r="G39983" s="11"/>
      <c r="H39983" s="12"/>
      <c r="I39983" s="49"/>
    </row>
    <row r="39984" customHeight="1" spans="7:9">
      <c r="G39984" s="11"/>
      <c r="H39984" s="12"/>
      <c r="I39984" s="49"/>
    </row>
    <row r="39985" customHeight="1" spans="7:9">
      <c r="G39985" s="11"/>
      <c r="H39985" s="12"/>
      <c r="I39985" s="49"/>
    </row>
    <row r="39986" customHeight="1" spans="7:9">
      <c r="G39986" s="11"/>
      <c r="H39986" s="12"/>
      <c r="I39986" s="49"/>
    </row>
    <row r="39987" customHeight="1" spans="7:9">
      <c r="G39987" s="11"/>
      <c r="H39987" s="12"/>
      <c r="I39987" s="49"/>
    </row>
    <row r="39988" customHeight="1" spans="7:9">
      <c r="G39988" s="11"/>
      <c r="H39988" s="12"/>
      <c r="I39988" s="49"/>
    </row>
    <row r="39989" customHeight="1" spans="7:9">
      <c r="G39989" s="11"/>
      <c r="H39989" s="12"/>
      <c r="I39989" s="49"/>
    </row>
    <row r="39990" customHeight="1" spans="7:9">
      <c r="G39990" s="11"/>
      <c r="H39990" s="12"/>
      <c r="I39990" s="49"/>
    </row>
    <row r="39991" customHeight="1" spans="7:9">
      <c r="G39991" s="11"/>
      <c r="H39991" s="12"/>
      <c r="I39991" s="49"/>
    </row>
    <row r="39992" customHeight="1" spans="7:9">
      <c r="G39992" s="11"/>
      <c r="H39992" s="12"/>
      <c r="I39992" s="49"/>
    </row>
    <row r="39993" customHeight="1" spans="7:9">
      <c r="G39993" s="11"/>
      <c r="H39993" s="12"/>
      <c r="I39993" s="49"/>
    </row>
    <row r="39994" customHeight="1" spans="7:9">
      <c r="G39994" s="11"/>
      <c r="H39994" s="12"/>
      <c r="I39994" s="49"/>
    </row>
    <row r="39995" customHeight="1" spans="7:9">
      <c r="G39995" s="11"/>
      <c r="H39995" s="12"/>
      <c r="I39995" s="49"/>
    </row>
    <row r="39996" customHeight="1" spans="7:9">
      <c r="G39996" s="11"/>
      <c r="H39996" s="12"/>
      <c r="I39996" s="49"/>
    </row>
    <row r="39997" customHeight="1" spans="7:9">
      <c r="G39997" s="11"/>
      <c r="H39997" s="12"/>
      <c r="I39997" s="49"/>
    </row>
    <row r="39998" customHeight="1" spans="7:9">
      <c r="G39998" s="11"/>
      <c r="H39998" s="12"/>
      <c r="I39998" s="49"/>
    </row>
    <row r="39999" customHeight="1" spans="7:9">
      <c r="G39999" s="11"/>
      <c r="H39999" s="12"/>
      <c r="I39999" s="49"/>
    </row>
    <row r="40000" customHeight="1" spans="7:9">
      <c r="G40000" s="11"/>
      <c r="H40000" s="12"/>
      <c r="I40000" s="49"/>
    </row>
    <row r="40001" customHeight="1" spans="7:9">
      <c r="G40001" s="11"/>
      <c r="H40001" s="12"/>
      <c r="I40001" s="49"/>
    </row>
    <row r="40002" customHeight="1" spans="7:9">
      <c r="G40002" s="11"/>
      <c r="H40002" s="12"/>
      <c r="I40002" s="49"/>
    </row>
    <row r="40003" customHeight="1" spans="7:9">
      <c r="G40003" s="11"/>
      <c r="H40003" s="12"/>
      <c r="I40003" s="49"/>
    </row>
    <row r="40004" customHeight="1" spans="7:9">
      <c r="G40004" s="11"/>
      <c r="H40004" s="12"/>
      <c r="I40004" s="49"/>
    </row>
    <row r="40005" customHeight="1" spans="7:9">
      <c r="G40005" s="11"/>
      <c r="H40005" s="12"/>
      <c r="I40005" s="49"/>
    </row>
    <row r="40006" customHeight="1" spans="7:9">
      <c r="G40006" s="11"/>
      <c r="H40006" s="12"/>
      <c r="I40006" s="49"/>
    </row>
    <row r="40007" customHeight="1" spans="7:9">
      <c r="G40007" s="11"/>
      <c r="H40007" s="12"/>
      <c r="I40007" s="49"/>
    </row>
    <row r="40008" customHeight="1" spans="7:9">
      <c r="G40008" s="11"/>
      <c r="H40008" s="12"/>
      <c r="I40008" s="49"/>
    </row>
    <row r="40009" customHeight="1" spans="7:9">
      <c r="G40009" s="11"/>
      <c r="H40009" s="12"/>
      <c r="I40009" s="49"/>
    </row>
    <row r="40010" customHeight="1" spans="7:9">
      <c r="G40010" s="11"/>
      <c r="H40010" s="12"/>
      <c r="I40010" s="49"/>
    </row>
    <row r="40011" customHeight="1" spans="7:9">
      <c r="G40011" s="11"/>
      <c r="H40011" s="12"/>
      <c r="I40011" s="49"/>
    </row>
    <row r="40012" customHeight="1" spans="7:9">
      <c r="G40012" s="11"/>
      <c r="H40012" s="12"/>
      <c r="I40012" s="49"/>
    </row>
    <row r="40013" customHeight="1" spans="7:9">
      <c r="G40013" s="11"/>
      <c r="H40013" s="12"/>
      <c r="I40013" s="49"/>
    </row>
    <row r="40014" customHeight="1" spans="7:9">
      <c r="G40014" s="11"/>
      <c r="H40014" s="12"/>
      <c r="I40014" s="49"/>
    </row>
    <row r="40015" customHeight="1" spans="7:9">
      <c r="G40015" s="11"/>
      <c r="H40015" s="12"/>
      <c r="I40015" s="49"/>
    </row>
    <row r="40016" customHeight="1" spans="7:9">
      <c r="G40016" s="11"/>
      <c r="H40016" s="12"/>
      <c r="I40016" s="49"/>
    </row>
    <row r="40017" customHeight="1" spans="7:9">
      <c r="G40017" s="11"/>
      <c r="H40017" s="12"/>
      <c r="I40017" s="49"/>
    </row>
    <row r="40018" customHeight="1" spans="7:9">
      <c r="G40018" s="11"/>
      <c r="H40018" s="12"/>
      <c r="I40018" s="49"/>
    </row>
    <row r="40019" customHeight="1" spans="7:9">
      <c r="G40019" s="11"/>
      <c r="H40019" s="12"/>
      <c r="I40019" s="49"/>
    </row>
    <row r="40020" customHeight="1" spans="7:9">
      <c r="G40020" s="11"/>
      <c r="H40020" s="12"/>
      <c r="I40020" s="49"/>
    </row>
    <row r="40021" customHeight="1" spans="7:9">
      <c r="G40021" s="11"/>
      <c r="H40021" s="12"/>
      <c r="I40021" s="49"/>
    </row>
    <row r="40022" customHeight="1" spans="7:9">
      <c r="G40022" s="11"/>
      <c r="H40022" s="12"/>
      <c r="I40022" s="49"/>
    </row>
    <row r="40023" customHeight="1" spans="7:9">
      <c r="G40023" s="11"/>
      <c r="H40023" s="12"/>
      <c r="I40023" s="49"/>
    </row>
    <row r="40024" customHeight="1" spans="7:9">
      <c r="G40024" s="11"/>
      <c r="H40024" s="12"/>
      <c r="I40024" s="49"/>
    </row>
    <row r="40025" customHeight="1" spans="7:9">
      <c r="G40025" s="11"/>
      <c r="H40025" s="12"/>
      <c r="I40025" s="49"/>
    </row>
    <row r="40026" customHeight="1" spans="7:9">
      <c r="G40026" s="11"/>
      <c r="H40026" s="12"/>
      <c r="I40026" s="49"/>
    </row>
    <row r="40027" customHeight="1" spans="7:9">
      <c r="G40027" s="11"/>
      <c r="H40027" s="12"/>
      <c r="I40027" s="49"/>
    </row>
    <row r="40028" customHeight="1" spans="7:9">
      <c r="G40028" s="11"/>
      <c r="H40028" s="12"/>
      <c r="I40028" s="49"/>
    </row>
    <row r="40029" customHeight="1" spans="7:9">
      <c r="G40029" s="11"/>
      <c r="H40029" s="12"/>
      <c r="I40029" s="49"/>
    </row>
    <row r="40030" customHeight="1" spans="7:9">
      <c r="G40030" s="11"/>
      <c r="H40030" s="12"/>
      <c r="I40030" s="49"/>
    </row>
    <row r="40031" customHeight="1" spans="7:9">
      <c r="G40031" s="11"/>
      <c r="H40031" s="12"/>
      <c r="I40031" s="49"/>
    </row>
    <row r="40032" customHeight="1" spans="7:9">
      <c r="G40032" s="11"/>
      <c r="H40032" s="12"/>
      <c r="I40032" s="49"/>
    </row>
    <row r="40033" customHeight="1" spans="7:9">
      <c r="G40033" s="11"/>
      <c r="H40033" s="12"/>
      <c r="I40033" s="49"/>
    </row>
    <row r="40034" customHeight="1" spans="7:9">
      <c r="G40034" s="11"/>
      <c r="H40034" s="12"/>
      <c r="I40034" s="49"/>
    </row>
    <row r="40035" customHeight="1" spans="7:9">
      <c r="G40035" s="11"/>
      <c r="H40035" s="12"/>
      <c r="I40035" s="49"/>
    </row>
    <row r="40036" customHeight="1" spans="7:9">
      <c r="G40036" s="11"/>
      <c r="H40036" s="12"/>
      <c r="I40036" s="49"/>
    </row>
    <row r="40037" customHeight="1" spans="7:9">
      <c r="G40037" s="11"/>
      <c r="H40037" s="12"/>
      <c r="I40037" s="49"/>
    </row>
    <row r="40038" customHeight="1" spans="7:9">
      <c r="G40038" s="11"/>
      <c r="H40038" s="12"/>
      <c r="I40038" s="49"/>
    </row>
    <row r="40039" customHeight="1" spans="7:9">
      <c r="G40039" s="11"/>
      <c r="H40039" s="12"/>
      <c r="I40039" s="49"/>
    </row>
    <row r="40040" customHeight="1" spans="7:9">
      <c r="G40040" s="11"/>
      <c r="H40040" s="12"/>
      <c r="I40040" s="49"/>
    </row>
    <row r="40041" customHeight="1" spans="7:9">
      <c r="G40041" s="11"/>
      <c r="H40041" s="12"/>
      <c r="I40041" s="49"/>
    </row>
    <row r="40042" customHeight="1" spans="7:9">
      <c r="G40042" s="11"/>
      <c r="H40042" s="12"/>
      <c r="I40042" s="49"/>
    </row>
    <row r="40043" customHeight="1" spans="7:9">
      <c r="G40043" s="11"/>
      <c r="H40043" s="12"/>
      <c r="I40043" s="49"/>
    </row>
    <row r="40044" customHeight="1" spans="7:9">
      <c r="G40044" s="11"/>
      <c r="H40044" s="12"/>
      <c r="I40044" s="49"/>
    </row>
    <row r="40045" customHeight="1" spans="7:9">
      <c r="G40045" s="11"/>
      <c r="H40045" s="12"/>
      <c r="I40045" s="49"/>
    </row>
    <row r="40046" customHeight="1" spans="7:9">
      <c r="G40046" s="11"/>
      <c r="H40046" s="12"/>
      <c r="I40046" s="49"/>
    </row>
    <row r="40047" customHeight="1" spans="7:9">
      <c r="G40047" s="11"/>
      <c r="H40047" s="12"/>
      <c r="I40047" s="49"/>
    </row>
    <row r="40048" customHeight="1" spans="7:9">
      <c r="G40048" s="11"/>
      <c r="H40048" s="12"/>
      <c r="I40048" s="49"/>
    </row>
    <row r="40049" customHeight="1" spans="7:9">
      <c r="G40049" s="11"/>
      <c r="H40049" s="12"/>
      <c r="I40049" s="49"/>
    </row>
    <row r="40050" customHeight="1" spans="7:9">
      <c r="G40050" s="11"/>
      <c r="H40050" s="12"/>
      <c r="I40050" s="49"/>
    </row>
    <row r="40051" customHeight="1" spans="7:9">
      <c r="G40051" s="11"/>
      <c r="H40051" s="12"/>
      <c r="I40051" s="49"/>
    </row>
    <row r="40052" customHeight="1" spans="7:9">
      <c r="G40052" s="11"/>
      <c r="H40052" s="12"/>
      <c r="I40052" s="49"/>
    </row>
    <row r="40053" customHeight="1" spans="7:9">
      <c r="G40053" s="11"/>
      <c r="H40053" s="12"/>
      <c r="I40053" s="49"/>
    </row>
    <row r="40054" customHeight="1" spans="7:9">
      <c r="G40054" s="11"/>
      <c r="H40054" s="12"/>
      <c r="I40054" s="49"/>
    </row>
    <row r="40055" customHeight="1" spans="7:9">
      <c r="G40055" s="11"/>
      <c r="H40055" s="12"/>
      <c r="I40055" s="49"/>
    </row>
    <row r="40056" customHeight="1" spans="7:9">
      <c r="G40056" s="11"/>
      <c r="H40056" s="12"/>
      <c r="I40056" s="49"/>
    </row>
    <row r="40057" customHeight="1" spans="7:9">
      <c r="G40057" s="11"/>
      <c r="H40057" s="12"/>
      <c r="I40057" s="49"/>
    </row>
    <row r="40058" customHeight="1" spans="7:9">
      <c r="G40058" s="11"/>
      <c r="H40058" s="12"/>
      <c r="I40058" s="49"/>
    </row>
    <row r="40059" customHeight="1" spans="7:9">
      <c r="G40059" s="11"/>
      <c r="H40059" s="12"/>
      <c r="I40059" s="49"/>
    </row>
    <row r="40060" customHeight="1" spans="7:9">
      <c r="G40060" s="11"/>
      <c r="H40060" s="12"/>
      <c r="I40060" s="49"/>
    </row>
    <row r="40061" customHeight="1" spans="7:9">
      <c r="G40061" s="11"/>
      <c r="H40061" s="12"/>
      <c r="I40061" s="49"/>
    </row>
    <row r="40062" customHeight="1" spans="7:9">
      <c r="G40062" s="11"/>
      <c r="H40062" s="12"/>
      <c r="I40062" s="49"/>
    </row>
    <row r="40063" customHeight="1" spans="7:9">
      <c r="G40063" s="11"/>
      <c r="H40063" s="12"/>
      <c r="I40063" s="49"/>
    </row>
    <row r="40064" customHeight="1" spans="7:9">
      <c r="G40064" s="11"/>
      <c r="H40064" s="12"/>
      <c r="I40064" s="49"/>
    </row>
    <row r="40065" customHeight="1" spans="7:9">
      <c r="G40065" s="11"/>
      <c r="H40065" s="12"/>
      <c r="I40065" s="49"/>
    </row>
    <row r="40066" customHeight="1" spans="7:9">
      <c r="G40066" s="11"/>
      <c r="H40066" s="12"/>
      <c r="I40066" s="49"/>
    </row>
    <row r="40067" customHeight="1" spans="7:9">
      <c r="G40067" s="11"/>
      <c r="H40067" s="12"/>
      <c r="I40067" s="49"/>
    </row>
    <row r="40068" customHeight="1" spans="7:9">
      <c r="G40068" s="11"/>
      <c r="H40068" s="12"/>
      <c r="I40068" s="49"/>
    </row>
    <row r="40069" customHeight="1" spans="7:9">
      <c r="G40069" s="11"/>
      <c r="H40069" s="12"/>
      <c r="I40069" s="49"/>
    </row>
    <row r="40070" customHeight="1" spans="7:9">
      <c r="G40070" s="11"/>
      <c r="H40070" s="12"/>
      <c r="I40070" s="49"/>
    </row>
    <row r="40071" customHeight="1" spans="7:9">
      <c r="G40071" s="11"/>
      <c r="H40071" s="12"/>
      <c r="I40071" s="49"/>
    </row>
    <row r="40072" customHeight="1" spans="7:9">
      <c r="G40072" s="11"/>
      <c r="H40072" s="12"/>
      <c r="I40072" s="49"/>
    </row>
    <row r="40073" customHeight="1" spans="7:9">
      <c r="G40073" s="11"/>
      <c r="H40073" s="12"/>
      <c r="I40073" s="49"/>
    </row>
    <row r="40074" customHeight="1" spans="7:9">
      <c r="G40074" s="11"/>
      <c r="H40074" s="12"/>
      <c r="I40074" s="49"/>
    </row>
    <row r="40075" customHeight="1" spans="7:9">
      <c r="G40075" s="11"/>
      <c r="H40075" s="12"/>
      <c r="I40075" s="49"/>
    </row>
    <row r="40076" customHeight="1" spans="7:9">
      <c r="G40076" s="11"/>
      <c r="H40076" s="12"/>
      <c r="I40076" s="49"/>
    </row>
    <row r="40077" customHeight="1" spans="7:9">
      <c r="G40077" s="11"/>
      <c r="H40077" s="12"/>
      <c r="I40077" s="49"/>
    </row>
    <row r="40078" customHeight="1" spans="7:9">
      <c r="G40078" s="11"/>
      <c r="H40078" s="12"/>
      <c r="I40078" s="49"/>
    </row>
    <row r="40079" customHeight="1" spans="7:9">
      <c r="G40079" s="11"/>
      <c r="H40079" s="12"/>
      <c r="I40079" s="49"/>
    </row>
    <row r="40080" customHeight="1" spans="7:9">
      <c r="G40080" s="11"/>
      <c r="H40080" s="12"/>
      <c r="I40080" s="49"/>
    </row>
    <row r="40081" customHeight="1" spans="7:9">
      <c r="G40081" s="11"/>
      <c r="H40081" s="12"/>
      <c r="I40081" s="49"/>
    </row>
    <row r="40082" customHeight="1" spans="7:9">
      <c r="G40082" s="11"/>
      <c r="H40082" s="12"/>
      <c r="I40082" s="49"/>
    </row>
    <row r="40083" customHeight="1" spans="7:9">
      <c r="G40083" s="11"/>
      <c r="H40083" s="12"/>
      <c r="I40083" s="49"/>
    </row>
    <row r="40084" customHeight="1" spans="7:9">
      <c r="G40084" s="11"/>
      <c r="H40084" s="12"/>
      <c r="I40084" s="49"/>
    </row>
    <row r="40085" customHeight="1" spans="7:9">
      <c r="G40085" s="11"/>
      <c r="H40085" s="12"/>
      <c r="I40085" s="49"/>
    </row>
    <row r="40086" customHeight="1" spans="7:9">
      <c r="G40086" s="11"/>
      <c r="H40086" s="12"/>
      <c r="I40086" s="49"/>
    </row>
    <row r="40087" customHeight="1" spans="7:9">
      <c r="G40087" s="11"/>
      <c r="H40087" s="12"/>
      <c r="I40087" s="49"/>
    </row>
    <row r="40088" customHeight="1" spans="7:9">
      <c r="G40088" s="11"/>
      <c r="H40088" s="12"/>
      <c r="I40088" s="49"/>
    </row>
    <row r="40089" customHeight="1" spans="7:9">
      <c r="G40089" s="11"/>
      <c r="H40089" s="12"/>
      <c r="I40089" s="49"/>
    </row>
    <row r="40090" customHeight="1" spans="7:9">
      <c r="G40090" s="11"/>
      <c r="H40090" s="12"/>
      <c r="I40090" s="49"/>
    </row>
    <row r="40091" customHeight="1" spans="7:9">
      <c r="G40091" s="11"/>
      <c r="H40091" s="12"/>
      <c r="I40091" s="49"/>
    </row>
    <row r="40092" customHeight="1" spans="7:9">
      <c r="G40092" s="11"/>
      <c r="H40092" s="12"/>
      <c r="I40092" s="49"/>
    </row>
    <row r="40093" customHeight="1" spans="7:9">
      <c r="G40093" s="11"/>
      <c r="H40093" s="12"/>
      <c r="I40093" s="49"/>
    </row>
    <row r="40094" customHeight="1" spans="7:9">
      <c r="G40094" s="11"/>
      <c r="H40094" s="12"/>
      <c r="I40094" s="49"/>
    </row>
    <row r="40095" customHeight="1" spans="7:9">
      <c r="G40095" s="11"/>
      <c r="H40095" s="12"/>
      <c r="I40095" s="49"/>
    </row>
    <row r="40096" customHeight="1" spans="7:9">
      <c r="G40096" s="11"/>
      <c r="H40096" s="12"/>
      <c r="I40096" s="49"/>
    </row>
    <row r="40097" customHeight="1" spans="7:9">
      <c r="G40097" s="11"/>
      <c r="H40097" s="12"/>
      <c r="I40097" s="49"/>
    </row>
    <row r="40098" customHeight="1" spans="7:9">
      <c r="G40098" s="11"/>
      <c r="H40098" s="12"/>
      <c r="I40098" s="49"/>
    </row>
    <row r="40099" customHeight="1" spans="7:9">
      <c r="G40099" s="11"/>
      <c r="H40099" s="12"/>
      <c r="I40099" s="49"/>
    </row>
    <row r="40100" customHeight="1" spans="7:9">
      <c r="G40100" s="11"/>
      <c r="H40100" s="12"/>
      <c r="I40100" s="49"/>
    </row>
    <row r="40101" customHeight="1" spans="7:9">
      <c r="G40101" s="11"/>
      <c r="H40101" s="12"/>
      <c r="I40101" s="49"/>
    </row>
    <row r="40102" customHeight="1" spans="7:9">
      <c r="G40102" s="11"/>
      <c r="H40102" s="12"/>
      <c r="I40102" s="49"/>
    </row>
    <row r="40103" customHeight="1" spans="7:9">
      <c r="G40103" s="11"/>
      <c r="H40103" s="12"/>
      <c r="I40103" s="49"/>
    </row>
    <row r="40104" customHeight="1" spans="7:9">
      <c r="G40104" s="11"/>
      <c r="H40104" s="12"/>
      <c r="I40104" s="49"/>
    </row>
    <row r="40105" customHeight="1" spans="7:9">
      <c r="G40105" s="11"/>
      <c r="H40105" s="12"/>
      <c r="I40105" s="49"/>
    </row>
    <row r="40106" customHeight="1" spans="7:9">
      <c r="G40106" s="11"/>
      <c r="H40106" s="12"/>
      <c r="I40106" s="49"/>
    </row>
    <row r="40107" customHeight="1" spans="7:9">
      <c r="G40107" s="11"/>
      <c r="H40107" s="12"/>
      <c r="I40107" s="49"/>
    </row>
    <row r="40108" customHeight="1" spans="7:9">
      <c r="G40108" s="11"/>
      <c r="H40108" s="12"/>
      <c r="I40108" s="49"/>
    </row>
    <row r="40109" customHeight="1" spans="7:9">
      <c r="G40109" s="11"/>
      <c r="H40109" s="12"/>
      <c r="I40109" s="49"/>
    </row>
    <row r="40110" customHeight="1" spans="7:9">
      <c r="G40110" s="11"/>
      <c r="H40110" s="12"/>
      <c r="I40110" s="49"/>
    </row>
    <row r="40111" customHeight="1" spans="7:9">
      <c r="G40111" s="11"/>
      <c r="H40111" s="12"/>
      <c r="I40111" s="49"/>
    </row>
    <row r="40112" customHeight="1" spans="7:9">
      <c r="G40112" s="11"/>
      <c r="H40112" s="12"/>
      <c r="I40112" s="49"/>
    </row>
    <row r="40113" customHeight="1" spans="7:9">
      <c r="G40113" s="11"/>
      <c r="H40113" s="12"/>
      <c r="I40113" s="49"/>
    </row>
    <row r="40114" customHeight="1" spans="7:9">
      <c r="G40114" s="11"/>
      <c r="H40114" s="12"/>
      <c r="I40114" s="49"/>
    </row>
    <row r="40115" customHeight="1" spans="7:9">
      <c r="G40115" s="11"/>
      <c r="H40115" s="12"/>
      <c r="I40115" s="49"/>
    </row>
    <row r="40116" customHeight="1" spans="7:9">
      <c r="G40116" s="11"/>
      <c r="H40116" s="12"/>
      <c r="I40116" s="49"/>
    </row>
    <row r="40117" customHeight="1" spans="7:9">
      <c r="G40117" s="11"/>
      <c r="H40117" s="12"/>
      <c r="I40117" s="49"/>
    </row>
    <row r="40118" customHeight="1" spans="7:9">
      <c r="G40118" s="11"/>
      <c r="H40118" s="12"/>
      <c r="I40118" s="49"/>
    </row>
    <row r="40119" customHeight="1" spans="7:9">
      <c r="G40119" s="11"/>
      <c r="H40119" s="12"/>
      <c r="I40119" s="49"/>
    </row>
    <row r="40120" customHeight="1" spans="7:9">
      <c r="G40120" s="11"/>
      <c r="H40120" s="12"/>
      <c r="I40120" s="49"/>
    </row>
    <row r="40121" customHeight="1" spans="7:9">
      <c r="G40121" s="11"/>
      <c r="H40121" s="12"/>
      <c r="I40121" s="49"/>
    </row>
    <row r="40122" customHeight="1" spans="7:9">
      <c r="G40122" s="11"/>
      <c r="H40122" s="12"/>
      <c r="I40122" s="49"/>
    </row>
    <row r="40123" customHeight="1" spans="7:9">
      <c r="G40123" s="11"/>
      <c r="H40123" s="12"/>
      <c r="I40123" s="49"/>
    </row>
    <row r="40124" customHeight="1" spans="7:9">
      <c r="G40124" s="11"/>
      <c r="H40124" s="12"/>
      <c r="I40124" s="49"/>
    </row>
    <row r="40125" customHeight="1" spans="7:9">
      <c r="G40125" s="11"/>
      <c r="H40125" s="12"/>
      <c r="I40125" s="49"/>
    </row>
    <row r="40126" customHeight="1" spans="7:9">
      <c r="G40126" s="11"/>
      <c r="H40126" s="12"/>
      <c r="I40126" s="49"/>
    </row>
    <row r="40127" customHeight="1" spans="7:9">
      <c r="G40127" s="11"/>
      <c r="H40127" s="12"/>
      <c r="I40127" s="49"/>
    </row>
    <row r="40128" customHeight="1" spans="7:9">
      <c r="G40128" s="11"/>
      <c r="H40128" s="12"/>
      <c r="I40128" s="49"/>
    </row>
    <row r="40129" customHeight="1" spans="7:9">
      <c r="G40129" s="11"/>
      <c r="H40129" s="12"/>
      <c r="I40129" s="49"/>
    </row>
    <row r="40130" customHeight="1" spans="7:9">
      <c r="G40130" s="11"/>
      <c r="H40130" s="12"/>
      <c r="I40130" s="49"/>
    </row>
    <row r="40131" customHeight="1" spans="7:9">
      <c r="G40131" s="11"/>
      <c r="H40131" s="12"/>
      <c r="I40131" s="49"/>
    </row>
    <row r="40132" customHeight="1" spans="7:9">
      <c r="G40132" s="11"/>
      <c r="H40132" s="12"/>
      <c r="I40132" s="49"/>
    </row>
    <row r="40133" customHeight="1" spans="7:9">
      <c r="G40133" s="11"/>
      <c r="H40133" s="12"/>
      <c r="I40133" s="49"/>
    </row>
    <row r="40134" customHeight="1" spans="7:9">
      <c r="G40134" s="11"/>
      <c r="H40134" s="12"/>
      <c r="I40134" s="49"/>
    </row>
    <row r="40135" customHeight="1" spans="7:9">
      <c r="G40135" s="11"/>
      <c r="H40135" s="12"/>
      <c r="I40135" s="49"/>
    </row>
    <row r="40136" customHeight="1" spans="7:9">
      <c r="G40136" s="11"/>
      <c r="H40136" s="12"/>
      <c r="I40136" s="49"/>
    </row>
    <row r="40137" customHeight="1" spans="7:9">
      <c r="G40137" s="11"/>
      <c r="H40137" s="12"/>
      <c r="I40137" s="49"/>
    </row>
    <row r="40138" customHeight="1" spans="7:9">
      <c r="G40138" s="11"/>
      <c r="H40138" s="12"/>
      <c r="I40138" s="49"/>
    </row>
    <row r="40139" customHeight="1" spans="7:9">
      <c r="G40139" s="11"/>
      <c r="H40139" s="12"/>
      <c r="I40139" s="49"/>
    </row>
    <row r="40140" customHeight="1" spans="7:9">
      <c r="G40140" s="11"/>
      <c r="H40140" s="12"/>
      <c r="I40140" s="49"/>
    </row>
    <row r="40141" customHeight="1" spans="7:9">
      <c r="G40141" s="11"/>
      <c r="H40141" s="12"/>
      <c r="I40141" s="49"/>
    </row>
    <row r="40142" customHeight="1" spans="7:9">
      <c r="G40142" s="11"/>
      <c r="H40142" s="12"/>
      <c r="I40142" s="49"/>
    </row>
    <row r="40143" customHeight="1" spans="7:9">
      <c r="G40143" s="11"/>
      <c r="H40143" s="12"/>
      <c r="I40143" s="49"/>
    </row>
    <row r="40144" customHeight="1" spans="7:9">
      <c r="G40144" s="11"/>
      <c r="H40144" s="12"/>
      <c r="I40144" s="49"/>
    </row>
    <row r="40145" customHeight="1" spans="7:9">
      <c r="G40145" s="11"/>
      <c r="H40145" s="12"/>
      <c r="I40145" s="49"/>
    </row>
    <row r="40146" customHeight="1" spans="7:9">
      <c r="G40146" s="11"/>
      <c r="H40146" s="12"/>
      <c r="I40146" s="49"/>
    </row>
    <row r="40147" customHeight="1" spans="7:9">
      <c r="G40147" s="11"/>
      <c r="H40147" s="12"/>
      <c r="I40147" s="49"/>
    </row>
    <row r="40148" customHeight="1" spans="7:9">
      <c r="G40148" s="11"/>
      <c r="H40148" s="12"/>
      <c r="I40148" s="49"/>
    </row>
    <row r="40149" customHeight="1" spans="7:9">
      <c r="G40149" s="11"/>
      <c r="H40149" s="12"/>
      <c r="I40149" s="49"/>
    </row>
    <row r="40150" customHeight="1" spans="7:9">
      <c r="G40150" s="11"/>
      <c r="H40150" s="12"/>
      <c r="I40150" s="49"/>
    </row>
    <row r="40151" customHeight="1" spans="7:9">
      <c r="G40151" s="11"/>
      <c r="H40151" s="12"/>
      <c r="I40151" s="49"/>
    </row>
    <row r="40152" customHeight="1" spans="7:9">
      <c r="G40152" s="11"/>
      <c r="H40152" s="12"/>
      <c r="I40152" s="49"/>
    </row>
    <row r="40153" customHeight="1" spans="7:9">
      <c r="G40153" s="11"/>
      <c r="H40153" s="12"/>
      <c r="I40153" s="49"/>
    </row>
    <row r="40154" customHeight="1" spans="7:9">
      <c r="G40154" s="11"/>
      <c r="H40154" s="12"/>
      <c r="I40154" s="49"/>
    </row>
    <row r="40155" customHeight="1" spans="7:9">
      <c r="G40155" s="11"/>
      <c r="H40155" s="12"/>
      <c r="I40155" s="49"/>
    </row>
    <row r="40156" customHeight="1" spans="7:9">
      <c r="G40156" s="11"/>
      <c r="H40156" s="12"/>
      <c r="I40156" s="49"/>
    </row>
    <row r="40157" customHeight="1" spans="7:9">
      <c r="G40157" s="11"/>
      <c r="H40157" s="12"/>
      <c r="I40157" s="49"/>
    </row>
    <row r="40158" customHeight="1" spans="7:9">
      <c r="G40158" s="11"/>
      <c r="H40158" s="12"/>
      <c r="I40158" s="49"/>
    </row>
    <row r="40159" customHeight="1" spans="7:9">
      <c r="G40159" s="11"/>
      <c r="H40159" s="12"/>
      <c r="I40159" s="49"/>
    </row>
    <row r="40160" customHeight="1" spans="7:9">
      <c r="G40160" s="11"/>
      <c r="H40160" s="12"/>
      <c r="I40160" s="49"/>
    </row>
    <row r="40161" customHeight="1" spans="7:9">
      <c r="G40161" s="11"/>
      <c r="H40161" s="12"/>
      <c r="I40161" s="49"/>
    </row>
    <row r="40162" customHeight="1" spans="7:9">
      <c r="G40162" s="11"/>
      <c r="H40162" s="12"/>
      <c r="I40162" s="49"/>
    </row>
    <row r="40163" customHeight="1" spans="7:9">
      <c r="G40163" s="11"/>
      <c r="H40163" s="12"/>
      <c r="I40163" s="49"/>
    </row>
    <row r="40164" customHeight="1" spans="7:9">
      <c r="G40164" s="11"/>
      <c r="H40164" s="12"/>
      <c r="I40164" s="49"/>
    </row>
    <row r="40165" customHeight="1" spans="7:9">
      <c r="G40165" s="11"/>
      <c r="H40165" s="12"/>
      <c r="I40165" s="49"/>
    </row>
    <row r="40166" customHeight="1" spans="7:9">
      <c r="G40166" s="11"/>
      <c r="H40166" s="12"/>
      <c r="I40166" s="49"/>
    </row>
    <row r="40167" customHeight="1" spans="7:9">
      <c r="G40167" s="11"/>
      <c r="H40167" s="12"/>
      <c r="I40167" s="49"/>
    </row>
    <row r="40168" customHeight="1" spans="7:9">
      <c r="G40168" s="11"/>
      <c r="H40168" s="12"/>
      <c r="I40168" s="49"/>
    </row>
    <row r="40169" customHeight="1" spans="7:9">
      <c r="G40169" s="11"/>
      <c r="H40169" s="12"/>
      <c r="I40169" s="49"/>
    </row>
    <row r="40170" customHeight="1" spans="7:9">
      <c r="G40170" s="11"/>
      <c r="H40170" s="12"/>
      <c r="I40170" s="49"/>
    </row>
    <row r="40171" customHeight="1" spans="7:9">
      <c r="G40171" s="11"/>
      <c r="H40171" s="12"/>
      <c r="I40171" s="49"/>
    </row>
    <row r="40172" customHeight="1" spans="7:9">
      <c r="G40172" s="11"/>
      <c r="H40172" s="12"/>
      <c r="I40172" s="49"/>
    </row>
    <row r="40173" customHeight="1" spans="7:9">
      <c r="G40173" s="11"/>
      <c r="H40173" s="12"/>
      <c r="I40173" s="49"/>
    </row>
    <row r="40174" customHeight="1" spans="7:9">
      <c r="G40174" s="11"/>
      <c r="H40174" s="12"/>
      <c r="I40174" s="49"/>
    </row>
    <row r="40175" customHeight="1" spans="7:9">
      <c r="G40175" s="11"/>
      <c r="H40175" s="12"/>
      <c r="I40175" s="49"/>
    </row>
    <row r="40176" customHeight="1" spans="7:9">
      <c r="G40176" s="11"/>
      <c r="H40176" s="12"/>
      <c r="I40176" s="49"/>
    </row>
    <row r="40177" customHeight="1" spans="7:9">
      <c r="G40177" s="11"/>
      <c r="H40177" s="12"/>
      <c r="I40177" s="49"/>
    </row>
    <row r="40178" customHeight="1" spans="7:9">
      <c r="G40178" s="11"/>
      <c r="H40178" s="12"/>
      <c r="I40178" s="49"/>
    </row>
    <row r="40179" customHeight="1" spans="7:9">
      <c r="G40179" s="11"/>
      <c r="H40179" s="12"/>
      <c r="I40179" s="49"/>
    </row>
    <row r="40180" customHeight="1" spans="7:9">
      <c r="G40180" s="11"/>
      <c r="H40180" s="12"/>
      <c r="I40180" s="49"/>
    </row>
    <row r="40181" customHeight="1" spans="7:9">
      <c r="G40181" s="11"/>
      <c r="H40181" s="12"/>
      <c r="I40181" s="49"/>
    </row>
    <row r="40182" customHeight="1" spans="7:9">
      <c r="G40182" s="11"/>
      <c r="H40182" s="12"/>
      <c r="I40182" s="49"/>
    </row>
    <row r="40183" customHeight="1" spans="7:9">
      <c r="G40183" s="11"/>
      <c r="H40183" s="12"/>
      <c r="I40183" s="49"/>
    </row>
    <row r="40184" customHeight="1" spans="7:9">
      <c r="G40184" s="11"/>
      <c r="H40184" s="12"/>
      <c r="I40184" s="49"/>
    </row>
    <row r="40185" customHeight="1" spans="7:9">
      <c r="G40185" s="11"/>
      <c r="H40185" s="12"/>
      <c r="I40185" s="49"/>
    </row>
    <row r="40186" customHeight="1" spans="7:9">
      <c r="G40186" s="11"/>
      <c r="H40186" s="12"/>
      <c r="I40186" s="49"/>
    </row>
    <row r="40187" customHeight="1" spans="7:9">
      <c r="G40187" s="11"/>
      <c r="H40187" s="12"/>
      <c r="I40187" s="49"/>
    </row>
    <row r="40188" customHeight="1" spans="7:9">
      <c r="G40188" s="11"/>
      <c r="H40188" s="12"/>
      <c r="I40188" s="49"/>
    </row>
    <row r="40189" customHeight="1" spans="7:9">
      <c r="G40189" s="11"/>
      <c r="H40189" s="12"/>
      <c r="I40189" s="49"/>
    </row>
    <row r="40190" customHeight="1" spans="7:9">
      <c r="G40190" s="11"/>
      <c r="H40190" s="12"/>
      <c r="I40190" s="49"/>
    </row>
    <row r="40191" customHeight="1" spans="7:9">
      <c r="G40191" s="11"/>
      <c r="H40191" s="12"/>
      <c r="I40191" s="49"/>
    </row>
    <row r="40192" customHeight="1" spans="7:9">
      <c r="G40192" s="11"/>
      <c r="H40192" s="12"/>
      <c r="I40192" s="49"/>
    </row>
    <row r="40193" customHeight="1" spans="7:9">
      <c r="G40193" s="11"/>
      <c r="H40193" s="12"/>
      <c r="I40193" s="49"/>
    </row>
    <row r="40194" customHeight="1" spans="7:9">
      <c r="G40194" s="11"/>
      <c r="H40194" s="12"/>
      <c r="I40194" s="49"/>
    </row>
    <row r="40195" customHeight="1" spans="7:9">
      <c r="G40195" s="11"/>
      <c r="H40195" s="12"/>
      <c r="I40195" s="49"/>
    </row>
    <row r="40196" customHeight="1" spans="7:9">
      <c r="G40196" s="11"/>
      <c r="H40196" s="12"/>
      <c r="I40196" s="49"/>
    </row>
    <row r="40197" customHeight="1" spans="7:9">
      <c r="G40197" s="11"/>
      <c r="H40197" s="12"/>
      <c r="I40197" s="49"/>
    </row>
    <row r="40198" customHeight="1" spans="7:9">
      <c r="G40198" s="11"/>
      <c r="H40198" s="12"/>
      <c r="I40198" s="49"/>
    </row>
    <row r="40199" customHeight="1" spans="7:9">
      <c r="G40199" s="11"/>
      <c r="H40199" s="12"/>
      <c r="I40199" s="49"/>
    </row>
    <row r="40200" customHeight="1" spans="7:9">
      <c r="G40200" s="11"/>
      <c r="H40200" s="12"/>
      <c r="I40200" s="49"/>
    </row>
    <row r="40201" customHeight="1" spans="7:9">
      <c r="G40201" s="11"/>
      <c r="H40201" s="12"/>
      <c r="I40201" s="49"/>
    </row>
    <row r="40202" customHeight="1" spans="7:9">
      <c r="G40202" s="11"/>
      <c r="H40202" s="12"/>
      <c r="I40202" s="49"/>
    </row>
    <row r="40203" customHeight="1" spans="7:9">
      <c r="G40203" s="11"/>
      <c r="H40203" s="12"/>
      <c r="I40203" s="49"/>
    </row>
    <row r="40204" customHeight="1" spans="7:9">
      <c r="G40204" s="11"/>
      <c r="H40204" s="12"/>
      <c r="I40204" s="49"/>
    </row>
    <row r="40205" customHeight="1" spans="7:9">
      <c r="G40205" s="11"/>
      <c r="H40205" s="12"/>
      <c r="I40205" s="49"/>
    </row>
    <row r="40206" customHeight="1" spans="7:9">
      <c r="G40206" s="11"/>
      <c r="H40206" s="12"/>
      <c r="I40206" s="49"/>
    </row>
    <row r="40207" customHeight="1" spans="7:9">
      <c r="G40207" s="11"/>
      <c r="H40207" s="12"/>
      <c r="I40207" s="49"/>
    </row>
    <row r="40208" customHeight="1" spans="7:9">
      <c r="G40208" s="11"/>
      <c r="H40208" s="12"/>
      <c r="I40208" s="49"/>
    </row>
    <row r="40209" customHeight="1" spans="7:9">
      <c r="G40209" s="11"/>
      <c r="H40209" s="12"/>
      <c r="I40209" s="49"/>
    </row>
    <row r="40210" customHeight="1" spans="7:9">
      <c r="G40210" s="11"/>
      <c r="H40210" s="12"/>
      <c r="I40210" s="49"/>
    </row>
    <row r="40211" customHeight="1" spans="7:9">
      <c r="G40211" s="11"/>
      <c r="H40211" s="12"/>
      <c r="I40211" s="49"/>
    </row>
    <row r="40212" customHeight="1" spans="7:9">
      <c r="G40212" s="11"/>
      <c r="H40212" s="12"/>
      <c r="I40212" s="49"/>
    </row>
    <row r="40213" customHeight="1" spans="7:9">
      <c r="G40213" s="11"/>
      <c r="H40213" s="12"/>
      <c r="I40213" s="49"/>
    </row>
    <row r="40214" customHeight="1" spans="7:9">
      <c r="G40214" s="11"/>
      <c r="H40214" s="12"/>
      <c r="I40214" s="49"/>
    </row>
    <row r="40215" customHeight="1" spans="7:9">
      <c r="G40215" s="11"/>
      <c r="H40215" s="12"/>
      <c r="I40215" s="49"/>
    </row>
    <row r="40216" customHeight="1" spans="7:9">
      <c r="G40216" s="11"/>
      <c r="H40216" s="12"/>
      <c r="I40216" s="49"/>
    </row>
    <row r="40217" customHeight="1" spans="7:9">
      <c r="G40217" s="11"/>
      <c r="H40217" s="12"/>
      <c r="I40217" s="49"/>
    </row>
    <row r="40218" customHeight="1" spans="7:9">
      <c r="G40218" s="11"/>
      <c r="H40218" s="12"/>
      <c r="I40218" s="49"/>
    </row>
    <row r="40219" customHeight="1" spans="7:9">
      <c r="G40219" s="11"/>
      <c r="H40219" s="12"/>
      <c r="I40219" s="49"/>
    </row>
    <row r="40220" customHeight="1" spans="7:9">
      <c r="G40220" s="11"/>
      <c r="H40220" s="12"/>
      <c r="I40220" s="49"/>
    </row>
    <row r="40221" customHeight="1" spans="7:9">
      <c r="G40221" s="11"/>
      <c r="H40221" s="12"/>
      <c r="I40221" s="49"/>
    </row>
    <row r="40222" customHeight="1" spans="7:9">
      <c r="G40222" s="11"/>
      <c r="H40222" s="12"/>
      <c r="I40222" s="49"/>
    </row>
    <row r="40223" customHeight="1" spans="7:9">
      <c r="G40223" s="11"/>
      <c r="H40223" s="12"/>
      <c r="I40223" s="49"/>
    </row>
    <row r="40224" customHeight="1" spans="7:9">
      <c r="G40224" s="11"/>
      <c r="H40224" s="12"/>
      <c r="I40224" s="49"/>
    </row>
    <row r="40225" customHeight="1" spans="7:9">
      <c r="G40225" s="11"/>
      <c r="H40225" s="12"/>
      <c r="I40225" s="49"/>
    </row>
    <row r="40226" customHeight="1" spans="7:9">
      <c r="G40226" s="11"/>
      <c r="H40226" s="12"/>
      <c r="I40226" s="49"/>
    </row>
    <row r="40227" customHeight="1" spans="7:9">
      <c r="G40227" s="11"/>
      <c r="H40227" s="12"/>
      <c r="I40227" s="49"/>
    </row>
    <row r="40228" customHeight="1" spans="7:9">
      <c r="G40228" s="11"/>
      <c r="H40228" s="12"/>
      <c r="I40228" s="49"/>
    </row>
    <row r="40229" customHeight="1" spans="7:9">
      <c r="G40229" s="11"/>
      <c r="H40229" s="12"/>
      <c r="I40229" s="49"/>
    </row>
    <row r="40230" customHeight="1" spans="7:9">
      <c r="G40230" s="11"/>
      <c r="H40230" s="12"/>
      <c r="I40230" s="49"/>
    </row>
    <row r="40231" customHeight="1" spans="7:9">
      <c r="G40231" s="11"/>
      <c r="H40231" s="12"/>
      <c r="I40231" s="49"/>
    </row>
    <row r="40232" customHeight="1" spans="7:9">
      <c r="G40232" s="11"/>
      <c r="H40232" s="12"/>
      <c r="I40232" s="49"/>
    </row>
    <row r="40233" customHeight="1" spans="7:9">
      <c r="G40233" s="11"/>
      <c r="H40233" s="12"/>
      <c r="I40233" s="49"/>
    </row>
    <row r="40234" customHeight="1" spans="7:9">
      <c r="G40234" s="11"/>
      <c r="H40234" s="12"/>
      <c r="I40234" s="49"/>
    </row>
    <row r="40235" customHeight="1" spans="7:9">
      <c r="G40235" s="11"/>
      <c r="H40235" s="12"/>
      <c r="I40235" s="49"/>
    </row>
    <row r="40236" customHeight="1" spans="7:9">
      <c r="G40236" s="11"/>
      <c r="H40236" s="12"/>
      <c r="I40236" s="49"/>
    </row>
    <row r="40237" customHeight="1" spans="7:9">
      <c r="G40237" s="11"/>
      <c r="H40237" s="12"/>
      <c r="I40237" s="49"/>
    </row>
    <row r="40238" customHeight="1" spans="7:9">
      <c r="G40238" s="11"/>
      <c r="H40238" s="12"/>
      <c r="I40238" s="49"/>
    </row>
    <row r="40239" customHeight="1" spans="7:9">
      <c r="G40239" s="11"/>
      <c r="H40239" s="12"/>
      <c r="I40239" s="49"/>
    </row>
    <row r="40240" customHeight="1" spans="7:9">
      <c r="G40240" s="11"/>
      <c r="H40240" s="12"/>
      <c r="I40240" s="49"/>
    </row>
    <row r="40241" customHeight="1" spans="7:9">
      <c r="G40241" s="11"/>
      <c r="H40241" s="12"/>
      <c r="I40241" s="49"/>
    </row>
    <row r="40242" customHeight="1" spans="7:9">
      <c r="G40242" s="11"/>
      <c r="H40242" s="12"/>
      <c r="I40242" s="49"/>
    </row>
    <row r="40243" customHeight="1" spans="7:9">
      <c r="G40243" s="11"/>
      <c r="H40243" s="12"/>
      <c r="I40243" s="49"/>
    </row>
    <row r="40244" customHeight="1" spans="7:9">
      <c r="G40244" s="11"/>
      <c r="H40244" s="12"/>
      <c r="I40244" s="49"/>
    </row>
    <row r="40245" customHeight="1" spans="7:9">
      <c r="G40245" s="11"/>
      <c r="H40245" s="12"/>
      <c r="I40245" s="49"/>
    </row>
    <row r="40246" customHeight="1" spans="7:9">
      <c r="G40246" s="11"/>
      <c r="H40246" s="12"/>
      <c r="I40246" s="49"/>
    </row>
    <row r="40247" customHeight="1" spans="7:9">
      <c r="G40247" s="11"/>
      <c r="H40247" s="12"/>
      <c r="I40247" s="49"/>
    </row>
    <row r="40248" customHeight="1" spans="7:9">
      <c r="G40248" s="11"/>
      <c r="H40248" s="12"/>
      <c r="I40248" s="49"/>
    </row>
    <row r="40249" customHeight="1" spans="7:9">
      <c r="G40249" s="11"/>
      <c r="H40249" s="12"/>
      <c r="I40249" s="49"/>
    </row>
    <row r="40250" customHeight="1" spans="7:9">
      <c r="G40250" s="11"/>
      <c r="H40250" s="12"/>
      <c r="I40250" s="49"/>
    </row>
    <row r="40251" customHeight="1" spans="7:9">
      <c r="G40251" s="11"/>
      <c r="H40251" s="12"/>
      <c r="I40251" s="49"/>
    </row>
    <row r="40252" customHeight="1" spans="7:9">
      <c r="G40252" s="11"/>
      <c r="H40252" s="12"/>
      <c r="I40252" s="49"/>
    </row>
    <row r="40253" customHeight="1" spans="7:9">
      <c r="G40253" s="11"/>
      <c r="H40253" s="12"/>
      <c r="I40253" s="49"/>
    </row>
    <row r="40254" customHeight="1" spans="7:9">
      <c r="G40254" s="11"/>
      <c r="H40254" s="12"/>
      <c r="I40254" s="49"/>
    </row>
    <row r="40255" customHeight="1" spans="7:9">
      <c r="G40255" s="11"/>
      <c r="H40255" s="12"/>
      <c r="I40255" s="49"/>
    </row>
    <row r="40256" customHeight="1" spans="7:9">
      <c r="G40256" s="11"/>
      <c r="H40256" s="12"/>
      <c r="I40256" s="49"/>
    </row>
    <row r="40257" customHeight="1" spans="7:9">
      <c r="G40257" s="11"/>
      <c r="H40257" s="12"/>
      <c r="I40257" s="49"/>
    </row>
    <row r="40258" customHeight="1" spans="7:9">
      <c r="G40258" s="11"/>
      <c r="H40258" s="12"/>
      <c r="I40258" s="49"/>
    </row>
    <row r="40259" customHeight="1" spans="7:9">
      <c r="G40259" s="11"/>
      <c r="H40259" s="12"/>
      <c r="I40259" s="49"/>
    </row>
    <row r="40260" customHeight="1" spans="7:9">
      <c r="G40260" s="11"/>
      <c r="H40260" s="12"/>
      <c r="I40260" s="49"/>
    </row>
    <row r="40261" customHeight="1" spans="7:9">
      <c r="G40261" s="11"/>
      <c r="H40261" s="12"/>
      <c r="I40261" s="49"/>
    </row>
    <row r="40262" customHeight="1" spans="7:9">
      <c r="G40262" s="11"/>
      <c r="H40262" s="12"/>
      <c r="I40262" s="49"/>
    </row>
    <row r="40263" customHeight="1" spans="7:9">
      <c r="G40263" s="11"/>
      <c r="H40263" s="12"/>
      <c r="I40263" s="49"/>
    </row>
    <row r="40264" customHeight="1" spans="7:9">
      <c r="G40264" s="11"/>
      <c r="H40264" s="12"/>
      <c r="I40264" s="49"/>
    </row>
    <row r="40265" customHeight="1" spans="7:9">
      <c r="G40265" s="11"/>
      <c r="H40265" s="12"/>
      <c r="I40265" s="49"/>
    </row>
    <row r="40266" customHeight="1" spans="7:9">
      <c r="G40266" s="11"/>
      <c r="H40266" s="12"/>
      <c r="I40266" s="49"/>
    </row>
    <row r="40267" customHeight="1" spans="7:9">
      <c r="G40267" s="11"/>
      <c r="H40267" s="12"/>
      <c r="I40267" s="49"/>
    </row>
    <row r="40268" customHeight="1" spans="7:9">
      <c r="G40268" s="11"/>
      <c r="H40268" s="12"/>
      <c r="I40268" s="49"/>
    </row>
    <row r="40269" customHeight="1" spans="7:9">
      <c r="G40269" s="11"/>
      <c r="H40269" s="12"/>
      <c r="I40269" s="49"/>
    </row>
    <row r="40270" customHeight="1" spans="7:9">
      <c r="G40270" s="11"/>
      <c r="H40270" s="12"/>
      <c r="I40270" s="49"/>
    </row>
    <row r="40271" customHeight="1" spans="7:9">
      <c r="G40271" s="11"/>
      <c r="H40271" s="12"/>
      <c r="I40271" s="49"/>
    </row>
    <row r="40272" customHeight="1" spans="7:9">
      <c r="G40272" s="11"/>
      <c r="H40272" s="12"/>
      <c r="I40272" s="49"/>
    </row>
    <row r="40273" customHeight="1" spans="7:9">
      <c r="G40273" s="11"/>
      <c r="H40273" s="12"/>
      <c r="I40273" s="49"/>
    </row>
    <row r="40274" customHeight="1" spans="7:9">
      <c r="G40274" s="11"/>
      <c r="H40274" s="12"/>
      <c r="I40274" s="49"/>
    </row>
    <row r="40275" customHeight="1" spans="7:9">
      <c r="G40275" s="11"/>
      <c r="H40275" s="12"/>
      <c r="I40275" s="49"/>
    </row>
    <row r="40276" customHeight="1" spans="7:9">
      <c r="G40276" s="11"/>
      <c r="H40276" s="12"/>
      <c r="I40276" s="49"/>
    </row>
    <row r="40277" customHeight="1" spans="7:9">
      <c r="G40277" s="11"/>
      <c r="H40277" s="12"/>
      <c r="I40277" s="49"/>
    </row>
    <row r="40278" customHeight="1" spans="7:9">
      <c r="G40278" s="11"/>
      <c r="H40278" s="12"/>
      <c r="I40278" s="49"/>
    </row>
    <row r="40279" customHeight="1" spans="7:9">
      <c r="G40279" s="11"/>
      <c r="H40279" s="12"/>
      <c r="I40279" s="49"/>
    </row>
    <row r="40280" customHeight="1" spans="7:9">
      <c r="G40280" s="11"/>
      <c r="H40280" s="12"/>
      <c r="I40280" s="49"/>
    </row>
    <row r="40281" customHeight="1" spans="7:9">
      <c r="G40281" s="11"/>
      <c r="H40281" s="12"/>
      <c r="I40281" s="49"/>
    </row>
    <row r="40282" customHeight="1" spans="7:9">
      <c r="G40282" s="11"/>
      <c r="H40282" s="12"/>
      <c r="I40282" s="49"/>
    </row>
    <row r="40283" customHeight="1" spans="7:9">
      <c r="G40283" s="11"/>
      <c r="H40283" s="12"/>
      <c r="I40283" s="49"/>
    </row>
    <row r="40284" customHeight="1" spans="7:9">
      <c r="G40284" s="11"/>
      <c r="H40284" s="12"/>
      <c r="I40284" s="49"/>
    </row>
    <row r="40285" customHeight="1" spans="7:9">
      <c r="G40285" s="11"/>
      <c r="H40285" s="12"/>
      <c r="I40285" s="49"/>
    </row>
    <row r="40286" customHeight="1" spans="7:9">
      <c r="G40286" s="11"/>
      <c r="H40286" s="12"/>
      <c r="I40286" s="49"/>
    </row>
    <row r="40287" customHeight="1" spans="7:9">
      <c r="G40287" s="11"/>
      <c r="H40287" s="12"/>
      <c r="I40287" s="49"/>
    </row>
    <row r="40288" customHeight="1" spans="7:9">
      <c r="G40288" s="11"/>
      <c r="H40288" s="12"/>
      <c r="I40288" s="49"/>
    </row>
    <row r="40289" customHeight="1" spans="7:9">
      <c r="G40289" s="11"/>
      <c r="H40289" s="12"/>
      <c r="I40289" s="49"/>
    </row>
    <row r="40290" customHeight="1" spans="7:9">
      <c r="G40290" s="11"/>
      <c r="H40290" s="12"/>
      <c r="I40290" s="49"/>
    </row>
    <row r="40291" customHeight="1" spans="7:9">
      <c r="G40291" s="11"/>
      <c r="H40291" s="12"/>
      <c r="I40291" s="49"/>
    </row>
    <row r="40292" customHeight="1" spans="7:9">
      <c r="G40292" s="11"/>
      <c r="H40292" s="12"/>
      <c r="I40292" s="49"/>
    </row>
    <row r="40293" customHeight="1" spans="7:9">
      <c r="G40293" s="11"/>
      <c r="H40293" s="12"/>
      <c r="I40293" s="49"/>
    </row>
    <row r="40294" customHeight="1" spans="7:9">
      <c r="G40294" s="11"/>
      <c r="H40294" s="12"/>
      <c r="I40294" s="49"/>
    </row>
    <row r="40295" customHeight="1" spans="7:9">
      <c r="G40295" s="11"/>
      <c r="H40295" s="12"/>
      <c r="I40295" s="49"/>
    </row>
    <row r="40296" customHeight="1" spans="7:9">
      <c r="G40296" s="11"/>
      <c r="H40296" s="12"/>
      <c r="I40296" s="49"/>
    </row>
    <row r="40297" customHeight="1" spans="7:9">
      <c r="G40297" s="11"/>
      <c r="H40297" s="12"/>
      <c r="I40297" s="49"/>
    </row>
    <row r="40298" customHeight="1" spans="7:9">
      <c r="G40298" s="11"/>
      <c r="H40298" s="12"/>
      <c r="I40298" s="49"/>
    </row>
    <row r="40299" customHeight="1" spans="7:9">
      <c r="G40299" s="11"/>
      <c r="H40299" s="12"/>
      <c r="I40299" s="49"/>
    </row>
    <row r="40300" customHeight="1" spans="7:9">
      <c r="G40300" s="11"/>
      <c r="H40300" s="12"/>
      <c r="I40300" s="49"/>
    </row>
    <row r="40301" customHeight="1" spans="7:9">
      <c r="G40301" s="11"/>
      <c r="H40301" s="12"/>
      <c r="I40301" s="49"/>
    </row>
    <row r="40302" customHeight="1" spans="7:9">
      <c r="G40302" s="11"/>
      <c r="H40302" s="12"/>
      <c r="I40302" s="49"/>
    </row>
    <row r="40303" customHeight="1" spans="7:9">
      <c r="G40303" s="11"/>
      <c r="H40303" s="12"/>
      <c r="I40303" s="49"/>
    </row>
    <row r="40304" customHeight="1" spans="7:9">
      <c r="G40304" s="11"/>
      <c r="H40304" s="12"/>
      <c r="I40304" s="49"/>
    </row>
    <row r="40305" customHeight="1" spans="7:9">
      <c r="G40305" s="11"/>
      <c r="H40305" s="12"/>
      <c r="I40305" s="49"/>
    </row>
    <row r="40306" customHeight="1" spans="7:9">
      <c r="G40306" s="11"/>
      <c r="H40306" s="12"/>
      <c r="I40306" s="49"/>
    </row>
    <row r="40307" customHeight="1" spans="7:9">
      <c r="G40307" s="11"/>
      <c r="H40307" s="12"/>
      <c r="I40307" s="49"/>
    </row>
    <row r="40308" customHeight="1" spans="7:9">
      <c r="G40308" s="11"/>
      <c r="H40308" s="12"/>
      <c r="I40308" s="49"/>
    </row>
    <row r="40309" customHeight="1" spans="7:9">
      <c r="G40309" s="11"/>
      <c r="H40309" s="12"/>
      <c r="I40309" s="49"/>
    </row>
    <row r="40310" customHeight="1" spans="7:9">
      <c r="G40310" s="11"/>
      <c r="H40310" s="12"/>
      <c r="I40310" s="49"/>
    </row>
    <row r="40311" customHeight="1" spans="7:9">
      <c r="G40311" s="11"/>
      <c r="H40311" s="12"/>
      <c r="I40311" s="49"/>
    </row>
    <row r="40312" customHeight="1" spans="7:9">
      <c r="G40312" s="11"/>
      <c r="H40312" s="12"/>
      <c r="I40312" s="49"/>
    </row>
    <row r="40313" customHeight="1" spans="7:9">
      <c r="G40313" s="11"/>
      <c r="H40313" s="12"/>
      <c r="I40313" s="49"/>
    </row>
    <row r="40314" customHeight="1" spans="7:9">
      <c r="G40314" s="11"/>
      <c r="H40314" s="12"/>
      <c r="I40314" s="49"/>
    </row>
    <row r="40315" customHeight="1" spans="7:9">
      <c r="G40315" s="11"/>
      <c r="H40315" s="12"/>
      <c r="I40315" s="49"/>
    </row>
    <row r="40316" customHeight="1" spans="7:9">
      <c r="G40316" s="11"/>
      <c r="H40316" s="12"/>
      <c r="I40316" s="49"/>
    </row>
    <row r="40317" customHeight="1" spans="7:9">
      <c r="G40317" s="11"/>
      <c r="H40317" s="12"/>
      <c r="I40317" s="49"/>
    </row>
    <row r="40318" customHeight="1" spans="7:9">
      <c r="G40318" s="11"/>
      <c r="H40318" s="12"/>
      <c r="I40318" s="49"/>
    </row>
    <row r="40319" customHeight="1" spans="7:9">
      <c r="G40319" s="11"/>
      <c r="H40319" s="12"/>
      <c r="I40319" s="49"/>
    </row>
    <row r="40320" customHeight="1" spans="7:9">
      <c r="G40320" s="11"/>
      <c r="H40320" s="12"/>
      <c r="I40320" s="49"/>
    </row>
    <row r="40321" customHeight="1" spans="7:9">
      <c r="G40321" s="11"/>
      <c r="H40321" s="12"/>
      <c r="I40321" s="49"/>
    </row>
    <row r="40322" customHeight="1" spans="7:9">
      <c r="G40322" s="11"/>
      <c r="H40322" s="12"/>
      <c r="I40322" s="49"/>
    </row>
    <row r="40323" customHeight="1" spans="7:9">
      <c r="G40323" s="11"/>
      <c r="H40323" s="12"/>
      <c r="I40323" s="49"/>
    </row>
    <row r="40324" customHeight="1" spans="7:9">
      <c r="G40324" s="11"/>
      <c r="H40324" s="12"/>
      <c r="I40324" s="49"/>
    </row>
    <row r="40325" customHeight="1" spans="7:9">
      <c r="G40325" s="11"/>
      <c r="H40325" s="12"/>
      <c r="I40325" s="49"/>
    </row>
    <row r="40326" customHeight="1" spans="7:9">
      <c r="G40326" s="11"/>
      <c r="H40326" s="12"/>
      <c r="I40326" s="49"/>
    </row>
    <row r="40327" customHeight="1" spans="7:9">
      <c r="G40327" s="11"/>
      <c r="H40327" s="12"/>
      <c r="I40327" s="49"/>
    </row>
    <row r="40328" customHeight="1" spans="7:9">
      <c r="G40328" s="11"/>
      <c r="H40328" s="12"/>
      <c r="I40328" s="49"/>
    </row>
    <row r="40329" customHeight="1" spans="7:9">
      <c r="G40329" s="11"/>
      <c r="H40329" s="12"/>
      <c r="I40329" s="49"/>
    </row>
    <row r="40330" customHeight="1" spans="7:9">
      <c r="G40330" s="11"/>
      <c r="H40330" s="12"/>
      <c r="I40330" s="49"/>
    </row>
    <row r="40331" customHeight="1" spans="7:9">
      <c r="G40331" s="11"/>
      <c r="H40331" s="12"/>
      <c r="I40331" s="49"/>
    </row>
    <row r="40332" customHeight="1" spans="7:9">
      <c r="G40332" s="11"/>
      <c r="H40332" s="12"/>
      <c r="I40332" s="49"/>
    </row>
    <row r="40333" customHeight="1" spans="7:9">
      <c r="G40333" s="11"/>
      <c r="H40333" s="12"/>
      <c r="I40333" s="49"/>
    </row>
    <row r="40334" customHeight="1" spans="7:9">
      <c r="G40334" s="11"/>
      <c r="H40334" s="12"/>
      <c r="I40334" s="49"/>
    </row>
    <row r="40335" customHeight="1" spans="7:9">
      <c r="G40335" s="11"/>
      <c r="H40335" s="12"/>
      <c r="I40335" s="49"/>
    </row>
    <row r="40336" customHeight="1" spans="7:9">
      <c r="G40336" s="11"/>
      <c r="H40336" s="12"/>
      <c r="I40336" s="49"/>
    </row>
    <row r="40337" customHeight="1" spans="7:9">
      <c r="G40337" s="11"/>
      <c r="H40337" s="12"/>
      <c r="I40337" s="49"/>
    </row>
    <row r="40338" customHeight="1" spans="7:9">
      <c r="G40338" s="11"/>
      <c r="H40338" s="12"/>
      <c r="I40338" s="49"/>
    </row>
    <row r="40339" customHeight="1" spans="7:9">
      <c r="G40339" s="11"/>
      <c r="H40339" s="12"/>
      <c r="I40339" s="49"/>
    </row>
    <row r="40340" customHeight="1" spans="7:9">
      <c r="G40340" s="11"/>
      <c r="H40340" s="12"/>
      <c r="I40340" s="49"/>
    </row>
    <row r="40341" customHeight="1" spans="7:9">
      <c r="G40341" s="11"/>
      <c r="H40341" s="12"/>
      <c r="I40341" s="49"/>
    </row>
    <row r="40342" customHeight="1" spans="7:9">
      <c r="G40342" s="11"/>
      <c r="H40342" s="12"/>
      <c r="I40342" s="49"/>
    </row>
    <row r="40343" customHeight="1" spans="7:9">
      <c r="G40343" s="11"/>
      <c r="H40343" s="12"/>
      <c r="I40343" s="49"/>
    </row>
    <row r="40344" customHeight="1" spans="7:9">
      <c r="G40344" s="11"/>
      <c r="H40344" s="12"/>
      <c r="I40344" s="49"/>
    </row>
    <row r="40345" customHeight="1" spans="7:9">
      <c r="G40345" s="11"/>
      <c r="H40345" s="12"/>
      <c r="I40345" s="49"/>
    </row>
    <row r="40346" customHeight="1" spans="7:9">
      <c r="G40346" s="11"/>
      <c r="H40346" s="12"/>
      <c r="I40346" s="49"/>
    </row>
    <row r="40347" customHeight="1" spans="7:9">
      <c r="G40347" s="11"/>
      <c r="H40347" s="12"/>
      <c r="I40347" s="49"/>
    </row>
    <row r="40348" customHeight="1" spans="7:9">
      <c r="G40348" s="11"/>
      <c r="H40348" s="12"/>
      <c r="I40348" s="49"/>
    </row>
    <row r="40349" customHeight="1" spans="7:9">
      <c r="G40349" s="11"/>
      <c r="H40349" s="12"/>
      <c r="I40349" s="49"/>
    </row>
    <row r="40350" customHeight="1" spans="7:9">
      <c r="G40350" s="11"/>
      <c r="H40350" s="12"/>
      <c r="I40350" s="49"/>
    </row>
    <row r="40351" customHeight="1" spans="7:9">
      <c r="G40351" s="11"/>
      <c r="H40351" s="12"/>
      <c r="I40351" s="49"/>
    </row>
    <row r="40352" customHeight="1" spans="7:9">
      <c r="G40352" s="11"/>
      <c r="H40352" s="12"/>
      <c r="I40352" s="49"/>
    </row>
    <row r="40353" customHeight="1" spans="7:9">
      <c r="G40353" s="11"/>
      <c r="H40353" s="12"/>
      <c r="I40353" s="49"/>
    </row>
    <row r="40354" customHeight="1" spans="7:9">
      <c r="G40354" s="11"/>
      <c r="H40354" s="12"/>
      <c r="I40354" s="49"/>
    </row>
    <row r="40355" customHeight="1" spans="7:9">
      <c r="G40355" s="11"/>
      <c r="H40355" s="12"/>
      <c r="I40355" s="49"/>
    </row>
    <row r="40356" customHeight="1" spans="7:9">
      <c r="G40356" s="11"/>
      <c r="H40356" s="12"/>
      <c r="I40356" s="49"/>
    </row>
    <row r="40357" customHeight="1" spans="7:9">
      <c r="G40357" s="11"/>
      <c r="H40357" s="12"/>
      <c r="I40357" s="49"/>
    </row>
    <row r="40358" customHeight="1" spans="7:9">
      <c r="G40358" s="11"/>
      <c r="H40358" s="12"/>
      <c r="I40358" s="49"/>
    </row>
    <row r="40359" customHeight="1" spans="7:9">
      <c r="G40359" s="11"/>
      <c r="H40359" s="12"/>
      <c r="I40359" s="49"/>
    </row>
    <row r="40360" customHeight="1" spans="7:9">
      <c r="G40360" s="11"/>
      <c r="H40360" s="12"/>
      <c r="I40360" s="49"/>
    </row>
    <row r="40361" customHeight="1" spans="7:9">
      <c r="G40361" s="11"/>
      <c r="H40361" s="12"/>
      <c r="I40361" s="49"/>
    </row>
    <row r="40362" customHeight="1" spans="7:9">
      <c r="G40362" s="11"/>
      <c r="H40362" s="12"/>
      <c r="I40362" s="49"/>
    </row>
    <row r="40363" customHeight="1" spans="7:9">
      <c r="G40363" s="11"/>
      <c r="H40363" s="12"/>
      <c r="I40363" s="49"/>
    </row>
    <row r="40364" customHeight="1" spans="7:9">
      <c r="G40364" s="11"/>
      <c r="H40364" s="12"/>
      <c r="I40364" s="49"/>
    </row>
    <row r="40365" customHeight="1" spans="7:9">
      <c r="G40365" s="11"/>
      <c r="H40365" s="12"/>
      <c r="I40365" s="49"/>
    </row>
    <row r="40366" customHeight="1" spans="7:9">
      <c r="G40366" s="11"/>
      <c r="H40366" s="12"/>
      <c r="I40366" s="49"/>
    </row>
    <row r="40367" customHeight="1" spans="7:9">
      <c r="G40367" s="11"/>
      <c r="H40367" s="12"/>
      <c r="I40367" s="49"/>
    </row>
    <row r="40368" customHeight="1" spans="7:9">
      <c r="G40368" s="11"/>
      <c r="H40368" s="12"/>
      <c r="I40368" s="49"/>
    </row>
    <row r="40369" customHeight="1" spans="7:9">
      <c r="G40369" s="11"/>
      <c r="H40369" s="12"/>
      <c r="I40369" s="49"/>
    </row>
    <row r="40370" customHeight="1" spans="7:9">
      <c r="G40370" s="11"/>
      <c r="H40370" s="12"/>
      <c r="I40370" s="49"/>
    </row>
    <row r="40371" customHeight="1" spans="7:9">
      <c r="G40371" s="11"/>
      <c r="H40371" s="12"/>
      <c r="I40371" s="49"/>
    </row>
    <row r="40372" customHeight="1" spans="7:9">
      <c r="G40372" s="11"/>
      <c r="H40372" s="12"/>
      <c r="I40372" s="49"/>
    </row>
    <row r="40373" customHeight="1" spans="7:9">
      <c r="G40373" s="11"/>
      <c r="H40373" s="12"/>
      <c r="I40373" s="49"/>
    </row>
    <row r="40374" customHeight="1" spans="7:9">
      <c r="G40374" s="11"/>
      <c r="H40374" s="12"/>
      <c r="I40374" s="49"/>
    </row>
    <row r="40375" customHeight="1" spans="7:9">
      <c r="G40375" s="11"/>
      <c r="H40375" s="12"/>
      <c r="I40375" s="49"/>
    </row>
    <row r="40376" customHeight="1" spans="7:9">
      <c r="G40376" s="11"/>
      <c r="H40376" s="12"/>
      <c r="I40376" s="49"/>
    </row>
    <row r="40377" customHeight="1" spans="7:9">
      <c r="G40377" s="11"/>
      <c r="H40377" s="12"/>
      <c r="I40377" s="49"/>
    </row>
    <row r="40378" customHeight="1" spans="7:9">
      <c r="G40378" s="11"/>
      <c r="H40378" s="12"/>
      <c r="I40378" s="49"/>
    </row>
    <row r="40379" customHeight="1" spans="7:9">
      <c r="G40379" s="11"/>
      <c r="H40379" s="12"/>
      <c r="I40379" s="49"/>
    </row>
    <row r="40380" customHeight="1" spans="7:9">
      <c r="G40380" s="11"/>
      <c r="H40380" s="12"/>
      <c r="I40380" s="49"/>
    </row>
    <row r="40381" customHeight="1" spans="7:9">
      <c r="G40381" s="11"/>
      <c r="H40381" s="12"/>
      <c r="I40381" s="49"/>
    </row>
    <row r="40382" customHeight="1" spans="7:9">
      <c r="G40382" s="11"/>
      <c r="H40382" s="12"/>
      <c r="I40382" s="49"/>
    </row>
    <row r="40383" customHeight="1" spans="7:9">
      <c r="G40383" s="11"/>
      <c r="H40383" s="12"/>
      <c r="I40383" s="49"/>
    </row>
    <row r="40384" customHeight="1" spans="7:9">
      <c r="G40384" s="11"/>
      <c r="H40384" s="12"/>
      <c r="I40384" s="49"/>
    </row>
    <row r="40385" customHeight="1" spans="7:9">
      <c r="G40385" s="11"/>
      <c r="H40385" s="12"/>
      <c r="I40385" s="49"/>
    </row>
    <row r="40386" customHeight="1" spans="7:9">
      <c r="G40386" s="11"/>
      <c r="H40386" s="12"/>
      <c r="I40386" s="49"/>
    </row>
    <row r="40387" customHeight="1" spans="7:9">
      <c r="G40387" s="11"/>
      <c r="H40387" s="12"/>
      <c r="I40387" s="49"/>
    </row>
    <row r="40388" customHeight="1" spans="7:9">
      <c r="G40388" s="11"/>
      <c r="H40388" s="12"/>
      <c r="I40388" s="49"/>
    </row>
    <row r="40389" customHeight="1" spans="7:9">
      <c r="G40389" s="11"/>
      <c r="H40389" s="12"/>
      <c r="I40389" s="49"/>
    </row>
    <row r="40390" customHeight="1" spans="7:9">
      <c r="G40390" s="11"/>
      <c r="H40390" s="12"/>
      <c r="I40390" s="49"/>
    </row>
    <row r="40391" customHeight="1" spans="7:9">
      <c r="G40391" s="11"/>
      <c r="H40391" s="12"/>
      <c r="I40391" s="49"/>
    </row>
    <row r="40392" customHeight="1" spans="7:9">
      <c r="G40392" s="11"/>
      <c r="H40392" s="12"/>
      <c r="I40392" s="49"/>
    </row>
    <row r="40393" customHeight="1" spans="7:9">
      <c r="G40393" s="11"/>
      <c r="H40393" s="12"/>
      <c r="I40393" s="49"/>
    </row>
    <row r="40394" customHeight="1" spans="7:9">
      <c r="G40394" s="11"/>
      <c r="H40394" s="12"/>
      <c r="I40394" s="49"/>
    </row>
    <row r="40395" customHeight="1" spans="7:9">
      <c r="G40395" s="11"/>
      <c r="H40395" s="12"/>
      <c r="I40395" s="49"/>
    </row>
    <row r="40396" customHeight="1" spans="7:9">
      <c r="G40396" s="11"/>
      <c r="H40396" s="12"/>
      <c r="I40396" s="49"/>
    </row>
    <row r="40397" customHeight="1" spans="7:9">
      <c r="G40397" s="11"/>
      <c r="H40397" s="12"/>
      <c r="I40397" s="49"/>
    </row>
    <row r="40398" customHeight="1" spans="7:9">
      <c r="G40398" s="11"/>
      <c r="H40398" s="12"/>
      <c r="I40398" s="49"/>
    </row>
    <row r="40399" customHeight="1" spans="7:9">
      <c r="G40399" s="11"/>
      <c r="H40399" s="12"/>
      <c r="I40399" s="49"/>
    </row>
    <row r="40400" customHeight="1" spans="7:9">
      <c r="G40400" s="11"/>
      <c r="H40400" s="12"/>
      <c r="I40400" s="49"/>
    </row>
    <row r="40401" customHeight="1" spans="7:9">
      <c r="G40401" s="11"/>
      <c r="H40401" s="12"/>
      <c r="I40401" s="49"/>
    </row>
    <row r="40402" customHeight="1" spans="7:9">
      <c r="G40402" s="11"/>
      <c r="H40402" s="12"/>
      <c r="I40402" s="49"/>
    </row>
    <row r="40403" customHeight="1" spans="7:9">
      <c r="G40403" s="11"/>
      <c r="H40403" s="12"/>
      <c r="I40403" s="49"/>
    </row>
    <row r="40404" customHeight="1" spans="7:9">
      <c r="G40404" s="11"/>
      <c r="H40404" s="12"/>
      <c r="I40404" s="49"/>
    </row>
    <row r="40405" customHeight="1" spans="7:9">
      <c r="G40405" s="11"/>
      <c r="H40405" s="12"/>
      <c r="I40405" s="49"/>
    </row>
    <row r="40406" customHeight="1" spans="7:9">
      <c r="G40406" s="11"/>
      <c r="H40406" s="12"/>
      <c r="I40406" s="49"/>
    </row>
    <row r="40407" customHeight="1" spans="7:9">
      <c r="G40407" s="11"/>
      <c r="H40407" s="12"/>
      <c r="I40407" s="49"/>
    </row>
    <row r="40408" customHeight="1" spans="7:9">
      <c r="G40408" s="11"/>
      <c r="H40408" s="12"/>
      <c r="I40408" s="49"/>
    </row>
    <row r="40409" customHeight="1" spans="7:9">
      <c r="G40409" s="11"/>
      <c r="H40409" s="12"/>
      <c r="I40409" s="49"/>
    </row>
    <row r="40410" customHeight="1" spans="7:9">
      <c r="G40410" s="11"/>
      <c r="H40410" s="12"/>
      <c r="I40410" s="49"/>
    </row>
    <row r="40411" customHeight="1" spans="7:9">
      <c r="G40411" s="11"/>
      <c r="H40411" s="12"/>
      <c r="I40411" s="49"/>
    </row>
    <row r="40412" customHeight="1" spans="7:9">
      <c r="G40412" s="11"/>
      <c r="H40412" s="12"/>
      <c r="I40412" s="49"/>
    </row>
    <row r="40413" customHeight="1" spans="7:9">
      <c r="G40413" s="11"/>
      <c r="H40413" s="12"/>
      <c r="I40413" s="49"/>
    </row>
    <row r="40414" customHeight="1" spans="7:9">
      <c r="G40414" s="11"/>
      <c r="H40414" s="12"/>
      <c r="I40414" s="49"/>
    </row>
    <row r="40415" customHeight="1" spans="7:9">
      <c r="G40415" s="11"/>
      <c r="H40415" s="12"/>
      <c r="I40415" s="49"/>
    </row>
    <row r="40416" customHeight="1" spans="7:9">
      <c r="G40416" s="11"/>
      <c r="H40416" s="12"/>
      <c r="I40416" s="49"/>
    </row>
    <row r="40417" customHeight="1" spans="7:9">
      <c r="G40417" s="11"/>
      <c r="H40417" s="12"/>
      <c r="I40417" s="49"/>
    </row>
    <row r="40418" customHeight="1" spans="7:9">
      <c r="G40418" s="11"/>
      <c r="H40418" s="12"/>
      <c r="I40418" s="49"/>
    </row>
    <row r="40419" customHeight="1" spans="7:9">
      <c r="G40419" s="11"/>
      <c r="H40419" s="12"/>
      <c r="I40419" s="49"/>
    </row>
    <row r="40420" customHeight="1" spans="7:9">
      <c r="G40420" s="11"/>
      <c r="H40420" s="12"/>
      <c r="I40420" s="49"/>
    </row>
    <row r="40421" customHeight="1" spans="7:9">
      <c r="G40421" s="11"/>
      <c r="H40421" s="12"/>
      <c r="I40421" s="49"/>
    </row>
    <row r="40422" customHeight="1" spans="7:9">
      <c r="G40422" s="11"/>
      <c r="H40422" s="12"/>
      <c r="I40422" s="49"/>
    </row>
    <row r="40423" customHeight="1" spans="7:9">
      <c r="G40423" s="11"/>
      <c r="H40423" s="12"/>
      <c r="I40423" s="49"/>
    </row>
    <row r="40424" customHeight="1" spans="7:9">
      <c r="G40424" s="11"/>
      <c r="H40424" s="12"/>
      <c r="I40424" s="49"/>
    </row>
    <row r="40425" customHeight="1" spans="7:9">
      <c r="G40425" s="11"/>
      <c r="H40425" s="12"/>
      <c r="I40425" s="49"/>
    </row>
    <row r="40426" customHeight="1" spans="7:9">
      <c r="G40426" s="11"/>
      <c r="H40426" s="12"/>
      <c r="I40426" s="49"/>
    </row>
    <row r="40427" customHeight="1" spans="7:9">
      <c r="G40427" s="11"/>
      <c r="H40427" s="12"/>
      <c r="I40427" s="49"/>
    </row>
    <row r="40428" customHeight="1" spans="7:9">
      <c r="G40428" s="11"/>
      <c r="H40428" s="12"/>
      <c r="I40428" s="49"/>
    </row>
    <row r="40429" customHeight="1" spans="7:9">
      <c r="G40429" s="11"/>
      <c r="H40429" s="12"/>
      <c r="I40429" s="49"/>
    </row>
    <row r="40430" customHeight="1" spans="7:9">
      <c r="G40430" s="11"/>
      <c r="H40430" s="12"/>
      <c r="I40430" s="49"/>
    </row>
    <row r="40431" customHeight="1" spans="7:9">
      <c r="G40431" s="11"/>
      <c r="H40431" s="12"/>
      <c r="I40431" s="49"/>
    </row>
    <row r="40432" customHeight="1" spans="7:9">
      <c r="G40432" s="11"/>
      <c r="H40432" s="12"/>
      <c r="I40432" s="49"/>
    </row>
    <row r="40433" customHeight="1" spans="7:9">
      <c r="G40433" s="11"/>
      <c r="H40433" s="12"/>
      <c r="I40433" s="49"/>
    </row>
    <row r="40434" customHeight="1" spans="7:9">
      <c r="G40434" s="11"/>
      <c r="H40434" s="12"/>
      <c r="I40434" s="49"/>
    </row>
    <row r="40435" customHeight="1" spans="7:9">
      <c r="G40435" s="11"/>
      <c r="H40435" s="12"/>
      <c r="I40435" s="49"/>
    </row>
    <row r="40436" customHeight="1" spans="7:9">
      <c r="G40436" s="11"/>
      <c r="H40436" s="12"/>
      <c r="I40436" s="49"/>
    </row>
    <row r="40437" customHeight="1" spans="7:9">
      <c r="G40437" s="11"/>
      <c r="H40437" s="12"/>
      <c r="I40437" s="49"/>
    </row>
    <row r="40438" customHeight="1" spans="7:9">
      <c r="G40438" s="11"/>
      <c r="H40438" s="12"/>
      <c r="I40438" s="49"/>
    </row>
    <row r="40439" customHeight="1" spans="7:9">
      <c r="G40439" s="11"/>
      <c r="H40439" s="12"/>
      <c r="I40439" s="49"/>
    </row>
    <row r="40440" customHeight="1" spans="7:9">
      <c r="G40440" s="11"/>
      <c r="H40440" s="12"/>
      <c r="I40440" s="49"/>
    </row>
    <row r="40441" customHeight="1" spans="7:9">
      <c r="G40441" s="11"/>
      <c r="H40441" s="12"/>
      <c r="I40441" s="49"/>
    </row>
    <row r="40442" customHeight="1" spans="7:9">
      <c r="G40442" s="11"/>
      <c r="H40442" s="12"/>
      <c r="I40442" s="49"/>
    </row>
    <row r="40443" customHeight="1" spans="7:9">
      <c r="G40443" s="11"/>
      <c r="H40443" s="12"/>
      <c r="I40443" s="49"/>
    </row>
    <row r="40444" customHeight="1" spans="7:9">
      <c r="G40444" s="11"/>
      <c r="H40444" s="12"/>
      <c r="I40444" s="49"/>
    </row>
    <row r="40445" customHeight="1" spans="7:9">
      <c r="G40445" s="11"/>
      <c r="H40445" s="12"/>
      <c r="I40445" s="49"/>
    </row>
    <row r="40446" customHeight="1" spans="7:9">
      <c r="G40446" s="11"/>
      <c r="H40446" s="12"/>
      <c r="I40446" s="49"/>
    </row>
    <row r="40447" customHeight="1" spans="7:9">
      <c r="G40447" s="11"/>
      <c r="H40447" s="12"/>
      <c r="I40447" s="49"/>
    </row>
    <row r="40448" customHeight="1" spans="7:9">
      <c r="G40448" s="11"/>
      <c r="H40448" s="12"/>
      <c r="I40448" s="49"/>
    </row>
    <row r="40449" customHeight="1" spans="7:9">
      <c r="G40449" s="11"/>
      <c r="H40449" s="12"/>
      <c r="I40449" s="49"/>
    </row>
    <row r="40450" customHeight="1" spans="7:9">
      <c r="G40450" s="11"/>
      <c r="H40450" s="12"/>
      <c r="I40450" s="49"/>
    </row>
    <row r="40451" customHeight="1" spans="7:9">
      <c r="G40451" s="11"/>
      <c r="H40451" s="12"/>
      <c r="I40451" s="49"/>
    </row>
    <row r="40452" customHeight="1" spans="7:9">
      <c r="G40452" s="11"/>
      <c r="H40452" s="12"/>
      <c r="I40452" s="49"/>
    </row>
    <row r="40453" customHeight="1" spans="7:9">
      <c r="G40453" s="11"/>
      <c r="H40453" s="12"/>
      <c r="I40453" s="49"/>
    </row>
    <row r="40454" customHeight="1" spans="7:9">
      <c r="G40454" s="11"/>
      <c r="H40454" s="12"/>
      <c r="I40454" s="49"/>
    </row>
    <row r="40455" customHeight="1" spans="7:9">
      <c r="G40455" s="11"/>
      <c r="H40455" s="12"/>
      <c r="I40455" s="49"/>
    </row>
    <row r="40456" customHeight="1" spans="7:9">
      <c r="G40456" s="11"/>
      <c r="H40456" s="12"/>
      <c r="I40456" s="49"/>
    </row>
    <row r="40457" customHeight="1" spans="7:9">
      <c r="G40457" s="11"/>
      <c r="H40457" s="12"/>
      <c r="I40457" s="49"/>
    </row>
    <row r="40458" customHeight="1" spans="7:9">
      <c r="G40458" s="11"/>
      <c r="H40458" s="12"/>
      <c r="I40458" s="49"/>
    </row>
    <row r="40459" customHeight="1" spans="7:9">
      <c r="G40459" s="11"/>
      <c r="H40459" s="12"/>
      <c r="I40459" s="49"/>
    </row>
    <row r="40460" customHeight="1" spans="7:9">
      <c r="G40460" s="11"/>
      <c r="H40460" s="12"/>
      <c r="I40460" s="49"/>
    </row>
    <row r="40461" customHeight="1" spans="7:9">
      <c r="G40461" s="11"/>
      <c r="H40461" s="12"/>
      <c r="I40461" s="49"/>
    </row>
    <row r="40462" customHeight="1" spans="7:9">
      <c r="G40462" s="11"/>
      <c r="H40462" s="12"/>
      <c r="I40462" s="49"/>
    </row>
    <row r="40463" customHeight="1" spans="7:9">
      <c r="G40463" s="11"/>
      <c r="H40463" s="12"/>
      <c r="I40463" s="49"/>
    </row>
    <row r="40464" customHeight="1" spans="7:9">
      <c r="G40464" s="11"/>
      <c r="H40464" s="12"/>
      <c r="I40464" s="49"/>
    </row>
    <row r="40465" customHeight="1" spans="7:9">
      <c r="G40465" s="11"/>
      <c r="H40465" s="12"/>
      <c r="I40465" s="49"/>
    </row>
    <row r="40466" customHeight="1" spans="7:9">
      <c r="G40466" s="11"/>
      <c r="H40466" s="12"/>
      <c r="I40466" s="49"/>
    </row>
    <row r="40467" customHeight="1" spans="7:9">
      <c r="G40467" s="11"/>
      <c r="H40467" s="12"/>
      <c r="I40467" s="49"/>
    </row>
    <row r="40468" customHeight="1" spans="7:9">
      <c r="G40468" s="11"/>
      <c r="H40468" s="12"/>
      <c r="I40468" s="49"/>
    </row>
    <row r="40469" customHeight="1" spans="7:9">
      <c r="G40469" s="11"/>
      <c r="H40469" s="12"/>
      <c r="I40469" s="49"/>
    </row>
    <row r="40470" customHeight="1" spans="7:9">
      <c r="G40470" s="11"/>
      <c r="H40470" s="12"/>
      <c r="I40470" s="49"/>
    </row>
    <row r="40471" customHeight="1" spans="7:9">
      <c r="G40471" s="11"/>
      <c r="H40471" s="12"/>
      <c r="I40471" s="49"/>
    </row>
    <row r="40472" customHeight="1" spans="7:9">
      <c r="G40472" s="11"/>
      <c r="H40472" s="12"/>
      <c r="I40472" s="49"/>
    </row>
    <row r="40473" customHeight="1" spans="7:9">
      <c r="G40473" s="11"/>
      <c r="H40473" s="12"/>
      <c r="I40473" s="49"/>
    </row>
    <row r="40474" customHeight="1" spans="7:9">
      <c r="G40474" s="11"/>
      <c r="H40474" s="12"/>
      <c r="I40474" s="49"/>
    </row>
    <row r="40475" customHeight="1" spans="7:9">
      <c r="G40475" s="11"/>
      <c r="H40475" s="12"/>
      <c r="I40475" s="49"/>
    </row>
    <row r="40476" customHeight="1" spans="7:9">
      <c r="G40476" s="11"/>
      <c r="H40476" s="12"/>
      <c r="I40476" s="49"/>
    </row>
    <row r="40477" customHeight="1" spans="7:9">
      <c r="G40477" s="11"/>
      <c r="H40477" s="12"/>
      <c r="I40477" s="49"/>
    </row>
    <row r="40478" customHeight="1" spans="7:9">
      <c r="G40478" s="11"/>
      <c r="H40478" s="12"/>
      <c r="I40478" s="49"/>
    </row>
    <row r="40479" customHeight="1" spans="7:9">
      <c r="G40479" s="11"/>
      <c r="H40479" s="12"/>
      <c r="I40479" s="49"/>
    </row>
    <row r="40480" customHeight="1" spans="7:9">
      <c r="G40480" s="11"/>
      <c r="H40480" s="12"/>
      <c r="I40480" s="49"/>
    </row>
    <row r="40481" customHeight="1" spans="7:9">
      <c r="G40481" s="11"/>
      <c r="H40481" s="12"/>
      <c r="I40481" s="49"/>
    </row>
    <row r="40482" customHeight="1" spans="7:9">
      <c r="G40482" s="11"/>
      <c r="H40482" s="12"/>
      <c r="I40482" s="49"/>
    </row>
    <row r="40483" customHeight="1" spans="7:9">
      <c r="G40483" s="11"/>
      <c r="H40483" s="12"/>
      <c r="I40483" s="49"/>
    </row>
    <row r="40484" customHeight="1" spans="7:9">
      <c r="G40484" s="11"/>
      <c r="H40484" s="12"/>
      <c r="I40484" s="49"/>
    </row>
    <row r="40485" customHeight="1" spans="7:9">
      <c r="G40485" s="11"/>
      <c r="H40485" s="12"/>
      <c r="I40485" s="49"/>
    </row>
    <row r="40486" customHeight="1" spans="7:9">
      <c r="G40486" s="11"/>
      <c r="H40486" s="12"/>
      <c r="I40486" s="49"/>
    </row>
    <row r="40487" customHeight="1" spans="7:9">
      <c r="G40487" s="11"/>
      <c r="H40487" s="12"/>
      <c r="I40487" s="49"/>
    </row>
    <row r="40488" customHeight="1" spans="7:9">
      <c r="G40488" s="11"/>
      <c r="H40488" s="12"/>
      <c r="I40488" s="49"/>
    </row>
    <row r="40489" customHeight="1" spans="7:9">
      <c r="G40489" s="11"/>
      <c r="H40489" s="12"/>
      <c r="I40489" s="49"/>
    </row>
    <row r="40490" customHeight="1" spans="7:9">
      <c r="G40490" s="11"/>
      <c r="H40490" s="12"/>
      <c r="I40490" s="49"/>
    </row>
    <row r="40491" customHeight="1" spans="7:9">
      <c r="G40491" s="11"/>
      <c r="H40491" s="12"/>
      <c r="I40491" s="49"/>
    </row>
    <row r="40492" customHeight="1" spans="7:9">
      <c r="G40492" s="11"/>
      <c r="H40492" s="12"/>
      <c r="I40492" s="49"/>
    </row>
    <row r="40493" customHeight="1" spans="7:9">
      <c r="G40493" s="11"/>
      <c r="H40493" s="12"/>
      <c r="I40493" s="49"/>
    </row>
    <row r="40494" customHeight="1" spans="7:9">
      <c r="G40494" s="11"/>
      <c r="H40494" s="12"/>
      <c r="I40494" s="49"/>
    </row>
    <row r="40495" customHeight="1" spans="7:9">
      <c r="G40495" s="11"/>
      <c r="H40495" s="12"/>
      <c r="I40495" s="49"/>
    </row>
    <row r="40496" customHeight="1" spans="7:9">
      <c r="G40496" s="11"/>
      <c r="H40496" s="12"/>
      <c r="I40496" s="49"/>
    </row>
    <row r="40497" customHeight="1" spans="7:9">
      <c r="G40497" s="11"/>
      <c r="H40497" s="12"/>
      <c r="I40497" s="49"/>
    </row>
    <row r="40498" customHeight="1" spans="7:9">
      <c r="G40498" s="11"/>
      <c r="H40498" s="12"/>
      <c r="I40498" s="49"/>
    </row>
    <row r="40499" customHeight="1" spans="7:9">
      <c r="G40499" s="11"/>
      <c r="H40499" s="12"/>
      <c r="I40499" s="49"/>
    </row>
    <row r="40500" customHeight="1" spans="7:9">
      <c r="G40500" s="11"/>
      <c r="H40500" s="12"/>
      <c r="I40500" s="49"/>
    </row>
    <row r="40501" customHeight="1" spans="7:9">
      <c r="G40501" s="11"/>
      <c r="H40501" s="12"/>
      <c r="I40501" s="49"/>
    </row>
    <row r="40502" customHeight="1" spans="7:9">
      <c r="G40502" s="11"/>
      <c r="H40502" s="12"/>
      <c r="I40502" s="49"/>
    </row>
    <row r="40503" customHeight="1" spans="7:9">
      <c r="G40503" s="11"/>
      <c r="H40503" s="12"/>
      <c r="I40503" s="49"/>
    </row>
    <row r="40504" customHeight="1" spans="7:9">
      <c r="G40504" s="11"/>
      <c r="H40504" s="12"/>
      <c r="I40504" s="49"/>
    </row>
    <row r="40505" customHeight="1" spans="7:9">
      <c r="G40505" s="11"/>
      <c r="H40505" s="12"/>
      <c r="I40505" s="49"/>
    </row>
    <row r="40506" customHeight="1" spans="7:9">
      <c r="G40506" s="11"/>
      <c r="H40506" s="12"/>
      <c r="I40506" s="49"/>
    </row>
    <row r="40507" customHeight="1" spans="7:9">
      <c r="G40507" s="11"/>
      <c r="H40507" s="12"/>
      <c r="I40507" s="49"/>
    </row>
    <row r="40508" customHeight="1" spans="7:9">
      <c r="G40508" s="11"/>
      <c r="H40508" s="12"/>
      <c r="I40508" s="49"/>
    </row>
    <row r="40509" customHeight="1" spans="7:9">
      <c r="G40509" s="11"/>
      <c r="H40509" s="12"/>
      <c r="I40509" s="49"/>
    </row>
    <row r="40510" customHeight="1" spans="7:9">
      <c r="G40510" s="11"/>
      <c r="H40510" s="12"/>
      <c r="I40510" s="49"/>
    </row>
    <row r="40511" customHeight="1" spans="7:9">
      <c r="G40511" s="11"/>
      <c r="H40511" s="12"/>
      <c r="I40511" s="49"/>
    </row>
    <row r="40512" customHeight="1" spans="7:9">
      <c r="G40512" s="11"/>
      <c r="H40512" s="12"/>
      <c r="I40512" s="49"/>
    </row>
    <row r="40513" customHeight="1" spans="7:9">
      <c r="G40513" s="11"/>
      <c r="H40513" s="12"/>
      <c r="I40513" s="49"/>
    </row>
    <row r="40514" customHeight="1" spans="7:9">
      <c r="G40514" s="11"/>
      <c r="H40514" s="12"/>
      <c r="I40514" s="49"/>
    </row>
    <row r="40515" customHeight="1" spans="7:9">
      <c r="G40515" s="11"/>
      <c r="H40515" s="12"/>
      <c r="I40515" s="49"/>
    </row>
    <row r="40516" customHeight="1" spans="7:9">
      <c r="G40516" s="11"/>
      <c r="H40516" s="12"/>
      <c r="I40516" s="49"/>
    </row>
    <row r="40517" customHeight="1" spans="7:9">
      <c r="G40517" s="11"/>
      <c r="H40517" s="12"/>
      <c r="I40517" s="49"/>
    </row>
    <row r="40518" customHeight="1" spans="7:9">
      <c r="G40518" s="11"/>
      <c r="H40518" s="12"/>
      <c r="I40518" s="49"/>
    </row>
    <row r="40519" customHeight="1" spans="7:9">
      <c r="G40519" s="11"/>
      <c r="H40519" s="12"/>
      <c r="I40519" s="49"/>
    </row>
    <row r="40520" customHeight="1" spans="7:9">
      <c r="G40520" s="11"/>
      <c r="H40520" s="12"/>
      <c r="I40520" s="49"/>
    </row>
    <row r="40521" customHeight="1" spans="7:9">
      <c r="G40521" s="11"/>
      <c r="H40521" s="12"/>
      <c r="I40521" s="49"/>
    </row>
    <row r="40522" customHeight="1" spans="7:9">
      <c r="G40522" s="11"/>
      <c r="H40522" s="12"/>
      <c r="I40522" s="49"/>
    </row>
    <row r="40523" customHeight="1" spans="7:9">
      <c r="G40523" s="11"/>
      <c r="H40523" s="12"/>
      <c r="I40523" s="49"/>
    </row>
    <row r="40524" customHeight="1" spans="7:9">
      <c r="G40524" s="11"/>
      <c r="H40524" s="12"/>
      <c r="I40524" s="49"/>
    </row>
    <row r="40525" customHeight="1" spans="7:9">
      <c r="G40525" s="11"/>
      <c r="H40525" s="12"/>
      <c r="I40525" s="49"/>
    </row>
    <row r="40526" customHeight="1" spans="7:9">
      <c r="G40526" s="11"/>
      <c r="H40526" s="12"/>
      <c r="I40526" s="49"/>
    </row>
    <row r="40527" customHeight="1" spans="7:9">
      <c r="G40527" s="11"/>
      <c r="H40527" s="12"/>
      <c r="I40527" s="49"/>
    </row>
    <row r="40528" customHeight="1" spans="7:9">
      <c r="G40528" s="11"/>
      <c r="H40528" s="12"/>
      <c r="I40528" s="49"/>
    </row>
    <row r="40529" customHeight="1" spans="7:9">
      <c r="G40529" s="11"/>
      <c r="H40529" s="12"/>
      <c r="I40529" s="49"/>
    </row>
    <row r="40530" customHeight="1" spans="7:9">
      <c r="G40530" s="11"/>
      <c r="H40530" s="12"/>
      <c r="I40530" s="49"/>
    </row>
    <row r="40531" customHeight="1" spans="7:9">
      <c r="G40531" s="11"/>
      <c r="H40531" s="12"/>
      <c r="I40531" s="49"/>
    </row>
    <row r="40532" customHeight="1" spans="7:9">
      <c r="G40532" s="11"/>
      <c r="H40532" s="12"/>
      <c r="I40532" s="49"/>
    </row>
    <row r="40533" customHeight="1" spans="7:9">
      <c r="G40533" s="11"/>
      <c r="H40533" s="12"/>
      <c r="I40533" s="49"/>
    </row>
    <row r="40534" customHeight="1" spans="7:9">
      <c r="G40534" s="11"/>
      <c r="H40534" s="12"/>
      <c r="I40534" s="49"/>
    </row>
    <row r="40535" customHeight="1" spans="7:9">
      <c r="G40535" s="11"/>
      <c r="H40535" s="12"/>
      <c r="I40535" s="49"/>
    </row>
    <row r="40536" customHeight="1" spans="7:9">
      <c r="G40536" s="11"/>
      <c r="H40536" s="12"/>
      <c r="I40536" s="49"/>
    </row>
    <row r="40537" customHeight="1" spans="7:9">
      <c r="G40537" s="11"/>
      <c r="H40537" s="12"/>
      <c r="I40537" s="49"/>
    </row>
    <row r="40538" customHeight="1" spans="7:9">
      <c r="G40538" s="11"/>
      <c r="H40538" s="12"/>
      <c r="I40538" s="49"/>
    </row>
    <row r="40539" customHeight="1" spans="7:9">
      <c r="G40539" s="11"/>
      <c r="H40539" s="12"/>
      <c r="I40539" s="49"/>
    </row>
    <row r="40540" customHeight="1" spans="7:9">
      <c r="G40540" s="11"/>
      <c r="H40540" s="12"/>
      <c r="I40540" s="49"/>
    </row>
    <row r="40541" customHeight="1" spans="7:9">
      <c r="G40541" s="11"/>
      <c r="H40541" s="12"/>
      <c r="I40541" s="49"/>
    </row>
    <row r="40542" customHeight="1" spans="7:9">
      <c r="G40542" s="11"/>
      <c r="H40542" s="12"/>
      <c r="I40542" s="49"/>
    </row>
    <row r="40543" customHeight="1" spans="7:9">
      <c r="G40543" s="11"/>
      <c r="H40543" s="12"/>
      <c r="I40543" s="49"/>
    </row>
    <row r="40544" customHeight="1" spans="7:9">
      <c r="G40544" s="11"/>
      <c r="H40544" s="12"/>
      <c r="I40544" s="49"/>
    </row>
    <row r="40545" customHeight="1" spans="7:9">
      <c r="G40545" s="11"/>
      <c r="H40545" s="12"/>
      <c r="I40545" s="49"/>
    </row>
    <row r="40546" customHeight="1" spans="7:9">
      <c r="G40546" s="11"/>
      <c r="H40546" s="12"/>
      <c r="I40546" s="49"/>
    </row>
    <row r="40547" customHeight="1" spans="7:9">
      <c r="G40547" s="11"/>
      <c r="H40547" s="12"/>
      <c r="I40547" s="49"/>
    </row>
    <row r="40548" customHeight="1" spans="7:9">
      <c r="G40548" s="11"/>
      <c r="H40548" s="12"/>
      <c r="I40548" s="49"/>
    </row>
    <row r="40549" customHeight="1" spans="7:9">
      <c r="G40549" s="11"/>
      <c r="H40549" s="12"/>
      <c r="I40549" s="49"/>
    </row>
    <row r="40550" customHeight="1" spans="7:9">
      <c r="G40550" s="11"/>
      <c r="H40550" s="12"/>
      <c r="I40550" s="49"/>
    </row>
    <row r="40551" customHeight="1" spans="7:9">
      <c r="G40551" s="11"/>
      <c r="H40551" s="12"/>
      <c r="I40551" s="49"/>
    </row>
    <row r="40552" customHeight="1" spans="7:9">
      <c r="G40552" s="11"/>
      <c r="H40552" s="12"/>
      <c r="I40552" s="49"/>
    </row>
    <row r="40553" customHeight="1" spans="7:9">
      <c r="G40553" s="11"/>
      <c r="H40553" s="12"/>
      <c r="I40553" s="49"/>
    </row>
    <row r="40554" customHeight="1" spans="7:9">
      <c r="G40554" s="11"/>
      <c r="H40554" s="12"/>
      <c r="I40554" s="49"/>
    </row>
    <row r="40555" customHeight="1" spans="7:9">
      <c r="G40555" s="11"/>
      <c r="H40555" s="12"/>
      <c r="I40555" s="49"/>
    </row>
    <row r="40556" customHeight="1" spans="7:9">
      <c r="G40556" s="11"/>
      <c r="H40556" s="12"/>
      <c r="I40556" s="49"/>
    </row>
    <row r="40557" customHeight="1" spans="7:9">
      <c r="G40557" s="11"/>
      <c r="H40557" s="12"/>
      <c r="I40557" s="49"/>
    </row>
    <row r="40558" customHeight="1" spans="7:9">
      <c r="G40558" s="11"/>
      <c r="H40558" s="12"/>
      <c r="I40558" s="49"/>
    </row>
    <row r="40559" customHeight="1" spans="7:9">
      <c r="G40559" s="11"/>
      <c r="H40559" s="12"/>
      <c r="I40559" s="49"/>
    </row>
    <row r="40560" customHeight="1" spans="7:9">
      <c r="G40560" s="11"/>
      <c r="H40560" s="12"/>
      <c r="I40560" s="49"/>
    </row>
    <row r="40561" customHeight="1" spans="7:9">
      <c r="G40561" s="11"/>
      <c r="H40561" s="12"/>
      <c r="I40561" s="49"/>
    </row>
    <row r="40562" customHeight="1" spans="7:9">
      <c r="G40562" s="11"/>
      <c r="H40562" s="12"/>
      <c r="I40562" s="49"/>
    </row>
    <row r="40563" customHeight="1" spans="7:9">
      <c r="G40563" s="11"/>
      <c r="H40563" s="12"/>
      <c r="I40563" s="49"/>
    </row>
    <row r="40564" customHeight="1" spans="7:9">
      <c r="G40564" s="11"/>
      <c r="H40564" s="12"/>
      <c r="I40564" s="49"/>
    </row>
    <row r="40565" customHeight="1" spans="7:9">
      <c r="G40565" s="11"/>
      <c r="H40565" s="12"/>
      <c r="I40565" s="49"/>
    </row>
    <row r="40566" customHeight="1" spans="7:9">
      <c r="G40566" s="11"/>
      <c r="H40566" s="12"/>
      <c r="I40566" s="49"/>
    </row>
    <row r="40567" customHeight="1" spans="7:9">
      <c r="G40567" s="11"/>
      <c r="H40567" s="12"/>
      <c r="I40567" s="49"/>
    </row>
    <row r="40568" customHeight="1" spans="7:9">
      <c r="G40568" s="11"/>
      <c r="H40568" s="12"/>
      <c r="I40568" s="49"/>
    </row>
    <row r="40569" customHeight="1" spans="7:9">
      <c r="G40569" s="11"/>
      <c r="H40569" s="12"/>
      <c r="I40569" s="49"/>
    </row>
    <row r="40570" customHeight="1" spans="7:9">
      <c r="G40570" s="11"/>
      <c r="H40570" s="12"/>
      <c r="I40570" s="49"/>
    </row>
    <row r="40571" customHeight="1" spans="7:9">
      <c r="G40571" s="11"/>
      <c r="H40571" s="12"/>
      <c r="I40571" s="49"/>
    </row>
    <row r="40572" customHeight="1" spans="7:9">
      <c r="G40572" s="11"/>
      <c r="H40572" s="12"/>
      <c r="I40572" s="49"/>
    </row>
    <row r="40573" customHeight="1" spans="7:9">
      <c r="G40573" s="11"/>
      <c r="H40573" s="12"/>
      <c r="I40573" s="49"/>
    </row>
    <row r="40574" customHeight="1" spans="7:9">
      <c r="G40574" s="11"/>
      <c r="H40574" s="12"/>
      <c r="I40574" s="49"/>
    </row>
    <row r="40575" customHeight="1" spans="7:9">
      <c r="G40575" s="11"/>
      <c r="H40575" s="12"/>
      <c r="I40575" s="49"/>
    </row>
    <row r="40576" customHeight="1" spans="7:9">
      <c r="G40576" s="11"/>
      <c r="H40576" s="12"/>
      <c r="I40576" s="49"/>
    </row>
    <row r="40577" customHeight="1" spans="7:9">
      <c r="G40577" s="11"/>
      <c r="H40577" s="12"/>
      <c r="I40577" s="49"/>
    </row>
    <row r="40578" customHeight="1" spans="7:9">
      <c r="G40578" s="11"/>
      <c r="H40578" s="12"/>
      <c r="I40578" s="49"/>
    </row>
    <row r="40579" customHeight="1" spans="7:9">
      <c r="G40579" s="11"/>
      <c r="H40579" s="12"/>
      <c r="I40579" s="49"/>
    </row>
    <row r="40580" customHeight="1" spans="7:9">
      <c r="G40580" s="11"/>
      <c r="H40580" s="12"/>
      <c r="I40580" s="49"/>
    </row>
    <row r="40581" customHeight="1" spans="7:9">
      <c r="G40581" s="11"/>
      <c r="H40581" s="12"/>
      <c r="I40581" s="49"/>
    </row>
    <row r="40582" customHeight="1" spans="7:9">
      <c r="G40582" s="11"/>
      <c r="H40582" s="12"/>
      <c r="I40582" s="49"/>
    </row>
    <row r="40583" customHeight="1" spans="7:9">
      <c r="G40583" s="11"/>
      <c r="H40583" s="12"/>
      <c r="I40583" s="49"/>
    </row>
    <row r="40584" customHeight="1" spans="7:9">
      <c r="G40584" s="11"/>
      <c r="H40584" s="12"/>
      <c r="I40584" s="49"/>
    </row>
    <row r="40585" customHeight="1" spans="7:9">
      <c r="G40585" s="11"/>
      <c r="H40585" s="12"/>
      <c r="I40585" s="49"/>
    </row>
    <row r="40586" customHeight="1" spans="7:9">
      <c r="G40586" s="11"/>
      <c r="H40586" s="12"/>
      <c r="I40586" s="49"/>
    </row>
    <row r="40587" customHeight="1" spans="7:9">
      <c r="G40587" s="11"/>
      <c r="H40587" s="12"/>
      <c r="I40587" s="49"/>
    </row>
    <row r="40588" customHeight="1" spans="7:9">
      <c r="G40588" s="11"/>
      <c r="H40588" s="12"/>
      <c r="I40588" s="49"/>
    </row>
    <row r="40589" customHeight="1" spans="7:9">
      <c r="G40589" s="11"/>
      <c r="H40589" s="12"/>
      <c r="I40589" s="49"/>
    </row>
    <row r="40590" customHeight="1" spans="7:9">
      <c r="G40590" s="11"/>
      <c r="H40590" s="12"/>
      <c r="I40590" s="49"/>
    </row>
    <row r="40591" customHeight="1" spans="7:9">
      <c r="G40591" s="11"/>
      <c r="H40591" s="12"/>
      <c r="I40591" s="49"/>
    </row>
    <row r="40592" customHeight="1" spans="7:9">
      <c r="G40592" s="11"/>
      <c r="H40592" s="12"/>
      <c r="I40592" s="49"/>
    </row>
    <row r="40593" customHeight="1" spans="7:9">
      <c r="G40593" s="11"/>
      <c r="H40593" s="12"/>
      <c r="I40593" s="49"/>
    </row>
    <row r="40594" customHeight="1" spans="7:9">
      <c r="G40594" s="11"/>
      <c r="H40594" s="12"/>
      <c r="I40594" s="49"/>
    </row>
    <row r="40595" customHeight="1" spans="7:9">
      <c r="G40595" s="11"/>
      <c r="H40595" s="12"/>
      <c r="I40595" s="49"/>
    </row>
    <row r="40596" customHeight="1" spans="7:9">
      <c r="G40596" s="11"/>
      <c r="H40596" s="12"/>
      <c r="I40596" s="49"/>
    </row>
    <row r="40597" customHeight="1" spans="7:9">
      <c r="G40597" s="11"/>
      <c r="H40597" s="12"/>
      <c r="I40597" s="49"/>
    </row>
    <row r="40598" customHeight="1" spans="7:9">
      <c r="G40598" s="11"/>
      <c r="H40598" s="12"/>
      <c r="I40598" s="49"/>
    </row>
    <row r="40599" customHeight="1" spans="7:9">
      <c r="G40599" s="11"/>
      <c r="H40599" s="12"/>
      <c r="I40599" s="49"/>
    </row>
    <row r="40600" customHeight="1" spans="7:9">
      <c r="G40600" s="11"/>
      <c r="H40600" s="12"/>
      <c r="I40600" s="49"/>
    </row>
    <row r="40601" customHeight="1" spans="7:9">
      <c r="G40601" s="11"/>
      <c r="H40601" s="12"/>
      <c r="I40601" s="49"/>
    </row>
    <row r="40602" customHeight="1" spans="7:9">
      <c r="G40602" s="11"/>
      <c r="H40602" s="12"/>
      <c r="I40602" s="49"/>
    </row>
    <row r="40603" customHeight="1" spans="7:9">
      <c r="G40603" s="11"/>
      <c r="H40603" s="12"/>
      <c r="I40603" s="49"/>
    </row>
    <row r="40604" customHeight="1" spans="7:9">
      <c r="G40604" s="11"/>
      <c r="H40604" s="12"/>
      <c r="I40604" s="49"/>
    </row>
    <row r="40605" customHeight="1" spans="7:9">
      <c r="G40605" s="11"/>
      <c r="H40605" s="12"/>
      <c r="I40605" s="49"/>
    </row>
    <row r="40606" customHeight="1" spans="7:9">
      <c r="G40606" s="11"/>
      <c r="H40606" s="12"/>
      <c r="I40606" s="49"/>
    </row>
    <row r="40607" customHeight="1" spans="7:9">
      <c r="G40607" s="11"/>
      <c r="H40607" s="12"/>
      <c r="I40607" s="49"/>
    </row>
    <row r="40608" customHeight="1" spans="7:9">
      <c r="G40608" s="11"/>
      <c r="H40608" s="12"/>
      <c r="I40608" s="49"/>
    </row>
    <row r="40609" customHeight="1" spans="7:9">
      <c r="G40609" s="11"/>
      <c r="H40609" s="12"/>
      <c r="I40609" s="49"/>
    </row>
    <row r="40610" customHeight="1" spans="7:9">
      <c r="G40610" s="11"/>
      <c r="H40610" s="12"/>
      <c r="I40610" s="49"/>
    </row>
    <row r="40611" customHeight="1" spans="7:9">
      <c r="G40611" s="11"/>
      <c r="H40611" s="12"/>
      <c r="I40611" s="49"/>
    </row>
    <row r="40612" customHeight="1" spans="7:9">
      <c r="G40612" s="11"/>
      <c r="H40612" s="12"/>
      <c r="I40612" s="49"/>
    </row>
    <row r="40613" customHeight="1" spans="7:9">
      <c r="G40613" s="11"/>
      <c r="H40613" s="12"/>
      <c r="I40613" s="49"/>
    </row>
    <row r="40614" customHeight="1" spans="7:9">
      <c r="G40614" s="11"/>
      <c r="H40614" s="12"/>
      <c r="I40614" s="49"/>
    </row>
    <row r="40615" customHeight="1" spans="7:9">
      <c r="G40615" s="11"/>
      <c r="H40615" s="12"/>
      <c r="I40615" s="49"/>
    </row>
    <row r="40616" customHeight="1" spans="7:9">
      <c r="G40616" s="11"/>
      <c r="H40616" s="12"/>
      <c r="I40616" s="49"/>
    </row>
    <row r="40617" customHeight="1" spans="7:9">
      <c r="G40617" s="11"/>
      <c r="H40617" s="12"/>
      <c r="I40617" s="49"/>
    </row>
    <row r="40618" customHeight="1" spans="7:9">
      <c r="G40618" s="11"/>
      <c r="H40618" s="12"/>
      <c r="I40618" s="49"/>
    </row>
    <row r="40619" customHeight="1" spans="7:9">
      <c r="G40619" s="11"/>
      <c r="H40619" s="12"/>
      <c r="I40619" s="49"/>
    </row>
    <row r="40620" customHeight="1" spans="7:9">
      <c r="G40620" s="11"/>
      <c r="H40620" s="12"/>
      <c r="I40620" s="49"/>
    </row>
    <row r="40621" customHeight="1" spans="7:9">
      <c r="G40621" s="11"/>
      <c r="H40621" s="12"/>
      <c r="I40621" s="49"/>
    </row>
    <row r="40622" customHeight="1" spans="7:9">
      <c r="G40622" s="11"/>
      <c r="H40622" s="12"/>
      <c r="I40622" s="49"/>
    </row>
    <row r="40623" customHeight="1" spans="7:9">
      <c r="G40623" s="11"/>
      <c r="H40623" s="12"/>
      <c r="I40623" s="49"/>
    </row>
    <row r="40624" customHeight="1" spans="7:9">
      <c r="G40624" s="11"/>
      <c r="H40624" s="12"/>
      <c r="I40624" s="49"/>
    </row>
    <row r="40625" customHeight="1" spans="7:9">
      <c r="G40625" s="11"/>
      <c r="H40625" s="12"/>
      <c r="I40625" s="49"/>
    </row>
    <row r="40626" customHeight="1" spans="7:9">
      <c r="G40626" s="11"/>
      <c r="H40626" s="12"/>
      <c r="I40626" s="49"/>
    </row>
    <row r="40627" customHeight="1" spans="7:9">
      <c r="G40627" s="11"/>
      <c r="H40627" s="12"/>
      <c r="I40627" s="49"/>
    </row>
    <row r="40628" customHeight="1" spans="7:9">
      <c r="G40628" s="11"/>
      <c r="H40628" s="12"/>
      <c r="I40628" s="49"/>
    </row>
    <row r="40629" customHeight="1" spans="7:9">
      <c r="G40629" s="11"/>
      <c r="H40629" s="12"/>
      <c r="I40629" s="49"/>
    </row>
    <row r="40630" customHeight="1" spans="7:9">
      <c r="G40630" s="11"/>
      <c r="H40630" s="12"/>
      <c r="I40630" s="49"/>
    </row>
    <row r="40631" customHeight="1" spans="7:9">
      <c r="G40631" s="11"/>
      <c r="H40631" s="12"/>
      <c r="I40631" s="49"/>
    </row>
    <row r="40632" customHeight="1" spans="7:9">
      <c r="G40632" s="11"/>
      <c r="H40632" s="12"/>
      <c r="I40632" s="49"/>
    </row>
    <row r="40633" customHeight="1" spans="7:9">
      <c r="G40633" s="11"/>
      <c r="H40633" s="12"/>
      <c r="I40633" s="49"/>
    </row>
    <row r="40634" customHeight="1" spans="7:9">
      <c r="G40634" s="11"/>
      <c r="H40634" s="12"/>
      <c r="I40634" s="49"/>
    </row>
    <row r="40635" customHeight="1" spans="7:9">
      <c r="G40635" s="11"/>
      <c r="H40635" s="12"/>
      <c r="I40635" s="49"/>
    </row>
    <row r="40636" customHeight="1" spans="7:9">
      <c r="G40636" s="11"/>
      <c r="H40636" s="12"/>
      <c r="I40636" s="49"/>
    </row>
    <row r="40637" customHeight="1" spans="7:9">
      <c r="G40637" s="11"/>
      <c r="H40637" s="12"/>
      <c r="I40637" s="49"/>
    </row>
    <row r="40638" customHeight="1" spans="7:9">
      <c r="G40638" s="11"/>
      <c r="H40638" s="12"/>
      <c r="I40638" s="49"/>
    </row>
    <row r="40639" customHeight="1" spans="7:9">
      <c r="G40639" s="11"/>
      <c r="H40639" s="12"/>
      <c r="I40639" s="49"/>
    </row>
    <row r="40640" customHeight="1" spans="7:9">
      <c r="G40640" s="11"/>
      <c r="H40640" s="12"/>
      <c r="I40640" s="49"/>
    </row>
    <row r="40641" customHeight="1" spans="7:9">
      <c r="G40641" s="11"/>
      <c r="H40641" s="12"/>
      <c r="I40641" s="49"/>
    </row>
    <row r="40642" customHeight="1" spans="7:9">
      <c r="G40642" s="11"/>
      <c r="H40642" s="12"/>
      <c r="I40642" s="49"/>
    </row>
    <row r="40643" customHeight="1" spans="7:9">
      <c r="G40643" s="11"/>
      <c r="H40643" s="12"/>
      <c r="I40643" s="49"/>
    </row>
    <row r="40644" customHeight="1" spans="7:9">
      <c r="G40644" s="11"/>
      <c r="H40644" s="12"/>
      <c r="I40644" s="49"/>
    </row>
    <row r="40645" customHeight="1" spans="7:9">
      <c r="G40645" s="11"/>
      <c r="H40645" s="12"/>
      <c r="I40645" s="49"/>
    </row>
    <row r="40646" customHeight="1" spans="7:9">
      <c r="G40646" s="11"/>
      <c r="H40646" s="12"/>
      <c r="I40646" s="49"/>
    </row>
    <row r="40647" customHeight="1" spans="7:9">
      <c r="G40647" s="11"/>
      <c r="H40647" s="12"/>
      <c r="I40647" s="49"/>
    </row>
    <row r="40648" customHeight="1" spans="7:9">
      <c r="G40648" s="11"/>
      <c r="H40648" s="12"/>
      <c r="I40648" s="49"/>
    </row>
    <row r="40649" customHeight="1" spans="7:9">
      <c r="G40649" s="11"/>
      <c r="H40649" s="12"/>
      <c r="I40649" s="49"/>
    </row>
    <row r="40650" customHeight="1" spans="7:9">
      <c r="G40650" s="11"/>
      <c r="H40650" s="12"/>
      <c r="I40650" s="49"/>
    </row>
    <row r="40651" customHeight="1" spans="7:9">
      <c r="G40651" s="11"/>
      <c r="H40651" s="12"/>
      <c r="I40651" s="49"/>
    </row>
    <row r="40652" customHeight="1" spans="7:9">
      <c r="G40652" s="11"/>
      <c r="H40652" s="12"/>
      <c r="I40652" s="49"/>
    </row>
    <row r="40653" customHeight="1" spans="7:9">
      <c r="G40653" s="11"/>
      <c r="H40653" s="12"/>
      <c r="I40653" s="49"/>
    </row>
    <row r="40654" customHeight="1" spans="7:9">
      <c r="G40654" s="11"/>
      <c r="H40654" s="12"/>
      <c r="I40654" s="49"/>
    </row>
    <row r="40655" customHeight="1" spans="7:9">
      <c r="G40655" s="11"/>
      <c r="H40655" s="12"/>
      <c r="I40655" s="49"/>
    </row>
    <row r="40656" customHeight="1" spans="7:9">
      <c r="G40656" s="11"/>
      <c r="H40656" s="12"/>
      <c r="I40656" s="49"/>
    </row>
    <row r="40657" customHeight="1" spans="7:9">
      <c r="G40657" s="11"/>
      <c r="H40657" s="12"/>
      <c r="I40657" s="49"/>
    </row>
    <row r="40658" customHeight="1" spans="7:9">
      <c r="G40658" s="11"/>
      <c r="H40658" s="12"/>
      <c r="I40658" s="49"/>
    </row>
    <row r="40659" customHeight="1" spans="7:9">
      <c r="G40659" s="11"/>
      <c r="H40659" s="12"/>
      <c r="I40659" s="49"/>
    </row>
    <row r="40660" customHeight="1" spans="7:9">
      <c r="G40660" s="11"/>
      <c r="H40660" s="12"/>
      <c r="I40660" s="49"/>
    </row>
    <row r="40661" customHeight="1" spans="7:9">
      <c r="G40661" s="11"/>
      <c r="H40661" s="12"/>
      <c r="I40661" s="49"/>
    </row>
    <row r="40662" customHeight="1" spans="7:9">
      <c r="G40662" s="11"/>
      <c r="H40662" s="12"/>
      <c r="I40662" s="49"/>
    </row>
    <row r="40663" customHeight="1" spans="7:9">
      <c r="G40663" s="11"/>
      <c r="H40663" s="12"/>
      <c r="I40663" s="49"/>
    </row>
    <row r="40664" customHeight="1" spans="7:9">
      <c r="G40664" s="11"/>
      <c r="H40664" s="12"/>
      <c r="I40664" s="49"/>
    </row>
    <row r="40665" customHeight="1" spans="7:9">
      <c r="G40665" s="11"/>
      <c r="H40665" s="12"/>
      <c r="I40665" s="49"/>
    </row>
    <row r="40666" customHeight="1" spans="7:9">
      <c r="G40666" s="11"/>
      <c r="H40666" s="12"/>
      <c r="I40666" s="49"/>
    </row>
    <row r="40667" customHeight="1" spans="7:9">
      <c r="G40667" s="11"/>
      <c r="H40667" s="12"/>
      <c r="I40667" s="49"/>
    </row>
    <row r="40668" customHeight="1" spans="7:9">
      <c r="G40668" s="11"/>
      <c r="H40668" s="12"/>
      <c r="I40668" s="49"/>
    </row>
    <row r="40669" customHeight="1" spans="7:9">
      <c r="G40669" s="11"/>
      <c r="H40669" s="12"/>
      <c r="I40669" s="49"/>
    </row>
    <row r="40670" customHeight="1" spans="7:9">
      <c r="G40670" s="11"/>
      <c r="H40670" s="12"/>
      <c r="I40670" s="49"/>
    </row>
    <row r="40671" customHeight="1" spans="7:9">
      <c r="G40671" s="11"/>
      <c r="H40671" s="12"/>
      <c r="I40671" s="49"/>
    </row>
    <row r="40672" customHeight="1" spans="7:9">
      <c r="G40672" s="11"/>
      <c r="H40672" s="12"/>
      <c r="I40672" s="49"/>
    </row>
    <row r="40673" customHeight="1" spans="7:9">
      <c r="G40673" s="11"/>
      <c r="H40673" s="12"/>
      <c r="I40673" s="49"/>
    </row>
    <row r="40674" customHeight="1" spans="7:9">
      <c r="G40674" s="11"/>
      <c r="H40674" s="12"/>
      <c r="I40674" s="49"/>
    </row>
    <row r="40675" customHeight="1" spans="7:9">
      <c r="G40675" s="11"/>
      <c r="H40675" s="12"/>
      <c r="I40675" s="49"/>
    </row>
    <row r="40676" customHeight="1" spans="7:9">
      <c r="G40676" s="11"/>
      <c r="H40676" s="12"/>
      <c r="I40676" s="49"/>
    </row>
    <row r="40677" customHeight="1" spans="7:9">
      <c r="G40677" s="11"/>
      <c r="H40677" s="12"/>
      <c r="I40677" s="49"/>
    </row>
    <row r="40678" customHeight="1" spans="7:9">
      <c r="G40678" s="11"/>
      <c r="H40678" s="12"/>
      <c r="I40678" s="49"/>
    </row>
    <row r="40679" customHeight="1" spans="7:9">
      <c r="G40679" s="11"/>
      <c r="H40679" s="12"/>
      <c r="I40679" s="49"/>
    </row>
    <row r="40680" customHeight="1" spans="7:9">
      <c r="G40680" s="11"/>
      <c r="H40680" s="12"/>
      <c r="I40680" s="49"/>
    </row>
    <row r="40681" customHeight="1" spans="7:9">
      <c r="G40681" s="11"/>
      <c r="H40681" s="12"/>
      <c r="I40681" s="49"/>
    </row>
    <row r="40682" customHeight="1" spans="7:9">
      <c r="G40682" s="11"/>
      <c r="H40682" s="12"/>
      <c r="I40682" s="49"/>
    </row>
    <row r="40683" customHeight="1" spans="7:9">
      <c r="G40683" s="11"/>
      <c r="H40683" s="12"/>
      <c r="I40683" s="49"/>
    </row>
    <row r="40684" customHeight="1" spans="7:9">
      <c r="G40684" s="11"/>
      <c r="H40684" s="12"/>
      <c r="I40684" s="49"/>
    </row>
    <row r="40685" customHeight="1" spans="7:9">
      <c r="G40685" s="11"/>
      <c r="H40685" s="12"/>
      <c r="I40685" s="49"/>
    </row>
    <row r="40686" customHeight="1" spans="7:9">
      <c r="G40686" s="11"/>
      <c r="H40686" s="12"/>
      <c r="I40686" s="49"/>
    </row>
    <row r="40687" customHeight="1" spans="7:9">
      <c r="G40687" s="11"/>
      <c r="H40687" s="12"/>
      <c r="I40687" s="49"/>
    </row>
    <row r="40688" customHeight="1" spans="7:9">
      <c r="G40688" s="11"/>
      <c r="H40688" s="12"/>
      <c r="I40688" s="49"/>
    </row>
    <row r="40689" customHeight="1" spans="7:9">
      <c r="G40689" s="11"/>
      <c r="H40689" s="12"/>
      <c r="I40689" s="49"/>
    </row>
    <row r="40690" customHeight="1" spans="7:9">
      <c r="G40690" s="11"/>
      <c r="H40690" s="12"/>
      <c r="I40690" s="49"/>
    </row>
    <row r="40691" customHeight="1" spans="7:9">
      <c r="G40691" s="11"/>
      <c r="H40691" s="12"/>
      <c r="I40691" s="49"/>
    </row>
    <row r="40692" customHeight="1" spans="7:9">
      <c r="G40692" s="11"/>
      <c r="H40692" s="12"/>
      <c r="I40692" s="49"/>
    </row>
    <row r="40693" customHeight="1" spans="7:9">
      <c r="G40693" s="11"/>
      <c r="H40693" s="12"/>
      <c r="I40693" s="49"/>
    </row>
    <row r="40694" customHeight="1" spans="7:9">
      <c r="G40694" s="11"/>
      <c r="H40694" s="12"/>
      <c r="I40694" s="49"/>
    </row>
    <row r="40695" customHeight="1" spans="7:9">
      <c r="G40695" s="11"/>
      <c r="H40695" s="12"/>
      <c r="I40695" s="49"/>
    </row>
    <row r="40696" customHeight="1" spans="7:9">
      <c r="G40696" s="11"/>
      <c r="H40696" s="12"/>
      <c r="I40696" s="49"/>
    </row>
    <row r="40697" customHeight="1" spans="7:9">
      <c r="G40697" s="11"/>
      <c r="H40697" s="12"/>
      <c r="I40697" s="49"/>
    </row>
    <row r="40698" customHeight="1" spans="7:9">
      <c r="G40698" s="11"/>
      <c r="H40698" s="12"/>
      <c r="I40698" s="49"/>
    </row>
    <row r="40699" customHeight="1" spans="7:9">
      <c r="G40699" s="11"/>
      <c r="H40699" s="12"/>
      <c r="I40699" s="49"/>
    </row>
    <row r="40700" customHeight="1" spans="7:9">
      <c r="G40700" s="11"/>
      <c r="H40700" s="12"/>
      <c r="I40700" s="49"/>
    </row>
    <row r="40701" customHeight="1" spans="7:9">
      <c r="G40701" s="11"/>
      <c r="H40701" s="12"/>
      <c r="I40701" s="49"/>
    </row>
    <row r="40702" customHeight="1" spans="7:9">
      <c r="G40702" s="11"/>
      <c r="H40702" s="12"/>
      <c r="I40702" s="49"/>
    </row>
    <row r="40703" customHeight="1" spans="7:9">
      <c r="G40703" s="11"/>
      <c r="H40703" s="12"/>
      <c r="I40703" s="49"/>
    </row>
    <row r="40704" customHeight="1" spans="7:9">
      <c r="G40704" s="11"/>
      <c r="H40704" s="12"/>
      <c r="I40704" s="49"/>
    </row>
    <row r="40705" customHeight="1" spans="7:9">
      <c r="G40705" s="11"/>
      <c r="H40705" s="12"/>
      <c r="I40705" s="49"/>
    </row>
    <row r="40706" customHeight="1" spans="7:9">
      <c r="G40706" s="11"/>
      <c r="H40706" s="12"/>
      <c r="I40706" s="49"/>
    </row>
    <row r="40707" customHeight="1" spans="7:9">
      <c r="G40707" s="11"/>
      <c r="H40707" s="12"/>
      <c r="I40707" s="49"/>
    </row>
    <row r="40708" customHeight="1" spans="7:9">
      <c r="G40708" s="11"/>
      <c r="H40708" s="12"/>
      <c r="I40708" s="49"/>
    </row>
    <row r="40709" customHeight="1" spans="7:9">
      <c r="G40709" s="11"/>
      <c r="H40709" s="12"/>
      <c r="I40709" s="49"/>
    </row>
    <row r="40710" customHeight="1" spans="7:9">
      <c r="G40710" s="11"/>
      <c r="H40710" s="12"/>
      <c r="I40710" s="49"/>
    </row>
    <row r="40711" customHeight="1" spans="7:9">
      <c r="G40711" s="11"/>
      <c r="H40711" s="12"/>
      <c r="I40711" s="49"/>
    </row>
    <row r="40712" customHeight="1" spans="7:9">
      <c r="G40712" s="11"/>
      <c r="H40712" s="12"/>
      <c r="I40712" s="49"/>
    </row>
    <row r="40713" customHeight="1" spans="7:9">
      <c r="G40713" s="11"/>
      <c r="H40713" s="12"/>
      <c r="I40713" s="49"/>
    </row>
    <row r="40714" customHeight="1" spans="7:9">
      <c r="G40714" s="11"/>
      <c r="H40714" s="12"/>
      <c r="I40714" s="49"/>
    </row>
    <row r="40715" customHeight="1" spans="7:9">
      <c r="G40715" s="11"/>
      <c r="H40715" s="12"/>
      <c r="I40715" s="49"/>
    </row>
    <row r="40716" customHeight="1" spans="7:9">
      <c r="G40716" s="11"/>
      <c r="H40716" s="12"/>
      <c r="I40716" s="49"/>
    </row>
    <row r="40717" customHeight="1" spans="7:9">
      <c r="G40717" s="11"/>
      <c r="H40717" s="12"/>
      <c r="I40717" s="49"/>
    </row>
    <row r="40718" customHeight="1" spans="7:9">
      <c r="G40718" s="11"/>
      <c r="H40718" s="12"/>
      <c r="I40718" s="49"/>
    </row>
    <row r="40719" customHeight="1" spans="7:9">
      <c r="G40719" s="11"/>
      <c r="H40719" s="12"/>
      <c r="I40719" s="49"/>
    </row>
    <row r="40720" customHeight="1" spans="7:9">
      <c r="G40720" s="11"/>
      <c r="H40720" s="12"/>
      <c r="I40720" s="49"/>
    </row>
    <row r="40721" customHeight="1" spans="7:9">
      <c r="G40721" s="11"/>
      <c r="H40721" s="12"/>
      <c r="I40721" s="49"/>
    </row>
    <row r="40722" customHeight="1" spans="7:9">
      <c r="G40722" s="11"/>
      <c r="H40722" s="12"/>
      <c r="I40722" s="49"/>
    </row>
    <row r="40723" customHeight="1" spans="7:9">
      <c r="G40723" s="11"/>
      <c r="H40723" s="12"/>
      <c r="I40723" s="49"/>
    </row>
    <row r="40724" customHeight="1" spans="7:9">
      <c r="G40724" s="11"/>
      <c r="H40724" s="12"/>
      <c r="I40724" s="49"/>
    </row>
    <row r="40725" customHeight="1" spans="7:9">
      <c r="G40725" s="11"/>
      <c r="H40725" s="12"/>
      <c r="I40725" s="49"/>
    </row>
    <row r="40726" customHeight="1" spans="7:9">
      <c r="G40726" s="11"/>
      <c r="H40726" s="12"/>
      <c r="I40726" s="49"/>
    </row>
    <row r="40727" customHeight="1" spans="7:9">
      <c r="G40727" s="11"/>
      <c r="H40727" s="12"/>
      <c r="I40727" s="49"/>
    </row>
    <row r="40728" customHeight="1" spans="7:9">
      <c r="G40728" s="11"/>
      <c r="H40728" s="12"/>
      <c r="I40728" s="49"/>
    </row>
    <row r="40729" customHeight="1" spans="7:9">
      <c r="G40729" s="11"/>
      <c r="H40729" s="12"/>
      <c r="I40729" s="49"/>
    </row>
    <row r="40730" customHeight="1" spans="7:9">
      <c r="G40730" s="11"/>
      <c r="H40730" s="12"/>
      <c r="I40730" s="49"/>
    </row>
    <row r="40731" customHeight="1" spans="7:9">
      <c r="G40731" s="11"/>
      <c r="H40731" s="12"/>
      <c r="I40731" s="49"/>
    </row>
    <row r="40732" customHeight="1" spans="7:9">
      <c r="G40732" s="11"/>
      <c r="H40732" s="12"/>
      <c r="I40732" s="49"/>
    </row>
    <row r="40733" customHeight="1" spans="7:9">
      <c r="G40733" s="11"/>
      <c r="H40733" s="12"/>
      <c r="I40733" s="49"/>
    </row>
    <row r="40734" customHeight="1" spans="7:9">
      <c r="G40734" s="11"/>
      <c r="H40734" s="12"/>
      <c r="I40734" s="49"/>
    </row>
    <row r="40735" customHeight="1" spans="7:9">
      <c r="G40735" s="11"/>
      <c r="H40735" s="12"/>
      <c r="I40735" s="49"/>
    </row>
    <row r="40736" customHeight="1" spans="7:9">
      <c r="G40736" s="11"/>
      <c r="H40736" s="12"/>
      <c r="I40736" s="49"/>
    </row>
    <row r="40737" customHeight="1" spans="7:9">
      <c r="G40737" s="11"/>
      <c r="H40737" s="12"/>
      <c r="I40737" s="49"/>
    </row>
    <row r="40738" customHeight="1" spans="7:9">
      <c r="G40738" s="11"/>
      <c r="H40738" s="12"/>
      <c r="I40738" s="49"/>
    </row>
    <row r="40739" customHeight="1" spans="7:9">
      <c r="G40739" s="11"/>
      <c r="H40739" s="12"/>
      <c r="I40739" s="49"/>
    </row>
    <row r="40740" customHeight="1" spans="7:9">
      <c r="G40740" s="11"/>
      <c r="H40740" s="12"/>
      <c r="I40740" s="49"/>
    </row>
    <row r="40741" customHeight="1" spans="7:9">
      <c r="G40741" s="11"/>
      <c r="H40741" s="12"/>
      <c r="I40741" s="49"/>
    </row>
    <row r="40742" customHeight="1" spans="7:9">
      <c r="G40742" s="11"/>
      <c r="H40742" s="12"/>
      <c r="I40742" s="49"/>
    </row>
    <row r="40743" customHeight="1" spans="7:9">
      <c r="G40743" s="11"/>
      <c r="H40743" s="12"/>
      <c r="I40743" s="49"/>
    </row>
    <row r="40744" customHeight="1" spans="7:9">
      <c r="G40744" s="11"/>
      <c r="H40744" s="12"/>
      <c r="I40744" s="49"/>
    </row>
    <row r="40745" customHeight="1" spans="7:9">
      <c r="G40745" s="11"/>
      <c r="H40745" s="12"/>
      <c r="I40745" s="49"/>
    </row>
    <row r="40746" customHeight="1" spans="7:9">
      <c r="G40746" s="11"/>
      <c r="H40746" s="12"/>
      <c r="I40746" s="49"/>
    </row>
    <row r="40747" customHeight="1" spans="7:9">
      <c r="G40747" s="11"/>
      <c r="H40747" s="12"/>
      <c r="I40747" s="49"/>
    </row>
    <row r="40748" customHeight="1" spans="7:9">
      <c r="G40748" s="11"/>
      <c r="H40748" s="12"/>
      <c r="I40748" s="49"/>
    </row>
    <row r="40749" customHeight="1" spans="7:9">
      <c r="G40749" s="11"/>
      <c r="H40749" s="12"/>
      <c r="I40749" s="49"/>
    </row>
    <row r="40750" customHeight="1" spans="7:9">
      <c r="G40750" s="11"/>
      <c r="H40750" s="12"/>
      <c r="I40750" s="49"/>
    </row>
    <row r="40751" customHeight="1" spans="7:9">
      <c r="G40751" s="11"/>
      <c r="H40751" s="12"/>
      <c r="I40751" s="49"/>
    </row>
    <row r="40752" customHeight="1" spans="7:9">
      <c r="G40752" s="11"/>
      <c r="H40752" s="12"/>
      <c r="I40752" s="49"/>
    </row>
    <row r="40753" customHeight="1" spans="7:9">
      <c r="G40753" s="11"/>
      <c r="H40753" s="12"/>
      <c r="I40753" s="49"/>
    </row>
    <row r="40754" customHeight="1" spans="7:9">
      <c r="G40754" s="11"/>
      <c r="H40754" s="12"/>
      <c r="I40754" s="49"/>
    </row>
    <row r="40755" customHeight="1" spans="7:9">
      <c r="G40755" s="11"/>
      <c r="H40755" s="12"/>
      <c r="I40755" s="49"/>
    </row>
    <row r="40756" customHeight="1" spans="7:9">
      <c r="G40756" s="11"/>
      <c r="H40756" s="12"/>
      <c r="I40756" s="49"/>
    </row>
    <row r="40757" customHeight="1" spans="7:9">
      <c r="G40757" s="11"/>
      <c r="H40757" s="12"/>
      <c r="I40757" s="49"/>
    </row>
    <row r="40758" customHeight="1" spans="7:9">
      <c r="G40758" s="11"/>
      <c r="H40758" s="12"/>
      <c r="I40758" s="49"/>
    </row>
    <row r="40759" customHeight="1" spans="7:9">
      <c r="G40759" s="11"/>
      <c r="H40759" s="12"/>
      <c r="I40759" s="49"/>
    </row>
    <row r="40760" customHeight="1" spans="7:9">
      <c r="G40760" s="11"/>
      <c r="H40760" s="12"/>
      <c r="I40760" s="49"/>
    </row>
    <row r="40761" customHeight="1" spans="7:9">
      <c r="G40761" s="11"/>
      <c r="H40761" s="12"/>
      <c r="I40761" s="49"/>
    </row>
    <row r="40762" customHeight="1" spans="7:9">
      <c r="G40762" s="11"/>
      <c r="H40762" s="12"/>
      <c r="I40762" s="49"/>
    </row>
    <row r="40763" customHeight="1" spans="7:9">
      <c r="G40763" s="11"/>
      <c r="H40763" s="12"/>
      <c r="I40763" s="49"/>
    </row>
    <row r="40764" customHeight="1" spans="7:9">
      <c r="G40764" s="11"/>
      <c r="H40764" s="12"/>
      <c r="I40764" s="49"/>
    </row>
    <row r="40765" customHeight="1" spans="7:9">
      <c r="G40765" s="11"/>
      <c r="H40765" s="12"/>
      <c r="I40765" s="49"/>
    </row>
    <row r="40766" customHeight="1" spans="7:9">
      <c r="G40766" s="11"/>
      <c r="H40766" s="12"/>
      <c r="I40766" s="49"/>
    </row>
    <row r="40767" customHeight="1" spans="7:9">
      <c r="G40767" s="11"/>
      <c r="H40767" s="12"/>
      <c r="I40767" s="49"/>
    </row>
    <row r="40768" customHeight="1" spans="7:9">
      <c r="G40768" s="11"/>
      <c r="H40768" s="12"/>
      <c r="I40768" s="49"/>
    </row>
    <row r="40769" customHeight="1" spans="7:9">
      <c r="G40769" s="11"/>
      <c r="H40769" s="12"/>
      <c r="I40769" s="49"/>
    </row>
    <row r="40770" customHeight="1" spans="7:9">
      <c r="G40770" s="11"/>
      <c r="H40770" s="12"/>
      <c r="I40770" s="49"/>
    </row>
    <row r="40771" customHeight="1" spans="7:9">
      <c r="G40771" s="11"/>
      <c r="H40771" s="12"/>
      <c r="I40771" s="49"/>
    </row>
    <row r="40772" customHeight="1" spans="7:9">
      <c r="G40772" s="11"/>
      <c r="H40772" s="12"/>
      <c r="I40772" s="49"/>
    </row>
    <row r="40773" customHeight="1" spans="7:9">
      <c r="G40773" s="11"/>
      <c r="H40773" s="12"/>
      <c r="I40773" s="49"/>
    </row>
    <row r="40774" customHeight="1" spans="7:9">
      <c r="G40774" s="11"/>
      <c r="H40774" s="12"/>
      <c r="I40774" s="49"/>
    </row>
    <row r="40775" customHeight="1" spans="7:9">
      <c r="G40775" s="11"/>
      <c r="H40775" s="12"/>
      <c r="I40775" s="49"/>
    </row>
    <row r="40776" customHeight="1" spans="7:9">
      <c r="G40776" s="11"/>
      <c r="H40776" s="12"/>
      <c r="I40776" s="49"/>
    </row>
    <row r="40777" customHeight="1" spans="7:9">
      <c r="G40777" s="11"/>
      <c r="H40777" s="12"/>
      <c r="I40777" s="49"/>
    </row>
    <row r="40778" customHeight="1" spans="7:9">
      <c r="G40778" s="11"/>
      <c r="H40778" s="12"/>
      <c r="I40778" s="49"/>
    </row>
    <row r="40779" customHeight="1" spans="7:9">
      <c r="G40779" s="11"/>
      <c r="H40779" s="12"/>
      <c r="I40779" s="49"/>
    </row>
    <row r="40780" customHeight="1" spans="7:9">
      <c r="G40780" s="11"/>
      <c r="H40780" s="12"/>
      <c r="I40780" s="49"/>
    </row>
    <row r="40781" customHeight="1" spans="7:9">
      <c r="G40781" s="11"/>
      <c r="H40781" s="12"/>
      <c r="I40781" s="49"/>
    </row>
    <row r="40782" customHeight="1" spans="7:9">
      <c r="G40782" s="11"/>
      <c r="H40782" s="12"/>
      <c r="I40782" s="49"/>
    </row>
    <row r="40783" customHeight="1" spans="7:9">
      <c r="G40783" s="11"/>
      <c r="H40783" s="12"/>
      <c r="I40783" s="49"/>
    </row>
    <row r="40784" customHeight="1" spans="7:9">
      <c r="G40784" s="11"/>
      <c r="H40784" s="12"/>
      <c r="I40784" s="49"/>
    </row>
    <row r="40785" customHeight="1" spans="7:9">
      <c r="G40785" s="11"/>
      <c r="H40785" s="12"/>
      <c r="I40785" s="49"/>
    </row>
    <row r="40786" customHeight="1" spans="7:9">
      <c r="G40786" s="11"/>
      <c r="H40786" s="12"/>
      <c r="I40786" s="49"/>
    </row>
    <row r="40787" customHeight="1" spans="7:9">
      <c r="G40787" s="11"/>
      <c r="H40787" s="12"/>
      <c r="I40787" s="49"/>
    </row>
    <row r="40788" customHeight="1" spans="7:9">
      <c r="G40788" s="11"/>
      <c r="H40788" s="12"/>
      <c r="I40788" s="49"/>
    </row>
    <row r="40789" customHeight="1" spans="7:9">
      <c r="G40789" s="11"/>
      <c r="H40789" s="12"/>
      <c r="I40789" s="49"/>
    </row>
    <row r="40790" customHeight="1" spans="7:9">
      <c r="G40790" s="11"/>
      <c r="H40790" s="12"/>
      <c r="I40790" s="49"/>
    </row>
    <row r="40791" customHeight="1" spans="7:9">
      <c r="G40791" s="11"/>
      <c r="H40791" s="12"/>
      <c r="I40791" s="49"/>
    </row>
    <row r="40792" customHeight="1" spans="7:9">
      <c r="G40792" s="11"/>
      <c r="H40792" s="12"/>
      <c r="I40792" s="49"/>
    </row>
    <row r="40793" customHeight="1" spans="7:9">
      <c r="G40793" s="11"/>
      <c r="H40793" s="12"/>
      <c r="I40793" s="49"/>
    </row>
    <row r="40794" customHeight="1" spans="7:9">
      <c r="G40794" s="11"/>
      <c r="H40794" s="12"/>
      <c r="I40794" s="49"/>
    </row>
    <row r="40795" customHeight="1" spans="7:9">
      <c r="G40795" s="11"/>
      <c r="H40795" s="12"/>
      <c r="I40795" s="49"/>
    </row>
    <row r="40796" customHeight="1" spans="7:9">
      <c r="G40796" s="11"/>
      <c r="H40796" s="12"/>
      <c r="I40796" s="49"/>
    </row>
    <row r="40797" customHeight="1" spans="7:9">
      <c r="G40797" s="11"/>
      <c r="H40797" s="12"/>
      <c r="I40797" s="49"/>
    </row>
    <row r="40798" customHeight="1" spans="7:9">
      <c r="G40798" s="11"/>
      <c r="H40798" s="12"/>
      <c r="I40798" s="49"/>
    </row>
    <row r="40799" customHeight="1" spans="7:9">
      <c r="G40799" s="11"/>
      <c r="H40799" s="12"/>
      <c r="I40799" s="49"/>
    </row>
    <row r="40800" customHeight="1" spans="7:9">
      <c r="G40800" s="11"/>
      <c r="H40800" s="12"/>
      <c r="I40800" s="49"/>
    </row>
    <row r="40801" customHeight="1" spans="7:9">
      <c r="G40801" s="11"/>
      <c r="H40801" s="12"/>
      <c r="I40801" s="49"/>
    </row>
    <row r="40802" customHeight="1" spans="7:9">
      <c r="G40802" s="11"/>
      <c r="H40802" s="12"/>
      <c r="I40802" s="49"/>
    </row>
    <row r="40803" customHeight="1" spans="7:9">
      <c r="G40803" s="11"/>
      <c r="H40803" s="12"/>
      <c r="I40803" s="49"/>
    </row>
    <row r="40804" customHeight="1" spans="7:9">
      <c r="G40804" s="11"/>
      <c r="H40804" s="12"/>
      <c r="I40804" s="49"/>
    </row>
    <row r="40805" customHeight="1" spans="7:9">
      <c r="G40805" s="11"/>
      <c r="H40805" s="12"/>
      <c r="I40805" s="49"/>
    </row>
    <row r="40806" customHeight="1" spans="7:9">
      <c r="G40806" s="11"/>
      <c r="H40806" s="12"/>
      <c r="I40806" s="49"/>
    </row>
    <row r="40807" customHeight="1" spans="7:9">
      <c r="G40807" s="11"/>
      <c r="H40807" s="12"/>
      <c r="I40807" s="49"/>
    </row>
    <row r="40808" customHeight="1" spans="7:9">
      <c r="G40808" s="11"/>
      <c r="H40808" s="12"/>
      <c r="I40808" s="49"/>
    </row>
    <row r="40809" customHeight="1" spans="7:9">
      <c r="G40809" s="11"/>
      <c r="H40809" s="12"/>
      <c r="I40809" s="49"/>
    </row>
    <row r="40810" customHeight="1" spans="7:9">
      <c r="G40810" s="11"/>
      <c r="H40810" s="12"/>
      <c r="I40810" s="49"/>
    </row>
    <row r="40811" customHeight="1" spans="7:9">
      <c r="G40811" s="11"/>
      <c r="H40811" s="12"/>
      <c r="I40811" s="49"/>
    </row>
    <row r="40812" customHeight="1" spans="7:9">
      <c r="G40812" s="11"/>
      <c r="H40812" s="12"/>
      <c r="I40812" s="49"/>
    </row>
    <row r="40813" customHeight="1" spans="7:9">
      <c r="G40813" s="11"/>
      <c r="H40813" s="12"/>
      <c r="I40813" s="49"/>
    </row>
    <row r="40814" customHeight="1" spans="7:9">
      <c r="G40814" s="11"/>
      <c r="H40814" s="12"/>
      <c r="I40814" s="49"/>
    </row>
    <row r="40815" customHeight="1" spans="7:9">
      <c r="G40815" s="11"/>
      <c r="H40815" s="12"/>
      <c r="I40815" s="49"/>
    </row>
    <row r="40816" customHeight="1" spans="7:9">
      <c r="G40816" s="11"/>
      <c r="H40816" s="12"/>
      <c r="I40816" s="49"/>
    </row>
    <row r="40817" customHeight="1" spans="7:9">
      <c r="G40817" s="11"/>
      <c r="H40817" s="12"/>
      <c r="I40817" s="49"/>
    </row>
    <row r="40818" customHeight="1" spans="7:9">
      <c r="G40818" s="11"/>
      <c r="H40818" s="12"/>
      <c r="I40818" s="49"/>
    </row>
    <row r="40819" customHeight="1" spans="7:9">
      <c r="G40819" s="11"/>
      <c r="H40819" s="12"/>
      <c r="I40819" s="49"/>
    </row>
    <row r="40820" customHeight="1" spans="7:9">
      <c r="G40820" s="11"/>
      <c r="H40820" s="12"/>
      <c r="I40820" s="49"/>
    </row>
    <row r="40821" customHeight="1" spans="7:9">
      <c r="G40821" s="11"/>
      <c r="H40821" s="12"/>
      <c r="I40821" s="49"/>
    </row>
    <row r="40822" customHeight="1" spans="7:9">
      <c r="G40822" s="11"/>
      <c r="H40822" s="12"/>
      <c r="I40822" s="49"/>
    </row>
    <row r="40823" customHeight="1" spans="7:9">
      <c r="G40823" s="11"/>
      <c r="H40823" s="12"/>
      <c r="I40823" s="49"/>
    </row>
    <row r="40824" customHeight="1" spans="7:9">
      <c r="G40824" s="11"/>
      <c r="H40824" s="12"/>
      <c r="I40824" s="49"/>
    </row>
    <row r="40825" customHeight="1" spans="7:9">
      <c r="G40825" s="11"/>
      <c r="H40825" s="12"/>
      <c r="I40825" s="49"/>
    </row>
    <row r="40826" customHeight="1" spans="7:9">
      <c r="G40826" s="11"/>
      <c r="H40826" s="12"/>
      <c r="I40826" s="49"/>
    </row>
    <row r="40827" customHeight="1" spans="7:9">
      <c r="G40827" s="11"/>
      <c r="H40827" s="12"/>
      <c r="I40827" s="49"/>
    </row>
    <row r="40828" customHeight="1" spans="7:9">
      <c r="G40828" s="11"/>
      <c r="H40828" s="12"/>
      <c r="I40828" s="49"/>
    </row>
    <row r="40829" customHeight="1" spans="7:9">
      <c r="G40829" s="11"/>
      <c r="H40829" s="12"/>
      <c r="I40829" s="49"/>
    </row>
    <row r="40830" customHeight="1" spans="7:9">
      <c r="G40830" s="11"/>
      <c r="H40830" s="12"/>
      <c r="I40830" s="49"/>
    </row>
    <row r="40831" customHeight="1" spans="7:9">
      <c r="G40831" s="11"/>
      <c r="H40831" s="12"/>
      <c r="I40831" s="49"/>
    </row>
    <row r="40832" customHeight="1" spans="7:9">
      <c r="G40832" s="11"/>
      <c r="H40832" s="12"/>
      <c r="I40832" s="49"/>
    </row>
    <row r="40833" customHeight="1" spans="7:9">
      <c r="G40833" s="11"/>
      <c r="H40833" s="12"/>
      <c r="I40833" s="49"/>
    </row>
    <row r="40834" customHeight="1" spans="7:9">
      <c r="G40834" s="11"/>
      <c r="H40834" s="12"/>
      <c r="I40834" s="49"/>
    </row>
    <row r="40835" customHeight="1" spans="7:9">
      <c r="G40835" s="11"/>
      <c r="H40835" s="12"/>
      <c r="I40835" s="49"/>
    </row>
    <row r="40836" customHeight="1" spans="7:9">
      <c r="G40836" s="11"/>
      <c r="H40836" s="12"/>
      <c r="I40836" s="49"/>
    </row>
    <row r="40837" customHeight="1" spans="7:9">
      <c r="G40837" s="11"/>
      <c r="H40837" s="12"/>
      <c r="I40837" s="49"/>
    </row>
    <row r="40838" customHeight="1" spans="7:9">
      <c r="G40838" s="11"/>
      <c r="H40838" s="12"/>
      <c r="I40838" s="49"/>
    </row>
    <row r="40839" customHeight="1" spans="7:9">
      <c r="G40839" s="11"/>
      <c r="H40839" s="12"/>
      <c r="I40839" s="49"/>
    </row>
    <row r="40840" customHeight="1" spans="7:9">
      <c r="G40840" s="11"/>
      <c r="H40840" s="12"/>
      <c r="I40840" s="49"/>
    </row>
    <row r="40841" customHeight="1" spans="7:9">
      <c r="G40841" s="11"/>
      <c r="H40841" s="12"/>
      <c r="I40841" s="49"/>
    </row>
    <row r="40842" customHeight="1" spans="7:9">
      <c r="G40842" s="11"/>
      <c r="H40842" s="12"/>
      <c r="I40842" s="49"/>
    </row>
    <row r="40843" customHeight="1" spans="7:9">
      <c r="G40843" s="11"/>
      <c r="H40843" s="12"/>
      <c r="I40843" s="49"/>
    </row>
    <row r="40844" customHeight="1" spans="7:9">
      <c r="G40844" s="11"/>
      <c r="H40844" s="12"/>
      <c r="I40844" s="49"/>
    </row>
    <row r="40845" customHeight="1" spans="7:9">
      <c r="G40845" s="11"/>
      <c r="H40845" s="12"/>
      <c r="I40845" s="49"/>
    </row>
    <row r="40846" customHeight="1" spans="7:9">
      <c r="G40846" s="11"/>
      <c r="H40846" s="12"/>
      <c r="I40846" s="49"/>
    </row>
    <row r="40847" customHeight="1" spans="7:9">
      <c r="G40847" s="11"/>
      <c r="H40847" s="12"/>
      <c r="I40847" s="49"/>
    </row>
    <row r="40848" customHeight="1" spans="7:9">
      <c r="G40848" s="11"/>
      <c r="H40848" s="12"/>
      <c r="I40848" s="49"/>
    </row>
    <row r="40849" customHeight="1" spans="7:9">
      <c r="G40849" s="11"/>
      <c r="H40849" s="12"/>
      <c r="I40849" s="49"/>
    </row>
    <row r="40850" customHeight="1" spans="7:9">
      <c r="G40850" s="11"/>
      <c r="H40850" s="12"/>
      <c r="I40850" s="49"/>
    </row>
    <row r="40851" customHeight="1" spans="7:9">
      <c r="G40851" s="11"/>
      <c r="H40851" s="12"/>
      <c r="I40851" s="49"/>
    </row>
    <row r="40852" customHeight="1" spans="7:9">
      <c r="G40852" s="11"/>
      <c r="H40852" s="12"/>
      <c r="I40852" s="49"/>
    </row>
    <row r="40853" customHeight="1" spans="7:9">
      <c r="G40853" s="11"/>
      <c r="H40853" s="12"/>
      <c r="I40853" s="49"/>
    </row>
    <row r="40854" customHeight="1" spans="7:9">
      <c r="G40854" s="11"/>
      <c r="H40854" s="12"/>
      <c r="I40854" s="49"/>
    </row>
    <row r="40855" customHeight="1" spans="7:9">
      <c r="G40855" s="11"/>
      <c r="H40855" s="12"/>
      <c r="I40855" s="49"/>
    </row>
    <row r="40856" customHeight="1" spans="7:9">
      <c r="G40856" s="11"/>
      <c r="H40856" s="12"/>
      <c r="I40856" s="49"/>
    </row>
    <row r="40857" customHeight="1" spans="7:9">
      <c r="G40857" s="11"/>
      <c r="H40857" s="12"/>
      <c r="I40857" s="49"/>
    </row>
    <row r="40858" customHeight="1" spans="7:9">
      <c r="G40858" s="11"/>
      <c r="H40858" s="12"/>
      <c r="I40858" s="49"/>
    </row>
    <row r="40859" customHeight="1" spans="7:9">
      <c r="G40859" s="11"/>
      <c r="H40859" s="12"/>
      <c r="I40859" s="49"/>
    </row>
    <row r="40860" customHeight="1" spans="7:9">
      <c r="G40860" s="11"/>
      <c r="H40860" s="12"/>
      <c r="I40860" s="49"/>
    </row>
    <row r="40861" customHeight="1" spans="7:9">
      <c r="G40861" s="11"/>
      <c r="H40861" s="12"/>
      <c r="I40861" s="49"/>
    </row>
    <row r="40862" customHeight="1" spans="7:9">
      <c r="G40862" s="11"/>
      <c r="H40862" s="12"/>
      <c r="I40862" s="49"/>
    </row>
    <row r="40863" customHeight="1" spans="7:9">
      <c r="G40863" s="11"/>
      <c r="H40863" s="12"/>
      <c r="I40863" s="49"/>
    </row>
    <row r="40864" customHeight="1" spans="7:9">
      <c r="G40864" s="11"/>
      <c r="H40864" s="12"/>
      <c r="I40864" s="49"/>
    </row>
    <row r="40865" customHeight="1" spans="7:9">
      <c r="G40865" s="11"/>
      <c r="H40865" s="12"/>
      <c r="I40865" s="49"/>
    </row>
    <row r="40866" customHeight="1" spans="7:9">
      <c r="G40866" s="11"/>
      <c r="H40866" s="12"/>
      <c r="I40866" s="49"/>
    </row>
    <row r="40867" customHeight="1" spans="7:9">
      <c r="G40867" s="11"/>
      <c r="H40867" s="12"/>
      <c r="I40867" s="49"/>
    </row>
    <row r="40868" customHeight="1" spans="7:9">
      <c r="G40868" s="11"/>
      <c r="H40868" s="12"/>
      <c r="I40868" s="49"/>
    </row>
    <row r="40869" customHeight="1" spans="7:9">
      <c r="G40869" s="11"/>
      <c r="H40869" s="12"/>
      <c r="I40869" s="49"/>
    </row>
    <row r="40870" customHeight="1" spans="7:9">
      <c r="G40870" s="11"/>
      <c r="H40870" s="12"/>
      <c r="I40870" s="49"/>
    </row>
    <row r="40871" customHeight="1" spans="7:9">
      <c r="G40871" s="11"/>
      <c r="H40871" s="12"/>
      <c r="I40871" s="49"/>
    </row>
    <row r="40872" customHeight="1" spans="7:9">
      <c r="G40872" s="11"/>
      <c r="H40872" s="12"/>
      <c r="I40872" s="49"/>
    </row>
    <row r="40873" customHeight="1" spans="7:9">
      <c r="G40873" s="11"/>
      <c r="H40873" s="12"/>
      <c r="I40873" s="49"/>
    </row>
    <row r="40874" customHeight="1" spans="7:9">
      <c r="G40874" s="11"/>
      <c r="H40874" s="12"/>
      <c r="I40874" s="49"/>
    </row>
    <row r="40875" customHeight="1" spans="7:9">
      <c r="G40875" s="11"/>
      <c r="H40875" s="12"/>
      <c r="I40875" s="49"/>
    </row>
    <row r="40876" customHeight="1" spans="7:9">
      <c r="G40876" s="11"/>
      <c r="H40876" s="12"/>
      <c r="I40876" s="49"/>
    </row>
    <row r="40877" customHeight="1" spans="7:9">
      <c r="G40877" s="11"/>
      <c r="H40877" s="12"/>
      <c r="I40877" s="49"/>
    </row>
    <row r="40878" customHeight="1" spans="7:9">
      <c r="G40878" s="11"/>
      <c r="H40878" s="12"/>
      <c r="I40878" s="49"/>
    </row>
    <row r="40879" customHeight="1" spans="7:9">
      <c r="G40879" s="11"/>
      <c r="H40879" s="12"/>
      <c r="I40879" s="49"/>
    </row>
    <row r="40880" customHeight="1" spans="7:9">
      <c r="G40880" s="11"/>
      <c r="H40880" s="12"/>
      <c r="I40880" s="49"/>
    </row>
    <row r="40881" customHeight="1" spans="7:9">
      <c r="G40881" s="11"/>
      <c r="H40881" s="12"/>
      <c r="I40881" s="49"/>
    </row>
    <row r="40882" customHeight="1" spans="7:9">
      <c r="G40882" s="11"/>
      <c r="H40882" s="12"/>
      <c r="I40882" s="49"/>
    </row>
    <row r="40883" customHeight="1" spans="7:9">
      <c r="G40883" s="11"/>
      <c r="H40883" s="12"/>
      <c r="I40883" s="49"/>
    </row>
    <row r="40884" customHeight="1" spans="7:9">
      <c r="G40884" s="11"/>
      <c r="H40884" s="12"/>
      <c r="I40884" s="49"/>
    </row>
    <row r="40885" customHeight="1" spans="7:9">
      <c r="G40885" s="11"/>
      <c r="H40885" s="12"/>
      <c r="I40885" s="49"/>
    </row>
    <row r="40886" customHeight="1" spans="7:9">
      <c r="G40886" s="11"/>
      <c r="H40886" s="12"/>
      <c r="I40886" s="49"/>
    </row>
    <row r="40887" customHeight="1" spans="7:9">
      <c r="G40887" s="11"/>
      <c r="H40887" s="12"/>
      <c r="I40887" s="49"/>
    </row>
    <row r="40888" customHeight="1" spans="7:9">
      <c r="G40888" s="11"/>
      <c r="H40888" s="12"/>
      <c r="I40888" s="49"/>
    </row>
    <row r="40889" customHeight="1" spans="7:9">
      <c r="G40889" s="11"/>
      <c r="H40889" s="12"/>
      <c r="I40889" s="49"/>
    </row>
    <row r="40890" customHeight="1" spans="7:9">
      <c r="G40890" s="11"/>
      <c r="H40890" s="12"/>
      <c r="I40890" s="49"/>
    </row>
    <row r="40891" customHeight="1" spans="7:9">
      <c r="G40891" s="11"/>
      <c r="H40891" s="12"/>
      <c r="I40891" s="49"/>
    </row>
    <row r="40892" customHeight="1" spans="7:9">
      <c r="G40892" s="11"/>
      <c r="H40892" s="12"/>
      <c r="I40892" s="49"/>
    </row>
    <row r="40893" customHeight="1" spans="7:9">
      <c r="G40893" s="11"/>
      <c r="H40893" s="12"/>
      <c r="I40893" s="49"/>
    </row>
    <row r="40894" customHeight="1" spans="7:9">
      <c r="G40894" s="11"/>
      <c r="H40894" s="12"/>
      <c r="I40894" s="49"/>
    </row>
    <row r="40895" customHeight="1" spans="7:9">
      <c r="G40895" s="11"/>
      <c r="H40895" s="12"/>
      <c r="I40895" s="49"/>
    </row>
    <row r="40896" customHeight="1" spans="7:9">
      <c r="G40896" s="11"/>
      <c r="H40896" s="12"/>
      <c r="I40896" s="49"/>
    </row>
    <row r="40897" customHeight="1" spans="7:9">
      <c r="G40897" s="11"/>
      <c r="H40897" s="12"/>
      <c r="I40897" s="49"/>
    </row>
    <row r="40898" customHeight="1" spans="7:9">
      <c r="G40898" s="11"/>
      <c r="H40898" s="12"/>
      <c r="I40898" s="49"/>
    </row>
    <row r="40899" customHeight="1" spans="7:9">
      <c r="G40899" s="11"/>
      <c r="H40899" s="12"/>
      <c r="I40899" s="49"/>
    </row>
    <row r="40900" customHeight="1" spans="7:9">
      <c r="G40900" s="11"/>
      <c r="H40900" s="12"/>
      <c r="I40900" s="49"/>
    </row>
    <row r="40901" customHeight="1" spans="7:9">
      <c r="G40901" s="11"/>
      <c r="H40901" s="12"/>
      <c r="I40901" s="49"/>
    </row>
    <row r="40902" customHeight="1" spans="7:9">
      <c r="G40902" s="11"/>
      <c r="H40902" s="12"/>
      <c r="I40902" s="49"/>
    </row>
    <row r="40903" customHeight="1" spans="7:9">
      <c r="G40903" s="11"/>
      <c r="H40903" s="12"/>
      <c r="I40903" s="49"/>
    </row>
    <row r="40904" customHeight="1" spans="7:9">
      <c r="G40904" s="11"/>
      <c r="H40904" s="12"/>
      <c r="I40904" s="49"/>
    </row>
    <row r="40905" customHeight="1" spans="7:9">
      <c r="G40905" s="11"/>
      <c r="H40905" s="12"/>
      <c r="I40905" s="49"/>
    </row>
    <row r="40906" customHeight="1" spans="7:9">
      <c r="G40906" s="11"/>
      <c r="H40906" s="12"/>
      <c r="I40906" s="49"/>
    </row>
    <row r="40907" customHeight="1" spans="7:9">
      <c r="G40907" s="11"/>
      <c r="H40907" s="12"/>
      <c r="I40907" s="49"/>
    </row>
    <row r="40908" customHeight="1" spans="7:9">
      <c r="G40908" s="11"/>
      <c r="H40908" s="12"/>
      <c r="I40908" s="49"/>
    </row>
    <row r="40909" customHeight="1" spans="7:9">
      <c r="G40909" s="11"/>
      <c r="H40909" s="12"/>
      <c r="I40909" s="49"/>
    </row>
    <row r="40910" customHeight="1" spans="7:9">
      <c r="G40910" s="11"/>
      <c r="H40910" s="12"/>
      <c r="I40910" s="49"/>
    </row>
    <row r="40911" customHeight="1" spans="7:9">
      <c r="G40911" s="11"/>
      <c r="H40911" s="12"/>
      <c r="I40911" s="49"/>
    </row>
    <row r="40912" customHeight="1" spans="7:9">
      <c r="G40912" s="11"/>
      <c r="H40912" s="12"/>
      <c r="I40912" s="49"/>
    </row>
    <row r="40913" customHeight="1" spans="7:9">
      <c r="G40913" s="11"/>
      <c r="H40913" s="12"/>
      <c r="I40913" s="49"/>
    </row>
    <row r="40914" customHeight="1" spans="7:9">
      <c r="G40914" s="11"/>
      <c r="H40914" s="12"/>
      <c r="I40914" s="49"/>
    </row>
    <row r="40915" customHeight="1" spans="7:9">
      <c r="G40915" s="11"/>
      <c r="H40915" s="12"/>
      <c r="I40915" s="49"/>
    </row>
    <row r="40916" customHeight="1" spans="7:9">
      <c r="G40916" s="11"/>
      <c r="H40916" s="12"/>
      <c r="I40916" s="49"/>
    </row>
    <row r="40917" customHeight="1" spans="7:9">
      <c r="G40917" s="11"/>
      <c r="H40917" s="12"/>
      <c r="I40917" s="49"/>
    </row>
    <row r="40918" customHeight="1" spans="7:9">
      <c r="G40918" s="11"/>
      <c r="H40918" s="12"/>
      <c r="I40918" s="49"/>
    </row>
    <row r="40919" customHeight="1" spans="7:9">
      <c r="G40919" s="11"/>
      <c r="H40919" s="12"/>
      <c r="I40919" s="49"/>
    </row>
    <row r="40920" customHeight="1" spans="7:9">
      <c r="G40920" s="11"/>
      <c r="H40920" s="12"/>
      <c r="I40920" s="49"/>
    </row>
    <row r="40921" customHeight="1" spans="7:9">
      <c r="G40921" s="11"/>
      <c r="H40921" s="12"/>
      <c r="I40921" s="49"/>
    </row>
    <row r="40922" customHeight="1" spans="7:9">
      <c r="G40922" s="11"/>
      <c r="H40922" s="12"/>
      <c r="I40922" s="49"/>
    </row>
    <row r="40923" customHeight="1" spans="7:9">
      <c r="G40923" s="11"/>
      <c r="H40923" s="12"/>
      <c r="I40923" s="49"/>
    </row>
    <row r="40924" customHeight="1" spans="7:9">
      <c r="G40924" s="11"/>
      <c r="H40924" s="12"/>
      <c r="I40924" s="49"/>
    </row>
    <row r="40925" customHeight="1" spans="7:9">
      <c r="G40925" s="11"/>
      <c r="H40925" s="12"/>
      <c r="I40925" s="49"/>
    </row>
    <row r="40926" customHeight="1" spans="7:9">
      <c r="G40926" s="11"/>
      <c r="H40926" s="12"/>
      <c r="I40926" s="49"/>
    </row>
    <row r="40927" customHeight="1" spans="7:9">
      <c r="G40927" s="11"/>
      <c r="H40927" s="12"/>
      <c r="I40927" s="49"/>
    </row>
    <row r="40928" customHeight="1" spans="7:9">
      <c r="G40928" s="11"/>
      <c r="H40928" s="12"/>
      <c r="I40928" s="49"/>
    </row>
    <row r="40929" customHeight="1" spans="7:9">
      <c r="G40929" s="11"/>
      <c r="H40929" s="12"/>
      <c r="I40929" s="49"/>
    </row>
    <row r="40930" customHeight="1" spans="7:9">
      <c r="G40930" s="11"/>
      <c r="H40930" s="12"/>
      <c r="I40930" s="49"/>
    </row>
    <row r="40931" customHeight="1" spans="7:9">
      <c r="G40931" s="11"/>
      <c r="H40931" s="12"/>
      <c r="I40931" s="49"/>
    </row>
    <row r="40932" customHeight="1" spans="7:9">
      <c r="G40932" s="11"/>
      <c r="H40932" s="12"/>
      <c r="I40932" s="49"/>
    </row>
    <row r="40933" customHeight="1" spans="7:9">
      <c r="G40933" s="11"/>
      <c r="H40933" s="12"/>
      <c r="I40933" s="49"/>
    </row>
    <row r="40934" customHeight="1" spans="7:9">
      <c r="G40934" s="11"/>
      <c r="H40934" s="12"/>
      <c r="I40934" s="49"/>
    </row>
    <row r="40935" customHeight="1" spans="7:9">
      <c r="G40935" s="11"/>
      <c r="H40935" s="12"/>
      <c r="I40935" s="49"/>
    </row>
    <row r="40936" customHeight="1" spans="7:9">
      <c r="G40936" s="11"/>
      <c r="H40936" s="12"/>
      <c r="I40936" s="49"/>
    </row>
    <row r="40937" customHeight="1" spans="7:9">
      <c r="G40937" s="11"/>
      <c r="H40937" s="12"/>
      <c r="I40937" s="49"/>
    </row>
    <row r="40938" customHeight="1" spans="7:9">
      <c r="G40938" s="11"/>
      <c r="H40938" s="12"/>
      <c r="I40938" s="49"/>
    </row>
    <row r="40939" customHeight="1" spans="7:9">
      <c r="G40939" s="11"/>
      <c r="H40939" s="12"/>
      <c r="I40939" s="49"/>
    </row>
    <row r="40940" customHeight="1" spans="7:9">
      <c r="G40940" s="11"/>
      <c r="H40940" s="12"/>
      <c r="I40940" s="49"/>
    </row>
    <row r="40941" customHeight="1" spans="7:9">
      <c r="G40941" s="11"/>
      <c r="H40941" s="12"/>
      <c r="I40941" s="49"/>
    </row>
    <row r="40942" customHeight="1" spans="7:9">
      <c r="G40942" s="11"/>
      <c r="H40942" s="12"/>
      <c r="I40942" s="49"/>
    </row>
    <row r="40943" customHeight="1" spans="7:9">
      <c r="G40943" s="11"/>
      <c r="H40943" s="12"/>
      <c r="I40943" s="49"/>
    </row>
    <row r="40944" customHeight="1" spans="7:9">
      <c r="G40944" s="11"/>
      <c r="H40944" s="12"/>
      <c r="I40944" s="49"/>
    </row>
    <row r="40945" customHeight="1" spans="7:9">
      <c r="G40945" s="11"/>
      <c r="H40945" s="12"/>
      <c r="I40945" s="49"/>
    </row>
    <row r="40946" customHeight="1" spans="7:9">
      <c r="G40946" s="11"/>
      <c r="H40946" s="12"/>
      <c r="I40946" s="49"/>
    </row>
    <row r="40947" customHeight="1" spans="7:9">
      <c r="G40947" s="11"/>
      <c r="H40947" s="12"/>
      <c r="I40947" s="49"/>
    </row>
    <row r="40948" customHeight="1" spans="7:9">
      <c r="G40948" s="11"/>
      <c r="H40948" s="12"/>
      <c r="I40948" s="49"/>
    </row>
    <row r="40949" customHeight="1" spans="7:9">
      <c r="G40949" s="11"/>
      <c r="H40949" s="12"/>
      <c r="I40949" s="49"/>
    </row>
    <row r="40950" customHeight="1" spans="7:9">
      <c r="G40950" s="11"/>
      <c r="H40950" s="12"/>
      <c r="I40950" s="49"/>
    </row>
    <row r="40951" customHeight="1" spans="7:9">
      <c r="G40951" s="11"/>
      <c r="H40951" s="12"/>
      <c r="I40951" s="49"/>
    </row>
    <row r="40952" customHeight="1" spans="7:9">
      <c r="G40952" s="11"/>
      <c r="H40952" s="12"/>
      <c r="I40952" s="49"/>
    </row>
    <row r="40953" customHeight="1" spans="7:9">
      <c r="G40953" s="11"/>
      <c r="H40953" s="12"/>
      <c r="I40953" s="49"/>
    </row>
    <row r="40954" customHeight="1" spans="7:9">
      <c r="G40954" s="11"/>
      <c r="H40954" s="12"/>
      <c r="I40954" s="49"/>
    </row>
    <row r="40955" customHeight="1" spans="7:9">
      <c r="G40955" s="11"/>
      <c r="H40955" s="12"/>
      <c r="I40955" s="49"/>
    </row>
    <row r="40956" customHeight="1" spans="7:9">
      <c r="G40956" s="11"/>
      <c r="H40956" s="12"/>
      <c r="I40956" s="49"/>
    </row>
    <row r="40957" customHeight="1" spans="7:9">
      <c r="G40957" s="11"/>
      <c r="H40957" s="12"/>
      <c r="I40957" s="49"/>
    </row>
    <row r="40958" customHeight="1" spans="7:9">
      <c r="G40958" s="11"/>
      <c r="H40958" s="12"/>
      <c r="I40958" s="49"/>
    </row>
    <row r="40959" customHeight="1" spans="7:9">
      <c r="G40959" s="11"/>
      <c r="H40959" s="12"/>
      <c r="I40959" s="49"/>
    </row>
    <row r="40960" customHeight="1" spans="7:9">
      <c r="G40960" s="11"/>
      <c r="H40960" s="12"/>
      <c r="I40960" s="49"/>
    </row>
    <row r="40961" customHeight="1" spans="7:9">
      <c r="G40961" s="11"/>
      <c r="H40961" s="12"/>
      <c r="I40961" s="49"/>
    </row>
    <row r="40962" customHeight="1" spans="7:9">
      <c r="G40962" s="11"/>
      <c r="H40962" s="12"/>
      <c r="I40962" s="49"/>
    </row>
    <row r="40963" customHeight="1" spans="7:9">
      <c r="G40963" s="11"/>
      <c r="H40963" s="12"/>
      <c r="I40963" s="49"/>
    </row>
    <row r="40964" customHeight="1" spans="7:9">
      <c r="G40964" s="11"/>
      <c r="H40964" s="12"/>
      <c r="I40964" s="49"/>
    </row>
    <row r="40965" customHeight="1" spans="7:9">
      <c r="G40965" s="11"/>
      <c r="H40965" s="12"/>
      <c r="I40965" s="49"/>
    </row>
    <row r="40966" customHeight="1" spans="7:9">
      <c r="G40966" s="11"/>
      <c r="H40966" s="12"/>
      <c r="I40966" s="49"/>
    </row>
    <row r="40967" customHeight="1" spans="7:9">
      <c r="G40967" s="11"/>
      <c r="H40967" s="12"/>
      <c r="I40967" s="49"/>
    </row>
    <row r="40968" customHeight="1" spans="7:9">
      <c r="G40968" s="11"/>
      <c r="H40968" s="12"/>
      <c r="I40968" s="49"/>
    </row>
    <row r="40969" customHeight="1" spans="7:9">
      <c r="G40969" s="11"/>
      <c r="H40969" s="12"/>
      <c r="I40969" s="49"/>
    </row>
    <row r="40970" customHeight="1" spans="7:9">
      <c r="G40970" s="11"/>
      <c r="H40970" s="12"/>
      <c r="I40970" s="49"/>
    </row>
    <row r="40971" customHeight="1" spans="7:9">
      <c r="G40971" s="11"/>
      <c r="H40971" s="12"/>
      <c r="I40971" s="49"/>
    </row>
    <row r="40972" customHeight="1" spans="7:9">
      <c r="G40972" s="11"/>
      <c r="H40972" s="12"/>
      <c r="I40972" s="49"/>
    </row>
    <row r="40973" customHeight="1" spans="7:9">
      <c r="G40973" s="11"/>
      <c r="H40973" s="12"/>
      <c r="I40973" s="49"/>
    </row>
    <row r="40974" customHeight="1" spans="7:9">
      <c r="G40974" s="11"/>
      <c r="H40974" s="12"/>
      <c r="I40974" s="49"/>
    </row>
    <row r="40975" customHeight="1" spans="7:9">
      <c r="G40975" s="11"/>
      <c r="H40975" s="12"/>
      <c r="I40975" s="49"/>
    </row>
    <row r="40976" customHeight="1" spans="7:9">
      <c r="G40976" s="11"/>
      <c r="H40976" s="12"/>
      <c r="I40976" s="49"/>
    </row>
    <row r="40977" customHeight="1" spans="7:9">
      <c r="G40977" s="11"/>
      <c r="H40977" s="12"/>
      <c r="I40977" s="49"/>
    </row>
    <row r="40978" customHeight="1" spans="7:9">
      <c r="G40978" s="11"/>
      <c r="H40978" s="12"/>
      <c r="I40978" s="49"/>
    </row>
    <row r="40979" customHeight="1" spans="7:9">
      <c r="G40979" s="11"/>
      <c r="H40979" s="12"/>
      <c r="I40979" s="49"/>
    </row>
    <row r="40980" customHeight="1" spans="7:9">
      <c r="G40980" s="11"/>
      <c r="H40980" s="12"/>
      <c r="I40980" s="49"/>
    </row>
    <row r="40981" customHeight="1" spans="7:9">
      <c r="G40981" s="11"/>
      <c r="H40981" s="12"/>
      <c r="I40981" s="49"/>
    </row>
    <row r="40982" customHeight="1" spans="7:9">
      <c r="G40982" s="11"/>
      <c r="H40982" s="12"/>
      <c r="I40982" s="49"/>
    </row>
    <row r="40983" customHeight="1" spans="7:9">
      <c r="G40983" s="11"/>
      <c r="H40983" s="12"/>
      <c r="I40983" s="49"/>
    </row>
    <row r="40984" customHeight="1" spans="7:9">
      <c r="G40984" s="11"/>
      <c r="H40984" s="12"/>
      <c r="I40984" s="49"/>
    </row>
    <row r="40985" customHeight="1" spans="7:9">
      <c r="G40985" s="11"/>
      <c r="H40985" s="12"/>
      <c r="I40985" s="49"/>
    </row>
    <row r="40986" customHeight="1" spans="7:9">
      <c r="G40986" s="11"/>
      <c r="H40986" s="12"/>
      <c r="I40986" s="49"/>
    </row>
    <row r="40987" customHeight="1" spans="7:9">
      <c r="G40987" s="11"/>
      <c r="H40987" s="12"/>
      <c r="I40987" s="49"/>
    </row>
    <row r="40988" customHeight="1" spans="7:9">
      <c r="G40988" s="11"/>
      <c r="H40988" s="12"/>
      <c r="I40988" s="49"/>
    </row>
    <row r="40989" customHeight="1" spans="7:9">
      <c r="G40989" s="11"/>
      <c r="H40989" s="12"/>
      <c r="I40989" s="49"/>
    </row>
    <row r="40990" customHeight="1" spans="7:9">
      <c r="G40990" s="11"/>
      <c r="H40990" s="12"/>
      <c r="I40990" s="49"/>
    </row>
    <row r="40991" customHeight="1" spans="7:9">
      <c r="G40991" s="11"/>
      <c r="H40991" s="12"/>
      <c r="I40991" s="49"/>
    </row>
    <row r="40992" customHeight="1" spans="7:9">
      <c r="G40992" s="11"/>
      <c r="H40992" s="12"/>
      <c r="I40992" s="49"/>
    </row>
    <row r="40993" customHeight="1" spans="7:9">
      <c r="G40993" s="11"/>
      <c r="H40993" s="12"/>
      <c r="I40993" s="49"/>
    </row>
    <row r="40994" customHeight="1" spans="7:9">
      <c r="G40994" s="11"/>
      <c r="H40994" s="12"/>
      <c r="I40994" s="49"/>
    </row>
    <row r="40995" customHeight="1" spans="7:9">
      <c r="G40995" s="11"/>
      <c r="H40995" s="12"/>
      <c r="I40995" s="49"/>
    </row>
    <row r="40996" customHeight="1" spans="7:9">
      <c r="G40996" s="11"/>
      <c r="H40996" s="12"/>
      <c r="I40996" s="49"/>
    </row>
    <row r="40997" customHeight="1" spans="7:9">
      <c r="G40997" s="11"/>
      <c r="H40997" s="12"/>
      <c r="I40997" s="49"/>
    </row>
    <row r="40998" customHeight="1" spans="7:9">
      <c r="G40998" s="11"/>
      <c r="H40998" s="12"/>
      <c r="I40998" s="49"/>
    </row>
    <row r="40999" customHeight="1" spans="7:9">
      <c r="G40999" s="11"/>
      <c r="H40999" s="12"/>
      <c r="I40999" s="49"/>
    </row>
    <row r="41000" customHeight="1" spans="7:9">
      <c r="G41000" s="11"/>
      <c r="H41000" s="12"/>
      <c r="I41000" s="49"/>
    </row>
    <row r="41001" customHeight="1" spans="7:9">
      <c r="G41001" s="11"/>
      <c r="H41001" s="12"/>
      <c r="I41001" s="49"/>
    </row>
    <row r="41002" customHeight="1" spans="7:9">
      <c r="G41002" s="11"/>
      <c r="H41002" s="12"/>
      <c r="I41002" s="49"/>
    </row>
    <row r="41003" customHeight="1" spans="7:9">
      <c r="G41003" s="11"/>
      <c r="H41003" s="12"/>
      <c r="I41003" s="49"/>
    </row>
    <row r="41004" customHeight="1" spans="7:9">
      <c r="G41004" s="11"/>
      <c r="H41004" s="12"/>
      <c r="I41004" s="49"/>
    </row>
    <row r="41005" customHeight="1" spans="7:9">
      <c r="G41005" s="11"/>
      <c r="H41005" s="12"/>
      <c r="I41005" s="49"/>
    </row>
    <row r="41006" customHeight="1" spans="7:9">
      <c r="G41006" s="11"/>
      <c r="H41006" s="12"/>
      <c r="I41006" s="49"/>
    </row>
    <row r="41007" customHeight="1" spans="7:9">
      <c r="G41007" s="11"/>
      <c r="H41007" s="12"/>
      <c r="I41007" s="49"/>
    </row>
    <row r="41008" customHeight="1" spans="7:9">
      <c r="G41008" s="11"/>
      <c r="H41008" s="12"/>
      <c r="I41008" s="49"/>
    </row>
    <row r="41009" customHeight="1" spans="7:9">
      <c r="G41009" s="11"/>
      <c r="H41009" s="12"/>
      <c r="I41009" s="49"/>
    </row>
    <row r="41010" customHeight="1" spans="7:9">
      <c r="G41010" s="11"/>
      <c r="H41010" s="12"/>
      <c r="I41010" s="49"/>
    </row>
    <row r="41011" customHeight="1" spans="7:9">
      <c r="G41011" s="11"/>
      <c r="H41011" s="12"/>
      <c r="I41011" s="49"/>
    </row>
    <row r="41012" customHeight="1" spans="7:9">
      <c r="G41012" s="11"/>
      <c r="H41012" s="12"/>
      <c r="I41012" s="49"/>
    </row>
    <row r="41013" customHeight="1" spans="7:9">
      <c r="G41013" s="11"/>
      <c r="H41013" s="12"/>
      <c r="I41013" s="49"/>
    </row>
    <row r="41014" customHeight="1" spans="7:9">
      <c r="G41014" s="11"/>
      <c r="H41014" s="12"/>
      <c r="I41014" s="49"/>
    </row>
    <row r="41015" customHeight="1" spans="7:9">
      <c r="G41015" s="11"/>
      <c r="H41015" s="12"/>
      <c r="I41015" s="49"/>
    </row>
    <row r="41016" customHeight="1" spans="7:9">
      <c r="G41016" s="11"/>
      <c r="H41016" s="12"/>
      <c r="I41016" s="49"/>
    </row>
    <row r="41017" customHeight="1" spans="7:9">
      <c r="G41017" s="11"/>
      <c r="H41017" s="12"/>
      <c r="I41017" s="49"/>
    </row>
    <row r="41018" customHeight="1" spans="7:9">
      <c r="G41018" s="11"/>
      <c r="H41018" s="12"/>
      <c r="I41018" s="49"/>
    </row>
    <row r="41019" customHeight="1" spans="7:9">
      <c r="G41019" s="11"/>
      <c r="H41019" s="12"/>
      <c r="I41019" s="49"/>
    </row>
    <row r="41020" customHeight="1" spans="7:9">
      <c r="G41020" s="11"/>
      <c r="H41020" s="12"/>
      <c r="I41020" s="49"/>
    </row>
    <row r="41021" customHeight="1" spans="7:9">
      <c r="G41021" s="11"/>
      <c r="H41021" s="12"/>
      <c r="I41021" s="49"/>
    </row>
    <row r="41022" customHeight="1" spans="7:9">
      <c r="G41022" s="11"/>
      <c r="H41022" s="12"/>
      <c r="I41022" s="49"/>
    </row>
    <row r="41023" customHeight="1" spans="7:9">
      <c r="G41023" s="11"/>
      <c r="H41023" s="12"/>
      <c r="I41023" s="49"/>
    </row>
    <row r="41024" customHeight="1" spans="7:9">
      <c r="G41024" s="11"/>
      <c r="H41024" s="12"/>
      <c r="I41024" s="49"/>
    </row>
    <row r="41025" customHeight="1" spans="7:9">
      <c r="G41025" s="11"/>
      <c r="H41025" s="12"/>
      <c r="I41025" s="49"/>
    </row>
    <row r="41026" customHeight="1" spans="7:9">
      <c r="G41026" s="11"/>
      <c r="H41026" s="12"/>
      <c r="I41026" s="49"/>
    </row>
    <row r="41027" customHeight="1" spans="7:9">
      <c r="G41027" s="11"/>
      <c r="H41027" s="12"/>
      <c r="I41027" s="49"/>
    </row>
    <row r="41028" customHeight="1" spans="7:9">
      <c r="G41028" s="11"/>
      <c r="H41028" s="12"/>
      <c r="I41028" s="49"/>
    </row>
    <row r="41029" customHeight="1" spans="7:9">
      <c r="G41029" s="11"/>
      <c r="H41029" s="12"/>
      <c r="I41029" s="49"/>
    </row>
    <row r="41030" customHeight="1" spans="7:9">
      <c r="G41030" s="11"/>
      <c r="H41030" s="12"/>
      <c r="I41030" s="49"/>
    </row>
    <row r="41031" customHeight="1" spans="7:9">
      <c r="G41031" s="11"/>
      <c r="H41031" s="12"/>
      <c r="I41031" s="49"/>
    </row>
    <row r="41032" customHeight="1" spans="7:9">
      <c r="G41032" s="11"/>
      <c r="H41032" s="12"/>
      <c r="I41032" s="49"/>
    </row>
    <row r="41033" customHeight="1" spans="7:9">
      <c r="G41033" s="11"/>
      <c r="H41033" s="12"/>
      <c r="I41033" s="49"/>
    </row>
    <row r="41034" customHeight="1" spans="7:9">
      <c r="G41034" s="11"/>
      <c r="H41034" s="12"/>
      <c r="I41034" s="49"/>
    </row>
    <row r="41035" customHeight="1" spans="7:9">
      <c r="G41035" s="11"/>
      <c r="H41035" s="12"/>
      <c r="I41035" s="49"/>
    </row>
    <row r="41036" customHeight="1" spans="7:9">
      <c r="G41036" s="11"/>
      <c r="H41036" s="12"/>
      <c r="I41036" s="49"/>
    </row>
    <row r="41037" customHeight="1" spans="7:9">
      <c r="G41037" s="11"/>
      <c r="H41037" s="12"/>
      <c r="I41037" s="49"/>
    </row>
    <row r="41038" customHeight="1" spans="7:9">
      <c r="G41038" s="11"/>
      <c r="H41038" s="12"/>
      <c r="I41038" s="49"/>
    </row>
    <row r="41039" customHeight="1" spans="7:9">
      <c r="G41039" s="11"/>
      <c r="H41039" s="12"/>
      <c r="I41039" s="49"/>
    </row>
    <row r="41040" customHeight="1" spans="7:9">
      <c r="G41040" s="11"/>
      <c r="H41040" s="12"/>
      <c r="I41040" s="49"/>
    </row>
    <row r="41041" customHeight="1" spans="7:9">
      <c r="G41041" s="11"/>
      <c r="H41041" s="12"/>
      <c r="I41041" s="49"/>
    </row>
    <row r="41042" customHeight="1" spans="7:9">
      <c r="G41042" s="11"/>
      <c r="H41042" s="12"/>
      <c r="I41042" s="49"/>
    </row>
    <row r="41043" customHeight="1" spans="7:9">
      <c r="G41043" s="11"/>
      <c r="H41043" s="12"/>
      <c r="I41043" s="49"/>
    </row>
    <row r="41044" customHeight="1" spans="7:9">
      <c r="G41044" s="11"/>
      <c r="H41044" s="12"/>
      <c r="I41044" s="49"/>
    </row>
    <row r="41045" customHeight="1" spans="7:9">
      <c r="G41045" s="11"/>
      <c r="H41045" s="12"/>
      <c r="I41045" s="49"/>
    </row>
    <row r="41046" customHeight="1" spans="7:9">
      <c r="G41046" s="11"/>
      <c r="H41046" s="12"/>
      <c r="I41046" s="49"/>
    </row>
    <row r="41047" customHeight="1" spans="7:9">
      <c r="G41047" s="11"/>
      <c r="H41047" s="12"/>
      <c r="I41047" s="49"/>
    </row>
    <row r="41048" customHeight="1" spans="7:9">
      <c r="G41048" s="11"/>
      <c r="H41048" s="12"/>
      <c r="I41048" s="49"/>
    </row>
    <row r="41049" customHeight="1" spans="7:9">
      <c r="G41049" s="11"/>
      <c r="H41049" s="12"/>
      <c r="I41049" s="49"/>
    </row>
    <row r="41050" customHeight="1" spans="7:9">
      <c r="G41050" s="11"/>
      <c r="H41050" s="12"/>
      <c r="I41050" s="49"/>
    </row>
    <row r="41051" customHeight="1" spans="7:9">
      <c r="G41051" s="11"/>
      <c r="H41051" s="12"/>
      <c r="I41051" s="49"/>
    </row>
    <row r="41052" customHeight="1" spans="7:9">
      <c r="G41052" s="11"/>
      <c r="H41052" s="12"/>
      <c r="I41052" s="49"/>
    </row>
    <row r="41053" customHeight="1" spans="7:9">
      <c r="G41053" s="11"/>
      <c r="H41053" s="12"/>
      <c r="I41053" s="49"/>
    </row>
    <row r="41054" customHeight="1" spans="7:9">
      <c r="G41054" s="11"/>
      <c r="H41054" s="12"/>
      <c r="I41054" s="49"/>
    </row>
    <row r="41055" customHeight="1" spans="7:9">
      <c r="G41055" s="11"/>
      <c r="H41055" s="12"/>
      <c r="I41055" s="49"/>
    </row>
    <row r="41056" customHeight="1" spans="7:9">
      <c r="G41056" s="11"/>
      <c r="H41056" s="12"/>
      <c r="I41056" s="49"/>
    </row>
    <row r="41057" customHeight="1" spans="7:9">
      <c r="G41057" s="11"/>
      <c r="H41057" s="12"/>
      <c r="I41057" s="49"/>
    </row>
    <row r="41058" customHeight="1" spans="7:9">
      <c r="G41058" s="11"/>
      <c r="H41058" s="12"/>
      <c r="I41058" s="49"/>
    </row>
    <row r="41059" customHeight="1" spans="7:9">
      <c r="G41059" s="11"/>
      <c r="H41059" s="12"/>
      <c r="I41059" s="49"/>
    </row>
    <row r="41060" customHeight="1" spans="7:9">
      <c r="G41060" s="11"/>
      <c r="H41060" s="12"/>
      <c r="I41060" s="49"/>
    </row>
    <row r="41061" customHeight="1" spans="7:9">
      <c r="G41061" s="11"/>
      <c r="H41061" s="12"/>
      <c r="I41061" s="49"/>
    </row>
    <row r="41062" customHeight="1" spans="7:9">
      <c r="G41062" s="11"/>
      <c r="H41062" s="12"/>
      <c r="I41062" s="49"/>
    </row>
    <row r="41063" customHeight="1" spans="7:9">
      <c r="G41063" s="11"/>
      <c r="H41063" s="12"/>
      <c r="I41063" s="49"/>
    </row>
    <row r="41064" customHeight="1" spans="7:9">
      <c r="G41064" s="11"/>
      <c r="H41064" s="12"/>
      <c r="I41064" s="49"/>
    </row>
    <row r="41065" customHeight="1" spans="7:9">
      <c r="G41065" s="11"/>
      <c r="H41065" s="12"/>
      <c r="I41065" s="49"/>
    </row>
    <row r="41066" customHeight="1" spans="7:9">
      <c r="G41066" s="11"/>
      <c r="H41066" s="12"/>
      <c r="I41066" s="49"/>
    </row>
    <row r="41067" customHeight="1" spans="7:9">
      <c r="G41067" s="11"/>
      <c r="H41067" s="12"/>
      <c r="I41067" s="49"/>
    </row>
    <row r="41068" customHeight="1" spans="7:9">
      <c r="G41068" s="11"/>
      <c r="H41068" s="12"/>
      <c r="I41068" s="49"/>
    </row>
    <row r="41069" customHeight="1" spans="7:9">
      <c r="G41069" s="11"/>
      <c r="H41069" s="12"/>
      <c r="I41069" s="49"/>
    </row>
    <row r="41070" customHeight="1" spans="7:9">
      <c r="G41070" s="11"/>
      <c r="H41070" s="12"/>
      <c r="I41070" s="49"/>
    </row>
    <row r="41071" customHeight="1" spans="7:9">
      <c r="G41071" s="11"/>
      <c r="H41071" s="12"/>
      <c r="I41071" s="49"/>
    </row>
    <row r="41072" customHeight="1" spans="7:9">
      <c r="G41072" s="11"/>
      <c r="H41072" s="12"/>
      <c r="I41072" s="49"/>
    </row>
    <row r="41073" customHeight="1" spans="7:9">
      <c r="G41073" s="11"/>
      <c r="H41073" s="12"/>
      <c r="I41073" s="49"/>
    </row>
    <row r="41074" customHeight="1" spans="7:9">
      <c r="G41074" s="11"/>
      <c r="H41074" s="12"/>
      <c r="I41074" s="49"/>
    </row>
    <row r="41075" customHeight="1" spans="7:9">
      <c r="G41075" s="11"/>
      <c r="H41075" s="12"/>
      <c r="I41075" s="49"/>
    </row>
    <row r="41076" customHeight="1" spans="7:9">
      <c r="G41076" s="11"/>
      <c r="H41076" s="12"/>
      <c r="I41076" s="49"/>
    </row>
    <row r="41077" customHeight="1" spans="7:9">
      <c r="G41077" s="11"/>
      <c r="H41077" s="12"/>
      <c r="I41077" s="49"/>
    </row>
    <row r="41078" customHeight="1" spans="7:9">
      <c r="G41078" s="11"/>
      <c r="H41078" s="12"/>
      <c r="I41078" s="49"/>
    </row>
    <row r="41079" customHeight="1" spans="7:9">
      <c r="G41079" s="11"/>
      <c r="H41079" s="12"/>
      <c r="I41079" s="49"/>
    </row>
    <row r="41080" customHeight="1" spans="7:9">
      <c r="G41080" s="11"/>
      <c r="H41080" s="12"/>
      <c r="I41080" s="49"/>
    </row>
    <row r="41081" customHeight="1" spans="7:9">
      <c r="G41081" s="11"/>
      <c r="H41081" s="12"/>
      <c r="I41081" s="49"/>
    </row>
    <row r="41082" customHeight="1" spans="7:9">
      <c r="G41082" s="11"/>
      <c r="H41082" s="12"/>
      <c r="I41082" s="49"/>
    </row>
    <row r="41083" customHeight="1" spans="7:9">
      <c r="G41083" s="11"/>
      <c r="H41083" s="12"/>
      <c r="I41083" s="49"/>
    </row>
    <row r="41084" customHeight="1" spans="7:9">
      <c r="G41084" s="11"/>
      <c r="H41084" s="12"/>
      <c r="I41084" s="49"/>
    </row>
    <row r="41085" customHeight="1" spans="7:9">
      <c r="G41085" s="11"/>
      <c r="H41085" s="12"/>
      <c r="I41085" s="49"/>
    </row>
    <row r="41086" customHeight="1" spans="7:9">
      <c r="G41086" s="11"/>
      <c r="H41086" s="12"/>
      <c r="I41086" s="49"/>
    </row>
    <row r="41087" customHeight="1" spans="7:9">
      <c r="G41087" s="11"/>
      <c r="H41087" s="12"/>
      <c r="I41087" s="49"/>
    </row>
    <row r="41088" customHeight="1" spans="7:9">
      <c r="G41088" s="11"/>
      <c r="H41088" s="12"/>
      <c r="I41088" s="49"/>
    </row>
    <row r="41089" customHeight="1" spans="7:9">
      <c r="G41089" s="11"/>
      <c r="H41089" s="12"/>
      <c r="I41089" s="49"/>
    </row>
    <row r="41090" customHeight="1" spans="7:9">
      <c r="G41090" s="11"/>
      <c r="H41090" s="12"/>
      <c r="I41090" s="49"/>
    </row>
    <row r="41091" customHeight="1" spans="7:9">
      <c r="G41091" s="11"/>
      <c r="H41091" s="12"/>
      <c r="I41091" s="49"/>
    </row>
    <row r="41092" customHeight="1" spans="7:9">
      <c r="G41092" s="11"/>
      <c r="H41092" s="12"/>
      <c r="I41092" s="49"/>
    </row>
    <row r="41093" customHeight="1" spans="7:9">
      <c r="G41093" s="11"/>
      <c r="H41093" s="12"/>
      <c r="I41093" s="49"/>
    </row>
    <row r="41094" customHeight="1" spans="7:9">
      <c r="G41094" s="11"/>
      <c r="H41094" s="12"/>
      <c r="I41094" s="49"/>
    </row>
    <row r="41095" customHeight="1" spans="7:9">
      <c r="G41095" s="11"/>
      <c r="H41095" s="12"/>
      <c r="I41095" s="49"/>
    </row>
    <row r="41096" customHeight="1" spans="7:9">
      <c r="G41096" s="11"/>
      <c r="H41096" s="12"/>
      <c r="I41096" s="49"/>
    </row>
    <row r="41097" customHeight="1" spans="7:9">
      <c r="G41097" s="11"/>
      <c r="H41097" s="12"/>
      <c r="I41097" s="49"/>
    </row>
    <row r="41098" customHeight="1" spans="7:9">
      <c r="G41098" s="11"/>
      <c r="H41098" s="12"/>
      <c r="I41098" s="49"/>
    </row>
    <row r="41099" customHeight="1" spans="7:9">
      <c r="G41099" s="11"/>
      <c r="H41099" s="12"/>
      <c r="I41099" s="49"/>
    </row>
    <row r="41100" customHeight="1" spans="7:9">
      <c r="G41100" s="11"/>
      <c r="H41100" s="12"/>
      <c r="I41100" s="49"/>
    </row>
    <row r="41101" customHeight="1" spans="7:9">
      <c r="G41101" s="11"/>
      <c r="H41101" s="12"/>
      <c r="I41101" s="49"/>
    </row>
    <row r="41102" customHeight="1" spans="7:9">
      <c r="G41102" s="11"/>
      <c r="H41102" s="12"/>
      <c r="I41102" s="49"/>
    </row>
    <row r="41103" customHeight="1" spans="7:9">
      <c r="G41103" s="11"/>
      <c r="H41103" s="12"/>
      <c r="I41103" s="49"/>
    </row>
    <row r="41104" customHeight="1" spans="7:9">
      <c r="G41104" s="11"/>
      <c r="H41104" s="12"/>
      <c r="I41104" s="49"/>
    </row>
    <row r="41105" customHeight="1" spans="7:9">
      <c r="G41105" s="11"/>
      <c r="H41105" s="12"/>
      <c r="I41105" s="49"/>
    </row>
    <row r="41106" customHeight="1" spans="7:9">
      <c r="G41106" s="11"/>
      <c r="H41106" s="12"/>
      <c r="I41106" s="49"/>
    </row>
    <row r="41107" customHeight="1" spans="7:9">
      <c r="G41107" s="11"/>
      <c r="H41107" s="12"/>
      <c r="I41107" s="49"/>
    </row>
    <row r="41108" customHeight="1" spans="7:9">
      <c r="G41108" s="11"/>
      <c r="H41108" s="12"/>
      <c r="I41108" s="49"/>
    </row>
    <row r="41109" customHeight="1" spans="7:9">
      <c r="G41109" s="11"/>
      <c r="H41109" s="12"/>
      <c r="I41109" s="49"/>
    </row>
    <row r="41110" customHeight="1" spans="7:9">
      <c r="G41110" s="11"/>
      <c r="H41110" s="12"/>
      <c r="I41110" s="49"/>
    </row>
    <row r="41111" customHeight="1" spans="7:9">
      <c r="G41111" s="11"/>
      <c r="H41111" s="12"/>
      <c r="I41111" s="49"/>
    </row>
    <row r="41112" customHeight="1" spans="7:9">
      <c r="G41112" s="11"/>
      <c r="H41112" s="12"/>
      <c r="I41112" s="49"/>
    </row>
    <row r="41113" customHeight="1" spans="7:9">
      <c r="G41113" s="11"/>
      <c r="H41113" s="12"/>
      <c r="I41113" s="49"/>
    </row>
    <row r="41114" customHeight="1" spans="7:9">
      <c r="G41114" s="11"/>
      <c r="H41114" s="12"/>
      <c r="I41114" s="49"/>
    </row>
    <row r="41115" customHeight="1" spans="7:9">
      <c r="G41115" s="11"/>
      <c r="H41115" s="12"/>
      <c r="I41115" s="49"/>
    </row>
    <row r="41116" customHeight="1" spans="7:9">
      <c r="G41116" s="11"/>
      <c r="H41116" s="12"/>
      <c r="I41116" s="49"/>
    </row>
    <row r="41117" customHeight="1" spans="7:9">
      <c r="G41117" s="11"/>
      <c r="H41117" s="12"/>
      <c r="I41117" s="49"/>
    </row>
    <row r="41118" customHeight="1" spans="7:9">
      <c r="G41118" s="11"/>
      <c r="H41118" s="12"/>
      <c r="I41118" s="49"/>
    </row>
    <row r="41119" customHeight="1" spans="7:9">
      <c r="G41119" s="11"/>
      <c r="H41119" s="12"/>
      <c r="I41119" s="49"/>
    </row>
    <row r="41120" customHeight="1" spans="7:9">
      <c r="G41120" s="11"/>
      <c r="H41120" s="12"/>
      <c r="I41120" s="49"/>
    </row>
    <row r="41121" customHeight="1" spans="7:9">
      <c r="G41121" s="11"/>
      <c r="H41121" s="12"/>
      <c r="I41121" s="49"/>
    </row>
    <row r="41122" customHeight="1" spans="7:9">
      <c r="G41122" s="11"/>
      <c r="H41122" s="12"/>
      <c r="I41122" s="49"/>
    </row>
    <row r="41123" customHeight="1" spans="7:9">
      <c r="G41123" s="11"/>
      <c r="H41123" s="12"/>
      <c r="I41123" s="49"/>
    </row>
    <row r="41124" customHeight="1" spans="7:9">
      <c r="G41124" s="11"/>
      <c r="H41124" s="12"/>
      <c r="I41124" s="49"/>
    </row>
    <row r="41125" customHeight="1" spans="7:9">
      <c r="G41125" s="11"/>
      <c r="H41125" s="12"/>
      <c r="I41125" s="49"/>
    </row>
    <row r="41126" customHeight="1" spans="7:9">
      <c r="G41126" s="11"/>
      <c r="H41126" s="12"/>
      <c r="I41126" s="49"/>
    </row>
    <row r="41127" customHeight="1" spans="7:9">
      <c r="G41127" s="11"/>
      <c r="H41127" s="12"/>
      <c r="I41127" s="49"/>
    </row>
    <row r="41128" customHeight="1" spans="7:9">
      <c r="G41128" s="11"/>
      <c r="H41128" s="12"/>
      <c r="I41128" s="49"/>
    </row>
    <row r="41129" customHeight="1" spans="7:9">
      <c r="G41129" s="11"/>
      <c r="H41129" s="12"/>
      <c r="I41129" s="49"/>
    </row>
    <row r="41130" customHeight="1" spans="7:9">
      <c r="G41130" s="11"/>
      <c r="H41130" s="12"/>
      <c r="I41130" s="49"/>
    </row>
    <row r="41131" customHeight="1" spans="7:9">
      <c r="G41131" s="11"/>
      <c r="H41131" s="12"/>
      <c r="I41131" s="49"/>
    </row>
    <row r="41132" customHeight="1" spans="7:9">
      <c r="G41132" s="11"/>
      <c r="H41132" s="12"/>
      <c r="I41132" s="49"/>
    </row>
    <row r="41133" customHeight="1" spans="7:9">
      <c r="G41133" s="11"/>
      <c r="H41133" s="12"/>
      <c r="I41133" s="49"/>
    </row>
    <row r="41134" customHeight="1" spans="7:9">
      <c r="G41134" s="11"/>
      <c r="H41134" s="12"/>
      <c r="I41134" s="49"/>
    </row>
    <row r="41135" customHeight="1" spans="7:9">
      <c r="G41135" s="11"/>
      <c r="H41135" s="12"/>
      <c r="I41135" s="49"/>
    </row>
    <row r="41136" customHeight="1" spans="7:9">
      <c r="G41136" s="11"/>
      <c r="H41136" s="12"/>
      <c r="I41136" s="49"/>
    </row>
    <row r="41137" customHeight="1" spans="7:9">
      <c r="G41137" s="11"/>
      <c r="H41137" s="12"/>
      <c r="I41137" s="49"/>
    </row>
    <row r="41138" customHeight="1" spans="7:9">
      <c r="G41138" s="11"/>
      <c r="H41138" s="12"/>
      <c r="I41138" s="49"/>
    </row>
    <row r="41139" customHeight="1" spans="7:9">
      <c r="G41139" s="11"/>
      <c r="H41139" s="12"/>
      <c r="I41139" s="49"/>
    </row>
    <row r="41140" customHeight="1" spans="7:9">
      <c r="G41140" s="11"/>
      <c r="H41140" s="12"/>
      <c r="I41140" s="49"/>
    </row>
    <row r="41141" customHeight="1" spans="7:9">
      <c r="G41141" s="11"/>
      <c r="H41141" s="12"/>
      <c r="I41141" s="49"/>
    </row>
    <row r="41142" customHeight="1" spans="7:9">
      <c r="G41142" s="11"/>
      <c r="H41142" s="12"/>
      <c r="I41142" s="49"/>
    </row>
    <row r="41143" customHeight="1" spans="7:9">
      <c r="G41143" s="11"/>
      <c r="H41143" s="12"/>
      <c r="I41143" s="49"/>
    </row>
    <row r="41144" customHeight="1" spans="7:9">
      <c r="G41144" s="11"/>
      <c r="H41144" s="12"/>
      <c r="I41144" s="49"/>
    </row>
    <row r="41145" customHeight="1" spans="7:9">
      <c r="G41145" s="11"/>
      <c r="H41145" s="12"/>
      <c r="I41145" s="49"/>
    </row>
    <row r="41146" customHeight="1" spans="7:9">
      <c r="G41146" s="11"/>
      <c r="H41146" s="12"/>
      <c r="I41146" s="49"/>
    </row>
    <row r="41147" customHeight="1" spans="7:9">
      <c r="G41147" s="11"/>
      <c r="H41147" s="12"/>
      <c r="I41147" s="49"/>
    </row>
    <row r="41148" customHeight="1" spans="7:9">
      <c r="G41148" s="11"/>
      <c r="H41148" s="12"/>
      <c r="I41148" s="49"/>
    </row>
    <row r="41149" customHeight="1" spans="7:9">
      <c r="G41149" s="11"/>
      <c r="H41149" s="12"/>
      <c r="I41149" s="49"/>
    </row>
    <row r="41150" customHeight="1" spans="7:9">
      <c r="G41150" s="11"/>
      <c r="H41150" s="12"/>
      <c r="I41150" s="49"/>
    </row>
    <row r="41151" customHeight="1" spans="7:9">
      <c r="G41151" s="11"/>
      <c r="H41151" s="12"/>
      <c r="I41151" s="49"/>
    </row>
    <row r="41152" customHeight="1" spans="7:9">
      <c r="G41152" s="11"/>
      <c r="H41152" s="12"/>
      <c r="I41152" s="49"/>
    </row>
    <row r="41153" customHeight="1" spans="7:9">
      <c r="G41153" s="11"/>
      <c r="H41153" s="12"/>
      <c r="I41153" s="49"/>
    </row>
    <row r="41154" customHeight="1" spans="7:9">
      <c r="G41154" s="11"/>
      <c r="H41154" s="12"/>
      <c r="I41154" s="49"/>
    </row>
    <row r="41155" customHeight="1" spans="7:9">
      <c r="G41155" s="11"/>
      <c r="H41155" s="12"/>
      <c r="I41155" s="49"/>
    </row>
    <row r="41156" customHeight="1" spans="7:9">
      <c r="G41156" s="11"/>
      <c r="H41156" s="12"/>
      <c r="I41156" s="49"/>
    </row>
    <row r="41157" customHeight="1" spans="7:9">
      <c r="G41157" s="11"/>
      <c r="H41157" s="12"/>
      <c r="I41157" s="49"/>
    </row>
    <row r="41158" customHeight="1" spans="7:9">
      <c r="G41158" s="11"/>
      <c r="H41158" s="12"/>
      <c r="I41158" s="49"/>
    </row>
    <row r="41159" customHeight="1" spans="7:9">
      <c r="G41159" s="11"/>
      <c r="H41159" s="12"/>
      <c r="I41159" s="49"/>
    </row>
    <row r="41160" customHeight="1" spans="7:9">
      <c r="G41160" s="11"/>
      <c r="H41160" s="12"/>
      <c r="I41160" s="49"/>
    </row>
    <row r="41161" customHeight="1" spans="7:9">
      <c r="G41161" s="11"/>
      <c r="H41161" s="12"/>
      <c r="I41161" s="49"/>
    </row>
    <row r="41162" customHeight="1" spans="7:9">
      <c r="G41162" s="11"/>
      <c r="H41162" s="12"/>
      <c r="I41162" s="49"/>
    </row>
    <row r="41163" customHeight="1" spans="7:9">
      <c r="G41163" s="11"/>
      <c r="H41163" s="12"/>
      <c r="I41163" s="49"/>
    </row>
    <row r="41164" customHeight="1" spans="7:9">
      <c r="G41164" s="11"/>
      <c r="H41164" s="12"/>
      <c r="I41164" s="49"/>
    </row>
    <row r="41165" customHeight="1" spans="7:9">
      <c r="G41165" s="11"/>
      <c r="H41165" s="12"/>
      <c r="I41165" s="49"/>
    </row>
    <row r="41166" customHeight="1" spans="7:9">
      <c r="G41166" s="11"/>
      <c r="H41166" s="12"/>
      <c r="I41166" s="49"/>
    </row>
    <row r="41167" customHeight="1" spans="7:9">
      <c r="G41167" s="11"/>
      <c r="H41167" s="12"/>
      <c r="I41167" s="49"/>
    </row>
    <row r="41168" customHeight="1" spans="7:9">
      <c r="G41168" s="11"/>
      <c r="H41168" s="12"/>
      <c r="I41168" s="49"/>
    </row>
    <row r="41169" customHeight="1" spans="7:9">
      <c r="G41169" s="11"/>
      <c r="H41169" s="12"/>
      <c r="I41169" s="49"/>
    </row>
    <row r="41170" customHeight="1" spans="7:9">
      <c r="G41170" s="11"/>
      <c r="H41170" s="12"/>
      <c r="I41170" s="49"/>
    </row>
    <row r="41171" customHeight="1" spans="7:9">
      <c r="G41171" s="11"/>
      <c r="H41171" s="12"/>
      <c r="I41171" s="49"/>
    </row>
    <row r="41172" customHeight="1" spans="7:9">
      <c r="G41172" s="11"/>
      <c r="H41172" s="12"/>
      <c r="I41172" s="49"/>
    </row>
    <row r="41173" customHeight="1" spans="7:9">
      <c r="G41173" s="11"/>
      <c r="H41173" s="12"/>
      <c r="I41173" s="49"/>
    </row>
    <row r="41174" customHeight="1" spans="7:9">
      <c r="G41174" s="11"/>
      <c r="H41174" s="12"/>
      <c r="I41174" s="49"/>
    </row>
    <row r="41175" customHeight="1" spans="7:9">
      <c r="G41175" s="11"/>
      <c r="H41175" s="12"/>
      <c r="I41175" s="49"/>
    </row>
    <row r="41176" customHeight="1" spans="7:9">
      <c r="G41176" s="11"/>
      <c r="H41176" s="12"/>
      <c r="I41176" s="49"/>
    </row>
    <row r="41177" customHeight="1" spans="7:9">
      <c r="G41177" s="11"/>
      <c r="H41177" s="12"/>
      <c r="I41177" s="49"/>
    </row>
    <row r="41178" customHeight="1" spans="7:9">
      <c r="G41178" s="11"/>
      <c r="H41178" s="12"/>
      <c r="I41178" s="49"/>
    </row>
    <row r="41179" customHeight="1" spans="7:9">
      <c r="G41179" s="11"/>
      <c r="H41179" s="12"/>
      <c r="I41179" s="49"/>
    </row>
    <row r="41180" customHeight="1" spans="7:9">
      <c r="G41180" s="11"/>
      <c r="H41180" s="12"/>
      <c r="I41180" s="49"/>
    </row>
    <row r="41181" customHeight="1" spans="7:9">
      <c r="G41181" s="11"/>
      <c r="H41181" s="12"/>
      <c r="I41181" s="49"/>
    </row>
    <row r="41182" customHeight="1" spans="7:9">
      <c r="G41182" s="11"/>
      <c r="H41182" s="12"/>
      <c r="I41182" s="49"/>
    </row>
    <row r="41183" customHeight="1" spans="7:9">
      <c r="G41183" s="11"/>
      <c r="H41183" s="12"/>
      <c r="I41183" s="49"/>
    </row>
    <row r="41184" customHeight="1" spans="7:9">
      <c r="G41184" s="11"/>
      <c r="H41184" s="12"/>
      <c r="I41184" s="49"/>
    </row>
    <row r="41185" customHeight="1" spans="7:9">
      <c r="G41185" s="11"/>
      <c r="H41185" s="12"/>
      <c r="I41185" s="49"/>
    </row>
    <row r="41186" customHeight="1" spans="7:9">
      <c r="G41186" s="11"/>
      <c r="H41186" s="12"/>
      <c r="I41186" s="49"/>
    </row>
    <row r="41187" customHeight="1" spans="7:9">
      <c r="G41187" s="11"/>
      <c r="H41187" s="12"/>
      <c r="I41187" s="49"/>
    </row>
    <row r="41188" customHeight="1" spans="7:9">
      <c r="G41188" s="11"/>
      <c r="H41188" s="12"/>
      <c r="I41188" s="49"/>
    </row>
    <row r="41189" customHeight="1" spans="7:9">
      <c r="G41189" s="11"/>
      <c r="H41189" s="12"/>
      <c r="I41189" s="49"/>
    </row>
    <row r="41190" customHeight="1" spans="7:9">
      <c r="G41190" s="11"/>
      <c r="H41190" s="12"/>
      <c r="I41190" s="49"/>
    </row>
    <row r="41191" customHeight="1" spans="7:9">
      <c r="G41191" s="11"/>
      <c r="H41191" s="12"/>
      <c r="I41191" s="49"/>
    </row>
    <row r="41192" customHeight="1" spans="7:9">
      <c r="G41192" s="11"/>
      <c r="H41192" s="12"/>
      <c r="I41192" s="49"/>
    </row>
    <row r="41193" customHeight="1" spans="7:9">
      <c r="G41193" s="11"/>
      <c r="H41193" s="12"/>
      <c r="I41193" s="49"/>
    </row>
    <row r="41194" customHeight="1" spans="7:9">
      <c r="G41194" s="11"/>
      <c r="H41194" s="12"/>
      <c r="I41194" s="49"/>
    </row>
    <row r="41195" customHeight="1" spans="7:9">
      <c r="G41195" s="11"/>
      <c r="H41195" s="12"/>
      <c r="I41195" s="49"/>
    </row>
    <row r="41196" customHeight="1" spans="7:9">
      <c r="G41196" s="11"/>
      <c r="H41196" s="12"/>
      <c r="I41196" s="49"/>
    </row>
    <row r="41197" customHeight="1" spans="7:9">
      <c r="G41197" s="11"/>
      <c r="H41197" s="12"/>
      <c r="I41197" s="49"/>
    </row>
    <row r="41198" customHeight="1" spans="7:9">
      <c r="G41198" s="11"/>
      <c r="H41198" s="12"/>
      <c r="I41198" s="49"/>
    </row>
    <row r="41199" customHeight="1" spans="7:9">
      <c r="G41199" s="11"/>
      <c r="H41199" s="12"/>
      <c r="I41199" s="49"/>
    </row>
    <row r="41200" customHeight="1" spans="7:9">
      <c r="G41200" s="11"/>
      <c r="H41200" s="12"/>
      <c r="I41200" s="49"/>
    </row>
    <row r="41201" customHeight="1" spans="7:9">
      <c r="G41201" s="11"/>
      <c r="H41201" s="12"/>
      <c r="I41201" s="49"/>
    </row>
    <row r="41202" customHeight="1" spans="7:9">
      <c r="G41202" s="11"/>
      <c r="H41202" s="12"/>
      <c r="I41202" s="49"/>
    </row>
    <row r="41203" customHeight="1" spans="7:9">
      <c r="G41203" s="11"/>
      <c r="H41203" s="12"/>
      <c r="I41203" s="49"/>
    </row>
    <row r="41204" customHeight="1" spans="7:9">
      <c r="G41204" s="11"/>
      <c r="H41204" s="12"/>
      <c r="I41204" s="49"/>
    </row>
    <row r="41205" customHeight="1" spans="7:9">
      <c r="G41205" s="11"/>
      <c r="H41205" s="12"/>
      <c r="I41205" s="49"/>
    </row>
    <row r="41206" customHeight="1" spans="7:9">
      <c r="G41206" s="11"/>
      <c r="H41206" s="12"/>
      <c r="I41206" s="49"/>
    </row>
    <row r="41207" customHeight="1" spans="7:9">
      <c r="G41207" s="11"/>
      <c r="H41207" s="12"/>
      <c r="I41207" s="49"/>
    </row>
    <row r="41208" customHeight="1" spans="7:9">
      <c r="G41208" s="11"/>
      <c r="H41208" s="12"/>
      <c r="I41208" s="49"/>
    </row>
    <row r="41209" customHeight="1" spans="7:9">
      <c r="G41209" s="11"/>
      <c r="H41209" s="12"/>
      <c r="I41209" s="49"/>
    </row>
    <row r="41210" customHeight="1" spans="7:9">
      <c r="G41210" s="11"/>
      <c r="H41210" s="12"/>
      <c r="I41210" s="49"/>
    </row>
    <row r="41211" customHeight="1" spans="7:9">
      <c r="G41211" s="11"/>
      <c r="H41211" s="12"/>
      <c r="I41211" s="49"/>
    </row>
    <row r="41212" customHeight="1" spans="7:9">
      <c r="G41212" s="11"/>
      <c r="H41212" s="12"/>
      <c r="I41212" s="49"/>
    </row>
    <row r="41213" customHeight="1" spans="7:9">
      <c r="G41213" s="11"/>
      <c r="H41213" s="12"/>
      <c r="I41213" s="49"/>
    </row>
    <row r="41214" customHeight="1" spans="7:9">
      <c r="G41214" s="11"/>
      <c r="H41214" s="12"/>
      <c r="I41214" s="49"/>
    </row>
    <row r="41215" customHeight="1" spans="7:9">
      <c r="G41215" s="11"/>
      <c r="H41215" s="12"/>
      <c r="I41215" s="49"/>
    </row>
    <row r="41216" customHeight="1" spans="7:9">
      <c r="G41216" s="11"/>
      <c r="H41216" s="12"/>
      <c r="I41216" s="49"/>
    </row>
    <row r="41217" customHeight="1" spans="7:9">
      <c r="G41217" s="11"/>
      <c r="H41217" s="12"/>
      <c r="I41217" s="49"/>
    </row>
    <row r="41218" customHeight="1" spans="7:9">
      <c r="G41218" s="11"/>
      <c r="H41218" s="12"/>
      <c r="I41218" s="49"/>
    </row>
    <row r="41219" customHeight="1" spans="7:9">
      <c r="G41219" s="11"/>
      <c r="H41219" s="12"/>
      <c r="I41219" s="49"/>
    </row>
    <row r="41220" customHeight="1" spans="7:9">
      <c r="G41220" s="11"/>
      <c r="H41220" s="12"/>
      <c r="I41220" s="49"/>
    </row>
    <row r="41221" customHeight="1" spans="7:9">
      <c r="G41221" s="11"/>
      <c r="H41221" s="12"/>
      <c r="I41221" s="49"/>
    </row>
    <row r="41222" customHeight="1" spans="7:9">
      <c r="G41222" s="11"/>
      <c r="H41222" s="12"/>
      <c r="I41222" s="49"/>
    </row>
    <row r="41223" customHeight="1" spans="7:9">
      <c r="G41223" s="11"/>
      <c r="H41223" s="12"/>
      <c r="I41223" s="49"/>
    </row>
    <row r="41224" customHeight="1" spans="7:9">
      <c r="G41224" s="11"/>
      <c r="H41224" s="12"/>
      <c r="I41224" s="49"/>
    </row>
    <row r="41225" customHeight="1" spans="7:9">
      <c r="G41225" s="11"/>
      <c r="H41225" s="12"/>
      <c r="I41225" s="49"/>
    </row>
    <row r="41226" customHeight="1" spans="7:9">
      <c r="G41226" s="11"/>
      <c r="H41226" s="12"/>
      <c r="I41226" s="49"/>
    </row>
    <row r="41227" customHeight="1" spans="7:9">
      <c r="G41227" s="11"/>
      <c r="H41227" s="12"/>
      <c r="I41227" s="49"/>
    </row>
    <row r="41228" customHeight="1" spans="7:9">
      <c r="G41228" s="11"/>
      <c r="H41228" s="12"/>
      <c r="I41228" s="49"/>
    </row>
    <row r="41229" customHeight="1" spans="7:9">
      <c r="G41229" s="11"/>
      <c r="H41229" s="12"/>
      <c r="I41229" s="49"/>
    </row>
    <row r="41230" customHeight="1" spans="7:9">
      <c r="G41230" s="11"/>
      <c r="H41230" s="12"/>
      <c r="I41230" s="49"/>
    </row>
    <row r="41231" customHeight="1" spans="7:9">
      <c r="G41231" s="11"/>
      <c r="H41231" s="12"/>
      <c r="I41231" s="49"/>
    </row>
    <row r="41232" customHeight="1" spans="7:9">
      <c r="G41232" s="11"/>
      <c r="H41232" s="12"/>
      <c r="I41232" s="49"/>
    </row>
    <row r="41233" customHeight="1" spans="7:9">
      <c r="G41233" s="11"/>
      <c r="H41233" s="12"/>
      <c r="I41233" s="49"/>
    </row>
    <row r="41234" customHeight="1" spans="7:9">
      <c r="G41234" s="11"/>
      <c r="H41234" s="12"/>
      <c r="I41234" s="49"/>
    </row>
    <row r="41235" customHeight="1" spans="7:9">
      <c r="G41235" s="11"/>
      <c r="H41235" s="12"/>
      <c r="I41235" s="49"/>
    </row>
    <row r="41236" customHeight="1" spans="7:9">
      <c r="G41236" s="11"/>
      <c r="H41236" s="12"/>
      <c r="I41236" s="49"/>
    </row>
    <row r="41237" customHeight="1" spans="7:9">
      <c r="G41237" s="11"/>
      <c r="H41237" s="12"/>
      <c r="I41237" s="49"/>
    </row>
    <row r="41238" customHeight="1" spans="7:9">
      <c r="G41238" s="11"/>
      <c r="H41238" s="12"/>
      <c r="I41238" s="49"/>
    </row>
    <row r="41239" customHeight="1" spans="7:9">
      <c r="G41239" s="11"/>
      <c r="H41239" s="12"/>
      <c r="I41239" s="49"/>
    </row>
    <row r="41240" customHeight="1" spans="7:9">
      <c r="G41240" s="11"/>
      <c r="H41240" s="12"/>
      <c r="I41240" s="49"/>
    </row>
    <row r="41241" customHeight="1" spans="7:9">
      <c r="G41241" s="11"/>
      <c r="H41241" s="12"/>
      <c r="I41241" s="49"/>
    </row>
    <row r="41242" customHeight="1" spans="7:9">
      <c r="G41242" s="11"/>
      <c r="H41242" s="12"/>
      <c r="I41242" s="49"/>
    </row>
    <row r="41243" customHeight="1" spans="7:9">
      <c r="G41243" s="11"/>
      <c r="H41243" s="12"/>
      <c r="I41243" s="49"/>
    </row>
    <row r="41244" customHeight="1" spans="7:9">
      <c r="G41244" s="11"/>
      <c r="H41244" s="12"/>
      <c r="I41244" s="49"/>
    </row>
    <row r="41245" customHeight="1" spans="7:9">
      <c r="G41245" s="11"/>
      <c r="H41245" s="12"/>
      <c r="I41245" s="49"/>
    </row>
    <row r="41246" customHeight="1" spans="7:9">
      <c r="G41246" s="11"/>
      <c r="H41246" s="12"/>
      <c r="I41246" s="49"/>
    </row>
    <row r="41247" customHeight="1" spans="7:9">
      <c r="G41247" s="11"/>
      <c r="H41247" s="12"/>
      <c r="I41247" s="49"/>
    </row>
    <row r="41248" customHeight="1" spans="7:9">
      <c r="G41248" s="11"/>
      <c r="H41248" s="12"/>
      <c r="I41248" s="49"/>
    </row>
    <row r="41249" customHeight="1" spans="7:9">
      <c r="G41249" s="11"/>
      <c r="H41249" s="12"/>
      <c r="I41249" s="49"/>
    </row>
    <row r="41250" customHeight="1" spans="7:9">
      <c r="G41250" s="11"/>
      <c r="H41250" s="12"/>
      <c r="I41250" s="49"/>
    </row>
    <row r="41251" customHeight="1" spans="7:9">
      <c r="G41251" s="11"/>
      <c r="H41251" s="12"/>
      <c r="I41251" s="49"/>
    </row>
    <row r="41252" customHeight="1" spans="7:9">
      <c r="G41252" s="11"/>
      <c r="H41252" s="12"/>
      <c r="I41252" s="49"/>
    </row>
    <row r="41253" customHeight="1" spans="7:9">
      <c r="G41253" s="11"/>
      <c r="H41253" s="12"/>
      <c r="I41253" s="49"/>
    </row>
    <row r="41254" customHeight="1" spans="7:9">
      <c r="G41254" s="11"/>
      <c r="H41254" s="12"/>
      <c r="I41254" s="49"/>
    </row>
    <row r="41255" customHeight="1" spans="7:9">
      <c r="G41255" s="11"/>
      <c r="H41255" s="12"/>
      <c r="I41255" s="49"/>
    </row>
    <row r="41256" customHeight="1" spans="7:9">
      <c r="G41256" s="11"/>
      <c r="H41256" s="12"/>
      <c r="I41256" s="49"/>
    </row>
    <row r="41257" customHeight="1" spans="7:9">
      <c r="G41257" s="11"/>
      <c r="H41257" s="12"/>
      <c r="I41257" s="49"/>
    </row>
    <row r="41258" customHeight="1" spans="7:9">
      <c r="G41258" s="11"/>
      <c r="H41258" s="12"/>
      <c r="I41258" s="49"/>
    </row>
    <row r="41259" customHeight="1" spans="7:9">
      <c r="G41259" s="11"/>
      <c r="H41259" s="12"/>
      <c r="I41259" s="49"/>
    </row>
    <row r="41260" customHeight="1" spans="7:9">
      <c r="G41260" s="11"/>
      <c r="H41260" s="12"/>
      <c r="I41260" s="49"/>
    </row>
    <row r="41261" customHeight="1" spans="7:9">
      <c r="G41261" s="11"/>
      <c r="H41261" s="12"/>
      <c r="I41261" s="49"/>
    </row>
    <row r="41262" customHeight="1" spans="7:9">
      <c r="G41262" s="11"/>
      <c r="H41262" s="12"/>
      <c r="I41262" s="49"/>
    </row>
    <row r="41263" customHeight="1" spans="7:9">
      <c r="G41263" s="11"/>
      <c r="H41263" s="12"/>
      <c r="I41263" s="49"/>
    </row>
    <row r="41264" customHeight="1" spans="7:9">
      <c r="G41264" s="11"/>
      <c r="H41264" s="12"/>
      <c r="I41264" s="49"/>
    </row>
    <row r="41265" customHeight="1" spans="7:9">
      <c r="G41265" s="11"/>
      <c r="H41265" s="12"/>
      <c r="I41265" s="49"/>
    </row>
    <row r="41266" customHeight="1" spans="7:9">
      <c r="G41266" s="11"/>
      <c r="H41266" s="12"/>
      <c r="I41266" s="49"/>
    </row>
    <row r="41267" customHeight="1" spans="7:9">
      <c r="G41267" s="11"/>
      <c r="H41267" s="12"/>
      <c r="I41267" s="49"/>
    </row>
    <row r="41268" customHeight="1" spans="7:9">
      <c r="G41268" s="11"/>
      <c r="H41268" s="12"/>
      <c r="I41268" s="49"/>
    </row>
    <row r="41269" customHeight="1" spans="7:9">
      <c r="G41269" s="11"/>
      <c r="H41269" s="12"/>
      <c r="I41269" s="49"/>
    </row>
    <row r="41270" customHeight="1" spans="7:9">
      <c r="G41270" s="11"/>
      <c r="H41270" s="12"/>
      <c r="I41270" s="49"/>
    </row>
    <row r="41271" customHeight="1" spans="7:9">
      <c r="G41271" s="11"/>
      <c r="H41271" s="12"/>
      <c r="I41271" s="49"/>
    </row>
    <row r="41272" customHeight="1" spans="7:9">
      <c r="G41272" s="11"/>
      <c r="H41272" s="12"/>
      <c r="I41272" s="49"/>
    </row>
    <row r="41273" customHeight="1" spans="7:9">
      <c r="G41273" s="11"/>
      <c r="H41273" s="12"/>
      <c r="I41273" s="49"/>
    </row>
    <row r="41274" customHeight="1" spans="7:9">
      <c r="G41274" s="11"/>
      <c r="H41274" s="12"/>
      <c r="I41274" s="49"/>
    </row>
    <row r="41275" customHeight="1" spans="7:9">
      <c r="G41275" s="11"/>
      <c r="H41275" s="12"/>
      <c r="I41275" s="49"/>
    </row>
    <row r="41276" customHeight="1" spans="7:9">
      <c r="G41276" s="11"/>
      <c r="H41276" s="12"/>
      <c r="I41276" s="49"/>
    </row>
    <row r="41277" customHeight="1" spans="7:9">
      <c r="G41277" s="11"/>
      <c r="H41277" s="12"/>
      <c r="I41277" s="49"/>
    </row>
    <row r="41278" customHeight="1" spans="7:9">
      <c r="G41278" s="11"/>
      <c r="H41278" s="12"/>
      <c r="I41278" s="49"/>
    </row>
    <row r="41279" customHeight="1" spans="7:9">
      <c r="G41279" s="11"/>
      <c r="H41279" s="12"/>
      <c r="I41279" s="49"/>
    </row>
    <row r="41280" customHeight="1" spans="7:9">
      <c r="G41280" s="11"/>
      <c r="H41280" s="12"/>
      <c r="I41280" s="49"/>
    </row>
    <row r="41281" customHeight="1" spans="7:9">
      <c r="G41281" s="11"/>
      <c r="H41281" s="12"/>
      <c r="I41281" s="49"/>
    </row>
    <row r="41282" customHeight="1" spans="7:9">
      <c r="G41282" s="11"/>
      <c r="H41282" s="12"/>
      <c r="I41282" s="49"/>
    </row>
    <row r="41283" customHeight="1" spans="7:9">
      <c r="G41283" s="11"/>
      <c r="H41283" s="12"/>
      <c r="I41283" s="49"/>
    </row>
    <row r="41284" customHeight="1" spans="7:9">
      <c r="G41284" s="11"/>
      <c r="H41284" s="12"/>
      <c r="I41284" s="49"/>
    </row>
    <row r="41285" customHeight="1" spans="7:9">
      <c r="G41285" s="11"/>
      <c r="H41285" s="12"/>
      <c r="I41285" s="49"/>
    </row>
    <row r="41286" customHeight="1" spans="7:9">
      <c r="G41286" s="11"/>
      <c r="H41286" s="12"/>
      <c r="I41286" s="49"/>
    </row>
    <row r="41287" customHeight="1" spans="7:9">
      <c r="G41287" s="11"/>
      <c r="H41287" s="12"/>
      <c r="I41287" s="49"/>
    </row>
    <row r="41288" customHeight="1" spans="7:9">
      <c r="G41288" s="11"/>
      <c r="H41288" s="12"/>
      <c r="I41288" s="49"/>
    </row>
    <row r="41289" customHeight="1" spans="7:9">
      <c r="G41289" s="11"/>
      <c r="H41289" s="12"/>
      <c r="I41289" s="49"/>
    </row>
    <row r="41290" customHeight="1" spans="7:9">
      <c r="G41290" s="11"/>
      <c r="H41290" s="12"/>
      <c r="I41290" s="49"/>
    </row>
    <row r="41291" customHeight="1" spans="7:9">
      <c r="G41291" s="11"/>
      <c r="H41291" s="12"/>
      <c r="I41291" s="49"/>
    </row>
    <row r="41292" customHeight="1" spans="7:9">
      <c r="G41292" s="11"/>
      <c r="H41292" s="12"/>
      <c r="I41292" s="49"/>
    </row>
    <row r="41293" customHeight="1" spans="7:9">
      <c r="G41293" s="11"/>
      <c r="H41293" s="12"/>
      <c r="I41293" s="49"/>
    </row>
    <row r="41294" customHeight="1" spans="7:9">
      <c r="G41294" s="11"/>
      <c r="H41294" s="12"/>
      <c r="I41294" s="49"/>
    </row>
    <row r="41295" customHeight="1" spans="7:9">
      <c r="G41295" s="11"/>
      <c r="H41295" s="12"/>
      <c r="I41295" s="49"/>
    </row>
    <row r="41296" customHeight="1" spans="7:9">
      <c r="G41296" s="11"/>
      <c r="H41296" s="12"/>
      <c r="I41296" s="49"/>
    </row>
    <row r="41297" customHeight="1" spans="7:9">
      <c r="G41297" s="11"/>
      <c r="H41297" s="12"/>
      <c r="I41297" s="49"/>
    </row>
    <row r="41298" customHeight="1" spans="7:9">
      <c r="G41298" s="11"/>
      <c r="H41298" s="12"/>
      <c r="I41298" s="49"/>
    </row>
    <row r="41299" customHeight="1" spans="7:9">
      <c r="G41299" s="11"/>
      <c r="H41299" s="12"/>
      <c r="I41299" s="49"/>
    </row>
    <row r="41300" customHeight="1" spans="7:9">
      <c r="G41300" s="11"/>
      <c r="H41300" s="12"/>
      <c r="I41300" s="49"/>
    </row>
    <row r="41301" customHeight="1" spans="7:9">
      <c r="G41301" s="11"/>
      <c r="H41301" s="12"/>
      <c r="I41301" s="49"/>
    </row>
    <row r="41302" customHeight="1" spans="7:9">
      <c r="G41302" s="11"/>
      <c r="H41302" s="12"/>
      <c r="I41302" s="49"/>
    </row>
    <row r="41303" customHeight="1" spans="7:9">
      <c r="G41303" s="11"/>
      <c r="H41303" s="12"/>
      <c r="I41303" s="49"/>
    </row>
    <row r="41304" customHeight="1" spans="7:9">
      <c r="G41304" s="11"/>
      <c r="H41304" s="12"/>
      <c r="I41304" s="49"/>
    </row>
    <row r="41305" customHeight="1" spans="7:9">
      <c r="G41305" s="11"/>
      <c r="H41305" s="12"/>
      <c r="I41305" s="49"/>
    </row>
    <row r="41306" customHeight="1" spans="7:9">
      <c r="G41306" s="11"/>
      <c r="H41306" s="12"/>
      <c r="I41306" s="49"/>
    </row>
    <row r="41307" customHeight="1" spans="7:9">
      <c r="G41307" s="11"/>
      <c r="H41307" s="12"/>
      <c r="I41307" s="49"/>
    </row>
    <row r="41308" customHeight="1" spans="7:9">
      <c r="G41308" s="11"/>
      <c r="H41308" s="12"/>
      <c r="I41308" s="49"/>
    </row>
    <row r="41309" customHeight="1" spans="7:9">
      <c r="G41309" s="11"/>
      <c r="H41309" s="12"/>
      <c r="I41309" s="49"/>
    </row>
    <row r="41310" customHeight="1" spans="7:9">
      <c r="G41310" s="11"/>
      <c r="H41310" s="12"/>
      <c r="I41310" s="49"/>
    </row>
    <row r="41311" customHeight="1" spans="7:9">
      <c r="G41311" s="11"/>
      <c r="H41311" s="12"/>
      <c r="I41311" s="49"/>
    </row>
    <row r="41312" customHeight="1" spans="7:9">
      <c r="G41312" s="11"/>
      <c r="H41312" s="12"/>
      <c r="I41312" s="49"/>
    </row>
    <row r="41313" customHeight="1" spans="7:9">
      <c r="G41313" s="11"/>
      <c r="H41313" s="12"/>
      <c r="I41313" s="49"/>
    </row>
    <row r="41314" customHeight="1" spans="7:9">
      <c r="G41314" s="11"/>
      <c r="H41314" s="12"/>
      <c r="I41314" s="49"/>
    </row>
    <row r="41315" customHeight="1" spans="7:9">
      <c r="G41315" s="11"/>
      <c r="H41315" s="12"/>
      <c r="I41315" s="49"/>
    </row>
    <row r="41316" customHeight="1" spans="7:9">
      <c r="G41316" s="11"/>
      <c r="H41316" s="12"/>
      <c r="I41316" s="49"/>
    </row>
    <row r="41317" customHeight="1" spans="7:9">
      <c r="G41317" s="11"/>
      <c r="H41317" s="12"/>
      <c r="I41317" s="49"/>
    </row>
    <row r="41318" customHeight="1" spans="7:9">
      <c r="G41318" s="11"/>
      <c r="H41318" s="12"/>
      <c r="I41318" s="49"/>
    </row>
    <row r="41319" customHeight="1" spans="7:9">
      <c r="G41319" s="11"/>
      <c r="H41319" s="12"/>
      <c r="I41319" s="49"/>
    </row>
    <row r="41320" customHeight="1" spans="7:9">
      <c r="G41320" s="11"/>
      <c r="H41320" s="12"/>
      <c r="I41320" s="49"/>
    </row>
    <row r="41321" customHeight="1" spans="7:9">
      <c r="G41321" s="11"/>
      <c r="H41321" s="12"/>
      <c r="I41321" s="49"/>
    </row>
    <row r="41322" customHeight="1" spans="7:9">
      <c r="G41322" s="11"/>
      <c r="H41322" s="12"/>
      <c r="I41322" s="49"/>
    </row>
    <row r="41323" customHeight="1" spans="7:9">
      <c r="G41323" s="11"/>
      <c r="H41323" s="12"/>
      <c r="I41323" s="49"/>
    </row>
    <row r="41324" customHeight="1" spans="7:9">
      <c r="G41324" s="11"/>
      <c r="H41324" s="12"/>
      <c r="I41324" s="49"/>
    </row>
    <row r="41325" customHeight="1" spans="7:9">
      <c r="G41325" s="11"/>
      <c r="H41325" s="12"/>
      <c r="I41325" s="49"/>
    </row>
    <row r="41326" customHeight="1" spans="7:9">
      <c r="G41326" s="11"/>
      <c r="H41326" s="12"/>
      <c r="I41326" s="49"/>
    </row>
    <row r="41327" customHeight="1" spans="7:9">
      <c r="G41327" s="11"/>
      <c r="H41327" s="12"/>
      <c r="I41327" s="49"/>
    </row>
    <row r="41328" customHeight="1" spans="7:9">
      <c r="G41328" s="11"/>
      <c r="H41328" s="12"/>
      <c r="I41328" s="49"/>
    </row>
    <row r="41329" customHeight="1" spans="7:9">
      <c r="G41329" s="11"/>
      <c r="H41329" s="12"/>
      <c r="I41329" s="49"/>
    </row>
    <row r="41330" customHeight="1" spans="7:9">
      <c r="G41330" s="11"/>
      <c r="H41330" s="12"/>
      <c r="I41330" s="49"/>
    </row>
    <row r="41331" customHeight="1" spans="7:9">
      <c r="G41331" s="11"/>
      <c r="H41331" s="12"/>
      <c r="I41331" s="49"/>
    </row>
    <row r="41332" customHeight="1" spans="7:9">
      <c r="G41332" s="11"/>
      <c r="H41332" s="12"/>
      <c r="I41332" s="49"/>
    </row>
    <row r="41333" customHeight="1" spans="7:9">
      <c r="G41333" s="11"/>
      <c r="H41333" s="12"/>
      <c r="I41333" s="49"/>
    </row>
    <row r="41334" customHeight="1" spans="7:9">
      <c r="G41334" s="11"/>
      <c r="H41334" s="12"/>
      <c r="I41334" s="49"/>
    </row>
    <row r="41335" customHeight="1" spans="7:9">
      <c r="G41335" s="11"/>
      <c r="H41335" s="12"/>
      <c r="I41335" s="49"/>
    </row>
    <row r="41336" customHeight="1" spans="7:9">
      <c r="G41336" s="11"/>
      <c r="H41336" s="12"/>
      <c r="I41336" s="49"/>
    </row>
    <row r="41337" customHeight="1" spans="7:9">
      <c r="G41337" s="11"/>
      <c r="H41337" s="12"/>
      <c r="I41337" s="49"/>
    </row>
    <row r="41338" customHeight="1" spans="7:9">
      <c r="G41338" s="11"/>
      <c r="H41338" s="12"/>
      <c r="I41338" s="49"/>
    </row>
    <row r="41339" customHeight="1" spans="7:9">
      <c r="G41339" s="11"/>
      <c r="H41339" s="12"/>
      <c r="I41339" s="49"/>
    </row>
    <row r="41340" customHeight="1" spans="7:9">
      <c r="G41340" s="11"/>
      <c r="H41340" s="12"/>
      <c r="I41340" s="49"/>
    </row>
    <row r="41341" customHeight="1" spans="7:9">
      <c r="G41341" s="11"/>
      <c r="H41341" s="12"/>
      <c r="I41341" s="49"/>
    </row>
    <row r="41342" customHeight="1" spans="7:9">
      <c r="G41342" s="11"/>
      <c r="H41342" s="12"/>
      <c r="I41342" s="49"/>
    </row>
    <row r="41343" customHeight="1" spans="7:9">
      <c r="G41343" s="11"/>
      <c r="H41343" s="12"/>
      <c r="I41343" s="49"/>
    </row>
    <row r="41344" customHeight="1" spans="7:9">
      <c r="G41344" s="11"/>
      <c r="H41344" s="12"/>
      <c r="I41344" s="49"/>
    </row>
    <row r="41345" customHeight="1" spans="7:9">
      <c r="G41345" s="11"/>
      <c r="H41345" s="12"/>
      <c r="I41345" s="49"/>
    </row>
    <row r="41346" customHeight="1" spans="7:9">
      <c r="G41346" s="11"/>
      <c r="H41346" s="12"/>
      <c r="I41346" s="49"/>
    </row>
    <row r="41347" customHeight="1" spans="7:9">
      <c r="G41347" s="11"/>
      <c r="H41347" s="12"/>
      <c r="I41347" s="49"/>
    </row>
    <row r="41348" customHeight="1" spans="7:9">
      <c r="G41348" s="11"/>
      <c r="H41348" s="12"/>
      <c r="I41348" s="49"/>
    </row>
    <row r="41349" customHeight="1" spans="7:9">
      <c r="G41349" s="11"/>
      <c r="H41349" s="12"/>
      <c r="I41349" s="49"/>
    </row>
    <row r="41350" customHeight="1" spans="7:9">
      <c r="G41350" s="11"/>
      <c r="H41350" s="12"/>
      <c r="I41350" s="49"/>
    </row>
    <row r="41351" customHeight="1" spans="7:9">
      <c r="G41351" s="11"/>
      <c r="H41351" s="12"/>
      <c r="I41351" s="49"/>
    </row>
    <row r="41352" customHeight="1" spans="7:9">
      <c r="G41352" s="11"/>
      <c r="H41352" s="12"/>
      <c r="I41352" s="49"/>
    </row>
    <row r="41353" customHeight="1" spans="7:9">
      <c r="G41353" s="11"/>
      <c r="H41353" s="12"/>
      <c r="I41353" s="49"/>
    </row>
    <row r="41354" customHeight="1" spans="7:9">
      <c r="G41354" s="11"/>
      <c r="H41354" s="12"/>
      <c r="I41354" s="49"/>
    </row>
    <row r="41355" customHeight="1" spans="7:9">
      <c r="G41355" s="11"/>
      <c r="H41355" s="12"/>
      <c r="I41355" s="49"/>
    </row>
    <row r="41356" customHeight="1" spans="7:9">
      <c r="G41356" s="11"/>
      <c r="H41356" s="12"/>
      <c r="I41356" s="49"/>
    </row>
    <row r="41357" customHeight="1" spans="7:9">
      <c r="G41357" s="11"/>
      <c r="H41357" s="12"/>
      <c r="I41357" s="49"/>
    </row>
    <row r="41358" customHeight="1" spans="7:9">
      <c r="G41358" s="11"/>
      <c r="H41358" s="12"/>
      <c r="I41358" s="49"/>
    </row>
    <row r="41359" customHeight="1" spans="7:9">
      <c r="G41359" s="11"/>
      <c r="H41359" s="12"/>
      <c r="I41359" s="49"/>
    </row>
    <row r="41360" customHeight="1" spans="7:9">
      <c r="G41360" s="11"/>
      <c r="H41360" s="12"/>
      <c r="I41360" s="49"/>
    </row>
    <row r="41361" customHeight="1" spans="7:9">
      <c r="G41361" s="11"/>
      <c r="H41361" s="12"/>
      <c r="I41361" s="49"/>
    </row>
    <row r="41362" customHeight="1" spans="7:9">
      <c r="G41362" s="11"/>
      <c r="H41362" s="12"/>
      <c r="I41362" s="49"/>
    </row>
    <row r="41363" customHeight="1" spans="7:9">
      <c r="G41363" s="11"/>
      <c r="H41363" s="12"/>
      <c r="I41363" s="49"/>
    </row>
    <row r="41364" customHeight="1" spans="7:9">
      <c r="G41364" s="11"/>
      <c r="H41364" s="12"/>
      <c r="I41364" s="49"/>
    </row>
    <row r="41365" customHeight="1" spans="7:9">
      <c r="G41365" s="11"/>
      <c r="H41365" s="12"/>
      <c r="I41365" s="49"/>
    </row>
    <row r="41366" customHeight="1" spans="7:9">
      <c r="G41366" s="11"/>
      <c r="H41366" s="12"/>
      <c r="I41366" s="49"/>
    </row>
    <row r="41367" customHeight="1" spans="7:9">
      <c r="G41367" s="11"/>
      <c r="H41367" s="12"/>
      <c r="I41367" s="49"/>
    </row>
    <row r="41368" customHeight="1" spans="7:9">
      <c r="G41368" s="11"/>
      <c r="H41368" s="12"/>
      <c r="I41368" s="49"/>
    </row>
    <row r="41369" customHeight="1" spans="7:9">
      <c r="G41369" s="11"/>
      <c r="H41369" s="12"/>
      <c r="I41369" s="49"/>
    </row>
    <row r="41370" customHeight="1" spans="7:9">
      <c r="G41370" s="11"/>
      <c r="H41370" s="12"/>
      <c r="I41370" s="49"/>
    </row>
    <row r="41371" customHeight="1" spans="7:9">
      <c r="G41371" s="11"/>
      <c r="H41371" s="12"/>
      <c r="I41371" s="49"/>
    </row>
    <row r="41372" customHeight="1" spans="7:9">
      <c r="G41372" s="11"/>
      <c r="H41372" s="12"/>
      <c r="I41372" s="49"/>
    </row>
    <row r="41373" customHeight="1" spans="7:9">
      <c r="G41373" s="11"/>
      <c r="H41373" s="12"/>
      <c r="I41373" s="49"/>
    </row>
    <row r="41374" customHeight="1" spans="7:9">
      <c r="G41374" s="11"/>
      <c r="H41374" s="12"/>
      <c r="I41374" s="49"/>
    </row>
    <row r="41375" customHeight="1" spans="7:9">
      <c r="G41375" s="11"/>
      <c r="H41375" s="12"/>
      <c r="I41375" s="49"/>
    </row>
    <row r="41376" customHeight="1" spans="7:9">
      <c r="G41376" s="11"/>
      <c r="H41376" s="12"/>
      <c r="I41376" s="49"/>
    </row>
    <row r="41377" customHeight="1" spans="7:9">
      <c r="G41377" s="11"/>
      <c r="H41377" s="12"/>
      <c r="I41377" s="49"/>
    </row>
    <row r="41378" customHeight="1" spans="7:9">
      <c r="G41378" s="11"/>
      <c r="H41378" s="12"/>
      <c r="I41378" s="49"/>
    </row>
    <row r="41379" customHeight="1" spans="7:9">
      <c r="G41379" s="11"/>
      <c r="H41379" s="12"/>
      <c r="I41379" s="49"/>
    </row>
    <row r="41380" customHeight="1" spans="7:9">
      <c r="G41380" s="11"/>
      <c r="H41380" s="12"/>
      <c r="I41380" s="49"/>
    </row>
    <row r="41381" customHeight="1" spans="7:9">
      <c r="G41381" s="11"/>
      <c r="H41381" s="12"/>
      <c r="I41381" s="49"/>
    </row>
    <row r="41382" customHeight="1" spans="7:9">
      <c r="G41382" s="11"/>
      <c r="H41382" s="12"/>
      <c r="I41382" s="49"/>
    </row>
    <row r="41383" customHeight="1" spans="7:9">
      <c r="G41383" s="11"/>
      <c r="H41383" s="12"/>
      <c r="I41383" s="49"/>
    </row>
    <row r="41384" customHeight="1" spans="7:9">
      <c r="G41384" s="11"/>
      <c r="H41384" s="12"/>
      <c r="I41384" s="49"/>
    </row>
    <row r="41385" customHeight="1" spans="7:9">
      <c r="G41385" s="11"/>
      <c r="H41385" s="12"/>
      <c r="I41385" s="49"/>
    </row>
    <row r="41386" customHeight="1" spans="7:9">
      <c r="G41386" s="11"/>
      <c r="H41386" s="12"/>
      <c r="I41386" s="49"/>
    </row>
    <row r="41387" customHeight="1" spans="7:9">
      <c r="G41387" s="11"/>
      <c r="H41387" s="12"/>
      <c r="I41387" s="49"/>
    </row>
    <row r="41388" customHeight="1" spans="7:9">
      <c r="G41388" s="11"/>
      <c r="H41388" s="12"/>
      <c r="I41388" s="49"/>
    </row>
    <row r="41389" customHeight="1" spans="7:9">
      <c r="G41389" s="11"/>
      <c r="H41389" s="12"/>
      <c r="I41389" s="49"/>
    </row>
    <row r="41390" customHeight="1" spans="7:9">
      <c r="G41390" s="11"/>
      <c r="H41390" s="12"/>
      <c r="I41390" s="49"/>
    </row>
    <row r="41391" customHeight="1" spans="7:9">
      <c r="G41391" s="11"/>
      <c r="H41391" s="12"/>
      <c r="I41391" s="49"/>
    </row>
    <row r="41392" customHeight="1" spans="7:9">
      <c r="G41392" s="11"/>
      <c r="H41392" s="12"/>
      <c r="I41392" s="49"/>
    </row>
    <row r="41393" customHeight="1" spans="7:9">
      <c r="G41393" s="11"/>
      <c r="H41393" s="12"/>
      <c r="I41393" s="49"/>
    </row>
    <row r="41394" customHeight="1" spans="7:9">
      <c r="G41394" s="11"/>
      <c r="H41394" s="12"/>
      <c r="I41394" s="49"/>
    </row>
    <row r="41395" customHeight="1" spans="7:9">
      <c r="G41395" s="11"/>
      <c r="H41395" s="12"/>
      <c r="I41395" s="49"/>
    </row>
    <row r="41396" customHeight="1" spans="7:9">
      <c r="G41396" s="11"/>
      <c r="H41396" s="12"/>
      <c r="I41396" s="49"/>
    </row>
    <row r="41397" customHeight="1" spans="7:9">
      <c r="G41397" s="11"/>
      <c r="H41397" s="12"/>
      <c r="I41397" s="49"/>
    </row>
    <row r="41398" customHeight="1" spans="7:9">
      <c r="G41398" s="11"/>
      <c r="H41398" s="12"/>
      <c r="I41398" s="49"/>
    </row>
    <row r="41399" customHeight="1" spans="7:9">
      <c r="G41399" s="11"/>
      <c r="H41399" s="12"/>
      <c r="I41399" s="49"/>
    </row>
    <row r="41400" customHeight="1" spans="7:9">
      <c r="G41400" s="11"/>
      <c r="H41400" s="12"/>
      <c r="I41400" s="49"/>
    </row>
    <row r="41401" customHeight="1" spans="7:9">
      <c r="G41401" s="11"/>
      <c r="H41401" s="12"/>
      <c r="I41401" s="49"/>
    </row>
    <row r="41402" customHeight="1" spans="7:9">
      <c r="G41402" s="11"/>
      <c r="H41402" s="12"/>
      <c r="I41402" s="49"/>
    </row>
    <row r="41403" customHeight="1" spans="7:9">
      <c r="G41403" s="11"/>
      <c r="H41403" s="12"/>
      <c r="I41403" s="49"/>
    </row>
    <row r="41404" customHeight="1" spans="7:9">
      <c r="G41404" s="11"/>
      <c r="H41404" s="12"/>
      <c r="I41404" s="49"/>
    </row>
    <row r="41405" customHeight="1" spans="7:9">
      <c r="G41405" s="11"/>
      <c r="H41405" s="12"/>
      <c r="I41405" s="49"/>
    </row>
    <row r="41406" customHeight="1" spans="7:9">
      <c r="G41406" s="11"/>
      <c r="H41406" s="12"/>
      <c r="I41406" s="49"/>
    </row>
    <row r="41407" customHeight="1" spans="7:9">
      <c r="G41407" s="11"/>
      <c r="H41407" s="12"/>
      <c r="I41407" s="49"/>
    </row>
    <row r="41408" customHeight="1" spans="7:9">
      <c r="G41408" s="11"/>
      <c r="H41408" s="12"/>
      <c r="I41408" s="49"/>
    </row>
    <row r="41409" customHeight="1" spans="7:9">
      <c r="G41409" s="11"/>
      <c r="H41409" s="12"/>
      <c r="I41409" s="49"/>
    </row>
    <row r="41410" customHeight="1" spans="7:9">
      <c r="G41410" s="11"/>
      <c r="H41410" s="12"/>
      <c r="I41410" s="49"/>
    </row>
    <row r="41411" customHeight="1" spans="7:9">
      <c r="G41411" s="11"/>
      <c r="H41411" s="12"/>
      <c r="I41411" s="49"/>
    </row>
    <row r="41412" customHeight="1" spans="7:9">
      <c r="G41412" s="11"/>
      <c r="H41412" s="12"/>
      <c r="I41412" s="49"/>
    </row>
    <row r="41413" customHeight="1" spans="7:9">
      <c r="G41413" s="11"/>
      <c r="H41413" s="12"/>
      <c r="I41413" s="49"/>
    </row>
    <row r="41414" customHeight="1" spans="7:9">
      <c r="G41414" s="11"/>
      <c r="H41414" s="12"/>
      <c r="I41414" s="49"/>
    </row>
    <row r="41415" customHeight="1" spans="7:9">
      <c r="G41415" s="11"/>
      <c r="H41415" s="12"/>
      <c r="I41415" s="49"/>
    </row>
    <row r="41416" customHeight="1" spans="7:9">
      <c r="G41416" s="11"/>
      <c r="H41416" s="12"/>
      <c r="I41416" s="49"/>
    </row>
    <row r="41417" customHeight="1" spans="7:9">
      <c r="G41417" s="11"/>
      <c r="H41417" s="12"/>
      <c r="I41417" s="49"/>
    </row>
    <row r="41418" customHeight="1" spans="7:9">
      <c r="G41418" s="11"/>
      <c r="H41418" s="12"/>
      <c r="I41418" s="49"/>
    </row>
    <row r="41419" customHeight="1" spans="7:9">
      <c r="G41419" s="11"/>
      <c r="H41419" s="12"/>
      <c r="I41419" s="49"/>
    </row>
    <row r="41420" customHeight="1" spans="7:9">
      <c r="G41420" s="11"/>
      <c r="H41420" s="12"/>
      <c r="I41420" s="49"/>
    </row>
    <row r="41421" customHeight="1" spans="7:9">
      <c r="G41421" s="11"/>
      <c r="H41421" s="12"/>
      <c r="I41421" s="49"/>
    </row>
    <row r="41422" customHeight="1" spans="7:9">
      <c r="G41422" s="11"/>
      <c r="H41422" s="12"/>
      <c r="I41422" s="49"/>
    </row>
    <row r="41423" customHeight="1" spans="7:9">
      <c r="G41423" s="11"/>
      <c r="H41423" s="12"/>
      <c r="I41423" s="49"/>
    </row>
    <row r="41424" customHeight="1" spans="7:9">
      <c r="G41424" s="11"/>
      <c r="H41424" s="12"/>
      <c r="I41424" s="49"/>
    </row>
    <row r="41425" customHeight="1" spans="7:9">
      <c r="G41425" s="11"/>
      <c r="H41425" s="12"/>
      <c r="I41425" s="49"/>
    </row>
    <row r="41426" customHeight="1" spans="7:9">
      <c r="G41426" s="11"/>
      <c r="H41426" s="12"/>
      <c r="I41426" s="49"/>
    </row>
    <row r="41427" customHeight="1" spans="7:9">
      <c r="G41427" s="11"/>
      <c r="H41427" s="12"/>
      <c r="I41427" s="49"/>
    </row>
    <row r="41428" customHeight="1" spans="7:9">
      <c r="G41428" s="11"/>
      <c r="H41428" s="12"/>
      <c r="I41428" s="49"/>
    </row>
    <row r="41429" customHeight="1" spans="7:9">
      <c r="G41429" s="11"/>
      <c r="H41429" s="12"/>
      <c r="I41429" s="49"/>
    </row>
    <row r="41430" customHeight="1" spans="7:9">
      <c r="G41430" s="11"/>
      <c r="H41430" s="12"/>
      <c r="I41430" s="49"/>
    </row>
    <row r="41431" customHeight="1" spans="7:9">
      <c r="G41431" s="11"/>
      <c r="H41431" s="12"/>
      <c r="I41431" s="49"/>
    </row>
    <row r="41432" customHeight="1" spans="7:9">
      <c r="G41432" s="11"/>
      <c r="H41432" s="12"/>
      <c r="I41432" s="49"/>
    </row>
    <row r="41433" customHeight="1" spans="7:9">
      <c r="G41433" s="11"/>
      <c r="H41433" s="12"/>
      <c r="I41433" s="49"/>
    </row>
    <row r="41434" customHeight="1" spans="7:9">
      <c r="G41434" s="11"/>
      <c r="H41434" s="12"/>
      <c r="I41434" s="49"/>
    </row>
    <row r="41435" customHeight="1" spans="7:9">
      <c r="G41435" s="11"/>
      <c r="H41435" s="12"/>
      <c r="I41435" s="49"/>
    </row>
    <row r="41436" customHeight="1" spans="7:9">
      <c r="G41436" s="11"/>
      <c r="H41436" s="12"/>
      <c r="I41436" s="49"/>
    </row>
    <row r="41437" customHeight="1" spans="7:9">
      <c r="G41437" s="11"/>
      <c r="H41437" s="12"/>
      <c r="I41437" s="49"/>
    </row>
    <row r="41438" customHeight="1" spans="7:9">
      <c r="G41438" s="11"/>
      <c r="H41438" s="12"/>
      <c r="I41438" s="49"/>
    </row>
    <row r="41439" customHeight="1" spans="7:9">
      <c r="G41439" s="11"/>
      <c r="H41439" s="12"/>
      <c r="I41439" s="49"/>
    </row>
    <row r="41440" customHeight="1" spans="7:9">
      <c r="G41440" s="11"/>
      <c r="H41440" s="12"/>
      <c r="I41440" s="49"/>
    </row>
    <row r="41441" customHeight="1" spans="7:9">
      <c r="G41441" s="11"/>
      <c r="H41441" s="12"/>
      <c r="I41441" s="49"/>
    </row>
    <row r="41442" customHeight="1" spans="7:9">
      <c r="G41442" s="11"/>
      <c r="H41442" s="12"/>
      <c r="I41442" s="49"/>
    </row>
    <row r="41443" customHeight="1" spans="7:9">
      <c r="G41443" s="11"/>
      <c r="H41443" s="12"/>
      <c r="I41443" s="49"/>
    </row>
    <row r="41444" customHeight="1" spans="7:9">
      <c r="G41444" s="11"/>
      <c r="H41444" s="12"/>
      <c r="I41444" s="49"/>
    </row>
    <row r="41445" customHeight="1" spans="7:9">
      <c r="G41445" s="11"/>
      <c r="H41445" s="12"/>
      <c r="I41445" s="49"/>
    </row>
    <row r="41446" customHeight="1" spans="7:9">
      <c r="G41446" s="11"/>
      <c r="H41446" s="12"/>
      <c r="I41446" s="49"/>
    </row>
    <row r="41447" customHeight="1" spans="7:9">
      <c r="G41447" s="11"/>
      <c r="H41447" s="12"/>
      <c r="I41447" s="49"/>
    </row>
    <row r="41448" customHeight="1" spans="7:9">
      <c r="G41448" s="11"/>
      <c r="H41448" s="12"/>
      <c r="I41448" s="49"/>
    </row>
    <row r="41449" customHeight="1" spans="7:9">
      <c r="G41449" s="11"/>
      <c r="H41449" s="12"/>
      <c r="I41449" s="49"/>
    </row>
    <row r="41450" customHeight="1" spans="7:9">
      <c r="G41450" s="11"/>
      <c r="H41450" s="12"/>
      <c r="I41450" s="49"/>
    </row>
    <row r="41451" customHeight="1" spans="7:9">
      <c r="G41451" s="11"/>
      <c r="H41451" s="12"/>
      <c r="I41451" s="49"/>
    </row>
    <row r="41452" customHeight="1" spans="7:9">
      <c r="G41452" s="11"/>
      <c r="H41452" s="12"/>
      <c r="I41452" s="49"/>
    </row>
    <row r="41453" customHeight="1" spans="7:9">
      <c r="G41453" s="11"/>
      <c r="H41453" s="12"/>
      <c r="I41453" s="49"/>
    </row>
    <row r="41454" customHeight="1" spans="7:9">
      <c r="G41454" s="11"/>
      <c r="H41454" s="12"/>
      <c r="I41454" s="49"/>
    </row>
    <row r="41455" customHeight="1" spans="7:9">
      <c r="G41455" s="11"/>
      <c r="H41455" s="12"/>
      <c r="I41455" s="49"/>
    </row>
    <row r="41456" customHeight="1" spans="7:9">
      <c r="G41456" s="11"/>
      <c r="H41456" s="12"/>
      <c r="I41456" s="49"/>
    </row>
    <row r="41457" customHeight="1" spans="7:9">
      <c r="G41457" s="11"/>
      <c r="H41457" s="12"/>
      <c r="I41457" s="49"/>
    </row>
    <row r="41458" customHeight="1" spans="7:9">
      <c r="G41458" s="11"/>
      <c r="H41458" s="12"/>
      <c r="I41458" s="49"/>
    </row>
    <row r="41459" customHeight="1" spans="7:9">
      <c r="G41459" s="11"/>
      <c r="H41459" s="12"/>
      <c r="I41459" s="49"/>
    </row>
    <row r="41460" customHeight="1" spans="7:9">
      <c r="G41460" s="11"/>
      <c r="H41460" s="12"/>
      <c r="I41460" s="49"/>
    </row>
    <row r="41461" customHeight="1" spans="7:9">
      <c r="G41461" s="11"/>
      <c r="H41461" s="12"/>
      <c r="I41461" s="49"/>
    </row>
    <row r="41462" customHeight="1" spans="7:9">
      <c r="G41462" s="11"/>
      <c r="H41462" s="12"/>
      <c r="I41462" s="49"/>
    </row>
    <row r="41463" customHeight="1" spans="7:9">
      <c r="G41463" s="11"/>
      <c r="H41463" s="12"/>
      <c r="I41463" s="49"/>
    </row>
    <row r="41464" customHeight="1" spans="7:9">
      <c r="G41464" s="11"/>
      <c r="H41464" s="12"/>
      <c r="I41464" s="49"/>
    </row>
    <row r="41465" customHeight="1" spans="7:9">
      <c r="G41465" s="11"/>
      <c r="H41465" s="12"/>
      <c r="I41465" s="49"/>
    </row>
    <row r="41466" customHeight="1" spans="7:9">
      <c r="G41466" s="11"/>
      <c r="H41466" s="12"/>
      <c r="I41466" s="49"/>
    </row>
    <row r="41467" customHeight="1" spans="7:9">
      <c r="G41467" s="11"/>
      <c r="H41467" s="12"/>
      <c r="I41467" s="49"/>
    </row>
    <row r="41468" customHeight="1" spans="7:9">
      <c r="G41468" s="11"/>
      <c r="H41468" s="12"/>
      <c r="I41468" s="49"/>
    </row>
    <row r="41469" customHeight="1" spans="7:9">
      <c r="G41469" s="11"/>
      <c r="H41469" s="12"/>
      <c r="I41469" s="49"/>
    </row>
    <row r="41470" customHeight="1" spans="7:9">
      <c r="G41470" s="11"/>
      <c r="H41470" s="12"/>
      <c r="I41470" s="49"/>
    </row>
    <row r="41471" customHeight="1" spans="7:9">
      <c r="G41471" s="11"/>
      <c r="H41471" s="12"/>
      <c r="I41471" s="49"/>
    </row>
    <row r="41472" customHeight="1" spans="7:9">
      <c r="G41472" s="11"/>
      <c r="H41472" s="12"/>
      <c r="I41472" s="49"/>
    </row>
    <row r="41473" customHeight="1" spans="7:9">
      <c r="G41473" s="11"/>
      <c r="H41473" s="12"/>
      <c r="I41473" s="49"/>
    </row>
    <row r="41474" customHeight="1" spans="7:9">
      <c r="G41474" s="11"/>
      <c r="H41474" s="12"/>
      <c r="I41474" s="49"/>
    </row>
    <row r="41475" customHeight="1" spans="7:9">
      <c r="G41475" s="11"/>
      <c r="H41475" s="12"/>
      <c r="I41475" s="49"/>
    </row>
    <row r="41476" customHeight="1" spans="7:9">
      <c r="G41476" s="11"/>
      <c r="H41476" s="12"/>
      <c r="I41476" s="49"/>
    </row>
    <row r="41477" customHeight="1" spans="7:9">
      <c r="G41477" s="11"/>
      <c r="H41477" s="12"/>
      <c r="I41477" s="49"/>
    </row>
    <row r="41478" customHeight="1" spans="7:9">
      <c r="G41478" s="11"/>
      <c r="H41478" s="12"/>
      <c r="I41478" s="49"/>
    </row>
    <row r="41479" customHeight="1" spans="7:9">
      <c r="G41479" s="11"/>
      <c r="H41479" s="12"/>
      <c r="I41479" s="49"/>
    </row>
    <row r="41480" customHeight="1" spans="7:9">
      <c r="G41480" s="11"/>
      <c r="H41480" s="12"/>
      <c r="I41480" s="49"/>
    </row>
    <row r="41481" customHeight="1" spans="7:9">
      <c r="G41481" s="11"/>
      <c r="H41481" s="12"/>
      <c r="I41481" s="49"/>
    </row>
    <row r="41482" customHeight="1" spans="7:9">
      <c r="G41482" s="11"/>
      <c r="H41482" s="12"/>
      <c r="I41482" s="49"/>
    </row>
    <row r="41483" customHeight="1" spans="7:9">
      <c r="G41483" s="11"/>
      <c r="H41483" s="12"/>
      <c r="I41483" s="49"/>
    </row>
    <row r="41484" customHeight="1" spans="7:9">
      <c r="G41484" s="11"/>
      <c r="H41484" s="12"/>
      <c r="I41484" s="49"/>
    </row>
    <row r="41485" customHeight="1" spans="7:9">
      <c r="G41485" s="11"/>
      <c r="H41485" s="12"/>
      <c r="I41485" s="49"/>
    </row>
    <row r="41486" customHeight="1" spans="7:9">
      <c r="G41486" s="11"/>
      <c r="H41486" s="12"/>
      <c r="I41486" s="49"/>
    </row>
    <row r="41487" customHeight="1" spans="7:9">
      <c r="G41487" s="11"/>
      <c r="H41487" s="12"/>
      <c r="I41487" s="49"/>
    </row>
    <row r="41488" customHeight="1" spans="7:9">
      <c r="G41488" s="11"/>
      <c r="H41488" s="12"/>
      <c r="I41488" s="49"/>
    </row>
    <row r="41489" customHeight="1" spans="7:9">
      <c r="G41489" s="11"/>
      <c r="H41489" s="12"/>
      <c r="I41489" s="49"/>
    </row>
    <row r="41490" customHeight="1" spans="7:9">
      <c r="G41490" s="11"/>
      <c r="H41490" s="12"/>
      <c r="I41490" s="49"/>
    </row>
    <row r="41491" customHeight="1" spans="7:9">
      <c r="G41491" s="11"/>
      <c r="H41491" s="12"/>
      <c r="I41491" s="49"/>
    </row>
    <row r="41492" customHeight="1" spans="7:9">
      <c r="G41492" s="11"/>
      <c r="H41492" s="12"/>
      <c r="I41492" s="49"/>
    </row>
    <row r="41493" customHeight="1" spans="7:9">
      <c r="G41493" s="11"/>
      <c r="H41493" s="12"/>
      <c r="I41493" s="49"/>
    </row>
    <row r="41494" customHeight="1" spans="7:9">
      <c r="G41494" s="11"/>
      <c r="H41494" s="12"/>
      <c r="I41494" s="49"/>
    </row>
    <row r="41495" customHeight="1" spans="7:9">
      <c r="G41495" s="11"/>
      <c r="H41495" s="12"/>
      <c r="I41495" s="49"/>
    </row>
    <row r="41496" customHeight="1" spans="7:9">
      <c r="G41496" s="11"/>
      <c r="H41496" s="12"/>
      <c r="I41496" s="49"/>
    </row>
    <row r="41497" customHeight="1" spans="7:9">
      <c r="G41497" s="11"/>
      <c r="H41497" s="12"/>
      <c r="I41497" s="49"/>
    </row>
    <row r="41498" customHeight="1" spans="7:9">
      <c r="G41498" s="11"/>
      <c r="H41498" s="12"/>
      <c r="I41498" s="49"/>
    </row>
    <row r="41499" customHeight="1" spans="7:9">
      <c r="G41499" s="11"/>
      <c r="H41499" s="12"/>
      <c r="I41499" s="49"/>
    </row>
    <row r="41500" customHeight="1" spans="7:9">
      <c r="G41500" s="11"/>
      <c r="H41500" s="12"/>
      <c r="I41500" s="49"/>
    </row>
    <row r="41501" customHeight="1" spans="7:9">
      <c r="G41501" s="11"/>
      <c r="H41501" s="12"/>
      <c r="I41501" s="49"/>
    </row>
    <row r="41502" customHeight="1" spans="7:9">
      <c r="G41502" s="11"/>
      <c r="H41502" s="12"/>
      <c r="I41502" s="49"/>
    </row>
    <row r="41503" customHeight="1" spans="7:9">
      <c r="G41503" s="11"/>
      <c r="H41503" s="12"/>
      <c r="I41503" s="49"/>
    </row>
    <row r="41504" customHeight="1" spans="7:9">
      <c r="G41504" s="11"/>
      <c r="H41504" s="12"/>
      <c r="I41504" s="49"/>
    </row>
    <row r="41505" customHeight="1" spans="7:9">
      <c r="G41505" s="11"/>
      <c r="H41505" s="12"/>
      <c r="I41505" s="49"/>
    </row>
    <row r="41506" customHeight="1" spans="7:9">
      <c r="G41506" s="11"/>
      <c r="H41506" s="12"/>
      <c r="I41506" s="49"/>
    </row>
    <row r="41507" customHeight="1" spans="7:9">
      <c r="G41507" s="11"/>
      <c r="H41507" s="12"/>
      <c r="I41507" s="49"/>
    </row>
    <row r="41508" customHeight="1" spans="7:9">
      <c r="G41508" s="11"/>
      <c r="H41508" s="12"/>
      <c r="I41508" s="49"/>
    </row>
    <row r="41509" customHeight="1" spans="7:9">
      <c r="G41509" s="11"/>
      <c r="H41509" s="12"/>
      <c r="I41509" s="49"/>
    </row>
    <row r="41510" customHeight="1" spans="7:9">
      <c r="G41510" s="11"/>
      <c r="H41510" s="12"/>
      <c r="I41510" s="49"/>
    </row>
    <row r="41511" customHeight="1" spans="7:9">
      <c r="G41511" s="11"/>
      <c r="H41511" s="12"/>
      <c r="I41511" s="49"/>
    </row>
    <row r="41512" customHeight="1" spans="7:9">
      <c r="G41512" s="11"/>
      <c r="H41512" s="12"/>
      <c r="I41512" s="49"/>
    </row>
    <row r="41513" customHeight="1" spans="7:9">
      <c r="G41513" s="11"/>
      <c r="H41513" s="12"/>
      <c r="I41513" s="49"/>
    </row>
    <row r="41514" customHeight="1" spans="7:9">
      <c r="G41514" s="11"/>
      <c r="H41514" s="12"/>
      <c r="I41514" s="49"/>
    </row>
    <row r="41515" customHeight="1" spans="7:9">
      <c r="G41515" s="11"/>
      <c r="H41515" s="12"/>
      <c r="I41515" s="49"/>
    </row>
    <row r="41516" customHeight="1" spans="7:9">
      <c r="G41516" s="11"/>
      <c r="H41516" s="12"/>
      <c r="I41516" s="49"/>
    </row>
    <row r="41517" customHeight="1" spans="7:9">
      <c r="G41517" s="11"/>
      <c r="H41517" s="12"/>
      <c r="I41517" s="49"/>
    </row>
    <row r="41518" customHeight="1" spans="7:9">
      <c r="G41518" s="11"/>
      <c r="H41518" s="12"/>
      <c r="I41518" s="49"/>
    </row>
    <row r="41519" customHeight="1" spans="7:9">
      <c r="G41519" s="11"/>
      <c r="H41519" s="12"/>
      <c r="I41519" s="49"/>
    </row>
    <row r="41520" customHeight="1" spans="7:9">
      <c r="G41520" s="11"/>
      <c r="H41520" s="12"/>
      <c r="I41520" s="49"/>
    </row>
    <row r="41521" customHeight="1" spans="7:9">
      <c r="G41521" s="11"/>
      <c r="H41521" s="12"/>
      <c r="I41521" s="49"/>
    </row>
    <row r="41522" customHeight="1" spans="7:9">
      <c r="G41522" s="11"/>
      <c r="H41522" s="12"/>
      <c r="I41522" s="49"/>
    </row>
    <row r="41523" customHeight="1" spans="7:9">
      <c r="G41523" s="11"/>
      <c r="H41523" s="12"/>
      <c r="I41523" s="49"/>
    </row>
    <row r="41524" customHeight="1" spans="7:9">
      <c r="G41524" s="11"/>
      <c r="H41524" s="12"/>
      <c r="I41524" s="49"/>
    </row>
    <row r="41525" customHeight="1" spans="7:9">
      <c r="G41525" s="11"/>
      <c r="H41525" s="12"/>
      <c r="I41525" s="49"/>
    </row>
    <row r="41526" customHeight="1" spans="7:9">
      <c r="G41526" s="11"/>
      <c r="H41526" s="12"/>
      <c r="I41526" s="49"/>
    </row>
    <row r="41527" customHeight="1" spans="7:9">
      <c r="G41527" s="11"/>
      <c r="H41527" s="12"/>
      <c r="I41527" s="49"/>
    </row>
    <row r="41528" customHeight="1" spans="7:9">
      <c r="G41528" s="11"/>
      <c r="H41528" s="12"/>
      <c r="I41528" s="49"/>
    </row>
    <row r="41529" customHeight="1" spans="7:9">
      <c r="G41529" s="11"/>
      <c r="H41529" s="12"/>
      <c r="I41529" s="49"/>
    </row>
    <row r="41530" customHeight="1" spans="7:9">
      <c r="G41530" s="11"/>
      <c r="H41530" s="12"/>
      <c r="I41530" s="49"/>
    </row>
    <row r="41531" customHeight="1" spans="7:9">
      <c r="G41531" s="11"/>
      <c r="H41531" s="12"/>
      <c r="I41531" s="49"/>
    </row>
    <row r="41532" customHeight="1" spans="7:9">
      <c r="G41532" s="11"/>
      <c r="H41532" s="12"/>
      <c r="I41532" s="49"/>
    </row>
    <row r="41533" customHeight="1" spans="7:9">
      <c r="G41533" s="11"/>
      <c r="H41533" s="12"/>
      <c r="I41533" s="49"/>
    </row>
    <row r="41534" customHeight="1" spans="7:9">
      <c r="G41534" s="11"/>
      <c r="H41534" s="12"/>
      <c r="I41534" s="49"/>
    </row>
    <row r="41535" customHeight="1" spans="7:9">
      <c r="G41535" s="11"/>
      <c r="H41535" s="12"/>
      <c r="I41535" s="49"/>
    </row>
    <row r="41536" customHeight="1" spans="7:9">
      <c r="G41536" s="11"/>
      <c r="H41536" s="12"/>
      <c r="I41536" s="49"/>
    </row>
    <row r="41537" customHeight="1" spans="7:9">
      <c r="G41537" s="11"/>
      <c r="H41537" s="12"/>
      <c r="I41537" s="49"/>
    </row>
    <row r="41538" customHeight="1" spans="7:9">
      <c r="G41538" s="11"/>
      <c r="H41538" s="12"/>
      <c r="I41538" s="49"/>
    </row>
    <row r="41539" customHeight="1" spans="7:9">
      <c r="G41539" s="11"/>
      <c r="H41539" s="12"/>
      <c r="I41539" s="49"/>
    </row>
    <row r="41540" customHeight="1" spans="7:9">
      <c r="G41540" s="11"/>
      <c r="H41540" s="12"/>
      <c r="I41540" s="49"/>
    </row>
    <row r="41541" customHeight="1" spans="7:9">
      <c r="G41541" s="11"/>
      <c r="H41541" s="12"/>
      <c r="I41541" s="49"/>
    </row>
    <row r="41542" customHeight="1" spans="7:9">
      <c r="G41542" s="11"/>
      <c r="H41542" s="12"/>
      <c r="I41542" s="49"/>
    </row>
    <row r="41543" customHeight="1" spans="7:9">
      <c r="G41543" s="11"/>
      <c r="H41543" s="12"/>
      <c r="I41543" s="49"/>
    </row>
    <row r="41544" customHeight="1" spans="7:9">
      <c r="G41544" s="11"/>
      <c r="H41544" s="12"/>
      <c r="I41544" s="49"/>
    </row>
    <row r="41545" customHeight="1" spans="7:9">
      <c r="G41545" s="11"/>
      <c r="H41545" s="12"/>
      <c r="I41545" s="49"/>
    </row>
    <row r="41546" customHeight="1" spans="7:9">
      <c r="G41546" s="11"/>
      <c r="H41546" s="12"/>
      <c r="I41546" s="49"/>
    </row>
    <row r="41547" customHeight="1" spans="7:9">
      <c r="G41547" s="11"/>
      <c r="H41547" s="12"/>
      <c r="I41547" s="49"/>
    </row>
    <row r="41548" customHeight="1" spans="7:9">
      <c r="G41548" s="11"/>
      <c r="H41548" s="12"/>
      <c r="I41548" s="49"/>
    </row>
    <row r="41549" customHeight="1" spans="7:9">
      <c r="G41549" s="11"/>
      <c r="H41549" s="12"/>
      <c r="I41549" s="49"/>
    </row>
    <row r="41550" customHeight="1" spans="7:9">
      <c r="G41550" s="11"/>
      <c r="H41550" s="12"/>
      <c r="I41550" s="49"/>
    </row>
    <row r="41551" customHeight="1" spans="7:9">
      <c r="G41551" s="11"/>
      <c r="H41551" s="12"/>
      <c r="I41551" s="49"/>
    </row>
    <row r="41552" customHeight="1" spans="7:9">
      <c r="G41552" s="11"/>
      <c r="H41552" s="12"/>
      <c r="I41552" s="49"/>
    </row>
    <row r="41553" customHeight="1" spans="7:9">
      <c r="G41553" s="11"/>
      <c r="H41553" s="12"/>
      <c r="I41553" s="49"/>
    </row>
    <row r="41554" customHeight="1" spans="7:9">
      <c r="G41554" s="11"/>
      <c r="H41554" s="12"/>
      <c r="I41554" s="49"/>
    </row>
    <row r="41555" customHeight="1" spans="7:9">
      <c r="G41555" s="11"/>
      <c r="H41555" s="12"/>
      <c r="I41555" s="49"/>
    </row>
    <row r="41556" customHeight="1" spans="7:9">
      <c r="G41556" s="11"/>
      <c r="H41556" s="12"/>
      <c r="I41556" s="49"/>
    </row>
    <row r="41557" customHeight="1" spans="7:9">
      <c r="G41557" s="11"/>
      <c r="H41557" s="12"/>
      <c r="I41557" s="49"/>
    </row>
    <row r="41558" customHeight="1" spans="7:9">
      <c r="G41558" s="11"/>
      <c r="H41558" s="12"/>
      <c r="I41558" s="49"/>
    </row>
    <row r="41559" customHeight="1" spans="7:9">
      <c r="G41559" s="11"/>
      <c r="H41559" s="12"/>
      <c r="I41559" s="49"/>
    </row>
    <row r="41560" customHeight="1" spans="7:9">
      <c r="G41560" s="11"/>
      <c r="H41560" s="12"/>
      <c r="I41560" s="49"/>
    </row>
    <row r="41561" customHeight="1" spans="7:9">
      <c r="G41561" s="11"/>
      <c r="H41561" s="12"/>
      <c r="I41561" s="49"/>
    </row>
    <row r="41562" customHeight="1" spans="7:9">
      <c r="G41562" s="11"/>
      <c r="H41562" s="12"/>
      <c r="I41562" s="49"/>
    </row>
    <row r="41563" customHeight="1" spans="7:9">
      <c r="G41563" s="11"/>
      <c r="H41563" s="12"/>
      <c r="I41563" s="49"/>
    </row>
    <row r="41564" customHeight="1" spans="7:9">
      <c r="G41564" s="11"/>
      <c r="H41564" s="12"/>
      <c r="I41564" s="49"/>
    </row>
    <row r="41565" customHeight="1" spans="7:9">
      <c r="G41565" s="11"/>
      <c r="H41565" s="12"/>
      <c r="I41565" s="49"/>
    </row>
    <row r="41566" customHeight="1" spans="7:9">
      <c r="G41566" s="11"/>
      <c r="H41566" s="12"/>
      <c r="I41566" s="49"/>
    </row>
    <row r="41567" customHeight="1" spans="7:9">
      <c r="G41567" s="11"/>
      <c r="H41567" s="12"/>
      <c r="I41567" s="49"/>
    </row>
    <row r="41568" customHeight="1" spans="7:9">
      <c r="G41568" s="11"/>
      <c r="H41568" s="12"/>
      <c r="I41568" s="49"/>
    </row>
    <row r="41569" customHeight="1" spans="7:9">
      <c r="G41569" s="11"/>
      <c r="H41569" s="12"/>
      <c r="I41569" s="49"/>
    </row>
    <row r="41570" customHeight="1" spans="7:9">
      <c r="G41570" s="11"/>
      <c r="H41570" s="12"/>
      <c r="I41570" s="49"/>
    </row>
    <row r="41571" customHeight="1" spans="7:9">
      <c r="G41571" s="11"/>
      <c r="H41571" s="12"/>
      <c r="I41571" s="49"/>
    </row>
    <row r="41572" customHeight="1" spans="7:9">
      <c r="G41572" s="11"/>
      <c r="H41572" s="12"/>
      <c r="I41572" s="49"/>
    </row>
    <row r="41573" customHeight="1" spans="7:9">
      <c r="G41573" s="11"/>
      <c r="H41573" s="12"/>
      <c r="I41573" s="49"/>
    </row>
    <row r="41574" customHeight="1" spans="7:9">
      <c r="G41574" s="11"/>
      <c r="H41574" s="12"/>
      <c r="I41574" s="49"/>
    </row>
    <row r="41575" customHeight="1" spans="7:9">
      <c r="G41575" s="11"/>
      <c r="H41575" s="12"/>
      <c r="I41575" s="49"/>
    </row>
    <row r="41576" customHeight="1" spans="7:9">
      <c r="G41576" s="11"/>
      <c r="H41576" s="12"/>
      <c r="I41576" s="49"/>
    </row>
    <row r="41577" customHeight="1" spans="7:9">
      <c r="G41577" s="11"/>
      <c r="H41577" s="12"/>
      <c r="I41577" s="49"/>
    </row>
    <row r="41578" customHeight="1" spans="7:9">
      <c r="G41578" s="11"/>
      <c r="H41578" s="12"/>
      <c r="I41578" s="49"/>
    </row>
    <row r="41579" customHeight="1" spans="7:9">
      <c r="G41579" s="11"/>
      <c r="H41579" s="12"/>
      <c r="I41579" s="49"/>
    </row>
    <row r="41580" customHeight="1" spans="7:9">
      <c r="G41580" s="11"/>
      <c r="H41580" s="12"/>
      <c r="I41580" s="49"/>
    </row>
    <row r="41581" customHeight="1" spans="7:9">
      <c r="G41581" s="11"/>
      <c r="H41581" s="12"/>
      <c r="I41581" s="49"/>
    </row>
    <row r="41582" customHeight="1" spans="7:9">
      <c r="G41582" s="11"/>
      <c r="H41582" s="12"/>
      <c r="I41582" s="49"/>
    </row>
    <row r="41583" customHeight="1" spans="7:9">
      <c r="G41583" s="11"/>
      <c r="H41583" s="12"/>
      <c r="I41583" s="49"/>
    </row>
    <row r="41584" customHeight="1" spans="7:9">
      <c r="G41584" s="11"/>
      <c r="H41584" s="12"/>
      <c r="I41584" s="49"/>
    </row>
    <row r="41585" customHeight="1" spans="7:9">
      <c r="G41585" s="11"/>
      <c r="H41585" s="12"/>
      <c r="I41585" s="49"/>
    </row>
    <row r="41586" customHeight="1" spans="7:9">
      <c r="G41586" s="11"/>
      <c r="H41586" s="12"/>
      <c r="I41586" s="49"/>
    </row>
    <row r="41587" customHeight="1" spans="7:9">
      <c r="G41587" s="11"/>
      <c r="H41587" s="12"/>
      <c r="I41587" s="49"/>
    </row>
    <row r="41588" customHeight="1" spans="7:9">
      <c r="G41588" s="11"/>
      <c r="H41588" s="12"/>
      <c r="I41588" s="49"/>
    </row>
    <row r="41589" customHeight="1" spans="7:9">
      <c r="G41589" s="11"/>
      <c r="H41589" s="12"/>
      <c r="I41589" s="49"/>
    </row>
    <row r="41590" customHeight="1" spans="7:9">
      <c r="G41590" s="11"/>
      <c r="H41590" s="12"/>
      <c r="I41590" s="49"/>
    </row>
    <row r="41591" customHeight="1" spans="7:9">
      <c r="G41591" s="11"/>
      <c r="H41591" s="12"/>
      <c r="I41591" s="49"/>
    </row>
    <row r="41592" customHeight="1" spans="7:9">
      <c r="G41592" s="11"/>
      <c r="H41592" s="12"/>
      <c r="I41592" s="49"/>
    </row>
    <row r="41593" customHeight="1" spans="7:9">
      <c r="G41593" s="11"/>
      <c r="H41593" s="12"/>
      <c r="I41593" s="49"/>
    </row>
    <row r="41594" customHeight="1" spans="7:9">
      <c r="G41594" s="11"/>
      <c r="H41594" s="12"/>
      <c r="I41594" s="49"/>
    </row>
    <row r="41595" customHeight="1" spans="7:9">
      <c r="G41595" s="11"/>
      <c r="H41595" s="12"/>
      <c r="I41595" s="49"/>
    </row>
    <row r="41596" customHeight="1" spans="7:9">
      <c r="G41596" s="11"/>
      <c r="H41596" s="12"/>
      <c r="I41596" s="49"/>
    </row>
    <row r="41597" customHeight="1" spans="7:9">
      <c r="G41597" s="11"/>
      <c r="H41597" s="12"/>
      <c r="I41597" s="49"/>
    </row>
    <row r="41598" customHeight="1" spans="7:9">
      <c r="G41598" s="11"/>
      <c r="H41598" s="12"/>
      <c r="I41598" s="49"/>
    </row>
    <row r="41599" customHeight="1" spans="7:9">
      <c r="G41599" s="11"/>
      <c r="H41599" s="12"/>
      <c r="I41599" s="49"/>
    </row>
    <row r="41600" customHeight="1" spans="7:9">
      <c r="G41600" s="11"/>
      <c r="H41600" s="12"/>
      <c r="I41600" s="49"/>
    </row>
    <row r="41601" customHeight="1" spans="7:9">
      <c r="G41601" s="11"/>
      <c r="H41601" s="12"/>
      <c r="I41601" s="49"/>
    </row>
    <row r="41602" customHeight="1" spans="7:9">
      <c r="G41602" s="11"/>
      <c r="H41602" s="12"/>
      <c r="I41602" s="49"/>
    </row>
    <row r="41603" customHeight="1" spans="7:9">
      <c r="G41603" s="11"/>
      <c r="H41603" s="12"/>
      <c r="I41603" s="49"/>
    </row>
    <row r="41604" customHeight="1" spans="7:9">
      <c r="G41604" s="11"/>
      <c r="H41604" s="12"/>
      <c r="I41604" s="49"/>
    </row>
    <row r="41605" customHeight="1" spans="7:9">
      <c r="G41605" s="11"/>
      <c r="H41605" s="12"/>
      <c r="I41605" s="49"/>
    </row>
    <row r="41606" customHeight="1" spans="7:9">
      <c r="G41606" s="11"/>
      <c r="H41606" s="12"/>
      <c r="I41606" s="49"/>
    </row>
    <row r="41607" customHeight="1" spans="7:9">
      <c r="G41607" s="11"/>
      <c r="H41607" s="12"/>
      <c r="I41607" s="49"/>
    </row>
    <row r="41608" customHeight="1" spans="7:9">
      <c r="G41608" s="11"/>
      <c r="H41608" s="12"/>
      <c r="I41608" s="49"/>
    </row>
    <row r="41609" customHeight="1" spans="7:9">
      <c r="G41609" s="11"/>
      <c r="H41609" s="12"/>
      <c r="I41609" s="49"/>
    </row>
    <row r="41610" customHeight="1" spans="7:9">
      <c r="G41610" s="11"/>
      <c r="H41610" s="12"/>
      <c r="I41610" s="49"/>
    </row>
    <row r="41611" customHeight="1" spans="7:9">
      <c r="G41611" s="11"/>
      <c r="H41611" s="12"/>
      <c r="I41611" s="49"/>
    </row>
    <row r="41612" customHeight="1" spans="7:9">
      <c r="G41612" s="11"/>
      <c r="H41612" s="12"/>
      <c r="I41612" s="49"/>
    </row>
    <row r="41613" customHeight="1" spans="7:9">
      <c r="G41613" s="11"/>
      <c r="H41613" s="12"/>
      <c r="I41613" s="49"/>
    </row>
    <row r="41614" customHeight="1" spans="7:9">
      <c r="G41614" s="11"/>
      <c r="H41614" s="12"/>
      <c r="I41614" s="49"/>
    </row>
    <row r="41615" customHeight="1" spans="7:9">
      <c r="G41615" s="11"/>
      <c r="H41615" s="12"/>
      <c r="I41615" s="49"/>
    </row>
    <row r="41616" customHeight="1" spans="7:9">
      <c r="G41616" s="11"/>
      <c r="H41616" s="12"/>
      <c r="I41616" s="49"/>
    </row>
    <row r="41617" customHeight="1" spans="7:9">
      <c r="G41617" s="11"/>
      <c r="H41617" s="12"/>
      <c r="I41617" s="49"/>
    </row>
    <row r="41618" customHeight="1" spans="7:9">
      <c r="G41618" s="11"/>
      <c r="H41618" s="12"/>
      <c r="I41618" s="49"/>
    </row>
    <row r="41619" customHeight="1" spans="7:9">
      <c r="G41619" s="11"/>
      <c r="H41619" s="12"/>
      <c r="I41619" s="49"/>
    </row>
    <row r="41620" customHeight="1" spans="7:9">
      <c r="G41620" s="11"/>
      <c r="H41620" s="12"/>
      <c r="I41620" s="49"/>
    </row>
    <row r="41621" customHeight="1" spans="7:9">
      <c r="G41621" s="11"/>
      <c r="H41621" s="12"/>
      <c r="I41621" s="49"/>
    </row>
    <row r="41622" customHeight="1" spans="7:9">
      <c r="G41622" s="11"/>
      <c r="H41622" s="12"/>
      <c r="I41622" s="49"/>
    </row>
    <row r="41623" customHeight="1" spans="7:9">
      <c r="G41623" s="11"/>
      <c r="H41623" s="12"/>
      <c r="I41623" s="49"/>
    </row>
    <row r="41624" customHeight="1" spans="7:9">
      <c r="G41624" s="11"/>
      <c r="H41624" s="12"/>
      <c r="I41624" s="49"/>
    </row>
    <row r="41625" customHeight="1" spans="7:9">
      <c r="G41625" s="11"/>
      <c r="H41625" s="12"/>
      <c r="I41625" s="49"/>
    </row>
    <row r="41626" customHeight="1" spans="7:9">
      <c r="G41626" s="11"/>
      <c r="H41626" s="12"/>
      <c r="I41626" s="49"/>
    </row>
    <row r="41627" customHeight="1" spans="7:9">
      <c r="G41627" s="11"/>
      <c r="H41627" s="12"/>
      <c r="I41627" s="49"/>
    </row>
    <row r="41628" customHeight="1" spans="7:9">
      <c r="G41628" s="11"/>
      <c r="H41628" s="12"/>
      <c r="I41628" s="49"/>
    </row>
    <row r="41629" customHeight="1" spans="7:9">
      <c r="G41629" s="11"/>
      <c r="H41629" s="12"/>
      <c r="I41629" s="49"/>
    </row>
    <row r="41630" customHeight="1" spans="7:9">
      <c r="G41630" s="11"/>
      <c r="H41630" s="12"/>
      <c r="I41630" s="49"/>
    </row>
    <row r="41631" customHeight="1" spans="7:9">
      <c r="G41631" s="11"/>
      <c r="H41631" s="12"/>
      <c r="I41631" s="49"/>
    </row>
    <row r="41632" customHeight="1" spans="7:9">
      <c r="G41632" s="11"/>
      <c r="H41632" s="12"/>
      <c r="I41632" s="49"/>
    </row>
    <row r="41633" customHeight="1" spans="7:9">
      <c r="G41633" s="11"/>
      <c r="H41633" s="12"/>
      <c r="I41633" s="49"/>
    </row>
    <row r="41634" customHeight="1" spans="7:9">
      <c r="G41634" s="11"/>
      <c r="H41634" s="12"/>
      <c r="I41634" s="49"/>
    </row>
    <row r="41635" customHeight="1" spans="7:9">
      <c r="G41635" s="11"/>
      <c r="H41635" s="12"/>
      <c r="I41635" s="49"/>
    </row>
    <row r="41636" customHeight="1" spans="7:9">
      <c r="G41636" s="11"/>
      <c r="H41636" s="12"/>
      <c r="I41636" s="49"/>
    </row>
    <row r="41637" customHeight="1" spans="7:9">
      <c r="G41637" s="11"/>
      <c r="H41637" s="12"/>
      <c r="I41637" s="49"/>
    </row>
    <row r="41638" customHeight="1" spans="7:9">
      <c r="G41638" s="11"/>
      <c r="H41638" s="12"/>
      <c r="I41638" s="49"/>
    </row>
    <row r="41639" customHeight="1" spans="7:9">
      <c r="G41639" s="11"/>
      <c r="H41639" s="12"/>
      <c r="I41639" s="49"/>
    </row>
    <row r="41640" customHeight="1" spans="7:9">
      <c r="G41640" s="11"/>
      <c r="H41640" s="12"/>
      <c r="I41640" s="49"/>
    </row>
    <row r="41641" customHeight="1" spans="7:9">
      <c r="G41641" s="11"/>
      <c r="H41641" s="12"/>
      <c r="I41641" s="49"/>
    </row>
    <row r="41642" customHeight="1" spans="7:9">
      <c r="G41642" s="11"/>
      <c r="H41642" s="12"/>
      <c r="I41642" s="49"/>
    </row>
    <row r="41643" customHeight="1" spans="7:9">
      <c r="G41643" s="11"/>
      <c r="H41643" s="12"/>
      <c r="I41643" s="49"/>
    </row>
    <row r="41644" customHeight="1" spans="7:9">
      <c r="G41644" s="11"/>
      <c r="H41644" s="12"/>
      <c r="I41644" s="49"/>
    </row>
    <row r="41645" customHeight="1" spans="7:9">
      <c r="G41645" s="11"/>
      <c r="H41645" s="12"/>
      <c r="I41645" s="49"/>
    </row>
    <row r="41646" customHeight="1" spans="7:9">
      <c r="G41646" s="11"/>
      <c r="H41646" s="12"/>
      <c r="I41646" s="49"/>
    </row>
    <row r="41647" customHeight="1" spans="7:9">
      <c r="G41647" s="11"/>
      <c r="H41647" s="12"/>
      <c r="I41647" s="49"/>
    </row>
    <row r="41648" customHeight="1" spans="7:9">
      <c r="G41648" s="11"/>
      <c r="H41648" s="12"/>
      <c r="I41648" s="49"/>
    </row>
    <row r="41649" customHeight="1" spans="7:9">
      <c r="G41649" s="11"/>
      <c r="H41649" s="12"/>
      <c r="I41649" s="49"/>
    </row>
    <row r="41650" customHeight="1" spans="7:9">
      <c r="G41650" s="11"/>
      <c r="H41650" s="12"/>
      <c r="I41650" s="49"/>
    </row>
    <row r="41651" customHeight="1" spans="7:9">
      <c r="G41651" s="11"/>
      <c r="H41651" s="12"/>
      <c r="I41651" s="49"/>
    </row>
    <row r="41652" customHeight="1" spans="7:9">
      <c r="G41652" s="11"/>
      <c r="H41652" s="12"/>
      <c r="I41652" s="49"/>
    </row>
    <row r="41653" customHeight="1" spans="7:9">
      <c r="G41653" s="11"/>
      <c r="H41653" s="12"/>
      <c r="I41653" s="49"/>
    </row>
    <row r="41654" customHeight="1" spans="7:9">
      <c r="G41654" s="11"/>
      <c r="H41654" s="12"/>
      <c r="I41654" s="49"/>
    </row>
    <row r="41655" customHeight="1" spans="7:9">
      <c r="G41655" s="11"/>
      <c r="H41655" s="12"/>
      <c r="I41655" s="49"/>
    </row>
    <row r="41656" customHeight="1" spans="7:9">
      <c r="G41656" s="11"/>
      <c r="H41656" s="12"/>
      <c r="I41656" s="49"/>
    </row>
    <row r="41657" customHeight="1" spans="7:9">
      <c r="G41657" s="11"/>
      <c r="H41657" s="12"/>
      <c r="I41657" s="49"/>
    </row>
    <row r="41658" customHeight="1" spans="7:9">
      <c r="G41658" s="11"/>
      <c r="H41658" s="12"/>
      <c r="I41658" s="49"/>
    </row>
    <row r="41659" customHeight="1" spans="7:9">
      <c r="G41659" s="11"/>
      <c r="H41659" s="12"/>
      <c r="I41659" s="49"/>
    </row>
    <row r="41660" customHeight="1" spans="7:9">
      <c r="G41660" s="11"/>
      <c r="H41660" s="12"/>
      <c r="I41660" s="49"/>
    </row>
    <row r="41661" customHeight="1" spans="7:9">
      <c r="G41661" s="11"/>
      <c r="H41661" s="12"/>
      <c r="I41661" s="49"/>
    </row>
    <row r="41662" customHeight="1" spans="7:9">
      <c r="G41662" s="11"/>
      <c r="H41662" s="12"/>
      <c r="I41662" s="49"/>
    </row>
    <row r="41663" customHeight="1" spans="7:9">
      <c r="G41663" s="11"/>
      <c r="H41663" s="12"/>
      <c r="I41663" s="49"/>
    </row>
    <row r="41664" customHeight="1" spans="7:9">
      <c r="G41664" s="11"/>
      <c r="H41664" s="12"/>
      <c r="I41664" s="49"/>
    </row>
    <row r="41665" customHeight="1" spans="7:9">
      <c r="G41665" s="11"/>
      <c r="H41665" s="12"/>
      <c r="I41665" s="49"/>
    </row>
    <row r="41666" customHeight="1" spans="7:9">
      <c r="G41666" s="11"/>
      <c r="H41666" s="12"/>
      <c r="I41666" s="49"/>
    </row>
    <row r="41667" customHeight="1" spans="7:9">
      <c r="G41667" s="11"/>
      <c r="H41667" s="12"/>
      <c r="I41667" s="49"/>
    </row>
    <row r="41668" customHeight="1" spans="7:9">
      <c r="G41668" s="11"/>
      <c r="H41668" s="12"/>
      <c r="I41668" s="49"/>
    </row>
    <row r="41669" customHeight="1" spans="7:9">
      <c r="G41669" s="11"/>
      <c r="H41669" s="12"/>
      <c r="I41669" s="49"/>
    </row>
    <row r="41670" customHeight="1" spans="7:9">
      <c r="G41670" s="11"/>
      <c r="H41670" s="12"/>
      <c r="I41670" s="49"/>
    </row>
    <row r="41671" customHeight="1" spans="7:9">
      <c r="G41671" s="11"/>
      <c r="H41671" s="12"/>
      <c r="I41671" s="49"/>
    </row>
    <row r="41672" customHeight="1" spans="7:9">
      <c r="G41672" s="11"/>
      <c r="H41672" s="12"/>
      <c r="I41672" s="49"/>
    </row>
    <row r="41673" customHeight="1" spans="7:9">
      <c r="G41673" s="11"/>
      <c r="H41673" s="12"/>
      <c r="I41673" s="49"/>
    </row>
    <row r="41674" customHeight="1" spans="7:9">
      <c r="G41674" s="11"/>
      <c r="H41674" s="12"/>
      <c r="I41674" s="49"/>
    </row>
    <row r="41675" customHeight="1" spans="7:9">
      <c r="G41675" s="11"/>
      <c r="H41675" s="12"/>
      <c r="I41675" s="49"/>
    </row>
    <row r="41676" customHeight="1" spans="7:9">
      <c r="G41676" s="11"/>
      <c r="H41676" s="12"/>
      <c r="I41676" s="49"/>
    </row>
    <row r="41677" customHeight="1" spans="7:9">
      <c r="G41677" s="11"/>
      <c r="H41677" s="12"/>
      <c r="I41677" s="49"/>
    </row>
    <row r="41678" customHeight="1" spans="7:9">
      <c r="G41678" s="11"/>
      <c r="H41678" s="12"/>
      <c r="I41678" s="49"/>
    </row>
    <row r="41679" customHeight="1" spans="7:9">
      <c r="G41679" s="11"/>
      <c r="H41679" s="12"/>
      <c r="I41679" s="49"/>
    </row>
    <row r="41680" customHeight="1" spans="7:9">
      <c r="G41680" s="11"/>
      <c r="H41680" s="12"/>
      <c r="I41680" s="49"/>
    </row>
    <row r="41681" customHeight="1" spans="7:9">
      <c r="G41681" s="11"/>
      <c r="H41681" s="12"/>
      <c r="I41681" s="49"/>
    </row>
    <row r="41682" customHeight="1" spans="7:9">
      <c r="G41682" s="11"/>
      <c r="H41682" s="12"/>
      <c r="I41682" s="49"/>
    </row>
    <row r="41683" customHeight="1" spans="7:9">
      <c r="G41683" s="11"/>
      <c r="H41683" s="12"/>
      <c r="I41683" s="49"/>
    </row>
    <row r="41684" customHeight="1" spans="7:9">
      <c r="G41684" s="11"/>
      <c r="H41684" s="12"/>
      <c r="I41684" s="49"/>
    </row>
    <row r="41685" customHeight="1" spans="7:9">
      <c r="G41685" s="11"/>
      <c r="H41685" s="12"/>
      <c r="I41685" s="49"/>
    </row>
    <row r="41686" customHeight="1" spans="7:9">
      <c r="G41686" s="11"/>
      <c r="H41686" s="12"/>
      <c r="I41686" s="49"/>
    </row>
    <row r="41687" customHeight="1" spans="7:9">
      <c r="G41687" s="11"/>
      <c r="H41687" s="12"/>
      <c r="I41687" s="49"/>
    </row>
    <row r="41688" customHeight="1" spans="7:9">
      <c r="G41688" s="11"/>
      <c r="H41688" s="12"/>
      <c r="I41688" s="49"/>
    </row>
    <row r="41689" customHeight="1" spans="7:9">
      <c r="G41689" s="11"/>
      <c r="H41689" s="12"/>
      <c r="I41689" s="49"/>
    </row>
    <row r="41690" customHeight="1" spans="7:9">
      <c r="G41690" s="11"/>
      <c r="H41690" s="12"/>
      <c r="I41690" s="49"/>
    </row>
    <row r="41691" customHeight="1" spans="7:9">
      <c r="G41691" s="11"/>
      <c r="H41691" s="12"/>
      <c r="I41691" s="49"/>
    </row>
    <row r="41692" customHeight="1" spans="7:9">
      <c r="G41692" s="11"/>
      <c r="H41692" s="12"/>
      <c r="I41692" s="49"/>
    </row>
    <row r="41693" customHeight="1" spans="7:9">
      <c r="G41693" s="11"/>
      <c r="H41693" s="12"/>
      <c r="I41693" s="49"/>
    </row>
    <row r="41694" customHeight="1" spans="7:9">
      <c r="G41694" s="11"/>
      <c r="H41694" s="12"/>
      <c r="I41694" s="49"/>
    </row>
    <row r="41695" customHeight="1" spans="7:9">
      <c r="G41695" s="11"/>
      <c r="H41695" s="12"/>
      <c r="I41695" s="49"/>
    </row>
    <row r="41696" customHeight="1" spans="7:9">
      <c r="G41696" s="11"/>
      <c r="H41696" s="12"/>
      <c r="I41696" s="49"/>
    </row>
    <row r="41697" customHeight="1" spans="7:9">
      <c r="G41697" s="11"/>
      <c r="H41697" s="12"/>
      <c r="I41697" s="49"/>
    </row>
    <row r="41698" customHeight="1" spans="7:9">
      <c r="G41698" s="11"/>
      <c r="H41698" s="12"/>
      <c r="I41698" s="49"/>
    </row>
    <row r="41699" customHeight="1" spans="7:9">
      <c r="G41699" s="11"/>
      <c r="H41699" s="12"/>
      <c r="I41699" s="49"/>
    </row>
    <row r="41700" customHeight="1" spans="7:9">
      <c r="G41700" s="11"/>
      <c r="H41700" s="12"/>
      <c r="I41700" s="49"/>
    </row>
    <row r="41701" customHeight="1" spans="7:9">
      <c r="G41701" s="11"/>
      <c r="H41701" s="12"/>
      <c r="I41701" s="49"/>
    </row>
    <row r="41702" customHeight="1" spans="7:9">
      <c r="G41702" s="11"/>
      <c r="H41702" s="12"/>
      <c r="I41702" s="49"/>
    </row>
    <row r="41703" customHeight="1" spans="7:9">
      <c r="G41703" s="11"/>
      <c r="H41703" s="12"/>
      <c r="I41703" s="49"/>
    </row>
    <row r="41704" customHeight="1" spans="7:9">
      <c r="G41704" s="11"/>
      <c r="H41704" s="12"/>
      <c r="I41704" s="49"/>
    </row>
    <row r="41705" customHeight="1" spans="7:9">
      <c r="G41705" s="11"/>
      <c r="H41705" s="12"/>
      <c r="I41705" s="49"/>
    </row>
    <row r="41706" customHeight="1" spans="7:9">
      <c r="G41706" s="11"/>
      <c r="H41706" s="12"/>
      <c r="I41706" s="49"/>
    </row>
    <row r="41707" customHeight="1" spans="7:9">
      <c r="G41707" s="11"/>
      <c r="H41707" s="12"/>
      <c r="I41707" s="49"/>
    </row>
    <row r="41708" customHeight="1" spans="7:9">
      <c r="G41708" s="11"/>
      <c r="H41708" s="12"/>
      <c r="I41708" s="49"/>
    </row>
    <row r="41709" customHeight="1" spans="7:9">
      <c r="G41709" s="11"/>
      <c r="H41709" s="12"/>
      <c r="I41709" s="49"/>
    </row>
    <row r="41710" customHeight="1" spans="7:9">
      <c r="G41710" s="11"/>
      <c r="H41710" s="12"/>
      <c r="I41710" s="49"/>
    </row>
    <row r="41711" customHeight="1" spans="7:9">
      <c r="G41711" s="11"/>
      <c r="H41711" s="12"/>
      <c r="I41711" s="49"/>
    </row>
    <row r="41712" customHeight="1" spans="7:9">
      <c r="G41712" s="11"/>
      <c r="H41712" s="12"/>
      <c r="I41712" s="49"/>
    </row>
    <row r="41713" customHeight="1" spans="7:9">
      <c r="G41713" s="11"/>
      <c r="H41713" s="12"/>
      <c r="I41713" s="49"/>
    </row>
    <row r="41714" customHeight="1" spans="7:9">
      <c r="G41714" s="11"/>
      <c r="H41714" s="12"/>
      <c r="I41714" s="49"/>
    </row>
    <row r="41715" customHeight="1" spans="7:9">
      <c r="G41715" s="11"/>
      <c r="H41715" s="12"/>
      <c r="I41715" s="49"/>
    </row>
    <row r="41716" customHeight="1" spans="7:9">
      <c r="G41716" s="11"/>
      <c r="H41716" s="12"/>
      <c r="I41716" s="49"/>
    </row>
    <row r="41717" customHeight="1" spans="7:9">
      <c r="G41717" s="11"/>
      <c r="H41717" s="12"/>
      <c r="I41717" s="49"/>
    </row>
    <row r="41718" customHeight="1" spans="7:9">
      <c r="G41718" s="11"/>
      <c r="H41718" s="12"/>
      <c r="I41718" s="49"/>
    </row>
    <row r="41719" customHeight="1" spans="7:9">
      <c r="G41719" s="11"/>
      <c r="H41719" s="12"/>
      <c r="I41719" s="49"/>
    </row>
    <row r="41720" customHeight="1" spans="7:9">
      <c r="G41720" s="11"/>
      <c r="H41720" s="12"/>
      <c r="I41720" s="49"/>
    </row>
    <row r="41721" customHeight="1" spans="7:9">
      <c r="G41721" s="11"/>
      <c r="H41721" s="12"/>
      <c r="I41721" s="49"/>
    </row>
    <row r="41722" customHeight="1" spans="7:9">
      <c r="G41722" s="11"/>
      <c r="H41722" s="12"/>
      <c r="I41722" s="49"/>
    </row>
    <row r="41723" customHeight="1" spans="7:9">
      <c r="G41723" s="11"/>
      <c r="H41723" s="12"/>
      <c r="I41723" s="49"/>
    </row>
    <row r="41724" customHeight="1" spans="7:9">
      <c r="G41724" s="11"/>
      <c r="H41724" s="12"/>
      <c r="I41724" s="49"/>
    </row>
    <row r="41725" customHeight="1" spans="7:9">
      <c r="G41725" s="11"/>
      <c r="H41725" s="12"/>
      <c r="I41725" s="49"/>
    </row>
    <row r="41726" customHeight="1" spans="7:9">
      <c r="G41726" s="11"/>
      <c r="H41726" s="12"/>
      <c r="I41726" s="49"/>
    </row>
    <row r="41727" customHeight="1" spans="7:9">
      <c r="G41727" s="11"/>
      <c r="H41727" s="12"/>
      <c r="I41727" s="49"/>
    </row>
    <row r="41728" customHeight="1" spans="7:9">
      <c r="G41728" s="11"/>
      <c r="H41728" s="12"/>
      <c r="I41728" s="49"/>
    </row>
    <row r="41729" customHeight="1" spans="7:9">
      <c r="G41729" s="11"/>
      <c r="H41729" s="12"/>
      <c r="I41729" s="49"/>
    </row>
    <row r="41730" customHeight="1" spans="7:9">
      <c r="G41730" s="11"/>
      <c r="H41730" s="12"/>
      <c r="I41730" s="49"/>
    </row>
    <row r="41731" customHeight="1" spans="7:9">
      <c r="G41731" s="11"/>
      <c r="H41731" s="12"/>
      <c r="I41731" s="49"/>
    </row>
    <row r="41732" customHeight="1" spans="7:9">
      <c r="G41732" s="11"/>
      <c r="H41732" s="12"/>
      <c r="I41732" s="49"/>
    </row>
    <row r="41733" customHeight="1" spans="7:9">
      <c r="G41733" s="11"/>
      <c r="H41733" s="12"/>
      <c r="I41733" s="49"/>
    </row>
    <row r="41734" customHeight="1" spans="7:9">
      <c r="G41734" s="11"/>
      <c r="H41734" s="12"/>
      <c r="I41734" s="49"/>
    </row>
    <row r="41735" customHeight="1" spans="7:9">
      <c r="G41735" s="11"/>
      <c r="H41735" s="12"/>
      <c r="I41735" s="49"/>
    </row>
    <row r="41736" customHeight="1" spans="7:9">
      <c r="G41736" s="11"/>
      <c r="H41736" s="12"/>
      <c r="I41736" s="49"/>
    </row>
    <row r="41737" customHeight="1" spans="7:9">
      <c r="G41737" s="11"/>
      <c r="H41737" s="12"/>
      <c r="I41737" s="49"/>
    </row>
    <row r="41738" customHeight="1" spans="7:9">
      <c r="G41738" s="11"/>
      <c r="H41738" s="12"/>
      <c r="I41738" s="49"/>
    </row>
    <row r="41739" customHeight="1" spans="7:9">
      <c r="G41739" s="11"/>
      <c r="H41739" s="12"/>
      <c r="I41739" s="49"/>
    </row>
    <row r="41740" customHeight="1" spans="7:9">
      <c r="G41740" s="11"/>
      <c r="H41740" s="12"/>
      <c r="I41740" s="49"/>
    </row>
    <row r="41741" customHeight="1" spans="7:9">
      <c r="G41741" s="11"/>
      <c r="H41741" s="12"/>
      <c r="I41741" s="49"/>
    </row>
    <row r="41742" customHeight="1" spans="7:9">
      <c r="G41742" s="11"/>
      <c r="H41742" s="12"/>
      <c r="I41742" s="49"/>
    </row>
    <row r="41743" customHeight="1" spans="7:9">
      <c r="G41743" s="11"/>
      <c r="H41743" s="12"/>
      <c r="I41743" s="49"/>
    </row>
    <row r="41744" customHeight="1" spans="7:9">
      <c r="G41744" s="11"/>
      <c r="H41744" s="12"/>
      <c r="I41744" s="49"/>
    </row>
    <row r="41745" customHeight="1" spans="7:9">
      <c r="G41745" s="11"/>
      <c r="H41745" s="12"/>
      <c r="I41745" s="49"/>
    </row>
    <row r="41746" customHeight="1" spans="7:9">
      <c r="G41746" s="11"/>
      <c r="H41746" s="12"/>
      <c r="I41746" s="49"/>
    </row>
    <row r="41747" customHeight="1" spans="7:9">
      <c r="G41747" s="11"/>
      <c r="H41747" s="12"/>
      <c r="I41747" s="49"/>
    </row>
    <row r="41748" customHeight="1" spans="7:9">
      <c r="G41748" s="11"/>
      <c r="H41748" s="12"/>
      <c r="I41748" s="49"/>
    </row>
    <row r="41749" customHeight="1" spans="7:9">
      <c r="G41749" s="11"/>
      <c r="H41749" s="12"/>
      <c r="I41749" s="49"/>
    </row>
    <row r="41750" customHeight="1" spans="7:9">
      <c r="G41750" s="11"/>
      <c r="H41750" s="12"/>
      <c r="I41750" s="49"/>
    </row>
    <row r="41751" customHeight="1" spans="7:9">
      <c r="G41751" s="11"/>
      <c r="H41751" s="12"/>
      <c r="I41751" s="49"/>
    </row>
    <row r="41752" customHeight="1" spans="7:9">
      <c r="G41752" s="11"/>
      <c r="H41752" s="12"/>
      <c r="I41752" s="49"/>
    </row>
    <row r="41753" customHeight="1" spans="7:9">
      <c r="G41753" s="11"/>
      <c r="H41753" s="12"/>
      <c r="I41753" s="49"/>
    </row>
    <row r="41754" customHeight="1" spans="7:9">
      <c r="G41754" s="11"/>
      <c r="H41754" s="12"/>
      <c r="I41754" s="49"/>
    </row>
    <row r="41755" customHeight="1" spans="7:9">
      <c r="G41755" s="11"/>
      <c r="H41755" s="12"/>
      <c r="I41755" s="49"/>
    </row>
    <row r="41756" customHeight="1" spans="7:9">
      <c r="G41756" s="11"/>
      <c r="H41756" s="12"/>
      <c r="I41756" s="49"/>
    </row>
    <row r="41757" customHeight="1" spans="7:9">
      <c r="G41757" s="11"/>
      <c r="H41757" s="12"/>
      <c r="I41757" s="49"/>
    </row>
    <row r="41758" customHeight="1" spans="7:9">
      <c r="G41758" s="11"/>
      <c r="H41758" s="12"/>
      <c r="I41758" s="49"/>
    </row>
    <row r="41759" customHeight="1" spans="7:9">
      <c r="G41759" s="11"/>
      <c r="H41759" s="12"/>
      <c r="I41759" s="49"/>
    </row>
    <row r="41760" customHeight="1" spans="7:9">
      <c r="G41760" s="11"/>
      <c r="H41760" s="12"/>
      <c r="I41760" s="49"/>
    </row>
    <row r="41761" customHeight="1" spans="7:9">
      <c r="G41761" s="11"/>
      <c r="H41761" s="12"/>
      <c r="I41761" s="49"/>
    </row>
    <row r="41762" customHeight="1" spans="7:9">
      <c r="G41762" s="11"/>
      <c r="H41762" s="12"/>
      <c r="I41762" s="49"/>
    </row>
    <row r="41763" customHeight="1" spans="7:9">
      <c r="G41763" s="11"/>
      <c r="H41763" s="12"/>
      <c r="I41763" s="49"/>
    </row>
    <row r="41764" customHeight="1" spans="7:9">
      <c r="G41764" s="11"/>
      <c r="H41764" s="12"/>
      <c r="I41764" s="49"/>
    </row>
    <row r="41765" customHeight="1" spans="7:9">
      <c r="G41765" s="11"/>
      <c r="H41765" s="12"/>
      <c r="I41765" s="49"/>
    </row>
    <row r="41766" customHeight="1" spans="7:9">
      <c r="G41766" s="11"/>
      <c r="H41766" s="12"/>
      <c r="I41766" s="49"/>
    </row>
    <row r="41767" customHeight="1" spans="7:9">
      <c r="G41767" s="11"/>
      <c r="H41767" s="12"/>
      <c r="I41767" s="49"/>
    </row>
    <row r="41768" customHeight="1" spans="7:9">
      <c r="G41768" s="11"/>
      <c r="H41768" s="12"/>
      <c r="I41768" s="49"/>
    </row>
    <row r="41769" customHeight="1" spans="7:9">
      <c r="G41769" s="11"/>
      <c r="H41769" s="12"/>
      <c r="I41769" s="49"/>
    </row>
    <row r="41770" customHeight="1" spans="7:9">
      <c r="G41770" s="11"/>
      <c r="H41770" s="12"/>
      <c r="I41770" s="49"/>
    </row>
    <row r="41771" customHeight="1" spans="7:9">
      <c r="G41771" s="11"/>
      <c r="H41771" s="12"/>
      <c r="I41771" s="49"/>
    </row>
    <row r="41772" customHeight="1" spans="7:9">
      <c r="G41772" s="11"/>
      <c r="H41772" s="12"/>
      <c r="I41772" s="49"/>
    </row>
    <row r="41773" customHeight="1" spans="7:9">
      <c r="G41773" s="11"/>
      <c r="H41773" s="12"/>
      <c r="I41773" s="49"/>
    </row>
    <row r="41774" customHeight="1" spans="7:9">
      <c r="G41774" s="11"/>
      <c r="H41774" s="12"/>
      <c r="I41774" s="49"/>
    </row>
    <row r="41775" customHeight="1" spans="7:9">
      <c r="G41775" s="11"/>
      <c r="H41775" s="12"/>
      <c r="I41775" s="49"/>
    </row>
    <row r="41776" customHeight="1" spans="7:9">
      <c r="G41776" s="11"/>
      <c r="H41776" s="12"/>
      <c r="I41776" s="49"/>
    </row>
    <row r="41777" customHeight="1" spans="7:9">
      <c r="G41777" s="11"/>
      <c r="H41777" s="12"/>
      <c r="I41777" s="49"/>
    </row>
    <row r="41778" customHeight="1" spans="7:9">
      <c r="G41778" s="11"/>
      <c r="H41778" s="12"/>
      <c r="I41778" s="49"/>
    </row>
    <row r="41779" customHeight="1" spans="7:9">
      <c r="G41779" s="11"/>
      <c r="H41779" s="12"/>
      <c r="I41779" s="49"/>
    </row>
    <row r="41780" customHeight="1" spans="7:9">
      <c r="G41780" s="11"/>
      <c r="H41780" s="12"/>
      <c r="I41780" s="49"/>
    </row>
    <row r="41781" customHeight="1" spans="7:9">
      <c r="G41781" s="11"/>
      <c r="H41781" s="12"/>
      <c r="I41781" s="49"/>
    </row>
    <row r="41782" customHeight="1" spans="7:9">
      <c r="G41782" s="11"/>
      <c r="H41782" s="12"/>
      <c r="I41782" s="49"/>
    </row>
    <row r="41783" customHeight="1" spans="7:9">
      <c r="G41783" s="11"/>
      <c r="H41783" s="12"/>
      <c r="I41783" s="49"/>
    </row>
    <row r="41784" customHeight="1" spans="7:9">
      <c r="G41784" s="11"/>
      <c r="H41784" s="12"/>
      <c r="I41784" s="49"/>
    </row>
    <row r="41785" customHeight="1" spans="7:9">
      <c r="G41785" s="11"/>
      <c r="H41785" s="12"/>
      <c r="I41785" s="49"/>
    </row>
    <row r="41786" customHeight="1" spans="7:9">
      <c r="G41786" s="11"/>
      <c r="H41786" s="12"/>
      <c r="I41786" s="49"/>
    </row>
    <row r="41787" customHeight="1" spans="7:9">
      <c r="G41787" s="11"/>
      <c r="H41787" s="12"/>
      <c r="I41787" s="49"/>
    </row>
    <row r="41788" customHeight="1" spans="7:9">
      <c r="G41788" s="11"/>
      <c r="H41788" s="12"/>
      <c r="I41788" s="49"/>
    </row>
    <row r="41789" customHeight="1" spans="7:9">
      <c r="G41789" s="11"/>
      <c r="H41789" s="12"/>
      <c r="I41789" s="49"/>
    </row>
    <row r="41790" customHeight="1" spans="7:9">
      <c r="G41790" s="11"/>
      <c r="H41790" s="12"/>
      <c r="I41790" s="49"/>
    </row>
    <row r="41791" customHeight="1" spans="7:9">
      <c r="G41791" s="11"/>
      <c r="H41791" s="12"/>
      <c r="I41791" s="49"/>
    </row>
    <row r="41792" customHeight="1" spans="7:9">
      <c r="G41792" s="11"/>
      <c r="H41792" s="12"/>
      <c r="I41792" s="49"/>
    </row>
    <row r="41793" customHeight="1" spans="7:9">
      <c r="G41793" s="11"/>
      <c r="H41793" s="12"/>
      <c r="I41793" s="49"/>
    </row>
    <row r="41794" customHeight="1" spans="7:9">
      <c r="G41794" s="11"/>
      <c r="H41794" s="12"/>
      <c r="I41794" s="49"/>
    </row>
    <row r="41795" customHeight="1" spans="7:9">
      <c r="G41795" s="11"/>
      <c r="H41795" s="12"/>
      <c r="I41795" s="49"/>
    </row>
    <row r="41796" customHeight="1" spans="7:9">
      <c r="G41796" s="11"/>
      <c r="H41796" s="12"/>
      <c r="I41796" s="49"/>
    </row>
    <row r="41797" customHeight="1" spans="7:9">
      <c r="G41797" s="11"/>
      <c r="H41797" s="12"/>
      <c r="I41797" s="49"/>
    </row>
    <row r="41798" customHeight="1" spans="7:9">
      <c r="G41798" s="11"/>
      <c r="H41798" s="12"/>
      <c r="I41798" s="49"/>
    </row>
    <row r="41799" customHeight="1" spans="7:9">
      <c r="G41799" s="11"/>
      <c r="H41799" s="12"/>
      <c r="I41799" s="49"/>
    </row>
    <row r="41800" customHeight="1" spans="7:9">
      <c r="G41800" s="11"/>
      <c r="H41800" s="12"/>
      <c r="I41800" s="49"/>
    </row>
    <row r="41801" customHeight="1" spans="7:9">
      <c r="G41801" s="11"/>
      <c r="H41801" s="12"/>
      <c r="I41801" s="49"/>
    </row>
    <row r="41802" customHeight="1" spans="7:9">
      <c r="G41802" s="11"/>
      <c r="H41802" s="12"/>
      <c r="I41802" s="49"/>
    </row>
    <row r="41803" customHeight="1" spans="7:9">
      <c r="G41803" s="11"/>
      <c r="H41803" s="12"/>
      <c r="I41803" s="49"/>
    </row>
    <row r="41804" customHeight="1" spans="7:9">
      <c r="G41804" s="11"/>
      <c r="H41804" s="12"/>
      <c r="I41804" s="49"/>
    </row>
    <row r="41805" customHeight="1" spans="7:9">
      <c r="G41805" s="11"/>
      <c r="H41805" s="12"/>
      <c r="I41805" s="49"/>
    </row>
    <row r="41806" customHeight="1" spans="7:9">
      <c r="G41806" s="11"/>
      <c r="H41806" s="12"/>
      <c r="I41806" s="49"/>
    </row>
    <row r="41807" customHeight="1" spans="7:9">
      <c r="G41807" s="11"/>
      <c r="H41807" s="12"/>
      <c r="I41807" s="49"/>
    </row>
    <row r="41808" customHeight="1" spans="7:9">
      <c r="G41808" s="11"/>
      <c r="H41808" s="12"/>
      <c r="I41808" s="49"/>
    </row>
    <row r="41809" customHeight="1" spans="7:9">
      <c r="G41809" s="11"/>
      <c r="H41809" s="12"/>
      <c r="I41809" s="49"/>
    </row>
    <row r="41810" customHeight="1" spans="7:9">
      <c r="G41810" s="11"/>
      <c r="H41810" s="12"/>
      <c r="I41810" s="49"/>
    </row>
    <row r="41811" customHeight="1" spans="7:9">
      <c r="G41811" s="11"/>
      <c r="H41811" s="12"/>
      <c r="I41811" s="49"/>
    </row>
    <row r="41812" customHeight="1" spans="7:9">
      <c r="G41812" s="11"/>
      <c r="H41812" s="12"/>
      <c r="I41812" s="49"/>
    </row>
    <row r="41813" customHeight="1" spans="7:9">
      <c r="G41813" s="11"/>
      <c r="H41813" s="12"/>
      <c r="I41813" s="49"/>
    </row>
    <row r="41814" customHeight="1" spans="7:9">
      <c r="G41814" s="11"/>
      <c r="H41814" s="12"/>
      <c r="I41814" s="49"/>
    </row>
    <row r="41815" customHeight="1" spans="7:9">
      <c r="G41815" s="11"/>
      <c r="H41815" s="12"/>
      <c r="I41815" s="49"/>
    </row>
    <row r="41816" customHeight="1" spans="7:9">
      <c r="G41816" s="11"/>
      <c r="H41816" s="12"/>
      <c r="I41816" s="49"/>
    </row>
    <row r="41817" customHeight="1" spans="7:9">
      <c r="G41817" s="11"/>
      <c r="H41817" s="12"/>
      <c r="I41817" s="49"/>
    </row>
    <row r="41818" customHeight="1" spans="7:9">
      <c r="G41818" s="11"/>
      <c r="H41818" s="12"/>
      <c r="I41818" s="49"/>
    </row>
    <row r="41819" customHeight="1" spans="7:9">
      <c r="G41819" s="11"/>
      <c r="H41819" s="12"/>
      <c r="I41819" s="49"/>
    </row>
    <row r="41820" customHeight="1" spans="7:9">
      <c r="G41820" s="11"/>
      <c r="H41820" s="12"/>
      <c r="I41820" s="49"/>
    </row>
    <row r="41821" customHeight="1" spans="7:9">
      <c r="G41821" s="11"/>
      <c r="H41821" s="12"/>
      <c r="I41821" s="49"/>
    </row>
    <row r="41822" customHeight="1" spans="7:9">
      <c r="G41822" s="11"/>
      <c r="H41822" s="12"/>
      <c r="I41822" s="49"/>
    </row>
    <row r="41823" customHeight="1" spans="7:9">
      <c r="G41823" s="11"/>
      <c r="H41823" s="12"/>
      <c r="I41823" s="49"/>
    </row>
    <row r="41824" customHeight="1" spans="7:9">
      <c r="G41824" s="11"/>
      <c r="H41824" s="12"/>
      <c r="I41824" s="49"/>
    </row>
    <row r="41825" customHeight="1" spans="7:9">
      <c r="G41825" s="11"/>
      <c r="H41825" s="12"/>
      <c r="I41825" s="49"/>
    </row>
    <row r="41826" customHeight="1" spans="7:9">
      <c r="G41826" s="11"/>
      <c r="H41826" s="12"/>
      <c r="I41826" s="49"/>
    </row>
    <row r="41827" customHeight="1" spans="7:9">
      <c r="G41827" s="11"/>
      <c r="H41827" s="12"/>
      <c r="I41827" s="49"/>
    </row>
    <row r="41828" customHeight="1" spans="7:9">
      <c r="G41828" s="11"/>
      <c r="H41828" s="12"/>
      <c r="I41828" s="49"/>
    </row>
    <row r="41829" customHeight="1" spans="7:9">
      <c r="G41829" s="11"/>
      <c r="H41829" s="12"/>
      <c r="I41829" s="49"/>
    </row>
    <row r="41830" customHeight="1" spans="7:9">
      <c r="G41830" s="11"/>
      <c r="H41830" s="12"/>
      <c r="I41830" s="49"/>
    </row>
    <row r="41831" customHeight="1" spans="7:9">
      <c r="G41831" s="11"/>
      <c r="H41831" s="12"/>
      <c r="I41831" s="49"/>
    </row>
    <row r="41832" customHeight="1" spans="7:9">
      <c r="G41832" s="11"/>
      <c r="H41832" s="12"/>
      <c r="I41832" s="49"/>
    </row>
    <row r="41833" customHeight="1" spans="7:9">
      <c r="G41833" s="11"/>
      <c r="H41833" s="12"/>
      <c r="I41833" s="49"/>
    </row>
    <row r="41834" customHeight="1" spans="7:9">
      <c r="G41834" s="11"/>
      <c r="H41834" s="12"/>
      <c r="I41834" s="49"/>
    </row>
    <row r="41835" customHeight="1" spans="7:9">
      <c r="G41835" s="11"/>
      <c r="H41835" s="12"/>
      <c r="I41835" s="49"/>
    </row>
    <row r="41836" customHeight="1" spans="7:9">
      <c r="G41836" s="11"/>
      <c r="H41836" s="12"/>
      <c r="I41836" s="49"/>
    </row>
    <row r="41837" customHeight="1" spans="7:9">
      <c r="G41837" s="11"/>
      <c r="H41837" s="12"/>
      <c r="I41837" s="49"/>
    </row>
    <row r="41838" customHeight="1" spans="7:9">
      <c r="G41838" s="11"/>
      <c r="H41838" s="12"/>
      <c r="I41838" s="49"/>
    </row>
    <row r="41839" customHeight="1" spans="7:9">
      <c r="G41839" s="11"/>
      <c r="H41839" s="12"/>
      <c r="I41839" s="49"/>
    </row>
    <row r="41840" customHeight="1" spans="7:9">
      <c r="G41840" s="11"/>
      <c r="H41840" s="12"/>
      <c r="I41840" s="49"/>
    </row>
    <row r="41841" customHeight="1" spans="7:9">
      <c r="G41841" s="11"/>
      <c r="H41841" s="12"/>
      <c r="I41841" s="49"/>
    </row>
    <row r="41842" customHeight="1" spans="7:9">
      <c r="G41842" s="11"/>
      <c r="H41842" s="12"/>
      <c r="I41842" s="49"/>
    </row>
    <row r="41843" customHeight="1" spans="7:9">
      <c r="G41843" s="11"/>
      <c r="H41843" s="12"/>
      <c r="I41843" s="49"/>
    </row>
    <row r="41844" customHeight="1" spans="7:9">
      <c r="G41844" s="11"/>
      <c r="H41844" s="12"/>
      <c r="I41844" s="49"/>
    </row>
    <row r="41845" customHeight="1" spans="7:9">
      <c r="G41845" s="11"/>
      <c r="H41845" s="12"/>
      <c r="I41845" s="49"/>
    </row>
    <row r="41846" customHeight="1" spans="7:9">
      <c r="G41846" s="11"/>
      <c r="H41846" s="12"/>
      <c r="I41846" s="49"/>
    </row>
    <row r="41847" customHeight="1" spans="7:9">
      <c r="G41847" s="11"/>
      <c r="H41847" s="12"/>
      <c r="I41847" s="49"/>
    </row>
    <row r="41848" customHeight="1" spans="7:9">
      <c r="G41848" s="11"/>
      <c r="H41848" s="12"/>
      <c r="I41848" s="49"/>
    </row>
    <row r="41849" customHeight="1" spans="7:9">
      <c r="G41849" s="11"/>
      <c r="H41849" s="12"/>
      <c r="I41849" s="49"/>
    </row>
    <row r="41850" customHeight="1" spans="7:9">
      <c r="G41850" s="11"/>
      <c r="H41850" s="12"/>
      <c r="I41850" s="49"/>
    </row>
    <row r="41851" customHeight="1" spans="7:9">
      <c r="G41851" s="11"/>
      <c r="H41851" s="12"/>
      <c r="I41851" s="49"/>
    </row>
    <row r="41852" customHeight="1" spans="7:9">
      <c r="G41852" s="11"/>
      <c r="H41852" s="12"/>
      <c r="I41852" s="49"/>
    </row>
    <row r="41853" customHeight="1" spans="7:9">
      <c r="G41853" s="11"/>
      <c r="H41853" s="12"/>
      <c r="I41853" s="49"/>
    </row>
    <row r="41854" customHeight="1" spans="7:9">
      <c r="G41854" s="11"/>
      <c r="H41854" s="12"/>
      <c r="I41854" s="49"/>
    </row>
    <row r="41855" customHeight="1" spans="7:9">
      <c r="G41855" s="11"/>
      <c r="H41855" s="12"/>
      <c r="I41855" s="49"/>
    </row>
    <row r="41856" customHeight="1" spans="7:9">
      <c r="G41856" s="11"/>
      <c r="H41856" s="12"/>
      <c r="I41856" s="49"/>
    </row>
    <row r="41857" customHeight="1" spans="7:9">
      <c r="G41857" s="11"/>
      <c r="H41857" s="12"/>
      <c r="I41857" s="49"/>
    </row>
    <row r="41858" customHeight="1" spans="7:9">
      <c r="G41858" s="11"/>
      <c r="H41858" s="12"/>
      <c r="I41858" s="49"/>
    </row>
    <row r="41859" customHeight="1" spans="7:9">
      <c r="G41859" s="11"/>
      <c r="H41859" s="12"/>
      <c r="I41859" s="49"/>
    </row>
    <row r="41860" customHeight="1" spans="7:9">
      <c r="G41860" s="11"/>
      <c r="H41860" s="12"/>
      <c r="I41860" s="49"/>
    </row>
    <row r="41861" customHeight="1" spans="7:9">
      <c r="G41861" s="11"/>
      <c r="H41861" s="12"/>
      <c r="I41861" s="49"/>
    </row>
    <row r="41862" customHeight="1" spans="7:9">
      <c r="G41862" s="11"/>
      <c r="H41862" s="12"/>
      <c r="I41862" s="49"/>
    </row>
    <row r="41863" customHeight="1" spans="7:9">
      <c r="G41863" s="11"/>
      <c r="H41863" s="12"/>
      <c r="I41863" s="49"/>
    </row>
    <row r="41864" customHeight="1" spans="7:9">
      <c r="G41864" s="11"/>
      <c r="H41864" s="12"/>
      <c r="I41864" s="49"/>
    </row>
    <row r="41865" customHeight="1" spans="7:9">
      <c r="G41865" s="11"/>
      <c r="H41865" s="12"/>
      <c r="I41865" s="49"/>
    </row>
    <row r="41866" customHeight="1" spans="7:9">
      <c r="G41866" s="11"/>
      <c r="H41866" s="12"/>
      <c r="I41866" s="49"/>
    </row>
    <row r="41867" customHeight="1" spans="7:9">
      <c r="G41867" s="11"/>
      <c r="H41867" s="12"/>
      <c r="I41867" s="49"/>
    </row>
    <row r="41868" customHeight="1" spans="7:9">
      <c r="G41868" s="11"/>
      <c r="H41868" s="12"/>
      <c r="I41868" s="49"/>
    </row>
    <row r="41869" customHeight="1" spans="7:9">
      <c r="G41869" s="11"/>
      <c r="H41869" s="12"/>
      <c r="I41869" s="49"/>
    </row>
    <row r="41870" customHeight="1" spans="7:9">
      <c r="G41870" s="11"/>
      <c r="H41870" s="12"/>
      <c r="I41870" s="49"/>
    </row>
    <row r="41871" customHeight="1" spans="7:9">
      <c r="G41871" s="11"/>
      <c r="H41871" s="12"/>
      <c r="I41871" s="49"/>
    </row>
    <row r="41872" customHeight="1" spans="7:9">
      <c r="G41872" s="11"/>
      <c r="H41872" s="12"/>
      <c r="I41872" s="49"/>
    </row>
    <row r="41873" customHeight="1" spans="7:9">
      <c r="G41873" s="11"/>
      <c r="H41873" s="12"/>
      <c r="I41873" s="49"/>
    </row>
    <row r="41874" customHeight="1" spans="7:9">
      <c r="G41874" s="11"/>
      <c r="H41874" s="12"/>
      <c r="I41874" s="49"/>
    </row>
    <row r="41875" customHeight="1" spans="7:9">
      <c r="G41875" s="11"/>
      <c r="H41875" s="12"/>
      <c r="I41875" s="49"/>
    </row>
    <row r="41876" customHeight="1" spans="7:9">
      <c r="G41876" s="11"/>
      <c r="H41876" s="12"/>
      <c r="I41876" s="49"/>
    </row>
    <row r="41877" customHeight="1" spans="7:9">
      <c r="G41877" s="11"/>
      <c r="H41877" s="12"/>
      <c r="I41877" s="49"/>
    </row>
    <row r="41878" customHeight="1" spans="7:9">
      <c r="G41878" s="11"/>
      <c r="H41878" s="12"/>
      <c r="I41878" s="49"/>
    </row>
    <row r="41879" customHeight="1" spans="7:9">
      <c r="G41879" s="11"/>
      <c r="H41879" s="12"/>
      <c r="I41879" s="49"/>
    </row>
    <row r="41880" customHeight="1" spans="7:9">
      <c r="G41880" s="11"/>
      <c r="H41880" s="12"/>
      <c r="I41880" s="49"/>
    </row>
    <row r="41881" customHeight="1" spans="7:9">
      <c r="G41881" s="11"/>
      <c r="H41881" s="12"/>
      <c r="I41881" s="49"/>
    </row>
    <row r="41882" customHeight="1" spans="7:9">
      <c r="G41882" s="11"/>
      <c r="H41882" s="12"/>
      <c r="I41882" s="49"/>
    </row>
    <row r="41883" customHeight="1" spans="7:9">
      <c r="G41883" s="11"/>
      <c r="H41883" s="12"/>
      <c r="I41883" s="49"/>
    </row>
    <row r="41884" customHeight="1" spans="7:9">
      <c r="G41884" s="11"/>
      <c r="H41884" s="12"/>
      <c r="I41884" s="49"/>
    </row>
    <row r="41885" customHeight="1" spans="7:9">
      <c r="G41885" s="11"/>
      <c r="H41885" s="12"/>
      <c r="I41885" s="49"/>
    </row>
    <row r="41886" customHeight="1" spans="7:9">
      <c r="G41886" s="11"/>
      <c r="H41886" s="12"/>
      <c r="I41886" s="49"/>
    </row>
    <row r="41887" customHeight="1" spans="7:9">
      <c r="G41887" s="11"/>
      <c r="H41887" s="12"/>
      <c r="I41887" s="49"/>
    </row>
    <row r="41888" customHeight="1" spans="7:9">
      <c r="G41888" s="11"/>
      <c r="H41888" s="12"/>
      <c r="I41888" s="49"/>
    </row>
    <row r="41889" customHeight="1" spans="7:9">
      <c r="G41889" s="11"/>
      <c r="H41889" s="12"/>
      <c r="I41889" s="49"/>
    </row>
    <row r="41890" customHeight="1" spans="7:9">
      <c r="G41890" s="11"/>
      <c r="H41890" s="12"/>
      <c r="I41890" s="49"/>
    </row>
    <row r="41891" customHeight="1" spans="7:9">
      <c r="G41891" s="11"/>
      <c r="H41891" s="12"/>
      <c r="I41891" s="49"/>
    </row>
    <row r="41892" customHeight="1" spans="7:9">
      <c r="G41892" s="11"/>
      <c r="H41892" s="12"/>
      <c r="I41892" s="49"/>
    </row>
    <row r="41893" customHeight="1" spans="7:9">
      <c r="G41893" s="11"/>
      <c r="H41893" s="12"/>
      <c r="I41893" s="49"/>
    </row>
    <row r="41894" customHeight="1" spans="7:9">
      <c r="G41894" s="11"/>
      <c r="H41894" s="12"/>
      <c r="I41894" s="49"/>
    </row>
    <row r="41895" customHeight="1" spans="7:9">
      <c r="G41895" s="11"/>
      <c r="H41895" s="12"/>
      <c r="I41895" s="49"/>
    </row>
    <row r="41896" customHeight="1" spans="7:9">
      <c r="G41896" s="11"/>
      <c r="H41896" s="12"/>
      <c r="I41896" s="49"/>
    </row>
    <row r="41897" customHeight="1" spans="7:9">
      <c r="G41897" s="11"/>
      <c r="H41897" s="12"/>
      <c r="I41897" s="49"/>
    </row>
    <row r="41898" customHeight="1" spans="7:9">
      <c r="G41898" s="11"/>
      <c r="H41898" s="12"/>
      <c r="I41898" s="49"/>
    </row>
    <row r="41899" customHeight="1" spans="7:9">
      <c r="G41899" s="11"/>
      <c r="H41899" s="12"/>
      <c r="I41899" s="49"/>
    </row>
    <row r="41900" customHeight="1" spans="7:9">
      <c r="G41900" s="11"/>
      <c r="H41900" s="12"/>
      <c r="I41900" s="49"/>
    </row>
    <row r="41901" customHeight="1" spans="7:9">
      <c r="G41901" s="11"/>
      <c r="H41901" s="12"/>
      <c r="I41901" s="49"/>
    </row>
    <row r="41902" customHeight="1" spans="7:9">
      <c r="G41902" s="11"/>
      <c r="H41902" s="12"/>
      <c r="I41902" s="49"/>
    </row>
    <row r="41903" customHeight="1" spans="7:9">
      <c r="G41903" s="11"/>
      <c r="H41903" s="12"/>
      <c r="I41903" s="49"/>
    </row>
    <row r="41904" customHeight="1" spans="7:9">
      <c r="G41904" s="11"/>
      <c r="H41904" s="12"/>
      <c r="I41904" s="49"/>
    </row>
    <row r="41905" customHeight="1" spans="7:9">
      <c r="G41905" s="11"/>
      <c r="H41905" s="12"/>
      <c r="I41905" s="49"/>
    </row>
    <row r="41906" customHeight="1" spans="7:9">
      <c r="G41906" s="11"/>
      <c r="H41906" s="12"/>
      <c r="I41906" s="49"/>
    </row>
    <row r="41907" customHeight="1" spans="7:9">
      <c r="G41907" s="11"/>
      <c r="H41907" s="12"/>
      <c r="I41907" s="49"/>
    </row>
    <row r="41908" customHeight="1" spans="7:9">
      <c r="G41908" s="11"/>
      <c r="H41908" s="12"/>
      <c r="I41908" s="49"/>
    </row>
    <row r="41909" customHeight="1" spans="7:9">
      <c r="G41909" s="11"/>
      <c r="H41909" s="12"/>
      <c r="I41909" s="49"/>
    </row>
    <row r="41910" customHeight="1" spans="7:9">
      <c r="G41910" s="11"/>
      <c r="H41910" s="12"/>
      <c r="I41910" s="49"/>
    </row>
    <row r="41911" customHeight="1" spans="7:9">
      <c r="G41911" s="11"/>
      <c r="H41911" s="12"/>
      <c r="I41911" s="49"/>
    </row>
    <row r="41912" customHeight="1" spans="7:9">
      <c r="G41912" s="11"/>
      <c r="H41912" s="12"/>
      <c r="I41912" s="49"/>
    </row>
    <row r="41913" customHeight="1" spans="7:9">
      <c r="G41913" s="11"/>
      <c r="H41913" s="12"/>
      <c r="I41913" s="49"/>
    </row>
    <row r="41914" customHeight="1" spans="7:9">
      <c r="G41914" s="11"/>
      <c r="H41914" s="12"/>
      <c r="I41914" s="49"/>
    </row>
    <row r="41915" customHeight="1" spans="7:9">
      <c r="G41915" s="11"/>
      <c r="H41915" s="12"/>
      <c r="I41915" s="49"/>
    </row>
    <row r="41916" customHeight="1" spans="7:9">
      <c r="G41916" s="11"/>
      <c r="H41916" s="12"/>
      <c r="I41916" s="49"/>
    </row>
    <row r="41917" customHeight="1" spans="7:9">
      <c r="G41917" s="11"/>
      <c r="H41917" s="12"/>
      <c r="I41917" s="49"/>
    </row>
    <row r="41918" customHeight="1" spans="7:9">
      <c r="G41918" s="11"/>
      <c r="H41918" s="12"/>
      <c r="I41918" s="49"/>
    </row>
    <row r="41919" customHeight="1" spans="7:9">
      <c r="G41919" s="11"/>
      <c r="H41919" s="12"/>
      <c r="I41919" s="49"/>
    </row>
    <row r="41920" customHeight="1" spans="7:9">
      <c r="G41920" s="11"/>
      <c r="H41920" s="12"/>
      <c r="I41920" s="49"/>
    </row>
    <row r="41921" customHeight="1" spans="7:9">
      <c r="G41921" s="11"/>
      <c r="H41921" s="12"/>
      <c r="I41921" s="49"/>
    </row>
    <row r="41922" customHeight="1" spans="7:9">
      <c r="G41922" s="11"/>
      <c r="H41922" s="12"/>
      <c r="I41922" s="49"/>
    </row>
    <row r="41923" customHeight="1" spans="7:9">
      <c r="G41923" s="11"/>
      <c r="H41923" s="12"/>
      <c r="I41923" s="49"/>
    </row>
    <row r="41924" customHeight="1" spans="7:9">
      <c r="G41924" s="11"/>
      <c r="H41924" s="12"/>
      <c r="I41924" s="49"/>
    </row>
    <row r="41925" customHeight="1" spans="7:9">
      <c r="G41925" s="11"/>
      <c r="H41925" s="12"/>
      <c r="I41925" s="49"/>
    </row>
    <row r="41926" customHeight="1" spans="7:9">
      <c r="G41926" s="11"/>
      <c r="H41926" s="12"/>
      <c r="I41926" s="49"/>
    </row>
    <row r="41927" customHeight="1" spans="7:9">
      <c r="G41927" s="11"/>
      <c r="H41927" s="12"/>
      <c r="I41927" s="49"/>
    </row>
    <row r="41928" customHeight="1" spans="7:9">
      <c r="G41928" s="11"/>
      <c r="H41928" s="12"/>
      <c r="I41928" s="49"/>
    </row>
    <row r="41929" customHeight="1" spans="7:9">
      <c r="G41929" s="11"/>
      <c r="H41929" s="12"/>
      <c r="I41929" s="49"/>
    </row>
    <row r="41930" customHeight="1" spans="7:9">
      <c r="G41930" s="11"/>
      <c r="H41930" s="12"/>
      <c r="I41930" s="49"/>
    </row>
    <row r="41931" customHeight="1" spans="7:9">
      <c r="G41931" s="11"/>
      <c r="H41931" s="12"/>
      <c r="I41931" s="49"/>
    </row>
    <row r="41932" customHeight="1" spans="7:9">
      <c r="G41932" s="11"/>
      <c r="H41932" s="12"/>
      <c r="I41932" s="49"/>
    </row>
    <row r="41933" customHeight="1" spans="7:9">
      <c r="G41933" s="11"/>
      <c r="H41933" s="12"/>
      <c r="I41933" s="49"/>
    </row>
    <row r="41934" customHeight="1" spans="7:9">
      <c r="G41934" s="11"/>
      <c r="H41934" s="12"/>
      <c r="I41934" s="49"/>
    </row>
    <row r="41935" customHeight="1" spans="7:9">
      <c r="G41935" s="11"/>
      <c r="H41935" s="12"/>
      <c r="I41935" s="49"/>
    </row>
    <row r="41936" customHeight="1" spans="7:9">
      <c r="G41936" s="11"/>
      <c r="H41936" s="12"/>
      <c r="I41936" s="49"/>
    </row>
    <row r="41937" customHeight="1" spans="7:9">
      <c r="G41937" s="11"/>
      <c r="H41937" s="12"/>
      <c r="I41937" s="49"/>
    </row>
    <row r="41938" customHeight="1" spans="7:9">
      <c r="G41938" s="11"/>
      <c r="H41938" s="12"/>
      <c r="I41938" s="49"/>
    </row>
    <row r="41939" customHeight="1" spans="7:9">
      <c r="G41939" s="11"/>
      <c r="H41939" s="12"/>
      <c r="I41939" s="49"/>
    </row>
    <row r="41940" customHeight="1" spans="7:9">
      <c r="G41940" s="11"/>
      <c r="H41940" s="12"/>
      <c r="I41940" s="49"/>
    </row>
    <row r="41941" customHeight="1" spans="7:9">
      <c r="G41941" s="11"/>
      <c r="H41941" s="12"/>
      <c r="I41941" s="49"/>
    </row>
    <row r="41942" customHeight="1" spans="7:9">
      <c r="G41942" s="11"/>
      <c r="H41942" s="12"/>
      <c r="I41942" s="49"/>
    </row>
    <row r="41943" customHeight="1" spans="7:9">
      <c r="G41943" s="11"/>
      <c r="H41943" s="12"/>
      <c r="I41943" s="49"/>
    </row>
    <row r="41944" customHeight="1" spans="7:9">
      <c r="G41944" s="11"/>
      <c r="H41944" s="12"/>
      <c r="I41944" s="49"/>
    </row>
    <row r="41945" customHeight="1" spans="7:9">
      <c r="G41945" s="11"/>
      <c r="H41945" s="12"/>
      <c r="I41945" s="49"/>
    </row>
    <row r="41946" customHeight="1" spans="7:9">
      <c r="G41946" s="11"/>
      <c r="H41946" s="12"/>
      <c r="I41946" s="49"/>
    </row>
    <row r="41947" customHeight="1" spans="7:9">
      <c r="G41947" s="11"/>
      <c r="H41947" s="12"/>
      <c r="I41947" s="49"/>
    </row>
    <row r="41948" customHeight="1" spans="7:9">
      <c r="G41948" s="11"/>
      <c r="H41948" s="12"/>
      <c r="I41948" s="49"/>
    </row>
    <row r="41949" customHeight="1" spans="7:9">
      <c r="G41949" s="11"/>
      <c r="H41949" s="12"/>
      <c r="I41949" s="49"/>
    </row>
    <row r="41950" customHeight="1" spans="7:9">
      <c r="G41950" s="11"/>
      <c r="H41950" s="12"/>
      <c r="I41950" s="49"/>
    </row>
    <row r="41951" customHeight="1" spans="7:9">
      <c r="G41951" s="11"/>
      <c r="H41951" s="12"/>
      <c r="I41951" s="49"/>
    </row>
    <row r="41952" customHeight="1" spans="7:9">
      <c r="G41952" s="11"/>
      <c r="H41952" s="12"/>
      <c r="I41952" s="49"/>
    </row>
    <row r="41953" customHeight="1" spans="7:9">
      <c r="G41953" s="11"/>
      <c r="H41953" s="12"/>
      <c r="I41953" s="49"/>
    </row>
    <row r="41954" customHeight="1" spans="7:9">
      <c r="G41954" s="11"/>
      <c r="H41954" s="12"/>
      <c r="I41954" s="49"/>
    </row>
    <row r="41955" customHeight="1" spans="7:9">
      <c r="G41955" s="11"/>
      <c r="H41955" s="12"/>
      <c r="I41955" s="49"/>
    </row>
    <row r="41956" customHeight="1" spans="7:9">
      <c r="G41956" s="11"/>
      <c r="H41956" s="12"/>
      <c r="I41956" s="49"/>
    </row>
    <row r="41957" customHeight="1" spans="7:9">
      <c r="G41957" s="11"/>
      <c r="H41957" s="12"/>
      <c r="I41957" s="49"/>
    </row>
    <row r="41958" customHeight="1" spans="7:9">
      <c r="G41958" s="11"/>
      <c r="H41958" s="12"/>
      <c r="I41958" s="49"/>
    </row>
    <row r="41959" customHeight="1" spans="7:9">
      <c r="G41959" s="11"/>
      <c r="H41959" s="12"/>
      <c r="I41959" s="49"/>
    </row>
    <row r="41960" customHeight="1" spans="7:9">
      <c r="G41960" s="11"/>
      <c r="H41960" s="12"/>
      <c r="I41960" s="49"/>
    </row>
    <row r="41961" customHeight="1" spans="7:9">
      <c r="G41961" s="11"/>
      <c r="H41961" s="12"/>
      <c r="I41961" s="49"/>
    </row>
    <row r="41962" customHeight="1" spans="7:9">
      <c r="G41962" s="11"/>
      <c r="H41962" s="12"/>
      <c r="I41962" s="49"/>
    </row>
    <row r="41963" customHeight="1" spans="7:9">
      <c r="G41963" s="11"/>
      <c r="H41963" s="12"/>
      <c r="I41963" s="49"/>
    </row>
    <row r="41964" customHeight="1" spans="7:9">
      <c r="G41964" s="11"/>
      <c r="H41964" s="12"/>
      <c r="I41964" s="49"/>
    </row>
    <row r="41965" customHeight="1" spans="7:9">
      <c r="G41965" s="11"/>
      <c r="H41965" s="12"/>
      <c r="I41965" s="49"/>
    </row>
    <row r="41966" customHeight="1" spans="7:9">
      <c r="G41966" s="11"/>
      <c r="H41966" s="12"/>
      <c r="I41966" s="49"/>
    </row>
    <row r="41967" customHeight="1" spans="7:9">
      <c r="G41967" s="11"/>
      <c r="H41967" s="12"/>
      <c r="I41967" s="49"/>
    </row>
    <row r="41968" customHeight="1" spans="7:9">
      <c r="G41968" s="11"/>
      <c r="H41968" s="12"/>
      <c r="I41968" s="49"/>
    </row>
    <row r="41969" customHeight="1" spans="7:9">
      <c r="G41969" s="11"/>
      <c r="H41969" s="12"/>
      <c r="I41969" s="49"/>
    </row>
    <row r="41970" customHeight="1" spans="7:9">
      <c r="G41970" s="11"/>
      <c r="H41970" s="12"/>
      <c r="I41970" s="49"/>
    </row>
    <row r="41971" customHeight="1" spans="7:9">
      <c r="G41971" s="11"/>
      <c r="H41971" s="12"/>
      <c r="I41971" s="49"/>
    </row>
    <row r="41972" customHeight="1" spans="7:9">
      <c r="G41972" s="11"/>
      <c r="H41972" s="12"/>
      <c r="I41972" s="49"/>
    </row>
    <row r="41973" customHeight="1" spans="7:9">
      <c r="G41973" s="11"/>
      <c r="H41973" s="12"/>
      <c r="I41973" s="49"/>
    </row>
    <row r="41974" customHeight="1" spans="7:9">
      <c r="G41974" s="11"/>
      <c r="H41974" s="12"/>
      <c r="I41974" s="49"/>
    </row>
    <row r="41975" customHeight="1" spans="7:9">
      <c r="G41975" s="11"/>
      <c r="H41975" s="12"/>
      <c r="I41975" s="49"/>
    </row>
    <row r="41976" customHeight="1" spans="7:9">
      <c r="G41976" s="11"/>
      <c r="H41976" s="12"/>
      <c r="I41976" s="49"/>
    </row>
    <row r="41977" customHeight="1" spans="7:9">
      <c r="G41977" s="11"/>
      <c r="H41977" s="12"/>
      <c r="I41977" s="49"/>
    </row>
    <row r="41978" customHeight="1" spans="7:9">
      <c r="G41978" s="11"/>
      <c r="H41978" s="12"/>
      <c r="I41978" s="49"/>
    </row>
    <row r="41979" customHeight="1" spans="7:9">
      <c r="G41979" s="11"/>
      <c r="H41979" s="12"/>
      <c r="I41979" s="49"/>
    </row>
    <row r="41980" customHeight="1" spans="7:9">
      <c r="G41980" s="11"/>
      <c r="H41980" s="12"/>
      <c r="I41980" s="49"/>
    </row>
    <row r="41981" customHeight="1" spans="7:9">
      <c r="G41981" s="11"/>
      <c r="H41981" s="12"/>
      <c r="I41981" s="49"/>
    </row>
    <row r="41982" customHeight="1" spans="7:9">
      <c r="G41982" s="11"/>
      <c r="H41982" s="12"/>
      <c r="I41982" s="49"/>
    </row>
    <row r="41983" customHeight="1" spans="7:9">
      <c r="G41983" s="11"/>
      <c r="H41983" s="12"/>
      <c r="I41983" s="49"/>
    </row>
    <row r="41984" customHeight="1" spans="7:9">
      <c r="G41984" s="11"/>
      <c r="H41984" s="12"/>
      <c r="I41984" s="49"/>
    </row>
    <row r="41985" customHeight="1" spans="7:9">
      <c r="G41985" s="11"/>
      <c r="H41985" s="12"/>
      <c r="I41985" s="49"/>
    </row>
    <row r="41986" customHeight="1" spans="7:9">
      <c r="G41986" s="11"/>
      <c r="H41986" s="12"/>
      <c r="I41986" s="49"/>
    </row>
    <row r="41987" customHeight="1" spans="7:9">
      <c r="G41987" s="11"/>
      <c r="H41987" s="12"/>
      <c r="I41987" s="49"/>
    </row>
    <row r="41988" customHeight="1" spans="7:9">
      <c r="G41988" s="11"/>
      <c r="H41988" s="12"/>
      <c r="I41988" s="49"/>
    </row>
    <row r="41989" customHeight="1" spans="7:9">
      <c r="G41989" s="11"/>
      <c r="H41989" s="12"/>
      <c r="I41989" s="49"/>
    </row>
    <row r="41990" customHeight="1" spans="7:9">
      <c r="G41990" s="11"/>
      <c r="H41990" s="12"/>
      <c r="I41990" s="49"/>
    </row>
    <row r="41991" customHeight="1" spans="7:9">
      <c r="G41991" s="11"/>
      <c r="H41991" s="12"/>
      <c r="I41991" s="49"/>
    </row>
    <row r="41992" customHeight="1" spans="7:9">
      <c r="G41992" s="11"/>
      <c r="H41992" s="12"/>
      <c r="I41992" s="49"/>
    </row>
    <row r="41993" customHeight="1" spans="7:9">
      <c r="G41993" s="11"/>
      <c r="H41993" s="12"/>
      <c r="I41993" s="49"/>
    </row>
    <row r="41994" customHeight="1" spans="7:9">
      <c r="G41994" s="11"/>
      <c r="H41994" s="12"/>
      <c r="I41994" s="49"/>
    </row>
    <row r="41995" customHeight="1" spans="7:9">
      <c r="G41995" s="11"/>
      <c r="H41995" s="12"/>
      <c r="I41995" s="49"/>
    </row>
    <row r="41996" customHeight="1" spans="7:9">
      <c r="G41996" s="11"/>
      <c r="H41996" s="12"/>
      <c r="I41996" s="49"/>
    </row>
    <row r="41997" customHeight="1" spans="7:9">
      <c r="G41997" s="11"/>
      <c r="H41997" s="12"/>
      <c r="I41997" s="49"/>
    </row>
    <row r="41998" customHeight="1" spans="7:9">
      <c r="G41998" s="11"/>
      <c r="H41998" s="12"/>
      <c r="I41998" s="49"/>
    </row>
    <row r="41999" customHeight="1" spans="7:9">
      <c r="G41999" s="11"/>
      <c r="H41999" s="12"/>
      <c r="I41999" s="49"/>
    </row>
    <row r="42000" customHeight="1" spans="7:9">
      <c r="G42000" s="11"/>
      <c r="H42000" s="12"/>
      <c r="I42000" s="49"/>
    </row>
    <row r="42001" customHeight="1" spans="7:9">
      <c r="G42001" s="11"/>
      <c r="H42001" s="12"/>
      <c r="I42001" s="49"/>
    </row>
    <row r="42002" customHeight="1" spans="7:9">
      <c r="G42002" s="11"/>
      <c r="H42002" s="12"/>
      <c r="I42002" s="49"/>
    </row>
    <row r="42003" customHeight="1" spans="7:9">
      <c r="G42003" s="11"/>
      <c r="H42003" s="12"/>
      <c r="I42003" s="49"/>
    </row>
    <row r="42004" customHeight="1" spans="7:9">
      <c r="G42004" s="11"/>
      <c r="H42004" s="12"/>
      <c r="I42004" s="49"/>
    </row>
    <row r="42005" customHeight="1" spans="7:9">
      <c r="G42005" s="11"/>
      <c r="H42005" s="12"/>
      <c r="I42005" s="49"/>
    </row>
    <row r="42006" customHeight="1" spans="7:9">
      <c r="G42006" s="11"/>
      <c r="H42006" s="12"/>
      <c r="I42006" s="49"/>
    </row>
    <row r="42007" customHeight="1" spans="7:9">
      <c r="G42007" s="11"/>
      <c r="H42007" s="12"/>
      <c r="I42007" s="49"/>
    </row>
    <row r="42008" customHeight="1" spans="7:9">
      <c r="G42008" s="11"/>
      <c r="H42008" s="12"/>
      <c r="I42008" s="49"/>
    </row>
    <row r="42009" customHeight="1" spans="7:9">
      <c r="G42009" s="11"/>
      <c r="H42009" s="12"/>
      <c r="I42009" s="49"/>
    </row>
    <row r="42010" customHeight="1" spans="7:9">
      <c r="G42010" s="11"/>
      <c r="H42010" s="12"/>
      <c r="I42010" s="49"/>
    </row>
    <row r="42011" customHeight="1" spans="7:9">
      <c r="G42011" s="11"/>
      <c r="H42011" s="12"/>
      <c r="I42011" s="49"/>
    </row>
    <row r="42012" customHeight="1" spans="7:9">
      <c r="G42012" s="11"/>
      <c r="H42012" s="12"/>
      <c r="I42012" s="49"/>
    </row>
    <row r="42013" customHeight="1" spans="7:9">
      <c r="G42013" s="11"/>
      <c r="H42013" s="12"/>
      <c r="I42013" s="49"/>
    </row>
    <row r="42014" customHeight="1" spans="7:9">
      <c r="G42014" s="11"/>
      <c r="H42014" s="12"/>
      <c r="I42014" s="49"/>
    </row>
    <row r="42015" customHeight="1" spans="7:9">
      <c r="G42015" s="11"/>
      <c r="H42015" s="12"/>
      <c r="I42015" s="49"/>
    </row>
    <row r="42016" customHeight="1" spans="7:9">
      <c r="G42016" s="11"/>
      <c r="H42016" s="12"/>
      <c r="I42016" s="49"/>
    </row>
    <row r="42017" customHeight="1" spans="7:9">
      <c r="G42017" s="11"/>
      <c r="H42017" s="12"/>
      <c r="I42017" s="49"/>
    </row>
    <row r="42018" customHeight="1" spans="7:9">
      <c r="G42018" s="11"/>
      <c r="H42018" s="12"/>
      <c r="I42018" s="49"/>
    </row>
    <row r="42019" customHeight="1" spans="7:9">
      <c r="G42019" s="11"/>
      <c r="H42019" s="12"/>
      <c r="I42019" s="49"/>
    </row>
    <row r="42020" customHeight="1" spans="7:9">
      <c r="G42020" s="11"/>
      <c r="H42020" s="12"/>
      <c r="I42020" s="49"/>
    </row>
    <row r="42021" customHeight="1" spans="7:9">
      <c r="G42021" s="11"/>
      <c r="H42021" s="12"/>
      <c r="I42021" s="49"/>
    </row>
    <row r="42022" customHeight="1" spans="7:9">
      <c r="G42022" s="11"/>
      <c r="H42022" s="12"/>
      <c r="I42022" s="49"/>
    </row>
    <row r="42023" customHeight="1" spans="7:9">
      <c r="G42023" s="11"/>
      <c r="H42023" s="12"/>
      <c r="I42023" s="49"/>
    </row>
    <row r="42024" customHeight="1" spans="7:9">
      <c r="G42024" s="11"/>
      <c r="H42024" s="12"/>
      <c r="I42024" s="49"/>
    </row>
    <row r="42025" customHeight="1" spans="7:9">
      <c r="G42025" s="11"/>
      <c r="H42025" s="12"/>
      <c r="I42025" s="49"/>
    </row>
    <row r="42026" customHeight="1" spans="7:9">
      <c r="G42026" s="11"/>
      <c r="H42026" s="12"/>
      <c r="I42026" s="49"/>
    </row>
    <row r="42027" customHeight="1" spans="7:9">
      <c r="G42027" s="11"/>
      <c r="H42027" s="12"/>
      <c r="I42027" s="49"/>
    </row>
    <row r="42028" customHeight="1" spans="7:9">
      <c r="G42028" s="11"/>
      <c r="H42028" s="12"/>
      <c r="I42028" s="49"/>
    </row>
    <row r="42029" customHeight="1" spans="7:9">
      <c r="G42029" s="11"/>
      <c r="H42029" s="12"/>
      <c r="I42029" s="49"/>
    </row>
    <row r="42030" customHeight="1" spans="7:9">
      <c r="G42030" s="11"/>
      <c r="H42030" s="12"/>
      <c r="I42030" s="49"/>
    </row>
    <row r="42031" customHeight="1" spans="7:9">
      <c r="G42031" s="11"/>
      <c r="H42031" s="12"/>
      <c r="I42031" s="49"/>
    </row>
    <row r="42032" customHeight="1" spans="7:9">
      <c r="G42032" s="11"/>
      <c r="H42032" s="12"/>
      <c r="I42032" s="49"/>
    </row>
    <row r="42033" customHeight="1" spans="7:9">
      <c r="G42033" s="11"/>
      <c r="H42033" s="12"/>
      <c r="I42033" s="49"/>
    </row>
    <row r="42034" customHeight="1" spans="7:9">
      <c r="G42034" s="11"/>
      <c r="H42034" s="12"/>
      <c r="I42034" s="49"/>
    </row>
    <row r="42035" customHeight="1" spans="7:9">
      <c r="G42035" s="11"/>
      <c r="H42035" s="12"/>
      <c r="I42035" s="49"/>
    </row>
    <row r="42036" customHeight="1" spans="7:9">
      <c r="G42036" s="11"/>
      <c r="H42036" s="12"/>
      <c r="I42036" s="49"/>
    </row>
    <row r="42037" customHeight="1" spans="7:9">
      <c r="G42037" s="11"/>
      <c r="H42037" s="12"/>
      <c r="I42037" s="49"/>
    </row>
    <row r="42038" customHeight="1" spans="7:9">
      <c r="G42038" s="11"/>
      <c r="H42038" s="12"/>
      <c r="I42038" s="49"/>
    </row>
    <row r="42039" customHeight="1" spans="7:9">
      <c r="G42039" s="11"/>
      <c r="H42039" s="12"/>
      <c r="I42039" s="49"/>
    </row>
    <row r="42040" customHeight="1" spans="7:9">
      <c r="G42040" s="11"/>
      <c r="H42040" s="12"/>
      <c r="I42040" s="49"/>
    </row>
    <row r="42041" customHeight="1" spans="7:9">
      <c r="G42041" s="11"/>
      <c r="H42041" s="12"/>
      <c r="I42041" s="49"/>
    </row>
    <row r="42042" customHeight="1" spans="7:9">
      <c r="G42042" s="11"/>
      <c r="H42042" s="12"/>
      <c r="I42042" s="49"/>
    </row>
    <row r="42043" customHeight="1" spans="7:9">
      <c r="G42043" s="11"/>
      <c r="H42043" s="12"/>
      <c r="I42043" s="49"/>
    </row>
    <row r="42044" customHeight="1" spans="7:9">
      <c r="G42044" s="11"/>
      <c r="H42044" s="12"/>
      <c r="I42044" s="49"/>
    </row>
    <row r="42045" customHeight="1" spans="7:9">
      <c r="G42045" s="11"/>
      <c r="H42045" s="12"/>
      <c r="I42045" s="49"/>
    </row>
    <row r="42046" customHeight="1" spans="7:9">
      <c r="G42046" s="11"/>
      <c r="H42046" s="12"/>
      <c r="I42046" s="49"/>
    </row>
    <row r="42047" customHeight="1" spans="7:9">
      <c r="G42047" s="11"/>
      <c r="H42047" s="12"/>
      <c r="I42047" s="49"/>
    </row>
    <row r="42048" customHeight="1" spans="7:9">
      <c r="G42048" s="11"/>
      <c r="H42048" s="12"/>
      <c r="I42048" s="49"/>
    </row>
    <row r="42049" customHeight="1" spans="7:9">
      <c r="G42049" s="11"/>
      <c r="H42049" s="12"/>
      <c r="I42049" s="49"/>
    </row>
    <row r="42050" customHeight="1" spans="7:9">
      <c r="G42050" s="11"/>
      <c r="H42050" s="12"/>
      <c r="I42050" s="49"/>
    </row>
    <row r="42051" customHeight="1" spans="7:9">
      <c r="G42051" s="11"/>
      <c r="H42051" s="12"/>
      <c r="I42051" s="49"/>
    </row>
    <row r="42052" customHeight="1" spans="7:9">
      <c r="G42052" s="11"/>
      <c r="H42052" s="12"/>
      <c r="I42052" s="49"/>
    </row>
    <row r="42053" customHeight="1" spans="7:9">
      <c r="G42053" s="11"/>
      <c r="H42053" s="12"/>
      <c r="I42053" s="49"/>
    </row>
    <row r="42054" customHeight="1" spans="7:9">
      <c r="G42054" s="11"/>
      <c r="H42054" s="12"/>
      <c r="I42054" s="49"/>
    </row>
    <row r="42055" customHeight="1" spans="7:9">
      <c r="G42055" s="11"/>
      <c r="H42055" s="12"/>
      <c r="I42055" s="49"/>
    </row>
    <row r="42056" customHeight="1" spans="7:9">
      <c r="G42056" s="11"/>
      <c r="H42056" s="12"/>
      <c r="I42056" s="49"/>
    </row>
    <row r="42057" customHeight="1" spans="7:9">
      <c r="G42057" s="11"/>
      <c r="H42057" s="12"/>
      <c r="I42057" s="49"/>
    </row>
    <row r="42058" customHeight="1" spans="7:9">
      <c r="G42058" s="11"/>
      <c r="H42058" s="12"/>
      <c r="I42058" s="49"/>
    </row>
    <row r="42059" customHeight="1" spans="7:9">
      <c r="G42059" s="11"/>
      <c r="H42059" s="12"/>
      <c r="I42059" s="49"/>
    </row>
    <row r="42060" customHeight="1" spans="7:9">
      <c r="G42060" s="11"/>
      <c r="H42060" s="12"/>
      <c r="I42060" s="49"/>
    </row>
    <row r="42061" customHeight="1" spans="7:9">
      <c r="G42061" s="11"/>
      <c r="H42061" s="12"/>
      <c r="I42061" s="49"/>
    </row>
    <row r="42062" customHeight="1" spans="7:9">
      <c r="G42062" s="11"/>
      <c r="H42062" s="12"/>
      <c r="I42062" s="49"/>
    </row>
    <row r="42063" customHeight="1" spans="7:9">
      <c r="G42063" s="11"/>
      <c r="H42063" s="12"/>
      <c r="I42063" s="49"/>
    </row>
    <row r="42064" customHeight="1" spans="7:9">
      <c r="G42064" s="11"/>
      <c r="H42064" s="12"/>
      <c r="I42064" s="49"/>
    </row>
    <row r="42065" customHeight="1" spans="7:9">
      <c r="G42065" s="11"/>
      <c r="H42065" s="12"/>
      <c r="I42065" s="49"/>
    </row>
    <row r="42066" customHeight="1" spans="7:9">
      <c r="G42066" s="11"/>
      <c r="H42066" s="12"/>
      <c r="I42066" s="49"/>
    </row>
    <row r="42067" customHeight="1" spans="7:9">
      <c r="G42067" s="11"/>
      <c r="H42067" s="12"/>
      <c r="I42067" s="49"/>
    </row>
    <row r="42068" customHeight="1" spans="7:9">
      <c r="G42068" s="11"/>
      <c r="H42068" s="12"/>
      <c r="I42068" s="49"/>
    </row>
    <row r="42069" customHeight="1" spans="7:9">
      <c r="G42069" s="11"/>
      <c r="H42069" s="12"/>
      <c r="I42069" s="49"/>
    </row>
    <row r="42070" customHeight="1" spans="7:9">
      <c r="G42070" s="11"/>
      <c r="H42070" s="12"/>
      <c r="I42070" s="49"/>
    </row>
    <row r="42071" customHeight="1" spans="7:9">
      <c r="G42071" s="11"/>
      <c r="H42071" s="12"/>
      <c r="I42071" s="49"/>
    </row>
    <row r="42072" customHeight="1" spans="7:9">
      <c r="G42072" s="11"/>
      <c r="H42072" s="12"/>
      <c r="I42072" s="49"/>
    </row>
    <row r="42073" customHeight="1" spans="7:9">
      <c r="G42073" s="11"/>
      <c r="H42073" s="12"/>
      <c r="I42073" s="49"/>
    </row>
    <row r="42074" customHeight="1" spans="7:9">
      <c r="G42074" s="11"/>
      <c r="H42074" s="12"/>
      <c r="I42074" s="49"/>
    </row>
    <row r="42075" customHeight="1" spans="7:9">
      <c r="G42075" s="11"/>
      <c r="H42075" s="12"/>
      <c r="I42075" s="49"/>
    </row>
    <row r="42076" customHeight="1" spans="7:9">
      <c r="G42076" s="11"/>
      <c r="H42076" s="12"/>
      <c r="I42076" s="49"/>
    </row>
    <row r="42077" customHeight="1" spans="7:9">
      <c r="G42077" s="11"/>
      <c r="H42077" s="12"/>
      <c r="I42077" s="49"/>
    </row>
    <row r="42078" customHeight="1" spans="7:9">
      <c r="G42078" s="11"/>
      <c r="H42078" s="12"/>
      <c r="I42078" s="49"/>
    </row>
    <row r="42079" customHeight="1" spans="7:9">
      <c r="G42079" s="11"/>
      <c r="H42079" s="12"/>
      <c r="I42079" s="49"/>
    </row>
    <row r="42080" customHeight="1" spans="7:9">
      <c r="G42080" s="11"/>
      <c r="H42080" s="12"/>
      <c r="I42080" s="49"/>
    </row>
    <row r="42081" customHeight="1" spans="7:9">
      <c r="G42081" s="11"/>
      <c r="H42081" s="12"/>
      <c r="I42081" s="49"/>
    </row>
    <row r="42082" customHeight="1" spans="7:9">
      <c r="G42082" s="11"/>
      <c r="H42082" s="12"/>
      <c r="I42082" s="49"/>
    </row>
    <row r="42083" customHeight="1" spans="7:9">
      <c r="G42083" s="11"/>
      <c r="H42083" s="12"/>
      <c r="I42083" s="49"/>
    </row>
    <row r="42084" customHeight="1" spans="7:9">
      <c r="G42084" s="11"/>
      <c r="H42084" s="12"/>
      <c r="I42084" s="49"/>
    </row>
    <row r="42085" customHeight="1" spans="7:9">
      <c r="G42085" s="11"/>
      <c r="H42085" s="12"/>
      <c r="I42085" s="49"/>
    </row>
    <row r="42086" customHeight="1" spans="7:9">
      <c r="G42086" s="11"/>
      <c r="H42086" s="12"/>
      <c r="I42086" s="49"/>
    </row>
    <row r="42087" customHeight="1" spans="7:9">
      <c r="G42087" s="11"/>
      <c r="H42087" s="12"/>
      <c r="I42087" s="49"/>
    </row>
    <row r="42088" customHeight="1" spans="7:9">
      <c r="G42088" s="11"/>
      <c r="H42088" s="12"/>
      <c r="I42088" s="49"/>
    </row>
    <row r="42089" customHeight="1" spans="7:9">
      <c r="G42089" s="11"/>
      <c r="H42089" s="12"/>
      <c r="I42089" s="49"/>
    </row>
    <row r="42090" customHeight="1" spans="7:9">
      <c r="G42090" s="11"/>
      <c r="H42090" s="12"/>
      <c r="I42090" s="49"/>
    </row>
    <row r="42091" customHeight="1" spans="7:9">
      <c r="G42091" s="11"/>
      <c r="H42091" s="12"/>
      <c r="I42091" s="49"/>
    </row>
    <row r="42092" customHeight="1" spans="7:9">
      <c r="G42092" s="11"/>
      <c r="H42092" s="12"/>
      <c r="I42092" s="49"/>
    </row>
    <row r="42093" customHeight="1" spans="7:9">
      <c r="G42093" s="11"/>
      <c r="H42093" s="12"/>
      <c r="I42093" s="49"/>
    </row>
    <row r="42094" customHeight="1" spans="7:9">
      <c r="G42094" s="11"/>
      <c r="H42094" s="12"/>
      <c r="I42094" s="49"/>
    </row>
    <row r="42095" customHeight="1" spans="7:9">
      <c r="G42095" s="11"/>
      <c r="H42095" s="12"/>
      <c r="I42095" s="49"/>
    </row>
    <row r="42096" customHeight="1" spans="7:9">
      <c r="G42096" s="11"/>
      <c r="H42096" s="12"/>
      <c r="I42096" s="49"/>
    </row>
    <row r="42097" customHeight="1" spans="7:9">
      <c r="G42097" s="11"/>
      <c r="H42097" s="12"/>
      <c r="I42097" s="49"/>
    </row>
    <row r="42098" customHeight="1" spans="7:9">
      <c r="G42098" s="11"/>
      <c r="H42098" s="12"/>
      <c r="I42098" s="49"/>
    </row>
    <row r="42099" customHeight="1" spans="7:9">
      <c r="G42099" s="11"/>
      <c r="H42099" s="12"/>
      <c r="I42099" s="49"/>
    </row>
    <row r="42100" customHeight="1" spans="7:9">
      <c r="G42100" s="11"/>
      <c r="H42100" s="12"/>
      <c r="I42100" s="49"/>
    </row>
    <row r="42101" customHeight="1" spans="7:9">
      <c r="G42101" s="11"/>
      <c r="H42101" s="12"/>
      <c r="I42101" s="49"/>
    </row>
    <row r="42102" customHeight="1" spans="7:9">
      <c r="G42102" s="11"/>
      <c r="H42102" s="12"/>
      <c r="I42102" s="49"/>
    </row>
    <row r="42103" customHeight="1" spans="7:9">
      <c r="G42103" s="11"/>
      <c r="H42103" s="12"/>
      <c r="I42103" s="49"/>
    </row>
    <row r="42104" customHeight="1" spans="7:9">
      <c r="G42104" s="11"/>
      <c r="H42104" s="12"/>
      <c r="I42104" s="49"/>
    </row>
    <row r="42105" customHeight="1" spans="7:9">
      <c r="G42105" s="11"/>
      <c r="H42105" s="12"/>
      <c r="I42105" s="49"/>
    </row>
    <row r="42106" customHeight="1" spans="7:9">
      <c r="G42106" s="11"/>
      <c r="H42106" s="12"/>
      <c r="I42106" s="49"/>
    </row>
    <row r="42107" customHeight="1" spans="7:9">
      <c r="G42107" s="11"/>
      <c r="H42107" s="12"/>
      <c r="I42107" s="49"/>
    </row>
    <row r="42108" customHeight="1" spans="7:9">
      <c r="G42108" s="11"/>
      <c r="H42108" s="12"/>
      <c r="I42108" s="49"/>
    </row>
    <row r="42109" customHeight="1" spans="7:9">
      <c r="G42109" s="11"/>
      <c r="H42109" s="12"/>
      <c r="I42109" s="49"/>
    </row>
    <row r="42110" customHeight="1" spans="7:9">
      <c r="G42110" s="11"/>
      <c r="H42110" s="12"/>
      <c r="I42110" s="49"/>
    </row>
    <row r="42111" customHeight="1" spans="7:9">
      <c r="G42111" s="11"/>
      <c r="H42111" s="12"/>
      <c r="I42111" s="49"/>
    </row>
    <row r="42112" customHeight="1" spans="7:9">
      <c r="G42112" s="11"/>
      <c r="H42112" s="12"/>
      <c r="I42112" s="49"/>
    </row>
    <row r="42113" customHeight="1" spans="7:9">
      <c r="G42113" s="11"/>
      <c r="H42113" s="12"/>
      <c r="I42113" s="49"/>
    </row>
    <row r="42114" customHeight="1" spans="7:9">
      <c r="G42114" s="11"/>
      <c r="H42114" s="12"/>
      <c r="I42114" s="49"/>
    </row>
    <row r="42115" customHeight="1" spans="7:9">
      <c r="G42115" s="11"/>
      <c r="H42115" s="12"/>
      <c r="I42115" s="49"/>
    </row>
    <row r="42116" customHeight="1" spans="7:9">
      <c r="G42116" s="11"/>
      <c r="H42116" s="12"/>
      <c r="I42116" s="49"/>
    </row>
    <row r="42117" customHeight="1" spans="7:9">
      <c r="G42117" s="11"/>
      <c r="H42117" s="12"/>
      <c r="I42117" s="49"/>
    </row>
    <row r="42118" customHeight="1" spans="7:9">
      <c r="G42118" s="11"/>
      <c r="H42118" s="12"/>
      <c r="I42118" s="49"/>
    </row>
    <row r="42119" customHeight="1" spans="7:9">
      <c r="G42119" s="11"/>
      <c r="H42119" s="12"/>
      <c r="I42119" s="49"/>
    </row>
    <row r="42120" customHeight="1" spans="7:9">
      <c r="G42120" s="11"/>
      <c r="H42120" s="12"/>
      <c r="I42120" s="49"/>
    </row>
    <row r="42121" customHeight="1" spans="7:9">
      <c r="G42121" s="11"/>
      <c r="H42121" s="12"/>
      <c r="I42121" s="49"/>
    </row>
    <row r="42122" customHeight="1" spans="7:9">
      <c r="G42122" s="11"/>
      <c r="H42122" s="12"/>
      <c r="I42122" s="49"/>
    </row>
    <row r="42123" customHeight="1" spans="7:9">
      <c r="G42123" s="11"/>
      <c r="H42123" s="12"/>
      <c r="I42123" s="49"/>
    </row>
    <row r="42124" customHeight="1" spans="7:9">
      <c r="G42124" s="11"/>
      <c r="H42124" s="12"/>
      <c r="I42124" s="49"/>
    </row>
    <row r="42125" customHeight="1" spans="7:9">
      <c r="G42125" s="11"/>
      <c r="H42125" s="12"/>
      <c r="I42125" s="49"/>
    </row>
    <row r="42126" customHeight="1" spans="7:9">
      <c r="G42126" s="11"/>
      <c r="H42126" s="12"/>
      <c r="I42126" s="49"/>
    </row>
    <row r="42127" customHeight="1" spans="7:9">
      <c r="G42127" s="11"/>
      <c r="H42127" s="12"/>
      <c r="I42127" s="49"/>
    </row>
    <row r="42128" customHeight="1" spans="7:9">
      <c r="G42128" s="11"/>
      <c r="H42128" s="12"/>
      <c r="I42128" s="49"/>
    </row>
    <row r="42129" customHeight="1" spans="7:9">
      <c r="G42129" s="11"/>
      <c r="H42129" s="12"/>
      <c r="I42129" s="49"/>
    </row>
    <row r="42130" customHeight="1" spans="7:9">
      <c r="G42130" s="11"/>
      <c r="H42130" s="12"/>
      <c r="I42130" s="49"/>
    </row>
    <row r="42131" customHeight="1" spans="7:9">
      <c r="G42131" s="11"/>
      <c r="H42131" s="12"/>
      <c r="I42131" s="49"/>
    </row>
    <row r="42132" customHeight="1" spans="7:9">
      <c r="G42132" s="11"/>
      <c r="H42132" s="12"/>
      <c r="I42132" s="49"/>
    </row>
    <row r="42133" customHeight="1" spans="7:9">
      <c r="G42133" s="11"/>
      <c r="H42133" s="12"/>
      <c r="I42133" s="49"/>
    </row>
    <row r="42134" customHeight="1" spans="7:9">
      <c r="G42134" s="11"/>
      <c r="H42134" s="12"/>
      <c r="I42134" s="49"/>
    </row>
    <row r="42135" customHeight="1" spans="7:9">
      <c r="G42135" s="11"/>
      <c r="H42135" s="12"/>
      <c r="I42135" s="49"/>
    </row>
    <row r="42136" customHeight="1" spans="7:9">
      <c r="G42136" s="11"/>
      <c r="H42136" s="12"/>
      <c r="I42136" s="49"/>
    </row>
    <row r="42137" customHeight="1" spans="7:9">
      <c r="G42137" s="11"/>
      <c r="H42137" s="12"/>
      <c r="I42137" s="49"/>
    </row>
    <row r="42138" customHeight="1" spans="7:9">
      <c r="G42138" s="11"/>
      <c r="H42138" s="12"/>
      <c r="I42138" s="49"/>
    </row>
    <row r="42139" customHeight="1" spans="7:9">
      <c r="G42139" s="11"/>
      <c r="H42139" s="12"/>
      <c r="I42139" s="49"/>
    </row>
    <row r="42140" customHeight="1" spans="7:9">
      <c r="G42140" s="11"/>
      <c r="H42140" s="12"/>
      <c r="I42140" s="49"/>
    </row>
    <row r="42141" customHeight="1" spans="7:9">
      <c r="G42141" s="11"/>
      <c r="H42141" s="12"/>
      <c r="I42141" s="49"/>
    </row>
    <row r="42142" customHeight="1" spans="7:9">
      <c r="G42142" s="11"/>
      <c r="H42142" s="12"/>
      <c r="I42142" s="49"/>
    </row>
    <row r="42143" customHeight="1" spans="7:9">
      <c r="G42143" s="11"/>
      <c r="H42143" s="12"/>
      <c r="I42143" s="49"/>
    </row>
    <row r="42144" customHeight="1" spans="7:9">
      <c r="G42144" s="11"/>
      <c r="H42144" s="12"/>
      <c r="I42144" s="49"/>
    </row>
    <row r="42145" customHeight="1" spans="7:9">
      <c r="G42145" s="11"/>
      <c r="H42145" s="12"/>
      <c r="I42145" s="49"/>
    </row>
    <row r="42146" customHeight="1" spans="7:9">
      <c r="G42146" s="11"/>
      <c r="H42146" s="12"/>
      <c r="I42146" s="49"/>
    </row>
    <row r="42147" customHeight="1" spans="7:9">
      <c r="G42147" s="11"/>
      <c r="H42147" s="12"/>
      <c r="I42147" s="49"/>
    </row>
    <row r="42148" customHeight="1" spans="7:9">
      <c r="G42148" s="11"/>
      <c r="H42148" s="12"/>
      <c r="I42148" s="49"/>
    </row>
    <row r="42149" customHeight="1" spans="7:9">
      <c r="G42149" s="11"/>
      <c r="H42149" s="12"/>
      <c r="I42149" s="49"/>
    </row>
    <row r="42150" customHeight="1" spans="7:9">
      <c r="G42150" s="11"/>
      <c r="H42150" s="12"/>
      <c r="I42150" s="49"/>
    </row>
    <row r="42151" customHeight="1" spans="7:9">
      <c r="G42151" s="11"/>
      <c r="H42151" s="12"/>
      <c r="I42151" s="49"/>
    </row>
    <row r="42152" customHeight="1" spans="7:9">
      <c r="G42152" s="11"/>
      <c r="H42152" s="12"/>
      <c r="I42152" s="49"/>
    </row>
    <row r="42153" customHeight="1" spans="7:9">
      <c r="G42153" s="11"/>
      <c r="H42153" s="12"/>
      <c r="I42153" s="49"/>
    </row>
    <row r="42154" customHeight="1" spans="7:9">
      <c r="G42154" s="11"/>
      <c r="H42154" s="12"/>
      <c r="I42154" s="49"/>
    </row>
    <row r="42155" customHeight="1" spans="7:9">
      <c r="G42155" s="11"/>
      <c r="H42155" s="12"/>
      <c r="I42155" s="49"/>
    </row>
    <row r="42156" customHeight="1" spans="7:9">
      <c r="G42156" s="11"/>
      <c r="H42156" s="12"/>
      <c r="I42156" s="49"/>
    </row>
    <row r="42157" customHeight="1" spans="7:9">
      <c r="G42157" s="11"/>
      <c r="H42157" s="12"/>
      <c r="I42157" s="49"/>
    </row>
    <row r="42158" customHeight="1" spans="7:9">
      <c r="G42158" s="11"/>
      <c r="H42158" s="12"/>
      <c r="I42158" s="49"/>
    </row>
    <row r="42159" customHeight="1" spans="7:9">
      <c r="G42159" s="11"/>
      <c r="H42159" s="12"/>
      <c r="I42159" s="49"/>
    </row>
    <row r="42160" customHeight="1" spans="7:9">
      <c r="G42160" s="11"/>
      <c r="H42160" s="12"/>
      <c r="I42160" s="49"/>
    </row>
    <row r="42161" customHeight="1" spans="7:9">
      <c r="G42161" s="11"/>
      <c r="H42161" s="12"/>
      <c r="I42161" s="49"/>
    </row>
    <row r="42162" customHeight="1" spans="7:9">
      <c r="G42162" s="11"/>
      <c r="H42162" s="12"/>
      <c r="I42162" s="49"/>
    </row>
    <row r="42163" customHeight="1" spans="7:9">
      <c r="G42163" s="11"/>
      <c r="H42163" s="12"/>
      <c r="I42163" s="49"/>
    </row>
    <row r="42164" customHeight="1" spans="7:9">
      <c r="G42164" s="11"/>
      <c r="H42164" s="12"/>
      <c r="I42164" s="49"/>
    </row>
    <row r="42165" customHeight="1" spans="7:9">
      <c r="G42165" s="11"/>
      <c r="H42165" s="12"/>
      <c r="I42165" s="49"/>
    </row>
    <row r="42166" customHeight="1" spans="7:9">
      <c r="G42166" s="11"/>
      <c r="H42166" s="12"/>
      <c r="I42166" s="49"/>
    </row>
    <row r="42167" customHeight="1" spans="7:9">
      <c r="G42167" s="11"/>
      <c r="H42167" s="12"/>
      <c r="I42167" s="49"/>
    </row>
    <row r="42168" customHeight="1" spans="7:9">
      <c r="G42168" s="11"/>
      <c r="H42168" s="12"/>
      <c r="I42168" s="49"/>
    </row>
    <row r="42169" customHeight="1" spans="7:9">
      <c r="G42169" s="11"/>
      <c r="H42169" s="12"/>
      <c r="I42169" s="49"/>
    </row>
    <row r="42170" customHeight="1" spans="7:9">
      <c r="G42170" s="11"/>
      <c r="H42170" s="12"/>
      <c r="I42170" s="49"/>
    </row>
    <row r="42171" customHeight="1" spans="7:9">
      <c r="G42171" s="11"/>
      <c r="H42171" s="12"/>
      <c r="I42171" s="49"/>
    </row>
    <row r="42172" customHeight="1" spans="7:9">
      <c r="G42172" s="11"/>
      <c r="H42172" s="12"/>
      <c r="I42172" s="49"/>
    </row>
    <row r="42173" customHeight="1" spans="7:9">
      <c r="G42173" s="11"/>
      <c r="H42173" s="12"/>
      <c r="I42173" s="49"/>
    </row>
    <row r="42174" customHeight="1" spans="7:9">
      <c r="G42174" s="11"/>
      <c r="H42174" s="12"/>
      <c r="I42174" s="49"/>
    </row>
    <row r="42175" customHeight="1" spans="7:9">
      <c r="G42175" s="11"/>
      <c r="H42175" s="12"/>
      <c r="I42175" s="49"/>
    </row>
    <row r="42176" customHeight="1" spans="7:9">
      <c r="G42176" s="11"/>
      <c r="H42176" s="12"/>
      <c r="I42176" s="49"/>
    </row>
    <row r="42177" customHeight="1" spans="7:9">
      <c r="G42177" s="11"/>
      <c r="H42177" s="12"/>
      <c r="I42177" s="49"/>
    </row>
    <row r="42178" customHeight="1" spans="7:9">
      <c r="G42178" s="11"/>
      <c r="H42178" s="12"/>
      <c r="I42178" s="49"/>
    </row>
    <row r="42179" customHeight="1" spans="7:9">
      <c r="G42179" s="11"/>
      <c r="H42179" s="12"/>
      <c r="I42179" s="49"/>
    </row>
    <row r="42180" customHeight="1" spans="7:9">
      <c r="G42180" s="11"/>
      <c r="H42180" s="12"/>
      <c r="I42180" s="49"/>
    </row>
    <row r="42181" customHeight="1" spans="7:9">
      <c r="G42181" s="11"/>
      <c r="H42181" s="12"/>
      <c r="I42181" s="49"/>
    </row>
    <row r="42182" customHeight="1" spans="7:9">
      <c r="G42182" s="11"/>
      <c r="H42182" s="12"/>
      <c r="I42182" s="49"/>
    </row>
    <row r="42183" customHeight="1" spans="7:9">
      <c r="G42183" s="11"/>
      <c r="H42183" s="12"/>
      <c r="I42183" s="49"/>
    </row>
    <row r="42184" customHeight="1" spans="7:9">
      <c r="G42184" s="11"/>
      <c r="H42184" s="12"/>
      <c r="I42184" s="49"/>
    </row>
    <row r="42185" customHeight="1" spans="7:9">
      <c r="G42185" s="11"/>
      <c r="H42185" s="12"/>
      <c r="I42185" s="49"/>
    </row>
    <row r="42186" customHeight="1" spans="7:9">
      <c r="G42186" s="11"/>
      <c r="H42186" s="12"/>
      <c r="I42186" s="49"/>
    </row>
    <row r="42187" customHeight="1" spans="7:9">
      <c r="G42187" s="11"/>
      <c r="H42187" s="12"/>
      <c r="I42187" s="49"/>
    </row>
    <row r="42188" customHeight="1" spans="7:9">
      <c r="G42188" s="11"/>
      <c r="H42188" s="12"/>
      <c r="I42188" s="49"/>
    </row>
    <row r="42189" customHeight="1" spans="7:9">
      <c r="G42189" s="11"/>
      <c r="H42189" s="12"/>
      <c r="I42189" s="49"/>
    </row>
    <row r="42190" customHeight="1" spans="7:9">
      <c r="G42190" s="11"/>
      <c r="H42190" s="12"/>
      <c r="I42190" s="49"/>
    </row>
    <row r="42191" customHeight="1" spans="7:9">
      <c r="G42191" s="11"/>
      <c r="H42191" s="12"/>
      <c r="I42191" s="49"/>
    </row>
    <row r="42192" customHeight="1" spans="7:9">
      <c r="G42192" s="11"/>
      <c r="H42192" s="12"/>
      <c r="I42192" s="49"/>
    </row>
    <row r="42193" customHeight="1" spans="7:9">
      <c r="G42193" s="11"/>
      <c r="H42193" s="12"/>
      <c r="I42193" s="49"/>
    </row>
    <row r="42194" customHeight="1" spans="7:9">
      <c r="G42194" s="11"/>
      <c r="H42194" s="12"/>
      <c r="I42194" s="49"/>
    </row>
    <row r="42195" customHeight="1" spans="7:9">
      <c r="G42195" s="11"/>
      <c r="H42195" s="12"/>
      <c r="I42195" s="49"/>
    </row>
    <row r="42196" customHeight="1" spans="7:9">
      <c r="G42196" s="11"/>
      <c r="H42196" s="12"/>
      <c r="I42196" s="49"/>
    </row>
    <row r="42197" customHeight="1" spans="7:9">
      <c r="G42197" s="11"/>
      <c r="H42197" s="12"/>
      <c r="I42197" s="49"/>
    </row>
    <row r="42198" customHeight="1" spans="7:9">
      <c r="G42198" s="11"/>
      <c r="H42198" s="12"/>
      <c r="I42198" s="49"/>
    </row>
    <row r="42199" customHeight="1" spans="7:9">
      <c r="G42199" s="11"/>
      <c r="H42199" s="12"/>
      <c r="I42199" s="49"/>
    </row>
    <row r="42200" customHeight="1" spans="7:9">
      <c r="G42200" s="11"/>
      <c r="H42200" s="12"/>
      <c r="I42200" s="49"/>
    </row>
    <row r="42201" customHeight="1" spans="7:9">
      <c r="G42201" s="11"/>
      <c r="H42201" s="12"/>
      <c r="I42201" s="49"/>
    </row>
    <row r="42202" customHeight="1" spans="7:9">
      <c r="G42202" s="11"/>
      <c r="H42202" s="12"/>
      <c r="I42202" s="49"/>
    </row>
    <row r="42203" customHeight="1" spans="7:9">
      <c r="G42203" s="11"/>
      <c r="H42203" s="12"/>
      <c r="I42203" s="49"/>
    </row>
    <row r="42204" customHeight="1" spans="7:9">
      <c r="G42204" s="11"/>
      <c r="H42204" s="12"/>
      <c r="I42204" s="49"/>
    </row>
    <row r="42205" customHeight="1" spans="7:9">
      <c r="G42205" s="11"/>
      <c r="H42205" s="12"/>
      <c r="I42205" s="49"/>
    </row>
    <row r="42206" customHeight="1" spans="7:9">
      <c r="G42206" s="11"/>
      <c r="H42206" s="12"/>
      <c r="I42206" s="49"/>
    </row>
    <row r="42207" customHeight="1" spans="7:9">
      <c r="G42207" s="11"/>
      <c r="H42207" s="12"/>
      <c r="I42207" s="49"/>
    </row>
    <row r="42208" customHeight="1" spans="7:9">
      <c r="G42208" s="11"/>
      <c r="H42208" s="12"/>
      <c r="I42208" s="49"/>
    </row>
    <row r="42209" customHeight="1" spans="7:9">
      <c r="G42209" s="11"/>
      <c r="H42209" s="12"/>
      <c r="I42209" s="49"/>
    </row>
    <row r="42210" customHeight="1" spans="7:9">
      <c r="G42210" s="11"/>
      <c r="H42210" s="12"/>
      <c r="I42210" s="49"/>
    </row>
    <row r="42211" customHeight="1" spans="7:9">
      <c r="G42211" s="11"/>
      <c r="H42211" s="12"/>
      <c r="I42211" s="49"/>
    </row>
    <row r="42212" customHeight="1" spans="7:9">
      <c r="G42212" s="11"/>
      <c r="H42212" s="12"/>
      <c r="I42212" s="49"/>
    </row>
    <row r="42213" customHeight="1" spans="7:9">
      <c r="G42213" s="11"/>
      <c r="H42213" s="12"/>
      <c r="I42213" s="49"/>
    </row>
    <row r="42214" customHeight="1" spans="7:9">
      <c r="G42214" s="11"/>
      <c r="H42214" s="12"/>
      <c r="I42214" s="49"/>
    </row>
    <row r="42215" customHeight="1" spans="7:9">
      <c r="G42215" s="11"/>
      <c r="H42215" s="12"/>
      <c r="I42215" s="49"/>
    </row>
    <row r="42216" customHeight="1" spans="7:9">
      <c r="G42216" s="11"/>
      <c r="H42216" s="12"/>
      <c r="I42216" s="49"/>
    </row>
    <row r="42217" customHeight="1" spans="7:9">
      <c r="G42217" s="11"/>
      <c r="H42217" s="12"/>
      <c r="I42217" s="49"/>
    </row>
    <row r="42218" customHeight="1" spans="7:9">
      <c r="G42218" s="11"/>
      <c r="H42218" s="12"/>
      <c r="I42218" s="49"/>
    </row>
    <row r="42219" customHeight="1" spans="7:9">
      <c r="G42219" s="11"/>
      <c r="H42219" s="12"/>
      <c r="I42219" s="49"/>
    </row>
    <row r="42220" customHeight="1" spans="7:9">
      <c r="G42220" s="11"/>
      <c r="H42220" s="12"/>
      <c r="I42220" s="49"/>
    </row>
    <row r="42221" customHeight="1" spans="7:9">
      <c r="G42221" s="11"/>
      <c r="H42221" s="12"/>
      <c r="I42221" s="49"/>
    </row>
    <row r="42222" customHeight="1" spans="7:9">
      <c r="G42222" s="11"/>
      <c r="H42222" s="12"/>
      <c r="I42222" s="49"/>
    </row>
    <row r="42223" customHeight="1" spans="7:9">
      <c r="G42223" s="11"/>
      <c r="H42223" s="12"/>
      <c r="I42223" s="49"/>
    </row>
    <row r="42224" customHeight="1" spans="7:9">
      <c r="G42224" s="11"/>
      <c r="H42224" s="12"/>
      <c r="I42224" s="49"/>
    </row>
    <row r="42225" customHeight="1" spans="7:9">
      <c r="G42225" s="11"/>
      <c r="H42225" s="12"/>
      <c r="I42225" s="49"/>
    </row>
    <row r="42226" customHeight="1" spans="7:9">
      <c r="G42226" s="11"/>
      <c r="H42226" s="12"/>
      <c r="I42226" s="49"/>
    </row>
    <row r="42227" customHeight="1" spans="7:9">
      <c r="G42227" s="11"/>
      <c r="H42227" s="12"/>
      <c r="I42227" s="49"/>
    </row>
    <row r="42228" customHeight="1" spans="7:9">
      <c r="G42228" s="11"/>
      <c r="H42228" s="12"/>
      <c r="I42228" s="49"/>
    </row>
    <row r="42229" customHeight="1" spans="7:9">
      <c r="G42229" s="11"/>
      <c r="H42229" s="12"/>
      <c r="I42229" s="49"/>
    </row>
    <row r="42230" customHeight="1" spans="7:9">
      <c r="G42230" s="11"/>
      <c r="H42230" s="12"/>
      <c r="I42230" s="49"/>
    </row>
    <row r="42231" customHeight="1" spans="7:9">
      <c r="G42231" s="11"/>
      <c r="H42231" s="12"/>
      <c r="I42231" s="49"/>
    </row>
    <row r="42232" customHeight="1" spans="7:9">
      <c r="G42232" s="11"/>
      <c r="H42232" s="12"/>
      <c r="I42232" s="49"/>
    </row>
    <row r="42233" customHeight="1" spans="7:9">
      <c r="G42233" s="11"/>
      <c r="H42233" s="12"/>
      <c r="I42233" s="49"/>
    </row>
    <row r="42234" customHeight="1" spans="7:9">
      <c r="G42234" s="11"/>
      <c r="H42234" s="12"/>
      <c r="I42234" s="49"/>
    </row>
    <row r="42235" customHeight="1" spans="7:9">
      <c r="G42235" s="11"/>
      <c r="H42235" s="12"/>
      <c r="I42235" s="49"/>
    </row>
    <row r="42236" customHeight="1" spans="7:9">
      <c r="G42236" s="11"/>
      <c r="H42236" s="12"/>
      <c r="I42236" s="49"/>
    </row>
    <row r="42237" customHeight="1" spans="7:9">
      <c r="G42237" s="11"/>
      <c r="H42237" s="12"/>
      <c r="I42237" s="49"/>
    </row>
    <row r="42238" customHeight="1" spans="7:9">
      <c r="G42238" s="11"/>
      <c r="H42238" s="12"/>
      <c r="I42238" s="49"/>
    </row>
    <row r="42239" customHeight="1" spans="7:9">
      <c r="G42239" s="11"/>
      <c r="H42239" s="12"/>
      <c r="I42239" s="49"/>
    </row>
    <row r="42240" customHeight="1" spans="7:9">
      <c r="G42240" s="11"/>
      <c r="H42240" s="12"/>
      <c r="I42240" s="49"/>
    </row>
    <row r="42241" customHeight="1" spans="7:9">
      <c r="G42241" s="11"/>
      <c r="H42241" s="12"/>
      <c r="I42241" s="49"/>
    </row>
    <row r="42242" customHeight="1" spans="7:9">
      <c r="G42242" s="11"/>
      <c r="H42242" s="12"/>
      <c r="I42242" s="49"/>
    </row>
    <row r="42243" customHeight="1" spans="7:9">
      <c r="G42243" s="11"/>
      <c r="H42243" s="12"/>
      <c r="I42243" s="49"/>
    </row>
    <row r="42244" customHeight="1" spans="7:9">
      <c r="G42244" s="11"/>
      <c r="H42244" s="12"/>
      <c r="I42244" s="49"/>
    </row>
    <row r="42245" customHeight="1" spans="7:9">
      <c r="G42245" s="11"/>
      <c r="H42245" s="12"/>
      <c r="I42245" s="49"/>
    </row>
    <row r="42246" customHeight="1" spans="7:9">
      <c r="G42246" s="11"/>
      <c r="H42246" s="12"/>
      <c r="I42246" s="49"/>
    </row>
    <row r="42247" customHeight="1" spans="7:9">
      <c r="G42247" s="11"/>
      <c r="H42247" s="12"/>
      <c r="I42247" s="49"/>
    </row>
    <row r="42248" customHeight="1" spans="7:9">
      <c r="G42248" s="11"/>
      <c r="H42248" s="12"/>
      <c r="I42248" s="49"/>
    </row>
    <row r="42249" customHeight="1" spans="7:9">
      <c r="G42249" s="11"/>
      <c r="H42249" s="12"/>
      <c r="I42249" s="49"/>
    </row>
    <row r="42250" customHeight="1" spans="7:9">
      <c r="G42250" s="11"/>
      <c r="H42250" s="12"/>
      <c r="I42250" s="49"/>
    </row>
    <row r="42251" customHeight="1" spans="7:9">
      <c r="G42251" s="11"/>
      <c r="H42251" s="12"/>
      <c r="I42251" s="49"/>
    </row>
    <row r="42252" customHeight="1" spans="7:9">
      <c r="G42252" s="11"/>
      <c r="H42252" s="12"/>
      <c r="I42252" s="49"/>
    </row>
    <row r="42253" customHeight="1" spans="7:9">
      <c r="G42253" s="11"/>
      <c r="H42253" s="12"/>
      <c r="I42253" s="49"/>
    </row>
    <row r="42254" customHeight="1" spans="7:9">
      <c r="G42254" s="11"/>
      <c r="H42254" s="12"/>
      <c r="I42254" s="49"/>
    </row>
    <row r="42255" customHeight="1" spans="7:9">
      <c r="G42255" s="11"/>
      <c r="H42255" s="12"/>
      <c r="I42255" s="49"/>
    </row>
    <row r="42256" customHeight="1" spans="7:9">
      <c r="G42256" s="11"/>
      <c r="H42256" s="12"/>
      <c r="I42256" s="49"/>
    </row>
    <row r="42257" customHeight="1" spans="7:9">
      <c r="G42257" s="11"/>
      <c r="H42257" s="12"/>
      <c r="I42257" s="49"/>
    </row>
    <row r="42258" customHeight="1" spans="7:9">
      <c r="G42258" s="11"/>
      <c r="H42258" s="12"/>
      <c r="I42258" s="49"/>
    </row>
    <row r="42259" customHeight="1" spans="7:9">
      <c r="G42259" s="11"/>
      <c r="H42259" s="12"/>
      <c r="I42259" s="49"/>
    </row>
    <row r="42260" customHeight="1" spans="7:9">
      <c r="G42260" s="11"/>
      <c r="H42260" s="12"/>
      <c r="I42260" s="49"/>
    </row>
    <row r="42261" customHeight="1" spans="7:9">
      <c r="G42261" s="11"/>
      <c r="H42261" s="12"/>
      <c r="I42261" s="49"/>
    </row>
    <row r="42262" customHeight="1" spans="7:9">
      <c r="G42262" s="11"/>
      <c r="H42262" s="12"/>
      <c r="I42262" s="49"/>
    </row>
    <row r="42263" customHeight="1" spans="7:9">
      <c r="G42263" s="11"/>
      <c r="H42263" s="12"/>
      <c r="I42263" s="49"/>
    </row>
    <row r="42264" customHeight="1" spans="7:9">
      <c r="G42264" s="11"/>
      <c r="H42264" s="12"/>
      <c r="I42264" s="49"/>
    </row>
    <row r="42265" customHeight="1" spans="7:9">
      <c r="G42265" s="11"/>
      <c r="H42265" s="12"/>
      <c r="I42265" s="49"/>
    </row>
    <row r="42266" customHeight="1" spans="7:9">
      <c r="G42266" s="11"/>
      <c r="H42266" s="12"/>
      <c r="I42266" s="49"/>
    </row>
    <row r="42267" customHeight="1" spans="7:9">
      <c r="G42267" s="11"/>
      <c r="H42267" s="12"/>
      <c r="I42267" s="49"/>
    </row>
    <row r="42268" customHeight="1" spans="7:9">
      <c r="G42268" s="11"/>
      <c r="H42268" s="12"/>
      <c r="I42268" s="49"/>
    </row>
    <row r="42269" customHeight="1" spans="7:9">
      <c r="G42269" s="11"/>
      <c r="H42269" s="12"/>
      <c r="I42269" s="49"/>
    </row>
    <row r="42270" customHeight="1" spans="7:9">
      <c r="G42270" s="11"/>
      <c r="H42270" s="12"/>
      <c r="I42270" s="49"/>
    </row>
    <row r="42271" customHeight="1" spans="7:9">
      <c r="G42271" s="11"/>
      <c r="H42271" s="12"/>
      <c r="I42271" s="49"/>
    </row>
    <row r="42272" customHeight="1" spans="7:9">
      <c r="G42272" s="11"/>
      <c r="H42272" s="12"/>
      <c r="I42272" s="49"/>
    </row>
    <row r="42273" customHeight="1" spans="7:9">
      <c r="G42273" s="11"/>
      <c r="H42273" s="12"/>
      <c r="I42273" s="49"/>
    </row>
    <row r="42274" customHeight="1" spans="7:9">
      <c r="G42274" s="11"/>
      <c r="H42274" s="12"/>
      <c r="I42274" s="49"/>
    </row>
    <row r="42275" customHeight="1" spans="7:9">
      <c r="G42275" s="11"/>
      <c r="H42275" s="12"/>
      <c r="I42275" s="49"/>
    </row>
    <row r="42276" customHeight="1" spans="7:9">
      <c r="G42276" s="11"/>
      <c r="H42276" s="12"/>
      <c r="I42276" s="49"/>
    </row>
    <row r="42277" customHeight="1" spans="7:9">
      <c r="G42277" s="11"/>
      <c r="H42277" s="12"/>
      <c r="I42277" s="49"/>
    </row>
    <row r="42278" customHeight="1" spans="7:9">
      <c r="G42278" s="11"/>
      <c r="H42278" s="12"/>
      <c r="I42278" s="49"/>
    </row>
    <row r="42279" customHeight="1" spans="7:9">
      <c r="G42279" s="11"/>
      <c r="H42279" s="12"/>
      <c r="I42279" s="49"/>
    </row>
    <row r="42280" customHeight="1" spans="7:9">
      <c r="G42280" s="11"/>
      <c r="H42280" s="12"/>
      <c r="I42280" s="49"/>
    </row>
    <row r="42281" customHeight="1" spans="7:9">
      <c r="G42281" s="11"/>
      <c r="H42281" s="12"/>
      <c r="I42281" s="49"/>
    </row>
    <row r="42282" customHeight="1" spans="7:9">
      <c r="G42282" s="11"/>
      <c r="H42282" s="12"/>
      <c r="I42282" s="49"/>
    </row>
    <row r="42283" customHeight="1" spans="7:9">
      <c r="G42283" s="11"/>
      <c r="H42283" s="12"/>
      <c r="I42283" s="49"/>
    </row>
    <row r="42284" customHeight="1" spans="7:9">
      <c r="G42284" s="11"/>
      <c r="H42284" s="12"/>
      <c r="I42284" s="49"/>
    </row>
    <row r="42285" customHeight="1" spans="7:9">
      <c r="G42285" s="11"/>
      <c r="H42285" s="12"/>
      <c r="I42285" s="49"/>
    </row>
    <row r="42286" customHeight="1" spans="7:9">
      <c r="G42286" s="11"/>
      <c r="H42286" s="12"/>
      <c r="I42286" s="49"/>
    </row>
    <row r="42287" customHeight="1" spans="7:9">
      <c r="G42287" s="11"/>
      <c r="H42287" s="12"/>
      <c r="I42287" s="49"/>
    </row>
    <row r="42288" customHeight="1" spans="7:9">
      <c r="G42288" s="11"/>
      <c r="H42288" s="12"/>
      <c r="I42288" s="49"/>
    </row>
    <row r="42289" customHeight="1" spans="7:9">
      <c r="G42289" s="11"/>
      <c r="H42289" s="12"/>
      <c r="I42289" s="49"/>
    </row>
    <row r="42290" customHeight="1" spans="7:9">
      <c r="G42290" s="11"/>
      <c r="H42290" s="12"/>
      <c r="I42290" s="49"/>
    </row>
    <row r="42291" customHeight="1" spans="7:9">
      <c r="G42291" s="11"/>
      <c r="H42291" s="12"/>
      <c r="I42291" s="49"/>
    </row>
    <row r="42292" customHeight="1" spans="7:9">
      <c r="G42292" s="11"/>
      <c r="H42292" s="12"/>
      <c r="I42292" s="49"/>
    </row>
    <row r="42293" customHeight="1" spans="7:9">
      <c r="G42293" s="11"/>
      <c r="H42293" s="12"/>
      <c r="I42293" s="49"/>
    </row>
    <row r="42294" customHeight="1" spans="7:9">
      <c r="G42294" s="11"/>
      <c r="H42294" s="12"/>
      <c r="I42294" s="49"/>
    </row>
    <row r="42295" customHeight="1" spans="7:9">
      <c r="G42295" s="11"/>
      <c r="H42295" s="12"/>
      <c r="I42295" s="49"/>
    </row>
    <row r="42296" customHeight="1" spans="7:9">
      <c r="G42296" s="11"/>
      <c r="H42296" s="12"/>
      <c r="I42296" s="49"/>
    </row>
    <row r="42297" customHeight="1" spans="7:9">
      <c r="G42297" s="11"/>
      <c r="H42297" s="12"/>
      <c r="I42297" s="49"/>
    </row>
    <row r="42298" customHeight="1" spans="7:9">
      <c r="G42298" s="11"/>
      <c r="H42298" s="12"/>
      <c r="I42298" s="49"/>
    </row>
    <row r="42299" customHeight="1" spans="7:9">
      <c r="G42299" s="11"/>
      <c r="H42299" s="12"/>
      <c r="I42299" s="49"/>
    </row>
    <row r="42300" customHeight="1" spans="7:9">
      <c r="G42300" s="11"/>
      <c r="H42300" s="12"/>
      <c r="I42300" s="49"/>
    </row>
    <row r="42301" customHeight="1" spans="7:9">
      <c r="G42301" s="11"/>
      <c r="H42301" s="12"/>
      <c r="I42301" s="49"/>
    </row>
    <row r="42302" customHeight="1" spans="7:9">
      <c r="G42302" s="11"/>
      <c r="H42302" s="12"/>
      <c r="I42302" s="49"/>
    </row>
    <row r="42303" customHeight="1" spans="7:9">
      <c r="G42303" s="11"/>
      <c r="H42303" s="12"/>
      <c r="I42303" s="49"/>
    </row>
    <row r="42304" customHeight="1" spans="7:9">
      <c r="G42304" s="11"/>
      <c r="H42304" s="12"/>
      <c r="I42304" s="49"/>
    </row>
    <row r="42305" customHeight="1" spans="7:9">
      <c r="G42305" s="11"/>
      <c r="H42305" s="12"/>
      <c r="I42305" s="49"/>
    </row>
    <row r="42306" customHeight="1" spans="7:9">
      <c r="G42306" s="11"/>
      <c r="H42306" s="12"/>
      <c r="I42306" s="49"/>
    </row>
    <row r="42307" customHeight="1" spans="7:9">
      <c r="G42307" s="11"/>
      <c r="H42307" s="12"/>
      <c r="I42307" s="49"/>
    </row>
    <row r="42308" customHeight="1" spans="7:9">
      <c r="G42308" s="11"/>
      <c r="H42308" s="12"/>
      <c r="I42308" s="49"/>
    </row>
    <row r="42309" customHeight="1" spans="7:9">
      <c r="G42309" s="11"/>
      <c r="H42309" s="12"/>
      <c r="I42309" s="49"/>
    </row>
    <row r="42310" customHeight="1" spans="7:9">
      <c r="G42310" s="11"/>
      <c r="H42310" s="12"/>
      <c r="I42310" s="49"/>
    </row>
    <row r="42311" customHeight="1" spans="7:9">
      <c r="G42311" s="11"/>
      <c r="H42311" s="12"/>
      <c r="I42311" s="49"/>
    </row>
    <row r="42312" customHeight="1" spans="7:9">
      <c r="G42312" s="11"/>
      <c r="H42312" s="12"/>
      <c r="I42312" s="49"/>
    </row>
    <row r="42313" customHeight="1" spans="7:9">
      <c r="G42313" s="11"/>
      <c r="H42313" s="12"/>
      <c r="I42313" s="49"/>
    </row>
    <row r="42314" customHeight="1" spans="7:9">
      <c r="G42314" s="11"/>
      <c r="H42314" s="12"/>
      <c r="I42314" s="49"/>
    </row>
    <row r="42315" customHeight="1" spans="7:9">
      <c r="G42315" s="11"/>
      <c r="H42315" s="12"/>
      <c r="I42315" s="49"/>
    </row>
    <row r="42316" customHeight="1" spans="7:9">
      <c r="G42316" s="11"/>
      <c r="H42316" s="12"/>
      <c r="I42316" s="49"/>
    </row>
    <row r="42317" customHeight="1" spans="7:9">
      <c r="G42317" s="11"/>
      <c r="H42317" s="12"/>
      <c r="I42317" s="49"/>
    </row>
    <row r="42318" customHeight="1" spans="7:9">
      <c r="G42318" s="11"/>
      <c r="H42318" s="12"/>
      <c r="I42318" s="49"/>
    </row>
    <row r="42319" customHeight="1" spans="7:9">
      <c r="G42319" s="11"/>
      <c r="H42319" s="12"/>
      <c r="I42319" s="49"/>
    </row>
    <row r="42320" customHeight="1" spans="7:9">
      <c r="G42320" s="11"/>
      <c r="H42320" s="12"/>
      <c r="I42320" s="49"/>
    </row>
    <row r="42321" customHeight="1" spans="7:9">
      <c r="G42321" s="11"/>
      <c r="H42321" s="12"/>
      <c r="I42321" s="49"/>
    </row>
    <row r="42322" customHeight="1" spans="7:9">
      <c r="G42322" s="11"/>
      <c r="H42322" s="12"/>
      <c r="I42322" s="49"/>
    </row>
    <row r="42323" customHeight="1" spans="7:9">
      <c r="G42323" s="11"/>
      <c r="H42323" s="12"/>
      <c r="I42323" s="49"/>
    </row>
    <row r="42324" customHeight="1" spans="7:9">
      <c r="G42324" s="11"/>
      <c r="H42324" s="12"/>
      <c r="I42324" s="49"/>
    </row>
    <row r="42325" customHeight="1" spans="7:9">
      <c r="G42325" s="11"/>
      <c r="H42325" s="12"/>
      <c r="I42325" s="49"/>
    </row>
    <row r="42326" customHeight="1" spans="7:9">
      <c r="G42326" s="11"/>
      <c r="H42326" s="12"/>
      <c r="I42326" s="49"/>
    </row>
    <row r="42327" customHeight="1" spans="7:9">
      <c r="G42327" s="11"/>
      <c r="H42327" s="12"/>
      <c r="I42327" s="49"/>
    </row>
    <row r="42328" customHeight="1" spans="7:9">
      <c r="G42328" s="11"/>
      <c r="H42328" s="12"/>
      <c r="I42328" s="49"/>
    </row>
    <row r="42329" customHeight="1" spans="7:9">
      <c r="G42329" s="11"/>
      <c r="H42329" s="12"/>
      <c r="I42329" s="49"/>
    </row>
    <row r="42330" customHeight="1" spans="7:9">
      <c r="G42330" s="11"/>
      <c r="H42330" s="12"/>
      <c r="I42330" s="49"/>
    </row>
    <row r="42331" customHeight="1" spans="7:9">
      <c r="G42331" s="11"/>
      <c r="H42331" s="12"/>
      <c r="I42331" s="49"/>
    </row>
    <row r="42332" customHeight="1" spans="7:9">
      <c r="G42332" s="11"/>
      <c r="H42332" s="12"/>
      <c r="I42332" s="49"/>
    </row>
    <row r="42333" customHeight="1" spans="7:9">
      <c r="G42333" s="11"/>
      <c r="H42333" s="12"/>
      <c r="I42333" s="49"/>
    </row>
    <row r="42334" customHeight="1" spans="7:9">
      <c r="G42334" s="11"/>
      <c r="H42334" s="12"/>
      <c r="I42334" s="49"/>
    </row>
    <row r="42335" customHeight="1" spans="7:9">
      <c r="G42335" s="11"/>
      <c r="H42335" s="12"/>
      <c r="I42335" s="49"/>
    </row>
    <row r="42336" customHeight="1" spans="7:9">
      <c r="G42336" s="11"/>
      <c r="H42336" s="12"/>
      <c r="I42336" s="49"/>
    </row>
    <row r="42337" customHeight="1" spans="7:9">
      <c r="G42337" s="11"/>
      <c r="H42337" s="12"/>
      <c r="I42337" s="49"/>
    </row>
    <row r="42338" customHeight="1" spans="7:9">
      <c r="G42338" s="11"/>
      <c r="H42338" s="12"/>
      <c r="I42338" s="49"/>
    </row>
    <row r="42339" customHeight="1" spans="7:9">
      <c r="G42339" s="11"/>
      <c r="H42339" s="12"/>
      <c r="I42339" s="49"/>
    </row>
    <row r="42340" customHeight="1" spans="7:9">
      <c r="G42340" s="11"/>
      <c r="H42340" s="12"/>
      <c r="I42340" s="49"/>
    </row>
    <row r="42341" customHeight="1" spans="7:9">
      <c r="G42341" s="11"/>
      <c r="H42341" s="12"/>
      <c r="I42341" s="49"/>
    </row>
    <row r="42342" customHeight="1" spans="7:9">
      <c r="G42342" s="11"/>
      <c r="H42342" s="12"/>
      <c r="I42342" s="49"/>
    </row>
    <row r="42343" customHeight="1" spans="7:9">
      <c r="G42343" s="11"/>
      <c r="H42343" s="12"/>
      <c r="I42343" s="49"/>
    </row>
    <row r="42344" customHeight="1" spans="7:9">
      <c r="G42344" s="11"/>
      <c r="H42344" s="12"/>
      <c r="I42344" s="49"/>
    </row>
    <row r="42345" customHeight="1" spans="7:9">
      <c r="G42345" s="11"/>
      <c r="H42345" s="12"/>
      <c r="I42345" s="49"/>
    </row>
    <row r="42346" customHeight="1" spans="7:9">
      <c r="G42346" s="11"/>
      <c r="H42346" s="12"/>
      <c r="I42346" s="49"/>
    </row>
    <row r="42347" customHeight="1" spans="7:9">
      <c r="G42347" s="11"/>
      <c r="H42347" s="12"/>
      <c r="I42347" s="49"/>
    </row>
    <row r="42348" customHeight="1" spans="7:9">
      <c r="G42348" s="11"/>
      <c r="H42348" s="12"/>
      <c r="I42348" s="49"/>
    </row>
    <row r="42349" customHeight="1" spans="7:9">
      <c r="G42349" s="11"/>
      <c r="H42349" s="12"/>
      <c r="I42349" s="49"/>
    </row>
    <row r="42350" customHeight="1" spans="7:9">
      <c r="G42350" s="11"/>
      <c r="H42350" s="12"/>
      <c r="I42350" s="49"/>
    </row>
    <row r="42351" customHeight="1" spans="7:9">
      <c r="G42351" s="11"/>
      <c r="H42351" s="12"/>
      <c r="I42351" s="49"/>
    </row>
    <row r="42352" customHeight="1" spans="7:9">
      <c r="G42352" s="11"/>
      <c r="H42352" s="12"/>
      <c r="I42352" s="49"/>
    </row>
    <row r="42353" customHeight="1" spans="7:9">
      <c r="G42353" s="11"/>
      <c r="H42353" s="12"/>
      <c r="I42353" s="49"/>
    </row>
    <row r="42354" customHeight="1" spans="7:9">
      <c r="G42354" s="11"/>
      <c r="H42354" s="12"/>
      <c r="I42354" s="49"/>
    </row>
    <row r="42355" customHeight="1" spans="7:9">
      <c r="G42355" s="11"/>
      <c r="H42355" s="12"/>
      <c r="I42355" s="49"/>
    </row>
    <row r="42356" customHeight="1" spans="7:9">
      <c r="G42356" s="11"/>
      <c r="H42356" s="12"/>
      <c r="I42356" s="49"/>
    </row>
    <row r="42357" customHeight="1" spans="7:9">
      <c r="G42357" s="11"/>
      <c r="H42357" s="12"/>
      <c r="I42357" s="49"/>
    </row>
    <row r="42358" customHeight="1" spans="7:9">
      <c r="G42358" s="11"/>
      <c r="H42358" s="12"/>
      <c r="I42358" s="49"/>
    </row>
    <row r="42359" customHeight="1" spans="7:9">
      <c r="G42359" s="11"/>
      <c r="H42359" s="12"/>
      <c r="I42359" s="49"/>
    </row>
    <row r="42360" customHeight="1" spans="7:9">
      <c r="G42360" s="11"/>
      <c r="H42360" s="12"/>
      <c r="I42360" s="49"/>
    </row>
    <row r="42361" customHeight="1" spans="7:9">
      <c r="G42361" s="11"/>
      <c r="H42361" s="12"/>
      <c r="I42361" s="49"/>
    </row>
    <row r="42362" customHeight="1" spans="7:9">
      <c r="G42362" s="11"/>
      <c r="H42362" s="12"/>
      <c r="I42362" s="49"/>
    </row>
    <row r="42363" customHeight="1" spans="7:9">
      <c r="G42363" s="11"/>
      <c r="H42363" s="12"/>
      <c r="I42363" s="49"/>
    </row>
    <row r="42364" customHeight="1" spans="7:9">
      <c r="G42364" s="11"/>
      <c r="H42364" s="12"/>
      <c r="I42364" s="49"/>
    </row>
    <row r="42365" customHeight="1" spans="7:9">
      <c r="G42365" s="11"/>
      <c r="H42365" s="12"/>
      <c r="I42365" s="49"/>
    </row>
    <row r="42366" customHeight="1" spans="7:9">
      <c r="G42366" s="11"/>
      <c r="H42366" s="12"/>
      <c r="I42366" s="49"/>
    </row>
    <row r="42367" customHeight="1" spans="7:9">
      <c r="G42367" s="11"/>
      <c r="H42367" s="12"/>
      <c r="I42367" s="49"/>
    </row>
    <row r="42368" customHeight="1" spans="7:9">
      <c r="G42368" s="11"/>
      <c r="H42368" s="12"/>
      <c r="I42368" s="49"/>
    </row>
    <row r="42369" customHeight="1" spans="7:9">
      <c r="G42369" s="11"/>
      <c r="H42369" s="12"/>
      <c r="I42369" s="49"/>
    </row>
    <row r="42370" customHeight="1" spans="7:9">
      <c r="G42370" s="11"/>
      <c r="H42370" s="12"/>
      <c r="I42370" s="49"/>
    </row>
    <row r="42371" customHeight="1" spans="7:9">
      <c r="G42371" s="11"/>
      <c r="H42371" s="12"/>
      <c r="I42371" s="49"/>
    </row>
    <row r="42372" customHeight="1" spans="7:9">
      <c r="G42372" s="11"/>
      <c r="H42372" s="12"/>
      <c r="I42372" s="49"/>
    </row>
    <row r="42373" customHeight="1" spans="7:9">
      <c r="G42373" s="11"/>
      <c r="H42373" s="12"/>
      <c r="I42373" s="49"/>
    </row>
    <row r="42374" customHeight="1" spans="7:9">
      <c r="G42374" s="11"/>
      <c r="H42374" s="12"/>
      <c r="I42374" s="49"/>
    </row>
    <row r="42375" customHeight="1" spans="7:9">
      <c r="G42375" s="11"/>
      <c r="H42375" s="12"/>
      <c r="I42375" s="49"/>
    </row>
    <row r="42376" customHeight="1" spans="7:9">
      <c r="G42376" s="11"/>
      <c r="H42376" s="12"/>
      <c r="I42376" s="49"/>
    </row>
    <row r="42377" customHeight="1" spans="7:9">
      <c r="G42377" s="11"/>
      <c r="H42377" s="12"/>
      <c r="I42377" s="49"/>
    </row>
    <row r="42378" customHeight="1" spans="7:9">
      <c r="G42378" s="11"/>
      <c r="H42378" s="12"/>
      <c r="I42378" s="49"/>
    </row>
    <row r="42379" customHeight="1" spans="7:9">
      <c r="G42379" s="11"/>
      <c r="H42379" s="12"/>
      <c r="I42379" s="49"/>
    </row>
    <row r="42380" customHeight="1" spans="7:9">
      <c r="G42380" s="11"/>
      <c r="H42380" s="12"/>
      <c r="I42380" s="49"/>
    </row>
    <row r="42381" customHeight="1" spans="7:9">
      <c r="G42381" s="11"/>
      <c r="H42381" s="12"/>
      <c r="I42381" s="49"/>
    </row>
    <row r="42382" customHeight="1" spans="7:9">
      <c r="G42382" s="11"/>
      <c r="H42382" s="12"/>
      <c r="I42382" s="49"/>
    </row>
    <row r="42383" customHeight="1" spans="7:9">
      <c r="G42383" s="11"/>
      <c r="H42383" s="12"/>
      <c r="I42383" s="49"/>
    </row>
    <row r="42384" customHeight="1" spans="7:9">
      <c r="G42384" s="11"/>
      <c r="H42384" s="12"/>
      <c r="I42384" s="49"/>
    </row>
    <row r="42385" customHeight="1" spans="7:9">
      <c r="G42385" s="11"/>
      <c r="H42385" s="12"/>
      <c r="I42385" s="49"/>
    </row>
    <row r="42386" customHeight="1" spans="7:9">
      <c r="G42386" s="11"/>
      <c r="H42386" s="12"/>
      <c r="I42386" s="49"/>
    </row>
    <row r="42387" customHeight="1" spans="7:9">
      <c r="G42387" s="11"/>
      <c r="H42387" s="12"/>
      <c r="I42387" s="49"/>
    </row>
    <row r="42388" customHeight="1" spans="7:9">
      <c r="G42388" s="11"/>
      <c r="H42388" s="12"/>
      <c r="I42388" s="49"/>
    </row>
    <row r="42389" customHeight="1" spans="7:9">
      <c r="G42389" s="11"/>
      <c r="H42389" s="12"/>
      <c r="I42389" s="49"/>
    </row>
    <row r="42390" customHeight="1" spans="7:9">
      <c r="G42390" s="11"/>
      <c r="H42390" s="12"/>
      <c r="I42390" s="49"/>
    </row>
    <row r="42391" customHeight="1" spans="7:9">
      <c r="G42391" s="11"/>
      <c r="H42391" s="12"/>
      <c r="I42391" s="49"/>
    </row>
    <row r="42392" customHeight="1" spans="7:9">
      <c r="G42392" s="11"/>
      <c r="H42392" s="12"/>
      <c r="I42392" s="49"/>
    </row>
    <row r="42393" customHeight="1" spans="7:9">
      <c r="G42393" s="11"/>
      <c r="H42393" s="12"/>
      <c r="I42393" s="49"/>
    </row>
    <row r="42394" customHeight="1" spans="7:9">
      <c r="G42394" s="11"/>
      <c r="H42394" s="12"/>
      <c r="I42394" s="49"/>
    </row>
    <row r="42395" customHeight="1" spans="7:9">
      <c r="G42395" s="11"/>
      <c r="H42395" s="12"/>
      <c r="I42395" s="49"/>
    </row>
    <row r="42396" customHeight="1" spans="7:9">
      <c r="G42396" s="11"/>
      <c r="H42396" s="12"/>
      <c r="I42396" s="49"/>
    </row>
    <row r="42397" customHeight="1" spans="7:9">
      <c r="G42397" s="11"/>
      <c r="H42397" s="12"/>
      <c r="I42397" s="49"/>
    </row>
    <row r="42398" customHeight="1" spans="7:9">
      <c r="G42398" s="11"/>
      <c r="H42398" s="12"/>
      <c r="I42398" s="49"/>
    </row>
    <row r="42399" customHeight="1" spans="7:9">
      <c r="G42399" s="11"/>
      <c r="H42399" s="12"/>
      <c r="I42399" s="49"/>
    </row>
    <row r="42400" customHeight="1" spans="7:9">
      <c r="G42400" s="11"/>
      <c r="H42400" s="12"/>
      <c r="I42400" s="49"/>
    </row>
    <row r="42401" customHeight="1" spans="7:9">
      <c r="G42401" s="11"/>
      <c r="H42401" s="12"/>
      <c r="I42401" s="49"/>
    </row>
    <row r="42402" customHeight="1" spans="7:9">
      <c r="G42402" s="11"/>
      <c r="H42402" s="12"/>
      <c r="I42402" s="49"/>
    </row>
    <row r="42403" customHeight="1" spans="7:9">
      <c r="G42403" s="11"/>
      <c r="H42403" s="12"/>
      <c r="I42403" s="49"/>
    </row>
    <row r="42404" customHeight="1" spans="7:9">
      <c r="G42404" s="11"/>
      <c r="H42404" s="12"/>
      <c r="I42404" s="49"/>
    </row>
    <row r="42405" customHeight="1" spans="7:9">
      <c r="G42405" s="11"/>
      <c r="H42405" s="12"/>
      <c r="I42405" s="49"/>
    </row>
    <row r="42406" customHeight="1" spans="7:9">
      <c r="G42406" s="11"/>
      <c r="H42406" s="12"/>
      <c r="I42406" s="49"/>
    </row>
    <row r="42407" customHeight="1" spans="7:9">
      <c r="G42407" s="11"/>
      <c r="H42407" s="12"/>
      <c r="I42407" s="49"/>
    </row>
    <row r="42408" customHeight="1" spans="7:9">
      <c r="G42408" s="11"/>
      <c r="H42408" s="12"/>
      <c r="I42408" s="49"/>
    </row>
    <row r="42409" customHeight="1" spans="7:9">
      <c r="G42409" s="11"/>
      <c r="H42409" s="12"/>
      <c r="I42409" s="49"/>
    </row>
    <row r="42410" customHeight="1" spans="7:9">
      <c r="G42410" s="11"/>
      <c r="H42410" s="12"/>
      <c r="I42410" s="49"/>
    </row>
    <row r="42411" customHeight="1" spans="7:9">
      <c r="G42411" s="11"/>
      <c r="H42411" s="12"/>
      <c r="I42411" s="49"/>
    </row>
    <row r="42412" customHeight="1" spans="7:9">
      <c r="G42412" s="11"/>
      <c r="H42412" s="12"/>
      <c r="I42412" s="49"/>
    </row>
    <row r="42413" customHeight="1" spans="7:9">
      <c r="G42413" s="11"/>
      <c r="H42413" s="12"/>
      <c r="I42413" s="49"/>
    </row>
    <row r="42414" customHeight="1" spans="7:9">
      <c r="G42414" s="11"/>
      <c r="H42414" s="12"/>
      <c r="I42414" s="49"/>
    </row>
    <row r="42415" customHeight="1" spans="7:9">
      <c r="G42415" s="11"/>
      <c r="H42415" s="12"/>
      <c r="I42415" s="49"/>
    </row>
    <row r="42416" customHeight="1" spans="7:9">
      <c r="G42416" s="11"/>
      <c r="H42416" s="12"/>
      <c r="I42416" s="49"/>
    </row>
    <row r="42417" customHeight="1" spans="7:9">
      <c r="G42417" s="11"/>
      <c r="H42417" s="12"/>
      <c r="I42417" s="49"/>
    </row>
    <row r="42418" customHeight="1" spans="7:9">
      <c r="G42418" s="11"/>
      <c r="H42418" s="12"/>
      <c r="I42418" s="49"/>
    </row>
    <row r="42419" customHeight="1" spans="7:9">
      <c r="G42419" s="11"/>
      <c r="H42419" s="12"/>
      <c r="I42419" s="49"/>
    </row>
    <row r="42420" customHeight="1" spans="7:9">
      <c r="G42420" s="11"/>
      <c r="H42420" s="12"/>
      <c r="I42420" s="49"/>
    </row>
    <row r="42421" customHeight="1" spans="7:9">
      <c r="G42421" s="11"/>
      <c r="H42421" s="12"/>
      <c r="I42421" s="49"/>
    </row>
    <row r="42422" customHeight="1" spans="7:9">
      <c r="G42422" s="11"/>
      <c r="H42422" s="12"/>
      <c r="I42422" s="49"/>
    </row>
    <row r="42423" customHeight="1" spans="7:9">
      <c r="G42423" s="11"/>
      <c r="H42423" s="12"/>
      <c r="I42423" s="49"/>
    </row>
    <row r="42424" customHeight="1" spans="7:9">
      <c r="G42424" s="11"/>
      <c r="H42424" s="12"/>
      <c r="I42424" s="49"/>
    </row>
    <row r="42425" customHeight="1" spans="7:9">
      <c r="G42425" s="11"/>
      <c r="H42425" s="12"/>
      <c r="I42425" s="49"/>
    </row>
    <row r="42426" customHeight="1" spans="7:9">
      <c r="G42426" s="11"/>
      <c r="H42426" s="12"/>
      <c r="I42426" s="49"/>
    </row>
    <row r="42427" customHeight="1" spans="7:9">
      <c r="G42427" s="11"/>
      <c r="H42427" s="12"/>
      <c r="I42427" s="49"/>
    </row>
    <row r="42428" customHeight="1" spans="7:9">
      <c r="G42428" s="11"/>
      <c r="H42428" s="12"/>
      <c r="I42428" s="49"/>
    </row>
    <row r="42429" customHeight="1" spans="7:9">
      <c r="G42429" s="11"/>
      <c r="H42429" s="12"/>
      <c r="I42429" s="49"/>
    </row>
    <row r="42430" customHeight="1" spans="7:9">
      <c r="G42430" s="11"/>
      <c r="H42430" s="12"/>
      <c r="I42430" s="49"/>
    </row>
    <row r="42431" customHeight="1" spans="7:9">
      <c r="G42431" s="11"/>
      <c r="H42431" s="12"/>
      <c r="I42431" s="49"/>
    </row>
    <row r="42432" customHeight="1" spans="7:9">
      <c r="G42432" s="11"/>
      <c r="H42432" s="12"/>
      <c r="I42432" s="49"/>
    </row>
    <row r="42433" customHeight="1" spans="7:9">
      <c r="G42433" s="11"/>
      <c r="H42433" s="12"/>
      <c r="I42433" s="49"/>
    </row>
    <row r="42434" customHeight="1" spans="7:9">
      <c r="G42434" s="11"/>
      <c r="H42434" s="12"/>
      <c r="I42434" s="49"/>
    </row>
    <row r="42435" customHeight="1" spans="7:9">
      <c r="G42435" s="11"/>
      <c r="H42435" s="12"/>
      <c r="I42435" s="49"/>
    </row>
    <row r="42436" customHeight="1" spans="7:9">
      <c r="G42436" s="11"/>
      <c r="H42436" s="12"/>
      <c r="I42436" s="49"/>
    </row>
    <row r="42437" customHeight="1" spans="7:9">
      <c r="G42437" s="11"/>
      <c r="H42437" s="12"/>
      <c r="I42437" s="49"/>
    </row>
    <row r="42438" customHeight="1" spans="7:9">
      <c r="G42438" s="11"/>
      <c r="H42438" s="12"/>
      <c r="I42438" s="49"/>
    </row>
    <row r="42439" customHeight="1" spans="7:9">
      <c r="G42439" s="11"/>
      <c r="H42439" s="12"/>
      <c r="I42439" s="49"/>
    </row>
    <row r="42440" customHeight="1" spans="7:9">
      <c r="G42440" s="11"/>
      <c r="H42440" s="12"/>
      <c r="I42440" s="49"/>
    </row>
    <row r="42441" customHeight="1" spans="7:9">
      <c r="G42441" s="11"/>
      <c r="H42441" s="12"/>
      <c r="I42441" s="49"/>
    </row>
    <row r="42442" customHeight="1" spans="7:9">
      <c r="G42442" s="11"/>
      <c r="H42442" s="12"/>
      <c r="I42442" s="49"/>
    </row>
    <row r="42443" customHeight="1" spans="7:9">
      <c r="G42443" s="11"/>
      <c r="H42443" s="12"/>
      <c r="I42443" s="49"/>
    </row>
    <row r="42444" customHeight="1" spans="7:9">
      <c r="G42444" s="11"/>
      <c r="H42444" s="12"/>
      <c r="I42444" s="49"/>
    </row>
    <row r="42445" customHeight="1" spans="7:9">
      <c r="G42445" s="11"/>
      <c r="H42445" s="12"/>
      <c r="I42445" s="49"/>
    </row>
    <row r="42446" customHeight="1" spans="7:9">
      <c r="G42446" s="11"/>
      <c r="H42446" s="12"/>
      <c r="I42446" s="49"/>
    </row>
    <row r="42447" customHeight="1" spans="7:9">
      <c r="G42447" s="11"/>
      <c r="H42447" s="12"/>
      <c r="I42447" s="49"/>
    </row>
    <row r="42448" customHeight="1" spans="7:9">
      <c r="G42448" s="11"/>
      <c r="H42448" s="12"/>
      <c r="I42448" s="49"/>
    </row>
    <row r="42449" customHeight="1" spans="7:9">
      <c r="G42449" s="11"/>
      <c r="H42449" s="12"/>
      <c r="I42449" s="49"/>
    </row>
    <row r="42450" customHeight="1" spans="7:9">
      <c r="G42450" s="11"/>
      <c r="H42450" s="12"/>
      <c r="I42450" s="49"/>
    </row>
    <row r="42451" customHeight="1" spans="7:9">
      <c r="G42451" s="11"/>
      <c r="H42451" s="12"/>
      <c r="I42451" s="49"/>
    </row>
    <row r="42452" customHeight="1" spans="7:9">
      <c r="G42452" s="11"/>
      <c r="H42452" s="12"/>
      <c r="I42452" s="49"/>
    </row>
    <row r="42453" customHeight="1" spans="7:9">
      <c r="G42453" s="11"/>
      <c r="H42453" s="12"/>
      <c r="I42453" s="49"/>
    </row>
    <row r="42454" customHeight="1" spans="7:9">
      <c r="G42454" s="11"/>
      <c r="H42454" s="12"/>
      <c r="I42454" s="49"/>
    </row>
    <row r="42455" customHeight="1" spans="7:9">
      <c r="G42455" s="11"/>
      <c r="H42455" s="12"/>
      <c r="I42455" s="49"/>
    </row>
    <row r="42456" customHeight="1" spans="7:9">
      <c r="G42456" s="11"/>
      <c r="H42456" s="12"/>
      <c r="I42456" s="49"/>
    </row>
    <row r="42457" customHeight="1" spans="7:9">
      <c r="G42457" s="11"/>
      <c r="H42457" s="12"/>
      <c r="I42457" s="49"/>
    </row>
    <row r="42458" customHeight="1" spans="7:9">
      <c r="G42458" s="11"/>
      <c r="H42458" s="12"/>
      <c r="I42458" s="49"/>
    </row>
    <row r="42459" customHeight="1" spans="7:9">
      <c r="G42459" s="11"/>
      <c r="H42459" s="12"/>
      <c r="I42459" s="49"/>
    </row>
    <row r="42460" customHeight="1" spans="7:9">
      <c r="G42460" s="11"/>
      <c r="H42460" s="12"/>
      <c r="I42460" s="49"/>
    </row>
    <row r="42461" customHeight="1" spans="7:9">
      <c r="G42461" s="11"/>
      <c r="H42461" s="12"/>
      <c r="I42461" s="49"/>
    </row>
    <row r="42462" customHeight="1" spans="7:9">
      <c r="G42462" s="11"/>
      <c r="H42462" s="12"/>
      <c r="I42462" s="49"/>
    </row>
    <row r="42463" customHeight="1" spans="7:9">
      <c r="G42463" s="11"/>
      <c r="H42463" s="12"/>
      <c r="I42463" s="49"/>
    </row>
    <row r="42464" customHeight="1" spans="7:9">
      <c r="G42464" s="11"/>
      <c r="H42464" s="12"/>
      <c r="I42464" s="49"/>
    </row>
    <row r="42465" customHeight="1" spans="7:9">
      <c r="G42465" s="11"/>
      <c r="H42465" s="12"/>
      <c r="I42465" s="49"/>
    </row>
    <row r="42466" customHeight="1" spans="7:9">
      <c r="G42466" s="11"/>
      <c r="H42466" s="12"/>
      <c r="I42466" s="49"/>
    </row>
    <row r="42467" customHeight="1" spans="7:9">
      <c r="G42467" s="11"/>
      <c r="H42467" s="12"/>
      <c r="I42467" s="49"/>
    </row>
    <row r="42468" customHeight="1" spans="7:9">
      <c r="G42468" s="11"/>
      <c r="H42468" s="12"/>
      <c r="I42468" s="49"/>
    </row>
    <row r="42469" customHeight="1" spans="7:9">
      <c r="G42469" s="11"/>
      <c r="H42469" s="12"/>
      <c r="I42469" s="49"/>
    </row>
    <row r="42470" customHeight="1" spans="7:9">
      <c r="G42470" s="11"/>
      <c r="H42470" s="12"/>
      <c r="I42470" s="49"/>
    </row>
    <row r="42471" customHeight="1" spans="7:9">
      <c r="G42471" s="11"/>
      <c r="H42471" s="12"/>
      <c r="I42471" s="49"/>
    </row>
    <row r="42472" customHeight="1" spans="7:9">
      <c r="G42472" s="11"/>
      <c r="H42472" s="12"/>
      <c r="I42472" s="49"/>
    </row>
    <row r="42473" customHeight="1" spans="7:9">
      <c r="G42473" s="11"/>
      <c r="H42473" s="12"/>
      <c r="I42473" s="49"/>
    </row>
    <row r="42474" customHeight="1" spans="7:9">
      <c r="G42474" s="11"/>
      <c r="H42474" s="12"/>
      <c r="I42474" s="49"/>
    </row>
    <row r="42475" customHeight="1" spans="7:9">
      <c r="G42475" s="11"/>
      <c r="H42475" s="12"/>
      <c r="I42475" s="49"/>
    </row>
    <row r="42476" customHeight="1" spans="7:9">
      <c r="G42476" s="11"/>
      <c r="H42476" s="12"/>
      <c r="I42476" s="49"/>
    </row>
    <row r="42477" customHeight="1" spans="7:9">
      <c r="G42477" s="11"/>
      <c r="H42477" s="12"/>
      <c r="I42477" s="49"/>
    </row>
    <row r="42478" customHeight="1" spans="7:9">
      <c r="G42478" s="11"/>
      <c r="H42478" s="12"/>
      <c r="I42478" s="49"/>
    </row>
    <row r="42479" customHeight="1" spans="7:9">
      <c r="G42479" s="11"/>
      <c r="H42479" s="12"/>
      <c r="I42479" s="49"/>
    </row>
    <row r="42480" customHeight="1" spans="7:9">
      <c r="G42480" s="11"/>
      <c r="H42480" s="12"/>
      <c r="I42480" s="49"/>
    </row>
    <row r="42481" customHeight="1" spans="7:9">
      <c r="G42481" s="11"/>
      <c r="H42481" s="12"/>
      <c r="I42481" s="49"/>
    </row>
    <row r="42482" customHeight="1" spans="7:9">
      <c r="G42482" s="11"/>
      <c r="H42482" s="12"/>
      <c r="I42482" s="49"/>
    </row>
    <row r="42483" customHeight="1" spans="7:9">
      <c r="G42483" s="11"/>
      <c r="H42483" s="12"/>
      <c r="I42483" s="49"/>
    </row>
    <row r="42484" customHeight="1" spans="7:9">
      <c r="G42484" s="11"/>
      <c r="H42484" s="12"/>
      <c r="I42484" s="49"/>
    </row>
    <row r="42485" customHeight="1" spans="7:9">
      <c r="G42485" s="11"/>
      <c r="H42485" s="12"/>
      <c r="I42485" s="49"/>
    </row>
    <row r="42486" customHeight="1" spans="7:9">
      <c r="G42486" s="11"/>
      <c r="H42486" s="12"/>
      <c r="I42486" s="49"/>
    </row>
    <row r="42487" customHeight="1" spans="7:9">
      <c r="G42487" s="11"/>
      <c r="H42487" s="12"/>
      <c r="I42487" s="49"/>
    </row>
    <row r="42488" customHeight="1" spans="7:9">
      <c r="G42488" s="11"/>
      <c r="H42488" s="12"/>
      <c r="I42488" s="49"/>
    </row>
    <row r="42489" customHeight="1" spans="7:9">
      <c r="G42489" s="11"/>
      <c r="H42489" s="12"/>
      <c r="I42489" s="49"/>
    </row>
    <row r="42490" customHeight="1" spans="7:9">
      <c r="G42490" s="11"/>
      <c r="H42490" s="12"/>
      <c r="I42490" s="49"/>
    </row>
    <row r="42491" customHeight="1" spans="7:9">
      <c r="G42491" s="11"/>
      <c r="H42491" s="12"/>
      <c r="I42491" s="49"/>
    </row>
    <row r="42492" customHeight="1" spans="7:9">
      <c r="G42492" s="11"/>
      <c r="H42492" s="12"/>
      <c r="I42492" s="49"/>
    </row>
    <row r="42493" customHeight="1" spans="7:9">
      <c r="G42493" s="11"/>
      <c r="H42493" s="12"/>
      <c r="I42493" s="49"/>
    </row>
    <row r="42494" customHeight="1" spans="7:9">
      <c r="G42494" s="11"/>
      <c r="H42494" s="12"/>
      <c r="I42494" s="49"/>
    </row>
    <row r="42495" customHeight="1" spans="7:9">
      <c r="G42495" s="11"/>
      <c r="H42495" s="12"/>
      <c r="I42495" s="49"/>
    </row>
    <row r="42496" customHeight="1" spans="7:9">
      <c r="G42496" s="11"/>
      <c r="H42496" s="12"/>
      <c r="I42496" s="49"/>
    </row>
    <row r="42497" customHeight="1" spans="7:9">
      <c r="G42497" s="11"/>
      <c r="H42497" s="12"/>
      <c r="I42497" s="49"/>
    </row>
    <row r="42498" customHeight="1" spans="7:9">
      <c r="G42498" s="11"/>
      <c r="H42498" s="12"/>
      <c r="I42498" s="49"/>
    </row>
    <row r="42499" customHeight="1" spans="7:9">
      <c r="G42499" s="11"/>
      <c r="H42499" s="12"/>
      <c r="I42499" s="49"/>
    </row>
    <row r="42500" customHeight="1" spans="7:9">
      <c r="G42500" s="11"/>
      <c r="H42500" s="12"/>
      <c r="I42500" s="49"/>
    </row>
    <row r="42501" customHeight="1" spans="7:9">
      <c r="G42501" s="11"/>
      <c r="H42501" s="12"/>
      <c r="I42501" s="49"/>
    </row>
    <row r="42502" customHeight="1" spans="7:9">
      <c r="G42502" s="11"/>
      <c r="H42502" s="12"/>
      <c r="I42502" s="49"/>
    </row>
    <row r="42503" customHeight="1" spans="7:9">
      <c r="G42503" s="11"/>
      <c r="H42503" s="12"/>
      <c r="I42503" s="49"/>
    </row>
    <row r="42504" customHeight="1" spans="7:9">
      <c r="G42504" s="11"/>
      <c r="H42504" s="12"/>
      <c r="I42504" s="49"/>
    </row>
    <row r="42505" customHeight="1" spans="7:9">
      <c r="G42505" s="11"/>
      <c r="H42505" s="12"/>
      <c r="I42505" s="49"/>
    </row>
    <row r="42506" customHeight="1" spans="7:9">
      <c r="G42506" s="11"/>
      <c r="H42506" s="12"/>
      <c r="I42506" s="49"/>
    </row>
    <row r="42507" customHeight="1" spans="7:9">
      <c r="G42507" s="11"/>
      <c r="H42507" s="12"/>
      <c r="I42507" s="49"/>
    </row>
    <row r="42508" customHeight="1" spans="7:9">
      <c r="G42508" s="11"/>
      <c r="H42508" s="12"/>
      <c r="I42508" s="49"/>
    </row>
    <row r="42509" customHeight="1" spans="7:9">
      <c r="G42509" s="11"/>
      <c r="H42509" s="12"/>
      <c r="I42509" s="49"/>
    </row>
    <row r="42510" customHeight="1" spans="7:9">
      <c r="G42510" s="11"/>
      <c r="H42510" s="12"/>
      <c r="I42510" s="49"/>
    </row>
    <row r="42511" customHeight="1" spans="7:9">
      <c r="G42511" s="11"/>
      <c r="H42511" s="12"/>
      <c r="I42511" s="49"/>
    </row>
    <row r="42512" customHeight="1" spans="7:9">
      <c r="G42512" s="11"/>
      <c r="H42512" s="12"/>
      <c r="I42512" s="49"/>
    </row>
    <row r="42513" customHeight="1" spans="7:9">
      <c r="G42513" s="11"/>
      <c r="H42513" s="12"/>
      <c r="I42513" s="49"/>
    </row>
    <row r="42514" customHeight="1" spans="7:9">
      <c r="G42514" s="11"/>
      <c r="H42514" s="12"/>
      <c r="I42514" s="49"/>
    </row>
    <row r="42515" customHeight="1" spans="7:9">
      <c r="G42515" s="11"/>
      <c r="H42515" s="12"/>
      <c r="I42515" s="49"/>
    </row>
    <row r="42516" customHeight="1" spans="7:9">
      <c r="G42516" s="11"/>
      <c r="H42516" s="12"/>
      <c r="I42516" s="49"/>
    </row>
    <row r="42517" customHeight="1" spans="7:9">
      <c r="G42517" s="11"/>
      <c r="H42517" s="12"/>
      <c r="I42517" s="49"/>
    </row>
    <row r="42518" customHeight="1" spans="7:9">
      <c r="G42518" s="11"/>
      <c r="H42518" s="12"/>
      <c r="I42518" s="49"/>
    </row>
    <row r="42519" customHeight="1" spans="7:9">
      <c r="G42519" s="11"/>
      <c r="H42519" s="12"/>
      <c r="I42519" s="49"/>
    </row>
    <row r="42520" customHeight="1" spans="7:9">
      <c r="G42520" s="11"/>
      <c r="H42520" s="12"/>
      <c r="I42520" s="49"/>
    </row>
    <row r="42521" customHeight="1" spans="7:9">
      <c r="G42521" s="11"/>
      <c r="H42521" s="12"/>
      <c r="I42521" s="49"/>
    </row>
    <row r="42522" customHeight="1" spans="7:9">
      <c r="G42522" s="11"/>
      <c r="H42522" s="12"/>
      <c r="I42522" s="49"/>
    </row>
    <row r="42523" customHeight="1" spans="7:9">
      <c r="G42523" s="11"/>
      <c r="H42523" s="12"/>
      <c r="I42523" s="49"/>
    </row>
    <row r="42524" customHeight="1" spans="7:9">
      <c r="G42524" s="11"/>
      <c r="H42524" s="12"/>
      <c r="I42524" s="49"/>
    </row>
    <row r="42525" customHeight="1" spans="7:9">
      <c r="G42525" s="11"/>
      <c r="H42525" s="12"/>
      <c r="I42525" s="49"/>
    </row>
    <row r="42526" customHeight="1" spans="7:9">
      <c r="G42526" s="11"/>
      <c r="H42526" s="12"/>
      <c r="I42526" s="49"/>
    </row>
    <row r="42527" customHeight="1" spans="7:9">
      <c r="G42527" s="11"/>
      <c r="H42527" s="12"/>
      <c r="I42527" s="49"/>
    </row>
    <row r="42528" customHeight="1" spans="7:9">
      <c r="G42528" s="11"/>
      <c r="H42528" s="12"/>
      <c r="I42528" s="49"/>
    </row>
    <row r="42529" customHeight="1" spans="7:9">
      <c r="G42529" s="11"/>
      <c r="H42529" s="12"/>
      <c r="I42529" s="49"/>
    </row>
    <row r="42530" customHeight="1" spans="7:9">
      <c r="G42530" s="11"/>
      <c r="H42530" s="12"/>
      <c r="I42530" s="49"/>
    </row>
    <row r="42531" customHeight="1" spans="7:9">
      <c r="G42531" s="11"/>
      <c r="H42531" s="12"/>
      <c r="I42531" s="49"/>
    </row>
    <row r="42532" customHeight="1" spans="7:9">
      <c r="G42532" s="11"/>
      <c r="H42532" s="12"/>
      <c r="I42532" s="49"/>
    </row>
    <row r="42533" customHeight="1" spans="7:9">
      <c r="G42533" s="11"/>
      <c r="H42533" s="12"/>
      <c r="I42533" s="49"/>
    </row>
    <row r="42534" customHeight="1" spans="7:9">
      <c r="G42534" s="11"/>
      <c r="H42534" s="12"/>
      <c r="I42534" s="49"/>
    </row>
    <row r="42535" customHeight="1" spans="7:9">
      <c r="G42535" s="11"/>
      <c r="H42535" s="12"/>
      <c r="I42535" s="49"/>
    </row>
    <row r="42536" customHeight="1" spans="7:9">
      <c r="G42536" s="11"/>
      <c r="H42536" s="12"/>
      <c r="I42536" s="49"/>
    </row>
    <row r="42537" customHeight="1" spans="7:9">
      <c r="G42537" s="11"/>
      <c r="H42537" s="12"/>
      <c r="I42537" s="49"/>
    </row>
    <row r="42538" customHeight="1" spans="7:9">
      <c r="G42538" s="11"/>
      <c r="H42538" s="12"/>
      <c r="I42538" s="49"/>
    </row>
    <row r="42539" customHeight="1" spans="7:9">
      <c r="G42539" s="11"/>
      <c r="H42539" s="12"/>
      <c r="I42539" s="49"/>
    </row>
    <row r="42540" customHeight="1" spans="7:9">
      <c r="G42540" s="11"/>
      <c r="H42540" s="12"/>
      <c r="I42540" s="49"/>
    </row>
    <row r="42541" customHeight="1" spans="7:9">
      <c r="G42541" s="11"/>
      <c r="H42541" s="12"/>
      <c r="I42541" s="49"/>
    </row>
    <row r="42542" customHeight="1" spans="7:9">
      <c r="G42542" s="11"/>
      <c r="H42542" s="12"/>
      <c r="I42542" s="49"/>
    </row>
    <row r="42543" customHeight="1" spans="7:9">
      <c r="G42543" s="11"/>
      <c r="H42543" s="12"/>
      <c r="I42543" s="49"/>
    </row>
    <row r="42544" customHeight="1" spans="7:9">
      <c r="G42544" s="11"/>
      <c r="H42544" s="12"/>
      <c r="I42544" s="49"/>
    </row>
    <row r="42545" customHeight="1" spans="7:9">
      <c r="G42545" s="11"/>
      <c r="H42545" s="12"/>
      <c r="I42545" s="49"/>
    </row>
    <row r="42546" customHeight="1" spans="7:9">
      <c r="G42546" s="11"/>
      <c r="H42546" s="12"/>
      <c r="I42546" s="49"/>
    </row>
    <row r="42547" customHeight="1" spans="7:9">
      <c r="G42547" s="11"/>
      <c r="H42547" s="12"/>
      <c r="I42547" s="49"/>
    </row>
    <row r="42548" customHeight="1" spans="7:9">
      <c r="G42548" s="11"/>
      <c r="H42548" s="12"/>
      <c r="I42548" s="49"/>
    </row>
    <row r="42549" customHeight="1" spans="7:9">
      <c r="G42549" s="11"/>
      <c r="H42549" s="12"/>
      <c r="I42549" s="49"/>
    </row>
    <row r="42550" customHeight="1" spans="7:9">
      <c r="G42550" s="11"/>
      <c r="H42550" s="12"/>
      <c r="I42550" s="49"/>
    </row>
    <row r="42551" customHeight="1" spans="7:9">
      <c r="G42551" s="11"/>
      <c r="H42551" s="12"/>
      <c r="I42551" s="49"/>
    </row>
    <row r="42552" customHeight="1" spans="7:9">
      <c r="G42552" s="11"/>
      <c r="H42552" s="12"/>
      <c r="I42552" s="49"/>
    </row>
    <row r="42553" customHeight="1" spans="7:9">
      <c r="G42553" s="11"/>
      <c r="H42553" s="12"/>
      <c r="I42553" s="49"/>
    </row>
    <row r="42554" customHeight="1" spans="7:9">
      <c r="G42554" s="11"/>
      <c r="H42554" s="12"/>
      <c r="I42554" s="49"/>
    </row>
    <row r="42555" customHeight="1" spans="7:9">
      <c r="G42555" s="11"/>
      <c r="H42555" s="12"/>
      <c r="I42555" s="49"/>
    </row>
    <row r="42556" customHeight="1" spans="7:9">
      <c r="G42556" s="11"/>
      <c r="H42556" s="12"/>
      <c r="I42556" s="49"/>
    </row>
    <row r="42557" customHeight="1" spans="7:9">
      <c r="G42557" s="11"/>
      <c r="H42557" s="12"/>
      <c r="I42557" s="49"/>
    </row>
    <row r="42558" customHeight="1" spans="7:9">
      <c r="G42558" s="11"/>
      <c r="H42558" s="12"/>
      <c r="I42558" s="49"/>
    </row>
    <row r="42559" customHeight="1" spans="7:9">
      <c r="G42559" s="11"/>
      <c r="H42559" s="12"/>
      <c r="I42559" s="49"/>
    </row>
    <row r="42560" customHeight="1" spans="7:9">
      <c r="G42560" s="11"/>
      <c r="H42560" s="12"/>
      <c r="I42560" s="49"/>
    </row>
    <row r="42561" customHeight="1" spans="7:9">
      <c r="G42561" s="11"/>
      <c r="H42561" s="12"/>
      <c r="I42561" s="49"/>
    </row>
    <row r="42562" customHeight="1" spans="7:9">
      <c r="G42562" s="11"/>
      <c r="H42562" s="12"/>
      <c r="I42562" s="49"/>
    </row>
    <row r="42563" customHeight="1" spans="7:9">
      <c r="G42563" s="11"/>
      <c r="H42563" s="12"/>
      <c r="I42563" s="49"/>
    </row>
    <row r="42564" customHeight="1" spans="7:9">
      <c r="G42564" s="11"/>
      <c r="H42564" s="12"/>
      <c r="I42564" s="49"/>
    </row>
    <row r="42565" customHeight="1" spans="7:9">
      <c r="G42565" s="11"/>
      <c r="H42565" s="12"/>
      <c r="I42565" s="49"/>
    </row>
    <row r="42566" customHeight="1" spans="7:9">
      <c r="G42566" s="11"/>
      <c r="H42566" s="12"/>
      <c r="I42566" s="49"/>
    </row>
    <row r="42567" customHeight="1" spans="7:9">
      <c r="G42567" s="11"/>
      <c r="H42567" s="12"/>
      <c r="I42567" s="49"/>
    </row>
    <row r="42568" customHeight="1" spans="7:9">
      <c r="G42568" s="11"/>
      <c r="H42568" s="12"/>
      <c r="I42568" s="49"/>
    </row>
    <row r="42569" customHeight="1" spans="7:9">
      <c r="G42569" s="11"/>
      <c r="H42569" s="12"/>
      <c r="I42569" s="49"/>
    </row>
    <row r="42570" customHeight="1" spans="7:9">
      <c r="G42570" s="11"/>
      <c r="H42570" s="12"/>
      <c r="I42570" s="49"/>
    </row>
    <row r="42571" customHeight="1" spans="7:9">
      <c r="G42571" s="11"/>
      <c r="H42571" s="12"/>
      <c r="I42571" s="49"/>
    </row>
    <row r="42572" customHeight="1" spans="7:9">
      <c r="G42572" s="11"/>
      <c r="H42572" s="12"/>
      <c r="I42572" s="49"/>
    </row>
    <row r="42573" customHeight="1" spans="7:9">
      <c r="G42573" s="11"/>
      <c r="H42573" s="12"/>
      <c r="I42573" s="49"/>
    </row>
    <row r="42574" customHeight="1" spans="7:9">
      <c r="G42574" s="11"/>
      <c r="H42574" s="12"/>
      <c r="I42574" s="49"/>
    </row>
    <row r="42575" customHeight="1" spans="7:9">
      <c r="G42575" s="11"/>
      <c r="H42575" s="12"/>
      <c r="I42575" s="49"/>
    </row>
    <row r="42576" customHeight="1" spans="7:9">
      <c r="G42576" s="11"/>
      <c r="H42576" s="12"/>
      <c r="I42576" s="49"/>
    </row>
    <row r="42577" customHeight="1" spans="7:9">
      <c r="G42577" s="11"/>
      <c r="H42577" s="12"/>
      <c r="I42577" s="49"/>
    </row>
    <row r="42578" customHeight="1" spans="7:9">
      <c r="G42578" s="11"/>
      <c r="H42578" s="12"/>
      <c r="I42578" s="49"/>
    </row>
    <row r="42579" customHeight="1" spans="7:9">
      <c r="G42579" s="11"/>
      <c r="H42579" s="12"/>
      <c r="I42579" s="49"/>
    </row>
    <row r="42580" customHeight="1" spans="7:9">
      <c r="G42580" s="11"/>
      <c r="H42580" s="12"/>
      <c r="I42580" s="49"/>
    </row>
    <row r="42581" customHeight="1" spans="7:9">
      <c r="G42581" s="11"/>
      <c r="H42581" s="12"/>
      <c r="I42581" s="49"/>
    </row>
    <row r="42582" customHeight="1" spans="7:9">
      <c r="G42582" s="11"/>
      <c r="H42582" s="12"/>
      <c r="I42582" s="49"/>
    </row>
    <row r="42583" customHeight="1" spans="7:9">
      <c r="G42583" s="11"/>
      <c r="H42583" s="12"/>
      <c r="I42583" s="49"/>
    </row>
    <row r="42584" customHeight="1" spans="7:9">
      <c r="G42584" s="11"/>
      <c r="H42584" s="12"/>
      <c r="I42584" s="49"/>
    </row>
    <row r="42585" customHeight="1" spans="7:9">
      <c r="G42585" s="11"/>
      <c r="H42585" s="12"/>
      <c r="I42585" s="49"/>
    </row>
    <row r="42586" customHeight="1" spans="7:9">
      <c r="G42586" s="11"/>
      <c r="H42586" s="12"/>
      <c r="I42586" s="49"/>
    </row>
    <row r="42587" customHeight="1" spans="7:9">
      <c r="G42587" s="11"/>
      <c r="H42587" s="12"/>
      <c r="I42587" s="49"/>
    </row>
    <row r="42588" customHeight="1" spans="7:9">
      <c r="G42588" s="11"/>
      <c r="H42588" s="12"/>
      <c r="I42588" s="49"/>
    </row>
    <row r="42589" customHeight="1" spans="7:9">
      <c r="G42589" s="11"/>
      <c r="H42589" s="12"/>
      <c r="I42589" s="49"/>
    </row>
    <row r="42590" customHeight="1" spans="7:9">
      <c r="G42590" s="11"/>
      <c r="H42590" s="12"/>
      <c r="I42590" s="49"/>
    </row>
    <row r="42591" customHeight="1" spans="7:9">
      <c r="G42591" s="11"/>
      <c r="H42591" s="12"/>
      <c r="I42591" s="49"/>
    </row>
    <row r="42592" customHeight="1" spans="7:9">
      <c r="G42592" s="11"/>
      <c r="H42592" s="12"/>
      <c r="I42592" s="49"/>
    </row>
    <row r="42593" customHeight="1" spans="7:9">
      <c r="G42593" s="11"/>
      <c r="H42593" s="12"/>
      <c r="I42593" s="49"/>
    </row>
    <row r="42594" customHeight="1" spans="7:9">
      <c r="G42594" s="11"/>
      <c r="H42594" s="12"/>
      <c r="I42594" s="49"/>
    </row>
    <row r="42595" customHeight="1" spans="7:9">
      <c r="G42595" s="11"/>
      <c r="H42595" s="12"/>
      <c r="I42595" s="49"/>
    </row>
    <row r="42596" customHeight="1" spans="7:9">
      <c r="G42596" s="11"/>
      <c r="H42596" s="12"/>
      <c r="I42596" s="49"/>
    </row>
    <row r="42597" customHeight="1" spans="7:9">
      <c r="G42597" s="11"/>
      <c r="H42597" s="12"/>
      <c r="I42597" s="49"/>
    </row>
    <row r="42598" customHeight="1" spans="7:9">
      <c r="G42598" s="11"/>
      <c r="H42598" s="12"/>
      <c r="I42598" s="49"/>
    </row>
    <row r="42599" customHeight="1" spans="7:9">
      <c r="G42599" s="11"/>
      <c r="H42599" s="12"/>
      <c r="I42599" s="49"/>
    </row>
    <row r="42600" customHeight="1" spans="7:9">
      <c r="G42600" s="11"/>
      <c r="H42600" s="12"/>
      <c r="I42600" s="49"/>
    </row>
    <row r="42601" customHeight="1" spans="7:9">
      <c r="G42601" s="11"/>
      <c r="H42601" s="12"/>
      <c r="I42601" s="49"/>
    </row>
    <row r="42602" customHeight="1" spans="7:9">
      <c r="G42602" s="11"/>
      <c r="H42602" s="12"/>
      <c r="I42602" s="49"/>
    </row>
    <row r="42603" customHeight="1" spans="7:9">
      <c r="G42603" s="11"/>
      <c r="H42603" s="12"/>
      <c r="I42603" s="49"/>
    </row>
    <row r="42604" customHeight="1" spans="7:9">
      <c r="G42604" s="11"/>
      <c r="H42604" s="12"/>
      <c r="I42604" s="49"/>
    </row>
    <row r="42605" customHeight="1" spans="7:9">
      <c r="G42605" s="11"/>
      <c r="H42605" s="12"/>
      <c r="I42605" s="49"/>
    </row>
    <row r="42606" customHeight="1" spans="7:9">
      <c r="G42606" s="11"/>
      <c r="H42606" s="12"/>
      <c r="I42606" s="49"/>
    </row>
    <row r="42607" customHeight="1" spans="7:9">
      <c r="G42607" s="11"/>
      <c r="H42607" s="12"/>
      <c r="I42607" s="49"/>
    </row>
    <row r="42608" customHeight="1" spans="7:9">
      <c r="G42608" s="11"/>
      <c r="H42608" s="12"/>
      <c r="I42608" s="49"/>
    </row>
    <row r="42609" customHeight="1" spans="7:9">
      <c r="G42609" s="11"/>
      <c r="H42609" s="12"/>
      <c r="I42609" s="49"/>
    </row>
    <row r="42610" customHeight="1" spans="7:9">
      <c r="G42610" s="11"/>
      <c r="H42610" s="12"/>
      <c r="I42610" s="49"/>
    </row>
    <row r="42611" customHeight="1" spans="7:9">
      <c r="G42611" s="11"/>
      <c r="H42611" s="12"/>
      <c r="I42611" s="49"/>
    </row>
    <row r="42612" customHeight="1" spans="7:9">
      <c r="G42612" s="11"/>
      <c r="H42612" s="12"/>
      <c r="I42612" s="49"/>
    </row>
    <row r="42613" customHeight="1" spans="7:9">
      <c r="G42613" s="11"/>
      <c r="H42613" s="12"/>
      <c r="I42613" s="49"/>
    </row>
    <row r="42614" customHeight="1" spans="7:9">
      <c r="G42614" s="11"/>
      <c r="H42614" s="12"/>
      <c r="I42614" s="49"/>
    </row>
    <row r="42615" customHeight="1" spans="7:9">
      <c r="G42615" s="11"/>
      <c r="H42615" s="12"/>
      <c r="I42615" s="49"/>
    </row>
    <row r="42616" customHeight="1" spans="7:9">
      <c r="G42616" s="11"/>
      <c r="H42616" s="12"/>
      <c r="I42616" s="49"/>
    </row>
    <row r="42617" customHeight="1" spans="7:9">
      <c r="G42617" s="11"/>
      <c r="H42617" s="12"/>
      <c r="I42617" s="49"/>
    </row>
    <row r="42618" customHeight="1" spans="7:9">
      <c r="G42618" s="11"/>
      <c r="H42618" s="12"/>
      <c r="I42618" s="49"/>
    </row>
    <row r="42619" customHeight="1" spans="7:9">
      <c r="G42619" s="11"/>
      <c r="H42619" s="12"/>
      <c r="I42619" s="49"/>
    </row>
    <row r="42620" customHeight="1" spans="7:9">
      <c r="G42620" s="11"/>
      <c r="H42620" s="12"/>
      <c r="I42620" s="49"/>
    </row>
    <row r="42621" customHeight="1" spans="7:9">
      <c r="G42621" s="11"/>
      <c r="H42621" s="12"/>
      <c r="I42621" s="49"/>
    </row>
    <row r="42622" customHeight="1" spans="7:9">
      <c r="G42622" s="11"/>
      <c r="H42622" s="12"/>
      <c r="I42622" s="49"/>
    </row>
    <row r="42623" customHeight="1" spans="7:9">
      <c r="G42623" s="11"/>
      <c r="H42623" s="12"/>
      <c r="I42623" s="49"/>
    </row>
    <row r="42624" customHeight="1" spans="7:9">
      <c r="G42624" s="11"/>
      <c r="H42624" s="12"/>
      <c r="I42624" s="49"/>
    </row>
    <row r="42625" customHeight="1" spans="7:9">
      <c r="G42625" s="11"/>
      <c r="H42625" s="12"/>
      <c r="I42625" s="49"/>
    </row>
    <row r="42626" customHeight="1" spans="7:9">
      <c r="G42626" s="11"/>
      <c r="H42626" s="12"/>
      <c r="I42626" s="49"/>
    </row>
    <row r="42627" customHeight="1" spans="7:9">
      <c r="G42627" s="11"/>
      <c r="H42627" s="12"/>
      <c r="I42627" s="49"/>
    </row>
    <row r="42628" customHeight="1" spans="7:9">
      <c r="G42628" s="11"/>
      <c r="H42628" s="12"/>
      <c r="I42628" s="49"/>
    </row>
    <row r="42629" customHeight="1" spans="7:9">
      <c r="G42629" s="11"/>
      <c r="H42629" s="12"/>
      <c r="I42629" s="49"/>
    </row>
    <row r="42630" customHeight="1" spans="7:9">
      <c r="G42630" s="11"/>
      <c r="H42630" s="12"/>
      <c r="I42630" s="49"/>
    </row>
    <row r="42631" customHeight="1" spans="7:9">
      <c r="G42631" s="11"/>
      <c r="H42631" s="12"/>
      <c r="I42631" s="49"/>
    </row>
    <row r="42632" customHeight="1" spans="7:9">
      <c r="G42632" s="11"/>
      <c r="H42632" s="12"/>
      <c r="I42632" s="49"/>
    </row>
    <row r="42633" customHeight="1" spans="7:9">
      <c r="G42633" s="11"/>
      <c r="H42633" s="12"/>
      <c r="I42633" s="49"/>
    </row>
    <row r="42634" customHeight="1" spans="7:9">
      <c r="G42634" s="11"/>
      <c r="H42634" s="12"/>
      <c r="I42634" s="49"/>
    </row>
    <row r="42635" customHeight="1" spans="7:9">
      <c r="G42635" s="11"/>
      <c r="H42635" s="12"/>
      <c r="I42635" s="49"/>
    </row>
    <row r="42636" customHeight="1" spans="7:9">
      <c r="G42636" s="11"/>
      <c r="H42636" s="12"/>
      <c r="I42636" s="49"/>
    </row>
    <row r="42637" customHeight="1" spans="7:9">
      <c r="G42637" s="11"/>
      <c r="H42637" s="12"/>
      <c r="I42637" s="49"/>
    </row>
    <row r="42638" customHeight="1" spans="7:9">
      <c r="G42638" s="11"/>
      <c r="H42638" s="12"/>
      <c r="I42638" s="49"/>
    </row>
    <row r="42639" customHeight="1" spans="7:9">
      <c r="G42639" s="11"/>
      <c r="H42639" s="12"/>
      <c r="I42639" s="49"/>
    </row>
    <row r="42640" customHeight="1" spans="7:9">
      <c r="G42640" s="11"/>
      <c r="H42640" s="12"/>
      <c r="I42640" s="49"/>
    </row>
    <row r="42641" customHeight="1" spans="7:9">
      <c r="G42641" s="11"/>
      <c r="H42641" s="12"/>
      <c r="I42641" s="49"/>
    </row>
    <row r="42642" customHeight="1" spans="7:9">
      <c r="G42642" s="11"/>
      <c r="H42642" s="12"/>
      <c r="I42642" s="49"/>
    </row>
    <row r="42643" customHeight="1" spans="7:9">
      <c r="G42643" s="11"/>
      <c r="H42643" s="12"/>
      <c r="I42643" s="49"/>
    </row>
    <row r="42644" customHeight="1" spans="7:9">
      <c r="G42644" s="11"/>
      <c r="H42644" s="12"/>
      <c r="I42644" s="49"/>
    </row>
    <row r="42645" customHeight="1" spans="7:9">
      <c r="G42645" s="11"/>
      <c r="H42645" s="12"/>
      <c r="I42645" s="49"/>
    </row>
    <row r="42646" customHeight="1" spans="7:9">
      <c r="G42646" s="11"/>
      <c r="H42646" s="12"/>
      <c r="I42646" s="49"/>
    </row>
    <row r="42647" customHeight="1" spans="7:9">
      <c r="G42647" s="11"/>
      <c r="H42647" s="12"/>
      <c r="I42647" s="49"/>
    </row>
    <row r="42648" customHeight="1" spans="7:9">
      <c r="G42648" s="11"/>
      <c r="H42648" s="12"/>
      <c r="I42648" s="49"/>
    </row>
    <row r="42649" customHeight="1" spans="7:9">
      <c r="G42649" s="11"/>
      <c r="H42649" s="12"/>
      <c r="I42649" s="49"/>
    </row>
    <row r="42650" customHeight="1" spans="7:9">
      <c r="G42650" s="11"/>
      <c r="H42650" s="12"/>
      <c r="I42650" s="49"/>
    </row>
    <row r="42651" customHeight="1" spans="7:9">
      <c r="G42651" s="11"/>
      <c r="H42651" s="12"/>
      <c r="I42651" s="49"/>
    </row>
    <row r="42652" customHeight="1" spans="7:9">
      <c r="G42652" s="11"/>
      <c r="H42652" s="12"/>
      <c r="I42652" s="49"/>
    </row>
    <row r="42653" customHeight="1" spans="7:9">
      <c r="G42653" s="11"/>
      <c r="H42653" s="12"/>
      <c r="I42653" s="49"/>
    </row>
    <row r="42654" customHeight="1" spans="7:9">
      <c r="G42654" s="11"/>
      <c r="H42654" s="12"/>
      <c r="I42654" s="49"/>
    </row>
    <row r="42655" customHeight="1" spans="7:9">
      <c r="G42655" s="11"/>
      <c r="H42655" s="12"/>
      <c r="I42655" s="49"/>
    </row>
    <row r="42656" customHeight="1" spans="7:9">
      <c r="G42656" s="11"/>
      <c r="H42656" s="12"/>
      <c r="I42656" s="49"/>
    </row>
    <row r="42657" customHeight="1" spans="7:9">
      <c r="G42657" s="11"/>
      <c r="H42657" s="12"/>
      <c r="I42657" s="49"/>
    </row>
    <row r="42658" customHeight="1" spans="7:9">
      <c r="G42658" s="11"/>
      <c r="H42658" s="12"/>
      <c r="I42658" s="49"/>
    </row>
    <row r="42659" customHeight="1" spans="7:9">
      <c r="G42659" s="11"/>
      <c r="H42659" s="12"/>
      <c r="I42659" s="49"/>
    </row>
    <row r="42660" customHeight="1" spans="7:9">
      <c r="G42660" s="11"/>
      <c r="H42660" s="12"/>
      <c r="I42660" s="49"/>
    </row>
    <row r="42661" customHeight="1" spans="7:9">
      <c r="G42661" s="11"/>
      <c r="H42661" s="12"/>
      <c r="I42661" s="49"/>
    </row>
    <row r="42662" customHeight="1" spans="7:9">
      <c r="G42662" s="11"/>
      <c r="H42662" s="12"/>
      <c r="I42662" s="49"/>
    </row>
    <row r="42663" customHeight="1" spans="7:9">
      <c r="G42663" s="11"/>
      <c r="H42663" s="12"/>
      <c r="I42663" s="49"/>
    </row>
    <row r="42664" customHeight="1" spans="7:9">
      <c r="G42664" s="11"/>
      <c r="H42664" s="12"/>
      <c r="I42664" s="49"/>
    </row>
    <row r="42665" customHeight="1" spans="7:9">
      <c r="G42665" s="11"/>
      <c r="H42665" s="12"/>
      <c r="I42665" s="49"/>
    </row>
    <row r="42666" customHeight="1" spans="7:9">
      <c r="G42666" s="11"/>
      <c r="H42666" s="12"/>
      <c r="I42666" s="49"/>
    </row>
    <row r="42667" customHeight="1" spans="7:9">
      <c r="G42667" s="11"/>
      <c r="H42667" s="12"/>
      <c r="I42667" s="49"/>
    </row>
    <row r="42668" customHeight="1" spans="7:9">
      <c r="G42668" s="11"/>
      <c r="H42668" s="12"/>
      <c r="I42668" s="49"/>
    </row>
    <row r="42669" customHeight="1" spans="7:9">
      <c r="G42669" s="11"/>
      <c r="H42669" s="12"/>
      <c r="I42669" s="49"/>
    </row>
    <row r="42670" customHeight="1" spans="7:9">
      <c r="G42670" s="11"/>
      <c r="H42670" s="12"/>
      <c r="I42670" s="49"/>
    </row>
    <row r="42671" customHeight="1" spans="7:9">
      <c r="G42671" s="11"/>
      <c r="H42671" s="12"/>
      <c r="I42671" s="49"/>
    </row>
    <row r="42672" customHeight="1" spans="7:9">
      <c r="G42672" s="11"/>
      <c r="H42672" s="12"/>
      <c r="I42672" s="49"/>
    </row>
    <row r="42673" customHeight="1" spans="7:9">
      <c r="G42673" s="11"/>
      <c r="H42673" s="12"/>
      <c r="I42673" s="49"/>
    </row>
    <row r="42674" customHeight="1" spans="7:9">
      <c r="G42674" s="11"/>
      <c r="H42674" s="12"/>
      <c r="I42674" s="49"/>
    </row>
    <row r="42675" customHeight="1" spans="7:9">
      <c r="G42675" s="11"/>
      <c r="H42675" s="12"/>
      <c r="I42675" s="49"/>
    </row>
    <row r="42676" customHeight="1" spans="7:9">
      <c r="G42676" s="11"/>
      <c r="H42676" s="12"/>
      <c r="I42676" s="49"/>
    </row>
    <row r="42677" customHeight="1" spans="7:9">
      <c r="G42677" s="11"/>
      <c r="H42677" s="12"/>
      <c r="I42677" s="49"/>
    </row>
    <row r="42678" customHeight="1" spans="7:9">
      <c r="G42678" s="11"/>
      <c r="H42678" s="12"/>
      <c r="I42678" s="49"/>
    </row>
    <row r="42679" customHeight="1" spans="7:9">
      <c r="G42679" s="11"/>
      <c r="H42679" s="12"/>
      <c r="I42679" s="49"/>
    </row>
    <row r="42680" customHeight="1" spans="7:9">
      <c r="G42680" s="11"/>
      <c r="H42680" s="12"/>
      <c r="I42680" s="49"/>
    </row>
    <row r="42681" customHeight="1" spans="7:9">
      <c r="G42681" s="11"/>
      <c r="H42681" s="12"/>
      <c r="I42681" s="49"/>
    </row>
    <row r="42682" customHeight="1" spans="7:9">
      <c r="G42682" s="11"/>
      <c r="H42682" s="12"/>
      <c r="I42682" s="49"/>
    </row>
    <row r="42683" customHeight="1" spans="7:9">
      <c r="G42683" s="11"/>
      <c r="H42683" s="12"/>
      <c r="I42683" s="49"/>
    </row>
    <row r="42684" customHeight="1" spans="7:9">
      <c r="G42684" s="11"/>
      <c r="H42684" s="12"/>
      <c r="I42684" s="49"/>
    </row>
    <row r="42685" customHeight="1" spans="7:9">
      <c r="G42685" s="11"/>
      <c r="H42685" s="12"/>
      <c r="I42685" s="49"/>
    </row>
    <row r="42686" customHeight="1" spans="7:9">
      <c r="G42686" s="11"/>
      <c r="H42686" s="12"/>
      <c r="I42686" s="49"/>
    </row>
    <row r="42687" customHeight="1" spans="7:9">
      <c r="G42687" s="11"/>
      <c r="H42687" s="12"/>
      <c r="I42687" s="49"/>
    </row>
    <row r="42688" customHeight="1" spans="7:9">
      <c r="G42688" s="11"/>
      <c r="H42688" s="12"/>
      <c r="I42688" s="49"/>
    </row>
    <row r="42689" customHeight="1" spans="7:9">
      <c r="G42689" s="11"/>
      <c r="H42689" s="12"/>
      <c r="I42689" s="49"/>
    </row>
    <row r="42690" customHeight="1" spans="7:9">
      <c r="G42690" s="11"/>
      <c r="H42690" s="12"/>
      <c r="I42690" s="49"/>
    </row>
    <row r="42691" customHeight="1" spans="7:9">
      <c r="G42691" s="11"/>
      <c r="H42691" s="12"/>
      <c r="I42691" s="49"/>
    </row>
    <row r="42692" customHeight="1" spans="7:9">
      <c r="G42692" s="11"/>
      <c r="H42692" s="12"/>
      <c r="I42692" s="49"/>
    </row>
    <row r="42693" customHeight="1" spans="7:9">
      <c r="G42693" s="11"/>
      <c r="H42693" s="12"/>
      <c r="I42693" s="49"/>
    </row>
    <row r="42694" customHeight="1" spans="7:9">
      <c r="G42694" s="11"/>
      <c r="H42694" s="12"/>
      <c r="I42694" s="49"/>
    </row>
    <row r="42695" customHeight="1" spans="7:9">
      <c r="G42695" s="11"/>
      <c r="H42695" s="12"/>
      <c r="I42695" s="49"/>
    </row>
    <row r="42696" customHeight="1" spans="7:9">
      <c r="G42696" s="11"/>
      <c r="H42696" s="12"/>
      <c r="I42696" s="49"/>
    </row>
    <row r="42697" customHeight="1" spans="7:9">
      <c r="G42697" s="11"/>
      <c r="H42697" s="12"/>
      <c r="I42697" s="49"/>
    </row>
    <row r="42698" customHeight="1" spans="7:9">
      <c r="G42698" s="11"/>
      <c r="H42698" s="12"/>
      <c r="I42698" s="49"/>
    </row>
    <row r="42699" customHeight="1" spans="7:9">
      <c r="G42699" s="11"/>
      <c r="H42699" s="12"/>
      <c r="I42699" s="49"/>
    </row>
    <row r="42700" customHeight="1" spans="7:9">
      <c r="G42700" s="11"/>
      <c r="H42700" s="12"/>
      <c r="I42700" s="49"/>
    </row>
    <row r="42701" customHeight="1" spans="7:9">
      <c r="G42701" s="11"/>
      <c r="H42701" s="12"/>
      <c r="I42701" s="49"/>
    </row>
    <row r="42702" customHeight="1" spans="7:9">
      <c r="G42702" s="11"/>
      <c r="H42702" s="12"/>
      <c r="I42702" s="49"/>
    </row>
    <row r="42703" customHeight="1" spans="7:9">
      <c r="G42703" s="11"/>
      <c r="H42703" s="12"/>
      <c r="I42703" s="49"/>
    </row>
    <row r="42704" customHeight="1" spans="7:9">
      <c r="G42704" s="11"/>
      <c r="H42704" s="12"/>
      <c r="I42704" s="49"/>
    </row>
    <row r="42705" customHeight="1" spans="7:9">
      <c r="G42705" s="11"/>
      <c r="H42705" s="12"/>
      <c r="I42705" s="49"/>
    </row>
    <row r="42706" customHeight="1" spans="7:9">
      <c r="G42706" s="11"/>
      <c r="H42706" s="12"/>
      <c r="I42706" s="49"/>
    </row>
    <row r="42707" customHeight="1" spans="7:9">
      <c r="G42707" s="11"/>
      <c r="H42707" s="12"/>
      <c r="I42707" s="49"/>
    </row>
    <row r="42708" customHeight="1" spans="7:9">
      <c r="G42708" s="11"/>
      <c r="H42708" s="12"/>
      <c r="I42708" s="49"/>
    </row>
    <row r="42709" customHeight="1" spans="7:9">
      <c r="G42709" s="11"/>
      <c r="H42709" s="12"/>
      <c r="I42709" s="49"/>
    </row>
    <row r="42710" customHeight="1" spans="7:9">
      <c r="G42710" s="11"/>
      <c r="H42710" s="12"/>
      <c r="I42710" s="49"/>
    </row>
    <row r="42711" customHeight="1" spans="7:9">
      <c r="G42711" s="11"/>
      <c r="H42711" s="12"/>
      <c r="I42711" s="49"/>
    </row>
    <row r="42712" customHeight="1" spans="7:9">
      <c r="G42712" s="11"/>
      <c r="H42712" s="12"/>
      <c r="I42712" s="49"/>
    </row>
    <row r="42713" customHeight="1" spans="7:9">
      <c r="G42713" s="11"/>
      <c r="H42713" s="12"/>
      <c r="I42713" s="49"/>
    </row>
    <row r="42714" customHeight="1" spans="7:9">
      <c r="G42714" s="11"/>
      <c r="H42714" s="12"/>
      <c r="I42714" s="49"/>
    </row>
    <row r="42715" customHeight="1" spans="7:9">
      <c r="G42715" s="11"/>
      <c r="H42715" s="12"/>
      <c r="I42715" s="49"/>
    </row>
    <row r="42716" customHeight="1" spans="7:9">
      <c r="G42716" s="11"/>
      <c r="H42716" s="12"/>
      <c r="I42716" s="49"/>
    </row>
    <row r="42717" customHeight="1" spans="7:9">
      <c r="G42717" s="11"/>
      <c r="H42717" s="12"/>
      <c r="I42717" s="49"/>
    </row>
    <row r="42718" customHeight="1" spans="7:9">
      <c r="G42718" s="11"/>
      <c r="H42718" s="12"/>
      <c r="I42718" s="49"/>
    </row>
    <row r="42719" customHeight="1" spans="7:9">
      <c r="G42719" s="11"/>
      <c r="H42719" s="12"/>
      <c r="I42719" s="49"/>
    </row>
    <row r="42720" customHeight="1" spans="7:9">
      <c r="G42720" s="11"/>
      <c r="H42720" s="12"/>
      <c r="I42720" s="49"/>
    </row>
    <row r="42721" customHeight="1" spans="7:9">
      <c r="G42721" s="11"/>
      <c r="H42721" s="12"/>
      <c r="I42721" s="49"/>
    </row>
    <row r="42722" customHeight="1" spans="7:9">
      <c r="G42722" s="11"/>
      <c r="H42722" s="12"/>
      <c r="I42722" s="49"/>
    </row>
    <row r="42723" customHeight="1" spans="7:9">
      <c r="G42723" s="11"/>
      <c r="H42723" s="12"/>
      <c r="I42723" s="49"/>
    </row>
    <row r="42724" customHeight="1" spans="7:9">
      <c r="G42724" s="11"/>
      <c r="H42724" s="12"/>
      <c r="I42724" s="49"/>
    </row>
    <row r="42725" customHeight="1" spans="7:9">
      <c r="G42725" s="11"/>
      <c r="H42725" s="12"/>
      <c r="I42725" s="49"/>
    </row>
    <row r="42726" customHeight="1" spans="7:9">
      <c r="G42726" s="11"/>
      <c r="H42726" s="12"/>
      <c r="I42726" s="49"/>
    </row>
    <row r="42727" customHeight="1" spans="7:9">
      <c r="G42727" s="11"/>
      <c r="H42727" s="12"/>
      <c r="I42727" s="49"/>
    </row>
    <row r="42728" customHeight="1" spans="7:9">
      <c r="G42728" s="11"/>
      <c r="H42728" s="12"/>
      <c r="I42728" s="49"/>
    </row>
    <row r="42729" customHeight="1" spans="7:9">
      <c r="G42729" s="11"/>
      <c r="H42729" s="12"/>
      <c r="I42729" s="49"/>
    </row>
    <row r="42730" customHeight="1" spans="7:9">
      <c r="G42730" s="11"/>
      <c r="H42730" s="12"/>
      <c r="I42730" s="49"/>
    </row>
    <row r="42731" customHeight="1" spans="7:9">
      <c r="G42731" s="11"/>
      <c r="H42731" s="12"/>
      <c r="I42731" s="49"/>
    </row>
    <row r="42732" customHeight="1" spans="7:9">
      <c r="G42732" s="11"/>
      <c r="H42732" s="12"/>
      <c r="I42732" s="49"/>
    </row>
    <row r="42733" customHeight="1" spans="7:9">
      <c r="G42733" s="11"/>
      <c r="H42733" s="12"/>
      <c r="I42733" s="49"/>
    </row>
    <row r="42734" customHeight="1" spans="7:9">
      <c r="G42734" s="11"/>
      <c r="H42734" s="12"/>
      <c r="I42734" s="49"/>
    </row>
    <row r="42735" customHeight="1" spans="7:9">
      <c r="G42735" s="11"/>
      <c r="H42735" s="12"/>
      <c r="I42735" s="49"/>
    </row>
    <row r="42736" customHeight="1" spans="7:9">
      <c r="G42736" s="11"/>
      <c r="H42736" s="12"/>
      <c r="I42736" s="49"/>
    </row>
    <row r="42737" customHeight="1" spans="7:9">
      <c r="G42737" s="11"/>
      <c r="H42737" s="12"/>
      <c r="I42737" s="49"/>
    </row>
    <row r="42738" customHeight="1" spans="7:9">
      <c r="G42738" s="11"/>
      <c r="H42738" s="12"/>
      <c r="I42738" s="49"/>
    </row>
    <row r="42739" customHeight="1" spans="7:9">
      <c r="G42739" s="11"/>
      <c r="H42739" s="12"/>
      <c r="I42739" s="49"/>
    </row>
    <row r="42740" customHeight="1" spans="7:9">
      <c r="G42740" s="11"/>
      <c r="H42740" s="12"/>
      <c r="I42740" s="49"/>
    </row>
    <row r="42741" customHeight="1" spans="7:9">
      <c r="G42741" s="11"/>
      <c r="H42741" s="12"/>
      <c r="I42741" s="49"/>
    </row>
    <row r="42742" customHeight="1" spans="7:9">
      <c r="G42742" s="11"/>
      <c r="H42742" s="12"/>
      <c r="I42742" s="49"/>
    </row>
    <row r="42743" customHeight="1" spans="7:9">
      <c r="G42743" s="11"/>
      <c r="H42743" s="12"/>
      <c r="I42743" s="49"/>
    </row>
    <row r="42744" customHeight="1" spans="7:9">
      <c r="G42744" s="11"/>
      <c r="H42744" s="12"/>
      <c r="I42744" s="49"/>
    </row>
    <row r="42745" customHeight="1" spans="7:9">
      <c r="G42745" s="11"/>
      <c r="H42745" s="12"/>
      <c r="I42745" s="49"/>
    </row>
    <row r="42746" customHeight="1" spans="7:9">
      <c r="G42746" s="11"/>
      <c r="H42746" s="12"/>
      <c r="I42746" s="49"/>
    </row>
    <row r="42747" customHeight="1" spans="7:9">
      <c r="G42747" s="11"/>
      <c r="H42747" s="12"/>
      <c r="I42747" s="49"/>
    </row>
    <row r="42748" customHeight="1" spans="7:9">
      <c r="G42748" s="11"/>
      <c r="H42748" s="12"/>
      <c r="I42748" s="49"/>
    </row>
    <row r="42749" customHeight="1" spans="7:9">
      <c r="G42749" s="11"/>
      <c r="H42749" s="12"/>
      <c r="I42749" s="49"/>
    </row>
    <row r="42750" customHeight="1" spans="7:9">
      <c r="G42750" s="11"/>
      <c r="H42750" s="12"/>
      <c r="I42750" s="49"/>
    </row>
    <row r="42751" customHeight="1" spans="7:9">
      <c r="G42751" s="11"/>
      <c r="H42751" s="12"/>
      <c r="I42751" s="49"/>
    </row>
    <row r="42752" customHeight="1" spans="7:9">
      <c r="G42752" s="11"/>
      <c r="H42752" s="12"/>
      <c r="I42752" s="49"/>
    </row>
    <row r="42753" customHeight="1" spans="7:9">
      <c r="G42753" s="11"/>
      <c r="H42753" s="12"/>
      <c r="I42753" s="49"/>
    </row>
    <row r="42754" customHeight="1" spans="7:9">
      <c r="G42754" s="11"/>
      <c r="H42754" s="12"/>
      <c r="I42754" s="49"/>
    </row>
    <row r="42755" customHeight="1" spans="7:9">
      <c r="G42755" s="11"/>
      <c r="H42755" s="12"/>
      <c r="I42755" s="49"/>
    </row>
    <row r="42756" customHeight="1" spans="7:9">
      <c r="G42756" s="11"/>
      <c r="H42756" s="12"/>
      <c r="I42756" s="49"/>
    </row>
    <row r="42757" customHeight="1" spans="7:9">
      <c r="G42757" s="11"/>
      <c r="H42757" s="12"/>
      <c r="I42757" s="49"/>
    </row>
    <row r="42758" customHeight="1" spans="7:9">
      <c r="G42758" s="11"/>
      <c r="H42758" s="12"/>
      <c r="I42758" s="49"/>
    </row>
    <row r="42759" customHeight="1" spans="7:9">
      <c r="G42759" s="11"/>
      <c r="H42759" s="12"/>
      <c r="I42759" s="49"/>
    </row>
    <row r="42760" customHeight="1" spans="7:9">
      <c r="G42760" s="11"/>
      <c r="H42760" s="12"/>
      <c r="I42760" s="49"/>
    </row>
    <row r="42761" customHeight="1" spans="7:9">
      <c r="G42761" s="11"/>
      <c r="H42761" s="12"/>
      <c r="I42761" s="49"/>
    </row>
    <row r="42762" customHeight="1" spans="7:9">
      <c r="G42762" s="11"/>
      <c r="H42762" s="12"/>
      <c r="I42762" s="49"/>
    </row>
    <row r="42763" customHeight="1" spans="7:9">
      <c r="G42763" s="11"/>
      <c r="H42763" s="12"/>
      <c r="I42763" s="49"/>
    </row>
    <row r="42764" customHeight="1" spans="7:9">
      <c r="G42764" s="11"/>
      <c r="H42764" s="12"/>
      <c r="I42764" s="49"/>
    </row>
    <row r="42765" customHeight="1" spans="7:9">
      <c r="G42765" s="11"/>
      <c r="H42765" s="12"/>
      <c r="I42765" s="49"/>
    </row>
    <row r="42766" customHeight="1" spans="7:9">
      <c r="G42766" s="11"/>
      <c r="H42766" s="12"/>
      <c r="I42766" s="49"/>
    </row>
    <row r="42767" customHeight="1" spans="7:9">
      <c r="G42767" s="11"/>
      <c r="H42767" s="12"/>
      <c r="I42767" s="49"/>
    </row>
    <row r="42768" customHeight="1" spans="7:9">
      <c r="G42768" s="11"/>
      <c r="H42768" s="12"/>
      <c r="I42768" s="49"/>
    </row>
    <row r="42769" customHeight="1" spans="7:9">
      <c r="G42769" s="11"/>
      <c r="H42769" s="12"/>
      <c r="I42769" s="49"/>
    </row>
    <row r="42770" customHeight="1" spans="7:9">
      <c r="G42770" s="11"/>
      <c r="H42770" s="12"/>
      <c r="I42770" s="49"/>
    </row>
    <row r="42771" customHeight="1" spans="7:9">
      <c r="G42771" s="11"/>
      <c r="H42771" s="12"/>
      <c r="I42771" s="49"/>
    </row>
    <row r="42772" customHeight="1" spans="7:9">
      <c r="G42772" s="11"/>
      <c r="H42772" s="12"/>
      <c r="I42772" s="49"/>
    </row>
    <row r="42773" customHeight="1" spans="7:9">
      <c r="G42773" s="11"/>
      <c r="H42773" s="12"/>
      <c r="I42773" s="49"/>
    </row>
    <row r="42774" customHeight="1" spans="7:9">
      <c r="G42774" s="11"/>
      <c r="H42774" s="12"/>
      <c r="I42774" s="49"/>
    </row>
    <row r="42775" customHeight="1" spans="7:9">
      <c r="G42775" s="11"/>
      <c r="H42775" s="12"/>
      <c r="I42775" s="49"/>
    </row>
    <row r="42776" customHeight="1" spans="7:9">
      <c r="G42776" s="11"/>
      <c r="H42776" s="12"/>
      <c r="I42776" s="49"/>
    </row>
    <row r="42777" customHeight="1" spans="7:9">
      <c r="G42777" s="11"/>
      <c r="H42777" s="12"/>
      <c r="I42777" s="49"/>
    </row>
    <row r="42778" customHeight="1" spans="7:9">
      <c r="G42778" s="11"/>
      <c r="H42778" s="12"/>
      <c r="I42778" s="49"/>
    </row>
    <row r="42779" customHeight="1" spans="7:9">
      <c r="G42779" s="11"/>
      <c r="H42779" s="12"/>
      <c r="I42779" s="49"/>
    </row>
    <row r="42780" customHeight="1" spans="7:9">
      <c r="G42780" s="11"/>
      <c r="H42780" s="12"/>
      <c r="I42780" s="49"/>
    </row>
    <row r="42781" customHeight="1" spans="7:9">
      <c r="G42781" s="11"/>
      <c r="H42781" s="12"/>
      <c r="I42781" s="49"/>
    </row>
    <row r="42782" customHeight="1" spans="7:9">
      <c r="G42782" s="11"/>
      <c r="H42782" s="12"/>
      <c r="I42782" s="49"/>
    </row>
    <row r="42783" customHeight="1" spans="7:9">
      <c r="G42783" s="11"/>
      <c r="H42783" s="12"/>
      <c r="I42783" s="49"/>
    </row>
    <row r="42784" customHeight="1" spans="7:9">
      <c r="G42784" s="11"/>
      <c r="H42784" s="12"/>
      <c r="I42784" s="49"/>
    </row>
    <row r="42785" customHeight="1" spans="7:9">
      <c r="G42785" s="11"/>
      <c r="H42785" s="12"/>
      <c r="I42785" s="49"/>
    </row>
    <row r="42786" customHeight="1" spans="7:9">
      <c r="G42786" s="11"/>
      <c r="H42786" s="12"/>
      <c r="I42786" s="49"/>
    </row>
    <row r="42787" customHeight="1" spans="7:9">
      <c r="G42787" s="11"/>
      <c r="H42787" s="12"/>
      <c r="I42787" s="49"/>
    </row>
    <row r="42788" customHeight="1" spans="7:9">
      <c r="G42788" s="11"/>
      <c r="H42788" s="12"/>
      <c r="I42788" s="49"/>
    </row>
    <row r="42789" customHeight="1" spans="7:9">
      <c r="G42789" s="11"/>
      <c r="H42789" s="12"/>
      <c r="I42789" s="49"/>
    </row>
    <row r="42790" customHeight="1" spans="7:9">
      <c r="G42790" s="11"/>
      <c r="H42790" s="12"/>
      <c r="I42790" s="49"/>
    </row>
    <row r="42791" customHeight="1" spans="7:9">
      <c r="G42791" s="11"/>
      <c r="H42791" s="12"/>
      <c r="I42791" s="49"/>
    </row>
    <row r="42792" customHeight="1" spans="7:9">
      <c r="G42792" s="11"/>
      <c r="H42792" s="12"/>
      <c r="I42792" s="49"/>
    </row>
    <row r="42793" customHeight="1" spans="7:9">
      <c r="G42793" s="11"/>
      <c r="H42793" s="12"/>
      <c r="I42793" s="49"/>
    </row>
    <row r="42794" customHeight="1" spans="7:9">
      <c r="G42794" s="11"/>
      <c r="H42794" s="12"/>
      <c r="I42794" s="49"/>
    </row>
    <row r="42795" customHeight="1" spans="7:9">
      <c r="G42795" s="11"/>
      <c r="H42795" s="12"/>
      <c r="I42795" s="49"/>
    </row>
    <row r="42796" customHeight="1" spans="7:9">
      <c r="G42796" s="11"/>
      <c r="H42796" s="12"/>
      <c r="I42796" s="49"/>
    </row>
    <row r="42797" customHeight="1" spans="7:9">
      <c r="G42797" s="11"/>
      <c r="H42797" s="12"/>
      <c r="I42797" s="49"/>
    </row>
    <row r="42798" customHeight="1" spans="7:9">
      <c r="G42798" s="11"/>
      <c r="H42798" s="12"/>
      <c r="I42798" s="49"/>
    </row>
    <row r="42799" customHeight="1" spans="7:9">
      <c r="G42799" s="11"/>
      <c r="H42799" s="12"/>
      <c r="I42799" s="49"/>
    </row>
    <row r="42800" customHeight="1" spans="7:9">
      <c r="G42800" s="11"/>
      <c r="H42800" s="12"/>
      <c r="I42800" s="49"/>
    </row>
    <row r="42801" customHeight="1" spans="7:9">
      <c r="G42801" s="11"/>
      <c r="H42801" s="12"/>
      <c r="I42801" s="49"/>
    </row>
    <row r="42802" customHeight="1" spans="7:9">
      <c r="G42802" s="11"/>
      <c r="H42802" s="12"/>
      <c r="I42802" s="49"/>
    </row>
    <row r="42803" customHeight="1" spans="7:9">
      <c r="G42803" s="11"/>
      <c r="H42803" s="12"/>
      <c r="I42803" s="49"/>
    </row>
    <row r="42804" customHeight="1" spans="7:9">
      <c r="G42804" s="11"/>
      <c r="H42804" s="12"/>
      <c r="I42804" s="49"/>
    </row>
    <row r="42805" customHeight="1" spans="7:9">
      <c r="G42805" s="11"/>
      <c r="H42805" s="12"/>
      <c r="I42805" s="49"/>
    </row>
    <row r="42806" customHeight="1" spans="7:9">
      <c r="G42806" s="11"/>
      <c r="H42806" s="12"/>
      <c r="I42806" s="49"/>
    </row>
    <row r="42807" customHeight="1" spans="7:9">
      <c r="G42807" s="11"/>
      <c r="H42807" s="12"/>
      <c r="I42807" s="49"/>
    </row>
    <row r="42808" customHeight="1" spans="7:9">
      <c r="G42808" s="11"/>
      <c r="H42808" s="12"/>
      <c r="I42808" s="49"/>
    </row>
    <row r="42809" customHeight="1" spans="7:9">
      <c r="G42809" s="11"/>
      <c r="H42809" s="12"/>
      <c r="I42809" s="49"/>
    </row>
    <row r="42810" customHeight="1" spans="7:9">
      <c r="G42810" s="11"/>
      <c r="H42810" s="12"/>
      <c r="I42810" s="49"/>
    </row>
    <row r="42811" customHeight="1" spans="7:9">
      <c r="G42811" s="11"/>
      <c r="H42811" s="12"/>
      <c r="I42811" s="49"/>
    </row>
    <row r="42812" customHeight="1" spans="7:9">
      <c r="G42812" s="11"/>
      <c r="H42812" s="12"/>
      <c r="I42812" s="49"/>
    </row>
    <row r="42813" customHeight="1" spans="7:9">
      <c r="G42813" s="11"/>
      <c r="H42813" s="12"/>
      <c r="I42813" s="49"/>
    </row>
    <row r="42814" customHeight="1" spans="7:9">
      <c r="G42814" s="11"/>
      <c r="H42814" s="12"/>
      <c r="I42814" s="49"/>
    </row>
    <row r="42815" customHeight="1" spans="7:9">
      <c r="G42815" s="11"/>
      <c r="H42815" s="12"/>
      <c r="I42815" s="49"/>
    </row>
    <row r="42816" customHeight="1" spans="7:9">
      <c r="G42816" s="11"/>
      <c r="H42816" s="12"/>
      <c r="I42816" s="49"/>
    </row>
    <row r="42817" customHeight="1" spans="7:9">
      <c r="G42817" s="11"/>
      <c r="H42817" s="12"/>
      <c r="I42817" s="49"/>
    </row>
    <row r="42818" customHeight="1" spans="7:9">
      <c r="G42818" s="11"/>
      <c r="H42818" s="12"/>
      <c r="I42818" s="49"/>
    </row>
    <row r="42819" customHeight="1" spans="7:9">
      <c r="G42819" s="11"/>
      <c r="H42819" s="12"/>
      <c r="I42819" s="49"/>
    </row>
    <row r="42820" customHeight="1" spans="7:9">
      <c r="G42820" s="11"/>
      <c r="H42820" s="12"/>
      <c r="I42820" s="49"/>
    </row>
    <row r="42821" customHeight="1" spans="7:9">
      <c r="G42821" s="11"/>
      <c r="H42821" s="12"/>
      <c r="I42821" s="49"/>
    </row>
    <row r="42822" customHeight="1" spans="7:9">
      <c r="G42822" s="11"/>
      <c r="H42822" s="12"/>
      <c r="I42822" s="49"/>
    </row>
    <row r="42823" customHeight="1" spans="7:9">
      <c r="G42823" s="11"/>
      <c r="H42823" s="12"/>
      <c r="I42823" s="49"/>
    </row>
    <row r="42824" customHeight="1" spans="7:9">
      <c r="G42824" s="11"/>
      <c r="H42824" s="12"/>
      <c r="I42824" s="49"/>
    </row>
    <row r="42825" customHeight="1" spans="7:9">
      <c r="G42825" s="11"/>
      <c r="H42825" s="12"/>
      <c r="I42825" s="49"/>
    </row>
    <row r="42826" customHeight="1" spans="7:9">
      <c r="G42826" s="11"/>
      <c r="H42826" s="12"/>
      <c r="I42826" s="49"/>
    </row>
    <row r="42827" customHeight="1" spans="7:9">
      <c r="G42827" s="11"/>
      <c r="H42827" s="12"/>
      <c r="I42827" s="49"/>
    </row>
    <row r="42828" customHeight="1" spans="7:9">
      <c r="G42828" s="11"/>
      <c r="H42828" s="12"/>
      <c r="I42828" s="49"/>
    </row>
    <row r="42829" customHeight="1" spans="7:9">
      <c r="G42829" s="11"/>
      <c r="H42829" s="12"/>
      <c r="I42829" s="49"/>
    </row>
    <row r="42830" customHeight="1" spans="7:9">
      <c r="G42830" s="11"/>
      <c r="H42830" s="12"/>
      <c r="I42830" s="49"/>
    </row>
    <row r="42831" customHeight="1" spans="7:9">
      <c r="G42831" s="11"/>
      <c r="H42831" s="12"/>
      <c r="I42831" s="49"/>
    </row>
    <row r="42832" customHeight="1" spans="7:9">
      <c r="G42832" s="11"/>
      <c r="H42832" s="12"/>
      <c r="I42832" s="49"/>
    </row>
    <row r="42833" customHeight="1" spans="7:9">
      <c r="G42833" s="11"/>
      <c r="H42833" s="12"/>
      <c r="I42833" s="49"/>
    </row>
    <row r="42834" customHeight="1" spans="7:9">
      <c r="G42834" s="11"/>
      <c r="H42834" s="12"/>
      <c r="I42834" s="49"/>
    </row>
    <row r="42835" customHeight="1" spans="7:9">
      <c r="G42835" s="11"/>
      <c r="H42835" s="12"/>
      <c r="I42835" s="49"/>
    </row>
    <row r="42836" customHeight="1" spans="7:9">
      <c r="G42836" s="11"/>
      <c r="H42836" s="12"/>
      <c r="I42836" s="49"/>
    </row>
    <row r="42837" customHeight="1" spans="7:9">
      <c r="G42837" s="11"/>
      <c r="H42837" s="12"/>
      <c r="I42837" s="49"/>
    </row>
    <row r="42838" customHeight="1" spans="7:9">
      <c r="G42838" s="11"/>
      <c r="H42838" s="12"/>
      <c r="I42838" s="49"/>
    </row>
    <row r="42839" customHeight="1" spans="7:9">
      <c r="G42839" s="11"/>
      <c r="H42839" s="12"/>
      <c r="I42839" s="49"/>
    </row>
    <row r="42840" customHeight="1" spans="7:9">
      <c r="G42840" s="11"/>
      <c r="H42840" s="12"/>
      <c r="I42840" s="49"/>
    </row>
    <row r="42841" customHeight="1" spans="7:9">
      <c r="G42841" s="11"/>
      <c r="H42841" s="12"/>
      <c r="I42841" s="49"/>
    </row>
    <row r="42842" customHeight="1" spans="7:9">
      <c r="G42842" s="11"/>
      <c r="H42842" s="12"/>
      <c r="I42842" s="49"/>
    </row>
    <row r="42843" customHeight="1" spans="7:9">
      <c r="G42843" s="11"/>
      <c r="H42843" s="12"/>
      <c r="I42843" s="49"/>
    </row>
    <row r="42844" customHeight="1" spans="7:9">
      <c r="G42844" s="11"/>
      <c r="H42844" s="12"/>
      <c r="I42844" s="49"/>
    </row>
    <row r="42845" customHeight="1" spans="7:9">
      <c r="G42845" s="11"/>
      <c r="H42845" s="12"/>
      <c r="I42845" s="49"/>
    </row>
    <row r="42846" customHeight="1" spans="7:9">
      <c r="G42846" s="11"/>
      <c r="H42846" s="12"/>
      <c r="I42846" s="49"/>
    </row>
    <row r="42847" customHeight="1" spans="7:9">
      <c r="G42847" s="11"/>
      <c r="H42847" s="12"/>
      <c r="I42847" s="49"/>
    </row>
    <row r="42848" customHeight="1" spans="7:9">
      <c r="G42848" s="11"/>
      <c r="H42848" s="12"/>
      <c r="I42848" s="49"/>
    </row>
    <row r="42849" customHeight="1" spans="7:9">
      <c r="G42849" s="11"/>
      <c r="H42849" s="12"/>
      <c r="I42849" s="49"/>
    </row>
    <row r="42850" customHeight="1" spans="7:9">
      <c r="G42850" s="11"/>
      <c r="H42850" s="12"/>
      <c r="I42850" s="49"/>
    </row>
    <row r="42851" customHeight="1" spans="7:9">
      <c r="G42851" s="11"/>
      <c r="H42851" s="12"/>
      <c r="I42851" s="49"/>
    </row>
    <row r="42852" customHeight="1" spans="7:9">
      <c r="G42852" s="11"/>
      <c r="H42852" s="12"/>
      <c r="I42852" s="49"/>
    </row>
    <row r="42853" customHeight="1" spans="7:9">
      <c r="G42853" s="11"/>
      <c r="H42853" s="12"/>
      <c r="I42853" s="49"/>
    </row>
    <row r="42854" customHeight="1" spans="7:9">
      <c r="G42854" s="11"/>
      <c r="H42854" s="12"/>
      <c r="I42854" s="49"/>
    </row>
    <row r="42855" customHeight="1" spans="7:9">
      <c r="G42855" s="11"/>
      <c r="H42855" s="12"/>
      <c r="I42855" s="49"/>
    </row>
    <row r="42856" customHeight="1" spans="7:9">
      <c r="G42856" s="11"/>
      <c r="H42856" s="12"/>
      <c r="I42856" s="49"/>
    </row>
    <row r="42857" customHeight="1" spans="7:9">
      <c r="G42857" s="11"/>
      <c r="H42857" s="12"/>
      <c r="I42857" s="49"/>
    </row>
    <row r="42858" customHeight="1" spans="7:9">
      <c r="G42858" s="11"/>
      <c r="H42858" s="12"/>
      <c r="I42858" s="49"/>
    </row>
    <row r="42859" customHeight="1" spans="7:9">
      <c r="G42859" s="11"/>
      <c r="H42859" s="12"/>
      <c r="I42859" s="49"/>
    </row>
    <row r="42860" customHeight="1" spans="7:9">
      <c r="G42860" s="11"/>
      <c r="H42860" s="12"/>
      <c r="I42860" s="49"/>
    </row>
    <row r="42861" customHeight="1" spans="7:9">
      <c r="G42861" s="11"/>
      <c r="H42861" s="12"/>
      <c r="I42861" s="49"/>
    </row>
    <row r="42862" customHeight="1" spans="7:9">
      <c r="G42862" s="11"/>
      <c r="H42862" s="12"/>
      <c r="I42862" s="49"/>
    </row>
    <row r="42863" customHeight="1" spans="7:9">
      <c r="G42863" s="11"/>
      <c r="H42863" s="12"/>
      <c r="I42863" s="49"/>
    </row>
    <row r="42864" customHeight="1" spans="7:9">
      <c r="G42864" s="11"/>
      <c r="H42864" s="12"/>
      <c r="I42864" s="49"/>
    </row>
    <row r="42865" customHeight="1" spans="7:9">
      <c r="G42865" s="11"/>
      <c r="H42865" s="12"/>
      <c r="I42865" s="49"/>
    </row>
    <row r="42866" customHeight="1" spans="7:9">
      <c r="G42866" s="11"/>
      <c r="H42866" s="12"/>
      <c r="I42866" s="49"/>
    </row>
    <row r="42867" customHeight="1" spans="7:9">
      <c r="G42867" s="11"/>
      <c r="H42867" s="12"/>
      <c r="I42867" s="49"/>
    </row>
    <row r="42868" customHeight="1" spans="7:9">
      <c r="G42868" s="11"/>
      <c r="H42868" s="12"/>
      <c r="I42868" s="49"/>
    </row>
    <row r="42869" customHeight="1" spans="7:9">
      <c r="G42869" s="11"/>
      <c r="H42869" s="12"/>
      <c r="I42869" s="49"/>
    </row>
    <row r="42870" customHeight="1" spans="7:9">
      <c r="G42870" s="11"/>
      <c r="H42870" s="12"/>
      <c r="I42870" s="49"/>
    </row>
    <row r="42871" customHeight="1" spans="7:9">
      <c r="G42871" s="11"/>
      <c r="H42871" s="12"/>
      <c r="I42871" s="49"/>
    </row>
    <row r="42872" customHeight="1" spans="7:9">
      <c r="G42872" s="11"/>
      <c r="H42872" s="12"/>
      <c r="I42872" s="49"/>
    </row>
    <row r="42873" customHeight="1" spans="7:9">
      <c r="G42873" s="11"/>
      <c r="H42873" s="12"/>
      <c r="I42873" s="49"/>
    </row>
    <row r="42874" customHeight="1" spans="7:9">
      <c r="G42874" s="11"/>
      <c r="H42874" s="12"/>
      <c r="I42874" s="49"/>
    </row>
    <row r="42875" customHeight="1" spans="7:9">
      <c r="G42875" s="11"/>
      <c r="H42875" s="12"/>
      <c r="I42875" s="49"/>
    </row>
    <row r="42876" customHeight="1" spans="7:9">
      <c r="G42876" s="11"/>
      <c r="H42876" s="12"/>
      <c r="I42876" s="49"/>
    </row>
    <row r="42877" customHeight="1" spans="7:9">
      <c r="G42877" s="11"/>
      <c r="H42877" s="12"/>
      <c r="I42877" s="49"/>
    </row>
    <row r="42878" customHeight="1" spans="7:9">
      <c r="G42878" s="11"/>
      <c r="H42878" s="12"/>
      <c r="I42878" s="49"/>
    </row>
    <row r="42879" customHeight="1" spans="7:9">
      <c r="G42879" s="11"/>
      <c r="H42879" s="12"/>
      <c r="I42879" s="49"/>
    </row>
    <row r="42880" customHeight="1" spans="7:9">
      <c r="G42880" s="11"/>
      <c r="H42880" s="12"/>
      <c r="I42880" s="49"/>
    </row>
    <row r="42881" customHeight="1" spans="7:9">
      <c r="G42881" s="11"/>
      <c r="H42881" s="12"/>
      <c r="I42881" s="49"/>
    </row>
    <row r="42882" customHeight="1" spans="7:9">
      <c r="G42882" s="11"/>
      <c r="H42882" s="12"/>
      <c r="I42882" s="49"/>
    </row>
    <row r="42883" customHeight="1" spans="7:9">
      <c r="G42883" s="11"/>
      <c r="H42883" s="12"/>
      <c r="I42883" s="49"/>
    </row>
    <row r="42884" customHeight="1" spans="7:9">
      <c r="G42884" s="11"/>
      <c r="H42884" s="12"/>
      <c r="I42884" s="49"/>
    </row>
    <row r="42885" customHeight="1" spans="7:9">
      <c r="G42885" s="11"/>
      <c r="H42885" s="12"/>
      <c r="I42885" s="49"/>
    </row>
    <row r="42886" customHeight="1" spans="7:9">
      <c r="G42886" s="11"/>
      <c r="H42886" s="12"/>
      <c r="I42886" s="49"/>
    </row>
    <row r="42887" customHeight="1" spans="7:9">
      <c r="G42887" s="11"/>
      <c r="H42887" s="12"/>
      <c r="I42887" s="49"/>
    </row>
    <row r="42888" customHeight="1" spans="7:9">
      <c r="G42888" s="11"/>
      <c r="H42888" s="12"/>
      <c r="I42888" s="49"/>
    </row>
    <row r="42889" customHeight="1" spans="7:9">
      <c r="G42889" s="11"/>
      <c r="H42889" s="12"/>
      <c r="I42889" s="49"/>
    </row>
    <row r="42890" customHeight="1" spans="7:9">
      <c r="G42890" s="11"/>
      <c r="H42890" s="12"/>
      <c r="I42890" s="49"/>
    </row>
    <row r="42891" customHeight="1" spans="7:9">
      <c r="G42891" s="11"/>
      <c r="H42891" s="12"/>
      <c r="I42891" s="49"/>
    </row>
    <row r="42892" customHeight="1" spans="7:9">
      <c r="G42892" s="11"/>
      <c r="H42892" s="12"/>
      <c r="I42892" s="49"/>
    </row>
    <row r="42893" customHeight="1" spans="7:9">
      <c r="G42893" s="11"/>
      <c r="H42893" s="12"/>
      <c r="I42893" s="49"/>
    </row>
    <row r="42894" customHeight="1" spans="7:9">
      <c r="G42894" s="11"/>
      <c r="H42894" s="12"/>
      <c r="I42894" s="49"/>
    </row>
    <row r="42895" customHeight="1" spans="7:9">
      <c r="G42895" s="11"/>
      <c r="H42895" s="12"/>
      <c r="I42895" s="49"/>
    </row>
    <row r="42896" customHeight="1" spans="7:9">
      <c r="G42896" s="11"/>
      <c r="H42896" s="12"/>
      <c r="I42896" s="49"/>
    </row>
    <row r="42897" customHeight="1" spans="7:9">
      <c r="G42897" s="11"/>
      <c r="H42897" s="12"/>
      <c r="I42897" s="49"/>
    </row>
    <row r="42898" customHeight="1" spans="7:9">
      <c r="G42898" s="11"/>
      <c r="H42898" s="12"/>
      <c r="I42898" s="49"/>
    </row>
    <row r="42899" customHeight="1" spans="7:9">
      <c r="G42899" s="11"/>
      <c r="H42899" s="12"/>
      <c r="I42899" s="49"/>
    </row>
    <row r="42900" customHeight="1" spans="7:9">
      <c r="G42900" s="11"/>
      <c r="H42900" s="12"/>
      <c r="I42900" s="49"/>
    </row>
    <row r="42901" customHeight="1" spans="7:9">
      <c r="G42901" s="11"/>
      <c r="H42901" s="12"/>
      <c r="I42901" s="49"/>
    </row>
    <row r="42902" customHeight="1" spans="7:9">
      <c r="G42902" s="11"/>
      <c r="H42902" s="12"/>
      <c r="I42902" s="49"/>
    </row>
    <row r="42903" customHeight="1" spans="7:9">
      <c r="G42903" s="11"/>
      <c r="H42903" s="12"/>
      <c r="I42903" s="49"/>
    </row>
    <row r="42904" customHeight="1" spans="7:9">
      <c r="G42904" s="11"/>
      <c r="H42904" s="12"/>
      <c r="I42904" s="49"/>
    </row>
    <row r="42905" customHeight="1" spans="7:9">
      <c r="G42905" s="11"/>
      <c r="H42905" s="12"/>
      <c r="I42905" s="49"/>
    </row>
    <row r="42906" customHeight="1" spans="7:9">
      <c r="G42906" s="11"/>
      <c r="H42906" s="12"/>
      <c r="I42906" s="49"/>
    </row>
    <row r="42907" customHeight="1" spans="7:9">
      <c r="G42907" s="11"/>
      <c r="H42907" s="12"/>
      <c r="I42907" s="49"/>
    </row>
    <row r="42908" customHeight="1" spans="7:9">
      <c r="G42908" s="11"/>
      <c r="H42908" s="12"/>
      <c r="I42908" s="49"/>
    </row>
    <row r="42909" customHeight="1" spans="7:9">
      <c r="G42909" s="11"/>
      <c r="H42909" s="12"/>
      <c r="I42909" s="49"/>
    </row>
    <row r="42910" customHeight="1" spans="7:9">
      <c r="G42910" s="11"/>
      <c r="H42910" s="12"/>
      <c r="I42910" s="49"/>
    </row>
    <row r="42911" customHeight="1" spans="7:9">
      <c r="G42911" s="11"/>
      <c r="H42911" s="12"/>
      <c r="I42911" s="49"/>
    </row>
    <row r="42912" customHeight="1" spans="7:9">
      <c r="G42912" s="11"/>
      <c r="H42912" s="12"/>
      <c r="I42912" s="49"/>
    </row>
    <row r="42913" customHeight="1" spans="7:9">
      <c r="G42913" s="11"/>
      <c r="H42913" s="12"/>
      <c r="I42913" s="49"/>
    </row>
    <row r="42914" customHeight="1" spans="7:9">
      <c r="G42914" s="11"/>
      <c r="H42914" s="12"/>
      <c r="I42914" s="49"/>
    </row>
    <row r="42915" customHeight="1" spans="7:9">
      <c r="G42915" s="11"/>
      <c r="H42915" s="12"/>
      <c r="I42915" s="49"/>
    </row>
    <row r="42916" customHeight="1" spans="7:9">
      <c r="G42916" s="11"/>
      <c r="H42916" s="12"/>
      <c r="I42916" s="49"/>
    </row>
    <row r="42917" customHeight="1" spans="7:9">
      <c r="G42917" s="11"/>
      <c r="H42917" s="12"/>
      <c r="I42917" s="49"/>
    </row>
    <row r="42918" customHeight="1" spans="7:9">
      <c r="G42918" s="11"/>
      <c r="H42918" s="12"/>
      <c r="I42918" s="49"/>
    </row>
    <row r="42919" customHeight="1" spans="7:9">
      <c r="G42919" s="11"/>
      <c r="H42919" s="12"/>
      <c r="I42919" s="49"/>
    </row>
    <row r="42920" customHeight="1" spans="7:9">
      <c r="G42920" s="11"/>
      <c r="H42920" s="12"/>
      <c r="I42920" s="49"/>
    </row>
    <row r="42921" customHeight="1" spans="7:9">
      <c r="G42921" s="11"/>
      <c r="H42921" s="12"/>
      <c r="I42921" s="49"/>
    </row>
    <row r="42922" customHeight="1" spans="7:9">
      <c r="G42922" s="11"/>
      <c r="H42922" s="12"/>
      <c r="I42922" s="49"/>
    </row>
    <row r="42923" customHeight="1" spans="7:9">
      <c r="G42923" s="11"/>
      <c r="H42923" s="12"/>
      <c r="I42923" s="49"/>
    </row>
    <row r="42924" customHeight="1" spans="7:9">
      <c r="G42924" s="11"/>
      <c r="H42924" s="12"/>
      <c r="I42924" s="49"/>
    </row>
    <row r="42925" customHeight="1" spans="7:9">
      <c r="G42925" s="11"/>
      <c r="H42925" s="12"/>
      <c r="I42925" s="49"/>
    </row>
    <row r="42926" customHeight="1" spans="7:9">
      <c r="G42926" s="11"/>
      <c r="H42926" s="12"/>
      <c r="I42926" s="49"/>
    </row>
    <row r="42927" customHeight="1" spans="7:9">
      <c r="G42927" s="11"/>
      <c r="H42927" s="12"/>
      <c r="I42927" s="49"/>
    </row>
    <row r="42928" customHeight="1" spans="7:9">
      <c r="G42928" s="11"/>
      <c r="H42928" s="12"/>
      <c r="I42928" s="49"/>
    </row>
    <row r="42929" customHeight="1" spans="7:9">
      <c r="G42929" s="11"/>
      <c r="H42929" s="12"/>
      <c r="I42929" s="49"/>
    </row>
    <row r="42930" customHeight="1" spans="7:9">
      <c r="G42930" s="11"/>
      <c r="H42930" s="12"/>
      <c r="I42930" s="49"/>
    </row>
    <row r="42931" customHeight="1" spans="7:9">
      <c r="G42931" s="11"/>
      <c r="H42931" s="12"/>
      <c r="I42931" s="49"/>
    </row>
    <row r="42932" customHeight="1" spans="7:9">
      <c r="G42932" s="11"/>
      <c r="H42932" s="12"/>
      <c r="I42932" s="49"/>
    </row>
    <row r="42933" customHeight="1" spans="7:9">
      <c r="G42933" s="11"/>
      <c r="H42933" s="12"/>
      <c r="I42933" s="49"/>
    </row>
    <row r="42934" customHeight="1" spans="7:9">
      <c r="G42934" s="11"/>
      <c r="H42934" s="12"/>
      <c r="I42934" s="49"/>
    </row>
    <row r="42935" customHeight="1" spans="7:9">
      <c r="G42935" s="11"/>
      <c r="H42935" s="12"/>
      <c r="I42935" s="49"/>
    </row>
    <row r="42936" customHeight="1" spans="7:9">
      <c r="G42936" s="11"/>
      <c r="H42936" s="12"/>
      <c r="I42936" s="49"/>
    </row>
    <row r="42937" customHeight="1" spans="7:9">
      <c r="G42937" s="11"/>
      <c r="H42937" s="12"/>
      <c r="I42937" s="49"/>
    </row>
    <row r="42938" customHeight="1" spans="7:9">
      <c r="G42938" s="11"/>
      <c r="H42938" s="12"/>
      <c r="I42938" s="49"/>
    </row>
    <row r="42939" customHeight="1" spans="7:9">
      <c r="G42939" s="11"/>
      <c r="H42939" s="12"/>
      <c r="I42939" s="49"/>
    </row>
    <row r="42940" customHeight="1" spans="7:9">
      <c r="G42940" s="11"/>
      <c r="H42940" s="12"/>
      <c r="I42940" s="49"/>
    </row>
    <row r="42941" customHeight="1" spans="7:9">
      <c r="G42941" s="11"/>
      <c r="H42941" s="12"/>
      <c r="I42941" s="49"/>
    </row>
    <row r="42942" customHeight="1" spans="7:9">
      <c r="G42942" s="11"/>
      <c r="H42942" s="12"/>
      <c r="I42942" s="49"/>
    </row>
    <row r="42943" customHeight="1" spans="7:9">
      <c r="G42943" s="11"/>
      <c r="H42943" s="12"/>
      <c r="I42943" s="49"/>
    </row>
    <row r="42944" customHeight="1" spans="7:9">
      <c r="G42944" s="11"/>
      <c r="H42944" s="12"/>
      <c r="I42944" s="49"/>
    </row>
    <row r="42945" customHeight="1" spans="7:9">
      <c r="G42945" s="11"/>
      <c r="H42945" s="12"/>
      <c r="I42945" s="49"/>
    </row>
    <row r="42946" customHeight="1" spans="7:9">
      <c r="G42946" s="11"/>
      <c r="H42946" s="12"/>
      <c r="I42946" s="49"/>
    </row>
    <row r="42947" customHeight="1" spans="7:9">
      <c r="G42947" s="11"/>
      <c r="H42947" s="12"/>
      <c r="I42947" s="49"/>
    </row>
    <row r="42948" customHeight="1" spans="7:9">
      <c r="G42948" s="11"/>
      <c r="H42948" s="12"/>
      <c r="I42948" s="49"/>
    </row>
    <row r="42949" customHeight="1" spans="7:9">
      <c r="G42949" s="11"/>
      <c r="H42949" s="12"/>
      <c r="I42949" s="49"/>
    </row>
    <row r="42950" customHeight="1" spans="7:9">
      <c r="G42950" s="11"/>
      <c r="H42950" s="12"/>
      <c r="I42950" s="49"/>
    </row>
    <row r="42951" customHeight="1" spans="7:9">
      <c r="G42951" s="11"/>
      <c r="H42951" s="12"/>
      <c r="I42951" s="49"/>
    </row>
    <row r="42952" customHeight="1" spans="7:9">
      <c r="G42952" s="11"/>
      <c r="H42952" s="12"/>
      <c r="I42952" s="49"/>
    </row>
    <row r="42953" customHeight="1" spans="7:9">
      <c r="G42953" s="11"/>
      <c r="H42953" s="12"/>
      <c r="I42953" s="49"/>
    </row>
    <row r="42954" customHeight="1" spans="7:9">
      <c r="G42954" s="11"/>
      <c r="H42954" s="12"/>
      <c r="I42954" s="49"/>
    </row>
    <row r="42955" customHeight="1" spans="7:9">
      <c r="G42955" s="11"/>
      <c r="H42955" s="12"/>
      <c r="I42955" s="49"/>
    </row>
    <row r="42956" customHeight="1" spans="7:9">
      <c r="G42956" s="11"/>
      <c r="H42956" s="12"/>
      <c r="I42956" s="49"/>
    </row>
    <row r="42957" customHeight="1" spans="7:9">
      <c r="G42957" s="11"/>
      <c r="H42957" s="12"/>
      <c r="I42957" s="49"/>
    </row>
    <row r="42958" customHeight="1" spans="7:9">
      <c r="G42958" s="11"/>
      <c r="H42958" s="12"/>
      <c r="I42958" s="49"/>
    </row>
    <row r="42959" customHeight="1" spans="7:9">
      <c r="G42959" s="11"/>
      <c r="H42959" s="12"/>
      <c r="I42959" s="49"/>
    </row>
    <row r="42960" customHeight="1" spans="7:9">
      <c r="G42960" s="11"/>
      <c r="H42960" s="12"/>
      <c r="I42960" s="49"/>
    </row>
    <row r="42961" customHeight="1" spans="7:9">
      <c r="G42961" s="11"/>
      <c r="H42961" s="12"/>
      <c r="I42961" s="49"/>
    </row>
    <row r="42962" customHeight="1" spans="7:9">
      <c r="G42962" s="11"/>
      <c r="H42962" s="12"/>
      <c r="I42962" s="49"/>
    </row>
    <row r="42963" customHeight="1" spans="7:9">
      <c r="G42963" s="11"/>
      <c r="H42963" s="12"/>
      <c r="I42963" s="49"/>
    </row>
    <row r="42964" customHeight="1" spans="7:9">
      <c r="G42964" s="11"/>
      <c r="H42964" s="12"/>
      <c r="I42964" s="49"/>
    </row>
    <row r="42965" customHeight="1" spans="7:9">
      <c r="G42965" s="11"/>
      <c r="H42965" s="12"/>
      <c r="I42965" s="49"/>
    </row>
    <row r="42966" customHeight="1" spans="7:9">
      <c r="G42966" s="11"/>
      <c r="H42966" s="12"/>
      <c r="I42966" s="49"/>
    </row>
    <row r="42967" customHeight="1" spans="7:9">
      <c r="G42967" s="11"/>
      <c r="H42967" s="12"/>
      <c r="I42967" s="49"/>
    </row>
    <row r="42968" customHeight="1" spans="7:9">
      <c r="G42968" s="11"/>
      <c r="H42968" s="12"/>
      <c r="I42968" s="49"/>
    </row>
    <row r="42969" customHeight="1" spans="7:9">
      <c r="G42969" s="11"/>
      <c r="H42969" s="12"/>
      <c r="I42969" s="49"/>
    </row>
    <row r="42970" customHeight="1" spans="7:9">
      <c r="G42970" s="11"/>
      <c r="H42970" s="12"/>
      <c r="I42970" s="49"/>
    </row>
    <row r="42971" customHeight="1" spans="7:9">
      <c r="G42971" s="11"/>
      <c r="H42971" s="12"/>
      <c r="I42971" s="49"/>
    </row>
    <row r="42972" customHeight="1" spans="7:9">
      <c r="G42972" s="11"/>
      <c r="H42972" s="12"/>
      <c r="I42972" s="49"/>
    </row>
    <row r="42973" customHeight="1" spans="7:9">
      <c r="G42973" s="11"/>
      <c r="H42973" s="12"/>
      <c r="I42973" s="49"/>
    </row>
    <row r="42974" customHeight="1" spans="7:9">
      <c r="G42974" s="11"/>
      <c r="H42974" s="12"/>
      <c r="I42974" s="49"/>
    </row>
    <row r="42975" customHeight="1" spans="7:9">
      <c r="G42975" s="11"/>
      <c r="H42975" s="12"/>
      <c r="I42975" s="49"/>
    </row>
    <row r="42976" customHeight="1" spans="7:9">
      <c r="G42976" s="11"/>
      <c r="H42976" s="12"/>
      <c r="I42976" s="49"/>
    </row>
    <row r="42977" customHeight="1" spans="7:9">
      <c r="G42977" s="11"/>
      <c r="H42977" s="12"/>
      <c r="I42977" s="49"/>
    </row>
    <row r="42978" customHeight="1" spans="7:9">
      <c r="G42978" s="11"/>
      <c r="H42978" s="12"/>
      <c r="I42978" s="49"/>
    </row>
    <row r="42979" customHeight="1" spans="7:9">
      <c r="G42979" s="11"/>
      <c r="H42979" s="12"/>
      <c r="I42979" s="49"/>
    </row>
    <row r="42980" customHeight="1" spans="7:9">
      <c r="G42980" s="11"/>
      <c r="H42980" s="12"/>
      <c r="I42980" s="49"/>
    </row>
    <row r="42981" customHeight="1" spans="7:9">
      <c r="G42981" s="11"/>
      <c r="H42981" s="12"/>
      <c r="I42981" s="49"/>
    </row>
    <row r="42982" customHeight="1" spans="7:9">
      <c r="G42982" s="11"/>
      <c r="H42982" s="12"/>
      <c r="I42982" s="49"/>
    </row>
    <row r="42983" customHeight="1" spans="7:9">
      <c r="G42983" s="11"/>
      <c r="H42983" s="12"/>
      <c r="I42983" s="49"/>
    </row>
    <row r="42984" customHeight="1" spans="7:9">
      <c r="G42984" s="11"/>
      <c r="H42984" s="12"/>
      <c r="I42984" s="49"/>
    </row>
    <row r="42985" customHeight="1" spans="7:9">
      <c r="G42985" s="11"/>
      <c r="H42985" s="12"/>
      <c r="I42985" s="49"/>
    </row>
    <row r="42986" customHeight="1" spans="7:9">
      <c r="G42986" s="11"/>
      <c r="H42986" s="12"/>
      <c r="I42986" s="49"/>
    </row>
    <row r="42987" customHeight="1" spans="7:9">
      <c r="G42987" s="11"/>
      <c r="H42987" s="12"/>
      <c r="I42987" s="49"/>
    </row>
    <row r="42988" customHeight="1" spans="7:9">
      <c r="G42988" s="11"/>
      <c r="H42988" s="12"/>
      <c r="I42988" s="49"/>
    </row>
    <row r="42989" customHeight="1" spans="7:9">
      <c r="G42989" s="11"/>
      <c r="H42989" s="12"/>
      <c r="I42989" s="49"/>
    </row>
    <row r="42990" customHeight="1" spans="7:9">
      <c r="G42990" s="11"/>
      <c r="H42990" s="12"/>
      <c r="I42990" s="49"/>
    </row>
    <row r="42991" customHeight="1" spans="7:9">
      <c r="G42991" s="11"/>
      <c r="H42991" s="12"/>
      <c r="I42991" s="49"/>
    </row>
    <row r="42992" customHeight="1" spans="7:9">
      <c r="G42992" s="11"/>
      <c r="H42992" s="12"/>
      <c r="I42992" s="49"/>
    </row>
    <row r="42993" customHeight="1" spans="7:9">
      <c r="G42993" s="11"/>
      <c r="H42993" s="12"/>
      <c r="I42993" s="49"/>
    </row>
    <row r="42994" customHeight="1" spans="7:9">
      <c r="G42994" s="11"/>
      <c r="H42994" s="12"/>
      <c r="I42994" s="49"/>
    </row>
    <row r="42995" customHeight="1" spans="7:9">
      <c r="G42995" s="11"/>
      <c r="H42995" s="12"/>
      <c r="I42995" s="49"/>
    </row>
    <row r="42996" customHeight="1" spans="7:9">
      <c r="G42996" s="11"/>
      <c r="H42996" s="12"/>
      <c r="I42996" s="49"/>
    </row>
    <row r="42997" customHeight="1" spans="7:9">
      <c r="G42997" s="11"/>
      <c r="H42997" s="12"/>
      <c r="I42997" s="49"/>
    </row>
    <row r="42998" customHeight="1" spans="7:9">
      <c r="G42998" s="11"/>
      <c r="H42998" s="12"/>
      <c r="I42998" s="49"/>
    </row>
    <row r="42999" customHeight="1" spans="7:9">
      <c r="G42999" s="11"/>
      <c r="H42999" s="12"/>
      <c r="I42999" s="49"/>
    </row>
    <row r="43000" customHeight="1" spans="7:9">
      <c r="G43000" s="11"/>
      <c r="H43000" s="12"/>
      <c r="I43000" s="49"/>
    </row>
    <row r="43001" customHeight="1" spans="7:9">
      <c r="G43001" s="11"/>
      <c r="H43001" s="12"/>
      <c r="I43001" s="49"/>
    </row>
    <row r="43002" customHeight="1" spans="7:9">
      <c r="G43002" s="11"/>
      <c r="H43002" s="12"/>
      <c r="I43002" s="49"/>
    </row>
    <row r="43003" customHeight="1" spans="7:9">
      <c r="G43003" s="11"/>
      <c r="H43003" s="12"/>
      <c r="I43003" s="49"/>
    </row>
    <row r="43004" customHeight="1" spans="7:9">
      <c r="G43004" s="11"/>
      <c r="H43004" s="12"/>
      <c r="I43004" s="49"/>
    </row>
    <row r="43005" customHeight="1" spans="7:9">
      <c r="G43005" s="11"/>
      <c r="H43005" s="12"/>
      <c r="I43005" s="49"/>
    </row>
    <row r="43006" customHeight="1" spans="7:9">
      <c r="G43006" s="11"/>
      <c r="H43006" s="12"/>
      <c r="I43006" s="49"/>
    </row>
    <row r="43007" customHeight="1" spans="7:9">
      <c r="G43007" s="11"/>
      <c r="H43007" s="12"/>
      <c r="I43007" s="49"/>
    </row>
    <row r="43008" customHeight="1" spans="7:9">
      <c r="G43008" s="11"/>
      <c r="H43008" s="12"/>
      <c r="I43008" s="49"/>
    </row>
    <row r="43009" customHeight="1" spans="7:9">
      <c r="G43009" s="11"/>
      <c r="H43009" s="12"/>
      <c r="I43009" s="49"/>
    </row>
    <row r="43010" customHeight="1" spans="7:9">
      <c r="G43010" s="11"/>
      <c r="H43010" s="12"/>
      <c r="I43010" s="49"/>
    </row>
    <row r="43011" customHeight="1" spans="7:9">
      <c r="G43011" s="11"/>
      <c r="H43011" s="12"/>
      <c r="I43011" s="49"/>
    </row>
    <row r="43012" customHeight="1" spans="7:9">
      <c r="G43012" s="11"/>
      <c r="H43012" s="12"/>
      <c r="I43012" s="49"/>
    </row>
    <row r="43013" customHeight="1" spans="7:9">
      <c r="G43013" s="11"/>
      <c r="H43013" s="12"/>
      <c r="I43013" s="49"/>
    </row>
    <row r="43014" customHeight="1" spans="7:9">
      <c r="G43014" s="11"/>
      <c r="H43014" s="12"/>
      <c r="I43014" s="49"/>
    </row>
    <row r="43015" customHeight="1" spans="7:9">
      <c r="G43015" s="11"/>
      <c r="H43015" s="12"/>
      <c r="I43015" s="49"/>
    </row>
    <row r="43016" customHeight="1" spans="7:9">
      <c r="G43016" s="11"/>
      <c r="H43016" s="12"/>
      <c r="I43016" s="49"/>
    </row>
    <row r="43017" customHeight="1" spans="7:9">
      <c r="G43017" s="11"/>
      <c r="H43017" s="12"/>
      <c r="I43017" s="49"/>
    </row>
    <row r="43018" customHeight="1" spans="7:9">
      <c r="G43018" s="11"/>
      <c r="H43018" s="12"/>
      <c r="I43018" s="49"/>
    </row>
    <row r="43019" customHeight="1" spans="7:9">
      <c r="G43019" s="11"/>
      <c r="H43019" s="12"/>
      <c r="I43019" s="49"/>
    </row>
    <row r="43020" customHeight="1" spans="7:9">
      <c r="G43020" s="11"/>
      <c r="H43020" s="12"/>
      <c r="I43020" s="49"/>
    </row>
    <row r="43021" customHeight="1" spans="7:9">
      <c r="G43021" s="11"/>
      <c r="H43021" s="12"/>
      <c r="I43021" s="49"/>
    </row>
    <row r="43022" customHeight="1" spans="7:9">
      <c r="G43022" s="11"/>
      <c r="H43022" s="12"/>
      <c r="I43022" s="49"/>
    </row>
    <row r="43023" customHeight="1" spans="7:9">
      <c r="G43023" s="11"/>
      <c r="H43023" s="12"/>
      <c r="I43023" s="49"/>
    </row>
    <row r="43024" customHeight="1" spans="7:9">
      <c r="G43024" s="11"/>
      <c r="H43024" s="12"/>
      <c r="I43024" s="49"/>
    </row>
    <row r="43025" customHeight="1" spans="7:9">
      <c r="G43025" s="11"/>
      <c r="H43025" s="12"/>
      <c r="I43025" s="49"/>
    </row>
    <row r="43026" customHeight="1" spans="7:9">
      <c r="G43026" s="11"/>
      <c r="H43026" s="12"/>
      <c r="I43026" s="49"/>
    </row>
    <row r="43027" customHeight="1" spans="7:9">
      <c r="G43027" s="11"/>
      <c r="H43027" s="12"/>
      <c r="I43027" s="49"/>
    </row>
    <row r="43028" customHeight="1" spans="7:9">
      <c r="G43028" s="11"/>
      <c r="H43028" s="12"/>
      <c r="I43028" s="49"/>
    </row>
    <row r="43029" customHeight="1" spans="7:9">
      <c r="G43029" s="11"/>
      <c r="H43029" s="12"/>
      <c r="I43029" s="49"/>
    </row>
    <row r="43030" customHeight="1" spans="7:9">
      <c r="G43030" s="11"/>
      <c r="H43030" s="12"/>
      <c r="I43030" s="49"/>
    </row>
    <row r="43031" customHeight="1" spans="7:9">
      <c r="G43031" s="11"/>
      <c r="H43031" s="12"/>
      <c r="I43031" s="49"/>
    </row>
    <row r="43032" customHeight="1" spans="7:9">
      <c r="G43032" s="11"/>
      <c r="H43032" s="12"/>
      <c r="I43032" s="49"/>
    </row>
    <row r="43033" customHeight="1" spans="7:9">
      <c r="G43033" s="11"/>
      <c r="H43033" s="12"/>
      <c r="I43033" s="49"/>
    </row>
    <row r="43034" customHeight="1" spans="7:9">
      <c r="G43034" s="11"/>
      <c r="H43034" s="12"/>
      <c r="I43034" s="49"/>
    </row>
    <row r="43035" customHeight="1" spans="7:9">
      <c r="G43035" s="11"/>
      <c r="H43035" s="12"/>
      <c r="I43035" s="49"/>
    </row>
    <row r="43036" customHeight="1" spans="7:9">
      <c r="G43036" s="11"/>
      <c r="H43036" s="12"/>
      <c r="I43036" s="49"/>
    </row>
    <row r="43037" customHeight="1" spans="7:9">
      <c r="G43037" s="11"/>
      <c r="H43037" s="12"/>
      <c r="I43037" s="49"/>
    </row>
    <row r="43038" customHeight="1" spans="7:9">
      <c r="G43038" s="11"/>
      <c r="H43038" s="12"/>
      <c r="I43038" s="49"/>
    </row>
    <row r="43039" customHeight="1" spans="7:9">
      <c r="G43039" s="11"/>
      <c r="H43039" s="12"/>
      <c r="I43039" s="49"/>
    </row>
    <row r="43040" customHeight="1" spans="7:9">
      <c r="G43040" s="11"/>
      <c r="H43040" s="12"/>
      <c r="I43040" s="49"/>
    </row>
    <row r="43041" customHeight="1" spans="7:9">
      <c r="G43041" s="11"/>
      <c r="H43041" s="12"/>
      <c r="I43041" s="49"/>
    </row>
    <row r="43042" customHeight="1" spans="7:9">
      <c r="G43042" s="11"/>
      <c r="H43042" s="12"/>
      <c r="I43042" s="49"/>
    </row>
    <row r="43043" customHeight="1" spans="7:9">
      <c r="G43043" s="11"/>
      <c r="H43043" s="12"/>
      <c r="I43043" s="49"/>
    </row>
    <row r="43044" customHeight="1" spans="7:9">
      <c r="G43044" s="11"/>
      <c r="H43044" s="12"/>
      <c r="I43044" s="49"/>
    </row>
    <row r="43045" customHeight="1" spans="7:9">
      <c r="G43045" s="11"/>
      <c r="H43045" s="12"/>
      <c r="I43045" s="49"/>
    </row>
    <row r="43046" customHeight="1" spans="7:9">
      <c r="G43046" s="11"/>
      <c r="H43046" s="12"/>
      <c r="I43046" s="49"/>
    </row>
    <row r="43047" customHeight="1" spans="7:9">
      <c r="G43047" s="11"/>
      <c r="H43047" s="12"/>
      <c r="I43047" s="49"/>
    </row>
    <row r="43048" customHeight="1" spans="7:9">
      <c r="G43048" s="11"/>
      <c r="H43048" s="12"/>
      <c r="I43048" s="49"/>
    </row>
    <row r="43049" customHeight="1" spans="7:9">
      <c r="G43049" s="11"/>
      <c r="H43049" s="12"/>
      <c r="I43049" s="49"/>
    </row>
    <row r="43050" customHeight="1" spans="7:9">
      <c r="G43050" s="11"/>
      <c r="H43050" s="12"/>
      <c r="I43050" s="49"/>
    </row>
    <row r="43051" customHeight="1" spans="7:9">
      <c r="G43051" s="11"/>
      <c r="H43051" s="12"/>
      <c r="I43051" s="49"/>
    </row>
    <row r="43052" customHeight="1" spans="7:9">
      <c r="G43052" s="11"/>
      <c r="H43052" s="12"/>
      <c r="I43052" s="49"/>
    </row>
    <row r="43053" customHeight="1" spans="7:9">
      <c r="G43053" s="11"/>
      <c r="H43053" s="12"/>
      <c r="I43053" s="49"/>
    </row>
    <row r="43054" customHeight="1" spans="7:9">
      <c r="G43054" s="11"/>
      <c r="H43054" s="12"/>
      <c r="I43054" s="49"/>
    </row>
    <row r="43055" customHeight="1" spans="7:9">
      <c r="G43055" s="11"/>
      <c r="H43055" s="12"/>
      <c r="I43055" s="49"/>
    </row>
    <row r="43056" customHeight="1" spans="7:9">
      <c r="G43056" s="11"/>
      <c r="H43056" s="12"/>
      <c r="I43056" s="49"/>
    </row>
    <row r="43057" customHeight="1" spans="7:9">
      <c r="G43057" s="11"/>
      <c r="H43057" s="12"/>
      <c r="I43057" s="49"/>
    </row>
    <row r="43058" customHeight="1" spans="7:9">
      <c r="G43058" s="11"/>
      <c r="H43058" s="12"/>
      <c r="I43058" s="49"/>
    </row>
    <row r="43059" customHeight="1" spans="7:9">
      <c r="G43059" s="11"/>
      <c r="H43059" s="12"/>
      <c r="I43059" s="49"/>
    </row>
    <row r="43060" customHeight="1" spans="7:9">
      <c r="G43060" s="11"/>
      <c r="H43060" s="12"/>
      <c r="I43060" s="49"/>
    </row>
    <row r="43061" customHeight="1" spans="7:9">
      <c r="G43061" s="11"/>
      <c r="H43061" s="12"/>
      <c r="I43061" s="49"/>
    </row>
    <row r="43062" customHeight="1" spans="7:9">
      <c r="G43062" s="11"/>
      <c r="H43062" s="12"/>
      <c r="I43062" s="49"/>
    </row>
    <row r="43063" customHeight="1" spans="7:9">
      <c r="G43063" s="11"/>
      <c r="H43063" s="12"/>
      <c r="I43063" s="49"/>
    </row>
    <row r="43064" customHeight="1" spans="7:9">
      <c r="G43064" s="11"/>
      <c r="H43064" s="12"/>
      <c r="I43064" s="49"/>
    </row>
    <row r="43065" customHeight="1" spans="7:9">
      <c r="G43065" s="11"/>
      <c r="H43065" s="12"/>
      <c r="I43065" s="49"/>
    </row>
    <row r="43066" customHeight="1" spans="7:9">
      <c r="G43066" s="11"/>
      <c r="H43066" s="12"/>
      <c r="I43066" s="49"/>
    </row>
    <row r="43067" customHeight="1" spans="7:9">
      <c r="G43067" s="11"/>
      <c r="H43067" s="12"/>
      <c r="I43067" s="49"/>
    </row>
    <row r="43068" customHeight="1" spans="7:9">
      <c r="G43068" s="11"/>
      <c r="H43068" s="12"/>
      <c r="I43068" s="49"/>
    </row>
    <row r="43069" customHeight="1" spans="7:9">
      <c r="G43069" s="11"/>
      <c r="H43069" s="12"/>
      <c r="I43069" s="49"/>
    </row>
    <row r="43070" customHeight="1" spans="7:9">
      <c r="G43070" s="11"/>
      <c r="H43070" s="12"/>
      <c r="I43070" s="49"/>
    </row>
    <row r="43071" customHeight="1" spans="7:9">
      <c r="G43071" s="11"/>
      <c r="H43071" s="12"/>
      <c r="I43071" s="49"/>
    </row>
    <row r="43072" customHeight="1" spans="7:9">
      <c r="G43072" s="11"/>
      <c r="H43072" s="12"/>
      <c r="I43072" s="49"/>
    </row>
    <row r="43073" customHeight="1" spans="7:9">
      <c r="G43073" s="11"/>
      <c r="H43073" s="12"/>
      <c r="I43073" s="49"/>
    </row>
    <row r="43074" customHeight="1" spans="7:9">
      <c r="G43074" s="11"/>
      <c r="H43074" s="12"/>
      <c r="I43074" s="49"/>
    </row>
    <row r="43075" customHeight="1" spans="7:9">
      <c r="G43075" s="11"/>
      <c r="H43075" s="12"/>
      <c r="I43075" s="49"/>
    </row>
    <row r="43076" customHeight="1" spans="7:9">
      <c r="G43076" s="11"/>
      <c r="H43076" s="12"/>
      <c r="I43076" s="49"/>
    </row>
    <row r="43077" customHeight="1" spans="7:9">
      <c r="G43077" s="11"/>
      <c r="H43077" s="12"/>
      <c r="I43077" s="49"/>
    </row>
    <row r="43078" customHeight="1" spans="7:9">
      <c r="G43078" s="11"/>
      <c r="H43078" s="12"/>
      <c r="I43078" s="49"/>
    </row>
    <row r="43079" customHeight="1" spans="7:9">
      <c r="G43079" s="11"/>
      <c r="H43079" s="12"/>
      <c r="I43079" s="49"/>
    </row>
    <row r="43080" customHeight="1" spans="7:9">
      <c r="G43080" s="11"/>
      <c r="H43080" s="12"/>
      <c r="I43080" s="49"/>
    </row>
    <row r="43081" customHeight="1" spans="7:9">
      <c r="G43081" s="11"/>
      <c r="H43081" s="12"/>
      <c r="I43081" s="49"/>
    </row>
    <row r="43082" customHeight="1" spans="7:9">
      <c r="G43082" s="11"/>
      <c r="H43082" s="12"/>
      <c r="I43082" s="49"/>
    </row>
    <row r="43083" customHeight="1" spans="7:9">
      <c r="G43083" s="11"/>
      <c r="H43083" s="12"/>
      <c r="I43083" s="49"/>
    </row>
    <row r="43084" customHeight="1" spans="7:9">
      <c r="G43084" s="11"/>
      <c r="H43084" s="12"/>
      <c r="I43084" s="49"/>
    </row>
    <row r="43085" customHeight="1" spans="7:9">
      <c r="G43085" s="11"/>
      <c r="H43085" s="12"/>
      <c r="I43085" s="49"/>
    </row>
    <row r="43086" customHeight="1" spans="7:9">
      <c r="G43086" s="11"/>
      <c r="H43086" s="12"/>
      <c r="I43086" s="49"/>
    </row>
    <row r="43087" customHeight="1" spans="7:9">
      <c r="G43087" s="11"/>
      <c r="H43087" s="12"/>
      <c r="I43087" s="49"/>
    </row>
    <row r="43088" customHeight="1" spans="7:9">
      <c r="G43088" s="11"/>
      <c r="H43088" s="12"/>
      <c r="I43088" s="49"/>
    </row>
    <row r="43089" customHeight="1" spans="7:9">
      <c r="G43089" s="11"/>
      <c r="H43089" s="12"/>
      <c r="I43089" s="49"/>
    </row>
    <row r="43090" customHeight="1" spans="7:9">
      <c r="G43090" s="11"/>
      <c r="H43090" s="12"/>
      <c r="I43090" s="49"/>
    </row>
    <row r="43091" customHeight="1" spans="7:9">
      <c r="G43091" s="11"/>
      <c r="H43091" s="12"/>
      <c r="I43091" s="49"/>
    </row>
    <row r="43092" customHeight="1" spans="7:9">
      <c r="G43092" s="11"/>
      <c r="H43092" s="12"/>
      <c r="I43092" s="49"/>
    </row>
    <row r="43093" customHeight="1" spans="7:9">
      <c r="G43093" s="11"/>
      <c r="H43093" s="12"/>
      <c r="I43093" s="49"/>
    </row>
    <row r="43094" customHeight="1" spans="7:9">
      <c r="G43094" s="11"/>
      <c r="H43094" s="12"/>
      <c r="I43094" s="49"/>
    </row>
    <row r="43095" customHeight="1" spans="7:9">
      <c r="G43095" s="11"/>
      <c r="H43095" s="12"/>
      <c r="I43095" s="49"/>
    </row>
    <row r="43096" customHeight="1" spans="7:9">
      <c r="G43096" s="11"/>
      <c r="H43096" s="12"/>
      <c r="I43096" s="49"/>
    </row>
    <row r="43097" customHeight="1" spans="7:9">
      <c r="G43097" s="11"/>
      <c r="H43097" s="12"/>
      <c r="I43097" s="49"/>
    </row>
    <row r="43098" customHeight="1" spans="7:9">
      <c r="G43098" s="11"/>
      <c r="H43098" s="12"/>
      <c r="I43098" s="49"/>
    </row>
    <row r="43099" customHeight="1" spans="7:9">
      <c r="G43099" s="11"/>
      <c r="H43099" s="12"/>
      <c r="I43099" s="49"/>
    </row>
    <row r="43100" customHeight="1" spans="7:9">
      <c r="G43100" s="11"/>
      <c r="H43100" s="12"/>
      <c r="I43100" s="49"/>
    </row>
    <row r="43101" customHeight="1" spans="7:9">
      <c r="G43101" s="11"/>
      <c r="H43101" s="12"/>
      <c r="I43101" s="49"/>
    </row>
    <row r="43102" customHeight="1" spans="7:9">
      <c r="G43102" s="11"/>
      <c r="H43102" s="12"/>
      <c r="I43102" s="49"/>
    </row>
    <row r="43103" customHeight="1" spans="7:9">
      <c r="G43103" s="11"/>
      <c r="H43103" s="12"/>
      <c r="I43103" s="49"/>
    </row>
    <row r="43104" customHeight="1" spans="7:9">
      <c r="G43104" s="11"/>
      <c r="H43104" s="12"/>
      <c r="I43104" s="49"/>
    </row>
    <row r="43105" customHeight="1" spans="7:9">
      <c r="G43105" s="11"/>
      <c r="H43105" s="12"/>
      <c r="I43105" s="49"/>
    </row>
    <row r="43106" customHeight="1" spans="7:9">
      <c r="G43106" s="11"/>
      <c r="H43106" s="12"/>
      <c r="I43106" s="49"/>
    </row>
    <row r="43107" customHeight="1" spans="7:9">
      <c r="G43107" s="11"/>
      <c r="H43107" s="12"/>
      <c r="I43107" s="49"/>
    </row>
    <row r="43108" customHeight="1" spans="7:9">
      <c r="G43108" s="11"/>
      <c r="H43108" s="12"/>
      <c r="I43108" s="49"/>
    </row>
    <row r="43109" customHeight="1" spans="7:9">
      <c r="G43109" s="11"/>
      <c r="H43109" s="12"/>
      <c r="I43109" s="49"/>
    </row>
    <row r="43110" customHeight="1" spans="7:9">
      <c r="G43110" s="11"/>
      <c r="H43110" s="12"/>
      <c r="I43110" s="49"/>
    </row>
    <row r="43111" customHeight="1" spans="7:9">
      <c r="G43111" s="11"/>
      <c r="H43111" s="12"/>
      <c r="I43111" s="49"/>
    </row>
    <row r="43112" customHeight="1" spans="7:9">
      <c r="G43112" s="11"/>
      <c r="H43112" s="12"/>
      <c r="I43112" s="49"/>
    </row>
    <row r="43113" customHeight="1" spans="7:9">
      <c r="G43113" s="11"/>
      <c r="H43113" s="12"/>
      <c r="I43113" s="49"/>
    </row>
    <row r="43114" customHeight="1" spans="7:9">
      <c r="G43114" s="11"/>
      <c r="H43114" s="12"/>
      <c r="I43114" s="49"/>
    </row>
    <row r="43115" customHeight="1" spans="7:9">
      <c r="G43115" s="11"/>
      <c r="H43115" s="12"/>
      <c r="I43115" s="49"/>
    </row>
    <row r="43116" customHeight="1" spans="7:9">
      <c r="G43116" s="11"/>
      <c r="H43116" s="12"/>
      <c r="I43116" s="49"/>
    </row>
    <row r="43117" customHeight="1" spans="7:9">
      <c r="G43117" s="11"/>
      <c r="H43117" s="12"/>
      <c r="I43117" s="49"/>
    </row>
    <row r="43118" customHeight="1" spans="7:9">
      <c r="G43118" s="11"/>
      <c r="H43118" s="12"/>
      <c r="I43118" s="49"/>
    </row>
    <row r="43119" customHeight="1" spans="7:9">
      <c r="G43119" s="11"/>
      <c r="H43119" s="12"/>
      <c r="I43119" s="49"/>
    </row>
    <row r="43120" customHeight="1" spans="7:9">
      <c r="G43120" s="11"/>
      <c r="H43120" s="12"/>
      <c r="I43120" s="49"/>
    </row>
    <row r="43121" customHeight="1" spans="7:9">
      <c r="G43121" s="11"/>
      <c r="H43121" s="12"/>
      <c r="I43121" s="49"/>
    </row>
    <row r="43122" customHeight="1" spans="7:9">
      <c r="G43122" s="11"/>
      <c r="H43122" s="12"/>
      <c r="I43122" s="49"/>
    </row>
    <row r="43123" customHeight="1" spans="7:9">
      <c r="G43123" s="11"/>
      <c r="H43123" s="12"/>
      <c r="I43123" s="49"/>
    </row>
    <row r="43124" customHeight="1" spans="7:9">
      <c r="G43124" s="11"/>
      <c r="H43124" s="12"/>
      <c r="I43124" s="49"/>
    </row>
    <row r="43125" customHeight="1" spans="7:9">
      <c r="G43125" s="11"/>
      <c r="H43125" s="12"/>
      <c r="I43125" s="49"/>
    </row>
    <row r="43126" customHeight="1" spans="7:9">
      <c r="G43126" s="11"/>
      <c r="H43126" s="12"/>
      <c r="I43126" s="49"/>
    </row>
    <row r="43127" customHeight="1" spans="7:9">
      <c r="G43127" s="11"/>
      <c r="H43127" s="12"/>
      <c r="I43127" s="49"/>
    </row>
    <row r="43128" customHeight="1" spans="7:9">
      <c r="G43128" s="11"/>
      <c r="H43128" s="12"/>
      <c r="I43128" s="49"/>
    </row>
    <row r="43129" customHeight="1" spans="7:9">
      <c r="G43129" s="11"/>
      <c r="H43129" s="12"/>
      <c r="I43129" s="49"/>
    </row>
    <row r="43130" customHeight="1" spans="7:9">
      <c r="G43130" s="11"/>
      <c r="H43130" s="12"/>
      <c r="I43130" s="49"/>
    </row>
    <row r="43131" customHeight="1" spans="7:9">
      <c r="G43131" s="11"/>
      <c r="H43131" s="12"/>
      <c r="I43131" s="49"/>
    </row>
    <row r="43132" customHeight="1" spans="7:9">
      <c r="G43132" s="11"/>
      <c r="H43132" s="12"/>
      <c r="I43132" s="49"/>
    </row>
    <row r="43133" customHeight="1" spans="7:9">
      <c r="G43133" s="11"/>
      <c r="H43133" s="12"/>
      <c r="I43133" s="49"/>
    </row>
    <row r="43134" customHeight="1" spans="7:9">
      <c r="G43134" s="11"/>
      <c r="H43134" s="12"/>
      <c r="I43134" s="49"/>
    </row>
    <row r="43135" customHeight="1" spans="7:9">
      <c r="G43135" s="11"/>
      <c r="H43135" s="12"/>
      <c r="I43135" s="49"/>
    </row>
    <row r="43136" customHeight="1" spans="7:9">
      <c r="G43136" s="11"/>
      <c r="H43136" s="12"/>
      <c r="I43136" s="49"/>
    </row>
    <row r="43137" customHeight="1" spans="7:9">
      <c r="G43137" s="11"/>
      <c r="H43137" s="12"/>
      <c r="I43137" s="49"/>
    </row>
    <row r="43138" customHeight="1" spans="7:9">
      <c r="G43138" s="11"/>
      <c r="H43138" s="12"/>
      <c r="I43138" s="49"/>
    </row>
    <row r="43139" customHeight="1" spans="7:9">
      <c r="G43139" s="11"/>
      <c r="H43139" s="12"/>
      <c r="I43139" s="49"/>
    </row>
    <row r="43140" customHeight="1" spans="7:9">
      <c r="G43140" s="11"/>
      <c r="H43140" s="12"/>
      <c r="I43140" s="49"/>
    </row>
    <row r="43141" customHeight="1" spans="7:9">
      <c r="G43141" s="11"/>
      <c r="H43141" s="12"/>
      <c r="I43141" s="49"/>
    </row>
    <row r="43142" customHeight="1" spans="7:9">
      <c r="G43142" s="11"/>
      <c r="H43142" s="12"/>
      <c r="I43142" s="49"/>
    </row>
    <row r="43143" customHeight="1" spans="7:9">
      <c r="G43143" s="11"/>
      <c r="H43143" s="12"/>
      <c r="I43143" s="49"/>
    </row>
    <row r="43144" customHeight="1" spans="7:9">
      <c r="G43144" s="11"/>
      <c r="H43144" s="12"/>
      <c r="I43144" s="49"/>
    </row>
    <row r="43145" customHeight="1" spans="7:9">
      <c r="G43145" s="11"/>
      <c r="H43145" s="12"/>
      <c r="I43145" s="49"/>
    </row>
    <row r="43146" customHeight="1" spans="7:9">
      <c r="G43146" s="11"/>
      <c r="H43146" s="12"/>
      <c r="I43146" s="49"/>
    </row>
    <row r="43147" customHeight="1" spans="7:9">
      <c r="G43147" s="11"/>
      <c r="H43147" s="12"/>
      <c r="I43147" s="49"/>
    </row>
    <row r="43148" customHeight="1" spans="7:9">
      <c r="G43148" s="11"/>
      <c r="H43148" s="12"/>
      <c r="I43148" s="49"/>
    </row>
    <row r="43149" customHeight="1" spans="7:9">
      <c r="G43149" s="11"/>
      <c r="H43149" s="12"/>
      <c r="I43149" s="49"/>
    </row>
    <row r="43150" customHeight="1" spans="7:9">
      <c r="G43150" s="11"/>
      <c r="H43150" s="12"/>
      <c r="I43150" s="49"/>
    </row>
    <row r="43151" customHeight="1" spans="7:9">
      <c r="G43151" s="11"/>
      <c r="H43151" s="12"/>
      <c r="I43151" s="49"/>
    </row>
    <row r="43152" customHeight="1" spans="7:9">
      <c r="G43152" s="11"/>
      <c r="H43152" s="12"/>
      <c r="I43152" s="49"/>
    </row>
    <row r="43153" customHeight="1" spans="7:9">
      <c r="G43153" s="11"/>
      <c r="H43153" s="12"/>
      <c r="I43153" s="49"/>
    </row>
    <row r="43154" customHeight="1" spans="7:9">
      <c r="G43154" s="11"/>
      <c r="H43154" s="12"/>
      <c r="I43154" s="49"/>
    </row>
    <row r="43155" customHeight="1" spans="7:9">
      <c r="G43155" s="11"/>
      <c r="H43155" s="12"/>
      <c r="I43155" s="49"/>
    </row>
    <row r="43156" customHeight="1" spans="7:9">
      <c r="G43156" s="11"/>
      <c r="H43156" s="12"/>
      <c r="I43156" s="49"/>
    </row>
    <row r="43157" customHeight="1" spans="7:9">
      <c r="G43157" s="11"/>
      <c r="H43157" s="12"/>
      <c r="I43157" s="49"/>
    </row>
    <row r="43158" customHeight="1" spans="7:9">
      <c r="G43158" s="11"/>
      <c r="H43158" s="12"/>
      <c r="I43158" s="49"/>
    </row>
    <row r="43159" customHeight="1" spans="7:9">
      <c r="G43159" s="11"/>
      <c r="H43159" s="12"/>
      <c r="I43159" s="49"/>
    </row>
    <row r="43160" customHeight="1" spans="7:9">
      <c r="G43160" s="11"/>
      <c r="H43160" s="12"/>
      <c r="I43160" s="49"/>
    </row>
    <row r="43161" customHeight="1" spans="7:9">
      <c r="G43161" s="11"/>
      <c r="H43161" s="12"/>
      <c r="I43161" s="49"/>
    </row>
    <row r="43162" customHeight="1" spans="7:9">
      <c r="G43162" s="11"/>
      <c r="H43162" s="12"/>
      <c r="I43162" s="49"/>
    </row>
    <row r="43163" customHeight="1" spans="7:9">
      <c r="G43163" s="11"/>
      <c r="H43163" s="12"/>
      <c r="I43163" s="49"/>
    </row>
    <row r="43164" customHeight="1" spans="7:9">
      <c r="G43164" s="11"/>
      <c r="H43164" s="12"/>
      <c r="I43164" s="49"/>
    </row>
    <row r="43165" customHeight="1" spans="7:9">
      <c r="G43165" s="11"/>
      <c r="H43165" s="12"/>
      <c r="I43165" s="49"/>
    </row>
    <row r="43166" customHeight="1" spans="7:9">
      <c r="G43166" s="11"/>
      <c r="H43166" s="12"/>
      <c r="I43166" s="49"/>
    </row>
    <row r="43167" customHeight="1" spans="7:9">
      <c r="G43167" s="11"/>
      <c r="H43167" s="12"/>
      <c r="I43167" s="49"/>
    </row>
    <row r="43168" customHeight="1" spans="7:9">
      <c r="G43168" s="11"/>
      <c r="H43168" s="12"/>
      <c r="I43168" s="49"/>
    </row>
    <row r="43169" customHeight="1" spans="7:9">
      <c r="G43169" s="11"/>
      <c r="H43169" s="12"/>
      <c r="I43169" s="49"/>
    </row>
    <row r="43170" customHeight="1" spans="7:9">
      <c r="G43170" s="11"/>
      <c r="H43170" s="12"/>
      <c r="I43170" s="49"/>
    </row>
    <row r="43171" customHeight="1" spans="7:9">
      <c r="G43171" s="11"/>
      <c r="H43171" s="12"/>
      <c r="I43171" s="49"/>
    </row>
    <row r="43172" customHeight="1" spans="7:9">
      <c r="G43172" s="11"/>
      <c r="H43172" s="12"/>
      <c r="I43172" s="49"/>
    </row>
    <row r="43173" customHeight="1" spans="7:9">
      <c r="G43173" s="11"/>
      <c r="H43173" s="12"/>
      <c r="I43173" s="49"/>
    </row>
    <row r="43174" customHeight="1" spans="7:9">
      <c r="G43174" s="11"/>
      <c r="H43174" s="12"/>
      <c r="I43174" s="49"/>
    </row>
    <row r="43175" customHeight="1" spans="7:9">
      <c r="G43175" s="11"/>
      <c r="H43175" s="12"/>
      <c r="I43175" s="49"/>
    </row>
    <row r="43176" customHeight="1" spans="7:9">
      <c r="G43176" s="11"/>
      <c r="H43176" s="12"/>
      <c r="I43176" s="49"/>
    </row>
    <row r="43177" customHeight="1" spans="7:9">
      <c r="G43177" s="11"/>
      <c r="H43177" s="12"/>
      <c r="I43177" s="49"/>
    </row>
    <row r="43178" customHeight="1" spans="7:9">
      <c r="G43178" s="11"/>
      <c r="H43178" s="12"/>
      <c r="I43178" s="49"/>
    </row>
    <row r="43179" customHeight="1" spans="7:9">
      <c r="G43179" s="11"/>
      <c r="H43179" s="12"/>
      <c r="I43179" s="49"/>
    </row>
    <row r="43180" customHeight="1" spans="7:9">
      <c r="G43180" s="11"/>
      <c r="H43180" s="12"/>
      <c r="I43180" s="49"/>
    </row>
    <row r="43181" customHeight="1" spans="7:9">
      <c r="G43181" s="11"/>
      <c r="H43181" s="12"/>
      <c r="I43181" s="49"/>
    </row>
    <row r="43182" customHeight="1" spans="7:9">
      <c r="G43182" s="11"/>
      <c r="H43182" s="12"/>
      <c r="I43182" s="49"/>
    </row>
    <row r="43183" customHeight="1" spans="7:9">
      <c r="G43183" s="11"/>
      <c r="H43183" s="12"/>
      <c r="I43183" s="49"/>
    </row>
    <row r="43184" customHeight="1" spans="7:9">
      <c r="G43184" s="11"/>
      <c r="H43184" s="12"/>
      <c r="I43184" s="49"/>
    </row>
    <row r="43185" customHeight="1" spans="7:9">
      <c r="G43185" s="11"/>
      <c r="H43185" s="12"/>
      <c r="I43185" s="49"/>
    </row>
    <row r="43186" customHeight="1" spans="7:9">
      <c r="G43186" s="11"/>
      <c r="H43186" s="12"/>
      <c r="I43186" s="49"/>
    </row>
    <row r="43187" customHeight="1" spans="7:9">
      <c r="G43187" s="11"/>
      <c r="H43187" s="12"/>
      <c r="I43187" s="49"/>
    </row>
    <row r="43188" customHeight="1" spans="7:9">
      <c r="G43188" s="11"/>
      <c r="H43188" s="12"/>
      <c r="I43188" s="49"/>
    </row>
    <row r="43189" customHeight="1" spans="7:9">
      <c r="G43189" s="11"/>
      <c r="H43189" s="12"/>
      <c r="I43189" s="49"/>
    </row>
    <row r="43190" customHeight="1" spans="7:9">
      <c r="G43190" s="11"/>
      <c r="H43190" s="12"/>
      <c r="I43190" s="49"/>
    </row>
    <row r="43191" customHeight="1" spans="7:9">
      <c r="G43191" s="11"/>
      <c r="H43191" s="12"/>
      <c r="I43191" s="49"/>
    </row>
    <row r="43192" customHeight="1" spans="7:9">
      <c r="G43192" s="11"/>
      <c r="H43192" s="12"/>
      <c r="I43192" s="49"/>
    </row>
    <row r="43193" customHeight="1" spans="7:9">
      <c r="G43193" s="11"/>
      <c r="H43193" s="12"/>
      <c r="I43193" s="49"/>
    </row>
    <row r="43194" customHeight="1" spans="7:9">
      <c r="G43194" s="11"/>
      <c r="H43194" s="12"/>
      <c r="I43194" s="49"/>
    </row>
    <row r="43195" customHeight="1" spans="7:9">
      <c r="G43195" s="11"/>
      <c r="H43195" s="12"/>
      <c r="I43195" s="49"/>
    </row>
    <row r="43196" customHeight="1" spans="7:9">
      <c r="G43196" s="11"/>
      <c r="H43196" s="12"/>
      <c r="I43196" s="49"/>
    </row>
    <row r="43197" customHeight="1" spans="7:9">
      <c r="G43197" s="11"/>
      <c r="H43197" s="12"/>
      <c r="I43197" s="49"/>
    </row>
    <row r="43198" customHeight="1" spans="7:9">
      <c r="G43198" s="11"/>
      <c r="H43198" s="12"/>
      <c r="I43198" s="49"/>
    </row>
    <row r="43199" customHeight="1" spans="7:9">
      <c r="G43199" s="11"/>
      <c r="H43199" s="12"/>
      <c r="I43199" s="49"/>
    </row>
    <row r="43200" customHeight="1" spans="7:9">
      <c r="G43200" s="11"/>
      <c r="H43200" s="12"/>
      <c r="I43200" s="49"/>
    </row>
    <row r="43201" customHeight="1" spans="7:9">
      <c r="G43201" s="11"/>
      <c r="H43201" s="12"/>
      <c r="I43201" s="49"/>
    </row>
    <row r="43202" customHeight="1" spans="7:9">
      <c r="G43202" s="11"/>
      <c r="H43202" s="12"/>
      <c r="I43202" s="49"/>
    </row>
    <row r="43203" customHeight="1" spans="7:9">
      <c r="G43203" s="11"/>
      <c r="H43203" s="12"/>
      <c r="I43203" s="49"/>
    </row>
    <row r="43204" customHeight="1" spans="7:9">
      <c r="G43204" s="11"/>
      <c r="H43204" s="12"/>
      <c r="I43204" s="49"/>
    </row>
    <row r="43205" customHeight="1" spans="7:9">
      <c r="G43205" s="11"/>
      <c r="H43205" s="12"/>
      <c r="I43205" s="49"/>
    </row>
    <row r="43206" customHeight="1" spans="7:9">
      <c r="G43206" s="11"/>
      <c r="H43206" s="12"/>
      <c r="I43206" s="49"/>
    </row>
    <row r="43207" customHeight="1" spans="7:9">
      <c r="G43207" s="11"/>
      <c r="H43207" s="12"/>
      <c r="I43207" s="49"/>
    </row>
    <row r="43208" customHeight="1" spans="7:9">
      <c r="G43208" s="11"/>
      <c r="H43208" s="12"/>
      <c r="I43208" s="49"/>
    </row>
    <row r="43209" customHeight="1" spans="7:9">
      <c r="G43209" s="11"/>
      <c r="H43209" s="12"/>
      <c r="I43209" s="49"/>
    </row>
    <row r="43210" customHeight="1" spans="7:9">
      <c r="G43210" s="11"/>
      <c r="H43210" s="12"/>
      <c r="I43210" s="49"/>
    </row>
    <row r="43211" customHeight="1" spans="7:9">
      <c r="G43211" s="11"/>
      <c r="H43211" s="12"/>
      <c r="I43211" s="49"/>
    </row>
    <row r="43212" customHeight="1" spans="7:9">
      <c r="G43212" s="11"/>
      <c r="H43212" s="12"/>
      <c r="I43212" s="49"/>
    </row>
    <row r="43213" customHeight="1" spans="7:9">
      <c r="G43213" s="11"/>
      <c r="H43213" s="12"/>
      <c r="I43213" s="49"/>
    </row>
    <row r="43214" customHeight="1" spans="7:9">
      <c r="G43214" s="11"/>
      <c r="H43214" s="12"/>
      <c r="I43214" s="49"/>
    </row>
    <row r="43215" customHeight="1" spans="7:9">
      <c r="G43215" s="11"/>
      <c r="H43215" s="12"/>
      <c r="I43215" s="49"/>
    </row>
    <row r="43216" customHeight="1" spans="7:9">
      <c r="G43216" s="11"/>
      <c r="H43216" s="12"/>
      <c r="I43216" s="49"/>
    </row>
    <row r="43217" customHeight="1" spans="7:9">
      <c r="G43217" s="11"/>
      <c r="H43217" s="12"/>
      <c r="I43217" s="49"/>
    </row>
    <row r="43218" customHeight="1" spans="7:9">
      <c r="G43218" s="11"/>
      <c r="H43218" s="12"/>
      <c r="I43218" s="49"/>
    </row>
    <row r="43219" customHeight="1" spans="7:9">
      <c r="G43219" s="11"/>
      <c r="H43219" s="12"/>
      <c r="I43219" s="49"/>
    </row>
    <row r="43220" customHeight="1" spans="7:9">
      <c r="G43220" s="11"/>
      <c r="H43220" s="12"/>
      <c r="I43220" s="49"/>
    </row>
    <row r="43221" customHeight="1" spans="7:9">
      <c r="G43221" s="11"/>
      <c r="H43221" s="12"/>
      <c r="I43221" s="49"/>
    </row>
    <row r="43222" customHeight="1" spans="7:9">
      <c r="G43222" s="11"/>
      <c r="H43222" s="12"/>
      <c r="I43222" s="49"/>
    </row>
    <row r="43223" customHeight="1" spans="7:9">
      <c r="G43223" s="11"/>
      <c r="H43223" s="12"/>
      <c r="I43223" s="49"/>
    </row>
    <row r="43224" customHeight="1" spans="7:9">
      <c r="G43224" s="11"/>
      <c r="H43224" s="12"/>
      <c r="I43224" s="49"/>
    </row>
    <row r="43225" customHeight="1" spans="7:9">
      <c r="G43225" s="11"/>
      <c r="H43225" s="12"/>
      <c r="I43225" s="49"/>
    </row>
    <row r="43226" customHeight="1" spans="7:9">
      <c r="G43226" s="11"/>
      <c r="H43226" s="12"/>
      <c r="I43226" s="49"/>
    </row>
    <row r="43227" customHeight="1" spans="7:9">
      <c r="G43227" s="11"/>
      <c r="H43227" s="12"/>
      <c r="I43227" s="49"/>
    </row>
    <row r="43228" customHeight="1" spans="7:9">
      <c r="G43228" s="11"/>
      <c r="H43228" s="12"/>
      <c r="I43228" s="49"/>
    </row>
    <row r="43229" customHeight="1" spans="7:9">
      <c r="G43229" s="11"/>
      <c r="H43229" s="12"/>
      <c r="I43229" s="49"/>
    </row>
    <row r="43230" customHeight="1" spans="7:9">
      <c r="G43230" s="11"/>
      <c r="H43230" s="12"/>
      <c r="I43230" s="49"/>
    </row>
    <row r="43231" customHeight="1" spans="7:9">
      <c r="G43231" s="11"/>
      <c r="H43231" s="12"/>
      <c r="I43231" s="49"/>
    </row>
    <row r="43232" customHeight="1" spans="7:9">
      <c r="G43232" s="11"/>
      <c r="H43232" s="12"/>
      <c r="I43232" s="49"/>
    </row>
    <row r="43233" customHeight="1" spans="7:9">
      <c r="G43233" s="11"/>
      <c r="H43233" s="12"/>
      <c r="I43233" s="49"/>
    </row>
    <row r="43234" customHeight="1" spans="7:9">
      <c r="G43234" s="11"/>
      <c r="H43234" s="12"/>
      <c r="I43234" s="49"/>
    </row>
    <row r="43235" customHeight="1" spans="7:9">
      <c r="G43235" s="11"/>
      <c r="H43235" s="12"/>
      <c r="I43235" s="49"/>
    </row>
    <row r="43236" customHeight="1" spans="7:9">
      <c r="G43236" s="11"/>
      <c r="H43236" s="12"/>
      <c r="I43236" s="49"/>
    </row>
    <row r="43237" customHeight="1" spans="7:9">
      <c r="G43237" s="11"/>
      <c r="H43237" s="12"/>
      <c r="I43237" s="49"/>
    </row>
    <row r="43238" customHeight="1" spans="7:9">
      <c r="G43238" s="11"/>
      <c r="H43238" s="12"/>
      <c r="I43238" s="49"/>
    </row>
    <row r="43239" customHeight="1" spans="7:9">
      <c r="G43239" s="11"/>
      <c r="H43239" s="12"/>
      <c r="I43239" s="49"/>
    </row>
    <row r="43240" customHeight="1" spans="7:9">
      <c r="G43240" s="11"/>
      <c r="H43240" s="12"/>
      <c r="I43240" s="49"/>
    </row>
    <row r="43241" customHeight="1" spans="7:9">
      <c r="G43241" s="11"/>
      <c r="H43241" s="12"/>
      <c r="I43241" s="49"/>
    </row>
    <row r="43242" customHeight="1" spans="7:9">
      <c r="G43242" s="11"/>
      <c r="H43242" s="12"/>
      <c r="I43242" s="49"/>
    </row>
    <row r="43243" customHeight="1" spans="7:9">
      <c r="G43243" s="11"/>
      <c r="H43243" s="12"/>
      <c r="I43243" s="49"/>
    </row>
    <row r="43244" customHeight="1" spans="7:9">
      <c r="G43244" s="11"/>
      <c r="H43244" s="12"/>
      <c r="I43244" s="49"/>
    </row>
    <row r="43245" customHeight="1" spans="7:9">
      <c r="G43245" s="11"/>
      <c r="H43245" s="12"/>
      <c r="I43245" s="49"/>
    </row>
    <row r="43246" customHeight="1" spans="7:9">
      <c r="G43246" s="11"/>
      <c r="H43246" s="12"/>
      <c r="I43246" s="49"/>
    </row>
    <row r="43247" customHeight="1" spans="7:9">
      <c r="G43247" s="11"/>
      <c r="H43247" s="12"/>
      <c r="I43247" s="49"/>
    </row>
    <row r="43248" customHeight="1" spans="7:9">
      <c r="G43248" s="11"/>
      <c r="H43248" s="12"/>
      <c r="I43248" s="49"/>
    </row>
    <row r="43249" customHeight="1" spans="7:9">
      <c r="G43249" s="11"/>
      <c r="H43249" s="12"/>
      <c r="I43249" s="49"/>
    </row>
    <row r="43250" customHeight="1" spans="7:9">
      <c r="G43250" s="11"/>
      <c r="H43250" s="12"/>
      <c r="I43250" s="49"/>
    </row>
    <row r="43251" customHeight="1" spans="7:9">
      <c r="G43251" s="11"/>
      <c r="H43251" s="12"/>
      <c r="I43251" s="49"/>
    </row>
    <row r="43252" customHeight="1" spans="7:9">
      <c r="G43252" s="11"/>
      <c r="H43252" s="12"/>
      <c r="I43252" s="49"/>
    </row>
    <row r="43253" customHeight="1" spans="7:9">
      <c r="G43253" s="11"/>
      <c r="H43253" s="12"/>
      <c r="I43253" s="49"/>
    </row>
    <row r="43254" customHeight="1" spans="7:9">
      <c r="G43254" s="11"/>
      <c r="H43254" s="12"/>
      <c r="I43254" s="49"/>
    </row>
    <row r="43255" customHeight="1" spans="7:9">
      <c r="G43255" s="11"/>
      <c r="H43255" s="12"/>
      <c r="I43255" s="49"/>
    </row>
    <row r="43256" customHeight="1" spans="7:9">
      <c r="G43256" s="11"/>
      <c r="H43256" s="12"/>
      <c r="I43256" s="49"/>
    </row>
    <row r="43257" customHeight="1" spans="7:9">
      <c r="G43257" s="11"/>
      <c r="H43257" s="12"/>
      <c r="I43257" s="49"/>
    </row>
    <row r="43258" customHeight="1" spans="7:9">
      <c r="G43258" s="11"/>
      <c r="H43258" s="12"/>
      <c r="I43258" s="49"/>
    </row>
    <row r="43259" customHeight="1" spans="7:9">
      <c r="G43259" s="11"/>
      <c r="H43259" s="12"/>
      <c r="I43259" s="49"/>
    </row>
    <row r="43260" customHeight="1" spans="7:9">
      <c r="G43260" s="11"/>
      <c r="H43260" s="12"/>
      <c r="I43260" s="49"/>
    </row>
    <row r="43261" customHeight="1" spans="7:9">
      <c r="G43261" s="11"/>
      <c r="H43261" s="12"/>
      <c r="I43261" s="49"/>
    </row>
    <row r="43262" customHeight="1" spans="7:9">
      <c r="G43262" s="11"/>
      <c r="H43262" s="12"/>
      <c r="I43262" s="49"/>
    </row>
    <row r="43263" customHeight="1" spans="7:9">
      <c r="G43263" s="11"/>
      <c r="H43263" s="12"/>
      <c r="I43263" s="49"/>
    </row>
    <row r="43264" customHeight="1" spans="7:9">
      <c r="G43264" s="11"/>
      <c r="H43264" s="12"/>
      <c r="I43264" s="49"/>
    </row>
    <row r="43265" customHeight="1" spans="7:9">
      <c r="G43265" s="11"/>
      <c r="H43265" s="12"/>
      <c r="I43265" s="49"/>
    </row>
    <row r="43266" customHeight="1" spans="7:9">
      <c r="G43266" s="11"/>
      <c r="H43266" s="12"/>
      <c r="I43266" s="49"/>
    </row>
    <row r="43267" customHeight="1" spans="7:9">
      <c r="G43267" s="11"/>
      <c r="H43267" s="12"/>
      <c r="I43267" s="49"/>
    </row>
    <row r="43268" customHeight="1" spans="7:9">
      <c r="G43268" s="11"/>
      <c r="H43268" s="12"/>
      <c r="I43268" s="49"/>
    </row>
    <row r="43269" customHeight="1" spans="7:9">
      <c r="G43269" s="11"/>
      <c r="H43269" s="12"/>
      <c r="I43269" s="49"/>
    </row>
    <row r="43270" customHeight="1" spans="7:9">
      <c r="G43270" s="11"/>
      <c r="H43270" s="12"/>
      <c r="I43270" s="49"/>
    </row>
    <row r="43271" customHeight="1" spans="7:9">
      <c r="G43271" s="11"/>
      <c r="H43271" s="12"/>
      <c r="I43271" s="49"/>
    </row>
    <row r="43272" customHeight="1" spans="7:9">
      <c r="G43272" s="11"/>
      <c r="H43272" s="12"/>
      <c r="I43272" s="49"/>
    </row>
    <row r="43273" customHeight="1" spans="7:9">
      <c r="G43273" s="11"/>
      <c r="H43273" s="12"/>
      <c r="I43273" s="49"/>
    </row>
    <row r="43274" customHeight="1" spans="7:9">
      <c r="G43274" s="11"/>
      <c r="H43274" s="12"/>
      <c r="I43274" s="49"/>
    </row>
    <row r="43275" customHeight="1" spans="7:9">
      <c r="G43275" s="11"/>
      <c r="H43275" s="12"/>
      <c r="I43275" s="49"/>
    </row>
    <row r="43276" customHeight="1" spans="7:9">
      <c r="G43276" s="11"/>
      <c r="H43276" s="12"/>
      <c r="I43276" s="49"/>
    </row>
    <row r="43277" customHeight="1" spans="7:9">
      <c r="G43277" s="11"/>
      <c r="H43277" s="12"/>
      <c r="I43277" s="49"/>
    </row>
    <row r="43278" customHeight="1" spans="7:9">
      <c r="G43278" s="11"/>
      <c r="H43278" s="12"/>
      <c r="I43278" s="49"/>
    </row>
    <row r="43279" customHeight="1" spans="7:9">
      <c r="G43279" s="11"/>
      <c r="H43279" s="12"/>
      <c r="I43279" s="49"/>
    </row>
    <row r="43280" customHeight="1" spans="7:9">
      <c r="G43280" s="11"/>
      <c r="H43280" s="12"/>
      <c r="I43280" s="49"/>
    </row>
    <row r="43281" customHeight="1" spans="7:9">
      <c r="G43281" s="11"/>
      <c r="H43281" s="12"/>
      <c r="I43281" s="49"/>
    </row>
    <row r="43282" customHeight="1" spans="7:9">
      <c r="G43282" s="11"/>
      <c r="H43282" s="12"/>
      <c r="I43282" s="49"/>
    </row>
    <row r="43283" customHeight="1" spans="7:9">
      <c r="G43283" s="11"/>
      <c r="H43283" s="12"/>
      <c r="I43283" s="49"/>
    </row>
    <row r="43284" customHeight="1" spans="7:9">
      <c r="G43284" s="11"/>
      <c r="H43284" s="12"/>
      <c r="I43284" s="49"/>
    </row>
    <row r="43285" customHeight="1" spans="7:9">
      <c r="G43285" s="11"/>
      <c r="H43285" s="12"/>
      <c r="I43285" s="49"/>
    </row>
    <row r="43286" customHeight="1" spans="7:9">
      <c r="G43286" s="11"/>
      <c r="H43286" s="12"/>
      <c r="I43286" s="49"/>
    </row>
    <row r="43287" customHeight="1" spans="7:9">
      <c r="G43287" s="11"/>
      <c r="H43287" s="12"/>
      <c r="I43287" s="49"/>
    </row>
    <row r="43288" customHeight="1" spans="7:9">
      <c r="G43288" s="11"/>
      <c r="H43288" s="12"/>
      <c r="I43288" s="49"/>
    </row>
    <row r="43289" customHeight="1" spans="7:9">
      <c r="G43289" s="11"/>
      <c r="H43289" s="12"/>
      <c r="I43289" s="49"/>
    </row>
    <row r="43290" customHeight="1" spans="7:9">
      <c r="G43290" s="11"/>
      <c r="H43290" s="12"/>
      <c r="I43290" s="49"/>
    </row>
    <row r="43291" customHeight="1" spans="7:9">
      <c r="G43291" s="11"/>
      <c r="H43291" s="12"/>
      <c r="I43291" s="49"/>
    </row>
    <row r="43292" customHeight="1" spans="7:9">
      <c r="G43292" s="11"/>
      <c r="H43292" s="12"/>
      <c r="I43292" s="49"/>
    </row>
    <row r="43293" customHeight="1" spans="7:9">
      <c r="G43293" s="11"/>
      <c r="H43293" s="12"/>
      <c r="I43293" s="49"/>
    </row>
    <row r="43294" customHeight="1" spans="7:9">
      <c r="G43294" s="11"/>
      <c r="H43294" s="12"/>
      <c r="I43294" s="49"/>
    </row>
    <row r="43295" customHeight="1" spans="7:9">
      <c r="G43295" s="11"/>
      <c r="H43295" s="12"/>
      <c r="I43295" s="49"/>
    </row>
    <row r="43296" customHeight="1" spans="7:9">
      <c r="G43296" s="11"/>
      <c r="H43296" s="12"/>
      <c r="I43296" s="49"/>
    </row>
    <row r="43297" customHeight="1" spans="7:9">
      <c r="G43297" s="11"/>
      <c r="H43297" s="12"/>
      <c r="I43297" s="49"/>
    </row>
    <row r="43298" customHeight="1" spans="7:9">
      <c r="G43298" s="11"/>
      <c r="H43298" s="12"/>
      <c r="I43298" s="49"/>
    </row>
    <row r="43299" customHeight="1" spans="7:9">
      <c r="G43299" s="11"/>
      <c r="H43299" s="12"/>
      <c r="I43299" s="49"/>
    </row>
    <row r="43300" customHeight="1" spans="7:9">
      <c r="G43300" s="11"/>
      <c r="H43300" s="12"/>
      <c r="I43300" s="49"/>
    </row>
    <row r="43301" customHeight="1" spans="7:9">
      <c r="G43301" s="11"/>
      <c r="H43301" s="12"/>
      <c r="I43301" s="49"/>
    </row>
    <row r="43302" customHeight="1" spans="7:9">
      <c r="G43302" s="11"/>
      <c r="H43302" s="12"/>
      <c r="I43302" s="49"/>
    </row>
    <row r="43303" customHeight="1" spans="7:9">
      <c r="G43303" s="11"/>
      <c r="H43303" s="12"/>
      <c r="I43303" s="49"/>
    </row>
    <row r="43304" customHeight="1" spans="7:9">
      <c r="G43304" s="11"/>
      <c r="H43304" s="12"/>
      <c r="I43304" s="49"/>
    </row>
    <row r="43305" customHeight="1" spans="7:9">
      <c r="G43305" s="11"/>
      <c r="H43305" s="12"/>
      <c r="I43305" s="49"/>
    </row>
    <row r="43306" customHeight="1" spans="7:9">
      <c r="G43306" s="11"/>
      <c r="H43306" s="12"/>
      <c r="I43306" s="49"/>
    </row>
    <row r="43307" customHeight="1" spans="7:9">
      <c r="G43307" s="11"/>
      <c r="H43307" s="12"/>
      <c r="I43307" s="49"/>
    </row>
    <row r="43308" customHeight="1" spans="7:9">
      <c r="G43308" s="11"/>
      <c r="H43308" s="12"/>
      <c r="I43308" s="49"/>
    </row>
    <row r="43309" customHeight="1" spans="7:9">
      <c r="G43309" s="11"/>
      <c r="H43309" s="12"/>
      <c r="I43309" s="49"/>
    </row>
    <row r="43310" customHeight="1" spans="7:9">
      <c r="G43310" s="11"/>
      <c r="H43310" s="12"/>
      <c r="I43310" s="49"/>
    </row>
    <row r="43311" customHeight="1" spans="7:9">
      <c r="G43311" s="11"/>
      <c r="H43311" s="12"/>
      <c r="I43311" s="49"/>
    </row>
    <row r="43312" customHeight="1" spans="7:9">
      <c r="G43312" s="11"/>
      <c r="H43312" s="12"/>
      <c r="I43312" s="49"/>
    </row>
    <row r="43313" customHeight="1" spans="7:9">
      <c r="G43313" s="11"/>
      <c r="H43313" s="12"/>
      <c r="I43313" s="49"/>
    </row>
    <row r="43314" customHeight="1" spans="7:9">
      <c r="G43314" s="11"/>
      <c r="H43314" s="12"/>
      <c r="I43314" s="49"/>
    </row>
    <row r="43315" customHeight="1" spans="7:9">
      <c r="G43315" s="11"/>
      <c r="H43315" s="12"/>
      <c r="I43315" s="49"/>
    </row>
    <row r="43316" customHeight="1" spans="7:9">
      <c r="G43316" s="11"/>
      <c r="H43316" s="12"/>
      <c r="I43316" s="49"/>
    </row>
    <row r="43317" customHeight="1" spans="7:9">
      <c r="G43317" s="11"/>
      <c r="H43317" s="12"/>
      <c r="I43317" s="49"/>
    </row>
    <row r="43318" customHeight="1" spans="7:9">
      <c r="G43318" s="11"/>
      <c r="H43318" s="12"/>
      <c r="I43318" s="49"/>
    </row>
    <row r="43319" customHeight="1" spans="7:9">
      <c r="G43319" s="11"/>
      <c r="H43319" s="12"/>
      <c r="I43319" s="49"/>
    </row>
    <row r="43320" customHeight="1" spans="7:9">
      <c r="G43320" s="11"/>
      <c r="H43320" s="12"/>
      <c r="I43320" s="49"/>
    </row>
    <row r="43321" customHeight="1" spans="7:9">
      <c r="G43321" s="11"/>
      <c r="H43321" s="12"/>
      <c r="I43321" s="49"/>
    </row>
    <row r="43322" customHeight="1" spans="7:9">
      <c r="G43322" s="11"/>
      <c r="H43322" s="12"/>
      <c r="I43322" s="49"/>
    </row>
    <row r="43323" customHeight="1" spans="7:9">
      <c r="G43323" s="11"/>
      <c r="H43323" s="12"/>
      <c r="I43323" s="49"/>
    </row>
    <row r="43324" customHeight="1" spans="7:9">
      <c r="G43324" s="11"/>
      <c r="H43324" s="12"/>
      <c r="I43324" s="49"/>
    </row>
    <row r="43325" customHeight="1" spans="7:9">
      <c r="G43325" s="11"/>
      <c r="H43325" s="12"/>
      <c r="I43325" s="49"/>
    </row>
    <row r="43326" customHeight="1" spans="7:9">
      <c r="G43326" s="11"/>
      <c r="H43326" s="12"/>
      <c r="I43326" s="49"/>
    </row>
    <row r="43327" customHeight="1" spans="7:9">
      <c r="G43327" s="11"/>
      <c r="H43327" s="12"/>
      <c r="I43327" s="49"/>
    </row>
    <row r="43328" customHeight="1" spans="7:9">
      <c r="G43328" s="11"/>
      <c r="H43328" s="12"/>
      <c r="I43328" s="49"/>
    </row>
    <row r="43329" customHeight="1" spans="7:9">
      <c r="G43329" s="11"/>
      <c r="H43329" s="12"/>
      <c r="I43329" s="49"/>
    </row>
    <row r="43330" customHeight="1" spans="7:9">
      <c r="G43330" s="11"/>
      <c r="H43330" s="12"/>
      <c r="I43330" s="49"/>
    </row>
    <row r="43331" customHeight="1" spans="7:9">
      <c r="G43331" s="11"/>
      <c r="H43331" s="12"/>
      <c r="I43331" s="49"/>
    </row>
    <row r="43332" customHeight="1" spans="7:9">
      <c r="G43332" s="11"/>
      <c r="H43332" s="12"/>
      <c r="I43332" s="49"/>
    </row>
    <row r="43333" customHeight="1" spans="7:9">
      <c r="G43333" s="11"/>
      <c r="H43333" s="12"/>
      <c r="I43333" s="49"/>
    </row>
    <row r="43334" customHeight="1" spans="7:9">
      <c r="G43334" s="11"/>
      <c r="H43334" s="12"/>
      <c r="I43334" s="49"/>
    </row>
    <row r="43335" customHeight="1" spans="7:9">
      <c r="G43335" s="11"/>
      <c r="H43335" s="12"/>
      <c r="I43335" s="49"/>
    </row>
    <row r="43336" customHeight="1" spans="7:9">
      <c r="G43336" s="11"/>
      <c r="H43336" s="12"/>
      <c r="I43336" s="49"/>
    </row>
    <row r="43337" customHeight="1" spans="7:9">
      <c r="G43337" s="11"/>
      <c r="H43337" s="12"/>
      <c r="I43337" s="49"/>
    </row>
    <row r="43338" customHeight="1" spans="7:9">
      <c r="G43338" s="11"/>
      <c r="H43338" s="12"/>
      <c r="I43338" s="49"/>
    </row>
    <row r="43339" customHeight="1" spans="7:9">
      <c r="G43339" s="11"/>
      <c r="H43339" s="12"/>
      <c r="I43339" s="49"/>
    </row>
    <row r="43340" customHeight="1" spans="7:9">
      <c r="G43340" s="11"/>
      <c r="H43340" s="12"/>
      <c r="I43340" s="49"/>
    </row>
    <row r="43341" customHeight="1" spans="7:9">
      <c r="G43341" s="11"/>
      <c r="H43341" s="12"/>
      <c r="I43341" s="49"/>
    </row>
    <row r="43342" customHeight="1" spans="7:9">
      <c r="G43342" s="11"/>
      <c r="H43342" s="12"/>
      <c r="I43342" s="49"/>
    </row>
    <row r="43343" customHeight="1" spans="7:9">
      <c r="G43343" s="11"/>
      <c r="H43343" s="12"/>
      <c r="I43343" s="49"/>
    </row>
    <row r="43344" customHeight="1" spans="7:9">
      <c r="G43344" s="11"/>
      <c r="H43344" s="12"/>
      <c r="I43344" s="49"/>
    </row>
    <row r="43345" customHeight="1" spans="7:9">
      <c r="G43345" s="11"/>
      <c r="H43345" s="12"/>
      <c r="I43345" s="49"/>
    </row>
    <row r="43346" customHeight="1" spans="7:9">
      <c r="G43346" s="11"/>
      <c r="H43346" s="12"/>
      <c r="I43346" s="49"/>
    </row>
    <row r="43347" customHeight="1" spans="7:9">
      <c r="G43347" s="11"/>
      <c r="H43347" s="12"/>
      <c r="I43347" s="49"/>
    </row>
    <row r="43348" customHeight="1" spans="7:9">
      <c r="G43348" s="11"/>
      <c r="H43348" s="12"/>
      <c r="I43348" s="49"/>
    </row>
    <row r="43349" customHeight="1" spans="7:9">
      <c r="G43349" s="11"/>
      <c r="H43349" s="12"/>
      <c r="I43349" s="49"/>
    </row>
    <row r="43350" customHeight="1" spans="7:9">
      <c r="G43350" s="11"/>
      <c r="H43350" s="12"/>
      <c r="I43350" s="49"/>
    </row>
    <row r="43351" customHeight="1" spans="7:9">
      <c r="G43351" s="11"/>
      <c r="H43351" s="12"/>
      <c r="I43351" s="49"/>
    </row>
    <row r="43352" customHeight="1" spans="7:9">
      <c r="G43352" s="11"/>
      <c r="H43352" s="12"/>
      <c r="I43352" s="49"/>
    </row>
    <row r="43353" customHeight="1" spans="7:9">
      <c r="G43353" s="11"/>
      <c r="H43353" s="12"/>
      <c r="I43353" s="49"/>
    </row>
    <row r="43354" customHeight="1" spans="7:9">
      <c r="G43354" s="11"/>
      <c r="H43354" s="12"/>
      <c r="I43354" s="49"/>
    </row>
    <row r="43355" customHeight="1" spans="7:9">
      <c r="G43355" s="11"/>
      <c r="H43355" s="12"/>
      <c r="I43355" s="49"/>
    </row>
    <row r="43356" customHeight="1" spans="7:9">
      <c r="G43356" s="11"/>
      <c r="H43356" s="12"/>
      <c r="I43356" s="49"/>
    </row>
    <row r="43357" customHeight="1" spans="7:9">
      <c r="G43357" s="11"/>
      <c r="H43357" s="12"/>
      <c r="I43357" s="49"/>
    </row>
    <row r="43358" customHeight="1" spans="7:9">
      <c r="G43358" s="11"/>
      <c r="H43358" s="12"/>
      <c r="I43358" s="49"/>
    </row>
    <row r="43359" customHeight="1" spans="7:9">
      <c r="G43359" s="11"/>
      <c r="H43359" s="12"/>
      <c r="I43359" s="49"/>
    </row>
    <row r="43360" customHeight="1" spans="7:9">
      <c r="G43360" s="11"/>
      <c r="H43360" s="12"/>
      <c r="I43360" s="49"/>
    </row>
    <row r="43361" customHeight="1" spans="7:9">
      <c r="G43361" s="11"/>
      <c r="H43361" s="12"/>
      <c r="I43361" s="49"/>
    </row>
    <row r="43362" customHeight="1" spans="7:9">
      <c r="G43362" s="11"/>
      <c r="H43362" s="12"/>
      <c r="I43362" s="49"/>
    </row>
    <row r="43363" customHeight="1" spans="7:9">
      <c r="G43363" s="11"/>
      <c r="H43363" s="12"/>
      <c r="I43363" s="49"/>
    </row>
    <row r="43364" customHeight="1" spans="7:9">
      <c r="G43364" s="11"/>
      <c r="H43364" s="12"/>
      <c r="I43364" s="49"/>
    </row>
    <row r="43365" customHeight="1" spans="7:9">
      <c r="G43365" s="11"/>
      <c r="H43365" s="12"/>
      <c r="I43365" s="49"/>
    </row>
    <row r="43366" customHeight="1" spans="7:9">
      <c r="G43366" s="11"/>
      <c r="H43366" s="12"/>
      <c r="I43366" s="49"/>
    </row>
    <row r="43367" customHeight="1" spans="7:9">
      <c r="G43367" s="11"/>
      <c r="H43367" s="12"/>
      <c r="I43367" s="49"/>
    </row>
    <row r="43368" customHeight="1" spans="7:9">
      <c r="G43368" s="11"/>
      <c r="H43368" s="12"/>
      <c r="I43368" s="49"/>
    </row>
    <row r="43369" customHeight="1" spans="7:9">
      <c r="G43369" s="11"/>
      <c r="H43369" s="12"/>
      <c r="I43369" s="49"/>
    </row>
    <row r="43370" customHeight="1" spans="7:9">
      <c r="G43370" s="11"/>
      <c r="H43370" s="12"/>
      <c r="I43370" s="49"/>
    </row>
    <row r="43371" customHeight="1" spans="7:9">
      <c r="G43371" s="11"/>
      <c r="H43371" s="12"/>
      <c r="I43371" s="49"/>
    </row>
    <row r="43372" customHeight="1" spans="7:9">
      <c r="G43372" s="11"/>
      <c r="H43372" s="12"/>
      <c r="I43372" s="49"/>
    </row>
    <row r="43373" customHeight="1" spans="7:9">
      <c r="G43373" s="11"/>
      <c r="H43373" s="12"/>
      <c r="I43373" s="49"/>
    </row>
    <row r="43374" customHeight="1" spans="7:9">
      <c r="G43374" s="11"/>
      <c r="H43374" s="12"/>
      <c r="I43374" s="49"/>
    </row>
    <row r="43375" customHeight="1" spans="7:9">
      <c r="G43375" s="11"/>
      <c r="H43375" s="12"/>
      <c r="I43375" s="49"/>
    </row>
    <row r="43376" customHeight="1" spans="7:9">
      <c r="G43376" s="11"/>
      <c r="H43376" s="12"/>
      <c r="I43376" s="49"/>
    </row>
    <row r="43377" customHeight="1" spans="7:9">
      <c r="G43377" s="11"/>
      <c r="H43377" s="12"/>
      <c r="I43377" s="49"/>
    </row>
    <row r="43378" customHeight="1" spans="7:9">
      <c r="G43378" s="11"/>
      <c r="H43378" s="12"/>
      <c r="I43378" s="49"/>
    </row>
    <row r="43379" customHeight="1" spans="7:9">
      <c r="G43379" s="11"/>
      <c r="H43379" s="12"/>
      <c r="I43379" s="49"/>
    </row>
    <row r="43380" customHeight="1" spans="7:9">
      <c r="G43380" s="11"/>
      <c r="H43380" s="12"/>
      <c r="I43380" s="49"/>
    </row>
    <row r="43381" customHeight="1" spans="7:9">
      <c r="G43381" s="11"/>
      <c r="H43381" s="12"/>
      <c r="I43381" s="49"/>
    </row>
    <row r="43382" customHeight="1" spans="7:9">
      <c r="G43382" s="11"/>
      <c r="H43382" s="12"/>
      <c r="I43382" s="49"/>
    </row>
    <row r="43383" customHeight="1" spans="7:9">
      <c r="G43383" s="11"/>
      <c r="H43383" s="12"/>
      <c r="I43383" s="49"/>
    </row>
    <row r="43384" customHeight="1" spans="7:9">
      <c r="G43384" s="11"/>
      <c r="H43384" s="12"/>
      <c r="I43384" s="49"/>
    </row>
    <row r="43385" customHeight="1" spans="7:9">
      <c r="G43385" s="11"/>
      <c r="H43385" s="12"/>
      <c r="I43385" s="49"/>
    </row>
    <row r="43386" customHeight="1" spans="7:9">
      <c r="G43386" s="11"/>
      <c r="H43386" s="12"/>
      <c r="I43386" s="49"/>
    </row>
    <row r="43387" customHeight="1" spans="7:9">
      <c r="G43387" s="11"/>
      <c r="H43387" s="12"/>
      <c r="I43387" s="49"/>
    </row>
    <row r="43388" customHeight="1" spans="7:9">
      <c r="G43388" s="11"/>
      <c r="H43388" s="12"/>
      <c r="I43388" s="49"/>
    </row>
    <row r="43389" customHeight="1" spans="7:9">
      <c r="G43389" s="11"/>
      <c r="H43389" s="12"/>
      <c r="I43389" s="49"/>
    </row>
    <row r="43390" customHeight="1" spans="7:9">
      <c r="G43390" s="11"/>
      <c r="H43390" s="12"/>
      <c r="I43390" s="49"/>
    </row>
    <row r="43391" customHeight="1" spans="7:9">
      <c r="G43391" s="11"/>
      <c r="H43391" s="12"/>
      <c r="I43391" s="49"/>
    </row>
    <row r="43392" customHeight="1" spans="7:9">
      <c r="G43392" s="11"/>
      <c r="H43392" s="12"/>
      <c r="I43392" s="49"/>
    </row>
    <row r="43393" customHeight="1" spans="7:9">
      <c r="G43393" s="11"/>
      <c r="H43393" s="12"/>
      <c r="I43393" s="49"/>
    </row>
    <row r="43394" customHeight="1" spans="7:9">
      <c r="G43394" s="11"/>
      <c r="H43394" s="12"/>
      <c r="I43394" s="49"/>
    </row>
    <row r="43395" customHeight="1" spans="7:9">
      <c r="G43395" s="11"/>
      <c r="H43395" s="12"/>
      <c r="I43395" s="49"/>
    </row>
    <row r="43396" customHeight="1" spans="7:9">
      <c r="G43396" s="11"/>
      <c r="H43396" s="12"/>
      <c r="I43396" s="49"/>
    </row>
    <row r="43397" customHeight="1" spans="7:9">
      <c r="G43397" s="11"/>
      <c r="H43397" s="12"/>
      <c r="I43397" s="49"/>
    </row>
    <row r="43398" customHeight="1" spans="7:9">
      <c r="G43398" s="11"/>
      <c r="H43398" s="12"/>
      <c r="I43398" s="49"/>
    </row>
    <row r="43399" customHeight="1" spans="7:9">
      <c r="G43399" s="11"/>
      <c r="H43399" s="12"/>
      <c r="I43399" s="49"/>
    </row>
    <row r="43400" customHeight="1" spans="7:9">
      <c r="G43400" s="11"/>
      <c r="H43400" s="12"/>
      <c r="I43400" s="49"/>
    </row>
    <row r="43401" customHeight="1" spans="7:9">
      <c r="G43401" s="11"/>
      <c r="H43401" s="12"/>
      <c r="I43401" s="49"/>
    </row>
    <row r="43402" customHeight="1" spans="7:9">
      <c r="G43402" s="11"/>
      <c r="H43402" s="12"/>
      <c r="I43402" s="49"/>
    </row>
    <row r="43403" customHeight="1" spans="7:9">
      <c r="G43403" s="11"/>
      <c r="H43403" s="12"/>
      <c r="I43403" s="49"/>
    </row>
    <row r="43404" customHeight="1" spans="7:9">
      <c r="G43404" s="11"/>
      <c r="H43404" s="12"/>
      <c r="I43404" s="49"/>
    </row>
    <row r="43405" customHeight="1" spans="7:9">
      <c r="G43405" s="11"/>
      <c r="H43405" s="12"/>
      <c r="I43405" s="49"/>
    </row>
    <row r="43406" customHeight="1" spans="7:9">
      <c r="G43406" s="11"/>
      <c r="H43406" s="12"/>
      <c r="I43406" s="49"/>
    </row>
    <row r="43407" customHeight="1" spans="7:9">
      <c r="G43407" s="11"/>
      <c r="H43407" s="12"/>
      <c r="I43407" s="49"/>
    </row>
    <row r="43408" customHeight="1" spans="7:9">
      <c r="G43408" s="11"/>
      <c r="H43408" s="12"/>
      <c r="I43408" s="49"/>
    </row>
    <row r="43409" customHeight="1" spans="7:9">
      <c r="G43409" s="11"/>
      <c r="H43409" s="12"/>
      <c r="I43409" s="49"/>
    </row>
    <row r="43410" customHeight="1" spans="7:9">
      <c r="G43410" s="11"/>
      <c r="H43410" s="12"/>
      <c r="I43410" s="49"/>
    </row>
    <row r="43411" customHeight="1" spans="7:9">
      <c r="G43411" s="11"/>
      <c r="H43411" s="12"/>
      <c r="I43411" s="49"/>
    </row>
    <row r="43412" customHeight="1" spans="7:9">
      <c r="G43412" s="11"/>
      <c r="H43412" s="12"/>
      <c r="I43412" s="49"/>
    </row>
    <row r="43413" customHeight="1" spans="7:9">
      <c r="G43413" s="11"/>
      <c r="H43413" s="12"/>
      <c r="I43413" s="49"/>
    </row>
    <row r="43414" customHeight="1" spans="7:9">
      <c r="G43414" s="11"/>
      <c r="H43414" s="12"/>
      <c r="I43414" s="49"/>
    </row>
    <row r="43415" customHeight="1" spans="7:9">
      <c r="G43415" s="11"/>
      <c r="H43415" s="12"/>
      <c r="I43415" s="49"/>
    </row>
    <row r="43416" customHeight="1" spans="7:9">
      <c r="G43416" s="11"/>
      <c r="H43416" s="12"/>
      <c r="I43416" s="49"/>
    </row>
    <row r="43417" customHeight="1" spans="7:9">
      <c r="G43417" s="11"/>
      <c r="H43417" s="12"/>
      <c r="I43417" s="49"/>
    </row>
    <row r="43418" customHeight="1" spans="7:9">
      <c r="G43418" s="11"/>
      <c r="H43418" s="12"/>
      <c r="I43418" s="49"/>
    </row>
    <row r="43419" customHeight="1" spans="7:9">
      <c r="G43419" s="11"/>
      <c r="H43419" s="12"/>
      <c r="I43419" s="49"/>
    </row>
    <row r="43420" customHeight="1" spans="7:9">
      <c r="G43420" s="11"/>
      <c r="H43420" s="12"/>
      <c r="I43420" s="49"/>
    </row>
    <row r="43421" customHeight="1" spans="7:9">
      <c r="G43421" s="11"/>
      <c r="H43421" s="12"/>
      <c r="I43421" s="49"/>
    </row>
    <row r="43422" customHeight="1" spans="7:9">
      <c r="G43422" s="11"/>
      <c r="H43422" s="12"/>
      <c r="I43422" s="49"/>
    </row>
    <row r="43423" customHeight="1" spans="7:9">
      <c r="G43423" s="11"/>
      <c r="H43423" s="12"/>
      <c r="I43423" s="49"/>
    </row>
    <row r="43424" customHeight="1" spans="7:9">
      <c r="G43424" s="11"/>
      <c r="H43424" s="12"/>
      <c r="I43424" s="49"/>
    </row>
    <row r="43425" customHeight="1" spans="7:9">
      <c r="G43425" s="11"/>
      <c r="H43425" s="12"/>
      <c r="I43425" s="49"/>
    </row>
    <row r="43426" customHeight="1" spans="7:9">
      <c r="G43426" s="11"/>
      <c r="H43426" s="12"/>
      <c r="I43426" s="49"/>
    </row>
    <row r="43427" customHeight="1" spans="7:9">
      <c r="G43427" s="11"/>
      <c r="H43427" s="12"/>
      <c r="I43427" s="49"/>
    </row>
    <row r="43428" customHeight="1" spans="7:9">
      <c r="G43428" s="11"/>
      <c r="H43428" s="12"/>
      <c r="I43428" s="49"/>
    </row>
    <row r="43429" customHeight="1" spans="7:9">
      <c r="G43429" s="11"/>
      <c r="H43429" s="12"/>
      <c r="I43429" s="49"/>
    </row>
    <row r="43430" customHeight="1" spans="7:9">
      <c r="G43430" s="11"/>
      <c r="H43430" s="12"/>
      <c r="I43430" s="49"/>
    </row>
    <row r="43431" customHeight="1" spans="7:9">
      <c r="G43431" s="11"/>
      <c r="H43431" s="12"/>
      <c r="I43431" s="49"/>
    </row>
    <row r="43432" customHeight="1" spans="7:9">
      <c r="G43432" s="11"/>
      <c r="H43432" s="12"/>
      <c r="I43432" s="49"/>
    </row>
    <row r="43433" customHeight="1" spans="7:9">
      <c r="G43433" s="11"/>
      <c r="H43433" s="12"/>
      <c r="I43433" s="49"/>
    </row>
    <row r="43434" customHeight="1" spans="7:9">
      <c r="G43434" s="11"/>
      <c r="H43434" s="12"/>
      <c r="I43434" s="49"/>
    </row>
    <row r="43435" customHeight="1" spans="7:9">
      <c r="G43435" s="11"/>
      <c r="H43435" s="12"/>
      <c r="I43435" s="49"/>
    </row>
    <row r="43436" customHeight="1" spans="7:9">
      <c r="G43436" s="11"/>
      <c r="H43436" s="12"/>
      <c r="I43436" s="49"/>
    </row>
    <row r="43437" customHeight="1" spans="7:9">
      <c r="G43437" s="11"/>
      <c r="H43437" s="12"/>
      <c r="I43437" s="49"/>
    </row>
    <row r="43438" customHeight="1" spans="7:9">
      <c r="G43438" s="11"/>
      <c r="H43438" s="12"/>
      <c r="I43438" s="49"/>
    </row>
    <row r="43439" customHeight="1" spans="7:9">
      <c r="G43439" s="11"/>
      <c r="H43439" s="12"/>
      <c r="I43439" s="49"/>
    </row>
    <row r="43440" customHeight="1" spans="7:9">
      <c r="G43440" s="11"/>
      <c r="H43440" s="12"/>
      <c r="I43440" s="49"/>
    </row>
    <row r="43441" customHeight="1" spans="7:9">
      <c r="G43441" s="11"/>
      <c r="H43441" s="12"/>
      <c r="I43441" s="49"/>
    </row>
    <row r="43442" customHeight="1" spans="7:9">
      <c r="G43442" s="11"/>
      <c r="H43442" s="12"/>
      <c r="I43442" s="49"/>
    </row>
    <row r="43443" customHeight="1" spans="7:9">
      <c r="G43443" s="11"/>
      <c r="H43443" s="12"/>
      <c r="I43443" s="49"/>
    </row>
    <row r="43444" customHeight="1" spans="7:9">
      <c r="G43444" s="11"/>
      <c r="H43444" s="12"/>
      <c r="I43444" s="49"/>
    </row>
    <row r="43445" customHeight="1" spans="7:9">
      <c r="G43445" s="11"/>
      <c r="H43445" s="12"/>
      <c r="I43445" s="49"/>
    </row>
    <row r="43446" customHeight="1" spans="7:9">
      <c r="G43446" s="11"/>
      <c r="H43446" s="12"/>
      <c r="I43446" s="49"/>
    </row>
    <row r="43447" customHeight="1" spans="7:9">
      <c r="G43447" s="11"/>
      <c r="H43447" s="12"/>
      <c r="I43447" s="49"/>
    </row>
    <row r="43448" customHeight="1" spans="7:9">
      <c r="G43448" s="11"/>
      <c r="H43448" s="12"/>
      <c r="I43448" s="49"/>
    </row>
    <row r="43449" customHeight="1" spans="7:9">
      <c r="G43449" s="11"/>
      <c r="H43449" s="12"/>
      <c r="I43449" s="49"/>
    </row>
    <row r="43450" customHeight="1" spans="7:9">
      <c r="G43450" s="11"/>
      <c r="H43450" s="12"/>
      <c r="I43450" s="49"/>
    </row>
    <row r="43451" customHeight="1" spans="7:9">
      <c r="G43451" s="11"/>
      <c r="H43451" s="12"/>
      <c r="I43451" s="49"/>
    </row>
    <row r="43452" customHeight="1" spans="7:9">
      <c r="G43452" s="11"/>
      <c r="H43452" s="12"/>
      <c r="I43452" s="49"/>
    </row>
    <row r="43453" customHeight="1" spans="7:9">
      <c r="G43453" s="11"/>
      <c r="H43453" s="12"/>
      <c r="I43453" s="49"/>
    </row>
    <row r="43454" customHeight="1" spans="7:9">
      <c r="G43454" s="11"/>
      <c r="H43454" s="12"/>
      <c r="I43454" s="49"/>
    </row>
    <row r="43455" customHeight="1" spans="7:9">
      <c r="G43455" s="11"/>
      <c r="H43455" s="12"/>
      <c r="I43455" s="49"/>
    </row>
    <row r="43456" customHeight="1" spans="7:9">
      <c r="G43456" s="11"/>
      <c r="H43456" s="12"/>
      <c r="I43456" s="49"/>
    </row>
    <row r="43457" customHeight="1" spans="7:9">
      <c r="G43457" s="11"/>
      <c r="H43457" s="12"/>
      <c r="I43457" s="49"/>
    </row>
    <row r="43458" customHeight="1" spans="7:9">
      <c r="G43458" s="11"/>
      <c r="H43458" s="12"/>
      <c r="I43458" s="49"/>
    </row>
    <row r="43459" customHeight="1" spans="7:9">
      <c r="G43459" s="11"/>
      <c r="H43459" s="12"/>
      <c r="I43459" s="49"/>
    </row>
    <row r="43460" customHeight="1" spans="7:9">
      <c r="G43460" s="11"/>
      <c r="H43460" s="12"/>
      <c r="I43460" s="49"/>
    </row>
    <row r="43461" customHeight="1" spans="7:9">
      <c r="G43461" s="11"/>
      <c r="H43461" s="12"/>
      <c r="I43461" s="49"/>
    </row>
    <row r="43462" customHeight="1" spans="7:9">
      <c r="G43462" s="11"/>
      <c r="H43462" s="12"/>
      <c r="I43462" s="49"/>
    </row>
    <row r="43463" customHeight="1" spans="7:9">
      <c r="G43463" s="11"/>
      <c r="H43463" s="12"/>
      <c r="I43463" s="49"/>
    </row>
    <row r="43464" customHeight="1" spans="7:9">
      <c r="G43464" s="11"/>
      <c r="H43464" s="12"/>
      <c r="I43464" s="49"/>
    </row>
    <row r="43465" customHeight="1" spans="7:9">
      <c r="G43465" s="11"/>
      <c r="H43465" s="12"/>
      <c r="I43465" s="49"/>
    </row>
    <row r="43466" customHeight="1" spans="7:9">
      <c r="G43466" s="11"/>
      <c r="H43466" s="12"/>
      <c r="I43466" s="49"/>
    </row>
    <row r="43467" customHeight="1" spans="7:9">
      <c r="G43467" s="11"/>
      <c r="H43467" s="12"/>
      <c r="I43467" s="49"/>
    </row>
    <row r="43468" customHeight="1" spans="7:9">
      <c r="G43468" s="11"/>
      <c r="H43468" s="12"/>
      <c r="I43468" s="49"/>
    </row>
    <row r="43469" customHeight="1" spans="7:9">
      <c r="G43469" s="11"/>
      <c r="H43469" s="12"/>
      <c r="I43469" s="49"/>
    </row>
    <row r="43470" customHeight="1" spans="7:9">
      <c r="G43470" s="11"/>
      <c r="H43470" s="12"/>
      <c r="I43470" s="49"/>
    </row>
    <row r="43471" customHeight="1" spans="7:9">
      <c r="G43471" s="11"/>
      <c r="H43471" s="12"/>
      <c r="I43471" s="49"/>
    </row>
    <row r="43472" customHeight="1" spans="7:9">
      <c r="G43472" s="11"/>
      <c r="H43472" s="12"/>
      <c r="I43472" s="49"/>
    </row>
    <row r="43473" customHeight="1" spans="7:9">
      <c r="G43473" s="11"/>
      <c r="H43473" s="12"/>
      <c r="I43473" s="49"/>
    </row>
    <row r="43474" customHeight="1" spans="7:9">
      <c r="G43474" s="11"/>
      <c r="H43474" s="12"/>
      <c r="I43474" s="49"/>
    </row>
    <row r="43475" customHeight="1" spans="7:9">
      <c r="G43475" s="11"/>
      <c r="H43475" s="12"/>
      <c r="I43475" s="49"/>
    </row>
    <row r="43476" customHeight="1" spans="7:9">
      <c r="G43476" s="11"/>
      <c r="H43476" s="12"/>
      <c r="I43476" s="49"/>
    </row>
    <row r="43477" customHeight="1" spans="7:9">
      <c r="G43477" s="11"/>
      <c r="H43477" s="12"/>
      <c r="I43477" s="49"/>
    </row>
    <row r="43478" customHeight="1" spans="7:9">
      <c r="G43478" s="11"/>
      <c r="H43478" s="12"/>
      <c r="I43478" s="49"/>
    </row>
    <row r="43479" customHeight="1" spans="7:9">
      <c r="G43479" s="11"/>
      <c r="H43479" s="12"/>
      <c r="I43479" s="49"/>
    </row>
    <row r="43480" customHeight="1" spans="7:9">
      <c r="G43480" s="11"/>
      <c r="H43480" s="12"/>
      <c r="I43480" s="49"/>
    </row>
    <row r="43481" customHeight="1" spans="7:9">
      <c r="G43481" s="11"/>
      <c r="H43481" s="12"/>
      <c r="I43481" s="49"/>
    </row>
    <row r="43482" customHeight="1" spans="7:9">
      <c r="G43482" s="11"/>
      <c r="H43482" s="12"/>
      <c r="I43482" s="49"/>
    </row>
    <row r="43483" customHeight="1" spans="7:9">
      <c r="G43483" s="11"/>
      <c r="H43483" s="12"/>
      <c r="I43483" s="49"/>
    </row>
    <row r="43484" customHeight="1" spans="7:9">
      <c r="G43484" s="11"/>
      <c r="H43484" s="12"/>
      <c r="I43484" s="49"/>
    </row>
    <row r="43485" customHeight="1" spans="7:9">
      <c r="G43485" s="11"/>
      <c r="H43485" s="12"/>
      <c r="I43485" s="49"/>
    </row>
    <row r="43486" customHeight="1" spans="7:9">
      <c r="G43486" s="11"/>
      <c r="H43486" s="12"/>
      <c r="I43486" s="49"/>
    </row>
    <row r="43487" customHeight="1" spans="7:9">
      <c r="G43487" s="11"/>
      <c r="H43487" s="12"/>
      <c r="I43487" s="49"/>
    </row>
    <row r="43488" customHeight="1" spans="7:9">
      <c r="G43488" s="11"/>
      <c r="H43488" s="12"/>
      <c r="I43488" s="49"/>
    </row>
    <row r="43489" customHeight="1" spans="7:9">
      <c r="G43489" s="11"/>
      <c r="H43489" s="12"/>
      <c r="I43489" s="49"/>
    </row>
    <row r="43490" customHeight="1" spans="7:9">
      <c r="G43490" s="11"/>
      <c r="H43490" s="12"/>
      <c r="I43490" s="49"/>
    </row>
    <row r="43491" customHeight="1" spans="7:9">
      <c r="G43491" s="11"/>
      <c r="H43491" s="12"/>
      <c r="I43491" s="49"/>
    </row>
    <row r="43492" customHeight="1" spans="7:9">
      <c r="G43492" s="11"/>
      <c r="H43492" s="12"/>
      <c r="I43492" s="49"/>
    </row>
    <row r="43493" customHeight="1" spans="7:9">
      <c r="G43493" s="11"/>
      <c r="H43493" s="12"/>
      <c r="I43493" s="49"/>
    </row>
    <row r="43494" customHeight="1" spans="7:9">
      <c r="G43494" s="11"/>
      <c r="H43494" s="12"/>
      <c r="I43494" s="49"/>
    </row>
    <row r="43495" customHeight="1" spans="7:9">
      <c r="G43495" s="11"/>
      <c r="H43495" s="12"/>
      <c r="I43495" s="49"/>
    </row>
    <row r="43496" customHeight="1" spans="7:9">
      <c r="G43496" s="11"/>
      <c r="H43496" s="12"/>
      <c r="I43496" s="49"/>
    </row>
    <row r="43497" customHeight="1" spans="7:9">
      <c r="G43497" s="11"/>
      <c r="H43497" s="12"/>
      <c r="I43497" s="49"/>
    </row>
    <row r="43498" customHeight="1" spans="7:9">
      <c r="G43498" s="11"/>
      <c r="H43498" s="12"/>
      <c r="I43498" s="49"/>
    </row>
    <row r="43499" customHeight="1" spans="7:9">
      <c r="G43499" s="11"/>
      <c r="H43499" s="12"/>
      <c r="I43499" s="49"/>
    </row>
    <row r="43500" customHeight="1" spans="7:9">
      <c r="G43500" s="11"/>
      <c r="H43500" s="12"/>
      <c r="I43500" s="49"/>
    </row>
    <row r="43501" customHeight="1" spans="7:9">
      <c r="G43501" s="11"/>
      <c r="H43501" s="12"/>
      <c r="I43501" s="49"/>
    </row>
    <row r="43502" customHeight="1" spans="7:9">
      <c r="G43502" s="11"/>
      <c r="H43502" s="12"/>
      <c r="I43502" s="49"/>
    </row>
    <row r="43503" customHeight="1" spans="7:9">
      <c r="G43503" s="11"/>
      <c r="H43503" s="12"/>
      <c r="I43503" s="49"/>
    </row>
    <row r="43504" customHeight="1" spans="7:9">
      <c r="G43504" s="11"/>
      <c r="H43504" s="12"/>
      <c r="I43504" s="49"/>
    </row>
    <row r="43505" customHeight="1" spans="7:9">
      <c r="G43505" s="11"/>
      <c r="H43505" s="12"/>
      <c r="I43505" s="49"/>
    </row>
    <row r="43506" customHeight="1" spans="7:9">
      <c r="G43506" s="11"/>
      <c r="H43506" s="12"/>
      <c r="I43506" s="49"/>
    </row>
    <row r="43507" customHeight="1" spans="7:9">
      <c r="G43507" s="11"/>
      <c r="H43507" s="12"/>
      <c r="I43507" s="49"/>
    </row>
    <row r="43508" customHeight="1" spans="7:9">
      <c r="G43508" s="11"/>
      <c r="H43508" s="12"/>
      <c r="I43508" s="49"/>
    </row>
    <row r="43509" customHeight="1" spans="7:9">
      <c r="G43509" s="11"/>
      <c r="H43509" s="12"/>
      <c r="I43509" s="49"/>
    </row>
    <row r="43510" customHeight="1" spans="7:9">
      <c r="G43510" s="11"/>
      <c r="H43510" s="12"/>
      <c r="I43510" s="49"/>
    </row>
    <row r="43511" customHeight="1" spans="7:9">
      <c r="G43511" s="11"/>
      <c r="H43511" s="12"/>
      <c r="I43511" s="49"/>
    </row>
    <row r="43512" customHeight="1" spans="7:9">
      <c r="G43512" s="11"/>
      <c r="H43512" s="12"/>
      <c r="I43512" s="49"/>
    </row>
    <row r="43513" customHeight="1" spans="7:9">
      <c r="G43513" s="11"/>
      <c r="H43513" s="12"/>
      <c r="I43513" s="49"/>
    </row>
    <row r="43514" customHeight="1" spans="7:9">
      <c r="G43514" s="11"/>
      <c r="H43514" s="12"/>
      <c r="I43514" s="49"/>
    </row>
    <row r="43515" customHeight="1" spans="7:9">
      <c r="G43515" s="11"/>
      <c r="H43515" s="12"/>
      <c r="I43515" s="49"/>
    </row>
    <row r="43516" customHeight="1" spans="7:9">
      <c r="G43516" s="11"/>
      <c r="H43516" s="12"/>
      <c r="I43516" s="49"/>
    </row>
    <row r="43517" customHeight="1" spans="7:9">
      <c r="G43517" s="11"/>
      <c r="H43517" s="12"/>
      <c r="I43517" s="49"/>
    </row>
    <row r="43518" customHeight="1" spans="7:9">
      <c r="G43518" s="11"/>
      <c r="H43518" s="12"/>
      <c r="I43518" s="49"/>
    </row>
    <row r="43519" customHeight="1" spans="7:9">
      <c r="G43519" s="11"/>
      <c r="H43519" s="12"/>
      <c r="I43519" s="49"/>
    </row>
    <row r="43520" customHeight="1" spans="7:9">
      <c r="G43520" s="11"/>
      <c r="H43520" s="12"/>
      <c r="I43520" s="49"/>
    </row>
    <row r="43521" customHeight="1" spans="7:9">
      <c r="G43521" s="11"/>
      <c r="H43521" s="12"/>
      <c r="I43521" s="49"/>
    </row>
    <row r="43522" customHeight="1" spans="7:9">
      <c r="G43522" s="11"/>
      <c r="H43522" s="12"/>
      <c r="I43522" s="49"/>
    </row>
    <row r="43523" customHeight="1" spans="7:9">
      <c r="G43523" s="11"/>
      <c r="H43523" s="12"/>
      <c r="I43523" s="49"/>
    </row>
    <row r="43524" customHeight="1" spans="7:9">
      <c r="G43524" s="11"/>
      <c r="H43524" s="12"/>
      <c r="I43524" s="49"/>
    </row>
    <row r="43525" customHeight="1" spans="7:9">
      <c r="G43525" s="11"/>
      <c r="H43525" s="12"/>
      <c r="I43525" s="49"/>
    </row>
    <row r="43526" customHeight="1" spans="7:9">
      <c r="G43526" s="11"/>
      <c r="H43526" s="12"/>
      <c r="I43526" s="49"/>
    </row>
    <row r="43527" customHeight="1" spans="7:9">
      <c r="G43527" s="11"/>
      <c r="H43527" s="12"/>
      <c r="I43527" s="49"/>
    </row>
    <row r="43528" customHeight="1" spans="7:9">
      <c r="G43528" s="11"/>
      <c r="H43528" s="12"/>
      <c r="I43528" s="49"/>
    </row>
    <row r="43529" customHeight="1" spans="7:9">
      <c r="G43529" s="11"/>
      <c r="H43529" s="12"/>
      <c r="I43529" s="49"/>
    </row>
    <row r="43530" customHeight="1" spans="7:9">
      <c r="G43530" s="11"/>
      <c r="H43530" s="12"/>
      <c r="I43530" s="49"/>
    </row>
    <row r="43531" customHeight="1" spans="7:9">
      <c r="G43531" s="11"/>
      <c r="H43531" s="12"/>
      <c r="I43531" s="49"/>
    </row>
    <row r="43532" customHeight="1" spans="7:9">
      <c r="G43532" s="11"/>
      <c r="H43532" s="12"/>
      <c r="I43532" s="49"/>
    </row>
    <row r="43533" customHeight="1" spans="7:9">
      <c r="G43533" s="11"/>
      <c r="H43533" s="12"/>
      <c r="I43533" s="49"/>
    </row>
    <row r="43534" customHeight="1" spans="7:9">
      <c r="G43534" s="11"/>
      <c r="H43534" s="12"/>
      <c r="I43534" s="49"/>
    </row>
    <row r="43535" customHeight="1" spans="7:9">
      <c r="G43535" s="11"/>
      <c r="H43535" s="12"/>
      <c r="I43535" s="49"/>
    </row>
    <row r="43536" customHeight="1" spans="7:9">
      <c r="G43536" s="11"/>
      <c r="H43536" s="12"/>
      <c r="I43536" s="49"/>
    </row>
    <row r="43537" customHeight="1" spans="7:9">
      <c r="G43537" s="11"/>
      <c r="H43537" s="12"/>
      <c r="I43537" s="49"/>
    </row>
    <row r="43538" customHeight="1" spans="7:9">
      <c r="G43538" s="11"/>
      <c r="H43538" s="12"/>
      <c r="I43538" s="49"/>
    </row>
    <row r="43539" customHeight="1" spans="7:9">
      <c r="G43539" s="11"/>
      <c r="H43539" s="12"/>
      <c r="I43539" s="49"/>
    </row>
    <row r="43540" customHeight="1" spans="7:9">
      <c r="G43540" s="11"/>
      <c r="H43540" s="12"/>
      <c r="I43540" s="49"/>
    </row>
    <row r="43541" customHeight="1" spans="7:9">
      <c r="G43541" s="11"/>
      <c r="H43541" s="12"/>
      <c r="I43541" s="49"/>
    </row>
    <row r="43542" customHeight="1" spans="7:9">
      <c r="G43542" s="11"/>
      <c r="H43542" s="12"/>
      <c r="I43542" s="49"/>
    </row>
    <row r="43543" customHeight="1" spans="7:9">
      <c r="G43543" s="11"/>
      <c r="H43543" s="12"/>
      <c r="I43543" s="49"/>
    </row>
    <row r="43544" customHeight="1" spans="7:9">
      <c r="G43544" s="11"/>
      <c r="H43544" s="12"/>
      <c r="I43544" s="49"/>
    </row>
    <row r="43545" customHeight="1" spans="7:9">
      <c r="G43545" s="11"/>
      <c r="H43545" s="12"/>
      <c r="I43545" s="49"/>
    </row>
    <row r="43546" customHeight="1" spans="7:9">
      <c r="G43546" s="11"/>
      <c r="H43546" s="12"/>
      <c r="I43546" s="49"/>
    </row>
    <row r="43547" customHeight="1" spans="7:9">
      <c r="G43547" s="11"/>
      <c r="H43547" s="12"/>
      <c r="I43547" s="49"/>
    </row>
    <row r="43548" customHeight="1" spans="7:9">
      <c r="G43548" s="11"/>
      <c r="H43548" s="12"/>
      <c r="I43548" s="49"/>
    </row>
    <row r="43549" customHeight="1" spans="7:9">
      <c r="G43549" s="11"/>
      <c r="H43549" s="12"/>
      <c r="I43549" s="49"/>
    </row>
    <row r="43550" customHeight="1" spans="7:9">
      <c r="G43550" s="11"/>
      <c r="H43550" s="12"/>
      <c r="I43550" s="49"/>
    </row>
    <row r="43551" customHeight="1" spans="7:9">
      <c r="G43551" s="11"/>
      <c r="H43551" s="12"/>
      <c r="I43551" s="49"/>
    </row>
    <row r="43552" customHeight="1" spans="7:9">
      <c r="G43552" s="11"/>
      <c r="H43552" s="12"/>
      <c r="I43552" s="49"/>
    </row>
    <row r="43553" customHeight="1" spans="7:9">
      <c r="G43553" s="11"/>
      <c r="H43553" s="12"/>
      <c r="I43553" s="49"/>
    </row>
    <row r="43554" customHeight="1" spans="7:9">
      <c r="G43554" s="11"/>
      <c r="H43554" s="12"/>
      <c r="I43554" s="49"/>
    </row>
    <row r="43555" customHeight="1" spans="7:9">
      <c r="G43555" s="11"/>
      <c r="H43555" s="12"/>
      <c r="I43555" s="49"/>
    </row>
    <row r="43556" customHeight="1" spans="7:9">
      <c r="G43556" s="11"/>
      <c r="H43556" s="12"/>
      <c r="I43556" s="49"/>
    </row>
    <row r="43557" customHeight="1" spans="7:9">
      <c r="G43557" s="11"/>
      <c r="H43557" s="12"/>
      <c r="I43557" s="49"/>
    </row>
    <row r="43558" customHeight="1" spans="7:9">
      <c r="G43558" s="11"/>
      <c r="H43558" s="12"/>
      <c r="I43558" s="49"/>
    </row>
    <row r="43559" customHeight="1" spans="7:9">
      <c r="G43559" s="11"/>
      <c r="H43559" s="12"/>
      <c r="I43559" s="49"/>
    </row>
    <row r="43560" customHeight="1" spans="7:9">
      <c r="G43560" s="11"/>
      <c r="H43560" s="12"/>
      <c r="I43560" s="49"/>
    </row>
    <row r="43561" customHeight="1" spans="7:9">
      <c r="G43561" s="11"/>
      <c r="H43561" s="12"/>
      <c r="I43561" s="49"/>
    </row>
    <row r="43562" customHeight="1" spans="7:9">
      <c r="G43562" s="11"/>
      <c r="H43562" s="12"/>
      <c r="I43562" s="49"/>
    </row>
    <row r="43563" customHeight="1" spans="7:9">
      <c r="G43563" s="11"/>
      <c r="H43563" s="12"/>
      <c r="I43563" s="49"/>
    </row>
    <row r="43564" customHeight="1" spans="7:9">
      <c r="G43564" s="11"/>
      <c r="H43564" s="12"/>
      <c r="I43564" s="49"/>
    </row>
    <row r="43565" customHeight="1" spans="7:9">
      <c r="G43565" s="11"/>
      <c r="H43565" s="12"/>
      <c r="I43565" s="49"/>
    </row>
    <row r="43566" customHeight="1" spans="7:9">
      <c r="G43566" s="11"/>
      <c r="H43566" s="12"/>
      <c r="I43566" s="49"/>
    </row>
    <row r="43567" customHeight="1" spans="7:9">
      <c r="G43567" s="11"/>
      <c r="H43567" s="12"/>
      <c r="I43567" s="49"/>
    </row>
    <row r="43568" customHeight="1" spans="7:9">
      <c r="G43568" s="11"/>
      <c r="H43568" s="12"/>
      <c r="I43568" s="49"/>
    </row>
    <row r="43569" customHeight="1" spans="7:9">
      <c r="G43569" s="11"/>
      <c r="H43569" s="12"/>
      <c r="I43569" s="49"/>
    </row>
    <row r="43570" customHeight="1" spans="7:9">
      <c r="G43570" s="11"/>
      <c r="H43570" s="12"/>
      <c r="I43570" s="49"/>
    </row>
    <row r="43571" customHeight="1" spans="7:9">
      <c r="G43571" s="11"/>
      <c r="H43571" s="12"/>
      <c r="I43571" s="49"/>
    </row>
    <row r="43572" customHeight="1" spans="7:9">
      <c r="G43572" s="11"/>
      <c r="H43572" s="12"/>
      <c r="I43572" s="49"/>
    </row>
    <row r="43573" customHeight="1" spans="7:9">
      <c r="G43573" s="11"/>
      <c r="H43573" s="12"/>
      <c r="I43573" s="49"/>
    </row>
    <row r="43574" customHeight="1" spans="7:9">
      <c r="G43574" s="11"/>
      <c r="H43574" s="12"/>
      <c r="I43574" s="49"/>
    </row>
    <row r="43575" customHeight="1" spans="7:9">
      <c r="G43575" s="11"/>
      <c r="H43575" s="12"/>
      <c r="I43575" s="49"/>
    </row>
    <row r="43576" customHeight="1" spans="7:9">
      <c r="G43576" s="11"/>
      <c r="H43576" s="12"/>
      <c r="I43576" s="49"/>
    </row>
    <row r="43577" customHeight="1" spans="7:9">
      <c r="G43577" s="11"/>
      <c r="H43577" s="12"/>
      <c r="I43577" s="49"/>
    </row>
    <row r="43578" customHeight="1" spans="7:9">
      <c r="G43578" s="11"/>
      <c r="H43578" s="12"/>
      <c r="I43578" s="49"/>
    </row>
    <row r="43579" customHeight="1" spans="7:9">
      <c r="G43579" s="11"/>
      <c r="H43579" s="12"/>
      <c r="I43579" s="49"/>
    </row>
    <row r="43580" customHeight="1" spans="7:9">
      <c r="G43580" s="11"/>
      <c r="H43580" s="12"/>
      <c r="I43580" s="49"/>
    </row>
    <row r="43581" customHeight="1" spans="7:9">
      <c r="G43581" s="11"/>
      <c r="H43581" s="12"/>
      <c r="I43581" s="49"/>
    </row>
    <row r="43582" customHeight="1" spans="7:9">
      <c r="G43582" s="11"/>
      <c r="H43582" s="12"/>
      <c r="I43582" s="49"/>
    </row>
    <row r="43583" customHeight="1" spans="7:9">
      <c r="G43583" s="11"/>
      <c r="H43583" s="12"/>
      <c r="I43583" s="49"/>
    </row>
    <row r="43584" customHeight="1" spans="7:9">
      <c r="G43584" s="11"/>
      <c r="H43584" s="12"/>
      <c r="I43584" s="49"/>
    </row>
    <row r="43585" customHeight="1" spans="7:9">
      <c r="G43585" s="11"/>
      <c r="H43585" s="12"/>
      <c r="I43585" s="49"/>
    </row>
    <row r="43586" customHeight="1" spans="7:9">
      <c r="G43586" s="11"/>
      <c r="H43586" s="12"/>
      <c r="I43586" s="49"/>
    </row>
    <row r="43587" customHeight="1" spans="7:9">
      <c r="G43587" s="11"/>
      <c r="H43587" s="12"/>
      <c r="I43587" s="49"/>
    </row>
    <row r="43588" customHeight="1" spans="7:9">
      <c r="G43588" s="11"/>
      <c r="H43588" s="12"/>
      <c r="I43588" s="49"/>
    </row>
    <row r="43589" customHeight="1" spans="7:9">
      <c r="G43589" s="11"/>
      <c r="H43589" s="12"/>
      <c r="I43589" s="49"/>
    </row>
    <row r="43590" customHeight="1" spans="7:9">
      <c r="G43590" s="11"/>
      <c r="H43590" s="12"/>
      <c r="I43590" s="49"/>
    </row>
    <row r="43591" customHeight="1" spans="7:9">
      <c r="G43591" s="11"/>
      <c r="H43591" s="12"/>
      <c r="I43591" s="49"/>
    </row>
    <row r="43592" customHeight="1" spans="7:9">
      <c r="G43592" s="11"/>
      <c r="H43592" s="12"/>
      <c r="I43592" s="49"/>
    </row>
    <row r="43593" customHeight="1" spans="7:9">
      <c r="G43593" s="11"/>
      <c r="H43593" s="12"/>
      <c r="I43593" s="49"/>
    </row>
    <row r="43594" customHeight="1" spans="7:9">
      <c r="G43594" s="11"/>
      <c r="H43594" s="12"/>
      <c r="I43594" s="49"/>
    </row>
    <row r="43595" customHeight="1" spans="7:9">
      <c r="G43595" s="11"/>
      <c r="H43595" s="12"/>
      <c r="I43595" s="49"/>
    </row>
    <row r="43596" customHeight="1" spans="7:9">
      <c r="G43596" s="11"/>
      <c r="H43596" s="12"/>
      <c r="I43596" s="49"/>
    </row>
    <row r="43597" customHeight="1" spans="7:9">
      <c r="G43597" s="11"/>
      <c r="H43597" s="12"/>
      <c r="I43597" s="49"/>
    </row>
    <row r="43598" customHeight="1" spans="7:9">
      <c r="G43598" s="11"/>
      <c r="H43598" s="12"/>
      <c r="I43598" s="49"/>
    </row>
    <row r="43599" customHeight="1" spans="7:9">
      <c r="G43599" s="11"/>
      <c r="H43599" s="12"/>
      <c r="I43599" s="49"/>
    </row>
    <row r="43600" customHeight="1" spans="7:9">
      <c r="G43600" s="11"/>
      <c r="H43600" s="12"/>
      <c r="I43600" s="49"/>
    </row>
    <row r="43601" customHeight="1" spans="7:9">
      <c r="G43601" s="11"/>
      <c r="H43601" s="12"/>
      <c r="I43601" s="49"/>
    </row>
    <row r="43602" customHeight="1" spans="7:9">
      <c r="G43602" s="11"/>
      <c r="H43602" s="12"/>
      <c r="I43602" s="49"/>
    </row>
    <row r="43603" customHeight="1" spans="7:9">
      <c r="G43603" s="11"/>
      <c r="H43603" s="12"/>
      <c r="I43603" s="49"/>
    </row>
    <row r="43604" customHeight="1" spans="7:9">
      <c r="G43604" s="11"/>
      <c r="H43604" s="12"/>
      <c r="I43604" s="49"/>
    </row>
    <row r="43605" customHeight="1" spans="7:9">
      <c r="G43605" s="11"/>
      <c r="H43605" s="12"/>
      <c r="I43605" s="49"/>
    </row>
    <row r="43606" customHeight="1" spans="7:9">
      <c r="G43606" s="11"/>
      <c r="H43606" s="12"/>
      <c r="I43606" s="49"/>
    </row>
    <row r="43607" customHeight="1" spans="7:9">
      <c r="G43607" s="11"/>
      <c r="H43607" s="12"/>
      <c r="I43607" s="49"/>
    </row>
    <row r="43608" customHeight="1" spans="7:9">
      <c r="G43608" s="11"/>
      <c r="H43608" s="12"/>
      <c r="I43608" s="49"/>
    </row>
    <row r="43609" customHeight="1" spans="7:9">
      <c r="G43609" s="11"/>
      <c r="H43609" s="12"/>
      <c r="I43609" s="49"/>
    </row>
    <row r="43610" customHeight="1" spans="7:9">
      <c r="G43610" s="11"/>
      <c r="H43610" s="12"/>
      <c r="I43610" s="49"/>
    </row>
    <row r="43611" customHeight="1" spans="7:9">
      <c r="G43611" s="11"/>
      <c r="H43611" s="12"/>
      <c r="I43611" s="49"/>
    </row>
    <row r="43612" customHeight="1" spans="7:9">
      <c r="G43612" s="11"/>
      <c r="H43612" s="12"/>
      <c r="I43612" s="49"/>
    </row>
    <row r="43613" customHeight="1" spans="7:9">
      <c r="G43613" s="11"/>
      <c r="H43613" s="12"/>
      <c r="I43613" s="49"/>
    </row>
    <row r="43614" customHeight="1" spans="7:9">
      <c r="G43614" s="11"/>
      <c r="H43614" s="12"/>
      <c r="I43614" s="49"/>
    </row>
    <row r="43615" customHeight="1" spans="7:9">
      <c r="G43615" s="11"/>
      <c r="H43615" s="12"/>
      <c r="I43615" s="49"/>
    </row>
    <row r="43616" customHeight="1" spans="7:9">
      <c r="G43616" s="11"/>
      <c r="H43616" s="12"/>
      <c r="I43616" s="49"/>
    </row>
    <row r="43617" customHeight="1" spans="7:9">
      <c r="G43617" s="11"/>
      <c r="H43617" s="12"/>
      <c r="I43617" s="49"/>
    </row>
    <row r="43618" customHeight="1" spans="7:9">
      <c r="G43618" s="11"/>
      <c r="H43618" s="12"/>
      <c r="I43618" s="49"/>
    </row>
    <row r="43619" customHeight="1" spans="7:9">
      <c r="G43619" s="11"/>
      <c r="H43619" s="12"/>
      <c r="I43619" s="49"/>
    </row>
    <row r="43620" customHeight="1" spans="7:9">
      <c r="G43620" s="11"/>
      <c r="H43620" s="12"/>
      <c r="I43620" s="49"/>
    </row>
    <row r="43621" customHeight="1" spans="7:9">
      <c r="G43621" s="11"/>
      <c r="H43621" s="12"/>
      <c r="I43621" s="49"/>
    </row>
    <row r="43622" customHeight="1" spans="7:9">
      <c r="G43622" s="11"/>
      <c r="H43622" s="12"/>
      <c r="I43622" s="49"/>
    </row>
    <row r="43623" customHeight="1" spans="7:9">
      <c r="G43623" s="11"/>
      <c r="H43623" s="12"/>
      <c r="I43623" s="49"/>
    </row>
    <row r="43624" customHeight="1" spans="7:9">
      <c r="G43624" s="11"/>
      <c r="H43624" s="12"/>
      <c r="I43624" s="49"/>
    </row>
    <row r="43625" customHeight="1" spans="7:9">
      <c r="G43625" s="11"/>
      <c r="H43625" s="12"/>
      <c r="I43625" s="49"/>
    </row>
    <row r="43626" customHeight="1" spans="7:9">
      <c r="G43626" s="11"/>
      <c r="H43626" s="12"/>
      <c r="I43626" s="49"/>
    </row>
    <row r="43627" customHeight="1" spans="7:9">
      <c r="G43627" s="11"/>
      <c r="H43627" s="12"/>
      <c r="I43627" s="49"/>
    </row>
    <row r="43628" customHeight="1" spans="7:9">
      <c r="G43628" s="11"/>
      <c r="H43628" s="12"/>
      <c r="I43628" s="49"/>
    </row>
    <row r="43629" customHeight="1" spans="7:9">
      <c r="G43629" s="11"/>
      <c r="H43629" s="12"/>
      <c r="I43629" s="49"/>
    </row>
    <row r="43630" customHeight="1" spans="7:9">
      <c r="G43630" s="11"/>
      <c r="H43630" s="12"/>
      <c r="I43630" s="49"/>
    </row>
    <row r="43631" customHeight="1" spans="7:9">
      <c r="G43631" s="11"/>
      <c r="H43631" s="12"/>
      <c r="I43631" s="49"/>
    </row>
    <row r="43632" customHeight="1" spans="7:9">
      <c r="G43632" s="11"/>
      <c r="H43632" s="12"/>
      <c r="I43632" s="49"/>
    </row>
    <row r="43633" customHeight="1" spans="7:9">
      <c r="G43633" s="11"/>
      <c r="H43633" s="12"/>
      <c r="I43633" s="49"/>
    </row>
    <row r="43634" customHeight="1" spans="7:9">
      <c r="G43634" s="11"/>
      <c r="H43634" s="12"/>
      <c r="I43634" s="49"/>
    </row>
    <row r="43635" customHeight="1" spans="7:9">
      <c r="G43635" s="11"/>
      <c r="H43635" s="12"/>
      <c r="I43635" s="49"/>
    </row>
    <row r="43636" customHeight="1" spans="7:9">
      <c r="G43636" s="11"/>
      <c r="H43636" s="12"/>
      <c r="I43636" s="49"/>
    </row>
    <row r="43637" customHeight="1" spans="7:9">
      <c r="G43637" s="11"/>
      <c r="H43637" s="12"/>
      <c r="I43637" s="49"/>
    </row>
    <row r="43638" customHeight="1" spans="7:9">
      <c r="G43638" s="11"/>
      <c r="H43638" s="12"/>
      <c r="I43638" s="49"/>
    </row>
    <row r="43639" customHeight="1" spans="7:9">
      <c r="G43639" s="11"/>
      <c r="H43639" s="12"/>
      <c r="I43639" s="49"/>
    </row>
    <row r="43640" customHeight="1" spans="7:9">
      <c r="G43640" s="11"/>
      <c r="H43640" s="12"/>
      <c r="I43640" s="49"/>
    </row>
    <row r="43641" customHeight="1" spans="7:9">
      <c r="G43641" s="11"/>
      <c r="H43641" s="12"/>
      <c r="I43641" s="49"/>
    </row>
    <row r="43642" customHeight="1" spans="7:9">
      <c r="G43642" s="11"/>
      <c r="H43642" s="12"/>
      <c r="I43642" s="49"/>
    </row>
    <row r="43643" customHeight="1" spans="7:9">
      <c r="G43643" s="11"/>
      <c r="H43643" s="12"/>
      <c r="I43643" s="49"/>
    </row>
    <row r="43644" customHeight="1" spans="7:9">
      <c r="G43644" s="11"/>
      <c r="H43644" s="12"/>
      <c r="I43644" s="49"/>
    </row>
    <row r="43645" customHeight="1" spans="7:9">
      <c r="G43645" s="11"/>
      <c r="H43645" s="12"/>
      <c r="I43645" s="49"/>
    </row>
    <row r="43646" customHeight="1" spans="7:9">
      <c r="G43646" s="11"/>
      <c r="H43646" s="12"/>
      <c r="I43646" s="49"/>
    </row>
    <row r="43647" customHeight="1" spans="7:9">
      <c r="G43647" s="11"/>
      <c r="H43647" s="12"/>
      <c r="I43647" s="49"/>
    </row>
    <row r="43648" customHeight="1" spans="7:9">
      <c r="G43648" s="11"/>
      <c r="H43648" s="12"/>
      <c r="I43648" s="49"/>
    </row>
    <row r="43649" customHeight="1" spans="7:9">
      <c r="G43649" s="11"/>
      <c r="H43649" s="12"/>
      <c r="I43649" s="49"/>
    </row>
    <row r="43650" customHeight="1" spans="7:9">
      <c r="G43650" s="11"/>
      <c r="H43650" s="12"/>
      <c r="I43650" s="49"/>
    </row>
    <row r="43651" customHeight="1" spans="7:9">
      <c r="G43651" s="11"/>
      <c r="H43651" s="12"/>
      <c r="I43651" s="49"/>
    </row>
    <row r="43652" customHeight="1" spans="7:9">
      <c r="G43652" s="11"/>
      <c r="H43652" s="12"/>
      <c r="I43652" s="49"/>
    </row>
    <row r="43653" customHeight="1" spans="7:9">
      <c r="G43653" s="11"/>
      <c r="H43653" s="12"/>
      <c r="I43653" s="49"/>
    </row>
    <row r="43654" customHeight="1" spans="7:9">
      <c r="G43654" s="11"/>
      <c r="H43654" s="12"/>
      <c r="I43654" s="49"/>
    </row>
    <row r="43655" customHeight="1" spans="7:9">
      <c r="G43655" s="11"/>
      <c r="H43655" s="12"/>
      <c r="I43655" s="49"/>
    </row>
    <row r="43656" customHeight="1" spans="7:9">
      <c r="G43656" s="11"/>
      <c r="H43656" s="12"/>
      <c r="I43656" s="49"/>
    </row>
    <row r="43657" customHeight="1" spans="7:9">
      <c r="G43657" s="11"/>
      <c r="H43657" s="12"/>
      <c r="I43657" s="49"/>
    </row>
    <row r="43658" customHeight="1" spans="7:9">
      <c r="G43658" s="11"/>
      <c r="H43658" s="12"/>
      <c r="I43658" s="49"/>
    </row>
    <row r="43659" customHeight="1" spans="7:9">
      <c r="G43659" s="11"/>
      <c r="H43659" s="12"/>
      <c r="I43659" s="49"/>
    </row>
    <row r="43660" customHeight="1" spans="7:9">
      <c r="G43660" s="11"/>
      <c r="H43660" s="12"/>
      <c r="I43660" s="49"/>
    </row>
    <row r="43661" customHeight="1" spans="7:9">
      <c r="G43661" s="11"/>
      <c r="H43661" s="12"/>
      <c r="I43661" s="49"/>
    </row>
    <row r="43662" customHeight="1" spans="7:9">
      <c r="G43662" s="11"/>
      <c r="H43662" s="12"/>
      <c r="I43662" s="49"/>
    </row>
    <row r="43663" customHeight="1" spans="7:9">
      <c r="G43663" s="11"/>
      <c r="H43663" s="12"/>
      <c r="I43663" s="49"/>
    </row>
    <row r="43664" customHeight="1" spans="7:9">
      <c r="G43664" s="11"/>
      <c r="H43664" s="12"/>
      <c r="I43664" s="49"/>
    </row>
    <row r="43665" customHeight="1" spans="7:9">
      <c r="G43665" s="11"/>
      <c r="H43665" s="12"/>
      <c r="I43665" s="49"/>
    </row>
    <row r="43666" customHeight="1" spans="7:9">
      <c r="G43666" s="11"/>
      <c r="H43666" s="12"/>
      <c r="I43666" s="49"/>
    </row>
    <row r="43667" customHeight="1" spans="7:9">
      <c r="G43667" s="11"/>
      <c r="H43667" s="12"/>
      <c r="I43667" s="49"/>
    </row>
    <row r="43668" customHeight="1" spans="7:9">
      <c r="G43668" s="11"/>
      <c r="H43668" s="12"/>
      <c r="I43668" s="49"/>
    </row>
    <row r="43669" customHeight="1" spans="7:9">
      <c r="G43669" s="11"/>
      <c r="H43669" s="12"/>
      <c r="I43669" s="49"/>
    </row>
    <row r="43670" customHeight="1" spans="7:9">
      <c r="G43670" s="11"/>
      <c r="H43670" s="12"/>
      <c r="I43670" s="49"/>
    </row>
    <row r="43671" customHeight="1" spans="7:9">
      <c r="G43671" s="11"/>
      <c r="H43671" s="12"/>
      <c r="I43671" s="49"/>
    </row>
    <row r="43672" customHeight="1" spans="7:9">
      <c r="G43672" s="11"/>
      <c r="H43672" s="12"/>
      <c r="I43672" s="49"/>
    </row>
    <row r="43673" customHeight="1" spans="7:9">
      <c r="G43673" s="11"/>
      <c r="H43673" s="12"/>
      <c r="I43673" s="49"/>
    </row>
    <row r="43674" customHeight="1" spans="7:9">
      <c r="G43674" s="11"/>
      <c r="H43674" s="12"/>
      <c r="I43674" s="49"/>
    </row>
    <row r="43675" customHeight="1" spans="7:9">
      <c r="G43675" s="11"/>
      <c r="H43675" s="12"/>
      <c r="I43675" s="49"/>
    </row>
    <row r="43676" customHeight="1" spans="7:9">
      <c r="G43676" s="11"/>
      <c r="H43676" s="12"/>
      <c r="I43676" s="49"/>
    </row>
    <row r="43677" customHeight="1" spans="7:9">
      <c r="G43677" s="11"/>
      <c r="H43677" s="12"/>
      <c r="I43677" s="49"/>
    </row>
    <row r="43678" customHeight="1" spans="7:9">
      <c r="G43678" s="11"/>
      <c r="H43678" s="12"/>
      <c r="I43678" s="49"/>
    </row>
    <row r="43679" customHeight="1" spans="7:9">
      <c r="G43679" s="11"/>
      <c r="H43679" s="12"/>
      <c r="I43679" s="49"/>
    </row>
    <row r="43680" customHeight="1" spans="7:9">
      <c r="G43680" s="11"/>
      <c r="H43680" s="12"/>
      <c r="I43680" s="49"/>
    </row>
    <row r="43681" customHeight="1" spans="7:9">
      <c r="G43681" s="11"/>
      <c r="H43681" s="12"/>
      <c r="I43681" s="49"/>
    </row>
    <row r="43682" customHeight="1" spans="7:9">
      <c r="G43682" s="11"/>
      <c r="H43682" s="12"/>
      <c r="I43682" s="49"/>
    </row>
    <row r="43683" customHeight="1" spans="7:9">
      <c r="G43683" s="11"/>
      <c r="H43683" s="12"/>
      <c r="I43683" s="49"/>
    </row>
    <row r="43684" customHeight="1" spans="7:9">
      <c r="G43684" s="11"/>
      <c r="H43684" s="12"/>
      <c r="I43684" s="49"/>
    </row>
    <row r="43685" customHeight="1" spans="7:9">
      <c r="G43685" s="11"/>
      <c r="H43685" s="12"/>
      <c r="I43685" s="49"/>
    </row>
    <row r="43686" customHeight="1" spans="7:9">
      <c r="G43686" s="11"/>
      <c r="H43686" s="12"/>
      <c r="I43686" s="49"/>
    </row>
    <row r="43687" customHeight="1" spans="7:9">
      <c r="G43687" s="11"/>
      <c r="H43687" s="12"/>
      <c r="I43687" s="49"/>
    </row>
    <row r="43688" customHeight="1" spans="7:9">
      <c r="G43688" s="11"/>
      <c r="H43688" s="12"/>
      <c r="I43688" s="49"/>
    </row>
    <row r="43689" customHeight="1" spans="7:9">
      <c r="G43689" s="11"/>
      <c r="H43689" s="12"/>
      <c r="I43689" s="49"/>
    </row>
    <row r="43690" customHeight="1" spans="7:9">
      <c r="G43690" s="11"/>
      <c r="H43690" s="12"/>
      <c r="I43690" s="49"/>
    </row>
    <row r="43691" customHeight="1" spans="7:9">
      <c r="G43691" s="11"/>
      <c r="H43691" s="12"/>
      <c r="I43691" s="49"/>
    </row>
    <row r="43692" customHeight="1" spans="7:9">
      <c r="G43692" s="11"/>
      <c r="H43692" s="12"/>
      <c r="I43692" s="49"/>
    </row>
    <row r="43693" customHeight="1" spans="7:9">
      <c r="G43693" s="11"/>
      <c r="H43693" s="12"/>
      <c r="I43693" s="49"/>
    </row>
    <row r="43694" customHeight="1" spans="7:9">
      <c r="G43694" s="11"/>
      <c r="H43694" s="12"/>
      <c r="I43694" s="49"/>
    </row>
    <row r="43695" customHeight="1" spans="7:9">
      <c r="G43695" s="11"/>
      <c r="H43695" s="12"/>
      <c r="I43695" s="49"/>
    </row>
    <row r="43696" customHeight="1" spans="7:9">
      <c r="G43696" s="11"/>
      <c r="H43696" s="12"/>
      <c r="I43696" s="49"/>
    </row>
    <row r="43697" customHeight="1" spans="7:9">
      <c r="G43697" s="11"/>
      <c r="H43697" s="12"/>
      <c r="I43697" s="49"/>
    </row>
    <row r="43698" customHeight="1" spans="7:9">
      <c r="G43698" s="11"/>
      <c r="H43698" s="12"/>
      <c r="I43698" s="49"/>
    </row>
    <row r="43699" customHeight="1" spans="7:9">
      <c r="G43699" s="11"/>
      <c r="H43699" s="12"/>
      <c r="I43699" s="49"/>
    </row>
    <row r="43700" customHeight="1" spans="7:9">
      <c r="G43700" s="11"/>
      <c r="H43700" s="12"/>
      <c r="I43700" s="49"/>
    </row>
    <row r="43701" customHeight="1" spans="7:9">
      <c r="G43701" s="11"/>
      <c r="H43701" s="12"/>
      <c r="I43701" s="49"/>
    </row>
    <row r="43702" customHeight="1" spans="7:9">
      <c r="G43702" s="11"/>
      <c r="H43702" s="12"/>
      <c r="I43702" s="49"/>
    </row>
    <row r="43703" customHeight="1" spans="7:9">
      <c r="G43703" s="11"/>
      <c r="H43703" s="12"/>
      <c r="I43703" s="49"/>
    </row>
    <row r="43704" customHeight="1" spans="7:9">
      <c r="G43704" s="11"/>
      <c r="H43704" s="12"/>
      <c r="I43704" s="49"/>
    </row>
    <row r="43705" customHeight="1" spans="7:9">
      <c r="G43705" s="11"/>
      <c r="H43705" s="12"/>
      <c r="I43705" s="49"/>
    </row>
    <row r="43706" customHeight="1" spans="7:9">
      <c r="G43706" s="11"/>
      <c r="H43706" s="12"/>
      <c r="I43706" s="49"/>
    </row>
    <row r="43707" customHeight="1" spans="7:9">
      <c r="G43707" s="11"/>
      <c r="H43707" s="12"/>
      <c r="I43707" s="49"/>
    </row>
    <row r="43708" customHeight="1" spans="7:9">
      <c r="G43708" s="11"/>
      <c r="H43708" s="12"/>
      <c r="I43708" s="49"/>
    </row>
    <row r="43709" customHeight="1" spans="7:9">
      <c r="G43709" s="11"/>
      <c r="H43709" s="12"/>
      <c r="I43709" s="49"/>
    </row>
    <row r="43710" customHeight="1" spans="7:9">
      <c r="G43710" s="11"/>
      <c r="H43710" s="12"/>
      <c r="I43710" s="49"/>
    </row>
    <row r="43711" customHeight="1" spans="7:9">
      <c r="G43711" s="11"/>
      <c r="H43711" s="12"/>
      <c r="I43711" s="49"/>
    </row>
    <row r="43712" customHeight="1" spans="7:9">
      <c r="G43712" s="11"/>
      <c r="H43712" s="12"/>
      <c r="I43712" s="49"/>
    </row>
    <row r="43713" customHeight="1" spans="7:9">
      <c r="G43713" s="11"/>
      <c r="H43713" s="12"/>
      <c r="I43713" s="49"/>
    </row>
    <row r="43714" customHeight="1" spans="7:9">
      <c r="G43714" s="11"/>
      <c r="H43714" s="12"/>
      <c r="I43714" s="49"/>
    </row>
    <row r="43715" customHeight="1" spans="7:9">
      <c r="G43715" s="11"/>
      <c r="H43715" s="12"/>
      <c r="I43715" s="49"/>
    </row>
    <row r="43716" customHeight="1" spans="7:9">
      <c r="G43716" s="11"/>
      <c r="H43716" s="12"/>
      <c r="I43716" s="49"/>
    </row>
    <row r="43717" customHeight="1" spans="7:9">
      <c r="G43717" s="11"/>
      <c r="H43717" s="12"/>
      <c r="I43717" s="49"/>
    </row>
    <row r="43718" customHeight="1" spans="7:9">
      <c r="G43718" s="11"/>
      <c r="H43718" s="12"/>
      <c r="I43718" s="49"/>
    </row>
    <row r="43719" customHeight="1" spans="7:9">
      <c r="G43719" s="11"/>
      <c r="H43719" s="12"/>
      <c r="I43719" s="49"/>
    </row>
    <row r="43720" customHeight="1" spans="7:9">
      <c r="G43720" s="11"/>
      <c r="H43720" s="12"/>
      <c r="I43720" s="49"/>
    </row>
    <row r="43721" customHeight="1" spans="7:9">
      <c r="G43721" s="11"/>
      <c r="H43721" s="12"/>
      <c r="I43721" s="49"/>
    </row>
    <row r="43722" customHeight="1" spans="7:9">
      <c r="G43722" s="11"/>
      <c r="H43722" s="12"/>
      <c r="I43722" s="49"/>
    </row>
    <row r="43723" customHeight="1" spans="7:9">
      <c r="G43723" s="11"/>
      <c r="H43723" s="12"/>
      <c r="I43723" s="49"/>
    </row>
    <row r="43724" customHeight="1" spans="7:9">
      <c r="G43724" s="11"/>
      <c r="H43724" s="12"/>
      <c r="I43724" s="49"/>
    </row>
    <row r="43725" customHeight="1" spans="7:9">
      <c r="G43725" s="11"/>
      <c r="H43725" s="12"/>
      <c r="I43725" s="49"/>
    </row>
    <row r="43726" customHeight="1" spans="7:9">
      <c r="G43726" s="11"/>
      <c r="H43726" s="12"/>
      <c r="I43726" s="49"/>
    </row>
    <row r="43727" customHeight="1" spans="7:9">
      <c r="G43727" s="11"/>
      <c r="H43727" s="12"/>
      <c r="I43727" s="49"/>
    </row>
    <row r="43728" customHeight="1" spans="7:9">
      <c r="G43728" s="11"/>
      <c r="H43728" s="12"/>
      <c r="I43728" s="49"/>
    </row>
    <row r="43729" customHeight="1" spans="7:9">
      <c r="G43729" s="11"/>
      <c r="H43729" s="12"/>
      <c r="I43729" s="49"/>
    </row>
    <row r="43730" customHeight="1" spans="7:9">
      <c r="G43730" s="11"/>
      <c r="H43730" s="12"/>
      <c r="I43730" s="49"/>
    </row>
    <row r="43731" customHeight="1" spans="7:9">
      <c r="G43731" s="11"/>
      <c r="H43731" s="12"/>
      <c r="I43731" s="49"/>
    </row>
    <row r="43732" customHeight="1" spans="7:9">
      <c r="G43732" s="11"/>
      <c r="H43732" s="12"/>
      <c r="I43732" s="49"/>
    </row>
    <row r="43733" customHeight="1" spans="7:9">
      <c r="G43733" s="11"/>
      <c r="H43733" s="12"/>
      <c r="I43733" s="49"/>
    </row>
    <row r="43734" customHeight="1" spans="7:9">
      <c r="G43734" s="11"/>
      <c r="H43734" s="12"/>
      <c r="I43734" s="49"/>
    </row>
    <row r="43735" customHeight="1" spans="7:9">
      <c r="G43735" s="11"/>
      <c r="H43735" s="12"/>
      <c r="I43735" s="49"/>
    </row>
    <row r="43736" customHeight="1" spans="7:9">
      <c r="G43736" s="11"/>
      <c r="H43736" s="12"/>
      <c r="I43736" s="49"/>
    </row>
    <row r="43737" customHeight="1" spans="7:9">
      <c r="G43737" s="11"/>
      <c r="H43737" s="12"/>
      <c r="I43737" s="49"/>
    </row>
    <row r="43738" customHeight="1" spans="7:9">
      <c r="G43738" s="11"/>
      <c r="H43738" s="12"/>
      <c r="I43738" s="49"/>
    </row>
    <row r="43739" customHeight="1" spans="7:9">
      <c r="G43739" s="11"/>
      <c r="H43739" s="12"/>
      <c r="I43739" s="49"/>
    </row>
    <row r="43740" customHeight="1" spans="7:9">
      <c r="G43740" s="11"/>
      <c r="H43740" s="12"/>
      <c r="I43740" s="49"/>
    </row>
    <row r="43741" customHeight="1" spans="7:9">
      <c r="G43741" s="11"/>
      <c r="H43741" s="12"/>
      <c r="I43741" s="49"/>
    </row>
    <row r="43742" customHeight="1" spans="7:9">
      <c r="G43742" s="11"/>
      <c r="H43742" s="12"/>
      <c r="I43742" s="49"/>
    </row>
    <row r="43743" customHeight="1" spans="7:9">
      <c r="G43743" s="11"/>
      <c r="H43743" s="12"/>
      <c r="I43743" s="49"/>
    </row>
    <row r="43744" customHeight="1" spans="7:9">
      <c r="G43744" s="11"/>
      <c r="H43744" s="12"/>
      <c r="I43744" s="49"/>
    </row>
    <row r="43745" customHeight="1" spans="7:9">
      <c r="G43745" s="11"/>
      <c r="H43745" s="12"/>
      <c r="I43745" s="49"/>
    </row>
    <row r="43746" customHeight="1" spans="7:9">
      <c r="G43746" s="11"/>
      <c r="H43746" s="12"/>
      <c r="I43746" s="49"/>
    </row>
    <row r="43747" customHeight="1" spans="7:9">
      <c r="G43747" s="11"/>
      <c r="H43747" s="12"/>
      <c r="I43747" s="49"/>
    </row>
    <row r="43748" customHeight="1" spans="7:9">
      <c r="G43748" s="11"/>
      <c r="H43748" s="12"/>
      <c r="I43748" s="49"/>
    </row>
    <row r="43749" customHeight="1" spans="7:9">
      <c r="G43749" s="11"/>
      <c r="H43749" s="12"/>
      <c r="I43749" s="49"/>
    </row>
    <row r="43750" customHeight="1" spans="7:9">
      <c r="G43750" s="11"/>
      <c r="H43750" s="12"/>
      <c r="I43750" s="49"/>
    </row>
    <row r="43751" customHeight="1" spans="7:9">
      <c r="G43751" s="11"/>
      <c r="H43751" s="12"/>
      <c r="I43751" s="49"/>
    </row>
    <row r="43752" customHeight="1" spans="7:9">
      <c r="G43752" s="11"/>
      <c r="H43752" s="12"/>
      <c r="I43752" s="49"/>
    </row>
    <row r="43753" customHeight="1" spans="7:9">
      <c r="G43753" s="11"/>
      <c r="H43753" s="12"/>
      <c r="I43753" s="49"/>
    </row>
    <row r="43754" customHeight="1" spans="7:9">
      <c r="G43754" s="11"/>
      <c r="H43754" s="12"/>
      <c r="I43754" s="49"/>
    </row>
    <row r="43755" customHeight="1" spans="7:9">
      <c r="G43755" s="11"/>
      <c r="H43755" s="12"/>
      <c r="I43755" s="49"/>
    </row>
    <row r="43756" customHeight="1" spans="7:9">
      <c r="G43756" s="11"/>
      <c r="H43756" s="12"/>
      <c r="I43756" s="49"/>
    </row>
    <row r="43757" customHeight="1" spans="7:9">
      <c r="G43757" s="11"/>
      <c r="H43757" s="12"/>
      <c r="I43757" s="49"/>
    </row>
    <row r="43758" customHeight="1" spans="7:9">
      <c r="G43758" s="11"/>
      <c r="H43758" s="12"/>
      <c r="I43758" s="49"/>
    </row>
    <row r="43759" customHeight="1" spans="7:9">
      <c r="G43759" s="11"/>
      <c r="H43759" s="12"/>
      <c r="I43759" s="49"/>
    </row>
    <row r="43760" customHeight="1" spans="7:9">
      <c r="G43760" s="11"/>
      <c r="H43760" s="12"/>
      <c r="I43760" s="49"/>
    </row>
    <row r="43761" customHeight="1" spans="7:9">
      <c r="G43761" s="11"/>
      <c r="H43761" s="12"/>
      <c r="I43761" s="49"/>
    </row>
    <row r="43762" customHeight="1" spans="7:9">
      <c r="G43762" s="11"/>
      <c r="H43762" s="12"/>
      <c r="I43762" s="49"/>
    </row>
    <row r="43763" customHeight="1" spans="7:9">
      <c r="G43763" s="11"/>
      <c r="H43763" s="12"/>
      <c r="I43763" s="49"/>
    </row>
    <row r="43764" customHeight="1" spans="7:9">
      <c r="G43764" s="11"/>
      <c r="H43764" s="12"/>
      <c r="I43764" s="49"/>
    </row>
    <row r="43765" customHeight="1" spans="7:9">
      <c r="G43765" s="11"/>
      <c r="H43765" s="12"/>
      <c r="I43765" s="49"/>
    </row>
    <row r="43766" customHeight="1" spans="7:9">
      <c r="G43766" s="11"/>
      <c r="H43766" s="12"/>
      <c r="I43766" s="49"/>
    </row>
    <row r="43767" customHeight="1" spans="7:9">
      <c r="G43767" s="11"/>
      <c r="H43767" s="12"/>
      <c r="I43767" s="49"/>
    </row>
    <row r="43768" customHeight="1" spans="7:9">
      <c r="G43768" s="11"/>
      <c r="H43768" s="12"/>
      <c r="I43768" s="49"/>
    </row>
    <row r="43769" customHeight="1" spans="7:9">
      <c r="G43769" s="11"/>
      <c r="H43769" s="12"/>
      <c r="I43769" s="49"/>
    </row>
    <row r="43770" customHeight="1" spans="7:9">
      <c r="G43770" s="11"/>
      <c r="H43770" s="12"/>
      <c r="I43770" s="49"/>
    </row>
    <row r="43771" customHeight="1" spans="7:9">
      <c r="G43771" s="11"/>
      <c r="H43771" s="12"/>
      <c r="I43771" s="49"/>
    </row>
    <row r="43772" customHeight="1" spans="7:9">
      <c r="G43772" s="11"/>
      <c r="H43772" s="12"/>
      <c r="I43772" s="49"/>
    </row>
    <row r="43773" customHeight="1" spans="7:9">
      <c r="G43773" s="11"/>
      <c r="H43773" s="12"/>
      <c r="I43773" s="49"/>
    </row>
    <row r="43774" customHeight="1" spans="7:9">
      <c r="G43774" s="11"/>
      <c r="H43774" s="12"/>
      <c r="I43774" s="49"/>
    </row>
    <row r="43775" customHeight="1" spans="7:9">
      <c r="G43775" s="11"/>
      <c r="H43775" s="12"/>
      <c r="I43775" s="49"/>
    </row>
    <row r="43776" customHeight="1" spans="7:9">
      <c r="G43776" s="11"/>
      <c r="H43776" s="12"/>
      <c r="I43776" s="49"/>
    </row>
    <row r="43777" customHeight="1" spans="7:9">
      <c r="G43777" s="11"/>
      <c r="H43777" s="12"/>
      <c r="I43777" s="49"/>
    </row>
    <row r="43778" customHeight="1" spans="7:9">
      <c r="G43778" s="11"/>
      <c r="H43778" s="12"/>
      <c r="I43778" s="49"/>
    </row>
    <row r="43779" customHeight="1" spans="7:9">
      <c r="G43779" s="11"/>
      <c r="H43779" s="12"/>
      <c r="I43779" s="49"/>
    </row>
    <row r="43780" customHeight="1" spans="7:9">
      <c r="G43780" s="11"/>
      <c r="H43780" s="12"/>
      <c r="I43780" s="49"/>
    </row>
    <row r="43781" customHeight="1" spans="7:9">
      <c r="G43781" s="11"/>
      <c r="H43781" s="12"/>
      <c r="I43781" s="49"/>
    </row>
    <row r="43782" customHeight="1" spans="7:9">
      <c r="G43782" s="11"/>
      <c r="H43782" s="12"/>
      <c r="I43782" s="49"/>
    </row>
    <row r="43783" customHeight="1" spans="7:9">
      <c r="G43783" s="11"/>
      <c r="H43783" s="12"/>
      <c r="I43783" s="49"/>
    </row>
    <row r="43784" customHeight="1" spans="7:9">
      <c r="G43784" s="11"/>
      <c r="H43784" s="12"/>
      <c r="I43784" s="49"/>
    </row>
    <row r="43785" customHeight="1" spans="7:9">
      <c r="G43785" s="11"/>
      <c r="H43785" s="12"/>
      <c r="I43785" s="49"/>
    </row>
    <row r="43786" customHeight="1" spans="7:9">
      <c r="G43786" s="11"/>
      <c r="H43786" s="12"/>
      <c r="I43786" s="49"/>
    </row>
    <row r="43787" customHeight="1" spans="7:9">
      <c r="G43787" s="11"/>
      <c r="H43787" s="12"/>
      <c r="I43787" s="49"/>
    </row>
    <row r="43788" customHeight="1" spans="7:9">
      <c r="G43788" s="11"/>
      <c r="H43788" s="12"/>
      <c r="I43788" s="49"/>
    </row>
    <row r="43789" customHeight="1" spans="7:9">
      <c r="G43789" s="11"/>
      <c r="H43789" s="12"/>
      <c r="I43789" s="49"/>
    </row>
    <row r="43790" customHeight="1" spans="7:9">
      <c r="G43790" s="11"/>
      <c r="H43790" s="12"/>
      <c r="I43790" s="49"/>
    </row>
    <row r="43791" customHeight="1" spans="7:9">
      <c r="G43791" s="11"/>
      <c r="H43791" s="12"/>
      <c r="I43791" s="49"/>
    </row>
    <row r="43792" customHeight="1" spans="7:9">
      <c r="G43792" s="11"/>
      <c r="H43792" s="12"/>
      <c r="I43792" s="49"/>
    </row>
    <row r="43793" customHeight="1" spans="7:9">
      <c r="G43793" s="11"/>
      <c r="H43793" s="12"/>
      <c r="I43793" s="49"/>
    </row>
    <row r="43794" customHeight="1" spans="7:9">
      <c r="G43794" s="11"/>
      <c r="H43794" s="12"/>
      <c r="I43794" s="49"/>
    </row>
    <row r="43795" customHeight="1" spans="7:9">
      <c r="G43795" s="11"/>
      <c r="H43795" s="12"/>
      <c r="I43795" s="49"/>
    </row>
    <row r="43796" customHeight="1" spans="7:9">
      <c r="G43796" s="11"/>
      <c r="H43796" s="12"/>
      <c r="I43796" s="49"/>
    </row>
    <row r="43797" customHeight="1" spans="7:9">
      <c r="G43797" s="11"/>
      <c r="H43797" s="12"/>
      <c r="I43797" s="49"/>
    </row>
    <row r="43798" customHeight="1" spans="7:9">
      <c r="G43798" s="11"/>
      <c r="H43798" s="12"/>
      <c r="I43798" s="49"/>
    </row>
    <row r="43799" customHeight="1" spans="7:9">
      <c r="G43799" s="11"/>
      <c r="H43799" s="12"/>
      <c r="I43799" s="49"/>
    </row>
    <row r="43800" customHeight="1" spans="7:9">
      <c r="G43800" s="11"/>
      <c r="H43800" s="12"/>
      <c r="I43800" s="49"/>
    </row>
    <row r="43801" customHeight="1" spans="7:9">
      <c r="G43801" s="11"/>
      <c r="H43801" s="12"/>
      <c r="I43801" s="49"/>
    </row>
    <row r="43802" customHeight="1" spans="7:9">
      <c r="G43802" s="11"/>
      <c r="H43802" s="12"/>
      <c r="I43802" s="49"/>
    </row>
    <row r="43803" customHeight="1" spans="7:9">
      <c r="G43803" s="11"/>
      <c r="H43803" s="12"/>
      <c r="I43803" s="49"/>
    </row>
    <row r="43804" customHeight="1" spans="7:9">
      <c r="G43804" s="11"/>
      <c r="H43804" s="12"/>
      <c r="I43804" s="49"/>
    </row>
    <row r="43805" customHeight="1" spans="7:9">
      <c r="G43805" s="11"/>
      <c r="H43805" s="12"/>
      <c r="I43805" s="49"/>
    </row>
    <row r="43806" customHeight="1" spans="7:9">
      <c r="G43806" s="11"/>
      <c r="H43806" s="12"/>
      <c r="I43806" s="49"/>
    </row>
    <row r="43807" customHeight="1" spans="7:9">
      <c r="G43807" s="11"/>
      <c r="H43807" s="12"/>
      <c r="I43807" s="49"/>
    </row>
    <row r="43808" customHeight="1" spans="7:9">
      <c r="G43808" s="11"/>
      <c r="H43808" s="12"/>
      <c r="I43808" s="49"/>
    </row>
    <row r="43809" customHeight="1" spans="7:9">
      <c r="G43809" s="11"/>
      <c r="H43809" s="12"/>
      <c r="I43809" s="49"/>
    </row>
    <row r="43810" customHeight="1" spans="7:9">
      <c r="G43810" s="11"/>
      <c r="H43810" s="12"/>
      <c r="I43810" s="49"/>
    </row>
    <row r="43811" customHeight="1" spans="7:9">
      <c r="G43811" s="11"/>
      <c r="H43811" s="12"/>
      <c r="I43811" s="49"/>
    </row>
    <row r="43812" customHeight="1" spans="7:9">
      <c r="G43812" s="11"/>
      <c r="H43812" s="12"/>
      <c r="I43812" s="49"/>
    </row>
    <row r="43813" customHeight="1" spans="7:9">
      <c r="G43813" s="11"/>
      <c r="H43813" s="12"/>
      <c r="I43813" s="49"/>
    </row>
    <row r="43814" customHeight="1" spans="7:9">
      <c r="G43814" s="11"/>
      <c r="H43814" s="12"/>
      <c r="I43814" s="49"/>
    </row>
    <row r="43815" customHeight="1" spans="7:9">
      <c r="G43815" s="11"/>
      <c r="H43815" s="12"/>
      <c r="I43815" s="49"/>
    </row>
    <row r="43816" customHeight="1" spans="7:9">
      <c r="G43816" s="11"/>
      <c r="H43816" s="12"/>
      <c r="I43816" s="49"/>
    </row>
    <row r="43817" customHeight="1" spans="7:9">
      <c r="G43817" s="11"/>
      <c r="H43817" s="12"/>
      <c r="I43817" s="49"/>
    </row>
    <row r="43818" customHeight="1" spans="7:9">
      <c r="G43818" s="11"/>
      <c r="H43818" s="12"/>
      <c r="I43818" s="49"/>
    </row>
    <row r="43819" customHeight="1" spans="7:9">
      <c r="G43819" s="11"/>
      <c r="H43819" s="12"/>
      <c r="I43819" s="49"/>
    </row>
    <row r="43820" customHeight="1" spans="7:9">
      <c r="G43820" s="11"/>
      <c r="H43820" s="12"/>
      <c r="I43820" s="49"/>
    </row>
    <row r="43821" customHeight="1" spans="7:9">
      <c r="G43821" s="11"/>
      <c r="H43821" s="12"/>
      <c r="I43821" s="49"/>
    </row>
    <row r="43822" customHeight="1" spans="7:9">
      <c r="G43822" s="11"/>
      <c r="H43822" s="12"/>
      <c r="I43822" s="49"/>
    </row>
    <row r="43823" customHeight="1" spans="7:9">
      <c r="G43823" s="11"/>
      <c r="H43823" s="12"/>
      <c r="I43823" s="49"/>
    </row>
    <row r="43824" customHeight="1" spans="7:9">
      <c r="G43824" s="11"/>
      <c r="H43824" s="12"/>
      <c r="I43824" s="49"/>
    </row>
    <row r="43825" customHeight="1" spans="7:9">
      <c r="G43825" s="11"/>
      <c r="H43825" s="12"/>
      <c r="I43825" s="49"/>
    </row>
    <row r="43826" customHeight="1" spans="7:9">
      <c r="G43826" s="11"/>
      <c r="H43826" s="12"/>
      <c r="I43826" s="49"/>
    </row>
    <row r="43827" customHeight="1" spans="7:9">
      <c r="G43827" s="11"/>
      <c r="H43827" s="12"/>
      <c r="I43827" s="49"/>
    </row>
    <row r="43828" customHeight="1" spans="7:9">
      <c r="G43828" s="11"/>
      <c r="H43828" s="12"/>
      <c r="I43828" s="49"/>
    </row>
    <row r="43829" customHeight="1" spans="7:9">
      <c r="G43829" s="11"/>
      <c r="H43829" s="12"/>
      <c r="I43829" s="49"/>
    </row>
    <row r="43830" customHeight="1" spans="7:9">
      <c r="G43830" s="11"/>
      <c r="H43830" s="12"/>
      <c r="I43830" s="49"/>
    </row>
    <row r="43831" customHeight="1" spans="7:9">
      <c r="G43831" s="11"/>
      <c r="H43831" s="12"/>
      <c r="I43831" s="49"/>
    </row>
    <row r="43832" customHeight="1" spans="7:9">
      <c r="G43832" s="11"/>
      <c r="H43832" s="12"/>
      <c r="I43832" s="49"/>
    </row>
    <row r="43833" customHeight="1" spans="7:9">
      <c r="G43833" s="11"/>
      <c r="H43833" s="12"/>
      <c r="I43833" s="49"/>
    </row>
    <row r="43834" customHeight="1" spans="7:9">
      <c r="G43834" s="11"/>
      <c r="H43834" s="12"/>
      <c r="I43834" s="49"/>
    </row>
    <row r="43835" customHeight="1" spans="7:9">
      <c r="G43835" s="11"/>
      <c r="H43835" s="12"/>
      <c r="I43835" s="49"/>
    </row>
    <row r="43836" customHeight="1" spans="7:9">
      <c r="G43836" s="11"/>
      <c r="H43836" s="12"/>
      <c r="I43836" s="49"/>
    </row>
    <row r="43837" customHeight="1" spans="7:9">
      <c r="G43837" s="11"/>
      <c r="H43837" s="12"/>
      <c r="I43837" s="49"/>
    </row>
    <row r="43838" customHeight="1" spans="7:9">
      <c r="G43838" s="11"/>
      <c r="H43838" s="12"/>
      <c r="I43838" s="49"/>
    </row>
    <row r="43839" customHeight="1" spans="7:9">
      <c r="G43839" s="11"/>
      <c r="H43839" s="12"/>
      <c r="I43839" s="49"/>
    </row>
    <row r="43840" customHeight="1" spans="7:9">
      <c r="G43840" s="11"/>
      <c r="H43840" s="12"/>
      <c r="I43840" s="49"/>
    </row>
    <row r="43841" customHeight="1" spans="7:9">
      <c r="G43841" s="11"/>
      <c r="H43841" s="12"/>
      <c r="I43841" s="49"/>
    </row>
    <row r="43842" customHeight="1" spans="7:9">
      <c r="G43842" s="11"/>
      <c r="H43842" s="12"/>
      <c r="I43842" s="49"/>
    </row>
    <row r="43843" customHeight="1" spans="7:9">
      <c r="G43843" s="11"/>
      <c r="H43843" s="12"/>
      <c r="I43843" s="49"/>
    </row>
    <row r="43844" customHeight="1" spans="7:9">
      <c r="G43844" s="11"/>
      <c r="H43844" s="12"/>
      <c r="I43844" s="49"/>
    </row>
    <row r="43845" customHeight="1" spans="7:9">
      <c r="G43845" s="11"/>
      <c r="H43845" s="12"/>
      <c r="I43845" s="49"/>
    </row>
    <row r="43846" customHeight="1" spans="7:9">
      <c r="G43846" s="11"/>
      <c r="H43846" s="12"/>
      <c r="I43846" s="49"/>
    </row>
    <row r="43847" customHeight="1" spans="7:9">
      <c r="G43847" s="11"/>
      <c r="H43847" s="12"/>
      <c r="I43847" s="49"/>
    </row>
    <row r="43848" customHeight="1" spans="7:9">
      <c r="G43848" s="11"/>
      <c r="H43848" s="12"/>
      <c r="I43848" s="49"/>
    </row>
    <row r="43849" customHeight="1" spans="7:9">
      <c r="G43849" s="11"/>
      <c r="H43849" s="12"/>
      <c r="I43849" s="49"/>
    </row>
    <row r="43850" customHeight="1" spans="7:9">
      <c r="G43850" s="11"/>
      <c r="H43850" s="12"/>
      <c r="I43850" s="49"/>
    </row>
    <row r="43851" customHeight="1" spans="7:9">
      <c r="G43851" s="11"/>
      <c r="H43851" s="12"/>
      <c r="I43851" s="49"/>
    </row>
    <row r="43852" customHeight="1" spans="7:9">
      <c r="G43852" s="11"/>
      <c r="H43852" s="12"/>
      <c r="I43852" s="49"/>
    </row>
    <row r="43853" customHeight="1" spans="7:9">
      <c r="G43853" s="11"/>
      <c r="H43853" s="12"/>
      <c r="I43853" s="49"/>
    </row>
    <row r="43854" customHeight="1" spans="7:9">
      <c r="G43854" s="11"/>
      <c r="H43854" s="12"/>
      <c r="I43854" s="49"/>
    </row>
    <row r="43855" customHeight="1" spans="7:9">
      <c r="G43855" s="11"/>
      <c r="H43855" s="12"/>
      <c r="I43855" s="49"/>
    </row>
    <row r="43856" customHeight="1" spans="7:9">
      <c r="G43856" s="11"/>
      <c r="H43856" s="12"/>
      <c r="I43856" s="49"/>
    </row>
    <row r="43857" customHeight="1" spans="7:9">
      <c r="G43857" s="11"/>
      <c r="H43857" s="12"/>
      <c r="I43857" s="49"/>
    </row>
    <row r="43858" customHeight="1" spans="7:9">
      <c r="G43858" s="11"/>
      <c r="H43858" s="12"/>
      <c r="I43858" s="49"/>
    </row>
    <row r="43859" customHeight="1" spans="7:9">
      <c r="G43859" s="11"/>
      <c r="H43859" s="12"/>
      <c r="I43859" s="49"/>
    </row>
    <row r="43860" customHeight="1" spans="7:9">
      <c r="G43860" s="11"/>
      <c r="H43860" s="12"/>
      <c r="I43860" s="49"/>
    </row>
    <row r="43861" customHeight="1" spans="7:9">
      <c r="G43861" s="11"/>
      <c r="H43861" s="12"/>
      <c r="I43861" s="49"/>
    </row>
    <row r="43862" customHeight="1" spans="7:9">
      <c r="G43862" s="11"/>
      <c r="H43862" s="12"/>
      <c r="I43862" s="49"/>
    </row>
    <row r="43863" customHeight="1" spans="7:9">
      <c r="G43863" s="11"/>
      <c r="H43863" s="12"/>
      <c r="I43863" s="49"/>
    </row>
    <row r="43864" customHeight="1" spans="7:9">
      <c r="G43864" s="11"/>
      <c r="H43864" s="12"/>
      <c r="I43864" s="49"/>
    </row>
    <row r="43865" customHeight="1" spans="7:9">
      <c r="G43865" s="11"/>
      <c r="H43865" s="12"/>
      <c r="I43865" s="49"/>
    </row>
    <row r="43866" customHeight="1" spans="7:9">
      <c r="G43866" s="11"/>
      <c r="H43866" s="12"/>
      <c r="I43866" s="49"/>
    </row>
    <row r="43867" customHeight="1" spans="7:9">
      <c r="G43867" s="11"/>
      <c r="H43867" s="12"/>
      <c r="I43867" s="49"/>
    </row>
    <row r="43868" customHeight="1" spans="7:9">
      <c r="G43868" s="11"/>
      <c r="H43868" s="12"/>
      <c r="I43868" s="49"/>
    </row>
    <row r="43869" customHeight="1" spans="7:9">
      <c r="G43869" s="11"/>
      <c r="H43869" s="12"/>
      <c r="I43869" s="49"/>
    </row>
    <row r="43870" customHeight="1" spans="7:9">
      <c r="G43870" s="11"/>
      <c r="H43870" s="12"/>
      <c r="I43870" s="49"/>
    </row>
    <row r="43871" customHeight="1" spans="7:9">
      <c r="G43871" s="11"/>
      <c r="H43871" s="12"/>
      <c r="I43871" s="49"/>
    </row>
    <row r="43872" customHeight="1" spans="7:9">
      <c r="G43872" s="11"/>
      <c r="H43872" s="12"/>
      <c r="I43872" s="49"/>
    </row>
    <row r="43873" customHeight="1" spans="7:9">
      <c r="G43873" s="11"/>
      <c r="H43873" s="12"/>
      <c r="I43873" s="49"/>
    </row>
    <row r="43874" customHeight="1" spans="7:9">
      <c r="G43874" s="11"/>
      <c r="H43874" s="12"/>
      <c r="I43874" s="49"/>
    </row>
    <row r="43875" customHeight="1" spans="7:9">
      <c r="G43875" s="11"/>
      <c r="H43875" s="12"/>
      <c r="I43875" s="49"/>
    </row>
    <row r="43876" customHeight="1" spans="7:9">
      <c r="G43876" s="11"/>
      <c r="H43876" s="12"/>
      <c r="I43876" s="49"/>
    </row>
    <row r="43877" customHeight="1" spans="7:9">
      <c r="G43877" s="11"/>
      <c r="H43877" s="12"/>
      <c r="I43877" s="49"/>
    </row>
    <row r="43878" customHeight="1" spans="7:9">
      <c r="G43878" s="11"/>
      <c r="H43878" s="12"/>
      <c r="I43878" s="49"/>
    </row>
    <row r="43879" customHeight="1" spans="7:9">
      <c r="G43879" s="11"/>
      <c r="H43879" s="12"/>
      <c r="I43879" s="49"/>
    </row>
    <row r="43880" customHeight="1" spans="7:9">
      <c r="G43880" s="11"/>
      <c r="H43880" s="12"/>
      <c r="I43880" s="49"/>
    </row>
    <row r="43881" customHeight="1" spans="7:9">
      <c r="G43881" s="11"/>
      <c r="H43881" s="12"/>
      <c r="I43881" s="49"/>
    </row>
    <row r="43882" customHeight="1" spans="7:9">
      <c r="G43882" s="11"/>
      <c r="H43882" s="12"/>
      <c r="I43882" s="49"/>
    </row>
    <row r="43883" customHeight="1" spans="7:9">
      <c r="G43883" s="11"/>
      <c r="H43883" s="12"/>
      <c r="I43883" s="49"/>
    </row>
    <row r="43884" customHeight="1" spans="7:9">
      <c r="G43884" s="11"/>
      <c r="H43884" s="12"/>
      <c r="I43884" s="49"/>
    </row>
    <row r="43885" customHeight="1" spans="7:9">
      <c r="G43885" s="11"/>
      <c r="H43885" s="12"/>
      <c r="I43885" s="49"/>
    </row>
    <row r="43886" customHeight="1" spans="7:9">
      <c r="G43886" s="11"/>
      <c r="H43886" s="12"/>
      <c r="I43886" s="49"/>
    </row>
    <row r="43887" customHeight="1" spans="7:9">
      <c r="G43887" s="11"/>
      <c r="H43887" s="12"/>
      <c r="I43887" s="49"/>
    </row>
    <row r="43888" customHeight="1" spans="7:9">
      <c r="G43888" s="11"/>
      <c r="H43888" s="12"/>
      <c r="I43888" s="49"/>
    </row>
    <row r="43889" customHeight="1" spans="7:9">
      <c r="G43889" s="11"/>
      <c r="H43889" s="12"/>
      <c r="I43889" s="49"/>
    </row>
    <row r="43890" customHeight="1" spans="7:9">
      <c r="G43890" s="11"/>
      <c r="H43890" s="12"/>
      <c r="I43890" s="49"/>
    </row>
    <row r="43891" customHeight="1" spans="7:9">
      <c r="G43891" s="11"/>
      <c r="H43891" s="12"/>
      <c r="I43891" s="49"/>
    </row>
    <row r="43892" customHeight="1" spans="7:9">
      <c r="G43892" s="11"/>
      <c r="H43892" s="12"/>
      <c r="I43892" s="49"/>
    </row>
    <row r="43893" customHeight="1" spans="7:9">
      <c r="G43893" s="11"/>
      <c r="H43893" s="12"/>
      <c r="I43893" s="49"/>
    </row>
    <row r="43894" customHeight="1" spans="7:9">
      <c r="G43894" s="11"/>
      <c r="H43894" s="12"/>
      <c r="I43894" s="49"/>
    </row>
    <row r="43895" customHeight="1" spans="7:9">
      <c r="G43895" s="11"/>
      <c r="H43895" s="12"/>
      <c r="I43895" s="49"/>
    </row>
    <row r="43896" customHeight="1" spans="7:9">
      <c r="G43896" s="11"/>
      <c r="H43896" s="12"/>
      <c r="I43896" s="49"/>
    </row>
    <row r="43897" customHeight="1" spans="7:9">
      <c r="G43897" s="11"/>
      <c r="H43897" s="12"/>
      <c r="I43897" s="49"/>
    </row>
    <row r="43898" customHeight="1" spans="7:9">
      <c r="G43898" s="11"/>
      <c r="H43898" s="12"/>
      <c r="I43898" s="49"/>
    </row>
    <row r="43899" customHeight="1" spans="7:9">
      <c r="G43899" s="11"/>
      <c r="H43899" s="12"/>
      <c r="I43899" s="49"/>
    </row>
    <row r="43900" customHeight="1" spans="7:9">
      <c r="G43900" s="11"/>
      <c r="H43900" s="12"/>
      <c r="I43900" s="49"/>
    </row>
    <row r="43901" customHeight="1" spans="7:9">
      <c r="G43901" s="11"/>
      <c r="H43901" s="12"/>
      <c r="I43901" s="49"/>
    </row>
    <row r="43902" customHeight="1" spans="7:9">
      <c r="G43902" s="11"/>
      <c r="H43902" s="12"/>
      <c r="I43902" s="49"/>
    </row>
    <row r="43903" customHeight="1" spans="7:9">
      <c r="G43903" s="11"/>
      <c r="H43903" s="12"/>
      <c r="I43903" s="49"/>
    </row>
    <row r="43904" customHeight="1" spans="7:9">
      <c r="G43904" s="11"/>
      <c r="H43904" s="12"/>
      <c r="I43904" s="49"/>
    </row>
    <row r="43905" customHeight="1" spans="7:9">
      <c r="G43905" s="11"/>
      <c r="H43905" s="12"/>
      <c r="I43905" s="49"/>
    </row>
    <row r="43906" customHeight="1" spans="7:9">
      <c r="G43906" s="11"/>
      <c r="H43906" s="12"/>
      <c r="I43906" s="49"/>
    </row>
    <row r="43907" customHeight="1" spans="7:9">
      <c r="G43907" s="11"/>
      <c r="H43907" s="12"/>
      <c r="I43907" s="49"/>
    </row>
    <row r="43908" customHeight="1" spans="7:9">
      <c r="G43908" s="11"/>
      <c r="H43908" s="12"/>
      <c r="I43908" s="49"/>
    </row>
    <row r="43909" customHeight="1" spans="7:9">
      <c r="G43909" s="11"/>
      <c r="H43909" s="12"/>
      <c r="I43909" s="49"/>
    </row>
    <row r="43910" customHeight="1" spans="7:9">
      <c r="G43910" s="11"/>
      <c r="H43910" s="12"/>
      <c r="I43910" s="49"/>
    </row>
    <row r="43911" customHeight="1" spans="7:9">
      <c r="G43911" s="11"/>
      <c r="H43911" s="12"/>
      <c r="I43911" s="49"/>
    </row>
    <row r="43912" customHeight="1" spans="7:9">
      <c r="G43912" s="11"/>
      <c r="H43912" s="12"/>
      <c r="I43912" s="49"/>
    </row>
    <row r="43913" customHeight="1" spans="7:9">
      <c r="G43913" s="11"/>
      <c r="H43913" s="12"/>
      <c r="I43913" s="49"/>
    </row>
    <row r="43914" customHeight="1" spans="7:9">
      <c r="G43914" s="11"/>
      <c r="H43914" s="12"/>
      <c r="I43914" s="49"/>
    </row>
    <row r="43915" customHeight="1" spans="7:9">
      <c r="G43915" s="11"/>
      <c r="H43915" s="12"/>
      <c r="I43915" s="49"/>
    </row>
    <row r="43916" customHeight="1" spans="7:9">
      <c r="G43916" s="11"/>
      <c r="H43916" s="12"/>
      <c r="I43916" s="49"/>
    </row>
    <row r="43917" customHeight="1" spans="7:9">
      <c r="G43917" s="11"/>
      <c r="H43917" s="12"/>
      <c r="I43917" s="49"/>
    </row>
    <row r="43918" customHeight="1" spans="7:9">
      <c r="G43918" s="11"/>
      <c r="H43918" s="12"/>
      <c r="I43918" s="49"/>
    </row>
    <row r="43919" customHeight="1" spans="7:9">
      <c r="G43919" s="11"/>
      <c r="H43919" s="12"/>
      <c r="I43919" s="49"/>
    </row>
    <row r="43920" customHeight="1" spans="7:9">
      <c r="G43920" s="11"/>
      <c r="H43920" s="12"/>
      <c r="I43920" s="49"/>
    </row>
    <row r="43921" customHeight="1" spans="7:9">
      <c r="G43921" s="11"/>
      <c r="H43921" s="12"/>
      <c r="I43921" s="49"/>
    </row>
    <row r="43922" customHeight="1" spans="7:9">
      <c r="G43922" s="11"/>
      <c r="H43922" s="12"/>
      <c r="I43922" s="49"/>
    </row>
    <row r="43923" customHeight="1" spans="7:9">
      <c r="G43923" s="11"/>
      <c r="H43923" s="12"/>
      <c r="I43923" s="49"/>
    </row>
    <row r="43924" customHeight="1" spans="7:9">
      <c r="G43924" s="11"/>
      <c r="H43924" s="12"/>
      <c r="I43924" s="49"/>
    </row>
    <row r="43925" customHeight="1" spans="7:9">
      <c r="G43925" s="11"/>
      <c r="H43925" s="12"/>
      <c r="I43925" s="49"/>
    </row>
    <row r="43926" customHeight="1" spans="7:9">
      <c r="G43926" s="11"/>
      <c r="H43926" s="12"/>
      <c r="I43926" s="49"/>
    </row>
    <row r="43927" customHeight="1" spans="7:9">
      <c r="G43927" s="11"/>
      <c r="H43927" s="12"/>
      <c r="I43927" s="49"/>
    </row>
    <row r="43928" customHeight="1" spans="7:9">
      <c r="G43928" s="11"/>
      <c r="H43928" s="12"/>
      <c r="I43928" s="49"/>
    </row>
    <row r="43929" customHeight="1" spans="7:9">
      <c r="G43929" s="11"/>
      <c r="H43929" s="12"/>
      <c r="I43929" s="49"/>
    </row>
    <row r="43930" customHeight="1" spans="7:9">
      <c r="G43930" s="11"/>
      <c r="H43930" s="12"/>
      <c r="I43930" s="49"/>
    </row>
    <row r="43931" customHeight="1" spans="7:9">
      <c r="G43931" s="11"/>
      <c r="H43931" s="12"/>
      <c r="I43931" s="49"/>
    </row>
    <row r="43932" customHeight="1" spans="7:9">
      <c r="G43932" s="11"/>
      <c r="H43932" s="12"/>
      <c r="I43932" s="49"/>
    </row>
    <row r="43933" customHeight="1" spans="7:9">
      <c r="G43933" s="11"/>
      <c r="H43933" s="12"/>
      <c r="I43933" s="49"/>
    </row>
    <row r="43934" customHeight="1" spans="7:9">
      <c r="G43934" s="11"/>
      <c r="H43934" s="12"/>
      <c r="I43934" s="49"/>
    </row>
    <row r="43935" customHeight="1" spans="7:9">
      <c r="G43935" s="11"/>
      <c r="H43935" s="12"/>
      <c r="I43935" s="49"/>
    </row>
    <row r="43936" customHeight="1" spans="7:9">
      <c r="G43936" s="11"/>
      <c r="H43936" s="12"/>
      <c r="I43936" s="49"/>
    </row>
    <row r="43937" customHeight="1" spans="7:9">
      <c r="G43937" s="11"/>
      <c r="H43937" s="12"/>
      <c r="I43937" s="49"/>
    </row>
    <row r="43938" customHeight="1" spans="7:9">
      <c r="G43938" s="11"/>
      <c r="H43938" s="12"/>
      <c r="I43938" s="49"/>
    </row>
    <row r="43939" customHeight="1" spans="7:9">
      <c r="G43939" s="11"/>
      <c r="H43939" s="12"/>
      <c r="I43939" s="49"/>
    </row>
    <row r="43940" customHeight="1" spans="7:9">
      <c r="G43940" s="11"/>
      <c r="H43940" s="12"/>
      <c r="I43940" s="49"/>
    </row>
    <row r="43941" customHeight="1" spans="7:9">
      <c r="G43941" s="11"/>
      <c r="H43941" s="12"/>
      <c r="I43941" s="49"/>
    </row>
    <row r="43942" customHeight="1" spans="7:9">
      <c r="G43942" s="11"/>
      <c r="H43942" s="12"/>
      <c r="I43942" s="49"/>
    </row>
    <row r="43943" customHeight="1" spans="7:9">
      <c r="G43943" s="11"/>
      <c r="H43943" s="12"/>
      <c r="I43943" s="49"/>
    </row>
    <row r="43944" customHeight="1" spans="7:9">
      <c r="G43944" s="11"/>
      <c r="H43944" s="12"/>
      <c r="I43944" s="49"/>
    </row>
    <row r="43945" customHeight="1" spans="7:9">
      <c r="G43945" s="11"/>
      <c r="H43945" s="12"/>
      <c r="I43945" s="49"/>
    </row>
    <row r="43946" customHeight="1" spans="7:9">
      <c r="G43946" s="11"/>
      <c r="H43946" s="12"/>
      <c r="I43946" s="49"/>
    </row>
    <row r="43947" customHeight="1" spans="7:9">
      <c r="G43947" s="11"/>
      <c r="H43947" s="12"/>
      <c r="I43947" s="49"/>
    </row>
    <row r="43948" customHeight="1" spans="7:9">
      <c r="G43948" s="11"/>
      <c r="H43948" s="12"/>
      <c r="I43948" s="49"/>
    </row>
    <row r="43949" customHeight="1" spans="7:9">
      <c r="G43949" s="11"/>
      <c r="H43949" s="12"/>
      <c r="I43949" s="49"/>
    </row>
    <row r="43950" customHeight="1" spans="7:9">
      <c r="G43950" s="11"/>
      <c r="H43950" s="12"/>
      <c r="I43950" s="49"/>
    </row>
    <row r="43951" customHeight="1" spans="7:9">
      <c r="G43951" s="11"/>
      <c r="H43951" s="12"/>
      <c r="I43951" s="49"/>
    </row>
    <row r="43952" customHeight="1" spans="7:9">
      <c r="G43952" s="11"/>
      <c r="H43952" s="12"/>
      <c r="I43952" s="49"/>
    </row>
    <row r="43953" customHeight="1" spans="7:9">
      <c r="G43953" s="11"/>
      <c r="H43953" s="12"/>
      <c r="I43953" s="49"/>
    </row>
    <row r="43954" customHeight="1" spans="7:9">
      <c r="G43954" s="11"/>
      <c r="H43954" s="12"/>
      <c r="I43954" s="49"/>
    </row>
    <row r="43955" customHeight="1" spans="7:9">
      <c r="G43955" s="11"/>
      <c r="H43955" s="12"/>
      <c r="I43955" s="49"/>
    </row>
    <row r="43956" customHeight="1" spans="7:9">
      <c r="G43956" s="11"/>
      <c r="H43956" s="12"/>
      <c r="I43956" s="49"/>
    </row>
    <row r="43957" customHeight="1" spans="7:9">
      <c r="G43957" s="11"/>
      <c r="H43957" s="12"/>
      <c r="I43957" s="49"/>
    </row>
    <row r="43958" customHeight="1" spans="7:9">
      <c r="G43958" s="11"/>
      <c r="H43958" s="12"/>
      <c r="I43958" s="49"/>
    </row>
    <row r="43959" customHeight="1" spans="7:9">
      <c r="G43959" s="11"/>
      <c r="H43959" s="12"/>
      <c r="I43959" s="49"/>
    </row>
    <row r="43960" customHeight="1" spans="7:9">
      <c r="G43960" s="11"/>
      <c r="H43960" s="12"/>
      <c r="I43960" s="49"/>
    </row>
    <row r="43961" customHeight="1" spans="7:9">
      <c r="G43961" s="11"/>
      <c r="H43961" s="12"/>
      <c r="I43961" s="49"/>
    </row>
    <row r="43962" customHeight="1" spans="7:9">
      <c r="G43962" s="11"/>
      <c r="H43962" s="12"/>
      <c r="I43962" s="49"/>
    </row>
    <row r="43963" customHeight="1" spans="7:9">
      <c r="G43963" s="11"/>
      <c r="H43963" s="12"/>
      <c r="I43963" s="49"/>
    </row>
    <row r="43964" customHeight="1" spans="7:9">
      <c r="G43964" s="11"/>
      <c r="H43964" s="12"/>
      <c r="I43964" s="49"/>
    </row>
    <row r="43965" customHeight="1" spans="7:9">
      <c r="G43965" s="11"/>
      <c r="H43965" s="12"/>
      <c r="I43965" s="49"/>
    </row>
    <row r="43966" customHeight="1" spans="7:9">
      <c r="G43966" s="11"/>
      <c r="H43966" s="12"/>
      <c r="I43966" s="49"/>
    </row>
    <row r="43967" customHeight="1" spans="7:9">
      <c r="G43967" s="11"/>
      <c r="H43967" s="12"/>
      <c r="I43967" s="49"/>
    </row>
    <row r="43968" customHeight="1" spans="7:9">
      <c r="G43968" s="11"/>
      <c r="H43968" s="12"/>
      <c r="I43968" s="49"/>
    </row>
    <row r="43969" customHeight="1" spans="7:9">
      <c r="G43969" s="11"/>
      <c r="H43969" s="12"/>
      <c r="I43969" s="49"/>
    </row>
    <row r="43970" customHeight="1" spans="7:9">
      <c r="G43970" s="11"/>
      <c r="H43970" s="12"/>
      <c r="I43970" s="49"/>
    </row>
    <row r="43971" customHeight="1" spans="7:9">
      <c r="G43971" s="11"/>
      <c r="H43971" s="12"/>
      <c r="I43971" s="49"/>
    </row>
    <row r="43972" customHeight="1" spans="7:9">
      <c r="G43972" s="11"/>
      <c r="H43972" s="12"/>
      <c r="I43972" s="49"/>
    </row>
    <row r="43973" customHeight="1" spans="7:9">
      <c r="G43973" s="11"/>
      <c r="H43973" s="12"/>
      <c r="I43973" s="49"/>
    </row>
    <row r="43974" customHeight="1" spans="7:9">
      <c r="G43974" s="11"/>
      <c r="H43974" s="12"/>
      <c r="I43974" s="49"/>
    </row>
    <row r="43975" customHeight="1" spans="7:9">
      <c r="G43975" s="11"/>
      <c r="H43975" s="12"/>
      <c r="I43975" s="49"/>
    </row>
    <row r="43976" customHeight="1" spans="7:9">
      <c r="G43976" s="11"/>
      <c r="H43976" s="12"/>
      <c r="I43976" s="49"/>
    </row>
    <row r="43977" customHeight="1" spans="7:9">
      <c r="G43977" s="11"/>
      <c r="H43977" s="12"/>
      <c r="I43977" s="49"/>
    </row>
    <row r="43978" customHeight="1" spans="7:9">
      <c r="G43978" s="11"/>
      <c r="H43978" s="12"/>
      <c r="I43978" s="49"/>
    </row>
    <row r="43979" customHeight="1" spans="7:9">
      <c r="G43979" s="11"/>
      <c r="H43979" s="12"/>
      <c r="I43979" s="49"/>
    </row>
    <row r="43980" customHeight="1" spans="7:9">
      <c r="G43980" s="11"/>
      <c r="H43980" s="12"/>
      <c r="I43980" s="49"/>
    </row>
    <row r="43981" customHeight="1" spans="7:9">
      <c r="G43981" s="11"/>
      <c r="H43981" s="12"/>
      <c r="I43981" s="49"/>
    </row>
    <row r="43982" customHeight="1" spans="7:9">
      <c r="G43982" s="11"/>
      <c r="H43982" s="12"/>
      <c r="I43982" s="49"/>
    </row>
    <row r="43983" customHeight="1" spans="7:9">
      <c r="G43983" s="11"/>
      <c r="H43983" s="12"/>
      <c r="I43983" s="49"/>
    </row>
    <row r="43984" customHeight="1" spans="7:9">
      <c r="G43984" s="11"/>
      <c r="H43984" s="12"/>
      <c r="I43984" s="49"/>
    </row>
    <row r="43985" customHeight="1" spans="7:9">
      <c r="G43985" s="11"/>
      <c r="H43985" s="12"/>
      <c r="I43985" s="49"/>
    </row>
    <row r="43986" customHeight="1" spans="7:9">
      <c r="G43986" s="11"/>
      <c r="H43986" s="12"/>
      <c r="I43986" s="49"/>
    </row>
    <row r="43987" customHeight="1" spans="7:9">
      <c r="G43987" s="11"/>
      <c r="H43987" s="12"/>
      <c r="I43987" s="49"/>
    </row>
    <row r="43988" customHeight="1" spans="7:9">
      <c r="G43988" s="11"/>
      <c r="H43988" s="12"/>
      <c r="I43988" s="49"/>
    </row>
    <row r="43989" customHeight="1" spans="7:9">
      <c r="G43989" s="11"/>
      <c r="H43989" s="12"/>
      <c r="I43989" s="49"/>
    </row>
    <row r="43990" customHeight="1" spans="7:9">
      <c r="G43990" s="11"/>
      <c r="H43990" s="12"/>
      <c r="I43990" s="49"/>
    </row>
    <row r="43991" customHeight="1" spans="7:9">
      <c r="G43991" s="11"/>
      <c r="H43991" s="12"/>
      <c r="I43991" s="49"/>
    </row>
    <row r="43992" customHeight="1" spans="7:9">
      <c r="G43992" s="11"/>
      <c r="H43992" s="12"/>
      <c r="I43992" s="49"/>
    </row>
    <row r="43993" customHeight="1" spans="7:9">
      <c r="G43993" s="11"/>
      <c r="H43993" s="12"/>
      <c r="I43993" s="49"/>
    </row>
    <row r="43994" customHeight="1" spans="7:9">
      <c r="G43994" s="11"/>
      <c r="H43994" s="12"/>
      <c r="I43994" s="49"/>
    </row>
    <row r="43995" customHeight="1" spans="7:9">
      <c r="G43995" s="11"/>
      <c r="H43995" s="12"/>
      <c r="I43995" s="49"/>
    </row>
    <row r="43996" customHeight="1" spans="7:9">
      <c r="G43996" s="11"/>
      <c r="H43996" s="12"/>
      <c r="I43996" s="49"/>
    </row>
    <row r="43997" customHeight="1" spans="7:9">
      <c r="G43997" s="11"/>
      <c r="H43997" s="12"/>
      <c r="I43997" s="49"/>
    </row>
    <row r="43998" customHeight="1" spans="7:9">
      <c r="G43998" s="11"/>
      <c r="H43998" s="12"/>
      <c r="I43998" s="49"/>
    </row>
    <row r="43999" customHeight="1" spans="7:9">
      <c r="G43999" s="11"/>
      <c r="H43999" s="12"/>
      <c r="I43999" s="49"/>
    </row>
    <row r="44000" customHeight="1" spans="7:9">
      <c r="G44000" s="11"/>
      <c r="H44000" s="12"/>
      <c r="I44000" s="49"/>
    </row>
    <row r="44001" customHeight="1" spans="7:9">
      <c r="G44001" s="11"/>
      <c r="H44001" s="12"/>
      <c r="I44001" s="49"/>
    </row>
    <row r="44002" customHeight="1" spans="7:9">
      <c r="G44002" s="11"/>
      <c r="H44002" s="12"/>
      <c r="I44002" s="49"/>
    </row>
    <row r="44003" customHeight="1" spans="7:9">
      <c r="G44003" s="11"/>
      <c r="H44003" s="12"/>
      <c r="I44003" s="49"/>
    </row>
    <row r="44004" customHeight="1" spans="7:9">
      <c r="G44004" s="11"/>
      <c r="H44004" s="12"/>
      <c r="I44004" s="49"/>
    </row>
    <row r="44005" customHeight="1" spans="7:9">
      <c r="G44005" s="11"/>
      <c r="H44005" s="12"/>
      <c r="I44005" s="49"/>
    </row>
    <row r="44006" customHeight="1" spans="7:9">
      <c r="G44006" s="11"/>
      <c r="H44006" s="12"/>
      <c r="I44006" s="49"/>
    </row>
    <row r="44007" customHeight="1" spans="7:9">
      <c r="G44007" s="11"/>
      <c r="H44007" s="12"/>
      <c r="I44007" s="49"/>
    </row>
    <row r="44008" customHeight="1" spans="7:9">
      <c r="G44008" s="11"/>
      <c r="H44008" s="12"/>
      <c r="I44008" s="49"/>
    </row>
    <row r="44009" customHeight="1" spans="7:9">
      <c r="G44009" s="11"/>
      <c r="H44009" s="12"/>
      <c r="I44009" s="49"/>
    </row>
    <row r="44010" customHeight="1" spans="7:9">
      <c r="G44010" s="11"/>
      <c r="H44010" s="12"/>
      <c r="I44010" s="49"/>
    </row>
    <row r="44011" customHeight="1" spans="7:9">
      <c r="G44011" s="11"/>
      <c r="H44011" s="12"/>
      <c r="I44011" s="49"/>
    </row>
    <row r="44012" customHeight="1" spans="7:9">
      <c r="G44012" s="11"/>
      <c r="H44012" s="12"/>
      <c r="I44012" s="49"/>
    </row>
    <row r="44013" customHeight="1" spans="7:9">
      <c r="G44013" s="11"/>
      <c r="H44013" s="12"/>
      <c r="I44013" s="49"/>
    </row>
    <row r="44014" customHeight="1" spans="7:9">
      <c r="G44014" s="11"/>
      <c r="H44014" s="12"/>
      <c r="I44014" s="49"/>
    </row>
    <row r="44015" customHeight="1" spans="7:9">
      <c r="G44015" s="11"/>
      <c r="H44015" s="12"/>
      <c r="I44015" s="49"/>
    </row>
    <row r="44016" customHeight="1" spans="7:9">
      <c r="G44016" s="11"/>
      <c r="H44016" s="12"/>
      <c r="I44016" s="49"/>
    </row>
    <row r="44017" customHeight="1" spans="7:9">
      <c r="G44017" s="11"/>
      <c r="H44017" s="12"/>
      <c r="I44017" s="49"/>
    </row>
    <row r="44018" customHeight="1" spans="7:9">
      <c r="G44018" s="11"/>
      <c r="H44018" s="12"/>
      <c r="I44018" s="49"/>
    </row>
    <row r="44019" customHeight="1" spans="7:9">
      <c r="G44019" s="11"/>
      <c r="H44019" s="12"/>
      <c r="I44019" s="49"/>
    </row>
    <row r="44020" customHeight="1" spans="7:9">
      <c r="G44020" s="11"/>
      <c r="H44020" s="12"/>
      <c r="I44020" s="49"/>
    </row>
    <row r="44021" customHeight="1" spans="7:9">
      <c r="G44021" s="11"/>
      <c r="H44021" s="12"/>
      <c r="I44021" s="49"/>
    </row>
    <row r="44022" customHeight="1" spans="7:9">
      <c r="G44022" s="11"/>
      <c r="H44022" s="12"/>
      <c r="I44022" s="49"/>
    </row>
    <row r="44023" customHeight="1" spans="7:9">
      <c r="G44023" s="11"/>
      <c r="H44023" s="12"/>
      <c r="I44023" s="49"/>
    </row>
    <row r="44024" customHeight="1" spans="7:9">
      <c r="G44024" s="11"/>
      <c r="H44024" s="12"/>
      <c r="I44024" s="49"/>
    </row>
    <row r="44025" customHeight="1" spans="7:9">
      <c r="G44025" s="11"/>
      <c r="H44025" s="12"/>
      <c r="I44025" s="49"/>
    </row>
    <row r="44026" customHeight="1" spans="7:9">
      <c r="G44026" s="11"/>
      <c r="H44026" s="12"/>
      <c r="I44026" s="49"/>
    </row>
    <row r="44027" customHeight="1" spans="7:9">
      <c r="G44027" s="11"/>
      <c r="H44027" s="12"/>
      <c r="I44027" s="49"/>
    </row>
    <row r="44028" customHeight="1" spans="7:9">
      <c r="G44028" s="11"/>
      <c r="H44028" s="12"/>
      <c r="I44028" s="49"/>
    </row>
    <row r="44029" customHeight="1" spans="7:9">
      <c r="G44029" s="11"/>
      <c r="H44029" s="12"/>
      <c r="I44029" s="49"/>
    </row>
    <row r="44030" customHeight="1" spans="7:9">
      <c r="G44030" s="11"/>
      <c r="H44030" s="12"/>
      <c r="I44030" s="49"/>
    </row>
    <row r="44031" customHeight="1" spans="7:9">
      <c r="G44031" s="11"/>
      <c r="H44031" s="12"/>
      <c r="I44031" s="49"/>
    </row>
    <row r="44032" customHeight="1" spans="7:9">
      <c r="G44032" s="11"/>
      <c r="H44032" s="12"/>
      <c r="I44032" s="49"/>
    </row>
    <row r="44033" customHeight="1" spans="7:9">
      <c r="G44033" s="11"/>
      <c r="H44033" s="12"/>
      <c r="I44033" s="49"/>
    </row>
    <row r="44034" customHeight="1" spans="7:9">
      <c r="G44034" s="11"/>
      <c r="H44034" s="12"/>
      <c r="I44034" s="49"/>
    </row>
    <row r="44035" customHeight="1" spans="7:9">
      <c r="G44035" s="11"/>
      <c r="H44035" s="12"/>
      <c r="I44035" s="49"/>
    </row>
    <row r="44036" customHeight="1" spans="7:9">
      <c r="G44036" s="11"/>
      <c r="H44036" s="12"/>
      <c r="I44036" s="49"/>
    </row>
    <row r="44037" customHeight="1" spans="7:9">
      <c r="G44037" s="11"/>
      <c r="H44037" s="12"/>
      <c r="I44037" s="49"/>
    </row>
    <row r="44038" customHeight="1" spans="7:9">
      <c r="G44038" s="11"/>
      <c r="H44038" s="12"/>
      <c r="I44038" s="49"/>
    </row>
    <row r="44039" customHeight="1" spans="7:9">
      <c r="G44039" s="11"/>
      <c r="H44039" s="12"/>
      <c r="I44039" s="49"/>
    </row>
    <row r="44040" customHeight="1" spans="7:9">
      <c r="G44040" s="11"/>
      <c r="H44040" s="12"/>
      <c r="I44040" s="49"/>
    </row>
    <row r="44041" customHeight="1" spans="7:9">
      <c r="G44041" s="11"/>
      <c r="H44041" s="12"/>
      <c r="I44041" s="49"/>
    </row>
    <row r="44042" customHeight="1" spans="7:9">
      <c r="G44042" s="11"/>
      <c r="H44042" s="12"/>
      <c r="I44042" s="49"/>
    </row>
    <row r="44043" customHeight="1" spans="7:9">
      <c r="G44043" s="11"/>
      <c r="H44043" s="12"/>
      <c r="I44043" s="49"/>
    </row>
    <row r="44044" customHeight="1" spans="7:9">
      <c r="G44044" s="11"/>
      <c r="H44044" s="12"/>
      <c r="I44044" s="49"/>
    </row>
    <row r="44045" customHeight="1" spans="7:9">
      <c r="G44045" s="11"/>
      <c r="H44045" s="12"/>
      <c r="I44045" s="49"/>
    </row>
    <row r="44046" customHeight="1" spans="7:9">
      <c r="G44046" s="11"/>
      <c r="H44046" s="12"/>
      <c r="I44046" s="49"/>
    </row>
    <row r="44047" customHeight="1" spans="7:9">
      <c r="G44047" s="11"/>
      <c r="H44047" s="12"/>
      <c r="I44047" s="49"/>
    </row>
    <row r="44048" customHeight="1" spans="7:9">
      <c r="G44048" s="11"/>
      <c r="H44048" s="12"/>
      <c r="I44048" s="49"/>
    </row>
    <row r="44049" customHeight="1" spans="7:9">
      <c r="G44049" s="11"/>
      <c r="H44049" s="12"/>
      <c r="I44049" s="49"/>
    </row>
    <row r="44050" customHeight="1" spans="7:9">
      <c r="G44050" s="11"/>
      <c r="H44050" s="12"/>
      <c r="I44050" s="49"/>
    </row>
    <row r="44051" customHeight="1" spans="7:9">
      <c r="G44051" s="11"/>
      <c r="H44051" s="12"/>
      <c r="I44051" s="49"/>
    </row>
    <row r="44052" customHeight="1" spans="7:9">
      <c r="G44052" s="11"/>
      <c r="H44052" s="12"/>
      <c r="I44052" s="49"/>
    </row>
    <row r="44053" customHeight="1" spans="7:9">
      <c r="G44053" s="11"/>
      <c r="H44053" s="12"/>
      <c r="I44053" s="49"/>
    </row>
    <row r="44054" customHeight="1" spans="7:9">
      <c r="G44054" s="11"/>
      <c r="H44054" s="12"/>
      <c r="I44054" s="49"/>
    </row>
    <row r="44055" customHeight="1" spans="7:9">
      <c r="G44055" s="11"/>
      <c r="H44055" s="12"/>
      <c r="I44055" s="49"/>
    </row>
    <row r="44056" customHeight="1" spans="7:9">
      <c r="G44056" s="11"/>
      <c r="H44056" s="12"/>
      <c r="I44056" s="49"/>
    </row>
    <row r="44057" customHeight="1" spans="7:9">
      <c r="G44057" s="11"/>
      <c r="H44057" s="12"/>
      <c r="I44057" s="49"/>
    </row>
    <row r="44058" customHeight="1" spans="7:9">
      <c r="G44058" s="11"/>
      <c r="H44058" s="12"/>
      <c r="I44058" s="49"/>
    </row>
    <row r="44059" customHeight="1" spans="7:9">
      <c r="G44059" s="11"/>
      <c r="H44059" s="12"/>
      <c r="I44059" s="49"/>
    </row>
    <row r="44060" customHeight="1" spans="7:9">
      <c r="G44060" s="11"/>
      <c r="H44060" s="12"/>
      <c r="I44060" s="49"/>
    </row>
    <row r="44061" customHeight="1" spans="7:9">
      <c r="G44061" s="11"/>
      <c r="H44061" s="12"/>
      <c r="I44061" s="49"/>
    </row>
    <row r="44062" customHeight="1" spans="7:9">
      <c r="G44062" s="11"/>
      <c r="H44062" s="12"/>
      <c r="I44062" s="49"/>
    </row>
    <row r="44063" customHeight="1" spans="7:9">
      <c r="G44063" s="11"/>
      <c r="H44063" s="12"/>
      <c r="I44063" s="49"/>
    </row>
    <row r="44064" customHeight="1" spans="7:9">
      <c r="G44064" s="11"/>
      <c r="H44064" s="12"/>
      <c r="I44064" s="49"/>
    </row>
    <row r="44065" customHeight="1" spans="7:9">
      <c r="G44065" s="11"/>
      <c r="H44065" s="12"/>
      <c r="I44065" s="49"/>
    </row>
    <row r="44066" customHeight="1" spans="7:9">
      <c r="G44066" s="11"/>
      <c r="H44066" s="12"/>
      <c r="I44066" s="49"/>
    </row>
    <row r="44067" customHeight="1" spans="7:9">
      <c r="G44067" s="11"/>
      <c r="H44067" s="12"/>
      <c r="I44067" s="49"/>
    </row>
    <row r="44068" customHeight="1" spans="7:9">
      <c r="G44068" s="11"/>
      <c r="H44068" s="12"/>
      <c r="I44068" s="49"/>
    </row>
    <row r="44069" customHeight="1" spans="7:9">
      <c r="G44069" s="11"/>
      <c r="H44069" s="12"/>
      <c r="I44069" s="49"/>
    </row>
    <row r="44070" customHeight="1" spans="7:9">
      <c r="G44070" s="11"/>
      <c r="H44070" s="12"/>
      <c r="I44070" s="49"/>
    </row>
    <row r="44071" customHeight="1" spans="7:9">
      <c r="G44071" s="11"/>
      <c r="H44071" s="12"/>
      <c r="I44071" s="49"/>
    </row>
    <row r="44072" customHeight="1" spans="7:9">
      <c r="G44072" s="11"/>
      <c r="H44072" s="12"/>
      <c r="I44072" s="49"/>
    </row>
    <row r="44073" customHeight="1" spans="7:9">
      <c r="G44073" s="11"/>
      <c r="H44073" s="12"/>
      <c r="I44073" s="49"/>
    </row>
    <row r="44074" customHeight="1" spans="7:9">
      <c r="G44074" s="11"/>
      <c r="H44074" s="12"/>
      <c r="I44074" s="49"/>
    </row>
    <row r="44075" customHeight="1" spans="7:9">
      <c r="G44075" s="11"/>
      <c r="H44075" s="12"/>
      <c r="I44075" s="49"/>
    </row>
    <row r="44076" customHeight="1" spans="7:9">
      <c r="G44076" s="11"/>
      <c r="H44076" s="12"/>
      <c r="I44076" s="49"/>
    </row>
    <row r="44077" customHeight="1" spans="7:9">
      <c r="G44077" s="11"/>
      <c r="H44077" s="12"/>
      <c r="I44077" s="49"/>
    </row>
    <row r="44078" customHeight="1" spans="7:9">
      <c r="G44078" s="11"/>
      <c r="H44078" s="12"/>
      <c r="I44078" s="49"/>
    </row>
    <row r="44079" customHeight="1" spans="7:9">
      <c r="G44079" s="11"/>
      <c r="H44079" s="12"/>
      <c r="I44079" s="49"/>
    </row>
    <row r="44080" customHeight="1" spans="7:9">
      <c r="G44080" s="11"/>
      <c r="H44080" s="12"/>
      <c r="I44080" s="49"/>
    </row>
    <row r="44081" customHeight="1" spans="7:9">
      <c r="G44081" s="11"/>
      <c r="H44081" s="12"/>
      <c r="I44081" s="49"/>
    </row>
    <row r="44082" customHeight="1" spans="7:9">
      <c r="G44082" s="11"/>
      <c r="H44082" s="12"/>
      <c r="I44082" s="49"/>
    </row>
    <row r="44083" customHeight="1" spans="7:9">
      <c r="G44083" s="11"/>
      <c r="H44083" s="12"/>
      <c r="I44083" s="49"/>
    </row>
    <row r="44084" customHeight="1" spans="7:9">
      <c r="G44084" s="11"/>
      <c r="H44084" s="12"/>
      <c r="I44084" s="49"/>
    </row>
    <row r="44085" customHeight="1" spans="7:9">
      <c r="G44085" s="11"/>
      <c r="H44085" s="12"/>
      <c r="I44085" s="49"/>
    </row>
    <row r="44086" customHeight="1" spans="7:9">
      <c r="G44086" s="11"/>
      <c r="H44086" s="12"/>
      <c r="I44086" s="49"/>
    </row>
    <row r="44087" customHeight="1" spans="7:9">
      <c r="G44087" s="11"/>
      <c r="H44087" s="12"/>
      <c r="I44087" s="49"/>
    </row>
    <row r="44088" customHeight="1" spans="7:9">
      <c r="G44088" s="11"/>
      <c r="H44088" s="12"/>
      <c r="I44088" s="49"/>
    </row>
    <row r="44089" customHeight="1" spans="7:9">
      <c r="G44089" s="11"/>
      <c r="H44089" s="12"/>
      <c r="I44089" s="49"/>
    </row>
    <row r="44090" customHeight="1" spans="7:9">
      <c r="G44090" s="11"/>
      <c r="H44090" s="12"/>
      <c r="I44090" s="49"/>
    </row>
    <row r="44091" customHeight="1" spans="7:9">
      <c r="G44091" s="11"/>
      <c r="H44091" s="12"/>
      <c r="I44091" s="49"/>
    </row>
    <row r="44092" customHeight="1" spans="7:9">
      <c r="G44092" s="11"/>
      <c r="H44092" s="12"/>
      <c r="I44092" s="49"/>
    </row>
    <row r="44093" customHeight="1" spans="7:9">
      <c r="G44093" s="11"/>
      <c r="H44093" s="12"/>
      <c r="I44093" s="49"/>
    </row>
    <row r="44094" customHeight="1" spans="7:9">
      <c r="G44094" s="11"/>
      <c r="H44094" s="12"/>
      <c r="I44094" s="49"/>
    </row>
    <row r="44095" customHeight="1" spans="7:9">
      <c r="G44095" s="11"/>
      <c r="H44095" s="12"/>
      <c r="I44095" s="49"/>
    </row>
    <row r="44096" customHeight="1" spans="7:9">
      <c r="G44096" s="11"/>
      <c r="H44096" s="12"/>
      <c r="I44096" s="49"/>
    </row>
    <row r="44097" customHeight="1" spans="7:9">
      <c r="G44097" s="11"/>
      <c r="H44097" s="12"/>
      <c r="I44097" s="49"/>
    </row>
    <row r="44098" customHeight="1" spans="7:9">
      <c r="G44098" s="11"/>
      <c r="H44098" s="12"/>
      <c r="I44098" s="49"/>
    </row>
    <row r="44099" customHeight="1" spans="7:9">
      <c r="G44099" s="11"/>
      <c r="H44099" s="12"/>
      <c r="I44099" s="49"/>
    </row>
    <row r="44100" customHeight="1" spans="7:9">
      <c r="G44100" s="11"/>
      <c r="H44100" s="12"/>
      <c r="I44100" s="49"/>
    </row>
    <row r="44101" customHeight="1" spans="7:9">
      <c r="G44101" s="11"/>
      <c r="H44101" s="12"/>
      <c r="I44101" s="49"/>
    </row>
    <row r="44102" customHeight="1" spans="7:9">
      <c r="G44102" s="11"/>
      <c r="H44102" s="12"/>
      <c r="I44102" s="49"/>
    </row>
    <row r="44103" customHeight="1" spans="7:9">
      <c r="G44103" s="11"/>
      <c r="H44103" s="12"/>
      <c r="I44103" s="49"/>
    </row>
    <row r="44104" customHeight="1" spans="7:9">
      <c r="G44104" s="11"/>
      <c r="H44104" s="12"/>
      <c r="I44104" s="49"/>
    </row>
    <row r="44105" customHeight="1" spans="7:9">
      <c r="G44105" s="11"/>
      <c r="H44105" s="12"/>
      <c r="I44105" s="49"/>
    </row>
    <row r="44106" customHeight="1" spans="7:9">
      <c r="G44106" s="11"/>
      <c r="H44106" s="12"/>
      <c r="I44106" s="49"/>
    </row>
    <row r="44107" customHeight="1" spans="7:9">
      <c r="G44107" s="11"/>
      <c r="H44107" s="12"/>
      <c r="I44107" s="49"/>
    </row>
    <row r="44108" customHeight="1" spans="7:9">
      <c r="G44108" s="11"/>
      <c r="H44108" s="12"/>
      <c r="I44108" s="49"/>
    </row>
    <row r="44109" customHeight="1" spans="7:9">
      <c r="G44109" s="11"/>
      <c r="H44109" s="12"/>
      <c r="I44109" s="49"/>
    </row>
    <row r="44110" customHeight="1" spans="7:9">
      <c r="G44110" s="11"/>
      <c r="H44110" s="12"/>
      <c r="I44110" s="49"/>
    </row>
    <row r="44111" customHeight="1" spans="7:9">
      <c r="G44111" s="11"/>
      <c r="H44111" s="12"/>
      <c r="I44111" s="49"/>
    </row>
    <row r="44112" customHeight="1" spans="7:9">
      <c r="G44112" s="11"/>
      <c r="H44112" s="12"/>
      <c r="I44112" s="49"/>
    </row>
    <row r="44113" customHeight="1" spans="7:9">
      <c r="G44113" s="11"/>
      <c r="H44113" s="12"/>
      <c r="I44113" s="49"/>
    </row>
    <row r="44114" customHeight="1" spans="7:9">
      <c r="G44114" s="11"/>
      <c r="H44114" s="12"/>
      <c r="I44114" s="49"/>
    </row>
    <row r="44115" customHeight="1" spans="7:9">
      <c r="G44115" s="11"/>
      <c r="H44115" s="12"/>
      <c r="I44115" s="49"/>
    </row>
    <row r="44116" customHeight="1" spans="7:9">
      <c r="G44116" s="11"/>
      <c r="H44116" s="12"/>
      <c r="I44116" s="49"/>
    </row>
    <row r="44117" customHeight="1" spans="7:9">
      <c r="G44117" s="11"/>
      <c r="H44117" s="12"/>
      <c r="I44117" s="49"/>
    </row>
    <row r="44118" customHeight="1" spans="7:9">
      <c r="G44118" s="11"/>
      <c r="H44118" s="12"/>
      <c r="I44118" s="49"/>
    </row>
    <row r="44119" customHeight="1" spans="7:9">
      <c r="G44119" s="11"/>
      <c r="H44119" s="12"/>
      <c r="I44119" s="49"/>
    </row>
    <row r="44120" customHeight="1" spans="7:9">
      <c r="G44120" s="11"/>
      <c r="H44120" s="12"/>
      <c r="I44120" s="49"/>
    </row>
    <row r="44121" customHeight="1" spans="7:9">
      <c r="G44121" s="11"/>
      <c r="H44121" s="12"/>
      <c r="I44121" s="49"/>
    </row>
    <row r="44122" customHeight="1" spans="7:9">
      <c r="G44122" s="11"/>
      <c r="H44122" s="12"/>
      <c r="I44122" s="49"/>
    </row>
    <row r="44123" customHeight="1" spans="7:9">
      <c r="G44123" s="11"/>
      <c r="H44123" s="12"/>
      <c r="I44123" s="49"/>
    </row>
    <row r="44124" customHeight="1" spans="7:9">
      <c r="G44124" s="11"/>
      <c r="H44124" s="12"/>
      <c r="I44124" s="49"/>
    </row>
    <row r="44125" customHeight="1" spans="7:9">
      <c r="G44125" s="11"/>
      <c r="H44125" s="12"/>
      <c r="I44125" s="49"/>
    </row>
    <row r="44126" customHeight="1" spans="7:9">
      <c r="G44126" s="11"/>
      <c r="H44126" s="12"/>
      <c r="I44126" s="49"/>
    </row>
    <row r="44127" customHeight="1" spans="7:9">
      <c r="G44127" s="11"/>
      <c r="H44127" s="12"/>
      <c r="I44127" s="49"/>
    </row>
    <row r="44128" customHeight="1" spans="7:9">
      <c r="G44128" s="11"/>
      <c r="H44128" s="12"/>
      <c r="I44128" s="49"/>
    </row>
    <row r="44129" customHeight="1" spans="7:9">
      <c r="G44129" s="11"/>
      <c r="H44129" s="12"/>
      <c r="I44129" s="49"/>
    </row>
    <row r="44130" customHeight="1" spans="7:9">
      <c r="G44130" s="11"/>
      <c r="H44130" s="12"/>
      <c r="I44130" s="49"/>
    </row>
    <row r="44131" customHeight="1" spans="7:9">
      <c r="G44131" s="11"/>
      <c r="H44131" s="12"/>
      <c r="I44131" s="49"/>
    </row>
    <row r="44132" customHeight="1" spans="7:9">
      <c r="G44132" s="11"/>
      <c r="H44132" s="12"/>
      <c r="I44132" s="49"/>
    </row>
    <row r="44133" customHeight="1" spans="7:9">
      <c r="G44133" s="11"/>
      <c r="H44133" s="12"/>
      <c r="I44133" s="49"/>
    </row>
    <row r="44134" customHeight="1" spans="7:9">
      <c r="G44134" s="11"/>
      <c r="H44134" s="12"/>
      <c r="I44134" s="49"/>
    </row>
    <row r="44135" customHeight="1" spans="7:9">
      <c r="G44135" s="11"/>
      <c r="H44135" s="12"/>
      <c r="I44135" s="49"/>
    </row>
    <row r="44136" customHeight="1" spans="7:9">
      <c r="G44136" s="11"/>
      <c r="H44136" s="12"/>
      <c r="I44136" s="49"/>
    </row>
    <row r="44137" customHeight="1" spans="7:9">
      <c r="G44137" s="11"/>
      <c r="H44137" s="12"/>
      <c r="I44137" s="49"/>
    </row>
    <row r="44138" customHeight="1" spans="7:9">
      <c r="G44138" s="11"/>
      <c r="H44138" s="12"/>
      <c r="I44138" s="49"/>
    </row>
    <row r="44139" customHeight="1" spans="7:9">
      <c r="G44139" s="11"/>
      <c r="H44139" s="12"/>
      <c r="I44139" s="49"/>
    </row>
    <row r="44140" customHeight="1" spans="7:9">
      <c r="G44140" s="11"/>
      <c r="H44140" s="12"/>
      <c r="I44140" s="49"/>
    </row>
    <row r="44141" customHeight="1" spans="7:9">
      <c r="G44141" s="11"/>
      <c r="H44141" s="12"/>
      <c r="I44141" s="49"/>
    </row>
    <row r="44142" customHeight="1" spans="7:9">
      <c r="G44142" s="11"/>
      <c r="H44142" s="12"/>
      <c r="I44142" s="49"/>
    </row>
    <row r="44143" customHeight="1" spans="7:9">
      <c r="G44143" s="11"/>
      <c r="H44143" s="12"/>
      <c r="I44143" s="49"/>
    </row>
    <row r="44144" customHeight="1" spans="7:9">
      <c r="G44144" s="11"/>
      <c r="H44144" s="12"/>
      <c r="I44144" s="49"/>
    </row>
    <row r="44145" customHeight="1" spans="7:9">
      <c r="G44145" s="11"/>
      <c r="H44145" s="12"/>
      <c r="I44145" s="49"/>
    </row>
    <row r="44146" customHeight="1" spans="7:9">
      <c r="G44146" s="11"/>
      <c r="H44146" s="12"/>
      <c r="I44146" s="49"/>
    </row>
    <row r="44147" customHeight="1" spans="7:9">
      <c r="G44147" s="11"/>
      <c r="H44147" s="12"/>
      <c r="I44147" s="49"/>
    </row>
    <row r="44148" customHeight="1" spans="7:9">
      <c r="G44148" s="11"/>
      <c r="H44148" s="12"/>
      <c r="I44148" s="49"/>
    </row>
    <row r="44149" customHeight="1" spans="7:9">
      <c r="G44149" s="11"/>
      <c r="H44149" s="12"/>
      <c r="I44149" s="49"/>
    </row>
    <row r="44150" customHeight="1" spans="7:9">
      <c r="G44150" s="11"/>
      <c r="H44150" s="12"/>
      <c r="I44150" s="49"/>
    </row>
    <row r="44151" customHeight="1" spans="7:9">
      <c r="G44151" s="11"/>
      <c r="H44151" s="12"/>
      <c r="I44151" s="49"/>
    </row>
    <row r="44152" customHeight="1" spans="7:9">
      <c r="G44152" s="11"/>
      <c r="H44152" s="12"/>
      <c r="I44152" s="49"/>
    </row>
    <row r="44153" customHeight="1" spans="7:9">
      <c r="G44153" s="11"/>
      <c r="H44153" s="12"/>
      <c r="I44153" s="49"/>
    </row>
    <row r="44154" customHeight="1" spans="7:9">
      <c r="G44154" s="11"/>
      <c r="H44154" s="12"/>
      <c r="I44154" s="49"/>
    </row>
    <row r="44155" customHeight="1" spans="7:9">
      <c r="G44155" s="11"/>
      <c r="H44155" s="12"/>
      <c r="I44155" s="49"/>
    </row>
    <row r="44156" customHeight="1" spans="7:9">
      <c r="G44156" s="11"/>
      <c r="H44156" s="12"/>
      <c r="I44156" s="49"/>
    </row>
    <row r="44157" customHeight="1" spans="7:9">
      <c r="G44157" s="11"/>
      <c r="H44157" s="12"/>
      <c r="I44157" s="49"/>
    </row>
    <row r="44158" customHeight="1" spans="7:9">
      <c r="G44158" s="11"/>
      <c r="H44158" s="12"/>
      <c r="I44158" s="49"/>
    </row>
    <row r="44159" customHeight="1" spans="7:9">
      <c r="G44159" s="11"/>
      <c r="H44159" s="12"/>
      <c r="I44159" s="49"/>
    </row>
    <row r="44160" customHeight="1" spans="7:9">
      <c r="G44160" s="11"/>
      <c r="H44160" s="12"/>
      <c r="I44160" s="49"/>
    </row>
    <row r="44161" customHeight="1" spans="7:9">
      <c r="G44161" s="11"/>
      <c r="H44161" s="12"/>
      <c r="I44161" s="49"/>
    </row>
    <row r="44162" customHeight="1" spans="7:9">
      <c r="G44162" s="11"/>
      <c r="H44162" s="12"/>
      <c r="I44162" s="49"/>
    </row>
    <row r="44163" customHeight="1" spans="7:9">
      <c r="G44163" s="11"/>
      <c r="H44163" s="12"/>
      <c r="I44163" s="49"/>
    </row>
    <row r="44164" customHeight="1" spans="7:9">
      <c r="G44164" s="11"/>
      <c r="H44164" s="12"/>
      <c r="I44164" s="49"/>
    </row>
    <row r="44165" customHeight="1" spans="7:9">
      <c r="G44165" s="11"/>
      <c r="H44165" s="12"/>
      <c r="I44165" s="49"/>
    </row>
    <row r="44166" customHeight="1" spans="7:9">
      <c r="G44166" s="11"/>
      <c r="H44166" s="12"/>
      <c r="I44166" s="49"/>
    </row>
    <row r="44167" customHeight="1" spans="7:9">
      <c r="G44167" s="11"/>
      <c r="H44167" s="12"/>
      <c r="I44167" s="49"/>
    </row>
    <row r="44168" customHeight="1" spans="7:9">
      <c r="G44168" s="11"/>
      <c r="H44168" s="12"/>
      <c r="I44168" s="49"/>
    </row>
    <row r="44169" customHeight="1" spans="7:9">
      <c r="G44169" s="11"/>
      <c r="H44169" s="12"/>
      <c r="I44169" s="49"/>
    </row>
    <row r="44170" customHeight="1" spans="7:9">
      <c r="G44170" s="11"/>
      <c r="H44170" s="12"/>
      <c r="I44170" s="49"/>
    </row>
    <row r="44171" customHeight="1" spans="7:9">
      <c r="G44171" s="11"/>
      <c r="H44171" s="12"/>
      <c r="I44171" s="49"/>
    </row>
    <row r="44172" customHeight="1" spans="7:9">
      <c r="G44172" s="11"/>
      <c r="H44172" s="12"/>
      <c r="I44172" s="49"/>
    </row>
    <row r="44173" customHeight="1" spans="7:9">
      <c r="G44173" s="11"/>
      <c r="H44173" s="12"/>
      <c r="I44173" s="49"/>
    </row>
    <row r="44174" customHeight="1" spans="7:9">
      <c r="G44174" s="11"/>
      <c r="H44174" s="12"/>
      <c r="I44174" s="49"/>
    </row>
    <row r="44175" customHeight="1" spans="7:9">
      <c r="G44175" s="11"/>
      <c r="H44175" s="12"/>
      <c r="I44175" s="49"/>
    </row>
    <row r="44176" customHeight="1" spans="7:9">
      <c r="G44176" s="11"/>
      <c r="H44176" s="12"/>
      <c r="I44176" s="49"/>
    </row>
    <row r="44177" customHeight="1" spans="7:9">
      <c r="G44177" s="11"/>
      <c r="H44177" s="12"/>
      <c r="I44177" s="49"/>
    </row>
    <row r="44178" customHeight="1" spans="7:9">
      <c r="G44178" s="11"/>
      <c r="H44178" s="12"/>
      <c r="I44178" s="49"/>
    </row>
    <row r="44179" customHeight="1" spans="7:9">
      <c r="G44179" s="11"/>
      <c r="H44179" s="12"/>
      <c r="I44179" s="49"/>
    </row>
    <row r="44180" customHeight="1" spans="7:9">
      <c r="G44180" s="11"/>
      <c r="H44180" s="12"/>
      <c r="I44180" s="49"/>
    </row>
    <row r="44181" customHeight="1" spans="7:9">
      <c r="G44181" s="11"/>
      <c r="H44181" s="12"/>
      <c r="I44181" s="49"/>
    </row>
    <row r="44182" customHeight="1" spans="7:9">
      <c r="G44182" s="11"/>
      <c r="H44182" s="12"/>
      <c r="I44182" s="49"/>
    </row>
    <row r="44183" customHeight="1" spans="7:9">
      <c r="G44183" s="11"/>
      <c r="H44183" s="12"/>
      <c r="I44183" s="49"/>
    </row>
    <row r="44184" customHeight="1" spans="7:9">
      <c r="G44184" s="11"/>
      <c r="H44184" s="12"/>
      <c r="I44184" s="49"/>
    </row>
    <row r="44185" customHeight="1" spans="7:9">
      <c r="G44185" s="11"/>
      <c r="H44185" s="12"/>
      <c r="I44185" s="49"/>
    </row>
    <row r="44186" customHeight="1" spans="7:9">
      <c r="G44186" s="11"/>
      <c r="H44186" s="12"/>
      <c r="I44186" s="49"/>
    </row>
    <row r="44187" customHeight="1" spans="7:9">
      <c r="G44187" s="11"/>
      <c r="H44187" s="12"/>
      <c r="I44187" s="49"/>
    </row>
    <row r="44188" customHeight="1" spans="7:9">
      <c r="G44188" s="11"/>
      <c r="H44188" s="12"/>
      <c r="I44188" s="49"/>
    </row>
    <row r="44189" customHeight="1" spans="7:9">
      <c r="G44189" s="11"/>
      <c r="H44189" s="12"/>
      <c r="I44189" s="49"/>
    </row>
    <row r="44190" customHeight="1" spans="7:9">
      <c r="G44190" s="11"/>
      <c r="H44190" s="12"/>
      <c r="I44190" s="49"/>
    </row>
    <row r="44191" customHeight="1" spans="7:9">
      <c r="G44191" s="11"/>
      <c r="H44191" s="12"/>
      <c r="I44191" s="49"/>
    </row>
    <row r="44192" customHeight="1" spans="7:9">
      <c r="G44192" s="11"/>
      <c r="H44192" s="12"/>
      <c r="I44192" s="49"/>
    </row>
    <row r="44193" customHeight="1" spans="7:9">
      <c r="G44193" s="11"/>
      <c r="H44193" s="12"/>
      <c r="I44193" s="49"/>
    </row>
    <row r="44194" customHeight="1" spans="7:9">
      <c r="G44194" s="11"/>
      <c r="H44194" s="12"/>
      <c r="I44194" s="49"/>
    </row>
    <row r="44195" customHeight="1" spans="7:9">
      <c r="G44195" s="11"/>
      <c r="H44195" s="12"/>
      <c r="I44195" s="49"/>
    </row>
    <row r="44196" customHeight="1" spans="7:9">
      <c r="G44196" s="11"/>
      <c r="H44196" s="12"/>
      <c r="I44196" s="49"/>
    </row>
    <row r="44197" customHeight="1" spans="7:9">
      <c r="G44197" s="11"/>
      <c r="H44197" s="12"/>
      <c r="I44197" s="49"/>
    </row>
    <row r="44198" customHeight="1" spans="7:9">
      <c r="G44198" s="11"/>
      <c r="H44198" s="12"/>
      <c r="I44198" s="49"/>
    </row>
    <row r="44199" customHeight="1" spans="7:9">
      <c r="G44199" s="11"/>
      <c r="H44199" s="12"/>
      <c r="I44199" s="49"/>
    </row>
    <row r="44200" customHeight="1" spans="7:9">
      <c r="G44200" s="11"/>
      <c r="H44200" s="12"/>
      <c r="I44200" s="49"/>
    </row>
    <row r="44201" customHeight="1" spans="7:9">
      <c r="G44201" s="11"/>
      <c r="H44201" s="12"/>
      <c r="I44201" s="49"/>
    </row>
    <row r="44202" customHeight="1" spans="7:9">
      <c r="G44202" s="11"/>
      <c r="H44202" s="12"/>
      <c r="I44202" s="49"/>
    </row>
    <row r="44203" customHeight="1" spans="7:9">
      <c r="G44203" s="11"/>
      <c r="H44203" s="12"/>
      <c r="I44203" s="49"/>
    </row>
    <row r="44204" customHeight="1" spans="7:9">
      <c r="G44204" s="11"/>
      <c r="H44204" s="12"/>
      <c r="I44204" s="49"/>
    </row>
    <row r="44205" customHeight="1" spans="7:9">
      <c r="G44205" s="11"/>
      <c r="H44205" s="12"/>
      <c r="I44205" s="49"/>
    </row>
    <row r="44206" customHeight="1" spans="7:9">
      <c r="G44206" s="11"/>
      <c r="H44206" s="12"/>
      <c r="I44206" s="49"/>
    </row>
    <row r="44207" customHeight="1" spans="7:9">
      <c r="G44207" s="11"/>
      <c r="H44207" s="12"/>
      <c r="I44207" s="49"/>
    </row>
    <row r="44208" customHeight="1" spans="7:9">
      <c r="G44208" s="11"/>
      <c r="H44208" s="12"/>
      <c r="I44208" s="49"/>
    </row>
    <row r="44209" customHeight="1" spans="7:9">
      <c r="G44209" s="11"/>
      <c r="H44209" s="12"/>
      <c r="I44209" s="49"/>
    </row>
    <row r="44210" customHeight="1" spans="7:9">
      <c r="G44210" s="11"/>
      <c r="H44210" s="12"/>
      <c r="I44210" s="49"/>
    </row>
    <row r="44211" customHeight="1" spans="7:9">
      <c r="G44211" s="11"/>
      <c r="H44211" s="12"/>
      <c r="I44211" s="49"/>
    </row>
    <row r="44212" customHeight="1" spans="7:9">
      <c r="G44212" s="11"/>
      <c r="H44212" s="12"/>
      <c r="I44212" s="49"/>
    </row>
    <row r="44213" customHeight="1" spans="7:9">
      <c r="G44213" s="11"/>
      <c r="H44213" s="12"/>
      <c r="I44213" s="49"/>
    </row>
    <row r="44214" customHeight="1" spans="7:9">
      <c r="G44214" s="11"/>
      <c r="H44214" s="12"/>
      <c r="I44214" s="49"/>
    </row>
    <row r="44215" customHeight="1" spans="7:9">
      <c r="G44215" s="11"/>
      <c r="H44215" s="12"/>
      <c r="I44215" s="49"/>
    </row>
    <row r="44216" customHeight="1" spans="7:9">
      <c r="G44216" s="11"/>
      <c r="H44216" s="12"/>
      <c r="I44216" s="49"/>
    </row>
    <row r="44217" customHeight="1" spans="7:9">
      <c r="G44217" s="11"/>
      <c r="H44217" s="12"/>
      <c r="I44217" s="49"/>
    </row>
    <row r="44218" customHeight="1" spans="7:9">
      <c r="G44218" s="11"/>
      <c r="H44218" s="12"/>
      <c r="I44218" s="49"/>
    </row>
    <row r="44219" customHeight="1" spans="7:9">
      <c r="G44219" s="11"/>
      <c r="H44219" s="12"/>
      <c r="I44219" s="49"/>
    </row>
    <row r="44220" customHeight="1" spans="7:9">
      <c r="G44220" s="11"/>
      <c r="H44220" s="12"/>
      <c r="I44220" s="49"/>
    </row>
    <row r="44221" customHeight="1" spans="7:9">
      <c r="G44221" s="11"/>
      <c r="H44221" s="12"/>
      <c r="I44221" s="49"/>
    </row>
    <row r="44222" customHeight="1" spans="7:9">
      <c r="G44222" s="11"/>
      <c r="H44222" s="12"/>
      <c r="I44222" s="49"/>
    </row>
    <row r="44223" customHeight="1" spans="7:9">
      <c r="G44223" s="11"/>
      <c r="H44223" s="12"/>
      <c r="I44223" s="49"/>
    </row>
    <row r="44224" customHeight="1" spans="7:9">
      <c r="G44224" s="11"/>
      <c r="H44224" s="12"/>
      <c r="I44224" s="49"/>
    </row>
    <row r="44225" customHeight="1" spans="7:9">
      <c r="G44225" s="11"/>
      <c r="H44225" s="12"/>
      <c r="I44225" s="49"/>
    </row>
    <row r="44226" customHeight="1" spans="7:9">
      <c r="G44226" s="11"/>
      <c r="H44226" s="12"/>
      <c r="I44226" s="49"/>
    </row>
    <row r="44227" customHeight="1" spans="7:9">
      <c r="G44227" s="11"/>
      <c r="H44227" s="12"/>
      <c r="I44227" s="49"/>
    </row>
    <row r="44228" customHeight="1" spans="7:9">
      <c r="G44228" s="11"/>
      <c r="H44228" s="12"/>
      <c r="I44228" s="49"/>
    </row>
    <row r="44229" customHeight="1" spans="7:9">
      <c r="G44229" s="11"/>
      <c r="H44229" s="12"/>
      <c r="I44229" s="49"/>
    </row>
    <row r="44230" customHeight="1" spans="7:9">
      <c r="G44230" s="11"/>
      <c r="H44230" s="12"/>
      <c r="I44230" s="49"/>
    </row>
    <row r="44231" customHeight="1" spans="7:9">
      <c r="G44231" s="11"/>
      <c r="H44231" s="12"/>
      <c r="I44231" s="49"/>
    </row>
    <row r="44232" customHeight="1" spans="7:9">
      <c r="G44232" s="11"/>
      <c r="H44232" s="12"/>
      <c r="I44232" s="49"/>
    </row>
    <row r="44233" customHeight="1" spans="7:9">
      <c r="G44233" s="11"/>
      <c r="H44233" s="12"/>
      <c r="I44233" s="49"/>
    </row>
    <row r="44234" customHeight="1" spans="7:9">
      <c r="G44234" s="11"/>
      <c r="H44234" s="12"/>
      <c r="I44234" s="49"/>
    </row>
    <row r="44235" customHeight="1" spans="7:9">
      <c r="G44235" s="11"/>
      <c r="H44235" s="12"/>
      <c r="I44235" s="49"/>
    </row>
    <row r="44236" customHeight="1" spans="7:9">
      <c r="G44236" s="11"/>
      <c r="H44236" s="12"/>
      <c r="I44236" s="49"/>
    </row>
    <row r="44237" customHeight="1" spans="7:9">
      <c r="G44237" s="11"/>
      <c r="H44237" s="12"/>
      <c r="I44237" s="49"/>
    </row>
    <row r="44238" customHeight="1" spans="7:9">
      <c r="G44238" s="11"/>
      <c r="H44238" s="12"/>
      <c r="I44238" s="49"/>
    </row>
    <row r="44239" customHeight="1" spans="7:9">
      <c r="G44239" s="11"/>
      <c r="H44239" s="12"/>
      <c r="I44239" s="49"/>
    </row>
    <row r="44240" customHeight="1" spans="7:9">
      <c r="G44240" s="11"/>
      <c r="H44240" s="12"/>
      <c r="I44240" s="49"/>
    </row>
    <row r="44241" customHeight="1" spans="7:9">
      <c r="G44241" s="11"/>
      <c r="H44241" s="12"/>
      <c r="I44241" s="49"/>
    </row>
    <row r="44242" customHeight="1" spans="7:9">
      <c r="G44242" s="11"/>
      <c r="H44242" s="12"/>
      <c r="I44242" s="49"/>
    </row>
    <row r="44243" customHeight="1" spans="7:9">
      <c r="G44243" s="11"/>
      <c r="H44243" s="12"/>
      <c r="I44243" s="49"/>
    </row>
    <row r="44244" customHeight="1" spans="7:9">
      <c r="G44244" s="11"/>
      <c r="H44244" s="12"/>
      <c r="I44244" s="49"/>
    </row>
    <row r="44245" customHeight="1" spans="7:9">
      <c r="G44245" s="11"/>
      <c r="H44245" s="12"/>
      <c r="I44245" s="49"/>
    </row>
    <row r="44246" customHeight="1" spans="7:9">
      <c r="G44246" s="11"/>
      <c r="H44246" s="12"/>
      <c r="I44246" s="49"/>
    </row>
    <row r="44247" customHeight="1" spans="7:9">
      <c r="G44247" s="11"/>
      <c r="H44247" s="12"/>
      <c r="I44247" s="49"/>
    </row>
    <row r="44248" customHeight="1" spans="7:9">
      <c r="G44248" s="11"/>
      <c r="H44248" s="12"/>
      <c r="I44248" s="49"/>
    </row>
    <row r="44249" customHeight="1" spans="7:9">
      <c r="G44249" s="11"/>
      <c r="H44249" s="12"/>
      <c r="I44249" s="49"/>
    </row>
    <row r="44250" customHeight="1" spans="7:9">
      <c r="G44250" s="11"/>
      <c r="H44250" s="12"/>
      <c r="I44250" s="49"/>
    </row>
    <row r="44251" customHeight="1" spans="7:9">
      <c r="G44251" s="11"/>
      <c r="H44251" s="12"/>
      <c r="I44251" s="49"/>
    </row>
    <row r="44252" customHeight="1" spans="7:9">
      <c r="G44252" s="11"/>
      <c r="H44252" s="12"/>
      <c r="I44252" s="49"/>
    </row>
    <row r="44253" customHeight="1" spans="7:9">
      <c r="G44253" s="11"/>
      <c r="H44253" s="12"/>
      <c r="I44253" s="49"/>
    </row>
    <row r="44254" customHeight="1" spans="7:9">
      <c r="G44254" s="11"/>
      <c r="H44254" s="12"/>
      <c r="I44254" s="49"/>
    </row>
    <row r="44255" customHeight="1" spans="7:9">
      <c r="G44255" s="11"/>
      <c r="H44255" s="12"/>
      <c r="I44255" s="49"/>
    </row>
    <row r="44256" customHeight="1" spans="7:9">
      <c r="G44256" s="11"/>
      <c r="H44256" s="12"/>
      <c r="I44256" s="49"/>
    </row>
    <row r="44257" customHeight="1" spans="7:9">
      <c r="G44257" s="11"/>
      <c r="H44257" s="12"/>
      <c r="I44257" s="49"/>
    </row>
    <row r="44258" customHeight="1" spans="7:9">
      <c r="G44258" s="11"/>
      <c r="H44258" s="12"/>
      <c r="I44258" s="49"/>
    </row>
    <row r="44259" customHeight="1" spans="7:9">
      <c r="G44259" s="11"/>
      <c r="H44259" s="12"/>
      <c r="I44259" s="49"/>
    </row>
    <row r="44260" customHeight="1" spans="7:9">
      <c r="G44260" s="11"/>
      <c r="H44260" s="12"/>
      <c r="I44260" s="49"/>
    </row>
    <row r="44261" customHeight="1" spans="7:9">
      <c r="G44261" s="11"/>
      <c r="H44261" s="12"/>
      <c r="I44261" s="49"/>
    </row>
    <row r="44262" customHeight="1" spans="7:9">
      <c r="G44262" s="11"/>
      <c r="H44262" s="12"/>
      <c r="I44262" s="49"/>
    </row>
    <row r="44263" customHeight="1" spans="7:9">
      <c r="G44263" s="11"/>
      <c r="H44263" s="12"/>
      <c r="I44263" s="49"/>
    </row>
    <row r="44264" customHeight="1" spans="7:9">
      <c r="G44264" s="11"/>
      <c r="H44264" s="12"/>
      <c r="I44264" s="49"/>
    </row>
    <row r="44265" customHeight="1" spans="7:9">
      <c r="G44265" s="11"/>
      <c r="H44265" s="12"/>
      <c r="I44265" s="49"/>
    </row>
    <row r="44266" customHeight="1" spans="7:9">
      <c r="G44266" s="11"/>
      <c r="H44266" s="12"/>
      <c r="I44266" s="49"/>
    </row>
    <row r="44267" customHeight="1" spans="7:9">
      <c r="G44267" s="11"/>
      <c r="H44267" s="12"/>
      <c r="I44267" s="49"/>
    </row>
    <row r="44268" customHeight="1" spans="7:9">
      <c r="G44268" s="11"/>
      <c r="H44268" s="12"/>
      <c r="I44268" s="49"/>
    </row>
    <row r="44269" customHeight="1" spans="7:9">
      <c r="G44269" s="11"/>
      <c r="H44269" s="12"/>
      <c r="I44269" s="49"/>
    </row>
    <row r="44270" customHeight="1" spans="7:9">
      <c r="G44270" s="11"/>
      <c r="H44270" s="12"/>
      <c r="I44270" s="49"/>
    </row>
    <row r="44271" customHeight="1" spans="7:9">
      <c r="G44271" s="11"/>
      <c r="H44271" s="12"/>
      <c r="I44271" s="49"/>
    </row>
    <row r="44272" customHeight="1" spans="7:9">
      <c r="G44272" s="11"/>
      <c r="H44272" s="12"/>
      <c r="I44272" s="49"/>
    </row>
    <row r="44273" customHeight="1" spans="7:9">
      <c r="G44273" s="11"/>
      <c r="H44273" s="12"/>
      <c r="I44273" s="49"/>
    </row>
    <row r="44274" customHeight="1" spans="7:9">
      <c r="G44274" s="11"/>
      <c r="H44274" s="12"/>
      <c r="I44274" s="49"/>
    </row>
    <row r="44275" customHeight="1" spans="7:9">
      <c r="G44275" s="11"/>
      <c r="H44275" s="12"/>
      <c r="I44275" s="49"/>
    </row>
    <row r="44276" customHeight="1" spans="7:9">
      <c r="G44276" s="11"/>
      <c r="H44276" s="12"/>
      <c r="I44276" s="49"/>
    </row>
    <row r="44277" customHeight="1" spans="7:9">
      <c r="G44277" s="11"/>
      <c r="H44277" s="12"/>
      <c r="I44277" s="49"/>
    </row>
    <row r="44278" customHeight="1" spans="7:9">
      <c r="G44278" s="11"/>
      <c r="H44278" s="12"/>
      <c r="I44278" s="49"/>
    </row>
    <row r="44279" customHeight="1" spans="7:9">
      <c r="G44279" s="11"/>
      <c r="H44279" s="12"/>
      <c r="I44279" s="49"/>
    </row>
    <row r="44280" customHeight="1" spans="7:9">
      <c r="G44280" s="11"/>
      <c r="H44280" s="12"/>
      <c r="I44280" s="49"/>
    </row>
    <row r="44281" customHeight="1" spans="7:9">
      <c r="G44281" s="11"/>
      <c r="H44281" s="12"/>
      <c r="I44281" s="49"/>
    </row>
    <row r="44282" customHeight="1" spans="7:9">
      <c r="G44282" s="11"/>
      <c r="H44282" s="12"/>
      <c r="I44282" s="49"/>
    </row>
    <row r="44283" customHeight="1" spans="7:9">
      <c r="G44283" s="11"/>
      <c r="H44283" s="12"/>
      <c r="I44283" s="49"/>
    </row>
    <row r="44284" customHeight="1" spans="7:9">
      <c r="G44284" s="11"/>
      <c r="H44284" s="12"/>
      <c r="I44284" s="49"/>
    </row>
    <row r="44285" customHeight="1" spans="7:9">
      <c r="G44285" s="11"/>
      <c r="H44285" s="12"/>
      <c r="I44285" s="49"/>
    </row>
    <row r="44286" customHeight="1" spans="7:9">
      <c r="G44286" s="11"/>
      <c r="H44286" s="12"/>
      <c r="I44286" s="49"/>
    </row>
    <row r="44287" customHeight="1" spans="7:9">
      <c r="G44287" s="11"/>
      <c r="H44287" s="12"/>
      <c r="I44287" s="49"/>
    </row>
    <row r="44288" customHeight="1" spans="7:9">
      <c r="G44288" s="11"/>
      <c r="H44288" s="12"/>
      <c r="I44288" s="49"/>
    </row>
    <row r="44289" customHeight="1" spans="7:9">
      <c r="G44289" s="11"/>
      <c r="H44289" s="12"/>
      <c r="I44289" s="49"/>
    </row>
    <row r="44290" customHeight="1" spans="7:9">
      <c r="G44290" s="11"/>
      <c r="H44290" s="12"/>
      <c r="I44290" s="49"/>
    </row>
    <row r="44291" customHeight="1" spans="7:9">
      <c r="G44291" s="11"/>
      <c r="H44291" s="12"/>
      <c r="I44291" s="49"/>
    </row>
    <row r="44292" customHeight="1" spans="7:9">
      <c r="G44292" s="11"/>
      <c r="H44292" s="12"/>
      <c r="I44292" s="49"/>
    </row>
    <row r="44293" customHeight="1" spans="7:9">
      <c r="G44293" s="11"/>
      <c r="H44293" s="12"/>
      <c r="I44293" s="49"/>
    </row>
    <row r="44294" customHeight="1" spans="7:9">
      <c r="G44294" s="11"/>
      <c r="H44294" s="12"/>
      <c r="I44294" s="49"/>
    </row>
    <row r="44295" customHeight="1" spans="7:9">
      <c r="G44295" s="11"/>
      <c r="H44295" s="12"/>
      <c r="I44295" s="49"/>
    </row>
    <row r="44296" customHeight="1" spans="7:9">
      <c r="G44296" s="11"/>
      <c r="H44296" s="12"/>
      <c r="I44296" s="49"/>
    </row>
    <row r="44297" customHeight="1" spans="7:9">
      <c r="G44297" s="11"/>
      <c r="H44297" s="12"/>
      <c r="I44297" s="49"/>
    </row>
    <row r="44298" customHeight="1" spans="7:9">
      <c r="G44298" s="11"/>
      <c r="H44298" s="12"/>
      <c r="I44298" s="49"/>
    </row>
    <row r="44299" customHeight="1" spans="7:9">
      <c r="G44299" s="11"/>
      <c r="H44299" s="12"/>
      <c r="I44299" s="49"/>
    </row>
    <row r="44300" customHeight="1" spans="7:9">
      <c r="G44300" s="11"/>
      <c r="H44300" s="12"/>
      <c r="I44300" s="49"/>
    </row>
    <row r="44301" customHeight="1" spans="7:9">
      <c r="G44301" s="11"/>
      <c r="H44301" s="12"/>
      <c r="I44301" s="49"/>
    </row>
    <row r="44302" customHeight="1" spans="7:9">
      <c r="G44302" s="11"/>
      <c r="H44302" s="12"/>
      <c r="I44302" s="49"/>
    </row>
    <row r="44303" customHeight="1" spans="7:9">
      <c r="G44303" s="11"/>
      <c r="H44303" s="12"/>
      <c r="I44303" s="49"/>
    </row>
    <row r="44304" customHeight="1" spans="7:9">
      <c r="G44304" s="11"/>
      <c r="H44304" s="12"/>
      <c r="I44304" s="49"/>
    </row>
    <row r="44305" customHeight="1" spans="7:9">
      <c r="G44305" s="11"/>
      <c r="H44305" s="12"/>
      <c r="I44305" s="49"/>
    </row>
    <row r="44306" customHeight="1" spans="7:9">
      <c r="G44306" s="11"/>
      <c r="H44306" s="12"/>
      <c r="I44306" s="49"/>
    </row>
    <row r="44307" customHeight="1" spans="7:9">
      <c r="G44307" s="11"/>
      <c r="H44307" s="12"/>
      <c r="I44307" s="49"/>
    </row>
    <row r="44308" customHeight="1" spans="7:9">
      <c r="G44308" s="11"/>
      <c r="H44308" s="12"/>
      <c r="I44308" s="49"/>
    </row>
    <row r="44309" customHeight="1" spans="7:9">
      <c r="G44309" s="11"/>
      <c r="H44309" s="12"/>
      <c r="I44309" s="49"/>
    </row>
    <row r="44310" customHeight="1" spans="7:9">
      <c r="G44310" s="11"/>
      <c r="H44310" s="12"/>
      <c r="I44310" s="49"/>
    </row>
    <row r="44311" customHeight="1" spans="7:9">
      <c r="G44311" s="11"/>
      <c r="H44311" s="12"/>
      <c r="I44311" s="49"/>
    </row>
    <row r="44312" customHeight="1" spans="7:9">
      <c r="G44312" s="11"/>
      <c r="H44312" s="12"/>
      <c r="I44312" s="49"/>
    </row>
    <row r="44313" customHeight="1" spans="7:9">
      <c r="G44313" s="11"/>
      <c r="H44313" s="12"/>
      <c r="I44313" s="49"/>
    </row>
    <row r="44314" customHeight="1" spans="7:9">
      <c r="G44314" s="11"/>
      <c r="H44314" s="12"/>
      <c r="I44314" s="49"/>
    </row>
    <row r="44315" customHeight="1" spans="7:9">
      <c r="G44315" s="11"/>
      <c r="H44315" s="12"/>
      <c r="I44315" s="49"/>
    </row>
    <row r="44316" customHeight="1" spans="7:9">
      <c r="G44316" s="11"/>
      <c r="H44316" s="12"/>
      <c r="I44316" s="49"/>
    </row>
    <row r="44317" customHeight="1" spans="7:9">
      <c r="G44317" s="11"/>
      <c r="H44317" s="12"/>
      <c r="I44317" s="49"/>
    </row>
    <row r="44318" customHeight="1" spans="7:9">
      <c r="G44318" s="11"/>
      <c r="H44318" s="12"/>
      <c r="I44318" s="49"/>
    </row>
    <row r="44319" customHeight="1" spans="7:9">
      <c r="G44319" s="11"/>
      <c r="H44319" s="12"/>
      <c r="I44319" s="49"/>
    </row>
    <row r="44320" customHeight="1" spans="7:9">
      <c r="G44320" s="11"/>
      <c r="H44320" s="12"/>
      <c r="I44320" s="49"/>
    </row>
    <row r="44321" customHeight="1" spans="7:9">
      <c r="G44321" s="11"/>
      <c r="H44321" s="12"/>
      <c r="I44321" s="49"/>
    </row>
    <row r="44322" customHeight="1" spans="7:9">
      <c r="G44322" s="11"/>
      <c r="H44322" s="12"/>
      <c r="I44322" s="49"/>
    </row>
    <row r="44323" customHeight="1" spans="7:9">
      <c r="G44323" s="11"/>
      <c r="H44323" s="12"/>
      <c r="I44323" s="49"/>
    </row>
    <row r="44324" customHeight="1" spans="7:9">
      <c r="G44324" s="11"/>
      <c r="H44324" s="12"/>
      <c r="I44324" s="49"/>
    </row>
    <row r="44325" customHeight="1" spans="7:9">
      <c r="G44325" s="11"/>
      <c r="H44325" s="12"/>
      <c r="I44325" s="49"/>
    </row>
    <row r="44326" customHeight="1" spans="7:9">
      <c r="G44326" s="11"/>
      <c r="H44326" s="12"/>
      <c r="I44326" s="49"/>
    </row>
    <row r="44327" customHeight="1" spans="7:9">
      <c r="G44327" s="11"/>
      <c r="H44327" s="12"/>
      <c r="I44327" s="49"/>
    </row>
    <row r="44328" customHeight="1" spans="7:9">
      <c r="G44328" s="11"/>
      <c r="H44328" s="12"/>
      <c r="I44328" s="49"/>
    </row>
    <row r="44329" customHeight="1" spans="7:9">
      <c r="G44329" s="11"/>
      <c r="H44329" s="12"/>
      <c r="I44329" s="49"/>
    </row>
    <row r="44330" customHeight="1" spans="7:9">
      <c r="G44330" s="11"/>
      <c r="H44330" s="12"/>
      <c r="I44330" s="49"/>
    </row>
    <row r="44331" customHeight="1" spans="7:9">
      <c r="G44331" s="11"/>
      <c r="H44331" s="12"/>
      <c r="I44331" s="49"/>
    </row>
    <row r="44332" customHeight="1" spans="7:9">
      <c r="G44332" s="11"/>
      <c r="H44332" s="12"/>
      <c r="I44332" s="49"/>
    </row>
    <row r="44333" customHeight="1" spans="7:9">
      <c r="G44333" s="11"/>
      <c r="H44333" s="12"/>
      <c r="I44333" s="49"/>
    </row>
    <row r="44334" customHeight="1" spans="7:9">
      <c r="G44334" s="11"/>
      <c r="H44334" s="12"/>
      <c r="I44334" s="49"/>
    </row>
    <row r="44335" customHeight="1" spans="7:9">
      <c r="G44335" s="11"/>
      <c r="H44335" s="12"/>
      <c r="I44335" s="49"/>
    </row>
    <row r="44336" customHeight="1" spans="7:9">
      <c r="G44336" s="11"/>
      <c r="H44336" s="12"/>
      <c r="I44336" s="49"/>
    </row>
    <row r="44337" customHeight="1" spans="7:9">
      <c r="G44337" s="11"/>
      <c r="H44337" s="12"/>
      <c r="I44337" s="49"/>
    </row>
    <row r="44338" customHeight="1" spans="7:9">
      <c r="G44338" s="11"/>
      <c r="H44338" s="12"/>
      <c r="I44338" s="49"/>
    </row>
    <row r="44339" customHeight="1" spans="7:9">
      <c r="G44339" s="11"/>
      <c r="H44339" s="12"/>
      <c r="I44339" s="49"/>
    </row>
    <row r="44340" customHeight="1" spans="7:9">
      <c r="G44340" s="11"/>
      <c r="H44340" s="12"/>
      <c r="I44340" s="49"/>
    </row>
    <row r="44341" customHeight="1" spans="7:9">
      <c r="G44341" s="11"/>
      <c r="H44341" s="12"/>
      <c r="I44341" s="49"/>
    </row>
    <row r="44342" customHeight="1" spans="7:9">
      <c r="G44342" s="11"/>
      <c r="H44342" s="12"/>
      <c r="I44342" s="49"/>
    </row>
    <row r="44343" customHeight="1" spans="7:9">
      <c r="G44343" s="11"/>
      <c r="H44343" s="12"/>
      <c r="I44343" s="49"/>
    </row>
    <row r="44344" customHeight="1" spans="7:9">
      <c r="G44344" s="11"/>
      <c r="H44344" s="12"/>
      <c r="I44344" s="49"/>
    </row>
    <row r="44345" customHeight="1" spans="7:9">
      <c r="G44345" s="11"/>
      <c r="H44345" s="12"/>
      <c r="I44345" s="49"/>
    </row>
    <row r="44346" customHeight="1" spans="7:9">
      <c r="G44346" s="11"/>
      <c r="H44346" s="12"/>
      <c r="I44346" s="49"/>
    </row>
    <row r="44347" customHeight="1" spans="7:9">
      <c r="G44347" s="11"/>
      <c r="H44347" s="12"/>
      <c r="I44347" s="49"/>
    </row>
    <row r="44348" customHeight="1" spans="7:9">
      <c r="G44348" s="11"/>
      <c r="H44348" s="12"/>
      <c r="I44348" s="49"/>
    </row>
    <row r="44349" customHeight="1" spans="7:9">
      <c r="G44349" s="11"/>
      <c r="H44349" s="12"/>
      <c r="I44349" s="49"/>
    </row>
    <row r="44350" customHeight="1" spans="7:9">
      <c r="G44350" s="11"/>
      <c r="H44350" s="12"/>
      <c r="I44350" s="49"/>
    </row>
    <row r="44351" customHeight="1" spans="7:9">
      <c r="G44351" s="11"/>
      <c r="H44351" s="12"/>
      <c r="I44351" s="49"/>
    </row>
    <row r="44352" customHeight="1" spans="7:9">
      <c r="G44352" s="11"/>
      <c r="H44352" s="12"/>
      <c r="I44352" s="49"/>
    </row>
    <row r="44353" customHeight="1" spans="7:9">
      <c r="G44353" s="11"/>
      <c r="H44353" s="12"/>
      <c r="I44353" s="49"/>
    </row>
    <row r="44354" customHeight="1" spans="7:9">
      <c r="G44354" s="11"/>
      <c r="H44354" s="12"/>
      <c r="I44354" s="49"/>
    </row>
    <row r="44355" customHeight="1" spans="7:9">
      <c r="G44355" s="11"/>
      <c r="H44355" s="12"/>
      <c r="I44355" s="49"/>
    </row>
    <row r="44356" customHeight="1" spans="7:9">
      <c r="G44356" s="11"/>
      <c r="H44356" s="12"/>
      <c r="I44356" s="49"/>
    </row>
    <row r="44357" customHeight="1" spans="7:9">
      <c r="G44357" s="11"/>
      <c r="H44357" s="12"/>
      <c r="I44357" s="49"/>
    </row>
    <row r="44358" customHeight="1" spans="7:9">
      <c r="G44358" s="11"/>
      <c r="H44358" s="12"/>
      <c r="I44358" s="49"/>
    </row>
    <row r="44359" customHeight="1" spans="7:9">
      <c r="G44359" s="11"/>
      <c r="H44359" s="12"/>
      <c r="I44359" s="49"/>
    </row>
    <row r="44360" customHeight="1" spans="7:9">
      <c r="G44360" s="11"/>
      <c r="H44360" s="12"/>
      <c r="I44360" s="49"/>
    </row>
    <row r="44361" customHeight="1" spans="7:9">
      <c r="G44361" s="11"/>
      <c r="H44361" s="12"/>
      <c r="I44361" s="49"/>
    </row>
    <row r="44362" customHeight="1" spans="7:9">
      <c r="G44362" s="11"/>
      <c r="H44362" s="12"/>
      <c r="I44362" s="49"/>
    </row>
    <row r="44363" customHeight="1" spans="7:9">
      <c r="G44363" s="11"/>
      <c r="H44363" s="12"/>
      <c r="I44363" s="49"/>
    </row>
    <row r="44364" customHeight="1" spans="7:9">
      <c r="G44364" s="11"/>
      <c r="H44364" s="12"/>
      <c r="I44364" s="49"/>
    </row>
    <row r="44365" customHeight="1" spans="7:9">
      <c r="G44365" s="11"/>
      <c r="H44365" s="12"/>
      <c r="I44365" s="49"/>
    </row>
    <row r="44366" customHeight="1" spans="7:9">
      <c r="G44366" s="11"/>
      <c r="H44366" s="12"/>
      <c r="I44366" s="49"/>
    </row>
    <row r="44367" customHeight="1" spans="7:9">
      <c r="G44367" s="11"/>
      <c r="H44367" s="12"/>
      <c r="I44367" s="49"/>
    </row>
    <row r="44368" customHeight="1" spans="7:9">
      <c r="G44368" s="11"/>
      <c r="H44368" s="12"/>
      <c r="I44368" s="49"/>
    </row>
    <row r="44369" customHeight="1" spans="7:9">
      <c r="G44369" s="11"/>
      <c r="H44369" s="12"/>
      <c r="I44369" s="49"/>
    </row>
    <row r="44370" customHeight="1" spans="7:9">
      <c r="G44370" s="11"/>
      <c r="H44370" s="12"/>
      <c r="I44370" s="49"/>
    </row>
    <row r="44371" customHeight="1" spans="7:9">
      <c r="G44371" s="11"/>
      <c r="H44371" s="12"/>
      <c r="I44371" s="49"/>
    </row>
    <row r="44372" customHeight="1" spans="7:9">
      <c r="G44372" s="11"/>
      <c r="H44372" s="12"/>
      <c r="I44372" s="49"/>
    </row>
    <row r="44373" customHeight="1" spans="7:9">
      <c r="G44373" s="11"/>
      <c r="H44373" s="12"/>
      <c r="I44373" s="49"/>
    </row>
    <row r="44374" customHeight="1" spans="7:9">
      <c r="G44374" s="11"/>
      <c r="H44374" s="12"/>
      <c r="I44374" s="49"/>
    </row>
    <row r="44375" customHeight="1" spans="7:9">
      <c r="G44375" s="11"/>
      <c r="H44375" s="12"/>
      <c r="I44375" s="49"/>
    </row>
    <row r="44376" customHeight="1" spans="7:9">
      <c r="G44376" s="11"/>
      <c r="H44376" s="12"/>
      <c r="I44376" s="49"/>
    </row>
    <row r="44377" customHeight="1" spans="7:9">
      <c r="G44377" s="11"/>
      <c r="H44377" s="12"/>
      <c r="I44377" s="49"/>
    </row>
    <row r="44378" customHeight="1" spans="7:9">
      <c r="G44378" s="11"/>
      <c r="H44378" s="12"/>
      <c r="I44378" s="49"/>
    </row>
    <row r="44379" customHeight="1" spans="7:9">
      <c r="G44379" s="11"/>
      <c r="H44379" s="12"/>
      <c r="I44379" s="49"/>
    </row>
    <row r="44380" customHeight="1" spans="7:9">
      <c r="G44380" s="11"/>
      <c r="H44380" s="12"/>
      <c r="I44380" s="49"/>
    </row>
    <row r="44381" customHeight="1" spans="7:9">
      <c r="G44381" s="11"/>
      <c r="H44381" s="12"/>
      <c r="I44381" s="49"/>
    </row>
    <row r="44382" customHeight="1" spans="7:9">
      <c r="G44382" s="11"/>
      <c r="H44382" s="12"/>
      <c r="I44382" s="49"/>
    </row>
    <row r="44383" customHeight="1" spans="7:9">
      <c r="G44383" s="11"/>
      <c r="H44383" s="12"/>
      <c r="I44383" s="49"/>
    </row>
    <row r="44384" customHeight="1" spans="7:9">
      <c r="G44384" s="11"/>
      <c r="H44384" s="12"/>
      <c r="I44384" s="49"/>
    </row>
    <row r="44385" customHeight="1" spans="7:9">
      <c r="G44385" s="11"/>
      <c r="H44385" s="12"/>
      <c r="I44385" s="49"/>
    </row>
    <row r="44386" customHeight="1" spans="7:9">
      <c r="G44386" s="11"/>
      <c r="H44386" s="12"/>
      <c r="I44386" s="49"/>
    </row>
    <row r="44387" customHeight="1" spans="7:9">
      <c r="G44387" s="11"/>
      <c r="H44387" s="12"/>
      <c r="I44387" s="49"/>
    </row>
    <row r="44388" customHeight="1" spans="7:9">
      <c r="G44388" s="11"/>
      <c r="H44388" s="12"/>
      <c r="I44388" s="49"/>
    </row>
    <row r="44389" customHeight="1" spans="7:9">
      <c r="G44389" s="11"/>
      <c r="H44389" s="12"/>
      <c r="I44389" s="49"/>
    </row>
    <row r="44390" customHeight="1" spans="7:9">
      <c r="G44390" s="11"/>
      <c r="H44390" s="12"/>
      <c r="I44390" s="49"/>
    </row>
    <row r="44391" customHeight="1" spans="7:9">
      <c r="G44391" s="11"/>
      <c r="H44391" s="12"/>
      <c r="I44391" s="49"/>
    </row>
    <row r="44392" customHeight="1" spans="7:9">
      <c r="G44392" s="11"/>
      <c r="H44392" s="12"/>
      <c r="I44392" s="49"/>
    </row>
    <row r="44393" customHeight="1" spans="7:9">
      <c r="G44393" s="11"/>
      <c r="H44393" s="12"/>
      <c r="I44393" s="49"/>
    </row>
    <row r="44394" customHeight="1" spans="7:9">
      <c r="G44394" s="11"/>
      <c r="H44394" s="12"/>
      <c r="I44394" s="49"/>
    </row>
    <row r="44395" customHeight="1" spans="7:9">
      <c r="G44395" s="11"/>
      <c r="H44395" s="12"/>
      <c r="I44395" s="49"/>
    </row>
    <row r="44396" customHeight="1" spans="7:9">
      <c r="G44396" s="11"/>
      <c r="H44396" s="12"/>
      <c r="I44396" s="49"/>
    </row>
    <row r="44397" customHeight="1" spans="7:9">
      <c r="G44397" s="11"/>
      <c r="H44397" s="12"/>
      <c r="I44397" s="49"/>
    </row>
    <row r="44398" customHeight="1" spans="7:9">
      <c r="G44398" s="11"/>
      <c r="H44398" s="12"/>
      <c r="I44398" s="49"/>
    </row>
    <row r="44399" customHeight="1" spans="7:9">
      <c r="G44399" s="11"/>
      <c r="H44399" s="12"/>
      <c r="I44399" s="49"/>
    </row>
    <row r="44400" customHeight="1" spans="7:9">
      <c r="G44400" s="11"/>
      <c r="H44400" s="12"/>
      <c r="I44400" s="49"/>
    </row>
    <row r="44401" customHeight="1" spans="7:9">
      <c r="G44401" s="11"/>
      <c r="H44401" s="12"/>
      <c r="I44401" s="49"/>
    </row>
    <row r="44402" customHeight="1" spans="7:9">
      <c r="G44402" s="11"/>
      <c r="H44402" s="12"/>
      <c r="I44402" s="49"/>
    </row>
    <row r="44403" customHeight="1" spans="7:9">
      <c r="G44403" s="11"/>
      <c r="H44403" s="12"/>
      <c r="I44403" s="49"/>
    </row>
    <row r="44404" customHeight="1" spans="7:9">
      <c r="G44404" s="11"/>
      <c r="H44404" s="12"/>
      <c r="I44404" s="49"/>
    </row>
    <row r="44405" customHeight="1" spans="7:9">
      <c r="G44405" s="11"/>
      <c r="H44405" s="12"/>
      <c r="I44405" s="49"/>
    </row>
    <row r="44406" customHeight="1" spans="7:9">
      <c r="G44406" s="11"/>
      <c r="H44406" s="12"/>
      <c r="I44406" s="49"/>
    </row>
    <row r="44407" customHeight="1" spans="7:9">
      <c r="G44407" s="11"/>
      <c r="H44407" s="12"/>
      <c r="I44407" s="49"/>
    </row>
    <row r="44408" customHeight="1" spans="7:9">
      <c r="G44408" s="11"/>
      <c r="H44408" s="12"/>
      <c r="I44408" s="49"/>
    </row>
    <row r="44409" customHeight="1" spans="7:9">
      <c r="G44409" s="11"/>
      <c r="H44409" s="12"/>
      <c r="I44409" s="49"/>
    </row>
    <row r="44410" customHeight="1" spans="7:9">
      <c r="G44410" s="11"/>
      <c r="H44410" s="12"/>
      <c r="I44410" s="49"/>
    </row>
    <row r="44411" customHeight="1" spans="7:9">
      <c r="G44411" s="11"/>
      <c r="H44411" s="12"/>
      <c r="I44411" s="49"/>
    </row>
    <row r="44412" customHeight="1" spans="7:9">
      <c r="G44412" s="11"/>
      <c r="H44412" s="12"/>
      <c r="I44412" s="49"/>
    </row>
    <row r="44413" customHeight="1" spans="7:9">
      <c r="G44413" s="11"/>
      <c r="H44413" s="12"/>
      <c r="I44413" s="49"/>
    </row>
    <row r="44414" customHeight="1" spans="7:9">
      <c r="G44414" s="11"/>
      <c r="H44414" s="12"/>
      <c r="I44414" s="49"/>
    </row>
    <row r="44415" customHeight="1" spans="7:9">
      <c r="G44415" s="11"/>
      <c r="H44415" s="12"/>
      <c r="I44415" s="49"/>
    </row>
    <row r="44416" customHeight="1" spans="7:9">
      <c r="G44416" s="11"/>
      <c r="H44416" s="12"/>
      <c r="I44416" s="49"/>
    </row>
    <row r="44417" customHeight="1" spans="7:9">
      <c r="G44417" s="11"/>
      <c r="H44417" s="12"/>
      <c r="I44417" s="49"/>
    </row>
    <row r="44418" customHeight="1" spans="7:9">
      <c r="G44418" s="11"/>
      <c r="H44418" s="12"/>
      <c r="I44418" s="49"/>
    </row>
    <row r="44419" customHeight="1" spans="7:9">
      <c r="G44419" s="11"/>
      <c r="H44419" s="12"/>
      <c r="I44419" s="49"/>
    </row>
    <row r="44420" customHeight="1" spans="7:9">
      <c r="G44420" s="11"/>
      <c r="H44420" s="12"/>
      <c r="I44420" s="49"/>
    </row>
    <row r="44421" customHeight="1" spans="7:9">
      <c r="G44421" s="11"/>
      <c r="H44421" s="12"/>
      <c r="I44421" s="49"/>
    </row>
    <row r="44422" customHeight="1" spans="7:9">
      <c r="G44422" s="11"/>
      <c r="H44422" s="12"/>
      <c r="I44422" s="49"/>
    </row>
    <row r="44423" customHeight="1" spans="7:9">
      <c r="G44423" s="11"/>
      <c r="H44423" s="12"/>
      <c r="I44423" s="49"/>
    </row>
    <row r="44424" customHeight="1" spans="7:9">
      <c r="G44424" s="11"/>
      <c r="H44424" s="12"/>
      <c r="I44424" s="49"/>
    </row>
    <row r="44425" customHeight="1" spans="7:9">
      <c r="G44425" s="11"/>
      <c r="H44425" s="12"/>
      <c r="I44425" s="49"/>
    </row>
    <row r="44426" customHeight="1" spans="7:9">
      <c r="G44426" s="11"/>
      <c r="H44426" s="12"/>
      <c r="I44426" s="49"/>
    </row>
    <row r="44427" customHeight="1" spans="7:9">
      <c r="G44427" s="11"/>
      <c r="H44427" s="12"/>
      <c r="I44427" s="49"/>
    </row>
    <row r="44428" customHeight="1" spans="7:9">
      <c r="G44428" s="11"/>
      <c r="H44428" s="12"/>
      <c r="I44428" s="49"/>
    </row>
    <row r="44429" customHeight="1" spans="7:9">
      <c r="G44429" s="11"/>
      <c r="H44429" s="12"/>
      <c r="I44429" s="49"/>
    </row>
    <row r="44430" customHeight="1" spans="7:9">
      <c r="G44430" s="11"/>
      <c r="H44430" s="12"/>
      <c r="I44430" s="49"/>
    </row>
    <row r="44431" customHeight="1" spans="7:9">
      <c r="G44431" s="11"/>
      <c r="H44431" s="12"/>
      <c r="I44431" s="49"/>
    </row>
    <row r="44432" customHeight="1" spans="7:9">
      <c r="G44432" s="11"/>
      <c r="H44432" s="12"/>
      <c r="I44432" s="49"/>
    </row>
    <row r="44433" customHeight="1" spans="7:9">
      <c r="G44433" s="11"/>
      <c r="H44433" s="12"/>
      <c r="I44433" s="49"/>
    </row>
    <row r="44434" customHeight="1" spans="7:9">
      <c r="G44434" s="11"/>
      <c r="H44434" s="12"/>
      <c r="I44434" s="49"/>
    </row>
    <row r="44435" customHeight="1" spans="7:9">
      <c r="G44435" s="11"/>
      <c r="H44435" s="12"/>
      <c r="I44435" s="49"/>
    </row>
    <row r="44436" customHeight="1" spans="7:9">
      <c r="G44436" s="11"/>
      <c r="H44436" s="12"/>
      <c r="I44436" s="49"/>
    </row>
    <row r="44437" customHeight="1" spans="7:9">
      <c r="G44437" s="11"/>
      <c r="H44437" s="12"/>
      <c r="I44437" s="49"/>
    </row>
    <row r="44438" customHeight="1" spans="7:9">
      <c r="G44438" s="11"/>
      <c r="H44438" s="12"/>
      <c r="I44438" s="49"/>
    </row>
    <row r="44439" customHeight="1" spans="7:9">
      <c r="G44439" s="11"/>
      <c r="H44439" s="12"/>
      <c r="I44439" s="49"/>
    </row>
    <row r="44440" customHeight="1" spans="7:9">
      <c r="G44440" s="11"/>
      <c r="H44440" s="12"/>
      <c r="I44440" s="49"/>
    </row>
    <row r="44441" customHeight="1" spans="7:9">
      <c r="G44441" s="11"/>
      <c r="H44441" s="12"/>
      <c r="I44441" s="49"/>
    </row>
    <row r="44442" customHeight="1" spans="7:9">
      <c r="G44442" s="11"/>
      <c r="H44442" s="12"/>
      <c r="I44442" s="49"/>
    </row>
    <row r="44443" customHeight="1" spans="7:9">
      <c r="G44443" s="11"/>
      <c r="H44443" s="12"/>
      <c r="I44443" s="49"/>
    </row>
    <row r="44444" customHeight="1" spans="7:9">
      <c r="G44444" s="11"/>
      <c r="H44444" s="12"/>
      <c r="I44444" s="49"/>
    </row>
    <row r="44445" customHeight="1" spans="7:9">
      <c r="G44445" s="11"/>
      <c r="H44445" s="12"/>
      <c r="I44445" s="49"/>
    </row>
    <row r="44446" customHeight="1" spans="7:9">
      <c r="G44446" s="11"/>
      <c r="H44446" s="12"/>
      <c r="I44446" s="49"/>
    </row>
    <row r="44447" customHeight="1" spans="7:9">
      <c r="G44447" s="11"/>
      <c r="H44447" s="12"/>
      <c r="I44447" s="49"/>
    </row>
    <row r="44448" customHeight="1" spans="7:9">
      <c r="G44448" s="11"/>
      <c r="H44448" s="12"/>
      <c r="I44448" s="49"/>
    </row>
    <row r="44449" customHeight="1" spans="7:9">
      <c r="G44449" s="11"/>
      <c r="H44449" s="12"/>
      <c r="I44449" s="49"/>
    </row>
    <row r="44450" customHeight="1" spans="7:9">
      <c r="G44450" s="11"/>
      <c r="H44450" s="12"/>
      <c r="I44450" s="49"/>
    </row>
    <row r="44451" customHeight="1" spans="7:9">
      <c r="G44451" s="11"/>
      <c r="H44451" s="12"/>
      <c r="I44451" s="49"/>
    </row>
    <row r="44452" customHeight="1" spans="7:9">
      <c r="G44452" s="11"/>
      <c r="H44452" s="12"/>
      <c r="I44452" s="49"/>
    </row>
    <row r="44453" customHeight="1" spans="7:9">
      <c r="G44453" s="11"/>
      <c r="H44453" s="12"/>
      <c r="I44453" s="49"/>
    </row>
    <row r="44454" customHeight="1" spans="7:9">
      <c r="G44454" s="11"/>
      <c r="H44454" s="12"/>
      <c r="I44454" s="49"/>
    </row>
    <row r="44455" customHeight="1" spans="7:9">
      <c r="G44455" s="11"/>
      <c r="H44455" s="12"/>
      <c r="I44455" s="49"/>
    </row>
    <row r="44456" customHeight="1" spans="7:9">
      <c r="G44456" s="11"/>
      <c r="H44456" s="12"/>
      <c r="I44456" s="49"/>
    </row>
    <row r="44457" customHeight="1" spans="7:9">
      <c r="G44457" s="11"/>
      <c r="H44457" s="12"/>
      <c r="I44457" s="49"/>
    </row>
    <row r="44458" customHeight="1" spans="7:9">
      <c r="G44458" s="11"/>
      <c r="H44458" s="12"/>
      <c r="I44458" s="49"/>
    </row>
    <row r="44459" customHeight="1" spans="7:9">
      <c r="G44459" s="11"/>
      <c r="H44459" s="12"/>
      <c r="I44459" s="49"/>
    </row>
    <row r="44460" customHeight="1" spans="7:9">
      <c r="G44460" s="11"/>
      <c r="H44460" s="12"/>
      <c r="I44460" s="49"/>
    </row>
    <row r="44461" customHeight="1" spans="7:9">
      <c r="G44461" s="11"/>
      <c r="H44461" s="12"/>
      <c r="I44461" s="49"/>
    </row>
    <row r="44462" customHeight="1" spans="7:9">
      <c r="G44462" s="11"/>
      <c r="H44462" s="12"/>
      <c r="I44462" s="49"/>
    </row>
    <row r="44463" customHeight="1" spans="7:9">
      <c r="G44463" s="11"/>
      <c r="H44463" s="12"/>
      <c r="I44463" s="49"/>
    </row>
    <row r="44464" customHeight="1" spans="7:9">
      <c r="G44464" s="11"/>
      <c r="H44464" s="12"/>
      <c r="I44464" s="49"/>
    </row>
    <row r="44465" customHeight="1" spans="7:9">
      <c r="G44465" s="11"/>
      <c r="H44465" s="12"/>
      <c r="I44465" s="49"/>
    </row>
    <row r="44466" customHeight="1" spans="7:9">
      <c r="G44466" s="11"/>
      <c r="H44466" s="12"/>
      <c r="I44466" s="49"/>
    </row>
    <row r="44467" customHeight="1" spans="7:9">
      <c r="G44467" s="11"/>
      <c r="H44467" s="12"/>
      <c r="I44467" s="49"/>
    </row>
    <row r="44468" customHeight="1" spans="7:9">
      <c r="G44468" s="11"/>
      <c r="H44468" s="12"/>
      <c r="I44468" s="49"/>
    </row>
    <row r="44469" customHeight="1" spans="7:9">
      <c r="G44469" s="11"/>
      <c r="H44469" s="12"/>
      <c r="I44469" s="49"/>
    </row>
    <row r="44470" customHeight="1" spans="7:9">
      <c r="G44470" s="11"/>
      <c r="H44470" s="12"/>
      <c r="I44470" s="49"/>
    </row>
    <row r="44471" customHeight="1" spans="7:9">
      <c r="G44471" s="11"/>
      <c r="H44471" s="12"/>
      <c r="I44471" s="49"/>
    </row>
    <row r="44472" customHeight="1" spans="7:9">
      <c r="G44472" s="11"/>
      <c r="H44472" s="12"/>
      <c r="I44472" s="49"/>
    </row>
    <row r="44473" customHeight="1" spans="7:9">
      <c r="G44473" s="11"/>
      <c r="H44473" s="12"/>
      <c r="I44473" s="49"/>
    </row>
    <row r="44474" customHeight="1" spans="7:9">
      <c r="G44474" s="11"/>
      <c r="H44474" s="12"/>
      <c r="I44474" s="49"/>
    </row>
    <row r="44475" customHeight="1" spans="7:9">
      <c r="G44475" s="11"/>
      <c r="H44475" s="12"/>
      <c r="I44475" s="49"/>
    </row>
    <row r="44476" customHeight="1" spans="7:9">
      <c r="G44476" s="11"/>
      <c r="H44476" s="12"/>
      <c r="I44476" s="49"/>
    </row>
    <row r="44477" customHeight="1" spans="7:9">
      <c r="G44477" s="11"/>
      <c r="H44477" s="12"/>
      <c r="I44477" s="49"/>
    </row>
    <row r="44478" customHeight="1" spans="7:9">
      <c r="G44478" s="11"/>
      <c r="H44478" s="12"/>
      <c r="I44478" s="49"/>
    </row>
    <row r="44479" customHeight="1" spans="7:9">
      <c r="G44479" s="11"/>
      <c r="H44479" s="12"/>
      <c r="I44479" s="49"/>
    </row>
    <row r="44480" customHeight="1" spans="7:9">
      <c r="G44480" s="11"/>
      <c r="H44480" s="12"/>
      <c r="I44480" s="49"/>
    </row>
    <row r="44481" customHeight="1" spans="7:9">
      <c r="G44481" s="11"/>
      <c r="H44481" s="12"/>
      <c r="I44481" s="49"/>
    </row>
    <row r="44482" customHeight="1" spans="7:9">
      <c r="G44482" s="11"/>
      <c r="H44482" s="12"/>
      <c r="I44482" s="49"/>
    </row>
    <row r="44483" customHeight="1" spans="7:9">
      <c r="G44483" s="11"/>
      <c r="H44483" s="12"/>
      <c r="I44483" s="49"/>
    </row>
    <row r="44484" customHeight="1" spans="7:9">
      <c r="G44484" s="11"/>
      <c r="H44484" s="12"/>
      <c r="I44484" s="49"/>
    </row>
    <row r="44485" customHeight="1" spans="7:9">
      <c r="G44485" s="11"/>
      <c r="H44485" s="12"/>
      <c r="I44485" s="49"/>
    </row>
    <row r="44486" customHeight="1" spans="7:9">
      <c r="G44486" s="11"/>
      <c r="H44486" s="12"/>
      <c r="I44486" s="49"/>
    </row>
    <row r="44487" customHeight="1" spans="7:9">
      <c r="G44487" s="11"/>
      <c r="H44487" s="12"/>
      <c r="I44487" s="49"/>
    </row>
    <row r="44488" customHeight="1" spans="7:9">
      <c r="G44488" s="11"/>
      <c r="H44488" s="12"/>
      <c r="I44488" s="49"/>
    </row>
    <row r="44489" customHeight="1" spans="7:9">
      <c r="G44489" s="11"/>
      <c r="H44489" s="12"/>
      <c r="I44489" s="49"/>
    </row>
    <row r="44490" customHeight="1" spans="7:9">
      <c r="G44490" s="11"/>
      <c r="H44490" s="12"/>
      <c r="I44490" s="49"/>
    </row>
    <row r="44491" customHeight="1" spans="7:9">
      <c r="G44491" s="11"/>
      <c r="H44491" s="12"/>
      <c r="I44491" s="49"/>
    </row>
    <row r="44492" customHeight="1" spans="7:9">
      <c r="G44492" s="11"/>
      <c r="H44492" s="12"/>
      <c r="I44492" s="49"/>
    </row>
    <row r="44493" customHeight="1" spans="7:9">
      <c r="G44493" s="11"/>
      <c r="H44493" s="12"/>
      <c r="I44493" s="49"/>
    </row>
    <row r="44494" customHeight="1" spans="7:9">
      <c r="G44494" s="11"/>
      <c r="H44494" s="12"/>
      <c r="I44494" s="49"/>
    </row>
    <row r="44495" customHeight="1" spans="7:9">
      <c r="G44495" s="11"/>
      <c r="H44495" s="12"/>
      <c r="I44495" s="49"/>
    </row>
    <row r="44496" customHeight="1" spans="7:9">
      <c r="G44496" s="11"/>
      <c r="H44496" s="12"/>
      <c r="I44496" s="49"/>
    </row>
    <row r="44497" customHeight="1" spans="7:9">
      <c r="G44497" s="11"/>
      <c r="H44497" s="12"/>
      <c r="I44497" s="49"/>
    </row>
    <row r="44498" customHeight="1" spans="7:9">
      <c r="G44498" s="11"/>
      <c r="H44498" s="12"/>
      <c r="I44498" s="49"/>
    </row>
    <row r="44499" customHeight="1" spans="7:9">
      <c r="G44499" s="11"/>
      <c r="H44499" s="12"/>
      <c r="I44499" s="49"/>
    </row>
    <row r="44500" customHeight="1" spans="7:9">
      <c r="G44500" s="11"/>
      <c r="H44500" s="12"/>
      <c r="I44500" s="49"/>
    </row>
    <row r="44501" customHeight="1" spans="7:9">
      <c r="G44501" s="11"/>
      <c r="H44501" s="12"/>
      <c r="I44501" s="49"/>
    </row>
    <row r="44502" customHeight="1" spans="7:9">
      <c r="G44502" s="11"/>
      <c r="H44502" s="12"/>
      <c r="I44502" s="49"/>
    </row>
    <row r="44503" customHeight="1" spans="7:9">
      <c r="G44503" s="11"/>
      <c r="H44503" s="12"/>
      <c r="I44503" s="49"/>
    </row>
    <row r="44504" customHeight="1" spans="7:9">
      <c r="G44504" s="11"/>
      <c r="H44504" s="12"/>
      <c r="I44504" s="49"/>
    </row>
    <row r="44505" customHeight="1" spans="7:9">
      <c r="G44505" s="11"/>
      <c r="H44505" s="12"/>
      <c r="I44505" s="49"/>
    </row>
    <row r="44506" customHeight="1" spans="7:9">
      <c r="G44506" s="11"/>
      <c r="H44506" s="12"/>
      <c r="I44506" s="49"/>
    </row>
    <row r="44507" customHeight="1" spans="7:9">
      <c r="G44507" s="11"/>
      <c r="H44507" s="12"/>
      <c r="I44507" s="49"/>
    </row>
    <row r="44508" customHeight="1" spans="7:9">
      <c r="G44508" s="11"/>
      <c r="H44508" s="12"/>
      <c r="I44508" s="49"/>
    </row>
    <row r="44509" customHeight="1" spans="7:9">
      <c r="G44509" s="11"/>
      <c r="H44509" s="12"/>
      <c r="I44509" s="49"/>
    </row>
    <row r="44510" customHeight="1" spans="7:9">
      <c r="G44510" s="11"/>
      <c r="H44510" s="12"/>
      <c r="I44510" s="49"/>
    </row>
    <row r="44511" customHeight="1" spans="7:9">
      <c r="G44511" s="11"/>
      <c r="H44511" s="12"/>
      <c r="I44511" s="49"/>
    </row>
    <row r="44512" customHeight="1" spans="7:9">
      <c r="G44512" s="11"/>
      <c r="H44512" s="12"/>
      <c r="I44512" s="49"/>
    </row>
    <row r="44513" customHeight="1" spans="7:9">
      <c r="G44513" s="11"/>
      <c r="H44513" s="12"/>
      <c r="I44513" s="49"/>
    </row>
    <row r="44514" customHeight="1" spans="7:9">
      <c r="G44514" s="11"/>
      <c r="H44514" s="12"/>
      <c r="I44514" s="49"/>
    </row>
    <row r="44515" customHeight="1" spans="7:9">
      <c r="G44515" s="11"/>
      <c r="H44515" s="12"/>
      <c r="I44515" s="49"/>
    </row>
    <row r="44516" customHeight="1" spans="7:9">
      <c r="G44516" s="11"/>
      <c r="H44516" s="12"/>
      <c r="I44516" s="49"/>
    </row>
    <row r="44517" customHeight="1" spans="7:9">
      <c r="G44517" s="11"/>
      <c r="H44517" s="12"/>
      <c r="I44517" s="49"/>
    </row>
    <row r="44518" customHeight="1" spans="7:9">
      <c r="G44518" s="11"/>
      <c r="H44518" s="12"/>
      <c r="I44518" s="49"/>
    </row>
    <row r="44519" customHeight="1" spans="7:9">
      <c r="G44519" s="11"/>
      <c r="H44519" s="12"/>
      <c r="I44519" s="49"/>
    </row>
    <row r="44520" customHeight="1" spans="7:9">
      <c r="G44520" s="11"/>
      <c r="H44520" s="12"/>
      <c r="I44520" s="49"/>
    </row>
    <row r="44521" customHeight="1" spans="7:9">
      <c r="G44521" s="11"/>
      <c r="H44521" s="12"/>
      <c r="I44521" s="49"/>
    </row>
    <row r="44522" customHeight="1" spans="7:9">
      <c r="G44522" s="11"/>
      <c r="H44522" s="12"/>
      <c r="I44522" s="49"/>
    </row>
    <row r="44523" customHeight="1" spans="7:9">
      <c r="G44523" s="11"/>
      <c r="H44523" s="12"/>
      <c r="I44523" s="49"/>
    </row>
    <row r="44524" customHeight="1" spans="7:9">
      <c r="G44524" s="11"/>
      <c r="H44524" s="12"/>
      <c r="I44524" s="49"/>
    </row>
    <row r="44525" customHeight="1" spans="7:9">
      <c r="G44525" s="11"/>
      <c r="H44525" s="12"/>
      <c r="I44525" s="49"/>
    </row>
    <row r="44526" customHeight="1" spans="7:9">
      <c r="G44526" s="11"/>
      <c r="H44526" s="12"/>
      <c r="I44526" s="49"/>
    </row>
    <row r="44527" customHeight="1" spans="7:9">
      <c r="G44527" s="11"/>
      <c r="H44527" s="12"/>
      <c r="I44527" s="49"/>
    </row>
    <row r="44528" customHeight="1" spans="7:9">
      <c r="G44528" s="11"/>
      <c r="H44528" s="12"/>
      <c r="I44528" s="49"/>
    </row>
    <row r="44529" customHeight="1" spans="7:9">
      <c r="G44529" s="11"/>
      <c r="H44529" s="12"/>
      <c r="I44529" s="49"/>
    </row>
    <row r="44530" customHeight="1" spans="7:9">
      <c r="G44530" s="11"/>
      <c r="H44530" s="12"/>
      <c r="I44530" s="49"/>
    </row>
    <row r="44531" customHeight="1" spans="7:9">
      <c r="G44531" s="11"/>
      <c r="H44531" s="12"/>
      <c r="I44531" s="49"/>
    </row>
    <row r="44532" customHeight="1" spans="7:9">
      <c r="G44532" s="11"/>
      <c r="H44532" s="12"/>
      <c r="I44532" s="49"/>
    </row>
    <row r="44533" customHeight="1" spans="7:9">
      <c r="G44533" s="11"/>
      <c r="H44533" s="12"/>
      <c r="I44533" s="49"/>
    </row>
    <row r="44534" customHeight="1" spans="7:9">
      <c r="G44534" s="11"/>
      <c r="H44534" s="12"/>
      <c r="I44534" s="49"/>
    </row>
    <row r="44535" customHeight="1" spans="7:9">
      <c r="G44535" s="11"/>
      <c r="H44535" s="12"/>
      <c r="I44535" s="49"/>
    </row>
    <row r="44536" customHeight="1" spans="7:9">
      <c r="G44536" s="11"/>
      <c r="H44536" s="12"/>
      <c r="I44536" s="49"/>
    </row>
    <row r="44537" customHeight="1" spans="7:9">
      <c r="G44537" s="11"/>
      <c r="H44537" s="12"/>
      <c r="I44537" s="49"/>
    </row>
    <row r="44538" customHeight="1" spans="7:9">
      <c r="G44538" s="11"/>
      <c r="H44538" s="12"/>
      <c r="I44538" s="49"/>
    </row>
    <row r="44539" customHeight="1" spans="7:9">
      <c r="G44539" s="11"/>
      <c r="H44539" s="12"/>
      <c r="I44539" s="49"/>
    </row>
    <row r="44540" customHeight="1" spans="7:9">
      <c r="G44540" s="11"/>
      <c r="H44540" s="12"/>
      <c r="I44540" s="49"/>
    </row>
    <row r="44541" customHeight="1" spans="7:9">
      <c r="G44541" s="11"/>
      <c r="H44541" s="12"/>
      <c r="I44541" s="49"/>
    </row>
    <row r="44542" customHeight="1" spans="7:9">
      <c r="G44542" s="11"/>
      <c r="H44542" s="12"/>
      <c r="I44542" s="49"/>
    </row>
    <row r="44543" customHeight="1" spans="7:9">
      <c r="G44543" s="11"/>
      <c r="H44543" s="12"/>
      <c r="I44543" s="49"/>
    </row>
    <row r="44544" customHeight="1" spans="7:9">
      <c r="G44544" s="11"/>
      <c r="H44544" s="12"/>
      <c r="I44544" s="49"/>
    </row>
    <row r="44545" customHeight="1" spans="7:9">
      <c r="G44545" s="11"/>
      <c r="H44545" s="12"/>
      <c r="I44545" s="49"/>
    </row>
    <row r="44546" customHeight="1" spans="7:9">
      <c r="G44546" s="11"/>
      <c r="H44546" s="12"/>
      <c r="I44546" s="49"/>
    </row>
    <row r="44547" customHeight="1" spans="7:9">
      <c r="G44547" s="11"/>
      <c r="H44547" s="12"/>
      <c r="I44547" s="49"/>
    </row>
    <row r="44548" customHeight="1" spans="7:9">
      <c r="G44548" s="11"/>
      <c r="H44548" s="12"/>
      <c r="I44548" s="49"/>
    </row>
    <row r="44549" customHeight="1" spans="7:9">
      <c r="G44549" s="11"/>
      <c r="H44549" s="12"/>
      <c r="I44549" s="49"/>
    </row>
    <row r="44550" customHeight="1" spans="7:9">
      <c r="G44550" s="11"/>
      <c r="H44550" s="12"/>
      <c r="I44550" s="49"/>
    </row>
    <row r="44551" customHeight="1" spans="7:9">
      <c r="G44551" s="11"/>
      <c r="H44551" s="12"/>
      <c r="I44551" s="49"/>
    </row>
    <row r="44552" customHeight="1" spans="7:9">
      <c r="G44552" s="11"/>
      <c r="H44552" s="12"/>
      <c r="I44552" s="49"/>
    </row>
    <row r="44553" customHeight="1" spans="7:9">
      <c r="G44553" s="11"/>
      <c r="H44553" s="12"/>
      <c r="I44553" s="49"/>
    </row>
    <row r="44554" customHeight="1" spans="7:9">
      <c r="G44554" s="11"/>
      <c r="H44554" s="12"/>
      <c r="I44554" s="49"/>
    </row>
    <row r="44555" customHeight="1" spans="7:9">
      <c r="G44555" s="11"/>
      <c r="H44555" s="12"/>
      <c r="I44555" s="49"/>
    </row>
    <row r="44556" customHeight="1" spans="7:9">
      <c r="G44556" s="11"/>
      <c r="H44556" s="12"/>
      <c r="I44556" s="49"/>
    </row>
    <row r="44557" customHeight="1" spans="7:9">
      <c r="G44557" s="11"/>
      <c r="H44557" s="12"/>
      <c r="I44557" s="49"/>
    </row>
    <row r="44558" customHeight="1" spans="7:9">
      <c r="G44558" s="11"/>
      <c r="H44558" s="12"/>
      <c r="I44558" s="49"/>
    </row>
    <row r="44559" customHeight="1" spans="7:9">
      <c r="G44559" s="11"/>
      <c r="H44559" s="12"/>
      <c r="I44559" s="49"/>
    </row>
    <row r="44560" customHeight="1" spans="7:9">
      <c r="G44560" s="11"/>
      <c r="H44560" s="12"/>
      <c r="I44560" s="49"/>
    </row>
    <row r="44561" customHeight="1" spans="7:9">
      <c r="G44561" s="11"/>
      <c r="H44561" s="12"/>
      <c r="I44561" s="49"/>
    </row>
    <row r="44562" customHeight="1" spans="7:9">
      <c r="G44562" s="11"/>
      <c r="H44562" s="12"/>
      <c r="I44562" s="49"/>
    </row>
    <row r="44563" customHeight="1" spans="7:9">
      <c r="G44563" s="11"/>
      <c r="H44563" s="12"/>
      <c r="I44563" s="49"/>
    </row>
    <row r="44564" customHeight="1" spans="7:9">
      <c r="G44564" s="11"/>
      <c r="H44564" s="12"/>
      <c r="I44564" s="49"/>
    </row>
    <row r="44565" customHeight="1" spans="7:9">
      <c r="G44565" s="11"/>
      <c r="H44565" s="12"/>
      <c r="I44565" s="49"/>
    </row>
    <row r="44566" customHeight="1" spans="7:9">
      <c r="G44566" s="11"/>
      <c r="H44566" s="12"/>
      <c r="I44566" s="49"/>
    </row>
    <row r="44567" customHeight="1" spans="7:9">
      <c r="G44567" s="11"/>
      <c r="H44567" s="12"/>
      <c r="I44567" s="49"/>
    </row>
    <row r="44568" customHeight="1" spans="7:9">
      <c r="G44568" s="11"/>
      <c r="H44568" s="12"/>
      <c r="I44568" s="49"/>
    </row>
    <row r="44569" customHeight="1" spans="7:9">
      <c r="G44569" s="11"/>
      <c r="H44569" s="12"/>
      <c r="I44569" s="49"/>
    </row>
    <row r="44570" customHeight="1" spans="7:9">
      <c r="G44570" s="11"/>
      <c r="H44570" s="12"/>
      <c r="I44570" s="49"/>
    </row>
    <row r="44571" customHeight="1" spans="7:9">
      <c r="G44571" s="11"/>
      <c r="H44571" s="12"/>
      <c r="I44571" s="49"/>
    </row>
    <row r="44572" customHeight="1" spans="7:9">
      <c r="G44572" s="11"/>
      <c r="H44572" s="12"/>
      <c r="I44572" s="49"/>
    </row>
    <row r="44573" customHeight="1" spans="7:9">
      <c r="G44573" s="11"/>
      <c r="H44573" s="12"/>
      <c r="I44573" s="49"/>
    </row>
    <row r="44574" customHeight="1" spans="7:9">
      <c r="G44574" s="11"/>
      <c r="H44574" s="12"/>
      <c r="I44574" s="49"/>
    </row>
    <row r="44575" customHeight="1" spans="7:9">
      <c r="G44575" s="11"/>
      <c r="H44575" s="12"/>
      <c r="I44575" s="49"/>
    </row>
    <row r="44576" customHeight="1" spans="7:9">
      <c r="G44576" s="11"/>
      <c r="H44576" s="12"/>
      <c r="I44576" s="49"/>
    </row>
    <row r="44577" customHeight="1" spans="7:9">
      <c r="G44577" s="11"/>
      <c r="H44577" s="12"/>
      <c r="I44577" s="49"/>
    </row>
    <row r="44578" customHeight="1" spans="7:9">
      <c r="G44578" s="11"/>
      <c r="H44578" s="12"/>
      <c r="I44578" s="49"/>
    </row>
    <row r="44579" customHeight="1" spans="7:9">
      <c r="G44579" s="11"/>
      <c r="H44579" s="12"/>
      <c r="I44579" s="49"/>
    </row>
    <row r="44580" customHeight="1" spans="7:9">
      <c r="G44580" s="11"/>
      <c r="H44580" s="12"/>
      <c r="I44580" s="49"/>
    </row>
    <row r="44581" customHeight="1" spans="7:9">
      <c r="G44581" s="11"/>
      <c r="H44581" s="12"/>
      <c r="I44581" s="49"/>
    </row>
    <row r="44582" customHeight="1" spans="7:9">
      <c r="G44582" s="11"/>
      <c r="H44582" s="12"/>
      <c r="I44582" s="49"/>
    </row>
    <row r="44583" customHeight="1" spans="7:9">
      <c r="G44583" s="11"/>
      <c r="H44583" s="12"/>
      <c r="I44583" s="49"/>
    </row>
    <row r="44584" customHeight="1" spans="7:9">
      <c r="G44584" s="11"/>
      <c r="H44584" s="12"/>
      <c r="I44584" s="49"/>
    </row>
    <row r="44585" customHeight="1" spans="7:9">
      <c r="G44585" s="11"/>
      <c r="H44585" s="12"/>
      <c r="I44585" s="49"/>
    </row>
    <row r="44586" customHeight="1" spans="7:9">
      <c r="G44586" s="11"/>
      <c r="H44586" s="12"/>
      <c r="I44586" s="49"/>
    </row>
    <row r="44587" customHeight="1" spans="7:9">
      <c r="G44587" s="11"/>
      <c r="H44587" s="12"/>
      <c r="I44587" s="49"/>
    </row>
    <row r="44588" customHeight="1" spans="7:9">
      <c r="G44588" s="11"/>
      <c r="H44588" s="12"/>
      <c r="I44588" s="49"/>
    </row>
    <row r="44589" customHeight="1" spans="7:9">
      <c r="G44589" s="11"/>
      <c r="H44589" s="12"/>
      <c r="I44589" s="49"/>
    </row>
    <row r="44590" customHeight="1" spans="7:9">
      <c r="G44590" s="11"/>
      <c r="H44590" s="12"/>
      <c r="I44590" s="49"/>
    </row>
    <row r="44591" customHeight="1" spans="7:9">
      <c r="G44591" s="11"/>
      <c r="H44591" s="12"/>
      <c r="I44591" s="49"/>
    </row>
    <row r="44592" customHeight="1" spans="7:9">
      <c r="G44592" s="11"/>
      <c r="H44592" s="12"/>
      <c r="I44592" s="49"/>
    </row>
    <row r="44593" customHeight="1" spans="7:9">
      <c r="G44593" s="11"/>
      <c r="H44593" s="12"/>
      <c r="I44593" s="49"/>
    </row>
    <row r="44594" customHeight="1" spans="7:9">
      <c r="G44594" s="11"/>
      <c r="H44594" s="12"/>
      <c r="I44594" s="49"/>
    </row>
    <row r="44595" customHeight="1" spans="7:9">
      <c r="G44595" s="11"/>
      <c r="H44595" s="12"/>
      <c r="I44595" s="49"/>
    </row>
    <row r="44596" customHeight="1" spans="7:9">
      <c r="G44596" s="11"/>
      <c r="H44596" s="12"/>
      <c r="I44596" s="49"/>
    </row>
    <row r="44597" customHeight="1" spans="7:9">
      <c r="G44597" s="11"/>
      <c r="H44597" s="12"/>
      <c r="I44597" s="49"/>
    </row>
    <row r="44598" customHeight="1" spans="7:9">
      <c r="G44598" s="11"/>
      <c r="H44598" s="12"/>
      <c r="I44598" s="49"/>
    </row>
    <row r="44599" customHeight="1" spans="7:9">
      <c r="G44599" s="11"/>
      <c r="H44599" s="12"/>
      <c r="I44599" s="49"/>
    </row>
    <row r="44600" customHeight="1" spans="7:9">
      <c r="G44600" s="11"/>
      <c r="H44600" s="12"/>
      <c r="I44600" s="49"/>
    </row>
    <row r="44601" customHeight="1" spans="7:9">
      <c r="G44601" s="11"/>
      <c r="H44601" s="12"/>
      <c r="I44601" s="49"/>
    </row>
    <row r="44602" customHeight="1" spans="7:9">
      <c r="G44602" s="11"/>
      <c r="H44602" s="12"/>
      <c r="I44602" s="49"/>
    </row>
    <row r="44603" customHeight="1" spans="7:9">
      <c r="G44603" s="11"/>
      <c r="H44603" s="12"/>
      <c r="I44603" s="49"/>
    </row>
    <row r="44604" customHeight="1" spans="7:9">
      <c r="G44604" s="11"/>
      <c r="H44604" s="12"/>
      <c r="I44604" s="49"/>
    </row>
    <row r="44605" customHeight="1" spans="7:9">
      <c r="G44605" s="11"/>
      <c r="H44605" s="12"/>
      <c r="I44605" s="49"/>
    </row>
    <row r="44606" customHeight="1" spans="7:9">
      <c r="G44606" s="11"/>
      <c r="H44606" s="12"/>
      <c r="I44606" s="49"/>
    </row>
    <row r="44607" customHeight="1" spans="7:9">
      <c r="G44607" s="11"/>
      <c r="H44607" s="12"/>
      <c r="I44607" s="49"/>
    </row>
    <row r="44608" customHeight="1" spans="7:9">
      <c r="G44608" s="11"/>
      <c r="H44608" s="12"/>
      <c r="I44608" s="49"/>
    </row>
    <row r="44609" customHeight="1" spans="7:9">
      <c r="G44609" s="11"/>
      <c r="H44609" s="12"/>
      <c r="I44609" s="49"/>
    </row>
    <row r="44610" customHeight="1" spans="7:9">
      <c r="G44610" s="11"/>
      <c r="H44610" s="12"/>
      <c r="I44610" s="49"/>
    </row>
    <row r="44611" customHeight="1" spans="7:9">
      <c r="G44611" s="11"/>
      <c r="H44611" s="12"/>
      <c r="I44611" s="49"/>
    </row>
    <row r="44612" customHeight="1" spans="7:9">
      <c r="G44612" s="11"/>
      <c r="H44612" s="12"/>
      <c r="I44612" s="49"/>
    </row>
    <row r="44613" customHeight="1" spans="7:9">
      <c r="G44613" s="11"/>
      <c r="H44613" s="12"/>
      <c r="I44613" s="49"/>
    </row>
    <row r="44614" customHeight="1" spans="7:9">
      <c r="G44614" s="11"/>
      <c r="H44614" s="12"/>
      <c r="I44614" s="49"/>
    </row>
    <row r="44615" customHeight="1" spans="7:9">
      <c r="G44615" s="11"/>
      <c r="H44615" s="12"/>
      <c r="I44615" s="49"/>
    </row>
    <row r="44616" customHeight="1" spans="7:9">
      <c r="G44616" s="11"/>
      <c r="H44616" s="12"/>
      <c r="I44616" s="49"/>
    </row>
    <row r="44617" customHeight="1" spans="7:9">
      <c r="G44617" s="11"/>
      <c r="H44617" s="12"/>
      <c r="I44617" s="49"/>
    </row>
    <row r="44618" customHeight="1" spans="7:9">
      <c r="G44618" s="11"/>
      <c r="H44618" s="12"/>
      <c r="I44618" s="49"/>
    </row>
    <row r="44619" customHeight="1" spans="7:9">
      <c r="G44619" s="11"/>
      <c r="H44619" s="12"/>
      <c r="I44619" s="49"/>
    </row>
    <row r="44620" customHeight="1" spans="7:9">
      <c r="G44620" s="11"/>
      <c r="H44620" s="12"/>
      <c r="I44620" s="49"/>
    </row>
    <row r="44621" customHeight="1" spans="7:9">
      <c r="G44621" s="11"/>
      <c r="H44621" s="12"/>
      <c r="I44621" s="49"/>
    </row>
    <row r="44622" customHeight="1" spans="7:9">
      <c r="G44622" s="11"/>
      <c r="H44622" s="12"/>
      <c r="I44622" s="49"/>
    </row>
    <row r="44623" customHeight="1" spans="7:9">
      <c r="G44623" s="11"/>
      <c r="H44623" s="12"/>
      <c r="I44623" s="49"/>
    </row>
    <row r="44624" customHeight="1" spans="7:9">
      <c r="G44624" s="11"/>
      <c r="H44624" s="12"/>
      <c r="I44624" s="49"/>
    </row>
    <row r="44625" customHeight="1" spans="7:9">
      <c r="G44625" s="11"/>
      <c r="H44625" s="12"/>
      <c r="I44625" s="49"/>
    </row>
    <row r="44626" customHeight="1" spans="7:9">
      <c r="G44626" s="11"/>
      <c r="H44626" s="12"/>
      <c r="I44626" s="49"/>
    </row>
    <row r="44627" customHeight="1" spans="7:9">
      <c r="G44627" s="11"/>
      <c r="H44627" s="12"/>
      <c r="I44627" s="49"/>
    </row>
    <row r="44628" customHeight="1" spans="7:9">
      <c r="G44628" s="11"/>
      <c r="H44628" s="12"/>
      <c r="I44628" s="49"/>
    </row>
    <row r="44629" customHeight="1" spans="7:9">
      <c r="G44629" s="11"/>
      <c r="H44629" s="12"/>
      <c r="I44629" s="49"/>
    </row>
    <row r="44630" customHeight="1" spans="7:9">
      <c r="G44630" s="11"/>
      <c r="H44630" s="12"/>
      <c r="I44630" s="49"/>
    </row>
    <row r="44631" customHeight="1" spans="7:9">
      <c r="G44631" s="11"/>
      <c r="H44631" s="12"/>
      <c r="I44631" s="49"/>
    </row>
    <row r="44632" customHeight="1" spans="7:9">
      <c r="G44632" s="11"/>
      <c r="H44632" s="12"/>
      <c r="I44632" s="49"/>
    </row>
    <row r="44633" customHeight="1" spans="7:9">
      <c r="G44633" s="11"/>
      <c r="H44633" s="12"/>
      <c r="I44633" s="49"/>
    </row>
    <row r="44634" customHeight="1" spans="7:9">
      <c r="G44634" s="11"/>
      <c r="H44634" s="12"/>
      <c r="I44634" s="49"/>
    </row>
    <row r="44635" customHeight="1" spans="7:9">
      <c r="G44635" s="11"/>
      <c r="H44635" s="12"/>
      <c r="I44635" s="49"/>
    </row>
    <row r="44636" customHeight="1" spans="7:9">
      <c r="G44636" s="11"/>
      <c r="H44636" s="12"/>
      <c r="I44636" s="49"/>
    </row>
    <row r="44637" customHeight="1" spans="7:9">
      <c r="G44637" s="11"/>
      <c r="H44637" s="12"/>
      <c r="I44637" s="49"/>
    </row>
    <row r="44638" customHeight="1" spans="7:9">
      <c r="G44638" s="11"/>
      <c r="H44638" s="12"/>
      <c r="I44638" s="49"/>
    </row>
    <row r="44639" customHeight="1" spans="7:9">
      <c r="G44639" s="11"/>
      <c r="H44639" s="12"/>
      <c r="I44639" s="49"/>
    </row>
    <row r="44640" customHeight="1" spans="7:9">
      <c r="G44640" s="11"/>
      <c r="H44640" s="12"/>
      <c r="I44640" s="49"/>
    </row>
    <row r="44641" customHeight="1" spans="7:9">
      <c r="G44641" s="11"/>
      <c r="H44641" s="12"/>
      <c r="I44641" s="49"/>
    </row>
    <row r="44642" customHeight="1" spans="7:9">
      <c r="G44642" s="11"/>
      <c r="H44642" s="12"/>
      <c r="I44642" s="49"/>
    </row>
    <row r="44643" customHeight="1" spans="7:9">
      <c r="G44643" s="11"/>
      <c r="H44643" s="12"/>
      <c r="I44643" s="49"/>
    </row>
    <row r="44644" customHeight="1" spans="7:9">
      <c r="G44644" s="11"/>
      <c r="H44644" s="12"/>
      <c r="I44644" s="49"/>
    </row>
    <row r="44645" customHeight="1" spans="7:9">
      <c r="G44645" s="11"/>
      <c r="H44645" s="12"/>
      <c r="I44645" s="49"/>
    </row>
    <row r="44646" customHeight="1" spans="7:9">
      <c r="G44646" s="11"/>
      <c r="H44646" s="12"/>
      <c r="I44646" s="49"/>
    </row>
    <row r="44647" customHeight="1" spans="7:9">
      <c r="G44647" s="11"/>
      <c r="H44647" s="12"/>
      <c r="I44647" s="49"/>
    </row>
    <row r="44648" customHeight="1" spans="7:9">
      <c r="G44648" s="11"/>
      <c r="H44648" s="12"/>
      <c r="I44648" s="49"/>
    </row>
    <row r="44649" customHeight="1" spans="7:9">
      <c r="G44649" s="11"/>
      <c r="H44649" s="12"/>
      <c r="I44649" s="49"/>
    </row>
    <row r="44650" customHeight="1" spans="7:9">
      <c r="G44650" s="11"/>
      <c r="H44650" s="12"/>
      <c r="I44650" s="49"/>
    </row>
    <row r="44651" customHeight="1" spans="7:9">
      <c r="G44651" s="11"/>
      <c r="H44651" s="12"/>
      <c r="I44651" s="49"/>
    </row>
    <row r="44652" customHeight="1" spans="7:9">
      <c r="G44652" s="11"/>
      <c r="H44652" s="12"/>
      <c r="I44652" s="49"/>
    </row>
    <row r="44653" customHeight="1" spans="7:9">
      <c r="G44653" s="11"/>
      <c r="H44653" s="12"/>
      <c r="I44653" s="49"/>
    </row>
    <row r="44654" customHeight="1" spans="7:9">
      <c r="G44654" s="11"/>
      <c r="H44654" s="12"/>
      <c r="I44654" s="49"/>
    </row>
    <row r="44655" customHeight="1" spans="7:9">
      <c r="G44655" s="11"/>
      <c r="H44655" s="12"/>
      <c r="I44655" s="49"/>
    </row>
    <row r="44656" customHeight="1" spans="7:9">
      <c r="G44656" s="11"/>
      <c r="H44656" s="12"/>
      <c r="I44656" s="49"/>
    </row>
    <row r="44657" customHeight="1" spans="7:9">
      <c r="G44657" s="11"/>
      <c r="H44657" s="12"/>
      <c r="I44657" s="49"/>
    </row>
    <row r="44658" customHeight="1" spans="7:9">
      <c r="G44658" s="11"/>
      <c r="H44658" s="12"/>
      <c r="I44658" s="49"/>
    </row>
    <row r="44659" customHeight="1" spans="7:9">
      <c r="G44659" s="11"/>
      <c r="H44659" s="12"/>
      <c r="I44659" s="49"/>
    </row>
    <row r="44660" customHeight="1" spans="7:9">
      <c r="G44660" s="11"/>
      <c r="H44660" s="12"/>
      <c r="I44660" s="49"/>
    </row>
    <row r="44661" customHeight="1" spans="7:9">
      <c r="G44661" s="11"/>
      <c r="H44661" s="12"/>
      <c r="I44661" s="49"/>
    </row>
    <row r="44662" customHeight="1" spans="7:9">
      <c r="G44662" s="11"/>
      <c r="H44662" s="12"/>
      <c r="I44662" s="49"/>
    </row>
    <row r="44663" customHeight="1" spans="7:9">
      <c r="G44663" s="11"/>
      <c r="H44663" s="12"/>
      <c r="I44663" s="49"/>
    </row>
    <row r="44664" customHeight="1" spans="7:9">
      <c r="G44664" s="11"/>
      <c r="H44664" s="12"/>
      <c r="I44664" s="49"/>
    </row>
    <row r="44665" customHeight="1" spans="7:9">
      <c r="G44665" s="11"/>
      <c r="H44665" s="12"/>
      <c r="I44665" s="49"/>
    </row>
    <row r="44666" customHeight="1" spans="7:9">
      <c r="G44666" s="11"/>
      <c r="H44666" s="12"/>
      <c r="I44666" s="49"/>
    </row>
    <row r="44667" customHeight="1" spans="7:9">
      <c r="G44667" s="11"/>
      <c r="H44667" s="12"/>
      <c r="I44667" s="49"/>
    </row>
    <row r="44668" customHeight="1" spans="7:9">
      <c r="G44668" s="11"/>
      <c r="H44668" s="12"/>
      <c r="I44668" s="49"/>
    </row>
    <row r="44669" customHeight="1" spans="7:9">
      <c r="G44669" s="11"/>
      <c r="H44669" s="12"/>
      <c r="I44669" s="49"/>
    </row>
    <row r="44670" customHeight="1" spans="7:9">
      <c r="G44670" s="11"/>
      <c r="H44670" s="12"/>
      <c r="I44670" s="49"/>
    </row>
    <row r="44671" customHeight="1" spans="7:9">
      <c r="G44671" s="11"/>
      <c r="H44671" s="12"/>
      <c r="I44671" s="49"/>
    </row>
    <row r="44672" customHeight="1" spans="7:9">
      <c r="G44672" s="11"/>
      <c r="H44672" s="12"/>
      <c r="I44672" s="49"/>
    </row>
    <row r="44673" customHeight="1" spans="7:9">
      <c r="G44673" s="11"/>
      <c r="H44673" s="12"/>
      <c r="I44673" s="49"/>
    </row>
    <row r="44674" customHeight="1" spans="7:9">
      <c r="G44674" s="11"/>
      <c r="H44674" s="12"/>
      <c r="I44674" s="49"/>
    </row>
    <row r="44675" customHeight="1" spans="7:9">
      <c r="G44675" s="11"/>
      <c r="H44675" s="12"/>
      <c r="I44675" s="49"/>
    </row>
    <row r="44676" customHeight="1" spans="7:9">
      <c r="G44676" s="11"/>
      <c r="H44676" s="12"/>
      <c r="I44676" s="49"/>
    </row>
    <row r="44677" customHeight="1" spans="7:9">
      <c r="G44677" s="11"/>
      <c r="H44677" s="12"/>
      <c r="I44677" s="49"/>
    </row>
    <row r="44678" customHeight="1" spans="7:9">
      <c r="G44678" s="11"/>
      <c r="H44678" s="12"/>
      <c r="I44678" s="49"/>
    </row>
    <row r="44679" customHeight="1" spans="7:9">
      <c r="G44679" s="11"/>
      <c r="H44679" s="12"/>
      <c r="I44679" s="49"/>
    </row>
    <row r="44680" customHeight="1" spans="7:9">
      <c r="G44680" s="11"/>
      <c r="H44680" s="12"/>
      <c r="I44680" s="49"/>
    </row>
    <row r="44681" customHeight="1" spans="7:9">
      <c r="G44681" s="11"/>
      <c r="H44681" s="12"/>
      <c r="I44681" s="49"/>
    </row>
    <row r="44682" customHeight="1" spans="7:9">
      <c r="G44682" s="11"/>
      <c r="H44682" s="12"/>
      <c r="I44682" s="49"/>
    </row>
    <row r="44683" customHeight="1" spans="7:9">
      <c r="G44683" s="11"/>
      <c r="H44683" s="12"/>
      <c r="I44683" s="49"/>
    </row>
    <row r="44684" customHeight="1" spans="7:9">
      <c r="G44684" s="11"/>
      <c r="H44684" s="12"/>
      <c r="I44684" s="49"/>
    </row>
    <row r="44685" customHeight="1" spans="7:9">
      <c r="G44685" s="11"/>
      <c r="H44685" s="12"/>
      <c r="I44685" s="49"/>
    </row>
    <row r="44686" customHeight="1" spans="7:9">
      <c r="G44686" s="11"/>
      <c r="H44686" s="12"/>
      <c r="I44686" s="49"/>
    </row>
    <row r="44687" customHeight="1" spans="7:9">
      <c r="G44687" s="11"/>
      <c r="H44687" s="12"/>
      <c r="I44687" s="49"/>
    </row>
    <row r="44688" customHeight="1" spans="7:9">
      <c r="G44688" s="11"/>
      <c r="H44688" s="12"/>
      <c r="I44688" s="49"/>
    </row>
    <row r="44689" customHeight="1" spans="7:9">
      <c r="G44689" s="11"/>
      <c r="H44689" s="12"/>
      <c r="I44689" s="49"/>
    </row>
    <row r="44690" customHeight="1" spans="7:9">
      <c r="G44690" s="11"/>
      <c r="H44690" s="12"/>
      <c r="I44690" s="49"/>
    </row>
    <row r="44691" customHeight="1" spans="7:9">
      <c r="G44691" s="11"/>
      <c r="H44691" s="12"/>
      <c r="I44691" s="49"/>
    </row>
    <row r="44692" customHeight="1" spans="7:9">
      <c r="G44692" s="11"/>
      <c r="H44692" s="12"/>
      <c r="I44692" s="49"/>
    </row>
    <row r="44693" customHeight="1" spans="7:9">
      <c r="G44693" s="11"/>
      <c r="H44693" s="12"/>
      <c r="I44693" s="49"/>
    </row>
    <row r="44694" customHeight="1" spans="7:9">
      <c r="G44694" s="11"/>
      <c r="H44694" s="12"/>
      <c r="I44694" s="49"/>
    </row>
    <row r="44695" customHeight="1" spans="7:9">
      <c r="G44695" s="11"/>
      <c r="H44695" s="12"/>
      <c r="I44695" s="49"/>
    </row>
    <row r="44696" customHeight="1" spans="7:9">
      <c r="G44696" s="11"/>
      <c r="H44696" s="12"/>
      <c r="I44696" s="49"/>
    </row>
    <row r="44697" customHeight="1" spans="7:9">
      <c r="G44697" s="11"/>
      <c r="H44697" s="12"/>
      <c r="I44697" s="49"/>
    </row>
    <row r="44698" customHeight="1" spans="7:9">
      <c r="G44698" s="11"/>
      <c r="H44698" s="12"/>
      <c r="I44698" s="49"/>
    </row>
    <row r="44699" customHeight="1" spans="7:9">
      <c r="G44699" s="11"/>
      <c r="H44699" s="12"/>
      <c r="I44699" s="49"/>
    </row>
    <row r="44700" customHeight="1" spans="7:9">
      <c r="G44700" s="11"/>
      <c r="H44700" s="12"/>
      <c r="I44700" s="49"/>
    </row>
    <row r="44701" customHeight="1" spans="7:9">
      <c r="G44701" s="11"/>
      <c r="H44701" s="12"/>
      <c r="I44701" s="49"/>
    </row>
    <row r="44702" customHeight="1" spans="7:9">
      <c r="G44702" s="11"/>
      <c r="H44702" s="12"/>
      <c r="I44702" s="49"/>
    </row>
    <row r="44703" customHeight="1" spans="7:9">
      <c r="G44703" s="11"/>
      <c r="H44703" s="12"/>
      <c r="I44703" s="49"/>
    </row>
    <row r="44704" customHeight="1" spans="7:9">
      <c r="G44704" s="11"/>
      <c r="H44704" s="12"/>
      <c r="I44704" s="49"/>
    </row>
    <row r="44705" customHeight="1" spans="7:9">
      <c r="G44705" s="11"/>
      <c r="H44705" s="12"/>
      <c r="I44705" s="49"/>
    </row>
    <row r="44706" customHeight="1" spans="7:9">
      <c r="G44706" s="11"/>
      <c r="H44706" s="12"/>
      <c r="I44706" s="49"/>
    </row>
    <row r="44707" customHeight="1" spans="7:9">
      <c r="G44707" s="11"/>
      <c r="H44707" s="12"/>
      <c r="I44707" s="49"/>
    </row>
    <row r="44708" customHeight="1" spans="7:9">
      <c r="G44708" s="11"/>
      <c r="H44708" s="12"/>
      <c r="I44708" s="49"/>
    </row>
    <row r="44709" customHeight="1" spans="7:9">
      <c r="G44709" s="11"/>
      <c r="H44709" s="12"/>
      <c r="I44709" s="49"/>
    </row>
    <row r="44710" customHeight="1" spans="7:9">
      <c r="G44710" s="11"/>
      <c r="H44710" s="12"/>
      <c r="I44710" s="49"/>
    </row>
    <row r="44711" customHeight="1" spans="7:9">
      <c r="G44711" s="11"/>
      <c r="H44711" s="12"/>
      <c r="I44711" s="49"/>
    </row>
    <row r="44712" customHeight="1" spans="7:9">
      <c r="G44712" s="11"/>
      <c r="H44712" s="12"/>
      <c r="I44712" s="49"/>
    </row>
    <row r="44713" customHeight="1" spans="7:9">
      <c r="G44713" s="11"/>
      <c r="H44713" s="12"/>
      <c r="I44713" s="49"/>
    </row>
    <row r="44714" customHeight="1" spans="7:9">
      <c r="G44714" s="11"/>
      <c r="H44714" s="12"/>
      <c r="I44714" s="49"/>
    </row>
    <row r="44715" customHeight="1" spans="7:9">
      <c r="G44715" s="11"/>
      <c r="H44715" s="12"/>
      <c r="I44715" s="49"/>
    </row>
    <row r="44716" customHeight="1" spans="7:9">
      <c r="G44716" s="11"/>
      <c r="H44716" s="12"/>
      <c r="I44716" s="49"/>
    </row>
    <row r="44717" customHeight="1" spans="7:9">
      <c r="G44717" s="11"/>
      <c r="H44717" s="12"/>
      <c r="I44717" s="49"/>
    </row>
    <row r="44718" customHeight="1" spans="7:9">
      <c r="G44718" s="11"/>
      <c r="H44718" s="12"/>
      <c r="I44718" s="49"/>
    </row>
    <row r="44719" customHeight="1" spans="7:9">
      <c r="G44719" s="11"/>
      <c r="H44719" s="12"/>
      <c r="I44719" s="49"/>
    </row>
    <row r="44720" customHeight="1" spans="7:9">
      <c r="G44720" s="11"/>
      <c r="H44720" s="12"/>
      <c r="I44720" s="49"/>
    </row>
    <row r="44721" customHeight="1" spans="7:9">
      <c r="G44721" s="11"/>
      <c r="H44721" s="12"/>
      <c r="I44721" s="49"/>
    </row>
    <row r="44722" customHeight="1" spans="7:9">
      <c r="G44722" s="11"/>
      <c r="H44722" s="12"/>
      <c r="I44722" s="49"/>
    </row>
    <row r="44723" customHeight="1" spans="7:9">
      <c r="G44723" s="11"/>
      <c r="H44723" s="12"/>
      <c r="I44723" s="49"/>
    </row>
    <row r="44724" customHeight="1" spans="7:9">
      <c r="G44724" s="11"/>
      <c r="H44724" s="12"/>
      <c r="I44724" s="49"/>
    </row>
    <row r="44725" customHeight="1" spans="7:9">
      <c r="G44725" s="11"/>
      <c r="H44725" s="12"/>
      <c r="I44725" s="49"/>
    </row>
    <row r="44726" customHeight="1" spans="7:9">
      <c r="G44726" s="11"/>
      <c r="H44726" s="12"/>
      <c r="I44726" s="49"/>
    </row>
    <row r="44727" customHeight="1" spans="7:9">
      <c r="G44727" s="11"/>
      <c r="H44727" s="12"/>
      <c r="I44727" s="49"/>
    </row>
    <row r="44728" customHeight="1" spans="7:9">
      <c r="G44728" s="11"/>
      <c r="H44728" s="12"/>
      <c r="I44728" s="49"/>
    </row>
    <row r="44729" customHeight="1" spans="7:9">
      <c r="G44729" s="11"/>
      <c r="H44729" s="12"/>
      <c r="I44729" s="49"/>
    </row>
    <row r="44730" customHeight="1" spans="7:9">
      <c r="G44730" s="11"/>
      <c r="H44730" s="12"/>
      <c r="I44730" s="49"/>
    </row>
    <row r="44731" customHeight="1" spans="7:9">
      <c r="G44731" s="11"/>
      <c r="H44731" s="12"/>
      <c r="I44731" s="49"/>
    </row>
    <row r="44732" customHeight="1" spans="7:9">
      <c r="G44732" s="11"/>
      <c r="H44732" s="12"/>
      <c r="I44732" s="49"/>
    </row>
    <row r="44733" customHeight="1" spans="7:9">
      <c r="G44733" s="11"/>
      <c r="H44733" s="12"/>
      <c r="I44733" s="49"/>
    </row>
    <row r="44734" customHeight="1" spans="7:9">
      <c r="G44734" s="11"/>
      <c r="H44734" s="12"/>
      <c r="I44734" s="49"/>
    </row>
    <row r="44735" customHeight="1" spans="7:9">
      <c r="G44735" s="11"/>
      <c r="H44735" s="12"/>
      <c r="I44735" s="49"/>
    </row>
    <row r="44736" customHeight="1" spans="7:9">
      <c r="G44736" s="11"/>
      <c r="H44736" s="12"/>
      <c r="I44736" s="49"/>
    </row>
    <row r="44737" customHeight="1" spans="7:9">
      <c r="G44737" s="11"/>
      <c r="H44737" s="12"/>
      <c r="I44737" s="49"/>
    </row>
    <row r="44738" customHeight="1" spans="7:9">
      <c r="G44738" s="11"/>
      <c r="H44738" s="12"/>
      <c r="I44738" s="49"/>
    </row>
    <row r="44739" customHeight="1" spans="7:9">
      <c r="G44739" s="11"/>
      <c r="H44739" s="12"/>
      <c r="I44739" s="49"/>
    </row>
    <row r="44740" customHeight="1" spans="7:9">
      <c r="G44740" s="11"/>
      <c r="H44740" s="12"/>
      <c r="I44740" s="49"/>
    </row>
    <row r="44741" customHeight="1" spans="7:9">
      <c r="G44741" s="11"/>
      <c r="H44741" s="12"/>
      <c r="I44741" s="49"/>
    </row>
    <row r="44742" customHeight="1" spans="7:9">
      <c r="G44742" s="11"/>
      <c r="H44742" s="12"/>
      <c r="I44742" s="49"/>
    </row>
    <row r="44743" customHeight="1" spans="7:9">
      <c r="G44743" s="11"/>
      <c r="H44743" s="12"/>
      <c r="I44743" s="49"/>
    </row>
    <row r="44744" customHeight="1" spans="7:9">
      <c r="G44744" s="11"/>
      <c r="H44744" s="12"/>
      <c r="I44744" s="49"/>
    </row>
    <row r="44745" customHeight="1" spans="7:9">
      <c r="G44745" s="11"/>
      <c r="H44745" s="12"/>
      <c r="I44745" s="49"/>
    </row>
    <row r="44746" customHeight="1" spans="7:9">
      <c r="G44746" s="11"/>
      <c r="H44746" s="12"/>
      <c r="I44746" s="49"/>
    </row>
    <row r="44747" customHeight="1" spans="7:9">
      <c r="G44747" s="11"/>
      <c r="H44747" s="12"/>
      <c r="I44747" s="49"/>
    </row>
    <row r="44748" customHeight="1" spans="7:9">
      <c r="G44748" s="11"/>
      <c r="H44748" s="12"/>
      <c r="I44748" s="49"/>
    </row>
    <row r="44749" customHeight="1" spans="7:9">
      <c r="G44749" s="11"/>
      <c r="H44749" s="12"/>
      <c r="I44749" s="49"/>
    </row>
    <row r="44750" customHeight="1" spans="7:9">
      <c r="G44750" s="11"/>
      <c r="H44750" s="12"/>
      <c r="I44750" s="49"/>
    </row>
    <row r="44751" customHeight="1" spans="7:9">
      <c r="G44751" s="11"/>
      <c r="H44751" s="12"/>
      <c r="I44751" s="49"/>
    </row>
    <row r="44752" customHeight="1" spans="7:9">
      <c r="G44752" s="11"/>
      <c r="H44752" s="12"/>
      <c r="I44752" s="49"/>
    </row>
    <row r="44753" customHeight="1" spans="7:9">
      <c r="G44753" s="11"/>
      <c r="H44753" s="12"/>
      <c r="I44753" s="49"/>
    </row>
    <row r="44754" customHeight="1" spans="7:9">
      <c r="G44754" s="11"/>
      <c r="H44754" s="12"/>
      <c r="I44754" s="49"/>
    </row>
    <row r="44755" customHeight="1" spans="7:9">
      <c r="G44755" s="11"/>
      <c r="H44755" s="12"/>
      <c r="I44755" s="49"/>
    </row>
    <row r="44756" customHeight="1" spans="7:9">
      <c r="G44756" s="11"/>
      <c r="H44756" s="12"/>
      <c r="I44756" s="49"/>
    </row>
    <row r="44757" customHeight="1" spans="7:9">
      <c r="G44757" s="11"/>
      <c r="H44757" s="12"/>
      <c r="I44757" s="49"/>
    </row>
    <row r="44758" customHeight="1" spans="7:9">
      <c r="G44758" s="11"/>
      <c r="H44758" s="12"/>
      <c r="I44758" s="49"/>
    </row>
    <row r="44759" customHeight="1" spans="7:9">
      <c r="G44759" s="11"/>
      <c r="H44759" s="12"/>
      <c r="I44759" s="49"/>
    </row>
    <row r="44760" customHeight="1" spans="7:9">
      <c r="G44760" s="11"/>
      <c r="H44760" s="12"/>
      <c r="I44760" s="49"/>
    </row>
    <row r="44761" customHeight="1" spans="7:9">
      <c r="G44761" s="11"/>
      <c r="H44761" s="12"/>
      <c r="I44761" s="49"/>
    </row>
    <row r="44762" customHeight="1" spans="7:9">
      <c r="G44762" s="11"/>
      <c r="H44762" s="12"/>
      <c r="I44762" s="49"/>
    </row>
    <row r="44763" customHeight="1" spans="7:9">
      <c r="G44763" s="11"/>
      <c r="H44763" s="12"/>
      <c r="I44763" s="49"/>
    </row>
    <row r="44764" customHeight="1" spans="7:9">
      <c r="G44764" s="11"/>
      <c r="H44764" s="12"/>
      <c r="I44764" s="49"/>
    </row>
    <row r="44765" customHeight="1" spans="7:9">
      <c r="G44765" s="11"/>
      <c r="H44765" s="12"/>
      <c r="I44765" s="49"/>
    </row>
    <row r="44766" customHeight="1" spans="7:9">
      <c r="G44766" s="11"/>
      <c r="H44766" s="12"/>
      <c r="I44766" s="49"/>
    </row>
    <row r="44767" customHeight="1" spans="7:9">
      <c r="G44767" s="11"/>
      <c r="H44767" s="12"/>
      <c r="I44767" s="49"/>
    </row>
    <row r="44768" customHeight="1" spans="7:9">
      <c r="G44768" s="11"/>
      <c r="H44768" s="12"/>
      <c r="I44768" s="49"/>
    </row>
    <row r="44769" customHeight="1" spans="7:9">
      <c r="G44769" s="11"/>
      <c r="H44769" s="12"/>
      <c r="I44769" s="49"/>
    </row>
    <row r="44770" customHeight="1" spans="7:9">
      <c r="G44770" s="11"/>
      <c r="H44770" s="12"/>
      <c r="I44770" s="49"/>
    </row>
    <row r="44771" customHeight="1" spans="7:9">
      <c r="G44771" s="11"/>
      <c r="H44771" s="12"/>
      <c r="I44771" s="49"/>
    </row>
    <row r="44772" customHeight="1" spans="7:9">
      <c r="G44772" s="11"/>
      <c r="H44772" s="12"/>
      <c r="I44772" s="49"/>
    </row>
    <row r="44773" customHeight="1" spans="7:9">
      <c r="G44773" s="11"/>
      <c r="H44773" s="12"/>
      <c r="I44773" s="49"/>
    </row>
    <row r="44774" customHeight="1" spans="7:9">
      <c r="G44774" s="11"/>
      <c r="H44774" s="12"/>
      <c r="I44774" s="49"/>
    </row>
    <row r="44775" customHeight="1" spans="7:9">
      <c r="G44775" s="11"/>
      <c r="H44775" s="12"/>
      <c r="I44775" s="49"/>
    </row>
    <row r="44776" customHeight="1" spans="7:9">
      <c r="G44776" s="11"/>
      <c r="H44776" s="12"/>
      <c r="I44776" s="49"/>
    </row>
    <row r="44777" customHeight="1" spans="7:9">
      <c r="G44777" s="11"/>
      <c r="H44777" s="12"/>
      <c r="I44777" s="49"/>
    </row>
    <row r="44778" customHeight="1" spans="7:9">
      <c r="G44778" s="11"/>
      <c r="H44778" s="12"/>
      <c r="I44778" s="49"/>
    </row>
    <row r="44779" customHeight="1" spans="7:9">
      <c r="G44779" s="11"/>
      <c r="H44779" s="12"/>
      <c r="I44779" s="49"/>
    </row>
    <row r="44780" customHeight="1" spans="7:9">
      <c r="G44780" s="11"/>
      <c r="H44780" s="12"/>
      <c r="I44780" s="49"/>
    </row>
    <row r="44781" customHeight="1" spans="7:9">
      <c r="G44781" s="11"/>
      <c r="H44781" s="12"/>
      <c r="I44781" s="49"/>
    </row>
    <row r="44782" customHeight="1" spans="7:9">
      <c r="G44782" s="11"/>
      <c r="H44782" s="12"/>
      <c r="I44782" s="49"/>
    </row>
    <row r="44783" customHeight="1" spans="7:9">
      <c r="G44783" s="11"/>
      <c r="H44783" s="12"/>
      <c r="I44783" s="49"/>
    </row>
    <row r="44784" customHeight="1" spans="7:9">
      <c r="G44784" s="11"/>
      <c r="H44784" s="12"/>
      <c r="I44784" s="49"/>
    </row>
    <row r="44785" customHeight="1" spans="7:9">
      <c r="G44785" s="11"/>
      <c r="H44785" s="12"/>
      <c r="I44785" s="49"/>
    </row>
    <row r="44786" customHeight="1" spans="7:9">
      <c r="G44786" s="11"/>
      <c r="H44786" s="12"/>
      <c r="I44786" s="49"/>
    </row>
    <row r="44787" customHeight="1" spans="7:9">
      <c r="G44787" s="11"/>
      <c r="H44787" s="12"/>
      <c r="I44787" s="49"/>
    </row>
    <row r="44788" customHeight="1" spans="7:9">
      <c r="G44788" s="11"/>
      <c r="H44788" s="12"/>
      <c r="I44788" s="49"/>
    </row>
    <row r="44789" customHeight="1" spans="7:9">
      <c r="G44789" s="11"/>
      <c r="H44789" s="12"/>
      <c r="I44789" s="49"/>
    </row>
    <row r="44790" customHeight="1" spans="7:9">
      <c r="G44790" s="11"/>
      <c r="H44790" s="12"/>
      <c r="I44790" s="49"/>
    </row>
    <row r="44791" customHeight="1" spans="7:9">
      <c r="G44791" s="11"/>
      <c r="H44791" s="12"/>
      <c r="I44791" s="49"/>
    </row>
    <row r="44792" customHeight="1" spans="7:9">
      <c r="G44792" s="11"/>
      <c r="H44792" s="12"/>
      <c r="I44792" s="49"/>
    </row>
    <row r="44793" customHeight="1" spans="7:9">
      <c r="G44793" s="11"/>
      <c r="H44793" s="12"/>
      <c r="I44793" s="49"/>
    </row>
    <row r="44794" customHeight="1" spans="7:9">
      <c r="G44794" s="11"/>
      <c r="H44794" s="12"/>
      <c r="I44794" s="49"/>
    </row>
    <row r="44795" customHeight="1" spans="7:9">
      <c r="G44795" s="11"/>
      <c r="H44795" s="12"/>
      <c r="I44795" s="49"/>
    </row>
    <row r="44796" customHeight="1" spans="7:9">
      <c r="G44796" s="11"/>
      <c r="H44796" s="12"/>
      <c r="I44796" s="49"/>
    </row>
    <row r="44797" customHeight="1" spans="7:9">
      <c r="G44797" s="11"/>
      <c r="H44797" s="12"/>
      <c r="I44797" s="49"/>
    </row>
    <row r="44798" customHeight="1" spans="7:9">
      <c r="G44798" s="11"/>
      <c r="H44798" s="12"/>
      <c r="I44798" s="49"/>
    </row>
    <row r="44799" customHeight="1" spans="7:9">
      <c r="G44799" s="11"/>
      <c r="H44799" s="12"/>
      <c r="I44799" s="49"/>
    </row>
    <row r="44800" customHeight="1" spans="7:9">
      <c r="G44800" s="11"/>
      <c r="H44800" s="12"/>
      <c r="I44800" s="49"/>
    </row>
    <row r="44801" customHeight="1" spans="7:9">
      <c r="G44801" s="11"/>
      <c r="H44801" s="12"/>
      <c r="I44801" s="49"/>
    </row>
    <row r="44802" customHeight="1" spans="7:9">
      <c r="G44802" s="11"/>
      <c r="H44802" s="12"/>
      <c r="I44802" s="49"/>
    </row>
    <row r="44803" customHeight="1" spans="7:9">
      <c r="G44803" s="11"/>
      <c r="H44803" s="12"/>
      <c r="I44803" s="49"/>
    </row>
    <row r="44804" customHeight="1" spans="7:9">
      <c r="G44804" s="11"/>
      <c r="H44804" s="12"/>
      <c r="I44804" s="49"/>
    </row>
    <row r="44805" customHeight="1" spans="7:9">
      <c r="G44805" s="11"/>
      <c r="H44805" s="12"/>
      <c r="I44805" s="49"/>
    </row>
    <row r="44806" customHeight="1" spans="7:9">
      <c r="G44806" s="11"/>
      <c r="H44806" s="12"/>
      <c r="I44806" s="49"/>
    </row>
    <row r="44807" customHeight="1" spans="7:9">
      <c r="G44807" s="11"/>
      <c r="H44807" s="12"/>
      <c r="I44807" s="49"/>
    </row>
    <row r="44808" customHeight="1" spans="7:9">
      <c r="G44808" s="11"/>
      <c r="H44808" s="12"/>
      <c r="I44808" s="49"/>
    </row>
    <row r="44809" customHeight="1" spans="7:9">
      <c r="G44809" s="11"/>
      <c r="H44809" s="12"/>
      <c r="I44809" s="49"/>
    </row>
    <row r="44810" customHeight="1" spans="7:9">
      <c r="G44810" s="11"/>
      <c r="H44810" s="12"/>
      <c r="I44810" s="49"/>
    </row>
    <row r="44811" customHeight="1" spans="7:9">
      <c r="G44811" s="11"/>
      <c r="H44811" s="12"/>
      <c r="I44811" s="49"/>
    </row>
    <row r="44812" customHeight="1" spans="7:9">
      <c r="G44812" s="11"/>
      <c r="H44812" s="12"/>
      <c r="I44812" s="49"/>
    </row>
    <row r="44813" customHeight="1" spans="7:9">
      <c r="G44813" s="11"/>
      <c r="H44813" s="12"/>
      <c r="I44813" s="49"/>
    </row>
    <row r="44814" customHeight="1" spans="7:9">
      <c r="G44814" s="11"/>
      <c r="H44814" s="12"/>
      <c r="I44814" s="49"/>
    </row>
    <row r="44815" customHeight="1" spans="7:9">
      <c r="G44815" s="11"/>
      <c r="H44815" s="12"/>
      <c r="I44815" s="49"/>
    </row>
    <row r="44816" customHeight="1" spans="7:9">
      <c r="G44816" s="11"/>
      <c r="H44816" s="12"/>
      <c r="I44816" s="49"/>
    </row>
    <row r="44817" customHeight="1" spans="7:9">
      <c r="G44817" s="11"/>
      <c r="H44817" s="12"/>
      <c r="I44817" s="49"/>
    </row>
    <row r="44818" customHeight="1" spans="7:9">
      <c r="G44818" s="11"/>
      <c r="H44818" s="12"/>
      <c r="I44818" s="49"/>
    </row>
    <row r="44819" customHeight="1" spans="7:9">
      <c r="G44819" s="11"/>
      <c r="H44819" s="12"/>
      <c r="I44819" s="49"/>
    </row>
    <row r="44820" customHeight="1" spans="7:9">
      <c r="G44820" s="11"/>
      <c r="H44820" s="12"/>
      <c r="I44820" s="49"/>
    </row>
    <row r="44821" customHeight="1" spans="7:9">
      <c r="G44821" s="11"/>
      <c r="H44821" s="12"/>
      <c r="I44821" s="49"/>
    </row>
    <row r="44822" customHeight="1" spans="7:9">
      <c r="G44822" s="11"/>
      <c r="H44822" s="12"/>
      <c r="I44822" s="49"/>
    </row>
    <row r="44823" customHeight="1" spans="7:9">
      <c r="G44823" s="11"/>
      <c r="H44823" s="12"/>
      <c r="I44823" s="49"/>
    </row>
    <row r="44824" customHeight="1" spans="7:9">
      <c r="G44824" s="11"/>
      <c r="H44824" s="12"/>
      <c r="I44824" s="49"/>
    </row>
    <row r="44825" customHeight="1" spans="7:9">
      <c r="G44825" s="11"/>
      <c r="H44825" s="12"/>
      <c r="I44825" s="49"/>
    </row>
    <row r="44826" customHeight="1" spans="7:9">
      <c r="G44826" s="11"/>
      <c r="H44826" s="12"/>
      <c r="I44826" s="49"/>
    </row>
    <row r="44827" customHeight="1" spans="7:9">
      <c r="G44827" s="11"/>
      <c r="H44827" s="12"/>
      <c r="I44827" s="49"/>
    </row>
    <row r="44828" customHeight="1" spans="7:9">
      <c r="G44828" s="11"/>
      <c r="H44828" s="12"/>
      <c r="I44828" s="49"/>
    </row>
    <row r="44829" customHeight="1" spans="7:9">
      <c r="G44829" s="11"/>
      <c r="H44829" s="12"/>
      <c r="I44829" s="49"/>
    </row>
    <row r="44830" customHeight="1" spans="7:9">
      <c r="G44830" s="11"/>
      <c r="H44830" s="12"/>
      <c r="I44830" s="49"/>
    </row>
    <row r="44831" customHeight="1" spans="7:9">
      <c r="G44831" s="11"/>
      <c r="H44831" s="12"/>
      <c r="I44831" s="49"/>
    </row>
    <row r="44832" customHeight="1" spans="7:9">
      <c r="G44832" s="11"/>
      <c r="H44832" s="12"/>
      <c r="I44832" s="49"/>
    </row>
    <row r="44833" customHeight="1" spans="7:9">
      <c r="G44833" s="11"/>
      <c r="H44833" s="12"/>
      <c r="I44833" s="49"/>
    </row>
    <row r="44834" customHeight="1" spans="7:9">
      <c r="G44834" s="11"/>
      <c r="H44834" s="12"/>
      <c r="I44834" s="49"/>
    </row>
    <row r="44835" customHeight="1" spans="7:9">
      <c r="G44835" s="11"/>
      <c r="H44835" s="12"/>
      <c r="I44835" s="49"/>
    </row>
    <row r="44836" customHeight="1" spans="7:9">
      <c r="G44836" s="11"/>
      <c r="H44836" s="12"/>
      <c r="I44836" s="49"/>
    </row>
    <row r="44837" customHeight="1" spans="7:9">
      <c r="G44837" s="11"/>
      <c r="H44837" s="12"/>
      <c r="I44837" s="49"/>
    </row>
    <row r="44838" customHeight="1" spans="7:9">
      <c r="G44838" s="11"/>
      <c r="H44838" s="12"/>
      <c r="I44838" s="49"/>
    </row>
    <row r="44839" customHeight="1" spans="7:9">
      <c r="G44839" s="11"/>
      <c r="H44839" s="12"/>
      <c r="I44839" s="49"/>
    </row>
    <row r="44840" customHeight="1" spans="7:9">
      <c r="G44840" s="11"/>
      <c r="H44840" s="12"/>
      <c r="I44840" s="49"/>
    </row>
    <row r="44841" customHeight="1" spans="7:9">
      <c r="G44841" s="11"/>
      <c r="H44841" s="12"/>
      <c r="I44841" s="49"/>
    </row>
    <row r="44842" customHeight="1" spans="7:9">
      <c r="G44842" s="11"/>
      <c r="H44842" s="12"/>
      <c r="I44842" s="49"/>
    </row>
    <row r="44843" customHeight="1" spans="7:9">
      <c r="G44843" s="11"/>
      <c r="H44843" s="12"/>
      <c r="I44843" s="49"/>
    </row>
    <row r="44844" customHeight="1" spans="7:9">
      <c r="G44844" s="11"/>
      <c r="H44844" s="12"/>
      <c r="I44844" s="49"/>
    </row>
    <row r="44845" customHeight="1" spans="7:9">
      <c r="G44845" s="11"/>
      <c r="H44845" s="12"/>
      <c r="I44845" s="49"/>
    </row>
    <row r="44846" customHeight="1" spans="7:9">
      <c r="G44846" s="11"/>
      <c r="H44846" s="12"/>
      <c r="I44846" s="49"/>
    </row>
    <row r="44847" customHeight="1" spans="7:9">
      <c r="G44847" s="11"/>
      <c r="H44847" s="12"/>
      <c r="I44847" s="49"/>
    </row>
    <row r="44848" customHeight="1" spans="7:9">
      <c r="G44848" s="11"/>
      <c r="H44848" s="12"/>
      <c r="I44848" s="49"/>
    </row>
    <row r="44849" customHeight="1" spans="7:9">
      <c r="G44849" s="11"/>
      <c r="H44849" s="12"/>
      <c r="I44849" s="49"/>
    </row>
    <row r="44850" customHeight="1" spans="7:9">
      <c r="G44850" s="11"/>
      <c r="H44850" s="12"/>
      <c r="I44850" s="49"/>
    </row>
    <row r="44851" customHeight="1" spans="7:9">
      <c r="G44851" s="11"/>
      <c r="H44851" s="12"/>
      <c r="I44851" s="49"/>
    </row>
    <row r="44852" customHeight="1" spans="7:9">
      <c r="G44852" s="11"/>
      <c r="H44852" s="12"/>
      <c r="I44852" s="49"/>
    </row>
    <row r="44853" customHeight="1" spans="7:9">
      <c r="G44853" s="11"/>
      <c r="H44853" s="12"/>
      <c r="I44853" s="49"/>
    </row>
    <row r="44854" customHeight="1" spans="7:9">
      <c r="G44854" s="11"/>
      <c r="H44854" s="12"/>
      <c r="I44854" s="49"/>
    </row>
    <row r="44855" customHeight="1" spans="7:9">
      <c r="G44855" s="11"/>
      <c r="H44855" s="12"/>
      <c r="I44855" s="49"/>
    </row>
    <row r="44856" customHeight="1" spans="7:9">
      <c r="G44856" s="11"/>
      <c r="H44856" s="12"/>
      <c r="I44856" s="49"/>
    </row>
    <row r="44857" customHeight="1" spans="7:9">
      <c r="G44857" s="11"/>
      <c r="H44857" s="12"/>
      <c r="I44857" s="49"/>
    </row>
    <row r="44858" customHeight="1" spans="7:9">
      <c r="G44858" s="11"/>
      <c r="H44858" s="12"/>
      <c r="I44858" s="49"/>
    </row>
    <row r="44859" customHeight="1" spans="7:9">
      <c r="G44859" s="11"/>
      <c r="H44859" s="12"/>
      <c r="I44859" s="49"/>
    </row>
    <row r="44860" customHeight="1" spans="7:9">
      <c r="G44860" s="11"/>
      <c r="H44860" s="12"/>
      <c r="I44860" s="49"/>
    </row>
    <row r="44861" customHeight="1" spans="7:9">
      <c r="G44861" s="11"/>
      <c r="H44861" s="12"/>
      <c r="I44861" s="49"/>
    </row>
    <row r="44862" customHeight="1" spans="7:9">
      <c r="G44862" s="11"/>
      <c r="H44862" s="12"/>
      <c r="I44862" s="49"/>
    </row>
    <row r="44863" customHeight="1" spans="7:9">
      <c r="G44863" s="11"/>
      <c r="H44863" s="12"/>
      <c r="I44863" s="49"/>
    </row>
    <row r="44864" customHeight="1" spans="7:9">
      <c r="G44864" s="11"/>
      <c r="H44864" s="12"/>
      <c r="I44864" s="49"/>
    </row>
    <row r="44865" customHeight="1" spans="7:9">
      <c r="G44865" s="11"/>
      <c r="H44865" s="12"/>
      <c r="I44865" s="49"/>
    </row>
    <row r="44866" customHeight="1" spans="7:9">
      <c r="G44866" s="11"/>
      <c r="H44866" s="12"/>
      <c r="I44866" s="49"/>
    </row>
    <row r="44867" customHeight="1" spans="7:9">
      <c r="G44867" s="11"/>
      <c r="H44867" s="12"/>
      <c r="I44867" s="49"/>
    </row>
    <row r="44868" customHeight="1" spans="7:9">
      <c r="G44868" s="11"/>
      <c r="H44868" s="12"/>
      <c r="I44868" s="49"/>
    </row>
    <row r="44869" customHeight="1" spans="7:9">
      <c r="G44869" s="11"/>
      <c r="H44869" s="12"/>
      <c r="I44869" s="49"/>
    </row>
    <row r="44870" customHeight="1" spans="7:9">
      <c r="G44870" s="11"/>
      <c r="H44870" s="12"/>
      <c r="I44870" s="49"/>
    </row>
    <row r="44871" customHeight="1" spans="7:9">
      <c r="G44871" s="11"/>
      <c r="H44871" s="12"/>
      <c r="I44871" s="49"/>
    </row>
    <row r="44872" customHeight="1" spans="7:9">
      <c r="G44872" s="11"/>
      <c r="H44872" s="12"/>
      <c r="I44872" s="49"/>
    </row>
    <row r="44873" customHeight="1" spans="7:9">
      <c r="G44873" s="11"/>
      <c r="H44873" s="12"/>
      <c r="I44873" s="49"/>
    </row>
    <row r="44874" customHeight="1" spans="7:9">
      <c r="G44874" s="11"/>
      <c r="H44874" s="12"/>
      <c r="I44874" s="49"/>
    </row>
    <row r="44875" customHeight="1" spans="7:9">
      <c r="G44875" s="11"/>
      <c r="H44875" s="12"/>
      <c r="I44875" s="49"/>
    </row>
    <row r="44876" customHeight="1" spans="7:9">
      <c r="G44876" s="11"/>
      <c r="H44876" s="12"/>
      <c r="I44876" s="49"/>
    </row>
    <row r="44877" customHeight="1" spans="7:9">
      <c r="G44877" s="11"/>
      <c r="H44877" s="12"/>
      <c r="I44877" s="49"/>
    </row>
    <row r="44878" customHeight="1" spans="7:9">
      <c r="G44878" s="11"/>
      <c r="H44878" s="12"/>
      <c r="I44878" s="49"/>
    </row>
    <row r="44879" customHeight="1" spans="7:9">
      <c r="G44879" s="11"/>
      <c r="H44879" s="12"/>
      <c r="I44879" s="49"/>
    </row>
    <row r="44880" customHeight="1" spans="7:9">
      <c r="G44880" s="11"/>
      <c r="H44880" s="12"/>
      <c r="I44880" s="49"/>
    </row>
    <row r="44881" customHeight="1" spans="7:9">
      <c r="G44881" s="11"/>
      <c r="H44881" s="12"/>
      <c r="I44881" s="49"/>
    </row>
    <row r="44882" customHeight="1" spans="7:9">
      <c r="G44882" s="11"/>
      <c r="H44882" s="12"/>
      <c r="I44882" s="49"/>
    </row>
    <row r="44883" customHeight="1" spans="7:9">
      <c r="G44883" s="11"/>
      <c r="H44883" s="12"/>
      <c r="I44883" s="49"/>
    </row>
    <row r="44884" customHeight="1" spans="7:9">
      <c r="G44884" s="11"/>
      <c r="H44884" s="12"/>
      <c r="I44884" s="49"/>
    </row>
    <row r="44885" customHeight="1" spans="7:9">
      <c r="G44885" s="11"/>
      <c r="H44885" s="12"/>
      <c r="I44885" s="49"/>
    </row>
    <row r="44886" customHeight="1" spans="7:9">
      <c r="G44886" s="11"/>
      <c r="H44886" s="12"/>
      <c r="I44886" s="49"/>
    </row>
    <row r="44887" customHeight="1" spans="7:9">
      <c r="G44887" s="11"/>
      <c r="H44887" s="12"/>
      <c r="I44887" s="49"/>
    </row>
    <row r="44888" customHeight="1" spans="7:9">
      <c r="G44888" s="11"/>
      <c r="H44888" s="12"/>
      <c r="I44888" s="49"/>
    </row>
    <row r="44889" customHeight="1" spans="7:9">
      <c r="G44889" s="11"/>
      <c r="H44889" s="12"/>
      <c r="I44889" s="49"/>
    </row>
    <row r="44890" customHeight="1" spans="7:9">
      <c r="G44890" s="11"/>
      <c r="H44890" s="12"/>
      <c r="I44890" s="49"/>
    </row>
    <row r="44891" customHeight="1" spans="7:9">
      <c r="G44891" s="11"/>
      <c r="H44891" s="12"/>
      <c r="I44891" s="49"/>
    </row>
    <row r="44892" customHeight="1" spans="7:9">
      <c r="G44892" s="11"/>
      <c r="H44892" s="12"/>
      <c r="I44892" s="49"/>
    </row>
    <row r="44893" customHeight="1" spans="7:9">
      <c r="G44893" s="11"/>
      <c r="H44893" s="12"/>
      <c r="I44893" s="49"/>
    </row>
    <row r="44894" customHeight="1" spans="7:9">
      <c r="G44894" s="11"/>
      <c r="H44894" s="12"/>
      <c r="I44894" s="49"/>
    </row>
    <row r="44895" customHeight="1" spans="7:9">
      <c r="G44895" s="11"/>
      <c r="H44895" s="12"/>
      <c r="I44895" s="49"/>
    </row>
    <row r="44896" customHeight="1" spans="7:9">
      <c r="G44896" s="11"/>
      <c r="H44896" s="12"/>
      <c r="I44896" s="49"/>
    </row>
    <row r="44897" customHeight="1" spans="7:9">
      <c r="G44897" s="11"/>
      <c r="H44897" s="12"/>
      <c r="I44897" s="49"/>
    </row>
    <row r="44898" customHeight="1" spans="7:9">
      <c r="G44898" s="11"/>
      <c r="H44898" s="12"/>
      <c r="I44898" s="49"/>
    </row>
    <row r="44899" customHeight="1" spans="7:9">
      <c r="G44899" s="11"/>
      <c r="H44899" s="12"/>
      <c r="I44899" s="49"/>
    </row>
    <row r="44900" customHeight="1" spans="7:9">
      <c r="G44900" s="11"/>
      <c r="H44900" s="12"/>
      <c r="I44900" s="49"/>
    </row>
    <row r="44901" customHeight="1" spans="7:9">
      <c r="G44901" s="11"/>
      <c r="H44901" s="12"/>
      <c r="I44901" s="49"/>
    </row>
    <row r="44902" customHeight="1" spans="7:9">
      <c r="G44902" s="11"/>
      <c r="H44902" s="12"/>
      <c r="I44902" s="49"/>
    </row>
    <row r="44903" customHeight="1" spans="7:9">
      <c r="G44903" s="11"/>
      <c r="H44903" s="12"/>
      <c r="I44903" s="49"/>
    </row>
    <row r="44904" customHeight="1" spans="7:9">
      <c r="G44904" s="11"/>
      <c r="H44904" s="12"/>
      <c r="I44904" s="49"/>
    </row>
    <row r="44905" customHeight="1" spans="7:9">
      <c r="G44905" s="11"/>
      <c r="H44905" s="12"/>
      <c r="I44905" s="49"/>
    </row>
    <row r="44906" customHeight="1" spans="7:9">
      <c r="G44906" s="11"/>
      <c r="H44906" s="12"/>
      <c r="I44906" s="49"/>
    </row>
    <row r="44907" customHeight="1" spans="7:9">
      <c r="G44907" s="11"/>
      <c r="H44907" s="12"/>
      <c r="I44907" s="49"/>
    </row>
    <row r="44908" customHeight="1" spans="7:9">
      <c r="G44908" s="11"/>
      <c r="H44908" s="12"/>
      <c r="I44908" s="49"/>
    </row>
    <row r="44909" customHeight="1" spans="7:9">
      <c r="G44909" s="11"/>
      <c r="H44909" s="12"/>
      <c r="I44909" s="49"/>
    </row>
    <row r="44910" customHeight="1" spans="7:9">
      <c r="G44910" s="11"/>
      <c r="H44910" s="12"/>
      <c r="I44910" s="49"/>
    </row>
    <row r="44911" customHeight="1" spans="7:9">
      <c r="G44911" s="11"/>
      <c r="H44911" s="12"/>
      <c r="I44911" s="49"/>
    </row>
    <row r="44912" customHeight="1" spans="7:9">
      <c r="G44912" s="11"/>
      <c r="H44912" s="12"/>
      <c r="I44912" s="49"/>
    </row>
    <row r="44913" customHeight="1" spans="7:9">
      <c r="G44913" s="11"/>
      <c r="H44913" s="12"/>
      <c r="I44913" s="49"/>
    </row>
    <row r="44914" customHeight="1" spans="7:9">
      <c r="G44914" s="11"/>
      <c r="H44914" s="12"/>
      <c r="I44914" s="49"/>
    </row>
    <row r="44915" customHeight="1" spans="7:9">
      <c r="G44915" s="11"/>
      <c r="H44915" s="12"/>
      <c r="I44915" s="49"/>
    </row>
    <row r="44916" customHeight="1" spans="7:9">
      <c r="G44916" s="11"/>
      <c r="H44916" s="12"/>
      <c r="I44916" s="49"/>
    </row>
    <row r="44917" customHeight="1" spans="7:9">
      <c r="G44917" s="11"/>
      <c r="H44917" s="12"/>
      <c r="I44917" s="49"/>
    </row>
    <row r="44918" customHeight="1" spans="7:9">
      <c r="G44918" s="11"/>
      <c r="H44918" s="12"/>
      <c r="I44918" s="49"/>
    </row>
    <row r="44919" customHeight="1" spans="7:9">
      <c r="G44919" s="11"/>
      <c r="H44919" s="12"/>
      <c r="I44919" s="49"/>
    </row>
    <row r="44920" customHeight="1" spans="7:9">
      <c r="G44920" s="11"/>
      <c r="H44920" s="12"/>
      <c r="I44920" s="49"/>
    </row>
    <row r="44921" customHeight="1" spans="7:9">
      <c r="G44921" s="11"/>
      <c r="H44921" s="12"/>
      <c r="I44921" s="49"/>
    </row>
    <row r="44922" customHeight="1" spans="7:9">
      <c r="G44922" s="11"/>
      <c r="H44922" s="12"/>
      <c r="I44922" s="49"/>
    </row>
    <row r="44923" customHeight="1" spans="7:9">
      <c r="G44923" s="11"/>
      <c r="H44923" s="12"/>
      <c r="I44923" s="49"/>
    </row>
    <row r="44924" customHeight="1" spans="7:9">
      <c r="G44924" s="11"/>
      <c r="H44924" s="12"/>
      <c r="I44924" s="49"/>
    </row>
    <row r="44925" customHeight="1" spans="7:9">
      <c r="G44925" s="11"/>
      <c r="H44925" s="12"/>
      <c r="I44925" s="49"/>
    </row>
    <row r="44926" customHeight="1" spans="7:9">
      <c r="G44926" s="11"/>
      <c r="H44926" s="12"/>
      <c r="I44926" s="49"/>
    </row>
    <row r="44927" customHeight="1" spans="7:9">
      <c r="G44927" s="11"/>
      <c r="H44927" s="12"/>
      <c r="I44927" s="49"/>
    </row>
    <row r="44928" customHeight="1" spans="7:9">
      <c r="G44928" s="11"/>
      <c r="H44928" s="12"/>
      <c r="I44928" s="49"/>
    </row>
    <row r="44929" customHeight="1" spans="7:9">
      <c r="G44929" s="11"/>
      <c r="H44929" s="12"/>
      <c r="I44929" s="49"/>
    </row>
    <row r="44930" customHeight="1" spans="7:9">
      <c r="G44930" s="11"/>
      <c r="H44930" s="12"/>
      <c r="I44930" s="49"/>
    </row>
    <row r="44931" customHeight="1" spans="7:9">
      <c r="G44931" s="11"/>
      <c r="H44931" s="12"/>
      <c r="I44931" s="49"/>
    </row>
    <row r="44932" customHeight="1" spans="7:9">
      <c r="G44932" s="11"/>
      <c r="H44932" s="12"/>
      <c r="I44932" s="49"/>
    </row>
    <row r="44933" customHeight="1" spans="7:9">
      <c r="G44933" s="11"/>
      <c r="H44933" s="12"/>
      <c r="I44933" s="49"/>
    </row>
    <row r="44934" customHeight="1" spans="7:9">
      <c r="G44934" s="11"/>
      <c r="H44934" s="12"/>
      <c r="I44934" s="49"/>
    </row>
    <row r="44935" customHeight="1" spans="7:9">
      <c r="G44935" s="11"/>
      <c r="H44935" s="12"/>
      <c r="I44935" s="49"/>
    </row>
    <row r="44936" customHeight="1" spans="7:9">
      <c r="G44936" s="11"/>
      <c r="H44936" s="12"/>
      <c r="I44936" s="49"/>
    </row>
    <row r="44937" customHeight="1" spans="7:9">
      <c r="G44937" s="11"/>
      <c r="H44937" s="12"/>
      <c r="I44937" s="49"/>
    </row>
    <row r="44938" customHeight="1" spans="7:9">
      <c r="G44938" s="11"/>
      <c r="H44938" s="12"/>
      <c r="I44938" s="49"/>
    </row>
    <row r="44939" customHeight="1" spans="7:9">
      <c r="G44939" s="11"/>
      <c r="H44939" s="12"/>
      <c r="I44939" s="49"/>
    </row>
    <row r="44940" customHeight="1" spans="7:9">
      <c r="G44940" s="11"/>
      <c r="H44940" s="12"/>
      <c r="I44940" s="49"/>
    </row>
    <row r="44941" customHeight="1" spans="7:9">
      <c r="G44941" s="11"/>
      <c r="H44941" s="12"/>
      <c r="I44941" s="49"/>
    </row>
    <row r="44942" customHeight="1" spans="7:9">
      <c r="G44942" s="11"/>
      <c r="H44942" s="12"/>
      <c r="I44942" s="49"/>
    </row>
    <row r="44943" customHeight="1" spans="7:9">
      <c r="G44943" s="11"/>
      <c r="H44943" s="12"/>
      <c r="I44943" s="49"/>
    </row>
    <row r="44944" customHeight="1" spans="7:9">
      <c r="G44944" s="11"/>
      <c r="H44944" s="12"/>
      <c r="I44944" s="49"/>
    </row>
    <row r="44945" customHeight="1" spans="7:9">
      <c r="G44945" s="11"/>
      <c r="H44945" s="12"/>
      <c r="I44945" s="49"/>
    </row>
    <row r="44946" customHeight="1" spans="7:9">
      <c r="G44946" s="11"/>
      <c r="H44946" s="12"/>
      <c r="I44946" s="49"/>
    </row>
    <row r="44947" customHeight="1" spans="7:9">
      <c r="G44947" s="11"/>
      <c r="H44947" s="12"/>
      <c r="I44947" s="49"/>
    </row>
    <row r="44948" customHeight="1" spans="7:9">
      <c r="G44948" s="11"/>
      <c r="H44948" s="12"/>
      <c r="I44948" s="49"/>
    </row>
    <row r="44949" customHeight="1" spans="7:9">
      <c r="G44949" s="11"/>
      <c r="H44949" s="12"/>
      <c r="I44949" s="49"/>
    </row>
    <row r="44950" customHeight="1" spans="7:9">
      <c r="G44950" s="11"/>
      <c r="H44950" s="12"/>
      <c r="I44950" s="49"/>
    </row>
    <row r="44951" customHeight="1" spans="7:9">
      <c r="G44951" s="11"/>
      <c r="H44951" s="12"/>
      <c r="I44951" s="49"/>
    </row>
    <row r="44952" customHeight="1" spans="7:9">
      <c r="G44952" s="11"/>
      <c r="H44952" s="12"/>
      <c r="I44952" s="49"/>
    </row>
    <row r="44953" customHeight="1" spans="7:9">
      <c r="G44953" s="11"/>
      <c r="H44953" s="12"/>
      <c r="I44953" s="49"/>
    </row>
    <row r="44954" customHeight="1" spans="7:9">
      <c r="G44954" s="11"/>
      <c r="H44954" s="12"/>
      <c r="I44954" s="49"/>
    </row>
    <row r="44955" customHeight="1" spans="7:9">
      <c r="G44955" s="11"/>
      <c r="H44955" s="12"/>
      <c r="I44955" s="49"/>
    </row>
    <row r="44956" customHeight="1" spans="7:9">
      <c r="G44956" s="11"/>
      <c r="H44956" s="12"/>
      <c r="I44956" s="49"/>
    </row>
    <row r="44957" customHeight="1" spans="7:9">
      <c r="G44957" s="11"/>
      <c r="H44957" s="12"/>
      <c r="I44957" s="49"/>
    </row>
    <row r="44958" customHeight="1" spans="7:9">
      <c r="G44958" s="11"/>
      <c r="H44958" s="12"/>
      <c r="I44958" s="49"/>
    </row>
    <row r="44959" customHeight="1" spans="7:9">
      <c r="G44959" s="11"/>
      <c r="H44959" s="12"/>
      <c r="I44959" s="49"/>
    </row>
    <row r="44960" customHeight="1" spans="7:9">
      <c r="G44960" s="11"/>
      <c r="H44960" s="12"/>
      <c r="I44960" s="49"/>
    </row>
    <row r="44961" customHeight="1" spans="7:9">
      <c r="G44961" s="11"/>
      <c r="H44961" s="12"/>
      <c r="I44961" s="49"/>
    </row>
    <row r="44962" customHeight="1" spans="7:9">
      <c r="G44962" s="11"/>
      <c r="H44962" s="12"/>
      <c r="I44962" s="49"/>
    </row>
    <row r="44963" customHeight="1" spans="7:9">
      <c r="G44963" s="11"/>
      <c r="H44963" s="12"/>
      <c r="I44963" s="49"/>
    </row>
    <row r="44964" customHeight="1" spans="7:9">
      <c r="G44964" s="11"/>
      <c r="H44964" s="12"/>
      <c r="I44964" s="49"/>
    </row>
    <row r="44965" customHeight="1" spans="7:9">
      <c r="G44965" s="11"/>
      <c r="H44965" s="12"/>
      <c r="I44965" s="49"/>
    </row>
    <row r="44966" customHeight="1" spans="7:9">
      <c r="G44966" s="11"/>
      <c r="H44966" s="12"/>
      <c r="I44966" s="49"/>
    </row>
    <row r="44967" customHeight="1" spans="7:9">
      <c r="G44967" s="11"/>
      <c r="H44967" s="12"/>
      <c r="I44967" s="49"/>
    </row>
    <row r="44968" customHeight="1" spans="7:9">
      <c r="G44968" s="11"/>
      <c r="H44968" s="12"/>
      <c r="I44968" s="49"/>
    </row>
    <row r="44969" customHeight="1" spans="7:9">
      <c r="G44969" s="11"/>
      <c r="H44969" s="12"/>
      <c r="I44969" s="49"/>
    </row>
    <row r="44970" customHeight="1" spans="7:9">
      <c r="G44970" s="11"/>
      <c r="H44970" s="12"/>
      <c r="I44970" s="49"/>
    </row>
    <row r="44971" customHeight="1" spans="7:9">
      <c r="G44971" s="11"/>
      <c r="H44971" s="12"/>
      <c r="I44971" s="49"/>
    </row>
    <row r="44972" customHeight="1" spans="7:9">
      <c r="G44972" s="11"/>
      <c r="H44972" s="12"/>
      <c r="I44972" s="49"/>
    </row>
    <row r="44973" customHeight="1" spans="7:9">
      <c r="G44973" s="11"/>
      <c r="H44973" s="12"/>
      <c r="I44973" s="49"/>
    </row>
    <row r="44974" customHeight="1" spans="7:9">
      <c r="G44974" s="11"/>
      <c r="H44974" s="12"/>
      <c r="I44974" s="49"/>
    </row>
    <row r="44975" customHeight="1" spans="7:9">
      <c r="G44975" s="11"/>
      <c r="H44975" s="12"/>
      <c r="I44975" s="49"/>
    </row>
    <row r="44976" customHeight="1" spans="7:9">
      <c r="G44976" s="11"/>
      <c r="H44976" s="12"/>
      <c r="I44976" s="49"/>
    </row>
    <row r="44977" customHeight="1" spans="7:9">
      <c r="G44977" s="11"/>
      <c r="H44977" s="12"/>
      <c r="I44977" s="49"/>
    </row>
    <row r="44978" customHeight="1" spans="7:9">
      <c r="G44978" s="11"/>
      <c r="H44978" s="12"/>
      <c r="I44978" s="49"/>
    </row>
    <row r="44979" customHeight="1" spans="7:9">
      <c r="G44979" s="11"/>
      <c r="H44979" s="12"/>
      <c r="I44979" s="49"/>
    </row>
    <row r="44980" customHeight="1" spans="7:9">
      <c r="G44980" s="11"/>
      <c r="H44980" s="12"/>
      <c r="I44980" s="49"/>
    </row>
    <row r="44981" customHeight="1" spans="7:9">
      <c r="G44981" s="11"/>
      <c r="H44981" s="12"/>
      <c r="I44981" s="49"/>
    </row>
    <row r="44982" customHeight="1" spans="7:9">
      <c r="G44982" s="11"/>
      <c r="H44982" s="12"/>
      <c r="I44982" s="49"/>
    </row>
    <row r="44983" customHeight="1" spans="7:9">
      <c r="G44983" s="11"/>
      <c r="H44983" s="12"/>
      <c r="I44983" s="49"/>
    </row>
    <row r="44984" customHeight="1" spans="7:9">
      <c r="G44984" s="11"/>
      <c r="H44984" s="12"/>
      <c r="I44984" s="49"/>
    </row>
    <row r="44985" customHeight="1" spans="7:9">
      <c r="G44985" s="11"/>
      <c r="H44985" s="12"/>
      <c r="I44985" s="49"/>
    </row>
    <row r="44986" customHeight="1" spans="7:9">
      <c r="G44986" s="11"/>
      <c r="H44986" s="12"/>
      <c r="I44986" s="49"/>
    </row>
    <row r="44987" customHeight="1" spans="7:9">
      <c r="G44987" s="11"/>
      <c r="H44987" s="12"/>
      <c r="I44987" s="49"/>
    </row>
    <row r="44988" customHeight="1" spans="7:9">
      <c r="G44988" s="11"/>
      <c r="H44988" s="12"/>
      <c r="I44988" s="49"/>
    </row>
    <row r="44989" customHeight="1" spans="7:9">
      <c r="G44989" s="11"/>
      <c r="H44989" s="12"/>
      <c r="I44989" s="49"/>
    </row>
    <row r="44990" customHeight="1" spans="7:9">
      <c r="G44990" s="11"/>
      <c r="H44990" s="12"/>
      <c r="I44990" s="49"/>
    </row>
    <row r="44991" customHeight="1" spans="7:9">
      <c r="G44991" s="11"/>
      <c r="H44991" s="12"/>
      <c r="I44991" s="49"/>
    </row>
    <row r="44992" customHeight="1" spans="7:9">
      <c r="G44992" s="11"/>
      <c r="H44992" s="12"/>
      <c r="I44992" s="49"/>
    </row>
    <row r="44993" customHeight="1" spans="7:9">
      <c r="G44993" s="11"/>
      <c r="H44993" s="12"/>
      <c r="I44993" s="49"/>
    </row>
    <row r="44994" customHeight="1" spans="7:9">
      <c r="G44994" s="11"/>
      <c r="H44994" s="12"/>
      <c r="I44994" s="49"/>
    </row>
    <row r="44995" customHeight="1" spans="7:9">
      <c r="G44995" s="11"/>
      <c r="H44995" s="12"/>
      <c r="I44995" s="49"/>
    </row>
    <row r="44996" customHeight="1" spans="7:9">
      <c r="G44996" s="11"/>
      <c r="H44996" s="12"/>
      <c r="I44996" s="49"/>
    </row>
    <row r="44997" customHeight="1" spans="7:9">
      <c r="G44997" s="11"/>
      <c r="H44997" s="12"/>
      <c r="I44997" s="49"/>
    </row>
    <row r="44998" customHeight="1" spans="7:9">
      <c r="G44998" s="11"/>
      <c r="H44998" s="12"/>
      <c r="I44998" s="49"/>
    </row>
    <row r="44999" customHeight="1" spans="7:9">
      <c r="G44999" s="11"/>
      <c r="H44999" s="12"/>
      <c r="I44999" s="49"/>
    </row>
    <row r="45000" customHeight="1" spans="7:9">
      <c r="G45000" s="11"/>
      <c r="H45000" s="12"/>
      <c r="I45000" s="49"/>
    </row>
    <row r="45001" customHeight="1" spans="7:9">
      <c r="G45001" s="11"/>
      <c r="H45001" s="12"/>
      <c r="I45001" s="49"/>
    </row>
    <row r="45002" customHeight="1" spans="7:9">
      <c r="G45002" s="11"/>
      <c r="H45002" s="12"/>
      <c r="I45002" s="49"/>
    </row>
    <row r="45003" customHeight="1" spans="7:9">
      <c r="G45003" s="11"/>
      <c r="H45003" s="12"/>
      <c r="I45003" s="49"/>
    </row>
    <row r="45004" customHeight="1" spans="7:9">
      <c r="G45004" s="11"/>
      <c r="H45004" s="12"/>
      <c r="I45004" s="49"/>
    </row>
    <row r="45005" customHeight="1" spans="7:9">
      <c r="G45005" s="11"/>
      <c r="H45005" s="12"/>
      <c r="I45005" s="49"/>
    </row>
    <row r="45006" customHeight="1" spans="7:9">
      <c r="G45006" s="11"/>
      <c r="H45006" s="12"/>
      <c r="I45006" s="49"/>
    </row>
    <row r="45007" customHeight="1" spans="7:9">
      <c r="G45007" s="11"/>
      <c r="H45007" s="12"/>
      <c r="I45007" s="49"/>
    </row>
    <row r="45008" customHeight="1" spans="7:9">
      <c r="G45008" s="11"/>
      <c r="H45008" s="12"/>
      <c r="I45008" s="49"/>
    </row>
    <row r="45009" customHeight="1" spans="7:9">
      <c r="G45009" s="11"/>
      <c r="H45009" s="12"/>
      <c r="I45009" s="49"/>
    </row>
    <row r="45010" customHeight="1" spans="7:9">
      <c r="G45010" s="11"/>
      <c r="H45010" s="12"/>
      <c r="I45010" s="49"/>
    </row>
    <row r="45011" customHeight="1" spans="7:9">
      <c r="G45011" s="11"/>
      <c r="H45011" s="12"/>
      <c r="I45011" s="49"/>
    </row>
    <row r="45012" customHeight="1" spans="7:9">
      <c r="G45012" s="11"/>
      <c r="H45012" s="12"/>
      <c r="I45012" s="49"/>
    </row>
    <row r="45013" customHeight="1" spans="7:9">
      <c r="G45013" s="11"/>
      <c r="H45013" s="12"/>
      <c r="I45013" s="49"/>
    </row>
    <row r="45014" customHeight="1" spans="7:9">
      <c r="G45014" s="11"/>
      <c r="H45014" s="12"/>
      <c r="I45014" s="49"/>
    </row>
    <row r="45015" customHeight="1" spans="7:9">
      <c r="G45015" s="11"/>
      <c r="H45015" s="12"/>
      <c r="I45015" s="49"/>
    </row>
    <row r="45016" customHeight="1" spans="7:9">
      <c r="G45016" s="11"/>
      <c r="H45016" s="12"/>
      <c r="I45016" s="49"/>
    </row>
    <row r="45017" customHeight="1" spans="7:9">
      <c r="G45017" s="11"/>
      <c r="H45017" s="12"/>
      <c r="I45017" s="49"/>
    </row>
    <row r="45018" customHeight="1" spans="7:9">
      <c r="G45018" s="11"/>
      <c r="H45018" s="12"/>
      <c r="I45018" s="49"/>
    </row>
    <row r="45019" customHeight="1" spans="7:9">
      <c r="G45019" s="11"/>
      <c r="H45019" s="12"/>
      <c r="I45019" s="49"/>
    </row>
    <row r="45020" customHeight="1" spans="7:9">
      <c r="G45020" s="11"/>
      <c r="H45020" s="12"/>
      <c r="I45020" s="49"/>
    </row>
    <row r="45021" customHeight="1" spans="7:9">
      <c r="G45021" s="11"/>
      <c r="H45021" s="12"/>
      <c r="I45021" s="49"/>
    </row>
    <row r="45022" customHeight="1" spans="7:9">
      <c r="G45022" s="11"/>
      <c r="H45022" s="12"/>
      <c r="I45022" s="49"/>
    </row>
    <row r="45023" customHeight="1" spans="7:9">
      <c r="G45023" s="11"/>
      <c r="H45023" s="12"/>
      <c r="I45023" s="49"/>
    </row>
    <row r="45024" customHeight="1" spans="7:9">
      <c r="G45024" s="11"/>
      <c r="H45024" s="12"/>
      <c r="I45024" s="49"/>
    </row>
    <row r="45025" customHeight="1" spans="7:9">
      <c r="G45025" s="11"/>
      <c r="H45025" s="12"/>
      <c r="I45025" s="49"/>
    </row>
    <row r="45026" customHeight="1" spans="7:9">
      <c r="G45026" s="11"/>
      <c r="H45026" s="12"/>
      <c r="I45026" s="49"/>
    </row>
    <row r="45027" customHeight="1" spans="7:9">
      <c r="G45027" s="11"/>
      <c r="H45027" s="12"/>
      <c r="I45027" s="49"/>
    </row>
    <row r="45028" customHeight="1" spans="7:9">
      <c r="G45028" s="11"/>
      <c r="H45028" s="12"/>
      <c r="I45028" s="49"/>
    </row>
    <row r="45029" customHeight="1" spans="7:9">
      <c r="G45029" s="11"/>
      <c r="H45029" s="12"/>
      <c r="I45029" s="49"/>
    </row>
    <row r="45030" customHeight="1" spans="7:9">
      <c r="G45030" s="11"/>
      <c r="H45030" s="12"/>
      <c r="I45030" s="49"/>
    </row>
    <row r="45031" customHeight="1" spans="7:9">
      <c r="G45031" s="11"/>
      <c r="H45031" s="12"/>
      <c r="I45031" s="49"/>
    </row>
    <row r="45032" customHeight="1" spans="7:9">
      <c r="G45032" s="11"/>
      <c r="H45032" s="12"/>
      <c r="I45032" s="49"/>
    </row>
    <row r="45033" customHeight="1" spans="7:9">
      <c r="G45033" s="11"/>
      <c r="H45033" s="12"/>
      <c r="I45033" s="49"/>
    </row>
    <row r="45034" customHeight="1" spans="7:9">
      <c r="G45034" s="11"/>
      <c r="H45034" s="12"/>
      <c r="I45034" s="49"/>
    </row>
    <row r="45035" customHeight="1" spans="7:9">
      <c r="G45035" s="11"/>
      <c r="H45035" s="12"/>
      <c r="I45035" s="49"/>
    </row>
    <row r="45036" customHeight="1" spans="7:9">
      <c r="G45036" s="11"/>
      <c r="H45036" s="12"/>
      <c r="I45036" s="49"/>
    </row>
    <row r="45037" customHeight="1" spans="7:9">
      <c r="G45037" s="11"/>
      <c r="H45037" s="12"/>
      <c r="I45037" s="49"/>
    </row>
    <row r="45038" customHeight="1" spans="7:9">
      <c r="G45038" s="11"/>
      <c r="H45038" s="12"/>
      <c r="I45038" s="49"/>
    </row>
    <row r="45039" customHeight="1" spans="7:9">
      <c r="G45039" s="11"/>
      <c r="H45039" s="12"/>
      <c r="I45039" s="49"/>
    </row>
    <row r="45040" customHeight="1" spans="7:9">
      <c r="G45040" s="11"/>
      <c r="H45040" s="12"/>
      <c r="I45040" s="49"/>
    </row>
    <row r="45041" customHeight="1" spans="7:9">
      <c r="G45041" s="11"/>
      <c r="H45041" s="12"/>
      <c r="I45041" s="49"/>
    </row>
    <row r="45042" customHeight="1" spans="7:9">
      <c r="G45042" s="11"/>
      <c r="H45042" s="12"/>
      <c r="I45042" s="49"/>
    </row>
    <row r="45043" customHeight="1" spans="7:9">
      <c r="G45043" s="11"/>
      <c r="H45043" s="12"/>
      <c r="I45043" s="49"/>
    </row>
    <row r="45044" customHeight="1" spans="7:9">
      <c r="G45044" s="11"/>
      <c r="H45044" s="12"/>
      <c r="I45044" s="49"/>
    </row>
    <row r="45045" customHeight="1" spans="7:9">
      <c r="G45045" s="11"/>
      <c r="H45045" s="12"/>
      <c r="I45045" s="49"/>
    </row>
    <row r="45046" customHeight="1" spans="7:9">
      <c r="G45046" s="11"/>
      <c r="H45046" s="12"/>
      <c r="I45046" s="49"/>
    </row>
    <row r="45047" customHeight="1" spans="7:9">
      <c r="G45047" s="11"/>
      <c r="H45047" s="12"/>
      <c r="I45047" s="49"/>
    </row>
    <row r="45048" customHeight="1" spans="7:9">
      <c r="G45048" s="11"/>
      <c r="H45048" s="12"/>
      <c r="I45048" s="49"/>
    </row>
    <row r="45049" customHeight="1" spans="7:9">
      <c r="G45049" s="11"/>
      <c r="H45049" s="12"/>
      <c r="I45049" s="49"/>
    </row>
    <row r="45050" customHeight="1" spans="7:9">
      <c r="G45050" s="11"/>
      <c r="H45050" s="12"/>
      <c r="I45050" s="49"/>
    </row>
    <row r="45051" customHeight="1" spans="7:9">
      <c r="G45051" s="11"/>
      <c r="H45051" s="12"/>
      <c r="I45051" s="49"/>
    </row>
    <row r="45052" customHeight="1" spans="7:9">
      <c r="G45052" s="11"/>
      <c r="H45052" s="12"/>
      <c r="I45052" s="49"/>
    </row>
    <row r="45053" customHeight="1" spans="7:9">
      <c r="G45053" s="11"/>
      <c r="H45053" s="12"/>
      <c r="I45053" s="49"/>
    </row>
    <row r="45054" customHeight="1" spans="7:9">
      <c r="G45054" s="11"/>
      <c r="H45054" s="12"/>
      <c r="I45054" s="49"/>
    </row>
    <row r="45055" customHeight="1" spans="7:9">
      <c r="G45055" s="11"/>
      <c r="H45055" s="12"/>
      <c r="I45055" s="49"/>
    </row>
    <row r="45056" customHeight="1" spans="7:9">
      <c r="G45056" s="11"/>
      <c r="H45056" s="12"/>
      <c r="I45056" s="49"/>
    </row>
    <row r="45057" customHeight="1" spans="7:9">
      <c r="G45057" s="11"/>
      <c r="H45057" s="12"/>
      <c r="I45057" s="49"/>
    </row>
    <row r="45058" customHeight="1" spans="7:9">
      <c r="G45058" s="11"/>
      <c r="H45058" s="12"/>
      <c r="I45058" s="49"/>
    </row>
    <row r="45059" customHeight="1" spans="7:9">
      <c r="G45059" s="11"/>
      <c r="H45059" s="12"/>
      <c r="I45059" s="49"/>
    </row>
    <row r="45060" customHeight="1" spans="7:9">
      <c r="G45060" s="11"/>
      <c r="H45060" s="12"/>
      <c r="I45060" s="49"/>
    </row>
    <row r="45061" customHeight="1" spans="7:9">
      <c r="G45061" s="11"/>
      <c r="H45061" s="12"/>
      <c r="I45061" s="49"/>
    </row>
    <row r="45062" customHeight="1" spans="7:9">
      <c r="G45062" s="11"/>
      <c r="H45062" s="12"/>
      <c r="I45062" s="49"/>
    </row>
    <row r="45063" customHeight="1" spans="7:9">
      <c r="G45063" s="11"/>
      <c r="H45063" s="12"/>
      <c r="I45063" s="49"/>
    </row>
    <row r="45064" customHeight="1" spans="7:9">
      <c r="G45064" s="11"/>
      <c r="H45064" s="12"/>
      <c r="I45064" s="49"/>
    </row>
    <row r="45065" customHeight="1" spans="7:9">
      <c r="G45065" s="11"/>
      <c r="H45065" s="12"/>
      <c r="I45065" s="49"/>
    </row>
    <row r="45066" customHeight="1" spans="7:9">
      <c r="G45066" s="11"/>
      <c r="H45066" s="12"/>
      <c r="I45066" s="49"/>
    </row>
    <row r="45067" customHeight="1" spans="7:9">
      <c r="G45067" s="11"/>
      <c r="H45067" s="12"/>
      <c r="I45067" s="49"/>
    </row>
    <row r="45068" customHeight="1" spans="7:9">
      <c r="G45068" s="11"/>
      <c r="H45068" s="12"/>
      <c r="I45068" s="49"/>
    </row>
    <row r="45069" customHeight="1" spans="7:9">
      <c r="G45069" s="11"/>
      <c r="H45069" s="12"/>
      <c r="I45069" s="49"/>
    </row>
    <row r="45070" customHeight="1" spans="7:9">
      <c r="G45070" s="11"/>
      <c r="H45070" s="12"/>
      <c r="I45070" s="49"/>
    </row>
    <row r="45071" customHeight="1" spans="7:9">
      <c r="G45071" s="11"/>
      <c r="H45071" s="12"/>
      <c r="I45071" s="49"/>
    </row>
    <row r="45072" customHeight="1" spans="7:9">
      <c r="G45072" s="11"/>
      <c r="H45072" s="12"/>
      <c r="I45072" s="49"/>
    </row>
    <row r="45073" customHeight="1" spans="7:9">
      <c r="G45073" s="11"/>
      <c r="H45073" s="12"/>
      <c r="I45073" s="49"/>
    </row>
    <row r="45074" customHeight="1" spans="7:9">
      <c r="G45074" s="11"/>
      <c r="H45074" s="12"/>
      <c r="I45074" s="49"/>
    </row>
    <row r="45075" customHeight="1" spans="7:9">
      <c r="G45075" s="11"/>
      <c r="H45075" s="12"/>
      <c r="I45075" s="49"/>
    </row>
    <row r="45076" customHeight="1" spans="7:9">
      <c r="G45076" s="11"/>
      <c r="H45076" s="12"/>
      <c r="I45076" s="49"/>
    </row>
    <row r="45077" customHeight="1" spans="7:9">
      <c r="G45077" s="11"/>
      <c r="H45077" s="12"/>
      <c r="I45077" s="49"/>
    </row>
    <row r="45078" customHeight="1" spans="7:9">
      <c r="G45078" s="11"/>
      <c r="H45078" s="12"/>
      <c r="I45078" s="49"/>
    </row>
    <row r="45079" customHeight="1" spans="7:9">
      <c r="G45079" s="11"/>
      <c r="H45079" s="12"/>
      <c r="I45079" s="49"/>
    </row>
    <row r="45080" customHeight="1" spans="7:9">
      <c r="G45080" s="11"/>
      <c r="H45080" s="12"/>
      <c r="I45080" s="49"/>
    </row>
    <row r="45081" customHeight="1" spans="7:9">
      <c r="G45081" s="11"/>
      <c r="H45081" s="12"/>
      <c r="I45081" s="49"/>
    </row>
    <row r="45082" customHeight="1" spans="7:9">
      <c r="G45082" s="11"/>
      <c r="H45082" s="12"/>
      <c r="I45082" s="49"/>
    </row>
    <row r="45083" customHeight="1" spans="7:9">
      <c r="G45083" s="11"/>
      <c r="H45083" s="12"/>
      <c r="I45083" s="49"/>
    </row>
    <row r="45084" customHeight="1" spans="7:9">
      <c r="G45084" s="11"/>
      <c r="H45084" s="12"/>
      <c r="I45084" s="49"/>
    </row>
    <row r="45085" customHeight="1" spans="7:9">
      <c r="G45085" s="11"/>
      <c r="H45085" s="12"/>
      <c r="I45085" s="49"/>
    </row>
    <row r="45086" customHeight="1" spans="7:9">
      <c r="G45086" s="11"/>
      <c r="H45086" s="12"/>
      <c r="I45086" s="49"/>
    </row>
    <row r="45087" customHeight="1" spans="7:9">
      <c r="G45087" s="11"/>
      <c r="H45087" s="12"/>
      <c r="I45087" s="49"/>
    </row>
    <row r="45088" customHeight="1" spans="7:9">
      <c r="G45088" s="11"/>
      <c r="H45088" s="12"/>
      <c r="I45088" s="49"/>
    </row>
    <row r="45089" customHeight="1" spans="7:9">
      <c r="G45089" s="11"/>
      <c r="H45089" s="12"/>
      <c r="I45089" s="49"/>
    </row>
    <row r="45090" customHeight="1" spans="7:9">
      <c r="G45090" s="11"/>
      <c r="H45090" s="12"/>
      <c r="I45090" s="49"/>
    </row>
    <row r="45091" customHeight="1" spans="7:9">
      <c r="G45091" s="11"/>
      <c r="H45091" s="12"/>
      <c r="I45091" s="49"/>
    </row>
    <row r="45092" customHeight="1" spans="7:9">
      <c r="G45092" s="11"/>
      <c r="H45092" s="12"/>
      <c r="I45092" s="49"/>
    </row>
    <row r="45093" customHeight="1" spans="7:9">
      <c r="G45093" s="11"/>
      <c r="H45093" s="12"/>
      <c r="I45093" s="49"/>
    </row>
    <row r="45094" customHeight="1" spans="7:9">
      <c r="G45094" s="11"/>
      <c r="H45094" s="12"/>
      <c r="I45094" s="49"/>
    </row>
    <row r="45095" customHeight="1" spans="7:9">
      <c r="G45095" s="11"/>
      <c r="H45095" s="12"/>
      <c r="I45095" s="49"/>
    </row>
    <row r="45096" customHeight="1" spans="7:9">
      <c r="G45096" s="11"/>
      <c r="H45096" s="12"/>
      <c r="I45096" s="49"/>
    </row>
    <row r="45097" customHeight="1" spans="7:9">
      <c r="G45097" s="11"/>
      <c r="H45097" s="12"/>
      <c r="I45097" s="49"/>
    </row>
    <row r="45098" customHeight="1" spans="7:9">
      <c r="G45098" s="11"/>
      <c r="H45098" s="12"/>
      <c r="I45098" s="49"/>
    </row>
    <row r="45099" customHeight="1" spans="7:9">
      <c r="G45099" s="11"/>
      <c r="H45099" s="12"/>
      <c r="I45099" s="49"/>
    </row>
    <row r="45100" customHeight="1" spans="7:9">
      <c r="G45100" s="11"/>
      <c r="H45100" s="12"/>
      <c r="I45100" s="49"/>
    </row>
    <row r="45101" customHeight="1" spans="7:9">
      <c r="G45101" s="11"/>
      <c r="H45101" s="12"/>
      <c r="I45101" s="49"/>
    </row>
    <row r="45102" customHeight="1" spans="7:9">
      <c r="G45102" s="11"/>
      <c r="H45102" s="12"/>
      <c r="I45102" s="49"/>
    </row>
    <row r="45103" customHeight="1" spans="7:9">
      <c r="G45103" s="11"/>
      <c r="H45103" s="12"/>
      <c r="I45103" s="49"/>
    </row>
    <row r="45104" customHeight="1" spans="7:9">
      <c r="G45104" s="11"/>
      <c r="H45104" s="12"/>
      <c r="I45104" s="49"/>
    </row>
    <row r="45105" customHeight="1" spans="7:9">
      <c r="G45105" s="11"/>
      <c r="H45105" s="12"/>
      <c r="I45105" s="49"/>
    </row>
    <row r="45106" customHeight="1" spans="7:9">
      <c r="G45106" s="11"/>
      <c r="H45106" s="12"/>
      <c r="I45106" s="49"/>
    </row>
    <row r="45107" customHeight="1" spans="7:9">
      <c r="G45107" s="11"/>
      <c r="H45107" s="12"/>
      <c r="I45107" s="49"/>
    </row>
    <row r="45108" customHeight="1" spans="7:9">
      <c r="G45108" s="11"/>
      <c r="H45108" s="12"/>
      <c r="I45108" s="49"/>
    </row>
    <row r="45109" customHeight="1" spans="7:9">
      <c r="G45109" s="11"/>
      <c r="H45109" s="12"/>
      <c r="I45109" s="49"/>
    </row>
    <row r="45110" customHeight="1" spans="7:9">
      <c r="G45110" s="11"/>
      <c r="H45110" s="12"/>
      <c r="I45110" s="49"/>
    </row>
    <row r="45111" customHeight="1" spans="7:9">
      <c r="G45111" s="11"/>
      <c r="H45111" s="12"/>
      <c r="I45111" s="49"/>
    </row>
    <row r="45112" customHeight="1" spans="7:9">
      <c r="G45112" s="11"/>
      <c r="H45112" s="12"/>
      <c r="I45112" s="49"/>
    </row>
    <row r="45113" customHeight="1" spans="7:9">
      <c r="G45113" s="11"/>
      <c r="H45113" s="12"/>
      <c r="I45113" s="49"/>
    </row>
    <row r="45114" customHeight="1" spans="7:9">
      <c r="G45114" s="11"/>
      <c r="H45114" s="12"/>
      <c r="I45114" s="49"/>
    </row>
    <row r="45115" customHeight="1" spans="7:9">
      <c r="G45115" s="11"/>
      <c r="H45115" s="12"/>
      <c r="I45115" s="49"/>
    </row>
    <row r="45116" customHeight="1" spans="7:9">
      <c r="G45116" s="11"/>
      <c r="H45116" s="12"/>
      <c r="I45116" s="49"/>
    </row>
    <row r="45117" customHeight="1" spans="7:9">
      <c r="G45117" s="11"/>
      <c r="H45117" s="12"/>
      <c r="I45117" s="49"/>
    </row>
    <row r="45118" customHeight="1" spans="7:9">
      <c r="G45118" s="11"/>
      <c r="H45118" s="12"/>
      <c r="I45118" s="49"/>
    </row>
    <row r="45119" customHeight="1" spans="7:9">
      <c r="G45119" s="11"/>
      <c r="H45119" s="12"/>
      <c r="I45119" s="49"/>
    </row>
    <row r="45120" customHeight="1" spans="7:9">
      <c r="G45120" s="11"/>
      <c r="H45120" s="12"/>
      <c r="I45120" s="49"/>
    </row>
    <row r="45121" customHeight="1" spans="7:9">
      <c r="G45121" s="11"/>
      <c r="H45121" s="12"/>
      <c r="I45121" s="49"/>
    </row>
    <row r="45122" customHeight="1" spans="7:9">
      <c r="G45122" s="11"/>
      <c r="H45122" s="12"/>
      <c r="I45122" s="49"/>
    </row>
    <row r="45123" customHeight="1" spans="7:9">
      <c r="G45123" s="11"/>
      <c r="H45123" s="12"/>
      <c r="I45123" s="49"/>
    </row>
    <row r="45124" customHeight="1" spans="7:9">
      <c r="G45124" s="11"/>
      <c r="H45124" s="12"/>
      <c r="I45124" s="49"/>
    </row>
    <row r="45125" customHeight="1" spans="7:9">
      <c r="G45125" s="11"/>
      <c r="H45125" s="12"/>
      <c r="I45125" s="49"/>
    </row>
    <row r="45126" customHeight="1" spans="7:9">
      <c r="G45126" s="11"/>
      <c r="H45126" s="12"/>
      <c r="I45126" s="49"/>
    </row>
    <row r="45127" customHeight="1" spans="7:9">
      <c r="G45127" s="11"/>
      <c r="H45127" s="12"/>
      <c r="I45127" s="49"/>
    </row>
    <row r="45128" customHeight="1" spans="7:9">
      <c r="G45128" s="11"/>
      <c r="H45128" s="12"/>
      <c r="I45128" s="49"/>
    </row>
    <row r="45129" customHeight="1" spans="7:9">
      <c r="G45129" s="11"/>
      <c r="H45129" s="12"/>
      <c r="I45129" s="49"/>
    </row>
    <row r="45130" customHeight="1" spans="7:9">
      <c r="G45130" s="11"/>
      <c r="H45130" s="12"/>
      <c r="I45130" s="49"/>
    </row>
    <row r="45131" customHeight="1" spans="7:9">
      <c r="G45131" s="11"/>
      <c r="H45131" s="12"/>
      <c r="I45131" s="49"/>
    </row>
    <row r="45132" customHeight="1" spans="7:9">
      <c r="G45132" s="11"/>
      <c r="H45132" s="12"/>
      <c r="I45132" s="49"/>
    </row>
    <row r="45133" customHeight="1" spans="7:9">
      <c r="G45133" s="11"/>
      <c r="H45133" s="12"/>
      <c r="I45133" s="49"/>
    </row>
    <row r="45134" customHeight="1" spans="7:9">
      <c r="G45134" s="11"/>
      <c r="H45134" s="12"/>
      <c r="I45134" s="49"/>
    </row>
    <row r="45135" customHeight="1" spans="7:9">
      <c r="G45135" s="11"/>
      <c r="H45135" s="12"/>
      <c r="I45135" s="49"/>
    </row>
    <row r="45136" customHeight="1" spans="7:9">
      <c r="G45136" s="11"/>
      <c r="H45136" s="12"/>
      <c r="I45136" s="49"/>
    </row>
    <row r="45137" customHeight="1" spans="7:9">
      <c r="G45137" s="11"/>
      <c r="H45137" s="12"/>
      <c r="I45137" s="49"/>
    </row>
    <row r="45138" customHeight="1" spans="7:9">
      <c r="G45138" s="11"/>
      <c r="H45138" s="12"/>
      <c r="I45138" s="49"/>
    </row>
    <row r="45139" customHeight="1" spans="7:9">
      <c r="G45139" s="11"/>
      <c r="H45139" s="12"/>
      <c r="I45139" s="49"/>
    </row>
    <row r="45140" customHeight="1" spans="7:9">
      <c r="G45140" s="11"/>
      <c r="H45140" s="12"/>
      <c r="I45140" s="49"/>
    </row>
    <row r="45141" customHeight="1" spans="7:9">
      <c r="G45141" s="11"/>
      <c r="H45141" s="12"/>
      <c r="I45141" s="49"/>
    </row>
    <row r="45142" customHeight="1" spans="7:9">
      <c r="G45142" s="11"/>
      <c r="H45142" s="12"/>
      <c r="I45142" s="49"/>
    </row>
    <row r="45143" customHeight="1" spans="7:9">
      <c r="G45143" s="11"/>
      <c r="H45143" s="12"/>
      <c r="I45143" s="49"/>
    </row>
    <row r="45144" customHeight="1" spans="7:9">
      <c r="G45144" s="11"/>
      <c r="H45144" s="12"/>
      <c r="I45144" s="49"/>
    </row>
    <row r="45145" customHeight="1" spans="7:9">
      <c r="G45145" s="11"/>
      <c r="H45145" s="12"/>
      <c r="I45145" s="49"/>
    </row>
    <row r="45146" customHeight="1" spans="7:9">
      <c r="G45146" s="11"/>
      <c r="H45146" s="12"/>
      <c r="I45146" s="49"/>
    </row>
    <row r="45147" customHeight="1" spans="7:9">
      <c r="G45147" s="11"/>
      <c r="H45147" s="12"/>
      <c r="I45147" s="49"/>
    </row>
    <row r="45148" customHeight="1" spans="7:9">
      <c r="G45148" s="11"/>
      <c r="H45148" s="12"/>
      <c r="I45148" s="49"/>
    </row>
    <row r="45149" customHeight="1" spans="7:9">
      <c r="G45149" s="11"/>
      <c r="H45149" s="12"/>
      <c r="I45149" s="49"/>
    </row>
    <row r="45150" customHeight="1" spans="7:9">
      <c r="G45150" s="11"/>
      <c r="H45150" s="12"/>
      <c r="I45150" s="49"/>
    </row>
    <row r="45151" customHeight="1" spans="7:9">
      <c r="G45151" s="11"/>
      <c r="H45151" s="12"/>
      <c r="I45151" s="49"/>
    </row>
    <row r="45152" customHeight="1" spans="7:9">
      <c r="G45152" s="11"/>
      <c r="H45152" s="12"/>
      <c r="I45152" s="49"/>
    </row>
    <row r="45153" customHeight="1" spans="7:9">
      <c r="G45153" s="11"/>
      <c r="H45153" s="12"/>
      <c r="I45153" s="49"/>
    </row>
    <row r="45154" customHeight="1" spans="7:9">
      <c r="G45154" s="11"/>
      <c r="H45154" s="12"/>
      <c r="I45154" s="49"/>
    </row>
    <row r="45155" customHeight="1" spans="7:9">
      <c r="G45155" s="11"/>
      <c r="H45155" s="12"/>
      <c r="I45155" s="49"/>
    </row>
    <row r="45156" customHeight="1" spans="7:9">
      <c r="G45156" s="11"/>
      <c r="H45156" s="12"/>
      <c r="I45156" s="49"/>
    </row>
    <row r="45157" customHeight="1" spans="7:9">
      <c r="G45157" s="11"/>
      <c r="H45157" s="12"/>
      <c r="I45157" s="49"/>
    </row>
    <row r="45158" customHeight="1" spans="7:9">
      <c r="G45158" s="11"/>
      <c r="H45158" s="12"/>
      <c r="I45158" s="49"/>
    </row>
    <row r="45159" customHeight="1" spans="7:9">
      <c r="G45159" s="11"/>
      <c r="H45159" s="12"/>
      <c r="I45159" s="49"/>
    </row>
    <row r="45160" customHeight="1" spans="7:9">
      <c r="G45160" s="11"/>
      <c r="H45160" s="12"/>
      <c r="I45160" s="49"/>
    </row>
    <row r="45161" customHeight="1" spans="7:9">
      <c r="G45161" s="11"/>
      <c r="H45161" s="12"/>
      <c r="I45161" s="49"/>
    </row>
    <row r="45162" customHeight="1" spans="7:9">
      <c r="G45162" s="11"/>
      <c r="H45162" s="12"/>
      <c r="I45162" s="49"/>
    </row>
    <row r="45163" customHeight="1" spans="7:9">
      <c r="G45163" s="11"/>
      <c r="H45163" s="12"/>
      <c r="I45163" s="49"/>
    </row>
    <row r="45164" customHeight="1" spans="7:9">
      <c r="G45164" s="11"/>
      <c r="H45164" s="12"/>
      <c r="I45164" s="49"/>
    </row>
    <row r="45165" customHeight="1" spans="7:9">
      <c r="G45165" s="11"/>
      <c r="H45165" s="12"/>
      <c r="I45165" s="49"/>
    </row>
    <row r="45166" customHeight="1" spans="7:9">
      <c r="G45166" s="11"/>
      <c r="H45166" s="12"/>
      <c r="I45166" s="49"/>
    </row>
    <row r="45167" customHeight="1" spans="7:9">
      <c r="G45167" s="11"/>
      <c r="H45167" s="12"/>
      <c r="I45167" s="49"/>
    </row>
    <row r="45168" customHeight="1" spans="7:9">
      <c r="G45168" s="11"/>
      <c r="H45168" s="12"/>
      <c r="I45168" s="49"/>
    </row>
    <row r="45169" customHeight="1" spans="7:9">
      <c r="G45169" s="11"/>
      <c r="H45169" s="12"/>
      <c r="I45169" s="49"/>
    </row>
    <row r="45170" customHeight="1" spans="7:9">
      <c r="G45170" s="11"/>
      <c r="H45170" s="12"/>
      <c r="I45170" s="49"/>
    </row>
    <row r="45171" customHeight="1" spans="7:9">
      <c r="G45171" s="11"/>
      <c r="H45171" s="12"/>
      <c r="I45171" s="49"/>
    </row>
    <row r="45172" customHeight="1" spans="7:9">
      <c r="G45172" s="11"/>
      <c r="H45172" s="12"/>
      <c r="I45172" s="49"/>
    </row>
    <row r="45173" customHeight="1" spans="7:9">
      <c r="G45173" s="11"/>
      <c r="H45173" s="12"/>
      <c r="I45173" s="49"/>
    </row>
    <row r="45174" customHeight="1" spans="7:9">
      <c r="G45174" s="11"/>
      <c r="H45174" s="12"/>
      <c r="I45174" s="49"/>
    </row>
    <row r="45175" customHeight="1" spans="7:9">
      <c r="G45175" s="11"/>
      <c r="H45175" s="12"/>
      <c r="I45175" s="49"/>
    </row>
    <row r="45176" customHeight="1" spans="7:9">
      <c r="G45176" s="11"/>
      <c r="H45176" s="12"/>
      <c r="I45176" s="49"/>
    </row>
    <row r="45177" customHeight="1" spans="7:9">
      <c r="G45177" s="11"/>
      <c r="H45177" s="12"/>
      <c r="I45177" s="49"/>
    </row>
    <row r="45178" customHeight="1" spans="7:9">
      <c r="G45178" s="11"/>
      <c r="H45178" s="12"/>
      <c r="I45178" s="49"/>
    </row>
    <row r="45179" customHeight="1" spans="7:9">
      <c r="G45179" s="11"/>
      <c r="H45179" s="12"/>
      <c r="I45179" s="49"/>
    </row>
    <row r="45180" customHeight="1" spans="7:9">
      <c r="G45180" s="11"/>
      <c r="H45180" s="12"/>
      <c r="I45180" s="49"/>
    </row>
    <row r="45181" customHeight="1" spans="7:9">
      <c r="G45181" s="11"/>
      <c r="H45181" s="12"/>
      <c r="I45181" s="49"/>
    </row>
    <row r="45182" customHeight="1" spans="7:9">
      <c r="G45182" s="11"/>
      <c r="H45182" s="12"/>
      <c r="I45182" s="49"/>
    </row>
    <row r="45183" customHeight="1" spans="7:9">
      <c r="G45183" s="11"/>
      <c r="H45183" s="12"/>
      <c r="I45183" s="49"/>
    </row>
    <row r="45184" customHeight="1" spans="7:9">
      <c r="G45184" s="11"/>
      <c r="H45184" s="12"/>
      <c r="I45184" s="49"/>
    </row>
    <row r="45185" customHeight="1" spans="7:9">
      <c r="G45185" s="11"/>
      <c r="H45185" s="12"/>
      <c r="I45185" s="49"/>
    </row>
    <row r="45186" customHeight="1" spans="7:9">
      <c r="G45186" s="11"/>
      <c r="H45186" s="12"/>
      <c r="I45186" s="49"/>
    </row>
    <row r="45187" customHeight="1" spans="7:9">
      <c r="G45187" s="11"/>
      <c r="H45187" s="12"/>
      <c r="I45187" s="49"/>
    </row>
    <row r="45188" customHeight="1" spans="7:9">
      <c r="G45188" s="11"/>
      <c r="H45188" s="12"/>
      <c r="I45188" s="49"/>
    </row>
    <row r="45189" customHeight="1" spans="7:9">
      <c r="G45189" s="11"/>
      <c r="H45189" s="12"/>
      <c r="I45189" s="49"/>
    </row>
    <row r="45190" customHeight="1" spans="7:9">
      <c r="G45190" s="11"/>
      <c r="H45190" s="12"/>
      <c r="I45190" s="49"/>
    </row>
    <row r="45191" customHeight="1" spans="7:9">
      <c r="G45191" s="11"/>
      <c r="H45191" s="12"/>
      <c r="I45191" s="49"/>
    </row>
    <row r="45192" customHeight="1" spans="7:9">
      <c r="G45192" s="11"/>
      <c r="H45192" s="12"/>
      <c r="I45192" s="49"/>
    </row>
    <row r="45193" customHeight="1" spans="7:9">
      <c r="G45193" s="11"/>
      <c r="H45193" s="12"/>
      <c r="I45193" s="49"/>
    </row>
    <row r="45194" customHeight="1" spans="7:9">
      <c r="G45194" s="11"/>
      <c r="H45194" s="12"/>
      <c r="I45194" s="49"/>
    </row>
    <row r="45195" customHeight="1" spans="7:9">
      <c r="G45195" s="11"/>
      <c r="H45195" s="12"/>
      <c r="I45195" s="49"/>
    </row>
    <row r="45196" customHeight="1" spans="7:9">
      <c r="G45196" s="11"/>
      <c r="H45196" s="12"/>
      <c r="I45196" s="49"/>
    </row>
    <row r="45197" customHeight="1" spans="7:9">
      <c r="G45197" s="11"/>
      <c r="H45197" s="12"/>
      <c r="I45197" s="49"/>
    </row>
    <row r="45198" customHeight="1" spans="7:9">
      <c r="G45198" s="11"/>
      <c r="H45198" s="12"/>
      <c r="I45198" s="49"/>
    </row>
    <row r="45199" customHeight="1" spans="7:9">
      <c r="G45199" s="11"/>
      <c r="H45199" s="12"/>
      <c r="I45199" s="49"/>
    </row>
    <row r="45200" customHeight="1" spans="7:9">
      <c r="G45200" s="11"/>
      <c r="H45200" s="12"/>
      <c r="I45200" s="49"/>
    </row>
    <row r="45201" customHeight="1" spans="7:9">
      <c r="G45201" s="11"/>
      <c r="H45201" s="12"/>
      <c r="I45201" s="49"/>
    </row>
    <row r="45202" customHeight="1" spans="7:9">
      <c r="G45202" s="11"/>
      <c r="H45202" s="12"/>
      <c r="I45202" s="49"/>
    </row>
    <row r="45203" customHeight="1" spans="7:9">
      <c r="G45203" s="11"/>
      <c r="H45203" s="12"/>
      <c r="I45203" s="49"/>
    </row>
    <row r="45204" customHeight="1" spans="7:9">
      <c r="G45204" s="11"/>
      <c r="H45204" s="12"/>
      <c r="I45204" s="49"/>
    </row>
    <row r="45205" customHeight="1" spans="7:9">
      <c r="G45205" s="11"/>
      <c r="H45205" s="12"/>
      <c r="I45205" s="49"/>
    </row>
    <row r="45206" customHeight="1" spans="7:9">
      <c r="G45206" s="11"/>
      <c r="H45206" s="12"/>
      <c r="I45206" s="49"/>
    </row>
    <row r="45207" customHeight="1" spans="7:9">
      <c r="G45207" s="11"/>
      <c r="H45207" s="12"/>
      <c r="I45207" s="49"/>
    </row>
    <row r="45208" customHeight="1" spans="7:9">
      <c r="G45208" s="11"/>
      <c r="H45208" s="12"/>
      <c r="I45208" s="49"/>
    </row>
    <row r="45209" customHeight="1" spans="7:9">
      <c r="G45209" s="11"/>
      <c r="H45209" s="12"/>
      <c r="I45209" s="49"/>
    </row>
    <row r="45210" customHeight="1" spans="7:9">
      <c r="G45210" s="11"/>
      <c r="H45210" s="12"/>
      <c r="I45210" s="49"/>
    </row>
    <row r="45211" customHeight="1" spans="7:9">
      <c r="G45211" s="11"/>
      <c r="H45211" s="12"/>
      <c r="I45211" s="49"/>
    </row>
    <row r="45212" customHeight="1" spans="7:9">
      <c r="G45212" s="11"/>
      <c r="H45212" s="12"/>
      <c r="I45212" s="49"/>
    </row>
    <row r="45213" customHeight="1" spans="7:9">
      <c r="G45213" s="11"/>
      <c r="H45213" s="12"/>
      <c r="I45213" s="49"/>
    </row>
    <row r="45214" customHeight="1" spans="7:9">
      <c r="G45214" s="11"/>
      <c r="H45214" s="12"/>
      <c r="I45214" s="49"/>
    </row>
    <row r="45215" customHeight="1" spans="7:9">
      <c r="G45215" s="11"/>
      <c r="H45215" s="12"/>
      <c r="I45215" s="49"/>
    </row>
    <row r="45216" customHeight="1" spans="7:9">
      <c r="G45216" s="11"/>
      <c r="H45216" s="12"/>
      <c r="I45216" s="49"/>
    </row>
    <row r="45217" customHeight="1" spans="7:9">
      <c r="G45217" s="11"/>
      <c r="H45217" s="12"/>
      <c r="I45217" s="49"/>
    </row>
    <row r="45218" customHeight="1" spans="7:9">
      <c r="G45218" s="11"/>
      <c r="H45218" s="12"/>
      <c r="I45218" s="49"/>
    </row>
    <row r="45219" customHeight="1" spans="7:9">
      <c r="G45219" s="11"/>
      <c r="H45219" s="12"/>
      <c r="I45219" s="49"/>
    </row>
    <row r="45220" customHeight="1" spans="7:9">
      <c r="G45220" s="11"/>
      <c r="H45220" s="12"/>
      <c r="I45220" s="49"/>
    </row>
    <row r="45221" customHeight="1" spans="7:9">
      <c r="G45221" s="11"/>
      <c r="H45221" s="12"/>
      <c r="I45221" s="49"/>
    </row>
    <row r="45222" customHeight="1" spans="7:9">
      <c r="G45222" s="11"/>
      <c r="H45222" s="12"/>
      <c r="I45222" s="49"/>
    </row>
    <row r="45223" customHeight="1" spans="7:9">
      <c r="G45223" s="11"/>
      <c r="H45223" s="12"/>
      <c r="I45223" s="49"/>
    </row>
    <row r="45224" customHeight="1" spans="7:9">
      <c r="G45224" s="11"/>
      <c r="H45224" s="12"/>
      <c r="I45224" s="49"/>
    </row>
    <row r="45225" customHeight="1" spans="7:9">
      <c r="G45225" s="11"/>
      <c r="H45225" s="12"/>
      <c r="I45225" s="49"/>
    </row>
    <row r="45226" customHeight="1" spans="7:9">
      <c r="G45226" s="11"/>
      <c r="H45226" s="12"/>
      <c r="I45226" s="49"/>
    </row>
    <row r="45227" customHeight="1" spans="7:9">
      <c r="G45227" s="11"/>
      <c r="H45227" s="12"/>
      <c r="I45227" s="49"/>
    </row>
    <row r="45228" customHeight="1" spans="7:9">
      <c r="G45228" s="11"/>
      <c r="H45228" s="12"/>
      <c r="I45228" s="49"/>
    </row>
    <row r="45229" customHeight="1" spans="7:9">
      <c r="G45229" s="11"/>
      <c r="H45229" s="12"/>
      <c r="I45229" s="49"/>
    </row>
    <row r="45230" customHeight="1" spans="7:9">
      <c r="G45230" s="11"/>
      <c r="H45230" s="12"/>
      <c r="I45230" s="49"/>
    </row>
    <row r="45231" customHeight="1" spans="7:9">
      <c r="G45231" s="11"/>
      <c r="H45231" s="12"/>
      <c r="I45231" s="49"/>
    </row>
    <row r="45232" customHeight="1" spans="7:9">
      <c r="G45232" s="11"/>
      <c r="H45232" s="12"/>
      <c r="I45232" s="49"/>
    </row>
    <row r="45233" customHeight="1" spans="7:9">
      <c r="G45233" s="11"/>
      <c r="H45233" s="12"/>
      <c r="I45233" s="49"/>
    </row>
    <row r="45234" customHeight="1" spans="7:9">
      <c r="G45234" s="11"/>
      <c r="H45234" s="12"/>
      <c r="I45234" s="49"/>
    </row>
    <row r="45235" customHeight="1" spans="7:9">
      <c r="G45235" s="11"/>
      <c r="H45235" s="12"/>
      <c r="I45235" s="49"/>
    </row>
    <row r="45236" customHeight="1" spans="7:9">
      <c r="G45236" s="11"/>
      <c r="H45236" s="12"/>
      <c r="I45236" s="49"/>
    </row>
    <row r="45237" customHeight="1" spans="7:9">
      <c r="G45237" s="11"/>
      <c r="H45237" s="12"/>
      <c r="I45237" s="49"/>
    </row>
    <row r="45238" customHeight="1" spans="7:9">
      <c r="G45238" s="11"/>
      <c r="H45238" s="12"/>
      <c r="I45238" s="49"/>
    </row>
    <row r="45239" customHeight="1" spans="7:9">
      <c r="G45239" s="11"/>
      <c r="H45239" s="12"/>
      <c r="I45239" s="49"/>
    </row>
    <row r="45240" customHeight="1" spans="7:9">
      <c r="G45240" s="11"/>
      <c r="H45240" s="12"/>
      <c r="I45240" s="49"/>
    </row>
    <row r="45241" customHeight="1" spans="7:9">
      <c r="G45241" s="11"/>
      <c r="H45241" s="12"/>
      <c r="I45241" s="49"/>
    </row>
    <row r="45242" customHeight="1" spans="7:9">
      <c r="G45242" s="11"/>
      <c r="H45242" s="12"/>
      <c r="I45242" s="49"/>
    </row>
    <row r="45243" customHeight="1" spans="7:9">
      <c r="G45243" s="11"/>
      <c r="H45243" s="12"/>
      <c r="I45243" s="49"/>
    </row>
    <row r="45244" customHeight="1" spans="7:9">
      <c r="G45244" s="11"/>
      <c r="H45244" s="12"/>
      <c r="I45244" s="49"/>
    </row>
    <row r="45245" customHeight="1" spans="7:9">
      <c r="G45245" s="11"/>
      <c r="H45245" s="12"/>
      <c r="I45245" s="49"/>
    </row>
    <row r="45246" customHeight="1" spans="7:9">
      <c r="G45246" s="11"/>
      <c r="H45246" s="12"/>
      <c r="I45246" s="49"/>
    </row>
    <row r="45247" customHeight="1" spans="7:9">
      <c r="G45247" s="11"/>
      <c r="H45247" s="12"/>
      <c r="I45247" s="49"/>
    </row>
    <row r="45248" customHeight="1" spans="7:9">
      <c r="G45248" s="11"/>
      <c r="H45248" s="12"/>
      <c r="I45248" s="49"/>
    </row>
    <row r="45249" customHeight="1" spans="7:9">
      <c r="G45249" s="11"/>
      <c r="H45249" s="12"/>
      <c r="I45249" s="49"/>
    </row>
    <row r="45250" customHeight="1" spans="7:9">
      <c r="G45250" s="11"/>
      <c r="H45250" s="12"/>
      <c r="I45250" s="49"/>
    </row>
    <row r="45251" customHeight="1" spans="7:9">
      <c r="G45251" s="11"/>
      <c r="H45251" s="12"/>
      <c r="I45251" s="49"/>
    </row>
    <row r="45252" customHeight="1" spans="7:9">
      <c r="G45252" s="11"/>
      <c r="H45252" s="12"/>
      <c r="I45252" s="49"/>
    </row>
    <row r="45253" customHeight="1" spans="7:9">
      <c r="G45253" s="11"/>
      <c r="H45253" s="12"/>
      <c r="I45253" s="49"/>
    </row>
    <row r="45254" customHeight="1" spans="7:9">
      <c r="G45254" s="11"/>
      <c r="H45254" s="12"/>
      <c r="I45254" s="49"/>
    </row>
    <row r="45255" customHeight="1" spans="7:9">
      <c r="G45255" s="11"/>
      <c r="H45255" s="12"/>
      <c r="I45255" s="49"/>
    </row>
    <row r="45256" customHeight="1" spans="7:9">
      <c r="G45256" s="11"/>
      <c r="H45256" s="12"/>
      <c r="I45256" s="49"/>
    </row>
    <row r="45257" customHeight="1" spans="7:9">
      <c r="G45257" s="11"/>
      <c r="H45257" s="12"/>
      <c r="I45257" s="49"/>
    </row>
    <row r="45258" customHeight="1" spans="7:9">
      <c r="G45258" s="11"/>
      <c r="H45258" s="12"/>
      <c r="I45258" s="49"/>
    </row>
    <row r="45259" customHeight="1" spans="7:9">
      <c r="G45259" s="11"/>
      <c r="H45259" s="12"/>
      <c r="I45259" s="49"/>
    </row>
    <row r="45260" customHeight="1" spans="7:9">
      <c r="G45260" s="11"/>
      <c r="H45260" s="12"/>
      <c r="I45260" s="49"/>
    </row>
    <row r="45261" customHeight="1" spans="7:9">
      <c r="G45261" s="11"/>
      <c r="H45261" s="12"/>
      <c r="I45261" s="49"/>
    </row>
    <row r="45262" customHeight="1" spans="7:9">
      <c r="G45262" s="11"/>
      <c r="H45262" s="12"/>
      <c r="I45262" s="49"/>
    </row>
    <row r="45263" customHeight="1" spans="7:9">
      <c r="G45263" s="11"/>
      <c r="H45263" s="12"/>
      <c r="I45263" s="49"/>
    </row>
    <row r="45264" customHeight="1" spans="7:9">
      <c r="G45264" s="11"/>
      <c r="H45264" s="12"/>
      <c r="I45264" s="49"/>
    </row>
    <row r="45265" customHeight="1" spans="7:9">
      <c r="G45265" s="11"/>
      <c r="H45265" s="12"/>
      <c r="I45265" s="49"/>
    </row>
    <row r="45266" customHeight="1" spans="7:9">
      <c r="G45266" s="11"/>
      <c r="H45266" s="12"/>
      <c r="I45266" s="49"/>
    </row>
    <row r="45267" customHeight="1" spans="7:9">
      <c r="G45267" s="11"/>
      <c r="H45267" s="12"/>
      <c r="I45267" s="49"/>
    </row>
    <row r="45268" customHeight="1" spans="7:9">
      <c r="G45268" s="11"/>
      <c r="H45268" s="12"/>
      <c r="I45268" s="49"/>
    </row>
    <row r="45269" customHeight="1" spans="7:9">
      <c r="G45269" s="11"/>
      <c r="H45269" s="12"/>
      <c r="I45269" s="49"/>
    </row>
    <row r="45270" customHeight="1" spans="7:9">
      <c r="G45270" s="11"/>
      <c r="H45270" s="12"/>
      <c r="I45270" s="49"/>
    </row>
    <row r="45271" customHeight="1" spans="7:9">
      <c r="G45271" s="11"/>
      <c r="H45271" s="12"/>
      <c r="I45271" s="49"/>
    </row>
    <row r="45272" customHeight="1" spans="7:9">
      <c r="G45272" s="11"/>
      <c r="H45272" s="12"/>
      <c r="I45272" s="49"/>
    </row>
    <row r="45273" customHeight="1" spans="7:9">
      <c r="G45273" s="11"/>
      <c r="H45273" s="12"/>
      <c r="I45273" s="49"/>
    </row>
    <row r="45274" customHeight="1" spans="7:9">
      <c r="G45274" s="11"/>
      <c r="H45274" s="12"/>
      <c r="I45274" s="49"/>
    </row>
    <row r="45275" customHeight="1" spans="7:9">
      <c r="G45275" s="11"/>
      <c r="H45275" s="12"/>
      <c r="I45275" s="49"/>
    </row>
    <row r="45276" customHeight="1" spans="7:9">
      <c r="G45276" s="11"/>
      <c r="H45276" s="12"/>
      <c r="I45276" s="49"/>
    </row>
    <row r="45277" customHeight="1" spans="7:9">
      <c r="G45277" s="11"/>
      <c r="H45277" s="12"/>
      <c r="I45277" s="49"/>
    </row>
    <row r="45278" customHeight="1" spans="7:9">
      <c r="G45278" s="11"/>
      <c r="H45278" s="12"/>
      <c r="I45278" s="49"/>
    </row>
    <row r="45279" customHeight="1" spans="7:9">
      <c r="G45279" s="11"/>
      <c r="H45279" s="12"/>
      <c r="I45279" s="49"/>
    </row>
    <row r="45280" customHeight="1" spans="7:9">
      <c r="G45280" s="11"/>
      <c r="H45280" s="12"/>
      <c r="I45280" s="49"/>
    </row>
    <row r="45281" customHeight="1" spans="7:9">
      <c r="G45281" s="11"/>
      <c r="H45281" s="12"/>
      <c r="I45281" s="49"/>
    </row>
    <row r="45282" customHeight="1" spans="7:9">
      <c r="G45282" s="11"/>
      <c r="H45282" s="12"/>
      <c r="I45282" s="49"/>
    </row>
    <row r="45283" customHeight="1" spans="7:9">
      <c r="G45283" s="11"/>
      <c r="H45283" s="12"/>
      <c r="I45283" s="49"/>
    </row>
    <row r="45284" customHeight="1" spans="7:9">
      <c r="G45284" s="11"/>
      <c r="H45284" s="12"/>
      <c r="I45284" s="49"/>
    </row>
    <row r="45285" customHeight="1" spans="7:9">
      <c r="G45285" s="11"/>
      <c r="H45285" s="12"/>
      <c r="I45285" s="49"/>
    </row>
    <row r="45286" customHeight="1" spans="7:9">
      <c r="G45286" s="11"/>
      <c r="H45286" s="12"/>
      <c r="I45286" s="49"/>
    </row>
    <row r="45287" customHeight="1" spans="7:9">
      <c r="G45287" s="11"/>
      <c r="H45287" s="12"/>
      <c r="I45287" s="49"/>
    </row>
    <row r="45288" customHeight="1" spans="7:9">
      <c r="G45288" s="11"/>
      <c r="H45288" s="12"/>
      <c r="I45288" s="49"/>
    </row>
    <row r="45289" customHeight="1" spans="7:9">
      <c r="G45289" s="11"/>
      <c r="H45289" s="12"/>
      <c r="I45289" s="49"/>
    </row>
    <row r="45290" customHeight="1" spans="7:9">
      <c r="G45290" s="11"/>
      <c r="H45290" s="12"/>
      <c r="I45290" s="49"/>
    </row>
    <row r="45291" customHeight="1" spans="7:9">
      <c r="G45291" s="11"/>
      <c r="H45291" s="12"/>
      <c r="I45291" s="49"/>
    </row>
    <row r="45292" customHeight="1" spans="7:9">
      <c r="G45292" s="11"/>
      <c r="H45292" s="12"/>
      <c r="I45292" s="49"/>
    </row>
    <row r="45293" customHeight="1" spans="7:9">
      <c r="G45293" s="11"/>
      <c r="H45293" s="12"/>
      <c r="I45293" s="49"/>
    </row>
    <row r="45294" customHeight="1" spans="7:9">
      <c r="G45294" s="11"/>
      <c r="H45294" s="12"/>
      <c r="I45294" s="49"/>
    </row>
    <row r="45295" customHeight="1" spans="7:9">
      <c r="G45295" s="11"/>
      <c r="H45295" s="12"/>
      <c r="I45295" s="49"/>
    </row>
    <row r="45296" customHeight="1" spans="7:9">
      <c r="G45296" s="11"/>
      <c r="H45296" s="12"/>
      <c r="I45296" s="49"/>
    </row>
    <row r="45297" customHeight="1" spans="7:9">
      <c r="G45297" s="11"/>
      <c r="H45297" s="12"/>
      <c r="I45297" s="49"/>
    </row>
    <row r="45298" customHeight="1" spans="7:9">
      <c r="G45298" s="11"/>
      <c r="H45298" s="12"/>
      <c r="I45298" s="49"/>
    </row>
    <row r="45299" customHeight="1" spans="7:9">
      <c r="G45299" s="11"/>
      <c r="H45299" s="12"/>
      <c r="I45299" s="49"/>
    </row>
    <row r="45300" customHeight="1" spans="7:9">
      <c r="G45300" s="11"/>
      <c r="H45300" s="12"/>
      <c r="I45300" s="49"/>
    </row>
    <row r="45301" customHeight="1" spans="7:9">
      <c r="G45301" s="11"/>
      <c r="H45301" s="12"/>
      <c r="I45301" s="49"/>
    </row>
    <row r="45302" customHeight="1" spans="7:9">
      <c r="G45302" s="11"/>
      <c r="H45302" s="12"/>
      <c r="I45302" s="49"/>
    </row>
    <row r="45303" customHeight="1" spans="7:9">
      <c r="G45303" s="11"/>
      <c r="H45303" s="12"/>
      <c r="I45303" s="49"/>
    </row>
    <row r="45304" customHeight="1" spans="7:9">
      <c r="G45304" s="11"/>
      <c r="H45304" s="12"/>
      <c r="I45304" s="49"/>
    </row>
    <row r="45305" customHeight="1" spans="7:9">
      <c r="G45305" s="11"/>
      <c r="H45305" s="12"/>
      <c r="I45305" s="49"/>
    </row>
    <row r="45306" customHeight="1" spans="7:9">
      <c r="G45306" s="11"/>
      <c r="H45306" s="12"/>
      <c r="I45306" s="49"/>
    </row>
    <row r="45307" customHeight="1" spans="7:9">
      <c r="G45307" s="11"/>
      <c r="H45307" s="12"/>
      <c r="I45307" s="49"/>
    </row>
    <row r="45308" customHeight="1" spans="7:9">
      <c r="G45308" s="11"/>
      <c r="H45308" s="12"/>
      <c r="I45308" s="49"/>
    </row>
    <row r="45309" customHeight="1" spans="7:9">
      <c r="G45309" s="11"/>
      <c r="H45309" s="12"/>
      <c r="I45309" s="49"/>
    </row>
    <row r="45310" customHeight="1" spans="7:9">
      <c r="G45310" s="11"/>
      <c r="H45310" s="12"/>
      <c r="I45310" s="49"/>
    </row>
    <row r="45311" customHeight="1" spans="7:9">
      <c r="G45311" s="11"/>
      <c r="H45311" s="12"/>
      <c r="I45311" s="49"/>
    </row>
    <row r="45312" customHeight="1" spans="7:9">
      <c r="G45312" s="11"/>
      <c r="H45312" s="12"/>
      <c r="I45312" s="49"/>
    </row>
    <row r="45313" customHeight="1" spans="7:9">
      <c r="G45313" s="11"/>
      <c r="H45313" s="12"/>
      <c r="I45313" s="49"/>
    </row>
    <row r="45314" customHeight="1" spans="7:9">
      <c r="G45314" s="11"/>
      <c r="H45314" s="12"/>
      <c r="I45314" s="49"/>
    </row>
    <row r="45315" customHeight="1" spans="7:9">
      <c r="G45315" s="11"/>
      <c r="H45315" s="12"/>
      <c r="I45315" s="49"/>
    </row>
    <row r="45316" customHeight="1" spans="7:9">
      <c r="G45316" s="11"/>
      <c r="H45316" s="12"/>
      <c r="I45316" s="49"/>
    </row>
    <row r="45317" customHeight="1" spans="7:9">
      <c r="G45317" s="11"/>
      <c r="H45317" s="12"/>
      <c r="I45317" s="49"/>
    </row>
    <row r="45318" customHeight="1" spans="7:9">
      <c r="G45318" s="11"/>
      <c r="H45318" s="12"/>
      <c r="I45318" s="49"/>
    </row>
    <row r="45319" customHeight="1" spans="7:9">
      <c r="G45319" s="11"/>
      <c r="H45319" s="12"/>
      <c r="I45319" s="49"/>
    </row>
    <row r="45320" customHeight="1" spans="7:9">
      <c r="G45320" s="11"/>
      <c r="H45320" s="12"/>
      <c r="I45320" s="49"/>
    </row>
    <row r="45321" customHeight="1" spans="7:9">
      <c r="G45321" s="11"/>
      <c r="H45321" s="12"/>
      <c r="I45321" s="49"/>
    </row>
    <row r="45322" customHeight="1" spans="7:9">
      <c r="G45322" s="11"/>
      <c r="H45322" s="12"/>
      <c r="I45322" s="49"/>
    </row>
    <row r="45323" customHeight="1" spans="7:9">
      <c r="G45323" s="11"/>
      <c r="H45323" s="12"/>
      <c r="I45323" s="49"/>
    </row>
    <row r="45324" customHeight="1" spans="7:9">
      <c r="G45324" s="11"/>
      <c r="H45324" s="12"/>
      <c r="I45324" s="49"/>
    </row>
    <row r="45325" customHeight="1" spans="7:9">
      <c r="G45325" s="11"/>
      <c r="H45325" s="12"/>
      <c r="I45325" s="49"/>
    </row>
    <row r="45326" customHeight="1" spans="7:9">
      <c r="G45326" s="11"/>
      <c r="H45326" s="12"/>
      <c r="I45326" s="49"/>
    </row>
    <row r="45327" customHeight="1" spans="7:9">
      <c r="G45327" s="11"/>
      <c r="H45327" s="12"/>
      <c r="I45327" s="49"/>
    </row>
    <row r="45328" customHeight="1" spans="7:9">
      <c r="G45328" s="11"/>
      <c r="H45328" s="12"/>
      <c r="I45328" s="49"/>
    </row>
    <row r="45329" customHeight="1" spans="7:9">
      <c r="G45329" s="11"/>
      <c r="H45329" s="12"/>
      <c r="I45329" s="49"/>
    </row>
    <row r="45330" customHeight="1" spans="7:9">
      <c r="G45330" s="11"/>
      <c r="H45330" s="12"/>
      <c r="I45330" s="49"/>
    </row>
    <row r="45331" customHeight="1" spans="7:9">
      <c r="G45331" s="11"/>
      <c r="H45331" s="12"/>
      <c r="I45331" s="49"/>
    </row>
    <row r="45332" customHeight="1" spans="7:9">
      <c r="G45332" s="11"/>
      <c r="H45332" s="12"/>
      <c r="I45332" s="49"/>
    </row>
    <row r="45333" customHeight="1" spans="7:9">
      <c r="G45333" s="11"/>
      <c r="H45333" s="12"/>
      <c r="I45333" s="49"/>
    </row>
    <row r="45334" customHeight="1" spans="7:9">
      <c r="G45334" s="11"/>
      <c r="H45334" s="12"/>
      <c r="I45334" s="49"/>
    </row>
    <row r="45335" customHeight="1" spans="7:9">
      <c r="G45335" s="11"/>
      <c r="H45335" s="12"/>
      <c r="I45335" s="49"/>
    </row>
    <row r="45336" customHeight="1" spans="7:9">
      <c r="G45336" s="11"/>
      <c r="H45336" s="12"/>
      <c r="I45336" s="49"/>
    </row>
    <row r="45337" customHeight="1" spans="7:9">
      <c r="G45337" s="11"/>
      <c r="H45337" s="12"/>
      <c r="I45337" s="49"/>
    </row>
    <row r="45338" customHeight="1" spans="7:9">
      <c r="G45338" s="11"/>
      <c r="H45338" s="12"/>
      <c r="I45338" s="49"/>
    </row>
    <row r="45339" customHeight="1" spans="7:9">
      <c r="G45339" s="11"/>
      <c r="H45339" s="12"/>
      <c r="I45339" s="49"/>
    </row>
    <row r="45340" customHeight="1" spans="7:9">
      <c r="G45340" s="11"/>
      <c r="H45340" s="12"/>
      <c r="I45340" s="49"/>
    </row>
    <row r="45341" customHeight="1" spans="7:9">
      <c r="G45341" s="11"/>
      <c r="H45341" s="12"/>
      <c r="I45341" s="49"/>
    </row>
    <row r="45342" customHeight="1" spans="7:9">
      <c r="G45342" s="11"/>
      <c r="H45342" s="12"/>
      <c r="I45342" s="49"/>
    </row>
    <row r="45343" customHeight="1" spans="7:9">
      <c r="G45343" s="11"/>
      <c r="H45343" s="12"/>
      <c r="I45343" s="49"/>
    </row>
    <row r="45344" customHeight="1" spans="7:9">
      <c r="G45344" s="11"/>
      <c r="H45344" s="12"/>
      <c r="I45344" s="49"/>
    </row>
    <row r="45345" customHeight="1" spans="7:9">
      <c r="G45345" s="11"/>
      <c r="H45345" s="12"/>
      <c r="I45345" s="49"/>
    </row>
    <row r="45346" customHeight="1" spans="7:9">
      <c r="G45346" s="11"/>
      <c r="H45346" s="12"/>
      <c r="I45346" s="49"/>
    </row>
    <row r="45347" customHeight="1" spans="7:9">
      <c r="G45347" s="11"/>
      <c r="H45347" s="12"/>
      <c r="I45347" s="49"/>
    </row>
    <row r="45348" customHeight="1" spans="7:9">
      <c r="G45348" s="11"/>
      <c r="H45348" s="12"/>
      <c r="I45348" s="49"/>
    </row>
    <row r="45349" customHeight="1" spans="7:9">
      <c r="G45349" s="11"/>
      <c r="H45349" s="12"/>
      <c r="I45349" s="49"/>
    </row>
    <row r="45350" customHeight="1" spans="7:9">
      <c r="G45350" s="11"/>
      <c r="H45350" s="12"/>
      <c r="I45350" s="49"/>
    </row>
    <row r="45351" customHeight="1" spans="7:9">
      <c r="G45351" s="11"/>
      <c r="H45351" s="12"/>
      <c r="I45351" s="49"/>
    </row>
    <row r="45352" customHeight="1" spans="7:9">
      <c r="G45352" s="11"/>
      <c r="H45352" s="12"/>
      <c r="I45352" s="49"/>
    </row>
    <row r="45353" customHeight="1" spans="7:9">
      <c r="G45353" s="11"/>
      <c r="H45353" s="12"/>
      <c r="I45353" s="49"/>
    </row>
    <row r="45354" customHeight="1" spans="7:9">
      <c r="G45354" s="11"/>
      <c r="H45354" s="12"/>
      <c r="I45354" s="49"/>
    </row>
    <row r="45355" customHeight="1" spans="7:9">
      <c r="G45355" s="11"/>
      <c r="H45355" s="12"/>
      <c r="I45355" s="49"/>
    </row>
    <row r="45356" customHeight="1" spans="7:9">
      <c r="G45356" s="11"/>
      <c r="H45356" s="12"/>
      <c r="I45356" s="49"/>
    </row>
    <row r="45357" customHeight="1" spans="7:9">
      <c r="G45357" s="11"/>
      <c r="H45357" s="12"/>
      <c r="I45357" s="49"/>
    </row>
    <row r="45358" customHeight="1" spans="7:9">
      <c r="G45358" s="11"/>
      <c r="H45358" s="12"/>
      <c r="I45358" s="49"/>
    </row>
    <row r="45359" customHeight="1" spans="7:9">
      <c r="G45359" s="11"/>
      <c r="H45359" s="12"/>
      <c r="I45359" s="49"/>
    </row>
    <row r="45360" customHeight="1" spans="7:9">
      <c r="G45360" s="11"/>
      <c r="H45360" s="12"/>
      <c r="I45360" s="49"/>
    </row>
    <row r="45361" customHeight="1" spans="7:9">
      <c r="G45361" s="11"/>
      <c r="H45361" s="12"/>
      <c r="I45361" s="49"/>
    </row>
    <row r="45362" customHeight="1" spans="7:9">
      <c r="G45362" s="11"/>
      <c r="H45362" s="12"/>
      <c r="I45362" s="49"/>
    </row>
    <row r="45363" customHeight="1" spans="7:9">
      <c r="G45363" s="11"/>
      <c r="H45363" s="12"/>
      <c r="I45363" s="49"/>
    </row>
    <row r="45364" customHeight="1" spans="7:9">
      <c r="G45364" s="11"/>
      <c r="H45364" s="12"/>
      <c r="I45364" s="49"/>
    </row>
    <row r="45365" customHeight="1" spans="7:9">
      <c r="G45365" s="11"/>
      <c r="H45365" s="12"/>
      <c r="I45365" s="49"/>
    </row>
    <row r="45366" customHeight="1" spans="7:9">
      <c r="G45366" s="11"/>
      <c r="H45366" s="12"/>
      <c r="I45366" s="49"/>
    </row>
    <row r="45367" customHeight="1" spans="7:9">
      <c r="G45367" s="11"/>
      <c r="H45367" s="12"/>
      <c r="I45367" s="49"/>
    </row>
    <row r="45368" customHeight="1" spans="7:9">
      <c r="G45368" s="11"/>
      <c r="H45368" s="12"/>
      <c r="I45368" s="49"/>
    </row>
    <row r="45369" customHeight="1" spans="7:9">
      <c r="G45369" s="11"/>
      <c r="H45369" s="12"/>
      <c r="I45369" s="49"/>
    </row>
    <row r="45370" customHeight="1" spans="7:9">
      <c r="G45370" s="11"/>
      <c r="H45370" s="12"/>
      <c r="I45370" s="49"/>
    </row>
    <row r="45371" customHeight="1" spans="7:9">
      <c r="G45371" s="11"/>
      <c r="H45371" s="12"/>
      <c r="I45371" s="49"/>
    </row>
    <row r="45372" customHeight="1" spans="7:9">
      <c r="G45372" s="11"/>
      <c r="H45372" s="12"/>
      <c r="I45372" s="49"/>
    </row>
    <row r="45373" customHeight="1" spans="7:9">
      <c r="G45373" s="11"/>
      <c r="H45373" s="12"/>
      <c r="I45373" s="49"/>
    </row>
    <row r="45374" customHeight="1" spans="7:9">
      <c r="G45374" s="11"/>
      <c r="H45374" s="12"/>
      <c r="I45374" s="49"/>
    </row>
    <row r="45375" customHeight="1" spans="7:9">
      <c r="G45375" s="11"/>
      <c r="H45375" s="12"/>
      <c r="I45375" s="49"/>
    </row>
    <row r="45376" customHeight="1" spans="7:9">
      <c r="G45376" s="11"/>
      <c r="H45376" s="12"/>
      <c r="I45376" s="49"/>
    </row>
    <row r="45377" customHeight="1" spans="7:9">
      <c r="G45377" s="11"/>
      <c r="H45377" s="12"/>
      <c r="I45377" s="49"/>
    </row>
    <row r="45378" customHeight="1" spans="7:9">
      <c r="G45378" s="11"/>
      <c r="H45378" s="12"/>
      <c r="I45378" s="49"/>
    </row>
    <row r="45379" customHeight="1" spans="7:9">
      <c r="G45379" s="11"/>
      <c r="H45379" s="12"/>
      <c r="I45379" s="49"/>
    </row>
    <row r="45380" customHeight="1" spans="7:9">
      <c r="G45380" s="11"/>
      <c r="H45380" s="12"/>
      <c r="I45380" s="49"/>
    </row>
    <row r="45381" customHeight="1" spans="7:9">
      <c r="G45381" s="11"/>
      <c r="H45381" s="12"/>
      <c r="I45381" s="49"/>
    </row>
    <row r="45382" customHeight="1" spans="7:9">
      <c r="G45382" s="11"/>
      <c r="H45382" s="12"/>
      <c r="I45382" s="49"/>
    </row>
    <row r="45383" customHeight="1" spans="7:9">
      <c r="G45383" s="11"/>
      <c r="H45383" s="12"/>
      <c r="I45383" s="49"/>
    </row>
    <row r="45384" customHeight="1" spans="7:9">
      <c r="G45384" s="11"/>
      <c r="H45384" s="12"/>
      <c r="I45384" s="49"/>
    </row>
    <row r="45385" customHeight="1" spans="7:9">
      <c r="G45385" s="11"/>
      <c r="H45385" s="12"/>
      <c r="I45385" s="49"/>
    </row>
    <row r="45386" customHeight="1" spans="7:9">
      <c r="G45386" s="11"/>
      <c r="H45386" s="12"/>
      <c r="I45386" s="49"/>
    </row>
    <row r="45387" customHeight="1" spans="7:9">
      <c r="G45387" s="11"/>
      <c r="H45387" s="12"/>
      <c r="I45387" s="49"/>
    </row>
    <row r="45388" customHeight="1" spans="7:9">
      <c r="G45388" s="11"/>
      <c r="H45388" s="12"/>
      <c r="I45388" s="49"/>
    </row>
    <row r="45389" customHeight="1" spans="7:9">
      <c r="G45389" s="11"/>
      <c r="H45389" s="12"/>
      <c r="I45389" s="49"/>
    </row>
    <row r="45390" customHeight="1" spans="7:9">
      <c r="G45390" s="11"/>
      <c r="H45390" s="12"/>
      <c r="I45390" s="49"/>
    </row>
    <row r="45391" customHeight="1" spans="7:9">
      <c r="G45391" s="11"/>
      <c r="H45391" s="12"/>
      <c r="I45391" s="49"/>
    </row>
    <row r="45392" customHeight="1" spans="7:9">
      <c r="G45392" s="11"/>
      <c r="H45392" s="12"/>
      <c r="I45392" s="49"/>
    </row>
    <row r="45393" customHeight="1" spans="7:9">
      <c r="G45393" s="11"/>
      <c r="H45393" s="12"/>
      <c r="I45393" s="49"/>
    </row>
    <row r="45394" customHeight="1" spans="7:9">
      <c r="G45394" s="11"/>
      <c r="H45394" s="12"/>
      <c r="I45394" s="49"/>
    </row>
    <row r="45395" customHeight="1" spans="7:9">
      <c r="G45395" s="11"/>
      <c r="H45395" s="12"/>
      <c r="I45395" s="49"/>
    </row>
    <row r="45396" customHeight="1" spans="7:9">
      <c r="G45396" s="11"/>
      <c r="H45396" s="12"/>
      <c r="I45396" s="49"/>
    </row>
    <row r="45397" customHeight="1" spans="7:9">
      <c r="G45397" s="11"/>
      <c r="H45397" s="12"/>
      <c r="I45397" s="49"/>
    </row>
    <row r="45398" customHeight="1" spans="7:9">
      <c r="G45398" s="11"/>
      <c r="H45398" s="12"/>
      <c r="I45398" s="49"/>
    </row>
    <row r="45399" customHeight="1" spans="7:9">
      <c r="G45399" s="11"/>
      <c r="H45399" s="12"/>
      <c r="I45399" s="49"/>
    </row>
    <row r="45400" customHeight="1" spans="7:9">
      <c r="G45400" s="11"/>
      <c r="H45400" s="12"/>
      <c r="I45400" s="49"/>
    </row>
    <row r="45401" customHeight="1" spans="7:9">
      <c r="G45401" s="11"/>
      <c r="H45401" s="12"/>
      <c r="I45401" s="49"/>
    </row>
    <row r="45402" customHeight="1" spans="7:9">
      <c r="G45402" s="11"/>
      <c r="H45402" s="12"/>
      <c r="I45402" s="49"/>
    </row>
    <row r="45403" customHeight="1" spans="7:9">
      <c r="G45403" s="11"/>
      <c r="H45403" s="12"/>
      <c r="I45403" s="49"/>
    </row>
    <row r="45404" customHeight="1" spans="7:9">
      <c r="G45404" s="11"/>
      <c r="H45404" s="12"/>
      <c r="I45404" s="49"/>
    </row>
    <row r="45405" customHeight="1" spans="7:9">
      <c r="G45405" s="11"/>
      <c r="H45405" s="12"/>
      <c r="I45405" s="49"/>
    </row>
    <row r="45406" customHeight="1" spans="7:9">
      <c r="G45406" s="11"/>
      <c r="H45406" s="12"/>
      <c r="I45406" s="49"/>
    </row>
    <row r="45407" customHeight="1" spans="7:9">
      <c r="G45407" s="11"/>
      <c r="H45407" s="12"/>
      <c r="I45407" s="49"/>
    </row>
    <row r="45408" customHeight="1" spans="7:9">
      <c r="G45408" s="11"/>
      <c r="H45408" s="12"/>
      <c r="I45408" s="49"/>
    </row>
    <row r="45409" customHeight="1" spans="7:9">
      <c r="G45409" s="11"/>
      <c r="H45409" s="12"/>
      <c r="I45409" s="49"/>
    </row>
    <row r="45410" customHeight="1" spans="7:9">
      <c r="G45410" s="11"/>
      <c r="H45410" s="12"/>
      <c r="I45410" s="49"/>
    </row>
    <row r="45411" customHeight="1" spans="7:9">
      <c r="G45411" s="11"/>
      <c r="H45411" s="12"/>
      <c r="I45411" s="49"/>
    </row>
    <row r="45412" customHeight="1" spans="7:9">
      <c r="G45412" s="11"/>
      <c r="H45412" s="12"/>
      <c r="I45412" s="49"/>
    </row>
    <row r="45413" customHeight="1" spans="7:9">
      <c r="G45413" s="11"/>
      <c r="H45413" s="12"/>
      <c r="I45413" s="49"/>
    </row>
    <row r="45414" customHeight="1" spans="7:9">
      <c r="G45414" s="11"/>
      <c r="H45414" s="12"/>
      <c r="I45414" s="49"/>
    </row>
    <row r="45415" customHeight="1" spans="7:9">
      <c r="G45415" s="11"/>
      <c r="H45415" s="12"/>
      <c r="I45415" s="49"/>
    </row>
    <row r="45416" customHeight="1" spans="7:9">
      <c r="G45416" s="11"/>
      <c r="H45416" s="12"/>
      <c r="I45416" s="49"/>
    </row>
    <row r="45417" customHeight="1" spans="7:9">
      <c r="G45417" s="11"/>
      <c r="H45417" s="12"/>
      <c r="I45417" s="49"/>
    </row>
    <row r="45418" customHeight="1" spans="7:9">
      <c r="G45418" s="11"/>
      <c r="H45418" s="12"/>
      <c r="I45418" s="49"/>
    </row>
    <row r="45419" customHeight="1" spans="7:9">
      <c r="G45419" s="11"/>
      <c r="H45419" s="12"/>
      <c r="I45419" s="49"/>
    </row>
    <row r="45420" customHeight="1" spans="7:9">
      <c r="G45420" s="11"/>
      <c r="H45420" s="12"/>
      <c r="I45420" s="49"/>
    </row>
    <row r="45421" customHeight="1" spans="7:9">
      <c r="G45421" s="11"/>
      <c r="H45421" s="12"/>
      <c r="I45421" s="49"/>
    </row>
    <row r="45422" customHeight="1" spans="7:9">
      <c r="G45422" s="11"/>
      <c r="H45422" s="12"/>
      <c r="I45422" s="49"/>
    </row>
    <row r="45423" customHeight="1" spans="7:9">
      <c r="G45423" s="11"/>
      <c r="H45423" s="12"/>
      <c r="I45423" s="49"/>
    </row>
    <row r="45424" customHeight="1" spans="7:9">
      <c r="G45424" s="11"/>
      <c r="H45424" s="12"/>
      <c r="I45424" s="49"/>
    </row>
    <row r="45425" customHeight="1" spans="7:9">
      <c r="G45425" s="11"/>
      <c r="H45425" s="12"/>
      <c r="I45425" s="49"/>
    </row>
    <row r="45426" customHeight="1" spans="7:9">
      <c r="G45426" s="11"/>
      <c r="H45426" s="12"/>
      <c r="I45426" s="49"/>
    </row>
    <row r="45427" customHeight="1" spans="7:9">
      <c r="G45427" s="11"/>
      <c r="H45427" s="12"/>
      <c r="I45427" s="49"/>
    </row>
    <row r="45428" customHeight="1" spans="7:9">
      <c r="G45428" s="11"/>
      <c r="H45428" s="12"/>
      <c r="I45428" s="49"/>
    </row>
    <row r="45429" customHeight="1" spans="7:9">
      <c r="G45429" s="11"/>
      <c r="H45429" s="12"/>
      <c r="I45429" s="49"/>
    </row>
    <row r="45430" customHeight="1" spans="7:9">
      <c r="G45430" s="11"/>
      <c r="H45430" s="12"/>
      <c r="I45430" s="49"/>
    </row>
    <row r="45431" customHeight="1" spans="7:9">
      <c r="G45431" s="11"/>
      <c r="H45431" s="12"/>
      <c r="I45431" s="49"/>
    </row>
    <row r="45432" customHeight="1" spans="7:9">
      <c r="G45432" s="11"/>
      <c r="H45432" s="12"/>
      <c r="I45432" s="49"/>
    </row>
    <row r="45433" customHeight="1" spans="7:9">
      <c r="G45433" s="11"/>
      <c r="H45433" s="12"/>
      <c r="I45433" s="49"/>
    </row>
    <row r="45434" customHeight="1" spans="7:9">
      <c r="G45434" s="11"/>
      <c r="H45434" s="12"/>
      <c r="I45434" s="49"/>
    </row>
    <row r="45435" customHeight="1" spans="7:9">
      <c r="G45435" s="11"/>
      <c r="H45435" s="12"/>
      <c r="I45435" s="49"/>
    </row>
    <row r="45436" customHeight="1" spans="7:9">
      <c r="G45436" s="11"/>
      <c r="H45436" s="12"/>
      <c r="I45436" s="49"/>
    </row>
    <row r="45437" customHeight="1" spans="7:9">
      <c r="G45437" s="11"/>
      <c r="H45437" s="12"/>
      <c r="I45437" s="49"/>
    </row>
    <row r="45438" customHeight="1" spans="7:9">
      <c r="G45438" s="11"/>
      <c r="H45438" s="12"/>
      <c r="I45438" s="49"/>
    </row>
    <row r="45439" customHeight="1" spans="7:9">
      <c r="G45439" s="11"/>
      <c r="H45439" s="12"/>
      <c r="I45439" s="49"/>
    </row>
    <row r="45440" customHeight="1" spans="7:9">
      <c r="G45440" s="11"/>
      <c r="H45440" s="12"/>
      <c r="I45440" s="49"/>
    </row>
    <row r="45441" customHeight="1" spans="7:9">
      <c r="G45441" s="11"/>
      <c r="H45441" s="12"/>
      <c r="I45441" s="49"/>
    </row>
    <row r="45442" customHeight="1" spans="7:9">
      <c r="G45442" s="11"/>
      <c r="H45442" s="12"/>
      <c r="I45442" s="49"/>
    </row>
    <row r="45443" customHeight="1" spans="7:9">
      <c r="G45443" s="11"/>
      <c r="H45443" s="12"/>
      <c r="I45443" s="49"/>
    </row>
    <row r="45444" customHeight="1" spans="7:9">
      <c r="G45444" s="11"/>
      <c r="H45444" s="12"/>
      <c r="I45444" s="49"/>
    </row>
    <row r="45445" customHeight="1" spans="7:9">
      <c r="G45445" s="11"/>
      <c r="H45445" s="12"/>
      <c r="I45445" s="49"/>
    </row>
    <row r="45446" customHeight="1" spans="7:9">
      <c r="G45446" s="11"/>
      <c r="H45446" s="12"/>
      <c r="I45446" s="49"/>
    </row>
    <row r="45447" customHeight="1" spans="7:9">
      <c r="G45447" s="11"/>
      <c r="H45447" s="12"/>
      <c r="I45447" s="49"/>
    </row>
    <row r="45448" customHeight="1" spans="7:9">
      <c r="G45448" s="11"/>
      <c r="H45448" s="12"/>
      <c r="I45448" s="49"/>
    </row>
    <row r="45449" customHeight="1" spans="7:9">
      <c r="G45449" s="11"/>
      <c r="H45449" s="12"/>
      <c r="I45449" s="49"/>
    </row>
    <row r="45450" customHeight="1" spans="7:9">
      <c r="G45450" s="11"/>
      <c r="H45450" s="12"/>
      <c r="I45450" s="49"/>
    </row>
    <row r="45451" customHeight="1" spans="7:9">
      <c r="G45451" s="11"/>
      <c r="H45451" s="12"/>
      <c r="I45451" s="49"/>
    </row>
    <row r="45452" customHeight="1" spans="7:9">
      <c r="G45452" s="11"/>
      <c r="H45452" s="12"/>
      <c r="I45452" s="49"/>
    </row>
    <row r="45453" customHeight="1" spans="7:9">
      <c r="G45453" s="11"/>
      <c r="H45453" s="12"/>
      <c r="I45453" s="49"/>
    </row>
    <row r="45454" customHeight="1" spans="7:9">
      <c r="G45454" s="11"/>
      <c r="H45454" s="12"/>
      <c r="I45454" s="49"/>
    </row>
    <row r="45455" customHeight="1" spans="7:9">
      <c r="G45455" s="11"/>
      <c r="H45455" s="12"/>
      <c r="I45455" s="49"/>
    </row>
    <row r="45456" customHeight="1" spans="7:9">
      <c r="G45456" s="11"/>
      <c r="H45456" s="12"/>
      <c r="I45456" s="49"/>
    </row>
    <row r="45457" customHeight="1" spans="7:9">
      <c r="G45457" s="11"/>
      <c r="H45457" s="12"/>
      <c r="I45457" s="49"/>
    </row>
    <row r="45458" customHeight="1" spans="7:9">
      <c r="G45458" s="11"/>
      <c r="H45458" s="12"/>
      <c r="I45458" s="49"/>
    </row>
    <row r="45459" customHeight="1" spans="7:9">
      <c r="G45459" s="11"/>
      <c r="H45459" s="12"/>
      <c r="I45459" s="49"/>
    </row>
    <row r="45460" customHeight="1" spans="7:9">
      <c r="G45460" s="11"/>
      <c r="H45460" s="12"/>
      <c r="I45460" s="49"/>
    </row>
    <row r="45461" customHeight="1" spans="7:9">
      <c r="G45461" s="11"/>
      <c r="H45461" s="12"/>
      <c r="I45461" s="49"/>
    </row>
    <row r="45462" customHeight="1" spans="7:9">
      <c r="G45462" s="11"/>
      <c r="H45462" s="12"/>
      <c r="I45462" s="49"/>
    </row>
    <row r="45463" customHeight="1" spans="7:9">
      <c r="G45463" s="11"/>
      <c r="H45463" s="12"/>
      <c r="I45463" s="49"/>
    </row>
    <row r="45464" customHeight="1" spans="7:9">
      <c r="G45464" s="11"/>
      <c r="H45464" s="12"/>
      <c r="I45464" s="49"/>
    </row>
    <row r="45465" customHeight="1" spans="7:9">
      <c r="G45465" s="11"/>
      <c r="H45465" s="12"/>
      <c r="I45465" s="49"/>
    </row>
    <row r="45466" customHeight="1" spans="7:9">
      <c r="G45466" s="11"/>
      <c r="H45466" s="12"/>
      <c r="I45466" s="49"/>
    </row>
    <row r="45467" customHeight="1" spans="7:9">
      <c r="G45467" s="11"/>
      <c r="H45467" s="12"/>
      <c r="I45467" s="49"/>
    </row>
    <row r="45468" customHeight="1" spans="7:9">
      <c r="G45468" s="11"/>
      <c r="H45468" s="12"/>
      <c r="I45468" s="49"/>
    </row>
    <row r="45469" customHeight="1" spans="7:9">
      <c r="G45469" s="11"/>
      <c r="H45469" s="12"/>
      <c r="I45469" s="49"/>
    </row>
    <row r="45470" customHeight="1" spans="7:9">
      <c r="G45470" s="11"/>
      <c r="H45470" s="12"/>
      <c r="I45470" s="49"/>
    </row>
    <row r="45471" customHeight="1" spans="7:9">
      <c r="G45471" s="11"/>
      <c r="H45471" s="12"/>
      <c r="I45471" s="49"/>
    </row>
    <row r="45472" customHeight="1" spans="7:9">
      <c r="G45472" s="11"/>
      <c r="H45472" s="12"/>
      <c r="I45472" s="49"/>
    </row>
    <row r="45473" customHeight="1" spans="7:9">
      <c r="G45473" s="11"/>
      <c r="H45473" s="12"/>
      <c r="I45473" s="49"/>
    </row>
    <row r="45474" customHeight="1" spans="7:9">
      <c r="G45474" s="11"/>
      <c r="H45474" s="12"/>
      <c r="I45474" s="49"/>
    </row>
    <row r="45475" customHeight="1" spans="7:9">
      <c r="G45475" s="11"/>
      <c r="H45475" s="12"/>
      <c r="I45475" s="49"/>
    </row>
    <row r="45476" customHeight="1" spans="7:9">
      <c r="G45476" s="11"/>
      <c r="H45476" s="12"/>
      <c r="I45476" s="49"/>
    </row>
    <row r="45477" customHeight="1" spans="7:9">
      <c r="G45477" s="11"/>
      <c r="H45477" s="12"/>
      <c r="I45477" s="49"/>
    </row>
    <row r="45478" customHeight="1" spans="7:9">
      <c r="G45478" s="11"/>
      <c r="H45478" s="12"/>
      <c r="I45478" s="49"/>
    </row>
    <row r="45479" customHeight="1" spans="7:9">
      <c r="G45479" s="11"/>
      <c r="H45479" s="12"/>
      <c r="I45479" s="49"/>
    </row>
    <row r="45480" customHeight="1" spans="7:9">
      <c r="G45480" s="11"/>
      <c r="H45480" s="12"/>
      <c r="I45480" s="49"/>
    </row>
    <row r="45481" customHeight="1" spans="7:9">
      <c r="G45481" s="11"/>
      <c r="H45481" s="12"/>
      <c r="I45481" s="49"/>
    </row>
    <row r="45482" customHeight="1" spans="7:9">
      <c r="G45482" s="11"/>
      <c r="H45482" s="12"/>
      <c r="I45482" s="49"/>
    </row>
    <row r="45483" customHeight="1" spans="7:9">
      <c r="G45483" s="11"/>
      <c r="H45483" s="12"/>
      <c r="I45483" s="49"/>
    </row>
    <row r="45484" customHeight="1" spans="7:9">
      <c r="G45484" s="11"/>
      <c r="H45484" s="12"/>
      <c r="I45484" s="49"/>
    </row>
    <row r="45485" customHeight="1" spans="7:9">
      <c r="G45485" s="11"/>
      <c r="H45485" s="12"/>
      <c r="I45485" s="49"/>
    </row>
    <row r="45486" customHeight="1" spans="7:9">
      <c r="G45486" s="11"/>
      <c r="H45486" s="12"/>
      <c r="I45486" s="49"/>
    </row>
    <row r="45487" customHeight="1" spans="7:9">
      <c r="G45487" s="11"/>
      <c r="H45487" s="12"/>
      <c r="I45487" s="49"/>
    </row>
    <row r="45488" customHeight="1" spans="7:9">
      <c r="G45488" s="11"/>
      <c r="H45488" s="12"/>
      <c r="I45488" s="49"/>
    </row>
    <row r="45489" customHeight="1" spans="7:9">
      <c r="G45489" s="11"/>
      <c r="H45489" s="12"/>
      <c r="I45489" s="49"/>
    </row>
    <row r="45490" customHeight="1" spans="7:9">
      <c r="G45490" s="11"/>
      <c r="H45490" s="12"/>
      <c r="I45490" s="49"/>
    </row>
    <row r="45491" customHeight="1" spans="7:9">
      <c r="G45491" s="11"/>
      <c r="H45491" s="12"/>
      <c r="I45491" s="49"/>
    </row>
    <row r="45492" customHeight="1" spans="7:9">
      <c r="G45492" s="11"/>
      <c r="H45492" s="12"/>
      <c r="I45492" s="49"/>
    </row>
    <row r="45493" customHeight="1" spans="7:9">
      <c r="G45493" s="11"/>
      <c r="H45493" s="12"/>
      <c r="I45493" s="49"/>
    </row>
    <row r="45494" customHeight="1" spans="7:9">
      <c r="G45494" s="11"/>
      <c r="H45494" s="12"/>
      <c r="I45494" s="49"/>
    </row>
    <row r="45495" customHeight="1" spans="7:9">
      <c r="G45495" s="11"/>
      <c r="H45495" s="12"/>
      <c r="I45495" s="49"/>
    </row>
    <row r="45496" customHeight="1" spans="7:9">
      <c r="G45496" s="11"/>
      <c r="H45496" s="12"/>
      <c r="I45496" s="49"/>
    </row>
    <row r="45497" customHeight="1" spans="7:9">
      <c r="G45497" s="11"/>
      <c r="H45497" s="12"/>
      <c r="I45497" s="49"/>
    </row>
    <row r="45498" customHeight="1" spans="7:9">
      <c r="G45498" s="11"/>
      <c r="H45498" s="12"/>
      <c r="I45498" s="49"/>
    </row>
    <row r="45499" customHeight="1" spans="7:9">
      <c r="G45499" s="11"/>
      <c r="H45499" s="12"/>
      <c r="I45499" s="49"/>
    </row>
    <row r="45500" customHeight="1" spans="7:9">
      <c r="G45500" s="11"/>
      <c r="H45500" s="12"/>
      <c r="I45500" s="49"/>
    </row>
    <row r="45501" customHeight="1" spans="7:9">
      <c r="G45501" s="11"/>
      <c r="H45501" s="12"/>
      <c r="I45501" s="49"/>
    </row>
    <row r="45502" customHeight="1" spans="7:9">
      <c r="G45502" s="11"/>
      <c r="H45502" s="12"/>
      <c r="I45502" s="49"/>
    </row>
    <row r="45503" customHeight="1" spans="7:9">
      <c r="G45503" s="11"/>
      <c r="H45503" s="12"/>
      <c r="I45503" s="49"/>
    </row>
    <row r="45504" customHeight="1" spans="7:9">
      <c r="G45504" s="11"/>
      <c r="H45504" s="12"/>
      <c r="I45504" s="49"/>
    </row>
    <row r="45505" customHeight="1" spans="7:9">
      <c r="G45505" s="11"/>
      <c r="H45505" s="12"/>
      <c r="I45505" s="49"/>
    </row>
    <row r="45506" customHeight="1" spans="7:9">
      <c r="G45506" s="11"/>
      <c r="H45506" s="12"/>
      <c r="I45506" s="49"/>
    </row>
    <row r="45507" customHeight="1" spans="7:9">
      <c r="G45507" s="11"/>
      <c r="H45507" s="12"/>
      <c r="I45507" s="49"/>
    </row>
    <row r="45508" customHeight="1" spans="7:9">
      <c r="G45508" s="11"/>
      <c r="H45508" s="12"/>
      <c r="I45508" s="49"/>
    </row>
    <row r="45509" customHeight="1" spans="7:9">
      <c r="G45509" s="11"/>
      <c r="H45509" s="12"/>
      <c r="I45509" s="49"/>
    </row>
    <row r="45510" customHeight="1" spans="7:9">
      <c r="G45510" s="11"/>
      <c r="H45510" s="12"/>
      <c r="I45510" s="49"/>
    </row>
    <row r="45511" customHeight="1" spans="7:9">
      <c r="G45511" s="11"/>
      <c r="H45511" s="12"/>
      <c r="I45511" s="49"/>
    </row>
    <row r="45512" customHeight="1" spans="7:9">
      <c r="G45512" s="11"/>
      <c r="H45512" s="12"/>
      <c r="I45512" s="49"/>
    </row>
    <row r="45513" customHeight="1" spans="7:9">
      <c r="G45513" s="11"/>
      <c r="H45513" s="12"/>
      <c r="I45513" s="49"/>
    </row>
    <row r="45514" customHeight="1" spans="7:9">
      <c r="G45514" s="11"/>
      <c r="H45514" s="12"/>
      <c r="I45514" s="49"/>
    </row>
    <row r="45515" customHeight="1" spans="7:9">
      <c r="G45515" s="11"/>
      <c r="H45515" s="12"/>
      <c r="I45515" s="49"/>
    </row>
    <row r="45516" customHeight="1" spans="7:9">
      <c r="G45516" s="11"/>
      <c r="H45516" s="12"/>
      <c r="I45516" s="49"/>
    </row>
    <row r="45517" customHeight="1" spans="7:9">
      <c r="G45517" s="11"/>
      <c r="H45517" s="12"/>
      <c r="I45517" s="49"/>
    </row>
    <row r="45518" customHeight="1" spans="7:9">
      <c r="G45518" s="11"/>
      <c r="H45518" s="12"/>
      <c r="I45518" s="49"/>
    </row>
    <row r="45519" customHeight="1" spans="7:9">
      <c r="G45519" s="11"/>
      <c r="H45519" s="12"/>
      <c r="I45519" s="49"/>
    </row>
    <row r="45520" customHeight="1" spans="7:9">
      <c r="G45520" s="11"/>
      <c r="H45520" s="12"/>
      <c r="I45520" s="49"/>
    </row>
    <row r="45521" customHeight="1" spans="7:9">
      <c r="G45521" s="11"/>
      <c r="H45521" s="12"/>
      <c r="I45521" s="49"/>
    </row>
    <row r="45522" customHeight="1" spans="7:9">
      <c r="G45522" s="11"/>
      <c r="H45522" s="12"/>
      <c r="I45522" s="49"/>
    </row>
    <row r="45523" customHeight="1" spans="7:9">
      <c r="G45523" s="11"/>
      <c r="H45523" s="12"/>
      <c r="I45523" s="49"/>
    </row>
    <row r="45524" customHeight="1" spans="7:9">
      <c r="G45524" s="11"/>
      <c r="H45524" s="12"/>
      <c r="I45524" s="49"/>
    </row>
    <row r="45525" customHeight="1" spans="7:9">
      <c r="G45525" s="11"/>
      <c r="H45525" s="12"/>
      <c r="I45525" s="49"/>
    </row>
    <row r="45526" customHeight="1" spans="7:9">
      <c r="G45526" s="11"/>
      <c r="H45526" s="12"/>
      <c r="I45526" s="49"/>
    </row>
    <row r="45527" customHeight="1" spans="7:9">
      <c r="G45527" s="11"/>
      <c r="H45527" s="12"/>
      <c r="I45527" s="49"/>
    </row>
    <row r="45528" customHeight="1" spans="7:9">
      <c r="G45528" s="11"/>
      <c r="H45528" s="12"/>
      <c r="I45528" s="49"/>
    </row>
    <row r="45529" customHeight="1" spans="7:9">
      <c r="G45529" s="11"/>
      <c r="H45529" s="12"/>
      <c r="I45529" s="49"/>
    </row>
    <row r="45530" customHeight="1" spans="7:9">
      <c r="G45530" s="11"/>
      <c r="H45530" s="12"/>
      <c r="I45530" s="49"/>
    </row>
    <row r="45531" customHeight="1" spans="7:9">
      <c r="G45531" s="11"/>
      <c r="H45531" s="12"/>
      <c r="I45531" s="49"/>
    </row>
    <row r="45532" customHeight="1" spans="7:9">
      <c r="G45532" s="11"/>
      <c r="H45532" s="12"/>
      <c r="I45532" s="49"/>
    </row>
    <row r="45533" customHeight="1" spans="7:9">
      <c r="G45533" s="11"/>
      <c r="H45533" s="12"/>
      <c r="I45533" s="49"/>
    </row>
    <row r="45534" customHeight="1" spans="7:9">
      <c r="G45534" s="11"/>
      <c r="H45534" s="12"/>
      <c r="I45534" s="49"/>
    </row>
    <row r="45535" customHeight="1" spans="7:9">
      <c r="G45535" s="11"/>
      <c r="H45535" s="12"/>
      <c r="I45535" s="49"/>
    </row>
    <row r="45536" customHeight="1" spans="7:9">
      <c r="G45536" s="11"/>
      <c r="H45536" s="12"/>
      <c r="I45536" s="49"/>
    </row>
    <row r="45537" customHeight="1" spans="7:9">
      <c r="G45537" s="11"/>
      <c r="H45537" s="12"/>
      <c r="I45537" s="49"/>
    </row>
    <row r="45538" customHeight="1" spans="7:9">
      <c r="G45538" s="11"/>
      <c r="H45538" s="12"/>
      <c r="I45538" s="49"/>
    </row>
    <row r="45539" customHeight="1" spans="7:9">
      <c r="G45539" s="11"/>
      <c r="H45539" s="12"/>
      <c r="I45539" s="49"/>
    </row>
    <row r="45540" customHeight="1" spans="7:9">
      <c r="G45540" s="11"/>
      <c r="H45540" s="12"/>
      <c r="I45540" s="49"/>
    </row>
    <row r="45541" customHeight="1" spans="7:9">
      <c r="G45541" s="11"/>
      <c r="H45541" s="12"/>
      <c r="I45541" s="49"/>
    </row>
    <row r="45542" customHeight="1" spans="7:9">
      <c r="G45542" s="11"/>
      <c r="H45542" s="12"/>
      <c r="I45542" s="49"/>
    </row>
    <row r="45543" customHeight="1" spans="7:9">
      <c r="G45543" s="11"/>
      <c r="H45543" s="12"/>
      <c r="I45543" s="49"/>
    </row>
    <row r="45544" customHeight="1" spans="7:9">
      <c r="G45544" s="11"/>
      <c r="H45544" s="12"/>
      <c r="I45544" s="49"/>
    </row>
    <row r="45545" customHeight="1" spans="7:9">
      <c r="G45545" s="11"/>
      <c r="H45545" s="12"/>
      <c r="I45545" s="49"/>
    </row>
    <row r="45546" customHeight="1" spans="7:9">
      <c r="G45546" s="11"/>
      <c r="H45546" s="12"/>
      <c r="I45546" s="49"/>
    </row>
    <row r="45547" customHeight="1" spans="7:9">
      <c r="G45547" s="11"/>
      <c r="H45547" s="12"/>
      <c r="I45547" s="49"/>
    </row>
    <row r="45548" customHeight="1" spans="7:9">
      <c r="G45548" s="11"/>
      <c r="H45548" s="12"/>
      <c r="I45548" s="49"/>
    </row>
    <row r="45549" customHeight="1" spans="7:9">
      <c r="G45549" s="11"/>
      <c r="H45549" s="12"/>
      <c r="I45549" s="49"/>
    </row>
    <row r="45550" customHeight="1" spans="7:9">
      <c r="G45550" s="11"/>
      <c r="H45550" s="12"/>
      <c r="I45550" s="49"/>
    </row>
    <row r="45551" customHeight="1" spans="7:9">
      <c r="G45551" s="11"/>
      <c r="H45551" s="12"/>
      <c r="I45551" s="49"/>
    </row>
    <row r="45552" customHeight="1" spans="7:9">
      <c r="G45552" s="11"/>
      <c r="H45552" s="12"/>
      <c r="I45552" s="49"/>
    </row>
    <row r="45553" customHeight="1" spans="7:9">
      <c r="G45553" s="11"/>
      <c r="H45553" s="12"/>
      <c r="I45553" s="49"/>
    </row>
    <row r="45554" customHeight="1" spans="7:9">
      <c r="G45554" s="11"/>
      <c r="H45554" s="12"/>
      <c r="I45554" s="49"/>
    </row>
    <row r="45555" customHeight="1" spans="7:9">
      <c r="G45555" s="11"/>
      <c r="H45555" s="12"/>
      <c r="I45555" s="49"/>
    </row>
    <row r="45556" customHeight="1" spans="7:9">
      <c r="G45556" s="11"/>
      <c r="H45556" s="12"/>
      <c r="I45556" s="49"/>
    </row>
    <row r="45557" customHeight="1" spans="7:9">
      <c r="G45557" s="11"/>
      <c r="H45557" s="12"/>
      <c r="I45557" s="49"/>
    </row>
    <row r="45558" customHeight="1" spans="7:9">
      <c r="G45558" s="11"/>
      <c r="H45558" s="12"/>
      <c r="I45558" s="49"/>
    </row>
    <row r="45559" customHeight="1" spans="7:9">
      <c r="G45559" s="11"/>
      <c r="H45559" s="12"/>
      <c r="I45559" s="49"/>
    </row>
    <row r="45560" customHeight="1" spans="7:9">
      <c r="G45560" s="11"/>
      <c r="H45560" s="12"/>
      <c r="I45560" s="49"/>
    </row>
    <row r="45561" customHeight="1" spans="7:9">
      <c r="G45561" s="11"/>
      <c r="H45561" s="12"/>
      <c r="I45561" s="49"/>
    </row>
    <row r="45562" customHeight="1" spans="7:9">
      <c r="G45562" s="11"/>
      <c r="H45562" s="12"/>
      <c r="I45562" s="49"/>
    </row>
    <row r="45563" customHeight="1" spans="7:9">
      <c r="G45563" s="11"/>
      <c r="H45563" s="12"/>
      <c r="I45563" s="49"/>
    </row>
    <row r="45564" customHeight="1" spans="7:9">
      <c r="G45564" s="11"/>
      <c r="H45564" s="12"/>
      <c r="I45564" s="49"/>
    </row>
    <row r="45565" customHeight="1" spans="7:9">
      <c r="G45565" s="11"/>
      <c r="H45565" s="12"/>
      <c r="I45565" s="49"/>
    </row>
    <row r="45566" customHeight="1" spans="7:9">
      <c r="G45566" s="11"/>
      <c r="H45566" s="12"/>
      <c r="I45566" s="49"/>
    </row>
    <row r="45567" customHeight="1" spans="7:9">
      <c r="G45567" s="11"/>
      <c r="H45567" s="12"/>
      <c r="I45567" s="49"/>
    </row>
    <row r="45568" customHeight="1" spans="7:9">
      <c r="G45568" s="11"/>
      <c r="H45568" s="12"/>
      <c r="I45568" s="49"/>
    </row>
    <row r="45569" customHeight="1" spans="7:9">
      <c r="G45569" s="11"/>
      <c r="H45569" s="12"/>
      <c r="I45569" s="49"/>
    </row>
    <row r="45570" customHeight="1" spans="7:9">
      <c r="G45570" s="11"/>
      <c r="H45570" s="12"/>
      <c r="I45570" s="49"/>
    </row>
    <row r="45571" customHeight="1" spans="7:9">
      <c r="G45571" s="11"/>
      <c r="H45571" s="12"/>
      <c r="I45571" s="49"/>
    </row>
    <row r="45572" customHeight="1" spans="7:9">
      <c r="G45572" s="11"/>
      <c r="H45572" s="12"/>
      <c r="I45572" s="49"/>
    </row>
    <row r="45573" customHeight="1" spans="7:9">
      <c r="G45573" s="11"/>
      <c r="H45573" s="12"/>
      <c r="I45573" s="49"/>
    </row>
    <row r="45574" customHeight="1" spans="7:9">
      <c r="G45574" s="11"/>
      <c r="H45574" s="12"/>
      <c r="I45574" s="49"/>
    </row>
    <row r="45575" customHeight="1" spans="7:9">
      <c r="G45575" s="11"/>
      <c r="H45575" s="12"/>
      <c r="I45575" s="49"/>
    </row>
    <row r="45576" customHeight="1" spans="7:9">
      <c r="G45576" s="11"/>
      <c r="H45576" s="12"/>
      <c r="I45576" s="49"/>
    </row>
    <row r="45577" customHeight="1" spans="7:9">
      <c r="G45577" s="11"/>
      <c r="H45577" s="12"/>
      <c r="I45577" s="49"/>
    </row>
    <row r="45578" customHeight="1" spans="7:9">
      <c r="G45578" s="11"/>
      <c r="H45578" s="12"/>
      <c r="I45578" s="49"/>
    </row>
    <row r="45579" customHeight="1" spans="7:9">
      <c r="G45579" s="11"/>
      <c r="H45579" s="12"/>
      <c r="I45579" s="49"/>
    </row>
    <row r="45580" customHeight="1" spans="7:9">
      <c r="G45580" s="11"/>
      <c r="H45580" s="12"/>
      <c r="I45580" s="49"/>
    </row>
    <row r="45581" customHeight="1" spans="7:9">
      <c r="G45581" s="11"/>
      <c r="H45581" s="12"/>
      <c r="I45581" s="49"/>
    </row>
    <row r="45582" customHeight="1" spans="7:9">
      <c r="G45582" s="11"/>
      <c r="H45582" s="12"/>
      <c r="I45582" s="49"/>
    </row>
    <row r="45583" customHeight="1" spans="7:9">
      <c r="G45583" s="11"/>
      <c r="H45583" s="12"/>
      <c r="I45583" s="49"/>
    </row>
    <row r="45584" customHeight="1" spans="7:9">
      <c r="G45584" s="11"/>
      <c r="H45584" s="12"/>
      <c r="I45584" s="49"/>
    </row>
    <row r="45585" customHeight="1" spans="7:9">
      <c r="G45585" s="11"/>
      <c r="H45585" s="12"/>
      <c r="I45585" s="49"/>
    </row>
    <row r="45586" customHeight="1" spans="7:9">
      <c r="G45586" s="11"/>
      <c r="H45586" s="12"/>
      <c r="I45586" s="49"/>
    </row>
    <row r="45587" customHeight="1" spans="7:9">
      <c r="G45587" s="11"/>
      <c r="H45587" s="12"/>
      <c r="I45587" s="49"/>
    </row>
    <row r="45588" customHeight="1" spans="7:9">
      <c r="G45588" s="11"/>
      <c r="H45588" s="12"/>
      <c r="I45588" s="49"/>
    </row>
    <row r="45589" customHeight="1" spans="7:9">
      <c r="G45589" s="11"/>
      <c r="H45589" s="12"/>
      <c r="I45589" s="49"/>
    </row>
    <row r="45590" customHeight="1" spans="7:9">
      <c r="G45590" s="11"/>
      <c r="H45590" s="12"/>
      <c r="I45590" s="49"/>
    </row>
    <row r="45591" customHeight="1" spans="7:9">
      <c r="G45591" s="11"/>
      <c r="H45591" s="12"/>
      <c r="I45591" s="49"/>
    </row>
    <row r="45592" customHeight="1" spans="7:9">
      <c r="G45592" s="11"/>
      <c r="H45592" s="12"/>
      <c r="I45592" s="49"/>
    </row>
    <row r="45593" customHeight="1" spans="7:9">
      <c r="G45593" s="11"/>
      <c r="H45593" s="12"/>
      <c r="I45593" s="49"/>
    </row>
    <row r="45594" customHeight="1" spans="7:9">
      <c r="G45594" s="11"/>
      <c r="H45594" s="12"/>
      <c r="I45594" s="49"/>
    </row>
    <row r="45595" customHeight="1" spans="7:9">
      <c r="G45595" s="11"/>
      <c r="H45595" s="12"/>
      <c r="I45595" s="49"/>
    </row>
    <row r="45596" customHeight="1" spans="7:9">
      <c r="G45596" s="11"/>
      <c r="H45596" s="12"/>
      <c r="I45596" s="49"/>
    </row>
    <row r="45597" customHeight="1" spans="7:9">
      <c r="G45597" s="11"/>
      <c r="H45597" s="12"/>
      <c r="I45597" s="49"/>
    </row>
    <row r="45598" customHeight="1" spans="7:9">
      <c r="G45598" s="11"/>
      <c r="H45598" s="12"/>
      <c r="I45598" s="49"/>
    </row>
    <row r="45599" customHeight="1" spans="7:9">
      <c r="G45599" s="11"/>
      <c r="H45599" s="12"/>
      <c r="I45599" s="49"/>
    </row>
    <row r="45600" customHeight="1" spans="7:9">
      <c r="G45600" s="11"/>
      <c r="H45600" s="12"/>
      <c r="I45600" s="49"/>
    </row>
    <row r="45601" customHeight="1" spans="7:9">
      <c r="G45601" s="11"/>
      <c r="H45601" s="12"/>
      <c r="I45601" s="49"/>
    </row>
    <row r="45602" customHeight="1" spans="7:9">
      <c r="G45602" s="11"/>
      <c r="H45602" s="12"/>
      <c r="I45602" s="49"/>
    </row>
    <row r="45603" customHeight="1" spans="7:9">
      <c r="G45603" s="11"/>
      <c r="H45603" s="12"/>
      <c r="I45603" s="49"/>
    </row>
    <row r="45604" customHeight="1" spans="7:9">
      <c r="G45604" s="11"/>
      <c r="H45604" s="12"/>
      <c r="I45604" s="49"/>
    </row>
    <row r="45605" customHeight="1" spans="7:9">
      <c r="G45605" s="11"/>
      <c r="H45605" s="12"/>
      <c r="I45605" s="49"/>
    </row>
    <row r="45606" customHeight="1" spans="7:9">
      <c r="G45606" s="11"/>
      <c r="H45606" s="12"/>
      <c r="I45606" s="49"/>
    </row>
    <row r="45607" customHeight="1" spans="7:9">
      <c r="G45607" s="11"/>
      <c r="H45607" s="12"/>
      <c r="I45607" s="49"/>
    </row>
    <row r="45608" customHeight="1" spans="7:9">
      <c r="G45608" s="11"/>
      <c r="H45608" s="12"/>
      <c r="I45608" s="49"/>
    </row>
    <row r="45609" customHeight="1" spans="7:9">
      <c r="G45609" s="11"/>
      <c r="H45609" s="12"/>
      <c r="I45609" s="49"/>
    </row>
    <row r="45610" customHeight="1" spans="7:9">
      <c r="G45610" s="11"/>
      <c r="H45610" s="12"/>
      <c r="I45610" s="49"/>
    </row>
    <row r="45611" customHeight="1" spans="7:9">
      <c r="G45611" s="11"/>
      <c r="H45611" s="12"/>
      <c r="I45611" s="49"/>
    </row>
    <row r="45612" customHeight="1" spans="7:9">
      <c r="G45612" s="11"/>
      <c r="H45612" s="12"/>
      <c r="I45612" s="49"/>
    </row>
    <row r="45613" customHeight="1" spans="7:9">
      <c r="G45613" s="11"/>
      <c r="H45613" s="12"/>
      <c r="I45613" s="49"/>
    </row>
    <row r="45614" customHeight="1" spans="7:9">
      <c r="G45614" s="11"/>
      <c r="H45614" s="12"/>
      <c r="I45614" s="49"/>
    </row>
    <row r="45615" customHeight="1" spans="7:9">
      <c r="G45615" s="11"/>
      <c r="H45615" s="12"/>
      <c r="I45615" s="49"/>
    </row>
    <row r="45616" customHeight="1" spans="7:9">
      <c r="G45616" s="11"/>
      <c r="H45616" s="12"/>
      <c r="I45616" s="49"/>
    </row>
    <row r="45617" customHeight="1" spans="7:9">
      <c r="G45617" s="11"/>
      <c r="H45617" s="12"/>
      <c r="I45617" s="49"/>
    </row>
    <row r="45618" customHeight="1" spans="7:9">
      <c r="G45618" s="11"/>
      <c r="H45618" s="12"/>
      <c r="I45618" s="49"/>
    </row>
    <row r="45619" customHeight="1" spans="7:9">
      <c r="G45619" s="11"/>
      <c r="H45619" s="12"/>
      <c r="I45619" s="49"/>
    </row>
    <row r="45620" customHeight="1" spans="7:9">
      <c r="G45620" s="11"/>
      <c r="H45620" s="12"/>
      <c r="I45620" s="49"/>
    </row>
    <row r="45621" customHeight="1" spans="7:9">
      <c r="G45621" s="11"/>
      <c r="H45621" s="12"/>
      <c r="I45621" s="49"/>
    </row>
    <row r="45622" customHeight="1" spans="7:9">
      <c r="G45622" s="11"/>
      <c r="H45622" s="12"/>
      <c r="I45622" s="49"/>
    </row>
    <row r="45623" customHeight="1" spans="7:9">
      <c r="G45623" s="11"/>
      <c r="H45623" s="12"/>
      <c r="I45623" s="49"/>
    </row>
    <row r="45624" customHeight="1" spans="7:9">
      <c r="G45624" s="11"/>
      <c r="H45624" s="12"/>
      <c r="I45624" s="49"/>
    </row>
    <row r="45625" customHeight="1" spans="7:9">
      <c r="G45625" s="11"/>
      <c r="H45625" s="12"/>
      <c r="I45625" s="49"/>
    </row>
    <row r="45626" customHeight="1" spans="7:9">
      <c r="G45626" s="11"/>
      <c r="H45626" s="12"/>
      <c r="I45626" s="49"/>
    </row>
    <row r="45627" customHeight="1" spans="7:9">
      <c r="G45627" s="11"/>
      <c r="H45627" s="12"/>
      <c r="I45627" s="49"/>
    </row>
    <row r="45628" customHeight="1" spans="7:9">
      <c r="G45628" s="11"/>
      <c r="H45628" s="12"/>
      <c r="I45628" s="49"/>
    </row>
    <row r="45629" customHeight="1" spans="7:9">
      <c r="G45629" s="11"/>
      <c r="H45629" s="12"/>
      <c r="I45629" s="49"/>
    </row>
    <row r="45630" customHeight="1" spans="7:9">
      <c r="G45630" s="11"/>
      <c r="H45630" s="12"/>
      <c r="I45630" s="49"/>
    </row>
    <row r="45631" customHeight="1" spans="7:9">
      <c r="G45631" s="11"/>
      <c r="H45631" s="12"/>
      <c r="I45631" s="49"/>
    </row>
    <row r="45632" customHeight="1" spans="7:9">
      <c r="G45632" s="11"/>
      <c r="H45632" s="12"/>
      <c r="I45632" s="49"/>
    </row>
    <row r="45633" customHeight="1" spans="7:9">
      <c r="G45633" s="11"/>
      <c r="H45633" s="12"/>
      <c r="I45633" s="49"/>
    </row>
    <row r="45634" customHeight="1" spans="7:9">
      <c r="G45634" s="11"/>
      <c r="H45634" s="12"/>
      <c r="I45634" s="49"/>
    </row>
    <row r="45635" customHeight="1" spans="7:9">
      <c r="G45635" s="11"/>
      <c r="H45635" s="12"/>
      <c r="I45635" s="49"/>
    </row>
    <row r="45636" customHeight="1" spans="7:9">
      <c r="G45636" s="11"/>
      <c r="H45636" s="12"/>
      <c r="I45636" s="49"/>
    </row>
    <row r="45637" customHeight="1" spans="7:9">
      <c r="G45637" s="11"/>
      <c r="H45637" s="12"/>
      <c r="I45637" s="49"/>
    </row>
    <row r="45638" customHeight="1" spans="7:9">
      <c r="G45638" s="11"/>
      <c r="H45638" s="12"/>
      <c r="I45638" s="49"/>
    </row>
    <row r="45639" customHeight="1" spans="7:9">
      <c r="G45639" s="11"/>
      <c r="H45639" s="12"/>
      <c r="I45639" s="49"/>
    </row>
    <row r="45640" customHeight="1" spans="7:9">
      <c r="G45640" s="11"/>
      <c r="H45640" s="12"/>
      <c r="I45640" s="49"/>
    </row>
    <row r="45641" customHeight="1" spans="7:9">
      <c r="G45641" s="11"/>
      <c r="H45641" s="12"/>
      <c r="I45641" s="49"/>
    </row>
    <row r="45642" customHeight="1" spans="7:9">
      <c r="G45642" s="11"/>
      <c r="H45642" s="12"/>
      <c r="I45642" s="49"/>
    </row>
    <row r="45643" customHeight="1" spans="7:9">
      <c r="G45643" s="11"/>
      <c r="H45643" s="12"/>
      <c r="I45643" s="49"/>
    </row>
    <row r="45644" customHeight="1" spans="7:9">
      <c r="G45644" s="11"/>
      <c r="H45644" s="12"/>
      <c r="I45644" s="49"/>
    </row>
    <row r="45645" customHeight="1" spans="7:9">
      <c r="G45645" s="11"/>
      <c r="H45645" s="12"/>
      <c r="I45645" s="49"/>
    </row>
    <row r="45646" customHeight="1" spans="7:9">
      <c r="G45646" s="11"/>
      <c r="H45646" s="12"/>
      <c r="I45646" s="49"/>
    </row>
    <row r="45647" customHeight="1" spans="7:9">
      <c r="G45647" s="11"/>
      <c r="H45647" s="12"/>
      <c r="I45647" s="49"/>
    </row>
    <row r="45648" customHeight="1" spans="7:9">
      <c r="G45648" s="11"/>
      <c r="H45648" s="12"/>
      <c r="I45648" s="49"/>
    </row>
    <row r="45649" customHeight="1" spans="7:9">
      <c r="G45649" s="11"/>
      <c r="H45649" s="12"/>
      <c r="I45649" s="49"/>
    </row>
    <row r="45650" customHeight="1" spans="7:9">
      <c r="G45650" s="11"/>
      <c r="H45650" s="12"/>
      <c r="I45650" s="49"/>
    </row>
    <row r="45651" customHeight="1" spans="7:9">
      <c r="G45651" s="11"/>
      <c r="H45651" s="12"/>
      <c r="I45651" s="49"/>
    </row>
    <row r="45652" customHeight="1" spans="7:9">
      <c r="G45652" s="11"/>
      <c r="H45652" s="12"/>
      <c r="I45652" s="49"/>
    </row>
    <row r="45653" customHeight="1" spans="7:9">
      <c r="G45653" s="11"/>
      <c r="H45653" s="12"/>
      <c r="I45653" s="49"/>
    </row>
    <row r="45654" customHeight="1" spans="7:9">
      <c r="G45654" s="11"/>
      <c r="H45654" s="12"/>
      <c r="I45654" s="49"/>
    </row>
    <row r="45655" customHeight="1" spans="7:9">
      <c r="G45655" s="11"/>
      <c r="H45655" s="12"/>
      <c r="I45655" s="49"/>
    </row>
    <row r="45656" customHeight="1" spans="7:9">
      <c r="G45656" s="11"/>
      <c r="H45656" s="12"/>
      <c r="I45656" s="49"/>
    </row>
    <row r="45657" customHeight="1" spans="7:9">
      <c r="G45657" s="11"/>
      <c r="H45657" s="12"/>
      <c r="I45657" s="49"/>
    </row>
    <row r="45658" customHeight="1" spans="7:9">
      <c r="G45658" s="11"/>
      <c r="H45658" s="12"/>
      <c r="I45658" s="49"/>
    </row>
    <row r="45659" customHeight="1" spans="7:9">
      <c r="G45659" s="11"/>
      <c r="H45659" s="12"/>
      <c r="I45659" s="49"/>
    </row>
    <row r="45660" customHeight="1" spans="7:9">
      <c r="G45660" s="11"/>
      <c r="H45660" s="12"/>
      <c r="I45660" s="49"/>
    </row>
    <row r="45661" customHeight="1" spans="7:9">
      <c r="G45661" s="11"/>
      <c r="H45661" s="12"/>
      <c r="I45661" s="49"/>
    </row>
    <row r="45662" customHeight="1" spans="7:9">
      <c r="G45662" s="11"/>
      <c r="H45662" s="12"/>
      <c r="I45662" s="49"/>
    </row>
    <row r="45663" customHeight="1" spans="7:9">
      <c r="G45663" s="11"/>
      <c r="H45663" s="12"/>
      <c r="I45663" s="49"/>
    </row>
    <row r="45664" customHeight="1" spans="7:9">
      <c r="G45664" s="11"/>
      <c r="H45664" s="12"/>
      <c r="I45664" s="49"/>
    </row>
    <row r="45665" customHeight="1" spans="7:9">
      <c r="G45665" s="11"/>
      <c r="H45665" s="12"/>
      <c r="I45665" s="49"/>
    </row>
    <row r="45666" customHeight="1" spans="7:9">
      <c r="G45666" s="11"/>
      <c r="H45666" s="12"/>
      <c r="I45666" s="49"/>
    </row>
    <row r="45667" customHeight="1" spans="7:9">
      <c r="G45667" s="11"/>
      <c r="H45667" s="12"/>
      <c r="I45667" s="49"/>
    </row>
    <row r="45668" customHeight="1" spans="7:9">
      <c r="G45668" s="11"/>
      <c r="H45668" s="12"/>
      <c r="I45668" s="49"/>
    </row>
    <row r="45669" customHeight="1" spans="7:9">
      <c r="G45669" s="11"/>
      <c r="H45669" s="12"/>
      <c r="I45669" s="49"/>
    </row>
    <row r="45670" customHeight="1" spans="7:9">
      <c r="G45670" s="11"/>
      <c r="H45670" s="12"/>
      <c r="I45670" s="49"/>
    </row>
    <row r="45671" customHeight="1" spans="7:9">
      <c r="G45671" s="11"/>
      <c r="H45671" s="12"/>
      <c r="I45671" s="49"/>
    </row>
    <row r="45672" customHeight="1" spans="7:9">
      <c r="G45672" s="11"/>
      <c r="H45672" s="12"/>
      <c r="I45672" s="49"/>
    </row>
    <row r="45673" customHeight="1" spans="7:9">
      <c r="G45673" s="11"/>
      <c r="H45673" s="12"/>
      <c r="I45673" s="49"/>
    </row>
    <row r="45674" customHeight="1" spans="7:9">
      <c r="G45674" s="11"/>
      <c r="H45674" s="12"/>
      <c r="I45674" s="49"/>
    </row>
    <row r="45675" customHeight="1" spans="7:9">
      <c r="G45675" s="11"/>
      <c r="H45675" s="12"/>
      <c r="I45675" s="49"/>
    </row>
    <row r="45676" customHeight="1" spans="7:9">
      <c r="G45676" s="11"/>
      <c r="H45676" s="12"/>
      <c r="I45676" s="49"/>
    </row>
    <row r="45677" customHeight="1" spans="7:9">
      <c r="G45677" s="11"/>
      <c r="H45677" s="12"/>
      <c r="I45677" s="49"/>
    </row>
    <row r="45678" customHeight="1" spans="7:9">
      <c r="G45678" s="11"/>
      <c r="H45678" s="12"/>
      <c r="I45678" s="49"/>
    </row>
    <row r="45679" customHeight="1" spans="7:9">
      <c r="G45679" s="11"/>
      <c r="H45679" s="12"/>
      <c r="I45679" s="49"/>
    </row>
    <row r="45680" customHeight="1" spans="7:9">
      <c r="G45680" s="11"/>
      <c r="H45680" s="12"/>
      <c r="I45680" s="49"/>
    </row>
    <row r="45681" customHeight="1" spans="7:9">
      <c r="G45681" s="11"/>
      <c r="H45681" s="12"/>
      <c r="I45681" s="49"/>
    </row>
    <row r="45682" customHeight="1" spans="7:9">
      <c r="G45682" s="11"/>
      <c r="H45682" s="12"/>
      <c r="I45682" s="49"/>
    </row>
    <row r="45683" customHeight="1" spans="7:9">
      <c r="G45683" s="11"/>
      <c r="H45683" s="12"/>
      <c r="I45683" s="49"/>
    </row>
    <row r="45684" customHeight="1" spans="7:9">
      <c r="G45684" s="11"/>
      <c r="H45684" s="12"/>
      <c r="I45684" s="49"/>
    </row>
    <row r="45685" customHeight="1" spans="7:9">
      <c r="G45685" s="11"/>
      <c r="H45685" s="12"/>
      <c r="I45685" s="49"/>
    </row>
    <row r="45686" customHeight="1" spans="7:9">
      <c r="G45686" s="11"/>
      <c r="H45686" s="12"/>
      <c r="I45686" s="49"/>
    </row>
    <row r="45687" customHeight="1" spans="7:9">
      <c r="G45687" s="11"/>
      <c r="H45687" s="12"/>
      <c r="I45687" s="49"/>
    </row>
    <row r="45688" customHeight="1" spans="7:9">
      <c r="G45688" s="11"/>
      <c r="H45688" s="12"/>
      <c r="I45688" s="49"/>
    </row>
    <row r="45689" customHeight="1" spans="7:9">
      <c r="G45689" s="11"/>
      <c r="H45689" s="12"/>
      <c r="I45689" s="49"/>
    </row>
    <row r="45690" customHeight="1" spans="7:9">
      <c r="G45690" s="11"/>
      <c r="H45690" s="12"/>
      <c r="I45690" s="49"/>
    </row>
    <row r="45691" customHeight="1" spans="7:9">
      <c r="G45691" s="11"/>
      <c r="H45691" s="12"/>
      <c r="I45691" s="49"/>
    </row>
    <row r="45692" customHeight="1" spans="7:9">
      <c r="G45692" s="11"/>
      <c r="H45692" s="12"/>
      <c r="I45692" s="49"/>
    </row>
    <row r="45693" customHeight="1" spans="7:9">
      <c r="G45693" s="11"/>
      <c r="H45693" s="12"/>
      <c r="I45693" s="49"/>
    </row>
    <row r="45694" customHeight="1" spans="7:9">
      <c r="G45694" s="11"/>
      <c r="H45694" s="12"/>
      <c r="I45694" s="49"/>
    </row>
    <row r="45695" customHeight="1" spans="7:9">
      <c r="G45695" s="11"/>
      <c r="H45695" s="12"/>
      <c r="I45695" s="49"/>
    </row>
    <row r="45696" customHeight="1" spans="7:9">
      <c r="G45696" s="11"/>
      <c r="H45696" s="12"/>
      <c r="I45696" s="49"/>
    </row>
    <row r="45697" customHeight="1" spans="7:9">
      <c r="G45697" s="11"/>
      <c r="H45697" s="12"/>
      <c r="I45697" s="49"/>
    </row>
    <row r="45698" customHeight="1" spans="7:9">
      <c r="G45698" s="11"/>
      <c r="H45698" s="12"/>
      <c r="I45698" s="49"/>
    </row>
    <row r="45699" customHeight="1" spans="7:9">
      <c r="G45699" s="11"/>
      <c r="H45699" s="12"/>
      <c r="I45699" s="49"/>
    </row>
    <row r="45700" customHeight="1" spans="7:9">
      <c r="G45700" s="11"/>
      <c r="H45700" s="12"/>
      <c r="I45700" s="49"/>
    </row>
    <row r="45701" customHeight="1" spans="7:9">
      <c r="G45701" s="11"/>
      <c r="H45701" s="12"/>
      <c r="I45701" s="49"/>
    </row>
    <row r="45702" customHeight="1" spans="7:9">
      <c r="G45702" s="11"/>
      <c r="H45702" s="12"/>
      <c r="I45702" s="49"/>
    </row>
    <row r="45703" customHeight="1" spans="7:9">
      <c r="G45703" s="11"/>
      <c r="H45703" s="12"/>
      <c r="I45703" s="49"/>
    </row>
    <row r="45704" customHeight="1" spans="7:9">
      <c r="G45704" s="11"/>
      <c r="H45704" s="12"/>
      <c r="I45704" s="49"/>
    </row>
    <row r="45705" customHeight="1" spans="7:9">
      <c r="G45705" s="11"/>
      <c r="H45705" s="12"/>
      <c r="I45705" s="49"/>
    </row>
    <row r="45706" customHeight="1" spans="7:9">
      <c r="G45706" s="11"/>
      <c r="H45706" s="12"/>
      <c r="I45706" s="49"/>
    </row>
    <row r="45707" customHeight="1" spans="7:9">
      <c r="G45707" s="11"/>
      <c r="H45707" s="12"/>
      <c r="I45707" s="49"/>
    </row>
    <row r="45708" customHeight="1" spans="7:9">
      <c r="G45708" s="11"/>
      <c r="H45708" s="12"/>
      <c r="I45708" s="49"/>
    </row>
    <row r="45709" customHeight="1" spans="7:9">
      <c r="G45709" s="11"/>
      <c r="H45709" s="12"/>
      <c r="I45709" s="49"/>
    </row>
    <row r="45710" customHeight="1" spans="7:9">
      <c r="G45710" s="11"/>
      <c r="H45710" s="12"/>
      <c r="I45710" s="49"/>
    </row>
    <row r="45711" customHeight="1" spans="7:9">
      <c r="G45711" s="11"/>
      <c r="H45711" s="12"/>
      <c r="I45711" s="49"/>
    </row>
    <row r="45712" customHeight="1" spans="7:9">
      <c r="G45712" s="11"/>
      <c r="H45712" s="12"/>
      <c r="I45712" s="49"/>
    </row>
    <row r="45713" customHeight="1" spans="7:9">
      <c r="G45713" s="11"/>
      <c r="H45713" s="12"/>
      <c r="I45713" s="49"/>
    </row>
    <row r="45714" customHeight="1" spans="7:9">
      <c r="G45714" s="11"/>
      <c r="H45714" s="12"/>
      <c r="I45714" s="49"/>
    </row>
    <row r="45715" customHeight="1" spans="7:9">
      <c r="G45715" s="11"/>
      <c r="H45715" s="12"/>
      <c r="I45715" s="49"/>
    </row>
    <row r="45716" customHeight="1" spans="7:9">
      <c r="G45716" s="11"/>
      <c r="H45716" s="12"/>
      <c r="I45716" s="49"/>
    </row>
    <row r="45717" customHeight="1" spans="7:9">
      <c r="G45717" s="11"/>
      <c r="H45717" s="12"/>
      <c r="I45717" s="49"/>
    </row>
    <row r="45718" customHeight="1" spans="7:9">
      <c r="G45718" s="11"/>
      <c r="H45718" s="12"/>
      <c r="I45718" s="49"/>
    </row>
    <row r="45719" customHeight="1" spans="7:9">
      <c r="G45719" s="11"/>
      <c r="H45719" s="12"/>
      <c r="I45719" s="49"/>
    </row>
    <row r="45720" customHeight="1" spans="7:9">
      <c r="G45720" s="11"/>
      <c r="H45720" s="12"/>
      <c r="I45720" s="49"/>
    </row>
    <row r="45721" customHeight="1" spans="7:9">
      <c r="G45721" s="11"/>
      <c r="H45721" s="12"/>
      <c r="I45721" s="49"/>
    </row>
    <row r="45722" customHeight="1" spans="7:9">
      <c r="G45722" s="11"/>
      <c r="H45722" s="12"/>
      <c r="I45722" s="49"/>
    </row>
    <row r="45723" customHeight="1" spans="7:9">
      <c r="G45723" s="11"/>
      <c r="H45723" s="12"/>
      <c r="I45723" s="49"/>
    </row>
    <row r="45724" customHeight="1" spans="7:9">
      <c r="G45724" s="11"/>
      <c r="H45724" s="12"/>
      <c r="I45724" s="49"/>
    </row>
    <row r="45725" customHeight="1" spans="7:9">
      <c r="G45725" s="11"/>
      <c r="H45725" s="12"/>
      <c r="I45725" s="49"/>
    </row>
    <row r="45726" customHeight="1" spans="7:9">
      <c r="G45726" s="11"/>
      <c r="H45726" s="12"/>
      <c r="I45726" s="49"/>
    </row>
    <row r="45727" customHeight="1" spans="7:9">
      <c r="G45727" s="11"/>
      <c r="H45727" s="12"/>
      <c r="I45727" s="49"/>
    </row>
    <row r="45728" customHeight="1" spans="7:9">
      <c r="G45728" s="11"/>
      <c r="H45728" s="12"/>
      <c r="I45728" s="49"/>
    </row>
    <row r="45729" customHeight="1" spans="7:9">
      <c r="G45729" s="11"/>
      <c r="H45729" s="12"/>
      <c r="I45729" s="49"/>
    </row>
    <row r="45730" customHeight="1" spans="7:9">
      <c r="G45730" s="11"/>
      <c r="H45730" s="12"/>
      <c r="I45730" s="49"/>
    </row>
    <row r="45731" customHeight="1" spans="7:9">
      <c r="G45731" s="11"/>
      <c r="H45731" s="12"/>
      <c r="I45731" s="49"/>
    </row>
    <row r="45732" customHeight="1" spans="7:9">
      <c r="G45732" s="11"/>
      <c r="H45732" s="12"/>
      <c r="I45732" s="49"/>
    </row>
    <row r="45733" customHeight="1" spans="7:9">
      <c r="G45733" s="11"/>
      <c r="H45733" s="12"/>
      <c r="I45733" s="49"/>
    </row>
    <row r="45734" customHeight="1" spans="7:9">
      <c r="G45734" s="11"/>
      <c r="H45734" s="12"/>
      <c r="I45734" s="49"/>
    </row>
    <row r="45735" customHeight="1" spans="7:9">
      <c r="G45735" s="11"/>
      <c r="H45735" s="12"/>
      <c r="I45735" s="49"/>
    </row>
    <row r="45736" customHeight="1" spans="7:9">
      <c r="G45736" s="11"/>
      <c r="H45736" s="12"/>
      <c r="I45736" s="49"/>
    </row>
    <row r="45737" customHeight="1" spans="7:9">
      <c r="G45737" s="11"/>
      <c r="H45737" s="12"/>
      <c r="I45737" s="49"/>
    </row>
    <row r="45738" customHeight="1" spans="7:9">
      <c r="G45738" s="11"/>
      <c r="H45738" s="12"/>
      <c r="I45738" s="49"/>
    </row>
    <row r="45739" customHeight="1" spans="7:9">
      <c r="G45739" s="11"/>
      <c r="H45739" s="12"/>
      <c r="I45739" s="49"/>
    </row>
    <row r="45740" customHeight="1" spans="7:9">
      <c r="G45740" s="11"/>
      <c r="H45740" s="12"/>
      <c r="I45740" s="49"/>
    </row>
    <row r="45741" customHeight="1" spans="7:9">
      <c r="G45741" s="11"/>
      <c r="H45741" s="12"/>
      <c r="I45741" s="49"/>
    </row>
    <row r="45742" customHeight="1" spans="7:9">
      <c r="G45742" s="11"/>
      <c r="H45742" s="12"/>
      <c r="I45742" s="49"/>
    </row>
    <row r="45743" customHeight="1" spans="7:9">
      <c r="G45743" s="11"/>
      <c r="H45743" s="12"/>
      <c r="I45743" s="49"/>
    </row>
    <row r="45744" customHeight="1" spans="7:9">
      <c r="G45744" s="11"/>
      <c r="H45744" s="12"/>
      <c r="I45744" s="49"/>
    </row>
    <row r="45745" customHeight="1" spans="7:9">
      <c r="G45745" s="11"/>
      <c r="H45745" s="12"/>
      <c r="I45745" s="49"/>
    </row>
    <row r="45746" customHeight="1" spans="7:9">
      <c r="G45746" s="11"/>
      <c r="H45746" s="12"/>
      <c r="I45746" s="49"/>
    </row>
    <row r="45747" customHeight="1" spans="7:9">
      <c r="G45747" s="11"/>
      <c r="H45747" s="12"/>
      <c r="I45747" s="49"/>
    </row>
    <row r="45748" customHeight="1" spans="7:9">
      <c r="G45748" s="11"/>
      <c r="H45748" s="12"/>
      <c r="I45748" s="49"/>
    </row>
    <row r="45749" customHeight="1" spans="7:9">
      <c r="G45749" s="11"/>
      <c r="H45749" s="12"/>
      <c r="I45749" s="49"/>
    </row>
    <row r="45750" customHeight="1" spans="7:9">
      <c r="G45750" s="11"/>
      <c r="H45750" s="12"/>
      <c r="I45750" s="49"/>
    </row>
    <row r="45751" customHeight="1" spans="7:9">
      <c r="G45751" s="11"/>
      <c r="H45751" s="12"/>
      <c r="I45751" s="49"/>
    </row>
    <row r="45752" customHeight="1" spans="7:9">
      <c r="G45752" s="11"/>
      <c r="H45752" s="12"/>
      <c r="I45752" s="49"/>
    </row>
    <row r="45753" customHeight="1" spans="7:9">
      <c r="G45753" s="11"/>
      <c r="H45753" s="12"/>
      <c r="I45753" s="49"/>
    </row>
    <row r="45754" customHeight="1" spans="7:9">
      <c r="G45754" s="11"/>
      <c r="H45754" s="12"/>
      <c r="I45754" s="49"/>
    </row>
    <row r="45755" customHeight="1" spans="7:9">
      <c r="G45755" s="11"/>
      <c r="H45755" s="12"/>
      <c r="I45755" s="49"/>
    </row>
    <row r="45756" customHeight="1" spans="7:9">
      <c r="G45756" s="11"/>
      <c r="H45756" s="12"/>
      <c r="I45756" s="49"/>
    </row>
    <row r="45757" customHeight="1" spans="7:9">
      <c r="G45757" s="11"/>
      <c r="H45757" s="12"/>
      <c r="I45757" s="49"/>
    </row>
    <row r="45758" customHeight="1" spans="7:9">
      <c r="G45758" s="11"/>
      <c r="H45758" s="12"/>
      <c r="I45758" s="49"/>
    </row>
    <row r="45759" customHeight="1" spans="7:9">
      <c r="G45759" s="11"/>
      <c r="H45759" s="12"/>
      <c r="I45759" s="49"/>
    </row>
    <row r="45760" customHeight="1" spans="7:9">
      <c r="G45760" s="11"/>
      <c r="H45760" s="12"/>
      <c r="I45760" s="49"/>
    </row>
    <row r="45761" customHeight="1" spans="7:9">
      <c r="G45761" s="11"/>
      <c r="H45761" s="12"/>
      <c r="I45761" s="49"/>
    </row>
    <row r="45762" customHeight="1" spans="7:9">
      <c r="G45762" s="11"/>
      <c r="H45762" s="12"/>
      <c r="I45762" s="49"/>
    </row>
    <row r="45763" customHeight="1" spans="7:9">
      <c r="G45763" s="11"/>
      <c r="H45763" s="12"/>
      <c r="I45763" s="49"/>
    </row>
    <row r="45764" customHeight="1" spans="7:9">
      <c r="G45764" s="11"/>
      <c r="H45764" s="12"/>
      <c r="I45764" s="49"/>
    </row>
    <row r="45765" customHeight="1" spans="7:9">
      <c r="G45765" s="11"/>
      <c r="H45765" s="12"/>
      <c r="I45765" s="49"/>
    </row>
    <row r="45766" customHeight="1" spans="7:9">
      <c r="G45766" s="11"/>
      <c r="H45766" s="12"/>
      <c r="I45766" s="49"/>
    </row>
    <row r="45767" customHeight="1" spans="7:9">
      <c r="G45767" s="11"/>
      <c r="H45767" s="12"/>
      <c r="I45767" s="49"/>
    </row>
    <row r="45768" customHeight="1" spans="7:9">
      <c r="G45768" s="11"/>
      <c r="H45768" s="12"/>
      <c r="I45768" s="49"/>
    </row>
    <row r="45769" customHeight="1" spans="7:9">
      <c r="G45769" s="11"/>
      <c r="H45769" s="12"/>
      <c r="I45769" s="49"/>
    </row>
    <row r="45770" customHeight="1" spans="7:9">
      <c r="G45770" s="11"/>
      <c r="H45770" s="12"/>
      <c r="I45770" s="49"/>
    </row>
    <row r="45771" customHeight="1" spans="7:9">
      <c r="G45771" s="11"/>
      <c r="H45771" s="12"/>
      <c r="I45771" s="49"/>
    </row>
    <row r="45772" customHeight="1" spans="7:9">
      <c r="G45772" s="11"/>
      <c r="H45772" s="12"/>
      <c r="I45772" s="49"/>
    </row>
    <row r="45773" customHeight="1" spans="7:9">
      <c r="G45773" s="11"/>
      <c r="H45773" s="12"/>
      <c r="I45773" s="49"/>
    </row>
    <row r="45774" customHeight="1" spans="7:9">
      <c r="G45774" s="11"/>
      <c r="H45774" s="12"/>
      <c r="I45774" s="49"/>
    </row>
    <row r="45775" customHeight="1" spans="7:9">
      <c r="G45775" s="11"/>
      <c r="H45775" s="12"/>
      <c r="I45775" s="49"/>
    </row>
    <row r="45776" customHeight="1" spans="7:9">
      <c r="G45776" s="11"/>
      <c r="H45776" s="12"/>
      <c r="I45776" s="49"/>
    </row>
    <row r="45777" customHeight="1" spans="7:9">
      <c r="G45777" s="11"/>
      <c r="H45777" s="12"/>
      <c r="I45777" s="49"/>
    </row>
    <row r="45778" customHeight="1" spans="7:9">
      <c r="G45778" s="11"/>
      <c r="H45778" s="12"/>
      <c r="I45778" s="49"/>
    </row>
    <row r="45779" customHeight="1" spans="7:9">
      <c r="G45779" s="11"/>
      <c r="H45779" s="12"/>
      <c r="I45779" s="49"/>
    </row>
    <row r="45780" customHeight="1" spans="7:9">
      <c r="G45780" s="11"/>
      <c r="H45780" s="12"/>
      <c r="I45780" s="49"/>
    </row>
    <row r="45781" customHeight="1" spans="7:9">
      <c r="G45781" s="11"/>
      <c r="H45781" s="12"/>
      <c r="I45781" s="49"/>
    </row>
    <row r="45782" customHeight="1" spans="7:9">
      <c r="G45782" s="11"/>
      <c r="H45782" s="12"/>
      <c r="I45782" s="49"/>
    </row>
    <row r="45783" customHeight="1" spans="7:9">
      <c r="G45783" s="11"/>
      <c r="H45783" s="12"/>
      <c r="I45783" s="49"/>
    </row>
    <row r="45784" customHeight="1" spans="7:9">
      <c r="G45784" s="11"/>
      <c r="H45784" s="12"/>
      <c r="I45784" s="49"/>
    </row>
    <row r="45785" customHeight="1" spans="7:9">
      <c r="G45785" s="11"/>
      <c r="H45785" s="12"/>
      <c r="I45785" s="49"/>
    </row>
    <row r="45786" customHeight="1" spans="7:9">
      <c r="G45786" s="11"/>
      <c r="H45786" s="12"/>
      <c r="I45786" s="49"/>
    </row>
    <row r="45787" customHeight="1" spans="7:9">
      <c r="G45787" s="11"/>
      <c r="H45787" s="12"/>
      <c r="I45787" s="49"/>
    </row>
    <row r="45788" customHeight="1" spans="7:9">
      <c r="G45788" s="11"/>
      <c r="H45788" s="12"/>
      <c r="I45788" s="49"/>
    </row>
    <row r="45789" customHeight="1" spans="7:9">
      <c r="G45789" s="11"/>
      <c r="H45789" s="12"/>
      <c r="I45789" s="49"/>
    </row>
    <row r="45790" customHeight="1" spans="7:9">
      <c r="G45790" s="11"/>
      <c r="H45790" s="12"/>
      <c r="I45790" s="49"/>
    </row>
    <row r="45791" customHeight="1" spans="7:9">
      <c r="G45791" s="11"/>
      <c r="H45791" s="12"/>
      <c r="I45791" s="49"/>
    </row>
    <row r="45792" customHeight="1" spans="7:9">
      <c r="G45792" s="11"/>
      <c r="H45792" s="12"/>
      <c r="I45792" s="49"/>
    </row>
    <row r="45793" customHeight="1" spans="7:9">
      <c r="G45793" s="11"/>
      <c r="H45793" s="12"/>
      <c r="I45793" s="49"/>
    </row>
    <row r="45794" customHeight="1" spans="7:9">
      <c r="G45794" s="11"/>
      <c r="H45794" s="12"/>
      <c r="I45794" s="49"/>
    </row>
    <row r="45795" customHeight="1" spans="7:9">
      <c r="G45795" s="11"/>
      <c r="H45795" s="12"/>
      <c r="I45795" s="49"/>
    </row>
    <row r="45796" customHeight="1" spans="7:9">
      <c r="G45796" s="11"/>
      <c r="H45796" s="12"/>
      <c r="I45796" s="49"/>
    </row>
    <row r="45797" customHeight="1" spans="7:9">
      <c r="G45797" s="11"/>
      <c r="H45797" s="12"/>
      <c r="I45797" s="49"/>
    </row>
    <row r="45798" customHeight="1" spans="7:9">
      <c r="G45798" s="11"/>
      <c r="H45798" s="12"/>
      <c r="I45798" s="49"/>
    </row>
    <row r="45799" customHeight="1" spans="7:9">
      <c r="G45799" s="11"/>
      <c r="H45799" s="12"/>
      <c r="I45799" s="49"/>
    </row>
    <row r="45800" customHeight="1" spans="7:9">
      <c r="G45800" s="11"/>
      <c r="H45800" s="12"/>
      <c r="I45800" s="49"/>
    </row>
    <row r="45801" customHeight="1" spans="7:9">
      <c r="G45801" s="11"/>
      <c r="H45801" s="12"/>
      <c r="I45801" s="49"/>
    </row>
    <row r="45802" customHeight="1" spans="7:9">
      <c r="G45802" s="11"/>
      <c r="H45802" s="12"/>
      <c r="I45802" s="49"/>
    </row>
    <row r="45803" customHeight="1" spans="7:9">
      <c r="G45803" s="11"/>
      <c r="H45803" s="12"/>
      <c r="I45803" s="49"/>
    </row>
    <row r="45804" customHeight="1" spans="7:9">
      <c r="G45804" s="11"/>
      <c r="H45804" s="12"/>
      <c r="I45804" s="49"/>
    </row>
    <row r="45805" customHeight="1" spans="7:9">
      <c r="G45805" s="11"/>
      <c r="H45805" s="12"/>
      <c r="I45805" s="49"/>
    </row>
    <row r="45806" customHeight="1" spans="7:9">
      <c r="G45806" s="11"/>
      <c r="H45806" s="12"/>
      <c r="I45806" s="49"/>
    </row>
    <row r="45807" customHeight="1" spans="7:9">
      <c r="G45807" s="11"/>
      <c r="H45807" s="12"/>
      <c r="I45807" s="49"/>
    </row>
    <row r="45808" customHeight="1" spans="7:9">
      <c r="G45808" s="11"/>
      <c r="H45808" s="12"/>
      <c r="I45808" s="49"/>
    </row>
    <row r="45809" customHeight="1" spans="7:9">
      <c r="G45809" s="11"/>
      <c r="H45809" s="12"/>
      <c r="I45809" s="49"/>
    </row>
    <row r="45810" customHeight="1" spans="7:9">
      <c r="G45810" s="11"/>
      <c r="H45810" s="12"/>
      <c r="I45810" s="49"/>
    </row>
    <row r="45811" customHeight="1" spans="7:9">
      <c r="G45811" s="11"/>
      <c r="H45811" s="12"/>
      <c r="I45811" s="49"/>
    </row>
    <row r="45812" customHeight="1" spans="7:9">
      <c r="G45812" s="11"/>
      <c r="H45812" s="12"/>
      <c r="I45812" s="49"/>
    </row>
    <row r="45813" customHeight="1" spans="7:9">
      <c r="G45813" s="11"/>
      <c r="H45813" s="12"/>
      <c r="I45813" s="49"/>
    </row>
    <row r="45814" customHeight="1" spans="7:9">
      <c r="G45814" s="11"/>
      <c r="H45814" s="12"/>
      <c r="I45814" s="49"/>
    </row>
    <row r="45815" customHeight="1" spans="7:9">
      <c r="G45815" s="11"/>
      <c r="H45815" s="12"/>
      <c r="I45815" s="49"/>
    </row>
    <row r="45816" customHeight="1" spans="7:9">
      <c r="G45816" s="11"/>
      <c r="H45816" s="12"/>
      <c r="I45816" s="49"/>
    </row>
    <row r="45817" customHeight="1" spans="7:9">
      <c r="G45817" s="11"/>
      <c r="H45817" s="12"/>
      <c r="I45817" s="49"/>
    </row>
    <row r="45818" customHeight="1" spans="7:9">
      <c r="G45818" s="11"/>
      <c r="H45818" s="12"/>
      <c r="I45818" s="49"/>
    </row>
    <row r="45819" customHeight="1" spans="7:9">
      <c r="G45819" s="11"/>
      <c r="H45819" s="12"/>
      <c r="I45819" s="49"/>
    </row>
    <row r="45820" customHeight="1" spans="7:9">
      <c r="G45820" s="11"/>
      <c r="H45820" s="12"/>
      <c r="I45820" s="49"/>
    </row>
    <row r="45821" customHeight="1" spans="7:9">
      <c r="G45821" s="11"/>
      <c r="H45821" s="12"/>
      <c r="I45821" s="49"/>
    </row>
    <row r="45822" customHeight="1" spans="7:9">
      <c r="G45822" s="11"/>
      <c r="H45822" s="12"/>
      <c r="I45822" s="49"/>
    </row>
    <row r="45823" customHeight="1" spans="7:9">
      <c r="G45823" s="11"/>
      <c r="H45823" s="12"/>
      <c r="I45823" s="49"/>
    </row>
    <row r="45824" customHeight="1" spans="7:9">
      <c r="G45824" s="11"/>
      <c r="H45824" s="12"/>
      <c r="I45824" s="49"/>
    </row>
    <row r="45825" customHeight="1" spans="7:9">
      <c r="G45825" s="11"/>
      <c r="H45825" s="12"/>
      <c r="I45825" s="49"/>
    </row>
    <row r="45826" customHeight="1" spans="7:9">
      <c r="G45826" s="11"/>
      <c r="H45826" s="12"/>
      <c r="I45826" s="49"/>
    </row>
    <row r="45827" customHeight="1" spans="7:9">
      <c r="G45827" s="11"/>
      <c r="H45827" s="12"/>
      <c r="I45827" s="49"/>
    </row>
    <row r="45828" customHeight="1" spans="7:9">
      <c r="G45828" s="11"/>
      <c r="H45828" s="12"/>
      <c r="I45828" s="49"/>
    </row>
    <row r="45829" customHeight="1" spans="7:9">
      <c r="G45829" s="11"/>
      <c r="H45829" s="12"/>
      <c r="I45829" s="49"/>
    </row>
    <row r="45830" customHeight="1" spans="7:9">
      <c r="G45830" s="11"/>
      <c r="H45830" s="12"/>
      <c r="I45830" s="49"/>
    </row>
    <row r="45831" customHeight="1" spans="7:9">
      <c r="G45831" s="11"/>
      <c r="H45831" s="12"/>
      <c r="I45831" s="49"/>
    </row>
    <row r="45832" customHeight="1" spans="7:9">
      <c r="G45832" s="11"/>
      <c r="H45832" s="12"/>
      <c r="I45832" s="49"/>
    </row>
    <row r="45833" customHeight="1" spans="7:9">
      <c r="G45833" s="11"/>
      <c r="H45833" s="12"/>
      <c r="I45833" s="49"/>
    </row>
    <row r="45834" customHeight="1" spans="7:9">
      <c r="G45834" s="11"/>
      <c r="H45834" s="12"/>
      <c r="I45834" s="49"/>
    </row>
    <row r="45835" customHeight="1" spans="7:9">
      <c r="G45835" s="11"/>
      <c r="H45835" s="12"/>
      <c r="I45835" s="49"/>
    </row>
    <row r="45836" customHeight="1" spans="7:9">
      <c r="G45836" s="11"/>
      <c r="H45836" s="12"/>
      <c r="I45836" s="49"/>
    </row>
    <row r="45837" customHeight="1" spans="7:9">
      <c r="G45837" s="11"/>
      <c r="H45837" s="12"/>
      <c r="I45837" s="49"/>
    </row>
    <row r="45838" customHeight="1" spans="7:9">
      <c r="G45838" s="11"/>
      <c r="H45838" s="12"/>
      <c r="I45838" s="49"/>
    </row>
    <row r="45839" customHeight="1" spans="7:9">
      <c r="G45839" s="11"/>
      <c r="H45839" s="12"/>
      <c r="I45839" s="49"/>
    </row>
    <row r="45840" customHeight="1" spans="7:9">
      <c r="G45840" s="11"/>
      <c r="H45840" s="12"/>
      <c r="I45840" s="49"/>
    </row>
    <row r="45841" customHeight="1" spans="7:9">
      <c r="G45841" s="11"/>
      <c r="H45841" s="12"/>
      <c r="I45841" s="49"/>
    </row>
    <row r="45842" customHeight="1" spans="7:9">
      <c r="G45842" s="11"/>
      <c r="H45842" s="12"/>
      <c r="I45842" s="49"/>
    </row>
    <row r="45843" customHeight="1" spans="7:9">
      <c r="G45843" s="11"/>
      <c r="H45843" s="12"/>
      <c r="I45843" s="49"/>
    </row>
    <row r="45844" customHeight="1" spans="7:9">
      <c r="G45844" s="11"/>
      <c r="H45844" s="12"/>
      <c r="I45844" s="49"/>
    </row>
    <row r="45845" customHeight="1" spans="7:9">
      <c r="G45845" s="11"/>
      <c r="H45845" s="12"/>
      <c r="I45845" s="49"/>
    </row>
    <row r="45846" customHeight="1" spans="7:9">
      <c r="G45846" s="11"/>
      <c r="H45846" s="12"/>
      <c r="I45846" s="49"/>
    </row>
    <row r="45847" customHeight="1" spans="7:9">
      <c r="G45847" s="11"/>
      <c r="H45847" s="12"/>
      <c r="I45847" s="49"/>
    </row>
    <row r="45848" customHeight="1" spans="7:9">
      <c r="G45848" s="11"/>
      <c r="H45848" s="12"/>
      <c r="I45848" s="49"/>
    </row>
    <row r="45849" customHeight="1" spans="7:9">
      <c r="G45849" s="11"/>
      <c r="H45849" s="12"/>
      <c r="I45849" s="49"/>
    </row>
    <row r="45850" customHeight="1" spans="7:9">
      <c r="G45850" s="11"/>
      <c r="H45850" s="12"/>
      <c r="I45850" s="49"/>
    </row>
    <row r="45851" customHeight="1" spans="7:9">
      <c r="G45851" s="11"/>
      <c r="H45851" s="12"/>
      <c r="I45851" s="49"/>
    </row>
    <row r="45852" customHeight="1" spans="7:9">
      <c r="G45852" s="11"/>
      <c r="H45852" s="12"/>
      <c r="I45852" s="49"/>
    </row>
    <row r="45853" customHeight="1" spans="7:9">
      <c r="G45853" s="11"/>
      <c r="H45853" s="12"/>
      <c r="I45853" s="49"/>
    </row>
    <row r="45854" customHeight="1" spans="7:9">
      <c r="G45854" s="11"/>
      <c r="H45854" s="12"/>
      <c r="I45854" s="49"/>
    </row>
    <row r="45855" customHeight="1" spans="7:9">
      <c r="G45855" s="11"/>
      <c r="H45855" s="12"/>
      <c r="I45855" s="49"/>
    </row>
    <row r="45856" customHeight="1" spans="7:9">
      <c r="G45856" s="11"/>
      <c r="H45856" s="12"/>
      <c r="I45856" s="49"/>
    </row>
    <row r="45857" customHeight="1" spans="7:9">
      <c r="G45857" s="11"/>
      <c r="H45857" s="12"/>
      <c r="I45857" s="49"/>
    </row>
    <row r="45858" customHeight="1" spans="7:9">
      <c r="G45858" s="11"/>
      <c r="H45858" s="12"/>
      <c r="I45858" s="49"/>
    </row>
    <row r="45859" customHeight="1" spans="7:9">
      <c r="G45859" s="11"/>
      <c r="H45859" s="12"/>
      <c r="I45859" s="49"/>
    </row>
    <row r="45860" customHeight="1" spans="7:9">
      <c r="G45860" s="11"/>
      <c r="H45860" s="12"/>
      <c r="I45860" s="49"/>
    </row>
    <row r="45861" customHeight="1" spans="7:9">
      <c r="G45861" s="11"/>
      <c r="H45861" s="12"/>
      <c r="I45861" s="49"/>
    </row>
    <row r="45862" customHeight="1" spans="7:9">
      <c r="G45862" s="11"/>
      <c r="H45862" s="12"/>
      <c r="I45862" s="49"/>
    </row>
    <row r="45863" customHeight="1" spans="7:9">
      <c r="G45863" s="11"/>
      <c r="H45863" s="12"/>
      <c r="I45863" s="49"/>
    </row>
    <row r="45864" customHeight="1" spans="7:9">
      <c r="G45864" s="11"/>
      <c r="H45864" s="12"/>
      <c r="I45864" s="49"/>
    </row>
    <row r="45865" customHeight="1" spans="7:9">
      <c r="G45865" s="11"/>
      <c r="H45865" s="12"/>
      <c r="I45865" s="49"/>
    </row>
    <row r="45866" customHeight="1" spans="7:9">
      <c r="G45866" s="11"/>
      <c r="H45866" s="12"/>
      <c r="I45866" s="49"/>
    </row>
    <row r="45867" customHeight="1" spans="7:9">
      <c r="G45867" s="11"/>
      <c r="H45867" s="12"/>
      <c r="I45867" s="49"/>
    </row>
    <row r="45868" customHeight="1" spans="7:9">
      <c r="G45868" s="11"/>
      <c r="H45868" s="12"/>
      <c r="I45868" s="49"/>
    </row>
    <row r="45869" customHeight="1" spans="7:9">
      <c r="G45869" s="11"/>
      <c r="H45869" s="12"/>
      <c r="I45869" s="49"/>
    </row>
    <row r="45870" customHeight="1" spans="7:9">
      <c r="G45870" s="11"/>
      <c r="H45870" s="12"/>
      <c r="I45870" s="49"/>
    </row>
    <row r="45871" customHeight="1" spans="7:9">
      <c r="G45871" s="11"/>
      <c r="H45871" s="12"/>
      <c r="I45871" s="49"/>
    </row>
    <row r="45872" customHeight="1" spans="7:9">
      <c r="G45872" s="11"/>
      <c r="H45872" s="12"/>
      <c r="I45872" s="49"/>
    </row>
    <row r="45873" customHeight="1" spans="7:9">
      <c r="G45873" s="11"/>
      <c r="H45873" s="12"/>
      <c r="I45873" s="49"/>
    </row>
    <row r="45874" customHeight="1" spans="7:9">
      <c r="G45874" s="11"/>
      <c r="H45874" s="12"/>
      <c r="I45874" s="49"/>
    </row>
    <row r="45875" customHeight="1" spans="7:9">
      <c r="G45875" s="11"/>
      <c r="H45875" s="12"/>
      <c r="I45875" s="49"/>
    </row>
    <row r="45876" customHeight="1" spans="7:9">
      <c r="G45876" s="11"/>
      <c r="H45876" s="12"/>
      <c r="I45876" s="49"/>
    </row>
    <row r="45877" customHeight="1" spans="7:9">
      <c r="G45877" s="11"/>
      <c r="H45877" s="12"/>
      <c r="I45877" s="49"/>
    </row>
    <row r="45878" customHeight="1" spans="7:9">
      <c r="G45878" s="11"/>
      <c r="H45878" s="12"/>
      <c r="I45878" s="49"/>
    </row>
    <row r="45879" customHeight="1" spans="7:9">
      <c r="G45879" s="11"/>
      <c r="H45879" s="12"/>
      <c r="I45879" s="49"/>
    </row>
    <row r="45880" customHeight="1" spans="7:9">
      <c r="G45880" s="11"/>
      <c r="H45880" s="12"/>
      <c r="I45880" s="49"/>
    </row>
    <row r="45881" customHeight="1" spans="7:9">
      <c r="G45881" s="11"/>
      <c r="H45881" s="12"/>
      <c r="I45881" s="49"/>
    </row>
    <row r="45882" customHeight="1" spans="7:9">
      <c r="G45882" s="11"/>
      <c r="H45882" s="12"/>
      <c r="I45882" s="49"/>
    </row>
    <row r="45883" customHeight="1" spans="7:9">
      <c r="G45883" s="11"/>
      <c r="H45883" s="12"/>
      <c r="I45883" s="49"/>
    </row>
    <row r="45884" customHeight="1" spans="7:9">
      <c r="G45884" s="11"/>
      <c r="H45884" s="12"/>
      <c r="I45884" s="49"/>
    </row>
    <row r="45885" customHeight="1" spans="7:9">
      <c r="G45885" s="11"/>
      <c r="H45885" s="12"/>
      <c r="I45885" s="49"/>
    </row>
    <row r="45886" customHeight="1" spans="7:9">
      <c r="G45886" s="11"/>
      <c r="H45886" s="12"/>
      <c r="I45886" s="49"/>
    </row>
    <row r="45887" customHeight="1" spans="7:9">
      <c r="G45887" s="11"/>
      <c r="H45887" s="12"/>
      <c r="I45887" s="49"/>
    </row>
    <row r="45888" customHeight="1" spans="7:9">
      <c r="G45888" s="11"/>
      <c r="H45888" s="12"/>
      <c r="I45888" s="49"/>
    </row>
    <row r="45889" customHeight="1" spans="7:9">
      <c r="G45889" s="11"/>
      <c r="H45889" s="12"/>
      <c r="I45889" s="49"/>
    </row>
    <row r="45890" customHeight="1" spans="7:9">
      <c r="G45890" s="11"/>
      <c r="H45890" s="12"/>
      <c r="I45890" s="49"/>
    </row>
    <row r="45891" customHeight="1" spans="7:9">
      <c r="G45891" s="11"/>
      <c r="H45891" s="12"/>
      <c r="I45891" s="49"/>
    </row>
    <row r="45892" customHeight="1" spans="7:9">
      <c r="G45892" s="11"/>
      <c r="H45892" s="12"/>
      <c r="I45892" s="49"/>
    </row>
    <row r="45893" customHeight="1" spans="7:9">
      <c r="G45893" s="11"/>
      <c r="H45893" s="12"/>
      <c r="I45893" s="49"/>
    </row>
    <row r="45894" customHeight="1" spans="7:9">
      <c r="G45894" s="11"/>
      <c r="H45894" s="12"/>
      <c r="I45894" s="49"/>
    </row>
    <row r="45895" customHeight="1" spans="7:9">
      <c r="G45895" s="11"/>
      <c r="H45895" s="12"/>
      <c r="I45895" s="49"/>
    </row>
    <row r="45896" customHeight="1" spans="7:9">
      <c r="G45896" s="11"/>
      <c r="H45896" s="12"/>
      <c r="I45896" s="49"/>
    </row>
    <row r="45897" customHeight="1" spans="7:9">
      <c r="G45897" s="11"/>
      <c r="H45897" s="12"/>
      <c r="I45897" s="49"/>
    </row>
    <row r="45898" customHeight="1" spans="7:9">
      <c r="G45898" s="11"/>
      <c r="H45898" s="12"/>
      <c r="I45898" s="49"/>
    </row>
    <row r="45899" customHeight="1" spans="7:9">
      <c r="G45899" s="11"/>
      <c r="H45899" s="12"/>
      <c r="I45899" s="49"/>
    </row>
    <row r="45900" customHeight="1" spans="7:9">
      <c r="G45900" s="11"/>
      <c r="H45900" s="12"/>
      <c r="I45900" s="49"/>
    </row>
    <row r="45901" customHeight="1" spans="7:9">
      <c r="G45901" s="11"/>
      <c r="H45901" s="12"/>
      <c r="I45901" s="49"/>
    </row>
    <row r="45902" customHeight="1" spans="7:9">
      <c r="G45902" s="11"/>
      <c r="H45902" s="12"/>
      <c r="I45902" s="49"/>
    </row>
    <row r="45903" customHeight="1" spans="7:9">
      <c r="G45903" s="11"/>
      <c r="H45903" s="12"/>
      <c r="I45903" s="49"/>
    </row>
    <row r="45904" customHeight="1" spans="7:9">
      <c r="G45904" s="11"/>
      <c r="H45904" s="12"/>
      <c r="I45904" s="49"/>
    </row>
    <row r="45905" customHeight="1" spans="7:9">
      <c r="G45905" s="11"/>
      <c r="H45905" s="12"/>
      <c r="I45905" s="49"/>
    </row>
    <row r="45906" customHeight="1" spans="7:9">
      <c r="G45906" s="11"/>
      <c r="H45906" s="12"/>
      <c r="I45906" s="49"/>
    </row>
    <row r="45907" customHeight="1" spans="7:9">
      <c r="G45907" s="11"/>
      <c r="H45907" s="12"/>
      <c r="I45907" s="49"/>
    </row>
    <row r="45908" customHeight="1" spans="7:9">
      <c r="G45908" s="11"/>
      <c r="H45908" s="12"/>
      <c r="I45908" s="49"/>
    </row>
    <row r="45909" customHeight="1" spans="7:9">
      <c r="G45909" s="11"/>
      <c r="H45909" s="12"/>
      <c r="I45909" s="49"/>
    </row>
    <row r="45910" customHeight="1" spans="7:9">
      <c r="G45910" s="11"/>
      <c r="H45910" s="12"/>
      <c r="I45910" s="49"/>
    </row>
    <row r="45911" customHeight="1" spans="7:9">
      <c r="G45911" s="11"/>
      <c r="H45911" s="12"/>
      <c r="I45911" s="49"/>
    </row>
    <row r="45912" customHeight="1" spans="7:9">
      <c r="G45912" s="11"/>
      <c r="H45912" s="12"/>
      <c r="I45912" s="49"/>
    </row>
    <row r="45913" customHeight="1" spans="7:9">
      <c r="G45913" s="11"/>
      <c r="H45913" s="12"/>
      <c r="I45913" s="49"/>
    </row>
    <row r="45914" customHeight="1" spans="7:9">
      <c r="G45914" s="11"/>
      <c r="H45914" s="12"/>
      <c r="I45914" s="49"/>
    </row>
    <row r="45915" customHeight="1" spans="7:9">
      <c r="G45915" s="11"/>
      <c r="H45915" s="12"/>
      <c r="I45915" s="49"/>
    </row>
    <row r="45916" customHeight="1" spans="7:9">
      <c r="G45916" s="11"/>
      <c r="H45916" s="12"/>
      <c r="I45916" s="49"/>
    </row>
    <row r="45917" customHeight="1" spans="7:9">
      <c r="G45917" s="11"/>
      <c r="H45917" s="12"/>
      <c r="I45917" s="49"/>
    </row>
    <row r="45918" customHeight="1" spans="7:9">
      <c r="G45918" s="11"/>
      <c r="H45918" s="12"/>
      <c r="I45918" s="49"/>
    </row>
    <row r="45919" customHeight="1" spans="7:9">
      <c r="G45919" s="11"/>
      <c r="H45919" s="12"/>
      <c r="I45919" s="49"/>
    </row>
    <row r="45920" customHeight="1" spans="7:9">
      <c r="G45920" s="11"/>
      <c r="H45920" s="12"/>
      <c r="I45920" s="49"/>
    </row>
    <row r="45921" customHeight="1" spans="7:9">
      <c r="G45921" s="11"/>
      <c r="H45921" s="12"/>
      <c r="I45921" s="49"/>
    </row>
    <row r="45922" customHeight="1" spans="7:9">
      <c r="G45922" s="11"/>
      <c r="H45922" s="12"/>
      <c r="I45922" s="49"/>
    </row>
    <row r="45923" customHeight="1" spans="7:9">
      <c r="G45923" s="11"/>
      <c r="H45923" s="12"/>
      <c r="I45923" s="49"/>
    </row>
    <row r="45924" customHeight="1" spans="7:9">
      <c r="G45924" s="11"/>
      <c r="H45924" s="12"/>
      <c r="I45924" s="49"/>
    </row>
    <row r="45925" customHeight="1" spans="7:9">
      <c r="G45925" s="11"/>
      <c r="H45925" s="12"/>
      <c r="I45925" s="49"/>
    </row>
    <row r="45926" customHeight="1" spans="7:9">
      <c r="G45926" s="11"/>
      <c r="H45926" s="12"/>
      <c r="I45926" s="49"/>
    </row>
    <row r="45927" customHeight="1" spans="7:9">
      <c r="G45927" s="11"/>
      <c r="H45927" s="12"/>
      <c r="I45927" s="49"/>
    </row>
    <row r="45928" customHeight="1" spans="7:9">
      <c r="G45928" s="11"/>
      <c r="H45928" s="12"/>
      <c r="I45928" s="49"/>
    </row>
    <row r="45929" customHeight="1" spans="7:9">
      <c r="G45929" s="11"/>
      <c r="H45929" s="12"/>
      <c r="I45929" s="49"/>
    </row>
    <row r="45930" customHeight="1" spans="7:9">
      <c r="G45930" s="11"/>
      <c r="H45930" s="12"/>
      <c r="I45930" s="49"/>
    </row>
    <row r="45931" customHeight="1" spans="7:9">
      <c r="G45931" s="11"/>
      <c r="H45931" s="12"/>
      <c r="I45931" s="49"/>
    </row>
    <row r="45932" customHeight="1" spans="7:9">
      <c r="G45932" s="11"/>
      <c r="H45932" s="12"/>
      <c r="I45932" s="49"/>
    </row>
    <row r="45933" customHeight="1" spans="7:9">
      <c r="G45933" s="11"/>
      <c r="H45933" s="12"/>
      <c r="I45933" s="49"/>
    </row>
    <row r="45934" customHeight="1" spans="7:9">
      <c r="G45934" s="11"/>
      <c r="H45934" s="12"/>
      <c r="I45934" s="49"/>
    </row>
    <row r="45935" customHeight="1" spans="7:9">
      <c r="G45935" s="11"/>
      <c r="H45935" s="12"/>
      <c r="I45935" s="49"/>
    </row>
    <row r="45936" customHeight="1" spans="7:9">
      <c r="G45936" s="11"/>
      <c r="H45936" s="12"/>
      <c r="I45936" s="49"/>
    </row>
    <row r="45937" customHeight="1" spans="7:9">
      <c r="G45937" s="11"/>
      <c r="H45937" s="12"/>
      <c r="I45937" s="49"/>
    </row>
    <row r="45938" customHeight="1" spans="7:9">
      <c r="G45938" s="11"/>
      <c r="H45938" s="12"/>
      <c r="I45938" s="49"/>
    </row>
    <row r="45939" customHeight="1" spans="7:9">
      <c r="G45939" s="11"/>
      <c r="H45939" s="12"/>
      <c r="I45939" s="49"/>
    </row>
    <row r="45940" customHeight="1" spans="7:9">
      <c r="G45940" s="11"/>
      <c r="H45940" s="12"/>
      <c r="I45940" s="49"/>
    </row>
    <row r="45941" customHeight="1" spans="7:9">
      <c r="G45941" s="11"/>
      <c r="H45941" s="12"/>
      <c r="I45941" s="49"/>
    </row>
    <row r="45942" customHeight="1" spans="7:9">
      <c r="G45942" s="11"/>
      <c r="H45942" s="12"/>
      <c r="I45942" s="49"/>
    </row>
    <row r="45943" customHeight="1" spans="7:9">
      <c r="G45943" s="11"/>
      <c r="H45943" s="12"/>
      <c r="I45943" s="49"/>
    </row>
    <row r="45944" customHeight="1" spans="7:9">
      <c r="G45944" s="11"/>
      <c r="H45944" s="12"/>
      <c r="I45944" s="49"/>
    </row>
    <row r="45945" customHeight="1" spans="7:9">
      <c r="G45945" s="11"/>
      <c r="H45945" s="12"/>
      <c r="I45945" s="49"/>
    </row>
    <row r="45946" customHeight="1" spans="7:9">
      <c r="G45946" s="11"/>
      <c r="H45946" s="12"/>
      <c r="I45946" s="49"/>
    </row>
    <row r="45947" customHeight="1" spans="7:9">
      <c r="G45947" s="11"/>
      <c r="H45947" s="12"/>
      <c r="I45947" s="49"/>
    </row>
    <row r="45948" customHeight="1" spans="7:9">
      <c r="G45948" s="11"/>
      <c r="H45948" s="12"/>
      <c r="I45948" s="49"/>
    </row>
    <row r="45949" customHeight="1" spans="7:9">
      <c r="G45949" s="11"/>
      <c r="H45949" s="12"/>
      <c r="I45949" s="49"/>
    </row>
    <row r="45950" customHeight="1" spans="7:9">
      <c r="G45950" s="11"/>
      <c r="H45950" s="12"/>
      <c r="I45950" s="49"/>
    </row>
    <row r="45951" customHeight="1" spans="7:9">
      <c r="G45951" s="11"/>
      <c r="H45951" s="12"/>
      <c r="I45951" s="49"/>
    </row>
    <row r="45952" customHeight="1" spans="7:9">
      <c r="G45952" s="11"/>
      <c r="H45952" s="12"/>
      <c r="I45952" s="49"/>
    </row>
    <row r="45953" customHeight="1" spans="7:9">
      <c r="G45953" s="11"/>
      <c r="H45953" s="12"/>
      <c r="I45953" s="49"/>
    </row>
    <row r="45954" customHeight="1" spans="7:9">
      <c r="G45954" s="11"/>
      <c r="H45954" s="12"/>
      <c r="I45954" s="49"/>
    </row>
    <row r="45955" customHeight="1" spans="7:9">
      <c r="G45955" s="11"/>
      <c r="H45955" s="12"/>
      <c r="I45955" s="49"/>
    </row>
    <row r="45956" customHeight="1" spans="7:9">
      <c r="G45956" s="11"/>
      <c r="H45956" s="12"/>
      <c r="I45956" s="49"/>
    </row>
    <row r="45957" customHeight="1" spans="7:9">
      <c r="G45957" s="11"/>
      <c r="H45957" s="12"/>
      <c r="I45957" s="49"/>
    </row>
    <row r="45958" customHeight="1" spans="7:9">
      <c r="G45958" s="11"/>
      <c r="H45958" s="12"/>
      <c r="I45958" s="49"/>
    </row>
    <row r="45959" customHeight="1" spans="7:9">
      <c r="G45959" s="11"/>
      <c r="H45959" s="12"/>
      <c r="I45959" s="49"/>
    </row>
    <row r="45960" customHeight="1" spans="7:9">
      <c r="G45960" s="11"/>
      <c r="H45960" s="12"/>
      <c r="I45960" s="49"/>
    </row>
    <row r="45961" customHeight="1" spans="7:9">
      <c r="G45961" s="11"/>
      <c r="H45961" s="12"/>
      <c r="I45961" s="49"/>
    </row>
    <row r="45962" customHeight="1" spans="7:9">
      <c r="G45962" s="11"/>
      <c r="H45962" s="12"/>
      <c r="I45962" s="49"/>
    </row>
    <row r="45963" customHeight="1" spans="7:9">
      <c r="G45963" s="11"/>
      <c r="H45963" s="12"/>
      <c r="I45963" s="49"/>
    </row>
    <row r="45964" customHeight="1" spans="7:9">
      <c r="G45964" s="11"/>
      <c r="H45964" s="12"/>
      <c r="I45964" s="49"/>
    </row>
    <row r="45965" customHeight="1" spans="7:9">
      <c r="G45965" s="11"/>
      <c r="H45965" s="12"/>
      <c r="I45965" s="49"/>
    </row>
    <row r="45966" customHeight="1" spans="7:9">
      <c r="G45966" s="11"/>
      <c r="H45966" s="12"/>
      <c r="I45966" s="49"/>
    </row>
    <row r="45967" customHeight="1" spans="7:9">
      <c r="G45967" s="11"/>
      <c r="H45967" s="12"/>
      <c r="I45967" s="49"/>
    </row>
    <row r="45968" customHeight="1" spans="7:9">
      <c r="G45968" s="11"/>
      <c r="H45968" s="12"/>
      <c r="I45968" s="49"/>
    </row>
    <row r="45969" customHeight="1" spans="7:9">
      <c r="G45969" s="11"/>
      <c r="H45969" s="12"/>
      <c r="I45969" s="49"/>
    </row>
    <row r="45970" customHeight="1" spans="7:9">
      <c r="G45970" s="11"/>
      <c r="H45970" s="12"/>
      <c r="I45970" s="49"/>
    </row>
    <row r="45971" customHeight="1" spans="7:9">
      <c r="G45971" s="11"/>
      <c r="H45971" s="12"/>
      <c r="I45971" s="49"/>
    </row>
    <row r="45972" customHeight="1" spans="7:9">
      <c r="G45972" s="11"/>
      <c r="H45972" s="12"/>
      <c r="I45972" s="49"/>
    </row>
    <row r="45973" customHeight="1" spans="7:9">
      <c r="G45973" s="11"/>
      <c r="H45973" s="12"/>
      <c r="I45973" s="49"/>
    </row>
    <row r="45974" customHeight="1" spans="7:9">
      <c r="G45974" s="11"/>
      <c r="H45974" s="12"/>
      <c r="I45974" s="49"/>
    </row>
    <row r="45975" customHeight="1" spans="7:9">
      <c r="G45975" s="11"/>
      <c r="H45975" s="12"/>
      <c r="I45975" s="49"/>
    </row>
    <row r="45976" customHeight="1" spans="7:9">
      <c r="G45976" s="11"/>
      <c r="H45976" s="12"/>
      <c r="I45976" s="49"/>
    </row>
    <row r="45977" customHeight="1" spans="7:9">
      <c r="G45977" s="11"/>
      <c r="H45977" s="12"/>
      <c r="I45977" s="49"/>
    </row>
    <row r="45978" customHeight="1" spans="7:9">
      <c r="G45978" s="11"/>
      <c r="H45978" s="12"/>
      <c r="I45978" s="49"/>
    </row>
    <row r="45979" customHeight="1" spans="7:9">
      <c r="G45979" s="11"/>
      <c r="H45979" s="12"/>
      <c r="I45979" s="49"/>
    </row>
    <row r="45980" customHeight="1" spans="7:9">
      <c r="G45980" s="11"/>
      <c r="H45980" s="12"/>
      <c r="I45980" s="49"/>
    </row>
    <row r="45981" customHeight="1" spans="7:9">
      <c r="G45981" s="11"/>
      <c r="H45981" s="12"/>
      <c r="I45981" s="49"/>
    </row>
    <row r="45982" customHeight="1" spans="7:9">
      <c r="G45982" s="11"/>
      <c r="H45982" s="12"/>
      <c r="I45982" s="49"/>
    </row>
    <row r="45983" customHeight="1" spans="7:9">
      <c r="G45983" s="11"/>
      <c r="H45983" s="12"/>
      <c r="I45983" s="49"/>
    </row>
    <row r="45984" customHeight="1" spans="7:9">
      <c r="G45984" s="11"/>
      <c r="H45984" s="12"/>
      <c r="I45984" s="49"/>
    </row>
    <row r="45985" customHeight="1" spans="7:9">
      <c r="G45985" s="11"/>
      <c r="H45985" s="12"/>
      <c r="I45985" s="49"/>
    </row>
    <row r="45986" customHeight="1" spans="7:9">
      <c r="G45986" s="11"/>
      <c r="H45986" s="12"/>
      <c r="I45986" s="49"/>
    </row>
    <row r="45987" customHeight="1" spans="7:9">
      <c r="G45987" s="11"/>
      <c r="H45987" s="12"/>
      <c r="I45987" s="49"/>
    </row>
    <row r="45988" customHeight="1" spans="7:9">
      <c r="G45988" s="11"/>
      <c r="H45988" s="12"/>
      <c r="I45988" s="49"/>
    </row>
    <row r="45989" customHeight="1" spans="7:9">
      <c r="G45989" s="11"/>
      <c r="H45989" s="12"/>
      <c r="I45989" s="49"/>
    </row>
    <row r="45990" customHeight="1" spans="7:9">
      <c r="G45990" s="11"/>
      <c r="H45990" s="12"/>
      <c r="I45990" s="49"/>
    </row>
    <row r="45991" customHeight="1" spans="7:9">
      <c r="G45991" s="11"/>
      <c r="H45991" s="12"/>
      <c r="I45991" s="49"/>
    </row>
    <row r="45992" customHeight="1" spans="7:9">
      <c r="G45992" s="11"/>
      <c r="H45992" s="12"/>
      <c r="I45992" s="49"/>
    </row>
    <row r="45993" customHeight="1" spans="7:9">
      <c r="G45993" s="11"/>
      <c r="H45993" s="12"/>
      <c r="I45993" s="49"/>
    </row>
    <row r="45994" customHeight="1" spans="7:9">
      <c r="G45994" s="11"/>
      <c r="H45994" s="12"/>
      <c r="I45994" s="49"/>
    </row>
    <row r="45995" customHeight="1" spans="7:9">
      <c r="G45995" s="11"/>
      <c r="H45995" s="12"/>
      <c r="I45995" s="49"/>
    </row>
    <row r="45996" customHeight="1" spans="7:9">
      <c r="G45996" s="11"/>
      <c r="H45996" s="12"/>
      <c r="I45996" s="49"/>
    </row>
    <row r="45997" customHeight="1" spans="7:9">
      <c r="G45997" s="11"/>
      <c r="H45997" s="12"/>
      <c r="I45997" s="49"/>
    </row>
    <row r="45998" customHeight="1" spans="7:9">
      <c r="G45998" s="11"/>
      <c r="H45998" s="12"/>
      <c r="I45998" s="49"/>
    </row>
    <row r="45999" customHeight="1" spans="7:9">
      <c r="G45999" s="11"/>
      <c r="H45999" s="12"/>
      <c r="I45999" s="49"/>
    </row>
    <row r="46000" customHeight="1" spans="7:9">
      <c r="G46000" s="11"/>
      <c r="H46000" s="12"/>
      <c r="I46000" s="49"/>
    </row>
    <row r="46001" customHeight="1" spans="7:9">
      <c r="G46001" s="11"/>
      <c r="H46001" s="12"/>
      <c r="I46001" s="49"/>
    </row>
    <row r="46002" customHeight="1" spans="7:9">
      <c r="G46002" s="11"/>
      <c r="H46002" s="12"/>
      <c r="I46002" s="49"/>
    </row>
    <row r="46003" customHeight="1" spans="7:9">
      <c r="G46003" s="11"/>
      <c r="H46003" s="12"/>
      <c r="I46003" s="49"/>
    </row>
    <row r="46004" customHeight="1" spans="7:9">
      <c r="G46004" s="11"/>
      <c r="H46004" s="12"/>
      <c r="I46004" s="49"/>
    </row>
    <row r="46005" customHeight="1" spans="7:9">
      <c r="G46005" s="11"/>
      <c r="H46005" s="12"/>
      <c r="I46005" s="49"/>
    </row>
    <row r="46006" customHeight="1" spans="7:9">
      <c r="G46006" s="11"/>
      <c r="H46006" s="12"/>
      <c r="I46006" s="49"/>
    </row>
    <row r="46007" customHeight="1" spans="7:9">
      <c r="G46007" s="11"/>
      <c r="H46007" s="12"/>
      <c r="I46007" s="49"/>
    </row>
    <row r="46008" customHeight="1" spans="7:9">
      <c r="G46008" s="11"/>
      <c r="H46008" s="12"/>
      <c r="I46008" s="49"/>
    </row>
    <row r="46009" customHeight="1" spans="7:9">
      <c r="G46009" s="11"/>
      <c r="H46009" s="12"/>
      <c r="I46009" s="49"/>
    </row>
    <row r="46010" customHeight="1" spans="7:9">
      <c r="G46010" s="11"/>
      <c r="H46010" s="12"/>
      <c r="I46010" s="49"/>
    </row>
    <row r="46011" customHeight="1" spans="7:9">
      <c r="G46011" s="11"/>
      <c r="H46011" s="12"/>
      <c r="I46011" s="49"/>
    </row>
    <row r="46012" customHeight="1" spans="7:9">
      <c r="G46012" s="11"/>
      <c r="H46012" s="12"/>
      <c r="I46012" s="49"/>
    </row>
    <row r="46013" customHeight="1" spans="7:9">
      <c r="G46013" s="11"/>
      <c r="H46013" s="12"/>
      <c r="I46013" s="49"/>
    </row>
    <row r="46014" customHeight="1" spans="7:9">
      <c r="G46014" s="11"/>
      <c r="H46014" s="12"/>
      <c r="I46014" s="49"/>
    </row>
    <row r="46015" customHeight="1" spans="7:9">
      <c r="G46015" s="11"/>
      <c r="H46015" s="12"/>
      <c r="I46015" s="49"/>
    </row>
    <row r="46016" customHeight="1" spans="7:9">
      <c r="G46016" s="11"/>
      <c r="H46016" s="12"/>
      <c r="I46016" s="49"/>
    </row>
    <row r="46017" customHeight="1" spans="7:9">
      <c r="G46017" s="11"/>
      <c r="H46017" s="12"/>
      <c r="I46017" s="49"/>
    </row>
    <row r="46018" customHeight="1" spans="7:9">
      <c r="G46018" s="11"/>
      <c r="H46018" s="12"/>
      <c r="I46018" s="49"/>
    </row>
    <row r="46019" customHeight="1" spans="7:9">
      <c r="G46019" s="11"/>
      <c r="H46019" s="12"/>
      <c r="I46019" s="49"/>
    </row>
    <row r="46020" customHeight="1" spans="7:9">
      <c r="G46020" s="11"/>
      <c r="H46020" s="12"/>
      <c r="I46020" s="49"/>
    </row>
    <row r="46021" customHeight="1" spans="7:9">
      <c r="G46021" s="11"/>
      <c r="H46021" s="12"/>
      <c r="I46021" s="49"/>
    </row>
    <row r="46022" customHeight="1" spans="7:9">
      <c r="G46022" s="11"/>
      <c r="H46022" s="12"/>
      <c r="I46022" s="49"/>
    </row>
    <row r="46023" customHeight="1" spans="7:9">
      <c r="G46023" s="11"/>
      <c r="H46023" s="12"/>
      <c r="I46023" s="49"/>
    </row>
    <row r="46024" customHeight="1" spans="7:9">
      <c r="G46024" s="11"/>
      <c r="H46024" s="12"/>
      <c r="I46024" s="49"/>
    </row>
    <row r="46025" customHeight="1" spans="7:9">
      <c r="G46025" s="11"/>
      <c r="H46025" s="12"/>
      <c r="I46025" s="49"/>
    </row>
    <row r="46026" customHeight="1" spans="7:9">
      <c r="G46026" s="11"/>
      <c r="H46026" s="12"/>
      <c r="I46026" s="49"/>
    </row>
    <row r="46027" customHeight="1" spans="7:9">
      <c r="G46027" s="11"/>
      <c r="H46027" s="12"/>
      <c r="I46027" s="49"/>
    </row>
    <row r="46028" customHeight="1" spans="7:9">
      <c r="G46028" s="11"/>
      <c r="H46028" s="12"/>
      <c r="I46028" s="49"/>
    </row>
    <row r="46029" customHeight="1" spans="7:9">
      <c r="G46029" s="11"/>
      <c r="H46029" s="12"/>
      <c r="I46029" s="49"/>
    </row>
    <row r="46030" customHeight="1" spans="7:9">
      <c r="G46030" s="11"/>
      <c r="H46030" s="12"/>
      <c r="I46030" s="49"/>
    </row>
    <row r="46031" customHeight="1" spans="7:9">
      <c r="G46031" s="11"/>
      <c r="H46031" s="12"/>
      <c r="I46031" s="49"/>
    </row>
    <row r="46032" customHeight="1" spans="7:9">
      <c r="G46032" s="11"/>
      <c r="H46032" s="12"/>
      <c r="I46032" s="49"/>
    </row>
    <row r="46033" customHeight="1" spans="7:9">
      <c r="G46033" s="11"/>
      <c r="H46033" s="12"/>
      <c r="I46033" s="49"/>
    </row>
    <row r="46034" customHeight="1" spans="7:9">
      <c r="G46034" s="11"/>
      <c r="H46034" s="12"/>
      <c r="I46034" s="49"/>
    </row>
    <row r="46035" customHeight="1" spans="7:9">
      <c r="G46035" s="11"/>
      <c r="H46035" s="12"/>
      <c r="I46035" s="49"/>
    </row>
    <row r="46036" customHeight="1" spans="7:9">
      <c r="G46036" s="11"/>
      <c r="H46036" s="12"/>
      <c r="I46036" s="49"/>
    </row>
    <row r="46037" customHeight="1" spans="7:9">
      <c r="G46037" s="11"/>
      <c r="H46037" s="12"/>
      <c r="I46037" s="49"/>
    </row>
    <row r="46038" customHeight="1" spans="7:9">
      <c r="G46038" s="11"/>
      <c r="H46038" s="12"/>
      <c r="I46038" s="49"/>
    </row>
    <row r="46039" customHeight="1" spans="7:9">
      <c r="G46039" s="11"/>
      <c r="H46039" s="12"/>
      <c r="I46039" s="49"/>
    </row>
    <row r="46040" customHeight="1" spans="7:9">
      <c r="G46040" s="11"/>
      <c r="H46040" s="12"/>
      <c r="I46040" s="49"/>
    </row>
    <row r="46041" customHeight="1" spans="7:9">
      <c r="G46041" s="11"/>
      <c r="H46041" s="12"/>
      <c r="I46041" s="49"/>
    </row>
    <row r="46042" customHeight="1" spans="7:9">
      <c r="G46042" s="11"/>
      <c r="H46042" s="12"/>
      <c r="I46042" s="49"/>
    </row>
    <row r="46043" customHeight="1" spans="7:9">
      <c r="G46043" s="11"/>
      <c r="H46043" s="12"/>
      <c r="I46043" s="49"/>
    </row>
    <row r="46044" customHeight="1" spans="7:9">
      <c r="G46044" s="11"/>
      <c r="H46044" s="12"/>
      <c r="I46044" s="49"/>
    </row>
    <row r="46045" customHeight="1" spans="7:9">
      <c r="G46045" s="11"/>
      <c r="H46045" s="12"/>
      <c r="I46045" s="49"/>
    </row>
    <row r="46046" customHeight="1" spans="7:9">
      <c r="G46046" s="11"/>
      <c r="H46046" s="12"/>
      <c r="I46046" s="49"/>
    </row>
    <row r="46047" customHeight="1" spans="7:9">
      <c r="G46047" s="11"/>
      <c r="H46047" s="12"/>
      <c r="I46047" s="49"/>
    </row>
    <row r="46048" customHeight="1" spans="7:9">
      <c r="G46048" s="11"/>
      <c r="H46048" s="12"/>
      <c r="I46048" s="49"/>
    </row>
    <row r="46049" customHeight="1" spans="7:9">
      <c r="G46049" s="11"/>
      <c r="H46049" s="12"/>
      <c r="I46049" s="49"/>
    </row>
    <row r="46050" customHeight="1" spans="7:9">
      <c r="G46050" s="11"/>
      <c r="H46050" s="12"/>
      <c r="I46050" s="49"/>
    </row>
    <row r="46051" customHeight="1" spans="7:9">
      <c r="G46051" s="11"/>
      <c r="H46051" s="12"/>
      <c r="I46051" s="49"/>
    </row>
    <row r="46052" customHeight="1" spans="7:9">
      <c r="G46052" s="11"/>
      <c r="H46052" s="12"/>
      <c r="I46052" s="49"/>
    </row>
    <row r="46053" customHeight="1" spans="7:9">
      <c r="G46053" s="11"/>
      <c r="H46053" s="12"/>
      <c r="I46053" s="49"/>
    </row>
    <row r="46054" customHeight="1" spans="7:9">
      <c r="G46054" s="11"/>
      <c r="H46054" s="12"/>
      <c r="I46054" s="49"/>
    </row>
    <row r="46055" customHeight="1" spans="7:9">
      <c r="G46055" s="11"/>
      <c r="H46055" s="12"/>
      <c r="I46055" s="49"/>
    </row>
    <row r="46056" customHeight="1" spans="7:9">
      <c r="G46056" s="11"/>
      <c r="H46056" s="12"/>
      <c r="I46056" s="49"/>
    </row>
    <row r="46057" customHeight="1" spans="7:9">
      <c r="G46057" s="11"/>
      <c r="H46057" s="12"/>
      <c r="I46057" s="49"/>
    </row>
    <row r="46058" customHeight="1" spans="7:9">
      <c r="G46058" s="11"/>
      <c r="H46058" s="12"/>
      <c r="I46058" s="49"/>
    </row>
    <row r="46059" customHeight="1" spans="7:9">
      <c r="G46059" s="11"/>
      <c r="H46059" s="12"/>
      <c r="I46059" s="49"/>
    </row>
    <row r="46060" customHeight="1" spans="7:9">
      <c r="G46060" s="11"/>
      <c r="H46060" s="12"/>
      <c r="I46060" s="49"/>
    </row>
    <row r="46061" customHeight="1" spans="7:9">
      <c r="G46061" s="11"/>
      <c r="H46061" s="12"/>
      <c r="I46061" s="49"/>
    </row>
    <row r="46062" customHeight="1" spans="7:9">
      <c r="G46062" s="11"/>
      <c r="H46062" s="12"/>
      <c r="I46062" s="49"/>
    </row>
    <row r="46063" customHeight="1" spans="7:9">
      <c r="G46063" s="11"/>
      <c r="H46063" s="12"/>
      <c r="I46063" s="49"/>
    </row>
    <row r="46064" customHeight="1" spans="7:9">
      <c r="G46064" s="11"/>
      <c r="H46064" s="12"/>
      <c r="I46064" s="49"/>
    </row>
    <row r="46065" customHeight="1" spans="7:9">
      <c r="G46065" s="11"/>
      <c r="H46065" s="12"/>
      <c r="I46065" s="49"/>
    </row>
    <row r="46066" customHeight="1" spans="7:9">
      <c r="G46066" s="11"/>
      <c r="H46066" s="12"/>
      <c r="I46066" s="49"/>
    </row>
    <row r="46067" customHeight="1" spans="7:9">
      <c r="G46067" s="11"/>
      <c r="H46067" s="12"/>
      <c r="I46067" s="49"/>
    </row>
    <row r="46068" customHeight="1" spans="7:9">
      <c r="G46068" s="11"/>
      <c r="H46068" s="12"/>
      <c r="I46068" s="49"/>
    </row>
    <row r="46069" customHeight="1" spans="7:9">
      <c r="G46069" s="11"/>
      <c r="H46069" s="12"/>
      <c r="I46069" s="49"/>
    </row>
    <row r="46070" customHeight="1" spans="7:9">
      <c r="G46070" s="11"/>
      <c r="H46070" s="12"/>
      <c r="I46070" s="49"/>
    </row>
    <row r="46071" customHeight="1" spans="7:9">
      <c r="G46071" s="11"/>
      <c r="H46071" s="12"/>
      <c r="I46071" s="49"/>
    </row>
    <row r="46072" customHeight="1" spans="7:9">
      <c r="G46072" s="11"/>
      <c r="H46072" s="12"/>
      <c r="I46072" s="49"/>
    </row>
    <row r="46073" customHeight="1" spans="7:9">
      <c r="G46073" s="11"/>
      <c r="H46073" s="12"/>
      <c r="I46073" s="49"/>
    </row>
    <row r="46074" customHeight="1" spans="7:9">
      <c r="G46074" s="11"/>
      <c r="H46074" s="12"/>
      <c r="I46074" s="49"/>
    </row>
    <row r="46075" customHeight="1" spans="7:9">
      <c r="G46075" s="11"/>
      <c r="H46075" s="12"/>
      <c r="I46075" s="49"/>
    </row>
    <row r="46076" customHeight="1" spans="7:9">
      <c r="G46076" s="11"/>
      <c r="H46076" s="12"/>
      <c r="I46076" s="49"/>
    </row>
    <row r="46077" customHeight="1" spans="7:9">
      <c r="G46077" s="11"/>
      <c r="H46077" s="12"/>
      <c r="I46077" s="49"/>
    </row>
    <row r="46078" customHeight="1" spans="7:9">
      <c r="G46078" s="11"/>
      <c r="H46078" s="12"/>
      <c r="I46078" s="49"/>
    </row>
    <row r="46079" customHeight="1" spans="7:9">
      <c r="G46079" s="11"/>
      <c r="H46079" s="12"/>
      <c r="I46079" s="49"/>
    </row>
    <row r="46080" customHeight="1" spans="7:9">
      <c r="G46080" s="11"/>
      <c r="H46080" s="12"/>
      <c r="I46080" s="49"/>
    </row>
    <row r="46081" customHeight="1" spans="7:9">
      <c r="G46081" s="11"/>
      <c r="H46081" s="12"/>
      <c r="I46081" s="49"/>
    </row>
    <row r="46082" customHeight="1" spans="7:9">
      <c r="G46082" s="11"/>
      <c r="H46082" s="12"/>
      <c r="I46082" s="49"/>
    </row>
    <row r="46083" customHeight="1" spans="7:9">
      <c r="G46083" s="11"/>
      <c r="H46083" s="12"/>
      <c r="I46083" s="49"/>
    </row>
    <row r="46084" customHeight="1" spans="7:9">
      <c r="G46084" s="11"/>
      <c r="H46084" s="12"/>
      <c r="I46084" s="49"/>
    </row>
    <row r="46085" customHeight="1" spans="7:9">
      <c r="G46085" s="11"/>
      <c r="H46085" s="12"/>
      <c r="I46085" s="49"/>
    </row>
    <row r="46086" customHeight="1" spans="7:9">
      <c r="G46086" s="11"/>
      <c r="H46086" s="12"/>
      <c r="I46086" s="49"/>
    </row>
    <row r="46087" customHeight="1" spans="7:9">
      <c r="G46087" s="11"/>
      <c r="H46087" s="12"/>
      <c r="I46087" s="49"/>
    </row>
    <row r="46088" customHeight="1" spans="7:9">
      <c r="G46088" s="11"/>
      <c r="H46088" s="12"/>
      <c r="I46088" s="49"/>
    </row>
    <row r="46089" customHeight="1" spans="7:9">
      <c r="G46089" s="11"/>
      <c r="H46089" s="12"/>
      <c r="I46089" s="49"/>
    </row>
    <row r="46090" customHeight="1" spans="7:9">
      <c r="G46090" s="11"/>
      <c r="H46090" s="12"/>
      <c r="I46090" s="49"/>
    </row>
    <row r="46091" customHeight="1" spans="7:9">
      <c r="G46091" s="11"/>
      <c r="H46091" s="12"/>
      <c r="I46091" s="49"/>
    </row>
    <row r="46092" customHeight="1" spans="7:9">
      <c r="G46092" s="11"/>
      <c r="H46092" s="12"/>
      <c r="I46092" s="49"/>
    </row>
    <row r="46093" customHeight="1" spans="7:9">
      <c r="G46093" s="11"/>
      <c r="H46093" s="12"/>
      <c r="I46093" s="49"/>
    </row>
    <row r="46094" customHeight="1" spans="7:9">
      <c r="G46094" s="11"/>
      <c r="H46094" s="12"/>
      <c r="I46094" s="49"/>
    </row>
    <row r="46095" customHeight="1" spans="7:9">
      <c r="G46095" s="11"/>
      <c r="H46095" s="12"/>
      <c r="I46095" s="49"/>
    </row>
    <row r="46096" customHeight="1" spans="7:9">
      <c r="G46096" s="11"/>
      <c r="H46096" s="12"/>
      <c r="I46096" s="49"/>
    </row>
    <row r="46097" customHeight="1" spans="7:9">
      <c r="G46097" s="11"/>
      <c r="H46097" s="12"/>
      <c r="I46097" s="49"/>
    </row>
    <row r="46098" customHeight="1" spans="7:9">
      <c r="G46098" s="11"/>
      <c r="H46098" s="12"/>
      <c r="I46098" s="49"/>
    </row>
    <row r="46099" customHeight="1" spans="7:9">
      <c r="G46099" s="11"/>
      <c r="H46099" s="12"/>
      <c r="I46099" s="49"/>
    </row>
    <row r="46100" customHeight="1" spans="7:9">
      <c r="G46100" s="11"/>
      <c r="H46100" s="12"/>
      <c r="I46100" s="49"/>
    </row>
    <row r="46101" customHeight="1" spans="7:9">
      <c r="G46101" s="11"/>
      <c r="H46101" s="12"/>
      <c r="I46101" s="49"/>
    </row>
    <row r="46102" customHeight="1" spans="7:9">
      <c r="G46102" s="11"/>
      <c r="H46102" s="12"/>
      <c r="I46102" s="49"/>
    </row>
    <row r="46103" customHeight="1" spans="7:9">
      <c r="G46103" s="11"/>
      <c r="H46103" s="12"/>
      <c r="I46103" s="49"/>
    </row>
    <row r="46104" customHeight="1" spans="7:9">
      <c r="G46104" s="11"/>
      <c r="H46104" s="12"/>
      <c r="I46104" s="49"/>
    </row>
    <row r="46105" customHeight="1" spans="7:9">
      <c r="G46105" s="11"/>
      <c r="H46105" s="12"/>
      <c r="I46105" s="49"/>
    </row>
    <row r="46106" customHeight="1" spans="7:9">
      <c r="G46106" s="11"/>
      <c r="H46106" s="12"/>
      <c r="I46106" s="49"/>
    </row>
    <row r="46107" customHeight="1" spans="7:9">
      <c r="G46107" s="11"/>
      <c r="H46107" s="12"/>
      <c r="I46107" s="49"/>
    </row>
    <row r="46108" customHeight="1" spans="7:9">
      <c r="G46108" s="11"/>
      <c r="H46108" s="12"/>
      <c r="I46108" s="49"/>
    </row>
    <row r="46109" customHeight="1" spans="7:9">
      <c r="G46109" s="11"/>
      <c r="H46109" s="12"/>
      <c r="I46109" s="49"/>
    </row>
    <row r="46110" customHeight="1" spans="7:9">
      <c r="G46110" s="11"/>
      <c r="H46110" s="12"/>
      <c r="I46110" s="49"/>
    </row>
    <row r="46111" customHeight="1" spans="7:9">
      <c r="G46111" s="11"/>
      <c r="H46111" s="12"/>
      <c r="I46111" s="49"/>
    </row>
    <row r="46112" customHeight="1" spans="7:9">
      <c r="G46112" s="11"/>
      <c r="H46112" s="12"/>
      <c r="I46112" s="49"/>
    </row>
    <row r="46113" customHeight="1" spans="7:9">
      <c r="G46113" s="11"/>
      <c r="H46113" s="12"/>
      <c r="I46113" s="49"/>
    </row>
    <row r="46114" customHeight="1" spans="7:9">
      <c r="G46114" s="11"/>
      <c r="H46114" s="12"/>
      <c r="I46114" s="49"/>
    </row>
    <row r="46115" customHeight="1" spans="7:9">
      <c r="G46115" s="11"/>
      <c r="H46115" s="12"/>
      <c r="I46115" s="49"/>
    </row>
    <row r="46116" customHeight="1" spans="7:9">
      <c r="G46116" s="11"/>
      <c r="H46116" s="12"/>
      <c r="I46116" s="49"/>
    </row>
    <row r="46117" customHeight="1" spans="7:9">
      <c r="G46117" s="11"/>
      <c r="H46117" s="12"/>
      <c r="I46117" s="49"/>
    </row>
    <row r="46118" customHeight="1" spans="7:9">
      <c r="G46118" s="11"/>
      <c r="H46118" s="12"/>
      <c r="I46118" s="49"/>
    </row>
    <row r="46119" customHeight="1" spans="7:9">
      <c r="G46119" s="11"/>
      <c r="H46119" s="12"/>
      <c r="I46119" s="49"/>
    </row>
    <row r="46120" customHeight="1" spans="7:9">
      <c r="G46120" s="11"/>
      <c r="H46120" s="12"/>
      <c r="I46120" s="49"/>
    </row>
    <row r="46121" customHeight="1" spans="7:9">
      <c r="G46121" s="11"/>
      <c r="H46121" s="12"/>
      <c r="I46121" s="49"/>
    </row>
    <row r="46122" customHeight="1" spans="7:9">
      <c r="G46122" s="11"/>
      <c r="H46122" s="12"/>
      <c r="I46122" s="49"/>
    </row>
    <row r="46123" customHeight="1" spans="7:9">
      <c r="G46123" s="11"/>
      <c r="H46123" s="12"/>
      <c r="I46123" s="49"/>
    </row>
    <row r="46124" customHeight="1" spans="7:9">
      <c r="G46124" s="11"/>
      <c r="H46124" s="12"/>
      <c r="I46124" s="49"/>
    </row>
    <row r="46125" customHeight="1" spans="7:9">
      <c r="G46125" s="11"/>
      <c r="H46125" s="12"/>
      <c r="I46125" s="49"/>
    </row>
    <row r="46126" customHeight="1" spans="7:9">
      <c r="G46126" s="11"/>
      <c r="H46126" s="12"/>
      <c r="I46126" s="49"/>
    </row>
    <row r="46127" customHeight="1" spans="7:9">
      <c r="G46127" s="11"/>
      <c r="H46127" s="12"/>
      <c r="I46127" s="49"/>
    </row>
    <row r="46128" customHeight="1" spans="7:9">
      <c r="G46128" s="11"/>
      <c r="H46128" s="12"/>
      <c r="I46128" s="49"/>
    </row>
    <row r="46129" customHeight="1" spans="7:9">
      <c r="G46129" s="11"/>
      <c r="H46129" s="12"/>
      <c r="I46129" s="49"/>
    </row>
    <row r="46130" customHeight="1" spans="7:9">
      <c r="G46130" s="11"/>
      <c r="H46130" s="12"/>
      <c r="I46130" s="49"/>
    </row>
    <row r="46131" customHeight="1" spans="7:9">
      <c r="G46131" s="11"/>
      <c r="H46131" s="12"/>
      <c r="I46131" s="49"/>
    </row>
    <row r="46132" customHeight="1" spans="7:9">
      <c r="G46132" s="11"/>
      <c r="H46132" s="12"/>
      <c r="I46132" s="49"/>
    </row>
    <row r="46133" customHeight="1" spans="7:9">
      <c r="G46133" s="11"/>
      <c r="H46133" s="12"/>
      <c r="I46133" s="49"/>
    </row>
    <row r="46134" customHeight="1" spans="7:9">
      <c r="G46134" s="11"/>
      <c r="H46134" s="12"/>
      <c r="I46134" s="49"/>
    </row>
    <row r="46135" customHeight="1" spans="7:9">
      <c r="G46135" s="11"/>
      <c r="H46135" s="12"/>
      <c r="I46135" s="49"/>
    </row>
    <row r="46136" customHeight="1" spans="7:9">
      <c r="G46136" s="11"/>
      <c r="H46136" s="12"/>
      <c r="I46136" s="49"/>
    </row>
    <row r="46137" customHeight="1" spans="7:9">
      <c r="G46137" s="11"/>
      <c r="H46137" s="12"/>
      <c r="I46137" s="49"/>
    </row>
    <row r="46138" customHeight="1" spans="7:9">
      <c r="G46138" s="11"/>
      <c r="H46138" s="12"/>
      <c r="I46138" s="49"/>
    </row>
    <row r="46139" customHeight="1" spans="7:9">
      <c r="G46139" s="11"/>
      <c r="H46139" s="12"/>
      <c r="I46139" s="49"/>
    </row>
    <row r="46140" customHeight="1" spans="7:9">
      <c r="G46140" s="11"/>
      <c r="H46140" s="12"/>
      <c r="I46140" s="49"/>
    </row>
    <row r="46141" customHeight="1" spans="7:9">
      <c r="G46141" s="11"/>
      <c r="H46141" s="12"/>
      <c r="I46141" s="49"/>
    </row>
    <row r="46142" customHeight="1" spans="7:9">
      <c r="G46142" s="11"/>
      <c r="H46142" s="12"/>
      <c r="I46142" s="49"/>
    </row>
    <row r="46143" customHeight="1" spans="7:9">
      <c r="G46143" s="11"/>
      <c r="H46143" s="12"/>
      <c r="I46143" s="49"/>
    </row>
    <row r="46144" customHeight="1" spans="7:9">
      <c r="G46144" s="11"/>
      <c r="H46144" s="12"/>
      <c r="I46144" s="49"/>
    </row>
    <row r="46145" customHeight="1" spans="7:9">
      <c r="G46145" s="11"/>
      <c r="H46145" s="12"/>
      <c r="I46145" s="49"/>
    </row>
    <row r="46146" customHeight="1" spans="7:9">
      <c r="G46146" s="11"/>
      <c r="H46146" s="12"/>
      <c r="I46146" s="49"/>
    </row>
    <row r="46147" customHeight="1" spans="7:9">
      <c r="G46147" s="11"/>
      <c r="H46147" s="12"/>
      <c r="I46147" s="49"/>
    </row>
    <row r="46148" customHeight="1" spans="7:9">
      <c r="G46148" s="11"/>
      <c r="H46148" s="12"/>
      <c r="I46148" s="49"/>
    </row>
    <row r="46149" customHeight="1" spans="7:9">
      <c r="G46149" s="11"/>
      <c r="H46149" s="12"/>
      <c r="I46149" s="49"/>
    </row>
    <row r="46150" customHeight="1" spans="7:9">
      <c r="G46150" s="11"/>
      <c r="H46150" s="12"/>
      <c r="I46150" s="49"/>
    </row>
    <row r="46151" customHeight="1" spans="7:9">
      <c r="G46151" s="11"/>
      <c r="H46151" s="12"/>
      <c r="I46151" s="49"/>
    </row>
    <row r="46152" customHeight="1" spans="7:9">
      <c r="G46152" s="11"/>
      <c r="H46152" s="12"/>
      <c r="I46152" s="49"/>
    </row>
    <row r="46153" customHeight="1" spans="7:9">
      <c r="G46153" s="11"/>
      <c r="H46153" s="12"/>
      <c r="I46153" s="49"/>
    </row>
    <row r="46154" customHeight="1" spans="7:9">
      <c r="G46154" s="11"/>
      <c r="H46154" s="12"/>
      <c r="I46154" s="49"/>
    </row>
    <row r="46155" customHeight="1" spans="7:9">
      <c r="G46155" s="11"/>
      <c r="H46155" s="12"/>
      <c r="I46155" s="49"/>
    </row>
    <row r="46156" customHeight="1" spans="7:9">
      <c r="G46156" s="11"/>
      <c r="H46156" s="12"/>
      <c r="I46156" s="49"/>
    </row>
    <row r="46157" customHeight="1" spans="7:9">
      <c r="G46157" s="11"/>
      <c r="H46157" s="12"/>
      <c r="I46157" s="49"/>
    </row>
    <row r="46158" customHeight="1" spans="7:9">
      <c r="G46158" s="11"/>
      <c r="H46158" s="12"/>
      <c r="I46158" s="49"/>
    </row>
    <row r="46159" customHeight="1" spans="7:9">
      <c r="G46159" s="11"/>
      <c r="H46159" s="12"/>
      <c r="I46159" s="49"/>
    </row>
    <row r="46160" customHeight="1" spans="7:9">
      <c r="G46160" s="11"/>
      <c r="H46160" s="12"/>
      <c r="I46160" s="49"/>
    </row>
    <row r="46161" customHeight="1" spans="7:9">
      <c r="G46161" s="11"/>
      <c r="H46161" s="12"/>
      <c r="I46161" s="49"/>
    </row>
    <row r="46162" customHeight="1" spans="7:9">
      <c r="G46162" s="11"/>
      <c r="H46162" s="12"/>
      <c r="I46162" s="49"/>
    </row>
    <row r="46163" customHeight="1" spans="7:9">
      <c r="G46163" s="11"/>
      <c r="H46163" s="12"/>
      <c r="I46163" s="49"/>
    </row>
    <row r="46164" customHeight="1" spans="7:9">
      <c r="G46164" s="11"/>
      <c r="H46164" s="12"/>
      <c r="I46164" s="49"/>
    </row>
    <row r="46165" customHeight="1" spans="7:9">
      <c r="G46165" s="11"/>
      <c r="H46165" s="12"/>
      <c r="I46165" s="49"/>
    </row>
    <row r="46166" customHeight="1" spans="7:9">
      <c r="G46166" s="11"/>
      <c r="H46166" s="12"/>
      <c r="I46166" s="49"/>
    </row>
    <row r="46167" customHeight="1" spans="7:9">
      <c r="G46167" s="11"/>
      <c r="H46167" s="12"/>
      <c r="I46167" s="49"/>
    </row>
    <row r="46168" customHeight="1" spans="7:9">
      <c r="G46168" s="11"/>
      <c r="H46168" s="12"/>
      <c r="I46168" s="49"/>
    </row>
    <row r="46169" customHeight="1" spans="7:9">
      <c r="G46169" s="11"/>
      <c r="H46169" s="12"/>
      <c r="I46169" s="49"/>
    </row>
    <row r="46170" customHeight="1" spans="7:9">
      <c r="G46170" s="11"/>
      <c r="H46170" s="12"/>
      <c r="I46170" s="49"/>
    </row>
    <row r="46171" customHeight="1" spans="7:9">
      <c r="G46171" s="11"/>
      <c r="H46171" s="12"/>
      <c r="I46171" s="49"/>
    </row>
    <row r="46172" customHeight="1" spans="7:9">
      <c r="G46172" s="11"/>
      <c r="H46172" s="12"/>
      <c r="I46172" s="49"/>
    </row>
    <row r="46173" customHeight="1" spans="7:9">
      <c r="G46173" s="11"/>
      <c r="H46173" s="12"/>
      <c r="I46173" s="49"/>
    </row>
    <row r="46174" customHeight="1" spans="7:9">
      <c r="G46174" s="11"/>
      <c r="H46174" s="12"/>
      <c r="I46174" s="49"/>
    </row>
    <row r="46175" customHeight="1" spans="7:9">
      <c r="G46175" s="11"/>
      <c r="H46175" s="12"/>
      <c r="I46175" s="49"/>
    </row>
    <row r="46176" customHeight="1" spans="7:9">
      <c r="G46176" s="11"/>
      <c r="H46176" s="12"/>
      <c r="I46176" s="49"/>
    </row>
    <row r="46177" customHeight="1" spans="7:9">
      <c r="G46177" s="11"/>
      <c r="H46177" s="12"/>
      <c r="I46177" s="49"/>
    </row>
    <row r="46178" customHeight="1" spans="7:9">
      <c r="G46178" s="11"/>
      <c r="H46178" s="12"/>
      <c r="I46178" s="49"/>
    </row>
    <row r="46179" customHeight="1" spans="7:9">
      <c r="G46179" s="11"/>
      <c r="H46179" s="12"/>
      <c r="I46179" s="49"/>
    </row>
    <row r="46180" customHeight="1" spans="7:9">
      <c r="G46180" s="11"/>
      <c r="H46180" s="12"/>
      <c r="I46180" s="49"/>
    </row>
    <row r="46181" customHeight="1" spans="7:9">
      <c r="G46181" s="11"/>
      <c r="H46181" s="12"/>
      <c r="I46181" s="49"/>
    </row>
    <row r="46182" customHeight="1" spans="7:9">
      <c r="G46182" s="11"/>
      <c r="H46182" s="12"/>
      <c r="I46182" s="49"/>
    </row>
    <row r="46183" customHeight="1" spans="7:9">
      <c r="G46183" s="11"/>
      <c r="H46183" s="12"/>
      <c r="I46183" s="49"/>
    </row>
    <row r="46184" customHeight="1" spans="7:9">
      <c r="G46184" s="11"/>
      <c r="H46184" s="12"/>
      <c r="I46184" s="49"/>
    </row>
    <row r="46185" customHeight="1" spans="7:9">
      <c r="G46185" s="11"/>
      <c r="H46185" s="12"/>
      <c r="I46185" s="49"/>
    </row>
    <row r="46186" customHeight="1" spans="7:9">
      <c r="G46186" s="11"/>
      <c r="H46186" s="12"/>
      <c r="I46186" s="49"/>
    </row>
    <row r="46187" customHeight="1" spans="7:9">
      <c r="G46187" s="11"/>
      <c r="H46187" s="12"/>
      <c r="I46187" s="49"/>
    </row>
    <row r="46188" customHeight="1" spans="7:9">
      <c r="G46188" s="11"/>
      <c r="H46188" s="12"/>
      <c r="I46188" s="49"/>
    </row>
    <row r="46189" customHeight="1" spans="7:9">
      <c r="G46189" s="11"/>
      <c r="H46189" s="12"/>
      <c r="I46189" s="49"/>
    </row>
    <row r="46190" customHeight="1" spans="7:9">
      <c r="G46190" s="11"/>
      <c r="H46190" s="12"/>
      <c r="I46190" s="49"/>
    </row>
    <row r="46191" customHeight="1" spans="7:9">
      <c r="G46191" s="11"/>
      <c r="H46191" s="12"/>
      <c r="I46191" s="49"/>
    </row>
    <row r="46192" customHeight="1" spans="7:9">
      <c r="G46192" s="11"/>
      <c r="H46192" s="12"/>
      <c r="I46192" s="49"/>
    </row>
    <row r="46193" customHeight="1" spans="7:9">
      <c r="G46193" s="11"/>
      <c r="H46193" s="12"/>
      <c r="I46193" s="49"/>
    </row>
    <row r="46194" customHeight="1" spans="7:9">
      <c r="G46194" s="11"/>
      <c r="H46194" s="12"/>
      <c r="I46194" s="49"/>
    </row>
    <row r="46195" customHeight="1" spans="7:9">
      <c r="G46195" s="11"/>
      <c r="H46195" s="12"/>
      <c r="I46195" s="49"/>
    </row>
    <row r="46196" customHeight="1" spans="7:9">
      <c r="G46196" s="11"/>
      <c r="H46196" s="12"/>
      <c r="I46196" s="49"/>
    </row>
    <row r="46197" customHeight="1" spans="7:9">
      <c r="G46197" s="11"/>
      <c r="H46197" s="12"/>
      <c r="I46197" s="49"/>
    </row>
    <row r="46198" customHeight="1" spans="7:9">
      <c r="G46198" s="11"/>
      <c r="H46198" s="12"/>
      <c r="I46198" s="49"/>
    </row>
    <row r="46199" customHeight="1" spans="7:9">
      <c r="G46199" s="11"/>
      <c r="H46199" s="12"/>
      <c r="I46199" s="49"/>
    </row>
    <row r="46200" customHeight="1" spans="7:9">
      <c r="G46200" s="11"/>
      <c r="H46200" s="12"/>
      <c r="I46200" s="49"/>
    </row>
    <row r="46201" customHeight="1" spans="7:9">
      <c r="G46201" s="11"/>
      <c r="H46201" s="12"/>
      <c r="I46201" s="49"/>
    </row>
    <row r="46202" customHeight="1" spans="7:9">
      <c r="G46202" s="11"/>
      <c r="H46202" s="12"/>
      <c r="I46202" s="49"/>
    </row>
    <row r="46203" customHeight="1" spans="7:9">
      <c r="G46203" s="11"/>
      <c r="H46203" s="12"/>
      <c r="I46203" s="49"/>
    </row>
    <row r="46204" customHeight="1" spans="7:9">
      <c r="G46204" s="11"/>
      <c r="H46204" s="12"/>
      <c r="I46204" s="49"/>
    </row>
    <row r="46205" customHeight="1" spans="7:9">
      <c r="G46205" s="11"/>
      <c r="H46205" s="12"/>
      <c r="I46205" s="49"/>
    </row>
    <row r="46206" customHeight="1" spans="7:9">
      <c r="G46206" s="11"/>
      <c r="H46206" s="12"/>
      <c r="I46206" s="49"/>
    </row>
    <row r="46207" customHeight="1" spans="7:9">
      <c r="G46207" s="11"/>
      <c r="H46207" s="12"/>
      <c r="I46207" s="49"/>
    </row>
    <row r="46208" customHeight="1" spans="7:9">
      <c r="G46208" s="11"/>
      <c r="H46208" s="12"/>
      <c r="I46208" s="49"/>
    </row>
    <row r="46209" customHeight="1" spans="7:9">
      <c r="G46209" s="11"/>
      <c r="H46209" s="12"/>
      <c r="I46209" s="49"/>
    </row>
    <row r="46210" customHeight="1" spans="7:9">
      <c r="G46210" s="11"/>
      <c r="H46210" s="12"/>
      <c r="I46210" s="49"/>
    </row>
    <row r="46211" customHeight="1" spans="7:9">
      <c r="G46211" s="11"/>
      <c r="H46211" s="12"/>
      <c r="I46211" s="49"/>
    </row>
    <row r="46212" customHeight="1" spans="7:9">
      <c r="G46212" s="11"/>
      <c r="H46212" s="12"/>
      <c r="I46212" s="49"/>
    </row>
    <row r="46213" customHeight="1" spans="7:9">
      <c r="G46213" s="11"/>
      <c r="H46213" s="12"/>
      <c r="I46213" s="49"/>
    </row>
    <row r="46214" customHeight="1" spans="7:9">
      <c r="G46214" s="11"/>
      <c r="H46214" s="12"/>
      <c r="I46214" s="49"/>
    </row>
    <row r="46215" customHeight="1" spans="7:9">
      <c r="G46215" s="11"/>
      <c r="H46215" s="12"/>
      <c r="I46215" s="49"/>
    </row>
    <row r="46216" customHeight="1" spans="7:9">
      <c r="G46216" s="11"/>
      <c r="H46216" s="12"/>
      <c r="I46216" s="49"/>
    </row>
    <row r="46217" customHeight="1" spans="7:9">
      <c r="G46217" s="11"/>
      <c r="H46217" s="12"/>
      <c r="I46217" s="49"/>
    </row>
    <row r="46218" customHeight="1" spans="7:9">
      <c r="G46218" s="11"/>
      <c r="H46218" s="12"/>
      <c r="I46218" s="49"/>
    </row>
    <row r="46219" customHeight="1" spans="7:9">
      <c r="G46219" s="11"/>
      <c r="H46219" s="12"/>
      <c r="I46219" s="49"/>
    </row>
    <row r="46220" customHeight="1" spans="7:9">
      <c r="G46220" s="11"/>
      <c r="H46220" s="12"/>
      <c r="I46220" s="49"/>
    </row>
    <row r="46221" customHeight="1" spans="7:9">
      <c r="G46221" s="11"/>
      <c r="H46221" s="12"/>
      <c r="I46221" s="49"/>
    </row>
    <row r="46222" customHeight="1" spans="7:9">
      <c r="G46222" s="11"/>
      <c r="H46222" s="12"/>
      <c r="I46222" s="49"/>
    </row>
    <row r="46223" customHeight="1" spans="7:9">
      <c r="G46223" s="11"/>
      <c r="H46223" s="12"/>
      <c r="I46223" s="49"/>
    </row>
    <row r="46224" customHeight="1" spans="7:9">
      <c r="G46224" s="11"/>
      <c r="H46224" s="12"/>
      <c r="I46224" s="49"/>
    </row>
    <row r="46225" customHeight="1" spans="7:9">
      <c r="G46225" s="11"/>
      <c r="H46225" s="12"/>
      <c r="I46225" s="49"/>
    </row>
    <row r="46226" customHeight="1" spans="7:9">
      <c r="G46226" s="11"/>
      <c r="H46226" s="12"/>
      <c r="I46226" s="49"/>
    </row>
    <row r="46227" customHeight="1" spans="7:9">
      <c r="G46227" s="11"/>
      <c r="H46227" s="12"/>
      <c r="I46227" s="49"/>
    </row>
    <row r="46228" customHeight="1" spans="7:9">
      <c r="G46228" s="11"/>
      <c r="H46228" s="12"/>
      <c r="I46228" s="49"/>
    </row>
    <row r="46229" customHeight="1" spans="7:9">
      <c r="G46229" s="11"/>
      <c r="H46229" s="12"/>
      <c r="I46229" s="49"/>
    </row>
    <row r="46230" customHeight="1" spans="7:9">
      <c r="G46230" s="11"/>
      <c r="H46230" s="12"/>
      <c r="I46230" s="49"/>
    </row>
    <row r="46231" customHeight="1" spans="7:9">
      <c r="G46231" s="11"/>
      <c r="H46231" s="12"/>
      <c r="I46231" s="49"/>
    </row>
    <row r="46232" customHeight="1" spans="7:9">
      <c r="G46232" s="11"/>
      <c r="H46232" s="12"/>
      <c r="I46232" s="49"/>
    </row>
    <row r="46233" customHeight="1" spans="7:9">
      <c r="G46233" s="11"/>
      <c r="H46233" s="12"/>
      <c r="I46233" s="49"/>
    </row>
    <row r="46234" customHeight="1" spans="7:9">
      <c r="G46234" s="11"/>
      <c r="H46234" s="12"/>
      <c r="I46234" s="49"/>
    </row>
    <row r="46235" customHeight="1" spans="7:9">
      <c r="G46235" s="11"/>
      <c r="H46235" s="12"/>
      <c r="I46235" s="49"/>
    </row>
    <row r="46236" customHeight="1" spans="7:9">
      <c r="G46236" s="11"/>
      <c r="H46236" s="12"/>
      <c r="I46236" s="49"/>
    </row>
    <row r="46237" customHeight="1" spans="7:9">
      <c r="G46237" s="11"/>
      <c r="H46237" s="12"/>
      <c r="I46237" s="49"/>
    </row>
    <row r="46238" customHeight="1" spans="7:9">
      <c r="G46238" s="11"/>
      <c r="H46238" s="12"/>
      <c r="I46238" s="49"/>
    </row>
    <row r="46239" customHeight="1" spans="7:9">
      <c r="G46239" s="11"/>
      <c r="H46239" s="12"/>
      <c r="I46239" s="49"/>
    </row>
    <row r="46240" customHeight="1" spans="7:9">
      <c r="G46240" s="11"/>
      <c r="H46240" s="12"/>
      <c r="I46240" s="49"/>
    </row>
    <row r="46241" customHeight="1" spans="7:9">
      <c r="G46241" s="11"/>
      <c r="H46241" s="12"/>
      <c r="I46241" s="49"/>
    </row>
    <row r="46242" customHeight="1" spans="7:9">
      <c r="G46242" s="11"/>
      <c r="H46242" s="12"/>
      <c r="I46242" s="49"/>
    </row>
    <row r="46243" customHeight="1" spans="7:9">
      <c r="G46243" s="11"/>
      <c r="H46243" s="12"/>
      <c r="I46243" s="49"/>
    </row>
    <row r="46244" customHeight="1" spans="7:9">
      <c r="G46244" s="11"/>
      <c r="H46244" s="12"/>
      <c r="I46244" s="49"/>
    </row>
    <row r="46245" customHeight="1" spans="7:9">
      <c r="G46245" s="11"/>
      <c r="H46245" s="12"/>
      <c r="I46245" s="49"/>
    </row>
    <row r="46246" customHeight="1" spans="7:9">
      <c r="G46246" s="11"/>
      <c r="H46246" s="12"/>
      <c r="I46246" s="49"/>
    </row>
    <row r="46247" customHeight="1" spans="7:9">
      <c r="G46247" s="11"/>
      <c r="H46247" s="12"/>
      <c r="I46247" s="49"/>
    </row>
    <row r="46248" customHeight="1" spans="7:9">
      <c r="G46248" s="11"/>
      <c r="H46248" s="12"/>
      <c r="I46248" s="49"/>
    </row>
    <row r="46249" customHeight="1" spans="7:9">
      <c r="G46249" s="11"/>
      <c r="H46249" s="12"/>
      <c r="I46249" s="49"/>
    </row>
    <row r="46250" customHeight="1" spans="7:9">
      <c r="G46250" s="11"/>
      <c r="H46250" s="12"/>
      <c r="I46250" s="49"/>
    </row>
    <row r="46251" customHeight="1" spans="7:9">
      <c r="G46251" s="11"/>
      <c r="H46251" s="12"/>
      <c r="I46251" s="49"/>
    </row>
    <row r="46252" customHeight="1" spans="7:9">
      <c r="G46252" s="11"/>
      <c r="H46252" s="12"/>
      <c r="I46252" s="49"/>
    </row>
    <row r="46253" customHeight="1" spans="7:9">
      <c r="G46253" s="11"/>
      <c r="H46253" s="12"/>
      <c r="I46253" s="49"/>
    </row>
    <row r="46254" customHeight="1" spans="7:9">
      <c r="G46254" s="11"/>
      <c r="H46254" s="12"/>
      <c r="I46254" s="49"/>
    </row>
    <row r="46255" customHeight="1" spans="7:9">
      <c r="G46255" s="11"/>
      <c r="H46255" s="12"/>
      <c r="I46255" s="49"/>
    </row>
    <row r="46256" customHeight="1" spans="7:9">
      <c r="G46256" s="11"/>
      <c r="H46256" s="12"/>
      <c r="I46256" s="49"/>
    </row>
    <row r="46257" customHeight="1" spans="7:9">
      <c r="G46257" s="11"/>
      <c r="H46257" s="12"/>
      <c r="I46257" s="49"/>
    </row>
    <row r="46258" customHeight="1" spans="7:9">
      <c r="G46258" s="11"/>
      <c r="H46258" s="12"/>
      <c r="I46258" s="49"/>
    </row>
    <row r="46259" customHeight="1" spans="7:9">
      <c r="G46259" s="11"/>
      <c r="H46259" s="12"/>
      <c r="I46259" s="49"/>
    </row>
    <row r="46260" customHeight="1" spans="7:9">
      <c r="G46260" s="11"/>
      <c r="H46260" s="12"/>
      <c r="I46260" s="49"/>
    </row>
    <row r="46261" customHeight="1" spans="7:9">
      <c r="G46261" s="11"/>
      <c r="H46261" s="12"/>
      <c r="I46261" s="49"/>
    </row>
    <row r="46262" customHeight="1" spans="7:9">
      <c r="G46262" s="11"/>
      <c r="H46262" s="12"/>
      <c r="I46262" s="49"/>
    </row>
    <row r="46263" customHeight="1" spans="7:9">
      <c r="G46263" s="11"/>
      <c r="H46263" s="12"/>
      <c r="I46263" s="49"/>
    </row>
    <row r="46264" customHeight="1" spans="7:9">
      <c r="G46264" s="11"/>
      <c r="H46264" s="12"/>
      <c r="I46264" s="49"/>
    </row>
    <row r="46265" customHeight="1" spans="7:9">
      <c r="G46265" s="11"/>
      <c r="H46265" s="12"/>
      <c r="I46265" s="49"/>
    </row>
    <row r="46266" customHeight="1" spans="7:9">
      <c r="G46266" s="11"/>
      <c r="H46266" s="12"/>
      <c r="I46266" s="49"/>
    </row>
    <row r="46267" customHeight="1" spans="7:9">
      <c r="G46267" s="11"/>
      <c r="H46267" s="12"/>
      <c r="I46267" s="49"/>
    </row>
    <row r="46268" customHeight="1" spans="7:9">
      <c r="G46268" s="11"/>
      <c r="H46268" s="12"/>
      <c r="I46268" s="49"/>
    </row>
    <row r="46269" customHeight="1" spans="7:9">
      <c r="G46269" s="11"/>
      <c r="H46269" s="12"/>
      <c r="I46269" s="49"/>
    </row>
    <row r="46270" customHeight="1" spans="7:9">
      <c r="G46270" s="11"/>
      <c r="H46270" s="12"/>
      <c r="I46270" s="49"/>
    </row>
    <row r="46271" customHeight="1" spans="7:9">
      <c r="G46271" s="11"/>
      <c r="H46271" s="12"/>
      <c r="I46271" s="49"/>
    </row>
    <row r="46272" customHeight="1" spans="7:9">
      <c r="G46272" s="11"/>
      <c r="H46272" s="12"/>
      <c r="I46272" s="49"/>
    </row>
    <row r="46273" customHeight="1" spans="7:9">
      <c r="G46273" s="11"/>
      <c r="H46273" s="12"/>
      <c r="I46273" s="49"/>
    </row>
    <row r="46274" customHeight="1" spans="7:9">
      <c r="G46274" s="11"/>
      <c r="H46274" s="12"/>
      <c r="I46274" s="49"/>
    </row>
    <row r="46275" customHeight="1" spans="7:9">
      <c r="G46275" s="11"/>
      <c r="H46275" s="12"/>
      <c r="I46275" s="49"/>
    </row>
    <row r="46276" customHeight="1" spans="7:9">
      <c r="G46276" s="11"/>
      <c r="H46276" s="12"/>
      <c r="I46276" s="49"/>
    </row>
    <row r="46277" customHeight="1" spans="7:9">
      <c r="G46277" s="11"/>
      <c r="H46277" s="12"/>
      <c r="I46277" s="49"/>
    </row>
    <row r="46278" customHeight="1" spans="7:9">
      <c r="G46278" s="11"/>
      <c r="H46278" s="12"/>
      <c r="I46278" s="49"/>
    </row>
    <row r="46279" customHeight="1" spans="7:9">
      <c r="G46279" s="11"/>
      <c r="H46279" s="12"/>
      <c r="I46279" s="49"/>
    </row>
    <row r="46280" customHeight="1" spans="7:9">
      <c r="G46280" s="11"/>
      <c r="H46280" s="12"/>
      <c r="I46280" s="49"/>
    </row>
    <row r="46281" customHeight="1" spans="7:9">
      <c r="G46281" s="11"/>
      <c r="H46281" s="12"/>
      <c r="I46281" s="49"/>
    </row>
    <row r="46282" customHeight="1" spans="7:9">
      <c r="G46282" s="11"/>
      <c r="H46282" s="12"/>
      <c r="I46282" s="49"/>
    </row>
    <row r="46283" customHeight="1" spans="7:9">
      <c r="G46283" s="11"/>
      <c r="H46283" s="12"/>
      <c r="I46283" s="49"/>
    </row>
    <row r="46284" customHeight="1" spans="7:9">
      <c r="G46284" s="11"/>
      <c r="H46284" s="12"/>
      <c r="I46284" s="49"/>
    </row>
    <row r="46285" customHeight="1" spans="7:9">
      <c r="G46285" s="11"/>
      <c r="H46285" s="12"/>
      <c r="I46285" s="49"/>
    </row>
    <row r="46286" customHeight="1" spans="7:9">
      <c r="G46286" s="11"/>
      <c r="H46286" s="12"/>
      <c r="I46286" s="49"/>
    </row>
    <row r="46287" customHeight="1" spans="7:9">
      <c r="G46287" s="11"/>
      <c r="H46287" s="12"/>
      <c r="I46287" s="49"/>
    </row>
    <row r="46288" customHeight="1" spans="7:9">
      <c r="G46288" s="11"/>
      <c r="H46288" s="12"/>
      <c r="I46288" s="49"/>
    </row>
    <row r="46289" customHeight="1" spans="7:9">
      <c r="G46289" s="11"/>
      <c r="H46289" s="12"/>
      <c r="I46289" s="49"/>
    </row>
    <row r="46290" customHeight="1" spans="7:9">
      <c r="G46290" s="11"/>
      <c r="H46290" s="12"/>
      <c r="I46290" s="49"/>
    </row>
    <row r="46291" customHeight="1" spans="7:9">
      <c r="G46291" s="11"/>
      <c r="H46291" s="12"/>
      <c r="I46291" s="49"/>
    </row>
    <row r="46292" customHeight="1" spans="7:9">
      <c r="G46292" s="11"/>
      <c r="H46292" s="12"/>
      <c r="I46292" s="49"/>
    </row>
    <row r="46293" customHeight="1" spans="7:9">
      <c r="G46293" s="11"/>
      <c r="H46293" s="12"/>
      <c r="I46293" s="49"/>
    </row>
    <row r="46294" customHeight="1" spans="7:9">
      <c r="G46294" s="11"/>
      <c r="H46294" s="12"/>
      <c r="I46294" s="49"/>
    </row>
    <row r="46295" customHeight="1" spans="7:9">
      <c r="G46295" s="11"/>
      <c r="H46295" s="12"/>
      <c r="I46295" s="49"/>
    </row>
    <row r="46296" customHeight="1" spans="7:9">
      <c r="G46296" s="11"/>
      <c r="H46296" s="12"/>
      <c r="I46296" s="49"/>
    </row>
    <row r="46297" customHeight="1" spans="7:9">
      <c r="G46297" s="11"/>
      <c r="H46297" s="12"/>
      <c r="I46297" s="49"/>
    </row>
    <row r="46298" customHeight="1" spans="7:9">
      <c r="G46298" s="11"/>
      <c r="H46298" s="12"/>
      <c r="I46298" s="49"/>
    </row>
    <row r="46299" customHeight="1" spans="7:9">
      <c r="G46299" s="11"/>
      <c r="H46299" s="12"/>
      <c r="I46299" s="49"/>
    </row>
    <row r="46300" customHeight="1" spans="7:9">
      <c r="G46300" s="11"/>
      <c r="H46300" s="12"/>
      <c r="I46300" s="49"/>
    </row>
    <row r="46301" customHeight="1" spans="7:9">
      <c r="G46301" s="11"/>
      <c r="H46301" s="12"/>
      <c r="I46301" s="49"/>
    </row>
    <row r="46302" customHeight="1" spans="7:9">
      <c r="G46302" s="11"/>
      <c r="H46302" s="12"/>
      <c r="I46302" s="49"/>
    </row>
    <row r="46303" customHeight="1" spans="7:9">
      <c r="G46303" s="11"/>
      <c r="H46303" s="12"/>
      <c r="I46303" s="49"/>
    </row>
    <row r="46304" customHeight="1" spans="7:9">
      <c r="G46304" s="11"/>
      <c r="H46304" s="12"/>
      <c r="I46304" s="49"/>
    </row>
    <row r="46305" customHeight="1" spans="7:9">
      <c r="G46305" s="11"/>
      <c r="H46305" s="12"/>
      <c r="I46305" s="49"/>
    </row>
    <row r="46306" customHeight="1" spans="7:9">
      <c r="G46306" s="11"/>
      <c r="H46306" s="12"/>
      <c r="I46306" s="49"/>
    </row>
    <row r="46307" customHeight="1" spans="7:9">
      <c r="G46307" s="11"/>
      <c r="H46307" s="12"/>
      <c r="I46307" s="49"/>
    </row>
    <row r="46308" customHeight="1" spans="7:9">
      <c r="G46308" s="11"/>
      <c r="H46308" s="12"/>
      <c r="I46308" s="49"/>
    </row>
    <row r="46309" customHeight="1" spans="7:9">
      <c r="G46309" s="11"/>
      <c r="H46309" s="12"/>
      <c r="I46309" s="49"/>
    </row>
    <row r="46310" customHeight="1" spans="7:9">
      <c r="G46310" s="11"/>
      <c r="H46310" s="12"/>
      <c r="I46310" s="49"/>
    </row>
    <row r="46311" customHeight="1" spans="7:9">
      <c r="G46311" s="11"/>
      <c r="H46311" s="12"/>
      <c r="I46311" s="49"/>
    </row>
    <row r="46312" customHeight="1" spans="7:9">
      <c r="G46312" s="11"/>
      <c r="H46312" s="12"/>
      <c r="I46312" s="49"/>
    </row>
    <row r="46313" customHeight="1" spans="7:9">
      <c r="G46313" s="11"/>
      <c r="H46313" s="12"/>
      <c r="I46313" s="49"/>
    </row>
    <row r="46314" customHeight="1" spans="7:9">
      <c r="G46314" s="11"/>
      <c r="H46314" s="12"/>
      <c r="I46314" s="49"/>
    </row>
    <row r="46315" customHeight="1" spans="7:9">
      <c r="G46315" s="11"/>
      <c r="H46315" s="12"/>
      <c r="I46315" s="49"/>
    </row>
    <row r="46316" customHeight="1" spans="7:9">
      <c r="G46316" s="11"/>
      <c r="H46316" s="12"/>
      <c r="I46316" s="49"/>
    </row>
    <row r="46317" customHeight="1" spans="7:9">
      <c r="G46317" s="11"/>
      <c r="H46317" s="12"/>
      <c r="I46317" s="49"/>
    </row>
    <row r="46318" customHeight="1" spans="7:9">
      <c r="G46318" s="11"/>
      <c r="H46318" s="12"/>
      <c r="I46318" s="49"/>
    </row>
    <row r="46319" customHeight="1" spans="7:9">
      <c r="G46319" s="11"/>
      <c r="H46319" s="12"/>
      <c r="I46319" s="49"/>
    </row>
    <row r="46320" customHeight="1" spans="7:9">
      <c r="G46320" s="11"/>
      <c r="H46320" s="12"/>
      <c r="I46320" s="49"/>
    </row>
    <row r="46321" customHeight="1" spans="7:9">
      <c r="G46321" s="11"/>
      <c r="H46321" s="12"/>
      <c r="I46321" s="49"/>
    </row>
    <row r="46322" customHeight="1" spans="7:9">
      <c r="G46322" s="11"/>
      <c r="H46322" s="12"/>
      <c r="I46322" s="49"/>
    </row>
    <row r="46323" customHeight="1" spans="7:9">
      <c r="G46323" s="11"/>
      <c r="H46323" s="12"/>
      <c r="I46323" s="49"/>
    </row>
    <row r="46324" customHeight="1" spans="7:9">
      <c r="G46324" s="11"/>
      <c r="H46324" s="12"/>
      <c r="I46324" s="49"/>
    </row>
    <row r="46325" customHeight="1" spans="7:9">
      <c r="G46325" s="11"/>
      <c r="H46325" s="12"/>
      <c r="I46325" s="49"/>
    </row>
    <row r="46326" customHeight="1" spans="7:9">
      <c r="G46326" s="11"/>
      <c r="H46326" s="12"/>
      <c r="I46326" s="49"/>
    </row>
    <row r="46327" customHeight="1" spans="7:9">
      <c r="G46327" s="11"/>
      <c r="H46327" s="12"/>
      <c r="I46327" s="49"/>
    </row>
    <row r="46328" customHeight="1" spans="7:9">
      <c r="G46328" s="11"/>
      <c r="H46328" s="12"/>
      <c r="I46328" s="49"/>
    </row>
    <row r="46329" customHeight="1" spans="7:9">
      <c r="G46329" s="11"/>
      <c r="H46329" s="12"/>
      <c r="I46329" s="49"/>
    </row>
    <row r="46330" customHeight="1" spans="7:9">
      <c r="G46330" s="11"/>
      <c r="H46330" s="12"/>
      <c r="I46330" s="49"/>
    </row>
    <row r="46331" customHeight="1" spans="7:9">
      <c r="G46331" s="11"/>
      <c r="H46331" s="12"/>
      <c r="I46331" s="49"/>
    </row>
    <row r="46332" customHeight="1" spans="7:9">
      <c r="G46332" s="11"/>
      <c r="H46332" s="12"/>
      <c r="I46332" s="49"/>
    </row>
    <row r="46333" customHeight="1" spans="7:9">
      <c r="G46333" s="11"/>
      <c r="H46333" s="12"/>
      <c r="I46333" s="49"/>
    </row>
    <row r="46334" customHeight="1" spans="7:9">
      <c r="G46334" s="11"/>
      <c r="H46334" s="12"/>
      <c r="I46334" s="49"/>
    </row>
    <row r="46335" customHeight="1" spans="7:9">
      <c r="G46335" s="11"/>
      <c r="H46335" s="12"/>
      <c r="I46335" s="49"/>
    </row>
    <row r="46336" customHeight="1" spans="7:9">
      <c r="G46336" s="11"/>
      <c r="H46336" s="12"/>
      <c r="I46336" s="49"/>
    </row>
    <row r="46337" customHeight="1" spans="7:9">
      <c r="G46337" s="11"/>
      <c r="H46337" s="12"/>
      <c r="I46337" s="49"/>
    </row>
    <row r="46338" customHeight="1" spans="7:9">
      <c r="G46338" s="11"/>
      <c r="H46338" s="12"/>
      <c r="I46338" s="49"/>
    </row>
    <row r="46339" customHeight="1" spans="7:9">
      <c r="G46339" s="11"/>
      <c r="H46339" s="12"/>
      <c r="I46339" s="49"/>
    </row>
    <row r="46340" customHeight="1" spans="7:9">
      <c r="G46340" s="11"/>
      <c r="H46340" s="12"/>
      <c r="I46340" s="49"/>
    </row>
    <row r="46341" customHeight="1" spans="7:9">
      <c r="G46341" s="11"/>
      <c r="H46341" s="12"/>
      <c r="I46341" s="49"/>
    </row>
    <row r="46342" customHeight="1" spans="7:9">
      <c r="G46342" s="11"/>
      <c r="H46342" s="12"/>
      <c r="I46342" s="49"/>
    </row>
    <row r="46343" customHeight="1" spans="7:9">
      <c r="G46343" s="11"/>
      <c r="H46343" s="12"/>
      <c r="I46343" s="49"/>
    </row>
    <row r="46344" customHeight="1" spans="7:9">
      <c r="G46344" s="11"/>
      <c r="H46344" s="12"/>
      <c r="I46344" s="49"/>
    </row>
    <row r="46345" customHeight="1" spans="7:9">
      <c r="G46345" s="11"/>
      <c r="H46345" s="12"/>
      <c r="I46345" s="49"/>
    </row>
    <row r="46346" customHeight="1" spans="7:9">
      <c r="G46346" s="11"/>
      <c r="H46346" s="12"/>
      <c r="I46346" s="49"/>
    </row>
    <row r="46347" customHeight="1" spans="7:9">
      <c r="G46347" s="11"/>
      <c r="H46347" s="12"/>
      <c r="I46347" s="49"/>
    </row>
    <row r="46348" customHeight="1" spans="7:9">
      <c r="G46348" s="11"/>
      <c r="H46348" s="12"/>
      <c r="I46348" s="49"/>
    </row>
    <row r="46349" customHeight="1" spans="7:9">
      <c r="G46349" s="11"/>
      <c r="H46349" s="12"/>
      <c r="I46349" s="49"/>
    </row>
    <row r="46350" customHeight="1" spans="7:9">
      <c r="G46350" s="11"/>
      <c r="H46350" s="12"/>
      <c r="I46350" s="49"/>
    </row>
    <row r="46351" customHeight="1" spans="7:9">
      <c r="G46351" s="11"/>
      <c r="H46351" s="12"/>
      <c r="I46351" s="49"/>
    </row>
    <row r="46352" customHeight="1" spans="7:9">
      <c r="G46352" s="11"/>
      <c r="H46352" s="12"/>
      <c r="I46352" s="49"/>
    </row>
    <row r="46353" customHeight="1" spans="7:9">
      <c r="G46353" s="11"/>
      <c r="H46353" s="12"/>
      <c r="I46353" s="49"/>
    </row>
    <row r="46354" customHeight="1" spans="7:9">
      <c r="G46354" s="11"/>
      <c r="H46354" s="12"/>
      <c r="I46354" s="49"/>
    </row>
    <row r="46355" customHeight="1" spans="7:9">
      <c r="G46355" s="11"/>
      <c r="H46355" s="12"/>
      <c r="I46355" s="49"/>
    </row>
    <row r="46356" customHeight="1" spans="7:9">
      <c r="G46356" s="11"/>
      <c r="H46356" s="12"/>
      <c r="I46356" s="49"/>
    </row>
    <row r="46357" customHeight="1" spans="7:9">
      <c r="G46357" s="11"/>
      <c r="H46357" s="12"/>
      <c r="I46357" s="49"/>
    </row>
    <row r="46358" customHeight="1" spans="7:9">
      <c r="G46358" s="11"/>
      <c r="H46358" s="12"/>
      <c r="I46358" s="49"/>
    </row>
    <row r="46359" customHeight="1" spans="7:9">
      <c r="G46359" s="11"/>
      <c r="H46359" s="12"/>
      <c r="I46359" s="49"/>
    </row>
    <row r="46360" customHeight="1" spans="7:9">
      <c r="G46360" s="11"/>
      <c r="H46360" s="12"/>
      <c r="I46360" s="49"/>
    </row>
    <row r="46361" customHeight="1" spans="7:9">
      <c r="G46361" s="11"/>
      <c r="H46361" s="12"/>
      <c r="I46361" s="49"/>
    </row>
    <row r="46362" customHeight="1" spans="7:9">
      <c r="G46362" s="11"/>
      <c r="H46362" s="12"/>
      <c r="I46362" s="49"/>
    </row>
    <row r="46363" customHeight="1" spans="7:9">
      <c r="G46363" s="11"/>
      <c r="H46363" s="12"/>
      <c r="I46363" s="49"/>
    </row>
    <row r="46364" customHeight="1" spans="7:9">
      <c r="G46364" s="11"/>
      <c r="H46364" s="12"/>
      <c r="I46364" s="49"/>
    </row>
    <row r="46365" customHeight="1" spans="7:9">
      <c r="G46365" s="11"/>
      <c r="H46365" s="12"/>
      <c r="I46365" s="49"/>
    </row>
    <row r="46366" customHeight="1" spans="7:9">
      <c r="G46366" s="11"/>
      <c r="H46366" s="12"/>
      <c r="I46366" s="49"/>
    </row>
    <row r="46367" customHeight="1" spans="7:9">
      <c r="G46367" s="11"/>
      <c r="H46367" s="12"/>
      <c r="I46367" s="49"/>
    </row>
    <row r="46368" customHeight="1" spans="7:9">
      <c r="G46368" s="11"/>
      <c r="H46368" s="12"/>
      <c r="I46368" s="49"/>
    </row>
    <row r="46369" customHeight="1" spans="7:9">
      <c r="G46369" s="11"/>
      <c r="H46369" s="12"/>
      <c r="I46369" s="49"/>
    </row>
    <row r="46370" customHeight="1" spans="7:9">
      <c r="G46370" s="11"/>
      <c r="H46370" s="12"/>
      <c r="I46370" s="49"/>
    </row>
    <row r="46371" customHeight="1" spans="7:9">
      <c r="G46371" s="11"/>
      <c r="H46371" s="12"/>
      <c r="I46371" s="49"/>
    </row>
    <row r="46372" customHeight="1" spans="7:9">
      <c r="G46372" s="11"/>
      <c r="H46372" s="12"/>
      <c r="I46372" s="49"/>
    </row>
    <row r="46373" customHeight="1" spans="7:9">
      <c r="G46373" s="11"/>
      <c r="H46373" s="12"/>
      <c r="I46373" s="49"/>
    </row>
    <row r="46374" customHeight="1" spans="7:9">
      <c r="G46374" s="11"/>
      <c r="H46374" s="12"/>
      <c r="I46374" s="49"/>
    </row>
    <row r="46375" customHeight="1" spans="7:9">
      <c r="G46375" s="11"/>
      <c r="H46375" s="12"/>
      <c r="I46375" s="49"/>
    </row>
    <row r="46376" customHeight="1" spans="7:9">
      <c r="G46376" s="11"/>
      <c r="H46376" s="12"/>
      <c r="I46376" s="49"/>
    </row>
    <row r="46377" customHeight="1" spans="7:9">
      <c r="G46377" s="11"/>
      <c r="H46377" s="12"/>
      <c r="I46377" s="49"/>
    </row>
    <row r="46378" customHeight="1" spans="7:9">
      <c r="G46378" s="11"/>
      <c r="H46378" s="12"/>
      <c r="I46378" s="49"/>
    </row>
    <row r="46379" customHeight="1" spans="7:9">
      <c r="G46379" s="11"/>
      <c r="H46379" s="12"/>
      <c r="I46379" s="49"/>
    </row>
    <row r="46380" customHeight="1" spans="7:9">
      <c r="G46380" s="11"/>
      <c r="H46380" s="12"/>
      <c r="I46380" s="49"/>
    </row>
    <row r="46381" customHeight="1" spans="7:9">
      <c r="G46381" s="11"/>
      <c r="H46381" s="12"/>
      <c r="I46381" s="49"/>
    </row>
    <row r="46382" customHeight="1" spans="7:9">
      <c r="G46382" s="11"/>
      <c r="H46382" s="12"/>
      <c r="I46382" s="49"/>
    </row>
    <row r="46383" customHeight="1" spans="7:9">
      <c r="G46383" s="11"/>
      <c r="H46383" s="12"/>
      <c r="I46383" s="49"/>
    </row>
    <row r="46384" customHeight="1" spans="7:9">
      <c r="G46384" s="11"/>
      <c r="H46384" s="12"/>
      <c r="I46384" s="49"/>
    </row>
    <row r="46385" customHeight="1" spans="7:9">
      <c r="G46385" s="11"/>
      <c r="H46385" s="12"/>
      <c r="I46385" s="49"/>
    </row>
    <row r="46386" customHeight="1" spans="7:9">
      <c r="G46386" s="11"/>
      <c r="H46386" s="12"/>
      <c r="I46386" s="49"/>
    </row>
    <row r="46387" customHeight="1" spans="7:9">
      <c r="G46387" s="11"/>
      <c r="H46387" s="12"/>
      <c r="I46387" s="49"/>
    </row>
    <row r="46388" customHeight="1" spans="7:9">
      <c r="G46388" s="11"/>
      <c r="H46388" s="12"/>
      <c r="I46388" s="49"/>
    </row>
    <row r="46389" customHeight="1" spans="7:9">
      <c r="G46389" s="11"/>
      <c r="H46389" s="12"/>
      <c r="I46389" s="49"/>
    </row>
    <row r="46390" customHeight="1" spans="7:9">
      <c r="G46390" s="11"/>
      <c r="H46390" s="12"/>
      <c r="I46390" s="49"/>
    </row>
    <row r="46391" customHeight="1" spans="7:9">
      <c r="G46391" s="11"/>
      <c r="H46391" s="12"/>
      <c r="I46391" s="49"/>
    </row>
    <row r="46392" customHeight="1" spans="7:9">
      <c r="G46392" s="11"/>
      <c r="H46392" s="12"/>
      <c r="I46392" s="49"/>
    </row>
    <row r="46393" customHeight="1" spans="7:9">
      <c r="G46393" s="11"/>
      <c r="H46393" s="12"/>
      <c r="I46393" s="49"/>
    </row>
    <row r="46394" customHeight="1" spans="7:9">
      <c r="G46394" s="11"/>
      <c r="H46394" s="12"/>
      <c r="I46394" s="49"/>
    </row>
    <row r="46395" customHeight="1" spans="7:9">
      <c r="G46395" s="11"/>
      <c r="H46395" s="12"/>
      <c r="I46395" s="49"/>
    </row>
    <row r="46396" customHeight="1" spans="7:9">
      <c r="G46396" s="11"/>
      <c r="H46396" s="12"/>
      <c r="I46396" s="49"/>
    </row>
    <row r="46397" customHeight="1" spans="7:9">
      <c r="G46397" s="11"/>
      <c r="H46397" s="12"/>
      <c r="I46397" s="49"/>
    </row>
    <row r="46398" customHeight="1" spans="7:9">
      <c r="G46398" s="11"/>
      <c r="H46398" s="12"/>
      <c r="I46398" s="49"/>
    </row>
    <row r="46399" customHeight="1" spans="7:9">
      <c r="G46399" s="11"/>
      <c r="H46399" s="12"/>
      <c r="I46399" s="49"/>
    </row>
    <row r="46400" customHeight="1" spans="7:9">
      <c r="G46400" s="11"/>
      <c r="H46400" s="12"/>
      <c r="I46400" s="49"/>
    </row>
    <row r="46401" customHeight="1" spans="7:9">
      <c r="G46401" s="11"/>
      <c r="H46401" s="12"/>
      <c r="I46401" s="49"/>
    </row>
    <row r="46402" customHeight="1" spans="7:9">
      <c r="G46402" s="11"/>
      <c r="H46402" s="12"/>
      <c r="I46402" s="49"/>
    </row>
    <row r="46403" customHeight="1" spans="7:9">
      <c r="G46403" s="11"/>
      <c r="H46403" s="12"/>
      <c r="I46403" s="49"/>
    </row>
    <row r="46404" customHeight="1" spans="7:9">
      <c r="G46404" s="11"/>
      <c r="H46404" s="12"/>
      <c r="I46404" s="49"/>
    </row>
    <row r="46405" customHeight="1" spans="7:9">
      <c r="G46405" s="11"/>
      <c r="H46405" s="12"/>
      <c r="I46405" s="49"/>
    </row>
    <row r="46406" customHeight="1" spans="7:9">
      <c r="G46406" s="11"/>
      <c r="H46406" s="12"/>
      <c r="I46406" s="49"/>
    </row>
    <row r="46407" customHeight="1" spans="7:9">
      <c r="G46407" s="11"/>
      <c r="H46407" s="12"/>
      <c r="I46407" s="49"/>
    </row>
    <row r="46408" customHeight="1" spans="7:9">
      <c r="G46408" s="11"/>
      <c r="H46408" s="12"/>
      <c r="I46408" s="49"/>
    </row>
    <row r="46409" customHeight="1" spans="7:9">
      <c r="G46409" s="11"/>
      <c r="H46409" s="12"/>
      <c r="I46409" s="49"/>
    </row>
    <row r="46410" customHeight="1" spans="7:9">
      <c r="G46410" s="11"/>
      <c r="H46410" s="12"/>
      <c r="I46410" s="49"/>
    </row>
    <row r="46411" customHeight="1" spans="7:9">
      <c r="G46411" s="11"/>
      <c r="H46411" s="12"/>
      <c r="I46411" s="49"/>
    </row>
    <row r="46412" customHeight="1" spans="7:9">
      <c r="G46412" s="11"/>
      <c r="H46412" s="12"/>
      <c r="I46412" s="49"/>
    </row>
    <row r="46413" customHeight="1" spans="7:9">
      <c r="G46413" s="11"/>
      <c r="H46413" s="12"/>
      <c r="I46413" s="49"/>
    </row>
    <row r="46414" customHeight="1" spans="7:9">
      <c r="G46414" s="11"/>
      <c r="H46414" s="12"/>
      <c r="I46414" s="49"/>
    </row>
    <row r="46415" customHeight="1" spans="7:9">
      <c r="G46415" s="11"/>
      <c r="H46415" s="12"/>
      <c r="I46415" s="49"/>
    </row>
    <row r="46416" customHeight="1" spans="7:9">
      <c r="G46416" s="11"/>
      <c r="H46416" s="12"/>
      <c r="I46416" s="49"/>
    </row>
    <row r="46417" customHeight="1" spans="7:9">
      <c r="G46417" s="11"/>
      <c r="H46417" s="12"/>
      <c r="I46417" s="49"/>
    </row>
    <row r="46418" customHeight="1" spans="7:9">
      <c r="G46418" s="11"/>
      <c r="H46418" s="12"/>
      <c r="I46418" s="49"/>
    </row>
    <row r="46419" customHeight="1" spans="7:9">
      <c r="G46419" s="11"/>
      <c r="H46419" s="12"/>
      <c r="I46419" s="49"/>
    </row>
    <row r="46420" customHeight="1" spans="7:9">
      <c r="G46420" s="11"/>
      <c r="H46420" s="12"/>
      <c r="I46420" s="49"/>
    </row>
    <row r="46421" customHeight="1" spans="7:9">
      <c r="G46421" s="11"/>
      <c r="H46421" s="12"/>
      <c r="I46421" s="49"/>
    </row>
    <row r="46422" customHeight="1" spans="7:9">
      <c r="G46422" s="11"/>
      <c r="H46422" s="12"/>
      <c r="I46422" s="49"/>
    </row>
    <row r="46423" customHeight="1" spans="7:9">
      <c r="G46423" s="11"/>
      <c r="H46423" s="12"/>
      <c r="I46423" s="49"/>
    </row>
    <row r="46424" customHeight="1" spans="7:9">
      <c r="G46424" s="11"/>
      <c r="H46424" s="12"/>
      <c r="I46424" s="49"/>
    </row>
    <row r="46425" customHeight="1" spans="7:9">
      <c r="G46425" s="11"/>
      <c r="H46425" s="12"/>
      <c r="I46425" s="49"/>
    </row>
    <row r="46426" customHeight="1" spans="7:9">
      <c r="G46426" s="11"/>
      <c r="H46426" s="12"/>
      <c r="I46426" s="49"/>
    </row>
    <row r="46427" customHeight="1" spans="7:9">
      <c r="G46427" s="11"/>
      <c r="H46427" s="12"/>
      <c r="I46427" s="49"/>
    </row>
    <row r="46428" customHeight="1" spans="7:9">
      <c r="G46428" s="11"/>
      <c r="H46428" s="12"/>
      <c r="I46428" s="49"/>
    </row>
    <row r="46429" customHeight="1" spans="7:9">
      <c r="G46429" s="11"/>
      <c r="H46429" s="12"/>
      <c r="I46429" s="49"/>
    </row>
    <row r="46430" customHeight="1" spans="7:9">
      <c r="G46430" s="11"/>
      <c r="H46430" s="12"/>
      <c r="I46430" s="49"/>
    </row>
    <row r="46431" customHeight="1" spans="7:9">
      <c r="G46431" s="11"/>
      <c r="H46431" s="12"/>
      <c r="I46431" s="49"/>
    </row>
    <row r="46432" customHeight="1" spans="7:9">
      <c r="G46432" s="11"/>
      <c r="H46432" s="12"/>
      <c r="I46432" s="49"/>
    </row>
    <row r="46433" customHeight="1" spans="7:9">
      <c r="G46433" s="11"/>
      <c r="H46433" s="12"/>
      <c r="I46433" s="49"/>
    </row>
    <row r="46434" customHeight="1" spans="7:9">
      <c r="G46434" s="11"/>
      <c r="H46434" s="12"/>
      <c r="I46434" s="49"/>
    </row>
    <row r="46435" customHeight="1" spans="7:9">
      <c r="G46435" s="11"/>
      <c r="H46435" s="12"/>
      <c r="I46435" s="49"/>
    </row>
    <row r="46436" customHeight="1" spans="7:9">
      <c r="G46436" s="11"/>
      <c r="H46436" s="12"/>
      <c r="I46436" s="49"/>
    </row>
    <row r="46437" customHeight="1" spans="7:9">
      <c r="G46437" s="11"/>
      <c r="H46437" s="12"/>
      <c r="I46437" s="49"/>
    </row>
    <row r="46438" customHeight="1" spans="7:9">
      <c r="G46438" s="11"/>
      <c r="H46438" s="12"/>
      <c r="I46438" s="49"/>
    </row>
    <row r="46439" customHeight="1" spans="7:9">
      <c r="G46439" s="11"/>
      <c r="H46439" s="12"/>
      <c r="I46439" s="49"/>
    </row>
    <row r="46440" customHeight="1" spans="7:9">
      <c r="G46440" s="11"/>
      <c r="H46440" s="12"/>
      <c r="I46440" s="49"/>
    </row>
    <row r="46441" customHeight="1" spans="7:9">
      <c r="G46441" s="11"/>
      <c r="H46441" s="12"/>
      <c r="I46441" s="49"/>
    </row>
    <row r="46442" customHeight="1" spans="7:9">
      <c r="G46442" s="11"/>
      <c r="H46442" s="12"/>
      <c r="I46442" s="49"/>
    </row>
    <row r="46443" customHeight="1" spans="7:9">
      <c r="G46443" s="11"/>
      <c r="H46443" s="12"/>
      <c r="I46443" s="49"/>
    </row>
    <row r="46444" customHeight="1" spans="7:9">
      <c r="G46444" s="11"/>
      <c r="H46444" s="12"/>
      <c r="I46444" s="49"/>
    </row>
    <row r="46445" customHeight="1" spans="7:9">
      <c r="G46445" s="11"/>
      <c r="H46445" s="12"/>
      <c r="I46445" s="49"/>
    </row>
    <row r="46446" customHeight="1" spans="7:9">
      <c r="G46446" s="11"/>
      <c r="H46446" s="12"/>
      <c r="I46446" s="49"/>
    </row>
    <row r="46447" customHeight="1" spans="7:9">
      <c r="G46447" s="11"/>
      <c r="H46447" s="12"/>
      <c r="I46447" s="49"/>
    </row>
    <row r="46448" customHeight="1" spans="7:9">
      <c r="G46448" s="11"/>
      <c r="H46448" s="12"/>
      <c r="I46448" s="49"/>
    </row>
    <row r="46449" customHeight="1" spans="7:9">
      <c r="G46449" s="11"/>
      <c r="H46449" s="12"/>
      <c r="I46449" s="49"/>
    </row>
    <row r="46450" customHeight="1" spans="7:9">
      <c r="G46450" s="11"/>
      <c r="H46450" s="12"/>
      <c r="I46450" s="49"/>
    </row>
    <row r="46451" customHeight="1" spans="7:9">
      <c r="G46451" s="11"/>
      <c r="H46451" s="12"/>
      <c r="I46451" s="49"/>
    </row>
    <row r="46452" customHeight="1" spans="7:9">
      <c r="G46452" s="11"/>
      <c r="H46452" s="12"/>
      <c r="I46452" s="49"/>
    </row>
    <row r="46453" customHeight="1" spans="7:9">
      <c r="G46453" s="11"/>
      <c r="H46453" s="12"/>
      <c r="I46453" s="49"/>
    </row>
    <row r="46454" customHeight="1" spans="7:9">
      <c r="G46454" s="11"/>
      <c r="H46454" s="12"/>
      <c r="I46454" s="49"/>
    </row>
    <row r="46455" customHeight="1" spans="7:9">
      <c r="G46455" s="11"/>
      <c r="H46455" s="12"/>
      <c r="I46455" s="49"/>
    </row>
    <row r="46456" customHeight="1" spans="7:9">
      <c r="G46456" s="11"/>
      <c r="H46456" s="12"/>
      <c r="I46456" s="49"/>
    </row>
    <row r="46457" customHeight="1" spans="7:9">
      <c r="G46457" s="11"/>
      <c r="H46457" s="12"/>
      <c r="I46457" s="49"/>
    </row>
    <row r="46458" customHeight="1" spans="7:9">
      <c r="G46458" s="11"/>
      <c r="H46458" s="12"/>
      <c r="I46458" s="49"/>
    </row>
    <row r="46459" customHeight="1" spans="7:9">
      <c r="G46459" s="11"/>
      <c r="H46459" s="12"/>
      <c r="I46459" s="49"/>
    </row>
    <row r="46460" customHeight="1" spans="7:9">
      <c r="G46460" s="11"/>
      <c r="H46460" s="12"/>
      <c r="I46460" s="49"/>
    </row>
    <row r="46461" customHeight="1" spans="7:9">
      <c r="G46461" s="11"/>
      <c r="H46461" s="12"/>
      <c r="I46461" s="49"/>
    </row>
    <row r="46462" customHeight="1" spans="7:9">
      <c r="G46462" s="11"/>
      <c r="H46462" s="12"/>
      <c r="I46462" s="49"/>
    </row>
    <row r="46463" customHeight="1" spans="7:9">
      <c r="G46463" s="11"/>
      <c r="H46463" s="12"/>
      <c r="I46463" s="49"/>
    </row>
    <row r="46464" customHeight="1" spans="7:9">
      <c r="G46464" s="11"/>
      <c r="H46464" s="12"/>
      <c r="I46464" s="49"/>
    </row>
    <row r="46465" customHeight="1" spans="7:9">
      <c r="G46465" s="11"/>
      <c r="H46465" s="12"/>
      <c r="I46465" s="49"/>
    </row>
    <row r="46466" customHeight="1" spans="7:9">
      <c r="G46466" s="11"/>
      <c r="H46466" s="12"/>
      <c r="I46466" s="49"/>
    </row>
    <row r="46467" customHeight="1" spans="7:9">
      <c r="G46467" s="11"/>
      <c r="H46467" s="12"/>
      <c r="I46467" s="49"/>
    </row>
    <row r="46468" customHeight="1" spans="7:9">
      <c r="G46468" s="11"/>
      <c r="H46468" s="12"/>
      <c r="I46468" s="49"/>
    </row>
    <row r="46469" customHeight="1" spans="7:9">
      <c r="G46469" s="11"/>
      <c r="H46469" s="12"/>
      <c r="I46469" s="49"/>
    </row>
    <row r="46470" customHeight="1" spans="7:9">
      <c r="G46470" s="11"/>
      <c r="H46470" s="12"/>
      <c r="I46470" s="49"/>
    </row>
    <row r="46471" customHeight="1" spans="7:9">
      <c r="G46471" s="11"/>
      <c r="H46471" s="12"/>
      <c r="I46471" s="49"/>
    </row>
    <row r="46472" customHeight="1" spans="7:9">
      <c r="G46472" s="11"/>
      <c r="H46472" s="12"/>
      <c r="I46472" s="49"/>
    </row>
    <row r="46473" customHeight="1" spans="7:9">
      <c r="G46473" s="11"/>
      <c r="H46473" s="12"/>
      <c r="I46473" s="49"/>
    </row>
    <row r="46474" customHeight="1" spans="7:9">
      <c r="G46474" s="11"/>
      <c r="H46474" s="12"/>
      <c r="I46474" s="49"/>
    </row>
    <row r="46475" customHeight="1" spans="7:9">
      <c r="G46475" s="11"/>
      <c r="H46475" s="12"/>
      <c r="I46475" s="49"/>
    </row>
    <row r="46476" customHeight="1" spans="7:9">
      <c r="G46476" s="11"/>
      <c r="H46476" s="12"/>
      <c r="I46476" s="49"/>
    </row>
    <row r="46477" customHeight="1" spans="7:9">
      <c r="G46477" s="11"/>
      <c r="H46477" s="12"/>
      <c r="I46477" s="49"/>
    </row>
    <row r="46478" customHeight="1" spans="7:9">
      <c r="G46478" s="11"/>
      <c r="H46478" s="12"/>
      <c r="I46478" s="49"/>
    </row>
    <row r="46479" customHeight="1" spans="7:9">
      <c r="G46479" s="11"/>
      <c r="H46479" s="12"/>
      <c r="I46479" s="49"/>
    </row>
    <row r="46480" customHeight="1" spans="7:9">
      <c r="G46480" s="11"/>
      <c r="H46480" s="12"/>
      <c r="I46480" s="49"/>
    </row>
    <row r="46481" customHeight="1" spans="7:9">
      <c r="G46481" s="11"/>
      <c r="H46481" s="12"/>
      <c r="I46481" s="49"/>
    </row>
    <row r="46482" customHeight="1" spans="7:9">
      <c r="G46482" s="11"/>
      <c r="H46482" s="12"/>
      <c r="I46482" s="49"/>
    </row>
    <row r="46483" customHeight="1" spans="7:9">
      <c r="G46483" s="11"/>
      <c r="H46483" s="12"/>
      <c r="I46483" s="49"/>
    </row>
    <row r="46484" customHeight="1" spans="7:9">
      <c r="G46484" s="11"/>
      <c r="H46484" s="12"/>
      <c r="I46484" s="49"/>
    </row>
    <row r="46485" customHeight="1" spans="7:9">
      <c r="G46485" s="11"/>
      <c r="H46485" s="12"/>
      <c r="I46485" s="49"/>
    </row>
    <row r="46486" customHeight="1" spans="7:9">
      <c r="G46486" s="11"/>
      <c r="H46486" s="12"/>
      <c r="I46486" s="49"/>
    </row>
    <row r="46487" customHeight="1" spans="7:9">
      <c r="G46487" s="11"/>
      <c r="H46487" s="12"/>
      <c r="I46487" s="49"/>
    </row>
    <row r="46488" customHeight="1" spans="7:9">
      <c r="G46488" s="11"/>
      <c r="H46488" s="12"/>
      <c r="I46488" s="49"/>
    </row>
    <row r="46489" customHeight="1" spans="7:9">
      <c r="G46489" s="11"/>
      <c r="H46489" s="12"/>
      <c r="I46489" s="49"/>
    </row>
    <row r="46490" customHeight="1" spans="7:9">
      <c r="G46490" s="11"/>
      <c r="H46490" s="12"/>
      <c r="I46490" s="49"/>
    </row>
    <row r="46491" customHeight="1" spans="7:9">
      <c r="G46491" s="11"/>
      <c r="H46491" s="12"/>
      <c r="I46491" s="49"/>
    </row>
    <row r="46492" customHeight="1" spans="7:9">
      <c r="G46492" s="11"/>
      <c r="H46492" s="12"/>
      <c r="I46492" s="49"/>
    </row>
    <row r="46493" customHeight="1" spans="7:9">
      <c r="G46493" s="11"/>
      <c r="H46493" s="12"/>
      <c r="I46493" s="49"/>
    </row>
    <row r="46494" customHeight="1" spans="7:9">
      <c r="G46494" s="11"/>
      <c r="H46494" s="12"/>
      <c r="I46494" s="49"/>
    </row>
    <row r="46495" customHeight="1" spans="7:9">
      <c r="G46495" s="11"/>
      <c r="H46495" s="12"/>
      <c r="I46495" s="49"/>
    </row>
    <row r="46496" customHeight="1" spans="7:9">
      <c r="G46496" s="11"/>
      <c r="H46496" s="12"/>
      <c r="I46496" s="49"/>
    </row>
    <row r="46497" customHeight="1" spans="7:9">
      <c r="G46497" s="11"/>
      <c r="H46497" s="12"/>
      <c r="I46497" s="49"/>
    </row>
    <row r="46498" customHeight="1" spans="7:9">
      <c r="G46498" s="11"/>
      <c r="H46498" s="12"/>
      <c r="I46498" s="49"/>
    </row>
    <row r="46499" customHeight="1" spans="7:9">
      <c r="G46499" s="11"/>
      <c r="H46499" s="12"/>
      <c r="I46499" s="49"/>
    </row>
    <row r="46500" customHeight="1" spans="7:9">
      <c r="G46500" s="11"/>
      <c r="H46500" s="12"/>
      <c r="I46500" s="49"/>
    </row>
    <row r="46501" customHeight="1" spans="7:9">
      <c r="G46501" s="11"/>
      <c r="H46501" s="12"/>
      <c r="I46501" s="49"/>
    </row>
    <row r="46502" customHeight="1" spans="7:9">
      <c r="G46502" s="11"/>
      <c r="H46502" s="12"/>
      <c r="I46502" s="49"/>
    </row>
    <row r="46503" customHeight="1" spans="7:9">
      <c r="G46503" s="11"/>
      <c r="H46503" s="12"/>
      <c r="I46503" s="49"/>
    </row>
    <row r="46504" customHeight="1" spans="7:9">
      <c r="G46504" s="11"/>
      <c r="H46504" s="12"/>
      <c r="I46504" s="49"/>
    </row>
    <row r="46505" customHeight="1" spans="7:9">
      <c r="G46505" s="11"/>
      <c r="H46505" s="12"/>
      <c r="I46505" s="49"/>
    </row>
    <row r="46506" customHeight="1" spans="7:9">
      <c r="G46506" s="11"/>
      <c r="H46506" s="12"/>
      <c r="I46506" s="49"/>
    </row>
    <row r="46507" customHeight="1" spans="7:9">
      <c r="G46507" s="11"/>
      <c r="H46507" s="12"/>
      <c r="I46507" s="49"/>
    </row>
    <row r="46508" customHeight="1" spans="7:9">
      <c r="G46508" s="11"/>
      <c r="H46508" s="12"/>
      <c r="I46508" s="49"/>
    </row>
    <row r="46509" customHeight="1" spans="7:9">
      <c r="G46509" s="11"/>
      <c r="H46509" s="12"/>
      <c r="I46509" s="49"/>
    </row>
    <row r="46510" customHeight="1" spans="7:9">
      <c r="G46510" s="11"/>
      <c r="H46510" s="12"/>
      <c r="I46510" s="49"/>
    </row>
    <row r="46511" customHeight="1" spans="7:9">
      <c r="G46511" s="11"/>
      <c r="H46511" s="12"/>
      <c r="I46511" s="49"/>
    </row>
    <row r="46512" customHeight="1" spans="7:9">
      <c r="G46512" s="11"/>
      <c r="H46512" s="12"/>
      <c r="I46512" s="49"/>
    </row>
    <row r="46513" customHeight="1" spans="7:9">
      <c r="G46513" s="11"/>
      <c r="H46513" s="12"/>
      <c r="I46513" s="49"/>
    </row>
    <row r="46514" customHeight="1" spans="7:9">
      <c r="G46514" s="11"/>
      <c r="H46514" s="12"/>
      <c r="I46514" s="49"/>
    </row>
    <row r="46515" customHeight="1" spans="7:9">
      <c r="G46515" s="11"/>
      <c r="H46515" s="12"/>
      <c r="I46515" s="49"/>
    </row>
    <row r="46516" customHeight="1" spans="7:9">
      <c r="G46516" s="11"/>
      <c r="H46516" s="12"/>
      <c r="I46516" s="49"/>
    </row>
    <row r="46517" customHeight="1" spans="7:9">
      <c r="G46517" s="11"/>
      <c r="H46517" s="12"/>
      <c r="I46517" s="49"/>
    </row>
    <row r="46518" customHeight="1" spans="7:9">
      <c r="G46518" s="11"/>
      <c r="H46518" s="12"/>
      <c r="I46518" s="49"/>
    </row>
    <row r="46519" customHeight="1" spans="7:9">
      <c r="G46519" s="11"/>
      <c r="H46519" s="12"/>
      <c r="I46519" s="49"/>
    </row>
    <row r="46520" customHeight="1" spans="7:9">
      <c r="G46520" s="11"/>
      <c r="H46520" s="12"/>
      <c r="I46520" s="49"/>
    </row>
    <row r="46521" customHeight="1" spans="7:9">
      <c r="G46521" s="11"/>
      <c r="H46521" s="12"/>
      <c r="I46521" s="49"/>
    </row>
    <row r="46522" customHeight="1" spans="7:9">
      <c r="G46522" s="11"/>
      <c r="H46522" s="12"/>
      <c r="I46522" s="49"/>
    </row>
    <row r="46523" customHeight="1" spans="7:9">
      <c r="G46523" s="11"/>
      <c r="H46523" s="12"/>
      <c r="I46523" s="49"/>
    </row>
    <row r="46524" customHeight="1" spans="7:9">
      <c r="G46524" s="11"/>
      <c r="H46524" s="12"/>
      <c r="I46524" s="49"/>
    </row>
    <row r="46525" customHeight="1" spans="7:9">
      <c r="G46525" s="11"/>
      <c r="H46525" s="12"/>
      <c r="I46525" s="49"/>
    </row>
    <row r="46526" customHeight="1" spans="7:9">
      <c r="G46526" s="11"/>
      <c r="H46526" s="12"/>
      <c r="I46526" s="49"/>
    </row>
    <row r="46527" customHeight="1" spans="7:9">
      <c r="G46527" s="11"/>
      <c r="H46527" s="12"/>
      <c r="I46527" s="49"/>
    </row>
    <row r="46528" customHeight="1" spans="7:9">
      <c r="G46528" s="11"/>
      <c r="H46528" s="12"/>
      <c r="I46528" s="49"/>
    </row>
    <row r="46529" customHeight="1" spans="7:9">
      <c r="G46529" s="11"/>
      <c r="H46529" s="12"/>
      <c r="I46529" s="49"/>
    </row>
    <row r="46530" customHeight="1" spans="7:9">
      <c r="G46530" s="11"/>
      <c r="H46530" s="12"/>
      <c r="I46530" s="49"/>
    </row>
    <row r="46531" customHeight="1" spans="7:9">
      <c r="G46531" s="11"/>
      <c r="H46531" s="12"/>
      <c r="I46531" s="49"/>
    </row>
    <row r="46532" customHeight="1" spans="7:9">
      <c r="G46532" s="11"/>
      <c r="H46532" s="12"/>
      <c r="I46532" s="49"/>
    </row>
    <row r="46533" customHeight="1" spans="7:9">
      <c r="G46533" s="11"/>
      <c r="H46533" s="12"/>
      <c r="I46533" s="49"/>
    </row>
    <row r="46534" customHeight="1" spans="7:9">
      <c r="G46534" s="11"/>
      <c r="H46534" s="12"/>
      <c r="I46534" s="49"/>
    </row>
    <row r="46535" customHeight="1" spans="7:9">
      <c r="G46535" s="11"/>
      <c r="H46535" s="12"/>
      <c r="I46535" s="49"/>
    </row>
    <row r="46536" customHeight="1" spans="7:9">
      <c r="G46536" s="11"/>
      <c r="H46536" s="12"/>
      <c r="I46536" s="49"/>
    </row>
    <row r="46537" customHeight="1" spans="7:9">
      <c r="G46537" s="11"/>
      <c r="H46537" s="12"/>
      <c r="I46537" s="49"/>
    </row>
    <row r="46538" customHeight="1" spans="7:9">
      <c r="G46538" s="11"/>
      <c r="H46538" s="12"/>
      <c r="I46538" s="49"/>
    </row>
    <row r="46539" customHeight="1" spans="7:9">
      <c r="G46539" s="11"/>
      <c r="H46539" s="12"/>
      <c r="I46539" s="49"/>
    </row>
    <row r="46540" customHeight="1" spans="7:9">
      <c r="G46540" s="11"/>
      <c r="H46540" s="12"/>
      <c r="I46540" s="49"/>
    </row>
    <row r="46541" customHeight="1" spans="7:9">
      <c r="G46541" s="11"/>
      <c r="H46541" s="12"/>
      <c r="I46541" s="49"/>
    </row>
    <row r="46542" customHeight="1" spans="7:9">
      <c r="G46542" s="11"/>
      <c r="H46542" s="12"/>
      <c r="I46542" s="49"/>
    </row>
    <row r="46543" customHeight="1" spans="7:9">
      <c r="G46543" s="11"/>
      <c r="H46543" s="12"/>
      <c r="I46543" s="49"/>
    </row>
    <row r="46544" customHeight="1" spans="7:9">
      <c r="G46544" s="11"/>
      <c r="H46544" s="12"/>
      <c r="I46544" s="49"/>
    </row>
    <row r="46545" customHeight="1" spans="7:9">
      <c r="G46545" s="11"/>
      <c r="H46545" s="12"/>
      <c r="I46545" s="49"/>
    </row>
    <row r="46546" customHeight="1" spans="7:9">
      <c r="G46546" s="11"/>
      <c r="H46546" s="12"/>
      <c r="I46546" s="49"/>
    </row>
    <row r="46547" customHeight="1" spans="7:9">
      <c r="G46547" s="11"/>
      <c r="H46547" s="12"/>
      <c r="I46547" s="49"/>
    </row>
    <row r="46548" customHeight="1" spans="7:9">
      <c r="G46548" s="11"/>
      <c r="H46548" s="12"/>
      <c r="I46548" s="49"/>
    </row>
    <row r="46549" customHeight="1" spans="7:9">
      <c r="G46549" s="11"/>
      <c r="H46549" s="12"/>
      <c r="I46549" s="49"/>
    </row>
    <row r="46550" customHeight="1" spans="7:9">
      <c r="G46550" s="11"/>
      <c r="H46550" s="12"/>
      <c r="I46550" s="49"/>
    </row>
    <row r="46551" customHeight="1" spans="7:9">
      <c r="G46551" s="11"/>
      <c r="H46551" s="12"/>
      <c r="I46551" s="49"/>
    </row>
    <row r="46552" customHeight="1" spans="7:9">
      <c r="G46552" s="11"/>
      <c r="H46552" s="12"/>
      <c r="I46552" s="49"/>
    </row>
    <row r="46553" customHeight="1" spans="7:9">
      <c r="G46553" s="11"/>
      <c r="H46553" s="12"/>
      <c r="I46553" s="49"/>
    </row>
    <row r="46554" customHeight="1" spans="7:9">
      <c r="G46554" s="11"/>
      <c r="H46554" s="12"/>
      <c r="I46554" s="49"/>
    </row>
    <row r="46555" customHeight="1" spans="7:9">
      <c r="G46555" s="11"/>
      <c r="H46555" s="12"/>
      <c r="I46555" s="49"/>
    </row>
    <row r="46556" customHeight="1" spans="7:9">
      <c r="G46556" s="11"/>
      <c r="H46556" s="12"/>
      <c r="I46556" s="49"/>
    </row>
    <row r="46557" customHeight="1" spans="7:9">
      <c r="G46557" s="11"/>
      <c r="H46557" s="12"/>
      <c r="I46557" s="49"/>
    </row>
    <row r="46558" customHeight="1" spans="7:9">
      <c r="G46558" s="11"/>
      <c r="H46558" s="12"/>
      <c r="I46558" s="49"/>
    </row>
    <row r="46559" customHeight="1" spans="7:9">
      <c r="G46559" s="11"/>
      <c r="H46559" s="12"/>
      <c r="I46559" s="49"/>
    </row>
    <row r="46560" customHeight="1" spans="7:9">
      <c r="G46560" s="11"/>
      <c r="H46560" s="12"/>
      <c r="I46560" s="49"/>
    </row>
    <row r="46561" customHeight="1" spans="7:9">
      <c r="G46561" s="11"/>
      <c r="H46561" s="12"/>
      <c r="I46561" s="49"/>
    </row>
    <row r="46562" customHeight="1" spans="7:9">
      <c r="G46562" s="11"/>
      <c r="H46562" s="12"/>
      <c r="I46562" s="49"/>
    </row>
    <row r="46563" customHeight="1" spans="7:9">
      <c r="G46563" s="11"/>
      <c r="H46563" s="12"/>
      <c r="I46563" s="49"/>
    </row>
    <row r="46564" customHeight="1" spans="7:9">
      <c r="G46564" s="11"/>
      <c r="H46564" s="12"/>
      <c r="I46564" s="49"/>
    </row>
    <row r="46565" customHeight="1" spans="7:9">
      <c r="G46565" s="11"/>
      <c r="H46565" s="12"/>
      <c r="I46565" s="49"/>
    </row>
    <row r="46566" customHeight="1" spans="7:9">
      <c r="G46566" s="11"/>
      <c r="H46566" s="12"/>
      <c r="I46566" s="49"/>
    </row>
    <row r="46567" customHeight="1" spans="7:9">
      <c r="G46567" s="11"/>
      <c r="H46567" s="12"/>
      <c r="I46567" s="49"/>
    </row>
    <row r="46568" customHeight="1" spans="7:9">
      <c r="G46568" s="11"/>
      <c r="H46568" s="12"/>
      <c r="I46568" s="49"/>
    </row>
    <row r="46569" customHeight="1" spans="7:9">
      <c r="G46569" s="11"/>
      <c r="H46569" s="12"/>
      <c r="I46569" s="49"/>
    </row>
    <row r="46570" customHeight="1" spans="7:9">
      <c r="G46570" s="11"/>
      <c r="H46570" s="12"/>
      <c r="I46570" s="49"/>
    </row>
    <row r="46571" customHeight="1" spans="7:9">
      <c r="G46571" s="11"/>
      <c r="H46571" s="12"/>
      <c r="I46571" s="49"/>
    </row>
    <row r="46572" customHeight="1" spans="7:9">
      <c r="G46572" s="11"/>
      <c r="H46572" s="12"/>
      <c r="I46572" s="49"/>
    </row>
    <row r="46573" customHeight="1" spans="7:9">
      <c r="G46573" s="11"/>
      <c r="H46573" s="12"/>
      <c r="I46573" s="49"/>
    </row>
    <row r="46574" customHeight="1" spans="7:9">
      <c r="G46574" s="11"/>
      <c r="H46574" s="12"/>
      <c r="I46574" s="49"/>
    </row>
    <row r="46575" customHeight="1" spans="7:9">
      <c r="G46575" s="11"/>
      <c r="H46575" s="12"/>
      <c r="I46575" s="49"/>
    </row>
    <row r="46576" customHeight="1" spans="7:9">
      <c r="G46576" s="11"/>
      <c r="H46576" s="12"/>
      <c r="I46576" s="49"/>
    </row>
    <row r="46577" customHeight="1" spans="7:9">
      <c r="G46577" s="11"/>
      <c r="H46577" s="12"/>
      <c r="I46577" s="49"/>
    </row>
    <row r="46578" customHeight="1" spans="7:9">
      <c r="G46578" s="11"/>
      <c r="H46578" s="12"/>
      <c r="I46578" s="49"/>
    </row>
    <row r="46579" customHeight="1" spans="7:9">
      <c r="G46579" s="11"/>
      <c r="H46579" s="12"/>
      <c r="I46579" s="49"/>
    </row>
    <row r="46580" customHeight="1" spans="7:9">
      <c r="G46580" s="11"/>
      <c r="H46580" s="12"/>
      <c r="I46580" s="49"/>
    </row>
    <row r="46581" customHeight="1" spans="7:9">
      <c r="G46581" s="11"/>
      <c r="H46581" s="12"/>
      <c r="I46581" s="49"/>
    </row>
    <row r="46582" customHeight="1" spans="7:9">
      <c r="G46582" s="11"/>
      <c r="H46582" s="12"/>
      <c r="I46582" s="49"/>
    </row>
    <row r="46583" customHeight="1" spans="7:9">
      <c r="G46583" s="11"/>
      <c r="H46583" s="12"/>
      <c r="I46583" s="49"/>
    </row>
    <row r="46584" customHeight="1" spans="7:9">
      <c r="G46584" s="11"/>
      <c r="H46584" s="12"/>
      <c r="I46584" s="49"/>
    </row>
    <row r="46585" customHeight="1" spans="7:9">
      <c r="G46585" s="11"/>
      <c r="H46585" s="12"/>
      <c r="I46585" s="49"/>
    </row>
    <row r="46586" customHeight="1" spans="7:9">
      <c r="G46586" s="11"/>
      <c r="H46586" s="12"/>
      <c r="I46586" s="49"/>
    </row>
    <row r="46587" customHeight="1" spans="7:9">
      <c r="G46587" s="11"/>
      <c r="H46587" s="12"/>
      <c r="I46587" s="49"/>
    </row>
    <row r="46588" customHeight="1" spans="7:9">
      <c r="G46588" s="11"/>
      <c r="H46588" s="12"/>
      <c r="I46588" s="49"/>
    </row>
    <row r="46589" customHeight="1" spans="7:9">
      <c r="G46589" s="11"/>
      <c r="H46589" s="12"/>
      <c r="I46589" s="49"/>
    </row>
    <row r="46590" customHeight="1" spans="7:9">
      <c r="G46590" s="11"/>
      <c r="H46590" s="12"/>
      <c r="I46590" s="49"/>
    </row>
    <row r="46591" customHeight="1" spans="7:9">
      <c r="G46591" s="11"/>
      <c r="H46591" s="12"/>
      <c r="I46591" s="49"/>
    </row>
    <row r="46592" customHeight="1" spans="7:9">
      <c r="G46592" s="11"/>
      <c r="H46592" s="12"/>
      <c r="I46592" s="49"/>
    </row>
    <row r="46593" customHeight="1" spans="7:9">
      <c r="G46593" s="11"/>
      <c r="H46593" s="12"/>
      <c r="I46593" s="49"/>
    </row>
    <row r="46594" customHeight="1" spans="7:9">
      <c r="G46594" s="11"/>
      <c r="H46594" s="12"/>
      <c r="I46594" s="49"/>
    </row>
    <row r="46595" customHeight="1" spans="7:9">
      <c r="G46595" s="11"/>
      <c r="H46595" s="12"/>
      <c r="I46595" s="49"/>
    </row>
    <row r="46596" customHeight="1" spans="7:9">
      <c r="G46596" s="11"/>
      <c r="H46596" s="12"/>
      <c r="I46596" s="49"/>
    </row>
    <row r="46597" customHeight="1" spans="7:9">
      <c r="G46597" s="11"/>
      <c r="H46597" s="12"/>
      <c r="I46597" s="49"/>
    </row>
    <row r="46598" customHeight="1" spans="7:9">
      <c r="G46598" s="11"/>
      <c r="H46598" s="12"/>
      <c r="I46598" s="49"/>
    </row>
    <row r="46599" customHeight="1" spans="7:9">
      <c r="G46599" s="11"/>
      <c r="H46599" s="12"/>
      <c r="I46599" s="49"/>
    </row>
    <row r="46600" customHeight="1" spans="7:9">
      <c r="G46600" s="11"/>
      <c r="H46600" s="12"/>
      <c r="I46600" s="49"/>
    </row>
    <row r="46601" customHeight="1" spans="7:9">
      <c r="G46601" s="11"/>
      <c r="H46601" s="12"/>
      <c r="I46601" s="49"/>
    </row>
    <row r="46602" customHeight="1" spans="7:9">
      <c r="G46602" s="11"/>
      <c r="H46602" s="12"/>
      <c r="I46602" s="49"/>
    </row>
    <row r="46603" customHeight="1" spans="7:9">
      <c r="G46603" s="11"/>
      <c r="H46603" s="12"/>
      <c r="I46603" s="49"/>
    </row>
    <row r="46604" customHeight="1" spans="7:9">
      <c r="G46604" s="11"/>
      <c r="H46604" s="12"/>
      <c r="I46604" s="49"/>
    </row>
    <row r="46605" customHeight="1" spans="7:9">
      <c r="G46605" s="11"/>
      <c r="H46605" s="12"/>
      <c r="I46605" s="49"/>
    </row>
    <row r="46606" customHeight="1" spans="7:9">
      <c r="G46606" s="11"/>
      <c r="H46606" s="12"/>
      <c r="I46606" s="49"/>
    </row>
    <row r="46607" customHeight="1" spans="7:9">
      <c r="G46607" s="11"/>
      <c r="H46607" s="12"/>
      <c r="I46607" s="49"/>
    </row>
    <row r="46608" customHeight="1" spans="7:9">
      <c r="G46608" s="11"/>
      <c r="H46608" s="12"/>
      <c r="I46608" s="49"/>
    </row>
    <row r="46609" customHeight="1" spans="7:9">
      <c r="G46609" s="11"/>
      <c r="H46609" s="12"/>
      <c r="I46609" s="49"/>
    </row>
    <row r="46610" customHeight="1" spans="7:9">
      <c r="G46610" s="11"/>
      <c r="H46610" s="12"/>
      <c r="I46610" s="49"/>
    </row>
    <row r="46611" customHeight="1" spans="7:9">
      <c r="G46611" s="11"/>
      <c r="H46611" s="12"/>
      <c r="I46611" s="49"/>
    </row>
    <row r="46612" customHeight="1" spans="7:9">
      <c r="G46612" s="11"/>
      <c r="H46612" s="12"/>
      <c r="I46612" s="49"/>
    </row>
    <row r="46613" customHeight="1" spans="7:9">
      <c r="G46613" s="11"/>
      <c r="H46613" s="12"/>
      <c r="I46613" s="49"/>
    </row>
    <row r="46614" customHeight="1" spans="7:9">
      <c r="G46614" s="11"/>
      <c r="H46614" s="12"/>
      <c r="I46614" s="49"/>
    </row>
    <row r="46615" customHeight="1" spans="7:9">
      <c r="G46615" s="11"/>
      <c r="H46615" s="12"/>
      <c r="I46615" s="49"/>
    </row>
    <row r="46616" customHeight="1" spans="7:9">
      <c r="G46616" s="11"/>
      <c r="H46616" s="12"/>
      <c r="I46616" s="49"/>
    </row>
    <row r="46617" customHeight="1" spans="7:9">
      <c r="G46617" s="11"/>
      <c r="H46617" s="12"/>
      <c r="I46617" s="49"/>
    </row>
    <row r="46618" customHeight="1" spans="7:9">
      <c r="G46618" s="11"/>
      <c r="H46618" s="12"/>
      <c r="I46618" s="49"/>
    </row>
    <row r="46619" customHeight="1" spans="7:9">
      <c r="G46619" s="11"/>
      <c r="H46619" s="12"/>
      <c r="I46619" s="49"/>
    </row>
    <row r="46620" customHeight="1" spans="7:9">
      <c r="G46620" s="11"/>
      <c r="H46620" s="12"/>
      <c r="I46620" s="49"/>
    </row>
    <row r="46621" customHeight="1" spans="7:9">
      <c r="G46621" s="11"/>
      <c r="H46621" s="12"/>
      <c r="I46621" s="49"/>
    </row>
    <row r="46622" customHeight="1" spans="7:9">
      <c r="G46622" s="11"/>
      <c r="H46622" s="12"/>
      <c r="I46622" s="49"/>
    </row>
    <row r="46623" customHeight="1" spans="7:9">
      <c r="G46623" s="11"/>
      <c r="H46623" s="12"/>
      <c r="I46623" s="49"/>
    </row>
    <row r="46624" customHeight="1" spans="7:9">
      <c r="G46624" s="11"/>
      <c r="H46624" s="12"/>
      <c r="I46624" s="49"/>
    </row>
    <row r="46625" customHeight="1" spans="7:9">
      <c r="G46625" s="11"/>
      <c r="H46625" s="12"/>
      <c r="I46625" s="49"/>
    </row>
    <row r="46626" customHeight="1" spans="7:9">
      <c r="G46626" s="11"/>
      <c r="H46626" s="12"/>
      <c r="I46626" s="49"/>
    </row>
    <row r="46627" customHeight="1" spans="7:9">
      <c r="G46627" s="11"/>
      <c r="H46627" s="12"/>
      <c r="I46627" s="49"/>
    </row>
    <row r="46628" customHeight="1" spans="7:9">
      <c r="G46628" s="11"/>
      <c r="H46628" s="12"/>
      <c r="I46628" s="49"/>
    </row>
    <row r="46629" customHeight="1" spans="7:9">
      <c r="G46629" s="11"/>
      <c r="H46629" s="12"/>
      <c r="I46629" s="49"/>
    </row>
    <row r="46630" customHeight="1" spans="7:9">
      <c r="G46630" s="11"/>
      <c r="H46630" s="12"/>
      <c r="I46630" s="49"/>
    </row>
    <row r="46631" customHeight="1" spans="7:9">
      <c r="G46631" s="11"/>
      <c r="H46631" s="12"/>
      <c r="I46631" s="49"/>
    </row>
    <row r="46632" customHeight="1" spans="7:9">
      <c r="G46632" s="11"/>
      <c r="H46632" s="12"/>
      <c r="I46632" s="49"/>
    </row>
    <row r="46633" customHeight="1" spans="7:9">
      <c r="G46633" s="11"/>
      <c r="H46633" s="12"/>
      <c r="I46633" s="49"/>
    </row>
    <row r="46634" customHeight="1" spans="7:9">
      <c r="G46634" s="11"/>
      <c r="H46634" s="12"/>
      <c r="I46634" s="49"/>
    </row>
    <row r="46635" customHeight="1" spans="7:9">
      <c r="G46635" s="11"/>
      <c r="H46635" s="12"/>
      <c r="I46635" s="49"/>
    </row>
    <row r="46636" customHeight="1" spans="7:9">
      <c r="G46636" s="11"/>
      <c r="H46636" s="12"/>
      <c r="I46636" s="49"/>
    </row>
    <row r="46637" customHeight="1" spans="7:9">
      <c r="G46637" s="11"/>
      <c r="H46637" s="12"/>
      <c r="I46637" s="49"/>
    </row>
    <row r="46638" customHeight="1" spans="7:9">
      <c r="G46638" s="11"/>
      <c r="H46638" s="12"/>
      <c r="I46638" s="49"/>
    </row>
    <row r="46639" customHeight="1" spans="7:9">
      <c r="G46639" s="11"/>
      <c r="H46639" s="12"/>
      <c r="I46639" s="49"/>
    </row>
    <row r="46640" customHeight="1" spans="7:9">
      <c r="G46640" s="11"/>
      <c r="H46640" s="12"/>
      <c r="I46640" s="49"/>
    </row>
    <row r="46641" customHeight="1" spans="7:9">
      <c r="G46641" s="11"/>
      <c r="H46641" s="12"/>
      <c r="I46641" s="49"/>
    </row>
    <row r="46642" customHeight="1" spans="7:9">
      <c r="G46642" s="11"/>
      <c r="H46642" s="12"/>
      <c r="I46642" s="49"/>
    </row>
    <row r="46643" customHeight="1" spans="7:9">
      <c r="G46643" s="11"/>
      <c r="H46643" s="12"/>
      <c r="I46643" s="49"/>
    </row>
    <row r="46644" customHeight="1" spans="7:9">
      <c r="G46644" s="11"/>
      <c r="H46644" s="12"/>
      <c r="I46644" s="49"/>
    </row>
    <row r="46645" customHeight="1" spans="7:9">
      <c r="G46645" s="11"/>
      <c r="H46645" s="12"/>
      <c r="I46645" s="49"/>
    </row>
    <row r="46646" customHeight="1" spans="7:9">
      <c r="G46646" s="11"/>
      <c r="H46646" s="12"/>
      <c r="I46646" s="49"/>
    </row>
    <row r="46647" customHeight="1" spans="7:9">
      <c r="G46647" s="11"/>
      <c r="H46647" s="12"/>
      <c r="I46647" s="49"/>
    </row>
    <row r="46648" customHeight="1" spans="7:9">
      <c r="G46648" s="11"/>
      <c r="H46648" s="12"/>
      <c r="I46648" s="49"/>
    </row>
    <row r="46649" customHeight="1" spans="7:9">
      <c r="G46649" s="11"/>
      <c r="H46649" s="12"/>
      <c r="I46649" s="49"/>
    </row>
    <row r="46650" customHeight="1" spans="7:9">
      <c r="G46650" s="11"/>
      <c r="H46650" s="12"/>
      <c r="I46650" s="49"/>
    </row>
    <row r="46651" customHeight="1" spans="7:9">
      <c r="G46651" s="11"/>
      <c r="H46651" s="12"/>
      <c r="I46651" s="49"/>
    </row>
    <row r="46652" customHeight="1" spans="7:9">
      <c r="G46652" s="11"/>
      <c r="H46652" s="12"/>
      <c r="I46652" s="49"/>
    </row>
    <row r="46653" customHeight="1" spans="7:9">
      <c r="G46653" s="11"/>
      <c r="H46653" s="12"/>
      <c r="I46653" s="49"/>
    </row>
    <row r="46654" customHeight="1" spans="7:9">
      <c r="G46654" s="11"/>
      <c r="H46654" s="12"/>
      <c r="I46654" s="49"/>
    </row>
    <row r="46655" customHeight="1" spans="7:9">
      <c r="G46655" s="11"/>
      <c r="H46655" s="12"/>
      <c r="I46655" s="49"/>
    </row>
    <row r="46656" customHeight="1" spans="7:9">
      <c r="G46656" s="11"/>
      <c r="H46656" s="12"/>
      <c r="I46656" s="49"/>
    </row>
    <row r="46657" customHeight="1" spans="7:9">
      <c r="G46657" s="11"/>
      <c r="H46657" s="12"/>
      <c r="I46657" s="49"/>
    </row>
    <row r="46658" customHeight="1" spans="7:9">
      <c r="G46658" s="11"/>
      <c r="H46658" s="12"/>
      <c r="I46658" s="49"/>
    </row>
    <row r="46659" customHeight="1" spans="7:9">
      <c r="G46659" s="11"/>
      <c r="H46659" s="12"/>
      <c r="I46659" s="49"/>
    </row>
    <row r="46660" customHeight="1" spans="7:9">
      <c r="G46660" s="11"/>
      <c r="H46660" s="12"/>
      <c r="I46660" s="49"/>
    </row>
    <row r="46661" customHeight="1" spans="7:9">
      <c r="G46661" s="11"/>
      <c r="H46661" s="12"/>
      <c r="I46661" s="49"/>
    </row>
    <row r="46662" customHeight="1" spans="7:9">
      <c r="G46662" s="11"/>
      <c r="H46662" s="12"/>
      <c r="I46662" s="49"/>
    </row>
    <row r="46663" customHeight="1" spans="7:9">
      <c r="G46663" s="11"/>
      <c r="H46663" s="12"/>
      <c r="I46663" s="49"/>
    </row>
    <row r="46664" customHeight="1" spans="7:9">
      <c r="G46664" s="11"/>
      <c r="H46664" s="12"/>
      <c r="I46664" s="49"/>
    </row>
    <row r="46665" customHeight="1" spans="7:9">
      <c r="G46665" s="11"/>
      <c r="H46665" s="12"/>
      <c r="I46665" s="49"/>
    </row>
    <row r="46666" customHeight="1" spans="7:9">
      <c r="G46666" s="11"/>
      <c r="H46666" s="12"/>
      <c r="I46666" s="49"/>
    </row>
    <row r="46667" customHeight="1" spans="7:9">
      <c r="G46667" s="11"/>
      <c r="H46667" s="12"/>
      <c r="I46667" s="49"/>
    </row>
    <row r="46668" customHeight="1" spans="7:9">
      <c r="G46668" s="11"/>
      <c r="H46668" s="12"/>
      <c r="I46668" s="49"/>
    </row>
    <row r="46669" customHeight="1" spans="7:9">
      <c r="G46669" s="11"/>
      <c r="H46669" s="12"/>
      <c r="I46669" s="49"/>
    </row>
    <row r="46670" customHeight="1" spans="7:9">
      <c r="G46670" s="11"/>
      <c r="H46670" s="12"/>
      <c r="I46670" s="49"/>
    </row>
    <row r="46671" customHeight="1" spans="7:9">
      <c r="G46671" s="11"/>
      <c r="H46671" s="12"/>
      <c r="I46671" s="49"/>
    </row>
    <row r="46672" customHeight="1" spans="7:9">
      <c r="G46672" s="11"/>
      <c r="H46672" s="12"/>
      <c r="I46672" s="49"/>
    </row>
    <row r="46673" customHeight="1" spans="7:9">
      <c r="G46673" s="11"/>
      <c r="H46673" s="12"/>
      <c r="I46673" s="49"/>
    </row>
    <row r="46674" customHeight="1" spans="7:9">
      <c r="G46674" s="11"/>
      <c r="H46674" s="12"/>
      <c r="I46674" s="49"/>
    </row>
    <row r="46675" customHeight="1" spans="7:9">
      <c r="G46675" s="11"/>
      <c r="H46675" s="12"/>
      <c r="I46675" s="49"/>
    </row>
    <row r="46676" customHeight="1" spans="7:9">
      <c r="G46676" s="11"/>
      <c r="H46676" s="12"/>
      <c r="I46676" s="49"/>
    </row>
    <row r="46677" customHeight="1" spans="7:9">
      <c r="G46677" s="11"/>
      <c r="H46677" s="12"/>
      <c r="I46677" s="49"/>
    </row>
    <row r="46678" customHeight="1" spans="7:9">
      <c r="G46678" s="11"/>
      <c r="H46678" s="12"/>
      <c r="I46678" s="49"/>
    </row>
    <row r="46679" customHeight="1" spans="7:9">
      <c r="G46679" s="11"/>
      <c r="H46679" s="12"/>
      <c r="I46679" s="49"/>
    </row>
    <row r="46680" customHeight="1" spans="7:9">
      <c r="G46680" s="11"/>
      <c r="H46680" s="12"/>
      <c r="I46680" s="49"/>
    </row>
    <row r="46681" customHeight="1" spans="7:9">
      <c r="G46681" s="11"/>
      <c r="H46681" s="12"/>
      <c r="I46681" s="49"/>
    </row>
    <row r="46682" customHeight="1" spans="7:9">
      <c r="G46682" s="11"/>
      <c r="H46682" s="12"/>
      <c r="I46682" s="49"/>
    </row>
    <row r="46683" customHeight="1" spans="7:9">
      <c r="G46683" s="11"/>
      <c r="H46683" s="12"/>
      <c r="I46683" s="49"/>
    </row>
    <row r="46684" customHeight="1" spans="7:9">
      <c r="G46684" s="11"/>
      <c r="H46684" s="12"/>
      <c r="I46684" s="49"/>
    </row>
    <row r="46685" customHeight="1" spans="7:9">
      <c r="G46685" s="11"/>
      <c r="H46685" s="12"/>
      <c r="I46685" s="49"/>
    </row>
    <row r="46686" customHeight="1" spans="7:9">
      <c r="G46686" s="11"/>
      <c r="H46686" s="12"/>
      <c r="I46686" s="49"/>
    </row>
    <row r="46687" customHeight="1" spans="7:9">
      <c r="G46687" s="11"/>
      <c r="H46687" s="12"/>
      <c r="I46687" s="49"/>
    </row>
    <row r="46688" customHeight="1" spans="7:9">
      <c r="G46688" s="11"/>
      <c r="H46688" s="12"/>
      <c r="I46688" s="49"/>
    </row>
    <row r="46689" customHeight="1" spans="7:9">
      <c r="G46689" s="11"/>
      <c r="H46689" s="12"/>
      <c r="I46689" s="49"/>
    </row>
    <row r="46690" customHeight="1" spans="7:9">
      <c r="G46690" s="11"/>
      <c r="H46690" s="12"/>
      <c r="I46690" s="49"/>
    </row>
    <row r="46691" customHeight="1" spans="7:9">
      <c r="G46691" s="11"/>
      <c r="H46691" s="12"/>
      <c r="I46691" s="49"/>
    </row>
    <row r="46692" customHeight="1" spans="7:9">
      <c r="G46692" s="11"/>
      <c r="H46692" s="12"/>
      <c r="I46692" s="49"/>
    </row>
    <row r="46693" customHeight="1" spans="7:9">
      <c r="G46693" s="11"/>
      <c r="H46693" s="12"/>
      <c r="I46693" s="49"/>
    </row>
    <row r="46694" customHeight="1" spans="7:9">
      <c r="G46694" s="11"/>
      <c r="H46694" s="12"/>
      <c r="I46694" s="49"/>
    </row>
    <row r="46695" customHeight="1" spans="7:9">
      <c r="G46695" s="11"/>
      <c r="H46695" s="12"/>
      <c r="I46695" s="49"/>
    </row>
    <row r="46696" customHeight="1" spans="7:9">
      <c r="G46696" s="11"/>
      <c r="H46696" s="12"/>
      <c r="I46696" s="49"/>
    </row>
    <row r="46697" customHeight="1" spans="7:9">
      <c r="G46697" s="11"/>
      <c r="H46697" s="12"/>
      <c r="I46697" s="49"/>
    </row>
    <row r="46698" customHeight="1" spans="7:9">
      <c r="G46698" s="11"/>
      <c r="H46698" s="12"/>
      <c r="I46698" s="49"/>
    </row>
    <row r="46699" customHeight="1" spans="7:9">
      <c r="G46699" s="11"/>
      <c r="H46699" s="12"/>
      <c r="I46699" s="49"/>
    </row>
    <row r="46700" customHeight="1" spans="7:9">
      <c r="G46700" s="11"/>
      <c r="H46700" s="12"/>
      <c r="I46700" s="49"/>
    </row>
    <row r="46701" customHeight="1" spans="7:9">
      <c r="G46701" s="11"/>
      <c r="H46701" s="12"/>
      <c r="I46701" s="49"/>
    </row>
    <row r="46702" customHeight="1" spans="7:9">
      <c r="G46702" s="11"/>
      <c r="H46702" s="12"/>
      <c r="I46702" s="49"/>
    </row>
    <row r="46703" customHeight="1" spans="7:9">
      <c r="G46703" s="11"/>
      <c r="H46703" s="12"/>
      <c r="I46703" s="49"/>
    </row>
    <row r="46704" customHeight="1" spans="7:9">
      <c r="G46704" s="11"/>
      <c r="H46704" s="12"/>
      <c r="I46704" s="49"/>
    </row>
    <row r="46705" customHeight="1" spans="7:9">
      <c r="G46705" s="11"/>
      <c r="H46705" s="12"/>
      <c r="I46705" s="49"/>
    </row>
    <row r="46706" customHeight="1" spans="7:9">
      <c r="G46706" s="11"/>
      <c r="H46706" s="12"/>
      <c r="I46706" s="49"/>
    </row>
    <row r="46707" customHeight="1" spans="7:9">
      <c r="G46707" s="11"/>
      <c r="H46707" s="12"/>
      <c r="I46707" s="49"/>
    </row>
    <row r="46708" customHeight="1" spans="7:9">
      <c r="G46708" s="11"/>
      <c r="H46708" s="12"/>
      <c r="I46708" s="49"/>
    </row>
    <row r="46709" customHeight="1" spans="7:9">
      <c r="G46709" s="11"/>
      <c r="H46709" s="12"/>
      <c r="I46709" s="49"/>
    </row>
    <row r="46710" customHeight="1" spans="7:9">
      <c r="G46710" s="11"/>
      <c r="H46710" s="12"/>
      <c r="I46710" s="49"/>
    </row>
    <row r="46711" customHeight="1" spans="7:9">
      <c r="G46711" s="11"/>
      <c r="H46711" s="12"/>
      <c r="I46711" s="49"/>
    </row>
    <row r="46712" customHeight="1" spans="7:9">
      <c r="G46712" s="11"/>
      <c r="H46712" s="12"/>
      <c r="I46712" s="49"/>
    </row>
    <row r="46713" customHeight="1" spans="7:9">
      <c r="G46713" s="11"/>
      <c r="H46713" s="12"/>
      <c r="I46713" s="49"/>
    </row>
    <row r="46714" customHeight="1" spans="7:9">
      <c r="G46714" s="11"/>
      <c r="H46714" s="12"/>
      <c r="I46714" s="49"/>
    </row>
    <row r="46715" customHeight="1" spans="7:9">
      <c r="G46715" s="11"/>
      <c r="H46715" s="12"/>
      <c r="I46715" s="49"/>
    </row>
    <row r="46716" customHeight="1" spans="7:9">
      <c r="G46716" s="11"/>
      <c r="H46716" s="12"/>
      <c r="I46716" s="49"/>
    </row>
    <row r="46717" customHeight="1" spans="7:9">
      <c r="G46717" s="11"/>
      <c r="H46717" s="12"/>
      <c r="I46717" s="49"/>
    </row>
    <row r="46718" customHeight="1" spans="7:9">
      <c r="G46718" s="11"/>
      <c r="H46718" s="12"/>
      <c r="I46718" s="49"/>
    </row>
    <row r="46719" customHeight="1" spans="7:9">
      <c r="G46719" s="11"/>
      <c r="H46719" s="12"/>
      <c r="I46719" s="49"/>
    </row>
    <row r="46720" customHeight="1" spans="7:9">
      <c r="G46720" s="11"/>
      <c r="H46720" s="12"/>
      <c r="I46720" s="49"/>
    </row>
    <row r="46721" customHeight="1" spans="7:9">
      <c r="G46721" s="11"/>
      <c r="H46721" s="12"/>
      <c r="I46721" s="49"/>
    </row>
    <row r="46722" customHeight="1" spans="7:9">
      <c r="G46722" s="11"/>
      <c r="H46722" s="12"/>
      <c r="I46722" s="49"/>
    </row>
    <row r="46723" customHeight="1" spans="7:9">
      <c r="G46723" s="11"/>
      <c r="H46723" s="12"/>
      <c r="I46723" s="49"/>
    </row>
    <row r="46724" customHeight="1" spans="7:9">
      <c r="G46724" s="11"/>
      <c r="H46724" s="12"/>
      <c r="I46724" s="49"/>
    </row>
    <row r="46725" customHeight="1" spans="7:9">
      <c r="G46725" s="11"/>
      <c r="H46725" s="12"/>
      <c r="I46725" s="49"/>
    </row>
    <row r="46726" customHeight="1" spans="7:9">
      <c r="G46726" s="11"/>
      <c r="H46726" s="12"/>
      <c r="I46726" s="49"/>
    </row>
    <row r="46727" customHeight="1" spans="7:9">
      <c r="G46727" s="11"/>
      <c r="H46727" s="12"/>
      <c r="I46727" s="49"/>
    </row>
    <row r="46728" customHeight="1" spans="7:9">
      <c r="G46728" s="11"/>
      <c r="H46728" s="12"/>
      <c r="I46728" s="49"/>
    </row>
    <row r="46729" customHeight="1" spans="7:9">
      <c r="G46729" s="11"/>
      <c r="H46729" s="12"/>
      <c r="I46729" s="49"/>
    </row>
    <row r="46730" customHeight="1" spans="7:9">
      <c r="G46730" s="11"/>
      <c r="H46730" s="12"/>
      <c r="I46730" s="49"/>
    </row>
    <row r="46731" customHeight="1" spans="7:9">
      <c r="G46731" s="11"/>
      <c r="H46731" s="12"/>
      <c r="I46731" s="49"/>
    </row>
    <row r="46732" customHeight="1" spans="7:9">
      <c r="G46732" s="11"/>
      <c r="H46732" s="12"/>
      <c r="I46732" s="49"/>
    </row>
    <row r="46733" customHeight="1" spans="7:9">
      <c r="G46733" s="11"/>
      <c r="H46733" s="12"/>
      <c r="I46733" s="49"/>
    </row>
    <row r="46734" customHeight="1" spans="7:9">
      <c r="G46734" s="11"/>
      <c r="H46734" s="12"/>
      <c r="I46734" s="49"/>
    </row>
    <row r="46735" customHeight="1" spans="7:9">
      <c r="G46735" s="11"/>
      <c r="H46735" s="12"/>
      <c r="I46735" s="49"/>
    </row>
    <row r="46736" customHeight="1" spans="7:9">
      <c r="G46736" s="11"/>
      <c r="H46736" s="12"/>
      <c r="I46736" s="49"/>
    </row>
    <row r="46737" customHeight="1" spans="7:9">
      <c r="G46737" s="11"/>
      <c r="H46737" s="12"/>
      <c r="I46737" s="49"/>
    </row>
    <row r="46738" customHeight="1" spans="7:9">
      <c r="G46738" s="11"/>
      <c r="H46738" s="12"/>
      <c r="I46738" s="49"/>
    </row>
    <row r="46739" customHeight="1" spans="7:9">
      <c r="G46739" s="11"/>
      <c r="H46739" s="12"/>
      <c r="I46739" s="49"/>
    </row>
    <row r="46740" customHeight="1" spans="7:9">
      <c r="G46740" s="11"/>
      <c r="H46740" s="12"/>
      <c r="I46740" s="49"/>
    </row>
    <row r="46741" customHeight="1" spans="7:9">
      <c r="G46741" s="11"/>
      <c r="H46741" s="12"/>
      <c r="I46741" s="49"/>
    </row>
    <row r="46742" customHeight="1" spans="7:9">
      <c r="G46742" s="11"/>
      <c r="H46742" s="12"/>
      <c r="I46742" s="49"/>
    </row>
    <row r="46743" customHeight="1" spans="7:9">
      <c r="G46743" s="11"/>
      <c r="H46743" s="12"/>
      <c r="I46743" s="49"/>
    </row>
    <row r="46744" customHeight="1" spans="7:9">
      <c r="G46744" s="11"/>
      <c r="H46744" s="12"/>
      <c r="I46744" s="49"/>
    </row>
    <row r="46745" customHeight="1" spans="7:9">
      <c r="G46745" s="11"/>
      <c r="H46745" s="12"/>
      <c r="I46745" s="49"/>
    </row>
    <row r="46746" customHeight="1" spans="7:9">
      <c r="G46746" s="11"/>
      <c r="H46746" s="12"/>
      <c r="I46746" s="49"/>
    </row>
    <row r="46747" customHeight="1" spans="7:9">
      <c r="G46747" s="11"/>
      <c r="H46747" s="12"/>
      <c r="I46747" s="49"/>
    </row>
    <row r="46748" customHeight="1" spans="7:9">
      <c r="G46748" s="11"/>
      <c r="H46748" s="12"/>
      <c r="I46748" s="49"/>
    </row>
    <row r="46749" customHeight="1" spans="7:9">
      <c r="G46749" s="11"/>
      <c r="H46749" s="12"/>
      <c r="I46749" s="49"/>
    </row>
    <row r="46750" customHeight="1" spans="7:9">
      <c r="G46750" s="11"/>
      <c r="H46750" s="12"/>
      <c r="I46750" s="49"/>
    </row>
    <row r="46751" customHeight="1" spans="7:9">
      <c r="G46751" s="11"/>
      <c r="H46751" s="12"/>
      <c r="I46751" s="49"/>
    </row>
    <row r="46752" customHeight="1" spans="7:9">
      <c r="G46752" s="11"/>
      <c r="H46752" s="12"/>
      <c r="I46752" s="49"/>
    </row>
    <row r="46753" customHeight="1" spans="7:9">
      <c r="G46753" s="11"/>
      <c r="H46753" s="12"/>
      <c r="I46753" s="49"/>
    </row>
    <row r="46754" customHeight="1" spans="7:9">
      <c r="G46754" s="11"/>
      <c r="H46754" s="12"/>
      <c r="I46754" s="49"/>
    </row>
    <row r="46755" customHeight="1" spans="7:9">
      <c r="G46755" s="11"/>
      <c r="H46755" s="12"/>
      <c r="I46755" s="49"/>
    </row>
    <row r="46756" customHeight="1" spans="7:9">
      <c r="G46756" s="11"/>
      <c r="H46756" s="12"/>
      <c r="I46756" s="49"/>
    </row>
    <row r="46757" customHeight="1" spans="7:9">
      <c r="G46757" s="11"/>
      <c r="H46757" s="12"/>
      <c r="I46757" s="49"/>
    </row>
    <row r="46758" customHeight="1" spans="7:9">
      <c r="G46758" s="11"/>
      <c r="H46758" s="12"/>
      <c r="I46758" s="49"/>
    </row>
    <row r="46759" customHeight="1" spans="7:9">
      <c r="G46759" s="11"/>
      <c r="H46759" s="12"/>
      <c r="I46759" s="49"/>
    </row>
    <row r="46760" customHeight="1" spans="7:9">
      <c r="G46760" s="11"/>
      <c r="H46760" s="12"/>
      <c r="I46760" s="49"/>
    </row>
    <row r="46761" customHeight="1" spans="7:9">
      <c r="G46761" s="11"/>
      <c r="H46761" s="12"/>
      <c r="I46761" s="49"/>
    </row>
    <row r="46762" customHeight="1" spans="7:9">
      <c r="G46762" s="11"/>
      <c r="H46762" s="12"/>
      <c r="I46762" s="49"/>
    </row>
    <row r="46763" customHeight="1" spans="7:9">
      <c r="G46763" s="11"/>
      <c r="H46763" s="12"/>
      <c r="I46763" s="49"/>
    </row>
    <row r="46764" customHeight="1" spans="7:9">
      <c r="G46764" s="11"/>
      <c r="H46764" s="12"/>
      <c r="I46764" s="49"/>
    </row>
    <row r="46765" customHeight="1" spans="7:9">
      <c r="G46765" s="11"/>
      <c r="H46765" s="12"/>
      <c r="I46765" s="49"/>
    </row>
    <row r="46766" customHeight="1" spans="7:9">
      <c r="G46766" s="11"/>
      <c r="H46766" s="12"/>
      <c r="I46766" s="49"/>
    </row>
    <row r="46767" customHeight="1" spans="7:9">
      <c r="G46767" s="11"/>
      <c r="H46767" s="12"/>
      <c r="I46767" s="49"/>
    </row>
    <row r="46768" customHeight="1" spans="7:9">
      <c r="G46768" s="11"/>
      <c r="H46768" s="12"/>
      <c r="I46768" s="49"/>
    </row>
    <row r="46769" customHeight="1" spans="7:9">
      <c r="G46769" s="11"/>
      <c r="H46769" s="12"/>
      <c r="I46769" s="49"/>
    </row>
    <row r="46770" customHeight="1" spans="7:9">
      <c r="G46770" s="11"/>
      <c r="H46770" s="12"/>
      <c r="I46770" s="49"/>
    </row>
    <row r="46771" customHeight="1" spans="7:9">
      <c r="G46771" s="11"/>
      <c r="H46771" s="12"/>
      <c r="I46771" s="49"/>
    </row>
    <row r="46772" customHeight="1" spans="7:9">
      <c r="G46772" s="11"/>
      <c r="H46772" s="12"/>
      <c r="I46772" s="49"/>
    </row>
    <row r="46773" customHeight="1" spans="7:9">
      <c r="G46773" s="11"/>
      <c r="H46773" s="12"/>
      <c r="I46773" s="49"/>
    </row>
    <row r="46774" customHeight="1" spans="7:9">
      <c r="G46774" s="11"/>
      <c r="H46774" s="12"/>
      <c r="I46774" s="49"/>
    </row>
    <row r="46775" customHeight="1" spans="7:9">
      <c r="G46775" s="11"/>
      <c r="H46775" s="12"/>
      <c r="I46775" s="49"/>
    </row>
    <row r="46776" customHeight="1" spans="7:9">
      <c r="G46776" s="11"/>
      <c r="H46776" s="12"/>
      <c r="I46776" s="49"/>
    </row>
    <row r="46777" customHeight="1" spans="7:9">
      <c r="G46777" s="11"/>
      <c r="H46777" s="12"/>
      <c r="I46777" s="49"/>
    </row>
    <row r="46778" customHeight="1" spans="7:9">
      <c r="G46778" s="11"/>
      <c r="H46778" s="12"/>
      <c r="I46778" s="49"/>
    </row>
    <row r="46779" customHeight="1" spans="7:9">
      <c r="G46779" s="11"/>
      <c r="H46779" s="12"/>
      <c r="I46779" s="49"/>
    </row>
    <row r="46780" customHeight="1" spans="7:9">
      <c r="G46780" s="11"/>
      <c r="H46780" s="12"/>
      <c r="I46780" s="49"/>
    </row>
    <row r="46781" customHeight="1" spans="7:9">
      <c r="G46781" s="11"/>
      <c r="H46781" s="12"/>
      <c r="I46781" s="49"/>
    </row>
    <row r="46782" customHeight="1" spans="7:9">
      <c r="G46782" s="11"/>
      <c r="H46782" s="12"/>
      <c r="I46782" s="49"/>
    </row>
    <row r="46783" customHeight="1" spans="7:9">
      <c r="G46783" s="11"/>
      <c r="H46783" s="12"/>
      <c r="I46783" s="49"/>
    </row>
    <row r="46784" customHeight="1" spans="7:9">
      <c r="G46784" s="11"/>
      <c r="H46784" s="12"/>
      <c r="I46784" s="49"/>
    </row>
    <row r="46785" customHeight="1" spans="7:9">
      <c r="G46785" s="11"/>
      <c r="H46785" s="12"/>
      <c r="I46785" s="49"/>
    </row>
    <row r="46786" customHeight="1" spans="7:9">
      <c r="G46786" s="11"/>
      <c r="H46786" s="12"/>
      <c r="I46786" s="49"/>
    </row>
    <row r="46787" customHeight="1" spans="7:9">
      <c r="G46787" s="11"/>
      <c r="H46787" s="12"/>
      <c r="I46787" s="49"/>
    </row>
    <row r="46788" customHeight="1" spans="7:9">
      <c r="G46788" s="11"/>
      <c r="H46788" s="12"/>
      <c r="I46788" s="49"/>
    </row>
    <row r="46789" customHeight="1" spans="7:9">
      <c r="G46789" s="11"/>
      <c r="H46789" s="12"/>
      <c r="I46789" s="49"/>
    </row>
    <row r="46790" customHeight="1" spans="7:9">
      <c r="G46790" s="11"/>
      <c r="H46790" s="12"/>
      <c r="I46790" s="49"/>
    </row>
    <row r="46791" customHeight="1" spans="7:9">
      <c r="G46791" s="11"/>
      <c r="H46791" s="12"/>
      <c r="I46791" s="49"/>
    </row>
    <row r="46792" customHeight="1" spans="7:9">
      <c r="G46792" s="11"/>
      <c r="H46792" s="12"/>
      <c r="I46792" s="49"/>
    </row>
    <row r="46793" customHeight="1" spans="7:9">
      <c r="G46793" s="11"/>
      <c r="H46793" s="12"/>
      <c r="I46793" s="49"/>
    </row>
    <row r="46794" customHeight="1" spans="7:9">
      <c r="G46794" s="11"/>
      <c r="H46794" s="12"/>
      <c r="I46794" s="49"/>
    </row>
    <row r="46795" customHeight="1" spans="7:9">
      <c r="G46795" s="11"/>
      <c r="H46795" s="12"/>
      <c r="I46795" s="49"/>
    </row>
    <row r="46796" customHeight="1" spans="7:9">
      <c r="G46796" s="11"/>
      <c r="H46796" s="12"/>
      <c r="I46796" s="49"/>
    </row>
    <row r="46797" customHeight="1" spans="7:9">
      <c r="G46797" s="11"/>
      <c r="H46797" s="12"/>
      <c r="I46797" s="49"/>
    </row>
    <row r="46798" customHeight="1" spans="7:9">
      <c r="G46798" s="11"/>
      <c r="H46798" s="12"/>
      <c r="I46798" s="49"/>
    </row>
    <row r="46799" customHeight="1" spans="7:9">
      <c r="G46799" s="11"/>
      <c r="H46799" s="12"/>
      <c r="I46799" s="49"/>
    </row>
    <row r="46800" customHeight="1" spans="7:9">
      <c r="G46800" s="11"/>
      <c r="H46800" s="12"/>
      <c r="I46800" s="49"/>
    </row>
    <row r="46801" customHeight="1" spans="7:9">
      <c r="G46801" s="11"/>
      <c r="H46801" s="12"/>
      <c r="I46801" s="49"/>
    </row>
    <row r="46802" customHeight="1" spans="7:9">
      <c r="G46802" s="11"/>
      <c r="H46802" s="12"/>
      <c r="I46802" s="49"/>
    </row>
    <row r="46803" customHeight="1" spans="7:9">
      <c r="G46803" s="11"/>
      <c r="H46803" s="12"/>
      <c r="I46803" s="49"/>
    </row>
    <row r="46804" customHeight="1" spans="7:9">
      <c r="G46804" s="11"/>
      <c r="H46804" s="12"/>
      <c r="I46804" s="49"/>
    </row>
    <row r="46805" customHeight="1" spans="7:9">
      <c r="G46805" s="11"/>
      <c r="H46805" s="12"/>
      <c r="I46805" s="49"/>
    </row>
    <row r="46806" customHeight="1" spans="7:9">
      <c r="G46806" s="11"/>
      <c r="H46806" s="12"/>
      <c r="I46806" s="49"/>
    </row>
    <row r="46807" customHeight="1" spans="7:9">
      <c r="G46807" s="11"/>
      <c r="H46807" s="12"/>
      <c r="I46807" s="49"/>
    </row>
    <row r="46808" customHeight="1" spans="7:9">
      <c r="G46808" s="11"/>
      <c r="H46808" s="12"/>
      <c r="I46808" s="49"/>
    </row>
    <row r="46809" customHeight="1" spans="7:9">
      <c r="G46809" s="11"/>
      <c r="H46809" s="12"/>
      <c r="I46809" s="49"/>
    </row>
    <row r="46810" customHeight="1" spans="7:9">
      <c r="G46810" s="11"/>
      <c r="H46810" s="12"/>
      <c r="I46810" s="49"/>
    </row>
    <row r="46811" customHeight="1" spans="7:9">
      <c r="G46811" s="11"/>
      <c r="H46811" s="12"/>
      <c r="I46811" s="49"/>
    </row>
    <row r="46812" customHeight="1" spans="7:9">
      <c r="G46812" s="11"/>
      <c r="H46812" s="12"/>
      <c r="I46812" s="49"/>
    </row>
    <row r="46813" customHeight="1" spans="7:9">
      <c r="G46813" s="11"/>
      <c r="H46813" s="12"/>
      <c r="I46813" s="49"/>
    </row>
    <row r="46814" customHeight="1" spans="7:9">
      <c r="G46814" s="11"/>
      <c r="H46814" s="12"/>
      <c r="I46814" s="49"/>
    </row>
    <row r="46815" customHeight="1" spans="7:9">
      <c r="G46815" s="11"/>
      <c r="H46815" s="12"/>
      <c r="I46815" s="49"/>
    </row>
    <row r="46816" customHeight="1" spans="7:9">
      <c r="G46816" s="11"/>
      <c r="H46816" s="12"/>
      <c r="I46816" s="49"/>
    </row>
    <row r="46817" customHeight="1" spans="7:9">
      <c r="G46817" s="11"/>
      <c r="H46817" s="12"/>
      <c r="I46817" s="49"/>
    </row>
    <row r="46818" customHeight="1" spans="7:9">
      <c r="G46818" s="11"/>
      <c r="H46818" s="12"/>
      <c r="I46818" s="49"/>
    </row>
    <row r="46819" customHeight="1" spans="7:9">
      <c r="G46819" s="11"/>
      <c r="H46819" s="12"/>
      <c r="I46819" s="49"/>
    </row>
    <row r="46820" customHeight="1" spans="7:9">
      <c r="G46820" s="11"/>
      <c r="H46820" s="12"/>
      <c r="I46820" s="49"/>
    </row>
    <row r="46821" customHeight="1" spans="7:9">
      <c r="G46821" s="11"/>
      <c r="H46821" s="12"/>
      <c r="I46821" s="49"/>
    </row>
    <row r="46822" customHeight="1" spans="7:9">
      <c r="G46822" s="11"/>
      <c r="H46822" s="12"/>
      <c r="I46822" s="49"/>
    </row>
    <row r="46823" customHeight="1" spans="7:9">
      <c r="G46823" s="11"/>
      <c r="H46823" s="12"/>
      <c r="I46823" s="49"/>
    </row>
    <row r="46824" customHeight="1" spans="7:9">
      <c r="G46824" s="11"/>
      <c r="H46824" s="12"/>
      <c r="I46824" s="49"/>
    </row>
    <row r="46825" customHeight="1" spans="7:9">
      <c r="G46825" s="11"/>
      <c r="H46825" s="12"/>
      <c r="I46825" s="49"/>
    </row>
    <row r="46826" customHeight="1" spans="7:9">
      <c r="G46826" s="11"/>
      <c r="H46826" s="12"/>
      <c r="I46826" s="49"/>
    </row>
    <row r="46827" customHeight="1" spans="7:9">
      <c r="G46827" s="11"/>
      <c r="H46827" s="12"/>
      <c r="I46827" s="49"/>
    </row>
    <row r="46828" customHeight="1" spans="7:9">
      <c r="G46828" s="11"/>
      <c r="H46828" s="12"/>
      <c r="I46828" s="49"/>
    </row>
    <row r="46829" customHeight="1" spans="7:9">
      <c r="G46829" s="11"/>
      <c r="H46829" s="12"/>
      <c r="I46829" s="49"/>
    </row>
    <row r="46830" customHeight="1" spans="7:9">
      <c r="G46830" s="11"/>
      <c r="H46830" s="12"/>
      <c r="I46830" s="49"/>
    </row>
    <row r="46831" customHeight="1" spans="7:9">
      <c r="G46831" s="11"/>
      <c r="H46831" s="12"/>
      <c r="I46831" s="49"/>
    </row>
    <row r="46832" customHeight="1" spans="7:9">
      <c r="G46832" s="11"/>
      <c r="H46832" s="12"/>
      <c r="I46832" s="49"/>
    </row>
    <row r="46833" customHeight="1" spans="7:9">
      <c r="G46833" s="11"/>
      <c r="H46833" s="12"/>
      <c r="I46833" s="49"/>
    </row>
    <row r="46834" customHeight="1" spans="7:9">
      <c r="G46834" s="11"/>
      <c r="H46834" s="12"/>
      <c r="I46834" s="49"/>
    </row>
    <row r="46835" customHeight="1" spans="7:9">
      <c r="G46835" s="11"/>
      <c r="H46835" s="12"/>
      <c r="I46835" s="49"/>
    </row>
    <row r="46836" customHeight="1" spans="7:9">
      <c r="G46836" s="11"/>
      <c r="H46836" s="12"/>
      <c r="I46836" s="49"/>
    </row>
    <row r="46837" customHeight="1" spans="7:9">
      <c r="G46837" s="11"/>
      <c r="H46837" s="12"/>
      <c r="I46837" s="49"/>
    </row>
    <row r="46838" customHeight="1" spans="7:9">
      <c r="G46838" s="11"/>
      <c r="H46838" s="12"/>
      <c r="I46838" s="49"/>
    </row>
    <row r="46839" customHeight="1" spans="7:9">
      <c r="G46839" s="11"/>
      <c r="H46839" s="12"/>
      <c r="I46839" s="49"/>
    </row>
    <row r="46840" customHeight="1" spans="7:9">
      <c r="G46840" s="11"/>
      <c r="H46840" s="12"/>
      <c r="I46840" s="49"/>
    </row>
    <row r="46841" customHeight="1" spans="7:9">
      <c r="G46841" s="11"/>
      <c r="H46841" s="12"/>
      <c r="I46841" s="49"/>
    </row>
    <row r="46842" customHeight="1" spans="7:9">
      <c r="G46842" s="11"/>
      <c r="H46842" s="12"/>
      <c r="I46842" s="49"/>
    </row>
    <row r="46843" customHeight="1" spans="7:9">
      <c r="G46843" s="11"/>
      <c r="H46843" s="12"/>
      <c r="I46843" s="49"/>
    </row>
    <row r="46844" customHeight="1" spans="7:9">
      <c r="G46844" s="11"/>
      <c r="H46844" s="12"/>
      <c r="I46844" s="49"/>
    </row>
    <row r="46845" customHeight="1" spans="7:9">
      <c r="G46845" s="11"/>
      <c r="H46845" s="12"/>
      <c r="I46845" s="49"/>
    </row>
    <row r="46846" customHeight="1" spans="7:9">
      <c r="G46846" s="11"/>
      <c r="H46846" s="12"/>
      <c r="I46846" s="49"/>
    </row>
    <row r="46847" customHeight="1" spans="7:9">
      <c r="G46847" s="11"/>
      <c r="H46847" s="12"/>
      <c r="I46847" s="49"/>
    </row>
    <row r="46848" customHeight="1" spans="7:9">
      <c r="G46848" s="11"/>
      <c r="H46848" s="12"/>
      <c r="I46848" s="49"/>
    </row>
    <row r="46849" customHeight="1" spans="7:9">
      <c r="G46849" s="11"/>
      <c r="H46849" s="12"/>
      <c r="I46849" s="49"/>
    </row>
    <row r="46850" customHeight="1" spans="7:9">
      <c r="G46850" s="11"/>
      <c r="H46850" s="12"/>
      <c r="I46850" s="49"/>
    </row>
    <row r="46851" customHeight="1" spans="7:9">
      <c r="G46851" s="11"/>
      <c r="H46851" s="12"/>
      <c r="I46851" s="49"/>
    </row>
    <row r="46852" customHeight="1" spans="7:9">
      <c r="G46852" s="11"/>
      <c r="H46852" s="12"/>
      <c r="I46852" s="49"/>
    </row>
    <row r="46853" customHeight="1" spans="7:9">
      <c r="G46853" s="11"/>
      <c r="H46853" s="12"/>
      <c r="I46853" s="49"/>
    </row>
    <row r="46854" customHeight="1" spans="7:9">
      <c r="G46854" s="11"/>
      <c r="H46854" s="12"/>
      <c r="I46854" s="49"/>
    </row>
    <row r="46855" customHeight="1" spans="7:9">
      <c r="G46855" s="11"/>
      <c r="H46855" s="12"/>
      <c r="I46855" s="49"/>
    </row>
    <row r="46856" customHeight="1" spans="7:9">
      <c r="G46856" s="11"/>
      <c r="H46856" s="12"/>
      <c r="I46856" s="49"/>
    </row>
    <row r="46857" customHeight="1" spans="7:9">
      <c r="G46857" s="11"/>
      <c r="H46857" s="12"/>
      <c r="I46857" s="49"/>
    </row>
    <row r="46858" customHeight="1" spans="7:9">
      <c r="G46858" s="11"/>
      <c r="H46858" s="12"/>
      <c r="I46858" s="49"/>
    </row>
    <row r="46859" customHeight="1" spans="7:9">
      <c r="G46859" s="11"/>
      <c r="H46859" s="12"/>
      <c r="I46859" s="49"/>
    </row>
    <row r="46860" customHeight="1" spans="7:9">
      <c r="G46860" s="11"/>
      <c r="H46860" s="12"/>
      <c r="I46860" s="49"/>
    </row>
    <row r="46861" customHeight="1" spans="7:9">
      <c r="G46861" s="11"/>
      <c r="H46861" s="12"/>
      <c r="I46861" s="49"/>
    </row>
    <row r="46862" customHeight="1" spans="7:9">
      <c r="G46862" s="11"/>
      <c r="H46862" s="12"/>
      <c r="I46862" s="49"/>
    </row>
    <row r="46863" customHeight="1" spans="7:9">
      <c r="G46863" s="11"/>
      <c r="H46863" s="12"/>
      <c r="I46863" s="49"/>
    </row>
    <row r="46864" customHeight="1" spans="7:9">
      <c r="G46864" s="11"/>
      <c r="H46864" s="12"/>
      <c r="I46864" s="49"/>
    </row>
    <row r="46865" customHeight="1" spans="7:9">
      <c r="G46865" s="11"/>
      <c r="H46865" s="12"/>
      <c r="I46865" s="49"/>
    </row>
    <row r="46866" customHeight="1" spans="7:9">
      <c r="G46866" s="11"/>
      <c r="H46866" s="12"/>
      <c r="I46866" s="49"/>
    </row>
    <row r="46867" customHeight="1" spans="7:9">
      <c r="G46867" s="11"/>
      <c r="H46867" s="12"/>
      <c r="I46867" s="49"/>
    </row>
    <row r="46868" customHeight="1" spans="7:9">
      <c r="G46868" s="11"/>
      <c r="H46868" s="12"/>
      <c r="I46868" s="49"/>
    </row>
    <row r="46869" customHeight="1" spans="7:9">
      <c r="G46869" s="11"/>
      <c r="H46869" s="12"/>
      <c r="I46869" s="49"/>
    </row>
    <row r="46870" customHeight="1" spans="7:9">
      <c r="G46870" s="11"/>
      <c r="H46870" s="12"/>
      <c r="I46870" s="49"/>
    </row>
    <row r="46871" customHeight="1" spans="7:9">
      <c r="G46871" s="11"/>
      <c r="H46871" s="12"/>
      <c r="I46871" s="49"/>
    </row>
    <row r="46872" customHeight="1" spans="7:9">
      <c r="G46872" s="11"/>
      <c r="H46872" s="12"/>
      <c r="I46872" s="49"/>
    </row>
    <row r="46873" customHeight="1" spans="7:9">
      <c r="G46873" s="11"/>
      <c r="H46873" s="12"/>
      <c r="I46873" s="49"/>
    </row>
    <row r="46874" customHeight="1" spans="7:9">
      <c r="G46874" s="11"/>
      <c r="H46874" s="12"/>
      <c r="I46874" s="49"/>
    </row>
    <row r="46875" customHeight="1" spans="7:9">
      <c r="G46875" s="11"/>
      <c r="H46875" s="12"/>
      <c r="I46875" s="49"/>
    </row>
    <row r="46876" customHeight="1" spans="7:9">
      <c r="G46876" s="11"/>
      <c r="H46876" s="12"/>
      <c r="I46876" s="49"/>
    </row>
    <row r="46877" customHeight="1" spans="7:9">
      <c r="G46877" s="11"/>
      <c r="H46877" s="12"/>
      <c r="I46877" s="49"/>
    </row>
    <row r="46878" customHeight="1" spans="7:9">
      <c r="G46878" s="11"/>
      <c r="H46878" s="12"/>
      <c r="I46878" s="49"/>
    </row>
    <row r="46879" customHeight="1" spans="7:9">
      <c r="G46879" s="11"/>
      <c r="H46879" s="12"/>
      <c r="I46879" s="49"/>
    </row>
    <row r="46880" customHeight="1" spans="7:9">
      <c r="G46880" s="11"/>
      <c r="H46880" s="12"/>
      <c r="I46880" s="49"/>
    </row>
    <row r="46881" customHeight="1" spans="7:9">
      <c r="G46881" s="11"/>
      <c r="H46881" s="12"/>
      <c r="I46881" s="49"/>
    </row>
    <row r="46882" customHeight="1" spans="7:9">
      <c r="G46882" s="11"/>
      <c r="H46882" s="12"/>
      <c r="I46882" s="49"/>
    </row>
    <row r="46883" customHeight="1" spans="7:9">
      <c r="G46883" s="11"/>
      <c r="H46883" s="12"/>
      <c r="I46883" s="49"/>
    </row>
    <row r="46884" customHeight="1" spans="7:9">
      <c r="G46884" s="11"/>
      <c r="H46884" s="12"/>
      <c r="I46884" s="49"/>
    </row>
    <row r="46885" customHeight="1" spans="7:9">
      <c r="G46885" s="11"/>
      <c r="H46885" s="12"/>
      <c r="I46885" s="49"/>
    </row>
    <row r="46886" customHeight="1" spans="7:9">
      <c r="G46886" s="11"/>
      <c r="H46886" s="12"/>
      <c r="I46886" s="49"/>
    </row>
    <row r="46887" customHeight="1" spans="7:9">
      <c r="G46887" s="11"/>
      <c r="H46887" s="12"/>
      <c r="I46887" s="49"/>
    </row>
    <row r="46888" customHeight="1" spans="7:9">
      <c r="G46888" s="11"/>
      <c r="H46888" s="12"/>
      <c r="I46888" s="49"/>
    </row>
    <row r="46889" customHeight="1" spans="7:9">
      <c r="G46889" s="11"/>
      <c r="H46889" s="12"/>
      <c r="I46889" s="49"/>
    </row>
    <row r="46890" customHeight="1" spans="7:9">
      <c r="G46890" s="11"/>
      <c r="H46890" s="12"/>
      <c r="I46890" s="49"/>
    </row>
    <row r="46891" customHeight="1" spans="7:9">
      <c r="G46891" s="11"/>
      <c r="H46891" s="12"/>
      <c r="I46891" s="49"/>
    </row>
    <row r="46892" customHeight="1" spans="7:9">
      <c r="G46892" s="11"/>
      <c r="H46892" s="12"/>
      <c r="I46892" s="49"/>
    </row>
    <row r="46893" customHeight="1" spans="7:9">
      <c r="G46893" s="11"/>
      <c r="H46893" s="12"/>
      <c r="I46893" s="49"/>
    </row>
    <row r="46894" customHeight="1" spans="7:9">
      <c r="G46894" s="11"/>
      <c r="H46894" s="12"/>
      <c r="I46894" s="49"/>
    </row>
    <row r="46895" customHeight="1" spans="7:9">
      <c r="G46895" s="11"/>
      <c r="H46895" s="12"/>
      <c r="I46895" s="49"/>
    </row>
    <row r="46896" customHeight="1" spans="7:9">
      <c r="G46896" s="11"/>
      <c r="H46896" s="12"/>
      <c r="I46896" s="49"/>
    </row>
    <row r="46897" customHeight="1" spans="7:9">
      <c r="G46897" s="11"/>
      <c r="H46897" s="12"/>
      <c r="I46897" s="49"/>
    </row>
    <row r="46898" customHeight="1" spans="7:9">
      <c r="G46898" s="11"/>
      <c r="H46898" s="12"/>
      <c r="I46898" s="49"/>
    </row>
    <row r="46899" customHeight="1" spans="7:9">
      <c r="G46899" s="11"/>
      <c r="H46899" s="12"/>
      <c r="I46899" s="49"/>
    </row>
    <row r="46900" customHeight="1" spans="7:9">
      <c r="G46900" s="11"/>
      <c r="H46900" s="12"/>
      <c r="I46900" s="49"/>
    </row>
    <row r="46901" customHeight="1" spans="7:9">
      <c r="G46901" s="11"/>
      <c r="H46901" s="12"/>
      <c r="I46901" s="49"/>
    </row>
    <row r="46902" customHeight="1" spans="7:9">
      <c r="G46902" s="11"/>
      <c r="H46902" s="12"/>
      <c r="I46902" s="49"/>
    </row>
    <row r="46903" customHeight="1" spans="7:9">
      <c r="G46903" s="11"/>
      <c r="H46903" s="12"/>
      <c r="I46903" s="49"/>
    </row>
    <row r="46904" customHeight="1" spans="7:9">
      <c r="G46904" s="11"/>
      <c r="H46904" s="12"/>
      <c r="I46904" s="49"/>
    </row>
    <row r="46905" customHeight="1" spans="7:9">
      <c r="G46905" s="11"/>
      <c r="H46905" s="12"/>
      <c r="I46905" s="49"/>
    </row>
    <row r="46906" customHeight="1" spans="7:9">
      <c r="G46906" s="11"/>
      <c r="H46906" s="12"/>
      <c r="I46906" s="49"/>
    </row>
    <row r="46907" customHeight="1" spans="7:9">
      <c r="G46907" s="11"/>
      <c r="H46907" s="12"/>
      <c r="I46907" s="49"/>
    </row>
    <row r="46908" customHeight="1" spans="7:9">
      <c r="G46908" s="11"/>
      <c r="H46908" s="12"/>
      <c r="I46908" s="49"/>
    </row>
    <row r="46909" customHeight="1" spans="7:9">
      <c r="G46909" s="11"/>
      <c r="H46909" s="12"/>
      <c r="I46909" s="49"/>
    </row>
    <row r="46910" customHeight="1" spans="7:9">
      <c r="G46910" s="11"/>
      <c r="H46910" s="12"/>
      <c r="I46910" s="49"/>
    </row>
    <row r="46911" customHeight="1" spans="7:9">
      <c r="G46911" s="11"/>
      <c r="H46911" s="12"/>
      <c r="I46911" s="49"/>
    </row>
    <row r="46912" customHeight="1" spans="7:9">
      <c r="G46912" s="11"/>
      <c r="H46912" s="12"/>
      <c r="I46912" s="49"/>
    </row>
    <row r="46913" customHeight="1" spans="7:9">
      <c r="G46913" s="11"/>
      <c r="H46913" s="12"/>
      <c r="I46913" s="49"/>
    </row>
    <row r="46914" customHeight="1" spans="7:9">
      <c r="G46914" s="11"/>
      <c r="H46914" s="12"/>
      <c r="I46914" s="49"/>
    </row>
    <row r="46915" customHeight="1" spans="7:9">
      <c r="G46915" s="11"/>
      <c r="H46915" s="12"/>
      <c r="I46915" s="49"/>
    </row>
    <row r="46916" customHeight="1" spans="7:9">
      <c r="G46916" s="11"/>
      <c r="H46916" s="12"/>
      <c r="I46916" s="49"/>
    </row>
    <row r="46917" customHeight="1" spans="7:9">
      <c r="G46917" s="11"/>
      <c r="H46917" s="12"/>
      <c r="I46917" s="49"/>
    </row>
    <row r="46918" customHeight="1" spans="7:9">
      <c r="G46918" s="11"/>
      <c r="H46918" s="12"/>
      <c r="I46918" s="49"/>
    </row>
    <row r="46919" customHeight="1" spans="7:9">
      <c r="G46919" s="11"/>
      <c r="H46919" s="12"/>
      <c r="I46919" s="49"/>
    </row>
    <row r="46920" customHeight="1" spans="7:9">
      <c r="G46920" s="11"/>
      <c r="H46920" s="12"/>
      <c r="I46920" s="49"/>
    </row>
    <row r="46921" customHeight="1" spans="7:9">
      <c r="G46921" s="11"/>
      <c r="H46921" s="12"/>
      <c r="I46921" s="49"/>
    </row>
    <row r="46922" customHeight="1" spans="7:9">
      <c r="G46922" s="11"/>
      <c r="H46922" s="12"/>
      <c r="I46922" s="49"/>
    </row>
    <row r="46923" customHeight="1" spans="7:9">
      <c r="G46923" s="11"/>
      <c r="H46923" s="12"/>
      <c r="I46923" s="49"/>
    </row>
    <row r="46924" customHeight="1" spans="7:9">
      <c r="G46924" s="11"/>
      <c r="H46924" s="12"/>
      <c r="I46924" s="49"/>
    </row>
    <row r="46925" customHeight="1" spans="7:9">
      <c r="G46925" s="11"/>
      <c r="H46925" s="12"/>
      <c r="I46925" s="49"/>
    </row>
    <row r="46926" customHeight="1" spans="7:9">
      <c r="G46926" s="11"/>
      <c r="H46926" s="12"/>
      <c r="I46926" s="49"/>
    </row>
    <row r="46927" customHeight="1" spans="7:9">
      <c r="G46927" s="11"/>
      <c r="H46927" s="12"/>
      <c r="I46927" s="49"/>
    </row>
    <row r="46928" customHeight="1" spans="7:9">
      <c r="G46928" s="11"/>
      <c r="H46928" s="12"/>
      <c r="I46928" s="49"/>
    </row>
    <row r="46929" customHeight="1" spans="7:9">
      <c r="G46929" s="11"/>
      <c r="H46929" s="12"/>
      <c r="I46929" s="49"/>
    </row>
    <row r="46930" customHeight="1" spans="7:9">
      <c r="G46930" s="11"/>
      <c r="H46930" s="12"/>
      <c r="I46930" s="49"/>
    </row>
    <row r="46931" customHeight="1" spans="7:9">
      <c r="G46931" s="11"/>
      <c r="H46931" s="12"/>
      <c r="I46931" s="49"/>
    </row>
    <row r="46932" customHeight="1" spans="7:9">
      <c r="G46932" s="11"/>
      <c r="H46932" s="12"/>
      <c r="I46932" s="49"/>
    </row>
    <row r="46933" customHeight="1" spans="7:9">
      <c r="G46933" s="11"/>
      <c r="H46933" s="12"/>
      <c r="I46933" s="49"/>
    </row>
    <row r="46934" customHeight="1" spans="7:9">
      <c r="G46934" s="11"/>
      <c r="H46934" s="12"/>
      <c r="I46934" s="49"/>
    </row>
    <row r="46935" customHeight="1" spans="7:9">
      <c r="G46935" s="11"/>
      <c r="H46935" s="12"/>
      <c r="I46935" s="49"/>
    </row>
    <row r="46936" customHeight="1" spans="7:9">
      <c r="G46936" s="11"/>
      <c r="H46936" s="12"/>
      <c r="I46936" s="49"/>
    </row>
    <row r="46937" customHeight="1" spans="7:9">
      <c r="G46937" s="11"/>
      <c r="H46937" s="12"/>
      <c r="I46937" s="49"/>
    </row>
    <row r="46938" customHeight="1" spans="7:9">
      <c r="G46938" s="11"/>
      <c r="H46938" s="12"/>
      <c r="I46938" s="49"/>
    </row>
    <row r="46939" customHeight="1" spans="7:9">
      <c r="G46939" s="11"/>
      <c r="H46939" s="12"/>
      <c r="I46939" s="49"/>
    </row>
    <row r="46940" customHeight="1" spans="7:9">
      <c r="G46940" s="11"/>
      <c r="H46940" s="12"/>
      <c r="I46940" s="49"/>
    </row>
    <row r="46941" customHeight="1" spans="7:9">
      <c r="G46941" s="11"/>
      <c r="H46941" s="12"/>
      <c r="I46941" s="49"/>
    </row>
    <row r="46942" customHeight="1" spans="7:9">
      <c r="G46942" s="11"/>
      <c r="H46942" s="12"/>
      <c r="I46942" s="49"/>
    </row>
    <row r="46943" customHeight="1" spans="7:9">
      <c r="G46943" s="11"/>
      <c r="H46943" s="12"/>
      <c r="I46943" s="49"/>
    </row>
    <row r="46944" customHeight="1" spans="7:9">
      <c r="G46944" s="11"/>
      <c r="H46944" s="12"/>
      <c r="I46944" s="49"/>
    </row>
    <row r="46945" customHeight="1" spans="7:9">
      <c r="G46945" s="11"/>
      <c r="H46945" s="12"/>
      <c r="I46945" s="49"/>
    </row>
    <row r="46946" customHeight="1" spans="7:9">
      <c r="G46946" s="11"/>
      <c r="H46946" s="12"/>
      <c r="I46946" s="49"/>
    </row>
    <row r="46947" customHeight="1" spans="7:9">
      <c r="G46947" s="11"/>
      <c r="H46947" s="12"/>
      <c r="I46947" s="49"/>
    </row>
    <row r="46948" customHeight="1" spans="7:9">
      <c r="G46948" s="11"/>
      <c r="H46948" s="12"/>
      <c r="I46948" s="49"/>
    </row>
    <row r="46949" customHeight="1" spans="7:9">
      <c r="G46949" s="11"/>
      <c r="H46949" s="12"/>
      <c r="I46949" s="49"/>
    </row>
    <row r="46950" customHeight="1" spans="7:9">
      <c r="G46950" s="11"/>
      <c r="H46950" s="12"/>
      <c r="I46950" s="49"/>
    </row>
    <row r="46951" customHeight="1" spans="7:9">
      <c r="G46951" s="11"/>
      <c r="H46951" s="12"/>
      <c r="I46951" s="49"/>
    </row>
    <row r="46952" customHeight="1" spans="7:9">
      <c r="G46952" s="11"/>
      <c r="H46952" s="12"/>
      <c r="I46952" s="49"/>
    </row>
    <row r="46953" customHeight="1" spans="7:9">
      <c r="G46953" s="11"/>
      <c r="H46953" s="12"/>
      <c r="I46953" s="49"/>
    </row>
    <row r="46954" customHeight="1" spans="7:9">
      <c r="G46954" s="11"/>
      <c r="H46954" s="12"/>
      <c r="I46954" s="49"/>
    </row>
    <row r="46955" customHeight="1" spans="7:9">
      <c r="G46955" s="11"/>
      <c r="H46955" s="12"/>
      <c r="I46955" s="49"/>
    </row>
    <row r="46956" customHeight="1" spans="7:9">
      <c r="G46956" s="11"/>
      <c r="H46956" s="12"/>
      <c r="I46956" s="49"/>
    </row>
    <row r="46957" customHeight="1" spans="7:9">
      <c r="G46957" s="11"/>
      <c r="H46957" s="12"/>
      <c r="I46957" s="49"/>
    </row>
    <row r="46958" customHeight="1" spans="7:9">
      <c r="G46958" s="11"/>
      <c r="H46958" s="12"/>
      <c r="I46958" s="49"/>
    </row>
    <row r="46959" customHeight="1" spans="7:9">
      <c r="G46959" s="11"/>
      <c r="H46959" s="12"/>
      <c r="I46959" s="49"/>
    </row>
    <row r="46960" customHeight="1" spans="7:9">
      <c r="G46960" s="11"/>
      <c r="H46960" s="12"/>
      <c r="I46960" s="49"/>
    </row>
    <row r="46961" customHeight="1" spans="7:9">
      <c r="G46961" s="11"/>
      <c r="H46961" s="12"/>
      <c r="I46961" s="49"/>
    </row>
    <row r="46962" customHeight="1" spans="7:9">
      <c r="G46962" s="11"/>
      <c r="H46962" s="12"/>
      <c r="I46962" s="49"/>
    </row>
    <row r="46963" customHeight="1" spans="7:9">
      <c r="G46963" s="11"/>
      <c r="H46963" s="12"/>
      <c r="I46963" s="49"/>
    </row>
    <row r="46964" customHeight="1" spans="7:9">
      <c r="G46964" s="11"/>
      <c r="H46964" s="12"/>
      <c r="I46964" s="49"/>
    </row>
    <row r="46965" customHeight="1" spans="7:9">
      <c r="G46965" s="11"/>
      <c r="H46965" s="12"/>
      <c r="I46965" s="49"/>
    </row>
    <row r="46966" customHeight="1" spans="7:9">
      <c r="G46966" s="11"/>
      <c r="H46966" s="12"/>
      <c r="I46966" s="49"/>
    </row>
    <row r="46967" customHeight="1" spans="7:9">
      <c r="G46967" s="11"/>
      <c r="H46967" s="12"/>
      <c r="I46967" s="49"/>
    </row>
    <row r="46968" customHeight="1" spans="7:9">
      <c r="G46968" s="11"/>
      <c r="H46968" s="12"/>
      <c r="I46968" s="49"/>
    </row>
    <row r="46969" customHeight="1" spans="7:9">
      <c r="G46969" s="11"/>
      <c r="H46969" s="12"/>
      <c r="I46969" s="49"/>
    </row>
    <row r="46970" customHeight="1" spans="7:9">
      <c r="G46970" s="11"/>
      <c r="H46970" s="12"/>
      <c r="I46970" s="49"/>
    </row>
    <row r="46971" customHeight="1" spans="7:9">
      <c r="G46971" s="11"/>
      <c r="H46971" s="12"/>
      <c r="I46971" s="49"/>
    </row>
    <row r="46972" customHeight="1" spans="7:9">
      <c r="G46972" s="11"/>
      <c r="H46972" s="12"/>
      <c r="I46972" s="49"/>
    </row>
    <row r="46973" customHeight="1" spans="7:9">
      <c r="G46973" s="11"/>
      <c r="H46973" s="12"/>
      <c r="I46973" s="49"/>
    </row>
    <row r="46974" customHeight="1" spans="7:9">
      <c r="G46974" s="11"/>
      <c r="H46974" s="12"/>
      <c r="I46974" s="49"/>
    </row>
    <row r="46975" customHeight="1" spans="7:9">
      <c r="G46975" s="11"/>
      <c r="H46975" s="12"/>
      <c r="I46975" s="49"/>
    </row>
    <row r="46976" customHeight="1" spans="7:9">
      <c r="G46976" s="11"/>
      <c r="H46976" s="12"/>
      <c r="I46976" s="49"/>
    </row>
    <row r="46977" customHeight="1" spans="7:9">
      <c r="G46977" s="11"/>
      <c r="H46977" s="12"/>
      <c r="I46977" s="49"/>
    </row>
    <row r="46978" customHeight="1" spans="7:9">
      <c r="G46978" s="11"/>
      <c r="H46978" s="12"/>
      <c r="I46978" s="49"/>
    </row>
    <row r="46979" customHeight="1" spans="7:9">
      <c r="G46979" s="11"/>
      <c r="H46979" s="12"/>
      <c r="I46979" s="49"/>
    </row>
    <row r="46980" customHeight="1" spans="7:9">
      <c r="G46980" s="11"/>
      <c r="H46980" s="12"/>
      <c r="I46980" s="49"/>
    </row>
    <row r="46981" customHeight="1" spans="7:9">
      <c r="G46981" s="11"/>
      <c r="H46981" s="12"/>
      <c r="I46981" s="49"/>
    </row>
    <row r="46982" customHeight="1" spans="7:9">
      <c r="G46982" s="11"/>
      <c r="H46982" s="12"/>
      <c r="I46982" s="49"/>
    </row>
    <row r="46983" customHeight="1" spans="7:9">
      <c r="G46983" s="11"/>
      <c r="H46983" s="12"/>
      <c r="I46983" s="49"/>
    </row>
    <row r="46984" customHeight="1" spans="7:9">
      <c r="G46984" s="11"/>
      <c r="H46984" s="12"/>
      <c r="I46984" s="49"/>
    </row>
    <row r="46985" customHeight="1" spans="7:9">
      <c r="G46985" s="11"/>
      <c r="H46985" s="12"/>
      <c r="I46985" s="49"/>
    </row>
    <row r="46986" customHeight="1" spans="7:9">
      <c r="G46986" s="11"/>
      <c r="H46986" s="12"/>
      <c r="I46986" s="49"/>
    </row>
    <row r="46987" customHeight="1" spans="7:9">
      <c r="G46987" s="11"/>
      <c r="H46987" s="12"/>
      <c r="I46987" s="49"/>
    </row>
    <row r="46988" customHeight="1" spans="7:9">
      <c r="G46988" s="11"/>
      <c r="H46988" s="12"/>
      <c r="I46988" s="49"/>
    </row>
    <row r="46989" customHeight="1" spans="7:9">
      <c r="G46989" s="11"/>
      <c r="H46989" s="12"/>
      <c r="I46989" s="49"/>
    </row>
    <row r="46990" customHeight="1" spans="7:9">
      <c r="G46990" s="11"/>
      <c r="H46990" s="12"/>
      <c r="I46990" s="49"/>
    </row>
    <row r="46991" customHeight="1" spans="7:9">
      <c r="G46991" s="11"/>
      <c r="H46991" s="12"/>
      <c r="I46991" s="49"/>
    </row>
    <row r="46992" customHeight="1" spans="7:9">
      <c r="G46992" s="11"/>
      <c r="H46992" s="12"/>
      <c r="I46992" s="49"/>
    </row>
    <row r="46993" customHeight="1" spans="7:9">
      <c r="G46993" s="11"/>
      <c r="H46993" s="12"/>
      <c r="I46993" s="49"/>
    </row>
    <row r="46994" customHeight="1" spans="7:9">
      <c r="G46994" s="11"/>
      <c r="H46994" s="12"/>
      <c r="I46994" s="49"/>
    </row>
    <row r="46995" customHeight="1" spans="7:9">
      <c r="G46995" s="11"/>
      <c r="H46995" s="12"/>
      <c r="I46995" s="49"/>
    </row>
    <row r="46996" customHeight="1" spans="7:9">
      <c r="G46996" s="11"/>
      <c r="H46996" s="12"/>
      <c r="I46996" s="49"/>
    </row>
    <row r="46997" customHeight="1" spans="7:9">
      <c r="G46997" s="11"/>
      <c r="H46997" s="12"/>
      <c r="I46997" s="49"/>
    </row>
    <row r="46998" customHeight="1" spans="7:9">
      <c r="G46998" s="11"/>
      <c r="H46998" s="12"/>
      <c r="I46998" s="49"/>
    </row>
    <row r="46999" customHeight="1" spans="7:9">
      <c r="G46999" s="11"/>
      <c r="H46999" s="12"/>
      <c r="I46999" s="49"/>
    </row>
    <row r="47000" customHeight="1" spans="7:9">
      <c r="G47000" s="11"/>
      <c r="H47000" s="12"/>
      <c r="I47000" s="49"/>
    </row>
    <row r="47001" customHeight="1" spans="7:9">
      <c r="G47001" s="11"/>
      <c r="H47001" s="12"/>
      <c r="I47001" s="49"/>
    </row>
    <row r="47002" customHeight="1" spans="7:9">
      <c r="G47002" s="11"/>
      <c r="H47002" s="12"/>
      <c r="I47002" s="49"/>
    </row>
    <row r="47003" customHeight="1" spans="7:9">
      <c r="G47003" s="11"/>
      <c r="H47003" s="12"/>
      <c r="I47003" s="49"/>
    </row>
    <row r="47004" customHeight="1" spans="7:9">
      <c r="G47004" s="11"/>
      <c r="H47004" s="12"/>
      <c r="I47004" s="49"/>
    </row>
    <row r="47005" customHeight="1" spans="7:9">
      <c r="G47005" s="11"/>
      <c r="H47005" s="12"/>
      <c r="I47005" s="49"/>
    </row>
    <row r="47006" customHeight="1" spans="7:9">
      <c r="G47006" s="11"/>
      <c r="H47006" s="12"/>
      <c r="I47006" s="49"/>
    </row>
    <row r="47007" customHeight="1" spans="7:9">
      <c r="G47007" s="11"/>
      <c r="H47007" s="12"/>
      <c r="I47007" s="49"/>
    </row>
    <row r="47008" customHeight="1" spans="7:9">
      <c r="G47008" s="11"/>
      <c r="H47008" s="12"/>
      <c r="I47008" s="49"/>
    </row>
    <row r="47009" customHeight="1" spans="7:9">
      <c r="G47009" s="11"/>
      <c r="H47009" s="12"/>
      <c r="I47009" s="49"/>
    </row>
    <row r="47010" customHeight="1" spans="7:9">
      <c r="G47010" s="11"/>
      <c r="H47010" s="12"/>
      <c r="I47010" s="49"/>
    </row>
    <row r="47011" customHeight="1" spans="7:9">
      <c r="G47011" s="11"/>
      <c r="H47011" s="12"/>
      <c r="I47011" s="49"/>
    </row>
    <row r="47012" customHeight="1" spans="7:9">
      <c r="G47012" s="11"/>
      <c r="H47012" s="12"/>
      <c r="I47012" s="49"/>
    </row>
    <row r="47013" customHeight="1" spans="7:9">
      <c r="G47013" s="11"/>
      <c r="H47013" s="12"/>
      <c r="I47013" s="49"/>
    </row>
    <row r="47014" customHeight="1" spans="7:9">
      <c r="G47014" s="11"/>
      <c r="H47014" s="12"/>
      <c r="I47014" s="49"/>
    </row>
    <row r="47015" customHeight="1" spans="7:9">
      <c r="G47015" s="11"/>
      <c r="H47015" s="12"/>
      <c r="I47015" s="49"/>
    </row>
    <row r="47016" customHeight="1" spans="7:9">
      <c r="G47016" s="11"/>
      <c r="H47016" s="12"/>
      <c r="I47016" s="49"/>
    </row>
    <row r="47017" customHeight="1" spans="7:9">
      <c r="G47017" s="11"/>
      <c r="H47017" s="12"/>
      <c r="I47017" s="49"/>
    </row>
    <row r="47018" customHeight="1" spans="7:9">
      <c r="G47018" s="11"/>
      <c r="H47018" s="12"/>
      <c r="I47018" s="49"/>
    </row>
    <row r="47019" customHeight="1" spans="7:9">
      <c r="G47019" s="11"/>
      <c r="H47019" s="12"/>
      <c r="I47019" s="49"/>
    </row>
    <row r="47020" customHeight="1" spans="7:9">
      <c r="G47020" s="11"/>
      <c r="H47020" s="12"/>
      <c r="I47020" s="49"/>
    </row>
    <row r="47021" customHeight="1" spans="7:9">
      <c r="G47021" s="11"/>
      <c r="H47021" s="12"/>
      <c r="I47021" s="49"/>
    </row>
    <row r="47022" customHeight="1" spans="7:9">
      <c r="G47022" s="11"/>
      <c r="H47022" s="12"/>
      <c r="I47022" s="49"/>
    </row>
    <row r="47023" customHeight="1" spans="7:9">
      <c r="G47023" s="11"/>
      <c r="H47023" s="12"/>
      <c r="I47023" s="49"/>
    </row>
    <row r="47024" customHeight="1" spans="7:9">
      <c r="G47024" s="11"/>
      <c r="H47024" s="12"/>
      <c r="I47024" s="49"/>
    </row>
    <row r="47025" customHeight="1" spans="7:9">
      <c r="G47025" s="11"/>
      <c r="H47025" s="12"/>
      <c r="I47025" s="49"/>
    </row>
    <row r="47026" customHeight="1" spans="7:9">
      <c r="G47026" s="11"/>
      <c r="H47026" s="12"/>
      <c r="I47026" s="49"/>
    </row>
    <row r="47027" customHeight="1" spans="7:9">
      <c r="G47027" s="11"/>
      <c r="H47027" s="12"/>
      <c r="I47027" s="49"/>
    </row>
    <row r="47028" customHeight="1" spans="7:9">
      <c r="G47028" s="11"/>
      <c r="H47028" s="12"/>
      <c r="I47028" s="49"/>
    </row>
    <row r="47029" customHeight="1" spans="7:9">
      <c r="G47029" s="11"/>
      <c r="H47029" s="12"/>
      <c r="I47029" s="49"/>
    </row>
    <row r="47030" customHeight="1" spans="7:9">
      <c r="G47030" s="11"/>
      <c r="H47030" s="12"/>
      <c r="I47030" s="49"/>
    </row>
    <row r="47031" customHeight="1" spans="7:9">
      <c r="G47031" s="11"/>
      <c r="H47031" s="12"/>
      <c r="I47031" s="49"/>
    </row>
    <row r="47032" customHeight="1" spans="7:9">
      <c r="G47032" s="11"/>
      <c r="H47032" s="12"/>
      <c r="I47032" s="49"/>
    </row>
    <row r="47033" customHeight="1" spans="7:9">
      <c r="G47033" s="11"/>
      <c r="H47033" s="12"/>
      <c r="I47033" s="49"/>
    </row>
    <row r="47034" customHeight="1" spans="7:9">
      <c r="G47034" s="11"/>
      <c r="H47034" s="12"/>
      <c r="I47034" s="49"/>
    </row>
    <row r="47035" customHeight="1" spans="7:9">
      <c r="G47035" s="11"/>
      <c r="H47035" s="12"/>
      <c r="I47035" s="49"/>
    </row>
    <row r="47036" customHeight="1" spans="7:9">
      <c r="G47036" s="11"/>
      <c r="H47036" s="12"/>
      <c r="I47036" s="49"/>
    </row>
    <row r="47037" customHeight="1" spans="7:9">
      <c r="G47037" s="11"/>
      <c r="H47037" s="12"/>
      <c r="I47037" s="49"/>
    </row>
    <row r="47038" customHeight="1" spans="7:9">
      <c r="G47038" s="11"/>
      <c r="H47038" s="12"/>
      <c r="I47038" s="49"/>
    </row>
    <row r="47039" customHeight="1" spans="7:9">
      <c r="G47039" s="11"/>
      <c r="H47039" s="12"/>
      <c r="I47039" s="49"/>
    </row>
    <row r="47040" customHeight="1" spans="7:9">
      <c r="G47040" s="11"/>
      <c r="H47040" s="12"/>
      <c r="I47040" s="49"/>
    </row>
    <row r="47041" customHeight="1" spans="7:9">
      <c r="G47041" s="11"/>
      <c r="H47041" s="12"/>
      <c r="I47041" s="49"/>
    </row>
    <row r="47042" customHeight="1" spans="7:9">
      <c r="G47042" s="11"/>
      <c r="H47042" s="12"/>
      <c r="I47042" s="49"/>
    </row>
    <row r="47043" customHeight="1" spans="7:9">
      <c r="G47043" s="11"/>
      <c r="H47043" s="12"/>
      <c r="I47043" s="49"/>
    </row>
    <row r="47044" customHeight="1" spans="7:9">
      <c r="G47044" s="11"/>
      <c r="H47044" s="12"/>
      <c r="I47044" s="49"/>
    </row>
    <row r="47045" customHeight="1" spans="7:9">
      <c r="G47045" s="11"/>
      <c r="H47045" s="12"/>
      <c r="I47045" s="49"/>
    </row>
    <row r="47046" customHeight="1" spans="7:9">
      <c r="G47046" s="11"/>
      <c r="H47046" s="12"/>
      <c r="I47046" s="49"/>
    </row>
    <row r="47047" customHeight="1" spans="7:9">
      <c r="G47047" s="11"/>
      <c r="H47047" s="12"/>
      <c r="I47047" s="49"/>
    </row>
    <row r="47048" customHeight="1" spans="7:9">
      <c r="G47048" s="11"/>
      <c r="H47048" s="12"/>
      <c r="I47048" s="49"/>
    </row>
    <row r="47049" customHeight="1" spans="7:9">
      <c r="G47049" s="11"/>
      <c r="H47049" s="12"/>
      <c r="I47049" s="49"/>
    </row>
    <row r="47050" customHeight="1" spans="7:9">
      <c r="G47050" s="11"/>
      <c r="H47050" s="12"/>
      <c r="I47050" s="49"/>
    </row>
    <row r="47051" customHeight="1" spans="7:9">
      <c r="G47051" s="11"/>
      <c r="H47051" s="12"/>
      <c r="I47051" s="49"/>
    </row>
    <row r="47052" customHeight="1" spans="7:9">
      <c r="G47052" s="11"/>
      <c r="H47052" s="12"/>
      <c r="I47052" s="49"/>
    </row>
    <row r="47053" customHeight="1" spans="7:9">
      <c r="G47053" s="11"/>
      <c r="H47053" s="12"/>
      <c r="I47053" s="49"/>
    </row>
    <row r="47054" customHeight="1" spans="7:9">
      <c r="G47054" s="11"/>
      <c r="H47054" s="12"/>
      <c r="I47054" s="49"/>
    </row>
    <row r="47055" customHeight="1" spans="7:9">
      <c r="G47055" s="11"/>
      <c r="H47055" s="12"/>
      <c r="I47055" s="49"/>
    </row>
    <row r="47056" customHeight="1" spans="7:9">
      <c r="G47056" s="11"/>
      <c r="H47056" s="12"/>
      <c r="I47056" s="49"/>
    </row>
    <row r="47057" customHeight="1" spans="7:9">
      <c r="G47057" s="11"/>
      <c r="H47057" s="12"/>
      <c r="I47057" s="49"/>
    </row>
    <row r="47058" customHeight="1" spans="7:9">
      <c r="G47058" s="11"/>
      <c r="H47058" s="12"/>
      <c r="I47058" s="49"/>
    </row>
    <row r="47059" customHeight="1" spans="7:9">
      <c r="G47059" s="11"/>
      <c r="H47059" s="12"/>
      <c r="I47059" s="49"/>
    </row>
    <row r="47060" customHeight="1" spans="7:9">
      <c r="G47060" s="11"/>
      <c r="H47060" s="12"/>
      <c r="I47060" s="49"/>
    </row>
    <row r="47061" customHeight="1" spans="7:9">
      <c r="G47061" s="11"/>
      <c r="H47061" s="12"/>
      <c r="I47061" s="49"/>
    </row>
    <row r="47062" customHeight="1" spans="7:9">
      <c r="G47062" s="11"/>
      <c r="H47062" s="12"/>
      <c r="I47062" s="49"/>
    </row>
    <row r="47063" customHeight="1" spans="7:9">
      <c r="G47063" s="11"/>
      <c r="H47063" s="12"/>
      <c r="I47063" s="49"/>
    </row>
    <row r="47064" customHeight="1" spans="7:9">
      <c r="G47064" s="11"/>
      <c r="H47064" s="12"/>
      <c r="I47064" s="49"/>
    </row>
    <row r="47065" customHeight="1" spans="7:9">
      <c r="G47065" s="11"/>
      <c r="H47065" s="12"/>
      <c r="I47065" s="49"/>
    </row>
    <row r="47066" customHeight="1" spans="7:9">
      <c r="G47066" s="11"/>
      <c r="H47066" s="12"/>
      <c r="I47066" s="49"/>
    </row>
    <row r="47067" customHeight="1" spans="7:9">
      <c r="G47067" s="11"/>
      <c r="H47067" s="12"/>
      <c r="I47067" s="49"/>
    </row>
    <row r="47068" customHeight="1" spans="7:9">
      <c r="G47068" s="11"/>
      <c r="H47068" s="12"/>
      <c r="I47068" s="49"/>
    </row>
    <row r="47069" customHeight="1" spans="7:9">
      <c r="G47069" s="11"/>
      <c r="H47069" s="12"/>
      <c r="I47069" s="49"/>
    </row>
    <row r="47070" customHeight="1" spans="7:9">
      <c r="G47070" s="11"/>
      <c r="H47070" s="12"/>
      <c r="I47070" s="49"/>
    </row>
    <row r="47071" customHeight="1" spans="7:9">
      <c r="G47071" s="11"/>
      <c r="H47071" s="12"/>
      <c r="I47071" s="49"/>
    </row>
    <row r="47072" customHeight="1" spans="7:9">
      <c r="G47072" s="11"/>
      <c r="H47072" s="12"/>
      <c r="I47072" s="49"/>
    </row>
    <row r="47073" customHeight="1" spans="7:9">
      <c r="G47073" s="11"/>
      <c r="H47073" s="12"/>
      <c r="I47073" s="49"/>
    </row>
    <row r="47074" customHeight="1" spans="7:9">
      <c r="G47074" s="11"/>
      <c r="H47074" s="12"/>
      <c r="I47074" s="49"/>
    </row>
    <row r="47075" customHeight="1" spans="7:9">
      <c r="G47075" s="11"/>
      <c r="H47075" s="12"/>
      <c r="I47075" s="49"/>
    </row>
    <row r="47076" customHeight="1" spans="7:9">
      <c r="G47076" s="11"/>
      <c r="H47076" s="12"/>
      <c r="I47076" s="49"/>
    </row>
    <row r="47077" customHeight="1" spans="7:9">
      <c r="G47077" s="11"/>
      <c r="H47077" s="12"/>
      <c r="I47077" s="49"/>
    </row>
    <row r="47078" customHeight="1" spans="7:9">
      <c r="G47078" s="11"/>
      <c r="H47078" s="12"/>
      <c r="I47078" s="49"/>
    </row>
    <row r="47079" customHeight="1" spans="7:9">
      <c r="G47079" s="11"/>
      <c r="H47079" s="12"/>
      <c r="I47079" s="49"/>
    </row>
    <row r="47080" customHeight="1" spans="7:9">
      <c r="G47080" s="11"/>
      <c r="H47080" s="12"/>
      <c r="I47080" s="49"/>
    </row>
    <row r="47081" customHeight="1" spans="7:9">
      <c r="G47081" s="11"/>
      <c r="H47081" s="12"/>
      <c r="I47081" s="49"/>
    </row>
    <row r="47082" customHeight="1" spans="7:9">
      <c r="G47082" s="11"/>
      <c r="H47082" s="12"/>
      <c r="I47082" s="49"/>
    </row>
    <row r="47083" customHeight="1" spans="7:9">
      <c r="G47083" s="11"/>
      <c r="H47083" s="12"/>
      <c r="I47083" s="49"/>
    </row>
    <row r="47084" customHeight="1" spans="7:9">
      <c r="G47084" s="11"/>
      <c r="H47084" s="12"/>
      <c r="I47084" s="49"/>
    </row>
    <row r="47085" customHeight="1" spans="7:9">
      <c r="G47085" s="11"/>
      <c r="H47085" s="12"/>
      <c r="I47085" s="49"/>
    </row>
    <row r="47086" customHeight="1" spans="7:9">
      <c r="G47086" s="11"/>
      <c r="H47086" s="12"/>
      <c r="I47086" s="49"/>
    </row>
    <row r="47087" customHeight="1" spans="7:9">
      <c r="G47087" s="11"/>
      <c r="H47087" s="12"/>
      <c r="I47087" s="49"/>
    </row>
    <row r="47088" customHeight="1" spans="7:9">
      <c r="G47088" s="11"/>
      <c r="H47088" s="12"/>
      <c r="I47088" s="49"/>
    </row>
    <row r="47089" customHeight="1" spans="7:9">
      <c r="G47089" s="11"/>
      <c r="H47089" s="12"/>
      <c r="I47089" s="49"/>
    </row>
    <row r="47090" customHeight="1" spans="7:9">
      <c r="G47090" s="11"/>
      <c r="H47090" s="12"/>
      <c r="I47090" s="49"/>
    </row>
    <row r="47091" customHeight="1" spans="7:9">
      <c r="G47091" s="11"/>
      <c r="H47091" s="12"/>
      <c r="I47091" s="49"/>
    </row>
    <row r="47092" customHeight="1" spans="7:9">
      <c r="G47092" s="11"/>
      <c r="H47092" s="12"/>
      <c r="I47092" s="49"/>
    </row>
    <row r="47093" customHeight="1" spans="7:9">
      <c r="G47093" s="11"/>
      <c r="H47093" s="12"/>
      <c r="I47093" s="49"/>
    </row>
    <row r="47094" customHeight="1" spans="7:9">
      <c r="G47094" s="11"/>
      <c r="H47094" s="12"/>
      <c r="I47094" s="49"/>
    </row>
    <row r="47095" customHeight="1" spans="7:9">
      <c r="G47095" s="11"/>
      <c r="H47095" s="12"/>
      <c r="I47095" s="49"/>
    </row>
    <row r="47096" customHeight="1" spans="7:9">
      <c r="G47096" s="11"/>
      <c r="H47096" s="12"/>
      <c r="I47096" s="49"/>
    </row>
    <row r="47097" customHeight="1" spans="7:9">
      <c r="G47097" s="11"/>
      <c r="H47097" s="12"/>
      <c r="I47097" s="49"/>
    </row>
    <row r="47098" customHeight="1" spans="7:9">
      <c r="G47098" s="11"/>
      <c r="H47098" s="12"/>
      <c r="I47098" s="49"/>
    </row>
    <row r="47099" customHeight="1" spans="7:9">
      <c r="G47099" s="11"/>
      <c r="H47099" s="12"/>
      <c r="I47099" s="49"/>
    </row>
    <row r="47100" customHeight="1" spans="7:9">
      <c r="G47100" s="11"/>
      <c r="H47100" s="12"/>
      <c r="I47100" s="49"/>
    </row>
    <row r="47101" customHeight="1" spans="7:9">
      <c r="G47101" s="11"/>
      <c r="H47101" s="12"/>
      <c r="I47101" s="49"/>
    </row>
    <row r="47102" customHeight="1" spans="7:9">
      <c r="G47102" s="11"/>
      <c r="H47102" s="12"/>
      <c r="I47102" s="49"/>
    </row>
    <row r="47103" customHeight="1" spans="7:9">
      <c r="G47103" s="11"/>
      <c r="H47103" s="12"/>
      <c r="I47103" s="49"/>
    </row>
    <row r="47104" customHeight="1" spans="7:9">
      <c r="G47104" s="11"/>
      <c r="H47104" s="12"/>
      <c r="I47104" s="49"/>
    </row>
    <row r="47105" customHeight="1" spans="7:9">
      <c r="G47105" s="11"/>
      <c r="H47105" s="12"/>
      <c r="I47105" s="49"/>
    </row>
    <row r="47106" customHeight="1" spans="7:9">
      <c r="G47106" s="11"/>
      <c r="H47106" s="12"/>
      <c r="I47106" s="49"/>
    </row>
    <row r="47107" customHeight="1" spans="7:9">
      <c r="G47107" s="11"/>
      <c r="H47107" s="12"/>
      <c r="I47107" s="49"/>
    </row>
    <row r="47108" customHeight="1" spans="7:9">
      <c r="G47108" s="11"/>
      <c r="H47108" s="12"/>
      <c r="I47108" s="49"/>
    </row>
    <row r="47109" customHeight="1" spans="7:9">
      <c r="G47109" s="11"/>
      <c r="H47109" s="12"/>
      <c r="I47109" s="49"/>
    </row>
    <row r="47110" customHeight="1" spans="7:9">
      <c r="G47110" s="11"/>
      <c r="H47110" s="12"/>
      <c r="I47110" s="49"/>
    </row>
    <row r="47111" customHeight="1" spans="7:9">
      <c r="G47111" s="11"/>
      <c r="H47111" s="12"/>
      <c r="I47111" s="49"/>
    </row>
    <row r="47112" customHeight="1" spans="7:9">
      <c r="G47112" s="11"/>
      <c r="H47112" s="12"/>
      <c r="I47112" s="49"/>
    </row>
    <row r="47113" customHeight="1" spans="7:9">
      <c r="G47113" s="11"/>
      <c r="H47113" s="12"/>
      <c r="I47113" s="49"/>
    </row>
    <row r="47114" customHeight="1" spans="7:9">
      <c r="G47114" s="11"/>
      <c r="H47114" s="12"/>
      <c r="I47114" s="49"/>
    </row>
    <row r="47115" customHeight="1" spans="7:9">
      <c r="G47115" s="11"/>
      <c r="H47115" s="12"/>
      <c r="I47115" s="49"/>
    </row>
    <row r="47116" customHeight="1" spans="7:9">
      <c r="G47116" s="11"/>
      <c r="H47116" s="12"/>
      <c r="I47116" s="49"/>
    </row>
    <row r="47117" customHeight="1" spans="7:9">
      <c r="G47117" s="11"/>
      <c r="H47117" s="12"/>
      <c r="I47117" s="49"/>
    </row>
    <row r="47118" customHeight="1" spans="7:9">
      <c r="G47118" s="11"/>
      <c r="H47118" s="12"/>
      <c r="I47118" s="49"/>
    </row>
    <row r="47119" customHeight="1" spans="7:9">
      <c r="G47119" s="11"/>
      <c r="H47119" s="12"/>
      <c r="I47119" s="49"/>
    </row>
    <row r="47120" customHeight="1" spans="7:9">
      <c r="G47120" s="11"/>
      <c r="H47120" s="12"/>
      <c r="I47120" s="49"/>
    </row>
    <row r="47121" customHeight="1" spans="7:9">
      <c r="G47121" s="11"/>
      <c r="H47121" s="12"/>
      <c r="I47121" s="49"/>
    </row>
    <row r="47122" customHeight="1" spans="7:9">
      <c r="G47122" s="11"/>
      <c r="H47122" s="12"/>
      <c r="I47122" s="49"/>
    </row>
    <row r="47123" customHeight="1" spans="7:9">
      <c r="G47123" s="11"/>
      <c r="H47123" s="12"/>
      <c r="I47123" s="49"/>
    </row>
    <row r="47124" customHeight="1" spans="7:9">
      <c r="G47124" s="11"/>
      <c r="H47124" s="12"/>
      <c r="I47124" s="49"/>
    </row>
    <row r="47125" customHeight="1" spans="7:9">
      <c r="G47125" s="11"/>
      <c r="H47125" s="12"/>
      <c r="I47125" s="49"/>
    </row>
    <row r="47126" customHeight="1" spans="7:9">
      <c r="G47126" s="11"/>
      <c r="H47126" s="12"/>
      <c r="I47126" s="49"/>
    </row>
    <row r="47127" customHeight="1" spans="7:9">
      <c r="G47127" s="11"/>
      <c r="H47127" s="12"/>
      <c r="I47127" s="49"/>
    </row>
    <row r="47128" customHeight="1" spans="7:9">
      <c r="G47128" s="11"/>
      <c r="H47128" s="12"/>
      <c r="I47128" s="49"/>
    </row>
    <row r="47129" customHeight="1" spans="7:9">
      <c r="G47129" s="11"/>
      <c r="H47129" s="12"/>
      <c r="I47129" s="49"/>
    </row>
    <row r="47130" customHeight="1" spans="7:9">
      <c r="G47130" s="11"/>
      <c r="H47130" s="12"/>
      <c r="I47130" s="49"/>
    </row>
    <row r="47131" customHeight="1" spans="7:9">
      <c r="G47131" s="11"/>
      <c r="H47131" s="12"/>
      <c r="I47131" s="49"/>
    </row>
    <row r="47132" customHeight="1" spans="7:9">
      <c r="G47132" s="11"/>
      <c r="H47132" s="12"/>
      <c r="I47132" s="49"/>
    </row>
    <row r="47133" customHeight="1" spans="7:9">
      <c r="G47133" s="11"/>
      <c r="H47133" s="12"/>
      <c r="I47133" s="49"/>
    </row>
    <row r="47134" customHeight="1" spans="7:9">
      <c r="G47134" s="11"/>
      <c r="H47134" s="12"/>
      <c r="I47134" s="49"/>
    </row>
    <row r="47135" customHeight="1" spans="7:9">
      <c r="G47135" s="11"/>
      <c r="H47135" s="12"/>
      <c r="I47135" s="49"/>
    </row>
    <row r="47136" customHeight="1" spans="7:9">
      <c r="G47136" s="11"/>
      <c r="H47136" s="12"/>
      <c r="I47136" s="49"/>
    </row>
    <row r="47137" customHeight="1" spans="7:9">
      <c r="G47137" s="11"/>
      <c r="H47137" s="12"/>
      <c r="I47137" s="49"/>
    </row>
    <row r="47138" customHeight="1" spans="7:9">
      <c r="G47138" s="11"/>
      <c r="H47138" s="12"/>
      <c r="I47138" s="49"/>
    </row>
    <row r="47139" customHeight="1" spans="7:9">
      <c r="G47139" s="11"/>
      <c r="H47139" s="12"/>
      <c r="I47139" s="49"/>
    </row>
    <row r="47140" customHeight="1" spans="7:9">
      <c r="G47140" s="11"/>
      <c r="H47140" s="12"/>
      <c r="I47140" s="49"/>
    </row>
    <row r="47141" customHeight="1" spans="7:9">
      <c r="G47141" s="11"/>
      <c r="H47141" s="12"/>
      <c r="I47141" s="49"/>
    </row>
    <row r="47142" customHeight="1" spans="7:9">
      <c r="G47142" s="11"/>
      <c r="H47142" s="12"/>
      <c r="I47142" s="49"/>
    </row>
    <row r="47143" customHeight="1" spans="7:9">
      <c r="G47143" s="11"/>
      <c r="H47143" s="12"/>
      <c r="I47143" s="49"/>
    </row>
    <row r="47144" customHeight="1" spans="7:9">
      <c r="G47144" s="11"/>
      <c r="H47144" s="12"/>
      <c r="I47144" s="49"/>
    </row>
    <row r="47145" customHeight="1" spans="7:9">
      <c r="G47145" s="11"/>
      <c r="H47145" s="12"/>
      <c r="I47145" s="49"/>
    </row>
    <row r="47146" customHeight="1" spans="7:9">
      <c r="G47146" s="11"/>
      <c r="H47146" s="12"/>
      <c r="I47146" s="49"/>
    </row>
    <row r="47147" customHeight="1" spans="7:9">
      <c r="G47147" s="11"/>
      <c r="H47147" s="12"/>
      <c r="I47147" s="49"/>
    </row>
    <row r="47148" customHeight="1" spans="7:9">
      <c r="G47148" s="11"/>
      <c r="H47148" s="12"/>
      <c r="I47148" s="49"/>
    </row>
    <row r="47149" customHeight="1" spans="7:9">
      <c r="G47149" s="11"/>
      <c r="H47149" s="12"/>
      <c r="I47149" s="49"/>
    </row>
    <row r="47150" customHeight="1" spans="7:9">
      <c r="G47150" s="11"/>
      <c r="H47150" s="12"/>
      <c r="I47150" s="49"/>
    </row>
    <row r="47151" customHeight="1" spans="7:9">
      <c r="G47151" s="11"/>
      <c r="H47151" s="12"/>
      <c r="I47151" s="49"/>
    </row>
    <row r="47152" customHeight="1" spans="7:9">
      <c r="G47152" s="11"/>
      <c r="H47152" s="12"/>
      <c r="I47152" s="49"/>
    </row>
    <row r="47153" customHeight="1" spans="7:9">
      <c r="G47153" s="11"/>
      <c r="H47153" s="12"/>
      <c r="I47153" s="49"/>
    </row>
    <row r="47154" customHeight="1" spans="7:9">
      <c r="G47154" s="11"/>
      <c r="H47154" s="12"/>
      <c r="I47154" s="49"/>
    </row>
    <row r="47155" customHeight="1" spans="7:9">
      <c r="G47155" s="11"/>
      <c r="H47155" s="12"/>
      <c r="I47155" s="49"/>
    </row>
    <row r="47156" customHeight="1" spans="7:9">
      <c r="G47156" s="11"/>
      <c r="H47156" s="12"/>
      <c r="I47156" s="49"/>
    </row>
    <row r="47157" customHeight="1" spans="7:9">
      <c r="G47157" s="11"/>
      <c r="H47157" s="12"/>
      <c r="I47157" s="49"/>
    </row>
    <row r="47158" customHeight="1" spans="7:9">
      <c r="G47158" s="11"/>
      <c r="H47158" s="12"/>
      <c r="I47158" s="49"/>
    </row>
    <row r="47159" customHeight="1" spans="7:9">
      <c r="G47159" s="11"/>
      <c r="H47159" s="12"/>
      <c r="I47159" s="49"/>
    </row>
    <row r="47160" customHeight="1" spans="7:9">
      <c r="G47160" s="11"/>
      <c r="H47160" s="12"/>
      <c r="I47160" s="49"/>
    </row>
    <row r="47161" customHeight="1" spans="7:9">
      <c r="G47161" s="11"/>
      <c r="H47161" s="12"/>
      <c r="I47161" s="49"/>
    </row>
    <row r="47162" customHeight="1" spans="7:9">
      <c r="G47162" s="11"/>
      <c r="H47162" s="12"/>
      <c r="I47162" s="49"/>
    </row>
    <row r="47163" customHeight="1" spans="7:9">
      <c r="G47163" s="11"/>
      <c r="H47163" s="12"/>
      <c r="I47163" s="49"/>
    </row>
    <row r="47164" customHeight="1" spans="7:9">
      <c r="G47164" s="11"/>
      <c r="H47164" s="12"/>
      <c r="I47164" s="49"/>
    </row>
    <row r="47165" customHeight="1" spans="7:9">
      <c r="G47165" s="11"/>
      <c r="H47165" s="12"/>
      <c r="I47165" s="49"/>
    </row>
    <row r="47166" customHeight="1" spans="7:9">
      <c r="G47166" s="11"/>
      <c r="H47166" s="12"/>
      <c r="I47166" s="49"/>
    </row>
    <row r="47167" customHeight="1" spans="7:9">
      <c r="G47167" s="11"/>
      <c r="H47167" s="12"/>
      <c r="I47167" s="49"/>
    </row>
    <row r="47168" customHeight="1" spans="7:9">
      <c r="G47168" s="11"/>
      <c r="H47168" s="12"/>
      <c r="I47168" s="49"/>
    </row>
    <row r="47169" customHeight="1" spans="7:9">
      <c r="G47169" s="11"/>
      <c r="H47169" s="12"/>
      <c r="I47169" s="49"/>
    </row>
    <row r="47170" customHeight="1" spans="7:9">
      <c r="G47170" s="11"/>
      <c r="H47170" s="12"/>
      <c r="I47170" s="49"/>
    </row>
    <row r="47171" customHeight="1" spans="7:9">
      <c r="G47171" s="11"/>
      <c r="H47171" s="12"/>
      <c r="I47171" s="49"/>
    </row>
    <row r="47172" customHeight="1" spans="7:9">
      <c r="G47172" s="11"/>
      <c r="H47172" s="12"/>
      <c r="I47172" s="49"/>
    </row>
    <row r="47173" customHeight="1" spans="7:9">
      <c r="G47173" s="11"/>
      <c r="H47173" s="12"/>
      <c r="I47173" s="49"/>
    </row>
    <row r="47174" customHeight="1" spans="7:9">
      <c r="G47174" s="11"/>
      <c r="H47174" s="12"/>
      <c r="I47174" s="49"/>
    </row>
    <row r="47175" customHeight="1" spans="7:9">
      <c r="G47175" s="11"/>
      <c r="H47175" s="12"/>
      <c r="I47175" s="49"/>
    </row>
    <row r="47176" customHeight="1" spans="7:9">
      <c r="G47176" s="11"/>
      <c r="H47176" s="12"/>
      <c r="I47176" s="49"/>
    </row>
    <row r="47177" customHeight="1" spans="7:9">
      <c r="G47177" s="11"/>
      <c r="H47177" s="12"/>
      <c r="I47177" s="49"/>
    </row>
    <row r="47178" customHeight="1" spans="7:9">
      <c r="G47178" s="11"/>
      <c r="H47178" s="12"/>
      <c r="I47178" s="49"/>
    </row>
    <row r="47179" customHeight="1" spans="7:9">
      <c r="G47179" s="11"/>
      <c r="H47179" s="12"/>
      <c r="I47179" s="49"/>
    </row>
    <row r="47180" customHeight="1" spans="7:9">
      <c r="G47180" s="11"/>
      <c r="H47180" s="12"/>
      <c r="I47180" s="49"/>
    </row>
    <row r="47181" customHeight="1" spans="7:9">
      <c r="G47181" s="11"/>
      <c r="H47181" s="12"/>
      <c r="I47181" s="49"/>
    </row>
    <row r="47182" customHeight="1" spans="7:9">
      <c r="G47182" s="11"/>
      <c r="H47182" s="12"/>
      <c r="I47182" s="49"/>
    </row>
    <row r="47183" customHeight="1" spans="7:9">
      <c r="G47183" s="11"/>
      <c r="H47183" s="12"/>
      <c r="I47183" s="49"/>
    </row>
    <row r="47184" customHeight="1" spans="7:9">
      <c r="G47184" s="11"/>
      <c r="H47184" s="12"/>
      <c r="I47184" s="49"/>
    </row>
    <row r="47185" customHeight="1" spans="7:9">
      <c r="G47185" s="11"/>
      <c r="H47185" s="12"/>
      <c r="I47185" s="49"/>
    </row>
    <row r="47186" customHeight="1" spans="7:9">
      <c r="G47186" s="11"/>
      <c r="H47186" s="12"/>
      <c r="I47186" s="49"/>
    </row>
    <row r="47187" customHeight="1" spans="7:9">
      <c r="G47187" s="11"/>
      <c r="H47187" s="12"/>
      <c r="I47187" s="49"/>
    </row>
    <row r="47188" customHeight="1" spans="7:9">
      <c r="G47188" s="11"/>
      <c r="H47188" s="12"/>
      <c r="I47188" s="49"/>
    </row>
    <row r="47189" customHeight="1" spans="7:9">
      <c r="G47189" s="11"/>
      <c r="H47189" s="12"/>
      <c r="I47189" s="49"/>
    </row>
    <row r="47190" customHeight="1" spans="7:9">
      <c r="G47190" s="11"/>
      <c r="H47190" s="12"/>
      <c r="I47190" s="49"/>
    </row>
    <row r="47191" customHeight="1" spans="7:9">
      <c r="G47191" s="11"/>
      <c r="H47191" s="12"/>
      <c r="I47191" s="49"/>
    </row>
    <row r="47192" customHeight="1" spans="7:9">
      <c r="G47192" s="11"/>
      <c r="H47192" s="12"/>
      <c r="I47192" s="49"/>
    </row>
    <row r="47193" customHeight="1" spans="7:9">
      <c r="G47193" s="11"/>
      <c r="H47193" s="12"/>
      <c r="I47193" s="49"/>
    </row>
    <row r="47194" customHeight="1" spans="7:9">
      <c r="G47194" s="11"/>
      <c r="H47194" s="12"/>
      <c r="I47194" s="49"/>
    </row>
    <row r="47195" customHeight="1" spans="7:9">
      <c r="G47195" s="11"/>
      <c r="H47195" s="12"/>
      <c r="I47195" s="49"/>
    </row>
    <row r="47196" customHeight="1" spans="7:9">
      <c r="G47196" s="11"/>
      <c r="H47196" s="12"/>
      <c r="I47196" s="49"/>
    </row>
    <row r="47197" customHeight="1" spans="7:9">
      <c r="G47197" s="11"/>
      <c r="H47197" s="12"/>
      <c r="I47197" s="49"/>
    </row>
    <row r="47198" customHeight="1" spans="7:9">
      <c r="G47198" s="11"/>
      <c r="H47198" s="12"/>
      <c r="I47198" s="49"/>
    </row>
    <row r="47199" customHeight="1" spans="7:9">
      <c r="G47199" s="11"/>
      <c r="H47199" s="12"/>
      <c r="I47199" s="49"/>
    </row>
    <row r="47200" customHeight="1" spans="7:9">
      <c r="G47200" s="11"/>
      <c r="H47200" s="12"/>
      <c r="I47200" s="49"/>
    </row>
    <row r="47201" customHeight="1" spans="7:9">
      <c r="G47201" s="11"/>
      <c r="H47201" s="12"/>
      <c r="I47201" s="49"/>
    </row>
    <row r="47202" customHeight="1" spans="7:9">
      <c r="G47202" s="11"/>
      <c r="H47202" s="12"/>
      <c r="I47202" s="49"/>
    </row>
    <row r="47203" customHeight="1" spans="7:9">
      <c r="G47203" s="11"/>
      <c r="H47203" s="12"/>
      <c r="I47203" s="49"/>
    </row>
    <row r="47204" customHeight="1" spans="7:9">
      <c r="G47204" s="11"/>
      <c r="H47204" s="12"/>
      <c r="I47204" s="49"/>
    </row>
    <row r="47205" customHeight="1" spans="7:9">
      <c r="G47205" s="11"/>
      <c r="H47205" s="12"/>
      <c r="I47205" s="49"/>
    </row>
    <row r="47206" customHeight="1" spans="7:9">
      <c r="G47206" s="11"/>
      <c r="H47206" s="12"/>
      <c r="I47206" s="49"/>
    </row>
    <row r="47207" customHeight="1" spans="7:9">
      <c r="G47207" s="11"/>
      <c r="H47207" s="12"/>
      <c r="I47207" s="49"/>
    </row>
    <row r="47208" customHeight="1" spans="7:9">
      <c r="G47208" s="11"/>
      <c r="H47208" s="12"/>
      <c r="I47208" s="49"/>
    </row>
    <row r="47209" customHeight="1" spans="7:9">
      <c r="G47209" s="11"/>
      <c r="H47209" s="12"/>
      <c r="I47209" s="49"/>
    </row>
    <row r="47210" customHeight="1" spans="7:9">
      <c r="G47210" s="11"/>
      <c r="H47210" s="12"/>
      <c r="I47210" s="49"/>
    </row>
    <row r="47211" customHeight="1" spans="7:9">
      <c r="G47211" s="11"/>
      <c r="H47211" s="12"/>
      <c r="I47211" s="49"/>
    </row>
    <row r="47212" customHeight="1" spans="7:9">
      <c r="G47212" s="11"/>
      <c r="H47212" s="12"/>
      <c r="I47212" s="49"/>
    </row>
    <row r="47213" customHeight="1" spans="7:9">
      <c r="G47213" s="11"/>
      <c r="H47213" s="12"/>
      <c r="I47213" s="49"/>
    </row>
    <row r="47214" customHeight="1" spans="7:9">
      <c r="G47214" s="11"/>
      <c r="H47214" s="12"/>
      <c r="I47214" s="49"/>
    </row>
    <row r="47215" customHeight="1" spans="7:9">
      <c r="G47215" s="11"/>
      <c r="H47215" s="12"/>
      <c r="I47215" s="49"/>
    </row>
    <row r="47216" customHeight="1" spans="7:9">
      <c r="G47216" s="11"/>
      <c r="H47216" s="12"/>
      <c r="I47216" s="49"/>
    </row>
    <row r="47217" customHeight="1" spans="7:9">
      <c r="G47217" s="11"/>
      <c r="H47217" s="12"/>
      <c r="I47217" s="49"/>
    </row>
    <row r="47218" customHeight="1" spans="7:9">
      <c r="G47218" s="11"/>
      <c r="H47218" s="12"/>
      <c r="I47218" s="49"/>
    </row>
    <row r="47219" customHeight="1" spans="7:9">
      <c r="G47219" s="11"/>
      <c r="H47219" s="12"/>
      <c r="I47219" s="49"/>
    </row>
    <row r="47220" customHeight="1" spans="7:9">
      <c r="G47220" s="11"/>
      <c r="H47220" s="12"/>
      <c r="I47220" s="49"/>
    </row>
    <row r="47221" customHeight="1" spans="7:9">
      <c r="G47221" s="11"/>
      <c r="H47221" s="12"/>
      <c r="I47221" s="49"/>
    </row>
    <row r="47222" customHeight="1" spans="7:9">
      <c r="G47222" s="11"/>
      <c r="H47222" s="12"/>
      <c r="I47222" s="49"/>
    </row>
    <row r="47223" customHeight="1" spans="7:9">
      <c r="G47223" s="11"/>
      <c r="H47223" s="12"/>
      <c r="I47223" s="49"/>
    </row>
    <row r="47224" customHeight="1" spans="7:9">
      <c r="G47224" s="11"/>
      <c r="H47224" s="12"/>
      <c r="I47224" s="49"/>
    </row>
    <row r="47225" customHeight="1" spans="7:9">
      <c r="G47225" s="11"/>
      <c r="H47225" s="12"/>
      <c r="I47225" s="49"/>
    </row>
    <row r="47226" customHeight="1" spans="7:9">
      <c r="G47226" s="11"/>
      <c r="H47226" s="12"/>
      <c r="I47226" s="49"/>
    </row>
    <row r="47227" customHeight="1" spans="7:9">
      <c r="G47227" s="11"/>
      <c r="H47227" s="12"/>
      <c r="I47227" s="49"/>
    </row>
    <row r="47228" customHeight="1" spans="7:9">
      <c r="G47228" s="11"/>
      <c r="H47228" s="12"/>
      <c r="I47228" s="49"/>
    </row>
    <row r="47229" customHeight="1" spans="7:9">
      <c r="G47229" s="11"/>
      <c r="H47229" s="12"/>
      <c r="I47229" s="49"/>
    </row>
    <row r="47230" customHeight="1" spans="7:9">
      <c r="G47230" s="11"/>
      <c r="H47230" s="12"/>
      <c r="I47230" s="49"/>
    </row>
    <row r="47231" customHeight="1" spans="7:9">
      <c r="G47231" s="11"/>
      <c r="H47231" s="12"/>
      <c r="I47231" s="49"/>
    </row>
    <row r="47232" customHeight="1" spans="7:9">
      <c r="G47232" s="11"/>
      <c r="H47232" s="12"/>
      <c r="I47232" s="49"/>
    </row>
    <row r="47233" customHeight="1" spans="7:9">
      <c r="G47233" s="11"/>
      <c r="H47233" s="12"/>
      <c r="I47233" s="49"/>
    </row>
    <row r="47234" customHeight="1" spans="7:9">
      <c r="G47234" s="11"/>
      <c r="H47234" s="12"/>
      <c r="I47234" s="49"/>
    </row>
    <row r="47235" customHeight="1" spans="7:9">
      <c r="G47235" s="11"/>
      <c r="H47235" s="12"/>
      <c r="I47235" s="49"/>
    </row>
    <row r="47236" customHeight="1" spans="7:9">
      <c r="G47236" s="11"/>
      <c r="H47236" s="12"/>
      <c r="I47236" s="49"/>
    </row>
    <row r="47237" customHeight="1" spans="7:9">
      <c r="G47237" s="11"/>
      <c r="H47237" s="12"/>
      <c r="I47237" s="49"/>
    </row>
    <row r="47238" customHeight="1" spans="7:9">
      <c r="G47238" s="11"/>
      <c r="H47238" s="12"/>
      <c r="I47238" s="49"/>
    </row>
    <row r="47239" customHeight="1" spans="7:9">
      <c r="G47239" s="11"/>
      <c r="H47239" s="12"/>
      <c r="I47239" s="49"/>
    </row>
    <row r="47240" customHeight="1" spans="7:9">
      <c r="G47240" s="11"/>
      <c r="H47240" s="12"/>
      <c r="I47240" s="49"/>
    </row>
    <row r="47241" customHeight="1" spans="7:9">
      <c r="G47241" s="11"/>
      <c r="H47241" s="12"/>
      <c r="I47241" s="49"/>
    </row>
    <row r="47242" customHeight="1" spans="7:9">
      <c r="G47242" s="11"/>
      <c r="H47242" s="12"/>
      <c r="I47242" s="49"/>
    </row>
    <row r="47243" customHeight="1" spans="7:9">
      <c r="G47243" s="11"/>
      <c r="H47243" s="12"/>
      <c r="I47243" s="49"/>
    </row>
    <row r="47244" customHeight="1" spans="7:9">
      <c r="G47244" s="11"/>
      <c r="H47244" s="12"/>
      <c r="I47244" s="49"/>
    </row>
    <row r="47245" customHeight="1" spans="7:9">
      <c r="G47245" s="11"/>
      <c r="H47245" s="12"/>
      <c r="I47245" s="49"/>
    </row>
    <row r="47246" customHeight="1" spans="7:9">
      <c r="G47246" s="11"/>
      <c r="H47246" s="12"/>
      <c r="I47246" s="49"/>
    </row>
    <row r="47247" customHeight="1" spans="7:9">
      <c r="G47247" s="11"/>
      <c r="H47247" s="12"/>
      <c r="I47247" s="49"/>
    </row>
    <row r="47248" customHeight="1" spans="7:9">
      <c r="G47248" s="11"/>
      <c r="H47248" s="12"/>
      <c r="I47248" s="49"/>
    </row>
    <row r="47249" customHeight="1" spans="7:9">
      <c r="G47249" s="11"/>
      <c r="H47249" s="12"/>
      <c r="I47249" s="49"/>
    </row>
    <row r="47250" customHeight="1" spans="7:9">
      <c r="G47250" s="11"/>
      <c r="H47250" s="12"/>
      <c r="I47250" s="49"/>
    </row>
    <row r="47251" customHeight="1" spans="7:9">
      <c r="G47251" s="11"/>
      <c r="H47251" s="12"/>
      <c r="I47251" s="49"/>
    </row>
    <row r="47252" customHeight="1" spans="7:9">
      <c r="G47252" s="11"/>
      <c r="H47252" s="12"/>
      <c r="I47252" s="49"/>
    </row>
    <row r="47253" customHeight="1" spans="7:9">
      <c r="G47253" s="11"/>
      <c r="H47253" s="12"/>
      <c r="I47253" s="49"/>
    </row>
    <row r="47254" customHeight="1" spans="7:9">
      <c r="G47254" s="11"/>
      <c r="H47254" s="12"/>
      <c r="I47254" s="49"/>
    </row>
    <row r="47255" customHeight="1" spans="7:9">
      <c r="G47255" s="11"/>
      <c r="H47255" s="12"/>
      <c r="I47255" s="49"/>
    </row>
    <row r="47256" customHeight="1" spans="7:9">
      <c r="G47256" s="11"/>
      <c r="H47256" s="12"/>
      <c r="I47256" s="49"/>
    </row>
    <row r="47257" customHeight="1" spans="7:9">
      <c r="G47257" s="11"/>
      <c r="H47257" s="12"/>
      <c r="I47257" s="49"/>
    </row>
    <row r="47258" customHeight="1" spans="7:9">
      <c r="G47258" s="11"/>
      <c r="H47258" s="12"/>
      <c r="I47258" s="49"/>
    </row>
    <row r="47259" customHeight="1" spans="7:9">
      <c r="G47259" s="11"/>
      <c r="H47259" s="12"/>
      <c r="I47259" s="49"/>
    </row>
    <row r="47260" customHeight="1" spans="7:9">
      <c r="G47260" s="11"/>
      <c r="H47260" s="12"/>
      <c r="I47260" s="49"/>
    </row>
    <row r="47261" customHeight="1" spans="7:9">
      <c r="G47261" s="11"/>
      <c r="H47261" s="12"/>
      <c r="I47261" s="49"/>
    </row>
    <row r="47262" customHeight="1" spans="7:9">
      <c r="G47262" s="11"/>
      <c r="H47262" s="12"/>
      <c r="I47262" s="49"/>
    </row>
    <row r="47263" customHeight="1" spans="7:9">
      <c r="G47263" s="11"/>
      <c r="H47263" s="12"/>
      <c r="I47263" s="49"/>
    </row>
    <row r="47264" customHeight="1" spans="7:9">
      <c r="G47264" s="11"/>
      <c r="H47264" s="12"/>
      <c r="I47264" s="49"/>
    </row>
    <row r="47265" customHeight="1" spans="7:9">
      <c r="G47265" s="11"/>
      <c r="H47265" s="12"/>
      <c r="I47265" s="49"/>
    </row>
    <row r="47266" customHeight="1" spans="7:9">
      <c r="G47266" s="11"/>
      <c r="H47266" s="12"/>
      <c r="I47266" s="49"/>
    </row>
    <row r="47267" customHeight="1" spans="7:9">
      <c r="G47267" s="11"/>
      <c r="H47267" s="12"/>
      <c r="I47267" s="49"/>
    </row>
    <row r="47268" customHeight="1" spans="7:9">
      <c r="G47268" s="11"/>
      <c r="H47268" s="12"/>
      <c r="I47268" s="49"/>
    </row>
    <row r="47269" customHeight="1" spans="7:9">
      <c r="G47269" s="11"/>
      <c r="H47269" s="12"/>
      <c r="I47269" s="49"/>
    </row>
    <row r="47270" customHeight="1" spans="7:9">
      <c r="G47270" s="11"/>
      <c r="H47270" s="12"/>
      <c r="I47270" s="49"/>
    </row>
    <row r="47271" customHeight="1" spans="7:9">
      <c r="G47271" s="11"/>
      <c r="H47271" s="12"/>
      <c r="I47271" s="49"/>
    </row>
    <row r="47272" customHeight="1" spans="7:9">
      <c r="G47272" s="11"/>
      <c r="H47272" s="12"/>
      <c r="I47272" s="49"/>
    </row>
    <row r="47273" customHeight="1" spans="7:9">
      <c r="G47273" s="11"/>
      <c r="H47273" s="12"/>
      <c r="I47273" s="49"/>
    </row>
    <row r="47274" customHeight="1" spans="7:9">
      <c r="G47274" s="11"/>
      <c r="H47274" s="12"/>
      <c r="I47274" s="49"/>
    </row>
    <row r="47275" customHeight="1" spans="7:9">
      <c r="G47275" s="11"/>
      <c r="H47275" s="12"/>
      <c r="I47275" s="49"/>
    </row>
    <row r="47276" customHeight="1" spans="7:9">
      <c r="G47276" s="11"/>
      <c r="H47276" s="12"/>
      <c r="I47276" s="49"/>
    </row>
    <row r="47277" customHeight="1" spans="7:9">
      <c r="G47277" s="11"/>
      <c r="H47277" s="12"/>
      <c r="I47277" s="49"/>
    </row>
    <row r="47278" customHeight="1" spans="7:9">
      <c r="G47278" s="11"/>
      <c r="H47278" s="12"/>
      <c r="I47278" s="49"/>
    </row>
    <row r="47279" customHeight="1" spans="7:9">
      <c r="G47279" s="11"/>
      <c r="H47279" s="12"/>
      <c r="I47279" s="49"/>
    </row>
    <row r="47280" customHeight="1" spans="7:9">
      <c r="G47280" s="11"/>
      <c r="H47280" s="12"/>
      <c r="I47280" s="49"/>
    </row>
    <row r="47281" customHeight="1" spans="7:9">
      <c r="G47281" s="11"/>
      <c r="H47281" s="12"/>
      <c r="I47281" s="49"/>
    </row>
    <row r="47282" customHeight="1" spans="7:9">
      <c r="G47282" s="11"/>
      <c r="H47282" s="12"/>
      <c r="I47282" s="49"/>
    </row>
    <row r="47283" customHeight="1" spans="7:9">
      <c r="G47283" s="11"/>
      <c r="H47283" s="12"/>
      <c r="I47283" s="49"/>
    </row>
    <row r="47284" customHeight="1" spans="7:9">
      <c r="G47284" s="11"/>
      <c r="H47284" s="12"/>
      <c r="I47284" s="49"/>
    </row>
    <row r="47285" customHeight="1" spans="7:9">
      <c r="G47285" s="11"/>
      <c r="H47285" s="12"/>
      <c r="I47285" s="49"/>
    </row>
    <row r="47286" customHeight="1" spans="7:9">
      <c r="G47286" s="11"/>
      <c r="H47286" s="12"/>
      <c r="I47286" s="49"/>
    </row>
    <row r="47287" customHeight="1" spans="7:9">
      <c r="G47287" s="11"/>
      <c r="H47287" s="12"/>
      <c r="I47287" s="49"/>
    </row>
    <row r="47288" customHeight="1" spans="7:9">
      <c r="G47288" s="11"/>
      <c r="H47288" s="12"/>
      <c r="I47288" s="49"/>
    </row>
    <row r="47289" customHeight="1" spans="7:9">
      <c r="G47289" s="11"/>
      <c r="H47289" s="12"/>
      <c r="I47289" s="49"/>
    </row>
    <row r="47290" customHeight="1" spans="7:9">
      <c r="G47290" s="11"/>
      <c r="H47290" s="12"/>
      <c r="I47290" s="49"/>
    </row>
    <row r="47291" customHeight="1" spans="7:9">
      <c r="G47291" s="11"/>
      <c r="H47291" s="12"/>
      <c r="I47291" s="49"/>
    </row>
    <row r="47292" customHeight="1" spans="7:9">
      <c r="G47292" s="11"/>
      <c r="H47292" s="12"/>
      <c r="I47292" s="49"/>
    </row>
    <row r="47293" customHeight="1" spans="7:9">
      <c r="G47293" s="11"/>
      <c r="H47293" s="12"/>
      <c r="I47293" s="49"/>
    </row>
    <row r="47294" customHeight="1" spans="7:9">
      <c r="G47294" s="11"/>
      <c r="H47294" s="12"/>
      <c r="I47294" s="49"/>
    </row>
    <row r="47295" customHeight="1" spans="7:9">
      <c r="G47295" s="11"/>
      <c r="H47295" s="12"/>
      <c r="I47295" s="49"/>
    </row>
    <row r="47296" customHeight="1" spans="7:9">
      <c r="G47296" s="11"/>
      <c r="H47296" s="12"/>
      <c r="I47296" s="49"/>
    </row>
    <row r="47297" customHeight="1" spans="7:9">
      <c r="G47297" s="11"/>
      <c r="H47297" s="12"/>
      <c r="I47297" s="49"/>
    </row>
    <row r="47298" customHeight="1" spans="7:9">
      <c r="G47298" s="11"/>
      <c r="H47298" s="12"/>
      <c r="I47298" s="49"/>
    </row>
    <row r="47299" customHeight="1" spans="7:9">
      <c r="G47299" s="11"/>
      <c r="H47299" s="12"/>
      <c r="I47299" s="49"/>
    </row>
    <row r="47300" customHeight="1" spans="7:9">
      <c r="G47300" s="11"/>
      <c r="H47300" s="12"/>
      <c r="I47300" s="49"/>
    </row>
    <row r="47301" customHeight="1" spans="7:9">
      <c r="G47301" s="11"/>
      <c r="H47301" s="12"/>
      <c r="I47301" s="49"/>
    </row>
    <row r="47302" customHeight="1" spans="7:9">
      <c r="G47302" s="11"/>
      <c r="H47302" s="12"/>
      <c r="I47302" s="49"/>
    </row>
    <row r="47303" customHeight="1" spans="7:9">
      <c r="G47303" s="11"/>
      <c r="H47303" s="12"/>
      <c r="I47303" s="49"/>
    </row>
    <row r="47304" customHeight="1" spans="7:9">
      <c r="G47304" s="11"/>
      <c r="H47304" s="12"/>
      <c r="I47304" s="49"/>
    </row>
    <row r="47305" customHeight="1" spans="7:9">
      <c r="G47305" s="11"/>
      <c r="H47305" s="12"/>
      <c r="I47305" s="49"/>
    </row>
    <row r="47306" customHeight="1" spans="7:9">
      <c r="G47306" s="11"/>
      <c r="H47306" s="12"/>
      <c r="I47306" s="49"/>
    </row>
    <row r="47307" customHeight="1" spans="7:9">
      <c r="G47307" s="11"/>
      <c r="H47307" s="12"/>
      <c r="I47307" s="49"/>
    </row>
    <row r="47308" customHeight="1" spans="7:9">
      <c r="G47308" s="11"/>
      <c r="H47308" s="12"/>
      <c r="I47308" s="49"/>
    </row>
    <row r="47309" customHeight="1" spans="7:9">
      <c r="G47309" s="11"/>
      <c r="H47309" s="12"/>
      <c r="I47309" s="49"/>
    </row>
    <row r="47310" customHeight="1" spans="7:9">
      <c r="G47310" s="11"/>
      <c r="H47310" s="12"/>
      <c r="I47310" s="49"/>
    </row>
    <row r="47311" customHeight="1" spans="7:9">
      <c r="G47311" s="11"/>
      <c r="H47311" s="12"/>
      <c r="I47311" s="49"/>
    </row>
    <row r="47312" customHeight="1" spans="7:9">
      <c r="G47312" s="11"/>
      <c r="H47312" s="12"/>
      <c r="I47312" s="49"/>
    </row>
    <row r="47313" customHeight="1" spans="7:9">
      <c r="G47313" s="11"/>
      <c r="H47313" s="12"/>
      <c r="I47313" s="49"/>
    </row>
    <row r="47314" customHeight="1" spans="7:9">
      <c r="G47314" s="11"/>
      <c r="H47314" s="12"/>
      <c r="I47314" s="49"/>
    </row>
    <row r="47315" customHeight="1" spans="7:9">
      <c r="G47315" s="11"/>
      <c r="H47315" s="12"/>
      <c r="I47315" s="49"/>
    </row>
    <row r="47316" customHeight="1" spans="7:9">
      <c r="G47316" s="11"/>
      <c r="H47316" s="12"/>
      <c r="I47316" s="49"/>
    </row>
    <row r="47317" customHeight="1" spans="7:9">
      <c r="G47317" s="11"/>
      <c r="H47317" s="12"/>
      <c r="I47317" s="49"/>
    </row>
    <row r="47318" customHeight="1" spans="7:9">
      <c r="G47318" s="11"/>
      <c r="H47318" s="12"/>
      <c r="I47318" s="49"/>
    </row>
    <row r="47319" customHeight="1" spans="7:9">
      <c r="G47319" s="11"/>
      <c r="H47319" s="12"/>
      <c r="I47319" s="49"/>
    </row>
    <row r="47320" customHeight="1" spans="7:9">
      <c r="G47320" s="11"/>
      <c r="H47320" s="12"/>
      <c r="I47320" s="49"/>
    </row>
    <row r="47321" customHeight="1" spans="7:9">
      <c r="G47321" s="11"/>
      <c r="H47321" s="12"/>
      <c r="I47321" s="49"/>
    </row>
    <row r="47322" customHeight="1" spans="7:9">
      <c r="G47322" s="11"/>
      <c r="H47322" s="12"/>
      <c r="I47322" s="49"/>
    </row>
    <row r="47323" customHeight="1" spans="7:9">
      <c r="G47323" s="11"/>
      <c r="H47323" s="12"/>
      <c r="I47323" s="49"/>
    </row>
    <row r="47324" customHeight="1" spans="7:9">
      <c r="G47324" s="11"/>
      <c r="H47324" s="12"/>
      <c r="I47324" s="49"/>
    </row>
    <row r="47325" customHeight="1" spans="7:9">
      <c r="G47325" s="11"/>
      <c r="H47325" s="12"/>
      <c r="I47325" s="49"/>
    </row>
    <row r="47326" customHeight="1" spans="7:9">
      <c r="G47326" s="11"/>
      <c r="H47326" s="12"/>
      <c r="I47326" s="49"/>
    </row>
    <row r="47327" customHeight="1" spans="7:9">
      <c r="G47327" s="11"/>
      <c r="H47327" s="12"/>
      <c r="I47327" s="49"/>
    </row>
    <row r="47328" customHeight="1" spans="7:9">
      <c r="G47328" s="11"/>
      <c r="H47328" s="12"/>
      <c r="I47328" s="49"/>
    </row>
    <row r="47329" customHeight="1" spans="7:9">
      <c r="G47329" s="11"/>
      <c r="H47329" s="12"/>
      <c r="I47329" s="49"/>
    </row>
    <row r="47330" customHeight="1" spans="7:9">
      <c r="G47330" s="11"/>
      <c r="H47330" s="12"/>
      <c r="I47330" s="49"/>
    </row>
    <row r="47331" customHeight="1" spans="7:9">
      <c r="G47331" s="11"/>
      <c r="H47331" s="12"/>
      <c r="I47331" s="49"/>
    </row>
    <row r="47332" customHeight="1" spans="7:9">
      <c r="G47332" s="11"/>
      <c r="H47332" s="12"/>
      <c r="I47332" s="49"/>
    </row>
    <row r="47333" customHeight="1" spans="7:9">
      <c r="G47333" s="11"/>
      <c r="H47333" s="12"/>
      <c r="I47333" s="49"/>
    </row>
    <row r="47334" customHeight="1" spans="7:9">
      <c r="G47334" s="11"/>
      <c r="H47334" s="12"/>
      <c r="I47334" s="49"/>
    </row>
    <row r="47335" customHeight="1" spans="7:9">
      <c r="G47335" s="11"/>
      <c r="H47335" s="12"/>
      <c r="I47335" s="49"/>
    </row>
    <row r="47336" customHeight="1" spans="7:9">
      <c r="G47336" s="11"/>
      <c r="H47336" s="12"/>
      <c r="I47336" s="49"/>
    </row>
    <row r="47337" customHeight="1" spans="7:9">
      <c r="G47337" s="11"/>
      <c r="H47337" s="12"/>
      <c r="I47337" s="49"/>
    </row>
    <row r="47338" customHeight="1" spans="7:9">
      <c r="G47338" s="11"/>
      <c r="H47338" s="12"/>
      <c r="I47338" s="49"/>
    </row>
    <row r="47339" customHeight="1" spans="7:9">
      <c r="G47339" s="11"/>
      <c r="H47339" s="12"/>
      <c r="I47339" s="49"/>
    </row>
    <row r="47340" customHeight="1" spans="7:9">
      <c r="G47340" s="11"/>
      <c r="H47340" s="12"/>
      <c r="I47340" s="49"/>
    </row>
    <row r="47341" customHeight="1" spans="7:9">
      <c r="G47341" s="11"/>
      <c r="H47341" s="12"/>
      <c r="I47341" s="49"/>
    </row>
    <row r="47342" customHeight="1" spans="7:9">
      <c r="G47342" s="11"/>
      <c r="H47342" s="12"/>
      <c r="I47342" s="49"/>
    </row>
    <row r="47343" customHeight="1" spans="7:9">
      <c r="G47343" s="11"/>
      <c r="H47343" s="12"/>
      <c r="I47343" s="49"/>
    </row>
    <row r="47344" customHeight="1" spans="7:9">
      <c r="G47344" s="11"/>
      <c r="H47344" s="12"/>
      <c r="I47344" s="49"/>
    </row>
    <row r="47345" customHeight="1" spans="7:9">
      <c r="G47345" s="11"/>
      <c r="H47345" s="12"/>
      <c r="I47345" s="49"/>
    </row>
    <row r="47346" customHeight="1" spans="7:9">
      <c r="G47346" s="11"/>
      <c r="H47346" s="12"/>
      <c r="I47346" s="49"/>
    </row>
    <row r="47347" customHeight="1" spans="7:9">
      <c r="G47347" s="11"/>
      <c r="H47347" s="12"/>
      <c r="I47347" s="49"/>
    </row>
    <row r="47348" customHeight="1" spans="7:9">
      <c r="G47348" s="11"/>
      <c r="H47348" s="12"/>
      <c r="I47348" s="49"/>
    </row>
    <row r="47349" customHeight="1" spans="7:9">
      <c r="G47349" s="11"/>
      <c r="H47349" s="12"/>
      <c r="I47349" s="49"/>
    </row>
    <row r="47350" customHeight="1" spans="7:9">
      <c r="G47350" s="11"/>
      <c r="H47350" s="12"/>
      <c r="I47350" s="49"/>
    </row>
    <row r="47351" customHeight="1" spans="7:9">
      <c r="G47351" s="11"/>
      <c r="H47351" s="12"/>
      <c r="I47351" s="49"/>
    </row>
    <row r="47352" customHeight="1" spans="7:9">
      <c r="G47352" s="11"/>
      <c r="H47352" s="12"/>
      <c r="I47352" s="49"/>
    </row>
    <row r="47353" customHeight="1" spans="7:9">
      <c r="G47353" s="11"/>
      <c r="H47353" s="12"/>
      <c r="I47353" s="49"/>
    </row>
    <row r="47354" customHeight="1" spans="7:9">
      <c r="G47354" s="11"/>
      <c r="H47354" s="12"/>
      <c r="I47354" s="49"/>
    </row>
    <row r="47355" customHeight="1" spans="7:9">
      <c r="G47355" s="11"/>
      <c r="H47355" s="12"/>
      <c r="I47355" s="49"/>
    </row>
    <row r="47356" customHeight="1" spans="7:9">
      <c r="G47356" s="11"/>
      <c r="H47356" s="12"/>
      <c r="I47356" s="49"/>
    </row>
    <row r="47357" customHeight="1" spans="7:9">
      <c r="G47357" s="11"/>
      <c r="H47357" s="12"/>
      <c r="I47357" s="49"/>
    </row>
    <row r="47358" customHeight="1" spans="7:9">
      <c r="G47358" s="11"/>
      <c r="H47358" s="12"/>
      <c r="I47358" s="49"/>
    </row>
    <row r="47359" customHeight="1" spans="7:9">
      <c r="G47359" s="11"/>
      <c r="H47359" s="12"/>
      <c r="I47359" s="49"/>
    </row>
    <row r="47360" customHeight="1" spans="7:9">
      <c r="G47360" s="11"/>
      <c r="H47360" s="12"/>
      <c r="I47360" s="49"/>
    </row>
    <row r="47361" customHeight="1" spans="7:9">
      <c r="G47361" s="11"/>
      <c r="H47361" s="12"/>
      <c r="I47361" s="49"/>
    </row>
    <row r="47362" customHeight="1" spans="7:9">
      <c r="G47362" s="11"/>
      <c r="H47362" s="12"/>
      <c r="I47362" s="49"/>
    </row>
    <row r="47363" customHeight="1" spans="7:9">
      <c r="G47363" s="11"/>
      <c r="H47363" s="12"/>
      <c r="I47363" s="49"/>
    </row>
    <row r="47364" customHeight="1" spans="7:9">
      <c r="G47364" s="11"/>
      <c r="H47364" s="12"/>
      <c r="I47364" s="49"/>
    </row>
    <row r="47365" customHeight="1" spans="7:9">
      <c r="G47365" s="11"/>
      <c r="H47365" s="12"/>
      <c r="I47365" s="49"/>
    </row>
    <row r="47366" customHeight="1" spans="7:9">
      <c r="G47366" s="11"/>
      <c r="H47366" s="12"/>
      <c r="I47366" s="49"/>
    </row>
    <row r="47367" customHeight="1" spans="7:9">
      <c r="G47367" s="11"/>
      <c r="H47367" s="12"/>
      <c r="I47367" s="49"/>
    </row>
    <row r="47368" customHeight="1" spans="7:9">
      <c r="G47368" s="11"/>
      <c r="H47368" s="12"/>
      <c r="I47368" s="49"/>
    </row>
    <row r="47369" customHeight="1" spans="7:9">
      <c r="G47369" s="11"/>
      <c r="H47369" s="12"/>
      <c r="I47369" s="49"/>
    </row>
    <row r="47370" customHeight="1" spans="7:9">
      <c r="G47370" s="11"/>
      <c r="H47370" s="12"/>
      <c r="I47370" s="49"/>
    </row>
    <row r="47371" customHeight="1" spans="7:9">
      <c r="G47371" s="11"/>
      <c r="H47371" s="12"/>
      <c r="I47371" s="49"/>
    </row>
    <row r="47372" customHeight="1" spans="7:9">
      <c r="G47372" s="11"/>
      <c r="H47372" s="12"/>
      <c r="I47372" s="49"/>
    </row>
    <row r="47373" customHeight="1" spans="7:9">
      <c r="G47373" s="11"/>
      <c r="H47373" s="12"/>
      <c r="I47373" s="49"/>
    </row>
    <row r="47374" customHeight="1" spans="7:9">
      <c r="G47374" s="11"/>
      <c r="H47374" s="12"/>
      <c r="I47374" s="49"/>
    </row>
    <row r="47375" customHeight="1" spans="7:9">
      <c r="G47375" s="11"/>
      <c r="H47375" s="12"/>
      <c r="I47375" s="49"/>
    </row>
    <row r="47376" customHeight="1" spans="7:9">
      <c r="G47376" s="11"/>
      <c r="H47376" s="12"/>
      <c r="I47376" s="49"/>
    </row>
    <row r="47377" customHeight="1" spans="7:9">
      <c r="G47377" s="11"/>
      <c r="H47377" s="12"/>
      <c r="I47377" s="49"/>
    </row>
    <row r="47378" customHeight="1" spans="7:9">
      <c r="G47378" s="11"/>
      <c r="H47378" s="12"/>
      <c r="I47378" s="49"/>
    </row>
    <row r="47379" customHeight="1" spans="7:9">
      <c r="G47379" s="11"/>
      <c r="H47379" s="12"/>
      <c r="I47379" s="49"/>
    </row>
    <row r="47380" customHeight="1" spans="7:9">
      <c r="G47380" s="11"/>
      <c r="H47380" s="12"/>
      <c r="I47380" s="49"/>
    </row>
    <row r="47381" customHeight="1" spans="7:9">
      <c r="G47381" s="11"/>
      <c r="H47381" s="12"/>
      <c r="I47381" s="49"/>
    </row>
    <row r="47382" customHeight="1" spans="7:9">
      <c r="G47382" s="11"/>
      <c r="H47382" s="12"/>
      <c r="I47382" s="49"/>
    </row>
    <row r="47383" customHeight="1" spans="7:9">
      <c r="G47383" s="11"/>
      <c r="H47383" s="12"/>
      <c r="I47383" s="49"/>
    </row>
    <row r="47384" customHeight="1" spans="7:9">
      <c r="G47384" s="11"/>
      <c r="H47384" s="12"/>
      <c r="I47384" s="49"/>
    </row>
    <row r="47385" customHeight="1" spans="7:9">
      <c r="G47385" s="11"/>
      <c r="H47385" s="12"/>
      <c r="I47385" s="49"/>
    </row>
    <row r="47386" customHeight="1" spans="7:9">
      <c r="G47386" s="11"/>
      <c r="H47386" s="12"/>
      <c r="I47386" s="49"/>
    </row>
    <row r="47387" customHeight="1" spans="7:9">
      <c r="G47387" s="11"/>
      <c r="H47387" s="12"/>
      <c r="I47387" s="49"/>
    </row>
    <row r="47388" customHeight="1" spans="7:9">
      <c r="G47388" s="11"/>
      <c r="H47388" s="12"/>
      <c r="I47388" s="49"/>
    </row>
    <row r="47389" customHeight="1" spans="7:9">
      <c r="G47389" s="11"/>
      <c r="H47389" s="12"/>
      <c r="I47389" s="49"/>
    </row>
    <row r="47390" customHeight="1" spans="7:9">
      <c r="G47390" s="11"/>
      <c r="H47390" s="12"/>
      <c r="I47390" s="49"/>
    </row>
    <row r="47391" customHeight="1" spans="7:9">
      <c r="G47391" s="11"/>
      <c r="H47391" s="12"/>
      <c r="I47391" s="49"/>
    </row>
    <row r="47392" customHeight="1" spans="7:9">
      <c r="G47392" s="11"/>
      <c r="H47392" s="12"/>
      <c r="I47392" s="49"/>
    </row>
    <row r="47393" customHeight="1" spans="7:9">
      <c r="G47393" s="11"/>
      <c r="H47393" s="12"/>
      <c r="I47393" s="49"/>
    </row>
    <row r="47394" customHeight="1" spans="7:9">
      <c r="G47394" s="11"/>
      <c r="H47394" s="12"/>
      <c r="I47394" s="49"/>
    </row>
    <row r="47395" customHeight="1" spans="7:9">
      <c r="G47395" s="11"/>
      <c r="H47395" s="12"/>
      <c r="I47395" s="49"/>
    </row>
    <row r="47396" customHeight="1" spans="7:9">
      <c r="G47396" s="11"/>
      <c r="H47396" s="12"/>
      <c r="I47396" s="49"/>
    </row>
    <row r="47397" customHeight="1" spans="7:9">
      <c r="G47397" s="11"/>
      <c r="H47397" s="12"/>
      <c r="I47397" s="49"/>
    </row>
    <row r="47398" customHeight="1" spans="7:9">
      <c r="G47398" s="11"/>
      <c r="H47398" s="12"/>
      <c r="I47398" s="49"/>
    </row>
    <row r="47399" customHeight="1" spans="7:9">
      <c r="G47399" s="11"/>
      <c r="H47399" s="12"/>
      <c r="I47399" s="49"/>
    </row>
    <row r="47400" customHeight="1" spans="7:9">
      <c r="G47400" s="11"/>
      <c r="H47400" s="12"/>
      <c r="I47400" s="49"/>
    </row>
    <row r="47401" customHeight="1" spans="7:9">
      <c r="G47401" s="11"/>
      <c r="H47401" s="12"/>
      <c r="I47401" s="49"/>
    </row>
    <row r="47402" customHeight="1" spans="7:9">
      <c r="G47402" s="11"/>
      <c r="H47402" s="12"/>
      <c r="I47402" s="49"/>
    </row>
    <row r="47403" customHeight="1" spans="7:9">
      <c r="G47403" s="11"/>
      <c r="H47403" s="12"/>
      <c r="I47403" s="49"/>
    </row>
    <row r="47404" customHeight="1" spans="7:9">
      <c r="G47404" s="11"/>
      <c r="H47404" s="12"/>
      <c r="I47404" s="49"/>
    </row>
    <row r="47405" customHeight="1" spans="7:9">
      <c r="G47405" s="11"/>
      <c r="H47405" s="12"/>
      <c r="I47405" s="49"/>
    </row>
    <row r="47406" customHeight="1" spans="7:9">
      <c r="G47406" s="11"/>
      <c r="H47406" s="12"/>
      <c r="I47406" s="49"/>
    </row>
    <row r="47407" customHeight="1" spans="7:9">
      <c r="G47407" s="11"/>
      <c r="H47407" s="12"/>
      <c r="I47407" s="49"/>
    </row>
    <row r="47408" customHeight="1" spans="7:9">
      <c r="G47408" s="11"/>
      <c r="H47408" s="12"/>
      <c r="I47408" s="49"/>
    </row>
    <row r="47409" customHeight="1" spans="7:9">
      <c r="G47409" s="11"/>
      <c r="H47409" s="12"/>
      <c r="I47409" s="49"/>
    </row>
    <row r="47410" customHeight="1" spans="7:9">
      <c r="G47410" s="11"/>
      <c r="H47410" s="12"/>
      <c r="I47410" s="49"/>
    </row>
    <row r="47411" customHeight="1" spans="7:9">
      <c r="G47411" s="11"/>
      <c r="H47411" s="12"/>
      <c r="I47411" s="49"/>
    </row>
    <row r="47412" customHeight="1" spans="7:9">
      <c r="G47412" s="11"/>
      <c r="H47412" s="12"/>
      <c r="I47412" s="49"/>
    </row>
    <row r="47413" customHeight="1" spans="7:9">
      <c r="G47413" s="11"/>
      <c r="H47413" s="12"/>
      <c r="I47413" s="49"/>
    </row>
    <row r="47414" customHeight="1" spans="7:9">
      <c r="G47414" s="11"/>
      <c r="H47414" s="12"/>
      <c r="I47414" s="49"/>
    </row>
    <row r="47415" customHeight="1" spans="7:9">
      <c r="G47415" s="11"/>
      <c r="H47415" s="12"/>
      <c r="I47415" s="49"/>
    </row>
    <row r="47416" customHeight="1" spans="7:9">
      <c r="G47416" s="11"/>
      <c r="H47416" s="12"/>
      <c r="I47416" s="49"/>
    </row>
    <row r="47417" customHeight="1" spans="7:9">
      <c r="G47417" s="11"/>
      <c r="H47417" s="12"/>
      <c r="I47417" s="49"/>
    </row>
    <row r="47418" customHeight="1" spans="7:9">
      <c r="G47418" s="11"/>
      <c r="H47418" s="12"/>
      <c r="I47418" s="49"/>
    </row>
    <row r="47419" customHeight="1" spans="7:9">
      <c r="G47419" s="11"/>
      <c r="H47419" s="12"/>
      <c r="I47419" s="49"/>
    </row>
    <row r="47420" customHeight="1" spans="7:9">
      <c r="G47420" s="11"/>
      <c r="H47420" s="12"/>
      <c r="I47420" s="49"/>
    </row>
    <row r="47421" customHeight="1" spans="7:9">
      <c r="G47421" s="11"/>
      <c r="H47421" s="12"/>
      <c r="I47421" s="49"/>
    </row>
    <row r="47422" customHeight="1" spans="7:9">
      <c r="G47422" s="11"/>
      <c r="H47422" s="12"/>
      <c r="I47422" s="49"/>
    </row>
    <row r="47423" customHeight="1" spans="7:9">
      <c r="G47423" s="11"/>
      <c r="H47423" s="12"/>
      <c r="I47423" s="49"/>
    </row>
    <row r="47424" customHeight="1" spans="7:9">
      <c r="G47424" s="11"/>
      <c r="H47424" s="12"/>
      <c r="I47424" s="49"/>
    </row>
    <row r="47425" customHeight="1" spans="7:9">
      <c r="G47425" s="11"/>
      <c r="H47425" s="12"/>
      <c r="I47425" s="49"/>
    </row>
    <row r="47426" customHeight="1" spans="7:9">
      <c r="G47426" s="11"/>
      <c r="H47426" s="12"/>
      <c r="I47426" s="49"/>
    </row>
    <row r="47427" customHeight="1" spans="7:9">
      <c r="G47427" s="11"/>
      <c r="H47427" s="12"/>
      <c r="I47427" s="49"/>
    </row>
    <row r="47428" customHeight="1" spans="7:9">
      <c r="G47428" s="11"/>
      <c r="H47428" s="12"/>
      <c r="I47428" s="49"/>
    </row>
    <row r="47429" customHeight="1" spans="7:9">
      <c r="G47429" s="11"/>
      <c r="H47429" s="12"/>
      <c r="I47429" s="49"/>
    </row>
    <row r="47430" customHeight="1" spans="7:9">
      <c r="G47430" s="11"/>
      <c r="H47430" s="12"/>
      <c r="I47430" s="49"/>
    </row>
    <row r="47431" customHeight="1" spans="7:9">
      <c r="G47431" s="11"/>
      <c r="H47431" s="12"/>
      <c r="I47431" s="49"/>
    </row>
    <row r="47432" customHeight="1" spans="7:9">
      <c r="G47432" s="11"/>
      <c r="H47432" s="12"/>
      <c r="I47432" s="49"/>
    </row>
    <row r="47433" customHeight="1" spans="7:9">
      <c r="G47433" s="11"/>
      <c r="H47433" s="12"/>
      <c r="I47433" s="49"/>
    </row>
    <row r="47434" customHeight="1" spans="7:9">
      <c r="G47434" s="11"/>
      <c r="H47434" s="12"/>
      <c r="I47434" s="49"/>
    </row>
    <row r="47435" customHeight="1" spans="7:9">
      <c r="G47435" s="11"/>
      <c r="H47435" s="12"/>
      <c r="I47435" s="49"/>
    </row>
    <row r="47436" customHeight="1" spans="7:9">
      <c r="G47436" s="11"/>
      <c r="H47436" s="12"/>
      <c r="I47436" s="49"/>
    </row>
    <row r="47437" customHeight="1" spans="7:9">
      <c r="G47437" s="11"/>
      <c r="H47437" s="12"/>
      <c r="I47437" s="49"/>
    </row>
    <row r="47438" customHeight="1" spans="7:9">
      <c r="G47438" s="11"/>
      <c r="H47438" s="12"/>
      <c r="I47438" s="49"/>
    </row>
    <row r="47439" customHeight="1" spans="7:9">
      <c r="G47439" s="11"/>
      <c r="H47439" s="12"/>
      <c r="I47439" s="49"/>
    </row>
    <row r="47440" customHeight="1" spans="7:9">
      <c r="G47440" s="11"/>
      <c r="H47440" s="12"/>
      <c r="I47440" s="49"/>
    </row>
    <row r="47441" customHeight="1" spans="7:9">
      <c r="G47441" s="11"/>
      <c r="H47441" s="12"/>
      <c r="I47441" s="49"/>
    </row>
    <row r="47442" customHeight="1" spans="7:9">
      <c r="G47442" s="11"/>
      <c r="H47442" s="12"/>
      <c r="I47442" s="49"/>
    </row>
    <row r="47443" customHeight="1" spans="7:9">
      <c r="G47443" s="11"/>
      <c r="H47443" s="12"/>
      <c r="I47443" s="49"/>
    </row>
    <row r="47444" customHeight="1" spans="7:9">
      <c r="G47444" s="11"/>
      <c r="H47444" s="12"/>
      <c r="I47444" s="49"/>
    </row>
    <row r="47445" customHeight="1" spans="7:9">
      <c r="G47445" s="11"/>
      <c r="H47445" s="12"/>
      <c r="I47445" s="49"/>
    </row>
    <row r="47446" customHeight="1" spans="7:9">
      <c r="G47446" s="11"/>
      <c r="H47446" s="12"/>
      <c r="I47446" s="49"/>
    </row>
    <row r="47447" customHeight="1" spans="7:9">
      <c r="G47447" s="11"/>
      <c r="H47447" s="12"/>
      <c r="I47447" s="49"/>
    </row>
    <row r="47448" customHeight="1" spans="7:9">
      <c r="G47448" s="11"/>
      <c r="H47448" s="12"/>
      <c r="I47448" s="49"/>
    </row>
    <row r="47449" customHeight="1" spans="7:9">
      <c r="G47449" s="11"/>
      <c r="H47449" s="12"/>
      <c r="I47449" s="49"/>
    </row>
    <row r="47450" customHeight="1" spans="7:9">
      <c r="G47450" s="11"/>
      <c r="H47450" s="12"/>
      <c r="I47450" s="49"/>
    </row>
    <row r="47451" customHeight="1" spans="7:9">
      <c r="G47451" s="11"/>
      <c r="H47451" s="12"/>
      <c r="I47451" s="49"/>
    </row>
    <row r="47452" customHeight="1" spans="7:9">
      <c r="G47452" s="11"/>
      <c r="H47452" s="12"/>
      <c r="I47452" s="49"/>
    </row>
    <row r="47453" customHeight="1" spans="7:9">
      <c r="G47453" s="11"/>
      <c r="H47453" s="12"/>
      <c r="I47453" s="49"/>
    </row>
    <row r="47454" customHeight="1" spans="7:9">
      <c r="G47454" s="11"/>
      <c r="H47454" s="12"/>
      <c r="I47454" s="49"/>
    </row>
    <row r="47455" customHeight="1" spans="7:9">
      <c r="G47455" s="11"/>
      <c r="H47455" s="12"/>
      <c r="I47455" s="49"/>
    </row>
    <row r="47456" customHeight="1" spans="7:9">
      <c r="G47456" s="11"/>
      <c r="H47456" s="12"/>
      <c r="I47456" s="49"/>
    </row>
    <row r="47457" customHeight="1" spans="7:9">
      <c r="G47457" s="11"/>
      <c r="H47457" s="12"/>
      <c r="I47457" s="49"/>
    </row>
    <row r="47458" customHeight="1" spans="7:9">
      <c r="G47458" s="11"/>
      <c r="H47458" s="12"/>
      <c r="I47458" s="49"/>
    </row>
    <row r="47459" customHeight="1" spans="7:9">
      <c r="G47459" s="11"/>
      <c r="H47459" s="12"/>
      <c r="I47459" s="49"/>
    </row>
    <row r="47460" customHeight="1" spans="7:9">
      <c r="G47460" s="11"/>
      <c r="H47460" s="12"/>
      <c r="I47460" s="49"/>
    </row>
    <row r="47461" customHeight="1" spans="7:9">
      <c r="G47461" s="11"/>
      <c r="H47461" s="12"/>
      <c r="I47461" s="49"/>
    </row>
    <row r="47462" customHeight="1" spans="7:9">
      <c r="G47462" s="11"/>
      <c r="H47462" s="12"/>
      <c r="I47462" s="49"/>
    </row>
    <row r="47463" customHeight="1" spans="7:9">
      <c r="G47463" s="11"/>
      <c r="H47463" s="12"/>
      <c r="I47463" s="49"/>
    </row>
    <row r="47464" customHeight="1" spans="7:9">
      <c r="G47464" s="11"/>
      <c r="H47464" s="12"/>
      <c r="I47464" s="49"/>
    </row>
    <row r="47465" customHeight="1" spans="7:9">
      <c r="G47465" s="11"/>
      <c r="H47465" s="12"/>
      <c r="I47465" s="49"/>
    </row>
    <row r="47466" customHeight="1" spans="7:9">
      <c r="G47466" s="11"/>
      <c r="H47466" s="12"/>
      <c r="I47466" s="49"/>
    </row>
    <row r="47467" customHeight="1" spans="7:9">
      <c r="G47467" s="11"/>
      <c r="H47467" s="12"/>
      <c r="I47467" s="49"/>
    </row>
    <row r="47468" customHeight="1" spans="7:9">
      <c r="G47468" s="11"/>
      <c r="H47468" s="12"/>
      <c r="I47468" s="49"/>
    </row>
    <row r="47469" customHeight="1" spans="7:9">
      <c r="G47469" s="11"/>
      <c r="H47469" s="12"/>
      <c r="I47469" s="49"/>
    </row>
    <row r="47470" customHeight="1" spans="7:9">
      <c r="G47470" s="11"/>
      <c r="H47470" s="12"/>
      <c r="I47470" s="49"/>
    </row>
    <row r="47471" customHeight="1" spans="7:9">
      <c r="G47471" s="11"/>
      <c r="H47471" s="12"/>
      <c r="I47471" s="49"/>
    </row>
    <row r="47472" customHeight="1" spans="7:9">
      <c r="G47472" s="11"/>
      <c r="H47472" s="12"/>
      <c r="I47472" s="49"/>
    </row>
    <row r="47473" customHeight="1" spans="7:9">
      <c r="G47473" s="11"/>
      <c r="H47473" s="12"/>
      <c r="I47473" s="49"/>
    </row>
    <row r="47474" customHeight="1" spans="7:9">
      <c r="G47474" s="11"/>
      <c r="H47474" s="12"/>
      <c r="I47474" s="49"/>
    </row>
    <row r="47475" customHeight="1" spans="7:9">
      <c r="G47475" s="11"/>
      <c r="H47475" s="12"/>
      <c r="I47475" s="49"/>
    </row>
    <row r="47476" customHeight="1" spans="7:9">
      <c r="G47476" s="11"/>
      <c r="H47476" s="12"/>
      <c r="I47476" s="49"/>
    </row>
    <row r="47477" customHeight="1" spans="7:9">
      <c r="G47477" s="11"/>
      <c r="H47477" s="12"/>
      <c r="I47477" s="49"/>
    </row>
    <row r="47478" customHeight="1" spans="7:9">
      <c r="G47478" s="11"/>
      <c r="H47478" s="12"/>
      <c r="I47478" s="49"/>
    </row>
    <row r="47479" customHeight="1" spans="7:9">
      <c r="G47479" s="11"/>
      <c r="H47479" s="12"/>
      <c r="I47479" s="49"/>
    </row>
    <row r="47480" customHeight="1" spans="7:9">
      <c r="G47480" s="11"/>
      <c r="H47480" s="12"/>
      <c r="I47480" s="49"/>
    </row>
    <row r="47481" customHeight="1" spans="7:9">
      <c r="G47481" s="11"/>
      <c r="H47481" s="12"/>
      <c r="I47481" s="49"/>
    </row>
    <row r="47482" customHeight="1" spans="7:9">
      <c r="G47482" s="11"/>
      <c r="H47482" s="12"/>
      <c r="I47482" s="49"/>
    </row>
    <row r="47483" customHeight="1" spans="7:9">
      <c r="G47483" s="11"/>
      <c r="H47483" s="12"/>
      <c r="I47483" s="49"/>
    </row>
    <row r="47484" customHeight="1" spans="7:9">
      <c r="G47484" s="11"/>
      <c r="H47484" s="12"/>
      <c r="I47484" s="49"/>
    </row>
    <row r="47485" customHeight="1" spans="7:9">
      <c r="G47485" s="11"/>
      <c r="H47485" s="12"/>
      <c r="I47485" s="49"/>
    </row>
    <row r="47486" customHeight="1" spans="7:9">
      <c r="G47486" s="11"/>
      <c r="H47486" s="12"/>
      <c r="I47486" s="49"/>
    </row>
    <row r="47487" customHeight="1" spans="7:9">
      <c r="G47487" s="11"/>
      <c r="H47487" s="12"/>
      <c r="I47487" s="49"/>
    </row>
    <row r="47488" customHeight="1" spans="7:9">
      <c r="G47488" s="11"/>
      <c r="H47488" s="12"/>
      <c r="I47488" s="49"/>
    </row>
    <row r="47489" customHeight="1" spans="7:9">
      <c r="G47489" s="11"/>
      <c r="H47489" s="12"/>
      <c r="I47489" s="49"/>
    </row>
    <row r="47490" customHeight="1" spans="7:9">
      <c r="G47490" s="11"/>
      <c r="H47490" s="12"/>
      <c r="I47490" s="49"/>
    </row>
    <row r="47491" customHeight="1" spans="7:9">
      <c r="G47491" s="11"/>
      <c r="H47491" s="12"/>
      <c r="I47491" s="49"/>
    </row>
    <row r="47492" customHeight="1" spans="7:9">
      <c r="G47492" s="11"/>
      <c r="H47492" s="12"/>
      <c r="I47492" s="49"/>
    </row>
    <row r="47493" customHeight="1" spans="7:9">
      <c r="G47493" s="11"/>
      <c r="H47493" s="12"/>
      <c r="I47493" s="49"/>
    </row>
    <row r="47494" customHeight="1" spans="7:9">
      <c r="G47494" s="11"/>
      <c r="H47494" s="12"/>
      <c r="I47494" s="49"/>
    </row>
    <row r="47495" customHeight="1" spans="7:9">
      <c r="G47495" s="11"/>
      <c r="H47495" s="12"/>
      <c r="I47495" s="49"/>
    </row>
    <row r="47496" customHeight="1" spans="7:9">
      <c r="G47496" s="11"/>
      <c r="H47496" s="12"/>
      <c r="I47496" s="49"/>
    </row>
    <row r="47497" customHeight="1" spans="7:9">
      <c r="G47497" s="11"/>
      <c r="H47497" s="12"/>
      <c r="I47497" s="49"/>
    </row>
    <row r="47498" customHeight="1" spans="7:9">
      <c r="G47498" s="11"/>
      <c r="H47498" s="12"/>
      <c r="I47498" s="49"/>
    </row>
    <row r="47499" customHeight="1" spans="7:9">
      <c r="G47499" s="11"/>
      <c r="H47499" s="12"/>
      <c r="I47499" s="49"/>
    </row>
    <row r="47500" customHeight="1" spans="7:9">
      <c r="G47500" s="11"/>
      <c r="H47500" s="12"/>
      <c r="I47500" s="49"/>
    </row>
    <row r="47501" customHeight="1" spans="7:9">
      <c r="G47501" s="11"/>
      <c r="H47501" s="12"/>
      <c r="I47501" s="49"/>
    </row>
    <row r="47502" customHeight="1" spans="7:9">
      <c r="G47502" s="11"/>
      <c r="H47502" s="12"/>
      <c r="I47502" s="49"/>
    </row>
    <row r="47503" customHeight="1" spans="7:9">
      <c r="G47503" s="11"/>
      <c r="H47503" s="12"/>
      <c r="I47503" s="49"/>
    </row>
    <row r="47504" customHeight="1" spans="7:9">
      <c r="G47504" s="11"/>
      <c r="H47504" s="12"/>
      <c r="I47504" s="49"/>
    </row>
    <row r="47505" customHeight="1" spans="7:9">
      <c r="G47505" s="11"/>
      <c r="H47505" s="12"/>
      <c r="I47505" s="49"/>
    </row>
    <row r="47506" customHeight="1" spans="7:9">
      <c r="G47506" s="11"/>
      <c r="H47506" s="12"/>
      <c r="I47506" s="49"/>
    </row>
    <row r="47507" customHeight="1" spans="7:9">
      <c r="G47507" s="11"/>
      <c r="H47507" s="12"/>
      <c r="I47507" s="49"/>
    </row>
    <row r="47508" customHeight="1" spans="7:9">
      <c r="G47508" s="11"/>
      <c r="H47508" s="12"/>
      <c r="I47508" s="49"/>
    </row>
    <row r="47509" customHeight="1" spans="7:9">
      <c r="G47509" s="11"/>
      <c r="H47509" s="12"/>
      <c r="I47509" s="49"/>
    </row>
    <row r="47510" customHeight="1" spans="7:9">
      <c r="G47510" s="11"/>
      <c r="H47510" s="12"/>
      <c r="I47510" s="49"/>
    </row>
    <row r="47511" customHeight="1" spans="7:9">
      <c r="G47511" s="11"/>
      <c r="H47511" s="12"/>
      <c r="I47511" s="49"/>
    </row>
    <row r="47512" customHeight="1" spans="7:9">
      <c r="G47512" s="11"/>
      <c r="H47512" s="12"/>
      <c r="I47512" s="49"/>
    </row>
    <row r="47513" customHeight="1" spans="7:9">
      <c r="G47513" s="11"/>
      <c r="H47513" s="12"/>
      <c r="I47513" s="49"/>
    </row>
    <row r="47514" customHeight="1" spans="7:9">
      <c r="G47514" s="11"/>
      <c r="H47514" s="12"/>
      <c r="I47514" s="49"/>
    </row>
    <row r="47515" customHeight="1" spans="7:9">
      <c r="G47515" s="11"/>
      <c r="H47515" s="12"/>
      <c r="I47515" s="49"/>
    </row>
    <row r="47516" customHeight="1" spans="7:9">
      <c r="G47516" s="11"/>
      <c r="H47516" s="12"/>
      <c r="I47516" s="49"/>
    </row>
    <row r="47517" customHeight="1" spans="7:9">
      <c r="G47517" s="11"/>
      <c r="H47517" s="12"/>
      <c r="I47517" s="49"/>
    </row>
    <row r="47518" customHeight="1" spans="7:9">
      <c r="G47518" s="11"/>
      <c r="H47518" s="12"/>
      <c r="I47518" s="49"/>
    </row>
    <row r="47519" customHeight="1" spans="7:9">
      <c r="G47519" s="11"/>
      <c r="H47519" s="12"/>
      <c r="I47519" s="49"/>
    </row>
    <row r="47520" customHeight="1" spans="7:9">
      <c r="G47520" s="11"/>
      <c r="H47520" s="12"/>
      <c r="I47520" s="49"/>
    </row>
    <row r="47521" customHeight="1" spans="7:9">
      <c r="G47521" s="11"/>
      <c r="H47521" s="12"/>
      <c r="I47521" s="49"/>
    </row>
    <row r="47522" customHeight="1" spans="7:9">
      <c r="G47522" s="11"/>
      <c r="H47522" s="12"/>
      <c r="I47522" s="49"/>
    </row>
    <row r="47523" customHeight="1" spans="7:9">
      <c r="G47523" s="11"/>
      <c r="H47523" s="12"/>
      <c r="I47523" s="49"/>
    </row>
    <row r="47524" customHeight="1" spans="7:9">
      <c r="G47524" s="11"/>
      <c r="H47524" s="12"/>
      <c r="I47524" s="49"/>
    </row>
    <row r="47525" customHeight="1" spans="7:9">
      <c r="G47525" s="11"/>
      <c r="H47525" s="12"/>
      <c r="I47525" s="49"/>
    </row>
    <row r="47526" customHeight="1" spans="7:9">
      <c r="G47526" s="11"/>
      <c r="H47526" s="12"/>
      <c r="I47526" s="49"/>
    </row>
    <row r="47527" customHeight="1" spans="7:9">
      <c r="G47527" s="11"/>
      <c r="H47527" s="12"/>
      <c r="I47527" s="49"/>
    </row>
    <row r="47528" customHeight="1" spans="7:9">
      <c r="G47528" s="11"/>
      <c r="H47528" s="12"/>
      <c r="I47528" s="49"/>
    </row>
    <row r="47529" customHeight="1" spans="7:9">
      <c r="G47529" s="11"/>
      <c r="H47529" s="12"/>
      <c r="I47529" s="49"/>
    </row>
    <row r="47530" customHeight="1" spans="7:9">
      <c r="G47530" s="11"/>
      <c r="H47530" s="12"/>
      <c r="I47530" s="49"/>
    </row>
    <row r="47531" customHeight="1" spans="7:9">
      <c r="G47531" s="11"/>
      <c r="H47531" s="12"/>
      <c r="I47531" s="49"/>
    </row>
    <row r="47532" customHeight="1" spans="7:9">
      <c r="G47532" s="11"/>
      <c r="H47532" s="12"/>
      <c r="I47532" s="49"/>
    </row>
    <row r="47533" customHeight="1" spans="7:9">
      <c r="G47533" s="11"/>
      <c r="H47533" s="12"/>
      <c r="I47533" s="49"/>
    </row>
    <row r="47534" customHeight="1" spans="7:9">
      <c r="G47534" s="11"/>
      <c r="H47534" s="12"/>
      <c r="I47534" s="49"/>
    </row>
    <row r="47535" customHeight="1" spans="7:9">
      <c r="G47535" s="11"/>
      <c r="H47535" s="12"/>
      <c r="I47535" s="49"/>
    </row>
    <row r="47536" customHeight="1" spans="7:9">
      <c r="G47536" s="11"/>
      <c r="H47536" s="12"/>
      <c r="I47536" s="49"/>
    </row>
    <row r="47537" customHeight="1" spans="7:9">
      <c r="G47537" s="11"/>
      <c r="H47537" s="12"/>
      <c r="I47537" s="49"/>
    </row>
    <row r="47538" customHeight="1" spans="7:9">
      <c r="G47538" s="11"/>
      <c r="H47538" s="12"/>
      <c r="I47538" s="49"/>
    </row>
    <row r="47539" customHeight="1" spans="7:9">
      <c r="G47539" s="11"/>
      <c r="H47539" s="12"/>
      <c r="I47539" s="49"/>
    </row>
    <row r="47540" customHeight="1" spans="7:9">
      <c r="G47540" s="11"/>
      <c r="H47540" s="12"/>
      <c r="I47540" s="49"/>
    </row>
    <row r="47541" customHeight="1" spans="7:9">
      <c r="G47541" s="11"/>
      <c r="H47541" s="12"/>
      <c r="I47541" s="49"/>
    </row>
    <row r="47542" customHeight="1" spans="7:9">
      <c r="G47542" s="11"/>
      <c r="H47542" s="12"/>
      <c r="I47542" s="49"/>
    </row>
    <row r="47543" customHeight="1" spans="7:9">
      <c r="G47543" s="11"/>
      <c r="H47543" s="12"/>
      <c r="I47543" s="49"/>
    </row>
    <row r="47544" customHeight="1" spans="7:9">
      <c r="G47544" s="11"/>
      <c r="H47544" s="12"/>
      <c r="I47544" s="49"/>
    </row>
    <row r="47545" customHeight="1" spans="7:9">
      <c r="G47545" s="11"/>
      <c r="H47545" s="12"/>
      <c r="I47545" s="49"/>
    </row>
    <row r="47546" customHeight="1" spans="7:9">
      <c r="G47546" s="11"/>
      <c r="H47546" s="12"/>
      <c r="I47546" s="49"/>
    </row>
    <row r="47547" customHeight="1" spans="7:9">
      <c r="G47547" s="11"/>
      <c r="H47547" s="12"/>
      <c r="I47547" s="49"/>
    </row>
    <row r="47548" customHeight="1" spans="7:9">
      <c r="G47548" s="11"/>
      <c r="H47548" s="12"/>
      <c r="I47548" s="49"/>
    </row>
    <row r="47549" customHeight="1" spans="7:9">
      <c r="G47549" s="11"/>
      <c r="H47549" s="12"/>
      <c r="I47549" s="49"/>
    </row>
    <row r="47550" customHeight="1" spans="7:9">
      <c r="G47550" s="11"/>
      <c r="H47550" s="12"/>
      <c r="I47550" s="49"/>
    </row>
    <row r="47551" customHeight="1" spans="7:9">
      <c r="G47551" s="11"/>
      <c r="H47551" s="12"/>
      <c r="I47551" s="49"/>
    </row>
    <row r="47552" customHeight="1" spans="7:9">
      <c r="G47552" s="11"/>
      <c r="H47552" s="12"/>
      <c r="I47552" s="49"/>
    </row>
    <row r="47553" customHeight="1" spans="7:9">
      <c r="G47553" s="11"/>
      <c r="H47553" s="12"/>
      <c r="I47553" s="49"/>
    </row>
    <row r="47554" customHeight="1" spans="7:9">
      <c r="G47554" s="11"/>
      <c r="H47554" s="12"/>
      <c r="I47554" s="49"/>
    </row>
    <row r="47555" customHeight="1" spans="7:9">
      <c r="G47555" s="11"/>
      <c r="H47555" s="12"/>
      <c r="I47555" s="49"/>
    </row>
    <row r="47556" customHeight="1" spans="7:9">
      <c r="G47556" s="11"/>
      <c r="H47556" s="12"/>
      <c r="I47556" s="49"/>
    </row>
    <row r="47557" customHeight="1" spans="7:9">
      <c r="G47557" s="11"/>
      <c r="H47557" s="12"/>
      <c r="I47557" s="49"/>
    </row>
    <row r="47558" customHeight="1" spans="7:9">
      <c r="G47558" s="11"/>
      <c r="H47558" s="12"/>
      <c r="I47558" s="49"/>
    </row>
    <row r="47559" customHeight="1" spans="7:9">
      <c r="G47559" s="11"/>
      <c r="H47559" s="12"/>
      <c r="I47559" s="49"/>
    </row>
    <row r="47560" customHeight="1" spans="7:9">
      <c r="G47560" s="11"/>
      <c r="H47560" s="12"/>
      <c r="I47560" s="49"/>
    </row>
    <row r="47561" customHeight="1" spans="7:9">
      <c r="G47561" s="11"/>
      <c r="H47561" s="12"/>
      <c r="I47561" s="49"/>
    </row>
    <row r="47562" customHeight="1" spans="7:9">
      <c r="G47562" s="11"/>
      <c r="H47562" s="12"/>
      <c r="I47562" s="49"/>
    </row>
    <row r="47563" customHeight="1" spans="7:9">
      <c r="G47563" s="11"/>
      <c r="H47563" s="12"/>
      <c r="I47563" s="49"/>
    </row>
    <row r="47564" customHeight="1" spans="7:9">
      <c r="G47564" s="11"/>
      <c r="H47564" s="12"/>
      <c r="I47564" s="49"/>
    </row>
    <row r="47565" customHeight="1" spans="7:9">
      <c r="G47565" s="11"/>
      <c r="H47565" s="12"/>
      <c r="I47565" s="49"/>
    </row>
    <row r="47566" customHeight="1" spans="7:9">
      <c r="G47566" s="11"/>
      <c r="H47566" s="12"/>
      <c r="I47566" s="49"/>
    </row>
    <row r="47567" customHeight="1" spans="7:9">
      <c r="G47567" s="11"/>
      <c r="H47567" s="12"/>
      <c r="I47567" s="49"/>
    </row>
    <row r="47568" customHeight="1" spans="7:9">
      <c r="G47568" s="11"/>
      <c r="H47568" s="12"/>
      <c r="I47568" s="49"/>
    </row>
    <row r="47569" customHeight="1" spans="7:9">
      <c r="G47569" s="11"/>
      <c r="H47569" s="12"/>
      <c r="I47569" s="49"/>
    </row>
    <row r="47570" customHeight="1" spans="7:9">
      <c r="G47570" s="11"/>
      <c r="H47570" s="12"/>
      <c r="I47570" s="49"/>
    </row>
    <row r="47571" customHeight="1" spans="7:9">
      <c r="G47571" s="11"/>
      <c r="H47571" s="12"/>
      <c r="I47571" s="49"/>
    </row>
    <row r="47572" customHeight="1" spans="7:9">
      <c r="G47572" s="11"/>
      <c r="H47572" s="12"/>
      <c r="I47572" s="49"/>
    </row>
    <row r="47573" customHeight="1" spans="7:9">
      <c r="G47573" s="11"/>
      <c r="H47573" s="12"/>
      <c r="I47573" s="49"/>
    </row>
    <row r="47574" customHeight="1" spans="7:9">
      <c r="G47574" s="11"/>
      <c r="H47574" s="12"/>
      <c r="I47574" s="49"/>
    </row>
    <row r="47575" customHeight="1" spans="7:9">
      <c r="G47575" s="11"/>
      <c r="H47575" s="12"/>
      <c r="I47575" s="49"/>
    </row>
    <row r="47576" customHeight="1" spans="7:9">
      <c r="G47576" s="11"/>
      <c r="H47576" s="12"/>
      <c r="I47576" s="49"/>
    </row>
    <row r="47577" customHeight="1" spans="7:9">
      <c r="G47577" s="11"/>
      <c r="H47577" s="12"/>
      <c r="I47577" s="49"/>
    </row>
    <row r="47578" customHeight="1" spans="7:9">
      <c r="G47578" s="11"/>
      <c r="H47578" s="12"/>
      <c r="I47578" s="49"/>
    </row>
    <row r="47579" customHeight="1" spans="7:9">
      <c r="G47579" s="11"/>
      <c r="H47579" s="12"/>
      <c r="I47579" s="49"/>
    </row>
    <row r="47580" customHeight="1" spans="7:9">
      <c r="G47580" s="11"/>
      <c r="H47580" s="12"/>
      <c r="I47580" s="49"/>
    </row>
    <row r="47581" customHeight="1" spans="7:9">
      <c r="G47581" s="11"/>
      <c r="H47581" s="12"/>
      <c r="I47581" s="49"/>
    </row>
    <row r="47582" customHeight="1" spans="7:9">
      <c r="G47582" s="11"/>
      <c r="H47582" s="12"/>
      <c r="I47582" s="49"/>
    </row>
    <row r="47583" customHeight="1" spans="7:9">
      <c r="G47583" s="11"/>
      <c r="H47583" s="12"/>
      <c r="I47583" s="49"/>
    </row>
    <row r="47584" customHeight="1" spans="7:9">
      <c r="G47584" s="11"/>
      <c r="H47584" s="12"/>
      <c r="I47584" s="49"/>
    </row>
    <row r="47585" customHeight="1" spans="7:9">
      <c r="G47585" s="11"/>
      <c r="H47585" s="12"/>
      <c r="I47585" s="49"/>
    </row>
    <row r="47586" customHeight="1" spans="7:9">
      <c r="G47586" s="11"/>
      <c r="H47586" s="12"/>
      <c r="I47586" s="49"/>
    </row>
    <row r="47587" customHeight="1" spans="7:9">
      <c r="G47587" s="11"/>
      <c r="H47587" s="12"/>
      <c r="I47587" s="49"/>
    </row>
    <row r="47588" customHeight="1" spans="7:9">
      <c r="G47588" s="11"/>
      <c r="H47588" s="12"/>
      <c r="I47588" s="49"/>
    </row>
    <row r="47589" customHeight="1" spans="7:9">
      <c r="G47589" s="11"/>
      <c r="H47589" s="12"/>
      <c r="I47589" s="49"/>
    </row>
    <row r="47590" customHeight="1" spans="7:9">
      <c r="G47590" s="11"/>
      <c r="H47590" s="12"/>
      <c r="I47590" s="49"/>
    </row>
    <row r="47591" customHeight="1" spans="7:9">
      <c r="G47591" s="11"/>
      <c r="H47591" s="12"/>
      <c r="I47591" s="49"/>
    </row>
    <row r="47592" customHeight="1" spans="7:9">
      <c r="G47592" s="11"/>
      <c r="H47592" s="12"/>
      <c r="I47592" s="49"/>
    </row>
    <row r="47593" customHeight="1" spans="7:9">
      <c r="G47593" s="11"/>
      <c r="H47593" s="12"/>
      <c r="I47593" s="49"/>
    </row>
    <row r="47594" customHeight="1" spans="7:9">
      <c r="G47594" s="11"/>
      <c r="H47594" s="12"/>
      <c r="I47594" s="49"/>
    </row>
    <row r="47595" customHeight="1" spans="7:9">
      <c r="G47595" s="11"/>
      <c r="H47595" s="12"/>
      <c r="I47595" s="49"/>
    </row>
    <row r="47596" customHeight="1" spans="7:9">
      <c r="G47596" s="11"/>
      <c r="H47596" s="12"/>
      <c r="I47596" s="49"/>
    </row>
    <row r="47597" customHeight="1" spans="7:9">
      <c r="G47597" s="11"/>
      <c r="H47597" s="12"/>
      <c r="I47597" s="49"/>
    </row>
    <row r="47598" customHeight="1" spans="7:9">
      <c r="G47598" s="11"/>
      <c r="H47598" s="12"/>
      <c r="I47598" s="49"/>
    </row>
    <row r="47599" customHeight="1" spans="7:9">
      <c r="G47599" s="11"/>
      <c r="H47599" s="12"/>
      <c r="I47599" s="49"/>
    </row>
    <row r="47600" customHeight="1" spans="7:9">
      <c r="G47600" s="11"/>
      <c r="H47600" s="12"/>
      <c r="I47600" s="49"/>
    </row>
    <row r="47601" customHeight="1" spans="7:9">
      <c r="G47601" s="11"/>
      <c r="H47601" s="12"/>
      <c r="I47601" s="49"/>
    </row>
    <row r="47602" customHeight="1" spans="7:9">
      <c r="G47602" s="11"/>
      <c r="H47602" s="12"/>
      <c r="I47602" s="49"/>
    </row>
    <row r="47603" customHeight="1" spans="7:9">
      <c r="G47603" s="11"/>
      <c r="H47603" s="12"/>
      <c r="I47603" s="49"/>
    </row>
    <row r="47604" customHeight="1" spans="7:9">
      <c r="G47604" s="11"/>
      <c r="H47604" s="12"/>
      <c r="I47604" s="49"/>
    </row>
    <row r="47605" customHeight="1" spans="7:9">
      <c r="G47605" s="11"/>
      <c r="H47605" s="12"/>
      <c r="I47605" s="49"/>
    </row>
    <row r="47606" customHeight="1" spans="7:9">
      <c r="G47606" s="11"/>
      <c r="H47606" s="12"/>
      <c r="I47606" s="49"/>
    </row>
    <row r="47607" customHeight="1" spans="7:9">
      <c r="G47607" s="11"/>
      <c r="H47607" s="12"/>
      <c r="I47607" s="49"/>
    </row>
    <row r="47608" customHeight="1" spans="7:9">
      <c r="G47608" s="11"/>
      <c r="H47608" s="12"/>
      <c r="I47608" s="49"/>
    </row>
    <row r="47609" customHeight="1" spans="7:9">
      <c r="G47609" s="11"/>
      <c r="H47609" s="12"/>
      <c r="I47609" s="49"/>
    </row>
    <row r="47610" customHeight="1" spans="7:9">
      <c r="G47610" s="11"/>
      <c r="H47610" s="12"/>
      <c r="I47610" s="49"/>
    </row>
    <row r="47611" customHeight="1" spans="7:9">
      <c r="G47611" s="11"/>
      <c r="H47611" s="12"/>
      <c r="I47611" s="49"/>
    </row>
    <row r="47612" customHeight="1" spans="7:9">
      <c r="G47612" s="11"/>
      <c r="H47612" s="12"/>
      <c r="I47612" s="49"/>
    </row>
    <row r="47613" customHeight="1" spans="7:9">
      <c r="G47613" s="11"/>
      <c r="H47613" s="12"/>
      <c r="I47613" s="49"/>
    </row>
    <row r="47614" customHeight="1" spans="7:9">
      <c r="G47614" s="11"/>
      <c r="H47614" s="12"/>
      <c r="I47614" s="49"/>
    </row>
    <row r="47615" customHeight="1" spans="7:9">
      <c r="G47615" s="11"/>
      <c r="H47615" s="12"/>
      <c r="I47615" s="49"/>
    </row>
    <row r="47616" customHeight="1" spans="7:9">
      <c r="G47616" s="11"/>
      <c r="H47616" s="12"/>
      <c r="I47616" s="49"/>
    </row>
    <row r="47617" customHeight="1" spans="7:9">
      <c r="G47617" s="11"/>
      <c r="H47617" s="12"/>
      <c r="I47617" s="49"/>
    </row>
    <row r="47618" customHeight="1" spans="7:9">
      <c r="G47618" s="11"/>
      <c r="H47618" s="12"/>
      <c r="I47618" s="49"/>
    </row>
    <row r="47619" customHeight="1" spans="7:9">
      <c r="G47619" s="11"/>
      <c r="H47619" s="12"/>
      <c r="I47619" s="49"/>
    </row>
    <row r="47620" customHeight="1" spans="7:9">
      <c r="G47620" s="11"/>
      <c r="H47620" s="12"/>
      <c r="I47620" s="49"/>
    </row>
    <row r="47621" customHeight="1" spans="7:9">
      <c r="G47621" s="11"/>
      <c r="H47621" s="12"/>
      <c r="I47621" s="49"/>
    </row>
    <row r="47622" customHeight="1" spans="7:9">
      <c r="G47622" s="11"/>
      <c r="H47622" s="12"/>
      <c r="I47622" s="49"/>
    </row>
    <row r="47623" customHeight="1" spans="7:9">
      <c r="G47623" s="11"/>
      <c r="H47623" s="12"/>
      <c r="I47623" s="49"/>
    </row>
    <row r="47624" customHeight="1" spans="7:9">
      <c r="G47624" s="11"/>
      <c r="H47624" s="12"/>
      <c r="I47624" s="49"/>
    </row>
    <row r="47625" customHeight="1" spans="7:9">
      <c r="G47625" s="11"/>
      <c r="H47625" s="12"/>
      <c r="I47625" s="49"/>
    </row>
    <row r="47626" customHeight="1" spans="7:9">
      <c r="G47626" s="11"/>
      <c r="H47626" s="12"/>
      <c r="I47626" s="49"/>
    </row>
    <row r="47627" customHeight="1" spans="7:9">
      <c r="G47627" s="11"/>
      <c r="H47627" s="12"/>
      <c r="I47627" s="49"/>
    </row>
    <row r="47628" customHeight="1" spans="7:9">
      <c r="G47628" s="11"/>
      <c r="H47628" s="12"/>
      <c r="I47628" s="49"/>
    </row>
    <row r="47629" customHeight="1" spans="7:9">
      <c r="G47629" s="11"/>
      <c r="H47629" s="12"/>
      <c r="I47629" s="49"/>
    </row>
    <row r="47630" customHeight="1" spans="7:9">
      <c r="G47630" s="11"/>
      <c r="H47630" s="12"/>
      <c r="I47630" s="49"/>
    </row>
    <row r="47631" customHeight="1" spans="7:9">
      <c r="G47631" s="11"/>
      <c r="H47631" s="12"/>
      <c r="I47631" s="49"/>
    </row>
    <row r="47632" customHeight="1" spans="7:9">
      <c r="G47632" s="11"/>
      <c r="H47632" s="12"/>
      <c r="I47632" s="49"/>
    </row>
    <row r="47633" customHeight="1" spans="7:9">
      <c r="G47633" s="11"/>
      <c r="H47633" s="12"/>
      <c r="I47633" s="49"/>
    </row>
    <row r="47634" customHeight="1" spans="7:9">
      <c r="G47634" s="11"/>
      <c r="H47634" s="12"/>
      <c r="I47634" s="49"/>
    </row>
    <row r="47635" customHeight="1" spans="7:9">
      <c r="G47635" s="11"/>
      <c r="H47635" s="12"/>
      <c r="I47635" s="49"/>
    </row>
    <row r="47636" customHeight="1" spans="7:9">
      <c r="G47636" s="11"/>
      <c r="H47636" s="12"/>
      <c r="I47636" s="49"/>
    </row>
    <row r="47637" customHeight="1" spans="7:9">
      <c r="G47637" s="11"/>
      <c r="H47637" s="12"/>
      <c r="I47637" s="49"/>
    </row>
    <row r="47638" customHeight="1" spans="7:9">
      <c r="G47638" s="11"/>
      <c r="H47638" s="12"/>
      <c r="I47638" s="49"/>
    </row>
    <row r="47639" customHeight="1" spans="7:9">
      <c r="G47639" s="11"/>
      <c r="H47639" s="12"/>
      <c r="I47639" s="49"/>
    </row>
    <row r="47640" customHeight="1" spans="7:9">
      <c r="G47640" s="11"/>
      <c r="H47640" s="12"/>
      <c r="I47640" s="49"/>
    </row>
    <row r="47641" customHeight="1" spans="7:9">
      <c r="G47641" s="11"/>
      <c r="H47641" s="12"/>
      <c r="I47641" s="49"/>
    </row>
    <row r="47642" customHeight="1" spans="7:9">
      <c r="G47642" s="11"/>
      <c r="H47642" s="12"/>
      <c r="I47642" s="49"/>
    </row>
    <row r="47643" customHeight="1" spans="7:9">
      <c r="G47643" s="11"/>
      <c r="H47643" s="12"/>
      <c r="I47643" s="49"/>
    </row>
    <row r="47644" customHeight="1" spans="7:9">
      <c r="G47644" s="11"/>
      <c r="H47644" s="12"/>
      <c r="I47644" s="49"/>
    </row>
    <row r="47645" customHeight="1" spans="7:9">
      <c r="G47645" s="11"/>
      <c r="H47645" s="12"/>
      <c r="I47645" s="49"/>
    </row>
    <row r="47646" customHeight="1" spans="7:9">
      <c r="G47646" s="11"/>
      <c r="H47646" s="12"/>
      <c r="I47646" s="49"/>
    </row>
    <row r="47647" customHeight="1" spans="7:9">
      <c r="G47647" s="11"/>
      <c r="H47647" s="12"/>
      <c r="I47647" s="49"/>
    </row>
    <row r="47648" customHeight="1" spans="7:9">
      <c r="G47648" s="11"/>
      <c r="H47648" s="12"/>
      <c r="I47648" s="49"/>
    </row>
    <row r="47649" customHeight="1" spans="7:9">
      <c r="G47649" s="11"/>
      <c r="H47649" s="12"/>
      <c r="I47649" s="49"/>
    </row>
    <row r="47650" customHeight="1" spans="7:9">
      <c r="G47650" s="11"/>
      <c r="H47650" s="12"/>
      <c r="I47650" s="49"/>
    </row>
    <row r="47651" customHeight="1" spans="7:9">
      <c r="G47651" s="11"/>
      <c r="H47651" s="12"/>
      <c r="I47651" s="49"/>
    </row>
    <row r="47652" customHeight="1" spans="7:9">
      <c r="G47652" s="11"/>
      <c r="H47652" s="12"/>
      <c r="I47652" s="49"/>
    </row>
    <row r="47653" customHeight="1" spans="7:9">
      <c r="G47653" s="11"/>
      <c r="H47653" s="12"/>
      <c r="I47653" s="49"/>
    </row>
    <row r="47654" customHeight="1" spans="7:9">
      <c r="G47654" s="11"/>
      <c r="H47654" s="12"/>
      <c r="I47654" s="49"/>
    </row>
    <row r="47655" customHeight="1" spans="7:9">
      <c r="G47655" s="11"/>
      <c r="H47655" s="12"/>
      <c r="I47655" s="49"/>
    </row>
    <row r="47656" customHeight="1" spans="7:9">
      <c r="G47656" s="11"/>
      <c r="H47656" s="12"/>
      <c r="I47656" s="49"/>
    </row>
    <row r="47657" customHeight="1" spans="7:9">
      <c r="G47657" s="11"/>
      <c r="H47657" s="12"/>
      <c r="I47657" s="49"/>
    </row>
    <row r="47658" customHeight="1" spans="7:9">
      <c r="G47658" s="11"/>
      <c r="H47658" s="12"/>
      <c r="I47658" s="49"/>
    </row>
    <row r="47659" customHeight="1" spans="7:9">
      <c r="G47659" s="11"/>
      <c r="H47659" s="12"/>
      <c r="I47659" s="49"/>
    </row>
    <row r="47660" customHeight="1" spans="7:9">
      <c r="G47660" s="11"/>
      <c r="H47660" s="12"/>
      <c r="I47660" s="49"/>
    </row>
    <row r="47661" customHeight="1" spans="7:9">
      <c r="G47661" s="11"/>
      <c r="H47661" s="12"/>
      <c r="I47661" s="49"/>
    </row>
    <row r="47662" customHeight="1" spans="7:9">
      <c r="G47662" s="11"/>
      <c r="H47662" s="12"/>
      <c r="I47662" s="49"/>
    </row>
    <row r="47663" customHeight="1" spans="7:9">
      <c r="G47663" s="11"/>
      <c r="H47663" s="12"/>
      <c r="I47663" s="49"/>
    </row>
    <row r="47664" customHeight="1" spans="7:9">
      <c r="G47664" s="11"/>
      <c r="H47664" s="12"/>
      <c r="I47664" s="49"/>
    </row>
    <row r="47665" customHeight="1" spans="7:9">
      <c r="G47665" s="11"/>
      <c r="H47665" s="12"/>
      <c r="I47665" s="49"/>
    </row>
    <row r="47666" customHeight="1" spans="7:9">
      <c r="G47666" s="11"/>
      <c r="H47666" s="12"/>
      <c r="I47666" s="49"/>
    </row>
    <row r="47667" customHeight="1" spans="7:9">
      <c r="G47667" s="11"/>
      <c r="H47667" s="12"/>
      <c r="I47667" s="49"/>
    </row>
    <row r="47668" customHeight="1" spans="7:9">
      <c r="G47668" s="11"/>
      <c r="H47668" s="12"/>
      <c r="I47668" s="49"/>
    </row>
    <row r="47669" customHeight="1" spans="7:9">
      <c r="G47669" s="11"/>
      <c r="H47669" s="12"/>
      <c r="I47669" s="49"/>
    </row>
    <row r="47670" customHeight="1" spans="7:9">
      <c r="G47670" s="11"/>
      <c r="H47670" s="12"/>
      <c r="I47670" s="49"/>
    </row>
    <row r="47671" customHeight="1" spans="7:9">
      <c r="G47671" s="11"/>
      <c r="H47671" s="12"/>
      <c r="I47671" s="49"/>
    </row>
    <row r="47672" customHeight="1" spans="7:9">
      <c r="G47672" s="11"/>
      <c r="H47672" s="12"/>
      <c r="I47672" s="49"/>
    </row>
    <row r="47673" customHeight="1" spans="7:9">
      <c r="G47673" s="11"/>
      <c r="H47673" s="12"/>
      <c r="I47673" s="49"/>
    </row>
    <row r="47674" customHeight="1" spans="7:9">
      <c r="G47674" s="11"/>
      <c r="H47674" s="12"/>
      <c r="I47674" s="49"/>
    </row>
    <row r="47675" customHeight="1" spans="7:9">
      <c r="G47675" s="11"/>
      <c r="H47675" s="12"/>
      <c r="I47675" s="49"/>
    </row>
    <row r="47676" customHeight="1" spans="7:9">
      <c r="G47676" s="11"/>
      <c r="H47676" s="12"/>
      <c r="I47676" s="49"/>
    </row>
    <row r="47677" customHeight="1" spans="7:9">
      <c r="G47677" s="11"/>
      <c r="H47677" s="12"/>
      <c r="I47677" s="49"/>
    </row>
    <row r="47678" customHeight="1" spans="7:9">
      <c r="G47678" s="11"/>
      <c r="H47678" s="12"/>
      <c r="I47678" s="49"/>
    </row>
    <row r="47679" customHeight="1" spans="7:9">
      <c r="G47679" s="11"/>
      <c r="H47679" s="12"/>
      <c r="I47679" s="49"/>
    </row>
    <row r="47680" customHeight="1" spans="7:9">
      <c r="G47680" s="11"/>
      <c r="H47680" s="12"/>
      <c r="I47680" s="49"/>
    </row>
    <row r="47681" customHeight="1" spans="7:9">
      <c r="G47681" s="11"/>
      <c r="H47681" s="12"/>
      <c r="I47681" s="49"/>
    </row>
    <row r="47682" customHeight="1" spans="7:9">
      <c r="G47682" s="11"/>
      <c r="H47682" s="12"/>
      <c r="I47682" s="49"/>
    </row>
    <row r="47683" customHeight="1" spans="7:9">
      <c r="G47683" s="11"/>
      <c r="H47683" s="12"/>
      <c r="I47683" s="49"/>
    </row>
    <row r="47684" customHeight="1" spans="7:9">
      <c r="G47684" s="11"/>
      <c r="H47684" s="12"/>
      <c r="I47684" s="49"/>
    </row>
    <row r="47685" customHeight="1" spans="7:9">
      <c r="G47685" s="11"/>
      <c r="H47685" s="12"/>
      <c r="I47685" s="49"/>
    </row>
    <row r="47686" customHeight="1" spans="7:9">
      <c r="G47686" s="11"/>
      <c r="H47686" s="12"/>
      <c r="I47686" s="49"/>
    </row>
    <row r="47687" customHeight="1" spans="7:9">
      <c r="G47687" s="11"/>
      <c r="H47687" s="12"/>
      <c r="I47687" s="49"/>
    </row>
    <row r="47688" customHeight="1" spans="7:9">
      <c r="G47688" s="11"/>
      <c r="H47688" s="12"/>
      <c r="I47688" s="49"/>
    </row>
    <row r="47689" customHeight="1" spans="7:9">
      <c r="G47689" s="11"/>
      <c r="H47689" s="12"/>
      <c r="I47689" s="49"/>
    </row>
    <row r="47690" customHeight="1" spans="7:9">
      <c r="G47690" s="11"/>
      <c r="H47690" s="12"/>
      <c r="I47690" s="49"/>
    </row>
    <row r="47691" customHeight="1" spans="7:9">
      <c r="G47691" s="11"/>
      <c r="H47691" s="12"/>
      <c r="I47691" s="49"/>
    </row>
    <row r="47692" customHeight="1" spans="7:9">
      <c r="G47692" s="11"/>
      <c r="H47692" s="12"/>
      <c r="I47692" s="49"/>
    </row>
    <row r="47693" customHeight="1" spans="7:9">
      <c r="G47693" s="11"/>
      <c r="H47693" s="12"/>
      <c r="I47693" s="49"/>
    </row>
    <row r="47694" customHeight="1" spans="7:9">
      <c r="G47694" s="11"/>
      <c r="H47694" s="12"/>
      <c r="I47694" s="49"/>
    </row>
    <row r="47695" customHeight="1" spans="7:9">
      <c r="G47695" s="11"/>
      <c r="H47695" s="12"/>
      <c r="I47695" s="49"/>
    </row>
    <row r="47696" customHeight="1" spans="7:9">
      <c r="G47696" s="11"/>
      <c r="H47696" s="12"/>
      <c r="I47696" s="49"/>
    </row>
    <row r="47697" customHeight="1" spans="7:9">
      <c r="G47697" s="11"/>
      <c r="H47697" s="12"/>
      <c r="I47697" s="49"/>
    </row>
    <row r="47698" customHeight="1" spans="7:9">
      <c r="G47698" s="11"/>
      <c r="H47698" s="12"/>
      <c r="I47698" s="49"/>
    </row>
    <row r="47699" customHeight="1" spans="7:9">
      <c r="G47699" s="11"/>
      <c r="H47699" s="12"/>
      <c r="I47699" s="49"/>
    </row>
    <row r="47700" customHeight="1" spans="7:9">
      <c r="G47700" s="11"/>
      <c r="H47700" s="12"/>
      <c r="I47700" s="49"/>
    </row>
    <row r="47701" customHeight="1" spans="7:9">
      <c r="G47701" s="11"/>
      <c r="H47701" s="12"/>
      <c r="I47701" s="49"/>
    </row>
    <row r="47702" customHeight="1" spans="7:9">
      <c r="G47702" s="11"/>
      <c r="H47702" s="12"/>
      <c r="I47702" s="49"/>
    </row>
    <row r="47703" customHeight="1" spans="7:9">
      <c r="G47703" s="11"/>
      <c r="H47703" s="12"/>
      <c r="I47703" s="49"/>
    </row>
    <row r="47704" customHeight="1" spans="7:9">
      <c r="G47704" s="11"/>
      <c r="H47704" s="12"/>
      <c r="I47704" s="49"/>
    </row>
    <row r="47705" customHeight="1" spans="7:9">
      <c r="G47705" s="11"/>
      <c r="H47705" s="12"/>
      <c r="I47705" s="49"/>
    </row>
    <row r="47706" customHeight="1" spans="7:9">
      <c r="G47706" s="11"/>
      <c r="H47706" s="12"/>
      <c r="I47706" s="49"/>
    </row>
    <row r="47707" customHeight="1" spans="7:9">
      <c r="G47707" s="11"/>
      <c r="H47707" s="12"/>
      <c r="I47707" s="49"/>
    </row>
    <row r="47708" customHeight="1" spans="7:9">
      <c r="G47708" s="11"/>
      <c r="H47708" s="12"/>
      <c r="I47708" s="49"/>
    </row>
    <row r="47709" customHeight="1" spans="7:9">
      <c r="G47709" s="11"/>
      <c r="H47709" s="12"/>
      <c r="I47709" s="49"/>
    </row>
    <row r="47710" customHeight="1" spans="7:9">
      <c r="G47710" s="11"/>
      <c r="H47710" s="12"/>
      <c r="I47710" s="49"/>
    </row>
    <row r="47711" customHeight="1" spans="7:9">
      <c r="G47711" s="11"/>
      <c r="H47711" s="12"/>
      <c r="I47711" s="49"/>
    </row>
    <row r="47712" customHeight="1" spans="7:9">
      <c r="G47712" s="11"/>
      <c r="H47712" s="12"/>
      <c r="I47712" s="49"/>
    </row>
    <row r="47713" customHeight="1" spans="7:9">
      <c r="G47713" s="11"/>
      <c r="H47713" s="12"/>
      <c r="I47713" s="49"/>
    </row>
    <row r="47714" customHeight="1" spans="7:9">
      <c r="G47714" s="11"/>
      <c r="H47714" s="12"/>
      <c r="I47714" s="49"/>
    </row>
    <row r="47715" customHeight="1" spans="7:9">
      <c r="G47715" s="11"/>
      <c r="H47715" s="12"/>
      <c r="I47715" s="49"/>
    </row>
    <row r="47716" customHeight="1" spans="7:9">
      <c r="G47716" s="11"/>
      <c r="H47716" s="12"/>
      <c r="I47716" s="49"/>
    </row>
    <row r="47717" customHeight="1" spans="7:9">
      <c r="G47717" s="11"/>
      <c r="H47717" s="12"/>
      <c r="I47717" s="49"/>
    </row>
    <row r="47718" customHeight="1" spans="7:9">
      <c r="G47718" s="11"/>
      <c r="H47718" s="12"/>
      <c r="I47718" s="49"/>
    </row>
    <row r="47719" customHeight="1" spans="7:9">
      <c r="G47719" s="11"/>
      <c r="H47719" s="12"/>
      <c r="I47719" s="49"/>
    </row>
    <row r="47720" customHeight="1" spans="7:9">
      <c r="G47720" s="11"/>
      <c r="H47720" s="12"/>
      <c r="I47720" s="49"/>
    </row>
    <row r="47721" customHeight="1" spans="7:9">
      <c r="G47721" s="11"/>
      <c r="H47721" s="12"/>
      <c r="I47721" s="49"/>
    </row>
    <row r="47722" customHeight="1" spans="7:9">
      <c r="G47722" s="11"/>
      <c r="H47722" s="12"/>
      <c r="I47722" s="49"/>
    </row>
    <row r="47723" customHeight="1" spans="7:9">
      <c r="G47723" s="11"/>
      <c r="H47723" s="12"/>
      <c r="I47723" s="49"/>
    </row>
    <row r="47724" customHeight="1" spans="7:9">
      <c r="G47724" s="11"/>
      <c r="H47724" s="12"/>
      <c r="I47724" s="49"/>
    </row>
    <row r="47725" customHeight="1" spans="7:9">
      <c r="G47725" s="11"/>
      <c r="H47725" s="12"/>
      <c r="I47725" s="49"/>
    </row>
    <row r="47726" customHeight="1" spans="7:9">
      <c r="G47726" s="11"/>
      <c r="H47726" s="12"/>
      <c r="I47726" s="49"/>
    </row>
    <row r="47727" customHeight="1" spans="7:9">
      <c r="G47727" s="11"/>
      <c r="H47727" s="12"/>
      <c r="I47727" s="49"/>
    </row>
    <row r="47728" customHeight="1" spans="7:9">
      <c r="G47728" s="11"/>
      <c r="H47728" s="12"/>
      <c r="I47728" s="49"/>
    </row>
    <row r="47729" customHeight="1" spans="7:9">
      <c r="G47729" s="11"/>
      <c r="H47729" s="12"/>
      <c r="I47729" s="49"/>
    </row>
    <row r="47730" customHeight="1" spans="7:9">
      <c r="G47730" s="11"/>
      <c r="H47730" s="12"/>
      <c r="I47730" s="49"/>
    </row>
    <row r="47731" customHeight="1" spans="7:9">
      <c r="G47731" s="11"/>
      <c r="H47731" s="12"/>
      <c r="I47731" s="49"/>
    </row>
    <row r="47732" customHeight="1" spans="7:9">
      <c r="G47732" s="11"/>
      <c r="H47732" s="12"/>
      <c r="I47732" s="49"/>
    </row>
    <row r="47733" customHeight="1" spans="7:9">
      <c r="G47733" s="11"/>
      <c r="H47733" s="12"/>
      <c r="I47733" s="49"/>
    </row>
    <row r="47734" customHeight="1" spans="7:9">
      <c r="G47734" s="11"/>
      <c r="H47734" s="12"/>
      <c r="I47734" s="49"/>
    </row>
    <row r="47735" customHeight="1" spans="7:9">
      <c r="G47735" s="11"/>
      <c r="H47735" s="12"/>
      <c r="I47735" s="49"/>
    </row>
    <row r="47736" customHeight="1" spans="7:9">
      <c r="G47736" s="11"/>
      <c r="H47736" s="12"/>
      <c r="I47736" s="49"/>
    </row>
    <row r="47737" customHeight="1" spans="7:9">
      <c r="G47737" s="11"/>
      <c r="H47737" s="12"/>
      <c r="I47737" s="49"/>
    </row>
    <row r="47738" customHeight="1" spans="7:9">
      <c r="G47738" s="11"/>
      <c r="H47738" s="12"/>
      <c r="I47738" s="49"/>
    </row>
    <row r="47739" customHeight="1" spans="7:9">
      <c r="G47739" s="11"/>
      <c r="H47739" s="12"/>
      <c r="I47739" s="49"/>
    </row>
    <row r="47740" customHeight="1" spans="7:9">
      <c r="G47740" s="11"/>
      <c r="H47740" s="12"/>
      <c r="I47740" s="49"/>
    </row>
    <row r="47741" customHeight="1" spans="7:9">
      <c r="G47741" s="11"/>
      <c r="H47741" s="12"/>
      <c r="I47741" s="49"/>
    </row>
    <row r="47742" customHeight="1" spans="7:9">
      <c r="G47742" s="11"/>
      <c r="H47742" s="12"/>
      <c r="I47742" s="49"/>
    </row>
    <row r="47743" customHeight="1" spans="7:9">
      <c r="G47743" s="11"/>
      <c r="H47743" s="12"/>
      <c r="I47743" s="49"/>
    </row>
    <row r="47744" customHeight="1" spans="7:9">
      <c r="G47744" s="11"/>
      <c r="H47744" s="12"/>
      <c r="I47744" s="49"/>
    </row>
    <row r="47745" customHeight="1" spans="7:9">
      <c r="G47745" s="11"/>
      <c r="H47745" s="12"/>
      <c r="I47745" s="49"/>
    </row>
    <row r="47746" customHeight="1" spans="7:9">
      <c r="G47746" s="11"/>
      <c r="H47746" s="12"/>
      <c r="I47746" s="49"/>
    </row>
    <row r="47747" customHeight="1" spans="7:9">
      <c r="G47747" s="11"/>
      <c r="H47747" s="12"/>
      <c r="I47747" s="49"/>
    </row>
    <row r="47748" customHeight="1" spans="7:9">
      <c r="G47748" s="11"/>
      <c r="H47748" s="12"/>
      <c r="I47748" s="49"/>
    </row>
    <row r="47749" customHeight="1" spans="7:9">
      <c r="G47749" s="11"/>
      <c r="H47749" s="12"/>
      <c r="I47749" s="49"/>
    </row>
    <row r="47750" customHeight="1" spans="7:9">
      <c r="G47750" s="11"/>
      <c r="H47750" s="12"/>
      <c r="I47750" s="49"/>
    </row>
    <row r="47751" customHeight="1" spans="7:9">
      <c r="G47751" s="11"/>
      <c r="H47751" s="12"/>
      <c r="I47751" s="49"/>
    </row>
    <row r="47752" customHeight="1" spans="7:9">
      <c r="G47752" s="11"/>
      <c r="H47752" s="12"/>
      <c r="I47752" s="49"/>
    </row>
    <row r="47753" customHeight="1" spans="7:9">
      <c r="G47753" s="11"/>
      <c r="H47753" s="12"/>
      <c r="I47753" s="49"/>
    </row>
    <row r="47754" customHeight="1" spans="7:9">
      <c r="G47754" s="11"/>
      <c r="H47754" s="12"/>
      <c r="I47754" s="49"/>
    </row>
    <row r="47755" customHeight="1" spans="7:9">
      <c r="G47755" s="11"/>
      <c r="H47755" s="12"/>
      <c r="I47755" s="49"/>
    </row>
    <row r="47756" customHeight="1" spans="7:9">
      <c r="G47756" s="11"/>
      <c r="H47756" s="12"/>
      <c r="I47756" s="49"/>
    </row>
    <row r="47757" customHeight="1" spans="7:9">
      <c r="G47757" s="11"/>
      <c r="H47757" s="12"/>
      <c r="I47757" s="49"/>
    </row>
    <row r="47758" customHeight="1" spans="7:9">
      <c r="G47758" s="11"/>
      <c r="H47758" s="12"/>
      <c r="I47758" s="49"/>
    </row>
    <row r="47759" customHeight="1" spans="7:9">
      <c r="G47759" s="11"/>
      <c r="H47759" s="12"/>
      <c r="I47759" s="49"/>
    </row>
    <row r="47760" customHeight="1" spans="7:9">
      <c r="G47760" s="11"/>
      <c r="H47760" s="12"/>
      <c r="I47760" s="49"/>
    </row>
    <row r="47761" customHeight="1" spans="7:9">
      <c r="G47761" s="11"/>
      <c r="H47761" s="12"/>
      <c r="I47761" s="49"/>
    </row>
    <row r="47762" customHeight="1" spans="7:9">
      <c r="G47762" s="11"/>
      <c r="H47762" s="12"/>
      <c r="I47762" s="49"/>
    </row>
    <row r="47763" customHeight="1" spans="7:9">
      <c r="G47763" s="11"/>
      <c r="H47763" s="12"/>
      <c r="I47763" s="49"/>
    </row>
    <row r="47764" customHeight="1" spans="7:9">
      <c r="G47764" s="11"/>
      <c r="H47764" s="12"/>
      <c r="I47764" s="49"/>
    </row>
    <row r="47765" customHeight="1" spans="7:9">
      <c r="G47765" s="11"/>
      <c r="H47765" s="12"/>
      <c r="I47765" s="49"/>
    </row>
    <row r="47766" customHeight="1" spans="7:9">
      <c r="G47766" s="11"/>
      <c r="H47766" s="12"/>
      <c r="I47766" s="49"/>
    </row>
    <row r="47767" customHeight="1" spans="7:9">
      <c r="G47767" s="11"/>
      <c r="H47767" s="12"/>
      <c r="I47767" s="49"/>
    </row>
    <row r="47768" customHeight="1" spans="7:9">
      <c r="G47768" s="11"/>
      <c r="H47768" s="12"/>
      <c r="I47768" s="49"/>
    </row>
    <row r="47769" customHeight="1" spans="7:9">
      <c r="G47769" s="11"/>
      <c r="H47769" s="12"/>
      <c r="I47769" s="49"/>
    </row>
    <row r="47770" customHeight="1" spans="7:9">
      <c r="G47770" s="11"/>
      <c r="H47770" s="12"/>
      <c r="I47770" s="49"/>
    </row>
    <row r="47771" customHeight="1" spans="7:9">
      <c r="G47771" s="11"/>
      <c r="H47771" s="12"/>
      <c r="I47771" s="49"/>
    </row>
    <row r="47772" customHeight="1" spans="7:9">
      <c r="G47772" s="11"/>
      <c r="H47772" s="12"/>
      <c r="I47772" s="49"/>
    </row>
    <row r="47773" customHeight="1" spans="7:9">
      <c r="G47773" s="11"/>
      <c r="H47773" s="12"/>
      <c r="I47773" s="49"/>
    </row>
    <row r="47774" customHeight="1" spans="7:9">
      <c r="G47774" s="11"/>
      <c r="H47774" s="12"/>
      <c r="I47774" s="49"/>
    </row>
    <row r="47775" customHeight="1" spans="7:9">
      <c r="G47775" s="11"/>
      <c r="H47775" s="12"/>
      <c r="I47775" s="49"/>
    </row>
    <row r="47776" customHeight="1" spans="7:9">
      <c r="G47776" s="11"/>
      <c r="H47776" s="12"/>
      <c r="I47776" s="49"/>
    </row>
    <row r="47777" customHeight="1" spans="7:9">
      <c r="G47777" s="11"/>
      <c r="H47777" s="12"/>
      <c r="I47777" s="49"/>
    </row>
    <row r="47778" customHeight="1" spans="7:9">
      <c r="G47778" s="11"/>
      <c r="H47778" s="12"/>
      <c r="I47778" s="49"/>
    </row>
    <row r="47779" customHeight="1" spans="7:9">
      <c r="G47779" s="11"/>
      <c r="H47779" s="12"/>
      <c r="I47779" s="49"/>
    </row>
    <row r="47780" customHeight="1" spans="7:9">
      <c r="G47780" s="11"/>
      <c r="H47780" s="12"/>
      <c r="I47780" s="49"/>
    </row>
    <row r="47781" customHeight="1" spans="7:9">
      <c r="G47781" s="11"/>
      <c r="H47781" s="12"/>
      <c r="I47781" s="49"/>
    </row>
    <row r="47782" customHeight="1" spans="7:9">
      <c r="G47782" s="11"/>
      <c r="H47782" s="12"/>
      <c r="I47782" s="49"/>
    </row>
    <row r="47783" customHeight="1" spans="7:9">
      <c r="G47783" s="11"/>
      <c r="H47783" s="12"/>
      <c r="I47783" s="49"/>
    </row>
    <row r="47784" customHeight="1" spans="7:9">
      <c r="G47784" s="11"/>
      <c r="H47784" s="12"/>
      <c r="I47784" s="49"/>
    </row>
    <row r="47785" customHeight="1" spans="7:9">
      <c r="G47785" s="11"/>
      <c r="H47785" s="12"/>
      <c r="I47785" s="49"/>
    </row>
    <row r="47786" customHeight="1" spans="7:9">
      <c r="G47786" s="11"/>
      <c r="H47786" s="12"/>
      <c r="I47786" s="49"/>
    </row>
    <row r="47787" customHeight="1" spans="7:9">
      <c r="G47787" s="11"/>
      <c r="H47787" s="12"/>
      <c r="I47787" s="49"/>
    </row>
    <row r="47788" customHeight="1" spans="7:9">
      <c r="G47788" s="11"/>
      <c r="H47788" s="12"/>
      <c r="I47788" s="49"/>
    </row>
    <row r="47789" customHeight="1" spans="7:9">
      <c r="G47789" s="11"/>
      <c r="H47789" s="12"/>
      <c r="I47789" s="49"/>
    </row>
    <row r="47790" customHeight="1" spans="7:9">
      <c r="G47790" s="11"/>
      <c r="H47790" s="12"/>
      <c r="I47790" s="49"/>
    </row>
    <row r="47791" customHeight="1" spans="7:9">
      <c r="G47791" s="11"/>
      <c r="H47791" s="12"/>
      <c r="I47791" s="49"/>
    </row>
    <row r="47792" customHeight="1" spans="7:9">
      <c r="G47792" s="11"/>
      <c r="H47792" s="12"/>
      <c r="I47792" s="49"/>
    </row>
    <row r="47793" customHeight="1" spans="7:9">
      <c r="G47793" s="11"/>
      <c r="H47793" s="12"/>
      <c r="I47793" s="49"/>
    </row>
    <row r="47794" customHeight="1" spans="7:9">
      <c r="G47794" s="11"/>
      <c r="H47794" s="12"/>
      <c r="I47794" s="49"/>
    </row>
    <row r="47795" customHeight="1" spans="7:9">
      <c r="G47795" s="11"/>
      <c r="H47795" s="12"/>
      <c r="I47795" s="49"/>
    </row>
    <row r="47796" customHeight="1" spans="7:9">
      <c r="G47796" s="11"/>
      <c r="H47796" s="12"/>
      <c r="I47796" s="49"/>
    </row>
    <row r="47797" customHeight="1" spans="7:9">
      <c r="G47797" s="11"/>
      <c r="H47797" s="12"/>
      <c r="I47797" s="49"/>
    </row>
    <row r="47798" customHeight="1" spans="7:9">
      <c r="G47798" s="11"/>
      <c r="H47798" s="12"/>
      <c r="I47798" s="49"/>
    </row>
    <row r="47799" customHeight="1" spans="7:9">
      <c r="G47799" s="11"/>
      <c r="H47799" s="12"/>
      <c r="I47799" s="49"/>
    </row>
    <row r="47800" customHeight="1" spans="7:9">
      <c r="G47800" s="11"/>
      <c r="H47800" s="12"/>
      <c r="I47800" s="49"/>
    </row>
    <row r="47801" customHeight="1" spans="7:9">
      <c r="G47801" s="11"/>
      <c r="H47801" s="12"/>
      <c r="I47801" s="49"/>
    </row>
    <row r="47802" customHeight="1" spans="7:9">
      <c r="G47802" s="11"/>
      <c r="H47802" s="12"/>
      <c r="I47802" s="49"/>
    </row>
    <row r="47803" customHeight="1" spans="7:9">
      <c r="G47803" s="11"/>
      <c r="H47803" s="12"/>
      <c r="I47803" s="49"/>
    </row>
    <row r="47804" customHeight="1" spans="7:9">
      <c r="G47804" s="11"/>
      <c r="H47804" s="12"/>
      <c r="I47804" s="49"/>
    </row>
    <row r="47805" customHeight="1" spans="7:9">
      <c r="G47805" s="11"/>
      <c r="H47805" s="12"/>
      <c r="I47805" s="49"/>
    </row>
    <row r="47806" customHeight="1" spans="7:9">
      <c r="G47806" s="11"/>
      <c r="H47806" s="12"/>
      <c r="I47806" s="49"/>
    </row>
    <row r="47807" customHeight="1" spans="7:9">
      <c r="G47807" s="11"/>
      <c r="H47807" s="12"/>
      <c r="I47807" s="49"/>
    </row>
    <row r="47808" customHeight="1" spans="7:9">
      <c r="G47808" s="11"/>
      <c r="H47808" s="12"/>
      <c r="I47808" s="49"/>
    </row>
    <row r="47809" customHeight="1" spans="7:9">
      <c r="G47809" s="11"/>
      <c r="H47809" s="12"/>
      <c r="I47809" s="49"/>
    </row>
    <row r="47810" customHeight="1" spans="7:9">
      <c r="G47810" s="11"/>
      <c r="H47810" s="12"/>
      <c r="I47810" s="49"/>
    </row>
    <row r="47811" customHeight="1" spans="7:9">
      <c r="G47811" s="11"/>
      <c r="H47811" s="12"/>
      <c r="I47811" s="49"/>
    </row>
    <row r="47812" customHeight="1" spans="7:9">
      <c r="G47812" s="11"/>
      <c r="H47812" s="12"/>
      <c r="I47812" s="49"/>
    </row>
    <row r="47813" customHeight="1" spans="7:9">
      <c r="G47813" s="11"/>
      <c r="H47813" s="12"/>
      <c r="I47813" s="49"/>
    </row>
    <row r="47814" customHeight="1" spans="7:9">
      <c r="G47814" s="11"/>
      <c r="H47814" s="12"/>
      <c r="I47814" s="49"/>
    </row>
    <row r="47815" customHeight="1" spans="7:9">
      <c r="G47815" s="11"/>
      <c r="H47815" s="12"/>
      <c r="I47815" s="49"/>
    </row>
    <row r="47816" customHeight="1" spans="7:9">
      <c r="G47816" s="11"/>
      <c r="H47816" s="12"/>
      <c r="I47816" s="49"/>
    </row>
    <row r="47817" customHeight="1" spans="7:9">
      <c r="G47817" s="11"/>
      <c r="H47817" s="12"/>
      <c r="I47817" s="49"/>
    </row>
    <row r="47818" customHeight="1" spans="7:9">
      <c r="G47818" s="11"/>
      <c r="H47818" s="12"/>
      <c r="I47818" s="49"/>
    </row>
    <row r="47819" customHeight="1" spans="7:9">
      <c r="G47819" s="11"/>
      <c r="H47819" s="12"/>
      <c r="I47819" s="49"/>
    </row>
    <row r="47820" customHeight="1" spans="7:9">
      <c r="G47820" s="11"/>
      <c r="H47820" s="12"/>
      <c r="I47820" s="49"/>
    </row>
    <row r="47821" customHeight="1" spans="7:9">
      <c r="G47821" s="11"/>
      <c r="H47821" s="12"/>
      <c r="I47821" s="49"/>
    </row>
    <row r="47822" customHeight="1" spans="7:9">
      <c r="G47822" s="11"/>
      <c r="H47822" s="12"/>
      <c r="I47822" s="49"/>
    </row>
    <row r="47823" customHeight="1" spans="7:9">
      <c r="G47823" s="11"/>
      <c r="H47823" s="12"/>
      <c r="I47823" s="49"/>
    </row>
    <row r="47824" customHeight="1" spans="7:9">
      <c r="G47824" s="11"/>
      <c r="H47824" s="12"/>
      <c r="I47824" s="49"/>
    </row>
    <row r="47825" customHeight="1" spans="7:9">
      <c r="G47825" s="11"/>
      <c r="H47825" s="12"/>
      <c r="I47825" s="49"/>
    </row>
    <row r="47826" customHeight="1" spans="7:9">
      <c r="G47826" s="11"/>
      <c r="H47826" s="12"/>
      <c r="I47826" s="49"/>
    </row>
    <row r="47827" customHeight="1" spans="7:9">
      <c r="G47827" s="11"/>
      <c r="H47827" s="12"/>
      <c r="I47827" s="49"/>
    </row>
    <row r="47828" customHeight="1" spans="7:9">
      <c r="G47828" s="11"/>
      <c r="H47828" s="12"/>
      <c r="I47828" s="49"/>
    </row>
    <row r="47829" customHeight="1" spans="7:9">
      <c r="G47829" s="11"/>
      <c r="H47829" s="12"/>
      <c r="I47829" s="49"/>
    </row>
    <row r="47830" customHeight="1" spans="7:9">
      <c r="G47830" s="11"/>
      <c r="H47830" s="12"/>
      <c r="I47830" s="49"/>
    </row>
    <row r="47831" customHeight="1" spans="7:9">
      <c r="G47831" s="11"/>
      <c r="H47831" s="12"/>
      <c r="I47831" s="49"/>
    </row>
    <row r="47832" customHeight="1" spans="7:9">
      <c r="G47832" s="11"/>
      <c r="H47832" s="12"/>
      <c r="I47832" s="49"/>
    </row>
    <row r="47833" customHeight="1" spans="7:9">
      <c r="G47833" s="11"/>
      <c r="H47833" s="12"/>
      <c r="I47833" s="49"/>
    </row>
    <row r="47834" customHeight="1" spans="7:9">
      <c r="G47834" s="11"/>
      <c r="H47834" s="12"/>
      <c r="I47834" s="49"/>
    </row>
    <row r="47835" customHeight="1" spans="7:9">
      <c r="G47835" s="11"/>
      <c r="H47835" s="12"/>
      <c r="I47835" s="49"/>
    </row>
    <row r="47836" customHeight="1" spans="7:9">
      <c r="G47836" s="11"/>
      <c r="H47836" s="12"/>
      <c r="I47836" s="49"/>
    </row>
    <row r="47837" customHeight="1" spans="7:9">
      <c r="G47837" s="11"/>
      <c r="H47837" s="12"/>
      <c r="I47837" s="49"/>
    </row>
    <row r="47838" customHeight="1" spans="7:9">
      <c r="G47838" s="11"/>
      <c r="H47838" s="12"/>
      <c r="I47838" s="49"/>
    </row>
    <row r="47839" customHeight="1" spans="7:9">
      <c r="G47839" s="11"/>
      <c r="H47839" s="12"/>
      <c r="I47839" s="49"/>
    </row>
    <row r="47840" customHeight="1" spans="7:9">
      <c r="G47840" s="11"/>
      <c r="H47840" s="12"/>
      <c r="I47840" s="49"/>
    </row>
    <row r="47841" customHeight="1" spans="7:9">
      <c r="G47841" s="11"/>
      <c r="H47841" s="12"/>
      <c r="I47841" s="49"/>
    </row>
    <row r="47842" customHeight="1" spans="7:9">
      <c r="G47842" s="11"/>
      <c r="H47842" s="12"/>
      <c r="I47842" s="49"/>
    </row>
    <row r="47843" customHeight="1" spans="7:9">
      <c r="G47843" s="11"/>
      <c r="H47843" s="12"/>
      <c r="I47843" s="49"/>
    </row>
    <row r="47844" customHeight="1" spans="7:9">
      <c r="G47844" s="11"/>
      <c r="H47844" s="12"/>
      <c r="I47844" s="49"/>
    </row>
    <row r="47845" customHeight="1" spans="7:9">
      <c r="G47845" s="11"/>
      <c r="H47845" s="12"/>
      <c r="I47845" s="49"/>
    </row>
    <row r="47846" customHeight="1" spans="7:9">
      <c r="G47846" s="11"/>
      <c r="H47846" s="12"/>
      <c r="I47846" s="49"/>
    </row>
    <row r="47847" customHeight="1" spans="7:9">
      <c r="G47847" s="11"/>
      <c r="H47847" s="12"/>
      <c r="I47847" s="49"/>
    </row>
    <row r="47848" customHeight="1" spans="7:9">
      <c r="G47848" s="11"/>
      <c r="H47848" s="12"/>
      <c r="I47848" s="49"/>
    </row>
    <row r="47849" customHeight="1" spans="7:9">
      <c r="G47849" s="11"/>
      <c r="H47849" s="12"/>
      <c r="I47849" s="49"/>
    </row>
    <row r="47850" customHeight="1" spans="7:9">
      <c r="G47850" s="11"/>
      <c r="H47850" s="12"/>
      <c r="I47850" s="49"/>
    </row>
    <row r="47851" customHeight="1" spans="7:9">
      <c r="G47851" s="11"/>
      <c r="H47851" s="12"/>
      <c r="I47851" s="49"/>
    </row>
    <row r="47852" customHeight="1" spans="7:9">
      <c r="G47852" s="11"/>
      <c r="H47852" s="12"/>
      <c r="I47852" s="49"/>
    </row>
    <row r="47853" customHeight="1" spans="7:9">
      <c r="G47853" s="11"/>
      <c r="H47853" s="12"/>
      <c r="I47853" s="49"/>
    </row>
    <row r="47854" customHeight="1" spans="7:9">
      <c r="G47854" s="11"/>
      <c r="H47854" s="12"/>
      <c r="I47854" s="49"/>
    </row>
    <row r="47855" customHeight="1" spans="7:9">
      <c r="G47855" s="11"/>
      <c r="H47855" s="12"/>
      <c r="I47855" s="49"/>
    </row>
    <row r="47856" customHeight="1" spans="7:9">
      <c r="G47856" s="11"/>
      <c r="H47856" s="12"/>
      <c r="I47856" s="49"/>
    </row>
    <row r="47857" customHeight="1" spans="7:9">
      <c r="G47857" s="11"/>
      <c r="H47857" s="12"/>
      <c r="I47857" s="49"/>
    </row>
    <row r="47858" customHeight="1" spans="7:9">
      <c r="G47858" s="11"/>
      <c r="H47858" s="12"/>
      <c r="I47858" s="49"/>
    </row>
    <row r="47859" customHeight="1" spans="7:9">
      <c r="G47859" s="11"/>
      <c r="H47859" s="12"/>
      <c r="I47859" s="49"/>
    </row>
    <row r="47860" customHeight="1" spans="7:9">
      <c r="G47860" s="11"/>
      <c r="H47860" s="12"/>
      <c r="I47860" s="49"/>
    </row>
    <row r="47861" customHeight="1" spans="7:9">
      <c r="G47861" s="11"/>
      <c r="H47861" s="12"/>
      <c r="I47861" s="49"/>
    </row>
    <row r="47862" customHeight="1" spans="7:9">
      <c r="G47862" s="11"/>
      <c r="H47862" s="12"/>
      <c r="I47862" s="49"/>
    </row>
    <row r="47863" customHeight="1" spans="7:9">
      <c r="G47863" s="11"/>
      <c r="H47863" s="12"/>
      <c r="I47863" s="49"/>
    </row>
    <row r="47864" customHeight="1" spans="7:9">
      <c r="G47864" s="11"/>
      <c r="H47864" s="12"/>
      <c r="I47864" s="49"/>
    </row>
    <row r="47865" customHeight="1" spans="7:9">
      <c r="G47865" s="11"/>
      <c r="H47865" s="12"/>
      <c r="I47865" s="49"/>
    </row>
    <row r="47866" customHeight="1" spans="7:9">
      <c r="G47866" s="11"/>
      <c r="H47866" s="12"/>
      <c r="I47866" s="49"/>
    </row>
    <row r="47867" customHeight="1" spans="7:9">
      <c r="G47867" s="11"/>
      <c r="H47867" s="12"/>
      <c r="I47867" s="49"/>
    </row>
    <row r="47868" customHeight="1" spans="7:9">
      <c r="G47868" s="11"/>
      <c r="H47868" s="12"/>
      <c r="I47868" s="49"/>
    </row>
    <row r="47869" customHeight="1" spans="7:9">
      <c r="G47869" s="11"/>
      <c r="H47869" s="12"/>
      <c r="I47869" s="49"/>
    </row>
    <row r="47870" customHeight="1" spans="7:9">
      <c r="G47870" s="11"/>
      <c r="H47870" s="12"/>
      <c r="I47870" s="49"/>
    </row>
    <row r="47871" customHeight="1" spans="7:9">
      <c r="G47871" s="11"/>
      <c r="H47871" s="12"/>
      <c r="I47871" s="49"/>
    </row>
    <row r="47872" customHeight="1" spans="7:9">
      <c r="G47872" s="11"/>
      <c r="H47872" s="12"/>
      <c r="I47872" s="49"/>
    </row>
    <row r="47873" customHeight="1" spans="7:9">
      <c r="G47873" s="11"/>
      <c r="H47873" s="12"/>
      <c r="I47873" s="49"/>
    </row>
    <row r="47874" customHeight="1" spans="7:9">
      <c r="G47874" s="11"/>
      <c r="H47874" s="12"/>
      <c r="I47874" s="49"/>
    </row>
    <row r="47875" customHeight="1" spans="7:9">
      <c r="G47875" s="11"/>
      <c r="H47875" s="12"/>
      <c r="I47875" s="49"/>
    </row>
    <row r="47876" customHeight="1" spans="7:9">
      <c r="G47876" s="11"/>
      <c r="H47876" s="12"/>
      <c r="I47876" s="49"/>
    </row>
    <row r="47877" customHeight="1" spans="7:9">
      <c r="G47877" s="11"/>
      <c r="H47877" s="12"/>
      <c r="I47877" s="49"/>
    </row>
    <row r="47878" customHeight="1" spans="7:9">
      <c r="G47878" s="11"/>
      <c r="H47878" s="12"/>
      <c r="I47878" s="49"/>
    </row>
    <row r="47879" customHeight="1" spans="7:9">
      <c r="G47879" s="11"/>
      <c r="H47879" s="12"/>
      <c r="I47879" s="49"/>
    </row>
    <row r="47880" customHeight="1" spans="7:9">
      <c r="G47880" s="11"/>
      <c r="H47880" s="12"/>
      <c r="I47880" s="49"/>
    </row>
    <row r="47881" customHeight="1" spans="7:9">
      <c r="G47881" s="11"/>
      <c r="H47881" s="12"/>
      <c r="I47881" s="49"/>
    </row>
    <row r="47882" customHeight="1" spans="7:9">
      <c r="G47882" s="11"/>
      <c r="H47882" s="12"/>
      <c r="I47882" s="49"/>
    </row>
    <row r="47883" customHeight="1" spans="7:9">
      <c r="G47883" s="11"/>
      <c r="H47883" s="12"/>
      <c r="I47883" s="49"/>
    </row>
    <row r="47884" customHeight="1" spans="7:9">
      <c r="G47884" s="11"/>
      <c r="H47884" s="12"/>
      <c r="I47884" s="49"/>
    </row>
    <row r="47885" customHeight="1" spans="7:9">
      <c r="G47885" s="11"/>
      <c r="H47885" s="12"/>
      <c r="I47885" s="49"/>
    </row>
    <row r="47886" customHeight="1" spans="7:9">
      <c r="G47886" s="11"/>
      <c r="H47886" s="12"/>
      <c r="I47886" s="49"/>
    </row>
    <row r="47887" customHeight="1" spans="7:9">
      <c r="G47887" s="11"/>
      <c r="H47887" s="12"/>
      <c r="I47887" s="49"/>
    </row>
    <row r="47888" customHeight="1" spans="7:9">
      <c r="G47888" s="11"/>
      <c r="H47888" s="12"/>
      <c r="I47888" s="49"/>
    </row>
    <row r="47889" customHeight="1" spans="7:9">
      <c r="G47889" s="11"/>
      <c r="H47889" s="12"/>
      <c r="I47889" s="49"/>
    </row>
    <row r="47890" customHeight="1" spans="7:9">
      <c r="G47890" s="11"/>
      <c r="H47890" s="12"/>
      <c r="I47890" s="49"/>
    </row>
    <row r="47891" customHeight="1" spans="7:9">
      <c r="G47891" s="11"/>
      <c r="H47891" s="12"/>
      <c r="I47891" s="49"/>
    </row>
    <row r="47892" customHeight="1" spans="7:9">
      <c r="G47892" s="11"/>
      <c r="H47892" s="12"/>
      <c r="I47892" s="49"/>
    </row>
    <row r="47893" customHeight="1" spans="7:9">
      <c r="G47893" s="11"/>
      <c r="H47893" s="12"/>
      <c r="I47893" s="49"/>
    </row>
    <row r="47894" customHeight="1" spans="7:9">
      <c r="G47894" s="11"/>
      <c r="H47894" s="12"/>
      <c r="I47894" s="49"/>
    </row>
    <row r="47895" customHeight="1" spans="7:9">
      <c r="G47895" s="11"/>
      <c r="H47895" s="12"/>
      <c r="I47895" s="49"/>
    </row>
    <row r="47896" customHeight="1" spans="7:9">
      <c r="G47896" s="11"/>
      <c r="H47896" s="12"/>
      <c r="I47896" s="49"/>
    </row>
    <row r="47897" customHeight="1" spans="7:9">
      <c r="G47897" s="11"/>
      <c r="H47897" s="12"/>
      <c r="I47897" s="49"/>
    </row>
    <row r="47898" customHeight="1" spans="7:9">
      <c r="G47898" s="11"/>
      <c r="H47898" s="12"/>
      <c r="I47898" s="49"/>
    </row>
    <row r="47899" customHeight="1" spans="7:9">
      <c r="G47899" s="11"/>
      <c r="H47899" s="12"/>
      <c r="I47899" s="49"/>
    </row>
    <row r="47900" customHeight="1" spans="7:9">
      <c r="G47900" s="11"/>
      <c r="H47900" s="12"/>
      <c r="I47900" s="49"/>
    </row>
    <row r="47901" customHeight="1" spans="7:9">
      <c r="G47901" s="11"/>
      <c r="H47901" s="12"/>
      <c r="I47901" s="49"/>
    </row>
    <row r="47902" customHeight="1" spans="7:9">
      <c r="G47902" s="11"/>
      <c r="H47902" s="12"/>
      <c r="I47902" s="49"/>
    </row>
    <row r="47903" customHeight="1" spans="7:9">
      <c r="G47903" s="11"/>
      <c r="H47903" s="12"/>
      <c r="I47903" s="49"/>
    </row>
    <row r="47904" customHeight="1" spans="7:9">
      <c r="G47904" s="11"/>
      <c r="H47904" s="12"/>
      <c r="I47904" s="49"/>
    </row>
    <row r="47905" customHeight="1" spans="7:9">
      <c r="G47905" s="11"/>
      <c r="H47905" s="12"/>
      <c r="I47905" s="49"/>
    </row>
    <row r="47906" customHeight="1" spans="7:9">
      <c r="G47906" s="11"/>
      <c r="H47906" s="12"/>
      <c r="I47906" s="49"/>
    </row>
    <row r="47907" customHeight="1" spans="7:9">
      <c r="G47907" s="11"/>
      <c r="H47907" s="12"/>
      <c r="I47907" s="49"/>
    </row>
    <row r="47908" customHeight="1" spans="7:9">
      <c r="G47908" s="11"/>
      <c r="H47908" s="12"/>
      <c r="I47908" s="49"/>
    </row>
    <row r="47909" customHeight="1" spans="7:9">
      <c r="G47909" s="11"/>
      <c r="H47909" s="12"/>
      <c r="I47909" s="49"/>
    </row>
    <row r="47910" customHeight="1" spans="7:9">
      <c r="G47910" s="11"/>
      <c r="H47910" s="12"/>
      <c r="I47910" s="49"/>
    </row>
    <row r="47911" customHeight="1" spans="7:9">
      <c r="G47911" s="11"/>
      <c r="H47911" s="12"/>
      <c r="I47911" s="49"/>
    </row>
    <row r="47912" customHeight="1" spans="7:9">
      <c r="G47912" s="11"/>
      <c r="H47912" s="12"/>
      <c r="I47912" s="49"/>
    </row>
    <row r="47913" customHeight="1" spans="7:9">
      <c r="G47913" s="11"/>
      <c r="H47913" s="12"/>
      <c r="I47913" s="49"/>
    </row>
    <row r="47914" customHeight="1" spans="7:9">
      <c r="G47914" s="11"/>
      <c r="H47914" s="12"/>
      <c r="I47914" s="49"/>
    </row>
    <row r="47915" customHeight="1" spans="7:9">
      <c r="G47915" s="11"/>
      <c r="H47915" s="12"/>
      <c r="I47915" s="49"/>
    </row>
    <row r="47916" customHeight="1" spans="7:9">
      <c r="G47916" s="11"/>
      <c r="H47916" s="12"/>
      <c r="I47916" s="49"/>
    </row>
    <row r="47917" customHeight="1" spans="7:9">
      <c r="G47917" s="11"/>
      <c r="H47917" s="12"/>
      <c r="I47917" s="49"/>
    </row>
    <row r="47918" customHeight="1" spans="7:9">
      <c r="G47918" s="11"/>
      <c r="H47918" s="12"/>
      <c r="I47918" s="49"/>
    </row>
    <row r="47919" customHeight="1" spans="7:9">
      <c r="G47919" s="11"/>
      <c r="H47919" s="12"/>
      <c r="I47919" s="49"/>
    </row>
    <row r="47920" customHeight="1" spans="7:9">
      <c r="G47920" s="11"/>
      <c r="H47920" s="12"/>
      <c r="I47920" s="49"/>
    </row>
    <row r="47921" customHeight="1" spans="7:9">
      <c r="G47921" s="11"/>
      <c r="H47921" s="12"/>
      <c r="I47921" s="49"/>
    </row>
    <row r="47922" customHeight="1" spans="7:9">
      <c r="G47922" s="11"/>
      <c r="H47922" s="12"/>
      <c r="I47922" s="49"/>
    </row>
    <row r="47923" customHeight="1" spans="7:9">
      <c r="G47923" s="11"/>
      <c r="H47923" s="12"/>
      <c r="I47923" s="49"/>
    </row>
    <row r="47924" customHeight="1" spans="7:9">
      <c r="G47924" s="11"/>
      <c r="H47924" s="12"/>
      <c r="I47924" s="49"/>
    </row>
    <row r="47925" customHeight="1" spans="7:9">
      <c r="G47925" s="11"/>
      <c r="H47925" s="12"/>
      <c r="I47925" s="49"/>
    </row>
    <row r="47926" customHeight="1" spans="7:9">
      <c r="G47926" s="11"/>
      <c r="H47926" s="12"/>
      <c r="I47926" s="49"/>
    </row>
    <row r="47927" customHeight="1" spans="7:9">
      <c r="G47927" s="11"/>
      <c r="H47927" s="12"/>
      <c r="I47927" s="49"/>
    </row>
    <row r="47928" customHeight="1" spans="7:9">
      <c r="G47928" s="11"/>
      <c r="H47928" s="12"/>
      <c r="I47928" s="49"/>
    </row>
    <row r="47929" customHeight="1" spans="7:9">
      <c r="G47929" s="11"/>
      <c r="H47929" s="12"/>
      <c r="I47929" s="49"/>
    </row>
    <row r="47930" customHeight="1" spans="7:9">
      <c r="G47930" s="11"/>
      <c r="H47930" s="12"/>
      <c r="I47930" s="49"/>
    </row>
    <row r="47931" customHeight="1" spans="7:9">
      <c r="G47931" s="11"/>
      <c r="H47931" s="12"/>
      <c r="I47931" s="49"/>
    </row>
    <row r="47932" customHeight="1" spans="7:9">
      <c r="G47932" s="11"/>
      <c r="H47932" s="12"/>
      <c r="I47932" s="49"/>
    </row>
    <row r="47933" customHeight="1" spans="7:9">
      <c r="G47933" s="11"/>
      <c r="H47933" s="12"/>
      <c r="I47933" s="49"/>
    </row>
    <row r="47934" customHeight="1" spans="7:9">
      <c r="G47934" s="11"/>
      <c r="H47934" s="12"/>
      <c r="I47934" s="49"/>
    </row>
    <row r="47935" customHeight="1" spans="7:9">
      <c r="G47935" s="11"/>
      <c r="H47935" s="12"/>
      <c r="I47935" s="49"/>
    </row>
    <row r="47936" customHeight="1" spans="7:9">
      <c r="G47936" s="11"/>
      <c r="H47936" s="12"/>
      <c r="I47936" s="49"/>
    </row>
    <row r="47937" customHeight="1" spans="7:9">
      <c r="G47937" s="11"/>
      <c r="H47937" s="12"/>
      <c r="I47937" s="49"/>
    </row>
    <row r="47938" customHeight="1" spans="7:9">
      <c r="G47938" s="11"/>
      <c r="H47938" s="12"/>
      <c r="I47938" s="49"/>
    </row>
    <row r="47939" customHeight="1" spans="7:9">
      <c r="G47939" s="11"/>
      <c r="H47939" s="12"/>
      <c r="I47939" s="49"/>
    </row>
    <row r="47940" customHeight="1" spans="7:9">
      <c r="G47940" s="11"/>
      <c r="H47940" s="12"/>
      <c r="I47940" s="49"/>
    </row>
    <row r="47941" customHeight="1" spans="7:9">
      <c r="G47941" s="11"/>
      <c r="H47941" s="12"/>
      <c r="I47941" s="49"/>
    </row>
    <row r="47942" customHeight="1" spans="7:9">
      <c r="G47942" s="11"/>
      <c r="H47942" s="12"/>
      <c r="I47942" s="49"/>
    </row>
    <row r="47943" customHeight="1" spans="7:9">
      <c r="G47943" s="11"/>
      <c r="H47943" s="12"/>
      <c r="I47943" s="49"/>
    </row>
    <row r="47944" customHeight="1" spans="7:9">
      <c r="G47944" s="11"/>
      <c r="H47944" s="12"/>
      <c r="I47944" s="49"/>
    </row>
    <row r="47945" customHeight="1" spans="7:9">
      <c r="G47945" s="11"/>
      <c r="H47945" s="12"/>
      <c r="I47945" s="49"/>
    </row>
    <row r="47946" customHeight="1" spans="7:9">
      <c r="G47946" s="11"/>
      <c r="H47946" s="12"/>
      <c r="I47946" s="49"/>
    </row>
    <row r="47947" customHeight="1" spans="7:9">
      <c r="G47947" s="11"/>
      <c r="H47947" s="12"/>
      <c r="I47947" s="49"/>
    </row>
    <row r="47948" customHeight="1" spans="7:9">
      <c r="G47948" s="11"/>
      <c r="H47948" s="12"/>
      <c r="I47948" s="49"/>
    </row>
    <row r="47949" customHeight="1" spans="7:9">
      <c r="G47949" s="11"/>
      <c r="H47949" s="12"/>
      <c r="I47949" s="49"/>
    </row>
    <row r="47950" customHeight="1" spans="7:9">
      <c r="G47950" s="11"/>
      <c r="H47950" s="12"/>
      <c r="I47950" s="49"/>
    </row>
    <row r="47951" customHeight="1" spans="7:9">
      <c r="G47951" s="11"/>
      <c r="H47951" s="12"/>
      <c r="I47951" s="49"/>
    </row>
    <row r="47952" customHeight="1" spans="7:9">
      <c r="G47952" s="11"/>
      <c r="H47952" s="12"/>
      <c r="I47952" s="49"/>
    </row>
    <row r="47953" customHeight="1" spans="7:9">
      <c r="G47953" s="11"/>
      <c r="H47953" s="12"/>
      <c r="I47953" s="49"/>
    </row>
    <row r="47954" customHeight="1" spans="7:9">
      <c r="G47954" s="11"/>
      <c r="H47954" s="12"/>
      <c r="I47954" s="49"/>
    </row>
    <row r="47955" customHeight="1" spans="7:9">
      <c r="G47955" s="11"/>
      <c r="H47955" s="12"/>
      <c r="I47955" s="49"/>
    </row>
    <row r="47956" customHeight="1" spans="7:9">
      <c r="G47956" s="11"/>
      <c r="H47956" s="12"/>
      <c r="I47956" s="49"/>
    </row>
    <row r="47957" customHeight="1" spans="7:9">
      <c r="G47957" s="11"/>
      <c r="H47957" s="12"/>
      <c r="I47957" s="49"/>
    </row>
    <row r="47958" customHeight="1" spans="7:9">
      <c r="G47958" s="11"/>
      <c r="H47958" s="12"/>
      <c r="I47958" s="49"/>
    </row>
    <row r="47959" customHeight="1" spans="7:9">
      <c r="G47959" s="11"/>
      <c r="H47959" s="12"/>
      <c r="I47959" s="49"/>
    </row>
    <row r="47960" customHeight="1" spans="7:9">
      <c r="G47960" s="11"/>
      <c r="H47960" s="12"/>
      <c r="I47960" s="49"/>
    </row>
    <row r="47961" customHeight="1" spans="7:9">
      <c r="G47961" s="11"/>
      <c r="H47961" s="12"/>
      <c r="I47961" s="49"/>
    </row>
    <row r="47962" customHeight="1" spans="7:9">
      <c r="G47962" s="11"/>
      <c r="H47962" s="12"/>
      <c r="I47962" s="49"/>
    </row>
    <row r="47963" customHeight="1" spans="7:9">
      <c r="G47963" s="11"/>
      <c r="H47963" s="12"/>
      <c r="I47963" s="49"/>
    </row>
    <row r="47964" customHeight="1" spans="7:9">
      <c r="G47964" s="11"/>
      <c r="H47964" s="12"/>
      <c r="I47964" s="49"/>
    </row>
    <row r="47965" customHeight="1" spans="7:9">
      <c r="G47965" s="11"/>
      <c r="H47965" s="12"/>
      <c r="I47965" s="49"/>
    </row>
    <row r="47966" customHeight="1" spans="7:9">
      <c r="G47966" s="11"/>
      <c r="H47966" s="12"/>
      <c r="I47966" s="49"/>
    </row>
    <row r="47967" customHeight="1" spans="7:9">
      <c r="G47967" s="11"/>
      <c r="H47967" s="12"/>
      <c r="I47967" s="49"/>
    </row>
    <row r="47968" customHeight="1" spans="7:9">
      <c r="G47968" s="11"/>
      <c r="H47968" s="12"/>
      <c r="I47968" s="49"/>
    </row>
    <row r="47969" customHeight="1" spans="7:9">
      <c r="G47969" s="11"/>
      <c r="H47969" s="12"/>
      <c r="I47969" s="49"/>
    </row>
    <row r="47970" customHeight="1" spans="7:9">
      <c r="G47970" s="11"/>
      <c r="H47970" s="12"/>
      <c r="I47970" s="49"/>
    </row>
    <row r="47971" customHeight="1" spans="7:9">
      <c r="G47971" s="11"/>
      <c r="H47971" s="12"/>
      <c r="I47971" s="49"/>
    </row>
    <row r="47972" customHeight="1" spans="7:9">
      <c r="G47972" s="11"/>
      <c r="H47972" s="12"/>
      <c r="I47972" s="49"/>
    </row>
    <row r="47973" customHeight="1" spans="7:9">
      <c r="G47973" s="11"/>
      <c r="H47973" s="12"/>
      <c r="I47973" s="49"/>
    </row>
    <row r="47974" customHeight="1" spans="7:9">
      <c r="G47974" s="11"/>
      <c r="H47974" s="12"/>
      <c r="I47974" s="49"/>
    </row>
    <row r="47975" customHeight="1" spans="7:9">
      <c r="G47975" s="11"/>
      <c r="H47975" s="12"/>
      <c r="I47975" s="49"/>
    </row>
    <row r="47976" customHeight="1" spans="7:9">
      <c r="G47976" s="11"/>
      <c r="H47976" s="12"/>
      <c r="I47976" s="49"/>
    </row>
    <row r="47977" customHeight="1" spans="7:9">
      <c r="G47977" s="11"/>
      <c r="H47977" s="12"/>
      <c r="I47977" s="49"/>
    </row>
    <row r="47978" customHeight="1" spans="7:9">
      <c r="G47978" s="11"/>
      <c r="H47978" s="12"/>
      <c r="I47978" s="49"/>
    </row>
    <row r="47979" customHeight="1" spans="7:9">
      <c r="G47979" s="11"/>
      <c r="H47979" s="12"/>
      <c r="I47979" s="49"/>
    </row>
    <row r="47980" customHeight="1" spans="7:9">
      <c r="G47980" s="11"/>
      <c r="H47980" s="12"/>
      <c r="I47980" s="49"/>
    </row>
    <row r="47981" customHeight="1" spans="7:9">
      <c r="G47981" s="11"/>
      <c r="H47981" s="12"/>
      <c r="I47981" s="49"/>
    </row>
    <row r="47982" customHeight="1" spans="7:9">
      <c r="G47982" s="11"/>
      <c r="H47982" s="12"/>
      <c r="I47982" s="49"/>
    </row>
    <row r="47983" customHeight="1" spans="7:9">
      <c r="G47983" s="11"/>
      <c r="H47983" s="12"/>
      <c r="I47983" s="49"/>
    </row>
    <row r="47984" customHeight="1" spans="7:9">
      <c r="G47984" s="11"/>
      <c r="H47984" s="12"/>
      <c r="I47984" s="49"/>
    </row>
    <row r="47985" customHeight="1" spans="7:9">
      <c r="G47985" s="11"/>
      <c r="H47985" s="12"/>
      <c r="I47985" s="49"/>
    </row>
    <row r="47986" customHeight="1" spans="7:9">
      <c r="G47986" s="11"/>
      <c r="H47986" s="12"/>
      <c r="I47986" s="49"/>
    </row>
    <row r="47987" customHeight="1" spans="7:9">
      <c r="G47987" s="11"/>
      <c r="H47987" s="12"/>
      <c r="I47987" s="49"/>
    </row>
    <row r="47988" customHeight="1" spans="7:9">
      <c r="G47988" s="11"/>
      <c r="H47988" s="12"/>
      <c r="I47988" s="49"/>
    </row>
    <row r="47989" customHeight="1" spans="7:9">
      <c r="G47989" s="11"/>
      <c r="H47989" s="12"/>
      <c r="I47989" s="49"/>
    </row>
    <row r="47990" customHeight="1" spans="7:9">
      <c r="G47990" s="11"/>
      <c r="H47990" s="12"/>
      <c r="I47990" s="49"/>
    </row>
    <row r="47991" customHeight="1" spans="7:9">
      <c r="G47991" s="11"/>
      <c r="H47991" s="12"/>
      <c r="I47991" s="49"/>
    </row>
    <row r="47992" customHeight="1" spans="7:9">
      <c r="G47992" s="11"/>
      <c r="H47992" s="12"/>
      <c r="I47992" s="49"/>
    </row>
    <row r="47993" customHeight="1" spans="7:9">
      <c r="G47993" s="11"/>
      <c r="H47993" s="12"/>
      <c r="I47993" s="49"/>
    </row>
    <row r="47994" customHeight="1" spans="7:9">
      <c r="G47994" s="11"/>
      <c r="H47994" s="12"/>
      <c r="I47994" s="49"/>
    </row>
    <row r="47995" customHeight="1" spans="7:9">
      <c r="G47995" s="11"/>
      <c r="H47995" s="12"/>
      <c r="I47995" s="49"/>
    </row>
    <row r="47996" customHeight="1" spans="7:9">
      <c r="G47996" s="11"/>
      <c r="H47996" s="12"/>
      <c r="I47996" s="49"/>
    </row>
    <row r="47997" customHeight="1" spans="7:9">
      <c r="G47997" s="11"/>
      <c r="H47997" s="12"/>
      <c r="I47997" s="49"/>
    </row>
    <row r="47998" customHeight="1" spans="7:9">
      <c r="G47998" s="11"/>
      <c r="H47998" s="12"/>
      <c r="I47998" s="49"/>
    </row>
    <row r="47999" customHeight="1" spans="7:9">
      <c r="G47999" s="11"/>
      <c r="H47999" s="12"/>
      <c r="I47999" s="49"/>
    </row>
    <row r="48000" customHeight="1" spans="7:9">
      <c r="G48000" s="11"/>
      <c r="H48000" s="12"/>
      <c r="I48000" s="49"/>
    </row>
    <row r="48001" customHeight="1" spans="7:9">
      <c r="G48001" s="11"/>
      <c r="H48001" s="12"/>
      <c r="I48001" s="49"/>
    </row>
    <row r="48002" customHeight="1" spans="7:9">
      <c r="G48002" s="11"/>
      <c r="H48002" s="12"/>
      <c r="I48002" s="49"/>
    </row>
    <row r="48003" customHeight="1" spans="7:9">
      <c r="G48003" s="11"/>
      <c r="H48003" s="12"/>
      <c r="I48003" s="49"/>
    </row>
    <row r="48004" customHeight="1" spans="7:9">
      <c r="G48004" s="11"/>
      <c r="H48004" s="12"/>
      <c r="I48004" s="49"/>
    </row>
    <row r="48005" customHeight="1" spans="7:9">
      <c r="G48005" s="11"/>
      <c r="H48005" s="12"/>
      <c r="I48005" s="49"/>
    </row>
    <row r="48006" customHeight="1" spans="7:9">
      <c r="G48006" s="11"/>
      <c r="H48006" s="12"/>
      <c r="I48006" s="49"/>
    </row>
    <row r="48007" customHeight="1" spans="7:9">
      <c r="G48007" s="11"/>
      <c r="H48007" s="12"/>
      <c r="I48007" s="49"/>
    </row>
    <row r="48008" customHeight="1" spans="7:9">
      <c r="G48008" s="11"/>
      <c r="H48008" s="12"/>
      <c r="I48008" s="49"/>
    </row>
    <row r="48009" customHeight="1" spans="7:9">
      <c r="G48009" s="11"/>
      <c r="H48009" s="12"/>
      <c r="I48009" s="49"/>
    </row>
    <row r="48010" customHeight="1" spans="7:9">
      <c r="G48010" s="11"/>
      <c r="H48010" s="12"/>
      <c r="I48010" s="49"/>
    </row>
    <row r="48011" customHeight="1" spans="7:9">
      <c r="G48011" s="11"/>
      <c r="H48011" s="12"/>
      <c r="I48011" s="49"/>
    </row>
    <row r="48012" customHeight="1" spans="7:9">
      <c r="G48012" s="11"/>
      <c r="H48012" s="12"/>
      <c r="I48012" s="49"/>
    </row>
    <row r="48013" customHeight="1" spans="7:9">
      <c r="G48013" s="11"/>
      <c r="H48013" s="12"/>
      <c r="I48013" s="49"/>
    </row>
    <row r="48014" customHeight="1" spans="7:9">
      <c r="G48014" s="11"/>
      <c r="H48014" s="12"/>
      <c r="I48014" s="49"/>
    </row>
    <row r="48015" customHeight="1" spans="7:9">
      <c r="G48015" s="11"/>
      <c r="H48015" s="12"/>
      <c r="I48015" s="49"/>
    </row>
    <row r="48016" customHeight="1" spans="7:9">
      <c r="G48016" s="11"/>
      <c r="H48016" s="12"/>
      <c r="I48016" s="49"/>
    </row>
    <row r="48017" customHeight="1" spans="7:9">
      <c r="G48017" s="11"/>
      <c r="H48017" s="12"/>
      <c r="I48017" s="49"/>
    </row>
    <row r="48018" customHeight="1" spans="7:9">
      <c r="G48018" s="11"/>
      <c r="H48018" s="12"/>
      <c r="I48018" s="49"/>
    </row>
    <row r="48019" customHeight="1" spans="7:9">
      <c r="G48019" s="11"/>
      <c r="H48019" s="12"/>
      <c r="I48019" s="49"/>
    </row>
    <row r="48020" customHeight="1" spans="7:9">
      <c r="G48020" s="11"/>
      <c r="H48020" s="12"/>
      <c r="I48020" s="49"/>
    </row>
    <row r="48021" customHeight="1" spans="7:9">
      <c r="G48021" s="11"/>
      <c r="H48021" s="12"/>
      <c r="I48021" s="49"/>
    </row>
    <row r="48022" customHeight="1" spans="7:9">
      <c r="G48022" s="11"/>
      <c r="H48022" s="12"/>
      <c r="I48022" s="49"/>
    </row>
    <row r="48023" customHeight="1" spans="7:9">
      <c r="G48023" s="11"/>
      <c r="H48023" s="12"/>
      <c r="I48023" s="49"/>
    </row>
    <row r="48024" customHeight="1" spans="7:9">
      <c r="G48024" s="11"/>
      <c r="H48024" s="12"/>
      <c r="I48024" s="49"/>
    </row>
    <row r="48025" customHeight="1" spans="7:9">
      <c r="G48025" s="11"/>
      <c r="H48025" s="12"/>
      <c r="I48025" s="49"/>
    </row>
    <row r="48026" customHeight="1" spans="7:9">
      <c r="G48026" s="11"/>
      <c r="H48026" s="12"/>
      <c r="I48026" s="49"/>
    </row>
    <row r="48027" customHeight="1" spans="7:9">
      <c r="G48027" s="11"/>
      <c r="H48027" s="12"/>
      <c r="I48027" s="49"/>
    </row>
    <row r="48028" customHeight="1" spans="7:9">
      <c r="G48028" s="11"/>
      <c r="H48028" s="12"/>
      <c r="I48028" s="49"/>
    </row>
    <row r="48029" customHeight="1" spans="7:9">
      <c r="G48029" s="11"/>
      <c r="H48029" s="12"/>
      <c r="I48029" s="49"/>
    </row>
    <row r="48030" customHeight="1" spans="7:9">
      <c r="G48030" s="11"/>
      <c r="H48030" s="12"/>
      <c r="I48030" s="49"/>
    </row>
    <row r="48031" customHeight="1" spans="7:9">
      <c r="G48031" s="11"/>
      <c r="H48031" s="12"/>
      <c r="I48031" s="49"/>
    </row>
    <row r="48032" customHeight="1" spans="7:9">
      <c r="G48032" s="11"/>
      <c r="H48032" s="12"/>
      <c r="I48032" s="49"/>
    </row>
    <row r="48033" customHeight="1" spans="7:9">
      <c r="G48033" s="11"/>
      <c r="H48033" s="12"/>
      <c r="I48033" s="49"/>
    </row>
    <row r="48034" customHeight="1" spans="7:9">
      <c r="G48034" s="11"/>
      <c r="H48034" s="12"/>
      <c r="I48034" s="49"/>
    </row>
    <row r="48035" customHeight="1" spans="7:9">
      <c r="G48035" s="11"/>
      <c r="H48035" s="12"/>
      <c r="I48035" s="49"/>
    </row>
    <row r="48036" customHeight="1" spans="7:9">
      <c r="G48036" s="11"/>
      <c r="H48036" s="12"/>
      <c r="I48036" s="49"/>
    </row>
    <row r="48037" customHeight="1" spans="7:9">
      <c r="G48037" s="11"/>
      <c r="H48037" s="12"/>
      <c r="I48037" s="49"/>
    </row>
    <row r="48038" customHeight="1" spans="7:9">
      <c r="G48038" s="11"/>
      <c r="H48038" s="12"/>
      <c r="I48038" s="49"/>
    </row>
    <row r="48039" customHeight="1" spans="7:9">
      <c r="G48039" s="11"/>
      <c r="H48039" s="12"/>
      <c r="I48039" s="49"/>
    </row>
    <row r="48040" customHeight="1" spans="7:9">
      <c r="G48040" s="11"/>
      <c r="H48040" s="12"/>
      <c r="I48040" s="49"/>
    </row>
    <row r="48041" customHeight="1" spans="7:9">
      <c r="G48041" s="11"/>
      <c r="H48041" s="12"/>
      <c r="I48041" s="49"/>
    </row>
    <row r="48042" customHeight="1" spans="7:9">
      <c r="G48042" s="11"/>
      <c r="H48042" s="12"/>
      <c r="I48042" s="49"/>
    </row>
    <row r="48043" customHeight="1" spans="7:9">
      <c r="G48043" s="11"/>
      <c r="H48043" s="12"/>
      <c r="I48043" s="49"/>
    </row>
    <row r="48044" customHeight="1" spans="7:9">
      <c r="G48044" s="11"/>
      <c r="H48044" s="12"/>
      <c r="I48044" s="49"/>
    </row>
    <row r="48045" customHeight="1" spans="7:9">
      <c r="G48045" s="11"/>
      <c r="H48045" s="12"/>
      <c r="I48045" s="49"/>
    </row>
    <row r="48046" customHeight="1" spans="7:9">
      <c r="G48046" s="11"/>
      <c r="H48046" s="12"/>
      <c r="I48046" s="49"/>
    </row>
    <row r="48047" customHeight="1" spans="7:9">
      <c r="G48047" s="11"/>
      <c r="H48047" s="12"/>
      <c r="I48047" s="49"/>
    </row>
    <row r="48048" customHeight="1" spans="7:9">
      <c r="G48048" s="11"/>
      <c r="H48048" s="12"/>
      <c r="I48048" s="49"/>
    </row>
    <row r="48049" customHeight="1" spans="7:9">
      <c r="G48049" s="11"/>
      <c r="H48049" s="12"/>
      <c r="I48049" s="49"/>
    </row>
    <row r="48050" customHeight="1" spans="7:9">
      <c r="G48050" s="11"/>
      <c r="H48050" s="12"/>
      <c r="I48050" s="49"/>
    </row>
    <row r="48051" customHeight="1" spans="7:9">
      <c r="G48051" s="11"/>
      <c r="H48051" s="12"/>
      <c r="I48051" s="49"/>
    </row>
    <row r="48052" customHeight="1" spans="7:9">
      <c r="G48052" s="11"/>
      <c r="H48052" s="12"/>
      <c r="I48052" s="49"/>
    </row>
    <row r="48053" customHeight="1" spans="7:9">
      <c r="G48053" s="11"/>
      <c r="H48053" s="12"/>
      <c r="I48053" s="49"/>
    </row>
    <row r="48054" customHeight="1" spans="7:9">
      <c r="G48054" s="11"/>
      <c r="H48054" s="12"/>
      <c r="I48054" s="49"/>
    </row>
    <row r="48055" customHeight="1" spans="7:9">
      <c r="G48055" s="11"/>
      <c r="H48055" s="12"/>
      <c r="I48055" s="49"/>
    </row>
    <row r="48056" customHeight="1" spans="7:9">
      <c r="G48056" s="11"/>
      <c r="H48056" s="12"/>
      <c r="I48056" s="49"/>
    </row>
    <row r="48057" customHeight="1" spans="7:9">
      <c r="G48057" s="11"/>
      <c r="H48057" s="12"/>
      <c r="I48057" s="49"/>
    </row>
    <row r="48058" customHeight="1" spans="7:9">
      <c r="G48058" s="11"/>
      <c r="H48058" s="12"/>
      <c r="I48058" s="49"/>
    </row>
    <row r="48059" customHeight="1" spans="7:9">
      <c r="G48059" s="11"/>
      <c r="H48059" s="12"/>
      <c r="I48059" s="49"/>
    </row>
    <row r="48060" customHeight="1" spans="7:9">
      <c r="G48060" s="11"/>
      <c r="H48060" s="12"/>
      <c r="I48060" s="49"/>
    </row>
    <row r="48061" customHeight="1" spans="7:9">
      <c r="G48061" s="11"/>
      <c r="H48061" s="12"/>
      <c r="I48061" s="49"/>
    </row>
    <row r="48062" customHeight="1" spans="7:9">
      <c r="G48062" s="11"/>
      <c r="H48062" s="12"/>
      <c r="I48062" s="49"/>
    </row>
    <row r="48063" customHeight="1" spans="7:9">
      <c r="G48063" s="11"/>
      <c r="H48063" s="12"/>
      <c r="I48063" s="49"/>
    </row>
    <row r="48064" customHeight="1" spans="7:9">
      <c r="G48064" s="11"/>
      <c r="H48064" s="12"/>
      <c r="I48064" s="49"/>
    </row>
    <row r="48065" customHeight="1" spans="7:9">
      <c r="G48065" s="11"/>
      <c r="H48065" s="12"/>
      <c r="I48065" s="49"/>
    </row>
    <row r="48066" customHeight="1" spans="7:9">
      <c r="G48066" s="11"/>
      <c r="H48066" s="12"/>
      <c r="I48066" s="49"/>
    </row>
    <row r="48067" customHeight="1" spans="7:9">
      <c r="G48067" s="11"/>
      <c r="H48067" s="12"/>
      <c r="I48067" s="49"/>
    </row>
    <row r="48068" customHeight="1" spans="7:9">
      <c r="G48068" s="11"/>
      <c r="H48068" s="12"/>
      <c r="I48068" s="49"/>
    </row>
    <row r="48069" customHeight="1" spans="7:9">
      <c r="G48069" s="11"/>
      <c r="H48069" s="12"/>
      <c r="I48069" s="49"/>
    </row>
    <row r="48070" customHeight="1" spans="7:9">
      <c r="G48070" s="11"/>
      <c r="H48070" s="12"/>
      <c r="I48070" s="49"/>
    </row>
    <row r="48071" customHeight="1" spans="7:9">
      <c r="G48071" s="11"/>
      <c r="H48071" s="12"/>
      <c r="I48071" s="49"/>
    </row>
    <row r="48072" customHeight="1" spans="7:9">
      <c r="G48072" s="11"/>
      <c r="H48072" s="12"/>
      <c r="I48072" s="49"/>
    </row>
    <row r="48073" customHeight="1" spans="7:9">
      <c r="G48073" s="11"/>
      <c r="H48073" s="12"/>
      <c r="I48073" s="49"/>
    </row>
    <row r="48074" customHeight="1" spans="7:9">
      <c r="G48074" s="11"/>
      <c r="H48074" s="12"/>
      <c r="I48074" s="49"/>
    </row>
    <row r="48075" customHeight="1" spans="7:9">
      <c r="G48075" s="11"/>
      <c r="H48075" s="12"/>
      <c r="I48075" s="49"/>
    </row>
    <row r="48076" customHeight="1" spans="7:9">
      <c r="G48076" s="11"/>
      <c r="H48076" s="12"/>
      <c r="I48076" s="49"/>
    </row>
    <row r="48077" customHeight="1" spans="7:9">
      <c r="G48077" s="11"/>
      <c r="H48077" s="12"/>
      <c r="I48077" s="49"/>
    </row>
    <row r="48078" customHeight="1" spans="7:9">
      <c r="G48078" s="11"/>
      <c r="H48078" s="12"/>
      <c r="I48078" s="49"/>
    </row>
    <row r="48079" customHeight="1" spans="7:9">
      <c r="G48079" s="11"/>
      <c r="H48079" s="12"/>
      <c r="I48079" s="49"/>
    </row>
    <row r="48080" customHeight="1" spans="7:9">
      <c r="G48080" s="11"/>
      <c r="H48080" s="12"/>
      <c r="I48080" s="49"/>
    </row>
    <row r="48081" customHeight="1" spans="7:9">
      <c r="G48081" s="11"/>
      <c r="H48081" s="12"/>
      <c r="I48081" s="49"/>
    </row>
    <row r="48082" customHeight="1" spans="7:9">
      <c r="G48082" s="11"/>
      <c r="H48082" s="12"/>
      <c r="I48082" s="49"/>
    </row>
    <row r="48083" customHeight="1" spans="7:9">
      <c r="G48083" s="11"/>
      <c r="H48083" s="12"/>
      <c r="I48083" s="49"/>
    </row>
    <row r="48084" customHeight="1" spans="7:9">
      <c r="G48084" s="11"/>
      <c r="H48084" s="12"/>
      <c r="I48084" s="49"/>
    </row>
    <row r="48085" customHeight="1" spans="7:9">
      <c r="G48085" s="11"/>
      <c r="H48085" s="12"/>
      <c r="I48085" s="49"/>
    </row>
    <row r="48086" customHeight="1" spans="7:9">
      <c r="G48086" s="11"/>
      <c r="H48086" s="12"/>
      <c r="I48086" s="49"/>
    </row>
    <row r="48087" customHeight="1" spans="7:9">
      <c r="G48087" s="11"/>
      <c r="H48087" s="12"/>
      <c r="I48087" s="49"/>
    </row>
    <row r="48088" customHeight="1" spans="7:9">
      <c r="G48088" s="11"/>
      <c r="H48088" s="12"/>
      <c r="I48088" s="49"/>
    </row>
    <row r="48089" customHeight="1" spans="7:9">
      <c r="G48089" s="11"/>
      <c r="H48089" s="12"/>
      <c r="I48089" s="49"/>
    </row>
    <row r="48090" customHeight="1" spans="7:9">
      <c r="G48090" s="11"/>
      <c r="H48090" s="12"/>
      <c r="I48090" s="49"/>
    </row>
    <row r="48091" customHeight="1" spans="7:9">
      <c r="G48091" s="11"/>
      <c r="H48091" s="12"/>
      <c r="I48091" s="49"/>
    </row>
    <row r="48092" customHeight="1" spans="7:9">
      <c r="G48092" s="11"/>
      <c r="H48092" s="12"/>
      <c r="I48092" s="49"/>
    </row>
    <row r="48093" customHeight="1" spans="7:9">
      <c r="G48093" s="11"/>
      <c r="H48093" s="12"/>
      <c r="I48093" s="49"/>
    </row>
    <row r="48094" customHeight="1" spans="7:9">
      <c r="G48094" s="11"/>
      <c r="H48094" s="12"/>
      <c r="I48094" s="49"/>
    </row>
    <row r="48095" customHeight="1" spans="7:9">
      <c r="G48095" s="11"/>
      <c r="H48095" s="12"/>
      <c r="I48095" s="49"/>
    </row>
    <row r="48096" customHeight="1" spans="7:9">
      <c r="G48096" s="11"/>
      <c r="H48096" s="12"/>
      <c r="I48096" s="49"/>
    </row>
    <row r="48097" customHeight="1" spans="7:9">
      <c r="G48097" s="11"/>
      <c r="H48097" s="12"/>
      <c r="I48097" s="49"/>
    </row>
    <row r="48098" customHeight="1" spans="7:9">
      <c r="G48098" s="11"/>
      <c r="H48098" s="12"/>
      <c r="I48098" s="49"/>
    </row>
    <row r="48099" customHeight="1" spans="7:9">
      <c r="G48099" s="11"/>
      <c r="H48099" s="12"/>
      <c r="I48099" s="49"/>
    </row>
    <row r="48100" customHeight="1" spans="7:9">
      <c r="G48100" s="11"/>
      <c r="H48100" s="12"/>
      <c r="I48100" s="49"/>
    </row>
    <row r="48101" customHeight="1" spans="7:9">
      <c r="G48101" s="11"/>
      <c r="H48101" s="12"/>
      <c r="I48101" s="49"/>
    </row>
    <row r="48102" customHeight="1" spans="7:9">
      <c r="G48102" s="11"/>
      <c r="H48102" s="12"/>
      <c r="I48102" s="49"/>
    </row>
    <row r="48103" customHeight="1" spans="7:9">
      <c r="G48103" s="11"/>
      <c r="H48103" s="12"/>
      <c r="I48103" s="49"/>
    </row>
    <row r="48104" customHeight="1" spans="7:9">
      <c r="G48104" s="11"/>
      <c r="H48104" s="12"/>
      <c r="I48104" s="49"/>
    </row>
    <row r="48105" customHeight="1" spans="7:9">
      <c r="G48105" s="11"/>
      <c r="H48105" s="12"/>
      <c r="I48105" s="49"/>
    </row>
    <row r="48106" customHeight="1" spans="7:9">
      <c r="G48106" s="11"/>
      <c r="H48106" s="12"/>
      <c r="I48106" s="49"/>
    </row>
    <row r="48107" customHeight="1" spans="7:9">
      <c r="G48107" s="11"/>
      <c r="H48107" s="12"/>
      <c r="I48107" s="49"/>
    </row>
    <row r="48108" customHeight="1" spans="7:9">
      <c r="G48108" s="11"/>
      <c r="H48108" s="12"/>
      <c r="I48108" s="49"/>
    </row>
    <row r="48109" customHeight="1" spans="7:9">
      <c r="G48109" s="11"/>
      <c r="H48109" s="12"/>
      <c r="I48109" s="49"/>
    </row>
    <row r="48110" customHeight="1" spans="7:9">
      <c r="G48110" s="11"/>
      <c r="H48110" s="12"/>
      <c r="I48110" s="49"/>
    </row>
    <row r="48111" customHeight="1" spans="7:9">
      <c r="G48111" s="11"/>
      <c r="H48111" s="12"/>
      <c r="I48111" s="49"/>
    </row>
    <row r="48112" customHeight="1" spans="7:9">
      <c r="G48112" s="11"/>
      <c r="H48112" s="12"/>
      <c r="I48112" s="49"/>
    </row>
    <row r="48113" customHeight="1" spans="7:9">
      <c r="G48113" s="11"/>
      <c r="H48113" s="12"/>
      <c r="I48113" s="49"/>
    </row>
    <row r="48114" customHeight="1" spans="7:9">
      <c r="G48114" s="11"/>
      <c r="H48114" s="12"/>
      <c r="I48114" s="49"/>
    </row>
    <row r="48115" customHeight="1" spans="7:9">
      <c r="G48115" s="11"/>
      <c r="H48115" s="12"/>
      <c r="I48115" s="49"/>
    </row>
    <row r="48116" customHeight="1" spans="7:9">
      <c r="G48116" s="11"/>
      <c r="H48116" s="12"/>
      <c r="I48116" s="49"/>
    </row>
    <row r="48117" customHeight="1" spans="7:9">
      <c r="G48117" s="11"/>
      <c r="H48117" s="12"/>
      <c r="I48117" s="49"/>
    </row>
    <row r="48118" customHeight="1" spans="7:9">
      <c r="G48118" s="11"/>
      <c r="H48118" s="12"/>
      <c r="I48118" s="49"/>
    </row>
    <row r="48119" customHeight="1" spans="7:9">
      <c r="G48119" s="11"/>
      <c r="H48119" s="12"/>
      <c r="I48119" s="49"/>
    </row>
    <row r="48120" customHeight="1" spans="7:9">
      <c r="G48120" s="11"/>
      <c r="H48120" s="12"/>
      <c r="I48120" s="49"/>
    </row>
    <row r="48121" customHeight="1" spans="7:9">
      <c r="G48121" s="11"/>
      <c r="H48121" s="12"/>
      <c r="I48121" s="49"/>
    </row>
    <row r="48122" customHeight="1" spans="7:9">
      <c r="G48122" s="11"/>
      <c r="H48122" s="12"/>
      <c r="I48122" s="49"/>
    </row>
    <row r="48123" customHeight="1" spans="7:9">
      <c r="G48123" s="11"/>
      <c r="H48123" s="12"/>
      <c r="I48123" s="49"/>
    </row>
    <row r="48124" customHeight="1" spans="7:9">
      <c r="G48124" s="11"/>
      <c r="H48124" s="12"/>
      <c r="I48124" s="49"/>
    </row>
    <row r="48125" customHeight="1" spans="7:9">
      <c r="G48125" s="11"/>
      <c r="H48125" s="12"/>
      <c r="I48125" s="49"/>
    </row>
    <row r="48126" customHeight="1" spans="7:9">
      <c r="G48126" s="11"/>
      <c r="H48126" s="12"/>
      <c r="I48126" s="49"/>
    </row>
    <row r="48127" customHeight="1" spans="7:9">
      <c r="G48127" s="11"/>
      <c r="H48127" s="12"/>
      <c r="I48127" s="49"/>
    </row>
    <row r="48128" customHeight="1" spans="7:9">
      <c r="G48128" s="11"/>
      <c r="H48128" s="12"/>
      <c r="I48128" s="49"/>
    </row>
    <row r="48129" customHeight="1" spans="7:9">
      <c r="G48129" s="11"/>
      <c r="H48129" s="12"/>
      <c r="I48129" s="49"/>
    </row>
    <row r="48130" customHeight="1" spans="7:9">
      <c r="G48130" s="11"/>
      <c r="H48130" s="12"/>
      <c r="I48130" s="49"/>
    </row>
    <row r="48131" customHeight="1" spans="7:9">
      <c r="G48131" s="11"/>
      <c r="H48131" s="12"/>
      <c r="I48131" s="49"/>
    </row>
    <row r="48132" customHeight="1" spans="7:9">
      <c r="G48132" s="11"/>
      <c r="H48132" s="12"/>
      <c r="I48132" s="49"/>
    </row>
    <row r="48133" customHeight="1" spans="7:9">
      <c r="G48133" s="11"/>
      <c r="H48133" s="12"/>
      <c r="I48133" s="49"/>
    </row>
    <row r="48134" customHeight="1" spans="7:9">
      <c r="G48134" s="11"/>
      <c r="H48134" s="12"/>
      <c r="I48134" s="49"/>
    </row>
    <row r="48135" customHeight="1" spans="7:9">
      <c r="G48135" s="11"/>
      <c r="H48135" s="12"/>
      <c r="I48135" s="49"/>
    </row>
    <row r="48136" customHeight="1" spans="7:9">
      <c r="G48136" s="11"/>
      <c r="H48136" s="12"/>
      <c r="I48136" s="49"/>
    </row>
    <row r="48137" customHeight="1" spans="7:9">
      <c r="G48137" s="11"/>
      <c r="H48137" s="12"/>
      <c r="I48137" s="49"/>
    </row>
    <row r="48138" customHeight="1" spans="7:9">
      <c r="G48138" s="11"/>
      <c r="H48138" s="12"/>
      <c r="I48138" s="49"/>
    </row>
    <row r="48139" customHeight="1" spans="7:9">
      <c r="G48139" s="11"/>
      <c r="H48139" s="12"/>
      <c r="I48139" s="49"/>
    </row>
    <row r="48140" customHeight="1" spans="7:9">
      <c r="G48140" s="11"/>
      <c r="H48140" s="12"/>
      <c r="I48140" s="49"/>
    </row>
    <row r="48141" customHeight="1" spans="7:9">
      <c r="G48141" s="11"/>
      <c r="H48141" s="12"/>
      <c r="I48141" s="49"/>
    </row>
    <row r="48142" customHeight="1" spans="7:9">
      <c r="G48142" s="11"/>
      <c r="H48142" s="12"/>
      <c r="I48142" s="49"/>
    </row>
    <row r="48143" customHeight="1" spans="7:9">
      <c r="G48143" s="11"/>
      <c r="H48143" s="12"/>
      <c r="I48143" s="49"/>
    </row>
    <row r="48144" customHeight="1" spans="7:9">
      <c r="G48144" s="11"/>
      <c r="H48144" s="12"/>
      <c r="I48144" s="49"/>
    </row>
    <row r="48145" customHeight="1" spans="7:9">
      <c r="G48145" s="11"/>
      <c r="H48145" s="12"/>
      <c r="I48145" s="49"/>
    </row>
    <row r="48146" customHeight="1" spans="7:9">
      <c r="G48146" s="11"/>
      <c r="H48146" s="12"/>
      <c r="I48146" s="49"/>
    </row>
    <row r="48147" customHeight="1" spans="7:9">
      <c r="G48147" s="11"/>
      <c r="H48147" s="12"/>
      <c r="I48147" s="49"/>
    </row>
    <row r="48148" customHeight="1" spans="7:9">
      <c r="G48148" s="11"/>
      <c r="H48148" s="12"/>
      <c r="I48148" s="49"/>
    </row>
    <row r="48149" customHeight="1" spans="7:9">
      <c r="G48149" s="11"/>
      <c r="H48149" s="12"/>
      <c r="I48149" s="49"/>
    </row>
    <row r="48150" customHeight="1" spans="7:9">
      <c r="G48150" s="11"/>
      <c r="H48150" s="12"/>
      <c r="I48150" s="49"/>
    </row>
    <row r="48151" customHeight="1" spans="7:9">
      <c r="G48151" s="11"/>
      <c r="H48151" s="12"/>
      <c r="I48151" s="49"/>
    </row>
    <row r="48152" customHeight="1" spans="7:9">
      <c r="G48152" s="11"/>
      <c r="H48152" s="12"/>
      <c r="I48152" s="49"/>
    </row>
    <row r="48153" customHeight="1" spans="7:9">
      <c r="G48153" s="11"/>
      <c r="H48153" s="12"/>
      <c r="I48153" s="49"/>
    </row>
    <row r="48154" customHeight="1" spans="7:9">
      <c r="G48154" s="11"/>
      <c r="H48154" s="12"/>
      <c r="I48154" s="49"/>
    </row>
    <row r="48155" customHeight="1" spans="7:9">
      <c r="G48155" s="11"/>
      <c r="H48155" s="12"/>
      <c r="I48155" s="49"/>
    </row>
    <row r="48156" customHeight="1" spans="7:9">
      <c r="G48156" s="11"/>
      <c r="H48156" s="12"/>
      <c r="I48156" s="49"/>
    </row>
    <row r="48157" customHeight="1" spans="7:9">
      <c r="G48157" s="11"/>
      <c r="H48157" s="12"/>
      <c r="I48157" s="49"/>
    </row>
    <row r="48158" customHeight="1" spans="7:9">
      <c r="G48158" s="11"/>
      <c r="H48158" s="12"/>
      <c r="I48158" s="49"/>
    </row>
    <row r="48159" customHeight="1" spans="7:9">
      <c r="G48159" s="11"/>
      <c r="H48159" s="12"/>
      <c r="I48159" s="49"/>
    </row>
    <row r="48160" customHeight="1" spans="7:9">
      <c r="G48160" s="11"/>
      <c r="H48160" s="12"/>
      <c r="I48160" s="49"/>
    </row>
    <row r="48161" customHeight="1" spans="7:9">
      <c r="G48161" s="11"/>
      <c r="H48161" s="12"/>
      <c r="I48161" s="49"/>
    </row>
    <row r="48162" customHeight="1" spans="7:9">
      <c r="G48162" s="11"/>
      <c r="H48162" s="12"/>
      <c r="I48162" s="49"/>
    </row>
    <row r="48163" customHeight="1" spans="7:9">
      <c r="G48163" s="11"/>
      <c r="H48163" s="12"/>
      <c r="I48163" s="49"/>
    </row>
    <row r="48164" customHeight="1" spans="7:9">
      <c r="G48164" s="11"/>
      <c r="H48164" s="12"/>
      <c r="I48164" s="49"/>
    </row>
    <row r="48165" customHeight="1" spans="7:9">
      <c r="G48165" s="11"/>
      <c r="H48165" s="12"/>
      <c r="I48165" s="49"/>
    </row>
    <row r="48166" customHeight="1" spans="7:9">
      <c r="G48166" s="11"/>
      <c r="H48166" s="12"/>
      <c r="I48166" s="49"/>
    </row>
    <row r="48167" customHeight="1" spans="7:9">
      <c r="G48167" s="11"/>
      <c r="H48167" s="12"/>
      <c r="I48167" s="49"/>
    </row>
    <row r="48168" customHeight="1" spans="7:9">
      <c r="G48168" s="11"/>
      <c r="H48168" s="12"/>
      <c r="I48168" s="49"/>
    </row>
    <row r="48169" customHeight="1" spans="7:9">
      <c r="G48169" s="11"/>
      <c r="H48169" s="12"/>
      <c r="I48169" s="49"/>
    </row>
    <row r="48170" customHeight="1" spans="7:9">
      <c r="G48170" s="11"/>
      <c r="H48170" s="12"/>
      <c r="I48170" s="49"/>
    </row>
    <row r="48171" customHeight="1" spans="7:9">
      <c r="G48171" s="11"/>
      <c r="H48171" s="12"/>
      <c r="I48171" s="49"/>
    </row>
    <row r="48172" customHeight="1" spans="7:9">
      <c r="G48172" s="11"/>
      <c r="H48172" s="12"/>
      <c r="I48172" s="49"/>
    </row>
    <row r="48173" customHeight="1" spans="7:9">
      <c r="G48173" s="11"/>
      <c r="H48173" s="12"/>
      <c r="I48173" s="49"/>
    </row>
    <row r="48174" customHeight="1" spans="7:9">
      <c r="G48174" s="11"/>
      <c r="H48174" s="12"/>
      <c r="I48174" s="49"/>
    </row>
    <row r="48175" customHeight="1" spans="7:9">
      <c r="G48175" s="11"/>
      <c r="H48175" s="12"/>
      <c r="I48175" s="49"/>
    </row>
    <row r="48176" customHeight="1" spans="7:9">
      <c r="G48176" s="11"/>
      <c r="H48176" s="12"/>
      <c r="I48176" s="49"/>
    </row>
    <row r="48177" customHeight="1" spans="7:9">
      <c r="G48177" s="11"/>
      <c r="H48177" s="12"/>
      <c r="I48177" s="49"/>
    </row>
    <row r="48178" customHeight="1" spans="7:9">
      <c r="G48178" s="11"/>
      <c r="H48178" s="12"/>
      <c r="I48178" s="49"/>
    </row>
    <row r="48179" customHeight="1" spans="7:9">
      <c r="G48179" s="11"/>
      <c r="H48179" s="12"/>
      <c r="I48179" s="49"/>
    </row>
    <row r="48180" customHeight="1" spans="7:9">
      <c r="G48180" s="11"/>
      <c r="H48180" s="12"/>
      <c r="I48180" s="49"/>
    </row>
    <row r="48181" customHeight="1" spans="7:9">
      <c r="G48181" s="11"/>
      <c r="H48181" s="12"/>
      <c r="I48181" s="49"/>
    </row>
    <row r="48182" customHeight="1" spans="7:9">
      <c r="G48182" s="11"/>
      <c r="H48182" s="12"/>
      <c r="I48182" s="49"/>
    </row>
    <row r="48183" customHeight="1" spans="7:9">
      <c r="G48183" s="11"/>
      <c r="H48183" s="12"/>
      <c r="I48183" s="49"/>
    </row>
    <row r="48184" customHeight="1" spans="7:9">
      <c r="G48184" s="11"/>
      <c r="H48184" s="12"/>
      <c r="I48184" s="49"/>
    </row>
    <row r="48185" customHeight="1" spans="7:9">
      <c r="G48185" s="11"/>
      <c r="H48185" s="12"/>
      <c r="I48185" s="49"/>
    </row>
    <row r="48186" customHeight="1" spans="7:9">
      <c r="G48186" s="11"/>
      <c r="H48186" s="12"/>
      <c r="I48186" s="49"/>
    </row>
    <row r="48187" customHeight="1" spans="7:9">
      <c r="G48187" s="11"/>
      <c r="H48187" s="12"/>
      <c r="I48187" s="49"/>
    </row>
    <row r="48188" customHeight="1" spans="7:9">
      <c r="G48188" s="11"/>
      <c r="H48188" s="12"/>
      <c r="I48188" s="49"/>
    </row>
    <row r="48189" customHeight="1" spans="7:9">
      <c r="G48189" s="11"/>
      <c r="H48189" s="12"/>
      <c r="I48189" s="49"/>
    </row>
    <row r="48190" customHeight="1" spans="7:9">
      <c r="G48190" s="11"/>
      <c r="H48190" s="12"/>
      <c r="I48190" s="49"/>
    </row>
    <row r="48191" customHeight="1" spans="7:9">
      <c r="G48191" s="11"/>
      <c r="H48191" s="12"/>
      <c r="I48191" s="49"/>
    </row>
    <row r="48192" customHeight="1" spans="7:9">
      <c r="G48192" s="11"/>
      <c r="H48192" s="12"/>
      <c r="I48192" s="49"/>
    </row>
    <row r="48193" customHeight="1" spans="7:9">
      <c r="G48193" s="11"/>
      <c r="H48193" s="12"/>
      <c r="I48193" s="49"/>
    </row>
    <row r="48194" customHeight="1" spans="7:9">
      <c r="G48194" s="11"/>
      <c r="H48194" s="12"/>
      <c r="I48194" s="49"/>
    </row>
    <row r="48195" customHeight="1" spans="7:9">
      <c r="G48195" s="11"/>
      <c r="H48195" s="12"/>
      <c r="I48195" s="49"/>
    </row>
    <row r="48196" customHeight="1" spans="7:9">
      <c r="G48196" s="11"/>
      <c r="H48196" s="12"/>
      <c r="I48196" s="49"/>
    </row>
    <row r="48197" customHeight="1" spans="7:9">
      <c r="G48197" s="11"/>
      <c r="H48197" s="12"/>
      <c r="I48197" s="49"/>
    </row>
    <row r="48198" customHeight="1" spans="7:9">
      <c r="G48198" s="11"/>
      <c r="H48198" s="12"/>
      <c r="I48198" s="49"/>
    </row>
    <row r="48199" customHeight="1" spans="7:9">
      <c r="G48199" s="11"/>
      <c r="H48199" s="12"/>
      <c r="I48199" s="49"/>
    </row>
    <row r="48200" customHeight="1" spans="7:9">
      <c r="G48200" s="11"/>
      <c r="H48200" s="12"/>
      <c r="I48200" s="49"/>
    </row>
    <row r="48201" customHeight="1" spans="7:9">
      <c r="G48201" s="11"/>
      <c r="H48201" s="12"/>
      <c r="I48201" s="49"/>
    </row>
    <row r="48202" customHeight="1" spans="7:9">
      <c r="G48202" s="11"/>
      <c r="H48202" s="12"/>
      <c r="I48202" s="49"/>
    </row>
    <row r="48203" customHeight="1" spans="7:9">
      <c r="G48203" s="11"/>
      <c r="H48203" s="12"/>
      <c r="I48203" s="49"/>
    </row>
    <row r="48204" customHeight="1" spans="7:9">
      <c r="G48204" s="11"/>
      <c r="H48204" s="12"/>
      <c r="I48204" s="49"/>
    </row>
    <row r="48205" customHeight="1" spans="7:9">
      <c r="G48205" s="11"/>
      <c r="H48205" s="12"/>
      <c r="I48205" s="49"/>
    </row>
    <row r="48206" customHeight="1" spans="7:9">
      <c r="G48206" s="11"/>
      <c r="H48206" s="12"/>
      <c r="I48206" s="49"/>
    </row>
    <row r="48207" customHeight="1" spans="7:9">
      <c r="G48207" s="11"/>
      <c r="H48207" s="12"/>
      <c r="I48207" s="49"/>
    </row>
    <row r="48208" customHeight="1" spans="7:9">
      <c r="G48208" s="11"/>
      <c r="H48208" s="12"/>
      <c r="I48208" s="49"/>
    </row>
    <row r="48209" customHeight="1" spans="7:9">
      <c r="G48209" s="11"/>
      <c r="H48209" s="12"/>
      <c r="I48209" s="49"/>
    </row>
    <row r="48210" customHeight="1" spans="7:9">
      <c r="G48210" s="11"/>
      <c r="H48210" s="12"/>
      <c r="I48210" s="49"/>
    </row>
    <row r="48211" customHeight="1" spans="7:9">
      <c r="G48211" s="11"/>
      <c r="H48211" s="12"/>
      <c r="I48211" s="49"/>
    </row>
    <row r="48212" customHeight="1" spans="7:9">
      <c r="G48212" s="11"/>
      <c r="H48212" s="12"/>
      <c r="I48212" s="49"/>
    </row>
    <row r="48213" customHeight="1" spans="7:9">
      <c r="G48213" s="11"/>
      <c r="H48213" s="12"/>
      <c r="I48213" s="49"/>
    </row>
    <row r="48214" customHeight="1" spans="7:9">
      <c r="G48214" s="11"/>
      <c r="H48214" s="12"/>
      <c r="I48214" s="49"/>
    </row>
    <row r="48215" customHeight="1" spans="7:9">
      <c r="G48215" s="11"/>
      <c r="H48215" s="12"/>
      <c r="I48215" s="49"/>
    </row>
    <row r="48216" customHeight="1" spans="7:9">
      <c r="G48216" s="11"/>
      <c r="H48216" s="12"/>
      <c r="I48216" s="49"/>
    </row>
    <row r="48217" customHeight="1" spans="7:9">
      <c r="G48217" s="11"/>
      <c r="H48217" s="12"/>
      <c r="I48217" s="49"/>
    </row>
    <row r="48218" customHeight="1" spans="7:9">
      <c r="G48218" s="11"/>
      <c r="H48218" s="12"/>
      <c r="I48218" s="49"/>
    </row>
    <row r="48219" customHeight="1" spans="7:9">
      <c r="G48219" s="11"/>
      <c r="H48219" s="12"/>
      <c r="I48219" s="49"/>
    </row>
    <row r="48220" customHeight="1" spans="7:9">
      <c r="G48220" s="11"/>
      <c r="H48220" s="12"/>
      <c r="I48220" s="49"/>
    </row>
    <row r="48221" customHeight="1" spans="7:9">
      <c r="G48221" s="11"/>
      <c r="H48221" s="12"/>
      <c r="I48221" s="49"/>
    </row>
    <row r="48222" customHeight="1" spans="7:9">
      <c r="G48222" s="11"/>
      <c r="H48222" s="12"/>
      <c r="I48222" s="49"/>
    </row>
    <row r="48223" customHeight="1" spans="7:9">
      <c r="G48223" s="11"/>
      <c r="H48223" s="12"/>
      <c r="I48223" s="49"/>
    </row>
    <row r="48224" customHeight="1" spans="7:9">
      <c r="G48224" s="11"/>
      <c r="H48224" s="12"/>
      <c r="I48224" s="49"/>
    </row>
    <row r="48225" customHeight="1" spans="7:9">
      <c r="G48225" s="11"/>
      <c r="H48225" s="12"/>
      <c r="I48225" s="49"/>
    </row>
    <row r="48226" customHeight="1" spans="7:9">
      <c r="G48226" s="11"/>
      <c r="H48226" s="12"/>
      <c r="I48226" s="49"/>
    </row>
    <row r="48227" customHeight="1" spans="7:9">
      <c r="G48227" s="11"/>
      <c r="H48227" s="12"/>
      <c r="I48227" s="49"/>
    </row>
    <row r="48228" customHeight="1" spans="7:9">
      <c r="G48228" s="11"/>
      <c r="H48228" s="12"/>
      <c r="I48228" s="49"/>
    </row>
    <row r="48229" customHeight="1" spans="7:9">
      <c r="G48229" s="11"/>
      <c r="H48229" s="12"/>
      <c r="I48229" s="49"/>
    </row>
    <row r="48230" customHeight="1" spans="7:9">
      <c r="G48230" s="11"/>
      <c r="H48230" s="12"/>
      <c r="I48230" s="49"/>
    </row>
    <row r="48231" customHeight="1" spans="7:9">
      <c r="G48231" s="11"/>
      <c r="H48231" s="12"/>
      <c r="I48231" s="49"/>
    </row>
    <row r="48232" customHeight="1" spans="7:9">
      <c r="G48232" s="11"/>
      <c r="H48232" s="12"/>
      <c r="I48232" s="49"/>
    </row>
    <row r="48233" customHeight="1" spans="7:9">
      <c r="G48233" s="11"/>
      <c r="H48233" s="12"/>
      <c r="I48233" s="49"/>
    </row>
    <row r="48234" customHeight="1" spans="7:9">
      <c r="G48234" s="11"/>
      <c r="H48234" s="12"/>
      <c r="I48234" s="49"/>
    </row>
    <row r="48235" customHeight="1" spans="7:9">
      <c r="G48235" s="11"/>
      <c r="H48235" s="12"/>
      <c r="I48235" s="49"/>
    </row>
    <row r="48236" customHeight="1" spans="7:9">
      <c r="G48236" s="11"/>
      <c r="H48236" s="12"/>
      <c r="I48236" s="49"/>
    </row>
    <row r="48237" customHeight="1" spans="7:9">
      <c r="G48237" s="11"/>
      <c r="H48237" s="12"/>
      <c r="I48237" s="49"/>
    </row>
    <row r="48238" customHeight="1" spans="7:9">
      <c r="G48238" s="11"/>
      <c r="H48238" s="12"/>
      <c r="I48238" s="49"/>
    </row>
    <row r="48239" customHeight="1" spans="7:9">
      <c r="G48239" s="11"/>
      <c r="H48239" s="12"/>
      <c r="I48239" s="49"/>
    </row>
    <row r="48240" customHeight="1" spans="7:9">
      <c r="G48240" s="11"/>
      <c r="H48240" s="12"/>
      <c r="I48240" s="49"/>
    </row>
    <row r="48241" customHeight="1" spans="7:9">
      <c r="G48241" s="11"/>
      <c r="H48241" s="12"/>
      <c r="I48241" s="49"/>
    </row>
    <row r="48242" customHeight="1" spans="7:9">
      <c r="G48242" s="11"/>
      <c r="H48242" s="12"/>
      <c r="I48242" s="49"/>
    </row>
    <row r="48243" customHeight="1" spans="7:9">
      <c r="G48243" s="11"/>
      <c r="H48243" s="12"/>
      <c r="I48243" s="49"/>
    </row>
    <row r="48244" customHeight="1" spans="7:9">
      <c r="G48244" s="11"/>
      <c r="H48244" s="12"/>
      <c r="I48244" s="49"/>
    </row>
    <row r="48245" customHeight="1" spans="7:9">
      <c r="G48245" s="11"/>
      <c r="H48245" s="12"/>
      <c r="I48245" s="49"/>
    </row>
    <row r="48246" customHeight="1" spans="7:9">
      <c r="G48246" s="11"/>
      <c r="H48246" s="12"/>
      <c r="I48246" s="49"/>
    </row>
    <row r="48247" customHeight="1" spans="7:9">
      <c r="G48247" s="11"/>
      <c r="H48247" s="12"/>
      <c r="I48247" s="49"/>
    </row>
    <row r="48248" customHeight="1" spans="7:9">
      <c r="G48248" s="11"/>
      <c r="H48248" s="12"/>
      <c r="I48248" s="49"/>
    </row>
    <row r="48249" customHeight="1" spans="7:9">
      <c r="G48249" s="11"/>
      <c r="H48249" s="12"/>
      <c r="I48249" s="49"/>
    </row>
    <row r="48250" customHeight="1" spans="7:9">
      <c r="G48250" s="11"/>
      <c r="H48250" s="12"/>
      <c r="I48250" s="49"/>
    </row>
    <row r="48251" customHeight="1" spans="7:9">
      <c r="G48251" s="11"/>
      <c r="H48251" s="12"/>
      <c r="I48251" s="49"/>
    </row>
    <row r="48252" customHeight="1" spans="7:9">
      <c r="G48252" s="11"/>
      <c r="H48252" s="12"/>
      <c r="I48252" s="49"/>
    </row>
    <row r="48253" customHeight="1" spans="7:9">
      <c r="G48253" s="11"/>
      <c r="H48253" s="12"/>
      <c r="I48253" s="49"/>
    </row>
    <row r="48254" customHeight="1" spans="7:9">
      <c r="G48254" s="11"/>
      <c r="H48254" s="12"/>
      <c r="I48254" s="49"/>
    </row>
    <row r="48255" customHeight="1" spans="7:9">
      <c r="G48255" s="11"/>
      <c r="H48255" s="12"/>
      <c r="I48255" s="49"/>
    </row>
    <row r="48256" customHeight="1" spans="7:9">
      <c r="G48256" s="11"/>
      <c r="H48256" s="12"/>
      <c r="I48256" s="49"/>
    </row>
    <row r="48257" customHeight="1" spans="7:9">
      <c r="G48257" s="11"/>
      <c r="H48257" s="12"/>
      <c r="I48257" s="49"/>
    </row>
    <row r="48258" customHeight="1" spans="7:9">
      <c r="G48258" s="11"/>
      <c r="H48258" s="12"/>
      <c r="I48258" s="49"/>
    </row>
    <row r="48259" customHeight="1" spans="7:9">
      <c r="G48259" s="11"/>
      <c r="H48259" s="12"/>
      <c r="I48259" s="49"/>
    </row>
    <row r="48260" customHeight="1" spans="7:9">
      <c r="G48260" s="11"/>
      <c r="H48260" s="12"/>
      <c r="I48260" s="49"/>
    </row>
    <row r="48261" customHeight="1" spans="7:9">
      <c r="G48261" s="11"/>
      <c r="H48261" s="12"/>
      <c r="I48261" s="49"/>
    </row>
    <row r="48262" customHeight="1" spans="7:9">
      <c r="G48262" s="11"/>
      <c r="H48262" s="12"/>
      <c r="I48262" s="49"/>
    </row>
    <row r="48263" customHeight="1" spans="7:9">
      <c r="G48263" s="11"/>
      <c r="H48263" s="12"/>
      <c r="I48263" s="49"/>
    </row>
    <row r="48264" customHeight="1" spans="7:9">
      <c r="G48264" s="11"/>
      <c r="H48264" s="12"/>
      <c r="I48264" s="49"/>
    </row>
    <row r="48265" customHeight="1" spans="7:9">
      <c r="G48265" s="11"/>
      <c r="H48265" s="12"/>
      <c r="I48265" s="49"/>
    </row>
    <row r="48266" customHeight="1" spans="7:9">
      <c r="G48266" s="11"/>
      <c r="H48266" s="12"/>
      <c r="I48266" s="49"/>
    </row>
    <row r="48267" customHeight="1" spans="7:9">
      <c r="G48267" s="11"/>
      <c r="H48267" s="12"/>
      <c r="I48267" s="49"/>
    </row>
    <row r="48268" customHeight="1" spans="7:9">
      <c r="G48268" s="11"/>
      <c r="H48268" s="12"/>
      <c r="I48268" s="49"/>
    </row>
    <row r="48269" customHeight="1" spans="7:9">
      <c r="G48269" s="11"/>
      <c r="H48269" s="12"/>
      <c r="I48269" s="49"/>
    </row>
    <row r="48270" customHeight="1" spans="7:9">
      <c r="G48270" s="11"/>
      <c r="H48270" s="12"/>
      <c r="I48270" s="49"/>
    </row>
    <row r="48271" customHeight="1" spans="7:9">
      <c r="G48271" s="11"/>
      <c r="H48271" s="12"/>
      <c r="I48271" s="49"/>
    </row>
    <row r="48272" customHeight="1" spans="7:9">
      <c r="G48272" s="11"/>
      <c r="H48272" s="12"/>
      <c r="I48272" s="49"/>
    </row>
    <row r="48273" customHeight="1" spans="7:9">
      <c r="G48273" s="11"/>
      <c r="H48273" s="12"/>
      <c r="I48273" s="49"/>
    </row>
    <row r="48274" customHeight="1" spans="7:9">
      <c r="G48274" s="11"/>
      <c r="H48274" s="12"/>
      <c r="I48274" s="49"/>
    </row>
    <row r="48275" customHeight="1" spans="7:9">
      <c r="G48275" s="11"/>
      <c r="H48275" s="12"/>
      <c r="I48275" s="49"/>
    </row>
    <row r="48276" customHeight="1" spans="7:9">
      <c r="G48276" s="11"/>
      <c r="H48276" s="12"/>
      <c r="I48276" s="49"/>
    </row>
    <row r="48277" customHeight="1" spans="7:9">
      <c r="G48277" s="11"/>
      <c r="H48277" s="12"/>
      <c r="I48277" s="49"/>
    </row>
    <row r="48278" customHeight="1" spans="7:9">
      <c r="G48278" s="11"/>
      <c r="H48278" s="12"/>
      <c r="I48278" s="49"/>
    </row>
    <row r="48279" customHeight="1" spans="7:9">
      <c r="G48279" s="11"/>
      <c r="H48279" s="12"/>
      <c r="I48279" s="49"/>
    </row>
    <row r="48280" customHeight="1" spans="7:9">
      <c r="G48280" s="11"/>
      <c r="H48280" s="12"/>
      <c r="I48280" s="49"/>
    </row>
    <row r="48281" customHeight="1" spans="7:9">
      <c r="G48281" s="11"/>
      <c r="H48281" s="12"/>
      <c r="I48281" s="49"/>
    </row>
    <row r="48282" customHeight="1" spans="7:9">
      <c r="G48282" s="11"/>
      <c r="H48282" s="12"/>
      <c r="I48282" s="49"/>
    </row>
    <row r="48283" customHeight="1" spans="7:9">
      <c r="G48283" s="11"/>
      <c r="H48283" s="12"/>
      <c r="I48283" s="49"/>
    </row>
    <row r="48284" customHeight="1" spans="7:9">
      <c r="G48284" s="11"/>
      <c r="H48284" s="12"/>
      <c r="I48284" s="49"/>
    </row>
    <row r="48285" customHeight="1" spans="7:9">
      <c r="G48285" s="11"/>
      <c r="H48285" s="12"/>
      <c r="I48285" s="49"/>
    </row>
    <row r="48286" customHeight="1" spans="7:9">
      <c r="G48286" s="11"/>
      <c r="H48286" s="12"/>
      <c r="I48286" s="49"/>
    </row>
    <row r="48287" customHeight="1" spans="7:9">
      <c r="G48287" s="11"/>
      <c r="H48287" s="12"/>
      <c r="I48287" s="49"/>
    </row>
    <row r="48288" customHeight="1" spans="7:9">
      <c r="G48288" s="11"/>
      <c r="H48288" s="12"/>
      <c r="I48288" s="49"/>
    </row>
    <row r="48289" customHeight="1" spans="7:9">
      <c r="G48289" s="11"/>
      <c r="H48289" s="12"/>
      <c r="I48289" s="49"/>
    </row>
    <row r="48290" customHeight="1" spans="7:9">
      <c r="G48290" s="11"/>
      <c r="H48290" s="12"/>
      <c r="I48290" s="49"/>
    </row>
    <row r="48291" customHeight="1" spans="7:9">
      <c r="G48291" s="11"/>
      <c r="H48291" s="12"/>
      <c r="I48291" s="49"/>
    </row>
    <row r="48292" customHeight="1" spans="7:9">
      <c r="G48292" s="11"/>
      <c r="H48292" s="12"/>
      <c r="I48292" s="49"/>
    </row>
    <row r="48293" customHeight="1" spans="7:9">
      <c r="G48293" s="11"/>
      <c r="H48293" s="12"/>
      <c r="I48293" s="49"/>
    </row>
    <row r="48294" customHeight="1" spans="7:9">
      <c r="G48294" s="11"/>
      <c r="H48294" s="12"/>
      <c r="I48294" s="49"/>
    </row>
    <row r="48295" customHeight="1" spans="7:9">
      <c r="G48295" s="11"/>
      <c r="H48295" s="12"/>
      <c r="I48295" s="49"/>
    </row>
    <row r="48296" customHeight="1" spans="7:9">
      <c r="G48296" s="11"/>
      <c r="H48296" s="12"/>
      <c r="I48296" s="49"/>
    </row>
    <row r="48297" customHeight="1" spans="7:9">
      <c r="G48297" s="11"/>
      <c r="H48297" s="12"/>
      <c r="I48297" s="49"/>
    </row>
    <row r="48298" customHeight="1" spans="7:9">
      <c r="G48298" s="11"/>
      <c r="H48298" s="12"/>
      <c r="I48298" s="49"/>
    </row>
    <row r="48299" customHeight="1" spans="7:9">
      <c r="G48299" s="11"/>
      <c r="H48299" s="12"/>
      <c r="I48299" s="49"/>
    </row>
    <row r="48300" customHeight="1" spans="7:9">
      <c r="G48300" s="11"/>
      <c r="H48300" s="12"/>
      <c r="I48300" s="49"/>
    </row>
    <row r="48301" customHeight="1" spans="7:9">
      <c r="G48301" s="11"/>
      <c r="H48301" s="12"/>
      <c r="I48301" s="49"/>
    </row>
    <row r="48302" customHeight="1" spans="7:9">
      <c r="G48302" s="11"/>
      <c r="H48302" s="12"/>
      <c r="I48302" s="49"/>
    </row>
    <row r="48303" customHeight="1" spans="7:9">
      <c r="G48303" s="11"/>
      <c r="H48303" s="12"/>
      <c r="I48303" s="49"/>
    </row>
    <row r="48304" customHeight="1" spans="7:9">
      <c r="G48304" s="11"/>
      <c r="H48304" s="12"/>
      <c r="I48304" s="49"/>
    </row>
    <row r="48305" customHeight="1" spans="7:9">
      <c r="G48305" s="11"/>
      <c r="H48305" s="12"/>
      <c r="I48305" s="49"/>
    </row>
    <row r="48306" customHeight="1" spans="7:9">
      <c r="G48306" s="11"/>
      <c r="H48306" s="12"/>
      <c r="I48306" s="49"/>
    </row>
    <row r="48307" customHeight="1" spans="7:9">
      <c r="G48307" s="11"/>
      <c r="H48307" s="12"/>
      <c r="I48307" s="49"/>
    </row>
    <row r="48308" customHeight="1" spans="7:9">
      <c r="G48308" s="11"/>
      <c r="H48308" s="12"/>
      <c r="I48308" s="49"/>
    </row>
    <row r="48309" customHeight="1" spans="7:9">
      <c r="G48309" s="11"/>
      <c r="H48309" s="12"/>
      <c r="I48309" s="49"/>
    </row>
    <row r="48310" customHeight="1" spans="7:9">
      <c r="G48310" s="11"/>
      <c r="H48310" s="12"/>
      <c r="I48310" s="49"/>
    </row>
    <row r="48311" customHeight="1" spans="7:9">
      <c r="G48311" s="11"/>
      <c r="H48311" s="12"/>
      <c r="I48311" s="49"/>
    </row>
    <row r="48312" customHeight="1" spans="7:9">
      <c r="G48312" s="11"/>
      <c r="H48312" s="12"/>
      <c r="I48312" s="49"/>
    </row>
    <row r="48313" customHeight="1" spans="7:9">
      <c r="G48313" s="11"/>
      <c r="H48313" s="12"/>
      <c r="I48313" s="49"/>
    </row>
    <row r="48314" customHeight="1" spans="7:9">
      <c r="G48314" s="11"/>
      <c r="H48314" s="12"/>
      <c r="I48314" s="49"/>
    </row>
    <row r="48315" customHeight="1" spans="7:9">
      <c r="G48315" s="11"/>
      <c r="H48315" s="12"/>
      <c r="I48315" s="49"/>
    </row>
    <row r="48316" customHeight="1" spans="7:9">
      <c r="G48316" s="11"/>
      <c r="H48316" s="12"/>
      <c r="I48316" s="49"/>
    </row>
    <row r="48317" customHeight="1" spans="7:9">
      <c r="G48317" s="11"/>
      <c r="H48317" s="12"/>
      <c r="I48317" s="49"/>
    </row>
    <row r="48318" customHeight="1" spans="7:9">
      <c r="G48318" s="11"/>
      <c r="H48318" s="12"/>
      <c r="I48318" s="49"/>
    </row>
    <row r="48319" customHeight="1" spans="7:9">
      <c r="G48319" s="11"/>
      <c r="H48319" s="12"/>
      <c r="I48319" s="49"/>
    </row>
    <row r="48320" customHeight="1" spans="7:9">
      <c r="G48320" s="11"/>
      <c r="H48320" s="12"/>
      <c r="I48320" s="49"/>
    </row>
    <row r="48321" customHeight="1" spans="7:9">
      <c r="G48321" s="11"/>
      <c r="H48321" s="12"/>
      <c r="I48321" s="49"/>
    </row>
    <row r="48322" customHeight="1" spans="7:9">
      <c r="G48322" s="11"/>
      <c r="H48322" s="12"/>
      <c r="I48322" s="49"/>
    </row>
    <row r="48323" customHeight="1" spans="7:9">
      <c r="G48323" s="11"/>
      <c r="H48323" s="12"/>
      <c r="I48323" s="49"/>
    </row>
    <row r="48324" customHeight="1" spans="7:9">
      <c r="G48324" s="11"/>
      <c r="H48324" s="12"/>
      <c r="I48324" s="49"/>
    </row>
    <row r="48325" customHeight="1" spans="7:9">
      <c r="G48325" s="11"/>
      <c r="H48325" s="12"/>
      <c r="I48325" s="49"/>
    </row>
    <row r="48326" customHeight="1" spans="7:9">
      <c r="G48326" s="11"/>
      <c r="H48326" s="12"/>
      <c r="I48326" s="49"/>
    </row>
    <row r="48327" customHeight="1" spans="7:9">
      <c r="G48327" s="11"/>
      <c r="H48327" s="12"/>
      <c r="I48327" s="49"/>
    </row>
    <row r="48328" customHeight="1" spans="7:9">
      <c r="G48328" s="11"/>
      <c r="H48328" s="12"/>
      <c r="I48328" s="49"/>
    </row>
    <row r="48329" customHeight="1" spans="7:9">
      <c r="G48329" s="11"/>
      <c r="H48329" s="12"/>
      <c r="I48329" s="49"/>
    </row>
    <row r="48330" customHeight="1" spans="7:9">
      <c r="G48330" s="11"/>
      <c r="H48330" s="12"/>
      <c r="I48330" s="49"/>
    </row>
    <row r="48331" customHeight="1" spans="7:9">
      <c r="G48331" s="11"/>
      <c r="H48331" s="12"/>
      <c r="I48331" s="49"/>
    </row>
    <row r="48332" customHeight="1" spans="7:9">
      <c r="G48332" s="11"/>
      <c r="H48332" s="12"/>
      <c r="I48332" s="49"/>
    </row>
    <row r="48333" customHeight="1" spans="7:9">
      <c r="G48333" s="11"/>
      <c r="H48333" s="12"/>
      <c r="I48333" s="49"/>
    </row>
    <row r="48334" customHeight="1" spans="7:9">
      <c r="G48334" s="11"/>
      <c r="H48334" s="12"/>
      <c r="I48334" s="49"/>
    </row>
    <row r="48335" customHeight="1" spans="7:9">
      <c r="G48335" s="11"/>
      <c r="H48335" s="12"/>
      <c r="I48335" s="49"/>
    </row>
    <row r="48336" customHeight="1" spans="7:9">
      <c r="G48336" s="11"/>
      <c r="H48336" s="12"/>
      <c r="I48336" s="49"/>
    </row>
    <row r="48337" customHeight="1" spans="7:9">
      <c r="G48337" s="11"/>
      <c r="H48337" s="12"/>
      <c r="I48337" s="49"/>
    </row>
    <row r="48338" customHeight="1" spans="7:9">
      <c r="G48338" s="11"/>
      <c r="H48338" s="12"/>
      <c r="I48338" s="49"/>
    </row>
    <row r="48339" customHeight="1" spans="7:9">
      <c r="G48339" s="11"/>
      <c r="H48339" s="12"/>
      <c r="I48339" s="49"/>
    </row>
    <row r="48340" customHeight="1" spans="7:9">
      <c r="G48340" s="11"/>
      <c r="H48340" s="12"/>
      <c r="I48340" s="49"/>
    </row>
    <row r="48341" customHeight="1" spans="7:9">
      <c r="G48341" s="11"/>
      <c r="H48341" s="12"/>
      <c r="I48341" s="49"/>
    </row>
    <row r="48342" customHeight="1" spans="7:9">
      <c r="G48342" s="11"/>
      <c r="H48342" s="12"/>
      <c r="I48342" s="49"/>
    </row>
    <row r="48343" customHeight="1" spans="7:9">
      <c r="G48343" s="11"/>
      <c r="H48343" s="12"/>
      <c r="I48343" s="49"/>
    </row>
    <row r="48344" customHeight="1" spans="7:9">
      <c r="G48344" s="11"/>
      <c r="H48344" s="12"/>
      <c r="I48344" s="49"/>
    </row>
    <row r="48345" customHeight="1" spans="7:9">
      <c r="G48345" s="11"/>
      <c r="H48345" s="12"/>
      <c r="I48345" s="49"/>
    </row>
    <row r="48346" customHeight="1" spans="7:9">
      <c r="G48346" s="11"/>
      <c r="H48346" s="12"/>
      <c r="I48346" s="49"/>
    </row>
    <row r="48347" customHeight="1" spans="7:9">
      <c r="G48347" s="11"/>
      <c r="H48347" s="12"/>
      <c r="I48347" s="49"/>
    </row>
    <row r="48348" customHeight="1" spans="7:9">
      <c r="G48348" s="11"/>
      <c r="H48348" s="12"/>
      <c r="I48348" s="49"/>
    </row>
    <row r="48349" customHeight="1" spans="7:9">
      <c r="G48349" s="11"/>
      <c r="H48349" s="12"/>
      <c r="I48349" s="49"/>
    </row>
    <row r="48350" customHeight="1" spans="7:9">
      <c r="G48350" s="11"/>
      <c r="H48350" s="12"/>
      <c r="I48350" s="49"/>
    </row>
    <row r="48351" customHeight="1" spans="7:9">
      <c r="G48351" s="11"/>
      <c r="H48351" s="12"/>
      <c r="I48351" s="49"/>
    </row>
    <row r="48352" customHeight="1" spans="7:9">
      <c r="G48352" s="11"/>
      <c r="H48352" s="12"/>
      <c r="I48352" s="49"/>
    </row>
    <row r="48353" customHeight="1" spans="7:9">
      <c r="G48353" s="11"/>
      <c r="H48353" s="12"/>
      <c r="I48353" s="49"/>
    </row>
    <row r="48354" customHeight="1" spans="7:9">
      <c r="G48354" s="11"/>
      <c r="H48354" s="12"/>
      <c r="I48354" s="49"/>
    </row>
    <row r="48355" customHeight="1" spans="7:9">
      <c r="G48355" s="11"/>
      <c r="H48355" s="12"/>
      <c r="I48355" s="49"/>
    </row>
    <row r="48356" customHeight="1" spans="7:9">
      <c r="G48356" s="11"/>
      <c r="H48356" s="12"/>
      <c r="I48356" s="49"/>
    </row>
    <row r="48357" customHeight="1" spans="7:9">
      <c r="G48357" s="11"/>
      <c r="H48357" s="12"/>
      <c r="I48357" s="49"/>
    </row>
    <row r="48358" customHeight="1" spans="7:9">
      <c r="G48358" s="11"/>
      <c r="H48358" s="12"/>
      <c r="I48358" s="49"/>
    </row>
    <row r="48359" customHeight="1" spans="7:9">
      <c r="G48359" s="11"/>
      <c r="H48359" s="12"/>
      <c r="I48359" s="49"/>
    </row>
    <row r="48360" customHeight="1" spans="7:9">
      <c r="G48360" s="11"/>
      <c r="H48360" s="12"/>
      <c r="I48360" s="49"/>
    </row>
    <row r="48361" customHeight="1" spans="7:9">
      <c r="G48361" s="11"/>
      <c r="H48361" s="12"/>
      <c r="I48361" s="49"/>
    </row>
    <row r="48362" customHeight="1" spans="7:9">
      <c r="G48362" s="11"/>
      <c r="H48362" s="12"/>
      <c r="I48362" s="49"/>
    </row>
    <row r="48363" customHeight="1" spans="7:9">
      <c r="G48363" s="11"/>
      <c r="H48363" s="12"/>
      <c r="I48363" s="49"/>
    </row>
    <row r="48364" customHeight="1" spans="7:9">
      <c r="G48364" s="11"/>
      <c r="H48364" s="12"/>
      <c r="I48364" s="49"/>
    </row>
    <row r="48365" customHeight="1" spans="7:9">
      <c r="G48365" s="11"/>
      <c r="H48365" s="12"/>
      <c r="I48365" s="49"/>
    </row>
    <row r="48366" customHeight="1" spans="7:9">
      <c r="G48366" s="11"/>
      <c r="H48366" s="12"/>
      <c r="I48366" s="49"/>
    </row>
    <row r="48367" customHeight="1" spans="7:9">
      <c r="G48367" s="11"/>
      <c r="H48367" s="12"/>
      <c r="I48367" s="49"/>
    </row>
    <row r="48368" customHeight="1" spans="7:9">
      <c r="G48368" s="11"/>
      <c r="H48368" s="12"/>
      <c r="I48368" s="49"/>
    </row>
    <row r="48369" customHeight="1" spans="7:9">
      <c r="G48369" s="11"/>
      <c r="H48369" s="12"/>
      <c r="I48369" s="49"/>
    </row>
    <row r="48370" customHeight="1" spans="7:9">
      <c r="G48370" s="11"/>
      <c r="H48370" s="12"/>
      <c r="I48370" s="49"/>
    </row>
    <row r="48371" customHeight="1" spans="7:9">
      <c r="G48371" s="11"/>
      <c r="H48371" s="12"/>
      <c r="I48371" s="49"/>
    </row>
    <row r="48372" customHeight="1" spans="7:9">
      <c r="G48372" s="11"/>
      <c r="H48372" s="12"/>
      <c r="I48372" s="49"/>
    </row>
    <row r="48373" customHeight="1" spans="7:9">
      <c r="G48373" s="11"/>
      <c r="H48373" s="12"/>
      <c r="I48373" s="49"/>
    </row>
    <row r="48374" customHeight="1" spans="7:9">
      <c r="G48374" s="11"/>
      <c r="H48374" s="12"/>
      <c r="I48374" s="49"/>
    </row>
    <row r="48375" customHeight="1" spans="7:9">
      <c r="G48375" s="11"/>
      <c r="H48375" s="12"/>
      <c r="I48375" s="49"/>
    </row>
    <row r="48376" customHeight="1" spans="7:9">
      <c r="G48376" s="11"/>
      <c r="H48376" s="12"/>
      <c r="I48376" s="49"/>
    </row>
    <row r="48377" customHeight="1" spans="7:9">
      <c r="G48377" s="11"/>
      <c r="H48377" s="12"/>
      <c r="I48377" s="49"/>
    </row>
    <row r="48378" customHeight="1" spans="7:9">
      <c r="G48378" s="11"/>
      <c r="H48378" s="12"/>
      <c r="I48378" s="49"/>
    </row>
    <row r="48379" customHeight="1" spans="7:9">
      <c r="G48379" s="11"/>
      <c r="H48379" s="12"/>
      <c r="I48379" s="49"/>
    </row>
    <row r="48380" customHeight="1" spans="7:9">
      <c r="G48380" s="11"/>
      <c r="H48380" s="12"/>
      <c r="I48380" s="49"/>
    </row>
    <row r="48381" customHeight="1" spans="7:9">
      <c r="G48381" s="11"/>
      <c r="H48381" s="12"/>
      <c r="I48381" s="49"/>
    </row>
    <row r="48382" customHeight="1" spans="7:9">
      <c r="G48382" s="11"/>
      <c r="H48382" s="12"/>
      <c r="I48382" s="49"/>
    </row>
    <row r="48383" customHeight="1" spans="7:9">
      <c r="G48383" s="11"/>
      <c r="H48383" s="12"/>
      <c r="I48383" s="49"/>
    </row>
    <row r="48384" customHeight="1" spans="7:9">
      <c r="G48384" s="11"/>
      <c r="H48384" s="12"/>
      <c r="I48384" s="49"/>
    </row>
    <row r="48385" customHeight="1" spans="7:9">
      <c r="G48385" s="11"/>
      <c r="H48385" s="12"/>
      <c r="I48385" s="49"/>
    </row>
    <row r="48386" customHeight="1" spans="7:9">
      <c r="G48386" s="11"/>
      <c r="H48386" s="12"/>
      <c r="I48386" s="49"/>
    </row>
    <row r="48387" customHeight="1" spans="7:9">
      <c r="G48387" s="11"/>
      <c r="H48387" s="12"/>
      <c r="I48387" s="49"/>
    </row>
    <row r="48388" customHeight="1" spans="7:9">
      <c r="G48388" s="11"/>
      <c r="H48388" s="12"/>
      <c r="I48388" s="49"/>
    </row>
    <row r="48389" customHeight="1" spans="7:9">
      <c r="G48389" s="11"/>
      <c r="H48389" s="12"/>
      <c r="I48389" s="49"/>
    </row>
    <row r="48390" customHeight="1" spans="7:9">
      <c r="G48390" s="11"/>
      <c r="H48390" s="12"/>
      <c r="I48390" s="49"/>
    </row>
    <row r="48391" customHeight="1" spans="7:9">
      <c r="G48391" s="11"/>
      <c r="H48391" s="12"/>
      <c r="I48391" s="49"/>
    </row>
    <row r="48392" customHeight="1" spans="7:9">
      <c r="G48392" s="11"/>
      <c r="H48392" s="12"/>
      <c r="I48392" s="49"/>
    </row>
    <row r="48393" customHeight="1" spans="7:9">
      <c r="G48393" s="11"/>
      <c r="H48393" s="12"/>
      <c r="I48393" s="49"/>
    </row>
    <row r="48394" customHeight="1" spans="7:9">
      <c r="G48394" s="11"/>
      <c r="H48394" s="12"/>
      <c r="I48394" s="49"/>
    </row>
    <row r="48395" customHeight="1" spans="7:9">
      <c r="G48395" s="11"/>
      <c r="H48395" s="12"/>
      <c r="I48395" s="49"/>
    </row>
    <row r="48396" customHeight="1" spans="7:9">
      <c r="G48396" s="11"/>
      <c r="H48396" s="12"/>
      <c r="I48396" s="49"/>
    </row>
    <row r="48397" customHeight="1" spans="7:9">
      <c r="G48397" s="11"/>
      <c r="H48397" s="12"/>
      <c r="I48397" s="49"/>
    </row>
    <row r="48398" customHeight="1" spans="7:9">
      <c r="G48398" s="11"/>
      <c r="H48398" s="12"/>
      <c r="I48398" s="49"/>
    </row>
    <row r="48399" customHeight="1" spans="7:9">
      <c r="G48399" s="11"/>
      <c r="H48399" s="12"/>
      <c r="I48399" s="49"/>
    </row>
    <row r="48400" customHeight="1" spans="7:9">
      <c r="G48400" s="11"/>
      <c r="H48400" s="12"/>
      <c r="I48400" s="49"/>
    </row>
    <row r="48401" customHeight="1" spans="7:9">
      <c r="G48401" s="11"/>
      <c r="H48401" s="12"/>
      <c r="I48401" s="49"/>
    </row>
    <row r="48402" customHeight="1" spans="7:9">
      <c r="G48402" s="11"/>
      <c r="H48402" s="12"/>
      <c r="I48402" s="49"/>
    </row>
    <row r="48403" customHeight="1" spans="7:9">
      <c r="G48403" s="11"/>
      <c r="H48403" s="12"/>
      <c r="I48403" s="49"/>
    </row>
    <row r="48404" customHeight="1" spans="7:9">
      <c r="G48404" s="11"/>
      <c r="H48404" s="12"/>
      <c r="I48404" s="49"/>
    </row>
    <row r="48405" customHeight="1" spans="7:9">
      <c r="G48405" s="11"/>
      <c r="H48405" s="12"/>
      <c r="I48405" s="49"/>
    </row>
    <row r="48406" customHeight="1" spans="7:9">
      <c r="G48406" s="11"/>
      <c r="H48406" s="12"/>
      <c r="I48406" s="49"/>
    </row>
    <row r="48407" customHeight="1" spans="7:9">
      <c r="G48407" s="11"/>
      <c r="H48407" s="12"/>
      <c r="I48407" s="49"/>
    </row>
    <row r="48408" customHeight="1" spans="7:9">
      <c r="G48408" s="11"/>
      <c r="H48408" s="12"/>
      <c r="I48408" s="49"/>
    </row>
    <row r="48409" customHeight="1" spans="7:9">
      <c r="G48409" s="11"/>
      <c r="H48409" s="12"/>
      <c r="I48409" s="49"/>
    </row>
    <row r="48410" customHeight="1" spans="7:9">
      <c r="G48410" s="11"/>
      <c r="H48410" s="12"/>
      <c r="I48410" s="49"/>
    </row>
    <row r="48411" customHeight="1" spans="7:9">
      <c r="G48411" s="11"/>
      <c r="H48411" s="12"/>
      <c r="I48411" s="49"/>
    </row>
    <row r="48412" customHeight="1" spans="7:9">
      <c r="G48412" s="11"/>
      <c r="H48412" s="12"/>
      <c r="I48412" s="49"/>
    </row>
    <row r="48413" customHeight="1" spans="7:9">
      <c r="G48413" s="11"/>
      <c r="H48413" s="12"/>
      <c r="I48413" s="49"/>
    </row>
    <row r="48414" customHeight="1" spans="7:9">
      <c r="G48414" s="11"/>
      <c r="H48414" s="12"/>
      <c r="I48414" s="49"/>
    </row>
    <row r="48415" customHeight="1" spans="7:9">
      <c r="G48415" s="11"/>
      <c r="H48415" s="12"/>
      <c r="I48415" s="49"/>
    </row>
    <row r="48416" customHeight="1" spans="7:9">
      <c r="G48416" s="11"/>
      <c r="H48416" s="12"/>
      <c r="I48416" s="49"/>
    </row>
    <row r="48417" customHeight="1" spans="7:9">
      <c r="G48417" s="11"/>
      <c r="H48417" s="12"/>
      <c r="I48417" s="49"/>
    </row>
    <row r="48418" customHeight="1" spans="7:9">
      <c r="G48418" s="11"/>
      <c r="H48418" s="12"/>
      <c r="I48418" s="49"/>
    </row>
    <row r="48419" customHeight="1" spans="7:9">
      <c r="G48419" s="11"/>
      <c r="H48419" s="12"/>
      <c r="I48419" s="49"/>
    </row>
    <row r="48420" customHeight="1" spans="7:9">
      <c r="G48420" s="11"/>
      <c r="H48420" s="12"/>
      <c r="I48420" s="49"/>
    </row>
    <row r="48421" customHeight="1" spans="7:9">
      <c r="G48421" s="11"/>
      <c r="H48421" s="12"/>
      <c r="I48421" s="49"/>
    </row>
    <row r="48422" customHeight="1" spans="7:9">
      <c r="G48422" s="11"/>
      <c r="H48422" s="12"/>
      <c r="I48422" s="49"/>
    </row>
    <row r="48423" customHeight="1" spans="7:9">
      <c r="G48423" s="11"/>
      <c r="H48423" s="12"/>
      <c r="I48423" s="49"/>
    </row>
    <row r="48424" customHeight="1" spans="7:9">
      <c r="G48424" s="11"/>
      <c r="H48424" s="12"/>
      <c r="I48424" s="49"/>
    </row>
    <row r="48425" customHeight="1" spans="7:9">
      <c r="G48425" s="11"/>
      <c r="H48425" s="12"/>
      <c r="I48425" s="49"/>
    </row>
    <row r="48426" customHeight="1" spans="7:9">
      <c r="G48426" s="11"/>
      <c r="H48426" s="12"/>
      <c r="I48426" s="49"/>
    </row>
    <row r="48427" customHeight="1" spans="7:9">
      <c r="G48427" s="11"/>
      <c r="H48427" s="12"/>
      <c r="I48427" s="49"/>
    </row>
    <row r="48428" customHeight="1" spans="7:9">
      <c r="G48428" s="11"/>
      <c r="H48428" s="12"/>
      <c r="I48428" s="49"/>
    </row>
    <row r="48429" customHeight="1" spans="7:9">
      <c r="G48429" s="11"/>
      <c r="H48429" s="12"/>
      <c r="I48429" s="49"/>
    </row>
    <row r="48430" customHeight="1" spans="7:9">
      <c r="G48430" s="11"/>
      <c r="H48430" s="12"/>
      <c r="I48430" s="49"/>
    </row>
    <row r="48431" customHeight="1" spans="7:9">
      <c r="G48431" s="11"/>
      <c r="H48431" s="12"/>
      <c r="I48431" s="49"/>
    </row>
    <row r="48432" customHeight="1" spans="7:9">
      <c r="G48432" s="11"/>
      <c r="H48432" s="12"/>
      <c r="I48432" s="49"/>
    </row>
    <row r="48433" customHeight="1" spans="7:9">
      <c r="G48433" s="11"/>
      <c r="H48433" s="12"/>
      <c r="I48433" s="49"/>
    </row>
    <row r="48434" customHeight="1" spans="7:9">
      <c r="G48434" s="11"/>
      <c r="H48434" s="12"/>
      <c r="I48434" s="49"/>
    </row>
    <row r="48435" customHeight="1" spans="7:9">
      <c r="G48435" s="11"/>
      <c r="H48435" s="12"/>
      <c r="I48435" s="49"/>
    </row>
    <row r="48436" customHeight="1" spans="7:9">
      <c r="G48436" s="11"/>
      <c r="H48436" s="12"/>
      <c r="I48436" s="49"/>
    </row>
    <row r="48437" customHeight="1" spans="7:9">
      <c r="G48437" s="11"/>
      <c r="H48437" s="12"/>
      <c r="I48437" s="49"/>
    </row>
    <row r="48438" customHeight="1" spans="7:9">
      <c r="G48438" s="11"/>
      <c r="H48438" s="12"/>
      <c r="I48438" s="49"/>
    </row>
    <row r="48439" customHeight="1" spans="7:9">
      <c r="G48439" s="11"/>
      <c r="H48439" s="12"/>
      <c r="I48439" s="49"/>
    </row>
    <row r="48440" customHeight="1" spans="7:9">
      <c r="G48440" s="11"/>
      <c r="H48440" s="12"/>
      <c r="I48440" s="49"/>
    </row>
    <row r="48441" customHeight="1" spans="7:9">
      <c r="G48441" s="11"/>
      <c r="H48441" s="12"/>
      <c r="I48441" s="49"/>
    </row>
    <row r="48442" customHeight="1" spans="7:9">
      <c r="G48442" s="11"/>
      <c r="H48442" s="12"/>
      <c r="I48442" s="49"/>
    </row>
    <row r="48443" customHeight="1" spans="7:9">
      <c r="G48443" s="11"/>
      <c r="H48443" s="12"/>
      <c r="I48443" s="49"/>
    </row>
    <row r="48444" customHeight="1" spans="7:9">
      <c r="G48444" s="11"/>
      <c r="H48444" s="12"/>
      <c r="I48444" s="49"/>
    </row>
    <row r="48445" customHeight="1" spans="7:9">
      <c r="G48445" s="11"/>
      <c r="H48445" s="12"/>
      <c r="I48445" s="49"/>
    </row>
    <row r="48446" customHeight="1" spans="7:9">
      <c r="G48446" s="11"/>
      <c r="H48446" s="12"/>
      <c r="I48446" s="49"/>
    </row>
    <row r="48447" customHeight="1" spans="7:9">
      <c r="G48447" s="11"/>
      <c r="H48447" s="12"/>
      <c r="I48447" s="49"/>
    </row>
    <row r="48448" customHeight="1" spans="7:9">
      <c r="G48448" s="11"/>
      <c r="H48448" s="12"/>
      <c r="I48448" s="49"/>
    </row>
    <row r="48449" customHeight="1" spans="7:9">
      <c r="G48449" s="11"/>
      <c r="H48449" s="12"/>
      <c r="I48449" s="49"/>
    </row>
    <row r="48450" customHeight="1" spans="7:9">
      <c r="G48450" s="11"/>
      <c r="H48450" s="12"/>
      <c r="I48450" s="49"/>
    </row>
    <row r="48451" customHeight="1" spans="7:9">
      <c r="G48451" s="11"/>
      <c r="H48451" s="12"/>
      <c r="I48451" s="49"/>
    </row>
    <row r="48452" customHeight="1" spans="7:9">
      <c r="G48452" s="11"/>
      <c r="H48452" s="12"/>
      <c r="I48452" s="49"/>
    </row>
    <row r="48453" customHeight="1" spans="7:9">
      <c r="G48453" s="11"/>
      <c r="H48453" s="12"/>
      <c r="I48453" s="49"/>
    </row>
    <row r="48454" customHeight="1" spans="7:9">
      <c r="G48454" s="11"/>
      <c r="H48454" s="12"/>
      <c r="I48454" s="49"/>
    </row>
    <row r="48455" customHeight="1" spans="7:9">
      <c r="G48455" s="11"/>
      <c r="H48455" s="12"/>
      <c r="I48455" s="49"/>
    </row>
    <row r="48456" customHeight="1" spans="7:9">
      <c r="G48456" s="11"/>
      <c r="H48456" s="12"/>
      <c r="I48456" s="49"/>
    </row>
    <row r="48457" customHeight="1" spans="7:9">
      <c r="G48457" s="11"/>
      <c r="H48457" s="12"/>
      <c r="I48457" s="49"/>
    </row>
    <row r="48458" customHeight="1" spans="7:9">
      <c r="G48458" s="11"/>
      <c r="H48458" s="12"/>
      <c r="I48458" s="49"/>
    </row>
    <row r="48459" customHeight="1" spans="7:9">
      <c r="G48459" s="11"/>
      <c r="H48459" s="12"/>
      <c r="I48459" s="49"/>
    </row>
    <row r="48460" customHeight="1" spans="7:9">
      <c r="G48460" s="11"/>
      <c r="H48460" s="12"/>
      <c r="I48460" s="49"/>
    </row>
    <row r="48461" customHeight="1" spans="7:9">
      <c r="G48461" s="11"/>
      <c r="H48461" s="12"/>
      <c r="I48461" s="49"/>
    </row>
    <row r="48462" customHeight="1" spans="7:9">
      <c r="G48462" s="11"/>
      <c r="H48462" s="12"/>
      <c r="I48462" s="49"/>
    </row>
    <row r="48463" customHeight="1" spans="7:9">
      <c r="G48463" s="11"/>
      <c r="H48463" s="12"/>
      <c r="I48463" s="49"/>
    </row>
    <row r="48464" customHeight="1" spans="7:9">
      <c r="G48464" s="11"/>
      <c r="H48464" s="12"/>
      <c r="I48464" s="49"/>
    </row>
    <row r="48465" customHeight="1" spans="7:9">
      <c r="G48465" s="11"/>
      <c r="H48465" s="12"/>
      <c r="I48465" s="49"/>
    </row>
    <row r="48466" customHeight="1" spans="7:9">
      <c r="G48466" s="11"/>
      <c r="H48466" s="12"/>
      <c r="I48466" s="49"/>
    </row>
    <row r="48467" customHeight="1" spans="7:9">
      <c r="G48467" s="11"/>
      <c r="H48467" s="12"/>
      <c r="I48467" s="49"/>
    </row>
    <row r="48468" customHeight="1" spans="7:9">
      <c r="G48468" s="11"/>
      <c r="H48468" s="12"/>
      <c r="I48468" s="49"/>
    </row>
    <row r="48469" customHeight="1" spans="7:9">
      <c r="G48469" s="11"/>
      <c r="H48469" s="12"/>
      <c r="I48469" s="49"/>
    </row>
    <row r="48470" customHeight="1" spans="7:9">
      <c r="G48470" s="11"/>
      <c r="H48470" s="12"/>
      <c r="I48470" s="49"/>
    </row>
    <row r="48471" customHeight="1" spans="7:9">
      <c r="G48471" s="11"/>
      <c r="H48471" s="12"/>
      <c r="I48471" s="49"/>
    </row>
    <row r="48472" customHeight="1" spans="7:9">
      <c r="G48472" s="11"/>
      <c r="H48472" s="12"/>
      <c r="I48472" s="49"/>
    </row>
    <row r="48473" customHeight="1" spans="7:9">
      <c r="G48473" s="11"/>
      <c r="H48473" s="12"/>
      <c r="I48473" s="49"/>
    </row>
    <row r="48474" customHeight="1" spans="7:9">
      <c r="G48474" s="11"/>
      <c r="H48474" s="12"/>
      <c r="I48474" s="49"/>
    </row>
    <row r="48475" customHeight="1" spans="7:9">
      <c r="G48475" s="11"/>
      <c r="H48475" s="12"/>
      <c r="I48475" s="49"/>
    </row>
    <row r="48476" customHeight="1" spans="7:9">
      <c r="G48476" s="11"/>
      <c r="H48476" s="12"/>
      <c r="I48476" s="49"/>
    </row>
    <row r="48477" customHeight="1" spans="7:9">
      <c r="G48477" s="11"/>
      <c r="H48477" s="12"/>
      <c r="I48477" s="49"/>
    </row>
    <row r="48478" customHeight="1" spans="7:9">
      <c r="G48478" s="11"/>
      <c r="H48478" s="12"/>
      <c r="I48478" s="49"/>
    </row>
    <row r="48479" customHeight="1" spans="7:9">
      <c r="G48479" s="11"/>
      <c r="H48479" s="12"/>
      <c r="I48479" s="49"/>
    </row>
    <row r="48480" customHeight="1" spans="7:9">
      <c r="G48480" s="11"/>
      <c r="H48480" s="12"/>
      <c r="I48480" s="49"/>
    </row>
    <row r="48481" customHeight="1" spans="7:9">
      <c r="G48481" s="11"/>
      <c r="H48481" s="12"/>
      <c r="I48481" s="49"/>
    </row>
    <row r="48482" customHeight="1" spans="7:9">
      <c r="G48482" s="11"/>
      <c r="H48482" s="12"/>
      <c r="I48482" s="49"/>
    </row>
    <row r="48483" customHeight="1" spans="7:9">
      <c r="G48483" s="11"/>
      <c r="H48483" s="12"/>
      <c r="I48483" s="49"/>
    </row>
    <row r="48484" customHeight="1" spans="7:9">
      <c r="G48484" s="11"/>
      <c r="H48484" s="12"/>
      <c r="I48484" s="49"/>
    </row>
    <row r="48485" customHeight="1" spans="7:9">
      <c r="G48485" s="11"/>
      <c r="H48485" s="12"/>
      <c r="I48485" s="49"/>
    </row>
    <row r="48486" customHeight="1" spans="7:9">
      <c r="G48486" s="11"/>
      <c r="H48486" s="12"/>
      <c r="I48486" s="49"/>
    </row>
    <row r="48487" customHeight="1" spans="7:9">
      <c r="G48487" s="11"/>
      <c r="H48487" s="12"/>
      <c r="I48487" s="49"/>
    </row>
    <row r="48488" customHeight="1" spans="7:9">
      <c r="G48488" s="11"/>
      <c r="H48488" s="12"/>
      <c r="I48488" s="49"/>
    </row>
    <row r="48489" customHeight="1" spans="7:9">
      <c r="G48489" s="11"/>
      <c r="H48489" s="12"/>
      <c r="I48489" s="49"/>
    </row>
    <row r="48490" customHeight="1" spans="7:9">
      <c r="G48490" s="11"/>
      <c r="H48490" s="12"/>
      <c r="I48490" s="49"/>
    </row>
    <row r="48491" customHeight="1" spans="7:9">
      <c r="G48491" s="11"/>
      <c r="H48491" s="12"/>
      <c r="I48491" s="49"/>
    </row>
    <row r="48492" customHeight="1" spans="7:9">
      <c r="G48492" s="11"/>
      <c r="H48492" s="12"/>
      <c r="I48492" s="49"/>
    </row>
    <row r="48493" customHeight="1" spans="7:9">
      <c r="G48493" s="11"/>
      <c r="H48493" s="12"/>
      <c r="I48493" s="49"/>
    </row>
    <row r="48494" customHeight="1" spans="7:9">
      <c r="G48494" s="11"/>
      <c r="H48494" s="12"/>
      <c r="I48494" s="49"/>
    </row>
    <row r="48495" customHeight="1" spans="7:9">
      <c r="G48495" s="11"/>
      <c r="H48495" s="12"/>
      <c r="I48495" s="49"/>
    </row>
    <row r="48496" customHeight="1" spans="7:9">
      <c r="G48496" s="11"/>
      <c r="H48496" s="12"/>
      <c r="I48496" s="49"/>
    </row>
    <row r="48497" customHeight="1" spans="7:9">
      <c r="G48497" s="11"/>
      <c r="H48497" s="12"/>
      <c r="I48497" s="49"/>
    </row>
    <row r="48498" customHeight="1" spans="7:9">
      <c r="G48498" s="11"/>
      <c r="H48498" s="12"/>
      <c r="I48498" s="49"/>
    </row>
    <row r="48499" customHeight="1" spans="7:9">
      <c r="G48499" s="11"/>
      <c r="H48499" s="12"/>
      <c r="I48499" s="49"/>
    </row>
    <row r="48500" customHeight="1" spans="7:9">
      <c r="G48500" s="11"/>
      <c r="H48500" s="12"/>
      <c r="I48500" s="49"/>
    </row>
    <row r="48501" customHeight="1" spans="7:9">
      <c r="G48501" s="11"/>
      <c r="H48501" s="12"/>
      <c r="I48501" s="49"/>
    </row>
    <row r="48502" customHeight="1" spans="7:9">
      <c r="G48502" s="11"/>
      <c r="H48502" s="12"/>
      <c r="I48502" s="49"/>
    </row>
    <row r="48503" customHeight="1" spans="7:9">
      <c r="G48503" s="11"/>
      <c r="H48503" s="12"/>
      <c r="I48503" s="49"/>
    </row>
    <row r="48504" customHeight="1" spans="7:9">
      <c r="G48504" s="11"/>
      <c r="H48504" s="12"/>
      <c r="I48504" s="49"/>
    </row>
    <row r="48505" customHeight="1" spans="7:9">
      <c r="G48505" s="11"/>
      <c r="H48505" s="12"/>
      <c r="I48505" s="49"/>
    </row>
    <row r="48506" customHeight="1" spans="7:9">
      <c r="G48506" s="11"/>
      <c r="H48506" s="12"/>
      <c r="I48506" s="49"/>
    </row>
    <row r="48507" customHeight="1" spans="7:9">
      <c r="G48507" s="11"/>
      <c r="H48507" s="12"/>
      <c r="I48507" s="49"/>
    </row>
    <row r="48508" customHeight="1" spans="7:9">
      <c r="G48508" s="11"/>
      <c r="H48508" s="12"/>
      <c r="I48508" s="49"/>
    </row>
    <row r="48509" customHeight="1" spans="7:9">
      <c r="G48509" s="11"/>
      <c r="H48509" s="12"/>
      <c r="I48509" s="49"/>
    </row>
    <row r="48510" customHeight="1" spans="7:9">
      <c r="G48510" s="11"/>
      <c r="H48510" s="12"/>
      <c r="I48510" s="49"/>
    </row>
    <row r="48511" customHeight="1" spans="7:9">
      <c r="G48511" s="11"/>
      <c r="H48511" s="12"/>
      <c r="I48511" s="49"/>
    </row>
    <row r="48512" customHeight="1" spans="7:9">
      <c r="G48512" s="11"/>
      <c r="H48512" s="12"/>
      <c r="I48512" s="49"/>
    </row>
    <row r="48513" customHeight="1" spans="7:9">
      <c r="G48513" s="11"/>
      <c r="H48513" s="12"/>
      <c r="I48513" s="49"/>
    </row>
    <row r="48514" customHeight="1" spans="7:9">
      <c r="G48514" s="11"/>
      <c r="H48514" s="12"/>
      <c r="I48514" s="49"/>
    </row>
    <row r="48515" customHeight="1" spans="7:9">
      <c r="G48515" s="11"/>
      <c r="H48515" s="12"/>
      <c r="I48515" s="49"/>
    </row>
    <row r="48516" customHeight="1" spans="7:9">
      <c r="G48516" s="11"/>
      <c r="H48516" s="12"/>
      <c r="I48516" s="49"/>
    </row>
    <row r="48517" customHeight="1" spans="7:9">
      <c r="G48517" s="11"/>
      <c r="H48517" s="12"/>
      <c r="I48517" s="49"/>
    </row>
    <row r="48518" customHeight="1" spans="7:9">
      <c r="G48518" s="11"/>
      <c r="H48518" s="12"/>
      <c r="I48518" s="49"/>
    </row>
    <row r="48519" customHeight="1" spans="7:9">
      <c r="G48519" s="11"/>
      <c r="H48519" s="12"/>
      <c r="I48519" s="49"/>
    </row>
    <row r="48520" customHeight="1" spans="7:9">
      <c r="G48520" s="11"/>
      <c r="H48520" s="12"/>
      <c r="I48520" s="49"/>
    </row>
    <row r="48521" customHeight="1" spans="7:9">
      <c r="G48521" s="11"/>
      <c r="H48521" s="12"/>
      <c r="I48521" s="49"/>
    </row>
    <row r="48522" customHeight="1" spans="7:9">
      <c r="G48522" s="11"/>
      <c r="H48522" s="12"/>
      <c r="I48522" s="49"/>
    </row>
    <row r="48523" customHeight="1" spans="7:9">
      <c r="G48523" s="11"/>
      <c r="H48523" s="12"/>
      <c r="I48523" s="49"/>
    </row>
    <row r="48524" customHeight="1" spans="7:9">
      <c r="G48524" s="11"/>
      <c r="H48524" s="12"/>
      <c r="I48524" s="49"/>
    </row>
    <row r="48525" customHeight="1" spans="7:9">
      <c r="G48525" s="11"/>
      <c r="H48525" s="12"/>
      <c r="I48525" s="49"/>
    </row>
    <row r="48526" customHeight="1" spans="7:9">
      <c r="G48526" s="11"/>
      <c r="H48526" s="12"/>
      <c r="I48526" s="49"/>
    </row>
    <row r="48527" customHeight="1" spans="7:9">
      <c r="G48527" s="11"/>
      <c r="H48527" s="12"/>
      <c r="I48527" s="49"/>
    </row>
    <row r="48528" customHeight="1" spans="7:9">
      <c r="G48528" s="11"/>
      <c r="H48528" s="12"/>
      <c r="I48528" s="49"/>
    </row>
    <row r="48529" customHeight="1" spans="7:9">
      <c r="G48529" s="11"/>
      <c r="H48529" s="12"/>
      <c r="I48529" s="49"/>
    </row>
    <row r="48530" customHeight="1" spans="7:9">
      <c r="G48530" s="11"/>
      <c r="H48530" s="12"/>
      <c r="I48530" s="49"/>
    </row>
    <row r="48531" customHeight="1" spans="7:9">
      <c r="G48531" s="11"/>
      <c r="H48531" s="12"/>
      <c r="I48531" s="49"/>
    </row>
    <row r="48532" customHeight="1" spans="7:9">
      <c r="G48532" s="11"/>
      <c r="H48532" s="12"/>
      <c r="I48532" s="49"/>
    </row>
    <row r="48533" customHeight="1" spans="7:9">
      <c r="G48533" s="11"/>
      <c r="H48533" s="12"/>
      <c r="I48533" s="49"/>
    </row>
    <row r="48534" customHeight="1" spans="7:9">
      <c r="G48534" s="11"/>
      <c r="H48534" s="12"/>
      <c r="I48534" s="49"/>
    </row>
    <row r="48535" customHeight="1" spans="7:9">
      <c r="G48535" s="11"/>
      <c r="H48535" s="12"/>
      <c r="I48535" s="49"/>
    </row>
    <row r="48536" customHeight="1" spans="7:9">
      <c r="G48536" s="11"/>
      <c r="H48536" s="12"/>
      <c r="I48536" s="49"/>
    </row>
    <row r="48537" customHeight="1" spans="7:9">
      <c r="G48537" s="11"/>
      <c r="H48537" s="12"/>
      <c r="I48537" s="49"/>
    </row>
    <row r="48538" customHeight="1" spans="7:9">
      <c r="G48538" s="11"/>
      <c r="H48538" s="12"/>
      <c r="I48538" s="49"/>
    </row>
    <row r="48539" customHeight="1" spans="7:9">
      <c r="G48539" s="11"/>
      <c r="H48539" s="12"/>
      <c r="I48539" s="49"/>
    </row>
    <row r="48540" customHeight="1" spans="7:9">
      <c r="G48540" s="11"/>
      <c r="H48540" s="12"/>
      <c r="I48540" s="49"/>
    </row>
    <row r="48541" customHeight="1" spans="7:9">
      <c r="G48541" s="11"/>
      <c r="H48541" s="12"/>
      <c r="I48541" s="49"/>
    </row>
    <row r="48542" customHeight="1" spans="7:9">
      <c r="G48542" s="11"/>
      <c r="H48542" s="12"/>
      <c r="I48542" s="49"/>
    </row>
    <row r="48543" customHeight="1" spans="7:9">
      <c r="G48543" s="11"/>
      <c r="H48543" s="12"/>
      <c r="I48543" s="49"/>
    </row>
    <row r="48544" customHeight="1" spans="7:9">
      <c r="G48544" s="11"/>
      <c r="H48544" s="12"/>
      <c r="I48544" s="49"/>
    </row>
    <row r="48545" customHeight="1" spans="7:9">
      <c r="G48545" s="11"/>
      <c r="H48545" s="12"/>
      <c r="I48545" s="49"/>
    </row>
    <row r="48546" customHeight="1" spans="7:9">
      <c r="G48546" s="11"/>
      <c r="H48546" s="12"/>
      <c r="I48546" s="49"/>
    </row>
    <row r="48547" customHeight="1" spans="7:9">
      <c r="G48547" s="11"/>
      <c r="H48547" s="12"/>
      <c r="I48547" s="49"/>
    </row>
    <row r="48548" customHeight="1" spans="7:9">
      <c r="G48548" s="11"/>
      <c r="H48548" s="12"/>
      <c r="I48548" s="49"/>
    </row>
    <row r="48549" customHeight="1" spans="7:9">
      <c r="G48549" s="11"/>
      <c r="H48549" s="12"/>
      <c r="I48549" s="49"/>
    </row>
    <row r="48550" customHeight="1" spans="7:9">
      <c r="G48550" s="11"/>
      <c r="H48550" s="12"/>
      <c r="I48550" s="49"/>
    </row>
    <row r="48551" customHeight="1" spans="7:9">
      <c r="G48551" s="11"/>
      <c r="H48551" s="12"/>
      <c r="I48551" s="49"/>
    </row>
    <row r="48552" customHeight="1" spans="7:9">
      <c r="G48552" s="11"/>
      <c r="H48552" s="12"/>
      <c r="I48552" s="49"/>
    </row>
    <row r="48553" customHeight="1" spans="7:9">
      <c r="G48553" s="11"/>
      <c r="H48553" s="12"/>
      <c r="I48553" s="49"/>
    </row>
    <row r="48554" customHeight="1" spans="7:9">
      <c r="G48554" s="11"/>
      <c r="H48554" s="12"/>
      <c r="I48554" s="49"/>
    </row>
    <row r="48555" customHeight="1" spans="7:9">
      <c r="G48555" s="11"/>
      <c r="H48555" s="12"/>
      <c r="I48555" s="49"/>
    </row>
    <row r="48556" customHeight="1" spans="7:9">
      <c r="G48556" s="11"/>
      <c r="H48556" s="12"/>
      <c r="I48556" s="49"/>
    </row>
    <row r="48557" customHeight="1" spans="7:9">
      <c r="G48557" s="11"/>
      <c r="H48557" s="12"/>
      <c r="I48557" s="49"/>
    </row>
    <row r="48558" customHeight="1" spans="7:9">
      <c r="G48558" s="11"/>
      <c r="H48558" s="12"/>
      <c r="I48558" s="49"/>
    </row>
    <row r="48559" customHeight="1" spans="7:9">
      <c r="G48559" s="11"/>
      <c r="H48559" s="12"/>
      <c r="I48559" s="49"/>
    </row>
    <row r="48560" customHeight="1" spans="7:9">
      <c r="G48560" s="11"/>
      <c r="H48560" s="12"/>
      <c r="I48560" s="49"/>
    </row>
    <row r="48561" customHeight="1" spans="7:9">
      <c r="G48561" s="11"/>
      <c r="H48561" s="12"/>
      <c r="I48561" s="49"/>
    </row>
    <row r="48562" customHeight="1" spans="7:9">
      <c r="G48562" s="11"/>
      <c r="H48562" s="12"/>
      <c r="I48562" s="49"/>
    </row>
    <row r="48563" customHeight="1" spans="7:9">
      <c r="G48563" s="11"/>
      <c r="H48563" s="12"/>
      <c r="I48563" s="49"/>
    </row>
    <row r="48564" customHeight="1" spans="7:9">
      <c r="G48564" s="11"/>
      <c r="H48564" s="12"/>
      <c r="I48564" s="49"/>
    </row>
    <row r="48565" customHeight="1" spans="7:9">
      <c r="G48565" s="11"/>
      <c r="H48565" s="12"/>
      <c r="I48565" s="49"/>
    </row>
    <row r="48566" customHeight="1" spans="7:9">
      <c r="G48566" s="11"/>
      <c r="H48566" s="12"/>
      <c r="I48566" s="49"/>
    </row>
    <row r="48567" customHeight="1" spans="7:9">
      <c r="G48567" s="11"/>
      <c r="H48567" s="12"/>
      <c r="I48567" s="49"/>
    </row>
    <row r="48568" customHeight="1" spans="7:9">
      <c r="G48568" s="11"/>
      <c r="H48568" s="12"/>
      <c r="I48568" s="49"/>
    </row>
    <row r="48569" customHeight="1" spans="7:9">
      <c r="G48569" s="11"/>
      <c r="H48569" s="12"/>
      <c r="I48569" s="49"/>
    </row>
    <row r="48570" customHeight="1" spans="7:9">
      <c r="G48570" s="11"/>
      <c r="H48570" s="12"/>
      <c r="I48570" s="49"/>
    </row>
    <row r="48571" customHeight="1" spans="7:9">
      <c r="G48571" s="11"/>
      <c r="H48571" s="12"/>
      <c r="I48571" s="49"/>
    </row>
    <row r="48572" customHeight="1" spans="7:9">
      <c r="G48572" s="11"/>
      <c r="H48572" s="12"/>
      <c r="I48572" s="49"/>
    </row>
    <row r="48573" customHeight="1" spans="7:9">
      <c r="G48573" s="11"/>
      <c r="H48573" s="12"/>
      <c r="I48573" s="49"/>
    </row>
    <row r="48574" customHeight="1" spans="7:9">
      <c r="G48574" s="11"/>
      <c r="H48574" s="12"/>
      <c r="I48574" s="49"/>
    </row>
    <row r="48575" customHeight="1" spans="7:9">
      <c r="G48575" s="11"/>
      <c r="H48575" s="12"/>
      <c r="I48575" s="49"/>
    </row>
    <row r="48576" customHeight="1" spans="7:9">
      <c r="G48576" s="11"/>
      <c r="H48576" s="12"/>
      <c r="I48576" s="49"/>
    </row>
    <row r="48577" customHeight="1" spans="7:9">
      <c r="G48577" s="11"/>
      <c r="H48577" s="12"/>
      <c r="I48577" s="49"/>
    </row>
    <row r="48578" customHeight="1" spans="7:9">
      <c r="G48578" s="11"/>
      <c r="H48578" s="12"/>
      <c r="I48578" s="49"/>
    </row>
    <row r="48579" customHeight="1" spans="7:9">
      <c r="G48579" s="11"/>
      <c r="H48579" s="12"/>
      <c r="I48579" s="49"/>
    </row>
    <row r="48580" customHeight="1" spans="7:9">
      <c r="G48580" s="11"/>
      <c r="H48580" s="12"/>
      <c r="I48580" s="49"/>
    </row>
    <row r="48581" customHeight="1" spans="7:9">
      <c r="G48581" s="11"/>
      <c r="H48581" s="12"/>
      <c r="I48581" s="49"/>
    </row>
    <row r="48582" customHeight="1" spans="7:9">
      <c r="G48582" s="11"/>
      <c r="H48582" s="12"/>
      <c r="I48582" s="49"/>
    </row>
    <row r="48583" customHeight="1" spans="7:9">
      <c r="G48583" s="11"/>
      <c r="H48583" s="12"/>
      <c r="I48583" s="49"/>
    </row>
    <row r="48584" customHeight="1" spans="7:9">
      <c r="G48584" s="11"/>
      <c r="H48584" s="12"/>
      <c r="I48584" s="49"/>
    </row>
    <row r="48585" customHeight="1" spans="7:9">
      <c r="G48585" s="11"/>
      <c r="H48585" s="12"/>
      <c r="I48585" s="49"/>
    </row>
    <row r="48586" customHeight="1" spans="7:9">
      <c r="G48586" s="11"/>
      <c r="H48586" s="12"/>
      <c r="I48586" s="49"/>
    </row>
    <row r="48587" customHeight="1" spans="7:9">
      <c r="G48587" s="11"/>
      <c r="H48587" s="12"/>
      <c r="I48587" s="49"/>
    </row>
    <row r="48588" customHeight="1" spans="7:9">
      <c r="G48588" s="11"/>
      <c r="H48588" s="12"/>
      <c r="I48588" s="49"/>
    </row>
    <row r="48589" customHeight="1" spans="7:9">
      <c r="G48589" s="11"/>
      <c r="H48589" s="12"/>
      <c r="I48589" s="49"/>
    </row>
    <row r="48590" customHeight="1" spans="7:9">
      <c r="G48590" s="11"/>
      <c r="H48590" s="12"/>
      <c r="I48590" s="49"/>
    </row>
    <row r="48591" customHeight="1" spans="7:9">
      <c r="G48591" s="11"/>
      <c r="H48591" s="12"/>
      <c r="I48591" s="49"/>
    </row>
    <row r="48592" customHeight="1" spans="7:9">
      <c r="G48592" s="11"/>
      <c r="H48592" s="12"/>
      <c r="I48592" s="49"/>
    </row>
    <row r="48593" customHeight="1" spans="7:9">
      <c r="G48593" s="11"/>
      <c r="H48593" s="12"/>
      <c r="I48593" s="49"/>
    </row>
    <row r="48594" customHeight="1" spans="7:9">
      <c r="G48594" s="11"/>
      <c r="H48594" s="12"/>
      <c r="I48594" s="49"/>
    </row>
    <row r="48595" customHeight="1" spans="7:9">
      <c r="G48595" s="11"/>
      <c r="H48595" s="12"/>
      <c r="I48595" s="49"/>
    </row>
    <row r="48596" customHeight="1" spans="7:9">
      <c r="G48596" s="11"/>
      <c r="H48596" s="12"/>
      <c r="I48596" s="49"/>
    </row>
    <row r="48597" customHeight="1" spans="7:9">
      <c r="G48597" s="11"/>
      <c r="H48597" s="12"/>
      <c r="I48597" s="49"/>
    </row>
    <row r="48598" customHeight="1" spans="7:9">
      <c r="G48598" s="11"/>
      <c r="H48598" s="12"/>
      <c r="I48598" s="49"/>
    </row>
    <row r="48599" customHeight="1" spans="7:9">
      <c r="G48599" s="11"/>
      <c r="H48599" s="12"/>
      <c r="I48599" s="49"/>
    </row>
    <row r="48600" customHeight="1" spans="7:9">
      <c r="G48600" s="11"/>
      <c r="H48600" s="12"/>
      <c r="I48600" s="49"/>
    </row>
    <row r="48601" customHeight="1" spans="7:9">
      <c r="G48601" s="11"/>
      <c r="H48601" s="12"/>
      <c r="I48601" s="49"/>
    </row>
    <row r="48602" customHeight="1" spans="7:9">
      <c r="G48602" s="11"/>
      <c r="H48602" s="12"/>
      <c r="I48602" s="49"/>
    </row>
    <row r="48603" customHeight="1" spans="7:9">
      <c r="G48603" s="11"/>
      <c r="H48603" s="12"/>
      <c r="I48603" s="49"/>
    </row>
    <row r="48604" customHeight="1" spans="7:9">
      <c r="G48604" s="11"/>
      <c r="H48604" s="12"/>
      <c r="I48604" s="49"/>
    </row>
    <row r="48605" customHeight="1" spans="7:9">
      <c r="G48605" s="11"/>
      <c r="H48605" s="12"/>
      <c r="I48605" s="49"/>
    </row>
    <row r="48606" customHeight="1" spans="7:9">
      <c r="G48606" s="11"/>
      <c r="H48606" s="12"/>
      <c r="I48606" s="49"/>
    </row>
    <row r="48607" customHeight="1" spans="7:9">
      <c r="G48607" s="11"/>
      <c r="H48607" s="12"/>
      <c r="I48607" s="49"/>
    </row>
    <row r="48608" customHeight="1" spans="7:9">
      <c r="G48608" s="11"/>
      <c r="H48608" s="12"/>
      <c r="I48608" s="49"/>
    </row>
    <row r="48609" customHeight="1" spans="7:9">
      <c r="G48609" s="11"/>
      <c r="H48609" s="12"/>
      <c r="I48609" s="49"/>
    </row>
    <row r="48610" customHeight="1" spans="7:9">
      <c r="G48610" s="11"/>
      <c r="H48610" s="12"/>
      <c r="I48610" s="49"/>
    </row>
    <row r="48611" customHeight="1" spans="7:9">
      <c r="G48611" s="11"/>
      <c r="H48611" s="12"/>
      <c r="I48611" s="49"/>
    </row>
    <row r="48612" customHeight="1" spans="7:9">
      <c r="G48612" s="11"/>
      <c r="H48612" s="12"/>
      <c r="I48612" s="49"/>
    </row>
    <row r="48613" customHeight="1" spans="7:9">
      <c r="G48613" s="11"/>
      <c r="H48613" s="12"/>
      <c r="I48613" s="49"/>
    </row>
    <row r="48614" customHeight="1" spans="7:9">
      <c r="G48614" s="11"/>
      <c r="H48614" s="12"/>
      <c r="I48614" s="49"/>
    </row>
    <row r="48615" customHeight="1" spans="7:9">
      <c r="G48615" s="11"/>
      <c r="H48615" s="12"/>
      <c r="I48615" s="49"/>
    </row>
    <row r="48616" customHeight="1" spans="7:9">
      <c r="G48616" s="11"/>
      <c r="H48616" s="12"/>
      <c r="I48616" s="49"/>
    </row>
    <row r="48617" customHeight="1" spans="7:9">
      <c r="G48617" s="11"/>
      <c r="H48617" s="12"/>
      <c r="I48617" s="49"/>
    </row>
    <row r="48618" customHeight="1" spans="7:9">
      <c r="G48618" s="11"/>
      <c r="H48618" s="12"/>
      <c r="I48618" s="49"/>
    </row>
    <row r="48619" customHeight="1" spans="7:9">
      <c r="G48619" s="11"/>
      <c r="H48619" s="12"/>
      <c r="I48619" s="49"/>
    </row>
    <row r="48620" customHeight="1" spans="7:9">
      <c r="G48620" s="11"/>
      <c r="H48620" s="12"/>
      <c r="I48620" s="49"/>
    </row>
    <row r="48621" customHeight="1" spans="7:9">
      <c r="G48621" s="11"/>
      <c r="H48621" s="12"/>
      <c r="I48621" s="49"/>
    </row>
    <row r="48622" customHeight="1" spans="7:9">
      <c r="G48622" s="11"/>
      <c r="H48622" s="12"/>
      <c r="I48622" s="49"/>
    </row>
    <row r="48623" customHeight="1" spans="7:9">
      <c r="G48623" s="11"/>
      <c r="H48623" s="12"/>
      <c r="I48623" s="49"/>
    </row>
    <row r="48624" customHeight="1" spans="7:9">
      <c r="G48624" s="11"/>
      <c r="H48624" s="12"/>
      <c r="I48624" s="49"/>
    </row>
    <row r="48625" customHeight="1" spans="7:9">
      <c r="G48625" s="11"/>
      <c r="H48625" s="12"/>
      <c r="I48625" s="49"/>
    </row>
    <row r="48626" customHeight="1" spans="7:9">
      <c r="G48626" s="11"/>
      <c r="H48626" s="12"/>
      <c r="I48626" s="49"/>
    </row>
    <row r="48627" customHeight="1" spans="7:9">
      <c r="G48627" s="11"/>
      <c r="H48627" s="12"/>
      <c r="I48627" s="49"/>
    </row>
    <row r="48628" customHeight="1" spans="7:9">
      <c r="G48628" s="11"/>
      <c r="H48628" s="12"/>
      <c r="I48628" s="49"/>
    </row>
    <row r="48629" customHeight="1" spans="7:9">
      <c r="G48629" s="11"/>
      <c r="H48629" s="12"/>
      <c r="I48629" s="49"/>
    </row>
    <row r="48630" customHeight="1" spans="7:9">
      <c r="G48630" s="11"/>
      <c r="H48630" s="12"/>
      <c r="I48630" s="49"/>
    </row>
    <row r="48631" customHeight="1" spans="7:9">
      <c r="G48631" s="11"/>
      <c r="H48631" s="12"/>
      <c r="I48631" s="49"/>
    </row>
    <row r="48632" customHeight="1" spans="7:9">
      <c r="G48632" s="11"/>
      <c r="H48632" s="12"/>
      <c r="I48632" s="49"/>
    </row>
    <row r="48633" customHeight="1" spans="7:9">
      <c r="G48633" s="11"/>
      <c r="H48633" s="12"/>
      <c r="I48633" s="49"/>
    </row>
    <row r="48634" customHeight="1" spans="7:9">
      <c r="G48634" s="11"/>
      <c r="H48634" s="12"/>
      <c r="I48634" s="49"/>
    </row>
    <row r="48635" customHeight="1" spans="7:9">
      <c r="G48635" s="11"/>
      <c r="H48635" s="12"/>
      <c r="I48635" s="49"/>
    </row>
    <row r="48636" customHeight="1" spans="7:9">
      <c r="G48636" s="11"/>
      <c r="H48636" s="12"/>
      <c r="I48636" s="49"/>
    </row>
    <row r="48637" customHeight="1" spans="7:9">
      <c r="G48637" s="11"/>
      <c r="H48637" s="12"/>
      <c r="I48637" s="49"/>
    </row>
    <row r="48638" customHeight="1" spans="7:9">
      <c r="G48638" s="11"/>
      <c r="H48638" s="12"/>
      <c r="I48638" s="49"/>
    </row>
    <row r="48639" customHeight="1" spans="7:9">
      <c r="G48639" s="11"/>
      <c r="H48639" s="12"/>
      <c r="I48639" s="49"/>
    </row>
    <row r="48640" customHeight="1" spans="7:9">
      <c r="G48640" s="11"/>
      <c r="H48640" s="12"/>
      <c r="I48640" s="49"/>
    </row>
    <row r="48641" customHeight="1" spans="7:9">
      <c r="G48641" s="11"/>
      <c r="H48641" s="12"/>
      <c r="I48641" s="49"/>
    </row>
    <row r="48642" customHeight="1" spans="7:9">
      <c r="G48642" s="11"/>
      <c r="H48642" s="12"/>
      <c r="I48642" s="49"/>
    </row>
    <row r="48643" customHeight="1" spans="7:9">
      <c r="G48643" s="11"/>
      <c r="H48643" s="12"/>
      <c r="I48643" s="49"/>
    </row>
    <row r="48644" customHeight="1" spans="7:9">
      <c r="G48644" s="11"/>
      <c r="H48644" s="12"/>
      <c r="I48644" s="49"/>
    </row>
    <row r="48645" customHeight="1" spans="7:9">
      <c r="G48645" s="11"/>
      <c r="H48645" s="12"/>
      <c r="I48645" s="49"/>
    </row>
    <row r="48646" customHeight="1" spans="7:9">
      <c r="G48646" s="11"/>
      <c r="H48646" s="12"/>
      <c r="I48646" s="49"/>
    </row>
    <row r="48647" customHeight="1" spans="7:9">
      <c r="G48647" s="11"/>
      <c r="H48647" s="12"/>
      <c r="I48647" s="49"/>
    </row>
    <row r="48648" customHeight="1" spans="7:9">
      <c r="G48648" s="11"/>
      <c r="H48648" s="12"/>
      <c r="I48648" s="49"/>
    </row>
    <row r="48649" customHeight="1" spans="7:9">
      <c r="G48649" s="11"/>
      <c r="H48649" s="12"/>
      <c r="I48649" s="49"/>
    </row>
    <row r="48650" customHeight="1" spans="7:9">
      <c r="G48650" s="11"/>
      <c r="H48650" s="12"/>
      <c r="I48650" s="49"/>
    </row>
    <row r="48651" customHeight="1" spans="7:9">
      <c r="G48651" s="11"/>
      <c r="H48651" s="12"/>
      <c r="I48651" s="49"/>
    </row>
    <row r="48652" customHeight="1" spans="7:9">
      <c r="G48652" s="11"/>
      <c r="H48652" s="12"/>
      <c r="I48652" s="49"/>
    </row>
    <row r="48653" customHeight="1" spans="7:9">
      <c r="G48653" s="11"/>
      <c r="H48653" s="12"/>
      <c r="I48653" s="49"/>
    </row>
    <row r="48654" customHeight="1" spans="7:9">
      <c r="G48654" s="11"/>
      <c r="H48654" s="12"/>
      <c r="I48654" s="49"/>
    </row>
    <row r="48655" customHeight="1" spans="7:9">
      <c r="G48655" s="11"/>
      <c r="H48655" s="12"/>
      <c r="I48655" s="49"/>
    </row>
    <row r="48656" customHeight="1" spans="7:9">
      <c r="G48656" s="11"/>
      <c r="H48656" s="12"/>
      <c r="I48656" s="49"/>
    </row>
    <row r="48657" customHeight="1" spans="7:9">
      <c r="G48657" s="11"/>
      <c r="H48657" s="12"/>
      <c r="I48657" s="49"/>
    </row>
    <row r="48658" customHeight="1" spans="7:9">
      <c r="G48658" s="11"/>
      <c r="H48658" s="12"/>
      <c r="I48658" s="49"/>
    </row>
    <row r="48659" customHeight="1" spans="7:9">
      <c r="G48659" s="11"/>
      <c r="H48659" s="12"/>
      <c r="I48659" s="49"/>
    </row>
    <row r="48660" customHeight="1" spans="7:9">
      <c r="G48660" s="11"/>
      <c r="H48660" s="12"/>
      <c r="I48660" s="49"/>
    </row>
    <row r="48661" customHeight="1" spans="7:9">
      <c r="G48661" s="11"/>
      <c r="H48661" s="12"/>
      <c r="I48661" s="49"/>
    </row>
    <row r="48662" customHeight="1" spans="7:9">
      <c r="G48662" s="11"/>
      <c r="H48662" s="12"/>
      <c r="I48662" s="49"/>
    </row>
    <row r="48663" customHeight="1" spans="7:9">
      <c r="G48663" s="11"/>
      <c r="H48663" s="12"/>
      <c r="I48663" s="49"/>
    </row>
    <row r="48664" customHeight="1" spans="7:9">
      <c r="G48664" s="11"/>
      <c r="H48664" s="12"/>
      <c r="I48664" s="49"/>
    </row>
    <row r="48665" customHeight="1" spans="7:9">
      <c r="G48665" s="11"/>
      <c r="H48665" s="12"/>
      <c r="I48665" s="49"/>
    </row>
    <row r="48666" customHeight="1" spans="7:9">
      <c r="G48666" s="11"/>
      <c r="H48666" s="12"/>
      <c r="I48666" s="49"/>
    </row>
    <row r="48667" customHeight="1" spans="7:9">
      <c r="G48667" s="11"/>
      <c r="H48667" s="12"/>
      <c r="I48667" s="49"/>
    </row>
    <row r="48668" customHeight="1" spans="7:9">
      <c r="G48668" s="11"/>
      <c r="H48668" s="12"/>
      <c r="I48668" s="49"/>
    </row>
    <row r="48669" customHeight="1" spans="7:9">
      <c r="G48669" s="11"/>
      <c r="H48669" s="12"/>
      <c r="I48669" s="49"/>
    </row>
    <row r="48670" customHeight="1" spans="7:9">
      <c r="G48670" s="11"/>
      <c r="H48670" s="12"/>
      <c r="I48670" s="49"/>
    </row>
    <row r="48671" customHeight="1" spans="7:9">
      <c r="G48671" s="11"/>
      <c r="H48671" s="12"/>
      <c r="I48671" s="49"/>
    </row>
    <row r="48672" customHeight="1" spans="7:9">
      <c r="G48672" s="11"/>
      <c r="H48672" s="12"/>
      <c r="I48672" s="49"/>
    </row>
    <row r="48673" customHeight="1" spans="7:9">
      <c r="G48673" s="11"/>
      <c r="H48673" s="12"/>
      <c r="I48673" s="49"/>
    </row>
    <row r="48674" customHeight="1" spans="7:9">
      <c r="G48674" s="11"/>
      <c r="H48674" s="12"/>
      <c r="I48674" s="49"/>
    </row>
    <row r="48675" customHeight="1" spans="7:9">
      <c r="G48675" s="11"/>
      <c r="H48675" s="12"/>
      <c r="I48675" s="49"/>
    </row>
    <row r="48676" customHeight="1" spans="7:9">
      <c r="G48676" s="11"/>
      <c r="H48676" s="12"/>
      <c r="I48676" s="49"/>
    </row>
    <row r="48677" customHeight="1" spans="7:9">
      <c r="G48677" s="11"/>
      <c r="H48677" s="12"/>
      <c r="I48677" s="49"/>
    </row>
    <row r="48678" customHeight="1" spans="7:9">
      <c r="G48678" s="11"/>
      <c r="H48678" s="12"/>
      <c r="I48678" s="49"/>
    </row>
    <row r="48679" customHeight="1" spans="7:9">
      <c r="G48679" s="11"/>
      <c r="H48679" s="12"/>
      <c r="I48679" s="49"/>
    </row>
    <row r="48680" customHeight="1" spans="7:9">
      <c r="G48680" s="11"/>
      <c r="H48680" s="12"/>
      <c r="I48680" s="49"/>
    </row>
    <row r="48681" customHeight="1" spans="7:9">
      <c r="G48681" s="11"/>
      <c r="H48681" s="12"/>
      <c r="I48681" s="49"/>
    </row>
    <row r="48682" customHeight="1" spans="7:9">
      <c r="G48682" s="11"/>
      <c r="H48682" s="12"/>
      <c r="I48682" s="49"/>
    </row>
    <row r="48683" customHeight="1" spans="7:9">
      <c r="G48683" s="11"/>
      <c r="H48683" s="12"/>
      <c r="I48683" s="49"/>
    </row>
    <row r="48684" customHeight="1" spans="7:9">
      <c r="G48684" s="11"/>
      <c r="H48684" s="12"/>
      <c r="I48684" s="49"/>
    </row>
    <row r="48685" customHeight="1" spans="7:9">
      <c r="G48685" s="11"/>
      <c r="H48685" s="12"/>
      <c r="I48685" s="49"/>
    </row>
    <row r="48686" customHeight="1" spans="7:9">
      <c r="G48686" s="11"/>
      <c r="H48686" s="12"/>
      <c r="I48686" s="49"/>
    </row>
    <row r="48687" customHeight="1" spans="7:9">
      <c r="G48687" s="11"/>
      <c r="H48687" s="12"/>
      <c r="I48687" s="49"/>
    </row>
    <row r="48688" customHeight="1" spans="7:9">
      <c r="G48688" s="11"/>
      <c r="H48688" s="12"/>
      <c r="I48688" s="49"/>
    </row>
    <row r="48689" customHeight="1" spans="7:9">
      <c r="G48689" s="11"/>
      <c r="H48689" s="12"/>
      <c r="I48689" s="49"/>
    </row>
    <row r="48690" customHeight="1" spans="7:9">
      <c r="G48690" s="11"/>
      <c r="H48690" s="12"/>
      <c r="I48690" s="49"/>
    </row>
    <row r="48691" customHeight="1" spans="7:9">
      <c r="G48691" s="11"/>
      <c r="H48691" s="12"/>
      <c r="I48691" s="49"/>
    </row>
    <row r="48692" customHeight="1" spans="7:9">
      <c r="G48692" s="11"/>
      <c r="H48692" s="12"/>
      <c r="I48692" s="49"/>
    </row>
    <row r="48693" customHeight="1" spans="7:9">
      <c r="G48693" s="11"/>
      <c r="H48693" s="12"/>
      <c r="I48693" s="49"/>
    </row>
    <row r="48694" customHeight="1" spans="7:9">
      <c r="G48694" s="11"/>
      <c r="H48694" s="12"/>
      <c r="I48694" s="49"/>
    </row>
    <row r="48695" customHeight="1" spans="7:9">
      <c r="G48695" s="11"/>
      <c r="H48695" s="12"/>
      <c r="I48695" s="49"/>
    </row>
    <row r="48696" customHeight="1" spans="7:9">
      <c r="G48696" s="11"/>
      <c r="H48696" s="12"/>
      <c r="I48696" s="49"/>
    </row>
    <row r="48697" customHeight="1" spans="7:9">
      <c r="G48697" s="11"/>
      <c r="H48697" s="12"/>
      <c r="I48697" s="49"/>
    </row>
    <row r="48698" customHeight="1" spans="7:9">
      <c r="G48698" s="11"/>
      <c r="H48698" s="12"/>
      <c r="I48698" s="49"/>
    </row>
    <row r="48699" customHeight="1" spans="7:9">
      <c r="G48699" s="11"/>
      <c r="H48699" s="12"/>
      <c r="I48699" s="49"/>
    </row>
    <row r="48700" customHeight="1" spans="7:9">
      <c r="G48700" s="11"/>
      <c r="H48700" s="12"/>
      <c r="I48700" s="49"/>
    </row>
    <row r="48701" customHeight="1" spans="7:9">
      <c r="G48701" s="11"/>
      <c r="H48701" s="12"/>
      <c r="I48701" s="49"/>
    </row>
    <row r="48702" customHeight="1" spans="7:9">
      <c r="G48702" s="11"/>
      <c r="H48702" s="12"/>
      <c r="I48702" s="49"/>
    </row>
    <row r="48703" customHeight="1" spans="7:9">
      <c r="G48703" s="11"/>
      <c r="H48703" s="12"/>
      <c r="I48703" s="49"/>
    </row>
    <row r="48704" customHeight="1" spans="7:9">
      <c r="G48704" s="11"/>
      <c r="H48704" s="12"/>
      <c r="I48704" s="49"/>
    </row>
    <row r="48705" customHeight="1" spans="7:9">
      <c r="G48705" s="11"/>
      <c r="H48705" s="12"/>
      <c r="I48705" s="49"/>
    </row>
    <row r="48706" customHeight="1" spans="7:9">
      <c r="G48706" s="11"/>
      <c r="H48706" s="12"/>
      <c r="I48706" s="49"/>
    </row>
    <row r="48707" customHeight="1" spans="7:9">
      <c r="G48707" s="11"/>
      <c r="H48707" s="12"/>
      <c r="I48707" s="49"/>
    </row>
    <row r="48708" customHeight="1" spans="7:9">
      <c r="G48708" s="11"/>
      <c r="H48708" s="12"/>
      <c r="I48708" s="49"/>
    </row>
    <row r="48709" customHeight="1" spans="7:9">
      <c r="G48709" s="11"/>
      <c r="H48709" s="12"/>
      <c r="I48709" s="49"/>
    </row>
    <row r="48710" customHeight="1" spans="7:9">
      <c r="G48710" s="11"/>
      <c r="H48710" s="12"/>
      <c r="I48710" s="49"/>
    </row>
    <row r="48711" customHeight="1" spans="7:9">
      <c r="G48711" s="11"/>
      <c r="H48711" s="12"/>
      <c r="I48711" s="49"/>
    </row>
    <row r="48712" customHeight="1" spans="7:9">
      <c r="G48712" s="11"/>
      <c r="H48712" s="12"/>
      <c r="I48712" s="49"/>
    </row>
    <row r="48713" customHeight="1" spans="7:9">
      <c r="G48713" s="11"/>
      <c r="H48713" s="12"/>
      <c r="I48713" s="49"/>
    </row>
    <row r="48714" customHeight="1" spans="7:9">
      <c r="G48714" s="11"/>
      <c r="H48714" s="12"/>
      <c r="I48714" s="49"/>
    </row>
    <row r="48715" customHeight="1" spans="7:9">
      <c r="G48715" s="11"/>
      <c r="H48715" s="12"/>
      <c r="I48715" s="49"/>
    </row>
    <row r="48716" customHeight="1" spans="7:9">
      <c r="G48716" s="11"/>
      <c r="H48716" s="12"/>
      <c r="I48716" s="49"/>
    </row>
    <row r="48717" customHeight="1" spans="7:9">
      <c r="G48717" s="11"/>
      <c r="H48717" s="12"/>
      <c r="I48717" s="49"/>
    </row>
    <row r="48718" customHeight="1" spans="7:9">
      <c r="G48718" s="11"/>
      <c r="H48718" s="12"/>
      <c r="I48718" s="49"/>
    </row>
    <row r="48719" customHeight="1" spans="7:9">
      <c r="G48719" s="11"/>
      <c r="H48719" s="12"/>
      <c r="I48719" s="49"/>
    </row>
    <row r="48720" customHeight="1" spans="7:9">
      <c r="G48720" s="11"/>
      <c r="H48720" s="12"/>
      <c r="I48720" s="49"/>
    </row>
    <row r="48721" customHeight="1" spans="7:9">
      <c r="G48721" s="11"/>
      <c r="H48721" s="12"/>
      <c r="I48721" s="49"/>
    </row>
    <row r="48722" customHeight="1" spans="7:9">
      <c r="G48722" s="11"/>
      <c r="H48722" s="12"/>
      <c r="I48722" s="49"/>
    </row>
    <row r="48723" customHeight="1" spans="7:9">
      <c r="G48723" s="11"/>
      <c r="H48723" s="12"/>
      <c r="I48723" s="49"/>
    </row>
    <row r="48724" customHeight="1" spans="7:9">
      <c r="G48724" s="11"/>
      <c r="H48724" s="12"/>
      <c r="I48724" s="49"/>
    </row>
    <row r="48725" customHeight="1" spans="7:9">
      <c r="G48725" s="11"/>
      <c r="H48725" s="12"/>
      <c r="I48725" s="49"/>
    </row>
    <row r="48726" customHeight="1" spans="7:9">
      <c r="G48726" s="11"/>
      <c r="H48726" s="12"/>
      <c r="I48726" s="49"/>
    </row>
    <row r="48727" customHeight="1" spans="7:9">
      <c r="G48727" s="11"/>
      <c r="H48727" s="12"/>
      <c r="I48727" s="49"/>
    </row>
    <row r="48728" customHeight="1" spans="7:9">
      <c r="G48728" s="11"/>
      <c r="H48728" s="12"/>
      <c r="I48728" s="49"/>
    </row>
    <row r="48729" customHeight="1" spans="7:9">
      <c r="G48729" s="11"/>
      <c r="H48729" s="12"/>
      <c r="I48729" s="49"/>
    </row>
    <row r="48730" customHeight="1" spans="7:9">
      <c r="G48730" s="11"/>
      <c r="H48730" s="12"/>
      <c r="I48730" s="49"/>
    </row>
    <row r="48731" customHeight="1" spans="7:9">
      <c r="G48731" s="11"/>
      <c r="H48731" s="12"/>
      <c r="I48731" s="49"/>
    </row>
    <row r="48732" customHeight="1" spans="7:9">
      <c r="G48732" s="11"/>
      <c r="H48732" s="12"/>
      <c r="I48732" s="49"/>
    </row>
    <row r="48733" customHeight="1" spans="7:9">
      <c r="G48733" s="11"/>
      <c r="H48733" s="12"/>
      <c r="I48733" s="49"/>
    </row>
    <row r="48734" customHeight="1" spans="7:9">
      <c r="G48734" s="11"/>
      <c r="H48734" s="12"/>
      <c r="I48734" s="49"/>
    </row>
    <row r="48735" customHeight="1" spans="7:9">
      <c r="G48735" s="11"/>
      <c r="H48735" s="12"/>
      <c r="I48735" s="49"/>
    </row>
    <row r="48736" customHeight="1" spans="7:9">
      <c r="G48736" s="11"/>
      <c r="H48736" s="12"/>
      <c r="I48736" s="49"/>
    </row>
    <row r="48737" customHeight="1" spans="7:9">
      <c r="G48737" s="11"/>
      <c r="H48737" s="12"/>
      <c r="I48737" s="49"/>
    </row>
    <row r="48738" customHeight="1" spans="7:9">
      <c r="G48738" s="11"/>
      <c r="H48738" s="12"/>
      <c r="I48738" s="49"/>
    </row>
    <row r="48739" customHeight="1" spans="7:9">
      <c r="G48739" s="11"/>
      <c r="H48739" s="12"/>
      <c r="I48739" s="49"/>
    </row>
    <row r="48740" customHeight="1" spans="7:9">
      <c r="G48740" s="11"/>
      <c r="H48740" s="12"/>
      <c r="I48740" s="49"/>
    </row>
    <row r="48741" customHeight="1" spans="7:9">
      <c r="G48741" s="11"/>
      <c r="H48741" s="12"/>
      <c r="I48741" s="49"/>
    </row>
    <row r="48742" customHeight="1" spans="7:9">
      <c r="G48742" s="11"/>
      <c r="H48742" s="12"/>
      <c r="I48742" s="49"/>
    </row>
    <row r="48743" customHeight="1" spans="7:9">
      <c r="G48743" s="11"/>
      <c r="H48743" s="12"/>
      <c r="I48743" s="49"/>
    </row>
    <row r="48744" customHeight="1" spans="7:9">
      <c r="G48744" s="11"/>
      <c r="H48744" s="12"/>
      <c r="I48744" s="49"/>
    </row>
    <row r="48745" customHeight="1" spans="7:9">
      <c r="G48745" s="11"/>
      <c r="H48745" s="12"/>
      <c r="I48745" s="49"/>
    </row>
    <row r="48746" customHeight="1" spans="7:9">
      <c r="G48746" s="11"/>
      <c r="H48746" s="12"/>
      <c r="I48746" s="49"/>
    </row>
    <row r="48747" customHeight="1" spans="7:9">
      <c r="G48747" s="11"/>
      <c r="H48747" s="12"/>
      <c r="I48747" s="49"/>
    </row>
    <row r="48748" customHeight="1" spans="7:9">
      <c r="G48748" s="11"/>
      <c r="H48748" s="12"/>
      <c r="I48748" s="49"/>
    </row>
    <row r="48749" customHeight="1" spans="7:9">
      <c r="G48749" s="11"/>
      <c r="H48749" s="12"/>
      <c r="I48749" s="49"/>
    </row>
    <row r="48750" customHeight="1" spans="7:9">
      <c r="G48750" s="11"/>
      <c r="H48750" s="12"/>
      <c r="I48750" s="49"/>
    </row>
    <row r="48751" customHeight="1" spans="7:9">
      <c r="G48751" s="11"/>
      <c r="H48751" s="12"/>
      <c r="I48751" s="49"/>
    </row>
    <row r="48752" customHeight="1" spans="7:9">
      <c r="G48752" s="11"/>
      <c r="H48752" s="12"/>
      <c r="I48752" s="49"/>
    </row>
    <row r="48753" customHeight="1" spans="7:9">
      <c r="G48753" s="11"/>
      <c r="H48753" s="12"/>
      <c r="I48753" s="49"/>
    </row>
    <row r="48754" customHeight="1" spans="7:9">
      <c r="G48754" s="11"/>
      <c r="H48754" s="12"/>
      <c r="I48754" s="49"/>
    </row>
    <row r="48755" customHeight="1" spans="7:9">
      <c r="G48755" s="11"/>
      <c r="H48755" s="12"/>
      <c r="I48755" s="49"/>
    </row>
    <row r="48756" customHeight="1" spans="7:9">
      <c r="G48756" s="11"/>
      <c r="H48756" s="12"/>
      <c r="I48756" s="49"/>
    </row>
    <row r="48757" customHeight="1" spans="7:9">
      <c r="G48757" s="11"/>
      <c r="H48757" s="12"/>
      <c r="I48757" s="49"/>
    </row>
    <row r="48758" customHeight="1" spans="7:9">
      <c r="G48758" s="11"/>
      <c r="H48758" s="12"/>
      <c r="I48758" s="49"/>
    </row>
    <row r="48759" customHeight="1" spans="7:9">
      <c r="G48759" s="11"/>
      <c r="H48759" s="12"/>
      <c r="I48759" s="49"/>
    </row>
    <row r="48760" customHeight="1" spans="7:9">
      <c r="G48760" s="11"/>
      <c r="H48760" s="12"/>
      <c r="I48760" s="49"/>
    </row>
    <row r="48761" customHeight="1" spans="7:9">
      <c r="G48761" s="11"/>
      <c r="H48761" s="12"/>
      <c r="I48761" s="49"/>
    </row>
    <row r="48762" customHeight="1" spans="7:9">
      <c r="G48762" s="11"/>
      <c r="H48762" s="12"/>
      <c r="I48762" s="49"/>
    </row>
    <row r="48763" customHeight="1" spans="7:9">
      <c r="G48763" s="11"/>
      <c r="H48763" s="12"/>
      <c r="I48763" s="49"/>
    </row>
    <row r="48764" customHeight="1" spans="7:9">
      <c r="G48764" s="11"/>
      <c r="H48764" s="12"/>
      <c r="I48764" s="49"/>
    </row>
    <row r="48765" customHeight="1" spans="7:9">
      <c r="G48765" s="11"/>
      <c r="H48765" s="12"/>
      <c r="I48765" s="49"/>
    </row>
    <row r="48766" customHeight="1" spans="7:9">
      <c r="G48766" s="11"/>
      <c r="H48766" s="12"/>
      <c r="I48766" s="49"/>
    </row>
    <row r="48767" customHeight="1" spans="7:9">
      <c r="G48767" s="11"/>
      <c r="H48767" s="12"/>
      <c r="I48767" s="49"/>
    </row>
    <row r="48768" customHeight="1" spans="7:9">
      <c r="G48768" s="11"/>
      <c r="H48768" s="12"/>
      <c r="I48768" s="49"/>
    </row>
    <row r="48769" customHeight="1" spans="7:9">
      <c r="G48769" s="11"/>
      <c r="H48769" s="12"/>
      <c r="I48769" s="49"/>
    </row>
    <row r="48770" customHeight="1" spans="7:9">
      <c r="G48770" s="11"/>
      <c r="H48770" s="12"/>
      <c r="I48770" s="49"/>
    </row>
    <row r="48771" customHeight="1" spans="7:9">
      <c r="G48771" s="11"/>
      <c r="H48771" s="12"/>
      <c r="I48771" s="49"/>
    </row>
    <row r="48772" customHeight="1" spans="7:9">
      <c r="G48772" s="11"/>
      <c r="H48772" s="12"/>
      <c r="I48772" s="49"/>
    </row>
    <row r="48773" customHeight="1" spans="7:9">
      <c r="G48773" s="11"/>
      <c r="H48773" s="12"/>
      <c r="I48773" s="49"/>
    </row>
    <row r="48774" customHeight="1" spans="7:9">
      <c r="G48774" s="11"/>
      <c r="H48774" s="12"/>
      <c r="I48774" s="49"/>
    </row>
    <row r="48775" customHeight="1" spans="7:9">
      <c r="G48775" s="11"/>
      <c r="H48775" s="12"/>
      <c r="I48775" s="49"/>
    </row>
    <row r="48776" customHeight="1" spans="7:9">
      <c r="G48776" s="11"/>
      <c r="H48776" s="12"/>
      <c r="I48776" s="49"/>
    </row>
    <row r="48777" customHeight="1" spans="7:9">
      <c r="G48777" s="11"/>
      <c r="H48777" s="12"/>
      <c r="I48777" s="49"/>
    </row>
    <row r="48778" customHeight="1" spans="7:9">
      <c r="G48778" s="11"/>
      <c r="H48778" s="12"/>
      <c r="I48778" s="49"/>
    </row>
    <row r="48779" customHeight="1" spans="7:9">
      <c r="G48779" s="11"/>
      <c r="H48779" s="12"/>
      <c r="I48779" s="49"/>
    </row>
    <row r="48780" customHeight="1" spans="7:9">
      <c r="G48780" s="11"/>
      <c r="H48780" s="12"/>
      <c r="I48780" s="49"/>
    </row>
    <row r="48781" customHeight="1" spans="7:9">
      <c r="G48781" s="11"/>
      <c r="H48781" s="12"/>
      <c r="I48781" s="49"/>
    </row>
    <row r="48782" customHeight="1" spans="7:9">
      <c r="G48782" s="11"/>
      <c r="H48782" s="12"/>
      <c r="I48782" s="49"/>
    </row>
    <row r="48783" customHeight="1" spans="7:9">
      <c r="G48783" s="11"/>
      <c r="H48783" s="12"/>
      <c r="I48783" s="49"/>
    </row>
    <row r="48784" customHeight="1" spans="7:9">
      <c r="G48784" s="11"/>
      <c r="H48784" s="12"/>
      <c r="I48784" s="49"/>
    </row>
    <row r="48785" customHeight="1" spans="7:9">
      <c r="G48785" s="11"/>
      <c r="H48785" s="12"/>
      <c r="I48785" s="49"/>
    </row>
    <row r="48786" customHeight="1" spans="7:9">
      <c r="G48786" s="11"/>
      <c r="H48786" s="12"/>
      <c r="I48786" s="49"/>
    </row>
    <row r="48787" customHeight="1" spans="7:9">
      <c r="G48787" s="11"/>
      <c r="H48787" s="12"/>
      <c r="I48787" s="49"/>
    </row>
    <row r="48788" customHeight="1" spans="7:9">
      <c r="G48788" s="11"/>
      <c r="H48788" s="12"/>
      <c r="I48788" s="49"/>
    </row>
    <row r="48789" customHeight="1" spans="7:9">
      <c r="G48789" s="11"/>
      <c r="H48789" s="12"/>
      <c r="I48789" s="49"/>
    </row>
    <row r="48790" customHeight="1" spans="7:9">
      <c r="G48790" s="11"/>
      <c r="H48790" s="12"/>
      <c r="I48790" s="49"/>
    </row>
    <row r="48791" customHeight="1" spans="7:9">
      <c r="G48791" s="11"/>
      <c r="H48791" s="12"/>
      <c r="I48791" s="49"/>
    </row>
    <row r="48792" customHeight="1" spans="7:9">
      <c r="G48792" s="11"/>
      <c r="H48792" s="12"/>
      <c r="I48792" s="49"/>
    </row>
    <row r="48793" customHeight="1" spans="7:9">
      <c r="G48793" s="11"/>
      <c r="H48793" s="12"/>
      <c r="I48793" s="49"/>
    </row>
    <row r="48794" customHeight="1" spans="7:9">
      <c r="G48794" s="11"/>
      <c r="H48794" s="12"/>
      <c r="I48794" s="49"/>
    </row>
    <row r="48795" customHeight="1" spans="7:9">
      <c r="G48795" s="11"/>
      <c r="H48795" s="12"/>
      <c r="I48795" s="49"/>
    </row>
    <row r="48796" customHeight="1" spans="7:9">
      <c r="G48796" s="11"/>
      <c r="H48796" s="12"/>
      <c r="I48796" s="49"/>
    </row>
    <row r="48797" customHeight="1" spans="7:9">
      <c r="G48797" s="11"/>
      <c r="H48797" s="12"/>
      <c r="I48797" s="49"/>
    </row>
    <row r="48798" customHeight="1" spans="7:9">
      <c r="G48798" s="11"/>
      <c r="H48798" s="12"/>
      <c r="I48798" s="49"/>
    </row>
    <row r="48799" customHeight="1" spans="7:9">
      <c r="G48799" s="11"/>
      <c r="H48799" s="12"/>
      <c r="I48799" s="49"/>
    </row>
    <row r="48800" customHeight="1" spans="7:9">
      <c r="G48800" s="11"/>
      <c r="H48800" s="12"/>
      <c r="I48800" s="49"/>
    </row>
    <row r="48801" customHeight="1" spans="7:9">
      <c r="G48801" s="11"/>
      <c r="H48801" s="12"/>
      <c r="I48801" s="49"/>
    </row>
    <row r="48802" customHeight="1" spans="7:9">
      <c r="G48802" s="11"/>
      <c r="H48802" s="12"/>
      <c r="I48802" s="49"/>
    </row>
    <row r="48803" customHeight="1" spans="7:9">
      <c r="G48803" s="11"/>
      <c r="H48803" s="12"/>
      <c r="I48803" s="49"/>
    </row>
    <row r="48804" customHeight="1" spans="7:9">
      <c r="G48804" s="11"/>
      <c r="H48804" s="12"/>
      <c r="I48804" s="49"/>
    </row>
    <row r="48805" customHeight="1" spans="7:9">
      <c r="G48805" s="11"/>
      <c r="H48805" s="12"/>
      <c r="I48805" s="49"/>
    </row>
    <row r="48806" customHeight="1" spans="7:9">
      <c r="G48806" s="11"/>
      <c r="H48806" s="12"/>
      <c r="I48806" s="49"/>
    </row>
    <row r="48807" customHeight="1" spans="7:9">
      <c r="G48807" s="11"/>
      <c r="H48807" s="12"/>
      <c r="I48807" s="49"/>
    </row>
    <row r="48808" customHeight="1" spans="7:9">
      <c r="G48808" s="11"/>
      <c r="H48808" s="12"/>
      <c r="I48808" s="49"/>
    </row>
    <row r="48809" customHeight="1" spans="7:9">
      <c r="G48809" s="11"/>
      <c r="H48809" s="12"/>
      <c r="I48809" s="49"/>
    </row>
    <row r="48810" customHeight="1" spans="7:9">
      <c r="G48810" s="11"/>
      <c r="H48810" s="12"/>
      <c r="I48810" s="49"/>
    </row>
    <row r="48811" customHeight="1" spans="7:9">
      <c r="G48811" s="11"/>
      <c r="H48811" s="12"/>
      <c r="I48811" s="49"/>
    </row>
    <row r="48812" customHeight="1" spans="7:9">
      <c r="G48812" s="11"/>
      <c r="H48812" s="12"/>
      <c r="I48812" s="49"/>
    </row>
    <row r="48813" customHeight="1" spans="7:9">
      <c r="G48813" s="11"/>
      <c r="H48813" s="12"/>
      <c r="I48813" s="49"/>
    </row>
    <row r="48814" customHeight="1" spans="7:9">
      <c r="G48814" s="11"/>
      <c r="H48814" s="12"/>
      <c r="I48814" s="49"/>
    </row>
    <row r="48815" customHeight="1" spans="7:9">
      <c r="G48815" s="11"/>
      <c r="H48815" s="12"/>
      <c r="I48815" s="49"/>
    </row>
    <row r="48816" customHeight="1" spans="7:9">
      <c r="G48816" s="11"/>
      <c r="H48816" s="12"/>
      <c r="I48816" s="49"/>
    </row>
    <row r="48817" customHeight="1" spans="7:9">
      <c r="G48817" s="11"/>
      <c r="H48817" s="12"/>
      <c r="I48817" s="49"/>
    </row>
    <row r="48818" customHeight="1" spans="7:9">
      <c r="G48818" s="11"/>
      <c r="H48818" s="12"/>
      <c r="I48818" s="49"/>
    </row>
    <row r="48819" customHeight="1" spans="7:9">
      <c r="G48819" s="11"/>
      <c r="H48819" s="12"/>
      <c r="I48819" s="49"/>
    </row>
    <row r="48820" customHeight="1" spans="7:9">
      <c r="G48820" s="11"/>
      <c r="H48820" s="12"/>
      <c r="I48820" s="49"/>
    </row>
    <row r="48821" customHeight="1" spans="7:9">
      <c r="G48821" s="11"/>
      <c r="H48821" s="12"/>
      <c r="I48821" s="49"/>
    </row>
    <row r="48822" customHeight="1" spans="7:9">
      <c r="G48822" s="11"/>
      <c r="H48822" s="12"/>
      <c r="I48822" s="49"/>
    </row>
    <row r="48823" customHeight="1" spans="7:9">
      <c r="G48823" s="11"/>
      <c r="H48823" s="12"/>
      <c r="I48823" s="49"/>
    </row>
    <row r="48824" customHeight="1" spans="7:9">
      <c r="G48824" s="11"/>
      <c r="H48824" s="12"/>
      <c r="I48824" s="49"/>
    </row>
    <row r="48825" customHeight="1" spans="7:9">
      <c r="G48825" s="11"/>
      <c r="H48825" s="12"/>
      <c r="I48825" s="49"/>
    </row>
    <row r="48826" customHeight="1" spans="7:9">
      <c r="G48826" s="11"/>
      <c r="H48826" s="12"/>
      <c r="I48826" s="49"/>
    </row>
    <row r="48827" customHeight="1" spans="7:9">
      <c r="G48827" s="11"/>
      <c r="H48827" s="12"/>
      <c r="I48827" s="49"/>
    </row>
    <row r="48828" customHeight="1" spans="7:9">
      <c r="G48828" s="11"/>
      <c r="H48828" s="12"/>
      <c r="I48828" s="49"/>
    </row>
    <row r="48829" customHeight="1" spans="7:9">
      <c r="G48829" s="11"/>
      <c r="H48829" s="12"/>
      <c r="I48829" s="49"/>
    </row>
    <row r="48830" customHeight="1" spans="7:9">
      <c r="G48830" s="11"/>
      <c r="H48830" s="12"/>
      <c r="I48830" s="49"/>
    </row>
    <row r="48831" customHeight="1" spans="7:9">
      <c r="G48831" s="11"/>
      <c r="H48831" s="12"/>
      <c r="I48831" s="49"/>
    </row>
    <row r="48832" customHeight="1" spans="7:9">
      <c r="G48832" s="11"/>
      <c r="H48832" s="12"/>
      <c r="I48832" s="49"/>
    </row>
    <row r="48833" customHeight="1" spans="7:9">
      <c r="G48833" s="11"/>
      <c r="H48833" s="12"/>
      <c r="I48833" s="49"/>
    </row>
    <row r="48834" customHeight="1" spans="7:9">
      <c r="G48834" s="11"/>
      <c r="H48834" s="12"/>
      <c r="I48834" s="49"/>
    </row>
    <row r="48835" customHeight="1" spans="7:9">
      <c r="G48835" s="11"/>
      <c r="H48835" s="12"/>
      <c r="I48835" s="49"/>
    </row>
    <row r="48836" customHeight="1" spans="7:9">
      <c r="G48836" s="11"/>
      <c r="H48836" s="12"/>
      <c r="I48836" s="49"/>
    </row>
    <row r="48837" customHeight="1" spans="7:9">
      <c r="G48837" s="11"/>
      <c r="H48837" s="12"/>
      <c r="I48837" s="49"/>
    </row>
    <row r="48838" customHeight="1" spans="7:9">
      <c r="G48838" s="11"/>
      <c r="H48838" s="12"/>
      <c r="I48838" s="49"/>
    </row>
    <row r="48839" customHeight="1" spans="7:9">
      <c r="G48839" s="11"/>
      <c r="H48839" s="12"/>
      <c r="I48839" s="49"/>
    </row>
    <row r="48840" customHeight="1" spans="7:9">
      <c r="G48840" s="11"/>
      <c r="H48840" s="12"/>
      <c r="I48840" s="49"/>
    </row>
    <row r="48841" customHeight="1" spans="7:9">
      <c r="G48841" s="11"/>
      <c r="H48841" s="12"/>
      <c r="I48841" s="49"/>
    </row>
    <row r="48842" customHeight="1" spans="7:9">
      <c r="G48842" s="11"/>
      <c r="H48842" s="12"/>
      <c r="I48842" s="49"/>
    </row>
    <row r="48843" customHeight="1" spans="7:9">
      <c r="G48843" s="11"/>
      <c r="H48843" s="12"/>
      <c r="I48843" s="49"/>
    </row>
    <row r="48844" customHeight="1" spans="7:9">
      <c r="G48844" s="11"/>
      <c r="H48844" s="12"/>
      <c r="I48844" s="49"/>
    </row>
    <row r="48845" customHeight="1" spans="7:9">
      <c r="G48845" s="11"/>
      <c r="H48845" s="12"/>
      <c r="I48845" s="49"/>
    </row>
    <row r="48846" customHeight="1" spans="7:9">
      <c r="G48846" s="11"/>
      <c r="H48846" s="12"/>
      <c r="I48846" s="49"/>
    </row>
    <row r="48847" customHeight="1" spans="7:9">
      <c r="G48847" s="11"/>
      <c r="H48847" s="12"/>
      <c r="I48847" s="49"/>
    </row>
    <row r="48848" customHeight="1" spans="7:9">
      <c r="G48848" s="11"/>
      <c r="H48848" s="12"/>
      <c r="I48848" s="49"/>
    </row>
    <row r="48849" customHeight="1" spans="7:9">
      <c r="G48849" s="11"/>
      <c r="H48849" s="12"/>
      <c r="I48849" s="49"/>
    </row>
    <row r="48850" customHeight="1" spans="7:9">
      <c r="G48850" s="11"/>
      <c r="H48850" s="12"/>
      <c r="I48850" s="49"/>
    </row>
    <row r="48851" customHeight="1" spans="7:9">
      <c r="G48851" s="11"/>
      <c r="H48851" s="12"/>
      <c r="I48851" s="49"/>
    </row>
    <row r="48852" customHeight="1" spans="7:9">
      <c r="G48852" s="11"/>
      <c r="H48852" s="12"/>
      <c r="I48852" s="49"/>
    </row>
    <row r="48853" customHeight="1" spans="7:9">
      <c r="G48853" s="11"/>
      <c r="H48853" s="12"/>
      <c r="I48853" s="49"/>
    </row>
    <row r="48854" customHeight="1" spans="7:9">
      <c r="G48854" s="11"/>
      <c r="H48854" s="12"/>
      <c r="I48854" s="49"/>
    </row>
    <row r="48855" customHeight="1" spans="7:9">
      <c r="G48855" s="11"/>
      <c r="H48855" s="12"/>
      <c r="I48855" s="49"/>
    </row>
    <row r="48856" customHeight="1" spans="7:9">
      <c r="G48856" s="11"/>
      <c r="H48856" s="12"/>
      <c r="I48856" s="49"/>
    </row>
    <row r="48857" customHeight="1" spans="7:9">
      <c r="G48857" s="11"/>
      <c r="H48857" s="12"/>
      <c r="I48857" s="49"/>
    </row>
    <row r="48858" customHeight="1" spans="7:9">
      <c r="G48858" s="11"/>
      <c r="H48858" s="12"/>
      <c r="I48858" s="49"/>
    </row>
    <row r="48859" customHeight="1" spans="7:9">
      <c r="G48859" s="11"/>
      <c r="H48859" s="12"/>
      <c r="I48859" s="49"/>
    </row>
    <row r="48860" customHeight="1" spans="7:9">
      <c r="G48860" s="11"/>
      <c r="H48860" s="12"/>
      <c r="I48860" s="49"/>
    </row>
    <row r="48861" customHeight="1" spans="7:9">
      <c r="G48861" s="11"/>
      <c r="H48861" s="12"/>
      <c r="I48861" s="49"/>
    </row>
    <row r="48862" customHeight="1" spans="7:9">
      <c r="G48862" s="11"/>
      <c r="H48862" s="12"/>
      <c r="I48862" s="49"/>
    </row>
    <row r="48863" customHeight="1" spans="7:9">
      <c r="G48863" s="11"/>
      <c r="H48863" s="12"/>
      <c r="I48863" s="49"/>
    </row>
    <row r="48864" customHeight="1" spans="7:9">
      <c r="G48864" s="11"/>
      <c r="H48864" s="12"/>
      <c r="I48864" s="49"/>
    </row>
    <row r="48865" customHeight="1" spans="7:9">
      <c r="G48865" s="11"/>
      <c r="H48865" s="12"/>
      <c r="I48865" s="49"/>
    </row>
    <row r="48866" customHeight="1" spans="7:9">
      <c r="G48866" s="11"/>
      <c r="H48866" s="12"/>
      <c r="I48866" s="49"/>
    </row>
    <row r="48867" customHeight="1" spans="7:9">
      <c r="G48867" s="11"/>
      <c r="H48867" s="12"/>
      <c r="I48867" s="49"/>
    </row>
    <row r="48868" customHeight="1" spans="7:9">
      <c r="G48868" s="11"/>
      <c r="H48868" s="12"/>
      <c r="I48868" s="49"/>
    </row>
    <row r="48869" customHeight="1" spans="7:9">
      <c r="G48869" s="11"/>
      <c r="H48869" s="12"/>
      <c r="I48869" s="49"/>
    </row>
    <row r="48870" customHeight="1" spans="7:9">
      <c r="G48870" s="11"/>
      <c r="H48870" s="12"/>
      <c r="I48870" s="49"/>
    </row>
    <row r="48871" customHeight="1" spans="7:9">
      <c r="G48871" s="11"/>
      <c r="H48871" s="12"/>
      <c r="I48871" s="49"/>
    </row>
    <row r="48872" customHeight="1" spans="7:9">
      <c r="G48872" s="11"/>
      <c r="H48872" s="12"/>
      <c r="I48872" s="49"/>
    </row>
    <row r="48873" customHeight="1" spans="7:9">
      <c r="G48873" s="11"/>
      <c r="H48873" s="12"/>
      <c r="I48873" s="49"/>
    </row>
    <row r="48874" customHeight="1" spans="7:9">
      <c r="G48874" s="11"/>
      <c r="H48874" s="12"/>
      <c r="I48874" s="49"/>
    </row>
    <row r="48875" customHeight="1" spans="7:9">
      <c r="G48875" s="11"/>
      <c r="H48875" s="12"/>
      <c r="I48875" s="49"/>
    </row>
    <row r="48876" customHeight="1" spans="7:9">
      <c r="G48876" s="11"/>
      <c r="H48876" s="12"/>
      <c r="I48876" s="49"/>
    </row>
    <row r="48877" customHeight="1" spans="7:9">
      <c r="G48877" s="11"/>
      <c r="H48877" s="12"/>
      <c r="I48877" s="49"/>
    </row>
    <row r="48878" customHeight="1" spans="7:9">
      <c r="G48878" s="11"/>
      <c r="H48878" s="12"/>
      <c r="I48878" s="49"/>
    </row>
    <row r="48879" customHeight="1" spans="7:9">
      <c r="G48879" s="11"/>
      <c r="H48879" s="12"/>
      <c r="I48879" s="49"/>
    </row>
    <row r="48880" customHeight="1" spans="7:9">
      <c r="G48880" s="11"/>
      <c r="H48880" s="12"/>
      <c r="I48880" s="49"/>
    </row>
    <row r="48881" customHeight="1" spans="7:9">
      <c r="G48881" s="11"/>
      <c r="H48881" s="12"/>
      <c r="I48881" s="49"/>
    </row>
    <row r="48882" customHeight="1" spans="7:9">
      <c r="G48882" s="11"/>
      <c r="H48882" s="12"/>
      <c r="I48882" s="49"/>
    </row>
    <row r="48883" customHeight="1" spans="7:9">
      <c r="G48883" s="11"/>
      <c r="H48883" s="12"/>
      <c r="I48883" s="49"/>
    </row>
    <row r="48884" customHeight="1" spans="7:9">
      <c r="G48884" s="11"/>
      <c r="H48884" s="12"/>
      <c r="I48884" s="49"/>
    </row>
    <row r="48885" customHeight="1" spans="7:9">
      <c r="G48885" s="11"/>
      <c r="H48885" s="12"/>
      <c r="I48885" s="49"/>
    </row>
    <row r="48886" customHeight="1" spans="7:9">
      <c r="G48886" s="11"/>
      <c r="H48886" s="12"/>
      <c r="I48886" s="49"/>
    </row>
    <row r="48887" customHeight="1" spans="7:9">
      <c r="G48887" s="11"/>
      <c r="H48887" s="12"/>
      <c r="I48887" s="49"/>
    </row>
    <row r="48888" customHeight="1" spans="7:9">
      <c r="G48888" s="11"/>
      <c r="H48888" s="12"/>
      <c r="I48888" s="49"/>
    </row>
    <row r="48889" customHeight="1" spans="7:9">
      <c r="G48889" s="11"/>
      <c r="H48889" s="12"/>
      <c r="I48889" s="49"/>
    </row>
    <row r="48890" customHeight="1" spans="7:9">
      <c r="G48890" s="11"/>
      <c r="H48890" s="12"/>
      <c r="I48890" s="49"/>
    </row>
    <row r="48891" customHeight="1" spans="7:9">
      <c r="G48891" s="11"/>
      <c r="H48891" s="12"/>
      <c r="I48891" s="49"/>
    </row>
    <row r="48892" customHeight="1" spans="7:9">
      <c r="G48892" s="11"/>
      <c r="H48892" s="12"/>
      <c r="I48892" s="49"/>
    </row>
    <row r="48893" customHeight="1" spans="7:9">
      <c r="G48893" s="11"/>
      <c r="H48893" s="12"/>
      <c r="I48893" s="49"/>
    </row>
    <row r="48894" customHeight="1" spans="7:9">
      <c r="G48894" s="11"/>
      <c r="H48894" s="12"/>
      <c r="I48894" s="49"/>
    </row>
    <row r="48895" customHeight="1" spans="7:9">
      <c r="G48895" s="11"/>
      <c r="H48895" s="12"/>
      <c r="I48895" s="49"/>
    </row>
    <row r="48896" customHeight="1" spans="7:9">
      <c r="G48896" s="11"/>
      <c r="H48896" s="12"/>
      <c r="I48896" s="49"/>
    </row>
    <row r="48897" customHeight="1" spans="7:9">
      <c r="G48897" s="11"/>
      <c r="H48897" s="12"/>
      <c r="I48897" s="49"/>
    </row>
    <row r="48898" customHeight="1" spans="7:9">
      <c r="G48898" s="11"/>
      <c r="H48898" s="12"/>
      <c r="I48898" s="49"/>
    </row>
    <row r="48899" customHeight="1" spans="7:9">
      <c r="G48899" s="11"/>
      <c r="H48899" s="12"/>
      <c r="I48899" s="49"/>
    </row>
    <row r="48900" customHeight="1" spans="7:9">
      <c r="G48900" s="11"/>
      <c r="H48900" s="12"/>
      <c r="I48900" s="49"/>
    </row>
    <row r="48901" customHeight="1" spans="7:9">
      <c r="G48901" s="11"/>
      <c r="H48901" s="12"/>
      <c r="I48901" s="49"/>
    </row>
    <row r="48902" customHeight="1" spans="7:9">
      <c r="G48902" s="11"/>
      <c r="H48902" s="12"/>
      <c r="I48902" s="49"/>
    </row>
    <row r="48903" customHeight="1" spans="7:9">
      <c r="G48903" s="11"/>
      <c r="H48903" s="12"/>
      <c r="I48903" s="49"/>
    </row>
    <row r="48904" customHeight="1" spans="7:9">
      <c r="G48904" s="11"/>
      <c r="H48904" s="12"/>
      <c r="I48904" s="49"/>
    </row>
    <row r="48905" customHeight="1" spans="7:9">
      <c r="G48905" s="11"/>
      <c r="H48905" s="12"/>
      <c r="I48905" s="49"/>
    </row>
    <row r="48906" customHeight="1" spans="7:9">
      <c r="G48906" s="11"/>
      <c r="H48906" s="12"/>
      <c r="I48906" s="49"/>
    </row>
    <row r="48907" customHeight="1" spans="7:9">
      <c r="G48907" s="11"/>
      <c r="H48907" s="12"/>
      <c r="I48907" s="49"/>
    </row>
    <row r="48908" customHeight="1" spans="7:9">
      <c r="G48908" s="11"/>
      <c r="H48908" s="12"/>
      <c r="I48908" s="49"/>
    </row>
    <row r="48909" customHeight="1" spans="7:9">
      <c r="G48909" s="11"/>
      <c r="H48909" s="12"/>
      <c r="I48909" s="49"/>
    </row>
    <row r="48910" customHeight="1" spans="7:9">
      <c r="G48910" s="11"/>
      <c r="H48910" s="12"/>
      <c r="I48910" s="49"/>
    </row>
    <row r="48911" customHeight="1" spans="7:9">
      <c r="G48911" s="11"/>
      <c r="H48911" s="12"/>
      <c r="I48911" s="49"/>
    </row>
    <row r="48912" customHeight="1" spans="7:9">
      <c r="G48912" s="11"/>
      <c r="H48912" s="12"/>
      <c r="I48912" s="49"/>
    </row>
    <row r="48913" customHeight="1" spans="7:9">
      <c r="G48913" s="11"/>
      <c r="H48913" s="12"/>
      <c r="I48913" s="49"/>
    </row>
    <row r="48914" customHeight="1" spans="7:9">
      <c r="G48914" s="11"/>
      <c r="H48914" s="12"/>
      <c r="I48914" s="49"/>
    </row>
    <row r="48915" customHeight="1" spans="7:9">
      <c r="G48915" s="11"/>
      <c r="H48915" s="12"/>
      <c r="I48915" s="49"/>
    </row>
    <row r="48916" customHeight="1" spans="7:9">
      <c r="G48916" s="11"/>
      <c r="H48916" s="12"/>
      <c r="I48916" s="49"/>
    </row>
    <row r="48917" customHeight="1" spans="7:9">
      <c r="G48917" s="11"/>
      <c r="H48917" s="12"/>
      <c r="I48917" s="49"/>
    </row>
    <row r="48918" customHeight="1" spans="7:9">
      <c r="G48918" s="11"/>
      <c r="H48918" s="12"/>
      <c r="I48918" s="49"/>
    </row>
    <row r="48919" customHeight="1" spans="7:9">
      <c r="G48919" s="11"/>
      <c r="H48919" s="12"/>
      <c r="I48919" s="49"/>
    </row>
    <row r="48920" customHeight="1" spans="7:9">
      <c r="G48920" s="11"/>
      <c r="H48920" s="12"/>
      <c r="I48920" s="49"/>
    </row>
    <row r="48921" customHeight="1" spans="7:9">
      <c r="G48921" s="11"/>
      <c r="H48921" s="12"/>
      <c r="I48921" s="49"/>
    </row>
    <row r="48922" customHeight="1" spans="7:9">
      <c r="G48922" s="11"/>
      <c r="H48922" s="12"/>
      <c r="I48922" s="49"/>
    </row>
    <row r="48923" customHeight="1" spans="7:9">
      <c r="G48923" s="11"/>
      <c r="H48923" s="12"/>
      <c r="I48923" s="49"/>
    </row>
    <row r="48924" customHeight="1" spans="7:9">
      <c r="G48924" s="11"/>
      <c r="H48924" s="12"/>
      <c r="I48924" s="49"/>
    </row>
    <row r="48925" customHeight="1" spans="7:9">
      <c r="G48925" s="11"/>
      <c r="H48925" s="12"/>
      <c r="I48925" s="49"/>
    </row>
    <row r="48926" customHeight="1" spans="7:9">
      <c r="G48926" s="11"/>
      <c r="H48926" s="12"/>
      <c r="I48926" s="49"/>
    </row>
    <row r="48927" customHeight="1" spans="7:9">
      <c r="G48927" s="11"/>
      <c r="H48927" s="12"/>
      <c r="I48927" s="49"/>
    </row>
    <row r="48928" customHeight="1" spans="7:9">
      <c r="G48928" s="11"/>
      <c r="H48928" s="12"/>
      <c r="I48928" s="49"/>
    </row>
    <row r="48929" customHeight="1" spans="7:9">
      <c r="G48929" s="11"/>
      <c r="H48929" s="12"/>
      <c r="I48929" s="49"/>
    </row>
    <row r="48930" customHeight="1" spans="7:9">
      <c r="G48930" s="11"/>
      <c r="H48930" s="12"/>
      <c r="I48930" s="49"/>
    </row>
    <row r="48931" customHeight="1" spans="7:9">
      <c r="G48931" s="11"/>
      <c r="H48931" s="12"/>
      <c r="I48931" s="49"/>
    </row>
    <row r="48932" customHeight="1" spans="7:9">
      <c r="G48932" s="11"/>
      <c r="H48932" s="12"/>
      <c r="I48932" s="49"/>
    </row>
    <row r="48933" customHeight="1" spans="7:9">
      <c r="G48933" s="11"/>
      <c r="H48933" s="12"/>
      <c r="I48933" s="49"/>
    </row>
    <row r="48934" customHeight="1" spans="7:9">
      <c r="G48934" s="11"/>
      <c r="H48934" s="12"/>
      <c r="I48934" s="49"/>
    </row>
    <row r="48935" customHeight="1" spans="7:9">
      <c r="G48935" s="11"/>
      <c r="H48935" s="12"/>
      <c r="I48935" s="49"/>
    </row>
    <row r="48936" customHeight="1" spans="7:9">
      <c r="G48936" s="11"/>
      <c r="H48936" s="12"/>
      <c r="I48936" s="49"/>
    </row>
    <row r="48937" customHeight="1" spans="7:9">
      <c r="G48937" s="11"/>
      <c r="H48937" s="12"/>
      <c r="I48937" s="49"/>
    </row>
    <row r="48938" customHeight="1" spans="7:9">
      <c r="G48938" s="11"/>
      <c r="H48938" s="12"/>
      <c r="I48938" s="49"/>
    </row>
    <row r="48939" customHeight="1" spans="7:9">
      <c r="G48939" s="11"/>
      <c r="H48939" s="12"/>
      <c r="I48939" s="49"/>
    </row>
    <row r="48940" customHeight="1" spans="7:9">
      <c r="G48940" s="11"/>
      <c r="H48940" s="12"/>
      <c r="I48940" s="49"/>
    </row>
    <row r="48941" customHeight="1" spans="7:9">
      <c r="G48941" s="11"/>
      <c r="H48941" s="12"/>
      <c r="I48941" s="49"/>
    </row>
    <row r="48942" customHeight="1" spans="7:9">
      <c r="G48942" s="11"/>
      <c r="H48942" s="12"/>
      <c r="I48942" s="49"/>
    </row>
    <row r="48943" customHeight="1" spans="7:9">
      <c r="G48943" s="11"/>
      <c r="H48943" s="12"/>
      <c r="I48943" s="49"/>
    </row>
    <row r="48944" customHeight="1" spans="7:9">
      <c r="G48944" s="11"/>
      <c r="H48944" s="12"/>
      <c r="I48944" s="49"/>
    </row>
    <row r="48945" customHeight="1" spans="7:9">
      <c r="G48945" s="11"/>
      <c r="H48945" s="12"/>
      <c r="I48945" s="49"/>
    </row>
    <row r="48946" customHeight="1" spans="7:9">
      <c r="G48946" s="11"/>
      <c r="H48946" s="12"/>
      <c r="I48946" s="49"/>
    </row>
    <row r="48947" customHeight="1" spans="7:9">
      <c r="G48947" s="11"/>
      <c r="H48947" s="12"/>
      <c r="I48947" s="49"/>
    </row>
    <row r="48948" customHeight="1" spans="7:9">
      <c r="G48948" s="11"/>
      <c r="H48948" s="12"/>
      <c r="I48948" s="49"/>
    </row>
    <row r="48949" customHeight="1" spans="7:9">
      <c r="G48949" s="11"/>
      <c r="H48949" s="12"/>
      <c r="I48949" s="49"/>
    </row>
    <row r="48950" customHeight="1" spans="7:9">
      <c r="G48950" s="11"/>
      <c r="H48950" s="12"/>
      <c r="I48950" s="49"/>
    </row>
    <row r="48951" customHeight="1" spans="7:9">
      <c r="G48951" s="11"/>
      <c r="H48951" s="12"/>
      <c r="I48951" s="49"/>
    </row>
    <row r="48952" customHeight="1" spans="7:9">
      <c r="G48952" s="11"/>
      <c r="H48952" s="12"/>
      <c r="I48952" s="49"/>
    </row>
    <row r="48953" customHeight="1" spans="7:9">
      <c r="G48953" s="11"/>
      <c r="H48953" s="12"/>
      <c r="I48953" s="49"/>
    </row>
    <row r="48954" customHeight="1" spans="7:9">
      <c r="G48954" s="11"/>
      <c r="H48954" s="12"/>
      <c r="I48954" s="49"/>
    </row>
    <row r="48955" customHeight="1" spans="7:9">
      <c r="G48955" s="11"/>
      <c r="H48955" s="12"/>
      <c r="I48955" s="49"/>
    </row>
    <row r="48956" customHeight="1" spans="7:9">
      <c r="G48956" s="11"/>
      <c r="H48956" s="12"/>
      <c r="I48956" s="49"/>
    </row>
    <row r="48957" customHeight="1" spans="7:9">
      <c r="G48957" s="11"/>
      <c r="H48957" s="12"/>
      <c r="I48957" s="49"/>
    </row>
    <row r="48958" customHeight="1" spans="7:9">
      <c r="G48958" s="11"/>
      <c r="H48958" s="12"/>
      <c r="I48958" s="49"/>
    </row>
    <row r="48959" customHeight="1" spans="7:9">
      <c r="G48959" s="11"/>
      <c r="H48959" s="12"/>
      <c r="I48959" s="49"/>
    </row>
    <row r="48960" customHeight="1" spans="7:9">
      <c r="G48960" s="11"/>
      <c r="H48960" s="12"/>
      <c r="I48960" s="49"/>
    </row>
    <row r="48961" customHeight="1" spans="7:9">
      <c r="G48961" s="11"/>
      <c r="H48961" s="12"/>
      <c r="I48961" s="49"/>
    </row>
    <row r="48962" customHeight="1" spans="7:9">
      <c r="G48962" s="11"/>
      <c r="H48962" s="12"/>
      <c r="I48962" s="49"/>
    </row>
    <row r="48963" customHeight="1" spans="7:9">
      <c r="G48963" s="11"/>
      <c r="H48963" s="12"/>
      <c r="I48963" s="49"/>
    </row>
    <row r="48964" customHeight="1" spans="7:9">
      <c r="G48964" s="11"/>
      <c r="H48964" s="12"/>
      <c r="I48964" s="49"/>
    </row>
    <row r="48965" customHeight="1" spans="7:9">
      <c r="G48965" s="11"/>
      <c r="H48965" s="12"/>
      <c r="I48965" s="49"/>
    </row>
    <row r="48966" customHeight="1" spans="7:9">
      <c r="G48966" s="11"/>
      <c r="H48966" s="12"/>
      <c r="I48966" s="49"/>
    </row>
    <row r="48967" customHeight="1" spans="7:9">
      <c r="G48967" s="11"/>
      <c r="H48967" s="12"/>
      <c r="I48967" s="49"/>
    </row>
    <row r="48968" customHeight="1" spans="7:9">
      <c r="G48968" s="11"/>
      <c r="H48968" s="12"/>
      <c r="I48968" s="49"/>
    </row>
    <row r="48969" customHeight="1" spans="7:9">
      <c r="G48969" s="11"/>
      <c r="H48969" s="12"/>
      <c r="I48969" s="49"/>
    </row>
    <row r="48970" customHeight="1" spans="7:9">
      <c r="G48970" s="11"/>
      <c r="H48970" s="12"/>
      <c r="I48970" s="49"/>
    </row>
    <row r="48971" customHeight="1" spans="7:9">
      <c r="G48971" s="11"/>
      <c r="H48971" s="12"/>
      <c r="I48971" s="49"/>
    </row>
    <row r="48972" customHeight="1" spans="7:9">
      <c r="G48972" s="11"/>
      <c r="H48972" s="12"/>
      <c r="I48972" s="49"/>
    </row>
    <row r="48973" customHeight="1" spans="7:9">
      <c r="G48973" s="11"/>
      <c r="H48973" s="12"/>
      <c r="I48973" s="49"/>
    </row>
    <row r="48974" customHeight="1" spans="7:9">
      <c r="G48974" s="11"/>
      <c r="H48974" s="12"/>
      <c r="I48974" s="49"/>
    </row>
    <row r="48975" customHeight="1" spans="7:9">
      <c r="G48975" s="11"/>
      <c r="H48975" s="12"/>
      <c r="I48975" s="49"/>
    </row>
    <row r="48976" customHeight="1" spans="7:9">
      <c r="G48976" s="11"/>
      <c r="H48976" s="12"/>
      <c r="I48976" s="49"/>
    </row>
    <row r="48977" customHeight="1" spans="7:9">
      <c r="G48977" s="11"/>
      <c r="H48977" s="12"/>
      <c r="I48977" s="49"/>
    </row>
    <row r="48978" customHeight="1" spans="7:9">
      <c r="G48978" s="11"/>
      <c r="H48978" s="12"/>
      <c r="I48978" s="49"/>
    </row>
    <row r="48979" customHeight="1" spans="7:9">
      <c r="G48979" s="11"/>
      <c r="H48979" s="12"/>
      <c r="I48979" s="49"/>
    </row>
    <row r="48980" customHeight="1" spans="7:9">
      <c r="G48980" s="11"/>
      <c r="H48980" s="12"/>
      <c r="I48980" s="49"/>
    </row>
    <row r="48981" customHeight="1" spans="7:9">
      <c r="G48981" s="11"/>
      <c r="H48981" s="12"/>
      <c r="I48981" s="49"/>
    </row>
    <row r="48982" customHeight="1" spans="7:9">
      <c r="G48982" s="11"/>
      <c r="H48982" s="12"/>
      <c r="I48982" s="49"/>
    </row>
    <row r="48983" customHeight="1" spans="7:9">
      <c r="G48983" s="11"/>
      <c r="H48983" s="12"/>
      <c r="I48983" s="49"/>
    </row>
    <row r="48984" customHeight="1" spans="7:9">
      <c r="G48984" s="11"/>
      <c r="H48984" s="12"/>
      <c r="I48984" s="49"/>
    </row>
    <row r="48985" customHeight="1" spans="7:9">
      <c r="G48985" s="11"/>
      <c r="H48985" s="12"/>
      <c r="I48985" s="49"/>
    </row>
    <row r="48986" customHeight="1" spans="7:9">
      <c r="G48986" s="11"/>
      <c r="H48986" s="12"/>
      <c r="I48986" s="49"/>
    </row>
    <row r="48987" customHeight="1" spans="7:9">
      <c r="G48987" s="11"/>
      <c r="H48987" s="12"/>
      <c r="I48987" s="49"/>
    </row>
    <row r="48988" customHeight="1" spans="7:9">
      <c r="G48988" s="11"/>
      <c r="H48988" s="12"/>
      <c r="I48988" s="49"/>
    </row>
    <row r="48989" customHeight="1" spans="7:9">
      <c r="G48989" s="11"/>
      <c r="H48989" s="12"/>
      <c r="I48989" s="49"/>
    </row>
    <row r="48990" customHeight="1" spans="7:9">
      <c r="G48990" s="11"/>
      <c r="H48990" s="12"/>
      <c r="I48990" s="49"/>
    </row>
    <row r="48991" customHeight="1" spans="7:9">
      <c r="G48991" s="11"/>
      <c r="H48991" s="12"/>
      <c r="I48991" s="49"/>
    </row>
    <row r="48992" customHeight="1" spans="7:9">
      <c r="G48992" s="11"/>
      <c r="H48992" s="12"/>
      <c r="I48992" s="49"/>
    </row>
    <row r="48993" customHeight="1" spans="7:9">
      <c r="G48993" s="11"/>
      <c r="H48993" s="12"/>
      <c r="I48993" s="49"/>
    </row>
    <row r="48994" customHeight="1" spans="7:9">
      <c r="G48994" s="11"/>
      <c r="H48994" s="12"/>
      <c r="I48994" s="49"/>
    </row>
    <row r="48995" customHeight="1" spans="7:9">
      <c r="G48995" s="11"/>
      <c r="H48995" s="12"/>
      <c r="I48995" s="49"/>
    </row>
    <row r="48996" customHeight="1" spans="7:9">
      <c r="G48996" s="11"/>
      <c r="H48996" s="12"/>
      <c r="I48996" s="49"/>
    </row>
    <row r="48997" customHeight="1" spans="7:9">
      <c r="G48997" s="11"/>
      <c r="H48997" s="12"/>
      <c r="I48997" s="49"/>
    </row>
    <row r="48998" customHeight="1" spans="7:9">
      <c r="G48998" s="11"/>
      <c r="H48998" s="12"/>
      <c r="I48998" s="49"/>
    </row>
    <row r="48999" customHeight="1" spans="7:9">
      <c r="G48999" s="11"/>
      <c r="H48999" s="12"/>
      <c r="I48999" s="49"/>
    </row>
    <row r="49000" customHeight="1" spans="7:9">
      <c r="G49000" s="11"/>
      <c r="H49000" s="12"/>
      <c r="I49000" s="49"/>
    </row>
    <row r="49001" customHeight="1" spans="7:9">
      <c r="G49001" s="11"/>
      <c r="H49001" s="12"/>
      <c r="I49001" s="49"/>
    </row>
    <row r="49002" customHeight="1" spans="7:9">
      <c r="G49002" s="11"/>
      <c r="H49002" s="12"/>
      <c r="I49002" s="49"/>
    </row>
    <row r="49003" customHeight="1" spans="7:9">
      <c r="G49003" s="11"/>
      <c r="H49003" s="12"/>
      <c r="I49003" s="49"/>
    </row>
    <row r="49004" customHeight="1" spans="7:9">
      <c r="G49004" s="11"/>
      <c r="H49004" s="12"/>
      <c r="I49004" s="49"/>
    </row>
    <row r="49005" customHeight="1" spans="7:9">
      <c r="G49005" s="11"/>
      <c r="H49005" s="12"/>
      <c r="I49005" s="49"/>
    </row>
    <row r="49006" customHeight="1" spans="7:9">
      <c r="G49006" s="11"/>
      <c r="H49006" s="12"/>
      <c r="I49006" s="49"/>
    </row>
    <row r="49007" customHeight="1" spans="7:9">
      <c r="G49007" s="11"/>
      <c r="H49007" s="12"/>
      <c r="I49007" s="49"/>
    </row>
    <row r="49008" customHeight="1" spans="7:9">
      <c r="G49008" s="11"/>
      <c r="H49008" s="12"/>
      <c r="I49008" s="49"/>
    </row>
    <row r="49009" customHeight="1" spans="7:9">
      <c r="G49009" s="11"/>
      <c r="H49009" s="12"/>
      <c r="I49009" s="49"/>
    </row>
    <row r="49010" customHeight="1" spans="7:9">
      <c r="G49010" s="11"/>
      <c r="H49010" s="12"/>
      <c r="I49010" s="49"/>
    </row>
    <row r="49011" customHeight="1" spans="7:9">
      <c r="G49011" s="11"/>
      <c r="H49011" s="12"/>
      <c r="I49011" s="49"/>
    </row>
    <row r="49012" customHeight="1" spans="7:9">
      <c r="G49012" s="11"/>
      <c r="H49012" s="12"/>
      <c r="I49012" s="49"/>
    </row>
    <row r="49013" customHeight="1" spans="7:9">
      <c r="G49013" s="11"/>
      <c r="H49013" s="12"/>
      <c r="I49013" s="49"/>
    </row>
    <row r="49014" customHeight="1" spans="7:9">
      <c r="G49014" s="11"/>
      <c r="H49014" s="12"/>
      <c r="I49014" s="49"/>
    </row>
    <row r="49015" customHeight="1" spans="7:9">
      <c r="G49015" s="11"/>
      <c r="H49015" s="12"/>
      <c r="I49015" s="49"/>
    </row>
    <row r="49016" customHeight="1" spans="7:9">
      <c r="G49016" s="11"/>
      <c r="H49016" s="12"/>
      <c r="I49016" s="49"/>
    </row>
    <row r="49017" customHeight="1" spans="7:9">
      <c r="G49017" s="11"/>
      <c r="H49017" s="12"/>
      <c r="I49017" s="49"/>
    </row>
    <row r="49018" customHeight="1" spans="7:9">
      <c r="G49018" s="11"/>
      <c r="H49018" s="12"/>
      <c r="I49018" s="49"/>
    </row>
    <row r="49019" customHeight="1" spans="7:9">
      <c r="G49019" s="11"/>
      <c r="H49019" s="12"/>
      <c r="I49019" s="49"/>
    </row>
    <row r="49020" customHeight="1" spans="7:9">
      <c r="G49020" s="11"/>
      <c r="H49020" s="12"/>
      <c r="I49020" s="49"/>
    </row>
    <row r="49021" customHeight="1" spans="7:9">
      <c r="G49021" s="11"/>
      <c r="H49021" s="12"/>
      <c r="I49021" s="49"/>
    </row>
    <row r="49022" customHeight="1" spans="7:9">
      <c r="G49022" s="11"/>
      <c r="H49022" s="12"/>
      <c r="I49022" s="49"/>
    </row>
    <row r="49023" customHeight="1" spans="7:9">
      <c r="G49023" s="11"/>
      <c r="H49023" s="12"/>
      <c r="I49023" s="49"/>
    </row>
    <row r="49024" customHeight="1" spans="7:9">
      <c r="G49024" s="11"/>
      <c r="H49024" s="12"/>
      <c r="I49024" s="49"/>
    </row>
    <row r="49025" customHeight="1" spans="7:9">
      <c r="G49025" s="11"/>
      <c r="H49025" s="12"/>
      <c r="I49025" s="49"/>
    </row>
    <row r="49026" customHeight="1" spans="7:9">
      <c r="G49026" s="11"/>
      <c r="H49026" s="12"/>
      <c r="I49026" s="49"/>
    </row>
    <row r="49027" customHeight="1" spans="7:9">
      <c r="G49027" s="11"/>
      <c r="H49027" s="12"/>
      <c r="I49027" s="49"/>
    </row>
    <row r="49028" customHeight="1" spans="7:9">
      <c r="G49028" s="11"/>
      <c r="H49028" s="12"/>
      <c r="I49028" s="49"/>
    </row>
    <row r="49029" customHeight="1" spans="7:9">
      <c r="G49029" s="11"/>
      <c r="H49029" s="12"/>
      <c r="I49029" s="49"/>
    </row>
    <row r="49030" customHeight="1" spans="7:9">
      <c r="G49030" s="11"/>
      <c r="H49030" s="12"/>
      <c r="I49030" s="49"/>
    </row>
    <row r="49031" customHeight="1" spans="7:9">
      <c r="G49031" s="11"/>
      <c r="H49031" s="12"/>
      <c r="I49031" s="49"/>
    </row>
    <row r="49032" customHeight="1" spans="7:9">
      <c r="G49032" s="11"/>
      <c r="H49032" s="12"/>
      <c r="I49032" s="49"/>
    </row>
    <row r="49033" customHeight="1" spans="7:9">
      <c r="G49033" s="11"/>
      <c r="H49033" s="12"/>
      <c r="I49033" s="49"/>
    </row>
    <row r="49034" customHeight="1" spans="7:9">
      <c r="G49034" s="11"/>
      <c r="H49034" s="12"/>
      <c r="I49034" s="49"/>
    </row>
    <row r="49035" customHeight="1" spans="7:9">
      <c r="G49035" s="11"/>
      <c r="H49035" s="12"/>
      <c r="I49035" s="49"/>
    </row>
    <row r="49036" customHeight="1" spans="7:9">
      <c r="G49036" s="11"/>
      <c r="H49036" s="12"/>
      <c r="I49036" s="49"/>
    </row>
    <row r="49037" customHeight="1" spans="7:9">
      <c r="G49037" s="11"/>
      <c r="H49037" s="12"/>
      <c r="I49037" s="49"/>
    </row>
    <row r="49038" customHeight="1" spans="7:9">
      <c r="G49038" s="11"/>
      <c r="H49038" s="12"/>
      <c r="I49038" s="49"/>
    </row>
    <row r="49039" customHeight="1" spans="7:9">
      <c r="G49039" s="11"/>
      <c r="H49039" s="12"/>
      <c r="I49039" s="49"/>
    </row>
    <row r="49040" customHeight="1" spans="7:9">
      <c r="G49040" s="11"/>
      <c r="H49040" s="12"/>
      <c r="I49040" s="49"/>
    </row>
    <row r="49041" customHeight="1" spans="7:9">
      <c r="G49041" s="11"/>
      <c r="H49041" s="12"/>
      <c r="I49041" s="49"/>
    </row>
    <row r="49042" customHeight="1" spans="7:9">
      <c r="G49042" s="11"/>
      <c r="H49042" s="12"/>
      <c r="I49042" s="49"/>
    </row>
    <row r="49043" customHeight="1" spans="7:9">
      <c r="G49043" s="11"/>
      <c r="H49043" s="12"/>
      <c r="I49043" s="49"/>
    </row>
    <row r="49044" customHeight="1" spans="7:9">
      <c r="G49044" s="11"/>
      <c r="H49044" s="12"/>
      <c r="I49044" s="49"/>
    </row>
    <row r="49045" customHeight="1" spans="7:9">
      <c r="G49045" s="11"/>
      <c r="H49045" s="12"/>
      <c r="I49045" s="49"/>
    </row>
    <row r="49046" customHeight="1" spans="7:9">
      <c r="G49046" s="11"/>
      <c r="H49046" s="12"/>
      <c r="I49046" s="49"/>
    </row>
    <row r="49047" customHeight="1" spans="7:9">
      <c r="G49047" s="11"/>
      <c r="H49047" s="12"/>
      <c r="I49047" s="49"/>
    </row>
    <row r="49048" customHeight="1" spans="7:9">
      <c r="G49048" s="11"/>
      <c r="H49048" s="12"/>
      <c r="I49048" s="49"/>
    </row>
    <row r="49049" customHeight="1" spans="7:9">
      <c r="G49049" s="11"/>
      <c r="H49049" s="12"/>
      <c r="I49049" s="49"/>
    </row>
    <row r="49050" customHeight="1" spans="7:9">
      <c r="G49050" s="11"/>
      <c r="H49050" s="12"/>
      <c r="I49050" s="49"/>
    </row>
    <row r="49051" customHeight="1" spans="7:9">
      <c r="G49051" s="11"/>
      <c r="H49051" s="12"/>
      <c r="I49051" s="49"/>
    </row>
    <row r="49052" customHeight="1" spans="7:9">
      <c r="G49052" s="11"/>
      <c r="H49052" s="12"/>
      <c r="I49052" s="49"/>
    </row>
    <row r="49053" customHeight="1" spans="7:9">
      <c r="G49053" s="11"/>
      <c r="H49053" s="12"/>
      <c r="I49053" s="49"/>
    </row>
    <row r="49054" customHeight="1" spans="7:9">
      <c r="G49054" s="11"/>
      <c r="H49054" s="12"/>
      <c r="I49054" s="49"/>
    </row>
    <row r="49055" customHeight="1" spans="7:9">
      <c r="G49055" s="11"/>
      <c r="H49055" s="12"/>
      <c r="I49055" s="49"/>
    </row>
    <row r="49056" customHeight="1" spans="7:9">
      <c r="G49056" s="11"/>
      <c r="H49056" s="12"/>
      <c r="I49056" s="49"/>
    </row>
    <row r="49057" customHeight="1" spans="7:9">
      <c r="G49057" s="11"/>
      <c r="H49057" s="12"/>
      <c r="I49057" s="49"/>
    </row>
    <row r="49058" customHeight="1" spans="7:9">
      <c r="G49058" s="11"/>
      <c r="H49058" s="12"/>
      <c r="I49058" s="49"/>
    </row>
    <row r="49059" customHeight="1" spans="7:9">
      <c r="G49059" s="11"/>
      <c r="H49059" s="12"/>
      <c r="I49059" s="49"/>
    </row>
    <row r="49060" customHeight="1" spans="7:9">
      <c r="G49060" s="11"/>
      <c r="H49060" s="12"/>
      <c r="I49060" s="49"/>
    </row>
    <row r="49061" customHeight="1" spans="7:9">
      <c r="G49061" s="11"/>
      <c r="H49061" s="12"/>
      <c r="I49061" s="49"/>
    </row>
    <row r="49062" customHeight="1" spans="7:9">
      <c r="G49062" s="11"/>
      <c r="H49062" s="12"/>
      <c r="I49062" s="49"/>
    </row>
    <row r="49063" customHeight="1" spans="7:9">
      <c r="G49063" s="11"/>
      <c r="H49063" s="12"/>
      <c r="I49063" s="49"/>
    </row>
    <row r="49064" customHeight="1" spans="7:9">
      <c r="G49064" s="11"/>
      <c r="H49064" s="12"/>
      <c r="I49064" s="49"/>
    </row>
    <row r="49065" customHeight="1" spans="7:9">
      <c r="G49065" s="11"/>
      <c r="H49065" s="12"/>
      <c r="I49065" s="49"/>
    </row>
    <row r="49066" customHeight="1" spans="7:9">
      <c r="G49066" s="11"/>
      <c r="H49066" s="12"/>
      <c r="I49066" s="49"/>
    </row>
    <row r="49067" customHeight="1" spans="7:9">
      <c r="G49067" s="11"/>
      <c r="H49067" s="12"/>
      <c r="I49067" s="49"/>
    </row>
    <row r="49068" customHeight="1" spans="7:9">
      <c r="G49068" s="11"/>
      <c r="H49068" s="12"/>
      <c r="I49068" s="49"/>
    </row>
    <row r="49069" customHeight="1" spans="7:9">
      <c r="G49069" s="11"/>
      <c r="H49069" s="12"/>
      <c r="I49069" s="49"/>
    </row>
    <row r="49070" customHeight="1" spans="7:9">
      <c r="G49070" s="11"/>
      <c r="H49070" s="12"/>
      <c r="I49070" s="49"/>
    </row>
    <row r="49071" customHeight="1" spans="7:9">
      <c r="G49071" s="11"/>
      <c r="H49071" s="12"/>
      <c r="I49071" s="49"/>
    </row>
    <row r="49072" customHeight="1" spans="7:9">
      <c r="G49072" s="11"/>
      <c r="H49072" s="12"/>
      <c r="I49072" s="49"/>
    </row>
    <row r="49073" customHeight="1" spans="7:9">
      <c r="G49073" s="11"/>
      <c r="H49073" s="12"/>
      <c r="I49073" s="49"/>
    </row>
    <row r="49074" customHeight="1" spans="7:9">
      <c r="G49074" s="11"/>
      <c r="H49074" s="12"/>
      <c r="I49074" s="49"/>
    </row>
    <row r="49075" customHeight="1" spans="7:9">
      <c r="G49075" s="11"/>
      <c r="H49075" s="12"/>
      <c r="I49075" s="49"/>
    </row>
    <row r="49076" customHeight="1" spans="7:9">
      <c r="G49076" s="11"/>
      <c r="H49076" s="12"/>
      <c r="I49076" s="49"/>
    </row>
    <row r="49077" customHeight="1" spans="7:9">
      <c r="G49077" s="11"/>
      <c r="H49077" s="12"/>
      <c r="I49077" s="49"/>
    </row>
    <row r="49078" customHeight="1" spans="7:9">
      <c r="G49078" s="11"/>
      <c r="H49078" s="12"/>
      <c r="I49078" s="49"/>
    </row>
    <row r="49079" customHeight="1" spans="7:9">
      <c r="G49079" s="11"/>
      <c r="H49079" s="12"/>
      <c r="I49079" s="49"/>
    </row>
    <row r="49080" customHeight="1" spans="7:9">
      <c r="G49080" s="11"/>
      <c r="H49080" s="12"/>
      <c r="I49080" s="49"/>
    </row>
    <row r="49081" customHeight="1" spans="7:9">
      <c r="G49081" s="11"/>
      <c r="H49081" s="12"/>
      <c r="I49081" s="49"/>
    </row>
    <row r="49082" customHeight="1" spans="7:9">
      <c r="G49082" s="11"/>
      <c r="H49082" s="12"/>
      <c r="I49082" s="49"/>
    </row>
    <row r="49083" customHeight="1" spans="7:9">
      <c r="G49083" s="11"/>
      <c r="H49083" s="12"/>
      <c r="I49083" s="49"/>
    </row>
    <row r="49084" customHeight="1" spans="7:9">
      <c r="G49084" s="11"/>
      <c r="H49084" s="12"/>
      <c r="I49084" s="49"/>
    </row>
    <row r="49085" customHeight="1" spans="7:9">
      <c r="G49085" s="11"/>
      <c r="H49085" s="12"/>
      <c r="I49085" s="49"/>
    </row>
    <row r="49086" customHeight="1" spans="7:9">
      <c r="G49086" s="11"/>
      <c r="H49086" s="12"/>
      <c r="I49086" s="49"/>
    </row>
    <row r="49087" customHeight="1" spans="7:9">
      <c r="G49087" s="11"/>
      <c r="H49087" s="12"/>
      <c r="I49087" s="49"/>
    </row>
    <row r="49088" customHeight="1" spans="7:9">
      <c r="G49088" s="11"/>
      <c r="H49088" s="12"/>
      <c r="I49088" s="49"/>
    </row>
    <row r="49089" customHeight="1" spans="7:9">
      <c r="G49089" s="11"/>
      <c r="H49089" s="12"/>
      <c r="I49089" s="49"/>
    </row>
    <row r="49090" customHeight="1" spans="7:9">
      <c r="G49090" s="11"/>
      <c r="H49090" s="12"/>
      <c r="I49090" s="49"/>
    </row>
    <row r="49091" customHeight="1" spans="7:9">
      <c r="G49091" s="11"/>
      <c r="H49091" s="12"/>
      <c r="I49091" s="49"/>
    </row>
    <row r="49092" customHeight="1" spans="7:9">
      <c r="G49092" s="11"/>
      <c r="H49092" s="12"/>
      <c r="I49092" s="49"/>
    </row>
    <row r="49093" customHeight="1" spans="7:9">
      <c r="G49093" s="11"/>
      <c r="H49093" s="12"/>
      <c r="I49093" s="49"/>
    </row>
    <row r="49094" customHeight="1" spans="7:9">
      <c r="G49094" s="11"/>
      <c r="H49094" s="12"/>
      <c r="I49094" s="49"/>
    </row>
    <row r="49095" customHeight="1" spans="7:9">
      <c r="G49095" s="11"/>
      <c r="H49095" s="12"/>
      <c r="I49095" s="49"/>
    </row>
    <row r="49096" customHeight="1" spans="7:9">
      <c r="G49096" s="11"/>
      <c r="H49096" s="12"/>
      <c r="I49096" s="49"/>
    </row>
    <row r="49097" customHeight="1" spans="7:9">
      <c r="G49097" s="11"/>
      <c r="H49097" s="12"/>
      <c r="I49097" s="49"/>
    </row>
    <row r="49098" customHeight="1" spans="7:9">
      <c r="G49098" s="11"/>
      <c r="H49098" s="12"/>
      <c r="I49098" s="49"/>
    </row>
    <row r="49099" customHeight="1" spans="7:9">
      <c r="G49099" s="11"/>
      <c r="H49099" s="12"/>
      <c r="I49099" s="49"/>
    </row>
    <row r="49100" customHeight="1" spans="7:9">
      <c r="G49100" s="11"/>
      <c r="H49100" s="12"/>
      <c r="I49100" s="49"/>
    </row>
    <row r="49101" customHeight="1" spans="7:9">
      <c r="G49101" s="11"/>
      <c r="H49101" s="12"/>
      <c r="I49101" s="49"/>
    </row>
    <row r="49102" customHeight="1" spans="7:9">
      <c r="G49102" s="11"/>
      <c r="H49102" s="12"/>
      <c r="I49102" s="49"/>
    </row>
    <row r="49103" customHeight="1" spans="7:9">
      <c r="G49103" s="11"/>
      <c r="H49103" s="12"/>
      <c r="I49103" s="49"/>
    </row>
    <row r="49104" customHeight="1" spans="7:9">
      <c r="G49104" s="11"/>
      <c r="H49104" s="12"/>
      <c r="I49104" s="49"/>
    </row>
    <row r="49105" customHeight="1" spans="7:9">
      <c r="G49105" s="11"/>
      <c r="H49105" s="12"/>
      <c r="I49105" s="49"/>
    </row>
    <row r="49106" customHeight="1" spans="7:9">
      <c r="G49106" s="11"/>
      <c r="H49106" s="12"/>
      <c r="I49106" s="49"/>
    </row>
    <row r="49107" customHeight="1" spans="7:9">
      <c r="G49107" s="11"/>
      <c r="H49107" s="12"/>
      <c r="I49107" s="49"/>
    </row>
    <row r="49108" customHeight="1" spans="7:9">
      <c r="G49108" s="11"/>
      <c r="H49108" s="12"/>
      <c r="I49108" s="49"/>
    </row>
    <row r="49109" customHeight="1" spans="7:9">
      <c r="G49109" s="11"/>
      <c r="H49109" s="12"/>
      <c r="I49109" s="49"/>
    </row>
    <row r="49110" customHeight="1" spans="7:9">
      <c r="G49110" s="11"/>
      <c r="H49110" s="12"/>
      <c r="I49110" s="49"/>
    </row>
    <row r="49111" customHeight="1" spans="7:9">
      <c r="G49111" s="11"/>
      <c r="H49111" s="12"/>
      <c r="I49111" s="49"/>
    </row>
    <row r="49112" customHeight="1" spans="7:9">
      <c r="G49112" s="11"/>
      <c r="H49112" s="12"/>
      <c r="I49112" s="49"/>
    </row>
    <row r="49113" customHeight="1" spans="7:9">
      <c r="G49113" s="11"/>
      <c r="H49113" s="12"/>
      <c r="I49113" s="49"/>
    </row>
    <row r="49114" customHeight="1" spans="7:9">
      <c r="G49114" s="11"/>
      <c r="H49114" s="12"/>
      <c r="I49114" s="49"/>
    </row>
    <row r="49115" customHeight="1" spans="7:9">
      <c r="G49115" s="11"/>
      <c r="H49115" s="12"/>
      <c r="I49115" s="49"/>
    </row>
    <row r="49116" customHeight="1" spans="7:9">
      <c r="G49116" s="11"/>
      <c r="H49116" s="12"/>
      <c r="I49116" s="49"/>
    </row>
    <row r="49117" customHeight="1" spans="7:9">
      <c r="G49117" s="11"/>
      <c r="H49117" s="12"/>
      <c r="I49117" s="49"/>
    </row>
    <row r="49118" customHeight="1" spans="7:9">
      <c r="G49118" s="11"/>
      <c r="H49118" s="12"/>
      <c r="I49118" s="49"/>
    </row>
    <row r="49119" customHeight="1" spans="7:9">
      <c r="G49119" s="11"/>
      <c r="H49119" s="12"/>
      <c r="I49119" s="49"/>
    </row>
    <row r="49120" customHeight="1" spans="7:9">
      <c r="G49120" s="11"/>
      <c r="H49120" s="12"/>
      <c r="I49120" s="49"/>
    </row>
    <row r="49121" customHeight="1" spans="7:9">
      <c r="G49121" s="11"/>
      <c r="H49121" s="12"/>
      <c r="I49121" s="49"/>
    </row>
    <row r="49122" customHeight="1" spans="7:9">
      <c r="G49122" s="11"/>
      <c r="H49122" s="12"/>
      <c r="I49122" s="49"/>
    </row>
    <row r="49123" customHeight="1" spans="7:9">
      <c r="G49123" s="11"/>
      <c r="H49123" s="12"/>
      <c r="I49123" s="49"/>
    </row>
    <row r="49124" customHeight="1" spans="7:9">
      <c r="G49124" s="11"/>
      <c r="H49124" s="12"/>
      <c r="I49124" s="49"/>
    </row>
    <row r="49125" customHeight="1" spans="7:9">
      <c r="G49125" s="11"/>
      <c r="H49125" s="12"/>
      <c r="I49125" s="49"/>
    </row>
    <row r="49126" customHeight="1" spans="7:9">
      <c r="G49126" s="11"/>
      <c r="H49126" s="12"/>
      <c r="I49126" s="49"/>
    </row>
    <row r="49127" customHeight="1" spans="7:9">
      <c r="G49127" s="11"/>
      <c r="H49127" s="12"/>
      <c r="I49127" s="49"/>
    </row>
    <row r="49128" customHeight="1" spans="7:9">
      <c r="G49128" s="11"/>
      <c r="H49128" s="12"/>
      <c r="I49128" s="49"/>
    </row>
    <row r="49129" customHeight="1" spans="7:9">
      <c r="G49129" s="11"/>
      <c r="H49129" s="12"/>
      <c r="I49129" s="49"/>
    </row>
    <row r="49130" customHeight="1" spans="7:9">
      <c r="G49130" s="11"/>
      <c r="H49130" s="12"/>
      <c r="I49130" s="49"/>
    </row>
    <row r="49131" customHeight="1" spans="7:9">
      <c r="G49131" s="11"/>
      <c r="H49131" s="12"/>
      <c r="I49131" s="49"/>
    </row>
    <row r="49132" customHeight="1" spans="7:9">
      <c r="G49132" s="11"/>
      <c r="H49132" s="12"/>
      <c r="I49132" s="49"/>
    </row>
    <row r="49133" customHeight="1" spans="7:9">
      <c r="G49133" s="11"/>
      <c r="H49133" s="12"/>
      <c r="I49133" s="49"/>
    </row>
    <row r="49134" customHeight="1" spans="7:9">
      <c r="G49134" s="11"/>
      <c r="H49134" s="12"/>
      <c r="I49134" s="49"/>
    </row>
    <row r="49135" customHeight="1" spans="7:9">
      <c r="G49135" s="11"/>
      <c r="H49135" s="12"/>
      <c r="I49135" s="49"/>
    </row>
    <row r="49136" customHeight="1" spans="7:9">
      <c r="G49136" s="11"/>
      <c r="H49136" s="12"/>
      <c r="I49136" s="49"/>
    </row>
    <row r="49137" customHeight="1" spans="7:9">
      <c r="G49137" s="11"/>
      <c r="H49137" s="12"/>
      <c r="I49137" s="49"/>
    </row>
    <row r="49138" customHeight="1" spans="7:9">
      <c r="G49138" s="11"/>
      <c r="H49138" s="12"/>
      <c r="I49138" s="49"/>
    </row>
    <row r="49139" customHeight="1" spans="7:9">
      <c r="G49139" s="11"/>
      <c r="H49139" s="12"/>
      <c r="I49139" s="49"/>
    </row>
    <row r="49140" customHeight="1" spans="7:9">
      <c r="G49140" s="11"/>
      <c r="H49140" s="12"/>
      <c r="I49140" s="49"/>
    </row>
    <row r="49141" customHeight="1" spans="7:9">
      <c r="G49141" s="11"/>
      <c r="H49141" s="12"/>
      <c r="I49141" s="49"/>
    </row>
    <row r="49142" customHeight="1" spans="7:9">
      <c r="G49142" s="11"/>
      <c r="H49142" s="12"/>
      <c r="I49142" s="49"/>
    </row>
    <row r="49143" customHeight="1" spans="7:9">
      <c r="G49143" s="11"/>
      <c r="H49143" s="12"/>
      <c r="I49143" s="49"/>
    </row>
    <row r="49144" customHeight="1" spans="7:9">
      <c r="G49144" s="11"/>
      <c r="H49144" s="12"/>
      <c r="I49144" s="49"/>
    </row>
    <row r="49145" customHeight="1" spans="7:9">
      <c r="G49145" s="11"/>
      <c r="H49145" s="12"/>
      <c r="I49145" s="49"/>
    </row>
    <row r="49146" customHeight="1" spans="7:9">
      <c r="G49146" s="11"/>
      <c r="H49146" s="12"/>
      <c r="I49146" s="49"/>
    </row>
    <row r="49147" customHeight="1" spans="7:9">
      <c r="G49147" s="11"/>
      <c r="H49147" s="12"/>
      <c r="I49147" s="49"/>
    </row>
    <row r="49148" customHeight="1" spans="7:9">
      <c r="G49148" s="11"/>
      <c r="H49148" s="12"/>
      <c r="I49148" s="49"/>
    </row>
    <row r="49149" customHeight="1" spans="7:9">
      <c r="G49149" s="11"/>
      <c r="H49149" s="12"/>
      <c r="I49149" s="49"/>
    </row>
    <row r="49150" customHeight="1" spans="7:9">
      <c r="G49150" s="11"/>
      <c r="H49150" s="12"/>
      <c r="I49150" s="49"/>
    </row>
    <row r="49151" customHeight="1" spans="7:9">
      <c r="G49151" s="11"/>
      <c r="H49151" s="12"/>
      <c r="I49151" s="49"/>
    </row>
    <row r="49152" customHeight="1" spans="7:9">
      <c r="G49152" s="11"/>
      <c r="H49152" s="12"/>
      <c r="I49152" s="49"/>
    </row>
    <row r="49153" customHeight="1" spans="7:9">
      <c r="G49153" s="11"/>
      <c r="H49153" s="12"/>
      <c r="I49153" s="49"/>
    </row>
    <row r="49154" customHeight="1" spans="7:9">
      <c r="G49154" s="11"/>
      <c r="H49154" s="12"/>
      <c r="I49154" s="49"/>
    </row>
    <row r="49155" customHeight="1" spans="7:9">
      <c r="G49155" s="11"/>
      <c r="H49155" s="12"/>
      <c r="I49155" s="49"/>
    </row>
    <row r="49156" customHeight="1" spans="7:9">
      <c r="G49156" s="11"/>
      <c r="H49156" s="12"/>
      <c r="I49156" s="49"/>
    </row>
    <row r="49157" customHeight="1" spans="7:9">
      <c r="G49157" s="11"/>
      <c r="H49157" s="12"/>
      <c r="I49157" s="49"/>
    </row>
    <row r="49158" customHeight="1" spans="7:9">
      <c r="G49158" s="11"/>
      <c r="H49158" s="12"/>
      <c r="I49158" s="49"/>
    </row>
    <row r="49159" customHeight="1" spans="7:9">
      <c r="G49159" s="11"/>
      <c r="H49159" s="12"/>
      <c r="I49159" s="49"/>
    </row>
    <row r="49160" customHeight="1" spans="7:9">
      <c r="G49160" s="11"/>
      <c r="H49160" s="12"/>
      <c r="I49160" s="49"/>
    </row>
    <row r="49161" customHeight="1" spans="7:9">
      <c r="G49161" s="11"/>
      <c r="H49161" s="12"/>
      <c r="I49161" s="49"/>
    </row>
    <row r="49162" customHeight="1" spans="7:9">
      <c r="G49162" s="11"/>
      <c r="H49162" s="12"/>
      <c r="I49162" s="49"/>
    </row>
    <row r="49163" customHeight="1" spans="7:9">
      <c r="G49163" s="11"/>
      <c r="H49163" s="12"/>
      <c r="I49163" s="49"/>
    </row>
    <row r="49164" customHeight="1" spans="7:9">
      <c r="G49164" s="11"/>
      <c r="H49164" s="12"/>
      <c r="I49164" s="49"/>
    </row>
    <row r="49165" customHeight="1" spans="7:9">
      <c r="G49165" s="11"/>
      <c r="H49165" s="12"/>
      <c r="I49165" s="49"/>
    </row>
    <row r="49166" customHeight="1" spans="7:9">
      <c r="G49166" s="11"/>
      <c r="H49166" s="12"/>
      <c r="I49166" s="49"/>
    </row>
    <row r="49167" customHeight="1" spans="7:9">
      <c r="G49167" s="11"/>
      <c r="H49167" s="12"/>
      <c r="I49167" s="49"/>
    </row>
    <row r="49168" customHeight="1" spans="7:9">
      <c r="G49168" s="11"/>
      <c r="H49168" s="12"/>
      <c r="I49168" s="49"/>
    </row>
    <row r="49169" customHeight="1" spans="7:9">
      <c r="G49169" s="11"/>
      <c r="H49169" s="12"/>
      <c r="I49169" s="49"/>
    </row>
    <row r="49170" customHeight="1" spans="7:9">
      <c r="G49170" s="11"/>
      <c r="H49170" s="12"/>
      <c r="I49170" s="49"/>
    </row>
    <row r="49171" customHeight="1" spans="7:9">
      <c r="G49171" s="11"/>
      <c r="H49171" s="12"/>
      <c r="I49171" s="49"/>
    </row>
    <row r="49172" customHeight="1" spans="7:9">
      <c r="G49172" s="11"/>
      <c r="H49172" s="12"/>
      <c r="I49172" s="49"/>
    </row>
    <row r="49173" customHeight="1" spans="7:9">
      <c r="G49173" s="11"/>
      <c r="H49173" s="12"/>
      <c r="I49173" s="49"/>
    </row>
    <row r="49174" customHeight="1" spans="7:9">
      <c r="G49174" s="11"/>
      <c r="H49174" s="12"/>
      <c r="I49174" s="49"/>
    </row>
    <row r="49175" customHeight="1" spans="7:9">
      <c r="G49175" s="11"/>
      <c r="H49175" s="12"/>
      <c r="I49175" s="49"/>
    </row>
    <row r="49176" customHeight="1" spans="7:9">
      <c r="G49176" s="11"/>
      <c r="H49176" s="12"/>
      <c r="I49176" s="49"/>
    </row>
    <row r="49177" customHeight="1" spans="7:9">
      <c r="G49177" s="11"/>
      <c r="H49177" s="12"/>
      <c r="I49177" s="49"/>
    </row>
    <row r="49178" customHeight="1" spans="7:9">
      <c r="G49178" s="11"/>
      <c r="H49178" s="12"/>
      <c r="I49178" s="49"/>
    </row>
    <row r="49179" customHeight="1" spans="7:9">
      <c r="G49179" s="11"/>
      <c r="H49179" s="12"/>
      <c r="I49179" s="49"/>
    </row>
    <row r="49180" customHeight="1" spans="7:9">
      <c r="G49180" s="11"/>
      <c r="H49180" s="12"/>
      <c r="I49180" s="49"/>
    </row>
    <row r="49181" customHeight="1" spans="7:9">
      <c r="G49181" s="11"/>
      <c r="H49181" s="12"/>
      <c r="I49181" s="49"/>
    </row>
    <row r="49182" customHeight="1" spans="7:9">
      <c r="G49182" s="11"/>
      <c r="H49182" s="12"/>
      <c r="I49182" s="49"/>
    </row>
    <row r="49183" customHeight="1" spans="7:9">
      <c r="G49183" s="11"/>
      <c r="H49183" s="12"/>
      <c r="I49183" s="49"/>
    </row>
    <row r="49184" customHeight="1" spans="7:9">
      <c r="G49184" s="11"/>
      <c r="H49184" s="12"/>
      <c r="I49184" s="49"/>
    </row>
    <row r="49185" customHeight="1" spans="7:9">
      <c r="G49185" s="11"/>
      <c r="H49185" s="12"/>
      <c r="I49185" s="49"/>
    </row>
    <row r="49186" customHeight="1" spans="7:9">
      <c r="G49186" s="11"/>
      <c r="H49186" s="12"/>
      <c r="I49186" s="49"/>
    </row>
    <row r="49187" customHeight="1" spans="7:9">
      <c r="G49187" s="11"/>
      <c r="H49187" s="12"/>
      <c r="I49187" s="49"/>
    </row>
    <row r="49188" customHeight="1" spans="7:9">
      <c r="G49188" s="11"/>
      <c r="H49188" s="12"/>
      <c r="I49188" s="49"/>
    </row>
    <row r="49189" customHeight="1" spans="7:9">
      <c r="G49189" s="11"/>
      <c r="H49189" s="12"/>
      <c r="I49189" s="49"/>
    </row>
    <row r="49190" customHeight="1" spans="7:9">
      <c r="G49190" s="11"/>
      <c r="H49190" s="12"/>
      <c r="I49190" s="49"/>
    </row>
    <row r="49191" customHeight="1" spans="7:9">
      <c r="G49191" s="11"/>
      <c r="H49191" s="12"/>
      <c r="I49191" s="49"/>
    </row>
    <row r="49192" customHeight="1" spans="7:9">
      <c r="G49192" s="11"/>
      <c r="H49192" s="12"/>
      <c r="I49192" s="49"/>
    </row>
    <row r="49193" customHeight="1" spans="7:9">
      <c r="G49193" s="11"/>
      <c r="H49193" s="12"/>
      <c r="I49193" s="49"/>
    </row>
    <row r="49194" customHeight="1" spans="7:9">
      <c r="G49194" s="11"/>
      <c r="H49194" s="12"/>
      <c r="I49194" s="49"/>
    </row>
    <row r="49195" customHeight="1" spans="7:9">
      <c r="G49195" s="11"/>
      <c r="H49195" s="12"/>
      <c r="I49195" s="49"/>
    </row>
    <row r="49196" customHeight="1" spans="7:9">
      <c r="G49196" s="11"/>
      <c r="H49196" s="12"/>
      <c r="I49196" s="49"/>
    </row>
    <row r="49197" customHeight="1" spans="7:9">
      <c r="G49197" s="11"/>
      <c r="H49197" s="12"/>
      <c r="I49197" s="49"/>
    </row>
    <row r="49198" customHeight="1" spans="7:9">
      <c r="G49198" s="11"/>
      <c r="H49198" s="12"/>
      <c r="I49198" s="49"/>
    </row>
    <row r="49199" customHeight="1" spans="7:9">
      <c r="G49199" s="11"/>
      <c r="H49199" s="12"/>
      <c r="I49199" s="49"/>
    </row>
    <row r="49200" customHeight="1" spans="7:9">
      <c r="G49200" s="11"/>
      <c r="H49200" s="12"/>
      <c r="I49200" s="49"/>
    </row>
    <row r="49201" customHeight="1" spans="7:9">
      <c r="G49201" s="11"/>
      <c r="H49201" s="12"/>
      <c r="I49201" s="49"/>
    </row>
    <row r="49202" customHeight="1" spans="7:9">
      <c r="G49202" s="11"/>
      <c r="H49202" s="12"/>
      <c r="I49202" s="49"/>
    </row>
    <row r="49203" customHeight="1" spans="7:9">
      <c r="G49203" s="11"/>
      <c r="H49203" s="12"/>
      <c r="I49203" s="49"/>
    </row>
    <row r="49204" customHeight="1" spans="7:9">
      <c r="G49204" s="11"/>
      <c r="H49204" s="12"/>
      <c r="I49204" s="49"/>
    </row>
    <row r="49205" customHeight="1" spans="7:9">
      <c r="G49205" s="11"/>
      <c r="H49205" s="12"/>
      <c r="I49205" s="49"/>
    </row>
    <row r="49206" customHeight="1" spans="7:9">
      <c r="G49206" s="11"/>
      <c r="H49206" s="12"/>
      <c r="I49206" s="49"/>
    </row>
    <row r="49207" customHeight="1" spans="7:9">
      <c r="G49207" s="11"/>
      <c r="H49207" s="12"/>
      <c r="I49207" s="49"/>
    </row>
    <row r="49208" customHeight="1" spans="7:9">
      <c r="G49208" s="11"/>
      <c r="H49208" s="12"/>
      <c r="I49208" s="49"/>
    </row>
    <row r="49209" customHeight="1" spans="7:9">
      <c r="G49209" s="11"/>
      <c r="H49209" s="12"/>
      <c r="I49209" s="49"/>
    </row>
    <row r="49210" customHeight="1" spans="7:9">
      <c r="G49210" s="11"/>
      <c r="H49210" s="12"/>
      <c r="I49210" s="49"/>
    </row>
    <row r="49211" customHeight="1" spans="7:9">
      <c r="G49211" s="11"/>
      <c r="H49211" s="12"/>
      <c r="I49211" s="49"/>
    </row>
    <row r="49212" customHeight="1" spans="7:9">
      <c r="G49212" s="11"/>
      <c r="H49212" s="12"/>
      <c r="I49212" s="49"/>
    </row>
    <row r="49213" customHeight="1" spans="7:9">
      <c r="G49213" s="11"/>
      <c r="H49213" s="12"/>
      <c r="I49213" s="49"/>
    </row>
    <row r="49214" customHeight="1" spans="7:9">
      <c r="G49214" s="11"/>
      <c r="H49214" s="12"/>
      <c r="I49214" s="49"/>
    </row>
    <row r="49215" customHeight="1" spans="7:9">
      <c r="G49215" s="11"/>
      <c r="H49215" s="12"/>
      <c r="I49215" s="49"/>
    </row>
    <row r="49216" customHeight="1" spans="7:9">
      <c r="G49216" s="11"/>
      <c r="H49216" s="12"/>
      <c r="I49216" s="49"/>
    </row>
    <row r="49217" customHeight="1" spans="7:9">
      <c r="G49217" s="11"/>
      <c r="H49217" s="12"/>
      <c r="I49217" s="49"/>
    </row>
    <row r="49218" customHeight="1" spans="7:9">
      <c r="G49218" s="11"/>
      <c r="H49218" s="12"/>
      <c r="I49218" s="49"/>
    </row>
    <row r="49219" customHeight="1" spans="7:9">
      <c r="G49219" s="11"/>
      <c r="H49219" s="12"/>
      <c r="I49219" s="49"/>
    </row>
    <row r="49220" customHeight="1" spans="7:9">
      <c r="G49220" s="11"/>
      <c r="H49220" s="12"/>
      <c r="I49220" s="49"/>
    </row>
    <row r="49221" customHeight="1" spans="7:9">
      <c r="G49221" s="11"/>
      <c r="H49221" s="12"/>
      <c r="I49221" s="49"/>
    </row>
    <row r="49222" customHeight="1" spans="7:9">
      <c r="G49222" s="11"/>
      <c r="H49222" s="12"/>
      <c r="I49222" s="49"/>
    </row>
    <row r="49223" customHeight="1" spans="7:9">
      <c r="G49223" s="11"/>
      <c r="H49223" s="12"/>
      <c r="I49223" s="49"/>
    </row>
    <row r="49224" customHeight="1" spans="7:9">
      <c r="G49224" s="11"/>
      <c r="H49224" s="12"/>
      <c r="I49224" s="49"/>
    </row>
    <row r="49225" customHeight="1" spans="7:9">
      <c r="G49225" s="11"/>
      <c r="H49225" s="12"/>
      <c r="I49225" s="49"/>
    </row>
    <row r="49226" customHeight="1" spans="7:9">
      <c r="G49226" s="11"/>
      <c r="H49226" s="12"/>
      <c r="I49226" s="49"/>
    </row>
    <row r="49227" customHeight="1" spans="7:9">
      <c r="G49227" s="11"/>
      <c r="H49227" s="12"/>
      <c r="I49227" s="49"/>
    </row>
    <row r="49228" customHeight="1" spans="7:9">
      <c r="G49228" s="11"/>
      <c r="H49228" s="12"/>
      <c r="I49228" s="49"/>
    </row>
    <row r="49229" customHeight="1" spans="7:9">
      <c r="G49229" s="11"/>
      <c r="H49229" s="12"/>
      <c r="I49229" s="49"/>
    </row>
    <row r="49230" customHeight="1" spans="7:9">
      <c r="G49230" s="11"/>
      <c r="H49230" s="12"/>
      <c r="I49230" s="49"/>
    </row>
    <row r="49231" customHeight="1" spans="7:9">
      <c r="G49231" s="11"/>
      <c r="H49231" s="12"/>
      <c r="I49231" s="49"/>
    </row>
    <row r="49232" customHeight="1" spans="7:9">
      <c r="G49232" s="11"/>
      <c r="H49232" s="12"/>
      <c r="I49232" s="49"/>
    </row>
    <row r="49233" customHeight="1" spans="7:9">
      <c r="G49233" s="11"/>
      <c r="H49233" s="12"/>
      <c r="I49233" s="49"/>
    </row>
    <row r="49234" customHeight="1" spans="7:9">
      <c r="G49234" s="11"/>
      <c r="H49234" s="12"/>
      <c r="I49234" s="49"/>
    </row>
    <row r="49235" customHeight="1" spans="7:9">
      <c r="G49235" s="11"/>
      <c r="H49235" s="12"/>
      <c r="I49235" s="49"/>
    </row>
    <row r="49236" customHeight="1" spans="7:9">
      <c r="G49236" s="11"/>
      <c r="H49236" s="12"/>
      <c r="I49236" s="49"/>
    </row>
    <row r="49237" customHeight="1" spans="7:9">
      <c r="G49237" s="11"/>
      <c r="H49237" s="12"/>
      <c r="I49237" s="49"/>
    </row>
    <row r="49238" customHeight="1" spans="7:9">
      <c r="G49238" s="11"/>
      <c r="H49238" s="12"/>
      <c r="I49238" s="49"/>
    </row>
    <row r="49239" customHeight="1" spans="7:9">
      <c r="G49239" s="11"/>
      <c r="H49239" s="12"/>
      <c r="I49239" s="49"/>
    </row>
    <row r="49240" customHeight="1" spans="7:9">
      <c r="G49240" s="11"/>
      <c r="H49240" s="12"/>
      <c r="I49240" s="49"/>
    </row>
    <row r="49241" customHeight="1" spans="7:9">
      <c r="G49241" s="11"/>
      <c r="H49241" s="12"/>
      <c r="I49241" s="49"/>
    </row>
    <row r="49242" customHeight="1" spans="7:9">
      <c r="G49242" s="11"/>
      <c r="H49242" s="12"/>
      <c r="I49242" s="49"/>
    </row>
    <row r="49243" customHeight="1" spans="7:9">
      <c r="G49243" s="11"/>
      <c r="H49243" s="12"/>
      <c r="I49243" s="49"/>
    </row>
    <row r="49244" customHeight="1" spans="7:9">
      <c r="G49244" s="11"/>
      <c r="H49244" s="12"/>
      <c r="I49244" s="49"/>
    </row>
    <row r="49245" customHeight="1" spans="7:9">
      <c r="G49245" s="11"/>
      <c r="H49245" s="12"/>
      <c r="I49245" s="49"/>
    </row>
    <row r="49246" customHeight="1" spans="7:9">
      <c r="G49246" s="11"/>
      <c r="H49246" s="12"/>
      <c r="I49246" s="49"/>
    </row>
    <row r="49247" customHeight="1" spans="7:9">
      <c r="G49247" s="11"/>
      <c r="H49247" s="12"/>
      <c r="I49247" s="49"/>
    </row>
    <row r="49248" customHeight="1" spans="7:9">
      <c r="G49248" s="11"/>
      <c r="H49248" s="12"/>
      <c r="I49248" s="49"/>
    </row>
    <row r="49249" customHeight="1" spans="7:9">
      <c r="G49249" s="11"/>
      <c r="H49249" s="12"/>
      <c r="I49249" s="49"/>
    </row>
    <row r="49250" customHeight="1" spans="7:9">
      <c r="G49250" s="11"/>
      <c r="H49250" s="12"/>
      <c r="I49250" s="49"/>
    </row>
    <row r="49251" customHeight="1" spans="7:9">
      <c r="G49251" s="11"/>
      <c r="H49251" s="12"/>
      <c r="I49251" s="49"/>
    </row>
    <row r="49252" customHeight="1" spans="7:9">
      <c r="G49252" s="11"/>
      <c r="H49252" s="12"/>
      <c r="I49252" s="49"/>
    </row>
    <row r="49253" customHeight="1" spans="7:9">
      <c r="G49253" s="11"/>
      <c r="H49253" s="12"/>
      <c r="I49253" s="49"/>
    </row>
    <row r="49254" customHeight="1" spans="7:9">
      <c r="G49254" s="11"/>
      <c r="H49254" s="12"/>
      <c r="I49254" s="49"/>
    </row>
    <row r="49255" customHeight="1" spans="7:9">
      <c r="G49255" s="11"/>
      <c r="H49255" s="12"/>
      <c r="I49255" s="49"/>
    </row>
    <row r="49256" customHeight="1" spans="7:9">
      <c r="G49256" s="11"/>
      <c r="H49256" s="12"/>
      <c r="I49256" s="49"/>
    </row>
    <row r="49257" customHeight="1" spans="7:9">
      <c r="G49257" s="11"/>
      <c r="H49257" s="12"/>
      <c r="I49257" s="49"/>
    </row>
    <row r="49258" customHeight="1" spans="7:9">
      <c r="G49258" s="11"/>
      <c r="H49258" s="12"/>
      <c r="I49258" s="49"/>
    </row>
    <row r="49259" customHeight="1" spans="7:9">
      <c r="G49259" s="11"/>
      <c r="H49259" s="12"/>
      <c r="I49259" s="49"/>
    </row>
    <row r="49260" customHeight="1" spans="7:9">
      <c r="G49260" s="11"/>
      <c r="H49260" s="12"/>
      <c r="I49260" s="49"/>
    </row>
    <row r="49261" customHeight="1" spans="7:9">
      <c r="G49261" s="11"/>
      <c r="H49261" s="12"/>
      <c r="I49261" s="49"/>
    </row>
    <row r="49262" customHeight="1" spans="7:9">
      <c r="G49262" s="11"/>
      <c r="H49262" s="12"/>
      <c r="I49262" s="49"/>
    </row>
    <row r="49263" customHeight="1" spans="7:9">
      <c r="G49263" s="11"/>
      <c r="H49263" s="12"/>
      <c r="I49263" s="49"/>
    </row>
    <row r="49264" customHeight="1" spans="7:9">
      <c r="G49264" s="11"/>
      <c r="H49264" s="12"/>
      <c r="I49264" s="49"/>
    </row>
    <row r="49265" customHeight="1" spans="7:9">
      <c r="G49265" s="11"/>
      <c r="H49265" s="12"/>
      <c r="I49265" s="49"/>
    </row>
    <row r="49266" customHeight="1" spans="7:9">
      <c r="G49266" s="11"/>
      <c r="H49266" s="12"/>
      <c r="I49266" s="49"/>
    </row>
    <row r="49267" customHeight="1" spans="7:9">
      <c r="G49267" s="11"/>
      <c r="H49267" s="12"/>
      <c r="I49267" s="49"/>
    </row>
    <row r="49268" customHeight="1" spans="7:9">
      <c r="G49268" s="11"/>
      <c r="H49268" s="12"/>
      <c r="I49268" s="49"/>
    </row>
    <row r="49269" customHeight="1" spans="7:9">
      <c r="G49269" s="11"/>
      <c r="H49269" s="12"/>
      <c r="I49269" s="49"/>
    </row>
    <row r="49270" customHeight="1" spans="7:9">
      <c r="G49270" s="11"/>
      <c r="H49270" s="12"/>
      <c r="I49270" s="49"/>
    </row>
    <row r="49271" customHeight="1" spans="7:9">
      <c r="G49271" s="11"/>
      <c r="H49271" s="12"/>
      <c r="I49271" s="49"/>
    </row>
    <row r="49272" customHeight="1" spans="7:9">
      <c r="G49272" s="11"/>
      <c r="H49272" s="12"/>
      <c r="I49272" s="49"/>
    </row>
    <row r="49273" customHeight="1" spans="7:9">
      <c r="G49273" s="11"/>
      <c r="H49273" s="12"/>
      <c r="I49273" s="49"/>
    </row>
    <row r="49274" customHeight="1" spans="7:9">
      <c r="G49274" s="11"/>
      <c r="H49274" s="12"/>
      <c r="I49274" s="49"/>
    </row>
    <row r="49275" customHeight="1" spans="7:9">
      <c r="G49275" s="11"/>
      <c r="H49275" s="12"/>
      <c r="I49275" s="49"/>
    </row>
    <row r="49276" customHeight="1" spans="7:9">
      <c r="G49276" s="11"/>
      <c r="H49276" s="12"/>
      <c r="I49276" s="49"/>
    </row>
    <row r="49277" customHeight="1" spans="7:9">
      <c r="G49277" s="11"/>
      <c r="H49277" s="12"/>
      <c r="I49277" s="49"/>
    </row>
    <row r="49278" customHeight="1" spans="7:9">
      <c r="G49278" s="11"/>
      <c r="H49278" s="12"/>
      <c r="I49278" s="49"/>
    </row>
    <row r="49279" customHeight="1" spans="7:9">
      <c r="G49279" s="11"/>
      <c r="H49279" s="12"/>
      <c r="I49279" s="49"/>
    </row>
    <row r="49280" customHeight="1" spans="7:9">
      <c r="G49280" s="11"/>
      <c r="H49280" s="12"/>
      <c r="I49280" s="49"/>
    </row>
    <row r="49281" customHeight="1" spans="7:9">
      <c r="G49281" s="11"/>
      <c r="H49281" s="12"/>
      <c r="I49281" s="49"/>
    </row>
    <row r="49282" customHeight="1" spans="7:9">
      <c r="G49282" s="11"/>
      <c r="H49282" s="12"/>
      <c r="I49282" s="49"/>
    </row>
    <row r="49283" customHeight="1" spans="7:9">
      <c r="G49283" s="11"/>
      <c r="H49283" s="12"/>
      <c r="I49283" s="49"/>
    </row>
    <row r="49284" customHeight="1" spans="7:9">
      <c r="G49284" s="11"/>
      <c r="H49284" s="12"/>
      <c r="I49284" s="49"/>
    </row>
    <row r="49285" customHeight="1" spans="7:9">
      <c r="G49285" s="11"/>
      <c r="H49285" s="12"/>
      <c r="I49285" s="49"/>
    </row>
    <row r="49286" customHeight="1" spans="7:9">
      <c r="G49286" s="11"/>
      <c r="H49286" s="12"/>
      <c r="I49286" s="49"/>
    </row>
    <row r="49287" customHeight="1" spans="7:9">
      <c r="G49287" s="11"/>
      <c r="H49287" s="12"/>
      <c r="I49287" s="49"/>
    </row>
    <row r="49288" customHeight="1" spans="7:9">
      <c r="G49288" s="11"/>
      <c r="H49288" s="12"/>
      <c r="I49288" s="49"/>
    </row>
    <row r="49289" customHeight="1" spans="7:9">
      <c r="G49289" s="11"/>
      <c r="H49289" s="12"/>
      <c r="I49289" s="49"/>
    </row>
    <row r="49290" customHeight="1" spans="7:9">
      <c r="G49290" s="11"/>
      <c r="H49290" s="12"/>
      <c r="I49290" s="49"/>
    </row>
    <row r="49291" customHeight="1" spans="7:9">
      <c r="G49291" s="11"/>
      <c r="H49291" s="12"/>
      <c r="I49291" s="49"/>
    </row>
    <row r="49292" customHeight="1" spans="7:9">
      <c r="G49292" s="11"/>
      <c r="H49292" s="12"/>
      <c r="I49292" s="49"/>
    </row>
    <row r="49293" customHeight="1" spans="7:9">
      <c r="G49293" s="11"/>
      <c r="H49293" s="12"/>
      <c r="I49293" s="49"/>
    </row>
    <row r="49294" customHeight="1" spans="7:9">
      <c r="G49294" s="11"/>
      <c r="H49294" s="12"/>
      <c r="I49294" s="49"/>
    </row>
    <row r="49295" customHeight="1" spans="7:9">
      <c r="G49295" s="11"/>
      <c r="H49295" s="12"/>
      <c r="I49295" s="49"/>
    </row>
    <row r="49296" customHeight="1" spans="7:9">
      <c r="G49296" s="11"/>
      <c r="H49296" s="12"/>
      <c r="I49296" s="49"/>
    </row>
    <row r="49297" customHeight="1" spans="7:9">
      <c r="G49297" s="11"/>
      <c r="H49297" s="12"/>
      <c r="I49297" s="49"/>
    </row>
    <row r="49298" customHeight="1" spans="7:9">
      <c r="G49298" s="11"/>
      <c r="H49298" s="12"/>
      <c r="I49298" s="49"/>
    </row>
    <row r="49299" customHeight="1" spans="7:9">
      <c r="G49299" s="11"/>
      <c r="H49299" s="12"/>
      <c r="I49299" s="49"/>
    </row>
    <row r="49300" customHeight="1" spans="7:9">
      <c r="G49300" s="11"/>
      <c r="H49300" s="12"/>
      <c r="I49300" s="49"/>
    </row>
    <row r="49301" customHeight="1" spans="7:9">
      <c r="G49301" s="11"/>
      <c r="H49301" s="12"/>
      <c r="I49301" s="49"/>
    </row>
    <row r="49302" customHeight="1" spans="7:9">
      <c r="G49302" s="11"/>
      <c r="H49302" s="12"/>
      <c r="I49302" s="49"/>
    </row>
    <row r="49303" customHeight="1" spans="7:9">
      <c r="G49303" s="11"/>
      <c r="H49303" s="12"/>
      <c r="I49303" s="49"/>
    </row>
    <row r="49304" customHeight="1" spans="7:9">
      <c r="G49304" s="11"/>
      <c r="H49304" s="12"/>
      <c r="I49304" s="49"/>
    </row>
    <row r="49305" customHeight="1" spans="7:9">
      <c r="G49305" s="11"/>
      <c r="H49305" s="12"/>
      <c r="I49305" s="49"/>
    </row>
    <row r="49306" customHeight="1" spans="7:9">
      <c r="G49306" s="11"/>
      <c r="H49306" s="12"/>
      <c r="I49306" s="49"/>
    </row>
    <row r="49307" customHeight="1" spans="7:9">
      <c r="G49307" s="11"/>
      <c r="H49307" s="12"/>
      <c r="I49307" s="49"/>
    </row>
    <row r="49308" customHeight="1" spans="7:9">
      <c r="G49308" s="11"/>
      <c r="H49308" s="12"/>
      <c r="I49308" s="49"/>
    </row>
    <row r="49309" customHeight="1" spans="7:9">
      <c r="G49309" s="11"/>
      <c r="H49309" s="12"/>
      <c r="I49309" s="49"/>
    </row>
    <row r="49310" customHeight="1" spans="7:9">
      <c r="G49310" s="11"/>
      <c r="H49310" s="12"/>
      <c r="I49310" s="49"/>
    </row>
    <row r="49311" customHeight="1" spans="7:9">
      <c r="G49311" s="11"/>
      <c r="H49311" s="12"/>
      <c r="I49311" s="49"/>
    </row>
    <row r="49312" customHeight="1" spans="7:9">
      <c r="G49312" s="11"/>
      <c r="H49312" s="12"/>
      <c r="I49312" s="49"/>
    </row>
    <row r="49313" customHeight="1" spans="7:9">
      <c r="G49313" s="11"/>
      <c r="H49313" s="12"/>
      <c r="I49313" s="49"/>
    </row>
    <row r="49314" customHeight="1" spans="7:9">
      <c r="G49314" s="11"/>
      <c r="H49314" s="12"/>
      <c r="I49314" s="49"/>
    </row>
    <row r="49315" customHeight="1" spans="7:9">
      <c r="G49315" s="11"/>
      <c r="H49315" s="12"/>
      <c r="I49315" s="49"/>
    </row>
    <row r="49316" customHeight="1" spans="7:9">
      <c r="G49316" s="11"/>
      <c r="H49316" s="12"/>
      <c r="I49316" s="49"/>
    </row>
    <row r="49317" customHeight="1" spans="7:9">
      <c r="G49317" s="11"/>
      <c r="H49317" s="12"/>
      <c r="I49317" s="49"/>
    </row>
    <row r="49318" customHeight="1" spans="7:9">
      <c r="G49318" s="11"/>
      <c r="H49318" s="12"/>
      <c r="I49318" s="49"/>
    </row>
    <row r="49319" customHeight="1" spans="7:9">
      <c r="G49319" s="11"/>
      <c r="H49319" s="12"/>
      <c r="I49319" s="49"/>
    </row>
    <row r="49320" customHeight="1" spans="7:9">
      <c r="G49320" s="11"/>
      <c r="H49320" s="12"/>
      <c r="I49320" s="49"/>
    </row>
    <row r="49321" customHeight="1" spans="7:9">
      <c r="G49321" s="11"/>
      <c r="H49321" s="12"/>
      <c r="I49321" s="49"/>
    </row>
    <row r="49322" customHeight="1" spans="7:9">
      <c r="G49322" s="11"/>
      <c r="H49322" s="12"/>
      <c r="I49322" s="49"/>
    </row>
    <row r="49323" customHeight="1" spans="7:9">
      <c r="G49323" s="11"/>
      <c r="H49323" s="12"/>
      <c r="I49323" s="49"/>
    </row>
    <row r="49324" customHeight="1" spans="7:9">
      <c r="G49324" s="11"/>
      <c r="H49324" s="12"/>
      <c r="I49324" s="49"/>
    </row>
    <row r="49325" customHeight="1" spans="7:9">
      <c r="G49325" s="11"/>
      <c r="H49325" s="12"/>
      <c r="I49325" s="49"/>
    </row>
    <row r="49326" customHeight="1" spans="7:9">
      <c r="G49326" s="11"/>
      <c r="H49326" s="12"/>
      <c r="I49326" s="49"/>
    </row>
    <row r="49327" customHeight="1" spans="7:9">
      <c r="G49327" s="11"/>
      <c r="H49327" s="12"/>
      <c r="I49327" s="49"/>
    </row>
    <row r="49328" customHeight="1" spans="7:9">
      <c r="G49328" s="11"/>
      <c r="H49328" s="12"/>
      <c r="I49328" s="49"/>
    </row>
    <row r="49329" customHeight="1" spans="7:9">
      <c r="G49329" s="11"/>
      <c r="H49329" s="12"/>
      <c r="I49329" s="49"/>
    </row>
    <row r="49330" customHeight="1" spans="7:9">
      <c r="G49330" s="11"/>
      <c r="H49330" s="12"/>
      <c r="I49330" s="49"/>
    </row>
    <row r="49331" customHeight="1" spans="7:9">
      <c r="G49331" s="11"/>
      <c r="H49331" s="12"/>
      <c r="I49331" s="49"/>
    </row>
    <row r="49332" customHeight="1" spans="7:9">
      <c r="G49332" s="11"/>
      <c r="H49332" s="12"/>
      <c r="I49332" s="49"/>
    </row>
    <row r="49333" customHeight="1" spans="7:9">
      <c r="G49333" s="11"/>
      <c r="H49333" s="12"/>
      <c r="I49333" s="49"/>
    </row>
    <row r="49334" customHeight="1" spans="7:9">
      <c r="G49334" s="11"/>
      <c r="H49334" s="12"/>
      <c r="I49334" s="49"/>
    </row>
    <row r="49335" customHeight="1" spans="7:9">
      <c r="G49335" s="11"/>
      <c r="H49335" s="12"/>
      <c r="I49335" s="49"/>
    </row>
    <row r="49336" customHeight="1" spans="7:9">
      <c r="G49336" s="11"/>
      <c r="H49336" s="12"/>
      <c r="I49336" s="49"/>
    </row>
    <row r="49337" customHeight="1" spans="7:9">
      <c r="G49337" s="11"/>
      <c r="H49337" s="12"/>
      <c r="I49337" s="49"/>
    </row>
    <row r="49338" customHeight="1" spans="7:9">
      <c r="G49338" s="11"/>
      <c r="H49338" s="12"/>
      <c r="I49338" s="49"/>
    </row>
    <row r="49339" customHeight="1" spans="7:9">
      <c r="G49339" s="11"/>
      <c r="H49339" s="12"/>
      <c r="I49339" s="49"/>
    </row>
    <row r="49340" customHeight="1" spans="7:9">
      <c r="G49340" s="11"/>
      <c r="H49340" s="12"/>
      <c r="I49340" s="49"/>
    </row>
    <row r="49341" customHeight="1" spans="7:9">
      <c r="G49341" s="11"/>
      <c r="H49341" s="12"/>
      <c r="I49341" s="49"/>
    </row>
    <row r="49342" customHeight="1" spans="7:9">
      <c r="G49342" s="11"/>
      <c r="H49342" s="12"/>
      <c r="I49342" s="49"/>
    </row>
    <row r="49343" customHeight="1" spans="7:9">
      <c r="G49343" s="11"/>
      <c r="H49343" s="12"/>
      <c r="I49343" s="49"/>
    </row>
    <row r="49344" customHeight="1" spans="7:9">
      <c r="G49344" s="11"/>
      <c r="H49344" s="12"/>
      <c r="I49344" s="49"/>
    </row>
    <row r="49345" customHeight="1" spans="7:9">
      <c r="G49345" s="11"/>
      <c r="H49345" s="12"/>
      <c r="I49345" s="49"/>
    </row>
    <row r="49346" customHeight="1" spans="7:9">
      <c r="G49346" s="11"/>
      <c r="H49346" s="12"/>
      <c r="I49346" s="49"/>
    </row>
    <row r="49347" customHeight="1" spans="7:9">
      <c r="G49347" s="11"/>
      <c r="H49347" s="12"/>
      <c r="I49347" s="49"/>
    </row>
    <row r="49348" customHeight="1" spans="7:9">
      <c r="G49348" s="11"/>
      <c r="H49348" s="12"/>
      <c r="I49348" s="49"/>
    </row>
    <row r="49349" customHeight="1" spans="7:9">
      <c r="G49349" s="11"/>
      <c r="H49349" s="12"/>
      <c r="I49349" s="49"/>
    </row>
    <row r="49350" customHeight="1" spans="7:9">
      <c r="G49350" s="11"/>
      <c r="H49350" s="12"/>
      <c r="I49350" s="49"/>
    </row>
    <row r="49351" customHeight="1" spans="7:9">
      <c r="G49351" s="11"/>
      <c r="H49351" s="12"/>
      <c r="I49351" s="49"/>
    </row>
    <row r="49352" customHeight="1" spans="7:9">
      <c r="G49352" s="11"/>
      <c r="H49352" s="12"/>
      <c r="I49352" s="49"/>
    </row>
    <row r="49353" customHeight="1" spans="7:9">
      <c r="G49353" s="11"/>
      <c r="H49353" s="12"/>
      <c r="I49353" s="49"/>
    </row>
    <row r="49354" customHeight="1" spans="7:9">
      <c r="G49354" s="11"/>
      <c r="H49354" s="12"/>
      <c r="I49354" s="49"/>
    </row>
    <row r="49355" customHeight="1" spans="7:9">
      <c r="G49355" s="11"/>
      <c r="H49355" s="12"/>
      <c r="I49355" s="49"/>
    </row>
    <row r="49356" customHeight="1" spans="7:9">
      <c r="G49356" s="11"/>
      <c r="H49356" s="12"/>
      <c r="I49356" s="49"/>
    </row>
    <row r="49357" customHeight="1" spans="7:9">
      <c r="G49357" s="11"/>
      <c r="H49357" s="12"/>
      <c r="I49357" s="49"/>
    </row>
    <row r="49358" customHeight="1" spans="7:9">
      <c r="G49358" s="11"/>
      <c r="H49358" s="12"/>
      <c r="I49358" s="49"/>
    </row>
    <row r="49359" customHeight="1" spans="7:9">
      <c r="G49359" s="11"/>
      <c r="H49359" s="12"/>
      <c r="I49359" s="49"/>
    </row>
    <row r="49360" customHeight="1" spans="7:9">
      <c r="G49360" s="11"/>
      <c r="H49360" s="12"/>
      <c r="I49360" s="49"/>
    </row>
    <row r="49361" customHeight="1" spans="7:9">
      <c r="G49361" s="11"/>
      <c r="H49361" s="12"/>
      <c r="I49361" s="49"/>
    </row>
    <row r="49362" customHeight="1" spans="7:9">
      <c r="G49362" s="11"/>
      <c r="H49362" s="12"/>
      <c r="I49362" s="49"/>
    </row>
    <row r="49363" customHeight="1" spans="7:9">
      <c r="G49363" s="11"/>
      <c r="H49363" s="12"/>
      <c r="I49363" s="49"/>
    </row>
    <row r="49364" customHeight="1" spans="7:9">
      <c r="G49364" s="11"/>
      <c r="H49364" s="12"/>
      <c r="I49364" s="49"/>
    </row>
    <row r="49365" customHeight="1" spans="7:9">
      <c r="G49365" s="11"/>
      <c r="H49365" s="12"/>
      <c r="I49365" s="49"/>
    </row>
    <row r="49366" customHeight="1" spans="7:9">
      <c r="G49366" s="11"/>
      <c r="H49366" s="12"/>
      <c r="I49366" s="49"/>
    </row>
    <row r="49367" customHeight="1" spans="7:9">
      <c r="G49367" s="11"/>
      <c r="H49367" s="12"/>
      <c r="I49367" s="49"/>
    </row>
    <row r="49368" customHeight="1" spans="7:9">
      <c r="G49368" s="11"/>
      <c r="H49368" s="12"/>
      <c r="I49368" s="49"/>
    </row>
    <row r="49369" customHeight="1" spans="7:9">
      <c r="G49369" s="11"/>
      <c r="H49369" s="12"/>
      <c r="I49369" s="49"/>
    </row>
    <row r="49370" customHeight="1" spans="7:9">
      <c r="G49370" s="11"/>
      <c r="H49370" s="12"/>
      <c r="I49370" s="49"/>
    </row>
    <row r="49371" customHeight="1" spans="7:9">
      <c r="G49371" s="11"/>
      <c r="H49371" s="12"/>
      <c r="I49371" s="49"/>
    </row>
    <row r="49372" customHeight="1" spans="7:9">
      <c r="G49372" s="11"/>
      <c r="H49372" s="12"/>
      <c r="I49372" s="49"/>
    </row>
    <row r="49373" customHeight="1" spans="7:9">
      <c r="G49373" s="11"/>
      <c r="H49373" s="12"/>
      <c r="I49373" s="49"/>
    </row>
    <row r="49374" customHeight="1" spans="7:9">
      <c r="G49374" s="11"/>
      <c r="H49374" s="12"/>
      <c r="I49374" s="49"/>
    </row>
    <row r="49375" customHeight="1" spans="7:9">
      <c r="G49375" s="11"/>
      <c r="H49375" s="12"/>
      <c r="I49375" s="49"/>
    </row>
    <row r="49376" customHeight="1" spans="7:9">
      <c r="G49376" s="11"/>
      <c r="H49376" s="12"/>
      <c r="I49376" s="49"/>
    </row>
    <row r="49377" customHeight="1" spans="7:9">
      <c r="G49377" s="11"/>
      <c r="H49377" s="12"/>
      <c r="I49377" s="49"/>
    </row>
    <row r="49378" customHeight="1" spans="7:9">
      <c r="G49378" s="11"/>
      <c r="H49378" s="12"/>
      <c r="I49378" s="49"/>
    </row>
    <row r="49379" customHeight="1" spans="7:9">
      <c r="G49379" s="11"/>
      <c r="H49379" s="12"/>
      <c r="I49379" s="49"/>
    </row>
    <row r="49380" customHeight="1" spans="7:9">
      <c r="G49380" s="11"/>
      <c r="H49380" s="12"/>
      <c r="I49380" s="49"/>
    </row>
    <row r="49381" customHeight="1" spans="7:9">
      <c r="G49381" s="11"/>
      <c r="H49381" s="12"/>
      <c r="I49381" s="49"/>
    </row>
    <row r="49382" customHeight="1" spans="7:9">
      <c r="G49382" s="11"/>
      <c r="H49382" s="12"/>
      <c r="I49382" s="49"/>
    </row>
    <row r="49383" customHeight="1" spans="7:9">
      <c r="G49383" s="11"/>
      <c r="H49383" s="12"/>
      <c r="I49383" s="49"/>
    </row>
    <row r="49384" customHeight="1" spans="7:9">
      <c r="G49384" s="11"/>
      <c r="H49384" s="12"/>
      <c r="I49384" s="49"/>
    </row>
    <row r="49385" customHeight="1" spans="7:9">
      <c r="G49385" s="11"/>
      <c r="H49385" s="12"/>
      <c r="I49385" s="49"/>
    </row>
    <row r="49386" customHeight="1" spans="7:9">
      <c r="G49386" s="11"/>
      <c r="H49386" s="12"/>
      <c r="I49386" s="49"/>
    </row>
    <row r="49387" customHeight="1" spans="7:9">
      <c r="G49387" s="11"/>
      <c r="H49387" s="12"/>
      <c r="I49387" s="49"/>
    </row>
    <row r="49388" customHeight="1" spans="7:9">
      <c r="G49388" s="11"/>
      <c r="H49388" s="12"/>
      <c r="I49388" s="49"/>
    </row>
    <row r="49389" customHeight="1" spans="7:9">
      <c r="G49389" s="11"/>
      <c r="H49389" s="12"/>
      <c r="I49389" s="49"/>
    </row>
    <row r="49390" customHeight="1" spans="7:9">
      <c r="G49390" s="11"/>
      <c r="H49390" s="12"/>
      <c r="I49390" s="49"/>
    </row>
    <row r="49391" customHeight="1" spans="7:9">
      <c r="G49391" s="11"/>
      <c r="H49391" s="12"/>
      <c r="I49391" s="49"/>
    </row>
    <row r="49392" customHeight="1" spans="7:9">
      <c r="G49392" s="11"/>
      <c r="H49392" s="12"/>
      <c r="I49392" s="49"/>
    </row>
    <row r="49393" customHeight="1" spans="7:9">
      <c r="G49393" s="11"/>
      <c r="H49393" s="12"/>
      <c r="I49393" s="49"/>
    </row>
    <row r="49394" customHeight="1" spans="7:9">
      <c r="G49394" s="11"/>
      <c r="H49394" s="12"/>
      <c r="I49394" s="49"/>
    </row>
    <row r="49395" customHeight="1" spans="7:9">
      <c r="G49395" s="11"/>
      <c r="H49395" s="12"/>
      <c r="I49395" s="49"/>
    </row>
    <row r="49396" customHeight="1" spans="7:9">
      <c r="G49396" s="11"/>
      <c r="H49396" s="12"/>
      <c r="I49396" s="49"/>
    </row>
    <row r="49397" customHeight="1" spans="7:9">
      <c r="G49397" s="11"/>
      <c r="H49397" s="12"/>
      <c r="I49397" s="49"/>
    </row>
    <row r="49398" customHeight="1" spans="7:9">
      <c r="G49398" s="11"/>
      <c r="H49398" s="12"/>
      <c r="I49398" s="49"/>
    </row>
    <row r="49399" customHeight="1" spans="7:9">
      <c r="G49399" s="11"/>
      <c r="H49399" s="12"/>
      <c r="I49399" s="49"/>
    </row>
    <row r="49400" customHeight="1" spans="7:9">
      <c r="G49400" s="11"/>
      <c r="H49400" s="12"/>
      <c r="I49400" s="49"/>
    </row>
    <row r="49401" customHeight="1" spans="7:9">
      <c r="G49401" s="11"/>
      <c r="H49401" s="12"/>
      <c r="I49401" s="49"/>
    </row>
    <row r="49402" customHeight="1" spans="7:9">
      <c r="G49402" s="11"/>
      <c r="H49402" s="12"/>
      <c r="I49402" s="49"/>
    </row>
    <row r="49403" customHeight="1" spans="7:9">
      <c r="G49403" s="11"/>
      <c r="H49403" s="12"/>
      <c r="I49403" s="49"/>
    </row>
    <row r="49404" customHeight="1" spans="7:9">
      <c r="G49404" s="11"/>
      <c r="H49404" s="12"/>
      <c r="I49404" s="49"/>
    </row>
    <row r="49405" customHeight="1" spans="7:9">
      <c r="G49405" s="11"/>
      <c r="H49405" s="12"/>
      <c r="I49405" s="49"/>
    </row>
    <row r="49406" customHeight="1" spans="7:9">
      <c r="G49406" s="11"/>
      <c r="H49406" s="12"/>
      <c r="I49406" s="49"/>
    </row>
    <row r="49407" customHeight="1" spans="7:9">
      <c r="G49407" s="11"/>
      <c r="H49407" s="12"/>
      <c r="I49407" s="49"/>
    </row>
    <row r="49408" customHeight="1" spans="7:9">
      <c r="G49408" s="11"/>
      <c r="H49408" s="12"/>
      <c r="I49408" s="49"/>
    </row>
    <row r="49409" customHeight="1" spans="7:9">
      <c r="G49409" s="11"/>
      <c r="H49409" s="12"/>
      <c r="I49409" s="49"/>
    </row>
    <row r="49410" customHeight="1" spans="7:9">
      <c r="G49410" s="11"/>
      <c r="H49410" s="12"/>
      <c r="I49410" s="49"/>
    </row>
    <row r="49411" customHeight="1" spans="7:9">
      <c r="G49411" s="11"/>
      <c r="H49411" s="12"/>
      <c r="I49411" s="49"/>
    </row>
    <row r="49412" customHeight="1" spans="7:9">
      <c r="G49412" s="11"/>
      <c r="H49412" s="12"/>
      <c r="I49412" s="49"/>
    </row>
    <row r="49413" customHeight="1" spans="7:9">
      <c r="G49413" s="11"/>
      <c r="H49413" s="12"/>
      <c r="I49413" s="49"/>
    </row>
    <row r="49414" customHeight="1" spans="7:9">
      <c r="G49414" s="11"/>
      <c r="H49414" s="12"/>
      <c r="I49414" s="49"/>
    </row>
    <row r="49415" customHeight="1" spans="7:9">
      <c r="G49415" s="11"/>
      <c r="H49415" s="12"/>
      <c r="I49415" s="49"/>
    </row>
    <row r="49416" customHeight="1" spans="7:9">
      <c r="G49416" s="11"/>
      <c r="H49416" s="12"/>
      <c r="I49416" s="49"/>
    </row>
    <row r="49417" customHeight="1" spans="7:9">
      <c r="G49417" s="11"/>
      <c r="H49417" s="12"/>
      <c r="I49417" s="49"/>
    </row>
    <row r="49418" customHeight="1" spans="7:9">
      <c r="G49418" s="11"/>
      <c r="H49418" s="12"/>
      <c r="I49418" s="49"/>
    </row>
    <row r="49419" customHeight="1" spans="7:9">
      <c r="G49419" s="11"/>
      <c r="H49419" s="12"/>
      <c r="I49419" s="49"/>
    </row>
    <row r="49420" customHeight="1" spans="7:9">
      <c r="G49420" s="11"/>
      <c r="H49420" s="12"/>
      <c r="I49420" s="49"/>
    </row>
    <row r="49421" customHeight="1" spans="7:9">
      <c r="G49421" s="11"/>
      <c r="H49421" s="12"/>
      <c r="I49421" s="49"/>
    </row>
    <row r="49422" customHeight="1" spans="7:9">
      <c r="G49422" s="11"/>
      <c r="H49422" s="12"/>
      <c r="I49422" s="49"/>
    </row>
    <row r="49423" customHeight="1" spans="7:9">
      <c r="G49423" s="11"/>
      <c r="H49423" s="12"/>
      <c r="I49423" s="49"/>
    </row>
    <row r="49424" customHeight="1" spans="7:9">
      <c r="G49424" s="11"/>
      <c r="H49424" s="12"/>
      <c r="I49424" s="49"/>
    </row>
    <row r="49425" customHeight="1" spans="7:9">
      <c r="G49425" s="11"/>
      <c r="H49425" s="12"/>
      <c r="I49425" s="49"/>
    </row>
    <row r="49426" customHeight="1" spans="7:9">
      <c r="G49426" s="11"/>
      <c r="H49426" s="12"/>
      <c r="I49426" s="49"/>
    </row>
    <row r="49427" customHeight="1" spans="7:9">
      <c r="G49427" s="11"/>
      <c r="H49427" s="12"/>
      <c r="I49427" s="49"/>
    </row>
    <row r="49428" customHeight="1" spans="7:9">
      <c r="G49428" s="11"/>
      <c r="H49428" s="12"/>
      <c r="I49428" s="49"/>
    </row>
    <row r="49429" customHeight="1" spans="7:9">
      <c r="G49429" s="11"/>
      <c r="H49429" s="12"/>
      <c r="I49429" s="49"/>
    </row>
    <row r="49430" customHeight="1" spans="7:9">
      <c r="G49430" s="11"/>
      <c r="H49430" s="12"/>
      <c r="I49430" s="49"/>
    </row>
    <row r="49431" customHeight="1" spans="7:9">
      <c r="G49431" s="11"/>
      <c r="H49431" s="12"/>
      <c r="I49431" s="49"/>
    </row>
    <row r="49432" customHeight="1" spans="7:9">
      <c r="G49432" s="11"/>
      <c r="H49432" s="12"/>
      <c r="I49432" s="49"/>
    </row>
    <row r="49433" customHeight="1" spans="7:9">
      <c r="G49433" s="11"/>
      <c r="H49433" s="12"/>
      <c r="I49433" s="49"/>
    </row>
    <row r="49434" customHeight="1" spans="7:9">
      <c r="G49434" s="11"/>
      <c r="H49434" s="12"/>
      <c r="I49434" s="49"/>
    </row>
    <row r="49435" customHeight="1" spans="7:9">
      <c r="G49435" s="11"/>
      <c r="H49435" s="12"/>
      <c r="I49435" s="49"/>
    </row>
    <row r="49436" customHeight="1" spans="7:9">
      <c r="G49436" s="11"/>
      <c r="H49436" s="12"/>
      <c r="I49436" s="49"/>
    </row>
    <row r="49437" customHeight="1" spans="7:9">
      <c r="G49437" s="11"/>
      <c r="H49437" s="12"/>
      <c r="I49437" s="49"/>
    </row>
    <row r="49438" customHeight="1" spans="7:9">
      <c r="G49438" s="11"/>
      <c r="H49438" s="12"/>
      <c r="I49438" s="49"/>
    </row>
    <row r="49439" customHeight="1" spans="7:9">
      <c r="G49439" s="11"/>
      <c r="H49439" s="12"/>
      <c r="I49439" s="49"/>
    </row>
    <row r="49440" customHeight="1" spans="7:9">
      <c r="G49440" s="11"/>
      <c r="H49440" s="12"/>
      <c r="I49440" s="49"/>
    </row>
    <row r="49441" customHeight="1" spans="7:9">
      <c r="G49441" s="11"/>
      <c r="H49441" s="12"/>
      <c r="I49441" s="49"/>
    </row>
    <row r="49442" customHeight="1" spans="7:9">
      <c r="G49442" s="11"/>
      <c r="H49442" s="12"/>
      <c r="I49442" s="49"/>
    </row>
    <row r="49443" customHeight="1" spans="7:9">
      <c r="G49443" s="11"/>
      <c r="H49443" s="12"/>
      <c r="I49443" s="49"/>
    </row>
    <row r="49444" customHeight="1" spans="7:9">
      <c r="G49444" s="11"/>
      <c r="H49444" s="12"/>
      <c r="I49444" s="49"/>
    </row>
    <row r="49445" customHeight="1" spans="7:9">
      <c r="G49445" s="11"/>
      <c r="H49445" s="12"/>
      <c r="I49445" s="49"/>
    </row>
    <row r="49446" customHeight="1" spans="7:9">
      <c r="G49446" s="11"/>
      <c r="H49446" s="12"/>
      <c r="I49446" s="49"/>
    </row>
    <row r="49447" customHeight="1" spans="7:9">
      <c r="G49447" s="11"/>
      <c r="H49447" s="12"/>
      <c r="I49447" s="49"/>
    </row>
    <row r="49448" customHeight="1" spans="7:9">
      <c r="G49448" s="11"/>
      <c r="H49448" s="12"/>
      <c r="I49448" s="49"/>
    </row>
    <row r="49449" customHeight="1" spans="7:9">
      <c r="G49449" s="11"/>
      <c r="H49449" s="12"/>
      <c r="I49449" s="49"/>
    </row>
    <row r="49450" customHeight="1" spans="7:9">
      <c r="G49450" s="11"/>
      <c r="H49450" s="12"/>
      <c r="I49450" s="49"/>
    </row>
    <row r="49451" customHeight="1" spans="7:9">
      <c r="G49451" s="11"/>
      <c r="H49451" s="12"/>
      <c r="I49451" s="49"/>
    </row>
    <row r="49452" customHeight="1" spans="7:9">
      <c r="G49452" s="11"/>
      <c r="H49452" s="12"/>
      <c r="I49452" s="49"/>
    </row>
    <row r="49453" customHeight="1" spans="7:9">
      <c r="G49453" s="11"/>
      <c r="H49453" s="12"/>
      <c r="I49453" s="49"/>
    </row>
    <row r="49454" customHeight="1" spans="7:9">
      <c r="G49454" s="11"/>
      <c r="H49454" s="12"/>
      <c r="I49454" s="49"/>
    </row>
    <row r="49455" customHeight="1" spans="7:9">
      <c r="G49455" s="11"/>
      <c r="H49455" s="12"/>
      <c r="I49455" s="49"/>
    </row>
    <row r="49456" customHeight="1" spans="7:9">
      <c r="G49456" s="11"/>
      <c r="H49456" s="12"/>
      <c r="I49456" s="49"/>
    </row>
    <row r="49457" customHeight="1" spans="7:9">
      <c r="G49457" s="11"/>
      <c r="H49457" s="12"/>
      <c r="I49457" s="49"/>
    </row>
    <row r="49458" customHeight="1" spans="7:9">
      <c r="G49458" s="11"/>
      <c r="H49458" s="12"/>
      <c r="I49458" s="49"/>
    </row>
    <row r="49459" customHeight="1" spans="7:9">
      <c r="G49459" s="11"/>
      <c r="H49459" s="12"/>
      <c r="I49459" s="49"/>
    </row>
    <row r="49460" customHeight="1" spans="7:9">
      <c r="G49460" s="11"/>
      <c r="H49460" s="12"/>
      <c r="I49460" s="49"/>
    </row>
    <row r="49461" customHeight="1" spans="7:9">
      <c r="G49461" s="11"/>
      <c r="H49461" s="12"/>
      <c r="I49461" s="49"/>
    </row>
    <row r="49462" customHeight="1" spans="7:9">
      <c r="G49462" s="11"/>
      <c r="H49462" s="12"/>
      <c r="I49462" s="49"/>
    </row>
    <row r="49463" customHeight="1" spans="7:9">
      <c r="G49463" s="11"/>
      <c r="H49463" s="12"/>
      <c r="I49463" s="49"/>
    </row>
    <row r="49464" customHeight="1" spans="7:9">
      <c r="G49464" s="11"/>
      <c r="H49464" s="12"/>
      <c r="I49464" s="49"/>
    </row>
    <row r="49465" customHeight="1" spans="7:9">
      <c r="G49465" s="11"/>
      <c r="H49465" s="12"/>
      <c r="I49465" s="49"/>
    </row>
    <row r="49466" customHeight="1" spans="7:9">
      <c r="G49466" s="11"/>
      <c r="H49466" s="12"/>
      <c r="I49466" s="49"/>
    </row>
    <row r="49467" customHeight="1" spans="7:9">
      <c r="G49467" s="11"/>
      <c r="H49467" s="12"/>
      <c r="I49467" s="49"/>
    </row>
    <row r="49468" customHeight="1" spans="7:9">
      <c r="G49468" s="11"/>
      <c r="H49468" s="12"/>
      <c r="I49468" s="49"/>
    </row>
    <row r="49469" customHeight="1" spans="7:9">
      <c r="G49469" s="11"/>
      <c r="H49469" s="12"/>
      <c r="I49469" s="49"/>
    </row>
    <row r="49470" customHeight="1" spans="7:9">
      <c r="G49470" s="11"/>
      <c r="H49470" s="12"/>
      <c r="I49470" s="49"/>
    </row>
    <row r="49471" customHeight="1" spans="7:9">
      <c r="G49471" s="11"/>
      <c r="H49471" s="12"/>
      <c r="I49471" s="49"/>
    </row>
    <row r="49472" customHeight="1" spans="7:9">
      <c r="G49472" s="11"/>
      <c r="H49472" s="12"/>
      <c r="I49472" s="49"/>
    </row>
    <row r="49473" customHeight="1" spans="7:9">
      <c r="G49473" s="11"/>
      <c r="H49473" s="12"/>
      <c r="I49473" s="49"/>
    </row>
    <row r="49474" customHeight="1" spans="7:9">
      <c r="G49474" s="11"/>
      <c r="H49474" s="12"/>
      <c r="I49474" s="49"/>
    </row>
    <row r="49475" customHeight="1" spans="7:9">
      <c r="G49475" s="11"/>
      <c r="H49475" s="12"/>
      <c r="I49475" s="49"/>
    </row>
    <row r="49476" customHeight="1" spans="7:9">
      <c r="G49476" s="11"/>
      <c r="H49476" s="12"/>
      <c r="I49476" s="49"/>
    </row>
    <row r="49477" customHeight="1" spans="7:9">
      <c r="G49477" s="11"/>
      <c r="H49477" s="12"/>
      <c r="I49477" s="49"/>
    </row>
    <row r="49478" customHeight="1" spans="7:9">
      <c r="G49478" s="11"/>
      <c r="H49478" s="12"/>
      <c r="I49478" s="49"/>
    </row>
    <row r="49479" customHeight="1" spans="7:9">
      <c r="G49479" s="11"/>
      <c r="H49479" s="12"/>
      <c r="I49479" s="49"/>
    </row>
    <row r="49480" customHeight="1" spans="7:9">
      <c r="G49480" s="11"/>
      <c r="H49480" s="12"/>
      <c r="I49480" s="49"/>
    </row>
    <row r="49481" customHeight="1" spans="7:9">
      <c r="G49481" s="11"/>
      <c r="H49481" s="12"/>
      <c r="I49481" s="49"/>
    </row>
    <row r="49482" customHeight="1" spans="7:9">
      <c r="G49482" s="11"/>
      <c r="H49482" s="12"/>
      <c r="I49482" s="49"/>
    </row>
    <row r="49483" customHeight="1" spans="7:9">
      <c r="G49483" s="11"/>
      <c r="H49483" s="12"/>
      <c r="I49483" s="49"/>
    </row>
    <row r="49484" customHeight="1" spans="7:9">
      <c r="G49484" s="11"/>
      <c r="H49484" s="12"/>
      <c r="I49484" s="49"/>
    </row>
    <row r="49485" customHeight="1" spans="7:9">
      <c r="G49485" s="11"/>
      <c r="H49485" s="12"/>
      <c r="I49485" s="49"/>
    </row>
    <row r="49486" customHeight="1" spans="7:9">
      <c r="G49486" s="11"/>
      <c r="H49486" s="12"/>
      <c r="I49486" s="49"/>
    </row>
    <row r="49487" customHeight="1" spans="7:9">
      <c r="G49487" s="11"/>
      <c r="H49487" s="12"/>
      <c r="I49487" s="49"/>
    </row>
    <row r="49488" customHeight="1" spans="7:9">
      <c r="G49488" s="11"/>
      <c r="H49488" s="12"/>
      <c r="I49488" s="49"/>
    </row>
    <row r="49489" customHeight="1" spans="7:9">
      <c r="G49489" s="11"/>
      <c r="H49489" s="12"/>
      <c r="I49489" s="49"/>
    </row>
    <row r="49490" customHeight="1" spans="7:9">
      <c r="G49490" s="11"/>
      <c r="H49490" s="12"/>
      <c r="I49490" s="49"/>
    </row>
    <row r="49491" customHeight="1" spans="7:9">
      <c r="G49491" s="11"/>
      <c r="H49491" s="12"/>
      <c r="I49491" s="49"/>
    </row>
    <row r="49492" customHeight="1" spans="7:9">
      <c r="G49492" s="11"/>
      <c r="H49492" s="12"/>
      <c r="I49492" s="49"/>
    </row>
    <row r="49493" customHeight="1" spans="7:9">
      <c r="G49493" s="11"/>
      <c r="H49493" s="12"/>
      <c r="I49493" s="49"/>
    </row>
    <row r="49494" customHeight="1" spans="7:9">
      <c r="G49494" s="11"/>
      <c r="H49494" s="12"/>
      <c r="I49494" s="49"/>
    </row>
    <row r="49495" customHeight="1" spans="7:9">
      <c r="G49495" s="11"/>
      <c r="H49495" s="12"/>
      <c r="I49495" s="49"/>
    </row>
    <row r="49496" customHeight="1" spans="7:9">
      <c r="G49496" s="11"/>
      <c r="H49496" s="12"/>
      <c r="I49496" s="49"/>
    </row>
    <row r="49497" customHeight="1" spans="7:9">
      <c r="G49497" s="11"/>
      <c r="H49497" s="12"/>
      <c r="I49497" s="49"/>
    </row>
    <row r="49498" customHeight="1" spans="7:9">
      <c r="G49498" s="11"/>
      <c r="H49498" s="12"/>
      <c r="I49498" s="49"/>
    </row>
    <row r="49499" customHeight="1" spans="7:9">
      <c r="G49499" s="11"/>
      <c r="H49499" s="12"/>
      <c r="I49499" s="49"/>
    </row>
    <row r="49500" customHeight="1" spans="7:9">
      <c r="G49500" s="11"/>
      <c r="H49500" s="12"/>
      <c r="I49500" s="49"/>
    </row>
    <row r="49501" customHeight="1" spans="7:9">
      <c r="G49501" s="11"/>
      <c r="H49501" s="12"/>
      <c r="I49501" s="49"/>
    </row>
    <row r="49502" customHeight="1" spans="7:9">
      <c r="G49502" s="11"/>
      <c r="H49502" s="12"/>
      <c r="I49502" s="49"/>
    </row>
    <row r="49503" customHeight="1" spans="7:9">
      <c r="G49503" s="11"/>
      <c r="H49503" s="12"/>
      <c r="I49503" s="49"/>
    </row>
    <row r="49504" customHeight="1" spans="7:9">
      <c r="G49504" s="11"/>
      <c r="H49504" s="12"/>
      <c r="I49504" s="49"/>
    </row>
    <row r="49505" customHeight="1" spans="7:9">
      <c r="G49505" s="11"/>
      <c r="H49505" s="12"/>
      <c r="I49505" s="49"/>
    </row>
    <row r="49506" customHeight="1" spans="7:9">
      <c r="G49506" s="11"/>
      <c r="H49506" s="12"/>
      <c r="I49506" s="49"/>
    </row>
    <row r="49507" customHeight="1" spans="7:9">
      <c r="G49507" s="11"/>
      <c r="H49507" s="12"/>
      <c r="I49507" s="49"/>
    </row>
    <row r="49508" customHeight="1" spans="7:9">
      <c r="G49508" s="11"/>
      <c r="H49508" s="12"/>
      <c r="I49508" s="49"/>
    </row>
    <row r="49509" customHeight="1" spans="7:9">
      <c r="G49509" s="11"/>
      <c r="H49509" s="12"/>
      <c r="I49509" s="49"/>
    </row>
    <row r="49510" customHeight="1" spans="7:9">
      <c r="G49510" s="11"/>
      <c r="H49510" s="12"/>
      <c r="I49510" s="49"/>
    </row>
    <row r="49511" customHeight="1" spans="7:9">
      <c r="G49511" s="11"/>
      <c r="H49511" s="12"/>
      <c r="I49511" s="49"/>
    </row>
    <row r="49512" customHeight="1" spans="7:9">
      <c r="G49512" s="11"/>
      <c r="H49512" s="12"/>
      <c r="I49512" s="49"/>
    </row>
    <row r="49513" customHeight="1" spans="7:9">
      <c r="G49513" s="11"/>
      <c r="H49513" s="12"/>
      <c r="I49513" s="49"/>
    </row>
    <row r="49514" customHeight="1" spans="7:9">
      <c r="G49514" s="11"/>
      <c r="H49514" s="12"/>
      <c r="I49514" s="49"/>
    </row>
    <row r="49515" customHeight="1" spans="7:9">
      <c r="G49515" s="11"/>
      <c r="H49515" s="12"/>
      <c r="I49515" s="49"/>
    </row>
    <row r="49516" customHeight="1" spans="7:9">
      <c r="G49516" s="11"/>
      <c r="H49516" s="12"/>
      <c r="I49516" s="49"/>
    </row>
    <row r="49517" customHeight="1" spans="7:9">
      <c r="G49517" s="11"/>
      <c r="H49517" s="12"/>
      <c r="I49517" s="49"/>
    </row>
    <row r="49518" customHeight="1" spans="7:9">
      <c r="G49518" s="11"/>
      <c r="H49518" s="12"/>
      <c r="I49518" s="49"/>
    </row>
    <row r="49519" customHeight="1" spans="7:9">
      <c r="G49519" s="11"/>
      <c r="H49519" s="12"/>
      <c r="I49519" s="49"/>
    </row>
    <row r="49520" customHeight="1" spans="7:9">
      <c r="G49520" s="11"/>
      <c r="H49520" s="12"/>
      <c r="I49520" s="49"/>
    </row>
    <row r="49521" customHeight="1" spans="7:9">
      <c r="G49521" s="11"/>
      <c r="H49521" s="12"/>
      <c r="I49521" s="49"/>
    </row>
    <row r="49522" customHeight="1" spans="7:9">
      <c r="G49522" s="11"/>
      <c r="H49522" s="12"/>
      <c r="I49522" s="49"/>
    </row>
    <row r="49523" customHeight="1" spans="7:9">
      <c r="G49523" s="11"/>
      <c r="H49523" s="12"/>
      <c r="I49523" s="49"/>
    </row>
    <row r="49524" customHeight="1" spans="7:9">
      <c r="G49524" s="11"/>
      <c r="H49524" s="12"/>
      <c r="I49524" s="49"/>
    </row>
    <row r="49525" customHeight="1" spans="7:9">
      <c r="G49525" s="11"/>
      <c r="H49525" s="12"/>
      <c r="I49525" s="49"/>
    </row>
    <row r="49526" customHeight="1" spans="7:9">
      <c r="G49526" s="11"/>
      <c r="H49526" s="12"/>
      <c r="I49526" s="49"/>
    </row>
    <row r="49527" customHeight="1" spans="7:9">
      <c r="G49527" s="11"/>
      <c r="H49527" s="12"/>
      <c r="I49527" s="49"/>
    </row>
    <row r="49528" customHeight="1" spans="7:9">
      <c r="G49528" s="11"/>
      <c r="H49528" s="12"/>
      <c r="I49528" s="49"/>
    </row>
    <row r="49529" customHeight="1" spans="7:9">
      <c r="G49529" s="11"/>
      <c r="H49529" s="12"/>
      <c r="I49529" s="49"/>
    </row>
    <row r="49530" customHeight="1" spans="7:9">
      <c r="G49530" s="11"/>
      <c r="H49530" s="12"/>
      <c r="I49530" s="49"/>
    </row>
    <row r="49531" customHeight="1" spans="7:9">
      <c r="G49531" s="11"/>
      <c r="H49531" s="12"/>
      <c r="I49531" s="49"/>
    </row>
    <row r="49532" customHeight="1" spans="7:9">
      <c r="G49532" s="11"/>
      <c r="H49532" s="12"/>
      <c r="I49532" s="49"/>
    </row>
    <row r="49533" customHeight="1" spans="7:9">
      <c r="G49533" s="11"/>
      <c r="H49533" s="12"/>
      <c r="I49533" s="49"/>
    </row>
    <row r="49534" customHeight="1" spans="7:9">
      <c r="G49534" s="11"/>
      <c r="H49534" s="12"/>
      <c r="I49534" s="49"/>
    </row>
    <row r="49535" customHeight="1" spans="7:9">
      <c r="G49535" s="11"/>
      <c r="H49535" s="12"/>
      <c r="I49535" s="49"/>
    </row>
    <row r="49536" customHeight="1" spans="7:9">
      <c r="G49536" s="11"/>
      <c r="H49536" s="12"/>
      <c r="I49536" s="49"/>
    </row>
    <row r="49537" customHeight="1" spans="7:9">
      <c r="G49537" s="11"/>
      <c r="H49537" s="12"/>
      <c r="I49537" s="49"/>
    </row>
    <row r="49538" customHeight="1" spans="7:9">
      <c r="G49538" s="11"/>
      <c r="H49538" s="12"/>
      <c r="I49538" s="49"/>
    </row>
    <row r="49539" customHeight="1" spans="7:9">
      <c r="G49539" s="11"/>
      <c r="H49539" s="12"/>
      <c r="I49539" s="49"/>
    </row>
    <row r="49540" customHeight="1" spans="7:9">
      <c r="G49540" s="11"/>
      <c r="H49540" s="12"/>
      <c r="I49540" s="49"/>
    </row>
    <row r="49541" customHeight="1" spans="7:9">
      <c r="G49541" s="11"/>
      <c r="H49541" s="12"/>
      <c r="I49541" s="49"/>
    </row>
    <row r="49542" customHeight="1" spans="7:9">
      <c r="G49542" s="11"/>
      <c r="H49542" s="12"/>
      <c r="I49542" s="49"/>
    </row>
    <row r="49543" customHeight="1" spans="7:9">
      <c r="G49543" s="11"/>
      <c r="H49543" s="12"/>
      <c r="I49543" s="49"/>
    </row>
    <row r="49544" customHeight="1" spans="7:9">
      <c r="G49544" s="11"/>
      <c r="H49544" s="12"/>
      <c r="I49544" s="49"/>
    </row>
    <row r="49545" customHeight="1" spans="7:9">
      <c r="G49545" s="11"/>
      <c r="H49545" s="12"/>
      <c r="I49545" s="49"/>
    </row>
    <row r="49546" customHeight="1" spans="7:9">
      <c r="G49546" s="11"/>
      <c r="H49546" s="12"/>
      <c r="I49546" s="49"/>
    </row>
    <row r="49547" customHeight="1" spans="7:9">
      <c r="G49547" s="11"/>
      <c r="H49547" s="12"/>
      <c r="I49547" s="49"/>
    </row>
    <row r="49548" customHeight="1" spans="7:9">
      <c r="G49548" s="11"/>
      <c r="H49548" s="12"/>
      <c r="I49548" s="49"/>
    </row>
    <row r="49549" customHeight="1" spans="7:9">
      <c r="G49549" s="11"/>
      <c r="H49549" s="12"/>
      <c r="I49549" s="49"/>
    </row>
    <row r="49550" customHeight="1" spans="7:9">
      <c r="G49550" s="11"/>
      <c r="H49550" s="12"/>
      <c r="I49550" s="49"/>
    </row>
    <row r="49551" customHeight="1" spans="7:9">
      <c r="G49551" s="11"/>
      <c r="H49551" s="12"/>
      <c r="I49551" s="49"/>
    </row>
    <row r="49552" customHeight="1" spans="7:9">
      <c r="G49552" s="11"/>
      <c r="H49552" s="12"/>
      <c r="I49552" s="49"/>
    </row>
    <row r="49553" customHeight="1" spans="7:9">
      <c r="G49553" s="11"/>
      <c r="H49553" s="12"/>
      <c r="I49553" s="49"/>
    </row>
    <row r="49554" customHeight="1" spans="7:9">
      <c r="G49554" s="11"/>
      <c r="H49554" s="12"/>
      <c r="I49554" s="49"/>
    </row>
    <row r="49555" customHeight="1" spans="7:9">
      <c r="G49555" s="11"/>
      <c r="H49555" s="12"/>
      <c r="I49555" s="49"/>
    </row>
    <row r="49556" customHeight="1" spans="7:9">
      <c r="G49556" s="11"/>
      <c r="H49556" s="12"/>
      <c r="I49556" s="49"/>
    </row>
    <row r="49557" customHeight="1" spans="7:9">
      <c r="G49557" s="11"/>
      <c r="H49557" s="12"/>
      <c r="I49557" s="49"/>
    </row>
    <row r="49558" customHeight="1" spans="7:9">
      <c r="G49558" s="11"/>
      <c r="H49558" s="12"/>
      <c r="I49558" s="49"/>
    </row>
    <row r="49559" customHeight="1" spans="7:9">
      <c r="G49559" s="11"/>
      <c r="H49559" s="12"/>
      <c r="I49559" s="49"/>
    </row>
    <row r="49560" customHeight="1" spans="7:9">
      <c r="G49560" s="11"/>
      <c r="H49560" s="12"/>
      <c r="I49560" s="49"/>
    </row>
    <row r="49561" customHeight="1" spans="7:9">
      <c r="G49561" s="11"/>
      <c r="H49561" s="12"/>
      <c r="I49561" s="49"/>
    </row>
    <row r="49562" customHeight="1" spans="7:9">
      <c r="G49562" s="11"/>
      <c r="H49562" s="12"/>
      <c r="I49562" s="49"/>
    </row>
    <row r="49563" customHeight="1" spans="7:9">
      <c r="G49563" s="11"/>
      <c r="H49563" s="12"/>
      <c r="I49563" s="49"/>
    </row>
    <row r="49564" customHeight="1" spans="7:9">
      <c r="G49564" s="11"/>
      <c r="H49564" s="12"/>
      <c r="I49564" s="49"/>
    </row>
    <row r="49565" customHeight="1" spans="7:9">
      <c r="G49565" s="11"/>
      <c r="H49565" s="12"/>
      <c r="I49565" s="49"/>
    </row>
    <row r="49566" customHeight="1" spans="7:9">
      <c r="G49566" s="11"/>
      <c r="H49566" s="12"/>
      <c r="I49566" s="49"/>
    </row>
    <row r="49567" customHeight="1" spans="7:9">
      <c r="G49567" s="11"/>
      <c r="H49567" s="12"/>
      <c r="I49567" s="49"/>
    </row>
    <row r="49568" customHeight="1" spans="7:9">
      <c r="G49568" s="11"/>
      <c r="H49568" s="12"/>
      <c r="I49568" s="49"/>
    </row>
    <row r="49569" customHeight="1" spans="7:9">
      <c r="G49569" s="11"/>
      <c r="H49569" s="12"/>
      <c r="I49569" s="49"/>
    </row>
    <row r="49570" customHeight="1" spans="7:9">
      <c r="G49570" s="11"/>
      <c r="H49570" s="12"/>
      <c r="I49570" s="49"/>
    </row>
    <row r="49571" customHeight="1" spans="7:9">
      <c r="G49571" s="11"/>
      <c r="H49571" s="12"/>
      <c r="I49571" s="49"/>
    </row>
    <row r="49572" customHeight="1" spans="7:9">
      <c r="G49572" s="11"/>
      <c r="H49572" s="12"/>
      <c r="I49572" s="49"/>
    </row>
    <row r="49573" customHeight="1" spans="7:9">
      <c r="G49573" s="11"/>
      <c r="H49573" s="12"/>
      <c r="I49573" s="49"/>
    </row>
    <row r="49574" customHeight="1" spans="7:9">
      <c r="G49574" s="11"/>
      <c r="H49574" s="12"/>
      <c r="I49574" s="49"/>
    </row>
    <row r="49575" customHeight="1" spans="7:9">
      <c r="G49575" s="11"/>
      <c r="H49575" s="12"/>
      <c r="I49575" s="49"/>
    </row>
    <row r="49576" customHeight="1" spans="7:9">
      <c r="G49576" s="11"/>
      <c r="H49576" s="12"/>
      <c r="I49576" s="49"/>
    </row>
    <row r="49577" customHeight="1" spans="7:9">
      <c r="G49577" s="11"/>
      <c r="H49577" s="12"/>
      <c r="I49577" s="49"/>
    </row>
    <row r="49578" customHeight="1" spans="7:9">
      <c r="G49578" s="11"/>
      <c r="H49578" s="12"/>
      <c r="I49578" s="49"/>
    </row>
    <row r="49579" customHeight="1" spans="7:9">
      <c r="G49579" s="11"/>
      <c r="H49579" s="12"/>
      <c r="I49579" s="49"/>
    </row>
    <row r="49580" customHeight="1" spans="7:9">
      <c r="G49580" s="11"/>
      <c r="H49580" s="12"/>
      <c r="I49580" s="49"/>
    </row>
    <row r="49581" customHeight="1" spans="7:9">
      <c r="G49581" s="11"/>
      <c r="H49581" s="12"/>
      <c r="I49581" s="49"/>
    </row>
    <row r="49582" customHeight="1" spans="7:9">
      <c r="G49582" s="11"/>
      <c r="H49582" s="12"/>
      <c r="I49582" s="49"/>
    </row>
    <row r="49583" customHeight="1" spans="7:9">
      <c r="G49583" s="11"/>
      <c r="H49583" s="12"/>
      <c r="I49583" s="49"/>
    </row>
    <row r="49584" customHeight="1" spans="7:9">
      <c r="G49584" s="11"/>
      <c r="H49584" s="12"/>
      <c r="I49584" s="49"/>
    </row>
    <row r="49585" customHeight="1" spans="7:9">
      <c r="G49585" s="11"/>
      <c r="H49585" s="12"/>
      <c r="I49585" s="49"/>
    </row>
    <row r="49586" customHeight="1" spans="7:9">
      <c r="G49586" s="11"/>
      <c r="H49586" s="12"/>
      <c r="I49586" s="49"/>
    </row>
    <row r="49587" customHeight="1" spans="7:9">
      <c r="G49587" s="11"/>
      <c r="H49587" s="12"/>
      <c r="I49587" s="49"/>
    </row>
    <row r="49588" customHeight="1" spans="7:9">
      <c r="G49588" s="11"/>
      <c r="H49588" s="12"/>
      <c r="I49588" s="49"/>
    </row>
    <row r="49589" customHeight="1" spans="7:9">
      <c r="G49589" s="11"/>
      <c r="H49589" s="12"/>
      <c r="I49589" s="49"/>
    </row>
    <row r="49590" customHeight="1" spans="7:9">
      <c r="G49590" s="11"/>
      <c r="H49590" s="12"/>
      <c r="I49590" s="49"/>
    </row>
    <row r="49591" customHeight="1" spans="7:9">
      <c r="G49591" s="11"/>
      <c r="H49591" s="12"/>
      <c r="I49591" s="49"/>
    </row>
    <row r="49592" customHeight="1" spans="7:9">
      <c r="G49592" s="11"/>
      <c r="H49592" s="12"/>
      <c r="I49592" s="49"/>
    </row>
    <row r="49593" customHeight="1" spans="7:9">
      <c r="G49593" s="11"/>
      <c r="H49593" s="12"/>
      <c r="I49593" s="49"/>
    </row>
    <row r="49594" customHeight="1" spans="7:9">
      <c r="G49594" s="11"/>
      <c r="H49594" s="12"/>
      <c r="I49594" s="49"/>
    </row>
    <row r="49595" customHeight="1" spans="7:9">
      <c r="G49595" s="11"/>
      <c r="H49595" s="12"/>
      <c r="I49595" s="49"/>
    </row>
    <row r="49596" customHeight="1" spans="7:9">
      <c r="G49596" s="11"/>
      <c r="H49596" s="12"/>
      <c r="I49596" s="49"/>
    </row>
    <row r="49597" customHeight="1" spans="7:9">
      <c r="G49597" s="11"/>
      <c r="H49597" s="12"/>
      <c r="I49597" s="49"/>
    </row>
    <row r="49598" customHeight="1" spans="7:9">
      <c r="G49598" s="11"/>
      <c r="H49598" s="12"/>
      <c r="I49598" s="49"/>
    </row>
    <row r="49599" customHeight="1" spans="7:9">
      <c r="G49599" s="11"/>
      <c r="H49599" s="12"/>
      <c r="I49599" s="49"/>
    </row>
    <row r="49600" customHeight="1" spans="7:9">
      <c r="G49600" s="11"/>
      <c r="H49600" s="12"/>
      <c r="I49600" s="49"/>
    </row>
    <row r="49601" customHeight="1" spans="7:9">
      <c r="G49601" s="11"/>
      <c r="H49601" s="12"/>
      <c r="I49601" s="49"/>
    </row>
    <row r="49602" customHeight="1" spans="7:9">
      <c r="G49602" s="11"/>
      <c r="H49602" s="12"/>
      <c r="I49602" s="49"/>
    </row>
    <row r="49603" customHeight="1" spans="7:9">
      <c r="G49603" s="11"/>
      <c r="H49603" s="12"/>
      <c r="I49603" s="49"/>
    </row>
    <row r="49604" customHeight="1" spans="7:9">
      <c r="G49604" s="11"/>
      <c r="H49604" s="12"/>
      <c r="I49604" s="49"/>
    </row>
    <row r="49605" customHeight="1" spans="7:9">
      <c r="G49605" s="11"/>
      <c r="H49605" s="12"/>
      <c r="I49605" s="49"/>
    </row>
    <row r="49606" customHeight="1" spans="7:9">
      <c r="G49606" s="11"/>
      <c r="H49606" s="12"/>
      <c r="I49606" s="49"/>
    </row>
    <row r="49607" customHeight="1" spans="7:9">
      <c r="G49607" s="11"/>
      <c r="H49607" s="12"/>
      <c r="I49607" s="49"/>
    </row>
    <row r="49608" customHeight="1" spans="7:9">
      <c r="G49608" s="11"/>
      <c r="H49608" s="12"/>
      <c r="I49608" s="49"/>
    </row>
    <row r="49609" customHeight="1" spans="7:9">
      <c r="G49609" s="11"/>
      <c r="H49609" s="12"/>
      <c r="I49609" s="49"/>
    </row>
    <row r="49610" customHeight="1" spans="7:9">
      <c r="G49610" s="11"/>
      <c r="H49610" s="12"/>
      <c r="I49610" s="49"/>
    </row>
    <row r="49611" customHeight="1" spans="7:9">
      <c r="G49611" s="11"/>
      <c r="H49611" s="12"/>
      <c r="I49611" s="49"/>
    </row>
    <row r="49612" customHeight="1" spans="7:9">
      <c r="G49612" s="11"/>
      <c r="H49612" s="12"/>
      <c r="I49612" s="49"/>
    </row>
    <row r="49613" customHeight="1" spans="7:9">
      <c r="G49613" s="11"/>
      <c r="H49613" s="12"/>
      <c r="I49613" s="49"/>
    </row>
    <row r="49614" customHeight="1" spans="7:9">
      <c r="G49614" s="11"/>
      <c r="H49614" s="12"/>
      <c r="I49614" s="49"/>
    </row>
    <row r="49615" customHeight="1" spans="7:9">
      <c r="G49615" s="11"/>
      <c r="H49615" s="12"/>
      <c r="I49615" s="49"/>
    </row>
    <row r="49616" customHeight="1" spans="7:9">
      <c r="G49616" s="11"/>
      <c r="H49616" s="12"/>
      <c r="I49616" s="49"/>
    </row>
    <row r="49617" customHeight="1" spans="7:9">
      <c r="G49617" s="11"/>
      <c r="H49617" s="12"/>
      <c r="I49617" s="49"/>
    </row>
    <row r="49618" customHeight="1" spans="7:9">
      <c r="G49618" s="11"/>
      <c r="H49618" s="12"/>
      <c r="I49618" s="49"/>
    </row>
    <row r="49619" customHeight="1" spans="7:9">
      <c r="G49619" s="11"/>
      <c r="H49619" s="12"/>
      <c r="I49619" s="49"/>
    </row>
    <row r="49620" customHeight="1" spans="7:9">
      <c r="G49620" s="11"/>
      <c r="H49620" s="12"/>
      <c r="I49620" s="49"/>
    </row>
    <row r="49621" customHeight="1" spans="7:9">
      <c r="G49621" s="11"/>
      <c r="H49621" s="12"/>
      <c r="I49621" s="49"/>
    </row>
    <row r="49622" customHeight="1" spans="7:9">
      <c r="G49622" s="11"/>
      <c r="H49622" s="12"/>
      <c r="I49622" s="49"/>
    </row>
    <row r="49623" customHeight="1" spans="7:9">
      <c r="G49623" s="11"/>
      <c r="H49623" s="12"/>
      <c r="I49623" s="49"/>
    </row>
    <row r="49624" customHeight="1" spans="7:9">
      <c r="G49624" s="11"/>
      <c r="H49624" s="12"/>
      <c r="I49624" s="49"/>
    </row>
    <row r="49625" customHeight="1" spans="7:9">
      <c r="G49625" s="11"/>
      <c r="H49625" s="12"/>
      <c r="I49625" s="49"/>
    </row>
    <row r="49626" customHeight="1" spans="7:9">
      <c r="G49626" s="11"/>
      <c r="H49626" s="12"/>
      <c r="I49626" s="49"/>
    </row>
    <row r="49627" customHeight="1" spans="7:9">
      <c r="G49627" s="11"/>
      <c r="H49627" s="12"/>
      <c r="I49627" s="49"/>
    </row>
    <row r="49628" customHeight="1" spans="7:9">
      <c r="G49628" s="11"/>
      <c r="H49628" s="12"/>
      <c r="I49628" s="49"/>
    </row>
    <row r="49629" customHeight="1" spans="7:9">
      <c r="G49629" s="11"/>
      <c r="H49629" s="12"/>
      <c r="I49629" s="49"/>
    </row>
    <row r="49630" customHeight="1" spans="7:9">
      <c r="G49630" s="11"/>
      <c r="H49630" s="12"/>
      <c r="I49630" s="49"/>
    </row>
    <row r="49631" customHeight="1" spans="7:9">
      <c r="G49631" s="11"/>
      <c r="H49631" s="12"/>
      <c r="I49631" s="49"/>
    </row>
    <row r="49632" customHeight="1" spans="7:9">
      <c r="G49632" s="11"/>
      <c r="H49632" s="12"/>
      <c r="I49632" s="49"/>
    </row>
    <row r="49633" customHeight="1" spans="7:9">
      <c r="G49633" s="11"/>
      <c r="H49633" s="12"/>
      <c r="I49633" s="49"/>
    </row>
    <row r="49634" customHeight="1" spans="7:9">
      <c r="G49634" s="11"/>
      <c r="H49634" s="12"/>
      <c r="I49634" s="49"/>
    </row>
    <row r="49635" customHeight="1" spans="7:9">
      <c r="G49635" s="11"/>
      <c r="H49635" s="12"/>
      <c r="I49635" s="49"/>
    </row>
    <row r="49636" customHeight="1" spans="7:9">
      <c r="G49636" s="11"/>
      <c r="H49636" s="12"/>
      <c r="I49636" s="49"/>
    </row>
    <row r="49637" customHeight="1" spans="7:9">
      <c r="G49637" s="11"/>
      <c r="H49637" s="12"/>
      <c r="I49637" s="49"/>
    </row>
    <row r="49638" customHeight="1" spans="7:9">
      <c r="G49638" s="11"/>
      <c r="H49638" s="12"/>
      <c r="I49638" s="49"/>
    </row>
    <row r="49639" customHeight="1" spans="7:9">
      <c r="G49639" s="11"/>
      <c r="H49639" s="12"/>
      <c r="I49639" s="49"/>
    </row>
    <row r="49640" customHeight="1" spans="7:9">
      <c r="G49640" s="11"/>
      <c r="H49640" s="12"/>
      <c r="I49640" s="49"/>
    </row>
    <row r="49641" customHeight="1" spans="7:9">
      <c r="G49641" s="11"/>
      <c r="H49641" s="12"/>
      <c r="I49641" s="49"/>
    </row>
    <row r="49642" customHeight="1" spans="7:9">
      <c r="G49642" s="11"/>
      <c r="H49642" s="12"/>
      <c r="I49642" s="49"/>
    </row>
    <row r="49643" customHeight="1" spans="7:9">
      <c r="G49643" s="11"/>
      <c r="H49643" s="12"/>
      <c r="I49643" s="49"/>
    </row>
    <row r="49644" customHeight="1" spans="7:9">
      <c r="G49644" s="11"/>
      <c r="H49644" s="12"/>
      <c r="I49644" s="49"/>
    </row>
    <row r="49645" customHeight="1" spans="7:9">
      <c r="G49645" s="11"/>
      <c r="H49645" s="12"/>
      <c r="I49645" s="49"/>
    </row>
    <row r="49646" customHeight="1" spans="7:9">
      <c r="G49646" s="11"/>
      <c r="H49646" s="12"/>
      <c r="I49646" s="49"/>
    </row>
    <row r="49647" customHeight="1" spans="7:9">
      <c r="G49647" s="11"/>
      <c r="H49647" s="12"/>
      <c r="I49647" s="49"/>
    </row>
    <row r="49648" customHeight="1" spans="7:9">
      <c r="G49648" s="11"/>
      <c r="H49648" s="12"/>
      <c r="I49648" s="49"/>
    </row>
    <row r="49649" customHeight="1" spans="7:9">
      <c r="G49649" s="11"/>
      <c r="H49649" s="12"/>
      <c r="I49649" s="49"/>
    </row>
    <row r="49650" customHeight="1" spans="7:9">
      <c r="G49650" s="11"/>
      <c r="H49650" s="12"/>
      <c r="I49650" s="49"/>
    </row>
    <row r="49651" customHeight="1" spans="7:9">
      <c r="G49651" s="11"/>
      <c r="H49651" s="12"/>
      <c r="I49651" s="49"/>
    </row>
    <row r="49652" customHeight="1" spans="7:9">
      <c r="G49652" s="11"/>
      <c r="H49652" s="12"/>
      <c r="I49652" s="49"/>
    </row>
    <row r="49653" customHeight="1" spans="7:9">
      <c r="G49653" s="11"/>
      <c r="H49653" s="12"/>
      <c r="I49653" s="49"/>
    </row>
    <row r="49654" customHeight="1" spans="7:9">
      <c r="G49654" s="11"/>
      <c r="H49654" s="12"/>
      <c r="I49654" s="49"/>
    </row>
    <row r="49655" customHeight="1" spans="7:9">
      <c r="G49655" s="11"/>
      <c r="H49655" s="12"/>
      <c r="I49655" s="49"/>
    </row>
    <row r="49656" customHeight="1" spans="7:9">
      <c r="G49656" s="11"/>
      <c r="H49656" s="12"/>
      <c r="I49656" s="49"/>
    </row>
    <row r="49657" customHeight="1" spans="7:9">
      <c r="G49657" s="11"/>
      <c r="H49657" s="12"/>
      <c r="I49657" s="49"/>
    </row>
    <row r="49658" customHeight="1" spans="7:9">
      <c r="G49658" s="11"/>
      <c r="H49658" s="12"/>
      <c r="I49658" s="49"/>
    </row>
    <row r="49659" customHeight="1" spans="7:9">
      <c r="G49659" s="11"/>
      <c r="H49659" s="12"/>
      <c r="I49659" s="49"/>
    </row>
    <row r="49660" customHeight="1" spans="7:9">
      <c r="G49660" s="11"/>
      <c r="H49660" s="12"/>
      <c r="I49660" s="49"/>
    </row>
    <row r="49661" customHeight="1" spans="7:9">
      <c r="G49661" s="11"/>
      <c r="H49661" s="12"/>
      <c r="I49661" s="49"/>
    </row>
    <row r="49662" customHeight="1" spans="7:9">
      <c r="G49662" s="11"/>
      <c r="H49662" s="12"/>
      <c r="I49662" s="49"/>
    </row>
    <row r="49663" customHeight="1" spans="7:9">
      <c r="G49663" s="11"/>
      <c r="H49663" s="12"/>
      <c r="I49663" s="49"/>
    </row>
    <row r="49664" customHeight="1" spans="7:9">
      <c r="G49664" s="11"/>
      <c r="H49664" s="12"/>
      <c r="I49664" s="49"/>
    </row>
    <row r="49665" customHeight="1" spans="7:9">
      <c r="G49665" s="11"/>
      <c r="H49665" s="12"/>
      <c r="I49665" s="49"/>
    </row>
    <row r="49666" customHeight="1" spans="7:9">
      <c r="G49666" s="11"/>
      <c r="H49666" s="12"/>
      <c r="I49666" s="49"/>
    </row>
    <row r="49667" customHeight="1" spans="7:9">
      <c r="G49667" s="11"/>
      <c r="H49667" s="12"/>
      <c r="I49667" s="49"/>
    </row>
    <row r="49668" customHeight="1" spans="7:9">
      <c r="G49668" s="11"/>
      <c r="H49668" s="12"/>
      <c r="I49668" s="49"/>
    </row>
    <row r="49669" customHeight="1" spans="7:9">
      <c r="G49669" s="11"/>
      <c r="H49669" s="12"/>
      <c r="I49669" s="49"/>
    </row>
    <row r="49670" customHeight="1" spans="7:9">
      <c r="G49670" s="11"/>
      <c r="H49670" s="12"/>
      <c r="I49670" s="49"/>
    </row>
    <row r="49671" customHeight="1" spans="7:9">
      <c r="G49671" s="11"/>
      <c r="H49671" s="12"/>
      <c r="I49671" s="49"/>
    </row>
    <row r="49672" customHeight="1" spans="7:9">
      <c r="G49672" s="11"/>
      <c r="H49672" s="12"/>
      <c r="I49672" s="49"/>
    </row>
    <row r="49673" customHeight="1" spans="7:9">
      <c r="G49673" s="11"/>
      <c r="H49673" s="12"/>
      <c r="I49673" s="49"/>
    </row>
    <row r="49674" customHeight="1" spans="7:9">
      <c r="G49674" s="11"/>
      <c r="H49674" s="12"/>
      <c r="I49674" s="49"/>
    </row>
    <row r="49675" customHeight="1" spans="7:9">
      <c r="G49675" s="11"/>
      <c r="H49675" s="12"/>
      <c r="I49675" s="49"/>
    </row>
    <row r="49676" customHeight="1" spans="7:9">
      <c r="G49676" s="11"/>
      <c r="H49676" s="12"/>
      <c r="I49676" s="49"/>
    </row>
    <row r="49677" customHeight="1" spans="7:9">
      <c r="G49677" s="11"/>
      <c r="H49677" s="12"/>
      <c r="I49677" s="49"/>
    </row>
    <row r="49678" customHeight="1" spans="7:9">
      <c r="G49678" s="11"/>
      <c r="H49678" s="12"/>
      <c r="I49678" s="49"/>
    </row>
    <row r="49679" customHeight="1" spans="7:9">
      <c r="G49679" s="11"/>
      <c r="H49679" s="12"/>
      <c r="I49679" s="49"/>
    </row>
    <row r="49680" customHeight="1" spans="7:9">
      <c r="G49680" s="11"/>
      <c r="H49680" s="12"/>
      <c r="I49680" s="49"/>
    </row>
    <row r="49681" customHeight="1" spans="7:9">
      <c r="G49681" s="11"/>
      <c r="H49681" s="12"/>
      <c r="I49681" s="49"/>
    </row>
    <row r="49682" customHeight="1" spans="7:9">
      <c r="G49682" s="11"/>
      <c r="H49682" s="12"/>
      <c r="I49682" s="49"/>
    </row>
    <row r="49683" customHeight="1" spans="7:9">
      <c r="G49683" s="11"/>
      <c r="H49683" s="12"/>
      <c r="I49683" s="49"/>
    </row>
    <row r="49684" customHeight="1" spans="7:9">
      <c r="G49684" s="11"/>
      <c r="H49684" s="12"/>
      <c r="I49684" s="49"/>
    </row>
    <row r="49685" customHeight="1" spans="7:9">
      <c r="G49685" s="11"/>
      <c r="H49685" s="12"/>
      <c r="I49685" s="49"/>
    </row>
    <row r="49686" customHeight="1" spans="7:9">
      <c r="G49686" s="11"/>
      <c r="H49686" s="12"/>
      <c r="I49686" s="49"/>
    </row>
    <row r="49687" customHeight="1" spans="7:9">
      <c r="G49687" s="11"/>
      <c r="H49687" s="12"/>
      <c r="I49687" s="49"/>
    </row>
    <row r="49688" customHeight="1" spans="7:9">
      <c r="G49688" s="11"/>
      <c r="H49688" s="12"/>
      <c r="I49688" s="49"/>
    </row>
    <row r="49689" customHeight="1" spans="7:9">
      <c r="G49689" s="11"/>
      <c r="H49689" s="12"/>
      <c r="I49689" s="49"/>
    </row>
    <row r="49690" customHeight="1" spans="7:9">
      <c r="G49690" s="11"/>
      <c r="H49690" s="12"/>
      <c r="I49690" s="49"/>
    </row>
    <row r="49691" customHeight="1" spans="7:9">
      <c r="G49691" s="11"/>
      <c r="H49691" s="12"/>
      <c r="I49691" s="49"/>
    </row>
    <row r="49692" customHeight="1" spans="7:9">
      <c r="G49692" s="11"/>
      <c r="H49692" s="12"/>
      <c r="I49692" s="49"/>
    </row>
    <row r="49693" customHeight="1" spans="7:9">
      <c r="G49693" s="11"/>
      <c r="H49693" s="12"/>
      <c r="I49693" s="49"/>
    </row>
    <row r="49694" customHeight="1" spans="7:9">
      <c r="G49694" s="11"/>
      <c r="H49694" s="12"/>
      <c r="I49694" s="49"/>
    </row>
    <row r="49695" customHeight="1" spans="7:9">
      <c r="G49695" s="11"/>
      <c r="H49695" s="12"/>
      <c r="I49695" s="49"/>
    </row>
    <row r="49696" customHeight="1" spans="7:9">
      <c r="G49696" s="11"/>
      <c r="H49696" s="12"/>
      <c r="I49696" s="49"/>
    </row>
    <row r="49697" customHeight="1" spans="7:9">
      <c r="G49697" s="11"/>
      <c r="H49697" s="12"/>
      <c r="I49697" s="49"/>
    </row>
    <row r="49698" customHeight="1" spans="7:9">
      <c r="G49698" s="11"/>
      <c r="H49698" s="12"/>
      <c r="I49698" s="49"/>
    </row>
    <row r="49699" customHeight="1" spans="7:9">
      <c r="G49699" s="11"/>
      <c r="H49699" s="12"/>
      <c r="I49699" s="49"/>
    </row>
    <row r="49700" customHeight="1" spans="7:9">
      <c r="G49700" s="11"/>
      <c r="H49700" s="12"/>
      <c r="I49700" s="49"/>
    </row>
    <row r="49701" customHeight="1" spans="7:9">
      <c r="G49701" s="11"/>
      <c r="H49701" s="12"/>
      <c r="I49701" s="49"/>
    </row>
    <row r="49702" customHeight="1" spans="7:9">
      <c r="G49702" s="11"/>
      <c r="H49702" s="12"/>
      <c r="I49702" s="49"/>
    </row>
    <row r="49703" customHeight="1" spans="7:9">
      <c r="G49703" s="11"/>
      <c r="H49703" s="12"/>
      <c r="I49703" s="49"/>
    </row>
    <row r="49704" customHeight="1" spans="7:9">
      <c r="G49704" s="11"/>
      <c r="H49704" s="12"/>
      <c r="I49704" s="49"/>
    </row>
    <row r="49705" customHeight="1" spans="7:9">
      <c r="G49705" s="11"/>
      <c r="H49705" s="12"/>
      <c r="I49705" s="49"/>
    </row>
    <row r="49706" customHeight="1" spans="7:9">
      <c r="G49706" s="11"/>
      <c r="H49706" s="12"/>
      <c r="I49706" s="49"/>
    </row>
    <row r="49707" customHeight="1" spans="7:9">
      <c r="G49707" s="11"/>
      <c r="H49707" s="12"/>
      <c r="I49707" s="49"/>
    </row>
    <row r="49708" customHeight="1" spans="7:9">
      <c r="G49708" s="11"/>
      <c r="H49708" s="12"/>
      <c r="I49708" s="49"/>
    </row>
    <row r="49709" customHeight="1" spans="7:9">
      <c r="G49709" s="11"/>
      <c r="H49709" s="12"/>
      <c r="I49709" s="49"/>
    </row>
    <row r="49710" customHeight="1" spans="7:9">
      <c r="G49710" s="11"/>
      <c r="H49710" s="12"/>
      <c r="I49710" s="49"/>
    </row>
    <row r="49711" customHeight="1" spans="7:9">
      <c r="G49711" s="11"/>
      <c r="H49711" s="12"/>
      <c r="I49711" s="49"/>
    </row>
    <row r="49712" customHeight="1" spans="7:9">
      <c r="G49712" s="11"/>
      <c r="H49712" s="12"/>
      <c r="I49712" s="49"/>
    </row>
    <row r="49713" customHeight="1" spans="7:9">
      <c r="G49713" s="11"/>
      <c r="H49713" s="12"/>
      <c r="I49713" s="49"/>
    </row>
    <row r="49714" customHeight="1" spans="7:9">
      <c r="G49714" s="11"/>
      <c r="H49714" s="12"/>
      <c r="I49714" s="49"/>
    </row>
    <row r="49715" customHeight="1" spans="7:9">
      <c r="G49715" s="11"/>
      <c r="H49715" s="12"/>
      <c r="I49715" s="49"/>
    </row>
    <row r="49716" customHeight="1" spans="7:9">
      <c r="G49716" s="11"/>
      <c r="H49716" s="12"/>
      <c r="I49716" s="49"/>
    </row>
    <row r="49717" customHeight="1" spans="7:9">
      <c r="G49717" s="11"/>
      <c r="H49717" s="12"/>
      <c r="I49717" s="49"/>
    </row>
    <row r="49718" customHeight="1" spans="7:9">
      <c r="G49718" s="11"/>
      <c r="H49718" s="12"/>
      <c r="I49718" s="49"/>
    </row>
    <row r="49719" customHeight="1" spans="7:9">
      <c r="G49719" s="11"/>
      <c r="H49719" s="12"/>
      <c r="I49719" s="49"/>
    </row>
    <row r="49720" customHeight="1" spans="7:9">
      <c r="G49720" s="11"/>
      <c r="H49720" s="12"/>
      <c r="I49720" s="49"/>
    </row>
    <row r="49721" customHeight="1" spans="7:9">
      <c r="G49721" s="11"/>
      <c r="H49721" s="12"/>
      <c r="I49721" s="49"/>
    </row>
    <row r="49722" customHeight="1" spans="7:9">
      <c r="G49722" s="11"/>
      <c r="H49722" s="12"/>
      <c r="I49722" s="49"/>
    </row>
    <row r="49723" customHeight="1" spans="7:9">
      <c r="G49723" s="11"/>
      <c r="H49723" s="12"/>
      <c r="I49723" s="49"/>
    </row>
    <row r="49724" customHeight="1" spans="7:9">
      <c r="G49724" s="11"/>
      <c r="H49724" s="12"/>
      <c r="I49724" s="49"/>
    </row>
    <row r="49725" customHeight="1" spans="7:9">
      <c r="G49725" s="11"/>
      <c r="H49725" s="12"/>
      <c r="I49725" s="49"/>
    </row>
    <row r="49726" customHeight="1" spans="7:9">
      <c r="G49726" s="11"/>
      <c r="H49726" s="12"/>
      <c r="I49726" s="49"/>
    </row>
    <row r="49727" customHeight="1" spans="7:9">
      <c r="G49727" s="11"/>
      <c r="H49727" s="12"/>
      <c r="I49727" s="49"/>
    </row>
    <row r="49728" customHeight="1" spans="7:9">
      <c r="G49728" s="11"/>
      <c r="H49728" s="12"/>
      <c r="I49728" s="49"/>
    </row>
    <row r="49729" customHeight="1" spans="7:9">
      <c r="G49729" s="11"/>
      <c r="H49729" s="12"/>
      <c r="I49729" s="49"/>
    </row>
    <row r="49730" customHeight="1" spans="7:9">
      <c r="G49730" s="11"/>
      <c r="H49730" s="12"/>
      <c r="I49730" s="49"/>
    </row>
    <row r="49731" customHeight="1" spans="7:9">
      <c r="G49731" s="11"/>
      <c r="H49731" s="12"/>
      <c r="I49731" s="49"/>
    </row>
    <row r="49732" customHeight="1" spans="7:9">
      <c r="G49732" s="11"/>
      <c r="H49732" s="12"/>
      <c r="I49732" s="49"/>
    </row>
    <row r="49733" customHeight="1" spans="7:9">
      <c r="G49733" s="11"/>
      <c r="H49733" s="12"/>
      <c r="I49733" s="49"/>
    </row>
    <row r="49734" customHeight="1" spans="7:9">
      <c r="G49734" s="11"/>
      <c r="H49734" s="12"/>
      <c r="I49734" s="49"/>
    </row>
    <row r="49735" customHeight="1" spans="7:9">
      <c r="G49735" s="11"/>
      <c r="H49735" s="12"/>
      <c r="I49735" s="49"/>
    </row>
    <row r="49736" customHeight="1" spans="7:9">
      <c r="G49736" s="11"/>
      <c r="H49736" s="12"/>
      <c r="I49736" s="49"/>
    </row>
    <row r="49737" customHeight="1" spans="7:9">
      <c r="G49737" s="11"/>
      <c r="H49737" s="12"/>
      <c r="I49737" s="49"/>
    </row>
    <row r="49738" customHeight="1" spans="7:9">
      <c r="G49738" s="11"/>
      <c r="H49738" s="12"/>
      <c r="I49738" s="49"/>
    </row>
    <row r="49739" customHeight="1" spans="7:9">
      <c r="G49739" s="11"/>
      <c r="H49739" s="12"/>
      <c r="I49739" s="49"/>
    </row>
    <row r="49740" customHeight="1" spans="7:9">
      <c r="G49740" s="11"/>
      <c r="H49740" s="12"/>
      <c r="I49740" s="49"/>
    </row>
    <row r="49741" customHeight="1" spans="7:9">
      <c r="G49741" s="11"/>
      <c r="H49741" s="12"/>
      <c r="I49741" s="49"/>
    </row>
    <row r="49742" customHeight="1" spans="7:9">
      <c r="G49742" s="11"/>
      <c r="H49742" s="12"/>
      <c r="I49742" s="49"/>
    </row>
    <row r="49743" customHeight="1" spans="7:9">
      <c r="G49743" s="11"/>
      <c r="H49743" s="12"/>
      <c r="I49743" s="49"/>
    </row>
    <row r="49744" customHeight="1" spans="7:9">
      <c r="G49744" s="11"/>
      <c r="H49744" s="12"/>
      <c r="I49744" s="49"/>
    </row>
    <row r="49745" customHeight="1" spans="7:9">
      <c r="G49745" s="11"/>
      <c r="H49745" s="12"/>
      <c r="I49745" s="49"/>
    </row>
    <row r="49746" customHeight="1" spans="7:9">
      <c r="G49746" s="11"/>
      <c r="H49746" s="12"/>
      <c r="I49746" s="49"/>
    </row>
    <row r="49747" customHeight="1" spans="7:9">
      <c r="G49747" s="11"/>
      <c r="H49747" s="12"/>
      <c r="I49747" s="49"/>
    </row>
    <row r="49748" customHeight="1" spans="7:9">
      <c r="G49748" s="11"/>
      <c r="H49748" s="12"/>
      <c r="I49748" s="49"/>
    </row>
    <row r="49749" customHeight="1" spans="7:9">
      <c r="G49749" s="11"/>
      <c r="H49749" s="12"/>
      <c r="I49749" s="49"/>
    </row>
    <row r="49750" customHeight="1" spans="7:9">
      <c r="G49750" s="11"/>
      <c r="H49750" s="12"/>
      <c r="I49750" s="49"/>
    </row>
    <row r="49751" customHeight="1" spans="7:9">
      <c r="G49751" s="11"/>
      <c r="H49751" s="12"/>
      <c r="I49751" s="49"/>
    </row>
    <row r="49752" customHeight="1" spans="7:9">
      <c r="G49752" s="11"/>
      <c r="H49752" s="12"/>
      <c r="I49752" s="49"/>
    </row>
    <row r="49753" customHeight="1" spans="7:9">
      <c r="G49753" s="11"/>
      <c r="H49753" s="12"/>
      <c r="I49753" s="49"/>
    </row>
    <row r="49754" customHeight="1" spans="7:9">
      <c r="G49754" s="11"/>
      <c r="H49754" s="12"/>
      <c r="I49754" s="49"/>
    </row>
    <row r="49755" customHeight="1" spans="7:9">
      <c r="G49755" s="11"/>
      <c r="H49755" s="12"/>
      <c r="I49755" s="49"/>
    </row>
    <row r="49756" customHeight="1" spans="7:9">
      <c r="G49756" s="11"/>
      <c r="H49756" s="12"/>
      <c r="I49756" s="49"/>
    </row>
    <row r="49757" customHeight="1" spans="7:9">
      <c r="G49757" s="11"/>
      <c r="H49757" s="12"/>
      <c r="I49757" s="49"/>
    </row>
    <row r="49758" customHeight="1" spans="7:9">
      <c r="G49758" s="11"/>
      <c r="H49758" s="12"/>
      <c r="I49758" s="49"/>
    </row>
    <row r="49759" customHeight="1" spans="7:9">
      <c r="G49759" s="11"/>
      <c r="H49759" s="12"/>
      <c r="I49759" s="49"/>
    </row>
    <row r="49760" customHeight="1" spans="7:9">
      <c r="G49760" s="11"/>
      <c r="H49760" s="12"/>
      <c r="I49760" s="49"/>
    </row>
    <row r="49761" customHeight="1" spans="7:9">
      <c r="G49761" s="11"/>
      <c r="H49761" s="12"/>
      <c r="I49761" s="49"/>
    </row>
    <row r="49762" customHeight="1" spans="7:9">
      <c r="G49762" s="11"/>
      <c r="H49762" s="12"/>
      <c r="I49762" s="49"/>
    </row>
    <row r="49763" customHeight="1" spans="7:9">
      <c r="G49763" s="11"/>
      <c r="H49763" s="12"/>
      <c r="I49763" s="49"/>
    </row>
    <row r="49764" customHeight="1" spans="7:9">
      <c r="G49764" s="11"/>
      <c r="H49764" s="12"/>
      <c r="I49764" s="49"/>
    </row>
    <row r="49765" customHeight="1" spans="7:9">
      <c r="G49765" s="11"/>
      <c r="H49765" s="12"/>
      <c r="I49765" s="49"/>
    </row>
    <row r="49766" customHeight="1" spans="7:9">
      <c r="G49766" s="11"/>
      <c r="H49766" s="12"/>
      <c r="I49766" s="49"/>
    </row>
    <row r="49767" customHeight="1" spans="7:9">
      <c r="G49767" s="11"/>
      <c r="H49767" s="12"/>
      <c r="I49767" s="49"/>
    </row>
    <row r="49768" customHeight="1" spans="7:9">
      <c r="G49768" s="11"/>
      <c r="H49768" s="12"/>
      <c r="I49768" s="49"/>
    </row>
    <row r="49769" customHeight="1" spans="7:9">
      <c r="G49769" s="11"/>
      <c r="H49769" s="12"/>
      <c r="I49769" s="49"/>
    </row>
    <row r="49770" customHeight="1" spans="7:9">
      <c r="G49770" s="11"/>
      <c r="H49770" s="12"/>
      <c r="I49770" s="49"/>
    </row>
    <row r="49771" customHeight="1" spans="7:9">
      <c r="G49771" s="11"/>
      <c r="H49771" s="12"/>
      <c r="I49771" s="49"/>
    </row>
    <row r="49772" customHeight="1" spans="7:9">
      <c r="G49772" s="11"/>
      <c r="H49772" s="12"/>
      <c r="I49772" s="49"/>
    </row>
    <row r="49773" customHeight="1" spans="7:9">
      <c r="G49773" s="11"/>
      <c r="H49773" s="12"/>
      <c r="I49773" s="49"/>
    </row>
    <row r="49774" customHeight="1" spans="7:9">
      <c r="G49774" s="11"/>
      <c r="H49774" s="12"/>
      <c r="I49774" s="49"/>
    </row>
    <row r="49775" customHeight="1" spans="7:9">
      <c r="G49775" s="11"/>
      <c r="H49775" s="12"/>
      <c r="I49775" s="49"/>
    </row>
    <row r="49776" customHeight="1" spans="7:9">
      <c r="G49776" s="11"/>
      <c r="H49776" s="12"/>
      <c r="I49776" s="49"/>
    </row>
    <row r="49777" customHeight="1" spans="7:9">
      <c r="G49777" s="11"/>
      <c r="H49777" s="12"/>
      <c r="I49777" s="49"/>
    </row>
    <row r="49778" customHeight="1" spans="7:9">
      <c r="G49778" s="11"/>
      <c r="H49778" s="12"/>
      <c r="I49778" s="49"/>
    </row>
    <row r="49779" customHeight="1" spans="7:9">
      <c r="G49779" s="11"/>
      <c r="H49779" s="12"/>
      <c r="I49779" s="49"/>
    </row>
    <row r="49780" customHeight="1" spans="7:9">
      <c r="G49780" s="11"/>
      <c r="H49780" s="12"/>
      <c r="I49780" s="49"/>
    </row>
    <row r="49781" customHeight="1" spans="7:9">
      <c r="G49781" s="11"/>
      <c r="H49781" s="12"/>
      <c r="I49781" s="49"/>
    </row>
    <row r="49782" customHeight="1" spans="7:9">
      <c r="G49782" s="11"/>
      <c r="H49782" s="12"/>
      <c r="I49782" s="49"/>
    </row>
    <row r="49783" customHeight="1" spans="7:9">
      <c r="G49783" s="11"/>
      <c r="H49783" s="12"/>
      <c r="I49783" s="49"/>
    </row>
    <row r="49784" customHeight="1" spans="7:9">
      <c r="G49784" s="11"/>
      <c r="H49784" s="12"/>
      <c r="I49784" s="49"/>
    </row>
    <row r="49785" customHeight="1" spans="7:9">
      <c r="G49785" s="11"/>
      <c r="H49785" s="12"/>
      <c r="I49785" s="49"/>
    </row>
    <row r="49786" customHeight="1" spans="7:9">
      <c r="G49786" s="11"/>
      <c r="H49786" s="12"/>
      <c r="I49786" s="49"/>
    </row>
    <row r="49787" customHeight="1" spans="7:9">
      <c r="G49787" s="11"/>
      <c r="H49787" s="12"/>
      <c r="I49787" s="49"/>
    </row>
    <row r="49788" customHeight="1" spans="7:9">
      <c r="G49788" s="11"/>
      <c r="H49788" s="12"/>
      <c r="I49788" s="49"/>
    </row>
    <row r="49789" customHeight="1" spans="7:9">
      <c r="G49789" s="11"/>
      <c r="H49789" s="12"/>
      <c r="I49789" s="49"/>
    </row>
    <row r="49790" customHeight="1" spans="7:9">
      <c r="G49790" s="11"/>
      <c r="H49790" s="12"/>
      <c r="I49790" s="49"/>
    </row>
    <row r="49791" customHeight="1" spans="7:9">
      <c r="G49791" s="11"/>
      <c r="H49791" s="12"/>
      <c r="I49791" s="49"/>
    </row>
    <row r="49792" customHeight="1" spans="7:9">
      <c r="G49792" s="11"/>
      <c r="H49792" s="12"/>
      <c r="I49792" s="49"/>
    </row>
    <row r="49793" customHeight="1" spans="7:9">
      <c r="G49793" s="11"/>
      <c r="H49793" s="12"/>
      <c r="I49793" s="49"/>
    </row>
    <row r="49794" customHeight="1" spans="7:9">
      <c r="G49794" s="11"/>
      <c r="H49794" s="12"/>
      <c r="I49794" s="49"/>
    </row>
    <row r="49795" customHeight="1" spans="7:9">
      <c r="G49795" s="11"/>
      <c r="H49795" s="12"/>
      <c r="I49795" s="49"/>
    </row>
    <row r="49796" customHeight="1" spans="7:9">
      <c r="G49796" s="11"/>
      <c r="H49796" s="12"/>
      <c r="I49796" s="49"/>
    </row>
    <row r="49797" customHeight="1" spans="7:9">
      <c r="G49797" s="11"/>
      <c r="H49797" s="12"/>
      <c r="I49797" s="49"/>
    </row>
    <row r="49798" customHeight="1" spans="7:9">
      <c r="G49798" s="11"/>
      <c r="H49798" s="12"/>
      <c r="I49798" s="49"/>
    </row>
    <row r="49799" customHeight="1" spans="7:9">
      <c r="G49799" s="11"/>
      <c r="H49799" s="12"/>
      <c r="I49799" s="49"/>
    </row>
    <row r="49800" customHeight="1" spans="7:9">
      <c r="G49800" s="11"/>
      <c r="H49800" s="12"/>
      <c r="I49800" s="49"/>
    </row>
    <row r="49801" customHeight="1" spans="7:9">
      <c r="G49801" s="11"/>
      <c r="H49801" s="12"/>
      <c r="I49801" s="49"/>
    </row>
    <row r="49802" customHeight="1" spans="7:9">
      <c r="G49802" s="11"/>
      <c r="H49802" s="12"/>
      <c r="I49802" s="49"/>
    </row>
    <row r="49803" customHeight="1" spans="7:9">
      <c r="G49803" s="11"/>
      <c r="H49803" s="12"/>
      <c r="I49803" s="49"/>
    </row>
    <row r="49804" customHeight="1" spans="7:9">
      <c r="G49804" s="11"/>
      <c r="H49804" s="12"/>
      <c r="I49804" s="49"/>
    </row>
    <row r="49805" customHeight="1" spans="7:9">
      <c r="G49805" s="11"/>
      <c r="H49805" s="12"/>
      <c r="I49805" s="49"/>
    </row>
    <row r="49806" customHeight="1" spans="7:9">
      <c r="G49806" s="11"/>
      <c r="H49806" s="12"/>
      <c r="I49806" s="49"/>
    </row>
    <row r="49807" customHeight="1" spans="7:9">
      <c r="G49807" s="11"/>
      <c r="H49807" s="12"/>
      <c r="I49807" s="49"/>
    </row>
    <row r="49808" customHeight="1" spans="7:9">
      <c r="G49808" s="11"/>
      <c r="H49808" s="12"/>
      <c r="I49808" s="49"/>
    </row>
    <row r="49809" customHeight="1" spans="7:9">
      <c r="G49809" s="11"/>
      <c r="H49809" s="12"/>
      <c r="I49809" s="49"/>
    </row>
    <row r="49810" customHeight="1" spans="7:9">
      <c r="G49810" s="11"/>
      <c r="H49810" s="12"/>
      <c r="I49810" s="49"/>
    </row>
    <row r="49811" customHeight="1" spans="7:9">
      <c r="G49811" s="11"/>
      <c r="H49811" s="12"/>
      <c r="I49811" s="49"/>
    </row>
    <row r="49812" customHeight="1" spans="7:9">
      <c r="G49812" s="11"/>
      <c r="H49812" s="12"/>
      <c r="I49812" s="49"/>
    </row>
    <row r="49813" customHeight="1" spans="7:9">
      <c r="G49813" s="11"/>
      <c r="H49813" s="12"/>
      <c r="I49813" s="49"/>
    </row>
    <row r="49814" customHeight="1" spans="7:9">
      <c r="G49814" s="11"/>
      <c r="H49814" s="12"/>
      <c r="I49814" s="49"/>
    </row>
    <row r="49815" customHeight="1" spans="7:9">
      <c r="G49815" s="11"/>
      <c r="H49815" s="12"/>
      <c r="I49815" s="49"/>
    </row>
    <row r="49816" customHeight="1" spans="7:9">
      <c r="G49816" s="11"/>
      <c r="H49816" s="12"/>
      <c r="I49816" s="49"/>
    </row>
    <row r="49817" customHeight="1" spans="7:9">
      <c r="G49817" s="11"/>
      <c r="H49817" s="12"/>
      <c r="I49817" s="49"/>
    </row>
    <row r="49818" customHeight="1" spans="7:9">
      <c r="G49818" s="11"/>
      <c r="H49818" s="12"/>
      <c r="I49818" s="49"/>
    </row>
    <row r="49819" customHeight="1" spans="7:9">
      <c r="G49819" s="11"/>
      <c r="H49819" s="12"/>
      <c r="I49819" s="49"/>
    </row>
    <row r="49820" customHeight="1" spans="7:9">
      <c r="G49820" s="11"/>
      <c r="H49820" s="12"/>
      <c r="I49820" s="49"/>
    </row>
    <row r="49821" customHeight="1" spans="7:9">
      <c r="G49821" s="11"/>
      <c r="H49821" s="12"/>
      <c r="I49821" s="49"/>
    </row>
    <row r="49822" customHeight="1" spans="7:9">
      <c r="G49822" s="11"/>
      <c r="H49822" s="12"/>
      <c r="I49822" s="49"/>
    </row>
    <row r="49823" customHeight="1" spans="7:9">
      <c r="G49823" s="11"/>
      <c r="H49823" s="12"/>
      <c r="I49823" s="49"/>
    </row>
    <row r="49824" customHeight="1" spans="7:9">
      <c r="G49824" s="11"/>
      <c r="H49824" s="12"/>
      <c r="I49824" s="49"/>
    </row>
    <row r="49825" customHeight="1" spans="7:9">
      <c r="G49825" s="11"/>
      <c r="H49825" s="12"/>
      <c r="I49825" s="49"/>
    </row>
    <row r="49826" customHeight="1" spans="7:9">
      <c r="G49826" s="11"/>
      <c r="H49826" s="12"/>
      <c r="I49826" s="49"/>
    </row>
    <row r="49827" customHeight="1" spans="7:9">
      <c r="G49827" s="11"/>
      <c r="H49827" s="12"/>
      <c r="I49827" s="49"/>
    </row>
    <row r="49828" customHeight="1" spans="7:9">
      <c r="G49828" s="11"/>
      <c r="H49828" s="12"/>
      <c r="I49828" s="49"/>
    </row>
    <row r="49829" customHeight="1" spans="7:9">
      <c r="G49829" s="11"/>
      <c r="H49829" s="12"/>
      <c r="I49829" s="49"/>
    </row>
    <row r="49830" customHeight="1" spans="7:9">
      <c r="G49830" s="11"/>
      <c r="H49830" s="12"/>
      <c r="I49830" s="49"/>
    </row>
    <row r="49831" customHeight="1" spans="7:9">
      <c r="G49831" s="11"/>
      <c r="H49831" s="12"/>
      <c r="I49831" s="49"/>
    </row>
    <row r="49832" customHeight="1" spans="7:9">
      <c r="G49832" s="11"/>
      <c r="H49832" s="12"/>
      <c r="I49832" s="49"/>
    </row>
    <row r="49833" customHeight="1" spans="7:9">
      <c r="G49833" s="11"/>
      <c r="H49833" s="12"/>
      <c r="I49833" s="49"/>
    </row>
    <row r="49834" customHeight="1" spans="7:9">
      <c r="G49834" s="11"/>
      <c r="H49834" s="12"/>
      <c r="I49834" s="49"/>
    </row>
    <row r="49835" customHeight="1" spans="7:9">
      <c r="G49835" s="11"/>
      <c r="H49835" s="12"/>
      <c r="I49835" s="49"/>
    </row>
    <row r="49836" customHeight="1" spans="7:9">
      <c r="G49836" s="11"/>
      <c r="H49836" s="12"/>
      <c r="I49836" s="49"/>
    </row>
    <row r="49837" customHeight="1" spans="7:9">
      <c r="G49837" s="11"/>
      <c r="H49837" s="12"/>
      <c r="I49837" s="49"/>
    </row>
    <row r="49838" customHeight="1" spans="7:9">
      <c r="G49838" s="11"/>
      <c r="H49838" s="12"/>
      <c r="I49838" s="49"/>
    </row>
    <row r="49839" customHeight="1" spans="7:9">
      <c r="G49839" s="11"/>
      <c r="H49839" s="12"/>
      <c r="I49839" s="49"/>
    </row>
    <row r="49840" customHeight="1" spans="7:9">
      <c r="G49840" s="11"/>
      <c r="H49840" s="12"/>
      <c r="I49840" s="49"/>
    </row>
    <row r="49841" customHeight="1" spans="7:9">
      <c r="G49841" s="11"/>
      <c r="H49841" s="12"/>
      <c r="I49841" s="49"/>
    </row>
    <row r="49842" customHeight="1" spans="7:9">
      <c r="G49842" s="11"/>
      <c r="H49842" s="12"/>
      <c r="I49842" s="49"/>
    </row>
    <row r="49843" customHeight="1" spans="7:9">
      <c r="G49843" s="11"/>
      <c r="H49843" s="12"/>
      <c r="I49843" s="49"/>
    </row>
    <row r="49844" customHeight="1" spans="7:9">
      <c r="G49844" s="11"/>
      <c r="H49844" s="12"/>
      <c r="I49844" s="49"/>
    </row>
    <row r="49845" customHeight="1" spans="7:9">
      <c r="G49845" s="11"/>
      <c r="H49845" s="12"/>
      <c r="I49845" s="49"/>
    </row>
    <row r="49846" customHeight="1" spans="7:9">
      <c r="G49846" s="11"/>
      <c r="H49846" s="12"/>
      <c r="I49846" s="49"/>
    </row>
    <row r="49847" customHeight="1" spans="7:9">
      <c r="G49847" s="11"/>
      <c r="H49847" s="12"/>
      <c r="I49847" s="49"/>
    </row>
    <row r="49848" customHeight="1" spans="7:9">
      <c r="G49848" s="11"/>
      <c r="H49848" s="12"/>
      <c r="I49848" s="49"/>
    </row>
    <row r="49849" customHeight="1" spans="7:9">
      <c r="G49849" s="11"/>
      <c r="H49849" s="12"/>
      <c r="I49849" s="49"/>
    </row>
    <row r="49850" customHeight="1" spans="7:9">
      <c r="G49850" s="11"/>
      <c r="H49850" s="12"/>
      <c r="I49850" s="49"/>
    </row>
    <row r="49851" customHeight="1" spans="7:9">
      <c r="G49851" s="11"/>
      <c r="H49851" s="12"/>
      <c r="I49851" s="49"/>
    </row>
    <row r="49852" customHeight="1" spans="7:9">
      <c r="G49852" s="11"/>
      <c r="H49852" s="12"/>
      <c r="I49852" s="49"/>
    </row>
    <row r="49853" customHeight="1" spans="7:9">
      <c r="G49853" s="11"/>
      <c r="H49853" s="12"/>
      <c r="I49853" s="49"/>
    </row>
    <row r="49854" customHeight="1" spans="7:9">
      <c r="G49854" s="11"/>
      <c r="H49854" s="12"/>
      <c r="I49854" s="49"/>
    </row>
    <row r="49855" customHeight="1" spans="7:9">
      <c r="G49855" s="11"/>
      <c r="H49855" s="12"/>
      <c r="I49855" s="49"/>
    </row>
    <row r="49856" customHeight="1" spans="7:9">
      <c r="G49856" s="11"/>
      <c r="H49856" s="12"/>
      <c r="I49856" s="49"/>
    </row>
    <row r="49857" customHeight="1" spans="7:9">
      <c r="G49857" s="11"/>
      <c r="H49857" s="12"/>
      <c r="I49857" s="49"/>
    </row>
    <row r="49858" customHeight="1" spans="7:9">
      <c r="G49858" s="11"/>
      <c r="H49858" s="12"/>
      <c r="I49858" s="49"/>
    </row>
    <row r="49859" customHeight="1" spans="7:9">
      <c r="G49859" s="11"/>
      <c r="H49859" s="12"/>
      <c r="I49859" s="49"/>
    </row>
    <row r="49860" customHeight="1" spans="7:9">
      <c r="G49860" s="11"/>
      <c r="H49860" s="12"/>
      <c r="I49860" s="49"/>
    </row>
    <row r="49861" customHeight="1" spans="7:9">
      <c r="G49861" s="11"/>
      <c r="H49861" s="12"/>
      <c r="I49861" s="49"/>
    </row>
    <row r="49862" customHeight="1" spans="7:9">
      <c r="G49862" s="11"/>
      <c r="H49862" s="12"/>
      <c r="I49862" s="49"/>
    </row>
    <row r="49863" customHeight="1" spans="7:9">
      <c r="G49863" s="11"/>
      <c r="H49863" s="12"/>
      <c r="I49863" s="49"/>
    </row>
    <row r="49864" customHeight="1" spans="7:9">
      <c r="G49864" s="11"/>
      <c r="H49864" s="12"/>
      <c r="I49864" s="49"/>
    </row>
    <row r="49865" customHeight="1" spans="7:9">
      <c r="G49865" s="11"/>
      <c r="H49865" s="12"/>
      <c r="I49865" s="49"/>
    </row>
    <row r="49866" customHeight="1" spans="7:9">
      <c r="G49866" s="11"/>
      <c r="H49866" s="12"/>
      <c r="I49866" s="49"/>
    </row>
    <row r="49867" customHeight="1" spans="7:9">
      <c r="G49867" s="11"/>
      <c r="H49867" s="12"/>
      <c r="I49867" s="49"/>
    </row>
    <row r="49868" customHeight="1" spans="7:9">
      <c r="G49868" s="11"/>
      <c r="H49868" s="12"/>
      <c r="I49868" s="49"/>
    </row>
    <row r="49869" customHeight="1" spans="7:9">
      <c r="G49869" s="11"/>
      <c r="H49869" s="12"/>
      <c r="I49869" s="49"/>
    </row>
    <row r="49870" customHeight="1" spans="7:9">
      <c r="G49870" s="11"/>
      <c r="H49870" s="12"/>
      <c r="I49870" s="49"/>
    </row>
    <row r="49871" customHeight="1" spans="7:9">
      <c r="G49871" s="11"/>
      <c r="H49871" s="12"/>
      <c r="I49871" s="49"/>
    </row>
    <row r="49872" customHeight="1" spans="7:9">
      <c r="G49872" s="11"/>
      <c r="H49872" s="12"/>
      <c r="I49872" s="49"/>
    </row>
    <row r="49873" customHeight="1" spans="7:9">
      <c r="G49873" s="11"/>
      <c r="H49873" s="12"/>
      <c r="I49873" s="49"/>
    </row>
    <row r="49874" customHeight="1" spans="7:9">
      <c r="G49874" s="11"/>
      <c r="H49874" s="12"/>
      <c r="I49874" s="49"/>
    </row>
    <row r="49875" customHeight="1" spans="7:9">
      <c r="G49875" s="11"/>
      <c r="H49875" s="12"/>
      <c r="I49875" s="49"/>
    </row>
    <row r="49876" customHeight="1" spans="7:9">
      <c r="G49876" s="11"/>
      <c r="H49876" s="12"/>
      <c r="I49876" s="49"/>
    </row>
    <row r="49877" customHeight="1" spans="7:9">
      <c r="G49877" s="11"/>
      <c r="H49877" s="12"/>
      <c r="I49877" s="49"/>
    </row>
    <row r="49878" customHeight="1" spans="7:9">
      <c r="G49878" s="11"/>
      <c r="H49878" s="12"/>
      <c r="I49878" s="49"/>
    </row>
    <row r="49879" customHeight="1" spans="7:9">
      <c r="G49879" s="11"/>
      <c r="H49879" s="12"/>
      <c r="I49879" s="49"/>
    </row>
    <row r="49880" customHeight="1" spans="7:9">
      <c r="G49880" s="11"/>
      <c r="H49880" s="12"/>
      <c r="I49880" s="49"/>
    </row>
    <row r="49881" customHeight="1" spans="7:9">
      <c r="G49881" s="11"/>
      <c r="H49881" s="12"/>
      <c r="I49881" s="49"/>
    </row>
    <row r="49882" customHeight="1" spans="7:9">
      <c r="G49882" s="11"/>
      <c r="H49882" s="12"/>
      <c r="I49882" s="49"/>
    </row>
    <row r="49883" customHeight="1" spans="7:9">
      <c r="G49883" s="11"/>
      <c r="H49883" s="12"/>
      <c r="I49883" s="49"/>
    </row>
    <row r="49884" customHeight="1" spans="7:9">
      <c r="G49884" s="11"/>
      <c r="H49884" s="12"/>
      <c r="I49884" s="49"/>
    </row>
    <row r="49885" customHeight="1" spans="7:9">
      <c r="G49885" s="11"/>
      <c r="H49885" s="12"/>
      <c r="I49885" s="49"/>
    </row>
    <row r="49886" customHeight="1" spans="7:9">
      <c r="G49886" s="11"/>
      <c r="H49886" s="12"/>
      <c r="I49886" s="49"/>
    </row>
    <row r="49887" customHeight="1" spans="7:9">
      <c r="G49887" s="11"/>
      <c r="H49887" s="12"/>
      <c r="I49887" s="49"/>
    </row>
    <row r="49888" customHeight="1" spans="7:9">
      <c r="G49888" s="11"/>
      <c r="H49888" s="12"/>
      <c r="I49888" s="49"/>
    </row>
    <row r="49889" customHeight="1" spans="7:9">
      <c r="G49889" s="11"/>
      <c r="H49889" s="12"/>
      <c r="I49889" s="49"/>
    </row>
    <row r="49890" customHeight="1" spans="7:9">
      <c r="G49890" s="11"/>
      <c r="H49890" s="12"/>
      <c r="I49890" s="49"/>
    </row>
    <row r="49891" customHeight="1" spans="7:9">
      <c r="G49891" s="11"/>
      <c r="H49891" s="12"/>
      <c r="I49891" s="49"/>
    </row>
    <row r="49892" customHeight="1" spans="7:9">
      <c r="G49892" s="11"/>
      <c r="H49892" s="12"/>
      <c r="I49892" s="49"/>
    </row>
    <row r="49893" customHeight="1" spans="7:9">
      <c r="G49893" s="11"/>
      <c r="H49893" s="12"/>
      <c r="I49893" s="49"/>
    </row>
    <row r="49894" customHeight="1" spans="7:9">
      <c r="G49894" s="11"/>
      <c r="H49894" s="12"/>
      <c r="I49894" s="49"/>
    </row>
    <row r="49895" customHeight="1" spans="7:9">
      <c r="G49895" s="11"/>
      <c r="H49895" s="12"/>
      <c r="I49895" s="49"/>
    </row>
    <row r="49896" customHeight="1" spans="7:9">
      <c r="G49896" s="11"/>
      <c r="H49896" s="12"/>
      <c r="I49896" s="49"/>
    </row>
    <row r="49897" customHeight="1" spans="7:9">
      <c r="G49897" s="11"/>
      <c r="H49897" s="12"/>
      <c r="I49897" s="49"/>
    </row>
    <row r="49898" customHeight="1" spans="7:9">
      <c r="G49898" s="11"/>
      <c r="H49898" s="12"/>
      <c r="I49898" s="49"/>
    </row>
    <row r="49899" customHeight="1" spans="7:9">
      <c r="G49899" s="11"/>
      <c r="H49899" s="12"/>
      <c r="I49899" s="49"/>
    </row>
    <row r="49900" customHeight="1" spans="7:9">
      <c r="G49900" s="11"/>
      <c r="H49900" s="12"/>
      <c r="I49900" s="49"/>
    </row>
    <row r="49901" customHeight="1" spans="7:9">
      <c r="G49901" s="11"/>
      <c r="H49901" s="12"/>
      <c r="I49901" s="49"/>
    </row>
    <row r="49902" customHeight="1" spans="7:9">
      <c r="G49902" s="11"/>
      <c r="H49902" s="12"/>
      <c r="I49902" s="49"/>
    </row>
    <row r="49903" customHeight="1" spans="7:9">
      <c r="G49903" s="11"/>
      <c r="H49903" s="12"/>
      <c r="I49903" s="49"/>
    </row>
    <row r="49904" customHeight="1" spans="7:9">
      <c r="G49904" s="11"/>
      <c r="H49904" s="12"/>
      <c r="I49904" s="49"/>
    </row>
    <row r="49905" customHeight="1" spans="7:9">
      <c r="G49905" s="11"/>
      <c r="H49905" s="12"/>
      <c r="I49905" s="49"/>
    </row>
    <row r="49906" customHeight="1" spans="7:9">
      <c r="G49906" s="11"/>
      <c r="H49906" s="12"/>
      <c r="I49906" s="49"/>
    </row>
    <row r="49907" customHeight="1" spans="7:9">
      <c r="G49907" s="11"/>
      <c r="H49907" s="12"/>
      <c r="I49907" s="49"/>
    </row>
    <row r="49908" customHeight="1" spans="7:9">
      <c r="G49908" s="11"/>
      <c r="H49908" s="12"/>
      <c r="I49908" s="49"/>
    </row>
    <row r="49909" customHeight="1" spans="7:9">
      <c r="G49909" s="11"/>
      <c r="H49909" s="12"/>
      <c r="I49909" s="49"/>
    </row>
    <row r="49910" customHeight="1" spans="7:9">
      <c r="G49910" s="11"/>
      <c r="H49910" s="12"/>
      <c r="I49910" s="49"/>
    </row>
    <row r="49911" customHeight="1" spans="7:9">
      <c r="G49911" s="11"/>
      <c r="H49911" s="12"/>
      <c r="I49911" s="49"/>
    </row>
    <row r="49912" customHeight="1" spans="7:9">
      <c r="G49912" s="11"/>
      <c r="H49912" s="12"/>
      <c r="I49912" s="49"/>
    </row>
    <row r="49913" customHeight="1" spans="7:9">
      <c r="G49913" s="11"/>
      <c r="H49913" s="12"/>
      <c r="I49913" s="49"/>
    </row>
    <row r="49914" customHeight="1" spans="7:9">
      <c r="G49914" s="11"/>
      <c r="H49914" s="12"/>
      <c r="I49914" s="49"/>
    </row>
    <row r="49915" customHeight="1" spans="7:9">
      <c r="G49915" s="11"/>
      <c r="H49915" s="12"/>
      <c r="I49915" s="49"/>
    </row>
    <row r="49916" customHeight="1" spans="7:9">
      <c r="G49916" s="11"/>
      <c r="H49916" s="12"/>
      <c r="I49916" s="49"/>
    </row>
    <row r="49917" customHeight="1" spans="7:9">
      <c r="G49917" s="11"/>
      <c r="H49917" s="12"/>
      <c r="I49917" s="49"/>
    </row>
    <row r="49918" customHeight="1" spans="7:9">
      <c r="G49918" s="11"/>
      <c r="H49918" s="12"/>
      <c r="I49918" s="49"/>
    </row>
    <row r="49919" customHeight="1" spans="7:9">
      <c r="G49919" s="11"/>
      <c r="H49919" s="12"/>
      <c r="I49919" s="49"/>
    </row>
    <row r="49920" customHeight="1" spans="7:9">
      <c r="G49920" s="11"/>
      <c r="H49920" s="12"/>
      <c r="I49920" s="49"/>
    </row>
    <row r="49921" customHeight="1" spans="7:9">
      <c r="G49921" s="11"/>
      <c r="H49921" s="12"/>
      <c r="I49921" s="49"/>
    </row>
    <row r="49922" customHeight="1" spans="7:9">
      <c r="G49922" s="11"/>
      <c r="H49922" s="12"/>
      <c r="I49922" s="49"/>
    </row>
    <row r="49923" customHeight="1" spans="7:9">
      <c r="G49923" s="11"/>
      <c r="H49923" s="12"/>
      <c r="I49923" s="49"/>
    </row>
    <row r="49924" customHeight="1" spans="7:9">
      <c r="G49924" s="11"/>
      <c r="H49924" s="12"/>
      <c r="I49924" s="49"/>
    </row>
    <row r="49925" customHeight="1" spans="7:9">
      <c r="G49925" s="11"/>
      <c r="H49925" s="12"/>
      <c r="I49925" s="49"/>
    </row>
    <row r="49926" customHeight="1" spans="7:9">
      <c r="G49926" s="11"/>
      <c r="H49926" s="12"/>
      <c r="I49926" s="49"/>
    </row>
    <row r="49927" customHeight="1" spans="7:9">
      <c r="G49927" s="11"/>
      <c r="H49927" s="12"/>
      <c r="I49927" s="49"/>
    </row>
    <row r="49928" customHeight="1" spans="7:9">
      <c r="G49928" s="11"/>
      <c r="H49928" s="12"/>
      <c r="I49928" s="49"/>
    </row>
    <row r="49929" customHeight="1" spans="7:9">
      <c r="G49929" s="11"/>
      <c r="H49929" s="12"/>
      <c r="I49929" s="49"/>
    </row>
    <row r="49930" customHeight="1" spans="7:9">
      <c r="G49930" s="11"/>
      <c r="H49930" s="12"/>
      <c r="I49930" s="49"/>
    </row>
    <row r="49931" customHeight="1" spans="7:9">
      <c r="G49931" s="11"/>
      <c r="H49931" s="12"/>
      <c r="I49931" s="49"/>
    </row>
    <row r="49932" customHeight="1" spans="7:9">
      <c r="G49932" s="11"/>
      <c r="H49932" s="12"/>
      <c r="I49932" s="49"/>
    </row>
    <row r="49933" customHeight="1" spans="7:9">
      <c r="G49933" s="11"/>
      <c r="H49933" s="12"/>
      <c r="I49933" s="49"/>
    </row>
    <row r="49934" customHeight="1" spans="7:9">
      <c r="G49934" s="11"/>
      <c r="H49934" s="12"/>
      <c r="I49934" s="49"/>
    </row>
    <row r="49935" customHeight="1" spans="7:9">
      <c r="G49935" s="11"/>
      <c r="H49935" s="12"/>
      <c r="I49935" s="49"/>
    </row>
    <row r="49936" customHeight="1" spans="7:9">
      <c r="G49936" s="11"/>
      <c r="H49936" s="12"/>
      <c r="I49936" s="49"/>
    </row>
    <row r="49937" customHeight="1" spans="7:9">
      <c r="G49937" s="11"/>
      <c r="H49937" s="12"/>
      <c r="I49937" s="49"/>
    </row>
    <row r="49938" customHeight="1" spans="7:9">
      <c r="G49938" s="11"/>
      <c r="H49938" s="12"/>
      <c r="I49938" s="49"/>
    </row>
    <row r="49939" customHeight="1" spans="7:9">
      <c r="G49939" s="11"/>
      <c r="H49939" s="12"/>
      <c r="I49939" s="49"/>
    </row>
    <row r="49940" customHeight="1" spans="7:9">
      <c r="G49940" s="11"/>
      <c r="H49940" s="12"/>
      <c r="I49940" s="49"/>
    </row>
    <row r="49941" customHeight="1" spans="7:9">
      <c r="G49941" s="11"/>
      <c r="H49941" s="12"/>
      <c r="I49941" s="49"/>
    </row>
    <row r="49942" customHeight="1" spans="7:9">
      <c r="G49942" s="11"/>
      <c r="H49942" s="12"/>
      <c r="I49942" s="49"/>
    </row>
    <row r="49943" customHeight="1" spans="7:9">
      <c r="G49943" s="11"/>
      <c r="H49943" s="12"/>
      <c r="I49943" s="49"/>
    </row>
    <row r="49944" customHeight="1" spans="7:9">
      <c r="G49944" s="11"/>
      <c r="H49944" s="12"/>
      <c r="I49944" s="49"/>
    </row>
    <row r="49945" customHeight="1" spans="7:9">
      <c r="G49945" s="11"/>
      <c r="H49945" s="12"/>
      <c r="I49945" s="49"/>
    </row>
    <row r="49946" customHeight="1" spans="7:9">
      <c r="G49946" s="11"/>
      <c r="H49946" s="12"/>
      <c r="I49946" s="49"/>
    </row>
    <row r="49947" customHeight="1" spans="7:9">
      <c r="G49947" s="11"/>
      <c r="H49947" s="12"/>
      <c r="I49947" s="49"/>
    </row>
    <row r="49948" customHeight="1" spans="7:9">
      <c r="G49948" s="11"/>
      <c r="H49948" s="12"/>
      <c r="I49948" s="49"/>
    </row>
    <row r="49949" customHeight="1" spans="7:9">
      <c r="G49949" s="11"/>
      <c r="H49949" s="12"/>
      <c r="I49949" s="49"/>
    </row>
    <row r="49950" customHeight="1" spans="7:9">
      <c r="G49950" s="11"/>
      <c r="H49950" s="12"/>
      <c r="I49950" s="49"/>
    </row>
    <row r="49951" customHeight="1" spans="7:9">
      <c r="G49951" s="11"/>
      <c r="H49951" s="12"/>
      <c r="I49951" s="49"/>
    </row>
    <row r="49952" customHeight="1" spans="7:9">
      <c r="G49952" s="11"/>
      <c r="H49952" s="12"/>
      <c r="I49952" s="49"/>
    </row>
    <row r="49953" customHeight="1" spans="7:9">
      <c r="G49953" s="11"/>
      <c r="H49953" s="12"/>
      <c r="I49953" s="49"/>
    </row>
    <row r="49954" customHeight="1" spans="7:9">
      <c r="G49954" s="11"/>
      <c r="H49954" s="12"/>
      <c r="I49954" s="49"/>
    </row>
    <row r="49955" customHeight="1" spans="7:9">
      <c r="G49955" s="11"/>
      <c r="H49955" s="12"/>
      <c r="I49955" s="49"/>
    </row>
    <row r="49956" customHeight="1" spans="7:9">
      <c r="G49956" s="11"/>
      <c r="H49956" s="12"/>
      <c r="I49956" s="49"/>
    </row>
    <row r="49957" customHeight="1" spans="7:9">
      <c r="G49957" s="11"/>
      <c r="H49957" s="12"/>
      <c r="I49957" s="49"/>
    </row>
    <row r="49958" customHeight="1" spans="7:9">
      <c r="G49958" s="11"/>
      <c r="H49958" s="12"/>
      <c r="I49958" s="49"/>
    </row>
    <row r="49959" customHeight="1" spans="7:9">
      <c r="G49959" s="11"/>
      <c r="H49959" s="12"/>
      <c r="I49959" s="49"/>
    </row>
    <row r="49960" customHeight="1" spans="7:9">
      <c r="G49960" s="11"/>
      <c r="H49960" s="12"/>
      <c r="I49960" s="49"/>
    </row>
    <row r="49961" customHeight="1" spans="7:9">
      <c r="G49961" s="11"/>
      <c r="H49961" s="12"/>
      <c r="I49961" s="49"/>
    </row>
    <row r="49962" customHeight="1" spans="7:9">
      <c r="G49962" s="11"/>
      <c r="H49962" s="12"/>
      <c r="I49962" s="49"/>
    </row>
    <row r="49963" customHeight="1" spans="7:9">
      <c r="G49963" s="11"/>
      <c r="H49963" s="12"/>
      <c r="I49963" s="49"/>
    </row>
    <row r="49964" customHeight="1" spans="7:9">
      <c r="G49964" s="11"/>
      <c r="H49964" s="12"/>
      <c r="I49964" s="49"/>
    </row>
    <row r="49965" customHeight="1" spans="7:9">
      <c r="G49965" s="11"/>
      <c r="H49965" s="12"/>
      <c r="I49965" s="49"/>
    </row>
    <row r="49966" customHeight="1" spans="7:9">
      <c r="G49966" s="11"/>
      <c r="H49966" s="12"/>
      <c r="I49966" s="49"/>
    </row>
    <row r="49967" customHeight="1" spans="7:9">
      <c r="G49967" s="11"/>
      <c r="H49967" s="12"/>
      <c r="I49967" s="49"/>
    </row>
    <row r="49968" customHeight="1" spans="7:9">
      <c r="G49968" s="11"/>
      <c r="H49968" s="12"/>
      <c r="I49968" s="49"/>
    </row>
    <row r="49969" customHeight="1" spans="7:9">
      <c r="G49969" s="11"/>
      <c r="H49969" s="12"/>
      <c r="I49969" s="49"/>
    </row>
    <row r="49970" customHeight="1" spans="7:9">
      <c r="G49970" s="11"/>
      <c r="H49970" s="12"/>
      <c r="I49970" s="49"/>
    </row>
    <row r="49971" customHeight="1" spans="7:9">
      <c r="G49971" s="11"/>
      <c r="H49971" s="12"/>
      <c r="I49971" s="49"/>
    </row>
    <row r="49972" customHeight="1" spans="7:9">
      <c r="G49972" s="11"/>
      <c r="H49972" s="12"/>
      <c r="I49972" s="49"/>
    </row>
    <row r="49973" customHeight="1" spans="7:9">
      <c r="G49973" s="11"/>
      <c r="H49973" s="12"/>
      <c r="I49973" s="49"/>
    </row>
    <row r="49974" customHeight="1" spans="7:9">
      <c r="G49974" s="11"/>
      <c r="H49974" s="12"/>
      <c r="I49974" s="49"/>
    </row>
    <row r="49975" customHeight="1" spans="7:9">
      <c r="G49975" s="11"/>
      <c r="H49975" s="12"/>
      <c r="I49975" s="49"/>
    </row>
    <row r="49976" customHeight="1" spans="7:9">
      <c r="G49976" s="11"/>
      <c r="H49976" s="12"/>
      <c r="I49976" s="49"/>
    </row>
    <row r="49977" customHeight="1" spans="7:9">
      <c r="G49977" s="11"/>
      <c r="H49977" s="12"/>
      <c r="I49977" s="49"/>
    </row>
    <row r="49978" customHeight="1" spans="7:9">
      <c r="G49978" s="11"/>
      <c r="H49978" s="12"/>
      <c r="I49978" s="49"/>
    </row>
    <row r="49979" customHeight="1" spans="7:9">
      <c r="G49979" s="11"/>
      <c r="H49979" s="12"/>
      <c r="I49979" s="49"/>
    </row>
    <row r="49980" customHeight="1" spans="7:9">
      <c r="G49980" s="11"/>
      <c r="H49980" s="12"/>
      <c r="I49980" s="49"/>
    </row>
    <row r="49981" customHeight="1" spans="7:9">
      <c r="G49981" s="11"/>
      <c r="H49981" s="12"/>
      <c r="I49981" s="49"/>
    </row>
    <row r="49982" customHeight="1" spans="7:9">
      <c r="G49982" s="11"/>
      <c r="H49982" s="12"/>
      <c r="I49982" s="49"/>
    </row>
    <row r="49983" customHeight="1" spans="7:9">
      <c r="G49983" s="11"/>
      <c r="H49983" s="12"/>
      <c r="I49983" s="49"/>
    </row>
    <row r="49984" customHeight="1" spans="7:9">
      <c r="G49984" s="11"/>
      <c r="H49984" s="12"/>
      <c r="I49984" s="49"/>
    </row>
    <row r="49985" customHeight="1" spans="7:9">
      <c r="G49985" s="11"/>
      <c r="H49985" s="12"/>
      <c r="I49985" s="49"/>
    </row>
    <row r="49986" customHeight="1" spans="7:9">
      <c r="G49986" s="11"/>
      <c r="H49986" s="12"/>
      <c r="I49986" s="49"/>
    </row>
    <row r="49987" customHeight="1" spans="7:9">
      <c r="G49987" s="11"/>
      <c r="H49987" s="12"/>
      <c r="I49987" s="49"/>
    </row>
    <row r="49988" customHeight="1" spans="7:9">
      <c r="G49988" s="11"/>
      <c r="H49988" s="12"/>
      <c r="I49988" s="49"/>
    </row>
    <row r="49989" customHeight="1" spans="7:9">
      <c r="G49989" s="11"/>
      <c r="H49989" s="12"/>
      <c r="I49989" s="49"/>
    </row>
    <row r="49990" customHeight="1" spans="7:9">
      <c r="G49990" s="11"/>
      <c r="H49990" s="12"/>
      <c r="I49990" s="49"/>
    </row>
    <row r="49991" customHeight="1" spans="7:9">
      <c r="G49991" s="11"/>
      <c r="H49991" s="12"/>
      <c r="I49991" s="49"/>
    </row>
    <row r="49992" customHeight="1" spans="7:9">
      <c r="G49992" s="11"/>
      <c r="H49992" s="12"/>
      <c r="I49992" s="49"/>
    </row>
    <row r="49993" customHeight="1" spans="7:9">
      <c r="G49993" s="11"/>
      <c r="H49993" s="12"/>
      <c r="I49993" s="49"/>
    </row>
    <row r="49994" customHeight="1" spans="7:9">
      <c r="G49994" s="11"/>
      <c r="H49994" s="12"/>
      <c r="I49994" s="49"/>
    </row>
    <row r="49995" customHeight="1" spans="7:9">
      <c r="G49995" s="11"/>
      <c r="H49995" s="12"/>
      <c r="I49995" s="49"/>
    </row>
    <row r="49996" customHeight="1" spans="7:9">
      <c r="G49996" s="11"/>
      <c r="H49996" s="12"/>
      <c r="I49996" s="49"/>
    </row>
    <row r="49997" customHeight="1" spans="7:9">
      <c r="G49997" s="11"/>
      <c r="H49997" s="12"/>
      <c r="I49997" s="49"/>
    </row>
    <row r="49998" customHeight="1" spans="7:9">
      <c r="G49998" s="11"/>
      <c r="H49998" s="12"/>
      <c r="I49998" s="49"/>
    </row>
    <row r="49999" customHeight="1" spans="7:9">
      <c r="G49999" s="11"/>
      <c r="H49999" s="12"/>
      <c r="I49999" s="49"/>
    </row>
    <row r="50000" customHeight="1" spans="7:9">
      <c r="G50000" s="11"/>
      <c r="H50000" s="12"/>
      <c r="I50000" s="49"/>
    </row>
    <row r="50001" customHeight="1" spans="7:9">
      <c r="G50001" s="11"/>
      <c r="H50001" s="12"/>
      <c r="I50001" s="49"/>
    </row>
    <row r="50002" customHeight="1" spans="7:9">
      <c r="G50002" s="11"/>
      <c r="H50002" s="12"/>
      <c r="I50002" s="49"/>
    </row>
    <row r="50003" customHeight="1" spans="7:9">
      <c r="G50003" s="11"/>
      <c r="H50003" s="12"/>
      <c r="I50003" s="49"/>
    </row>
    <row r="50004" customHeight="1" spans="7:9">
      <c r="G50004" s="11"/>
      <c r="H50004" s="12"/>
      <c r="I50004" s="49"/>
    </row>
    <row r="50005" customHeight="1" spans="7:9">
      <c r="G50005" s="11"/>
      <c r="H50005" s="12"/>
      <c r="I50005" s="49"/>
    </row>
    <row r="50006" customHeight="1" spans="7:9">
      <c r="G50006" s="11"/>
      <c r="H50006" s="12"/>
      <c r="I50006" s="49"/>
    </row>
    <row r="50007" customHeight="1" spans="7:9">
      <c r="G50007" s="11"/>
      <c r="H50007" s="12"/>
      <c r="I50007" s="49"/>
    </row>
    <row r="50008" customHeight="1" spans="7:9">
      <c r="G50008" s="11"/>
      <c r="H50008" s="12"/>
      <c r="I50008" s="49"/>
    </row>
    <row r="50009" customHeight="1" spans="7:9">
      <c r="G50009" s="11"/>
      <c r="H50009" s="12"/>
      <c r="I50009" s="49"/>
    </row>
    <row r="50010" customHeight="1" spans="7:9">
      <c r="G50010" s="11"/>
      <c r="H50010" s="12"/>
      <c r="I50010" s="49"/>
    </row>
    <row r="50011" customHeight="1" spans="7:9">
      <c r="G50011" s="11"/>
      <c r="H50011" s="12"/>
      <c r="I50011" s="49"/>
    </row>
    <row r="50012" customHeight="1" spans="7:9">
      <c r="G50012" s="11"/>
      <c r="H50012" s="12"/>
      <c r="I50012" s="49"/>
    </row>
    <row r="50013" customHeight="1" spans="7:9">
      <c r="G50013" s="11"/>
      <c r="H50013" s="12"/>
      <c r="I50013" s="49"/>
    </row>
    <row r="50014" customHeight="1" spans="7:9">
      <c r="G50014" s="11"/>
      <c r="H50014" s="12"/>
      <c r="I50014" s="49"/>
    </row>
    <row r="50015" customHeight="1" spans="7:9">
      <c r="G50015" s="11"/>
      <c r="H50015" s="12"/>
      <c r="I50015" s="49"/>
    </row>
    <row r="50016" customHeight="1" spans="7:9">
      <c r="G50016" s="11"/>
      <c r="H50016" s="12"/>
      <c r="I50016" s="49"/>
    </row>
    <row r="50017" customHeight="1" spans="7:9">
      <c r="G50017" s="11"/>
      <c r="H50017" s="12"/>
      <c r="I50017" s="49"/>
    </row>
    <row r="50018" customHeight="1" spans="7:9">
      <c r="G50018" s="11"/>
      <c r="H50018" s="12"/>
      <c r="I50018" s="49"/>
    </row>
    <row r="50019" customHeight="1" spans="7:9">
      <c r="G50019" s="11"/>
      <c r="H50019" s="12"/>
      <c r="I50019" s="49"/>
    </row>
    <row r="50020" customHeight="1" spans="7:9">
      <c r="G50020" s="11"/>
      <c r="H50020" s="12"/>
      <c r="I50020" s="49"/>
    </row>
    <row r="50021" customHeight="1" spans="7:9">
      <c r="G50021" s="11"/>
      <c r="H50021" s="12"/>
      <c r="I50021" s="49"/>
    </row>
    <row r="50022" customHeight="1" spans="7:9">
      <c r="G50022" s="11"/>
      <c r="H50022" s="12"/>
      <c r="I50022" s="49"/>
    </row>
    <row r="50023" customHeight="1" spans="7:9">
      <c r="G50023" s="11"/>
      <c r="H50023" s="12"/>
      <c r="I50023" s="49"/>
    </row>
    <row r="50024" customHeight="1" spans="7:9">
      <c r="G50024" s="11"/>
      <c r="H50024" s="12"/>
      <c r="I50024" s="49"/>
    </row>
    <row r="50025" customHeight="1" spans="7:9">
      <c r="G50025" s="11"/>
      <c r="H50025" s="12"/>
      <c r="I50025" s="49"/>
    </row>
    <row r="50026" customHeight="1" spans="7:9">
      <c r="G50026" s="11"/>
      <c r="H50026" s="12"/>
      <c r="I50026" s="49"/>
    </row>
    <row r="50027" customHeight="1" spans="7:9">
      <c r="G50027" s="11"/>
      <c r="H50027" s="12"/>
      <c r="I50027" s="49"/>
    </row>
    <row r="50028" customHeight="1" spans="7:9">
      <c r="G50028" s="11"/>
      <c r="H50028" s="12"/>
      <c r="I50028" s="49"/>
    </row>
    <row r="50029" customHeight="1" spans="7:9">
      <c r="G50029" s="11"/>
      <c r="H50029" s="12"/>
      <c r="I50029" s="49"/>
    </row>
    <row r="50030" customHeight="1" spans="7:9">
      <c r="G50030" s="11"/>
      <c r="H50030" s="12"/>
      <c r="I50030" s="49"/>
    </row>
    <row r="50031" customHeight="1" spans="7:9">
      <c r="G50031" s="11"/>
      <c r="H50031" s="12"/>
      <c r="I50031" s="49"/>
    </row>
    <row r="50032" customHeight="1" spans="7:9">
      <c r="G50032" s="11"/>
      <c r="H50032" s="12"/>
      <c r="I50032" s="49"/>
    </row>
    <row r="50033" customHeight="1" spans="7:9">
      <c r="G50033" s="11"/>
      <c r="H50033" s="12"/>
      <c r="I50033" s="49"/>
    </row>
    <row r="50034" customHeight="1" spans="7:9">
      <c r="G50034" s="11"/>
      <c r="H50034" s="12"/>
      <c r="I50034" s="49"/>
    </row>
    <row r="50035" customHeight="1" spans="7:9">
      <c r="G50035" s="11"/>
      <c r="H50035" s="12"/>
      <c r="I50035" s="49"/>
    </row>
    <row r="50036" customHeight="1" spans="7:9">
      <c r="G50036" s="11"/>
      <c r="H50036" s="12"/>
      <c r="I50036" s="49"/>
    </row>
    <row r="50037" customHeight="1" spans="7:9">
      <c r="G50037" s="11"/>
      <c r="H50037" s="12"/>
      <c r="I50037" s="49"/>
    </row>
    <row r="50038" customHeight="1" spans="7:9">
      <c r="G50038" s="11"/>
      <c r="H50038" s="12"/>
      <c r="I50038" s="49"/>
    </row>
    <row r="50039" customHeight="1" spans="7:9">
      <c r="G50039" s="11"/>
      <c r="H50039" s="12"/>
      <c r="I50039" s="49"/>
    </row>
    <row r="50040" customHeight="1" spans="7:9">
      <c r="G50040" s="11"/>
      <c r="H50040" s="12"/>
      <c r="I50040" s="49"/>
    </row>
    <row r="50041" customHeight="1" spans="7:9">
      <c r="G50041" s="11"/>
      <c r="H50041" s="12"/>
      <c r="I50041" s="49"/>
    </row>
    <row r="50042" customHeight="1" spans="7:9">
      <c r="G50042" s="11"/>
      <c r="H50042" s="12"/>
      <c r="I50042" s="49"/>
    </row>
    <row r="50043" customHeight="1" spans="7:9">
      <c r="G50043" s="11"/>
      <c r="H50043" s="12"/>
      <c r="I50043" s="49"/>
    </row>
    <row r="50044" customHeight="1" spans="7:9">
      <c r="G50044" s="11"/>
      <c r="H50044" s="12"/>
      <c r="I50044" s="49"/>
    </row>
    <row r="50045" customHeight="1" spans="7:9">
      <c r="G50045" s="11"/>
      <c r="H50045" s="12"/>
      <c r="I50045" s="49"/>
    </row>
    <row r="50046" customHeight="1" spans="7:9">
      <c r="G50046" s="11"/>
      <c r="H50046" s="12"/>
      <c r="I50046" s="49"/>
    </row>
    <row r="50047" customHeight="1" spans="7:9">
      <c r="G50047" s="11"/>
      <c r="H50047" s="12"/>
      <c r="I50047" s="49"/>
    </row>
    <row r="50048" customHeight="1" spans="7:9">
      <c r="G50048" s="11"/>
      <c r="H50048" s="12"/>
      <c r="I50048" s="49"/>
    </row>
    <row r="50049" customHeight="1" spans="7:9">
      <c r="G50049" s="11"/>
      <c r="H50049" s="12"/>
      <c r="I50049" s="49"/>
    </row>
    <row r="50050" customHeight="1" spans="7:9">
      <c r="G50050" s="11"/>
      <c r="H50050" s="12"/>
      <c r="I50050" s="49"/>
    </row>
    <row r="50051" customHeight="1" spans="7:9">
      <c r="G50051" s="11"/>
      <c r="H50051" s="12"/>
      <c r="I50051" s="49"/>
    </row>
    <row r="50052" customHeight="1" spans="7:9">
      <c r="G50052" s="11"/>
      <c r="H50052" s="12"/>
      <c r="I50052" s="49"/>
    </row>
    <row r="50053" customHeight="1" spans="7:9">
      <c r="G50053" s="11"/>
      <c r="H50053" s="12"/>
      <c r="I50053" s="49"/>
    </row>
    <row r="50054" customHeight="1" spans="7:9">
      <c r="G50054" s="11"/>
      <c r="H50054" s="12"/>
      <c r="I50054" s="49"/>
    </row>
    <row r="50055" customHeight="1" spans="7:9">
      <c r="G50055" s="11"/>
      <c r="H50055" s="12"/>
      <c r="I50055" s="49"/>
    </row>
    <row r="50056" customHeight="1" spans="7:9">
      <c r="G50056" s="11"/>
      <c r="H50056" s="12"/>
      <c r="I50056" s="49"/>
    </row>
    <row r="50057" customHeight="1" spans="7:9">
      <c r="G50057" s="11"/>
      <c r="H50057" s="12"/>
      <c r="I50057" s="49"/>
    </row>
    <row r="50058" customHeight="1" spans="7:9">
      <c r="G50058" s="11"/>
      <c r="H50058" s="12"/>
      <c r="I50058" s="49"/>
    </row>
    <row r="50059" customHeight="1" spans="7:9">
      <c r="G50059" s="11"/>
      <c r="H50059" s="12"/>
      <c r="I50059" s="49"/>
    </row>
    <row r="50060" customHeight="1" spans="7:9">
      <c r="G50060" s="11"/>
      <c r="H50060" s="12"/>
      <c r="I50060" s="49"/>
    </row>
    <row r="50061" customHeight="1" spans="7:9">
      <c r="G50061" s="11"/>
      <c r="H50061" s="12"/>
      <c r="I50061" s="49"/>
    </row>
    <row r="50062" customHeight="1" spans="7:9">
      <c r="G50062" s="11"/>
      <c r="H50062" s="12"/>
      <c r="I50062" s="49"/>
    </row>
    <row r="50063" customHeight="1" spans="7:9">
      <c r="G50063" s="11"/>
      <c r="H50063" s="12"/>
      <c r="I50063" s="49"/>
    </row>
    <row r="50064" customHeight="1" spans="7:9">
      <c r="G50064" s="11"/>
      <c r="H50064" s="12"/>
      <c r="I50064" s="49"/>
    </row>
    <row r="50065" customHeight="1" spans="7:9">
      <c r="G50065" s="11"/>
      <c r="H50065" s="12"/>
      <c r="I50065" s="49"/>
    </row>
    <row r="50066" customHeight="1" spans="7:9">
      <c r="G50066" s="11"/>
      <c r="H50066" s="12"/>
      <c r="I50066" s="49"/>
    </row>
    <row r="50067" customHeight="1" spans="7:9">
      <c r="G50067" s="11"/>
      <c r="H50067" s="12"/>
      <c r="I50067" s="49"/>
    </row>
    <row r="50068" customHeight="1" spans="7:9">
      <c r="G50068" s="11"/>
      <c r="H50068" s="12"/>
      <c r="I50068" s="49"/>
    </row>
    <row r="50069" customHeight="1" spans="7:9">
      <c r="G50069" s="11"/>
      <c r="H50069" s="12"/>
      <c r="I50069" s="49"/>
    </row>
    <row r="50070" customHeight="1" spans="7:9">
      <c r="G50070" s="11"/>
      <c r="H50070" s="12"/>
      <c r="I50070" s="49"/>
    </row>
    <row r="50071" customHeight="1" spans="7:9">
      <c r="G50071" s="11"/>
      <c r="H50071" s="12"/>
      <c r="I50071" s="49"/>
    </row>
    <row r="50072" customHeight="1" spans="7:9">
      <c r="G50072" s="11"/>
      <c r="H50072" s="12"/>
      <c r="I50072" s="49"/>
    </row>
    <row r="50073" customHeight="1" spans="7:9">
      <c r="G50073" s="11"/>
      <c r="H50073" s="12"/>
      <c r="I50073" s="49"/>
    </row>
    <row r="50074" customHeight="1" spans="7:9">
      <c r="G50074" s="11"/>
      <c r="H50074" s="12"/>
      <c r="I50074" s="49"/>
    </row>
    <row r="50075" customHeight="1" spans="7:9">
      <c r="G50075" s="11"/>
      <c r="H50075" s="12"/>
      <c r="I50075" s="49"/>
    </row>
    <row r="50076" customHeight="1" spans="7:9">
      <c r="G50076" s="11"/>
      <c r="H50076" s="12"/>
      <c r="I50076" s="49"/>
    </row>
    <row r="50077" customHeight="1" spans="7:9">
      <c r="G50077" s="11"/>
      <c r="H50077" s="12"/>
      <c r="I50077" s="49"/>
    </row>
    <row r="50078" customHeight="1" spans="7:9">
      <c r="G50078" s="11"/>
      <c r="H50078" s="12"/>
      <c r="I50078" s="49"/>
    </row>
    <row r="50079" customHeight="1" spans="7:9">
      <c r="G50079" s="11"/>
      <c r="H50079" s="12"/>
      <c r="I50079" s="49"/>
    </row>
    <row r="50080" customHeight="1" spans="7:9">
      <c r="G50080" s="11"/>
      <c r="H50080" s="12"/>
      <c r="I50080" s="49"/>
    </row>
    <row r="50081" customHeight="1" spans="7:9">
      <c r="G50081" s="11"/>
      <c r="H50081" s="12"/>
      <c r="I50081" s="49"/>
    </row>
    <row r="50082" customHeight="1" spans="7:9">
      <c r="G50082" s="11"/>
      <c r="H50082" s="12"/>
      <c r="I50082" s="49"/>
    </row>
    <row r="50083" customHeight="1" spans="7:9">
      <c r="G50083" s="11"/>
      <c r="H50083" s="12"/>
      <c r="I50083" s="49"/>
    </row>
    <row r="50084" customHeight="1" spans="7:9">
      <c r="G50084" s="11"/>
      <c r="H50084" s="12"/>
      <c r="I50084" s="49"/>
    </row>
    <row r="50085" customHeight="1" spans="7:9">
      <c r="G50085" s="11"/>
      <c r="H50085" s="12"/>
      <c r="I50085" s="49"/>
    </row>
    <row r="50086" customHeight="1" spans="7:9">
      <c r="G50086" s="11"/>
      <c r="H50086" s="12"/>
      <c r="I50086" s="49"/>
    </row>
    <row r="50087" customHeight="1" spans="7:9">
      <c r="G50087" s="11"/>
      <c r="H50087" s="12"/>
      <c r="I50087" s="49"/>
    </row>
    <row r="50088" customHeight="1" spans="7:9">
      <c r="G50088" s="11"/>
      <c r="H50088" s="12"/>
      <c r="I50088" s="49"/>
    </row>
    <row r="50089" customHeight="1" spans="7:9">
      <c r="G50089" s="11"/>
      <c r="H50089" s="12"/>
      <c r="I50089" s="49"/>
    </row>
    <row r="50090" customHeight="1" spans="7:9">
      <c r="G50090" s="11"/>
      <c r="H50090" s="12"/>
      <c r="I50090" s="49"/>
    </row>
    <row r="50091" customHeight="1" spans="7:9">
      <c r="G50091" s="11"/>
      <c r="H50091" s="12"/>
      <c r="I50091" s="49"/>
    </row>
    <row r="50092" customHeight="1" spans="7:9">
      <c r="G50092" s="11"/>
      <c r="H50092" s="12"/>
      <c r="I50092" s="49"/>
    </row>
    <row r="50093" customHeight="1" spans="7:9">
      <c r="G50093" s="11"/>
      <c r="H50093" s="12"/>
      <c r="I50093" s="49"/>
    </row>
    <row r="50094" customHeight="1" spans="7:9">
      <c r="G50094" s="11"/>
      <c r="H50094" s="12"/>
      <c r="I50094" s="49"/>
    </row>
    <row r="50095" customHeight="1" spans="7:9">
      <c r="G50095" s="11"/>
      <c r="H50095" s="12"/>
      <c r="I50095" s="49"/>
    </row>
    <row r="50096" customHeight="1" spans="7:9">
      <c r="G50096" s="11"/>
      <c r="H50096" s="12"/>
      <c r="I50096" s="49"/>
    </row>
    <row r="50097" customHeight="1" spans="7:9">
      <c r="G50097" s="11"/>
      <c r="H50097" s="12"/>
      <c r="I50097" s="49"/>
    </row>
    <row r="50098" customHeight="1" spans="7:9">
      <c r="G50098" s="11"/>
      <c r="H50098" s="12"/>
      <c r="I50098" s="49"/>
    </row>
    <row r="50099" customHeight="1" spans="7:9">
      <c r="G50099" s="11"/>
      <c r="H50099" s="12"/>
      <c r="I50099" s="49"/>
    </row>
    <row r="50100" customHeight="1" spans="7:9">
      <c r="G50100" s="11"/>
      <c r="H50100" s="12"/>
      <c r="I50100" s="49"/>
    </row>
    <row r="50101" customHeight="1" spans="7:9">
      <c r="G50101" s="11"/>
      <c r="H50101" s="12"/>
      <c r="I50101" s="49"/>
    </row>
    <row r="50102" customHeight="1" spans="7:9">
      <c r="G50102" s="11"/>
      <c r="H50102" s="12"/>
      <c r="I50102" s="49"/>
    </row>
    <row r="50103" customHeight="1" spans="7:9">
      <c r="G50103" s="11"/>
      <c r="H50103" s="12"/>
      <c r="I50103" s="49"/>
    </row>
    <row r="50104" customHeight="1" spans="7:9">
      <c r="G50104" s="11"/>
      <c r="H50104" s="12"/>
      <c r="I50104" s="49"/>
    </row>
    <row r="50105" customHeight="1" spans="7:9">
      <c r="G50105" s="11"/>
      <c r="H50105" s="12"/>
      <c r="I50105" s="49"/>
    </row>
    <row r="50106" customHeight="1" spans="7:9">
      <c r="G50106" s="11"/>
      <c r="H50106" s="12"/>
      <c r="I50106" s="49"/>
    </row>
    <row r="50107" customHeight="1" spans="7:9">
      <c r="G50107" s="11"/>
      <c r="H50107" s="12"/>
      <c r="I50107" s="49"/>
    </row>
    <row r="50108" customHeight="1" spans="7:9">
      <c r="G50108" s="11"/>
      <c r="H50108" s="12"/>
      <c r="I50108" s="49"/>
    </row>
    <row r="50109" customHeight="1" spans="7:9">
      <c r="G50109" s="11"/>
      <c r="H50109" s="12"/>
      <c r="I50109" s="49"/>
    </row>
    <row r="50110" customHeight="1" spans="7:9">
      <c r="G50110" s="11"/>
      <c r="H50110" s="12"/>
      <c r="I50110" s="49"/>
    </row>
    <row r="50111" customHeight="1" spans="7:9">
      <c r="G50111" s="11"/>
      <c r="H50111" s="12"/>
      <c r="I50111" s="49"/>
    </row>
    <row r="50112" customHeight="1" spans="7:9">
      <c r="G50112" s="11"/>
      <c r="H50112" s="12"/>
      <c r="I50112" s="49"/>
    </row>
    <row r="50113" customHeight="1" spans="7:9">
      <c r="G50113" s="11"/>
      <c r="H50113" s="12"/>
      <c r="I50113" s="49"/>
    </row>
    <row r="50114" customHeight="1" spans="7:9">
      <c r="G50114" s="11"/>
      <c r="H50114" s="12"/>
      <c r="I50114" s="49"/>
    </row>
    <row r="50115" customHeight="1" spans="7:9">
      <c r="G50115" s="11"/>
      <c r="H50115" s="12"/>
      <c r="I50115" s="49"/>
    </row>
    <row r="50116" customHeight="1" spans="7:9">
      <c r="G50116" s="11"/>
      <c r="H50116" s="12"/>
      <c r="I50116" s="49"/>
    </row>
    <row r="50117" customHeight="1" spans="7:9">
      <c r="G50117" s="11"/>
      <c r="H50117" s="12"/>
      <c r="I50117" s="49"/>
    </row>
    <row r="50118" customHeight="1" spans="7:9">
      <c r="G50118" s="11"/>
      <c r="H50118" s="12"/>
      <c r="I50118" s="49"/>
    </row>
    <row r="50119" customHeight="1" spans="7:9">
      <c r="G50119" s="11"/>
      <c r="H50119" s="12"/>
      <c r="I50119" s="49"/>
    </row>
    <row r="50120" customHeight="1" spans="7:9">
      <c r="G50120" s="11"/>
      <c r="H50120" s="12"/>
      <c r="I50120" s="49"/>
    </row>
    <row r="50121" customHeight="1" spans="7:9">
      <c r="G50121" s="11"/>
      <c r="H50121" s="12"/>
      <c r="I50121" s="49"/>
    </row>
    <row r="50122" customHeight="1" spans="7:9">
      <c r="G50122" s="11"/>
      <c r="H50122" s="12"/>
      <c r="I50122" s="49"/>
    </row>
    <row r="50123" customHeight="1" spans="7:9">
      <c r="G50123" s="11"/>
      <c r="H50123" s="12"/>
      <c r="I50123" s="49"/>
    </row>
    <row r="50124" customHeight="1" spans="7:9">
      <c r="G50124" s="11"/>
      <c r="H50124" s="12"/>
      <c r="I50124" s="49"/>
    </row>
    <row r="50125" customHeight="1" spans="7:9">
      <c r="G50125" s="11"/>
      <c r="H50125" s="12"/>
      <c r="I50125" s="49"/>
    </row>
    <row r="50126" customHeight="1" spans="7:9">
      <c r="G50126" s="11"/>
      <c r="H50126" s="12"/>
      <c r="I50126" s="49"/>
    </row>
    <row r="50127" customHeight="1" spans="7:9">
      <c r="G50127" s="11"/>
      <c r="H50127" s="12"/>
      <c r="I50127" s="49"/>
    </row>
    <row r="50128" customHeight="1" spans="7:9">
      <c r="G50128" s="11"/>
      <c r="H50128" s="12"/>
      <c r="I50128" s="49"/>
    </row>
    <row r="50129" customHeight="1" spans="7:9">
      <c r="G50129" s="11"/>
      <c r="H50129" s="12"/>
      <c r="I50129" s="49"/>
    </row>
    <row r="50130" customHeight="1" spans="7:9">
      <c r="G50130" s="11"/>
      <c r="H50130" s="12"/>
      <c r="I50130" s="49"/>
    </row>
    <row r="50131" customHeight="1" spans="7:9">
      <c r="G50131" s="11"/>
      <c r="H50131" s="12"/>
      <c r="I50131" s="49"/>
    </row>
    <row r="50132" customHeight="1" spans="7:9">
      <c r="G50132" s="11"/>
      <c r="H50132" s="12"/>
      <c r="I50132" s="49"/>
    </row>
    <row r="50133" customHeight="1" spans="7:9">
      <c r="G50133" s="11"/>
      <c r="H50133" s="12"/>
      <c r="I50133" s="49"/>
    </row>
    <row r="50134" customHeight="1" spans="7:9">
      <c r="G50134" s="11"/>
      <c r="H50134" s="12"/>
      <c r="I50134" s="49"/>
    </row>
    <row r="50135" customHeight="1" spans="7:9">
      <c r="G50135" s="11"/>
      <c r="H50135" s="12"/>
      <c r="I50135" s="49"/>
    </row>
    <row r="50136" customHeight="1" spans="7:9">
      <c r="G50136" s="11"/>
      <c r="H50136" s="12"/>
      <c r="I50136" s="49"/>
    </row>
    <row r="50137" customHeight="1" spans="7:9">
      <c r="G50137" s="11"/>
      <c r="H50137" s="12"/>
      <c r="I50137" s="49"/>
    </row>
    <row r="50138" customHeight="1" spans="7:9">
      <c r="G50138" s="11"/>
      <c r="H50138" s="12"/>
      <c r="I50138" s="49"/>
    </row>
    <row r="50139" customHeight="1" spans="7:9">
      <c r="G50139" s="11"/>
      <c r="H50139" s="12"/>
      <c r="I50139" s="49"/>
    </row>
    <row r="50140" customHeight="1" spans="7:9">
      <c r="G50140" s="11"/>
      <c r="H50140" s="12"/>
      <c r="I50140" s="49"/>
    </row>
    <row r="50141" customHeight="1" spans="7:9">
      <c r="G50141" s="11"/>
      <c r="H50141" s="12"/>
      <c r="I50141" s="49"/>
    </row>
    <row r="50142" customHeight="1" spans="7:9">
      <c r="G50142" s="11"/>
      <c r="H50142" s="12"/>
      <c r="I50142" s="49"/>
    </row>
    <row r="50143" customHeight="1" spans="7:9">
      <c r="G50143" s="11"/>
      <c r="H50143" s="12"/>
      <c r="I50143" s="49"/>
    </row>
    <row r="50144" customHeight="1" spans="7:9">
      <c r="G50144" s="11"/>
      <c r="H50144" s="12"/>
      <c r="I50144" s="49"/>
    </row>
    <row r="50145" customHeight="1" spans="7:9">
      <c r="G50145" s="11"/>
      <c r="H50145" s="12"/>
      <c r="I50145" s="49"/>
    </row>
    <row r="50146" customHeight="1" spans="7:9">
      <c r="G50146" s="11"/>
      <c r="H50146" s="12"/>
      <c r="I50146" s="49"/>
    </row>
    <row r="50147" customHeight="1" spans="7:9">
      <c r="G50147" s="11"/>
      <c r="H50147" s="12"/>
      <c r="I50147" s="49"/>
    </row>
    <row r="50148" customHeight="1" spans="7:9">
      <c r="G50148" s="11"/>
      <c r="H50148" s="12"/>
      <c r="I50148" s="49"/>
    </row>
    <row r="50149" customHeight="1" spans="7:9">
      <c r="G50149" s="11"/>
      <c r="H50149" s="12"/>
      <c r="I50149" s="49"/>
    </row>
    <row r="50150" customHeight="1" spans="7:9">
      <c r="G50150" s="11"/>
      <c r="H50150" s="12"/>
      <c r="I50150" s="49"/>
    </row>
    <row r="50151" customHeight="1" spans="7:9">
      <c r="G50151" s="11"/>
      <c r="H50151" s="12"/>
      <c r="I50151" s="49"/>
    </row>
    <row r="50152" customHeight="1" spans="7:9">
      <c r="G50152" s="11"/>
      <c r="H50152" s="12"/>
      <c r="I50152" s="49"/>
    </row>
    <row r="50153" customHeight="1" spans="7:9">
      <c r="G50153" s="11"/>
      <c r="H50153" s="12"/>
      <c r="I50153" s="49"/>
    </row>
    <row r="50154" customHeight="1" spans="7:9">
      <c r="G50154" s="11"/>
      <c r="H50154" s="12"/>
      <c r="I50154" s="49"/>
    </row>
    <row r="50155" customHeight="1" spans="7:9">
      <c r="G50155" s="11"/>
      <c r="H50155" s="12"/>
      <c r="I50155" s="49"/>
    </row>
    <row r="50156" customHeight="1" spans="7:9">
      <c r="G50156" s="11"/>
      <c r="H50156" s="12"/>
      <c r="I50156" s="49"/>
    </row>
    <row r="50157" customHeight="1" spans="7:9">
      <c r="G50157" s="11"/>
      <c r="H50157" s="12"/>
      <c r="I50157" s="49"/>
    </row>
    <row r="50158" customHeight="1" spans="7:9">
      <c r="G50158" s="11"/>
      <c r="H50158" s="12"/>
      <c r="I50158" s="49"/>
    </row>
    <row r="50159" customHeight="1" spans="7:9">
      <c r="G50159" s="11"/>
      <c r="H50159" s="12"/>
      <c r="I50159" s="49"/>
    </row>
    <row r="50160" customHeight="1" spans="7:9">
      <c r="G50160" s="11"/>
      <c r="H50160" s="12"/>
      <c r="I50160" s="49"/>
    </row>
    <row r="50161" customHeight="1" spans="7:9">
      <c r="G50161" s="11"/>
      <c r="H50161" s="12"/>
      <c r="I50161" s="49"/>
    </row>
    <row r="50162" customHeight="1" spans="7:9">
      <c r="G50162" s="11"/>
      <c r="H50162" s="12"/>
      <c r="I50162" s="49"/>
    </row>
    <row r="50163" customHeight="1" spans="7:9">
      <c r="G50163" s="11"/>
      <c r="H50163" s="12"/>
      <c r="I50163" s="49"/>
    </row>
    <row r="50164" customHeight="1" spans="7:9">
      <c r="G50164" s="11"/>
      <c r="H50164" s="12"/>
      <c r="I50164" s="49"/>
    </row>
    <row r="50165" customHeight="1" spans="7:9">
      <c r="G50165" s="11"/>
      <c r="H50165" s="12"/>
      <c r="I50165" s="49"/>
    </row>
    <row r="50166" customHeight="1" spans="7:9">
      <c r="G50166" s="11"/>
      <c r="H50166" s="12"/>
      <c r="I50166" s="49"/>
    </row>
    <row r="50167" customHeight="1" spans="7:9">
      <c r="G50167" s="11"/>
      <c r="H50167" s="12"/>
      <c r="I50167" s="49"/>
    </row>
    <row r="50168" customHeight="1" spans="7:9">
      <c r="G50168" s="11"/>
      <c r="H50168" s="12"/>
      <c r="I50168" s="49"/>
    </row>
    <row r="50169" customHeight="1" spans="7:9">
      <c r="G50169" s="11"/>
      <c r="H50169" s="12"/>
      <c r="I50169" s="49"/>
    </row>
    <row r="50170" customHeight="1" spans="7:9">
      <c r="G50170" s="11"/>
      <c r="H50170" s="12"/>
      <c r="I50170" s="49"/>
    </row>
    <row r="50171" customHeight="1" spans="7:9">
      <c r="G50171" s="11"/>
      <c r="H50171" s="12"/>
      <c r="I50171" s="49"/>
    </row>
    <row r="50172" customHeight="1" spans="7:9">
      <c r="G50172" s="11"/>
      <c r="H50172" s="12"/>
      <c r="I50172" s="49"/>
    </row>
    <row r="50173" customHeight="1" spans="7:9">
      <c r="G50173" s="11"/>
      <c r="H50173" s="12"/>
      <c r="I50173" s="49"/>
    </row>
    <row r="50174" customHeight="1" spans="7:9">
      <c r="G50174" s="11"/>
      <c r="H50174" s="12"/>
      <c r="I50174" s="49"/>
    </row>
    <row r="50175" customHeight="1" spans="7:9">
      <c r="G50175" s="11"/>
      <c r="H50175" s="12"/>
      <c r="I50175" s="49"/>
    </row>
    <row r="50176" customHeight="1" spans="7:9">
      <c r="G50176" s="11"/>
      <c r="H50176" s="12"/>
      <c r="I50176" s="49"/>
    </row>
    <row r="50177" customHeight="1" spans="7:9">
      <c r="G50177" s="11"/>
      <c r="H50177" s="12"/>
      <c r="I50177" s="49"/>
    </row>
    <row r="50178" customHeight="1" spans="7:9">
      <c r="G50178" s="11"/>
      <c r="H50178" s="12"/>
      <c r="I50178" s="49"/>
    </row>
    <row r="50179" customHeight="1" spans="7:9">
      <c r="G50179" s="11"/>
      <c r="H50179" s="12"/>
      <c r="I50179" s="49"/>
    </row>
    <row r="50180" customHeight="1" spans="7:9">
      <c r="G50180" s="11"/>
      <c r="H50180" s="12"/>
      <c r="I50180" s="49"/>
    </row>
    <row r="50181" customHeight="1" spans="7:9">
      <c r="G50181" s="11"/>
      <c r="H50181" s="12"/>
      <c r="I50181" s="49"/>
    </row>
    <row r="50182" customHeight="1" spans="7:9">
      <c r="G50182" s="11"/>
      <c r="H50182" s="12"/>
      <c r="I50182" s="49"/>
    </row>
    <row r="50183" customHeight="1" spans="7:9">
      <c r="G50183" s="11"/>
      <c r="H50183" s="12"/>
      <c r="I50183" s="49"/>
    </row>
    <row r="50184" customHeight="1" spans="7:9">
      <c r="G50184" s="11"/>
      <c r="H50184" s="12"/>
      <c r="I50184" s="49"/>
    </row>
    <row r="50185" customHeight="1" spans="7:9">
      <c r="G50185" s="11"/>
      <c r="H50185" s="12"/>
      <c r="I50185" s="49"/>
    </row>
    <row r="50186" customHeight="1" spans="7:9">
      <c r="G50186" s="11"/>
      <c r="H50186" s="12"/>
      <c r="I50186" s="49"/>
    </row>
    <row r="50187" customHeight="1" spans="7:9">
      <c r="G50187" s="11"/>
      <c r="H50187" s="12"/>
      <c r="I50187" s="49"/>
    </row>
    <row r="50188" customHeight="1" spans="7:9">
      <c r="G50188" s="11"/>
      <c r="H50188" s="12"/>
      <c r="I50188" s="49"/>
    </row>
    <row r="50189" customHeight="1" spans="7:9">
      <c r="G50189" s="11"/>
      <c r="H50189" s="12"/>
      <c r="I50189" s="49"/>
    </row>
    <row r="50190" customHeight="1" spans="7:9">
      <c r="G50190" s="11"/>
      <c r="H50190" s="12"/>
      <c r="I50190" s="49"/>
    </row>
    <row r="50191" customHeight="1" spans="7:9">
      <c r="G50191" s="11"/>
      <c r="H50191" s="12"/>
      <c r="I50191" s="49"/>
    </row>
    <row r="50192" customHeight="1" spans="7:9">
      <c r="G50192" s="11"/>
      <c r="H50192" s="12"/>
      <c r="I50192" s="49"/>
    </row>
    <row r="50193" customHeight="1" spans="7:9">
      <c r="G50193" s="11"/>
      <c r="H50193" s="12"/>
      <c r="I50193" s="49"/>
    </row>
    <row r="50194" customHeight="1" spans="7:9">
      <c r="G50194" s="11"/>
      <c r="H50194" s="12"/>
      <c r="I50194" s="49"/>
    </row>
    <row r="50195" customHeight="1" spans="7:9">
      <c r="G50195" s="11"/>
      <c r="H50195" s="12"/>
      <c r="I50195" s="49"/>
    </row>
    <row r="50196" customHeight="1" spans="7:9">
      <c r="G50196" s="11"/>
      <c r="H50196" s="12"/>
      <c r="I50196" s="49"/>
    </row>
    <row r="50197" customHeight="1" spans="7:9">
      <c r="G50197" s="11"/>
      <c r="H50197" s="12"/>
      <c r="I50197" s="49"/>
    </row>
    <row r="50198" customHeight="1" spans="7:9">
      <c r="G50198" s="11"/>
      <c r="H50198" s="12"/>
      <c r="I50198" s="49"/>
    </row>
    <row r="50199" customHeight="1" spans="7:9">
      <c r="G50199" s="11"/>
      <c r="H50199" s="12"/>
      <c r="I50199" s="49"/>
    </row>
    <row r="50200" customHeight="1" spans="7:9">
      <c r="G50200" s="11"/>
      <c r="H50200" s="12"/>
      <c r="I50200" s="49"/>
    </row>
    <row r="50201" customHeight="1" spans="7:9">
      <c r="G50201" s="11"/>
      <c r="H50201" s="12"/>
      <c r="I50201" s="49"/>
    </row>
    <row r="50202" customHeight="1" spans="7:9">
      <c r="G50202" s="11"/>
      <c r="H50202" s="12"/>
      <c r="I50202" s="49"/>
    </row>
    <row r="50203" customHeight="1" spans="7:9">
      <c r="G50203" s="11"/>
      <c r="H50203" s="12"/>
      <c r="I50203" s="49"/>
    </row>
    <row r="50204" customHeight="1" spans="7:9">
      <c r="G50204" s="11"/>
      <c r="H50204" s="12"/>
      <c r="I50204" s="49"/>
    </row>
    <row r="50205" customHeight="1" spans="7:9">
      <c r="G50205" s="11"/>
      <c r="H50205" s="12"/>
      <c r="I50205" s="49"/>
    </row>
    <row r="50206" customHeight="1" spans="7:9">
      <c r="G50206" s="11"/>
      <c r="H50206" s="12"/>
      <c r="I50206" s="49"/>
    </row>
    <row r="50207" customHeight="1" spans="7:9">
      <c r="G50207" s="11"/>
      <c r="H50207" s="12"/>
      <c r="I50207" s="49"/>
    </row>
    <row r="50208" customHeight="1" spans="7:9">
      <c r="G50208" s="11"/>
      <c r="H50208" s="12"/>
      <c r="I50208" s="49"/>
    </row>
    <row r="50209" customHeight="1" spans="7:9">
      <c r="G50209" s="11"/>
      <c r="H50209" s="12"/>
      <c r="I50209" s="49"/>
    </row>
    <row r="50210" customHeight="1" spans="7:9">
      <c r="G50210" s="11"/>
      <c r="H50210" s="12"/>
      <c r="I50210" s="49"/>
    </row>
    <row r="50211" customHeight="1" spans="7:9">
      <c r="G50211" s="11"/>
      <c r="H50211" s="12"/>
      <c r="I50211" s="49"/>
    </row>
    <row r="50212" customHeight="1" spans="7:9">
      <c r="G50212" s="11"/>
      <c r="H50212" s="12"/>
      <c r="I50212" s="49"/>
    </row>
    <row r="50213" customHeight="1" spans="7:9">
      <c r="G50213" s="11"/>
      <c r="H50213" s="12"/>
      <c r="I50213" s="49"/>
    </row>
    <row r="50214" customHeight="1" spans="7:9">
      <c r="G50214" s="11"/>
      <c r="H50214" s="12"/>
      <c r="I50214" s="49"/>
    </row>
    <row r="50215" customHeight="1" spans="7:9">
      <c r="G50215" s="11"/>
      <c r="H50215" s="12"/>
      <c r="I50215" s="49"/>
    </row>
    <row r="50216" customHeight="1" spans="7:9">
      <c r="G50216" s="11"/>
      <c r="H50216" s="12"/>
      <c r="I50216" s="49"/>
    </row>
    <row r="50217" customHeight="1" spans="7:9">
      <c r="G50217" s="11"/>
      <c r="H50217" s="12"/>
      <c r="I50217" s="49"/>
    </row>
    <row r="50218" customHeight="1" spans="7:9">
      <c r="G50218" s="11"/>
      <c r="H50218" s="12"/>
      <c r="I50218" s="49"/>
    </row>
    <row r="50219" customHeight="1" spans="7:9">
      <c r="G50219" s="11"/>
      <c r="H50219" s="12"/>
      <c r="I50219" s="49"/>
    </row>
    <row r="50220" customHeight="1" spans="7:9">
      <c r="G50220" s="11"/>
      <c r="H50220" s="12"/>
      <c r="I50220" s="49"/>
    </row>
    <row r="50221" customHeight="1" spans="7:9">
      <c r="G50221" s="11"/>
      <c r="H50221" s="12"/>
      <c r="I50221" s="49"/>
    </row>
    <row r="50222" customHeight="1" spans="7:9">
      <c r="G50222" s="11"/>
      <c r="H50222" s="12"/>
      <c r="I50222" s="49"/>
    </row>
    <row r="50223" customHeight="1" spans="7:9">
      <c r="G50223" s="11"/>
      <c r="H50223" s="12"/>
      <c r="I50223" s="49"/>
    </row>
    <row r="50224" customHeight="1" spans="7:9">
      <c r="G50224" s="11"/>
      <c r="H50224" s="12"/>
      <c r="I50224" s="49"/>
    </row>
    <row r="50225" customHeight="1" spans="7:9">
      <c r="G50225" s="11"/>
      <c r="H50225" s="12"/>
      <c r="I50225" s="49"/>
    </row>
    <row r="50226" customHeight="1" spans="7:9">
      <c r="G50226" s="11"/>
      <c r="H50226" s="12"/>
      <c r="I50226" s="49"/>
    </row>
    <row r="50227" customHeight="1" spans="7:9">
      <c r="G50227" s="11"/>
      <c r="H50227" s="12"/>
      <c r="I50227" s="49"/>
    </row>
    <row r="50228" customHeight="1" spans="7:9">
      <c r="G50228" s="11"/>
      <c r="H50228" s="12"/>
      <c r="I50228" s="49"/>
    </row>
    <row r="50229" customHeight="1" spans="7:9">
      <c r="G50229" s="11"/>
      <c r="H50229" s="12"/>
      <c r="I50229" s="49"/>
    </row>
    <row r="50230" customHeight="1" spans="7:9">
      <c r="G50230" s="11"/>
      <c r="H50230" s="12"/>
      <c r="I50230" s="49"/>
    </row>
    <row r="50231" customHeight="1" spans="7:9">
      <c r="G50231" s="11"/>
      <c r="H50231" s="12"/>
      <c r="I50231" s="49"/>
    </row>
    <row r="50232" customHeight="1" spans="7:9">
      <c r="G50232" s="11"/>
      <c r="H50232" s="12"/>
      <c r="I50232" s="49"/>
    </row>
    <row r="50233" customHeight="1" spans="7:9">
      <c r="G50233" s="11"/>
      <c r="H50233" s="12"/>
      <c r="I50233" s="49"/>
    </row>
    <row r="50234" customHeight="1" spans="7:9">
      <c r="G50234" s="11"/>
      <c r="H50234" s="12"/>
      <c r="I50234" s="49"/>
    </row>
    <row r="50235" customHeight="1" spans="7:9">
      <c r="G50235" s="11"/>
      <c r="H50235" s="12"/>
      <c r="I50235" s="49"/>
    </row>
    <row r="50236" customHeight="1" spans="7:9">
      <c r="G50236" s="11"/>
      <c r="H50236" s="12"/>
      <c r="I50236" s="49"/>
    </row>
    <row r="50237" customHeight="1" spans="7:9">
      <c r="G50237" s="11"/>
      <c r="H50237" s="12"/>
      <c r="I50237" s="49"/>
    </row>
    <row r="50238" customHeight="1" spans="7:9">
      <c r="G50238" s="11"/>
      <c r="H50238" s="12"/>
      <c r="I50238" s="49"/>
    </row>
    <row r="50239" customHeight="1" spans="7:9">
      <c r="G50239" s="11"/>
      <c r="H50239" s="12"/>
      <c r="I50239" s="49"/>
    </row>
    <row r="50240" customHeight="1" spans="7:9">
      <c r="G50240" s="11"/>
      <c r="H50240" s="12"/>
      <c r="I50240" s="49"/>
    </row>
    <row r="50241" customHeight="1" spans="7:9">
      <c r="G50241" s="11"/>
      <c r="H50241" s="12"/>
      <c r="I50241" s="49"/>
    </row>
    <row r="50242" customHeight="1" spans="7:9">
      <c r="G50242" s="11"/>
      <c r="H50242" s="12"/>
      <c r="I50242" s="49"/>
    </row>
    <row r="50243" customHeight="1" spans="7:9">
      <c r="G50243" s="11"/>
      <c r="H50243" s="12"/>
      <c r="I50243" s="49"/>
    </row>
    <row r="50244" customHeight="1" spans="7:9">
      <c r="G50244" s="11"/>
      <c r="H50244" s="12"/>
      <c r="I50244" s="49"/>
    </row>
    <row r="50245" customHeight="1" spans="7:9">
      <c r="G50245" s="11"/>
      <c r="H50245" s="12"/>
      <c r="I50245" s="49"/>
    </row>
    <row r="50246" customHeight="1" spans="7:9">
      <c r="G50246" s="11"/>
      <c r="H50246" s="12"/>
      <c r="I50246" s="49"/>
    </row>
    <row r="50247" customHeight="1" spans="7:9">
      <c r="G50247" s="11"/>
      <c r="H50247" s="12"/>
      <c r="I50247" s="49"/>
    </row>
    <row r="50248" customHeight="1" spans="7:9">
      <c r="G50248" s="11"/>
      <c r="H50248" s="12"/>
      <c r="I50248" s="49"/>
    </row>
    <row r="50249" customHeight="1" spans="7:9">
      <c r="G50249" s="11"/>
      <c r="H50249" s="12"/>
      <c r="I50249" s="49"/>
    </row>
    <row r="50250" customHeight="1" spans="7:9">
      <c r="G50250" s="11"/>
      <c r="H50250" s="12"/>
      <c r="I50250" s="49"/>
    </row>
    <row r="50251" customHeight="1" spans="7:9">
      <c r="G50251" s="11"/>
      <c r="H50251" s="12"/>
      <c r="I50251" s="49"/>
    </row>
    <row r="50252" customHeight="1" spans="7:9">
      <c r="G50252" s="11"/>
      <c r="H50252" s="12"/>
      <c r="I50252" s="49"/>
    </row>
    <row r="50253" customHeight="1" spans="7:9">
      <c r="G50253" s="11"/>
      <c r="H50253" s="12"/>
      <c r="I50253" s="49"/>
    </row>
    <row r="50254" customHeight="1" spans="7:9">
      <c r="G50254" s="11"/>
      <c r="H50254" s="12"/>
      <c r="I50254" s="49"/>
    </row>
    <row r="50255" customHeight="1" spans="7:9">
      <c r="G50255" s="11"/>
      <c r="H50255" s="12"/>
      <c r="I50255" s="49"/>
    </row>
    <row r="50256" customHeight="1" spans="7:9">
      <c r="G50256" s="11"/>
      <c r="H50256" s="12"/>
      <c r="I50256" s="49"/>
    </row>
    <row r="50257" customHeight="1" spans="7:9">
      <c r="G50257" s="11"/>
      <c r="H50257" s="12"/>
      <c r="I50257" s="49"/>
    </row>
    <row r="50258" customHeight="1" spans="7:9">
      <c r="G50258" s="11"/>
      <c r="H50258" s="12"/>
      <c r="I50258" s="49"/>
    </row>
    <row r="50259" customHeight="1" spans="7:9">
      <c r="G50259" s="11"/>
      <c r="H50259" s="12"/>
      <c r="I50259" s="49"/>
    </row>
    <row r="50260" customHeight="1" spans="7:9">
      <c r="G50260" s="11"/>
      <c r="H50260" s="12"/>
      <c r="I50260" s="49"/>
    </row>
    <row r="50261" customHeight="1" spans="7:9">
      <c r="G50261" s="11"/>
      <c r="H50261" s="12"/>
      <c r="I50261" s="49"/>
    </row>
    <row r="50262" customHeight="1" spans="7:9">
      <c r="G50262" s="11"/>
      <c r="H50262" s="12"/>
      <c r="I50262" s="49"/>
    </row>
    <row r="50263" customHeight="1" spans="7:9">
      <c r="G50263" s="11"/>
      <c r="H50263" s="12"/>
      <c r="I50263" s="49"/>
    </row>
    <row r="50264" customHeight="1" spans="7:9">
      <c r="G50264" s="11"/>
      <c r="H50264" s="12"/>
      <c r="I50264" s="49"/>
    </row>
    <row r="50265" customHeight="1" spans="7:9">
      <c r="G50265" s="11"/>
      <c r="H50265" s="12"/>
      <c r="I50265" s="49"/>
    </row>
    <row r="50266" customHeight="1" spans="7:9">
      <c r="G50266" s="11"/>
      <c r="H50266" s="12"/>
      <c r="I50266" s="49"/>
    </row>
    <row r="50267" customHeight="1" spans="7:9">
      <c r="G50267" s="11"/>
      <c r="H50267" s="12"/>
      <c r="I50267" s="49"/>
    </row>
    <row r="50268" customHeight="1" spans="7:9">
      <c r="G50268" s="11"/>
      <c r="H50268" s="12"/>
      <c r="I50268" s="49"/>
    </row>
    <row r="50269" customHeight="1" spans="7:9">
      <c r="G50269" s="11"/>
      <c r="H50269" s="12"/>
      <c r="I50269" s="49"/>
    </row>
    <row r="50270" customHeight="1" spans="7:9">
      <c r="G50270" s="11"/>
      <c r="H50270" s="12"/>
      <c r="I50270" s="49"/>
    </row>
    <row r="50271" customHeight="1" spans="7:9">
      <c r="G50271" s="11"/>
      <c r="H50271" s="12"/>
      <c r="I50271" s="49"/>
    </row>
    <row r="50272" customHeight="1" spans="7:9">
      <c r="G50272" s="11"/>
      <c r="H50272" s="12"/>
      <c r="I50272" s="49"/>
    </row>
    <row r="50273" customHeight="1" spans="7:9">
      <c r="G50273" s="11"/>
      <c r="H50273" s="12"/>
      <c r="I50273" s="49"/>
    </row>
    <row r="50274" customHeight="1" spans="7:9">
      <c r="G50274" s="11"/>
      <c r="H50274" s="12"/>
      <c r="I50274" s="49"/>
    </row>
    <row r="50275" customHeight="1" spans="7:9">
      <c r="G50275" s="11"/>
      <c r="H50275" s="12"/>
      <c r="I50275" s="49"/>
    </row>
    <row r="50276" customHeight="1" spans="7:9">
      <c r="G50276" s="11"/>
      <c r="H50276" s="12"/>
      <c r="I50276" s="49"/>
    </row>
    <row r="50277" customHeight="1" spans="7:9">
      <c r="G50277" s="11"/>
      <c r="H50277" s="12"/>
      <c r="I50277" s="49"/>
    </row>
    <row r="50278" customHeight="1" spans="7:9">
      <c r="G50278" s="11"/>
      <c r="H50278" s="12"/>
      <c r="I50278" s="49"/>
    </row>
    <row r="50279" customHeight="1" spans="7:9">
      <c r="G50279" s="11"/>
      <c r="H50279" s="12"/>
      <c r="I50279" s="49"/>
    </row>
    <row r="50280" customHeight="1" spans="7:9">
      <c r="G50280" s="11"/>
      <c r="H50280" s="12"/>
      <c r="I50280" s="49"/>
    </row>
    <row r="50281" customHeight="1" spans="7:9">
      <c r="G50281" s="11"/>
      <c r="H50281" s="12"/>
      <c r="I50281" s="49"/>
    </row>
    <row r="50282" customHeight="1" spans="7:9">
      <c r="G50282" s="11"/>
      <c r="H50282" s="12"/>
      <c r="I50282" s="49"/>
    </row>
    <row r="50283" customHeight="1" spans="7:9">
      <c r="G50283" s="11"/>
      <c r="H50283" s="12"/>
      <c r="I50283" s="49"/>
    </row>
    <row r="50284" customHeight="1" spans="7:9">
      <c r="G50284" s="11"/>
      <c r="H50284" s="12"/>
      <c r="I50284" s="49"/>
    </row>
    <row r="50285" customHeight="1" spans="7:9">
      <c r="G50285" s="11"/>
      <c r="H50285" s="12"/>
      <c r="I50285" s="49"/>
    </row>
    <row r="50286" customHeight="1" spans="7:9">
      <c r="G50286" s="11"/>
      <c r="H50286" s="12"/>
      <c r="I50286" s="49"/>
    </row>
    <row r="50287" customHeight="1" spans="7:9">
      <c r="G50287" s="11"/>
      <c r="H50287" s="12"/>
      <c r="I50287" s="49"/>
    </row>
    <row r="50288" customHeight="1" spans="7:9">
      <c r="G50288" s="11"/>
      <c r="H50288" s="12"/>
      <c r="I50288" s="49"/>
    </row>
    <row r="50289" customHeight="1" spans="7:9">
      <c r="G50289" s="11"/>
      <c r="H50289" s="12"/>
      <c r="I50289" s="49"/>
    </row>
    <row r="50290" customHeight="1" spans="7:9">
      <c r="G50290" s="11"/>
      <c r="H50290" s="12"/>
      <c r="I50290" s="49"/>
    </row>
    <row r="50291" customHeight="1" spans="7:9">
      <c r="G50291" s="11"/>
      <c r="H50291" s="12"/>
      <c r="I50291" s="49"/>
    </row>
    <row r="50292" customHeight="1" spans="7:9">
      <c r="G50292" s="11"/>
      <c r="H50292" s="12"/>
      <c r="I50292" s="49"/>
    </row>
    <row r="50293" customHeight="1" spans="7:9">
      <c r="G50293" s="11"/>
      <c r="H50293" s="12"/>
      <c r="I50293" s="49"/>
    </row>
    <row r="50294" customHeight="1" spans="7:9">
      <c r="G50294" s="11"/>
      <c r="H50294" s="12"/>
      <c r="I50294" s="49"/>
    </row>
    <row r="50295" customHeight="1" spans="7:9">
      <c r="G50295" s="11"/>
      <c r="H50295" s="12"/>
      <c r="I50295" s="49"/>
    </row>
    <row r="50296" customHeight="1" spans="7:9">
      <c r="G50296" s="11"/>
      <c r="H50296" s="12"/>
      <c r="I50296" s="49"/>
    </row>
    <row r="50297" customHeight="1" spans="7:9">
      <c r="G50297" s="11"/>
      <c r="H50297" s="12"/>
      <c r="I50297" s="49"/>
    </row>
    <row r="50298" customHeight="1" spans="7:9">
      <c r="G50298" s="11"/>
      <c r="H50298" s="12"/>
      <c r="I50298" s="49"/>
    </row>
    <row r="50299" customHeight="1" spans="7:9">
      <c r="G50299" s="11"/>
      <c r="H50299" s="12"/>
      <c r="I50299" s="49"/>
    </row>
    <row r="50300" customHeight="1" spans="7:9">
      <c r="G50300" s="11"/>
      <c r="H50300" s="12"/>
      <c r="I50300" s="49"/>
    </row>
    <row r="50301" customHeight="1" spans="7:9">
      <c r="G50301" s="11"/>
      <c r="H50301" s="12"/>
      <c r="I50301" s="49"/>
    </row>
    <row r="50302" customHeight="1" spans="7:9">
      <c r="G50302" s="11"/>
      <c r="H50302" s="12"/>
      <c r="I50302" s="49"/>
    </row>
    <row r="50303" customHeight="1" spans="7:9">
      <c r="G50303" s="11"/>
      <c r="H50303" s="12"/>
      <c r="I50303" s="49"/>
    </row>
    <row r="50304" customHeight="1" spans="7:9">
      <c r="G50304" s="11"/>
      <c r="H50304" s="12"/>
      <c r="I50304" s="49"/>
    </row>
    <row r="50305" customHeight="1" spans="7:9">
      <c r="G50305" s="11"/>
      <c r="H50305" s="12"/>
      <c r="I50305" s="49"/>
    </row>
    <row r="50306" customHeight="1" spans="7:9">
      <c r="G50306" s="11"/>
      <c r="H50306" s="12"/>
      <c r="I50306" s="49"/>
    </row>
    <row r="50307" customHeight="1" spans="7:9">
      <c r="G50307" s="11"/>
      <c r="H50307" s="12"/>
      <c r="I50307" s="49"/>
    </row>
    <row r="50308" customHeight="1" spans="7:9">
      <c r="G50308" s="11"/>
      <c r="H50308" s="12"/>
      <c r="I50308" s="49"/>
    </row>
    <row r="50309" customHeight="1" spans="7:9">
      <c r="G50309" s="11"/>
      <c r="H50309" s="12"/>
      <c r="I50309" s="49"/>
    </row>
    <row r="50310" customHeight="1" spans="7:9">
      <c r="G50310" s="11"/>
      <c r="H50310" s="12"/>
      <c r="I50310" s="49"/>
    </row>
    <row r="50311" customHeight="1" spans="7:9">
      <c r="G50311" s="11"/>
      <c r="H50311" s="12"/>
      <c r="I50311" s="49"/>
    </row>
    <row r="50312" customHeight="1" spans="7:9">
      <c r="G50312" s="11"/>
      <c r="H50312" s="12"/>
      <c r="I50312" s="49"/>
    </row>
    <row r="50313" customHeight="1" spans="7:9">
      <c r="G50313" s="11"/>
      <c r="H50313" s="12"/>
      <c r="I50313" s="49"/>
    </row>
    <row r="50314" customHeight="1" spans="7:9">
      <c r="G50314" s="11"/>
      <c r="H50314" s="12"/>
      <c r="I50314" s="49"/>
    </row>
    <row r="50315" customHeight="1" spans="7:9">
      <c r="G50315" s="11"/>
      <c r="H50315" s="12"/>
      <c r="I50315" s="49"/>
    </row>
    <row r="50316" customHeight="1" spans="7:9">
      <c r="G50316" s="11"/>
      <c r="H50316" s="12"/>
      <c r="I50316" s="49"/>
    </row>
    <row r="50317" customHeight="1" spans="7:9">
      <c r="G50317" s="11"/>
      <c r="H50317" s="12"/>
      <c r="I50317" s="49"/>
    </row>
    <row r="50318" customHeight="1" spans="7:9">
      <c r="G50318" s="11"/>
      <c r="H50318" s="12"/>
      <c r="I50318" s="49"/>
    </row>
    <row r="50319" customHeight="1" spans="7:9">
      <c r="G50319" s="11"/>
      <c r="H50319" s="12"/>
      <c r="I50319" s="49"/>
    </row>
    <row r="50320" customHeight="1" spans="7:9">
      <c r="G50320" s="11"/>
      <c r="H50320" s="12"/>
      <c r="I50320" s="49"/>
    </row>
    <row r="50321" customHeight="1" spans="7:9">
      <c r="G50321" s="11"/>
      <c r="H50321" s="12"/>
      <c r="I50321" s="49"/>
    </row>
    <row r="50322" customHeight="1" spans="7:9">
      <c r="G50322" s="11"/>
      <c r="H50322" s="12"/>
      <c r="I50322" s="49"/>
    </row>
    <row r="50323" customHeight="1" spans="7:9">
      <c r="G50323" s="11"/>
      <c r="H50323" s="12"/>
      <c r="I50323" s="49"/>
    </row>
    <row r="50324" customHeight="1" spans="7:9">
      <c r="G50324" s="11"/>
      <c r="H50324" s="12"/>
      <c r="I50324" s="49"/>
    </row>
    <row r="50325" customHeight="1" spans="7:9">
      <c r="G50325" s="11"/>
      <c r="H50325" s="12"/>
      <c r="I50325" s="49"/>
    </row>
    <row r="50326" customHeight="1" spans="7:9">
      <c r="G50326" s="11"/>
      <c r="H50326" s="12"/>
      <c r="I50326" s="49"/>
    </row>
    <row r="50327" customHeight="1" spans="7:9">
      <c r="G50327" s="11"/>
      <c r="H50327" s="12"/>
      <c r="I50327" s="49"/>
    </row>
    <row r="50328" customHeight="1" spans="7:9">
      <c r="G50328" s="11"/>
      <c r="H50328" s="12"/>
      <c r="I50328" s="49"/>
    </row>
    <row r="50329" customHeight="1" spans="7:9">
      <c r="G50329" s="11"/>
      <c r="H50329" s="12"/>
      <c r="I50329" s="49"/>
    </row>
    <row r="50330" customHeight="1" spans="7:9">
      <c r="G50330" s="11"/>
      <c r="H50330" s="12"/>
      <c r="I50330" s="49"/>
    </row>
    <row r="50331" customHeight="1" spans="7:9">
      <c r="G50331" s="11"/>
      <c r="H50331" s="12"/>
      <c r="I50331" s="49"/>
    </row>
    <row r="50332" customHeight="1" spans="7:9">
      <c r="G50332" s="11"/>
      <c r="H50332" s="12"/>
      <c r="I50332" s="49"/>
    </row>
    <row r="50333" customHeight="1" spans="7:9">
      <c r="G50333" s="11"/>
      <c r="H50333" s="12"/>
      <c r="I50333" s="49"/>
    </row>
    <row r="50334" customHeight="1" spans="7:9">
      <c r="G50334" s="11"/>
      <c r="H50334" s="12"/>
      <c r="I50334" s="49"/>
    </row>
    <row r="50335" customHeight="1" spans="7:9">
      <c r="G50335" s="11"/>
      <c r="H50335" s="12"/>
      <c r="I50335" s="49"/>
    </row>
    <row r="50336" customHeight="1" spans="7:9">
      <c r="G50336" s="11"/>
      <c r="H50336" s="12"/>
      <c r="I50336" s="49"/>
    </row>
    <row r="50337" customHeight="1" spans="7:9">
      <c r="G50337" s="11"/>
      <c r="H50337" s="12"/>
      <c r="I50337" s="49"/>
    </row>
    <row r="50338" customHeight="1" spans="7:9">
      <c r="G50338" s="11"/>
      <c r="H50338" s="12"/>
      <c r="I50338" s="49"/>
    </row>
    <row r="50339" customHeight="1" spans="7:9">
      <c r="G50339" s="11"/>
      <c r="H50339" s="12"/>
      <c r="I50339" s="49"/>
    </row>
    <row r="50340" customHeight="1" spans="7:9">
      <c r="G50340" s="11"/>
      <c r="H50340" s="12"/>
      <c r="I50340" s="49"/>
    </row>
    <row r="50341" customHeight="1" spans="7:9">
      <c r="G50341" s="11"/>
      <c r="H50341" s="12"/>
      <c r="I50341" s="49"/>
    </row>
    <row r="50342" customHeight="1" spans="7:9">
      <c r="G50342" s="11"/>
      <c r="H50342" s="12"/>
      <c r="I50342" s="49"/>
    </row>
    <row r="50343" customHeight="1" spans="7:9">
      <c r="G50343" s="11"/>
      <c r="H50343" s="12"/>
      <c r="I50343" s="49"/>
    </row>
    <row r="50344" customHeight="1" spans="7:9">
      <c r="G50344" s="11"/>
      <c r="H50344" s="12"/>
      <c r="I50344" s="49"/>
    </row>
    <row r="50345" customHeight="1" spans="7:9">
      <c r="G50345" s="11"/>
      <c r="H50345" s="12"/>
      <c r="I50345" s="49"/>
    </row>
    <row r="50346" customHeight="1" spans="7:9">
      <c r="G50346" s="11"/>
      <c r="H50346" s="12"/>
      <c r="I50346" s="49"/>
    </row>
    <row r="50347" customHeight="1" spans="7:9">
      <c r="G50347" s="11"/>
      <c r="H50347" s="12"/>
      <c r="I50347" s="49"/>
    </row>
    <row r="50348" customHeight="1" spans="7:9">
      <c r="G50348" s="11"/>
      <c r="H50348" s="12"/>
      <c r="I50348" s="49"/>
    </row>
    <row r="50349" customHeight="1" spans="7:9">
      <c r="G50349" s="11"/>
      <c r="H50349" s="12"/>
      <c r="I50349" s="49"/>
    </row>
    <row r="50350" customHeight="1" spans="7:9">
      <c r="G50350" s="11"/>
      <c r="H50350" s="12"/>
      <c r="I50350" s="49"/>
    </row>
    <row r="50351" customHeight="1" spans="7:9">
      <c r="G50351" s="11"/>
      <c r="H50351" s="12"/>
      <c r="I50351" s="49"/>
    </row>
    <row r="50352" customHeight="1" spans="7:9">
      <c r="G50352" s="11"/>
      <c r="H50352" s="12"/>
      <c r="I50352" s="49"/>
    </row>
    <row r="50353" customHeight="1" spans="7:9">
      <c r="G50353" s="11"/>
      <c r="H50353" s="12"/>
      <c r="I50353" s="49"/>
    </row>
    <row r="50354" customHeight="1" spans="7:9">
      <c r="G50354" s="11"/>
      <c r="H50354" s="12"/>
      <c r="I50354" s="49"/>
    </row>
    <row r="50355" customHeight="1" spans="7:9">
      <c r="G50355" s="11"/>
      <c r="H50355" s="12"/>
      <c r="I50355" s="49"/>
    </row>
    <row r="50356" customHeight="1" spans="7:9">
      <c r="G50356" s="11"/>
      <c r="H50356" s="12"/>
      <c r="I50356" s="49"/>
    </row>
    <row r="50357" customHeight="1" spans="7:9">
      <c r="G50357" s="11"/>
      <c r="H50357" s="12"/>
      <c r="I50357" s="49"/>
    </row>
    <row r="50358" customHeight="1" spans="7:9">
      <c r="G50358" s="11"/>
      <c r="H50358" s="12"/>
      <c r="I50358" s="49"/>
    </row>
    <row r="50359" customHeight="1" spans="7:9">
      <c r="G50359" s="11"/>
      <c r="H50359" s="12"/>
      <c r="I50359" s="49"/>
    </row>
    <row r="50360" customHeight="1" spans="7:9">
      <c r="G50360" s="11"/>
      <c r="H50360" s="12"/>
      <c r="I50360" s="49"/>
    </row>
    <row r="50361" customHeight="1" spans="7:9">
      <c r="G50361" s="11"/>
      <c r="H50361" s="12"/>
      <c r="I50361" s="49"/>
    </row>
    <row r="50362" customHeight="1" spans="7:9">
      <c r="G50362" s="11"/>
      <c r="H50362" s="12"/>
      <c r="I50362" s="49"/>
    </row>
    <row r="50363" customHeight="1" spans="7:9">
      <c r="G50363" s="11"/>
      <c r="H50363" s="12"/>
      <c r="I50363" s="49"/>
    </row>
    <row r="50364" customHeight="1" spans="7:9">
      <c r="G50364" s="11"/>
      <c r="H50364" s="12"/>
      <c r="I50364" s="49"/>
    </row>
    <row r="50365" customHeight="1" spans="7:9">
      <c r="G50365" s="11"/>
      <c r="H50365" s="12"/>
      <c r="I50365" s="49"/>
    </row>
    <row r="50366" customHeight="1" spans="7:9">
      <c r="G50366" s="11"/>
      <c r="H50366" s="12"/>
      <c r="I50366" s="49"/>
    </row>
    <row r="50367" customHeight="1" spans="7:9">
      <c r="G50367" s="11"/>
      <c r="H50367" s="12"/>
      <c r="I50367" s="49"/>
    </row>
    <row r="50368" customHeight="1" spans="7:9">
      <c r="G50368" s="11"/>
      <c r="H50368" s="12"/>
      <c r="I50368" s="49"/>
    </row>
    <row r="50369" customHeight="1" spans="7:9">
      <c r="G50369" s="11"/>
      <c r="H50369" s="12"/>
      <c r="I50369" s="49"/>
    </row>
    <row r="50370" customHeight="1" spans="7:9">
      <c r="G50370" s="11"/>
      <c r="H50370" s="12"/>
      <c r="I50370" s="49"/>
    </row>
    <row r="50371" customHeight="1" spans="7:9">
      <c r="G50371" s="11"/>
      <c r="H50371" s="12"/>
      <c r="I50371" s="49"/>
    </row>
    <row r="50372" customHeight="1" spans="7:9">
      <c r="G50372" s="11"/>
      <c r="H50372" s="12"/>
      <c r="I50372" s="49"/>
    </row>
    <row r="50373" customHeight="1" spans="7:9">
      <c r="G50373" s="11"/>
      <c r="H50373" s="12"/>
      <c r="I50373" s="49"/>
    </row>
    <row r="50374" customHeight="1" spans="7:9">
      <c r="G50374" s="11"/>
      <c r="H50374" s="12"/>
      <c r="I50374" s="49"/>
    </row>
    <row r="50375" customHeight="1" spans="7:9">
      <c r="G50375" s="11"/>
      <c r="H50375" s="12"/>
      <c r="I50375" s="49"/>
    </row>
    <row r="50376" customHeight="1" spans="7:9">
      <c r="G50376" s="11"/>
      <c r="H50376" s="12"/>
      <c r="I50376" s="49"/>
    </row>
    <row r="50377" customHeight="1" spans="7:9">
      <c r="G50377" s="11"/>
      <c r="H50377" s="12"/>
      <c r="I50377" s="49"/>
    </row>
    <row r="50378" customHeight="1" spans="7:9">
      <c r="G50378" s="11"/>
      <c r="H50378" s="12"/>
      <c r="I50378" s="49"/>
    </row>
    <row r="50379" customHeight="1" spans="7:9">
      <c r="G50379" s="11"/>
      <c r="H50379" s="12"/>
      <c r="I50379" s="49"/>
    </row>
    <row r="50380" customHeight="1" spans="7:9">
      <c r="G50380" s="11"/>
      <c r="H50380" s="12"/>
      <c r="I50380" s="49"/>
    </row>
    <row r="50381" customHeight="1" spans="7:9">
      <c r="G50381" s="11"/>
      <c r="H50381" s="12"/>
      <c r="I50381" s="49"/>
    </row>
    <row r="50382" customHeight="1" spans="7:9">
      <c r="G50382" s="11"/>
      <c r="H50382" s="12"/>
      <c r="I50382" s="49"/>
    </row>
    <row r="50383" customHeight="1" spans="7:9">
      <c r="G50383" s="11"/>
      <c r="H50383" s="12"/>
      <c r="I50383" s="49"/>
    </row>
    <row r="50384" customHeight="1" spans="7:9">
      <c r="G50384" s="11"/>
      <c r="H50384" s="12"/>
      <c r="I50384" s="49"/>
    </row>
    <row r="50385" customHeight="1" spans="7:9">
      <c r="G50385" s="11"/>
      <c r="H50385" s="12"/>
      <c r="I50385" s="49"/>
    </row>
    <row r="50386" customHeight="1" spans="7:9">
      <c r="G50386" s="11"/>
      <c r="H50386" s="12"/>
      <c r="I50386" s="49"/>
    </row>
    <row r="50387" customHeight="1" spans="7:9">
      <c r="G50387" s="11"/>
      <c r="H50387" s="12"/>
      <c r="I50387" s="49"/>
    </row>
    <row r="50388" customHeight="1" spans="7:9">
      <c r="G50388" s="11"/>
      <c r="H50388" s="12"/>
      <c r="I50388" s="49"/>
    </row>
    <row r="50389" customHeight="1" spans="7:9">
      <c r="G50389" s="11"/>
      <c r="H50389" s="12"/>
      <c r="I50389" s="49"/>
    </row>
    <row r="50390" customHeight="1" spans="7:9">
      <c r="G50390" s="11"/>
      <c r="H50390" s="12"/>
      <c r="I50390" s="49"/>
    </row>
    <row r="50391" customHeight="1" spans="7:9">
      <c r="G50391" s="11"/>
      <c r="H50391" s="12"/>
      <c r="I50391" s="49"/>
    </row>
    <row r="50392" customHeight="1" spans="7:9">
      <c r="G50392" s="11"/>
      <c r="H50392" s="12"/>
      <c r="I50392" s="49"/>
    </row>
    <row r="50393" customHeight="1" spans="7:9">
      <c r="G50393" s="11"/>
      <c r="H50393" s="12"/>
      <c r="I50393" s="49"/>
    </row>
    <row r="50394" customHeight="1" spans="7:9">
      <c r="G50394" s="11"/>
      <c r="H50394" s="12"/>
      <c r="I50394" s="49"/>
    </row>
    <row r="50395" customHeight="1" spans="7:9">
      <c r="G50395" s="11"/>
      <c r="H50395" s="12"/>
      <c r="I50395" s="49"/>
    </row>
    <row r="50396" customHeight="1" spans="7:9">
      <c r="G50396" s="11"/>
      <c r="H50396" s="12"/>
      <c r="I50396" s="49"/>
    </row>
    <row r="50397" customHeight="1" spans="7:9">
      <c r="G50397" s="11"/>
      <c r="H50397" s="12"/>
      <c r="I50397" s="49"/>
    </row>
    <row r="50398" customHeight="1" spans="7:9">
      <c r="G50398" s="11"/>
      <c r="H50398" s="12"/>
      <c r="I50398" s="49"/>
    </row>
    <row r="50399" customHeight="1" spans="7:9">
      <c r="G50399" s="11"/>
      <c r="H50399" s="12"/>
      <c r="I50399" s="49"/>
    </row>
    <row r="50400" customHeight="1" spans="7:9">
      <c r="G50400" s="11"/>
      <c r="H50400" s="12"/>
      <c r="I50400" s="49"/>
    </row>
    <row r="50401" customHeight="1" spans="7:9">
      <c r="G50401" s="11"/>
      <c r="H50401" s="12"/>
      <c r="I50401" s="49"/>
    </row>
    <row r="50402" customHeight="1" spans="7:9">
      <c r="G50402" s="11"/>
      <c r="H50402" s="12"/>
      <c r="I50402" s="49"/>
    </row>
    <row r="50403" customHeight="1" spans="7:9">
      <c r="G50403" s="11"/>
      <c r="H50403" s="12"/>
      <c r="I50403" s="49"/>
    </row>
    <row r="50404" customHeight="1" spans="7:9">
      <c r="G50404" s="11"/>
      <c r="H50404" s="12"/>
      <c r="I50404" s="49"/>
    </row>
    <row r="50405" customHeight="1" spans="7:9">
      <c r="G50405" s="11"/>
      <c r="H50405" s="12"/>
      <c r="I50405" s="49"/>
    </row>
    <row r="50406" customHeight="1" spans="7:9">
      <c r="G50406" s="11"/>
      <c r="H50406" s="12"/>
      <c r="I50406" s="49"/>
    </row>
    <row r="50407" customHeight="1" spans="7:9">
      <c r="G50407" s="11"/>
      <c r="H50407" s="12"/>
      <c r="I50407" s="49"/>
    </row>
    <row r="50408" customHeight="1" spans="7:9">
      <c r="G50408" s="11"/>
      <c r="H50408" s="12"/>
      <c r="I50408" s="49"/>
    </row>
    <row r="50409" customHeight="1" spans="7:9">
      <c r="G50409" s="11"/>
      <c r="H50409" s="12"/>
      <c r="I50409" s="49"/>
    </row>
    <row r="50410" customHeight="1" spans="7:9">
      <c r="G50410" s="11"/>
      <c r="H50410" s="12"/>
      <c r="I50410" s="49"/>
    </row>
    <row r="50411" customHeight="1" spans="7:9">
      <c r="G50411" s="11"/>
      <c r="H50411" s="12"/>
      <c r="I50411" s="49"/>
    </row>
    <row r="50412" customHeight="1" spans="7:9">
      <c r="G50412" s="11"/>
      <c r="H50412" s="12"/>
      <c r="I50412" s="49"/>
    </row>
    <row r="50413" customHeight="1" spans="7:9">
      <c r="G50413" s="11"/>
      <c r="H50413" s="12"/>
      <c r="I50413" s="49"/>
    </row>
    <row r="50414" customHeight="1" spans="7:9">
      <c r="G50414" s="11"/>
      <c r="H50414" s="12"/>
      <c r="I50414" s="49"/>
    </row>
    <row r="50415" customHeight="1" spans="7:9">
      <c r="G50415" s="11"/>
      <c r="H50415" s="12"/>
      <c r="I50415" s="49"/>
    </row>
    <row r="50416" customHeight="1" spans="7:9">
      <c r="G50416" s="11"/>
      <c r="H50416" s="12"/>
      <c r="I50416" s="49"/>
    </row>
    <row r="50417" customHeight="1" spans="7:9">
      <c r="G50417" s="11"/>
      <c r="H50417" s="12"/>
      <c r="I50417" s="49"/>
    </row>
    <row r="50418" customHeight="1" spans="7:9">
      <c r="G50418" s="11"/>
      <c r="H50418" s="12"/>
      <c r="I50418" s="49"/>
    </row>
    <row r="50419" customHeight="1" spans="7:9">
      <c r="G50419" s="11"/>
      <c r="H50419" s="12"/>
      <c r="I50419" s="49"/>
    </row>
    <row r="50420" customHeight="1" spans="7:9">
      <c r="G50420" s="11"/>
      <c r="H50420" s="12"/>
      <c r="I50420" s="49"/>
    </row>
    <row r="50421" customHeight="1" spans="7:9">
      <c r="G50421" s="11"/>
      <c r="H50421" s="12"/>
      <c r="I50421" s="49"/>
    </row>
    <row r="50422" customHeight="1" spans="7:9">
      <c r="G50422" s="11"/>
      <c r="H50422" s="12"/>
      <c r="I50422" s="49"/>
    </row>
    <row r="50423" customHeight="1" spans="7:9">
      <c r="G50423" s="11"/>
      <c r="H50423" s="12"/>
      <c r="I50423" s="49"/>
    </row>
    <row r="50424" customHeight="1" spans="7:9">
      <c r="G50424" s="11"/>
      <c r="H50424" s="12"/>
      <c r="I50424" s="49"/>
    </row>
    <row r="50425" customHeight="1" spans="7:9">
      <c r="G50425" s="11"/>
      <c r="H50425" s="12"/>
      <c r="I50425" s="49"/>
    </row>
    <row r="50426" customHeight="1" spans="7:9">
      <c r="G50426" s="11"/>
      <c r="H50426" s="12"/>
      <c r="I50426" s="49"/>
    </row>
    <row r="50427" customHeight="1" spans="7:9">
      <c r="G50427" s="11"/>
      <c r="H50427" s="12"/>
      <c r="I50427" s="49"/>
    </row>
    <row r="50428" customHeight="1" spans="7:9">
      <c r="G50428" s="11"/>
      <c r="H50428" s="12"/>
      <c r="I50428" s="49"/>
    </row>
    <row r="50429" customHeight="1" spans="7:9">
      <c r="G50429" s="11"/>
      <c r="H50429" s="12"/>
      <c r="I50429" s="49"/>
    </row>
    <row r="50430" customHeight="1" spans="7:9">
      <c r="G50430" s="11"/>
      <c r="H50430" s="12"/>
      <c r="I50430" s="49"/>
    </row>
    <row r="50431" customHeight="1" spans="7:9">
      <c r="G50431" s="11"/>
      <c r="H50431" s="12"/>
      <c r="I50431" s="49"/>
    </row>
    <row r="50432" customHeight="1" spans="7:9">
      <c r="G50432" s="11"/>
      <c r="H50432" s="12"/>
      <c r="I50432" s="49"/>
    </row>
    <row r="50433" customHeight="1" spans="7:9">
      <c r="G50433" s="11"/>
      <c r="H50433" s="12"/>
      <c r="I50433" s="49"/>
    </row>
    <row r="50434" customHeight="1" spans="7:9">
      <c r="G50434" s="11"/>
      <c r="H50434" s="12"/>
      <c r="I50434" s="49"/>
    </row>
    <row r="50435" customHeight="1" spans="7:9">
      <c r="G50435" s="11"/>
      <c r="H50435" s="12"/>
      <c r="I50435" s="49"/>
    </row>
    <row r="50436" customHeight="1" spans="7:9">
      <c r="G50436" s="11"/>
      <c r="H50436" s="12"/>
      <c r="I50436" s="49"/>
    </row>
    <row r="50437" customHeight="1" spans="7:9">
      <c r="G50437" s="11"/>
      <c r="H50437" s="12"/>
      <c r="I50437" s="49"/>
    </row>
    <row r="50438" customHeight="1" spans="7:9">
      <c r="G50438" s="11"/>
      <c r="H50438" s="12"/>
      <c r="I50438" s="49"/>
    </row>
    <row r="50439" customHeight="1" spans="7:9">
      <c r="G50439" s="11"/>
      <c r="H50439" s="12"/>
      <c r="I50439" s="49"/>
    </row>
    <row r="50440" customHeight="1" spans="7:9">
      <c r="G50440" s="11"/>
      <c r="H50440" s="12"/>
      <c r="I50440" s="49"/>
    </row>
    <row r="50441" customHeight="1" spans="7:9">
      <c r="G50441" s="11"/>
      <c r="H50441" s="12"/>
      <c r="I50441" s="49"/>
    </row>
    <row r="50442" customHeight="1" spans="7:9">
      <c r="G50442" s="11"/>
      <c r="H50442" s="12"/>
      <c r="I50442" s="49"/>
    </row>
    <row r="50443" customHeight="1" spans="7:9">
      <c r="G50443" s="11"/>
      <c r="H50443" s="12"/>
      <c r="I50443" s="49"/>
    </row>
    <row r="50444" customHeight="1" spans="7:9">
      <c r="G50444" s="11"/>
      <c r="H50444" s="12"/>
      <c r="I50444" s="49"/>
    </row>
    <row r="50445" customHeight="1" spans="7:9">
      <c r="G50445" s="11"/>
      <c r="H50445" s="12"/>
      <c r="I50445" s="49"/>
    </row>
    <row r="50446" customHeight="1" spans="7:9">
      <c r="G50446" s="11"/>
      <c r="H50446" s="12"/>
      <c r="I50446" s="49"/>
    </row>
    <row r="50447" customHeight="1" spans="7:9">
      <c r="G50447" s="11"/>
      <c r="H50447" s="12"/>
      <c r="I50447" s="49"/>
    </row>
    <row r="50448" customHeight="1" spans="7:9">
      <c r="G50448" s="11"/>
      <c r="H50448" s="12"/>
      <c r="I50448" s="49"/>
    </row>
    <row r="50449" customHeight="1" spans="7:9">
      <c r="G50449" s="11"/>
      <c r="H50449" s="12"/>
      <c r="I50449" s="49"/>
    </row>
    <row r="50450" customHeight="1" spans="7:9">
      <c r="G50450" s="11"/>
      <c r="H50450" s="12"/>
      <c r="I50450" s="49"/>
    </row>
    <row r="50451" customHeight="1" spans="7:9">
      <c r="G50451" s="11"/>
      <c r="H50451" s="12"/>
      <c r="I50451" s="49"/>
    </row>
    <row r="50452" customHeight="1" spans="7:9">
      <c r="G50452" s="11"/>
      <c r="H50452" s="12"/>
      <c r="I50452" s="49"/>
    </row>
    <row r="50453" customHeight="1" spans="7:9">
      <c r="G50453" s="11"/>
      <c r="H50453" s="12"/>
      <c r="I50453" s="49"/>
    </row>
    <row r="50454" customHeight="1" spans="7:9">
      <c r="G50454" s="11"/>
      <c r="H50454" s="12"/>
      <c r="I50454" s="49"/>
    </row>
    <row r="50455" customHeight="1" spans="7:9">
      <c r="G50455" s="11"/>
      <c r="H50455" s="12"/>
      <c r="I50455" s="49"/>
    </row>
    <row r="50456" customHeight="1" spans="7:9">
      <c r="G50456" s="11"/>
      <c r="H50456" s="12"/>
      <c r="I50456" s="49"/>
    </row>
    <row r="50457" customHeight="1" spans="7:9">
      <c r="G50457" s="11"/>
      <c r="H50457" s="12"/>
      <c r="I50457" s="49"/>
    </row>
    <row r="50458" customHeight="1" spans="7:9">
      <c r="G50458" s="11"/>
      <c r="H50458" s="12"/>
      <c r="I50458" s="49"/>
    </row>
    <row r="50459" customHeight="1" spans="7:9">
      <c r="G50459" s="11"/>
      <c r="H50459" s="12"/>
      <c r="I50459" s="49"/>
    </row>
    <row r="50460" customHeight="1" spans="7:9">
      <c r="G50460" s="11"/>
      <c r="H50460" s="12"/>
      <c r="I50460" s="49"/>
    </row>
    <row r="50461" customHeight="1" spans="7:9">
      <c r="G50461" s="11"/>
      <c r="H50461" s="12"/>
      <c r="I50461" s="49"/>
    </row>
    <row r="50462" customHeight="1" spans="7:9">
      <c r="G50462" s="11"/>
      <c r="H50462" s="12"/>
      <c r="I50462" s="49"/>
    </row>
    <row r="50463" customHeight="1" spans="7:9">
      <c r="G50463" s="11"/>
      <c r="H50463" s="12"/>
      <c r="I50463" s="49"/>
    </row>
    <row r="50464" customHeight="1" spans="7:9">
      <c r="G50464" s="11"/>
      <c r="H50464" s="12"/>
      <c r="I50464" s="49"/>
    </row>
    <row r="50465" customHeight="1" spans="7:9">
      <c r="G50465" s="11"/>
      <c r="H50465" s="12"/>
      <c r="I50465" s="49"/>
    </row>
    <row r="50466" customHeight="1" spans="7:9">
      <c r="G50466" s="11"/>
      <c r="H50466" s="12"/>
      <c r="I50466" s="49"/>
    </row>
    <row r="50467" customHeight="1" spans="7:9">
      <c r="G50467" s="11"/>
      <c r="H50467" s="12"/>
      <c r="I50467" s="49"/>
    </row>
    <row r="50468" customHeight="1" spans="7:9">
      <c r="G50468" s="11"/>
      <c r="H50468" s="12"/>
      <c r="I50468" s="49"/>
    </row>
    <row r="50469" customHeight="1" spans="7:9">
      <c r="G50469" s="11"/>
      <c r="H50469" s="12"/>
      <c r="I50469" s="49"/>
    </row>
    <row r="50470" customHeight="1" spans="7:9">
      <c r="G50470" s="11"/>
      <c r="H50470" s="12"/>
      <c r="I50470" s="49"/>
    </row>
    <row r="50471" customHeight="1" spans="7:9">
      <c r="G50471" s="11"/>
      <c r="H50471" s="12"/>
      <c r="I50471" s="49"/>
    </row>
    <row r="50472" customHeight="1" spans="7:9">
      <c r="G50472" s="11"/>
      <c r="H50472" s="12"/>
      <c r="I50472" s="49"/>
    </row>
    <row r="50473" customHeight="1" spans="7:9">
      <c r="G50473" s="11"/>
      <c r="H50473" s="12"/>
      <c r="I50473" s="49"/>
    </row>
    <row r="50474" customHeight="1" spans="7:9">
      <c r="G50474" s="11"/>
      <c r="H50474" s="12"/>
      <c r="I50474" s="49"/>
    </row>
    <row r="50475" customHeight="1" spans="7:9">
      <c r="G50475" s="11"/>
      <c r="H50475" s="12"/>
      <c r="I50475" s="49"/>
    </row>
    <row r="50476" customHeight="1" spans="7:9">
      <c r="G50476" s="11"/>
      <c r="H50476" s="12"/>
      <c r="I50476" s="49"/>
    </row>
    <row r="50477" customHeight="1" spans="7:9">
      <c r="G50477" s="11"/>
      <c r="H50477" s="12"/>
      <c r="I50477" s="49"/>
    </row>
    <row r="50478" customHeight="1" spans="7:9">
      <c r="G50478" s="11"/>
      <c r="H50478" s="12"/>
      <c r="I50478" s="49"/>
    </row>
    <row r="50479" customHeight="1" spans="7:9">
      <c r="G50479" s="11"/>
      <c r="H50479" s="12"/>
      <c r="I50479" s="49"/>
    </row>
    <row r="50480" customHeight="1" spans="7:9">
      <c r="G50480" s="11"/>
      <c r="H50480" s="12"/>
      <c r="I50480" s="49"/>
    </row>
    <row r="50481" customHeight="1" spans="7:9">
      <c r="G50481" s="11"/>
      <c r="H50481" s="12"/>
      <c r="I50481" s="49"/>
    </row>
    <row r="50482" customHeight="1" spans="7:9">
      <c r="G50482" s="11"/>
      <c r="H50482" s="12"/>
      <c r="I50482" s="49"/>
    </row>
    <row r="50483" customHeight="1" spans="7:9">
      <c r="G50483" s="11"/>
      <c r="H50483" s="12"/>
      <c r="I50483" s="49"/>
    </row>
    <row r="50484" customHeight="1" spans="7:9">
      <c r="G50484" s="11"/>
      <c r="H50484" s="12"/>
      <c r="I50484" s="49"/>
    </row>
    <row r="50485" customHeight="1" spans="7:9">
      <c r="G50485" s="11"/>
      <c r="H50485" s="12"/>
      <c r="I50485" s="49"/>
    </row>
    <row r="50486" customHeight="1" spans="7:9">
      <c r="G50486" s="11"/>
      <c r="H50486" s="12"/>
      <c r="I50486" s="49"/>
    </row>
    <row r="50487" customHeight="1" spans="7:9">
      <c r="G50487" s="11"/>
      <c r="H50487" s="12"/>
      <c r="I50487" s="49"/>
    </row>
    <row r="50488" customHeight="1" spans="7:9">
      <c r="G50488" s="11"/>
      <c r="H50488" s="12"/>
      <c r="I50488" s="49"/>
    </row>
    <row r="50489" customHeight="1" spans="7:9">
      <c r="G50489" s="11"/>
      <c r="H50489" s="12"/>
      <c r="I50489" s="49"/>
    </row>
    <row r="50490" customHeight="1" spans="7:9">
      <c r="G50490" s="11"/>
      <c r="H50490" s="12"/>
      <c r="I50490" s="49"/>
    </row>
    <row r="50491" customHeight="1" spans="7:9">
      <c r="G50491" s="11"/>
      <c r="H50491" s="12"/>
      <c r="I50491" s="49"/>
    </row>
    <row r="50492" customHeight="1" spans="7:9">
      <c r="G50492" s="11"/>
      <c r="H50492" s="12"/>
      <c r="I50492" s="49"/>
    </row>
    <row r="50493" customHeight="1" spans="7:9">
      <c r="G50493" s="11"/>
      <c r="H50493" s="12"/>
      <c r="I50493" s="49"/>
    </row>
    <row r="50494" customHeight="1" spans="7:9">
      <c r="G50494" s="11"/>
      <c r="H50494" s="12"/>
      <c r="I50494" s="49"/>
    </row>
    <row r="50495" customHeight="1" spans="7:9">
      <c r="G50495" s="11"/>
      <c r="H50495" s="12"/>
      <c r="I50495" s="49"/>
    </row>
    <row r="50496" customHeight="1" spans="7:9">
      <c r="G50496" s="11"/>
      <c r="H50496" s="12"/>
      <c r="I50496" s="49"/>
    </row>
    <row r="50497" customHeight="1" spans="7:9">
      <c r="G50497" s="11"/>
      <c r="H50497" s="12"/>
      <c r="I50497" s="49"/>
    </row>
    <row r="50498" customHeight="1" spans="7:9">
      <c r="G50498" s="11"/>
      <c r="H50498" s="12"/>
      <c r="I50498" s="49"/>
    </row>
    <row r="50499" customHeight="1" spans="7:9">
      <c r="G50499" s="11"/>
      <c r="H50499" s="12"/>
      <c r="I50499" s="49"/>
    </row>
    <row r="50500" customHeight="1" spans="7:9">
      <c r="G50500" s="11"/>
      <c r="H50500" s="12"/>
      <c r="I50500" s="49"/>
    </row>
    <row r="50501" customHeight="1" spans="7:9">
      <c r="G50501" s="11"/>
      <c r="H50501" s="12"/>
      <c r="I50501" s="49"/>
    </row>
    <row r="50502" customHeight="1" spans="7:9">
      <c r="G50502" s="11"/>
      <c r="H50502" s="12"/>
      <c r="I50502" s="49"/>
    </row>
    <row r="50503" customHeight="1" spans="7:9">
      <c r="G50503" s="11"/>
      <c r="H50503" s="12"/>
      <c r="I50503" s="49"/>
    </row>
    <row r="50504" customHeight="1" spans="7:9">
      <c r="G50504" s="11"/>
      <c r="H50504" s="12"/>
      <c r="I50504" s="49"/>
    </row>
    <row r="50505" customHeight="1" spans="7:9">
      <c r="G50505" s="11"/>
      <c r="H50505" s="12"/>
      <c r="I50505" s="49"/>
    </row>
    <row r="50506" customHeight="1" spans="7:9">
      <c r="G50506" s="11"/>
      <c r="H50506" s="12"/>
      <c r="I50506" s="49"/>
    </row>
    <row r="50507" customHeight="1" spans="7:9">
      <c r="G50507" s="11"/>
      <c r="H50507" s="12"/>
      <c r="I50507" s="49"/>
    </row>
    <row r="50508" customHeight="1" spans="7:9">
      <c r="G50508" s="11"/>
      <c r="H50508" s="12"/>
      <c r="I50508" s="49"/>
    </row>
    <row r="50509" customHeight="1" spans="7:9">
      <c r="G50509" s="11"/>
      <c r="H50509" s="12"/>
      <c r="I50509" s="49"/>
    </row>
    <row r="50510" customHeight="1" spans="7:9">
      <c r="G50510" s="11"/>
      <c r="H50510" s="12"/>
      <c r="I50510" s="49"/>
    </row>
    <row r="50511" customHeight="1" spans="7:9">
      <c r="G50511" s="11"/>
      <c r="H50511" s="12"/>
      <c r="I50511" s="49"/>
    </row>
    <row r="50512" customHeight="1" spans="7:9">
      <c r="G50512" s="11"/>
      <c r="H50512" s="12"/>
      <c r="I50512" s="49"/>
    </row>
    <row r="50513" customHeight="1" spans="7:9">
      <c r="G50513" s="11"/>
      <c r="H50513" s="12"/>
      <c r="I50513" s="49"/>
    </row>
    <row r="50514" customHeight="1" spans="7:9">
      <c r="G50514" s="11"/>
      <c r="H50514" s="12"/>
      <c r="I50514" s="49"/>
    </row>
    <row r="50515" customHeight="1" spans="7:9">
      <c r="G50515" s="11"/>
      <c r="H50515" s="12"/>
      <c r="I50515" s="49"/>
    </row>
    <row r="50516" customHeight="1" spans="7:9">
      <c r="G50516" s="11"/>
      <c r="H50516" s="12"/>
      <c r="I50516" s="49"/>
    </row>
    <row r="50517" customHeight="1" spans="7:9">
      <c r="G50517" s="11"/>
      <c r="H50517" s="12"/>
      <c r="I50517" s="49"/>
    </row>
    <row r="50518" customHeight="1" spans="7:9">
      <c r="G50518" s="11"/>
      <c r="H50518" s="12"/>
      <c r="I50518" s="49"/>
    </row>
    <row r="50519" customHeight="1" spans="7:9">
      <c r="G50519" s="11"/>
      <c r="H50519" s="12"/>
      <c r="I50519" s="49"/>
    </row>
    <row r="50520" customHeight="1" spans="7:9">
      <c r="G50520" s="11"/>
      <c r="H50520" s="12"/>
      <c r="I50520" s="49"/>
    </row>
    <row r="50521" customHeight="1" spans="7:9">
      <c r="G50521" s="11"/>
      <c r="H50521" s="12"/>
      <c r="I50521" s="49"/>
    </row>
    <row r="50522" customHeight="1" spans="7:9">
      <c r="G50522" s="11"/>
      <c r="H50522" s="12"/>
      <c r="I50522" s="49"/>
    </row>
    <row r="50523" customHeight="1" spans="7:9">
      <c r="G50523" s="11"/>
      <c r="H50523" s="12"/>
      <c r="I50523" s="49"/>
    </row>
    <row r="50524" customHeight="1" spans="7:9">
      <c r="G50524" s="11"/>
      <c r="H50524" s="12"/>
      <c r="I50524" s="49"/>
    </row>
    <row r="50525" customHeight="1" spans="7:9">
      <c r="G50525" s="11"/>
      <c r="H50525" s="12"/>
      <c r="I50525" s="49"/>
    </row>
    <row r="50526" customHeight="1" spans="7:9">
      <c r="G50526" s="11"/>
      <c r="H50526" s="12"/>
      <c r="I50526" s="49"/>
    </row>
    <row r="50527" customHeight="1" spans="7:9">
      <c r="G50527" s="11"/>
      <c r="H50527" s="12"/>
      <c r="I50527" s="49"/>
    </row>
    <row r="50528" customHeight="1" spans="7:9">
      <c r="G50528" s="11"/>
      <c r="H50528" s="12"/>
      <c r="I50528" s="49"/>
    </row>
    <row r="50529" customHeight="1" spans="7:9">
      <c r="G50529" s="11"/>
      <c r="H50529" s="12"/>
      <c r="I50529" s="49"/>
    </row>
    <row r="50530" customHeight="1" spans="7:9">
      <c r="G50530" s="11"/>
      <c r="H50530" s="12"/>
      <c r="I50530" s="49"/>
    </row>
    <row r="50531" customHeight="1" spans="7:9">
      <c r="G50531" s="11"/>
      <c r="H50531" s="12"/>
      <c r="I50531" s="49"/>
    </row>
    <row r="50532" customHeight="1" spans="7:9">
      <c r="G50532" s="11"/>
      <c r="H50532" s="12"/>
      <c r="I50532" s="49"/>
    </row>
    <row r="50533" customHeight="1" spans="7:9">
      <c r="G50533" s="11"/>
      <c r="H50533" s="12"/>
      <c r="I50533" s="49"/>
    </row>
    <row r="50534" customHeight="1" spans="7:9">
      <c r="G50534" s="11"/>
      <c r="H50534" s="12"/>
      <c r="I50534" s="49"/>
    </row>
    <row r="50535" customHeight="1" spans="7:9">
      <c r="G50535" s="11"/>
      <c r="H50535" s="12"/>
      <c r="I50535" s="49"/>
    </row>
    <row r="50536" customHeight="1" spans="7:9">
      <c r="G50536" s="11"/>
      <c r="H50536" s="12"/>
      <c r="I50536" s="49"/>
    </row>
    <row r="50537" customHeight="1" spans="7:9">
      <c r="G50537" s="11"/>
      <c r="H50537" s="12"/>
      <c r="I50537" s="49"/>
    </row>
    <row r="50538" customHeight="1" spans="7:9">
      <c r="G50538" s="11"/>
      <c r="H50538" s="12"/>
      <c r="I50538" s="49"/>
    </row>
    <row r="50539" customHeight="1" spans="7:9">
      <c r="G50539" s="11"/>
      <c r="H50539" s="12"/>
      <c r="I50539" s="49"/>
    </row>
    <row r="50540" customHeight="1" spans="7:9">
      <c r="G50540" s="11"/>
      <c r="H50540" s="12"/>
      <c r="I50540" s="49"/>
    </row>
    <row r="50541" customHeight="1" spans="7:9">
      <c r="G50541" s="11"/>
      <c r="H50541" s="12"/>
      <c r="I50541" s="49"/>
    </row>
    <row r="50542" customHeight="1" spans="7:9">
      <c r="G50542" s="11"/>
      <c r="H50542" s="12"/>
      <c r="I50542" s="49"/>
    </row>
    <row r="50543" customHeight="1" spans="7:9">
      <c r="G50543" s="11"/>
      <c r="H50543" s="12"/>
      <c r="I50543" s="49"/>
    </row>
    <row r="50544" customHeight="1" spans="7:9">
      <c r="G50544" s="11"/>
      <c r="H50544" s="12"/>
      <c r="I50544" s="49"/>
    </row>
    <row r="50545" customHeight="1" spans="7:9">
      <c r="G50545" s="11"/>
      <c r="H50545" s="12"/>
      <c r="I50545" s="49"/>
    </row>
    <row r="50546" customHeight="1" spans="7:9">
      <c r="G50546" s="11"/>
      <c r="H50546" s="12"/>
      <c r="I50546" s="49"/>
    </row>
    <row r="50547" customHeight="1" spans="7:9">
      <c r="G50547" s="11"/>
      <c r="H50547" s="12"/>
      <c r="I50547" s="49"/>
    </row>
    <row r="50548" customHeight="1" spans="7:9">
      <c r="G50548" s="11"/>
      <c r="H50548" s="12"/>
      <c r="I50548" s="49"/>
    </row>
    <row r="50549" customHeight="1" spans="7:9">
      <c r="G50549" s="11"/>
      <c r="H50549" s="12"/>
      <c r="I50549" s="49"/>
    </row>
    <row r="50550" customHeight="1" spans="7:9">
      <c r="G50550" s="11"/>
      <c r="H50550" s="12"/>
      <c r="I50550" s="49"/>
    </row>
    <row r="50551" customHeight="1" spans="7:9">
      <c r="G50551" s="11"/>
      <c r="H50551" s="12"/>
      <c r="I50551" s="49"/>
    </row>
    <row r="50552" customHeight="1" spans="7:9">
      <c r="G50552" s="11"/>
      <c r="H50552" s="12"/>
      <c r="I50552" s="49"/>
    </row>
    <row r="50553" customHeight="1" spans="7:9">
      <c r="G50553" s="11"/>
      <c r="H50553" s="12"/>
      <c r="I50553" s="49"/>
    </row>
    <row r="50554" customHeight="1" spans="7:9">
      <c r="G50554" s="11"/>
      <c r="H50554" s="12"/>
      <c r="I50554" s="49"/>
    </row>
    <row r="50555" customHeight="1" spans="7:9">
      <c r="G50555" s="11"/>
      <c r="H50555" s="12"/>
      <c r="I50555" s="49"/>
    </row>
    <row r="50556" customHeight="1" spans="7:9">
      <c r="G50556" s="11"/>
      <c r="H50556" s="12"/>
      <c r="I50556" s="49"/>
    </row>
    <row r="50557" customHeight="1" spans="7:9">
      <c r="G50557" s="11"/>
      <c r="H50557" s="12"/>
      <c r="I50557" s="49"/>
    </row>
    <row r="50558" customHeight="1" spans="7:9">
      <c r="G50558" s="11"/>
      <c r="H50558" s="12"/>
      <c r="I50558" s="49"/>
    </row>
    <row r="50559" customHeight="1" spans="7:9">
      <c r="G50559" s="11"/>
      <c r="H50559" s="12"/>
      <c r="I50559" s="49"/>
    </row>
    <row r="50560" customHeight="1" spans="7:9">
      <c r="G50560" s="11"/>
      <c r="H50560" s="12"/>
      <c r="I50560" s="49"/>
    </row>
    <row r="50561" customHeight="1" spans="7:9">
      <c r="G50561" s="11"/>
      <c r="H50561" s="12"/>
      <c r="I50561" s="49"/>
    </row>
    <row r="50562" customHeight="1" spans="7:9">
      <c r="G50562" s="11"/>
      <c r="H50562" s="12"/>
      <c r="I50562" s="49"/>
    </row>
    <row r="50563" customHeight="1" spans="7:9">
      <c r="G50563" s="11"/>
      <c r="H50563" s="12"/>
      <c r="I50563" s="49"/>
    </row>
    <row r="50564" customHeight="1" spans="7:9">
      <c r="G50564" s="11"/>
      <c r="H50564" s="12"/>
      <c r="I50564" s="49"/>
    </row>
    <row r="50565" customHeight="1" spans="7:9">
      <c r="G50565" s="11"/>
      <c r="H50565" s="12"/>
      <c r="I50565" s="49"/>
    </row>
    <row r="50566" customHeight="1" spans="7:9">
      <c r="G50566" s="11"/>
      <c r="H50566" s="12"/>
      <c r="I50566" s="49"/>
    </row>
    <row r="50567" customHeight="1" spans="7:9">
      <c r="G50567" s="11"/>
      <c r="H50567" s="12"/>
      <c r="I50567" s="49"/>
    </row>
    <row r="50568" customHeight="1" spans="7:9">
      <c r="G50568" s="11"/>
      <c r="H50568" s="12"/>
      <c r="I50568" s="49"/>
    </row>
    <row r="50569" customHeight="1" spans="7:9">
      <c r="G50569" s="11"/>
      <c r="H50569" s="12"/>
      <c r="I50569" s="49"/>
    </row>
    <row r="50570" customHeight="1" spans="7:9">
      <c r="G50570" s="11"/>
      <c r="H50570" s="12"/>
      <c r="I50570" s="49"/>
    </row>
    <row r="50571" customHeight="1" spans="7:9">
      <c r="G50571" s="11"/>
      <c r="H50571" s="12"/>
      <c r="I50571" s="49"/>
    </row>
    <row r="50572" customHeight="1" spans="7:9">
      <c r="G50572" s="11"/>
      <c r="H50572" s="12"/>
      <c r="I50572" s="49"/>
    </row>
    <row r="50573" customHeight="1" spans="7:9">
      <c r="G50573" s="11"/>
      <c r="H50573" s="12"/>
      <c r="I50573" s="49"/>
    </row>
    <row r="50574" customHeight="1" spans="7:9">
      <c r="G50574" s="11"/>
      <c r="H50574" s="12"/>
      <c r="I50574" s="49"/>
    </row>
    <row r="50575" customHeight="1" spans="7:9">
      <c r="G50575" s="11"/>
      <c r="H50575" s="12"/>
      <c r="I50575" s="49"/>
    </row>
    <row r="50576" customHeight="1" spans="7:9">
      <c r="G50576" s="11"/>
      <c r="H50576" s="12"/>
      <c r="I50576" s="49"/>
    </row>
    <row r="50577" customHeight="1" spans="7:9">
      <c r="G50577" s="11"/>
      <c r="H50577" s="12"/>
      <c r="I50577" s="49"/>
    </row>
    <row r="50578" customHeight="1" spans="7:9">
      <c r="G50578" s="11"/>
      <c r="H50578" s="12"/>
      <c r="I50578" s="49"/>
    </row>
    <row r="50579" customHeight="1" spans="7:9">
      <c r="G50579" s="11"/>
      <c r="H50579" s="12"/>
      <c r="I50579" s="49"/>
    </row>
    <row r="50580" customHeight="1" spans="7:9">
      <c r="G50580" s="11"/>
      <c r="H50580" s="12"/>
      <c r="I50580" s="49"/>
    </row>
    <row r="50581" customHeight="1" spans="7:9">
      <c r="G50581" s="11"/>
      <c r="H50581" s="12"/>
      <c r="I50581" s="49"/>
    </row>
    <row r="50582" customHeight="1" spans="7:9">
      <c r="G50582" s="11"/>
      <c r="H50582" s="12"/>
      <c r="I50582" s="49"/>
    </row>
    <row r="50583" customHeight="1" spans="7:9">
      <c r="G50583" s="11"/>
      <c r="H50583" s="12"/>
      <c r="I50583" s="49"/>
    </row>
    <row r="50584" customHeight="1" spans="7:9">
      <c r="G50584" s="11"/>
      <c r="H50584" s="12"/>
      <c r="I50584" s="49"/>
    </row>
    <row r="50585" customHeight="1" spans="7:9">
      <c r="G50585" s="11"/>
      <c r="H50585" s="12"/>
      <c r="I50585" s="49"/>
    </row>
    <row r="50586" customHeight="1" spans="7:9">
      <c r="G50586" s="11"/>
      <c r="H50586" s="12"/>
      <c r="I50586" s="49"/>
    </row>
    <row r="50587" customHeight="1" spans="7:9">
      <c r="G50587" s="11"/>
      <c r="H50587" s="12"/>
      <c r="I50587" s="49"/>
    </row>
    <row r="50588" customHeight="1" spans="7:9">
      <c r="G50588" s="11"/>
      <c r="H50588" s="12"/>
      <c r="I50588" s="49"/>
    </row>
    <row r="50589" customHeight="1" spans="7:9">
      <c r="G50589" s="11"/>
      <c r="H50589" s="12"/>
      <c r="I50589" s="49"/>
    </row>
    <row r="50590" customHeight="1" spans="7:9">
      <c r="G50590" s="11"/>
      <c r="H50590" s="12"/>
      <c r="I50590" s="49"/>
    </row>
    <row r="50591" customHeight="1" spans="7:9">
      <c r="G50591" s="11"/>
      <c r="H50591" s="12"/>
      <c r="I50591" s="49"/>
    </row>
    <row r="50592" customHeight="1" spans="7:9">
      <c r="G50592" s="11"/>
      <c r="H50592" s="12"/>
      <c r="I50592" s="49"/>
    </row>
    <row r="50593" customHeight="1" spans="7:9">
      <c r="G50593" s="11"/>
      <c r="H50593" s="12"/>
      <c r="I50593" s="49"/>
    </row>
    <row r="50594" customHeight="1" spans="7:9">
      <c r="G50594" s="11"/>
      <c r="H50594" s="12"/>
      <c r="I50594" s="49"/>
    </row>
    <row r="50595" customHeight="1" spans="7:9">
      <c r="G50595" s="11"/>
      <c r="H50595" s="12"/>
      <c r="I50595" s="49"/>
    </row>
    <row r="50596" customHeight="1" spans="7:9">
      <c r="G50596" s="11"/>
      <c r="H50596" s="12"/>
      <c r="I50596" s="49"/>
    </row>
    <row r="50597" customHeight="1" spans="7:9">
      <c r="G50597" s="11"/>
      <c r="H50597" s="12"/>
      <c r="I50597" s="49"/>
    </row>
    <row r="50598" customHeight="1" spans="7:9">
      <c r="G50598" s="11"/>
      <c r="H50598" s="12"/>
      <c r="I50598" s="49"/>
    </row>
    <row r="50599" customHeight="1" spans="7:9">
      <c r="G50599" s="11"/>
      <c r="H50599" s="12"/>
      <c r="I50599" s="49"/>
    </row>
    <row r="50600" customHeight="1" spans="7:9">
      <c r="G50600" s="11"/>
      <c r="H50600" s="12"/>
      <c r="I50600" s="49"/>
    </row>
    <row r="50601" customHeight="1" spans="7:9">
      <c r="G50601" s="11"/>
      <c r="H50601" s="12"/>
      <c r="I50601" s="49"/>
    </row>
    <row r="50602" customHeight="1" spans="7:9">
      <c r="G50602" s="11"/>
      <c r="H50602" s="12"/>
      <c r="I50602" s="49"/>
    </row>
    <row r="50603" customHeight="1" spans="7:9">
      <c r="G50603" s="11"/>
      <c r="H50603" s="12"/>
      <c r="I50603" s="49"/>
    </row>
    <row r="50604" customHeight="1" spans="7:9">
      <c r="G50604" s="11"/>
      <c r="H50604" s="12"/>
      <c r="I50604" s="49"/>
    </row>
    <row r="50605" customHeight="1" spans="7:9">
      <c r="G50605" s="11"/>
      <c r="H50605" s="12"/>
      <c r="I50605" s="49"/>
    </row>
    <row r="50606" customHeight="1" spans="7:9">
      <c r="G50606" s="11"/>
      <c r="H50606" s="12"/>
      <c r="I50606" s="49"/>
    </row>
    <row r="50607" customHeight="1" spans="7:9">
      <c r="G50607" s="11"/>
      <c r="H50607" s="12"/>
      <c r="I50607" s="49"/>
    </row>
    <row r="50608" customHeight="1" spans="7:9">
      <c r="G50608" s="11"/>
      <c r="H50608" s="12"/>
      <c r="I50608" s="49"/>
    </row>
    <row r="50609" customHeight="1" spans="7:9">
      <c r="G50609" s="11"/>
      <c r="H50609" s="12"/>
      <c r="I50609" s="49"/>
    </row>
    <row r="50610" customHeight="1" spans="7:9">
      <c r="G50610" s="11"/>
      <c r="H50610" s="12"/>
      <c r="I50610" s="49"/>
    </row>
    <row r="50611" customHeight="1" spans="7:9">
      <c r="G50611" s="11"/>
      <c r="H50611" s="12"/>
      <c r="I50611" s="49"/>
    </row>
    <row r="50612" customHeight="1" spans="7:9">
      <c r="G50612" s="11"/>
      <c r="H50612" s="12"/>
      <c r="I50612" s="49"/>
    </row>
    <row r="50613" customHeight="1" spans="7:9">
      <c r="G50613" s="11"/>
      <c r="H50613" s="12"/>
      <c r="I50613" s="49"/>
    </row>
    <row r="50614" customHeight="1" spans="7:9">
      <c r="G50614" s="11"/>
      <c r="H50614" s="12"/>
      <c r="I50614" s="49"/>
    </row>
    <row r="50615" customHeight="1" spans="7:9">
      <c r="G50615" s="11"/>
      <c r="H50615" s="12"/>
      <c r="I50615" s="49"/>
    </row>
    <row r="50616" customHeight="1" spans="7:9">
      <c r="G50616" s="11"/>
      <c r="H50616" s="12"/>
      <c r="I50616" s="49"/>
    </row>
    <row r="50617" customHeight="1" spans="7:9">
      <c r="G50617" s="11"/>
      <c r="H50617" s="12"/>
      <c r="I50617" s="49"/>
    </row>
    <row r="50618" customHeight="1" spans="7:9">
      <c r="G50618" s="11"/>
      <c r="H50618" s="12"/>
      <c r="I50618" s="49"/>
    </row>
    <row r="50619" customHeight="1" spans="7:9">
      <c r="G50619" s="11"/>
      <c r="H50619" s="12"/>
      <c r="I50619" s="49"/>
    </row>
    <row r="50620" customHeight="1" spans="7:9">
      <c r="G50620" s="11"/>
      <c r="H50620" s="12"/>
      <c r="I50620" s="49"/>
    </row>
    <row r="50621" customHeight="1" spans="7:9">
      <c r="G50621" s="11"/>
      <c r="H50621" s="12"/>
      <c r="I50621" s="49"/>
    </row>
    <row r="50622" customHeight="1" spans="7:9">
      <c r="G50622" s="11"/>
      <c r="H50622" s="12"/>
      <c r="I50622" s="49"/>
    </row>
    <row r="50623" customHeight="1" spans="7:9">
      <c r="G50623" s="11"/>
      <c r="H50623" s="12"/>
      <c r="I50623" s="49"/>
    </row>
    <row r="50624" customHeight="1" spans="7:9">
      <c r="G50624" s="11"/>
      <c r="H50624" s="12"/>
      <c r="I50624" s="49"/>
    </row>
    <row r="50625" customHeight="1" spans="7:9">
      <c r="G50625" s="11"/>
      <c r="H50625" s="12"/>
      <c r="I50625" s="49"/>
    </row>
    <row r="50626" customHeight="1" spans="7:9">
      <c r="G50626" s="11"/>
      <c r="H50626" s="12"/>
      <c r="I50626" s="49"/>
    </row>
    <row r="50627" customHeight="1" spans="7:9">
      <c r="G50627" s="11"/>
      <c r="H50627" s="12"/>
      <c r="I50627" s="49"/>
    </row>
    <row r="50628" customHeight="1" spans="7:9">
      <c r="G50628" s="11"/>
      <c r="H50628" s="12"/>
      <c r="I50628" s="49"/>
    </row>
    <row r="50629" customHeight="1" spans="7:9">
      <c r="G50629" s="11"/>
      <c r="H50629" s="12"/>
      <c r="I50629" s="49"/>
    </row>
    <row r="50630" customHeight="1" spans="7:9">
      <c r="G50630" s="11"/>
      <c r="H50630" s="12"/>
      <c r="I50630" s="49"/>
    </row>
    <row r="50631" customHeight="1" spans="7:9">
      <c r="G50631" s="11"/>
      <c r="H50631" s="12"/>
      <c r="I50631" s="49"/>
    </row>
    <row r="50632" customHeight="1" spans="7:9">
      <c r="G50632" s="11"/>
      <c r="H50632" s="12"/>
      <c r="I50632" s="49"/>
    </row>
    <row r="50633" customHeight="1" spans="7:9">
      <c r="G50633" s="11"/>
      <c r="H50633" s="12"/>
      <c r="I50633" s="49"/>
    </row>
    <row r="50634" customHeight="1" spans="7:9">
      <c r="G50634" s="11"/>
      <c r="H50634" s="12"/>
      <c r="I50634" s="49"/>
    </row>
    <row r="50635" customHeight="1" spans="7:9">
      <c r="G50635" s="11"/>
      <c r="H50635" s="12"/>
      <c r="I50635" s="49"/>
    </row>
    <row r="50636" customHeight="1" spans="7:9">
      <c r="G50636" s="11"/>
      <c r="H50636" s="12"/>
      <c r="I50636" s="49"/>
    </row>
    <row r="50637" customHeight="1" spans="7:9">
      <c r="G50637" s="11"/>
      <c r="H50637" s="12"/>
      <c r="I50637" s="49"/>
    </row>
    <row r="50638" customHeight="1" spans="7:9">
      <c r="G50638" s="11"/>
      <c r="H50638" s="12"/>
      <c r="I50638" s="49"/>
    </row>
    <row r="50639" customHeight="1" spans="7:9">
      <c r="G50639" s="11"/>
      <c r="H50639" s="12"/>
      <c r="I50639" s="49"/>
    </row>
    <row r="50640" customHeight="1" spans="7:9">
      <c r="G50640" s="11"/>
      <c r="H50640" s="12"/>
      <c r="I50640" s="49"/>
    </row>
    <row r="50641" customHeight="1" spans="7:9">
      <c r="G50641" s="11"/>
      <c r="H50641" s="12"/>
      <c r="I50641" s="49"/>
    </row>
    <row r="50642" customHeight="1" spans="7:9">
      <c r="G50642" s="11"/>
      <c r="H50642" s="12"/>
      <c r="I50642" s="49"/>
    </row>
    <row r="50643" customHeight="1" spans="7:9">
      <c r="G50643" s="11"/>
      <c r="H50643" s="12"/>
      <c r="I50643" s="49"/>
    </row>
    <row r="50644" customHeight="1" spans="7:9">
      <c r="G50644" s="11"/>
      <c r="H50644" s="12"/>
      <c r="I50644" s="49"/>
    </row>
    <row r="50645" customHeight="1" spans="7:9">
      <c r="G50645" s="11"/>
      <c r="H50645" s="12"/>
      <c r="I50645" s="49"/>
    </row>
    <row r="50646" customHeight="1" spans="7:9">
      <c r="G50646" s="11"/>
      <c r="H50646" s="12"/>
      <c r="I50646" s="49"/>
    </row>
    <row r="50647" customHeight="1" spans="7:9">
      <c r="G50647" s="11"/>
      <c r="H50647" s="12"/>
      <c r="I50647" s="49"/>
    </row>
    <row r="50648" customHeight="1" spans="7:9">
      <c r="G50648" s="11"/>
      <c r="H50648" s="12"/>
      <c r="I50648" s="49"/>
    </row>
    <row r="50649" customHeight="1" spans="7:9">
      <c r="G50649" s="11"/>
      <c r="H50649" s="12"/>
      <c r="I50649" s="49"/>
    </row>
    <row r="50650" customHeight="1" spans="7:9">
      <c r="G50650" s="11"/>
      <c r="H50650" s="12"/>
      <c r="I50650" s="49"/>
    </row>
    <row r="50651" customHeight="1" spans="7:9">
      <c r="G50651" s="11"/>
      <c r="H50651" s="12"/>
      <c r="I50651" s="49"/>
    </row>
    <row r="50652" customHeight="1" spans="7:9">
      <c r="G50652" s="11"/>
      <c r="H50652" s="12"/>
      <c r="I50652" s="49"/>
    </row>
    <row r="50653" customHeight="1" spans="7:9">
      <c r="G50653" s="11"/>
      <c r="H50653" s="12"/>
      <c r="I50653" s="49"/>
    </row>
    <row r="50654" customHeight="1" spans="7:9">
      <c r="G50654" s="11"/>
      <c r="H50654" s="12"/>
      <c r="I50654" s="49"/>
    </row>
    <row r="50655" customHeight="1" spans="7:9">
      <c r="G50655" s="11"/>
      <c r="H50655" s="12"/>
      <c r="I50655" s="49"/>
    </row>
    <row r="50656" customHeight="1" spans="7:9">
      <c r="G50656" s="11"/>
      <c r="H50656" s="12"/>
      <c r="I50656" s="49"/>
    </row>
    <row r="50657" customHeight="1" spans="7:9">
      <c r="G50657" s="11"/>
      <c r="H50657" s="12"/>
      <c r="I50657" s="49"/>
    </row>
    <row r="50658" customHeight="1" spans="7:9">
      <c r="G50658" s="11"/>
      <c r="H50658" s="12"/>
      <c r="I50658" s="49"/>
    </row>
    <row r="50659" customHeight="1" spans="7:9">
      <c r="G50659" s="11"/>
      <c r="H50659" s="12"/>
      <c r="I50659" s="49"/>
    </row>
    <row r="50660" customHeight="1" spans="7:9">
      <c r="G50660" s="11"/>
      <c r="H50660" s="12"/>
      <c r="I50660" s="49"/>
    </row>
    <row r="50661" customHeight="1" spans="7:9">
      <c r="G50661" s="11"/>
      <c r="H50661" s="12"/>
      <c r="I50661" s="49"/>
    </row>
    <row r="50662" customHeight="1" spans="7:9">
      <c r="G50662" s="11"/>
      <c r="H50662" s="12"/>
      <c r="I50662" s="49"/>
    </row>
    <row r="50663" customHeight="1" spans="7:9">
      <c r="G50663" s="11"/>
      <c r="H50663" s="12"/>
      <c r="I50663" s="49"/>
    </row>
    <row r="50664" customHeight="1" spans="7:9">
      <c r="G50664" s="11"/>
      <c r="H50664" s="12"/>
      <c r="I50664" s="49"/>
    </row>
    <row r="50665" customHeight="1" spans="7:9">
      <c r="G50665" s="11"/>
      <c r="H50665" s="12"/>
      <c r="I50665" s="49"/>
    </row>
    <row r="50666" customHeight="1" spans="7:9">
      <c r="G50666" s="11"/>
      <c r="H50666" s="12"/>
      <c r="I50666" s="49"/>
    </row>
    <row r="50667" customHeight="1" spans="7:9">
      <c r="G50667" s="11"/>
      <c r="H50667" s="12"/>
      <c r="I50667" s="49"/>
    </row>
    <row r="50668" customHeight="1" spans="7:9">
      <c r="G50668" s="11"/>
      <c r="H50668" s="12"/>
      <c r="I50668" s="49"/>
    </row>
    <row r="50669" customHeight="1" spans="7:9">
      <c r="G50669" s="11"/>
      <c r="H50669" s="12"/>
      <c r="I50669" s="49"/>
    </row>
    <row r="50670" customHeight="1" spans="7:9">
      <c r="G50670" s="11"/>
      <c r="H50670" s="12"/>
      <c r="I50670" s="49"/>
    </row>
    <row r="50671" customHeight="1" spans="7:9">
      <c r="G50671" s="11"/>
      <c r="H50671" s="12"/>
      <c r="I50671" s="49"/>
    </row>
    <row r="50672" customHeight="1" spans="7:9">
      <c r="G50672" s="11"/>
      <c r="H50672" s="12"/>
      <c r="I50672" s="49"/>
    </row>
    <row r="50673" customHeight="1" spans="7:9">
      <c r="G50673" s="11"/>
      <c r="H50673" s="12"/>
      <c r="I50673" s="49"/>
    </row>
    <row r="50674" customHeight="1" spans="7:9">
      <c r="G50674" s="11"/>
      <c r="H50674" s="12"/>
      <c r="I50674" s="49"/>
    </row>
    <row r="50675" customHeight="1" spans="7:9">
      <c r="G50675" s="11"/>
      <c r="H50675" s="12"/>
      <c r="I50675" s="49"/>
    </row>
    <row r="50676" customHeight="1" spans="7:9">
      <c r="G50676" s="11"/>
      <c r="H50676" s="12"/>
      <c r="I50676" s="49"/>
    </row>
    <row r="50677" customHeight="1" spans="7:9">
      <c r="G50677" s="11"/>
      <c r="H50677" s="12"/>
      <c r="I50677" s="49"/>
    </row>
    <row r="50678" customHeight="1" spans="7:9">
      <c r="G50678" s="11"/>
      <c r="H50678" s="12"/>
      <c r="I50678" s="49"/>
    </row>
    <row r="50679" customHeight="1" spans="7:9">
      <c r="G50679" s="11"/>
      <c r="H50679" s="12"/>
      <c r="I50679" s="49"/>
    </row>
    <row r="50680" customHeight="1" spans="7:9">
      <c r="G50680" s="11"/>
      <c r="H50680" s="12"/>
      <c r="I50680" s="49"/>
    </row>
    <row r="50681" customHeight="1" spans="7:9">
      <c r="G50681" s="11"/>
      <c r="H50681" s="12"/>
      <c r="I50681" s="49"/>
    </row>
    <row r="50682" customHeight="1" spans="7:9">
      <c r="G50682" s="11"/>
      <c r="H50682" s="12"/>
      <c r="I50682" s="49"/>
    </row>
    <row r="50683" customHeight="1" spans="7:9">
      <c r="G50683" s="11"/>
      <c r="H50683" s="12"/>
      <c r="I50683" s="49"/>
    </row>
    <row r="50684" customHeight="1" spans="7:9">
      <c r="G50684" s="11"/>
      <c r="H50684" s="12"/>
      <c r="I50684" s="49"/>
    </row>
    <row r="50685" customHeight="1" spans="7:9">
      <c r="G50685" s="11"/>
      <c r="H50685" s="12"/>
      <c r="I50685" s="49"/>
    </row>
    <row r="50686" customHeight="1" spans="7:9">
      <c r="G50686" s="11"/>
      <c r="H50686" s="12"/>
      <c r="I50686" s="49"/>
    </row>
    <row r="50687" customHeight="1" spans="7:9">
      <c r="G50687" s="11"/>
      <c r="H50687" s="12"/>
      <c r="I50687" s="49"/>
    </row>
    <row r="50688" customHeight="1" spans="7:9">
      <c r="G50688" s="11"/>
      <c r="H50688" s="12"/>
      <c r="I50688" s="49"/>
    </row>
    <row r="50689" customHeight="1" spans="7:9">
      <c r="G50689" s="11"/>
      <c r="H50689" s="12"/>
      <c r="I50689" s="49"/>
    </row>
    <row r="50690" customHeight="1" spans="7:9">
      <c r="G50690" s="11"/>
      <c r="H50690" s="12"/>
      <c r="I50690" s="49"/>
    </row>
    <row r="50691" customHeight="1" spans="7:9">
      <c r="G50691" s="11"/>
      <c r="H50691" s="12"/>
      <c r="I50691" s="49"/>
    </row>
    <row r="50692" customHeight="1" spans="7:9">
      <c r="G50692" s="11"/>
      <c r="H50692" s="12"/>
      <c r="I50692" s="49"/>
    </row>
    <row r="50693" customHeight="1" spans="7:9">
      <c r="G50693" s="11"/>
      <c r="H50693" s="12"/>
      <c r="I50693" s="49"/>
    </row>
    <row r="50694" customHeight="1" spans="7:9">
      <c r="G50694" s="11"/>
      <c r="H50694" s="12"/>
      <c r="I50694" s="49"/>
    </row>
    <row r="50695" customHeight="1" spans="7:9">
      <c r="G50695" s="11"/>
      <c r="H50695" s="12"/>
      <c r="I50695" s="49"/>
    </row>
    <row r="50696" customHeight="1" spans="7:9">
      <c r="G50696" s="11"/>
      <c r="H50696" s="12"/>
      <c r="I50696" s="49"/>
    </row>
    <row r="50697" customHeight="1" spans="7:9">
      <c r="G50697" s="11"/>
      <c r="H50697" s="12"/>
      <c r="I50697" s="49"/>
    </row>
    <row r="50698" customHeight="1" spans="7:9">
      <c r="G50698" s="11"/>
      <c r="H50698" s="12"/>
      <c r="I50698" s="49"/>
    </row>
    <row r="50699" customHeight="1" spans="7:9">
      <c r="G50699" s="11"/>
      <c r="H50699" s="12"/>
      <c r="I50699" s="49"/>
    </row>
    <row r="50700" customHeight="1" spans="7:9">
      <c r="G50700" s="11"/>
      <c r="H50700" s="12"/>
      <c r="I50700" s="49"/>
    </row>
    <row r="50701" customHeight="1" spans="7:9">
      <c r="G50701" s="11"/>
      <c r="H50701" s="12"/>
      <c r="I50701" s="49"/>
    </row>
    <row r="50702" customHeight="1" spans="7:9">
      <c r="G50702" s="11"/>
      <c r="H50702" s="12"/>
      <c r="I50702" s="49"/>
    </row>
    <row r="50703" customHeight="1" spans="7:9">
      <c r="G50703" s="11"/>
      <c r="H50703" s="12"/>
      <c r="I50703" s="49"/>
    </row>
    <row r="50704" customHeight="1" spans="7:9">
      <c r="G50704" s="11"/>
      <c r="H50704" s="12"/>
      <c r="I50704" s="49"/>
    </row>
    <row r="50705" customHeight="1" spans="7:9">
      <c r="G50705" s="11"/>
      <c r="H50705" s="12"/>
      <c r="I50705" s="49"/>
    </row>
    <row r="50706" customHeight="1" spans="7:9">
      <c r="G50706" s="11"/>
      <c r="H50706" s="12"/>
      <c r="I50706" s="49"/>
    </row>
    <row r="50707" customHeight="1" spans="7:9">
      <c r="G50707" s="11"/>
      <c r="H50707" s="12"/>
      <c r="I50707" s="49"/>
    </row>
    <row r="50708" customHeight="1" spans="7:9">
      <c r="G50708" s="11"/>
      <c r="H50708" s="12"/>
      <c r="I50708" s="49"/>
    </row>
    <row r="50709" customHeight="1" spans="7:9">
      <c r="G50709" s="11"/>
      <c r="H50709" s="12"/>
      <c r="I50709" s="49"/>
    </row>
    <row r="50710" customHeight="1" spans="7:9">
      <c r="G50710" s="11"/>
      <c r="H50710" s="12"/>
      <c r="I50710" s="49"/>
    </row>
    <row r="50711" customHeight="1" spans="7:9">
      <c r="G50711" s="11"/>
      <c r="H50711" s="12"/>
      <c r="I50711" s="49"/>
    </row>
    <row r="50712" customHeight="1" spans="7:9">
      <c r="G50712" s="11"/>
      <c r="H50712" s="12"/>
      <c r="I50712" s="49"/>
    </row>
    <row r="50713" customHeight="1" spans="7:9">
      <c r="G50713" s="11"/>
      <c r="H50713" s="12"/>
      <c r="I50713" s="49"/>
    </row>
    <row r="50714" customHeight="1" spans="7:9">
      <c r="G50714" s="11"/>
      <c r="H50714" s="12"/>
      <c r="I50714" s="49"/>
    </row>
    <row r="50715" customHeight="1" spans="7:9">
      <c r="G50715" s="11"/>
      <c r="H50715" s="12"/>
      <c r="I50715" s="49"/>
    </row>
    <row r="50716" customHeight="1" spans="7:9">
      <c r="G50716" s="11"/>
      <c r="H50716" s="12"/>
      <c r="I50716" s="49"/>
    </row>
    <row r="50717" customHeight="1" spans="7:9">
      <c r="G50717" s="11"/>
      <c r="H50717" s="12"/>
      <c r="I50717" s="49"/>
    </row>
    <row r="50718" customHeight="1" spans="7:9">
      <c r="G50718" s="11"/>
      <c r="H50718" s="12"/>
      <c r="I50718" s="49"/>
    </row>
    <row r="50719" customHeight="1" spans="7:9">
      <c r="G50719" s="11"/>
      <c r="H50719" s="12"/>
      <c r="I50719" s="49"/>
    </row>
    <row r="50720" customHeight="1" spans="7:9">
      <c r="G50720" s="11"/>
      <c r="H50720" s="12"/>
      <c r="I50720" s="49"/>
    </row>
    <row r="50721" customHeight="1" spans="7:9">
      <c r="G50721" s="11"/>
      <c r="H50721" s="12"/>
      <c r="I50721" s="49"/>
    </row>
    <row r="50722" customHeight="1" spans="7:9">
      <c r="G50722" s="11"/>
      <c r="H50722" s="12"/>
      <c r="I50722" s="49"/>
    </row>
    <row r="50723" customHeight="1" spans="7:9">
      <c r="G50723" s="11"/>
      <c r="H50723" s="12"/>
      <c r="I50723" s="49"/>
    </row>
    <row r="50724" customHeight="1" spans="7:9">
      <c r="G50724" s="11"/>
      <c r="H50724" s="12"/>
      <c r="I50724" s="49"/>
    </row>
    <row r="50725" customHeight="1" spans="7:9">
      <c r="G50725" s="11"/>
      <c r="H50725" s="12"/>
      <c r="I50725" s="49"/>
    </row>
    <row r="50726" customHeight="1" spans="7:9">
      <c r="G50726" s="11"/>
      <c r="H50726" s="12"/>
      <c r="I50726" s="49"/>
    </row>
    <row r="50727" customHeight="1" spans="7:9">
      <c r="G50727" s="11"/>
      <c r="H50727" s="12"/>
      <c r="I50727" s="49"/>
    </row>
    <row r="50728" customHeight="1" spans="7:9">
      <c r="G50728" s="11"/>
      <c r="H50728" s="12"/>
      <c r="I50728" s="49"/>
    </row>
    <row r="50729" customHeight="1" spans="7:9">
      <c r="G50729" s="11"/>
      <c r="H50729" s="12"/>
      <c r="I50729" s="49"/>
    </row>
    <row r="50730" customHeight="1" spans="7:9">
      <c r="G50730" s="11"/>
      <c r="H50730" s="12"/>
      <c r="I50730" s="49"/>
    </row>
    <row r="50731" customHeight="1" spans="7:9">
      <c r="G50731" s="11"/>
      <c r="H50731" s="12"/>
      <c r="I50731" s="49"/>
    </row>
    <row r="50732" customHeight="1" spans="7:9">
      <c r="G50732" s="11"/>
      <c r="H50732" s="12"/>
      <c r="I50732" s="49"/>
    </row>
    <row r="50733" customHeight="1" spans="7:9">
      <c r="G50733" s="11"/>
      <c r="H50733" s="12"/>
      <c r="I50733" s="49"/>
    </row>
    <row r="50734" customHeight="1" spans="7:9">
      <c r="G50734" s="11"/>
      <c r="H50734" s="12"/>
      <c r="I50734" s="49"/>
    </row>
    <row r="50735" customHeight="1" spans="7:9">
      <c r="G50735" s="11"/>
      <c r="H50735" s="12"/>
      <c r="I50735" s="49"/>
    </row>
    <row r="50736" customHeight="1" spans="7:9">
      <c r="G50736" s="11"/>
      <c r="H50736" s="12"/>
      <c r="I50736" s="49"/>
    </row>
    <row r="50737" customHeight="1" spans="7:9">
      <c r="G50737" s="11"/>
      <c r="H50737" s="12"/>
      <c r="I50737" s="49"/>
    </row>
    <row r="50738" customHeight="1" spans="7:9">
      <c r="G50738" s="11"/>
      <c r="H50738" s="12"/>
      <c r="I50738" s="49"/>
    </row>
    <row r="50739" customHeight="1" spans="7:9">
      <c r="G50739" s="11"/>
      <c r="H50739" s="12"/>
      <c r="I50739" s="49"/>
    </row>
    <row r="50740" customHeight="1" spans="7:9">
      <c r="G50740" s="11"/>
      <c r="H50740" s="12"/>
      <c r="I50740" s="49"/>
    </row>
    <row r="50741" customHeight="1" spans="7:9">
      <c r="G50741" s="11"/>
      <c r="H50741" s="12"/>
      <c r="I50741" s="49"/>
    </row>
    <row r="50742" customHeight="1" spans="7:9">
      <c r="G50742" s="11"/>
      <c r="H50742" s="12"/>
      <c r="I50742" s="49"/>
    </row>
    <row r="50743" customHeight="1" spans="7:9">
      <c r="G50743" s="11"/>
      <c r="H50743" s="12"/>
      <c r="I50743" s="49"/>
    </row>
    <row r="50744" customHeight="1" spans="7:9">
      <c r="G50744" s="11"/>
      <c r="H50744" s="12"/>
      <c r="I50744" s="49"/>
    </row>
    <row r="50745" customHeight="1" spans="7:9">
      <c r="G50745" s="11"/>
      <c r="H50745" s="12"/>
      <c r="I50745" s="49"/>
    </row>
    <row r="50746" customHeight="1" spans="7:9">
      <c r="G50746" s="11"/>
      <c r="H50746" s="12"/>
      <c r="I50746" s="49"/>
    </row>
    <row r="50747" customHeight="1" spans="7:9">
      <c r="G50747" s="11"/>
      <c r="H50747" s="12"/>
      <c r="I50747" s="49"/>
    </row>
    <row r="50748" customHeight="1" spans="7:9">
      <c r="G50748" s="11"/>
      <c r="H50748" s="12"/>
      <c r="I50748" s="49"/>
    </row>
    <row r="50749" customHeight="1" spans="7:9">
      <c r="G50749" s="11"/>
      <c r="H50749" s="12"/>
      <c r="I50749" s="49"/>
    </row>
    <row r="50750" customHeight="1" spans="7:9">
      <c r="G50750" s="11"/>
      <c r="H50750" s="12"/>
      <c r="I50750" s="49"/>
    </row>
    <row r="50751" customHeight="1" spans="7:9">
      <c r="G50751" s="11"/>
      <c r="H50751" s="12"/>
      <c r="I50751" s="49"/>
    </row>
    <row r="50752" customHeight="1" spans="7:9">
      <c r="G50752" s="11"/>
      <c r="H50752" s="12"/>
      <c r="I50752" s="49"/>
    </row>
    <row r="50753" customHeight="1" spans="7:9">
      <c r="G50753" s="11"/>
      <c r="H50753" s="12"/>
      <c r="I50753" s="49"/>
    </row>
    <row r="50754" customHeight="1" spans="7:9">
      <c r="G50754" s="11"/>
      <c r="H50754" s="12"/>
      <c r="I50754" s="49"/>
    </row>
    <row r="50755" customHeight="1" spans="7:9">
      <c r="G50755" s="11"/>
      <c r="H50755" s="12"/>
      <c r="I50755" s="49"/>
    </row>
    <row r="50756" customHeight="1" spans="7:9">
      <c r="G50756" s="11"/>
      <c r="H50756" s="12"/>
      <c r="I50756" s="49"/>
    </row>
    <row r="50757" customHeight="1" spans="7:9">
      <c r="G50757" s="11"/>
      <c r="H50757" s="12"/>
      <c r="I50757" s="49"/>
    </row>
    <row r="50758" customHeight="1" spans="7:9">
      <c r="G50758" s="11"/>
      <c r="H50758" s="12"/>
      <c r="I50758" s="49"/>
    </row>
    <row r="50759" customHeight="1" spans="7:9">
      <c r="G50759" s="11"/>
      <c r="H50759" s="12"/>
      <c r="I50759" s="49"/>
    </row>
    <row r="50760" customHeight="1" spans="7:9">
      <c r="G50760" s="11"/>
      <c r="H50760" s="12"/>
      <c r="I50760" s="49"/>
    </row>
    <row r="50761" customHeight="1" spans="7:9">
      <c r="G50761" s="11"/>
      <c r="H50761" s="12"/>
      <c r="I50761" s="49"/>
    </row>
    <row r="50762" customHeight="1" spans="7:9">
      <c r="G50762" s="11"/>
      <c r="H50762" s="12"/>
      <c r="I50762" s="49"/>
    </row>
    <row r="50763" customHeight="1" spans="7:9">
      <c r="G50763" s="11"/>
      <c r="H50763" s="12"/>
      <c r="I50763" s="49"/>
    </row>
    <row r="50764" customHeight="1" spans="7:9">
      <c r="G50764" s="11"/>
      <c r="H50764" s="12"/>
      <c r="I50764" s="49"/>
    </row>
    <row r="50765" customHeight="1" spans="7:9">
      <c r="G50765" s="11"/>
      <c r="H50765" s="12"/>
      <c r="I50765" s="49"/>
    </row>
    <row r="50766" customHeight="1" spans="7:9">
      <c r="G50766" s="11"/>
      <c r="H50766" s="12"/>
      <c r="I50766" s="49"/>
    </row>
    <row r="50767" customHeight="1" spans="7:9">
      <c r="G50767" s="11"/>
      <c r="H50767" s="12"/>
      <c r="I50767" s="49"/>
    </row>
    <row r="50768" customHeight="1" spans="7:9">
      <c r="G50768" s="11"/>
      <c r="H50768" s="12"/>
      <c r="I50768" s="49"/>
    </row>
    <row r="50769" customHeight="1" spans="7:9">
      <c r="G50769" s="11"/>
      <c r="H50769" s="12"/>
      <c r="I50769" s="49"/>
    </row>
    <row r="50770" customHeight="1" spans="7:9">
      <c r="G50770" s="11"/>
      <c r="H50770" s="12"/>
      <c r="I50770" s="49"/>
    </row>
    <row r="50771" customHeight="1" spans="7:9">
      <c r="G50771" s="11"/>
      <c r="H50771" s="12"/>
      <c r="I50771" s="49"/>
    </row>
    <row r="50772" customHeight="1" spans="7:9">
      <c r="G50772" s="11"/>
      <c r="H50772" s="12"/>
      <c r="I50772" s="49"/>
    </row>
    <row r="50773" customHeight="1" spans="7:9">
      <c r="G50773" s="11"/>
      <c r="H50773" s="12"/>
      <c r="I50773" s="49"/>
    </row>
    <row r="50774" customHeight="1" spans="7:9">
      <c r="G50774" s="11"/>
      <c r="H50774" s="12"/>
      <c r="I50774" s="49"/>
    </row>
    <row r="50775" customHeight="1" spans="7:9">
      <c r="G50775" s="11"/>
      <c r="H50775" s="12"/>
      <c r="I50775" s="49"/>
    </row>
    <row r="50776" customHeight="1" spans="7:9">
      <c r="G50776" s="11"/>
      <c r="H50776" s="12"/>
      <c r="I50776" s="49"/>
    </row>
    <row r="50777" customHeight="1" spans="7:9">
      <c r="G50777" s="11"/>
      <c r="H50777" s="12"/>
      <c r="I50777" s="49"/>
    </row>
    <row r="50778" customHeight="1" spans="7:9">
      <c r="G50778" s="11"/>
      <c r="H50778" s="12"/>
      <c r="I50778" s="49"/>
    </row>
    <row r="50779" customHeight="1" spans="7:9">
      <c r="G50779" s="11"/>
      <c r="H50779" s="12"/>
      <c r="I50779" s="49"/>
    </row>
    <row r="50780" customHeight="1" spans="7:9">
      <c r="G50780" s="11"/>
      <c r="H50780" s="12"/>
      <c r="I50780" s="49"/>
    </row>
    <row r="50781" customHeight="1" spans="7:9">
      <c r="G50781" s="11"/>
      <c r="H50781" s="12"/>
      <c r="I50781" s="49"/>
    </row>
    <row r="50782" customHeight="1" spans="7:9">
      <c r="G50782" s="11"/>
      <c r="H50782" s="12"/>
      <c r="I50782" s="49"/>
    </row>
    <row r="50783" customHeight="1" spans="7:9">
      <c r="G50783" s="11"/>
      <c r="H50783" s="12"/>
      <c r="I50783" s="49"/>
    </row>
    <row r="50784" customHeight="1" spans="7:9">
      <c r="G50784" s="11"/>
      <c r="H50784" s="12"/>
      <c r="I50784" s="49"/>
    </row>
    <row r="50785" customHeight="1" spans="7:9">
      <c r="G50785" s="11"/>
      <c r="H50785" s="12"/>
      <c r="I50785" s="49"/>
    </row>
    <row r="50786" customHeight="1" spans="7:9">
      <c r="G50786" s="11"/>
      <c r="H50786" s="12"/>
      <c r="I50786" s="49"/>
    </row>
    <row r="50787" customHeight="1" spans="7:9">
      <c r="G50787" s="11"/>
      <c r="H50787" s="12"/>
      <c r="I50787" s="49"/>
    </row>
    <row r="50788" customHeight="1" spans="7:9">
      <c r="G50788" s="11"/>
      <c r="H50788" s="12"/>
      <c r="I50788" s="49"/>
    </row>
    <row r="50789" customHeight="1" spans="7:9">
      <c r="G50789" s="11"/>
      <c r="H50789" s="12"/>
      <c r="I50789" s="49"/>
    </row>
    <row r="50790" customHeight="1" spans="7:9">
      <c r="G50790" s="11"/>
      <c r="H50790" s="12"/>
      <c r="I50790" s="49"/>
    </row>
    <row r="50791" customHeight="1" spans="7:9">
      <c r="G50791" s="11"/>
      <c r="H50791" s="12"/>
      <c r="I50791" s="49"/>
    </row>
    <row r="50792" customHeight="1" spans="7:9">
      <c r="G50792" s="11"/>
      <c r="H50792" s="12"/>
      <c r="I50792" s="49"/>
    </row>
    <row r="50793" customHeight="1" spans="7:9">
      <c r="G50793" s="11"/>
      <c r="H50793" s="12"/>
      <c r="I50793" s="49"/>
    </row>
    <row r="50794" customHeight="1" spans="7:9">
      <c r="G50794" s="11"/>
      <c r="H50794" s="12"/>
      <c r="I50794" s="49"/>
    </row>
    <row r="50795" customHeight="1" spans="7:9">
      <c r="G50795" s="11"/>
      <c r="H50795" s="12"/>
      <c r="I50795" s="49"/>
    </row>
    <row r="50796" customHeight="1" spans="7:9">
      <c r="G50796" s="11"/>
      <c r="H50796" s="12"/>
      <c r="I50796" s="49"/>
    </row>
    <row r="50797" customHeight="1" spans="7:9">
      <c r="G50797" s="11"/>
      <c r="H50797" s="12"/>
      <c r="I50797" s="49"/>
    </row>
    <row r="50798" customHeight="1" spans="7:9">
      <c r="G50798" s="11"/>
      <c r="H50798" s="12"/>
      <c r="I50798" s="49"/>
    </row>
    <row r="50799" customHeight="1" spans="7:9">
      <c r="G50799" s="11"/>
      <c r="H50799" s="12"/>
      <c r="I50799" s="49"/>
    </row>
    <row r="50800" customHeight="1" spans="7:9">
      <c r="G50800" s="11"/>
      <c r="H50800" s="12"/>
      <c r="I50800" s="49"/>
    </row>
    <row r="50801" customHeight="1" spans="7:9">
      <c r="G50801" s="11"/>
      <c r="H50801" s="12"/>
      <c r="I50801" s="49"/>
    </row>
    <row r="50802" customHeight="1" spans="7:9">
      <c r="G50802" s="11"/>
      <c r="H50802" s="12"/>
      <c r="I50802" s="49"/>
    </row>
    <row r="50803" customHeight="1" spans="7:9">
      <c r="G50803" s="11"/>
      <c r="H50803" s="12"/>
      <c r="I50803" s="49"/>
    </row>
    <row r="50804" customHeight="1" spans="7:9">
      <c r="G50804" s="11"/>
      <c r="H50804" s="12"/>
      <c r="I50804" s="49"/>
    </row>
    <row r="50805" customHeight="1" spans="7:9">
      <c r="G50805" s="11"/>
      <c r="H50805" s="12"/>
      <c r="I50805" s="49"/>
    </row>
    <row r="50806" customHeight="1" spans="7:9">
      <c r="G50806" s="11"/>
      <c r="H50806" s="12"/>
      <c r="I50806" s="49"/>
    </row>
    <row r="50807" customHeight="1" spans="7:9">
      <c r="G50807" s="11"/>
      <c r="H50807" s="12"/>
      <c r="I50807" s="49"/>
    </row>
    <row r="50808" customHeight="1" spans="7:9">
      <c r="G50808" s="11"/>
      <c r="H50808" s="12"/>
      <c r="I50808" s="49"/>
    </row>
    <row r="50809" customHeight="1" spans="7:9">
      <c r="G50809" s="11"/>
      <c r="H50809" s="12"/>
      <c r="I50809" s="49"/>
    </row>
    <row r="50810" customHeight="1" spans="7:9">
      <c r="G50810" s="11"/>
      <c r="H50810" s="12"/>
      <c r="I50810" s="49"/>
    </row>
    <row r="50811" customHeight="1" spans="7:9">
      <c r="G50811" s="11"/>
      <c r="H50811" s="12"/>
      <c r="I50811" s="49"/>
    </row>
    <row r="50812" customHeight="1" spans="7:9">
      <c r="G50812" s="11"/>
      <c r="H50812" s="12"/>
      <c r="I50812" s="49"/>
    </row>
    <row r="50813" customHeight="1" spans="7:9">
      <c r="G50813" s="11"/>
      <c r="H50813" s="12"/>
      <c r="I50813" s="49"/>
    </row>
    <row r="50814" customHeight="1" spans="7:9">
      <c r="G50814" s="11"/>
      <c r="H50814" s="12"/>
      <c r="I50814" s="49"/>
    </row>
    <row r="50815" customHeight="1" spans="7:9">
      <c r="G50815" s="11"/>
      <c r="H50815" s="12"/>
      <c r="I50815" s="49"/>
    </row>
    <row r="50816" customHeight="1" spans="7:9">
      <c r="G50816" s="11"/>
      <c r="H50816" s="12"/>
      <c r="I50816" s="49"/>
    </row>
    <row r="50817" customHeight="1" spans="7:9">
      <c r="G50817" s="11"/>
      <c r="H50817" s="12"/>
      <c r="I50817" s="49"/>
    </row>
    <row r="50818" customHeight="1" spans="7:9">
      <c r="G50818" s="11"/>
      <c r="H50818" s="12"/>
      <c r="I50818" s="49"/>
    </row>
    <row r="50819" customHeight="1" spans="7:9">
      <c r="G50819" s="11"/>
      <c r="H50819" s="12"/>
      <c r="I50819" s="49"/>
    </row>
    <row r="50820" customHeight="1" spans="7:9">
      <c r="G50820" s="11"/>
      <c r="H50820" s="12"/>
      <c r="I50820" s="49"/>
    </row>
    <row r="50821" customHeight="1" spans="7:9">
      <c r="G50821" s="11"/>
      <c r="H50821" s="12"/>
      <c r="I50821" s="49"/>
    </row>
    <row r="50822" customHeight="1" spans="7:9">
      <c r="G50822" s="11"/>
      <c r="H50822" s="12"/>
      <c r="I50822" s="49"/>
    </row>
    <row r="50823" customHeight="1" spans="7:9">
      <c r="G50823" s="11"/>
      <c r="H50823" s="12"/>
      <c r="I50823" s="49"/>
    </row>
    <row r="50824" customHeight="1" spans="7:9">
      <c r="G50824" s="11"/>
      <c r="H50824" s="12"/>
      <c r="I50824" s="49"/>
    </row>
    <row r="50825" customHeight="1" spans="7:9">
      <c r="G50825" s="11"/>
      <c r="H50825" s="12"/>
      <c r="I50825" s="49"/>
    </row>
    <row r="50826" customHeight="1" spans="7:9">
      <c r="G50826" s="11"/>
      <c r="H50826" s="12"/>
      <c r="I50826" s="49"/>
    </row>
    <row r="50827" customHeight="1" spans="7:9">
      <c r="G50827" s="11"/>
      <c r="H50827" s="12"/>
      <c r="I50827" s="49"/>
    </row>
    <row r="50828" customHeight="1" spans="7:9">
      <c r="G50828" s="11"/>
      <c r="H50828" s="12"/>
      <c r="I50828" s="49"/>
    </row>
    <row r="50829" customHeight="1" spans="7:9">
      <c r="G50829" s="11"/>
      <c r="H50829" s="12"/>
      <c r="I50829" s="49"/>
    </row>
    <row r="50830" customHeight="1" spans="7:9">
      <c r="G50830" s="11"/>
      <c r="H50830" s="12"/>
      <c r="I50830" s="49"/>
    </row>
    <row r="50831" customHeight="1" spans="7:9">
      <c r="G50831" s="11"/>
      <c r="H50831" s="12"/>
      <c r="I50831" s="49"/>
    </row>
    <row r="50832" customHeight="1" spans="7:9">
      <c r="G50832" s="11"/>
      <c r="H50832" s="12"/>
      <c r="I50832" s="49"/>
    </row>
    <row r="50833" customHeight="1" spans="7:9">
      <c r="G50833" s="11"/>
      <c r="H50833" s="12"/>
      <c r="I50833" s="49"/>
    </row>
    <row r="50834" customHeight="1" spans="7:9">
      <c r="G50834" s="11"/>
      <c r="H50834" s="12"/>
      <c r="I50834" s="49"/>
    </row>
    <row r="50835" customHeight="1" spans="7:9">
      <c r="G50835" s="11"/>
      <c r="H50835" s="12"/>
      <c r="I50835" s="49"/>
    </row>
    <row r="50836" customHeight="1" spans="7:9">
      <c r="G50836" s="11"/>
      <c r="H50836" s="12"/>
      <c r="I50836" s="49"/>
    </row>
    <row r="50837" customHeight="1" spans="7:9">
      <c r="G50837" s="11"/>
      <c r="H50837" s="12"/>
      <c r="I50837" s="49"/>
    </row>
    <row r="50838" customHeight="1" spans="7:9">
      <c r="G50838" s="11"/>
      <c r="H50838" s="12"/>
      <c r="I50838" s="49"/>
    </row>
    <row r="50839" customHeight="1" spans="7:9">
      <c r="G50839" s="11"/>
      <c r="H50839" s="12"/>
      <c r="I50839" s="49"/>
    </row>
    <row r="50840" customHeight="1" spans="7:9">
      <c r="G50840" s="11"/>
      <c r="H50840" s="12"/>
      <c r="I50840" s="49"/>
    </row>
    <row r="50841" customHeight="1" spans="7:9">
      <c r="G50841" s="11"/>
      <c r="H50841" s="12"/>
      <c r="I50841" s="49"/>
    </row>
    <row r="50842" customHeight="1" spans="7:9">
      <c r="G50842" s="11"/>
      <c r="H50842" s="12"/>
      <c r="I50842" s="49"/>
    </row>
    <row r="50843" customHeight="1" spans="7:9">
      <c r="G50843" s="11"/>
      <c r="H50843" s="12"/>
      <c r="I50843" s="49"/>
    </row>
    <row r="50844" customHeight="1" spans="7:9">
      <c r="G50844" s="11"/>
      <c r="H50844" s="12"/>
      <c r="I50844" s="49"/>
    </row>
    <row r="50845" customHeight="1" spans="7:9">
      <c r="G50845" s="11"/>
      <c r="H50845" s="12"/>
      <c r="I50845" s="49"/>
    </row>
    <row r="50846" customHeight="1" spans="7:9">
      <c r="G50846" s="11"/>
      <c r="H50846" s="12"/>
      <c r="I50846" s="49"/>
    </row>
    <row r="50847" customHeight="1" spans="7:9">
      <c r="G50847" s="11"/>
      <c r="H50847" s="12"/>
      <c r="I50847" s="49"/>
    </row>
    <row r="50848" customHeight="1" spans="7:9">
      <c r="G50848" s="11"/>
      <c r="H50848" s="12"/>
      <c r="I50848" s="49"/>
    </row>
    <row r="50849" customHeight="1" spans="7:9">
      <c r="G50849" s="11"/>
      <c r="H50849" s="12"/>
      <c r="I50849" s="49"/>
    </row>
    <row r="50850" customHeight="1" spans="7:9">
      <c r="G50850" s="11"/>
      <c r="H50850" s="12"/>
      <c r="I50850" s="49"/>
    </row>
    <row r="50851" customHeight="1" spans="7:9">
      <c r="G50851" s="11"/>
      <c r="H50851" s="12"/>
      <c r="I50851" s="49"/>
    </row>
    <row r="50852" customHeight="1" spans="7:9">
      <c r="G50852" s="11"/>
      <c r="H50852" s="12"/>
      <c r="I50852" s="49"/>
    </row>
    <row r="50853" customHeight="1" spans="7:9">
      <c r="G50853" s="11"/>
      <c r="H50853" s="12"/>
      <c r="I50853" s="49"/>
    </row>
    <row r="50854" customHeight="1" spans="7:9">
      <c r="G50854" s="11"/>
      <c r="H50854" s="12"/>
      <c r="I50854" s="49"/>
    </row>
    <row r="50855" customHeight="1" spans="7:9">
      <c r="G50855" s="11"/>
      <c r="H50855" s="12"/>
      <c r="I50855" s="49"/>
    </row>
    <row r="50856" customHeight="1" spans="7:9">
      <c r="G50856" s="11"/>
      <c r="H50856" s="12"/>
      <c r="I50856" s="49"/>
    </row>
    <row r="50857" customHeight="1" spans="7:9">
      <c r="G50857" s="11"/>
      <c r="H50857" s="12"/>
      <c r="I50857" s="49"/>
    </row>
    <row r="50858" customHeight="1" spans="7:9">
      <c r="G50858" s="11"/>
      <c r="H50858" s="12"/>
      <c r="I50858" s="49"/>
    </row>
    <row r="50859" customHeight="1" spans="7:9">
      <c r="G50859" s="11"/>
      <c r="H50859" s="12"/>
      <c r="I50859" s="49"/>
    </row>
    <row r="50860" customHeight="1" spans="7:9">
      <c r="G50860" s="11"/>
      <c r="H50860" s="12"/>
      <c r="I50860" s="49"/>
    </row>
    <row r="50861" customHeight="1" spans="7:9">
      <c r="G50861" s="11"/>
      <c r="H50861" s="12"/>
      <c r="I50861" s="49"/>
    </row>
    <row r="50862" customHeight="1" spans="7:9">
      <c r="G50862" s="11"/>
      <c r="H50862" s="12"/>
      <c r="I50862" s="49"/>
    </row>
    <row r="50863" customHeight="1" spans="7:9">
      <c r="G50863" s="11"/>
      <c r="H50863" s="12"/>
      <c r="I50863" s="49"/>
    </row>
    <row r="50864" customHeight="1" spans="7:9">
      <c r="G50864" s="11"/>
      <c r="H50864" s="12"/>
      <c r="I50864" s="49"/>
    </row>
    <row r="50865" customHeight="1" spans="7:9">
      <c r="G50865" s="11"/>
      <c r="H50865" s="12"/>
      <c r="I50865" s="49"/>
    </row>
    <row r="50866" customHeight="1" spans="7:9">
      <c r="G50866" s="11"/>
      <c r="H50866" s="12"/>
      <c r="I50866" s="49"/>
    </row>
    <row r="50867" customHeight="1" spans="7:9">
      <c r="G50867" s="11"/>
      <c r="H50867" s="12"/>
      <c r="I50867" s="49"/>
    </row>
    <row r="50868" customHeight="1" spans="7:9">
      <c r="G50868" s="11"/>
      <c r="H50868" s="12"/>
      <c r="I50868" s="49"/>
    </row>
    <row r="50869" customHeight="1" spans="7:9">
      <c r="G50869" s="11"/>
      <c r="H50869" s="12"/>
      <c r="I50869" s="49"/>
    </row>
    <row r="50870" customHeight="1" spans="7:9">
      <c r="G50870" s="11"/>
      <c r="H50870" s="12"/>
      <c r="I50870" s="49"/>
    </row>
    <row r="50871" customHeight="1" spans="7:9">
      <c r="G50871" s="11"/>
      <c r="H50871" s="12"/>
      <c r="I50871" s="49"/>
    </row>
    <row r="50872" customHeight="1" spans="7:9">
      <c r="G50872" s="11"/>
      <c r="H50872" s="12"/>
      <c r="I50872" s="49"/>
    </row>
    <row r="50873" customHeight="1" spans="7:9">
      <c r="G50873" s="11"/>
      <c r="H50873" s="12"/>
      <c r="I50873" s="49"/>
    </row>
    <row r="50874" customHeight="1" spans="7:9">
      <c r="G50874" s="11"/>
      <c r="H50874" s="12"/>
      <c r="I50874" s="49"/>
    </row>
    <row r="50875" customHeight="1" spans="7:9">
      <c r="G50875" s="11"/>
      <c r="H50875" s="12"/>
      <c r="I50875" s="49"/>
    </row>
    <row r="50876" customHeight="1" spans="7:9">
      <c r="G50876" s="11"/>
      <c r="H50876" s="12"/>
      <c r="I50876" s="49"/>
    </row>
    <row r="50877" customHeight="1" spans="7:9">
      <c r="G50877" s="11"/>
      <c r="H50877" s="12"/>
      <c r="I50877" s="49"/>
    </row>
    <row r="50878" customHeight="1" spans="7:9">
      <c r="G50878" s="11"/>
      <c r="H50878" s="12"/>
      <c r="I50878" s="49"/>
    </row>
    <row r="50879" customHeight="1" spans="7:9">
      <c r="G50879" s="11"/>
      <c r="H50879" s="12"/>
      <c r="I50879" s="49"/>
    </row>
    <row r="50880" customHeight="1" spans="7:9">
      <c r="G50880" s="11"/>
      <c r="H50880" s="12"/>
      <c r="I50880" s="49"/>
    </row>
    <row r="50881" customHeight="1" spans="7:9">
      <c r="G50881" s="11"/>
      <c r="H50881" s="12"/>
      <c r="I50881" s="49"/>
    </row>
    <row r="50882" customHeight="1" spans="7:9">
      <c r="G50882" s="11"/>
      <c r="H50882" s="12"/>
      <c r="I50882" s="49"/>
    </row>
    <row r="50883" customHeight="1" spans="7:9">
      <c r="G50883" s="11"/>
      <c r="H50883" s="12"/>
      <c r="I50883" s="49"/>
    </row>
    <row r="50884" customHeight="1" spans="7:9">
      <c r="G50884" s="11"/>
      <c r="H50884" s="12"/>
      <c r="I50884" s="49"/>
    </row>
    <row r="50885" customHeight="1" spans="7:9">
      <c r="G50885" s="11"/>
      <c r="H50885" s="12"/>
      <c r="I50885" s="49"/>
    </row>
    <row r="50886" customHeight="1" spans="7:9">
      <c r="G50886" s="11"/>
      <c r="H50886" s="12"/>
      <c r="I50886" s="49"/>
    </row>
    <row r="50887" customHeight="1" spans="7:9">
      <c r="G50887" s="11"/>
      <c r="H50887" s="12"/>
      <c r="I50887" s="49"/>
    </row>
    <row r="50888" customHeight="1" spans="7:9">
      <c r="G50888" s="11"/>
      <c r="H50888" s="12"/>
      <c r="I50888" s="49"/>
    </row>
    <row r="50889" customHeight="1" spans="7:9">
      <c r="G50889" s="11"/>
      <c r="H50889" s="12"/>
      <c r="I50889" s="49"/>
    </row>
    <row r="50890" customHeight="1" spans="7:9">
      <c r="G50890" s="11"/>
      <c r="H50890" s="12"/>
      <c r="I50890" s="49"/>
    </row>
    <row r="50891" customHeight="1" spans="7:9">
      <c r="G50891" s="11"/>
      <c r="H50891" s="12"/>
      <c r="I50891" s="49"/>
    </row>
    <row r="50892" customHeight="1" spans="7:9">
      <c r="G50892" s="11"/>
      <c r="H50892" s="12"/>
      <c r="I50892" s="49"/>
    </row>
    <row r="50893" customHeight="1" spans="7:9">
      <c r="G50893" s="11"/>
      <c r="H50893" s="12"/>
      <c r="I50893" s="49"/>
    </row>
    <row r="50894" customHeight="1" spans="7:9">
      <c r="G50894" s="11"/>
      <c r="H50894" s="12"/>
      <c r="I50894" s="49"/>
    </row>
    <row r="50895" customHeight="1" spans="7:9">
      <c r="G50895" s="11"/>
      <c r="H50895" s="12"/>
      <c r="I50895" s="49"/>
    </row>
    <row r="50896" customHeight="1" spans="7:9">
      <c r="G50896" s="11"/>
      <c r="H50896" s="12"/>
      <c r="I50896" s="49"/>
    </row>
    <row r="50897" customHeight="1" spans="7:9">
      <c r="G50897" s="11"/>
      <c r="H50897" s="12"/>
      <c r="I50897" s="49"/>
    </row>
    <row r="50898" customHeight="1" spans="7:9">
      <c r="G50898" s="11"/>
      <c r="H50898" s="12"/>
      <c r="I50898" s="49"/>
    </row>
    <row r="50899" customHeight="1" spans="7:9">
      <c r="G50899" s="11"/>
      <c r="H50899" s="12"/>
      <c r="I50899" s="49"/>
    </row>
    <row r="50900" customHeight="1" spans="7:9">
      <c r="G50900" s="11"/>
      <c r="H50900" s="12"/>
      <c r="I50900" s="49"/>
    </row>
    <row r="50901" customHeight="1" spans="7:9">
      <c r="G50901" s="11"/>
      <c r="H50901" s="12"/>
      <c r="I50901" s="49"/>
    </row>
    <row r="50902" customHeight="1" spans="7:9">
      <c r="G50902" s="11"/>
      <c r="H50902" s="12"/>
      <c r="I50902" s="49"/>
    </row>
    <row r="50903" customHeight="1" spans="7:9">
      <c r="G50903" s="11"/>
      <c r="H50903" s="12"/>
      <c r="I50903" s="49"/>
    </row>
    <row r="50904" customHeight="1" spans="7:9">
      <c r="G50904" s="11"/>
      <c r="H50904" s="12"/>
      <c r="I50904" s="49"/>
    </row>
    <row r="50905" customHeight="1" spans="7:9">
      <c r="G50905" s="11"/>
      <c r="H50905" s="12"/>
      <c r="I50905" s="49"/>
    </row>
    <row r="50906" customHeight="1" spans="7:9">
      <c r="G50906" s="11"/>
      <c r="H50906" s="12"/>
      <c r="I50906" s="49"/>
    </row>
    <row r="50907" customHeight="1" spans="7:9">
      <c r="G50907" s="11"/>
      <c r="H50907" s="12"/>
      <c r="I50907" s="49"/>
    </row>
    <row r="50908" customHeight="1" spans="7:9">
      <c r="G50908" s="11"/>
      <c r="H50908" s="12"/>
      <c r="I50908" s="49"/>
    </row>
    <row r="50909" customHeight="1" spans="7:9">
      <c r="G50909" s="11"/>
      <c r="H50909" s="12"/>
      <c r="I50909" s="49"/>
    </row>
    <row r="50910" customHeight="1" spans="7:9">
      <c r="G50910" s="11"/>
      <c r="H50910" s="12"/>
      <c r="I50910" s="49"/>
    </row>
    <row r="50911" customHeight="1" spans="7:9">
      <c r="G50911" s="11"/>
      <c r="H50911" s="12"/>
      <c r="I50911" s="49"/>
    </row>
    <row r="50912" customHeight="1" spans="7:9">
      <c r="G50912" s="11"/>
      <c r="H50912" s="12"/>
      <c r="I50912" s="49"/>
    </row>
    <row r="50913" customHeight="1" spans="7:9">
      <c r="G50913" s="11"/>
      <c r="H50913" s="12"/>
      <c r="I50913" s="49"/>
    </row>
    <row r="50914" customHeight="1" spans="7:9">
      <c r="G50914" s="11"/>
      <c r="H50914" s="12"/>
      <c r="I50914" s="49"/>
    </row>
    <row r="50915" customHeight="1" spans="7:9">
      <c r="G50915" s="11"/>
      <c r="H50915" s="12"/>
      <c r="I50915" s="49"/>
    </row>
    <row r="50916" customHeight="1" spans="7:9">
      <c r="G50916" s="11"/>
      <c r="H50916" s="12"/>
      <c r="I50916" s="49"/>
    </row>
    <row r="50917" customHeight="1" spans="7:9">
      <c r="G50917" s="11"/>
      <c r="H50917" s="12"/>
      <c r="I50917" s="49"/>
    </row>
    <row r="50918" customHeight="1" spans="7:9">
      <c r="G50918" s="11"/>
      <c r="H50918" s="12"/>
      <c r="I50918" s="49"/>
    </row>
    <row r="50919" customHeight="1" spans="7:9">
      <c r="G50919" s="11"/>
      <c r="H50919" s="12"/>
      <c r="I50919" s="49"/>
    </row>
    <row r="50920" customHeight="1" spans="7:9">
      <c r="G50920" s="11"/>
      <c r="H50920" s="12"/>
      <c r="I50920" s="49"/>
    </row>
    <row r="50921" customHeight="1" spans="7:9">
      <c r="G50921" s="11"/>
      <c r="H50921" s="12"/>
      <c r="I50921" s="49"/>
    </row>
    <row r="50922" customHeight="1" spans="7:9">
      <c r="G50922" s="11"/>
      <c r="H50922" s="12"/>
      <c r="I50922" s="49"/>
    </row>
    <row r="50923" customHeight="1" spans="7:9">
      <c r="G50923" s="11"/>
      <c r="H50923" s="12"/>
      <c r="I50923" s="49"/>
    </row>
    <row r="50924" customHeight="1" spans="7:9">
      <c r="G50924" s="11"/>
      <c r="H50924" s="12"/>
      <c r="I50924" s="49"/>
    </row>
    <row r="50925" customHeight="1" spans="7:9">
      <c r="G50925" s="11"/>
      <c r="H50925" s="12"/>
      <c r="I50925" s="49"/>
    </row>
    <row r="50926" customHeight="1" spans="7:9">
      <c r="G50926" s="11"/>
      <c r="H50926" s="12"/>
      <c r="I50926" s="49"/>
    </row>
    <row r="50927" customHeight="1" spans="7:9">
      <c r="G50927" s="11"/>
      <c r="H50927" s="12"/>
      <c r="I50927" s="49"/>
    </row>
    <row r="50928" customHeight="1" spans="7:9">
      <c r="G50928" s="11"/>
      <c r="H50928" s="12"/>
      <c r="I50928" s="49"/>
    </row>
    <row r="50929" customHeight="1" spans="7:9">
      <c r="G50929" s="11"/>
      <c r="H50929" s="12"/>
      <c r="I50929" s="49"/>
    </row>
    <row r="50930" customHeight="1" spans="7:9">
      <c r="G50930" s="11"/>
      <c r="H50930" s="12"/>
      <c r="I50930" s="49"/>
    </row>
    <row r="50931" customHeight="1" spans="7:9">
      <c r="G50931" s="11"/>
      <c r="H50931" s="12"/>
      <c r="I50931" s="49"/>
    </row>
    <row r="50932" customHeight="1" spans="7:9">
      <c r="G50932" s="11"/>
      <c r="H50932" s="12"/>
      <c r="I50932" s="49"/>
    </row>
    <row r="50933" customHeight="1" spans="7:9">
      <c r="G50933" s="11"/>
      <c r="H50933" s="12"/>
      <c r="I50933" s="49"/>
    </row>
    <row r="50934" customHeight="1" spans="7:9">
      <c r="G50934" s="11"/>
      <c r="H50934" s="12"/>
      <c r="I50934" s="49"/>
    </row>
    <row r="50935" customHeight="1" spans="7:9">
      <c r="G50935" s="11"/>
      <c r="H50935" s="12"/>
      <c r="I50935" s="49"/>
    </row>
    <row r="50936" customHeight="1" spans="7:9">
      <c r="G50936" s="11"/>
      <c r="H50936" s="12"/>
      <c r="I50936" s="49"/>
    </row>
    <row r="50937" customHeight="1" spans="7:9">
      <c r="G50937" s="11"/>
      <c r="H50937" s="12"/>
      <c r="I50937" s="49"/>
    </row>
    <row r="50938" customHeight="1" spans="7:9">
      <c r="G50938" s="11"/>
      <c r="H50938" s="12"/>
      <c r="I50938" s="49"/>
    </row>
    <row r="50939" customHeight="1" spans="7:9">
      <c r="G50939" s="11"/>
      <c r="H50939" s="12"/>
      <c r="I50939" s="49"/>
    </row>
    <row r="50940" customHeight="1" spans="7:9">
      <c r="G50940" s="11"/>
      <c r="H50940" s="12"/>
      <c r="I50940" s="49"/>
    </row>
    <row r="50941" customHeight="1" spans="7:9">
      <c r="G50941" s="11"/>
      <c r="H50941" s="12"/>
      <c r="I50941" s="49"/>
    </row>
    <row r="50942" customHeight="1" spans="7:9">
      <c r="G50942" s="11"/>
      <c r="H50942" s="12"/>
      <c r="I50942" s="49"/>
    </row>
    <row r="50943" customHeight="1" spans="7:9">
      <c r="G50943" s="11"/>
      <c r="H50943" s="12"/>
      <c r="I50943" s="49"/>
    </row>
    <row r="50944" customHeight="1" spans="7:9">
      <c r="G50944" s="11"/>
      <c r="H50944" s="12"/>
      <c r="I50944" s="49"/>
    </row>
    <row r="50945" customHeight="1" spans="7:9">
      <c r="G50945" s="11"/>
      <c r="H50945" s="12"/>
      <c r="I50945" s="49"/>
    </row>
    <row r="50946" customHeight="1" spans="7:9">
      <c r="G50946" s="11"/>
      <c r="H50946" s="12"/>
      <c r="I50946" s="49"/>
    </row>
    <row r="50947" customHeight="1" spans="7:9">
      <c r="G50947" s="11"/>
      <c r="H50947" s="12"/>
      <c r="I50947" s="49"/>
    </row>
    <row r="50948" customHeight="1" spans="7:9">
      <c r="G50948" s="11"/>
      <c r="H50948" s="12"/>
      <c r="I50948" s="49"/>
    </row>
    <row r="50949" customHeight="1" spans="7:9">
      <c r="G50949" s="11"/>
      <c r="H50949" s="12"/>
      <c r="I50949" s="49"/>
    </row>
    <row r="50950" customHeight="1" spans="7:9">
      <c r="G50950" s="11"/>
      <c r="H50950" s="12"/>
      <c r="I50950" s="49"/>
    </row>
    <row r="50951" customHeight="1" spans="7:9">
      <c r="G50951" s="11"/>
      <c r="H50951" s="12"/>
      <c r="I50951" s="49"/>
    </row>
    <row r="50952" customHeight="1" spans="7:9">
      <c r="G50952" s="11"/>
      <c r="H50952" s="12"/>
      <c r="I50952" s="49"/>
    </row>
    <row r="50953" customHeight="1" spans="7:9">
      <c r="G50953" s="11"/>
      <c r="H50953" s="12"/>
      <c r="I50953" s="49"/>
    </row>
    <row r="50954" customHeight="1" spans="7:9">
      <c r="G50954" s="11"/>
      <c r="H50954" s="12"/>
      <c r="I50954" s="49"/>
    </row>
    <row r="50955" customHeight="1" spans="7:9">
      <c r="G50955" s="11"/>
      <c r="H50955" s="12"/>
      <c r="I50955" s="49"/>
    </row>
    <row r="50956" customHeight="1" spans="7:9">
      <c r="G50956" s="11"/>
      <c r="H50956" s="12"/>
      <c r="I50956" s="49"/>
    </row>
    <row r="50957" customHeight="1" spans="7:9">
      <c r="G50957" s="11"/>
      <c r="H50957" s="12"/>
      <c r="I50957" s="49"/>
    </row>
    <row r="50958" customHeight="1" spans="7:9">
      <c r="G50958" s="11"/>
      <c r="H50958" s="12"/>
      <c r="I50958" s="49"/>
    </row>
    <row r="50959" customHeight="1" spans="7:9">
      <c r="G50959" s="11"/>
      <c r="H50959" s="12"/>
      <c r="I50959" s="49"/>
    </row>
    <row r="50960" customHeight="1" spans="7:9">
      <c r="G50960" s="11"/>
      <c r="H50960" s="12"/>
      <c r="I50960" s="49"/>
    </row>
    <row r="50961" customHeight="1" spans="7:9">
      <c r="G50961" s="11"/>
      <c r="H50961" s="12"/>
      <c r="I50961" s="49"/>
    </row>
    <row r="50962" customHeight="1" spans="7:9">
      <c r="G50962" s="11"/>
      <c r="H50962" s="12"/>
      <c r="I50962" s="49"/>
    </row>
    <row r="50963" customHeight="1" spans="7:9">
      <c r="G50963" s="11"/>
      <c r="H50963" s="12"/>
      <c r="I50963" s="49"/>
    </row>
    <row r="50964" customHeight="1" spans="7:9">
      <c r="G50964" s="11"/>
      <c r="H50964" s="12"/>
      <c r="I50964" s="49"/>
    </row>
    <row r="50965" customHeight="1" spans="7:9">
      <c r="G50965" s="11"/>
      <c r="H50965" s="12"/>
      <c r="I50965" s="49"/>
    </row>
    <row r="50966" customHeight="1" spans="7:9">
      <c r="G50966" s="11"/>
      <c r="H50966" s="12"/>
      <c r="I50966" s="49"/>
    </row>
    <row r="50967" customHeight="1" spans="7:9">
      <c r="G50967" s="11"/>
      <c r="H50967" s="12"/>
      <c r="I50967" s="49"/>
    </row>
    <row r="50968" customHeight="1" spans="7:9">
      <c r="G50968" s="11"/>
      <c r="H50968" s="12"/>
      <c r="I50968" s="49"/>
    </row>
    <row r="50969" customHeight="1" spans="7:9">
      <c r="G50969" s="11"/>
      <c r="H50969" s="12"/>
      <c r="I50969" s="49"/>
    </row>
    <row r="50970" customHeight="1" spans="7:9">
      <c r="G50970" s="11"/>
      <c r="H50970" s="12"/>
      <c r="I50970" s="49"/>
    </row>
    <row r="50971" customHeight="1" spans="7:9">
      <c r="G50971" s="11"/>
      <c r="H50971" s="12"/>
      <c r="I50971" s="49"/>
    </row>
    <row r="50972" customHeight="1" spans="7:9">
      <c r="G50972" s="11"/>
      <c r="H50972" s="12"/>
      <c r="I50972" s="49"/>
    </row>
    <row r="50973" customHeight="1" spans="7:9">
      <c r="G50973" s="11"/>
      <c r="H50973" s="12"/>
      <c r="I50973" s="49"/>
    </row>
    <row r="50974" customHeight="1" spans="7:9">
      <c r="G50974" s="11"/>
      <c r="H50974" s="12"/>
      <c r="I50974" s="49"/>
    </row>
    <row r="50975" customHeight="1" spans="7:9">
      <c r="G50975" s="11"/>
      <c r="H50975" s="12"/>
      <c r="I50975" s="49"/>
    </row>
    <row r="50976" customHeight="1" spans="7:9">
      <c r="G50976" s="11"/>
      <c r="H50976" s="12"/>
      <c r="I50976" s="49"/>
    </row>
    <row r="50977" customHeight="1" spans="7:9">
      <c r="G50977" s="11"/>
      <c r="H50977" s="12"/>
      <c r="I50977" s="49"/>
    </row>
    <row r="50978" customHeight="1" spans="7:9">
      <c r="G50978" s="11"/>
      <c r="H50978" s="12"/>
      <c r="I50978" s="49"/>
    </row>
    <row r="50979" customHeight="1" spans="7:9">
      <c r="G50979" s="11"/>
      <c r="H50979" s="12"/>
      <c r="I50979" s="49"/>
    </row>
    <row r="50980" customHeight="1" spans="7:9">
      <c r="G50980" s="11"/>
      <c r="H50980" s="12"/>
      <c r="I50980" s="49"/>
    </row>
    <row r="50981" customHeight="1" spans="7:9">
      <c r="G50981" s="11"/>
      <c r="H50981" s="12"/>
      <c r="I50981" s="49"/>
    </row>
    <row r="50982" customHeight="1" spans="7:9">
      <c r="G50982" s="11"/>
      <c r="H50982" s="12"/>
      <c r="I50982" s="49"/>
    </row>
    <row r="50983" customHeight="1" spans="7:9">
      <c r="G50983" s="11"/>
      <c r="H50983" s="12"/>
      <c r="I50983" s="49"/>
    </row>
    <row r="50984" customHeight="1" spans="7:9">
      <c r="G50984" s="11"/>
      <c r="H50984" s="12"/>
      <c r="I50984" s="49"/>
    </row>
    <row r="50985" customHeight="1" spans="7:9">
      <c r="G50985" s="11"/>
      <c r="H50985" s="12"/>
      <c r="I50985" s="49"/>
    </row>
    <row r="50986" customHeight="1" spans="7:9">
      <c r="G50986" s="11"/>
      <c r="H50986" s="12"/>
      <c r="I50986" s="49"/>
    </row>
    <row r="50987" customHeight="1" spans="7:9">
      <c r="G50987" s="11"/>
      <c r="H50987" s="12"/>
      <c r="I50987" s="49"/>
    </row>
    <row r="50988" customHeight="1" spans="7:9">
      <c r="G50988" s="11"/>
      <c r="H50988" s="12"/>
      <c r="I50988" s="49"/>
    </row>
    <row r="50989" customHeight="1" spans="7:9">
      <c r="G50989" s="11"/>
      <c r="H50989" s="12"/>
      <c r="I50989" s="49"/>
    </row>
    <row r="50990" customHeight="1" spans="7:9">
      <c r="G50990" s="11"/>
      <c r="H50990" s="12"/>
      <c r="I50990" s="49"/>
    </row>
    <row r="50991" customHeight="1" spans="7:9">
      <c r="G50991" s="11"/>
      <c r="H50991" s="12"/>
      <c r="I50991" s="49"/>
    </row>
    <row r="50992" customHeight="1" spans="7:9">
      <c r="G50992" s="11"/>
      <c r="H50992" s="12"/>
      <c r="I50992" s="49"/>
    </row>
    <row r="50993" customHeight="1" spans="7:9">
      <c r="G50993" s="11"/>
      <c r="H50993" s="12"/>
      <c r="I50993" s="49"/>
    </row>
    <row r="50994" customHeight="1" spans="7:9">
      <c r="G50994" s="11"/>
      <c r="H50994" s="12"/>
      <c r="I50994" s="49"/>
    </row>
    <row r="50995" customHeight="1" spans="7:9">
      <c r="G50995" s="11"/>
      <c r="H50995" s="12"/>
      <c r="I50995" s="49"/>
    </row>
    <row r="50996" customHeight="1" spans="7:9">
      <c r="G50996" s="11"/>
      <c r="H50996" s="12"/>
      <c r="I50996" s="49"/>
    </row>
    <row r="50997" customHeight="1" spans="7:9">
      <c r="G50997" s="11"/>
      <c r="H50997" s="12"/>
      <c r="I50997" s="49"/>
    </row>
    <row r="50998" customHeight="1" spans="7:9">
      <c r="G50998" s="11"/>
      <c r="H50998" s="12"/>
      <c r="I50998" s="49"/>
    </row>
    <row r="50999" customHeight="1" spans="7:9">
      <c r="G50999" s="11"/>
      <c r="H50999" s="12"/>
      <c r="I50999" s="49"/>
    </row>
    <row r="51000" customHeight="1" spans="7:9">
      <c r="G51000" s="11"/>
      <c r="H51000" s="12"/>
      <c r="I51000" s="49"/>
    </row>
    <row r="51001" customHeight="1" spans="7:9">
      <c r="G51001" s="11"/>
      <c r="H51001" s="12"/>
      <c r="I51001" s="49"/>
    </row>
    <row r="51002" customHeight="1" spans="7:9">
      <c r="G51002" s="11"/>
      <c r="H51002" s="12"/>
      <c r="I51002" s="49"/>
    </row>
    <row r="51003" customHeight="1" spans="7:9">
      <c r="G51003" s="11"/>
      <c r="H51003" s="12"/>
      <c r="I51003" s="49"/>
    </row>
    <row r="51004" customHeight="1" spans="7:9">
      <c r="G51004" s="11"/>
      <c r="H51004" s="12"/>
      <c r="I51004" s="49"/>
    </row>
    <row r="51005" customHeight="1" spans="7:9">
      <c r="G51005" s="11"/>
      <c r="H51005" s="12"/>
      <c r="I51005" s="49"/>
    </row>
    <row r="51006" customHeight="1" spans="7:9">
      <c r="G51006" s="11"/>
      <c r="H51006" s="12"/>
      <c r="I51006" s="49"/>
    </row>
    <row r="51007" customHeight="1" spans="7:9">
      <c r="G51007" s="11"/>
      <c r="H51007" s="12"/>
      <c r="I51007" s="49"/>
    </row>
    <row r="51008" customHeight="1" spans="7:9">
      <c r="G51008" s="11"/>
      <c r="H51008" s="12"/>
      <c r="I51008" s="49"/>
    </row>
    <row r="51009" customHeight="1" spans="7:9">
      <c r="G51009" s="11"/>
      <c r="H51009" s="12"/>
      <c r="I51009" s="49"/>
    </row>
    <row r="51010" customHeight="1" spans="7:9">
      <c r="G51010" s="11"/>
      <c r="H51010" s="12"/>
      <c r="I51010" s="49"/>
    </row>
    <row r="51011" customHeight="1" spans="7:9">
      <c r="G51011" s="11"/>
      <c r="H51011" s="12"/>
      <c r="I51011" s="49"/>
    </row>
    <row r="51012" customHeight="1" spans="7:9">
      <c r="G51012" s="11"/>
      <c r="H51012" s="12"/>
      <c r="I51012" s="49"/>
    </row>
    <row r="51013" customHeight="1" spans="7:9">
      <c r="G51013" s="11"/>
      <c r="H51013" s="12"/>
      <c r="I51013" s="49"/>
    </row>
    <row r="51014" customHeight="1" spans="7:9">
      <c r="G51014" s="11"/>
      <c r="H51014" s="12"/>
      <c r="I51014" s="49"/>
    </row>
    <row r="51015" customHeight="1" spans="7:9">
      <c r="G51015" s="11"/>
      <c r="H51015" s="12"/>
      <c r="I51015" s="49"/>
    </row>
    <row r="51016" customHeight="1" spans="7:9">
      <c r="G51016" s="11"/>
      <c r="H51016" s="12"/>
      <c r="I51016" s="49"/>
    </row>
    <row r="51017" customHeight="1" spans="7:9">
      <c r="G51017" s="11"/>
      <c r="H51017" s="12"/>
      <c r="I51017" s="49"/>
    </row>
    <row r="51018" customHeight="1" spans="7:9">
      <c r="G51018" s="11"/>
      <c r="H51018" s="12"/>
      <c r="I51018" s="49"/>
    </row>
    <row r="51019" customHeight="1" spans="7:9">
      <c r="G51019" s="11"/>
      <c r="H51019" s="12"/>
      <c r="I51019" s="49"/>
    </row>
    <row r="51020" customHeight="1" spans="7:9">
      <c r="G51020" s="11"/>
      <c r="H51020" s="12"/>
      <c r="I51020" s="49"/>
    </row>
    <row r="51021" customHeight="1" spans="7:9">
      <c r="G51021" s="11"/>
      <c r="H51021" s="12"/>
      <c r="I51021" s="49"/>
    </row>
    <row r="51022" customHeight="1" spans="7:9">
      <c r="G51022" s="11"/>
      <c r="H51022" s="12"/>
      <c r="I51022" s="49"/>
    </row>
    <row r="51023" customHeight="1" spans="7:9">
      <c r="G51023" s="11"/>
      <c r="H51023" s="12"/>
      <c r="I51023" s="49"/>
    </row>
    <row r="51024" customHeight="1" spans="7:9">
      <c r="G51024" s="11"/>
      <c r="H51024" s="12"/>
      <c r="I51024" s="49"/>
    </row>
    <row r="51025" customHeight="1" spans="7:9">
      <c r="G51025" s="11"/>
      <c r="H51025" s="12"/>
      <c r="I51025" s="49"/>
    </row>
    <row r="51026" customHeight="1" spans="7:9">
      <c r="G51026" s="11"/>
      <c r="H51026" s="12"/>
      <c r="I51026" s="49"/>
    </row>
    <row r="51027" customHeight="1" spans="7:9">
      <c r="G51027" s="11"/>
      <c r="H51027" s="12"/>
      <c r="I51027" s="49"/>
    </row>
    <row r="51028" customHeight="1" spans="7:9">
      <c r="G51028" s="11"/>
      <c r="H51028" s="12"/>
      <c r="I51028" s="49"/>
    </row>
    <row r="51029" customHeight="1" spans="7:9">
      <c r="G51029" s="11"/>
      <c r="H51029" s="12"/>
      <c r="I51029" s="49"/>
    </row>
    <row r="51030" customHeight="1" spans="7:9">
      <c r="G51030" s="11"/>
      <c r="H51030" s="12"/>
      <c r="I51030" s="49"/>
    </row>
    <row r="51031" customHeight="1" spans="7:9">
      <c r="G51031" s="11"/>
      <c r="H51031" s="12"/>
      <c r="I51031" s="49"/>
    </row>
    <row r="51032" customHeight="1" spans="7:9">
      <c r="G51032" s="11"/>
      <c r="H51032" s="12"/>
      <c r="I51032" s="49"/>
    </row>
    <row r="51033" customHeight="1" spans="7:9">
      <c r="G51033" s="11"/>
      <c r="H51033" s="12"/>
      <c r="I51033" s="49"/>
    </row>
    <row r="51034" customHeight="1" spans="7:9">
      <c r="G51034" s="11"/>
      <c r="H51034" s="12"/>
      <c r="I51034" s="49"/>
    </row>
    <row r="51035" customHeight="1" spans="7:9">
      <c r="G51035" s="11"/>
      <c r="H51035" s="12"/>
      <c r="I51035" s="49"/>
    </row>
    <row r="51036" customHeight="1" spans="7:9">
      <c r="G51036" s="11"/>
      <c r="H51036" s="12"/>
      <c r="I51036" s="49"/>
    </row>
    <row r="51037" customHeight="1" spans="7:9">
      <c r="G51037" s="11"/>
      <c r="H51037" s="12"/>
      <c r="I51037" s="49"/>
    </row>
    <row r="51038" customHeight="1" spans="7:9">
      <c r="G51038" s="11"/>
      <c r="H51038" s="12"/>
      <c r="I51038" s="49"/>
    </row>
    <row r="51039" customHeight="1" spans="7:9">
      <c r="G51039" s="11"/>
      <c r="H51039" s="12"/>
      <c r="I51039" s="49"/>
    </row>
    <row r="51040" customHeight="1" spans="7:9">
      <c r="G51040" s="11"/>
      <c r="H51040" s="12"/>
      <c r="I51040" s="49"/>
    </row>
    <row r="51041" customHeight="1" spans="7:9">
      <c r="G51041" s="11"/>
      <c r="H51041" s="12"/>
      <c r="I51041" s="49"/>
    </row>
    <row r="51042" customHeight="1" spans="7:9">
      <c r="G51042" s="11"/>
      <c r="H51042" s="12"/>
      <c r="I51042" s="49"/>
    </row>
    <row r="51043" customHeight="1" spans="7:9">
      <c r="G51043" s="11"/>
      <c r="H51043" s="12"/>
      <c r="I51043" s="49"/>
    </row>
    <row r="51044" customHeight="1" spans="7:9">
      <c r="G51044" s="11"/>
      <c r="H51044" s="12"/>
      <c r="I51044" s="49"/>
    </row>
    <row r="51045" customHeight="1" spans="7:9">
      <c r="G51045" s="11"/>
      <c r="H51045" s="12"/>
      <c r="I51045" s="49"/>
    </row>
    <row r="51046" customHeight="1" spans="7:9">
      <c r="G51046" s="11"/>
      <c r="H51046" s="12"/>
      <c r="I51046" s="49"/>
    </row>
    <row r="51047" customHeight="1" spans="7:9">
      <c r="G51047" s="11"/>
      <c r="H51047" s="12"/>
      <c r="I51047" s="49"/>
    </row>
    <row r="51048" customHeight="1" spans="7:9">
      <c r="G51048" s="11"/>
      <c r="H51048" s="12"/>
      <c r="I51048" s="49"/>
    </row>
    <row r="51049" customHeight="1" spans="7:9">
      <c r="G51049" s="11"/>
      <c r="H51049" s="12"/>
      <c r="I51049" s="49"/>
    </row>
    <row r="51050" customHeight="1" spans="7:9">
      <c r="G51050" s="11"/>
      <c r="H51050" s="12"/>
      <c r="I51050" s="49"/>
    </row>
    <row r="51051" customHeight="1" spans="7:9">
      <c r="G51051" s="11"/>
      <c r="H51051" s="12"/>
      <c r="I51051" s="49"/>
    </row>
    <row r="51052" customHeight="1" spans="7:9">
      <c r="G51052" s="11"/>
      <c r="H51052" s="12"/>
      <c r="I51052" s="49"/>
    </row>
    <row r="51053" customHeight="1" spans="7:9">
      <c r="G51053" s="11"/>
      <c r="H51053" s="12"/>
      <c r="I51053" s="49"/>
    </row>
    <row r="51054" customHeight="1" spans="7:9">
      <c r="G51054" s="11"/>
      <c r="H51054" s="12"/>
      <c r="I51054" s="49"/>
    </row>
    <row r="51055" customHeight="1" spans="7:9">
      <c r="G51055" s="11"/>
      <c r="H51055" s="12"/>
      <c r="I51055" s="49"/>
    </row>
    <row r="51056" customHeight="1" spans="7:9">
      <c r="G51056" s="11"/>
      <c r="H51056" s="12"/>
      <c r="I51056" s="49"/>
    </row>
    <row r="51057" customHeight="1" spans="7:9">
      <c r="G51057" s="11"/>
      <c r="H51057" s="12"/>
      <c r="I51057" s="49"/>
    </row>
    <row r="51058" customHeight="1" spans="7:9">
      <c r="G51058" s="11"/>
      <c r="H51058" s="12"/>
      <c r="I51058" s="49"/>
    </row>
    <row r="51059" customHeight="1" spans="7:9">
      <c r="G51059" s="11"/>
      <c r="H51059" s="12"/>
      <c r="I51059" s="49"/>
    </row>
    <row r="51060" customHeight="1" spans="7:9">
      <c r="G51060" s="11"/>
      <c r="H51060" s="12"/>
      <c r="I51060" s="49"/>
    </row>
    <row r="51061" customHeight="1" spans="7:9">
      <c r="G51061" s="11"/>
      <c r="H51061" s="12"/>
      <c r="I51061" s="49"/>
    </row>
    <row r="51062" customHeight="1" spans="7:9">
      <c r="G51062" s="11"/>
      <c r="H51062" s="12"/>
      <c r="I51062" s="49"/>
    </row>
    <row r="51063" customHeight="1" spans="7:9">
      <c r="G51063" s="11"/>
      <c r="H51063" s="12"/>
      <c r="I51063" s="49"/>
    </row>
    <row r="51064" customHeight="1" spans="7:9">
      <c r="G51064" s="11"/>
      <c r="H51064" s="12"/>
      <c r="I51064" s="49"/>
    </row>
    <row r="51065" customHeight="1" spans="7:9">
      <c r="G51065" s="11"/>
      <c r="H51065" s="12"/>
      <c r="I51065" s="49"/>
    </row>
    <row r="51066" customHeight="1" spans="7:9">
      <c r="G51066" s="11"/>
      <c r="H51066" s="12"/>
      <c r="I51066" s="49"/>
    </row>
    <row r="51067" customHeight="1" spans="7:9">
      <c r="G51067" s="11"/>
      <c r="H51067" s="12"/>
      <c r="I51067" s="49"/>
    </row>
    <row r="51068" customHeight="1" spans="7:9">
      <c r="G51068" s="11"/>
      <c r="H51068" s="12"/>
      <c r="I51068" s="49"/>
    </row>
    <row r="51069" customHeight="1" spans="7:9">
      <c r="G51069" s="11"/>
      <c r="H51069" s="12"/>
      <c r="I51069" s="49"/>
    </row>
    <row r="51070" customHeight="1" spans="7:9">
      <c r="G51070" s="11"/>
      <c r="H51070" s="12"/>
      <c r="I51070" s="49"/>
    </row>
    <row r="51071" customHeight="1" spans="7:9">
      <c r="G51071" s="11"/>
      <c r="H51071" s="12"/>
      <c r="I51071" s="49"/>
    </row>
    <row r="51072" customHeight="1" spans="7:9">
      <c r="G51072" s="11"/>
      <c r="H51072" s="12"/>
      <c r="I51072" s="49"/>
    </row>
    <row r="51073" customHeight="1" spans="7:9">
      <c r="G51073" s="11"/>
      <c r="H51073" s="12"/>
      <c r="I51073" s="49"/>
    </row>
    <row r="51074" customHeight="1" spans="7:9">
      <c r="G51074" s="11"/>
      <c r="H51074" s="12"/>
      <c r="I51074" s="49"/>
    </row>
    <row r="51075" customHeight="1" spans="7:9">
      <c r="G51075" s="11"/>
      <c r="H51075" s="12"/>
      <c r="I51075" s="49"/>
    </row>
    <row r="51076" customHeight="1" spans="7:9">
      <c r="G51076" s="11"/>
      <c r="H51076" s="12"/>
      <c r="I51076" s="49"/>
    </row>
    <row r="51077" customHeight="1" spans="7:9">
      <c r="G51077" s="11"/>
      <c r="H51077" s="12"/>
      <c r="I51077" s="49"/>
    </row>
    <row r="51078" customHeight="1" spans="7:9">
      <c r="G51078" s="11"/>
      <c r="H51078" s="12"/>
      <c r="I51078" s="49"/>
    </row>
    <row r="51079" customHeight="1" spans="7:9">
      <c r="G51079" s="11"/>
      <c r="H51079" s="12"/>
      <c r="I51079" s="49"/>
    </row>
    <row r="51080" customHeight="1" spans="7:9">
      <c r="G51080" s="11"/>
      <c r="H51080" s="12"/>
      <c r="I51080" s="49"/>
    </row>
    <row r="51081" customHeight="1" spans="7:9">
      <c r="G51081" s="11"/>
      <c r="H51081" s="12"/>
      <c r="I51081" s="49"/>
    </row>
    <row r="51082" customHeight="1" spans="7:9">
      <c r="G51082" s="11"/>
      <c r="H51082" s="12"/>
      <c r="I51082" s="49"/>
    </row>
    <row r="51083" customHeight="1" spans="7:9">
      <c r="G51083" s="11"/>
      <c r="H51083" s="12"/>
      <c r="I51083" s="49"/>
    </row>
    <row r="51084" customHeight="1" spans="7:9">
      <c r="G51084" s="11"/>
      <c r="H51084" s="12"/>
      <c r="I51084" s="49"/>
    </row>
    <row r="51085" customHeight="1" spans="7:9">
      <c r="G51085" s="11"/>
      <c r="H51085" s="12"/>
      <c r="I51085" s="49"/>
    </row>
    <row r="51086" customHeight="1" spans="7:9">
      <c r="G51086" s="11"/>
      <c r="H51086" s="12"/>
      <c r="I51086" s="49"/>
    </row>
    <row r="51087" customHeight="1" spans="7:9">
      <c r="G51087" s="11"/>
      <c r="H51087" s="12"/>
      <c r="I51087" s="49"/>
    </row>
    <row r="51088" customHeight="1" spans="7:9">
      <c r="G51088" s="11"/>
      <c r="H51088" s="12"/>
      <c r="I51088" s="49"/>
    </row>
    <row r="51089" customHeight="1" spans="7:9">
      <c r="G51089" s="11"/>
      <c r="H51089" s="12"/>
      <c r="I51089" s="49"/>
    </row>
    <row r="51090" customHeight="1" spans="7:9">
      <c r="G51090" s="11"/>
      <c r="H51090" s="12"/>
      <c r="I51090" s="49"/>
    </row>
    <row r="51091" customHeight="1" spans="7:9">
      <c r="G51091" s="11"/>
      <c r="H51091" s="12"/>
      <c r="I51091" s="49"/>
    </row>
    <row r="51092" customHeight="1" spans="7:9">
      <c r="G51092" s="11"/>
      <c r="H51092" s="12"/>
      <c r="I51092" s="49"/>
    </row>
    <row r="51093" customHeight="1" spans="7:9">
      <c r="G51093" s="11"/>
      <c r="H51093" s="12"/>
      <c r="I51093" s="49"/>
    </row>
    <row r="51094" customHeight="1" spans="7:9">
      <c r="G51094" s="11"/>
      <c r="H51094" s="12"/>
      <c r="I51094" s="49"/>
    </row>
    <row r="51095" customHeight="1" spans="7:9">
      <c r="G51095" s="11"/>
      <c r="H51095" s="12"/>
      <c r="I51095" s="49"/>
    </row>
    <row r="51096" customHeight="1" spans="7:9">
      <c r="G51096" s="11"/>
      <c r="H51096" s="12"/>
      <c r="I51096" s="49"/>
    </row>
    <row r="51097" customHeight="1" spans="7:9">
      <c r="G51097" s="11"/>
      <c r="H51097" s="12"/>
      <c r="I51097" s="49"/>
    </row>
    <row r="51098" customHeight="1" spans="7:9">
      <c r="G51098" s="11"/>
      <c r="H51098" s="12"/>
      <c r="I51098" s="49"/>
    </row>
    <row r="51099" customHeight="1" spans="7:9">
      <c r="G51099" s="11"/>
      <c r="H51099" s="12"/>
      <c r="I51099" s="49"/>
    </row>
    <row r="51100" customHeight="1" spans="7:9">
      <c r="G51100" s="11"/>
      <c r="H51100" s="12"/>
      <c r="I51100" s="49"/>
    </row>
    <row r="51101" customHeight="1" spans="7:9">
      <c r="G51101" s="11"/>
      <c r="H51101" s="12"/>
      <c r="I51101" s="49"/>
    </row>
    <row r="51102" customHeight="1" spans="7:9">
      <c r="G51102" s="11"/>
      <c r="H51102" s="12"/>
      <c r="I51102" s="49"/>
    </row>
    <row r="51103" customHeight="1" spans="7:9">
      <c r="G51103" s="11"/>
      <c r="H51103" s="12"/>
      <c r="I51103" s="49"/>
    </row>
    <row r="51104" customHeight="1" spans="7:9">
      <c r="G51104" s="11"/>
      <c r="H51104" s="12"/>
      <c r="I51104" s="49"/>
    </row>
    <row r="51105" customHeight="1" spans="7:9">
      <c r="G51105" s="11"/>
      <c r="H51105" s="12"/>
      <c r="I51105" s="49"/>
    </row>
    <row r="51106" customHeight="1" spans="7:9">
      <c r="G51106" s="11"/>
      <c r="H51106" s="12"/>
      <c r="I51106" s="49"/>
    </row>
    <row r="51107" customHeight="1" spans="7:9">
      <c r="G51107" s="11"/>
      <c r="H51107" s="12"/>
      <c r="I51107" s="49"/>
    </row>
    <row r="51108" customHeight="1" spans="7:9">
      <c r="G51108" s="11"/>
      <c r="H51108" s="12"/>
      <c r="I51108" s="49"/>
    </row>
    <row r="51109" customHeight="1" spans="7:9">
      <c r="G51109" s="11"/>
      <c r="H51109" s="12"/>
      <c r="I51109" s="49"/>
    </row>
    <row r="51110" customHeight="1" spans="7:9">
      <c r="G51110" s="11"/>
      <c r="H51110" s="12"/>
      <c r="I51110" s="49"/>
    </row>
    <row r="51111" customHeight="1" spans="7:9">
      <c r="G51111" s="11"/>
      <c r="H51111" s="12"/>
      <c r="I51111" s="49"/>
    </row>
    <row r="51112" customHeight="1" spans="7:9">
      <c r="G51112" s="11"/>
      <c r="H51112" s="12"/>
      <c r="I51112" s="49"/>
    </row>
    <row r="51113" customHeight="1" spans="7:9">
      <c r="G51113" s="11"/>
      <c r="H51113" s="12"/>
      <c r="I51113" s="49"/>
    </row>
    <row r="51114" customHeight="1" spans="7:9">
      <c r="G51114" s="11"/>
      <c r="H51114" s="12"/>
      <c r="I51114" s="49"/>
    </row>
    <row r="51115" customHeight="1" spans="7:9">
      <c r="G51115" s="11"/>
      <c r="H51115" s="12"/>
      <c r="I51115" s="49"/>
    </row>
    <row r="51116" customHeight="1" spans="7:9">
      <c r="G51116" s="11"/>
      <c r="H51116" s="12"/>
      <c r="I51116" s="49"/>
    </row>
    <row r="51117" customHeight="1" spans="7:9">
      <c r="G51117" s="11"/>
      <c r="H51117" s="12"/>
      <c r="I51117" s="49"/>
    </row>
    <row r="51118" customHeight="1" spans="7:9">
      <c r="G51118" s="11"/>
      <c r="H51118" s="12"/>
      <c r="I51118" s="49"/>
    </row>
    <row r="51119" customHeight="1" spans="7:9">
      <c r="G51119" s="11"/>
      <c r="H51119" s="12"/>
      <c r="I51119" s="49"/>
    </row>
    <row r="51120" customHeight="1" spans="7:9">
      <c r="G51120" s="11"/>
      <c r="H51120" s="12"/>
      <c r="I51120" s="49"/>
    </row>
    <row r="51121" customHeight="1" spans="7:9">
      <c r="G51121" s="11"/>
      <c r="H51121" s="12"/>
      <c r="I51121" s="49"/>
    </row>
    <row r="51122" customHeight="1" spans="7:9">
      <c r="G51122" s="11"/>
      <c r="H51122" s="12"/>
      <c r="I51122" s="49"/>
    </row>
    <row r="51123" customHeight="1" spans="7:9">
      <c r="G51123" s="11"/>
      <c r="H51123" s="12"/>
      <c r="I51123" s="49"/>
    </row>
    <row r="51124" customHeight="1" spans="7:9">
      <c r="G51124" s="11"/>
      <c r="H51124" s="12"/>
      <c r="I51124" s="49"/>
    </row>
    <row r="51125" customHeight="1" spans="7:9">
      <c r="G51125" s="11"/>
      <c r="H51125" s="12"/>
      <c r="I51125" s="49"/>
    </row>
    <row r="51126" customHeight="1" spans="7:9">
      <c r="G51126" s="11"/>
      <c r="H51126" s="12"/>
      <c r="I51126" s="49"/>
    </row>
    <row r="51127" customHeight="1" spans="7:9">
      <c r="G51127" s="11"/>
      <c r="H51127" s="12"/>
      <c r="I51127" s="49"/>
    </row>
    <row r="51128" customHeight="1" spans="7:9">
      <c r="G51128" s="11"/>
      <c r="H51128" s="12"/>
      <c r="I51128" s="49"/>
    </row>
    <row r="51129" customHeight="1" spans="7:9">
      <c r="G51129" s="11"/>
      <c r="H51129" s="12"/>
      <c r="I51129" s="49"/>
    </row>
    <row r="51130" customHeight="1" spans="7:9">
      <c r="G51130" s="11"/>
      <c r="H51130" s="12"/>
      <c r="I51130" s="49"/>
    </row>
    <row r="51131" customHeight="1" spans="7:9">
      <c r="G51131" s="11"/>
      <c r="H51131" s="12"/>
      <c r="I51131" s="49"/>
    </row>
    <row r="51132" customHeight="1" spans="7:9">
      <c r="G51132" s="11"/>
      <c r="H51132" s="12"/>
      <c r="I51132" s="49"/>
    </row>
    <row r="51133" customHeight="1" spans="7:9">
      <c r="G51133" s="11"/>
      <c r="H51133" s="12"/>
      <c r="I51133" s="49"/>
    </row>
    <row r="51134" customHeight="1" spans="7:9">
      <c r="G51134" s="11"/>
      <c r="H51134" s="12"/>
      <c r="I51134" s="49"/>
    </row>
    <row r="51135" customHeight="1" spans="7:9">
      <c r="G51135" s="11"/>
      <c r="H51135" s="12"/>
      <c r="I51135" s="49"/>
    </row>
    <row r="51136" customHeight="1" spans="7:9">
      <c r="G51136" s="11"/>
      <c r="H51136" s="12"/>
      <c r="I51136" s="49"/>
    </row>
    <row r="51137" customHeight="1" spans="7:9">
      <c r="G51137" s="11"/>
      <c r="H51137" s="12"/>
      <c r="I51137" s="49"/>
    </row>
    <row r="51138" customHeight="1" spans="7:9">
      <c r="G51138" s="11"/>
      <c r="H51138" s="12"/>
      <c r="I51138" s="49"/>
    </row>
    <row r="51139" customHeight="1" spans="7:9">
      <c r="G51139" s="11"/>
      <c r="H51139" s="12"/>
      <c r="I51139" s="49"/>
    </row>
    <row r="51140" customHeight="1" spans="7:9">
      <c r="G51140" s="11"/>
      <c r="H51140" s="12"/>
      <c r="I51140" s="49"/>
    </row>
    <row r="51141" customHeight="1" spans="7:9">
      <c r="G51141" s="11"/>
      <c r="H51141" s="12"/>
      <c r="I51141" s="49"/>
    </row>
    <row r="51142" customHeight="1" spans="7:9">
      <c r="G51142" s="11"/>
      <c r="H51142" s="12"/>
      <c r="I51142" s="49"/>
    </row>
    <row r="51143" customHeight="1" spans="7:9">
      <c r="G51143" s="11"/>
      <c r="H51143" s="12"/>
      <c r="I51143" s="49"/>
    </row>
    <row r="51144" customHeight="1" spans="7:9">
      <c r="G51144" s="11"/>
      <c r="H51144" s="12"/>
      <c r="I51144" s="49"/>
    </row>
    <row r="51145" customHeight="1" spans="7:9">
      <c r="G51145" s="11"/>
      <c r="H51145" s="12"/>
      <c r="I51145" s="49"/>
    </row>
    <row r="51146" customHeight="1" spans="7:9">
      <c r="G51146" s="11"/>
      <c r="H51146" s="12"/>
      <c r="I51146" s="49"/>
    </row>
    <row r="51147" customHeight="1" spans="7:9">
      <c r="G51147" s="11"/>
      <c r="H51147" s="12"/>
      <c r="I51147" s="49"/>
    </row>
    <row r="51148" customHeight="1" spans="7:9">
      <c r="G51148" s="11"/>
      <c r="H51148" s="12"/>
      <c r="I51148" s="49"/>
    </row>
    <row r="51149" customHeight="1" spans="7:9">
      <c r="G51149" s="11"/>
      <c r="H51149" s="12"/>
      <c r="I51149" s="49"/>
    </row>
    <row r="51150" customHeight="1" spans="7:9">
      <c r="G51150" s="11"/>
      <c r="H51150" s="12"/>
      <c r="I51150" s="49"/>
    </row>
    <row r="51151" customHeight="1" spans="7:9">
      <c r="G51151" s="11"/>
      <c r="H51151" s="12"/>
      <c r="I51151" s="49"/>
    </row>
    <row r="51152" customHeight="1" spans="7:9">
      <c r="G51152" s="11"/>
      <c r="H51152" s="12"/>
      <c r="I51152" s="49"/>
    </row>
    <row r="51153" customHeight="1" spans="7:9">
      <c r="G51153" s="11"/>
      <c r="H51153" s="12"/>
      <c r="I51153" s="49"/>
    </row>
    <row r="51154" customHeight="1" spans="7:9">
      <c r="G51154" s="11"/>
      <c r="H51154" s="12"/>
      <c r="I51154" s="49"/>
    </row>
    <row r="51155" customHeight="1" spans="7:9">
      <c r="G51155" s="11"/>
      <c r="H51155" s="12"/>
      <c r="I51155" s="49"/>
    </row>
    <row r="51156" customHeight="1" spans="7:9">
      <c r="G51156" s="11"/>
      <c r="H51156" s="12"/>
      <c r="I51156" s="49"/>
    </row>
    <row r="51157" customHeight="1" spans="7:9">
      <c r="G51157" s="11"/>
      <c r="H51157" s="12"/>
      <c r="I51157" s="49"/>
    </row>
    <row r="51158" customHeight="1" spans="7:9">
      <c r="G51158" s="11"/>
      <c r="H51158" s="12"/>
      <c r="I51158" s="49"/>
    </row>
    <row r="51159" customHeight="1" spans="7:9">
      <c r="G51159" s="11"/>
      <c r="H51159" s="12"/>
      <c r="I51159" s="49"/>
    </row>
    <row r="51160" customHeight="1" spans="7:9">
      <c r="G51160" s="11"/>
      <c r="H51160" s="12"/>
      <c r="I51160" s="49"/>
    </row>
    <row r="51161" customHeight="1" spans="7:9">
      <c r="G51161" s="11"/>
      <c r="H51161" s="12"/>
      <c r="I51161" s="49"/>
    </row>
    <row r="51162" customHeight="1" spans="7:9">
      <c r="G51162" s="11"/>
      <c r="H51162" s="12"/>
      <c r="I51162" s="49"/>
    </row>
    <row r="51163" customHeight="1" spans="7:9">
      <c r="G51163" s="11"/>
      <c r="H51163" s="12"/>
      <c r="I51163" s="49"/>
    </row>
    <row r="51164" customHeight="1" spans="7:9">
      <c r="G51164" s="11"/>
      <c r="H51164" s="12"/>
      <c r="I51164" s="49"/>
    </row>
    <row r="51165" customHeight="1" spans="7:9">
      <c r="G51165" s="11"/>
      <c r="H51165" s="12"/>
      <c r="I51165" s="49"/>
    </row>
    <row r="51166" customHeight="1" spans="7:9">
      <c r="G51166" s="11"/>
      <c r="H51166" s="12"/>
      <c r="I51166" s="49"/>
    </row>
    <row r="51167" customHeight="1" spans="7:9">
      <c r="G51167" s="11"/>
      <c r="H51167" s="12"/>
      <c r="I51167" s="49"/>
    </row>
    <row r="51168" customHeight="1" spans="7:9">
      <c r="G51168" s="11"/>
      <c r="H51168" s="12"/>
      <c r="I51168" s="49"/>
    </row>
    <row r="51169" customHeight="1" spans="7:9">
      <c r="G51169" s="11"/>
      <c r="H51169" s="12"/>
      <c r="I51169" s="49"/>
    </row>
    <row r="51170" customHeight="1" spans="7:9">
      <c r="G51170" s="11"/>
      <c r="H51170" s="12"/>
      <c r="I51170" s="49"/>
    </row>
    <row r="51171" customHeight="1" spans="7:9">
      <c r="G51171" s="11"/>
      <c r="H51171" s="12"/>
      <c r="I51171" s="49"/>
    </row>
    <row r="51172" customHeight="1" spans="7:9">
      <c r="G51172" s="11"/>
      <c r="H51172" s="12"/>
      <c r="I51172" s="49"/>
    </row>
    <row r="51173" customHeight="1" spans="7:9">
      <c r="G51173" s="11"/>
      <c r="H51173" s="12"/>
      <c r="I51173" s="49"/>
    </row>
    <row r="51174" customHeight="1" spans="7:9">
      <c r="G51174" s="11"/>
      <c r="H51174" s="12"/>
      <c r="I51174" s="49"/>
    </row>
    <row r="51175" customHeight="1" spans="7:9">
      <c r="G51175" s="11"/>
      <c r="H51175" s="12"/>
      <c r="I51175" s="49"/>
    </row>
    <row r="51176" customHeight="1" spans="7:9">
      <c r="G51176" s="11"/>
      <c r="H51176" s="12"/>
      <c r="I51176" s="49"/>
    </row>
    <row r="51177" customHeight="1" spans="7:9">
      <c r="G51177" s="11"/>
      <c r="H51177" s="12"/>
      <c r="I51177" s="49"/>
    </row>
    <row r="51178" customHeight="1" spans="7:9">
      <c r="G51178" s="11"/>
      <c r="H51178" s="12"/>
      <c r="I51178" s="49"/>
    </row>
    <row r="51179" customHeight="1" spans="7:9">
      <c r="G51179" s="11"/>
      <c r="H51179" s="12"/>
      <c r="I51179" s="49"/>
    </row>
    <row r="51180" customHeight="1" spans="7:9">
      <c r="G51180" s="11"/>
      <c r="H51180" s="12"/>
      <c r="I51180" s="49"/>
    </row>
    <row r="51181" customHeight="1" spans="7:9">
      <c r="G51181" s="11"/>
      <c r="H51181" s="12"/>
      <c r="I51181" s="49"/>
    </row>
    <row r="51182" customHeight="1" spans="7:9">
      <c r="G51182" s="11"/>
      <c r="H51182" s="12"/>
      <c r="I51182" s="49"/>
    </row>
    <row r="51183" customHeight="1" spans="7:9">
      <c r="G51183" s="11"/>
      <c r="H51183" s="12"/>
      <c r="I51183" s="49"/>
    </row>
    <row r="51184" customHeight="1" spans="7:9">
      <c r="G51184" s="11"/>
      <c r="H51184" s="12"/>
      <c r="I51184" s="49"/>
    </row>
    <row r="51185" customHeight="1" spans="7:9">
      <c r="G51185" s="11"/>
      <c r="H51185" s="12"/>
      <c r="I51185" s="49"/>
    </row>
    <row r="51186" customHeight="1" spans="7:9">
      <c r="G51186" s="11"/>
      <c r="H51186" s="12"/>
      <c r="I51186" s="49"/>
    </row>
    <row r="51187" customHeight="1" spans="7:9">
      <c r="G51187" s="11"/>
      <c r="H51187" s="12"/>
      <c r="I51187" s="49"/>
    </row>
    <row r="51188" customHeight="1" spans="7:9">
      <c r="G51188" s="11"/>
      <c r="H51188" s="12"/>
      <c r="I51188" s="49"/>
    </row>
    <row r="51189" customHeight="1" spans="7:9">
      <c r="G51189" s="11"/>
      <c r="H51189" s="12"/>
      <c r="I51189" s="49"/>
    </row>
    <row r="51190" customHeight="1" spans="7:9">
      <c r="G51190" s="11"/>
      <c r="H51190" s="12"/>
      <c r="I51190" s="49"/>
    </row>
    <row r="51191" customHeight="1" spans="7:9">
      <c r="G51191" s="11"/>
      <c r="H51191" s="12"/>
      <c r="I51191" s="49"/>
    </row>
    <row r="51192" customHeight="1" spans="7:9">
      <c r="G51192" s="11"/>
      <c r="H51192" s="12"/>
      <c r="I51192" s="49"/>
    </row>
    <row r="51193" customHeight="1" spans="7:9">
      <c r="G51193" s="11"/>
      <c r="H51193" s="12"/>
      <c r="I51193" s="49"/>
    </row>
    <row r="51194" customHeight="1" spans="7:9">
      <c r="G51194" s="11"/>
      <c r="H51194" s="12"/>
      <c r="I51194" s="49"/>
    </row>
    <row r="51195" customHeight="1" spans="7:9">
      <c r="G51195" s="11"/>
      <c r="H51195" s="12"/>
      <c r="I51195" s="49"/>
    </row>
    <row r="51196" customHeight="1" spans="7:9">
      <c r="G51196" s="11"/>
      <c r="H51196" s="12"/>
      <c r="I51196" s="49"/>
    </row>
    <row r="51197" customHeight="1" spans="7:9">
      <c r="G51197" s="11"/>
      <c r="H51197" s="12"/>
      <c r="I51197" s="49"/>
    </row>
    <row r="51198" customHeight="1" spans="7:9">
      <c r="G51198" s="11"/>
      <c r="H51198" s="12"/>
      <c r="I51198" s="49"/>
    </row>
    <row r="51199" customHeight="1" spans="7:9">
      <c r="G51199" s="11"/>
      <c r="H51199" s="12"/>
      <c r="I51199" s="49"/>
    </row>
    <row r="51200" customHeight="1" spans="7:9">
      <c r="G51200" s="11"/>
      <c r="H51200" s="12"/>
      <c r="I51200" s="49"/>
    </row>
    <row r="51201" customHeight="1" spans="7:9">
      <c r="G51201" s="11"/>
      <c r="H51201" s="12"/>
      <c r="I51201" s="49"/>
    </row>
    <row r="51202" customHeight="1" spans="7:9">
      <c r="G51202" s="11"/>
      <c r="H51202" s="12"/>
      <c r="I51202" s="49"/>
    </row>
    <row r="51203" customHeight="1" spans="7:9">
      <c r="G51203" s="11"/>
      <c r="H51203" s="12"/>
      <c r="I51203" s="49"/>
    </row>
    <row r="51204" customHeight="1" spans="7:9">
      <c r="G51204" s="11"/>
      <c r="H51204" s="12"/>
      <c r="I51204" s="49"/>
    </row>
    <row r="51205" customHeight="1" spans="7:9">
      <c r="G51205" s="11"/>
      <c r="H51205" s="12"/>
      <c r="I51205" s="49"/>
    </row>
    <row r="51206" customHeight="1" spans="7:9">
      <c r="G51206" s="11"/>
      <c r="H51206" s="12"/>
      <c r="I51206" s="49"/>
    </row>
    <row r="51207" customHeight="1" spans="7:9">
      <c r="G51207" s="11"/>
      <c r="H51207" s="12"/>
      <c r="I51207" s="49"/>
    </row>
    <row r="51208" customHeight="1" spans="7:9">
      <c r="G51208" s="11"/>
      <c r="H51208" s="12"/>
      <c r="I51208" s="49"/>
    </row>
    <row r="51209" customHeight="1" spans="7:9">
      <c r="G51209" s="11"/>
      <c r="H51209" s="12"/>
      <c r="I51209" s="49"/>
    </row>
    <row r="51210" customHeight="1" spans="7:9">
      <c r="G51210" s="11"/>
      <c r="H51210" s="12"/>
      <c r="I51210" s="49"/>
    </row>
    <row r="51211" customHeight="1" spans="7:9">
      <c r="G51211" s="11"/>
      <c r="H51211" s="12"/>
      <c r="I51211" s="49"/>
    </row>
    <row r="51212" customHeight="1" spans="7:9">
      <c r="G51212" s="11"/>
      <c r="H51212" s="12"/>
      <c r="I51212" s="49"/>
    </row>
    <row r="51213" customHeight="1" spans="7:9">
      <c r="G51213" s="11"/>
      <c r="H51213" s="12"/>
      <c r="I51213" s="49"/>
    </row>
    <row r="51214" customHeight="1" spans="7:9">
      <c r="G51214" s="11"/>
      <c r="H51214" s="12"/>
      <c r="I51214" s="49"/>
    </row>
    <row r="51215" customHeight="1" spans="7:9">
      <c r="G51215" s="11"/>
      <c r="H51215" s="12"/>
      <c r="I51215" s="49"/>
    </row>
    <row r="51216" customHeight="1" spans="7:9">
      <c r="G51216" s="11"/>
      <c r="H51216" s="12"/>
      <c r="I51216" s="49"/>
    </row>
    <row r="51217" customHeight="1" spans="7:9">
      <c r="G51217" s="11"/>
      <c r="H51217" s="12"/>
      <c r="I51217" s="49"/>
    </row>
    <row r="51218" customHeight="1" spans="7:9">
      <c r="G51218" s="11"/>
      <c r="H51218" s="12"/>
      <c r="I51218" s="49"/>
    </row>
    <row r="51219" customHeight="1" spans="7:9">
      <c r="G51219" s="11"/>
      <c r="H51219" s="12"/>
      <c r="I51219" s="49"/>
    </row>
    <row r="51220" customHeight="1" spans="7:9">
      <c r="G51220" s="11"/>
      <c r="H51220" s="12"/>
      <c r="I51220" s="49"/>
    </row>
    <row r="51221" customHeight="1" spans="7:9">
      <c r="G51221" s="11"/>
      <c r="H51221" s="12"/>
      <c r="I51221" s="49"/>
    </row>
    <row r="51222" customHeight="1" spans="7:9">
      <c r="G51222" s="11"/>
      <c r="H51222" s="12"/>
      <c r="I51222" s="49"/>
    </row>
    <row r="51223" customHeight="1" spans="7:9">
      <c r="G51223" s="11"/>
      <c r="H51223" s="12"/>
      <c r="I51223" s="49"/>
    </row>
    <row r="51224" customHeight="1" spans="7:9">
      <c r="G51224" s="11"/>
      <c r="H51224" s="12"/>
      <c r="I51224" s="49"/>
    </row>
    <row r="51225" customHeight="1" spans="7:9">
      <c r="G51225" s="11"/>
      <c r="H51225" s="12"/>
      <c r="I51225" s="49"/>
    </row>
    <row r="51226" customHeight="1" spans="7:9">
      <c r="G51226" s="11"/>
      <c r="H51226" s="12"/>
      <c r="I51226" s="49"/>
    </row>
    <row r="51227" customHeight="1" spans="7:9">
      <c r="G51227" s="11"/>
      <c r="H51227" s="12"/>
      <c r="I51227" s="49"/>
    </row>
    <row r="51228" customHeight="1" spans="7:9">
      <c r="G51228" s="11"/>
      <c r="H51228" s="12"/>
      <c r="I51228" s="49"/>
    </row>
    <row r="51229" customHeight="1" spans="7:9">
      <c r="G51229" s="11"/>
      <c r="H51229" s="12"/>
      <c r="I51229" s="49"/>
    </row>
    <row r="51230" customHeight="1" spans="7:9">
      <c r="G51230" s="11"/>
      <c r="H51230" s="12"/>
      <c r="I51230" s="49"/>
    </row>
    <row r="51231" customHeight="1" spans="7:9">
      <c r="G51231" s="11"/>
      <c r="H51231" s="12"/>
      <c r="I51231" s="49"/>
    </row>
    <row r="51232" customHeight="1" spans="7:9">
      <c r="G51232" s="11"/>
      <c r="H51232" s="12"/>
      <c r="I51232" s="49"/>
    </row>
    <row r="51233" customHeight="1" spans="7:9">
      <c r="G51233" s="11"/>
      <c r="H51233" s="12"/>
      <c r="I51233" s="49"/>
    </row>
    <row r="51234" customHeight="1" spans="7:9">
      <c r="G51234" s="11"/>
      <c r="H51234" s="12"/>
      <c r="I51234" s="49"/>
    </row>
    <row r="51235" customHeight="1" spans="7:9">
      <c r="G51235" s="11"/>
      <c r="H51235" s="12"/>
      <c r="I51235" s="49"/>
    </row>
    <row r="51236" customHeight="1" spans="7:9">
      <c r="G51236" s="11"/>
      <c r="H51236" s="12"/>
      <c r="I51236" s="49"/>
    </row>
    <row r="51237" customHeight="1" spans="7:9">
      <c r="G51237" s="11"/>
      <c r="H51237" s="12"/>
      <c r="I51237" s="49"/>
    </row>
    <row r="51238" customHeight="1" spans="7:9">
      <c r="G51238" s="11"/>
      <c r="H51238" s="12"/>
      <c r="I51238" s="49"/>
    </row>
    <row r="51239" customHeight="1" spans="7:9">
      <c r="G51239" s="11"/>
      <c r="H51239" s="12"/>
      <c r="I51239" s="49"/>
    </row>
    <row r="51240" customHeight="1" spans="7:9">
      <c r="G51240" s="11"/>
      <c r="H51240" s="12"/>
      <c r="I51240" s="49"/>
    </row>
    <row r="51241" customHeight="1" spans="7:9">
      <c r="G51241" s="11"/>
      <c r="H51241" s="12"/>
      <c r="I51241" s="49"/>
    </row>
    <row r="51242" customHeight="1" spans="7:9">
      <c r="G51242" s="11"/>
      <c r="H51242" s="12"/>
      <c r="I51242" s="49"/>
    </row>
    <row r="51243" customHeight="1" spans="7:9">
      <c r="G51243" s="11"/>
      <c r="H51243" s="12"/>
      <c r="I51243" s="49"/>
    </row>
    <row r="51244" customHeight="1" spans="7:9">
      <c r="G51244" s="11"/>
      <c r="H51244" s="12"/>
      <c r="I51244" s="49"/>
    </row>
    <row r="51245" customHeight="1" spans="7:9">
      <c r="G51245" s="11"/>
      <c r="H51245" s="12"/>
      <c r="I51245" s="49"/>
    </row>
    <row r="51246" customHeight="1" spans="7:9">
      <c r="G51246" s="11"/>
      <c r="H51246" s="12"/>
      <c r="I51246" s="49"/>
    </row>
    <row r="51247" customHeight="1" spans="7:9">
      <c r="G51247" s="11"/>
      <c r="H51247" s="12"/>
      <c r="I51247" s="49"/>
    </row>
    <row r="51248" customHeight="1" spans="7:9">
      <c r="G51248" s="11"/>
      <c r="H51248" s="12"/>
      <c r="I51248" s="49"/>
    </row>
    <row r="51249" customHeight="1" spans="7:9">
      <c r="G51249" s="11"/>
      <c r="H51249" s="12"/>
      <c r="I51249" s="49"/>
    </row>
    <row r="51250" customHeight="1" spans="7:9">
      <c r="G51250" s="11"/>
      <c r="H51250" s="12"/>
      <c r="I51250" s="49"/>
    </row>
    <row r="51251" customHeight="1" spans="7:9">
      <c r="G51251" s="11"/>
      <c r="H51251" s="12"/>
      <c r="I51251" s="49"/>
    </row>
    <row r="51252" customHeight="1" spans="7:9">
      <c r="G51252" s="11"/>
      <c r="H51252" s="12"/>
      <c r="I51252" s="49"/>
    </row>
    <row r="51253" customHeight="1" spans="7:9">
      <c r="G51253" s="11"/>
      <c r="H51253" s="12"/>
      <c r="I51253" s="49"/>
    </row>
    <row r="51254" customHeight="1" spans="7:9">
      <c r="G51254" s="11"/>
      <c r="H51254" s="12"/>
      <c r="I51254" s="49"/>
    </row>
    <row r="51255" customHeight="1" spans="7:9">
      <c r="G51255" s="11"/>
      <c r="H51255" s="12"/>
      <c r="I51255" s="49"/>
    </row>
    <row r="51256" customHeight="1" spans="7:9">
      <c r="G51256" s="11"/>
      <c r="H51256" s="12"/>
      <c r="I51256" s="49"/>
    </row>
    <row r="51257" customHeight="1" spans="7:9">
      <c r="G51257" s="11"/>
      <c r="H51257" s="12"/>
      <c r="I51257" s="49"/>
    </row>
    <row r="51258" customHeight="1" spans="7:9">
      <c r="G51258" s="11"/>
      <c r="H51258" s="12"/>
      <c r="I51258" s="49"/>
    </row>
    <row r="51259" customHeight="1" spans="7:9">
      <c r="G51259" s="11"/>
      <c r="H51259" s="12"/>
      <c r="I51259" s="49"/>
    </row>
    <row r="51260" customHeight="1" spans="7:9">
      <c r="G51260" s="11"/>
      <c r="H51260" s="12"/>
      <c r="I51260" s="49"/>
    </row>
    <row r="51261" customHeight="1" spans="7:9">
      <c r="G51261" s="11"/>
      <c r="H51261" s="12"/>
      <c r="I51261" s="49"/>
    </row>
    <row r="51262" customHeight="1" spans="7:9">
      <c r="G51262" s="11"/>
      <c r="H51262" s="12"/>
      <c r="I51262" s="49"/>
    </row>
    <row r="51263" customHeight="1" spans="7:9">
      <c r="G51263" s="11"/>
      <c r="H51263" s="12"/>
      <c r="I51263" s="49"/>
    </row>
    <row r="51264" customHeight="1" spans="7:9">
      <c r="G51264" s="11"/>
      <c r="H51264" s="12"/>
      <c r="I51264" s="49"/>
    </row>
    <row r="51265" customHeight="1" spans="7:9">
      <c r="G51265" s="11"/>
      <c r="H51265" s="12"/>
      <c r="I51265" s="49"/>
    </row>
    <row r="51266" customHeight="1" spans="7:9">
      <c r="G51266" s="11"/>
      <c r="H51266" s="12"/>
      <c r="I51266" s="49"/>
    </row>
    <row r="51267" customHeight="1" spans="7:9">
      <c r="G51267" s="11"/>
      <c r="H51267" s="12"/>
      <c r="I51267" s="49"/>
    </row>
    <row r="51268" customHeight="1" spans="7:9">
      <c r="G51268" s="11"/>
      <c r="H51268" s="12"/>
      <c r="I51268" s="49"/>
    </row>
    <row r="51269" customHeight="1" spans="7:9">
      <c r="G51269" s="11"/>
      <c r="H51269" s="12"/>
      <c r="I51269" s="49"/>
    </row>
    <row r="51270" customHeight="1" spans="7:9">
      <c r="G51270" s="11"/>
      <c r="H51270" s="12"/>
      <c r="I51270" s="49"/>
    </row>
    <row r="51271" customHeight="1" spans="7:9">
      <c r="G51271" s="11"/>
      <c r="H51271" s="12"/>
      <c r="I51271" s="49"/>
    </row>
    <row r="51272" customHeight="1" spans="7:9">
      <c r="G51272" s="11"/>
      <c r="H51272" s="12"/>
      <c r="I51272" s="49"/>
    </row>
    <row r="51273" customHeight="1" spans="7:9">
      <c r="G51273" s="11"/>
      <c r="H51273" s="12"/>
      <c r="I51273" s="49"/>
    </row>
    <row r="51274" customHeight="1" spans="7:9">
      <c r="G51274" s="11"/>
      <c r="H51274" s="12"/>
      <c r="I51274" s="49"/>
    </row>
    <row r="51275" customHeight="1" spans="7:9">
      <c r="G51275" s="11"/>
      <c r="H51275" s="12"/>
      <c r="I51275" s="49"/>
    </row>
    <row r="51276" customHeight="1" spans="7:9">
      <c r="G51276" s="11"/>
      <c r="H51276" s="12"/>
      <c r="I51276" s="49"/>
    </row>
    <row r="51277" customHeight="1" spans="7:9">
      <c r="G51277" s="11"/>
      <c r="H51277" s="12"/>
      <c r="I51277" s="49"/>
    </row>
    <row r="51278" customHeight="1" spans="7:9">
      <c r="G51278" s="11"/>
      <c r="H51278" s="12"/>
      <c r="I51278" s="49"/>
    </row>
    <row r="51279" customHeight="1" spans="7:9">
      <c r="G51279" s="11"/>
      <c r="H51279" s="12"/>
      <c r="I51279" s="49"/>
    </row>
    <row r="51280" customHeight="1" spans="7:9">
      <c r="G51280" s="11"/>
      <c r="H51280" s="12"/>
      <c r="I51280" s="49"/>
    </row>
    <row r="51281" customHeight="1" spans="7:9">
      <c r="G51281" s="11"/>
      <c r="H51281" s="12"/>
      <c r="I51281" s="49"/>
    </row>
    <row r="51282" customHeight="1" spans="7:9">
      <c r="G51282" s="11"/>
      <c r="H51282" s="12"/>
      <c r="I51282" s="49"/>
    </row>
    <row r="51283" customHeight="1" spans="7:9">
      <c r="G51283" s="11"/>
      <c r="H51283" s="12"/>
      <c r="I51283" s="49"/>
    </row>
    <row r="51284" customHeight="1" spans="7:9">
      <c r="G51284" s="11"/>
      <c r="H51284" s="12"/>
      <c r="I51284" s="49"/>
    </row>
    <row r="51285" customHeight="1" spans="7:9">
      <c r="G51285" s="11"/>
      <c r="H51285" s="12"/>
      <c r="I51285" s="49"/>
    </row>
    <row r="51286" customHeight="1" spans="7:9">
      <c r="G51286" s="11"/>
      <c r="H51286" s="12"/>
      <c r="I51286" s="49"/>
    </row>
    <row r="51287" customHeight="1" spans="7:9">
      <c r="G51287" s="11"/>
      <c r="H51287" s="12"/>
      <c r="I51287" s="49"/>
    </row>
    <row r="51288" customHeight="1" spans="7:9">
      <c r="G51288" s="11"/>
      <c r="H51288" s="12"/>
      <c r="I51288" s="49"/>
    </row>
    <row r="51289" customHeight="1" spans="7:9">
      <c r="G51289" s="11"/>
      <c r="H51289" s="12"/>
      <c r="I51289" s="49"/>
    </row>
    <row r="51290" customHeight="1" spans="7:9">
      <c r="G51290" s="11"/>
      <c r="H51290" s="12"/>
      <c r="I51290" s="49"/>
    </row>
    <row r="51291" customHeight="1" spans="7:9">
      <c r="G51291" s="11"/>
      <c r="H51291" s="12"/>
      <c r="I51291" s="49"/>
    </row>
    <row r="51292" customHeight="1" spans="7:9">
      <c r="G51292" s="11"/>
      <c r="H51292" s="12"/>
      <c r="I51292" s="49"/>
    </row>
    <row r="51293" customHeight="1" spans="7:9">
      <c r="G51293" s="11"/>
      <c r="H51293" s="12"/>
      <c r="I51293" s="49"/>
    </row>
    <row r="51294" customHeight="1" spans="7:9">
      <c r="G51294" s="11"/>
      <c r="H51294" s="12"/>
      <c r="I51294" s="49"/>
    </row>
    <row r="51295" customHeight="1" spans="7:9">
      <c r="G51295" s="11"/>
      <c r="H51295" s="12"/>
      <c r="I51295" s="49"/>
    </row>
    <row r="51296" customHeight="1" spans="7:9">
      <c r="G51296" s="11"/>
      <c r="H51296" s="12"/>
      <c r="I51296" s="49"/>
    </row>
    <row r="51297" customHeight="1" spans="7:9">
      <c r="G51297" s="11"/>
      <c r="H51297" s="12"/>
      <c r="I51297" s="49"/>
    </row>
    <row r="51298" customHeight="1" spans="7:9">
      <c r="G51298" s="11"/>
      <c r="H51298" s="12"/>
      <c r="I51298" s="49"/>
    </row>
    <row r="51299" customHeight="1" spans="7:9">
      <c r="G51299" s="11"/>
      <c r="H51299" s="12"/>
      <c r="I51299" s="49"/>
    </row>
    <row r="51300" customHeight="1" spans="7:9">
      <c r="G51300" s="11"/>
      <c r="H51300" s="12"/>
      <c r="I51300" s="49"/>
    </row>
    <row r="51301" customHeight="1" spans="7:9">
      <c r="G51301" s="11"/>
      <c r="H51301" s="12"/>
      <c r="I51301" s="49"/>
    </row>
    <row r="51302" customHeight="1" spans="7:9">
      <c r="G51302" s="11"/>
      <c r="H51302" s="12"/>
      <c r="I51302" s="49"/>
    </row>
    <row r="51303" customHeight="1" spans="7:9">
      <c r="G51303" s="11"/>
      <c r="H51303" s="12"/>
      <c r="I51303" s="49"/>
    </row>
    <row r="51304" customHeight="1" spans="7:9">
      <c r="G51304" s="11"/>
      <c r="H51304" s="12"/>
      <c r="I51304" s="49"/>
    </row>
    <row r="51305" customHeight="1" spans="7:9">
      <c r="G51305" s="11"/>
      <c r="H51305" s="12"/>
      <c r="I51305" s="49"/>
    </row>
    <row r="51306" customHeight="1" spans="7:9">
      <c r="G51306" s="11"/>
      <c r="H51306" s="12"/>
      <c r="I51306" s="49"/>
    </row>
    <row r="51307" customHeight="1" spans="7:9">
      <c r="G51307" s="11"/>
      <c r="H51307" s="12"/>
      <c r="I51307" s="49"/>
    </row>
    <row r="51308" customHeight="1" spans="7:9">
      <c r="G51308" s="11"/>
      <c r="H51308" s="12"/>
      <c r="I51308" s="49"/>
    </row>
    <row r="51309" customHeight="1" spans="7:9">
      <c r="G51309" s="11"/>
      <c r="H51309" s="12"/>
      <c r="I51309" s="49"/>
    </row>
    <row r="51310" customHeight="1" spans="7:9">
      <c r="G51310" s="11"/>
      <c r="H51310" s="12"/>
      <c r="I51310" s="49"/>
    </row>
    <row r="51311" customHeight="1" spans="7:9">
      <c r="G51311" s="11"/>
      <c r="H51311" s="12"/>
      <c r="I51311" s="49"/>
    </row>
    <row r="51312" customHeight="1" spans="7:9">
      <c r="G51312" s="11"/>
      <c r="H51312" s="12"/>
      <c r="I51312" s="49"/>
    </row>
    <row r="51313" customHeight="1" spans="7:9">
      <c r="G51313" s="11"/>
      <c r="H51313" s="12"/>
      <c r="I51313" s="49"/>
    </row>
    <row r="51314" customHeight="1" spans="7:9">
      <c r="G51314" s="11"/>
      <c r="H51314" s="12"/>
      <c r="I51314" s="49"/>
    </row>
    <row r="51315" customHeight="1" spans="7:9">
      <c r="G51315" s="11"/>
      <c r="H51315" s="12"/>
      <c r="I51315" s="49"/>
    </row>
    <row r="51316" customHeight="1" spans="7:9">
      <c r="G51316" s="11"/>
      <c r="H51316" s="12"/>
      <c r="I51316" s="49"/>
    </row>
    <row r="51317" customHeight="1" spans="7:9">
      <c r="G51317" s="11"/>
      <c r="H51317" s="12"/>
      <c r="I51317" s="49"/>
    </row>
    <row r="51318" customHeight="1" spans="7:9">
      <c r="G51318" s="11"/>
      <c r="H51318" s="12"/>
      <c r="I51318" s="49"/>
    </row>
    <row r="51319" customHeight="1" spans="7:9">
      <c r="G51319" s="11"/>
      <c r="H51319" s="12"/>
      <c r="I51319" s="49"/>
    </row>
    <row r="51320" customHeight="1" spans="7:9">
      <c r="G51320" s="11"/>
      <c r="H51320" s="12"/>
      <c r="I51320" s="49"/>
    </row>
    <row r="51321" customHeight="1" spans="7:9">
      <c r="G51321" s="11"/>
      <c r="H51321" s="12"/>
      <c r="I51321" s="49"/>
    </row>
    <row r="51322" customHeight="1" spans="7:9">
      <c r="G51322" s="11"/>
      <c r="H51322" s="12"/>
      <c r="I51322" s="49"/>
    </row>
    <row r="51323" customHeight="1" spans="7:9">
      <c r="G51323" s="11"/>
      <c r="H51323" s="12"/>
      <c r="I51323" s="49"/>
    </row>
    <row r="51324" customHeight="1" spans="7:9">
      <c r="G51324" s="11"/>
      <c r="H51324" s="12"/>
      <c r="I51324" s="49"/>
    </row>
    <row r="51325" customHeight="1" spans="7:9">
      <c r="G51325" s="11"/>
      <c r="H51325" s="12"/>
      <c r="I51325" s="49"/>
    </row>
    <row r="51326" customHeight="1" spans="7:9">
      <c r="G51326" s="11"/>
      <c r="H51326" s="12"/>
      <c r="I51326" s="49"/>
    </row>
    <row r="51327" customHeight="1" spans="7:9">
      <c r="G51327" s="11"/>
      <c r="H51327" s="12"/>
      <c r="I51327" s="49"/>
    </row>
    <row r="51328" customHeight="1" spans="7:9">
      <c r="G51328" s="11"/>
      <c r="H51328" s="12"/>
      <c r="I51328" s="49"/>
    </row>
    <row r="51329" customHeight="1" spans="7:9">
      <c r="G51329" s="11"/>
      <c r="H51329" s="12"/>
      <c r="I51329" s="49"/>
    </row>
    <row r="51330" customHeight="1" spans="7:9">
      <c r="G51330" s="11"/>
      <c r="H51330" s="12"/>
      <c r="I51330" s="49"/>
    </row>
    <row r="51331" customHeight="1" spans="7:9">
      <c r="G51331" s="11"/>
      <c r="H51331" s="12"/>
      <c r="I51331" s="49"/>
    </row>
    <row r="51332" customHeight="1" spans="7:9">
      <c r="G51332" s="11"/>
      <c r="H51332" s="12"/>
      <c r="I51332" s="49"/>
    </row>
    <row r="51333" customHeight="1" spans="7:9">
      <c r="G51333" s="11"/>
      <c r="H51333" s="12"/>
      <c r="I51333" s="49"/>
    </row>
    <row r="51334" customHeight="1" spans="7:9">
      <c r="G51334" s="11"/>
      <c r="H51334" s="12"/>
      <c r="I51334" s="49"/>
    </row>
    <row r="51335" customHeight="1" spans="7:9">
      <c r="G51335" s="11"/>
      <c r="H51335" s="12"/>
      <c r="I51335" s="49"/>
    </row>
    <row r="51336" customHeight="1" spans="7:9">
      <c r="G51336" s="11"/>
      <c r="H51336" s="12"/>
      <c r="I51336" s="49"/>
    </row>
    <row r="51337" customHeight="1" spans="7:9">
      <c r="G51337" s="11"/>
      <c r="H51337" s="12"/>
      <c r="I51337" s="49"/>
    </row>
    <row r="51338" customHeight="1" spans="7:9">
      <c r="G51338" s="11"/>
      <c r="H51338" s="12"/>
      <c r="I51338" s="49"/>
    </row>
    <row r="51339" customHeight="1" spans="7:9">
      <c r="G51339" s="11"/>
      <c r="H51339" s="12"/>
      <c r="I51339" s="49"/>
    </row>
    <row r="51340" customHeight="1" spans="7:9">
      <c r="G51340" s="11"/>
      <c r="H51340" s="12"/>
      <c r="I51340" s="49"/>
    </row>
    <row r="51341" customHeight="1" spans="7:9">
      <c r="G51341" s="11"/>
      <c r="H51341" s="12"/>
      <c r="I51341" s="49"/>
    </row>
    <row r="51342" customHeight="1" spans="7:9">
      <c r="G51342" s="11"/>
      <c r="H51342" s="12"/>
      <c r="I51342" s="49"/>
    </row>
    <row r="51343" customHeight="1" spans="7:9">
      <c r="G51343" s="11"/>
      <c r="H51343" s="12"/>
      <c r="I51343" s="49"/>
    </row>
    <row r="51344" customHeight="1" spans="7:9">
      <c r="G51344" s="11"/>
      <c r="H51344" s="12"/>
      <c r="I51344" s="49"/>
    </row>
    <row r="51345" customHeight="1" spans="7:9">
      <c r="G51345" s="11"/>
      <c r="H51345" s="12"/>
      <c r="I51345" s="49"/>
    </row>
    <row r="51346" customHeight="1" spans="7:9">
      <c r="G51346" s="11"/>
      <c r="H51346" s="12"/>
      <c r="I51346" s="49"/>
    </row>
    <row r="51347" customHeight="1" spans="7:9">
      <c r="G51347" s="11"/>
      <c r="H51347" s="12"/>
      <c r="I51347" s="49"/>
    </row>
    <row r="51348" customHeight="1" spans="7:9">
      <c r="G51348" s="11"/>
      <c r="H51348" s="12"/>
      <c r="I51348" s="49"/>
    </row>
    <row r="51349" customHeight="1" spans="7:9">
      <c r="G51349" s="11"/>
      <c r="H51349" s="12"/>
      <c r="I51349" s="49"/>
    </row>
    <row r="51350" customHeight="1" spans="7:9">
      <c r="G51350" s="11"/>
      <c r="H51350" s="12"/>
      <c r="I51350" s="49"/>
    </row>
    <row r="51351" customHeight="1" spans="7:9">
      <c r="G51351" s="11"/>
      <c r="H51351" s="12"/>
      <c r="I51351" s="49"/>
    </row>
    <row r="51352" customHeight="1" spans="7:9">
      <c r="G51352" s="11"/>
      <c r="H51352" s="12"/>
      <c r="I51352" s="49"/>
    </row>
    <row r="51353" customHeight="1" spans="7:9">
      <c r="G51353" s="11"/>
      <c r="H51353" s="12"/>
      <c r="I51353" s="49"/>
    </row>
    <row r="51354" customHeight="1" spans="7:9">
      <c r="G51354" s="11"/>
      <c r="H51354" s="12"/>
      <c r="I51354" s="49"/>
    </row>
    <row r="51355" customHeight="1" spans="7:9">
      <c r="G51355" s="11"/>
      <c r="H51355" s="12"/>
      <c r="I51355" s="49"/>
    </row>
    <row r="51356" customHeight="1" spans="7:9">
      <c r="G51356" s="11"/>
      <c r="H51356" s="12"/>
      <c r="I51356" s="49"/>
    </row>
    <row r="51357" customHeight="1" spans="7:9">
      <c r="G51357" s="11"/>
      <c r="H51357" s="12"/>
      <c r="I51357" s="49"/>
    </row>
    <row r="51358" customHeight="1" spans="7:9">
      <c r="G51358" s="11"/>
      <c r="H51358" s="12"/>
      <c r="I51358" s="49"/>
    </row>
    <row r="51359" customHeight="1" spans="7:9">
      <c r="G51359" s="11"/>
      <c r="H51359" s="12"/>
      <c r="I51359" s="49"/>
    </row>
    <row r="51360" customHeight="1" spans="7:9">
      <c r="G51360" s="11"/>
      <c r="H51360" s="12"/>
      <c r="I51360" s="49"/>
    </row>
    <row r="51361" customHeight="1" spans="7:9">
      <c r="G51361" s="11"/>
      <c r="H51361" s="12"/>
      <c r="I51361" s="49"/>
    </row>
    <row r="51362" customHeight="1" spans="7:9">
      <c r="G51362" s="11"/>
      <c r="H51362" s="12"/>
      <c r="I51362" s="49"/>
    </row>
    <row r="51363" customHeight="1" spans="7:9">
      <c r="G51363" s="11"/>
      <c r="H51363" s="12"/>
      <c r="I51363" s="49"/>
    </row>
    <row r="51364" customHeight="1" spans="7:9">
      <c r="G51364" s="11"/>
      <c r="H51364" s="12"/>
      <c r="I51364" s="49"/>
    </row>
    <row r="51365" customHeight="1" spans="7:9">
      <c r="G51365" s="11"/>
      <c r="H51365" s="12"/>
      <c r="I51365" s="49"/>
    </row>
    <row r="51366" customHeight="1" spans="7:9">
      <c r="G51366" s="11"/>
      <c r="H51366" s="12"/>
      <c r="I51366" s="49"/>
    </row>
    <row r="51367" customHeight="1" spans="7:9">
      <c r="G51367" s="11"/>
      <c r="H51367" s="12"/>
      <c r="I51367" s="49"/>
    </row>
    <row r="51368" customHeight="1" spans="7:9">
      <c r="G51368" s="11"/>
      <c r="H51368" s="12"/>
      <c r="I51368" s="49"/>
    </row>
    <row r="51369" customHeight="1" spans="7:9">
      <c r="G51369" s="11"/>
      <c r="H51369" s="12"/>
      <c r="I51369" s="49"/>
    </row>
    <row r="51370" customHeight="1" spans="7:9">
      <c r="G51370" s="11"/>
      <c r="H51370" s="12"/>
      <c r="I51370" s="49"/>
    </row>
    <row r="51371" customHeight="1" spans="7:9">
      <c r="G51371" s="11"/>
      <c r="H51371" s="12"/>
      <c r="I51371" s="49"/>
    </row>
    <row r="51372" customHeight="1" spans="7:9">
      <c r="G51372" s="11"/>
      <c r="H51372" s="12"/>
      <c r="I51372" s="49"/>
    </row>
    <row r="51373" customHeight="1" spans="7:9">
      <c r="G51373" s="11"/>
      <c r="H51373" s="12"/>
      <c r="I51373" s="49"/>
    </row>
    <row r="51374" customHeight="1" spans="7:9">
      <c r="G51374" s="11"/>
      <c r="H51374" s="12"/>
      <c r="I51374" s="49"/>
    </row>
    <row r="51375" customHeight="1" spans="7:9">
      <c r="G51375" s="11"/>
      <c r="H51375" s="12"/>
      <c r="I51375" s="49"/>
    </row>
    <row r="51376" customHeight="1" spans="7:9">
      <c r="G51376" s="11"/>
      <c r="H51376" s="12"/>
      <c r="I51376" s="49"/>
    </row>
    <row r="51377" customHeight="1" spans="7:9">
      <c r="G51377" s="11"/>
      <c r="H51377" s="12"/>
      <c r="I51377" s="49"/>
    </row>
    <row r="51378" customHeight="1" spans="7:9">
      <c r="G51378" s="11"/>
      <c r="H51378" s="12"/>
      <c r="I51378" s="49"/>
    </row>
    <row r="51379" customHeight="1" spans="7:9">
      <c r="G51379" s="11"/>
      <c r="H51379" s="12"/>
      <c r="I51379" s="49"/>
    </row>
    <row r="51380" customHeight="1" spans="7:9">
      <c r="G51380" s="11"/>
      <c r="H51380" s="12"/>
      <c r="I51380" s="49"/>
    </row>
    <row r="51381" customHeight="1" spans="7:9">
      <c r="G51381" s="11"/>
      <c r="H51381" s="12"/>
      <c r="I51381" s="49"/>
    </row>
    <row r="51382" customHeight="1" spans="7:9">
      <c r="G51382" s="11"/>
      <c r="H51382" s="12"/>
      <c r="I51382" s="49"/>
    </row>
    <row r="51383" customHeight="1" spans="7:9">
      <c r="G51383" s="11"/>
      <c r="H51383" s="12"/>
      <c r="I51383" s="49"/>
    </row>
    <row r="51384" customHeight="1" spans="7:9">
      <c r="G51384" s="11"/>
      <c r="H51384" s="12"/>
      <c r="I51384" s="49"/>
    </row>
    <row r="51385" customHeight="1" spans="7:9">
      <c r="G51385" s="11"/>
      <c r="H51385" s="12"/>
      <c r="I51385" s="49"/>
    </row>
    <row r="51386" customHeight="1" spans="7:9">
      <c r="G51386" s="11"/>
      <c r="H51386" s="12"/>
      <c r="I51386" s="49"/>
    </row>
    <row r="51387" customHeight="1" spans="7:9">
      <c r="G51387" s="11"/>
      <c r="H51387" s="12"/>
      <c r="I51387" s="49"/>
    </row>
    <row r="51388" customHeight="1" spans="7:9">
      <c r="G51388" s="11"/>
      <c r="H51388" s="12"/>
      <c r="I51388" s="49"/>
    </row>
    <row r="51389" customHeight="1" spans="7:9">
      <c r="G51389" s="11"/>
      <c r="H51389" s="12"/>
      <c r="I51389" s="49"/>
    </row>
    <row r="51390" customHeight="1" spans="7:9">
      <c r="G51390" s="11"/>
      <c r="H51390" s="12"/>
      <c r="I51390" s="49"/>
    </row>
    <row r="51391" customHeight="1" spans="7:9">
      <c r="G51391" s="11"/>
      <c r="H51391" s="12"/>
      <c r="I51391" s="49"/>
    </row>
    <row r="51392" customHeight="1" spans="7:9">
      <c r="G51392" s="11"/>
      <c r="H51392" s="12"/>
      <c r="I51392" s="49"/>
    </row>
    <row r="51393" customHeight="1" spans="7:9">
      <c r="G51393" s="11"/>
      <c r="H51393" s="12"/>
      <c r="I51393" s="49"/>
    </row>
    <row r="51394" customHeight="1" spans="7:9">
      <c r="G51394" s="11"/>
      <c r="H51394" s="12"/>
      <c r="I51394" s="49"/>
    </row>
    <row r="51395" customHeight="1" spans="7:9">
      <c r="G51395" s="11"/>
      <c r="H51395" s="12"/>
      <c r="I51395" s="49"/>
    </row>
    <row r="51396" customHeight="1" spans="7:9">
      <c r="G51396" s="11"/>
      <c r="H51396" s="12"/>
      <c r="I51396" s="49"/>
    </row>
    <row r="51397" customHeight="1" spans="7:9">
      <c r="G51397" s="11"/>
      <c r="H51397" s="12"/>
      <c r="I51397" s="49"/>
    </row>
    <row r="51398" customHeight="1" spans="7:9">
      <c r="G51398" s="11"/>
      <c r="H51398" s="12"/>
      <c r="I51398" s="49"/>
    </row>
    <row r="51399" customHeight="1" spans="7:9">
      <c r="G51399" s="11"/>
      <c r="H51399" s="12"/>
      <c r="I51399" s="49"/>
    </row>
    <row r="51400" customHeight="1" spans="7:9">
      <c r="G51400" s="11"/>
      <c r="H51400" s="12"/>
      <c r="I51400" s="49"/>
    </row>
    <row r="51401" customHeight="1" spans="7:9">
      <c r="G51401" s="11"/>
      <c r="H51401" s="12"/>
      <c r="I51401" s="49"/>
    </row>
    <row r="51402" customHeight="1" spans="7:9">
      <c r="G51402" s="11"/>
      <c r="H51402" s="12"/>
      <c r="I51402" s="49"/>
    </row>
    <row r="51403" customHeight="1" spans="7:9">
      <c r="G51403" s="11"/>
      <c r="H51403" s="12"/>
      <c r="I51403" s="49"/>
    </row>
    <row r="51404" customHeight="1" spans="7:9">
      <c r="G51404" s="11"/>
      <c r="H51404" s="12"/>
      <c r="I51404" s="49"/>
    </row>
    <row r="51405" customHeight="1" spans="7:9">
      <c r="G51405" s="11"/>
      <c r="H51405" s="12"/>
      <c r="I51405" s="49"/>
    </row>
    <row r="51406" customHeight="1" spans="7:9">
      <c r="G51406" s="11"/>
      <c r="H51406" s="12"/>
      <c r="I51406" s="49"/>
    </row>
    <row r="51407" customHeight="1" spans="7:9">
      <c r="G51407" s="11"/>
      <c r="H51407" s="12"/>
      <c r="I51407" s="49"/>
    </row>
    <row r="51408" customHeight="1" spans="7:9">
      <c r="G51408" s="11"/>
      <c r="H51408" s="12"/>
      <c r="I51408" s="49"/>
    </row>
    <row r="51409" customHeight="1" spans="7:9">
      <c r="G51409" s="11"/>
      <c r="H51409" s="12"/>
      <c r="I51409" s="49"/>
    </row>
    <row r="51410" customHeight="1" spans="7:9">
      <c r="G51410" s="11"/>
      <c r="H51410" s="12"/>
      <c r="I51410" s="49"/>
    </row>
    <row r="51411" customHeight="1" spans="7:9">
      <c r="G51411" s="11"/>
      <c r="H51411" s="12"/>
      <c r="I51411" s="49"/>
    </row>
    <row r="51412" customHeight="1" spans="7:9">
      <c r="G51412" s="11"/>
      <c r="H51412" s="12"/>
      <c r="I51412" s="49"/>
    </row>
    <row r="51413" customHeight="1" spans="7:9">
      <c r="G51413" s="11"/>
      <c r="H51413" s="12"/>
      <c r="I51413" s="49"/>
    </row>
    <row r="51414" customHeight="1" spans="7:9">
      <c r="G51414" s="11"/>
      <c r="H51414" s="12"/>
      <c r="I51414" s="49"/>
    </row>
    <row r="51415" customHeight="1" spans="7:9">
      <c r="G51415" s="11"/>
      <c r="H51415" s="12"/>
      <c r="I51415" s="49"/>
    </row>
    <row r="51416" customHeight="1" spans="7:9">
      <c r="G51416" s="11"/>
      <c r="H51416" s="12"/>
      <c r="I51416" s="49"/>
    </row>
    <row r="51417" customHeight="1" spans="7:9">
      <c r="G51417" s="11"/>
      <c r="H51417" s="12"/>
      <c r="I51417" s="49"/>
    </row>
    <row r="51418" customHeight="1" spans="7:9">
      <c r="G51418" s="11"/>
      <c r="H51418" s="12"/>
      <c r="I51418" s="49"/>
    </row>
    <row r="51419" customHeight="1" spans="7:9">
      <c r="G51419" s="11"/>
      <c r="H51419" s="12"/>
      <c r="I51419" s="49"/>
    </row>
    <row r="51420" customHeight="1" spans="7:9">
      <c r="G51420" s="11"/>
      <c r="H51420" s="12"/>
      <c r="I51420" s="49"/>
    </row>
    <row r="51421" customHeight="1" spans="7:9">
      <c r="G51421" s="11"/>
      <c r="H51421" s="12"/>
      <c r="I51421" s="49"/>
    </row>
    <row r="51422" customHeight="1" spans="7:9">
      <c r="G51422" s="11"/>
      <c r="H51422" s="12"/>
      <c r="I51422" s="49"/>
    </row>
    <row r="51423" customHeight="1" spans="7:9">
      <c r="G51423" s="11"/>
      <c r="H51423" s="12"/>
      <c r="I51423" s="49"/>
    </row>
    <row r="51424" customHeight="1" spans="7:9">
      <c r="G51424" s="11"/>
      <c r="H51424" s="12"/>
      <c r="I51424" s="49"/>
    </row>
    <row r="51425" customHeight="1" spans="7:9">
      <c r="G51425" s="11"/>
      <c r="H51425" s="12"/>
      <c r="I51425" s="49"/>
    </row>
    <row r="51426" customHeight="1" spans="7:9">
      <c r="G51426" s="11"/>
      <c r="H51426" s="12"/>
      <c r="I51426" s="49"/>
    </row>
    <row r="51427" customHeight="1" spans="7:9">
      <c r="G51427" s="11"/>
      <c r="H51427" s="12"/>
      <c r="I51427" s="49"/>
    </row>
    <row r="51428" customHeight="1" spans="7:9">
      <c r="G51428" s="11"/>
      <c r="H51428" s="12"/>
      <c r="I51428" s="49"/>
    </row>
    <row r="51429" customHeight="1" spans="7:9">
      <c r="G51429" s="11"/>
      <c r="H51429" s="12"/>
      <c r="I51429" s="49"/>
    </row>
    <row r="51430" customHeight="1" spans="7:9">
      <c r="G51430" s="11"/>
      <c r="H51430" s="12"/>
      <c r="I51430" s="49"/>
    </row>
    <row r="51431" customHeight="1" spans="7:9">
      <c r="G51431" s="11"/>
      <c r="H51431" s="12"/>
      <c r="I51431" s="49"/>
    </row>
    <row r="51432" customHeight="1" spans="7:9">
      <c r="G51432" s="11"/>
      <c r="H51432" s="12"/>
      <c r="I51432" s="49"/>
    </row>
    <row r="51433" customHeight="1" spans="7:9">
      <c r="G51433" s="11"/>
      <c r="H51433" s="12"/>
      <c r="I51433" s="49"/>
    </row>
    <row r="51434" customHeight="1" spans="7:9">
      <c r="G51434" s="11"/>
      <c r="H51434" s="12"/>
      <c r="I51434" s="49"/>
    </row>
    <row r="51435" customHeight="1" spans="7:9">
      <c r="G51435" s="11"/>
      <c r="H51435" s="12"/>
      <c r="I51435" s="49"/>
    </row>
    <row r="51436" customHeight="1" spans="7:9">
      <c r="G51436" s="11"/>
      <c r="H51436" s="12"/>
      <c r="I51436" s="49"/>
    </row>
    <row r="51437" customHeight="1" spans="7:9">
      <c r="G51437" s="11"/>
      <c r="H51437" s="12"/>
      <c r="I51437" s="49"/>
    </row>
    <row r="51438" customHeight="1" spans="7:9">
      <c r="G51438" s="11"/>
      <c r="H51438" s="12"/>
      <c r="I51438" s="49"/>
    </row>
    <row r="51439" customHeight="1" spans="7:9">
      <c r="G51439" s="11"/>
      <c r="H51439" s="12"/>
      <c r="I51439" s="49"/>
    </row>
    <row r="51440" customHeight="1" spans="7:9">
      <c r="G51440" s="11"/>
      <c r="H51440" s="12"/>
      <c r="I51440" s="49"/>
    </row>
    <row r="51441" customHeight="1" spans="7:9">
      <c r="G51441" s="11"/>
      <c r="H51441" s="12"/>
      <c r="I51441" s="49"/>
    </row>
    <row r="51442" customHeight="1" spans="7:9">
      <c r="G51442" s="11"/>
      <c r="H51442" s="12"/>
      <c r="I51442" s="49"/>
    </row>
    <row r="51443" customHeight="1" spans="7:9">
      <c r="G51443" s="11"/>
      <c r="H51443" s="12"/>
      <c r="I51443" s="49"/>
    </row>
    <row r="51444" customHeight="1" spans="7:9">
      <c r="G51444" s="11"/>
      <c r="H51444" s="12"/>
      <c r="I51444" s="49"/>
    </row>
    <row r="51445" customHeight="1" spans="7:9">
      <c r="G51445" s="11"/>
      <c r="H51445" s="12"/>
      <c r="I51445" s="49"/>
    </row>
    <row r="51446" customHeight="1" spans="7:9">
      <c r="G51446" s="11"/>
      <c r="H51446" s="12"/>
      <c r="I51446" s="49"/>
    </row>
    <row r="51447" customHeight="1" spans="7:9">
      <c r="G51447" s="11"/>
      <c r="H51447" s="12"/>
      <c r="I51447" s="49"/>
    </row>
    <row r="51448" customHeight="1" spans="7:9">
      <c r="G51448" s="11"/>
      <c r="H51448" s="12"/>
      <c r="I51448" s="49"/>
    </row>
    <row r="51449" customHeight="1" spans="7:9">
      <c r="G51449" s="11"/>
      <c r="H51449" s="12"/>
      <c r="I51449" s="49"/>
    </row>
    <row r="51450" customHeight="1" spans="7:9">
      <c r="G51450" s="11"/>
      <c r="H51450" s="12"/>
      <c r="I51450" s="49"/>
    </row>
    <row r="51451" customHeight="1" spans="7:9">
      <c r="G51451" s="11"/>
      <c r="H51451" s="12"/>
      <c r="I51451" s="49"/>
    </row>
    <row r="51452" customHeight="1" spans="7:9">
      <c r="G51452" s="11"/>
      <c r="H51452" s="12"/>
      <c r="I51452" s="49"/>
    </row>
    <row r="51453" customHeight="1" spans="7:9">
      <c r="G51453" s="11"/>
      <c r="H51453" s="12"/>
      <c r="I51453" s="49"/>
    </row>
    <row r="51454" customHeight="1" spans="7:9">
      <c r="G51454" s="11"/>
      <c r="H51454" s="12"/>
      <c r="I51454" s="49"/>
    </row>
    <row r="51455" customHeight="1" spans="7:9">
      <c r="G51455" s="11"/>
      <c r="H51455" s="12"/>
      <c r="I51455" s="49"/>
    </row>
    <row r="51456" customHeight="1" spans="7:9">
      <c r="G51456" s="11"/>
      <c r="H51456" s="12"/>
      <c r="I51456" s="49"/>
    </row>
    <row r="51457" customHeight="1" spans="7:9">
      <c r="G51457" s="11"/>
      <c r="H51457" s="12"/>
      <c r="I51457" s="49"/>
    </row>
    <row r="51458" customHeight="1" spans="7:9">
      <c r="G51458" s="11"/>
      <c r="H51458" s="12"/>
      <c r="I51458" s="49"/>
    </row>
    <row r="51459" customHeight="1" spans="7:9">
      <c r="G51459" s="11"/>
      <c r="H51459" s="12"/>
      <c r="I51459" s="49"/>
    </row>
    <row r="51460" customHeight="1" spans="7:9">
      <c r="G51460" s="11"/>
      <c r="H51460" s="12"/>
      <c r="I51460" s="49"/>
    </row>
    <row r="51461" customHeight="1" spans="7:9">
      <c r="G51461" s="11"/>
      <c r="H51461" s="12"/>
      <c r="I51461" s="49"/>
    </row>
    <row r="51462" customHeight="1" spans="7:9">
      <c r="G51462" s="11"/>
      <c r="H51462" s="12"/>
      <c r="I51462" s="49"/>
    </row>
    <row r="51463" customHeight="1" spans="7:9">
      <c r="G51463" s="11"/>
      <c r="H51463" s="12"/>
      <c r="I51463" s="49"/>
    </row>
    <row r="51464" customHeight="1" spans="7:9">
      <c r="G51464" s="11"/>
      <c r="H51464" s="12"/>
      <c r="I51464" s="49"/>
    </row>
    <row r="51465" customHeight="1" spans="7:9">
      <c r="G51465" s="11"/>
      <c r="H51465" s="12"/>
      <c r="I51465" s="49"/>
    </row>
    <row r="51466" customHeight="1" spans="7:9">
      <c r="G51466" s="11"/>
      <c r="H51466" s="12"/>
      <c r="I51466" s="49"/>
    </row>
    <row r="51467" customHeight="1" spans="7:9">
      <c r="G51467" s="11"/>
      <c r="H51467" s="12"/>
      <c r="I51467" s="49"/>
    </row>
    <row r="51468" customHeight="1" spans="7:9">
      <c r="G51468" s="11"/>
      <c r="H51468" s="12"/>
      <c r="I51468" s="49"/>
    </row>
    <row r="51469" customHeight="1" spans="7:9">
      <c r="G51469" s="11"/>
      <c r="H51469" s="12"/>
      <c r="I51469" s="49"/>
    </row>
    <row r="51470" customHeight="1" spans="7:9">
      <c r="G51470" s="11"/>
      <c r="H51470" s="12"/>
      <c r="I51470" s="49"/>
    </row>
    <row r="51471" customHeight="1" spans="7:9">
      <c r="G51471" s="11"/>
      <c r="H51471" s="12"/>
      <c r="I51471" s="49"/>
    </row>
    <row r="51472" customHeight="1" spans="7:9">
      <c r="G51472" s="11"/>
      <c r="H51472" s="12"/>
      <c r="I51472" s="49"/>
    </row>
    <row r="51473" customHeight="1" spans="7:9">
      <c r="G51473" s="11"/>
      <c r="H51473" s="12"/>
      <c r="I51473" s="49"/>
    </row>
    <row r="51474" customHeight="1" spans="7:9">
      <c r="G51474" s="11"/>
      <c r="H51474" s="12"/>
      <c r="I51474" s="49"/>
    </row>
    <row r="51475" customHeight="1" spans="7:9">
      <c r="G51475" s="11"/>
      <c r="H51475" s="12"/>
      <c r="I51475" s="49"/>
    </row>
    <row r="51476" customHeight="1" spans="7:9">
      <c r="G51476" s="11"/>
      <c r="H51476" s="12"/>
      <c r="I51476" s="49"/>
    </row>
    <row r="51477" customHeight="1" spans="7:9">
      <c r="G51477" s="11"/>
      <c r="H51477" s="12"/>
      <c r="I51477" s="49"/>
    </row>
    <row r="51478" customHeight="1" spans="7:9">
      <c r="G51478" s="11"/>
      <c r="H51478" s="12"/>
      <c r="I51478" s="49"/>
    </row>
    <row r="51479" customHeight="1" spans="7:9">
      <c r="G51479" s="11"/>
      <c r="H51479" s="12"/>
      <c r="I51479" s="49"/>
    </row>
    <row r="51480" customHeight="1" spans="7:9">
      <c r="G51480" s="11"/>
      <c r="H51480" s="12"/>
      <c r="I51480" s="49"/>
    </row>
    <row r="51481" customHeight="1" spans="7:9">
      <c r="G51481" s="11"/>
      <c r="H51481" s="12"/>
      <c r="I51481" s="49"/>
    </row>
    <row r="51482" customHeight="1" spans="7:9">
      <c r="G51482" s="11"/>
      <c r="H51482" s="12"/>
      <c r="I51482" s="49"/>
    </row>
    <row r="51483" customHeight="1" spans="7:9">
      <c r="G51483" s="11"/>
      <c r="H51483" s="12"/>
      <c r="I51483" s="49"/>
    </row>
    <row r="51484" customHeight="1" spans="7:9">
      <c r="G51484" s="11"/>
      <c r="H51484" s="12"/>
      <c r="I51484" s="49"/>
    </row>
    <row r="51485" customHeight="1" spans="7:9">
      <c r="G51485" s="11"/>
      <c r="H51485" s="12"/>
      <c r="I51485" s="49"/>
    </row>
    <row r="51486" customHeight="1" spans="7:9">
      <c r="G51486" s="11"/>
      <c r="H51486" s="12"/>
      <c r="I51486" s="49"/>
    </row>
    <row r="51487" customHeight="1" spans="7:9">
      <c r="G51487" s="11"/>
      <c r="H51487" s="12"/>
      <c r="I51487" s="49"/>
    </row>
    <row r="51488" customHeight="1" spans="7:9">
      <c r="G51488" s="11"/>
      <c r="H51488" s="12"/>
      <c r="I51488" s="49"/>
    </row>
    <row r="51489" customHeight="1" spans="7:9">
      <c r="G51489" s="11"/>
      <c r="H51489" s="12"/>
      <c r="I51489" s="49"/>
    </row>
    <row r="51490" customHeight="1" spans="7:9">
      <c r="G51490" s="11"/>
      <c r="H51490" s="12"/>
      <c r="I51490" s="49"/>
    </row>
    <row r="51491" customHeight="1" spans="7:9">
      <c r="G51491" s="11"/>
      <c r="H51491" s="12"/>
      <c r="I51491" s="49"/>
    </row>
    <row r="51492" customHeight="1" spans="7:9">
      <c r="G51492" s="11"/>
      <c r="H51492" s="12"/>
      <c r="I51492" s="49"/>
    </row>
    <row r="51493" customHeight="1" spans="7:9">
      <c r="G51493" s="11"/>
      <c r="H51493" s="12"/>
      <c r="I51493" s="49"/>
    </row>
    <row r="51494" customHeight="1" spans="7:9">
      <c r="G51494" s="11"/>
      <c r="H51494" s="12"/>
      <c r="I51494" s="49"/>
    </row>
    <row r="51495" customHeight="1" spans="7:9">
      <c r="G51495" s="11"/>
      <c r="H51495" s="12"/>
      <c r="I51495" s="49"/>
    </row>
    <row r="51496" customHeight="1" spans="7:9">
      <c r="G51496" s="11"/>
      <c r="H51496" s="12"/>
      <c r="I51496" s="49"/>
    </row>
    <row r="51497" customHeight="1" spans="7:9">
      <c r="G51497" s="11"/>
      <c r="H51497" s="12"/>
      <c r="I51497" s="49"/>
    </row>
    <row r="51498" customHeight="1" spans="7:9">
      <c r="G51498" s="11"/>
      <c r="H51498" s="12"/>
      <c r="I51498" s="49"/>
    </row>
    <row r="51499" customHeight="1" spans="7:9">
      <c r="G51499" s="11"/>
      <c r="H51499" s="12"/>
      <c r="I51499" s="49"/>
    </row>
    <row r="51500" customHeight="1" spans="7:9">
      <c r="G51500" s="11"/>
      <c r="H51500" s="12"/>
      <c r="I51500" s="49"/>
    </row>
    <row r="51501" customHeight="1" spans="7:9">
      <c r="G51501" s="11"/>
      <c r="H51501" s="12"/>
      <c r="I51501" s="49"/>
    </row>
    <row r="51502" customHeight="1" spans="7:9">
      <c r="G51502" s="11"/>
      <c r="H51502" s="12"/>
      <c r="I51502" s="49"/>
    </row>
    <row r="51503" customHeight="1" spans="7:9">
      <c r="G51503" s="11"/>
      <c r="H51503" s="12"/>
      <c r="I51503" s="49"/>
    </row>
    <row r="51504" customHeight="1" spans="7:9">
      <c r="G51504" s="11"/>
      <c r="H51504" s="12"/>
      <c r="I51504" s="49"/>
    </row>
    <row r="51505" customHeight="1" spans="7:9">
      <c r="G51505" s="11"/>
      <c r="H51505" s="12"/>
      <c r="I51505" s="49"/>
    </row>
    <row r="51506" customHeight="1" spans="7:9">
      <c r="G51506" s="11"/>
      <c r="H51506" s="12"/>
      <c r="I51506" s="49"/>
    </row>
    <row r="51507" customHeight="1" spans="7:9">
      <c r="G51507" s="11"/>
      <c r="H51507" s="12"/>
      <c r="I51507" s="49"/>
    </row>
    <row r="51508" customHeight="1" spans="7:9">
      <c r="G51508" s="11"/>
      <c r="H51508" s="12"/>
      <c r="I51508" s="49"/>
    </row>
    <row r="51509" customHeight="1" spans="7:9">
      <c r="G51509" s="11"/>
      <c r="H51509" s="12"/>
      <c r="I51509" s="49"/>
    </row>
    <row r="51510" customHeight="1" spans="7:9">
      <c r="G51510" s="11"/>
      <c r="H51510" s="12"/>
      <c r="I51510" s="49"/>
    </row>
    <row r="51511" customHeight="1" spans="7:9">
      <c r="G51511" s="11"/>
      <c r="H51511" s="12"/>
      <c r="I51511" s="49"/>
    </row>
    <row r="51512" customHeight="1" spans="7:9">
      <c r="G51512" s="11"/>
      <c r="H51512" s="12"/>
      <c r="I51512" s="49"/>
    </row>
    <row r="51513" customHeight="1" spans="7:9">
      <c r="G51513" s="11"/>
      <c r="H51513" s="12"/>
      <c r="I51513" s="49"/>
    </row>
    <row r="51514" customHeight="1" spans="7:9">
      <c r="G51514" s="11"/>
      <c r="H51514" s="12"/>
      <c r="I51514" s="49"/>
    </row>
    <row r="51515" customHeight="1" spans="7:9">
      <c r="G51515" s="11"/>
      <c r="H51515" s="12"/>
      <c r="I51515" s="49"/>
    </row>
    <row r="51516" customHeight="1" spans="7:9">
      <c r="G51516" s="11"/>
      <c r="H51516" s="12"/>
      <c r="I51516" s="49"/>
    </row>
    <row r="51517" customHeight="1" spans="7:9">
      <c r="G51517" s="11"/>
      <c r="H51517" s="12"/>
      <c r="I51517" s="49"/>
    </row>
    <row r="51518" customHeight="1" spans="7:9">
      <c r="G51518" s="11"/>
      <c r="H51518" s="12"/>
      <c r="I51518" s="49"/>
    </row>
    <row r="51519" customHeight="1" spans="7:9">
      <c r="G51519" s="11"/>
      <c r="H51519" s="12"/>
      <c r="I51519" s="49"/>
    </row>
    <row r="51520" customHeight="1" spans="7:9">
      <c r="G51520" s="11"/>
      <c r="H51520" s="12"/>
      <c r="I51520" s="49"/>
    </row>
    <row r="51521" customHeight="1" spans="7:9">
      <c r="G51521" s="11"/>
      <c r="H51521" s="12"/>
      <c r="I51521" s="49"/>
    </row>
    <row r="51522" customHeight="1" spans="7:9">
      <c r="G51522" s="11"/>
      <c r="H51522" s="12"/>
      <c r="I51522" s="49"/>
    </row>
    <row r="51523" customHeight="1" spans="7:9">
      <c r="G51523" s="11"/>
      <c r="H51523" s="12"/>
      <c r="I51523" s="49"/>
    </row>
    <row r="51524" customHeight="1" spans="7:9">
      <c r="G51524" s="11"/>
      <c r="H51524" s="12"/>
      <c r="I51524" s="49"/>
    </row>
    <row r="51525" customHeight="1" spans="7:9">
      <c r="G51525" s="11"/>
      <c r="H51525" s="12"/>
      <c r="I51525" s="49"/>
    </row>
    <row r="51526" customHeight="1" spans="7:9">
      <c r="G51526" s="11"/>
      <c r="H51526" s="12"/>
      <c r="I51526" s="49"/>
    </row>
    <row r="51527" customHeight="1" spans="7:9">
      <c r="G51527" s="11"/>
      <c r="H51527" s="12"/>
      <c r="I51527" s="49"/>
    </row>
    <row r="51528" customHeight="1" spans="7:9">
      <c r="G51528" s="11"/>
      <c r="H51528" s="12"/>
      <c r="I51528" s="49"/>
    </row>
    <row r="51529" customHeight="1" spans="7:9">
      <c r="G51529" s="11"/>
      <c r="H51529" s="12"/>
      <c r="I51529" s="49"/>
    </row>
    <row r="51530" customHeight="1" spans="7:9">
      <c r="G51530" s="11"/>
      <c r="H51530" s="12"/>
      <c r="I51530" s="49"/>
    </row>
    <row r="51531" customHeight="1" spans="7:9">
      <c r="G51531" s="11"/>
      <c r="H51531" s="12"/>
      <c r="I51531" s="49"/>
    </row>
    <row r="51532" customHeight="1" spans="7:9">
      <c r="G51532" s="11"/>
      <c r="H51532" s="12"/>
      <c r="I51532" s="49"/>
    </row>
    <row r="51533" customHeight="1" spans="7:9">
      <c r="G51533" s="11"/>
      <c r="H51533" s="12"/>
      <c r="I51533" s="49"/>
    </row>
    <row r="51534" customHeight="1" spans="7:9">
      <c r="G51534" s="11"/>
      <c r="H51534" s="12"/>
      <c r="I51534" s="49"/>
    </row>
    <row r="51535" customHeight="1" spans="7:9">
      <c r="G51535" s="11"/>
      <c r="H51535" s="12"/>
      <c r="I51535" s="49"/>
    </row>
    <row r="51536" customHeight="1" spans="7:9">
      <c r="G51536" s="11"/>
      <c r="H51536" s="12"/>
      <c r="I51536" s="49"/>
    </row>
    <row r="51537" customHeight="1" spans="7:9">
      <c r="G51537" s="11"/>
      <c r="H51537" s="12"/>
      <c r="I51537" s="49"/>
    </row>
    <row r="51538" customHeight="1" spans="7:9">
      <c r="G51538" s="11"/>
      <c r="H51538" s="12"/>
      <c r="I51538" s="49"/>
    </row>
    <row r="51539" customHeight="1" spans="7:9">
      <c r="G51539" s="11"/>
      <c r="H51539" s="12"/>
      <c r="I51539" s="49"/>
    </row>
    <row r="51540" customHeight="1" spans="7:9">
      <c r="G51540" s="11"/>
      <c r="H51540" s="12"/>
      <c r="I51540" s="49"/>
    </row>
    <row r="51541" customHeight="1" spans="7:9">
      <c r="G51541" s="11"/>
      <c r="H51541" s="12"/>
      <c r="I51541" s="49"/>
    </row>
    <row r="51542" customHeight="1" spans="7:9">
      <c r="G51542" s="11"/>
      <c r="H51542" s="12"/>
      <c r="I51542" s="49"/>
    </row>
    <row r="51543" customHeight="1" spans="7:9">
      <c r="G51543" s="11"/>
      <c r="H51543" s="12"/>
      <c r="I51543" s="49"/>
    </row>
    <row r="51544" customHeight="1" spans="7:9">
      <c r="G51544" s="11"/>
      <c r="H51544" s="12"/>
      <c r="I51544" s="49"/>
    </row>
    <row r="51545" customHeight="1" spans="7:9">
      <c r="G51545" s="11"/>
      <c r="H51545" s="12"/>
      <c r="I51545" s="49"/>
    </row>
    <row r="51546" customHeight="1" spans="7:9">
      <c r="G51546" s="11"/>
      <c r="H51546" s="12"/>
      <c r="I51546" s="49"/>
    </row>
    <row r="51547" customHeight="1" spans="7:9">
      <c r="G51547" s="11"/>
      <c r="H51547" s="12"/>
      <c r="I51547" s="49"/>
    </row>
    <row r="51548" customHeight="1" spans="7:9">
      <c r="G51548" s="11"/>
      <c r="H51548" s="12"/>
      <c r="I51548" s="49"/>
    </row>
    <row r="51549" customHeight="1" spans="7:9">
      <c r="G51549" s="11"/>
      <c r="H51549" s="12"/>
      <c r="I51549" s="49"/>
    </row>
    <row r="51550" customHeight="1" spans="7:9">
      <c r="G51550" s="11"/>
      <c r="H51550" s="12"/>
      <c r="I51550" s="49"/>
    </row>
    <row r="51551" customHeight="1" spans="7:9">
      <c r="G51551" s="11"/>
      <c r="H51551" s="12"/>
      <c r="I51551" s="49"/>
    </row>
    <row r="51552" customHeight="1" spans="7:9">
      <c r="G51552" s="11"/>
      <c r="H51552" s="12"/>
      <c r="I51552" s="49"/>
    </row>
    <row r="51553" customHeight="1" spans="7:9">
      <c r="G51553" s="11"/>
      <c r="H51553" s="12"/>
      <c r="I51553" s="49"/>
    </row>
    <row r="51554" customHeight="1" spans="7:9">
      <c r="G51554" s="11"/>
      <c r="H51554" s="12"/>
      <c r="I51554" s="49"/>
    </row>
    <row r="51555" customHeight="1" spans="7:9">
      <c r="G51555" s="11"/>
      <c r="H51555" s="12"/>
      <c r="I51555" s="49"/>
    </row>
    <row r="51556" customHeight="1" spans="7:9">
      <c r="G51556" s="11"/>
      <c r="H51556" s="12"/>
      <c r="I51556" s="49"/>
    </row>
    <row r="51557" customHeight="1" spans="7:9">
      <c r="G51557" s="11"/>
      <c r="H51557" s="12"/>
      <c r="I51557" s="49"/>
    </row>
    <row r="51558" customHeight="1" spans="7:9">
      <c r="G51558" s="11"/>
      <c r="H51558" s="12"/>
      <c r="I51558" s="49"/>
    </row>
    <row r="51559" customHeight="1" spans="7:9">
      <c r="G51559" s="11"/>
      <c r="H51559" s="12"/>
      <c r="I51559" s="49"/>
    </row>
    <row r="51560" customHeight="1" spans="7:9">
      <c r="G51560" s="11"/>
      <c r="H51560" s="12"/>
      <c r="I51560" s="49"/>
    </row>
    <row r="51561" customHeight="1" spans="7:9">
      <c r="G51561" s="11"/>
      <c r="H51561" s="12"/>
      <c r="I51561" s="49"/>
    </row>
    <row r="51562" customHeight="1" spans="7:9">
      <c r="G51562" s="11"/>
      <c r="H51562" s="12"/>
      <c r="I51562" s="49"/>
    </row>
    <row r="51563" customHeight="1" spans="7:9">
      <c r="G51563" s="11"/>
      <c r="H51563" s="12"/>
      <c r="I51563" s="49"/>
    </row>
    <row r="51564" customHeight="1" spans="7:9">
      <c r="G51564" s="11"/>
      <c r="H51564" s="12"/>
      <c r="I51564" s="49"/>
    </row>
    <row r="51565" customHeight="1" spans="7:9">
      <c r="G51565" s="11"/>
      <c r="H51565" s="12"/>
      <c r="I51565" s="49"/>
    </row>
    <row r="51566" customHeight="1" spans="7:9">
      <c r="G51566" s="11"/>
      <c r="H51566" s="12"/>
      <c r="I51566" s="49"/>
    </row>
    <row r="51567" customHeight="1" spans="7:9">
      <c r="G51567" s="11"/>
      <c r="H51567" s="12"/>
      <c r="I51567" s="49"/>
    </row>
    <row r="51568" customHeight="1" spans="7:9">
      <c r="G51568" s="11"/>
      <c r="H51568" s="12"/>
      <c r="I51568" s="49"/>
    </row>
    <row r="51569" customHeight="1" spans="7:9">
      <c r="G51569" s="11"/>
      <c r="H51569" s="12"/>
      <c r="I51569" s="49"/>
    </row>
    <row r="51570" customHeight="1" spans="7:9">
      <c r="G51570" s="11"/>
      <c r="H51570" s="12"/>
      <c r="I51570" s="49"/>
    </row>
    <row r="51571" customHeight="1" spans="7:9">
      <c r="G51571" s="11"/>
      <c r="H51571" s="12"/>
      <c r="I51571" s="49"/>
    </row>
    <row r="51572" customHeight="1" spans="7:9">
      <c r="G51572" s="11"/>
      <c r="H51572" s="12"/>
      <c r="I51572" s="49"/>
    </row>
    <row r="51573" customHeight="1" spans="7:9">
      <c r="G51573" s="11"/>
      <c r="H51573" s="12"/>
      <c r="I51573" s="49"/>
    </row>
    <row r="51574" customHeight="1" spans="7:9">
      <c r="G51574" s="11"/>
      <c r="H51574" s="12"/>
      <c r="I51574" s="49"/>
    </row>
    <row r="51575" customHeight="1" spans="7:9">
      <c r="G51575" s="11"/>
      <c r="H51575" s="12"/>
      <c r="I51575" s="49"/>
    </row>
    <row r="51576" customHeight="1" spans="7:9">
      <c r="G51576" s="11"/>
      <c r="H51576" s="12"/>
      <c r="I51576" s="49"/>
    </row>
    <row r="51577" customHeight="1" spans="7:9">
      <c r="G51577" s="11"/>
      <c r="H51577" s="12"/>
      <c r="I51577" s="49"/>
    </row>
    <row r="51578" customHeight="1" spans="7:9">
      <c r="G51578" s="11"/>
      <c r="H51578" s="12"/>
      <c r="I51578" s="49"/>
    </row>
    <row r="51579" customHeight="1" spans="7:9">
      <c r="G51579" s="11"/>
      <c r="H51579" s="12"/>
      <c r="I51579" s="49"/>
    </row>
    <row r="51580" customHeight="1" spans="7:9">
      <c r="G51580" s="11"/>
      <c r="H51580" s="12"/>
      <c r="I51580" s="49"/>
    </row>
    <row r="51581" customHeight="1" spans="7:9">
      <c r="G51581" s="11"/>
      <c r="H51581" s="12"/>
      <c r="I51581" s="49"/>
    </row>
    <row r="51582" customHeight="1" spans="7:9">
      <c r="G51582" s="11"/>
      <c r="H51582" s="12"/>
      <c r="I51582" s="49"/>
    </row>
    <row r="51583" customHeight="1" spans="7:9">
      <c r="G51583" s="11"/>
      <c r="H51583" s="12"/>
      <c r="I51583" s="49"/>
    </row>
    <row r="51584" customHeight="1" spans="7:9">
      <c r="G51584" s="11"/>
      <c r="H51584" s="12"/>
      <c r="I51584" s="49"/>
    </row>
    <row r="51585" customHeight="1" spans="7:9">
      <c r="G51585" s="11"/>
      <c r="H51585" s="12"/>
      <c r="I51585" s="49"/>
    </row>
    <row r="51586" customHeight="1" spans="7:9">
      <c r="G51586" s="11"/>
      <c r="H51586" s="12"/>
      <c r="I51586" s="49"/>
    </row>
    <row r="51587" customHeight="1" spans="7:9">
      <c r="G51587" s="11"/>
      <c r="H51587" s="12"/>
      <c r="I51587" s="49"/>
    </row>
    <row r="51588" customHeight="1" spans="7:9">
      <c r="G51588" s="11"/>
      <c r="H51588" s="12"/>
      <c r="I51588" s="49"/>
    </row>
    <row r="51589" customHeight="1" spans="7:9">
      <c r="G51589" s="11"/>
      <c r="H51589" s="12"/>
      <c r="I51589" s="49"/>
    </row>
    <row r="51590" customHeight="1" spans="7:9">
      <c r="G51590" s="11"/>
      <c r="H51590" s="12"/>
      <c r="I51590" s="49"/>
    </row>
    <row r="51591" customHeight="1" spans="7:9">
      <c r="G51591" s="11"/>
      <c r="H51591" s="12"/>
      <c r="I51591" s="49"/>
    </row>
    <row r="51592" customHeight="1" spans="7:9">
      <c r="G51592" s="11"/>
      <c r="H51592" s="12"/>
      <c r="I51592" s="49"/>
    </row>
    <row r="51593" customHeight="1" spans="7:9">
      <c r="G51593" s="11"/>
      <c r="H51593" s="12"/>
      <c r="I51593" s="49"/>
    </row>
    <row r="51594" customHeight="1" spans="7:9">
      <c r="G51594" s="11"/>
      <c r="H51594" s="12"/>
      <c r="I51594" s="49"/>
    </row>
    <row r="51595" customHeight="1" spans="7:9">
      <c r="G51595" s="11"/>
      <c r="H51595" s="12"/>
      <c r="I51595" s="49"/>
    </row>
    <row r="51596" customHeight="1" spans="7:9">
      <c r="G51596" s="11"/>
      <c r="H51596" s="12"/>
      <c r="I51596" s="49"/>
    </row>
    <row r="51597" customHeight="1" spans="7:9">
      <c r="G51597" s="11"/>
      <c r="H51597" s="12"/>
      <c r="I51597" s="49"/>
    </row>
    <row r="51598" customHeight="1" spans="7:9">
      <c r="G51598" s="11"/>
      <c r="H51598" s="12"/>
      <c r="I51598" s="49"/>
    </row>
    <row r="51599" customHeight="1" spans="7:9">
      <c r="G51599" s="11"/>
      <c r="H51599" s="12"/>
      <c r="I51599" s="49"/>
    </row>
    <row r="51600" customHeight="1" spans="7:9">
      <c r="G51600" s="11"/>
      <c r="H51600" s="12"/>
      <c r="I51600" s="49"/>
    </row>
    <row r="51601" customHeight="1" spans="7:9">
      <c r="G51601" s="11"/>
      <c r="H51601" s="12"/>
      <c r="I51601" s="49"/>
    </row>
    <row r="51602" customHeight="1" spans="7:9">
      <c r="G51602" s="11"/>
      <c r="H51602" s="12"/>
      <c r="I51602" s="49"/>
    </row>
    <row r="51603" customHeight="1" spans="7:9">
      <c r="G51603" s="11"/>
      <c r="H51603" s="12"/>
      <c r="I51603" s="49"/>
    </row>
    <row r="51604" customHeight="1" spans="7:9">
      <c r="G51604" s="11"/>
      <c r="H51604" s="12"/>
      <c r="I51604" s="49"/>
    </row>
    <row r="51605" customHeight="1" spans="7:9">
      <c r="G51605" s="11"/>
      <c r="H51605" s="12"/>
      <c r="I51605" s="49"/>
    </row>
    <row r="51606" customHeight="1" spans="7:9">
      <c r="G51606" s="11"/>
      <c r="H51606" s="12"/>
      <c r="I51606" s="49"/>
    </row>
    <row r="51607" customHeight="1" spans="7:9">
      <c r="G51607" s="11"/>
      <c r="H51607" s="12"/>
      <c r="I51607" s="49"/>
    </row>
    <row r="51608" customHeight="1" spans="7:9">
      <c r="G51608" s="11"/>
      <c r="H51608" s="12"/>
      <c r="I51608" s="49"/>
    </row>
    <row r="51609" customHeight="1" spans="7:9">
      <c r="G51609" s="11"/>
      <c r="H51609" s="12"/>
      <c r="I51609" s="49"/>
    </row>
    <row r="51610" customHeight="1" spans="7:9">
      <c r="G51610" s="11"/>
      <c r="H51610" s="12"/>
      <c r="I51610" s="49"/>
    </row>
    <row r="51611" customHeight="1" spans="7:9">
      <c r="G51611" s="11"/>
      <c r="H51611" s="12"/>
      <c r="I51611" s="49"/>
    </row>
    <row r="51612" customHeight="1" spans="7:9">
      <c r="G51612" s="11"/>
      <c r="H51612" s="12"/>
      <c r="I51612" s="49"/>
    </row>
    <row r="51613" customHeight="1" spans="7:9">
      <c r="G51613" s="11"/>
      <c r="H51613" s="12"/>
      <c r="I51613" s="49"/>
    </row>
    <row r="51614" customHeight="1" spans="7:9">
      <c r="G51614" s="11"/>
      <c r="H51614" s="12"/>
      <c r="I51614" s="49"/>
    </row>
    <row r="51615" customHeight="1" spans="7:9">
      <c r="G51615" s="11"/>
      <c r="H51615" s="12"/>
      <c r="I51615" s="49"/>
    </row>
    <row r="51616" customHeight="1" spans="7:9">
      <c r="G51616" s="11"/>
      <c r="H51616" s="12"/>
      <c r="I51616" s="49"/>
    </row>
    <row r="51617" customHeight="1" spans="7:9">
      <c r="G51617" s="11"/>
      <c r="H51617" s="12"/>
      <c r="I51617" s="49"/>
    </row>
    <row r="51618" customHeight="1" spans="7:9">
      <c r="G51618" s="11"/>
      <c r="H51618" s="12"/>
      <c r="I51618" s="49"/>
    </row>
    <row r="51619" customHeight="1" spans="7:9">
      <c r="G51619" s="11"/>
      <c r="H51619" s="12"/>
      <c r="I51619" s="49"/>
    </row>
    <row r="51620" customHeight="1" spans="7:9">
      <c r="G51620" s="11"/>
      <c r="H51620" s="12"/>
      <c r="I51620" s="49"/>
    </row>
    <row r="51621" customHeight="1" spans="7:9">
      <c r="G51621" s="11"/>
      <c r="H51621" s="12"/>
      <c r="I51621" s="49"/>
    </row>
    <row r="51622" customHeight="1" spans="7:9">
      <c r="G51622" s="11"/>
      <c r="H51622" s="12"/>
      <c r="I51622" s="49"/>
    </row>
    <row r="51623" customHeight="1" spans="7:9">
      <c r="G51623" s="11"/>
      <c r="H51623" s="12"/>
      <c r="I51623" s="49"/>
    </row>
    <row r="51624" customHeight="1" spans="7:9">
      <c r="G51624" s="11"/>
      <c r="H51624" s="12"/>
      <c r="I51624" s="49"/>
    </row>
    <row r="51625" customHeight="1" spans="7:9">
      <c r="G51625" s="11"/>
      <c r="H51625" s="12"/>
      <c r="I51625" s="49"/>
    </row>
    <row r="51626" customHeight="1" spans="7:9">
      <c r="G51626" s="11"/>
      <c r="H51626" s="12"/>
      <c r="I51626" s="49"/>
    </row>
    <row r="51627" customHeight="1" spans="7:9">
      <c r="G51627" s="11"/>
      <c r="H51627" s="12"/>
      <c r="I51627" s="49"/>
    </row>
    <row r="51628" customHeight="1" spans="7:9">
      <c r="G51628" s="11"/>
      <c r="H51628" s="12"/>
      <c r="I51628" s="49"/>
    </row>
    <row r="51629" customHeight="1" spans="7:9">
      <c r="G51629" s="11"/>
      <c r="H51629" s="12"/>
      <c r="I51629" s="49"/>
    </row>
    <row r="51630" customHeight="1" spans="7:9">
      <c r="G51630" s="11"/>
      <c r="H51630" s="12"/>
      <c r="I51630" s="49"/>
    </row>
    <row r="51631" customHeight="1" spans="7:9">
      <c r="G51631" s="11"/>
      <c r="H51631" s="12"/>
      <c r="I51631" s="49"/>
    </row>
    <row r="51632" customHeight="1" spans="7:9">
      <c r="G51632" s="11"/>
      <c r="H51632" s="12"/>
      <c r="I51632" s="49"/>
    </row>
    <row r="51633" customHeight="1" spans="7:9">
      <c r="G51633" s="11"/>
      <c r="H51633" s="12"/>
      <c r="I51633" s="49"/>
    </row>
    <row r="51634" customHeight="1" spans="7:9">
      <c r="G51634" s="11"/>
      <c r="H51634" s="12"/>
      <c r="I51634" s="49"/>
    </row>
    <row r="51635" customHeight="1" spans="7:9">
      <c r="G51635" s="11"/>
      <c r="H51635" s="12"/>
      <c r="I51635" s="49"/>
    </row>
    <row r="51636" customHeight="1" spans="7:9">
      <c r="G51636" s="11"/>
      <c r="H51636" s="12"/>
      <c r="I51636" s="49"/>
    </row>
    <row r="51637" customHeight="1" spans="7:9">
      <c r="G51637" s="11"/>
      <c r="H51637" s="12"/>
      <c r="I51637" s="49"/>
    </row>
    <row r="51638" customHeight="1" spans="7:9">
      <c r="G51638" s="11"/>
      <c r="H51638" s="12"/>
      <c r="I51638" s="49"/>
    </row>
    <row r="51639" customHeight="1" spans="7:9">
      <c r="G51639" s="11"/>
      <c r="H51639" s="12"/>
      <c r="I51639" s="49"/>
    </row>
    <row r="51640" customHeight="1" spans="7:9">
      <c r="G51640" s="11"/>
      <c r="H51640" s="12"/>
      <c r="I51640" s="49"/>
    </row>
    <row r="51641" customHeight="1" spans="7:9">
      <c r="G51641" s="11"/>
      <c r="H51641" s="12"/>
      <c r="I51641" s="49"/>
    </row>
    <row r="51642" customHeight="1" spans="7:9">
      <c r="G51642" s="11"/>
      <c r="H51642" s="12"/>
      <c r="I51642" s="49"/>
    </row>
    <row r="51643" customHeight="1" spans="7:9">
      <c r="G51643" s="11"/>
      <c r="H51643" s="12"/>
      <c r="I51643" s="49"/>
    </row>
    <row r="51644" customHeight="1" spans="7:9">
      <c r="G51644" s="11"/>
      <c r="H51644" s="12"/>
      <c r="I51644" s="49"/>
    </row>
    <row r="51645" customHeight="1" spans="7:9">
      <c r="G51645" s="11"/>
      <c r="H51645" s="12"/>
      <c r="I51645" s="49"/>
    </row>
    <row r="51646" customHeight="1" spans="7:9">
      <c r="G51646" s="11"/>
      <c r="H51646" s="12"/>
      <c r="I51646" s="49"/>
    </row>
    <row r="51647" customHeight="1" spans="7:9">
      <c r="G51647" s="11"/>
      <c r="H51647" s="12"/>
      <c r="I51647" s="49"/>
    </row>
    <row r="51648" customHeight="1" spans="7:9">
      <c r="G51648" s="11"/>
      <c r="H51648" s="12"/>
      <c r="I51648" s="49"/>
    </row>
    <row r="51649" customHeight="1" spans="7:9">
      <c r="G51649" s="11"/>
      <c r="H51649" s="12"/>
      <c r="I51649" s="49"/>
    </row>
    <row r="51650" customHeight="1" spans="7:9">
      <c r="G51650" s="11"/>
      <c r="H51650" s="12"/>
      <c r="I51650" s="49"/>
    </row>
    <row r="51651" customHeight="1" spans="7:9">
      <c r="G51651" s="11"/>
      <c r="H51651" s="12"/>
      <c r="I51651" s="49"/>
    </row>
    <row r="51652" customHeight="1" spans="7:9">
      <c r="G51652" s="11"/>
      <c r="H51652" s="12"/>
      <c r="I51652" s="49"/>
    </row>
    <row r="51653" customHeight="1" spans="7:9">
      <c r="G51653" s="11"/>
      <c r="H51653" s="12"/>
      <c r="I51653" s="49"/>
    </row>
    <row r="51654" customHeight="1" spans="7:9">
      <c r="G51654" s="11"/>
      <c r="H51654" s="12"/>
      <c r="I51654" s="49"/>
    </row>
    <row r="51655" customHeight="1" spans="7:9">
      <c r="G51655" s="11"/>
      <c r="H51655" s="12"/>
      <c r="I51655" s="49"/>
    </row>
    <row r="51656" customHeight="1" spans="7:9">
      <c r="G51656" s="11"/>
      <c r="H51656" s="12"/>
      <c r="I51656" s="49"/>
    </row>
    <row r="51657" customHeight="1" spans="7:9">
      <c r="G51657" s="11"/>
      <c r="H51657" s="12"/>
      <c r="I51657" s="49"/>
    </row>
    <row r="51658" customHeight="1" spans="7:9">
      <c r="G51658" s="11"/>
      <c r="H51658" s="12"/>
      <c r="I51658" s="49"/>
    </row>
    <row r="51659" customHeight="1" spans="7:9">
      <c r="G51659" s="11"/>
      <c r="H51659" s="12"/>
      <c r="I51659" s="49"/>
    </row>
    <row r="51660" customHeight="1" spans="7:9">
      <c r="G51660" s="11"/>
      <c r="H51660" s="12"/>
      <c r="I51660" s="49"/>
    </row>
    <row r="51661" customHeight="1" spans="7:9">
      <c r="G51661" s="11"/>
      <c r="H51661" s="12"/>
      <c r="I51661" s="49"/>
    </row>
    <row r="51662" customHeight="1" spans="7:9">
      <c r="G51662" s="11"/>
      <c r="H51662" s="12"/>
      <c r="I51662" s="49"/>
    </row>
    <row r="51663" customHeight="1" spans="7:9">
      <c r="G51663" s="11"/>
      <c r="H51663" s="12"/>
      <c r="I51663" s="49"/>
    </row>
    <row r="51664" customHeight="1" spans="7:9">
      <c r="G51664" s="11"/>
      <c r="H51664" s="12"/>
      <c r="I51664" s="49"/>
    </row>
    <row r="51665" customHeight="1" spans="7:9">
      <c r="G51665" s="11"/>
      <c r="H51665" s="12"/>
      <c r="I51665" s="49"/>
    </row>
    <row r="51666" customHeight="1" spans="7:9">
      <c r="G51666" s="11"/>
      <c r="H51666" s="12"/>
      <c r="I51666" s="49"/>
    </row>
    <row r="51667" customHeight="1" spans="7:9">
      <c r="G51667" s="11"/>
      <c r="H51667" s="12"/>
      <c r="I51667" s="49"/>
    </row>
    <row r="51668" customHeight="1" spans="7:9">
      <c r="G51668" s="11"/>
      <c r="H51668" s="12"/>
      <c r="I51668" s="49"/>
    </row>
    <row r="51669" customHeight="1" spans="7:9">
      <c r="G51669" s="11"/>
      <c r="H51669" s="12"/>
      <c r="I51669" s="49"/>
    </row>
    <row r="51670" customHeight="1" spans="7:9">
      <c r="G51670" s="11"/>
      <c r="H51670" s="12"/>
      <c r="I51670" s="49"/>
    </row>
    <row r="51671" customHeight="1" spans="7:9">
      <c r="G51671" s="11"/>
      <c r="H51671" s="12"/>
      <c r="I51671" s="49"/>
    </row>
    <row r="51672" customHeight="1" spans="7:9">
      <c r="G51672" s="11"/>
      <c r="H51672" s="12"/>
      <c r="I51672" s="49"/>
    </row>
    <row r="51673" customHeight="1" spans="7:9">
      <c r="G51673" s="11"/>
      <c r="H51673" s="12"/>
      <c r="I51673" s="49"/>
    </row>
    <row r="51674" customHeight="1" spans="7:9">
      <c r="G51674" s="11"/>
      <c r="H51674" s="12"/>
      <c r="I51674" s="49"/>
    </row>
    <row r="51675" customHeight="1" spans="7:9">
      <c r="G51675" s="11"/>
      <c r="H51675" s="12"/>
      <c r="I51675" s="49"/>
    </row>
    <row r="51676" customHeight="1" spans="7:9">
      <c r="G51676" s="11"/>
      <c r="H51676" s="12"/>
      <c r="I51676" s="49"/>
    </row>
    <row r="51677" customHeight="1" spans="7:9">
      <c r="G51677" s="11"/>
      <c r="H51677" s="12"/>
      <c r="I51677" s="49"/>
    </row>
    <row r="51678" customHeight="1" spans="7:9">
      <c r="G51678" s="11"/>
      <c r="H51678" s="12"/>
      <c r="I51678" s="49"/>
    </row>
    <row r="51679" customHeight="1" spans="7:9">
      <c r="G51679" s="11"/>
      <c r="H51679" s="12"/>
      <c r="I51679" s="49"/>
    </row>
    <row r="51680" customHeight="1" spans="7:9">
      <c r="G51680" s="11"/>
      <c r="H51680" s="12"/>
      <c r="I51680" s="49"/>
    </row>
    <row r="51681" customHeight="1" spans="7:9">
      <c r="G51681" s="11"/>
      <c r="H51681" s="12"/>
      <c r="I51681" s="49"/>
    </row>
    <row r="51682" customHeight="1" spans="7:9">
      <c r="G51682" s="11"/>
      <c r="H51682" s="12"/>
      <c r="I51682" s="49"/>
    </row>
    <row r="51683" customHeight="1" spans="7:9">
      <c r="G51683" s="11"/>
      <c r="H51683" s="12"/>
      <c r="I51683" s="49"/>
    </row>
    <row r="51684" customHeight="1" spans="7:9">
      <c r="G51684" s="11"/>
      <c r="H51684" s="12"/>
      <c r="I51684" s="49"/>
    </row>
    <row r="51685" customHeight="1" spans="7:9">
      <c r="G51685" s="11"/>
      <c r="H51685" s="12"/>
      <c r="I51685" s="49"/>
    </row>
    <row r="51686" customHeight="1" spans="7:9">
      <c r="G51686" s="11"/>
      <c r="H51686" s="12"/>
      <c r="I51686" s="49"/>
    </row>
    <row r="51687" customHeight="1" spans="7:9">
      <c r="G51687" s="11"/>
      <c r="H51687" s="12"/>
      <c r="I51687" s="49"/>
    </row>
    <row r="51688" customHeight="1" spans="7:9">
      <c r="G51688" s="11"/>
      <c r="H51688" s="12"/>
      <c r="I51688" s="49"/>
    </row>
    <row r="51689" customHeight="1" spans="7:9">
      <c r="G51689" s="11"/>
      <c r="H51689" s="12"/>
      <c r="I51689" s="49"/>
    </row>
    <row r="51690" customHeight="1" spans="7:9">
      <c r="G51690" s="11"/>
      <c r="H51690" s="12"/>
      <c r="I51690" s="49"/>
    </row>
    <row r="51691" customHeight="1" spans="7:9">
      <c r="G51691" s="11"/>
      <c r="H51691" s="12"/>
      <c r="I51691" s="49"/>
    </row>
    <row r="51692" customHeight="1" spans="7:9">
      <c r="G51692" s="11"/>
      <c r="H51692" s="12"/>
      <c r="I51692" s="49"/>
    </row>
    <row r="51693" customHeight="1" spans="7:9">
      <c r="G51693" s="11"/>
      <c r="H51693" s="12"/>
      <c r="I51693" s="49"/>
    </row>
    <row r="51694" customHeight="1" spans="7:9">
      <c r="G51694" s="11"/>
      <c r="H51694" s="12"/>
      <c r="I51694" s="49"/>
    </row>
    <row r="51695" customHeight="1" spans="7:9">
      <c r="G51695" s="11"/>
      <c r="H51695" s="12"/>
      <c r="I51695" s="49"/>
    </row>
    <row r="51696" customHeight="1" spans="7:9">
      <c r="G51696" s="11"/>
      <c r="H51696" s="12"/>
      <c r="I51696" s="49"/>
    </row>
    <row r="51697" customHeight="1" spans="7:9">
      <c r="G51697" s="11"/>
      <c r="H51697" s="12"/>
      <c r="I51697" s="49"/>
    </row>
    <row r="51698" customHeight="1" spans="7:9">
      <c r="G51698" s="11"/>
      <c r="H51698" s="12"/>
      <c r="I51698" s="49"/>
    </row>
    <row r="51699" customHeight="1" spans="7:9">
      <c r="G51699" s="11"/>
      <c r="H51699" s="12"/>
      <c r="I51699" s="49"/>
    </row>
    <row r="51700" customHeight="1" spans="7:9">
      <c r="G51700" s="11"/>
      <c r="H51700" s="12"/>
      <c r="I51700" s="49"/>
    </row>
    <row r="51701" customHeight="1" spans="7:9">
      <c r="G51701" s="11"/>
      <c r="H51701" s="12"/>
      <c r="I51701" s="49"/>
    </row>
    <row r="51702" customHeight="1" spans="7:9">
      <c r="G51702" s="11"/>
      <c r="H51702" s="12"/>
      <c r="I51702" s="49"/>
    </row>
    <row r="51703" customHeight="1" spans="7:9">
      <c r="G51703" s="11"/>
      <c r="H51703" s="12"/>
      <c r="I51703" s="49"/>
    </row>
    <row r="51704" customHeight="1" spans="7:9">
      <c r="G51704" s="11"/>
      <c r="H51704" s="12"/>
      <c r="I51704" s="49"/>
    </row>
    <row r="51705" customHeight="1" spans="7:9">
      <c r="G51705" s="11"/>
      <c r="H51705" s="12"/>
      <c r="I51705" s="49"/>
    </row>
    <row r="51706" customHeight="1" spans="7:9">
      <c r="G51706" s="11"/>
      <c r="H51706" s="12"/>
      <c r="I51706" s="49"/>
    </row>
    <row r="51707" customHeight="1" spans="7:9">
      <c r="G51707" s="11"/>
      <c r="H51707" s="12"/>
      <c r="I51707" s="49"/>
    </row>
    <row r="51708" customHeight="1" spans="7:9">
      <c r="G51708" s="11"/>
      <c r="H51708" s="12"/>
      <c r="I51708" s="49"/>
    </row>
    <row r="51709" customHeight="1" spans="7:9">
      <c r="G51709" s="11"/>
      <c r="H51709" s="12"/>
      <c r="I51709" s="49"/>
    </row>
    <row r="51710" customHeight="1" spans="7:9">
      <c r="G51710" s="11"/>
      <c r="H51710" s="12"/>
      <c r="I51710" s="49"/>
    </row>
    <row r="51711" customHeight="1" spans="7:9">
      <c r="G51711" s="11"/>
      <c r="H51711" s="12"/>
      <c r="I51711" s="49"/>
    </row>
    <row r="51712" customHeight="1" spans="7:9">
      <c r="G51712" s="11"/>
      <c r="H51712" s="12"/>
      <c r="I51712" s="49"/>
    </row>
    <row r="51713" customHeight="1" spans="7:9">
      <c r="G51713" s="11"/>
      <c r="H51713" s="12"/>
      <c r="I51713" s="49"/>
    </row>
    <row r="51714" customHeight="1" spans="7:9">
      <c r="G51714" s="11"/>
      <c r="H51714" s="12"/>
      <c r="I51714" s="49"/>
    </row>
    <row r="51715" customHeight="1" spans="7:9">
      <c r="G51715" s="11"/>
      <c r="H51715" s="12"/>
      <c r="I51715" s="49"/>
    </row>
    <row r="51716" customHeight="1" spans="7:9">
      <c r="G51716" s="11"/>
      <c r="H51716" s="12"/>
      <c r="I51716" s="49"/>
    </row>
    <row r="51717" customHeight="1" spans="7:9">
      <c r="G51717" s="11"/>
      <c r="H51717" s="12"/>
      <c r="I51717" s="49"/>
    </row>
    <row r="51718" customHeight="1" spans="7:9">
      <c r="G51718" s="11"/>
      <c r="H51718" s="12"/>
      <c r="I51718" s="49"/>
    </row>
    <row r="51719" customHeight="1" spans="7:9">
      <c r="G51719" s="11"/>
      <c r="H51719" s="12"/>
      <c r="I51719" s="49"/>
    </row>
    <row r="51720" customHeight="1" spans="7:9">
      <c r="G51720" s="11"/>
      <c r="H51720" s="12"/>
      <c r="I51720" s="49"/>
    </row>
    <row r="51721" customHeight="1" spans="7:9">
      <c r="G51721" s="11"/>
      <c r="H51721" s="12"/>
      <c r="I51721" s="49"/>
    </row>
    <row r="51722" customHeight="1" spans="7:9">
      <c r="G51722" s="11"/>
      <c r="H51722" s="12"/>
      <c r="I51722" s="49"/>
    </row>
    <row r="51723" customHeight="1" spans="7:9">
      <c r="G51723" s="11"/>
      <c r="H51723" s="12"/>
      <c r="I51723" s="49"/>
    </row>
    <row r="51724" customHeight="1" spans="7:9">
      <c r="G51724" s="11"/>
      <c r="H51724" s="12"/>
      <c r="I51724" s="49"/>
    </row>
    <row r="51725" customHeight="1" spans="7:9">
      <c r="G51725" s="11"/>
      <c r="H51725" s="12"/>
      <c r="I51725" s="49"/>
    </row>
    <row r="51726" customHeight="1" spans="7:9">
      <c r="G51726" s="11"/>
      <c r="H51726" s="12"/>
      <c r="I51726" s="49"/>
    </row>
    <row r="51727" customHeight="1" spans="7:9">
      <c r="G51727" s="11"/>
      <c r="H51727" s="12"/>
      <c r="I51727" s="49"/>
    </row>
    <row r="51728" customHeight="1" spans="7:9">
      <c r="G51728" s="11"/>
      <c r="H51728" s="12"/>
      <c r="I51728" s="49"/>
    </row>
    <row r="51729" customHeight="1" spans="7:9">
      <c r="G51729" s="11"/>
      <c r="H51729" s="12"/>
      <c r="I51729" s="49"/>
    </row>
    <row r="51730" customHeight="1" spans="7:9">
      <c r="G51730" s="11"/>
      <c r="H51730" s="12"/>
      <c r="I51730" s="49"/>
    </row>
    <row r="51731" customHeight="1" spans="7:9">
      <c r="G51731" s="11"/>
      <c r="H51731" s="12"/>
      <c r="I51731" s="49"/>
    </row>
    <row r="51732" customHeight="1" spans="7:9">
      <c r="G51732" s="11"/>
      <c r="H51732" s="12"/>
      <c r="I51732" s="49"/>
    </row>
    <row r="51733" customHeight="1" spans="7:9">
      <c r="G51733" s="11"/>
      <c r="H51733" s="12"/>
      <c r="I51733" s="49"/>
    </row>
    <row r="51734" customHeight="1" spans="7:9">
      <c r="G51734" s="11"/>
      <c r="H51734" s="12"/>
      <c r="I51734" s="49"/>
    </row>
    <row r="51735" customHeight="1" spans="7:9">
      <c r="G51735" s="11"/>
      <c r="H51735" s="12"/>
      <c r="I51735" s="49"/>
    </row>
    <row r="51736" customHeight="1" spans="7:9">
      <c r="G51736" s="11"/>
      <c r="H51736" s="12"/>
      <c r="I51736" s="49"/>
    </row>
    <row r="51737" customHeight="1" spans="7:9">
      <c r="G51737" s="11"/>
      <c r="H51737" s="12"/>
      <c r="I51737" s="49"/>
    </row>
    <row r="51738" customHeight="1" spans="7:9">
      <c r="G51738" s="11"/>
      <c r="H51738" s="12"/>
      <c r="I51738" s="49"/>
    </row>
    <row r="51739" customHeight="1" spans="7:9">
      <c r="G51739" s="11"/>
      <c r="H51739" s="12"/>
      <c r="I51739" s="49"/>
    </row>
    <row r="51740" customHeight="1" spans="7:9">
      <c r="G51740" s="11"/>
      <c r="H51740" s="12"/>
      <c r="I51740" s="49"/>
    </row>
    <row r="51741" customHeight="1" spans="7:9">
      <c r="G51741" s="11"/>
      <c r="H51741" s="12"/>
      <c r="I51741" s="49"/>
    </row>
    <row r="51742" customHeight="1" spans="7:9">
      <c r="G51742" s="11"/>
      <c r="H51742" s="12"/>
      <c r="I51742" s="49"/>
    </row>
    <row r="51743" customHeight="1" spans="7:9">
      <c r="G51743" s="11"/>
      <c r="H51743" s="12"/>
      <c r="I51743" s="49"/>
    </row>
    <row r="51744" customHeight="1" spans="7:9">
      <c r="G51744" s="11"/>
      <c r="H51744" s="12"/>
      <c r="I51744" s="49"/>
    </row>
    <row r="51745" customHeight="1" spans="7:9">
      <c r="G51745" s="11"/>
      <c r="H51745" s="12"/>
      <c r="I51745" s="49"/>
    </row>
    <row r="51746" customHeight="1" spans="7:9">
      <c r="G51746" s="11"/>
      <c r="H51746" s="12"/>
      <c r="I51746" s="49"/>
    </row>
    <row r="51747" customHeight="1" spans="7:9">
      <c r="G51747" s="11"/>
      <c r="H51747" s="12"/>
      <c r="I51747" s="49"/>
    </row>
    <row r="51748" customHeight="1" spans="7:9">
      <c r="G51748" s="11"/>
      <c r="H51748" s="12"/>
      <c r="I51748" s="49"/>
    </row>
    <row r="51749" customHeight="1" spans="7:9">
      <c r="G51749" s="11"/>
      <c r="H51749" s="12"/>
      <c r="I51749" s="49"/>
    </row>
    <row r="51750" customHeight="1" spans="7:9">
      <c r="G51750" s="11"/>
      <c r="H51750" s="12"/>
      <c r="I51750" s="49"/>
    </row>
    <row r="51751" customHeight="1" spans="7:9">
      <c r="G51751" s="11"/>
      <c r="H51751" s="12"/>
      <c r="I51751" s="49"/>
    </row>
    <row r="51752" customHeight="1" spans="7:9">
      <c r="G51752" s="11"/>
      <c r="H51752" s="12"/>
      <c r="I51752" s="49"/>
    </row>
    <row r="51753" customHeight="1" spans="7:9">
      <c r="G51753" s="11"/>
      <c r="H51753" s="12"/>
      <c r="I51753" s="49"/>
    </row>
    <row r="51754" customHeight="1" spans="7:9">
      <c r="G51754" s="11"/>
      <c r="H51754" s="12"/>
      <c r="I51754" s="49"/>
    </row>
    <row r="51755" customHeight="1" spans="7:9">
      <c r="G51755" s="11"/>
      <c r="H51755" s="12"/>
      <c r="I51755" s="49"/>
    </row>
    <row r="51756" customHeight="1" spans="7:9">
      <c r="G51756" s="11"/>
      <c r="H51756" s="12"/>
      <c r="I51756" s="49"/>
    </row>
    <row r="51757" customHeight="1" spans="7:9">
      <c r="G51757" s="11"/>
      <c r="H51757" s="12"/>
      <c r="I51757" s="49"/>
    </row>
    <row r="51758" customHeight="1" spans="7:9">
      <c r="G51758" s="11"/>
      <c r="H51758" s="12"/>
      <c r="I51758" s="49"/>
    </row>
    <row r="51759" customHeight="1" spans="7:9">
      <c r="G51759" s="11"/>
      <c r="H51759" s="12"/>
      <c r="I51759" s="49"/>
    </row>
    <row r="51760" customHeight="1" spans="7:9">
      <c r="G51760" s="11"/>
      <c r="H51760" s="12"/>
      <c r="I51760" s="49"/>
    </row>
    <row r="51761" customHeight="1" spans="7:9">
      <c r="G51761" s="11"/>
      <c r="H51761" s="12"/>
      <c r="I51761" s="49"/>
    </row>
    <row r="51762" customHeight="1" spans="7:9">
      <c r="G51762" s="11"/>
      <c r="H51762" s="12"/>
      <c r="I51762" s="49"/>
    </row>
    <row r="51763" customHeight="1" spans="7:9">
      <c r="G51763" s="11"/>
      <c r="H51763" s="12"/>
      <c r="I51763" s="49"/>
    </row>
    <row r="51764" customHeight="1" spans="7:9">
      <c r="G51764" s="11"/>
      <c r="H51764" s="12"/>
      <c r="I51764" s="49"/>
    </row>
    <row r="51765" customHeight="1" spans="7:9">
      <c r="G51765" s="11"/>
      <c r="H51765" s="12"/>
      <c r="I51765" s="49"/>
    </row>
    <row r="51766" customHeight="1" spans="7:9">
      <c r="G51766" s="11"/>
      <c r="H51766" s="12"/>
      <c r="I51766" s="49"/>
    </row>
    <row r="51767" customHeight="1" spans="7:9">
      <c r="G51767" s="11"/>
      <c r="H51767" s="12"/>
      <c r="I51767" s="49"/>
    </row>
    <row r="51768" customHeight="1" spans="7:9">
      <c r="G51768" s="11"/>
      <c r="H51768" s="12"/>
      <c r="I51768" s="49"/>
    </row>
    <row r="51769" customHeight="1" spans="7:9">
      <c r="G51769" s="11"/>
      <c r="H51769" s="12"/>
      <c r="I51769" s="49"/>
    </row>
    <row r="51770" customHeight="1" spans="7:9">
      <c r="G51770" s="11"/>
      <c r="H51770" s="12"/>
      <c r="I51770" s="49"/>
    </row>
    <row r="51771" customHeight="1" spans="7:9">
      <c r="G51771" s="11"/>
      <c r="H51771" s="12"/>
      <c r="I51771" s="49"/>
    </row>
    <row r="51772" customHeight="1" spans="7:9">
      <c r="G51772" s="11"/>
      <c r="H51772" s="12"/>
      <c r="I51772" s="49"/>
    </row>
    <row r="51773" customHeight="1" spans="7:9">
      <c r="G51773" s="11"/>
      <c r="H51773" s="12"/>
      <c r="I51773" s="49"/>
    </row>
    <row r="51774" customHeight="1" spans="7:9">
      <c r="G51774" s="11"/>
      <c r="H51774" s="12"/>
      <c r="I51774" s="49"/>
    </row>
    <row r="51775" customHeight="1" spans="7:9">
      <c r="G51775" s="11"/>
      <c r="H51775" s="12"/>
      <c r="I51775" s="49"/>
    </row>
    <row r="51776" customHeight="1" spans="7:9">
      <c r="G51776" s="11"/>
      <c r="H51776" s="12"/>
      <c r="I51776" s="49"/>
    </row>
    <row r="51777" customHeight="1" spans="7:9">
      <c r="G51777" s="11"/>
      <c r="H51777" s="12"/>
      <c r="I51777" s="49"/>
    </row>
    <row r="51778" customHeight="1" spans="7:9">
      <c r="G51778" s="11"/>
      <c r="H51778" s="12"/>
      <c r="I51778" s="49"/>
    </row>
    <row r="51779" customHeight="1" spans="7:9">
      <c r="G51779" s="11"/>
      <c r="H51779" s="12"/>
      <c r="I51779" s="49"/>
    </row>
    <row r="51780" customHeight="1" spans="7:9">
      <c r="G51780" s="11"/>
      <c r="H51780" s="12"/>
      <c r="I51780" s="49"/>
    </row>
    <row r="51781" customHeight="1" spans="7:9">
      <c r="G51781" s="11"/>
      <c r="H51781" s="12"/>
      <c r="I51781" s="49"/>
    </row>
    <row r="51782" customHeight="1" spans="7:9">
      <c r="G51782" s="11"/>
      <c r="H51782" s="12"/>
      <c r="I51782" s="49"/>
    </row>
    <row r="51783" customHeight="1" spans="7:9">
      <c r="G51783" s="11"/>
      <c r="H51783" s="12"/>
      <c r="I51783" s="49"/>
    </row>
    <row r="51784" customHeight="1" spans="7:9">
      <c r="G51784" s="11"/>
      <c r="H51784" s="12"/>
      <c r="I51784" s="49"/>
    </row>
    <row r="51785" customHeight="1" spans="7:9">
      <c r="G51785" s="11"/>
      <c r="H51785" s="12"/>
      <c r="I51785" s="49"/>
    </row>
    <row r="51786" customHeight="1" spans="7:9">
      <c r="G51786" s="11"/>
      <c r="H51786" s="12"/>
      <c r="I51786" s="49"/>
    </row>
    <row r="51787" customHeight="1" spans="7:9">
      <c r="G51787" s="11"/>
      <c r="H51787" s="12"/>
      <c r="I51787" s="49"/>
    </row>
    <row r="51788" customHeight="1" spans="7:9">
      <c r="G51788" s="11"/>
      <c r="H51788" s="12"/>
      <c r="I51788" s="49"/>
    </row>
    <row r="51789" customHeight="1" spans="7:9">
      <c r="G51789" s="11"/>
      <c r="H51789" s="12"/>
      <c r="I51789" s="49"/>
    </row>
    <row r="51790" customHeight="1" spans="7:9">
      <c r="G51790" s="11"/>
      <c r="H51790" s="12"/>
      <c r="I51790" s="49"/>
    </row>
    <row r="51791" customHeight="1" spans="7:9">
      <c r="G51791" s="11"/>
      <c r="H51791" s="12"/>
      <c r="I51791" s="49"/>
    </row>
    <row r="51792" customHeight="1" spans="7:9">
      <c r="G51792" s="11"/>
      <c r="H51792" s="12"/>
      <c r="I51792" s="49"/>
    </row>
    <row r="51793" customHeight="1" spans="7:9">
      <c r="G51793" s="11"/>
      <c r="H51793" s="12"/>
      <c r="I51793" s="49"/>
    </row>
    <row r="51794" customHeight="1" spans="7:9">
      <c r="G51794" s="11"/>
      <c r="H51794" s="12"/>
      <c r="I51794" s="49"/>
    </row>
    <row r="51795" customHeight="1" spans="7:9">
      <c r="G51795" s="11"/>
      <c r="H51795" s="12"/>
      <c r="I51795" s="49"/>
    </row>
    <row r="51796" customHeight="1" spans="7:9">
      <c r="G51796" s="11"/>
      <c r="H51796" s="12"/>
      <c r="I51796" s="49"/>
    </row>
    <row r="51797" customHeight="1" spans="7:9">
      <c r="G51797" s="11"/>
      <c r="H51797" s="12"/>
      <c r="I51797" s="49"/>
    </row>
    <row r="51798" customHeight="1" spans="7:9">
      <c r="G51798" s="11"/>
      <c r="H51798" s="12"/>
      <c r="I51798" s="49"/>
    </row>
    <row r="51799" customHeight="1" spans="7:9">
      <c r="G51799" s="11"/>
      <c r="H51799" s="12"/>
      <c r="I51799" s="49"/>
    </row>
    <row r="51800" customHeight="1" spans="7:9">
      <c r="G51800" s="11"/>
      <c r="H51800" s="12"/>
      <c r="I51800" s="49"/>
    </row>
    <row r="51801" customHeight="1" spans="7:9">
      <c r="G51801" s="11"/>
      <c r="H51801" s="12"/>
      <c r="I51801" s="49"/>
    </row>
    <row r="51802" customHeight="1" spans="7:9">
      <c r="G51802" s="11"/>
      <c r="H51802" s="12"/>
      <c r="I51802" s="49"/>
    </row>
    <row r="51803" customHeight="1" spans="7:9">
      <c r="G51803" s="11"/>
      <c r="H51803" s="12"/>
      <c r="I51803" s="49"/>
    </row>
    <row r="51804" customHeight="1" spans="7:9">
      <c r="G51804" s="11"/>
      <c r="H51804" s="12"/>
      <c r="I51804" s="49"/>
    </row>
    <row r="51805" customHeight="1" spans="7:9">
      <c r="G51805" s="11"/>
      <c r="H51805" s="12"/>
      <c r="I51805" s="49"/>
    </row>
    <row r="51806" customHeight="1" spans="7:9">
      <c r="G51806" s="11"/>
      <c r="H51806" s="12"/>
      <c r="I51806" s="49"/>
    </row>
    <row r="51807" customHeight="1" spans="7:9">
      <c r="G51807" s="11"/>
      <c r="H51807" s="12"/>
      <c r="I51807" s="49"/>
    </row>
    <row r="51808" customHeight="1" spans="7:9">
      <c r="G51808" s="11"/>
      <c r="H51808" s="12"/>
      <c r="I51808" s="49"/>
    </row>
    <row r="51809" customHeight="1" spans="7:9">
      <c r="G51809" s="11"/>
      <c r="H51809" s="12"/>
      <c r="I51809" s="49"/>
    </row>
    <row r="51810" customHeight="1" spans="7:9">
      <c r="G51810" s="11"/>
      <c r="H51810" s="12"/>
      <c r="I51810" s="49"/>
    </row>
    <row r="51811" customHeight="1" spans="7:9">
      <c r="G51811" s="11"/>
      <c r="H51811" s="12"/>
      <c r="I51811" s="49"/>
    </row>
    <row r="51812" customHeight="1" spans="7:9">
      <c r="G51812" s="11"/>
      <c r="H51812" s="12"/>
      <c r="I51812" s="49"/>
    </row>
    <row r="51813" customHeight="1" spans="7:9">
      <c r="G51813" s="11"/>
      <c r="H51813" s="12"/>
      <c r="I51813" s="49"/>
    </row>
    <row r="51814" customHeight="1" spans="7:9">
      <c r="G51814" s="11"/>
      <c r="H51814" s="12"/>
      <c r="I51814" s="49"/>
    </row>
    <row r="51815" customHeight="1" spans="7:9">
      <c r="G51815" s="11"/>
      <c r="H51815" s="12"/>
      <c r="I51815" s="49"/>
    </row>
    <row r="51816" customHeight="1" spans="7:9">
      <c r="G51816" s="11"/>
      <c r="H51816" s="12"/>
      <c r="I51816" s="49"/>
    </row>
    <row r="51817" customHeight="1" spans="7:9">
      <c r="G51817" s="11"/>
      <c r="H51817" s="12"/>
      <c r="I51817" s="49"/>
    </row>
    <row r="51818" customHeight="1" spans="7:9">
      <c r="G51818" s="11"/>
      <c r="H51818" s="12"/>
      <c r="I51818" s="49"/>
    </row>
    <row r="51819" customHeight="1" spans="7:9">
      <c r="G51819" s="11"/>
      <c r="H51819" s="12"/>
      <c r="I51819" s="49"/>
    </row>
    <row r="51820" customHeight="1" spans="7:9">
      <c r="G51820" s="11"/>
      <c r="H51820" s="12"/>
      <c r="I51820" s="49"/>
    </row>
    <row r="51821" customHeight="1" spans="7:9">
      <c r="G51821" s="11"/>
      <c r="H51821" s="12"/>
      <c r="I51821" s="49"/>
    </row>
    <row r="51822" customHeight="1" spans="7:9">
      <c r="G51822" s="11"/>
      <c r="H51822" s="12"/>
      <c r="I51822" s="49"/>
    </row>
    <row r="51823" customHeight="1" spans="7:9">
      <c r="G51823" s="11"/>
      <c r="H51823" s="12"/>
      <c r="I51823" s="49"/>
    </row>
    <row r="51824" customHeight="1" spans="7:9">
      <c r="G51824" s="11"/>
      <c r="H51824" s="12"/>
      <c r="I51824" s="49"/>
    </row>
    <row r="51825" customHeight="1" spans="7:9">
      <c r="G51825" s="11"/>
      <c r="H51825" s="12"/>
      <c r="I51825" s="49"/>
    </row>
    <row r="51826" customHeight="1" spans="7:9">
      <c r="G51826" s="11"/>
      <c r="H51826" s="12"/>
      <c r="I51826" s="49"/>
    </row>
    <row r="51827" customHeight="1" spans="7:9">
      <c r="G51827" s="11"/>
      <c r="H51827" s="12"/>
      <c r="I51827" s="49"/>
    </row>
    <row r="51828" customHeight="1" spans="7:9">
      <c r="G51828" s="11"/>
      <c r="H51828" s="12"/>
      <c r="I51828" s="49"/>
    </row>
    <row r="51829" customHeight="1" spans="7:9">
      <c r="G51829" s="11"/>
      <c r="H51829" s="12"/>
      <c r="I51829" s="49"/>
    </row>
    <row r="51830" customHeight="1" spans="7:9">
      <c r="G51830" s="11"/>
      <c r="H51830" s="12"/>
      <c r="I51830" s="49"/>
    </row>
    <row r="51831" customHeight="1" spans="7:9">
      <c r="G51831" s="11"/>
      <c r="H51831" s="12"/>
      <c r="I51831" s="49"/>
    </row>
    <row r="51832" customHeight="1" spans="7:9">
      <c r="G51832" s="11"/>
      <c r="H51832" s="12"/>
      <c r="I51832" s="49"/>
    </row>
    <row r="51833" customHeight="1" spans="7:9">
      <c r="G51833" s="11"/>
      <c r="H51833" s="12"/>
      <c r="I51833" s="49"/>
    </row>
    <row r="51834" customHeight="1" spans="7:9">
      <c r="G51834" s="11"/>
      <c r="H51834" s="12"/>
      <c r="I51834" s="49"/>
    </row>
    <row r="51835" customHeight="1" spans="7:9">
      <c r="G51835" s="11"/>
      <c r="H51835" s="12"/>
      <c r="I51835" s="49"/>
    </row>
    <row r="51836" customHeight="1" spans="7:9">
      <c r="G51836" s="11"/>
      <c r="H51836" s="12"/>
      <c r="I51836" s="49"/>
    </row>
    <row r="51837" customHeight="1" spans="7:9">
      <c r="G51837" s="11"/>
      <c r="H51837" s="12"/>
      <c r="I51837" s="49"/>
    </row>
    <row r="51838" customHeight="1" spans="7:9">
      <c r="G51838" s="11"/>
      <c r="H51838" s="12"/>
      <c r="I51838" s="49"/>
    </row>
    <row r="51839" customHeight="1" spans="7:9">
      <c r="G51839" s="11"/>
      <c r="H51839" s="12"/>
      <c r="I51839" s="49"/>
    </row>
    <row r="51840" customHeight="1" spans="7:9">
      <c r="G51840" s="11"/>
      <c r="H51840" s="12"/>
      <c r="I51840" s="49"/>
    </row>
    <row r="51841" customHeight="1" spans="7:9">
      <c r="G51841" s="11"/>
      <c r="H51841" s="12"/>
      <c r="I51841" s="49"/>
    </row>
    <row r="51842" customHeight="1" spans="7:9">
      <c r="G51842" s="11"/>
      <c r="H51842" s="12"/>
      <c r="I51842" s="49"/>
    </row>
    <row r="51843" customHeight="1" spans="7:9">
      <c r="G51843" s="11"/>
      <c r="H51843" s="12"/>
      <c r="I51843" s="49"/>
    </row>
    <row r="51844" customHeight="1" spans="7:9">
      <c r="G51844" s="11"/>
      <c r="H51844" s="12"/>
      <c r="I51844" s="49"/>
    </row>
    <row r="51845" customHeight="1" spans="7:9">
      <c r="G51845" s="11"/>
      <c r="H51845" s="12"/>
      <c r="I51845" s="49"/>
    </row>
    <row r="51846" customHeight="1" spans="7:9">
      <c r="G51846" s="11"/>
      <c r="H51846" s="12"/>
      <c r="I51846" s="49"/>
    </row>
    <row r="51847" customHeight="1" spans="7:9">
      <c r="G51847" s="11"/>
      <c r="H51847" s="12"/>
      <c r="I51847" s="49"/>
    </row>
    <row r="51848" customHeight="1" spans="7:9">
      <c r="G51848" s="11"/>
      <c r="H51848" s="12"/>
      <c r="I51848" s="49"/>
    </row>
    <row r="51849" customHeight="1" spans="7:9">
      <c r="G51849" s="11"/>
      <c r="H51849" s="12"/>
      <c r="I51849" s="49"/>
    </row>
    <row r="51850" customHeight="1" spans="7:9">
      <c r="G51850" s="11"/>
      <c r="H51850" s="12"/>
      <c r="I51850" s="49"/>
    </row>
    <row r="51851" customHeight="1" spans="7:9">
      <c r="G51851" s="11"/>
      <c r="H51851" s="12"/>
      <c r="I51851" s="49"/>
    </row>
    <row r="51852" customHeight="1" spans="7:9">
      <c r="G51852" s="11"/>
      <c r="H51852" s="12"/>
      <c r="I51852" s="49"/>
    </row>
    <row r="51853" customHeight="1" spans="7:9">
      <c r="G51853" s="11"/>
      <c r="H51853" s="12"/>
      <c r="I51853" s="49"/>
    </row>
    <row r="51854" customHeight="1" spans="7:9">
      <c r="G51854" s="11"/>
      <c r="H51854" s="12"/>
      <c r="I51854" s="49"/>
    </row>
    <row r="51855" customHeight="1" spans="7:9">
      <c r="G51855" s="11"/>
      <c r="H51855" s="12"/>
      <c r="I51855" s="49"/>
    </row>
    <row r="51856" customHeight="1" spans="7:9">
      <c r="G51856" s="11"/>
      <c r="H51856" s="12"/>
      <c r="I51856" s="49"/>
    </row>
    <row r="51857" customHeight="1" spans="7:9">
      <c r="G51857" s="11"/>
      <c r="H51857" s="12"/>
      <c r="I51857" s="49"/>
    </row>
    <row r="51858" customHeight="1" spans="7:9">
      <c r="G51858" s="11"/>
      <c r="H51858" s="12"/>
      <c r="I51858" s="49"/>
    </row>
    <row r="51859" customHeight="1" spans="7:9">
      <c r="G51859" s="11"/>
      <c r="H51859" s="12"/>
      <c r="I51859" s="49"/>
    </row>
    <row r="51860" customHeight="1" spans="7:9">
      <c r="G51860" s="11"/>
      <c r="H51860" s="12"/>
      <c r="I51860" s="49"/>
    </row>
    <row r="51861" customHeight="1" spans="7:9">
      <c r="G51861" s="11"/>
      <c r="H51861" s="12"/>
      <c r="I51861" s="49"/>
    </row>
    <row r="51862" customHeight="1" spans="7:9">
      <c r="G51862" s="11"/>
      <c r="H51862" s="12"/>
      <c r="I51862" s="49"/>
    </row>
    <row r="51863" customHeight="1" spans="7:9">
      <c r="G51863" s="11"/>
      <c r="H51863" s="12"/>
      <c r="I51863" s="49"/>
    </row>
    <row r="51864" customHeight="1" spans="7:9">
      <c r="G51864" s="11"/>
      <c r="H51864" s="12"/>
      <c r="I51864" s="49"/>
    </row>
    <row r="51865" customHeight="1" spans="7:9">
      <c r="G51865" s="11"/>
      <c r="H51865" s="12"/>
      <c r="I51865" s="49"/>
    </row>
    <row r="51866" customHeight="1" spans="7:9">
      <c r="G51866" s="11"/>
      <c r="H51866" s="12"/>
      <c r="I51866" s="49"/>
    </row>
    <row r="51867" customHeight="1" spans="7:9">
      <c r="G51867" s="11"/>
      <c r="H51867" s="12"/>
      <c r="I51867" s="49"/>
    </row>
    <row r="51868" customHeight="1" spans="7:9">
      <c r="G51868" s="11"/>
      <c r="H51868" s="12"/>
      <c r="I51868" s="49"/>
    </row>
    <row r="51869" customHeight="1" spans="7:9">
      <c r="G51869" s="11"/>
      <c r="H51869" s="12"/>
      <c r="I51869" s="49"/>
    </row>
    <row r="51870" customHeight="1" spans="7:9">
      <c r="G51870" s="11"/>
      <c r="H51870" s="12"/>
      <c r="I51870" s="49"/>
    </row>
    <row r="51871" customHeight="1" spans="7:9">
      <c r="G51871" s="11"/>
      <c r="H51871" s="12"/>
      <c r="I51871" s="49"/>
    </row>
    <row r="51872" customHeight="1" spans="7:9">
      <c r="G51872" s="11"/>
      <c r="H51872" s="12"/>
      <c r="I51872" s="49"/>
    </row>
    <row r="51873" customHeight="1" spans="7:9">
      <c r="G51873" s="11"/>
      <c r="H51873" s="12"/>
      <c r="I51873" s="49"/>
    </row>
    <row r="51874" customHeight="1" spans="7:9">
      <c r="G51874" s="11"/>
      <c r="H51874" s="12"/>
      <c r="I51874" s="49"/>
    </row>
    <row r="51875" customHeight="1" spans="7:9">
      <c r="G51875" s="11"/>
      <c r="H51875" s="12"/>
      <c r="I51875" s="49"/>
    </row>
    <row r="51876" customHeight="1" spans="7:9">
      <c r="G51876" s="11"/>
      <c r="H51876" s="12"/>
      <c r="I51876" s="49"/>
    </row>
    <row r="51877" customHeight="1" spans="7:9">
      <c r="G51877" s="11"/>
      <c r="H51877" s="12"/>
      <c r="I51877" s="49"/>
    </row>
    <row r="51878" customHeight="1" spans="7:9">
      <c r="G51878" s="11"/>
      <c r="H51878" s="12"/>
      <c r="I51878" s="49"/>
    </row>
    <row r="51879" customHeight="1" spans="7:9">
      <c r="G51879" s="11"/>
      <c r="H51879" s="12"/>
      <c r="I51879" s="49"/>
    </row>
    <row r="51880" customHeight="1" spans="7:9">
      <c r="G51880" s="11"/>
      <c r="H51880" s="12"/>
      <c r="I51880" s="49"/>
    </row>
    <row r="51881" customHeight="1" spans="7:9">
      <c r="G51881" s="11"/>
      <c r="H51881" s="12"/>
      <c r="I51881" s="49"/>
    </row>
    <row r="51882" customHeight="1" spans="7:9">
      <c r="G51882" s="11"/>
      <c r="H51882" s="12"/>
      <c r="I51882" s="49"/>
    </row>
    <row r="51883" customHeight="1" spans="7:9">
      <c r="G51883" s="11"/>
      <c r="H51883" s="12"/>
      <c r="I51883" s="49"/>
    </row>
    <row r="51884" customHeight="1" spans="7:9">
      <c r="G51884" s="11"/>
      <c r="H51884" s="12"/>
      <c r="I51884" s="49"/>
    </row>
    <row r="51885" customHeight="1" spans="7:9">
      <c r="G51885" s="11"/>
      <c r="H51885" s="12"/>
      <c r="I51885" s="49"/>
    </row>
    <row r="51886" customHeight="1" spans="7:9">
      <c r="G51886" s="11"/>
      <c r="H51886" s="12"/>
      <c r="I51886" s="49"/>
    </row>
    <row r="51887" customHeight="1" spans="7:9">
      <c r="G51887" s="11"/>
      <c r="H51887" s="12"/>
      <c r="I51887" s="49"/>
    </row>
    <row r="51888" customHeight="1" spans="7:9">
      <c r="G51888" s="11"/>
      <c r="H51888" s="12"/>
      <c r="I51888" s="49"/>
    </row>
    <row r="51889" customHeight="1" spans="7:9">
      <c r="G51889" s="11"/>
      <c r="H51889" s="12"/>
      <c r="I51889" s="49"/>
    </row>
    <row r="51890" customHeight="1" spans="7:9">
      <c r="G51890" s="11"/>
      <c r="H51890" s="12"/>
      <c r="I51890" s="49"/>
    </row>
    <row r="51891" customHeight="1" spans="7:9">
      <c r="G51891" s="11"/>
      <c r="H51891" s="12"/>
      <c r="I51891" s="49"/>
    </row>
    <row r="51892" customHeight="1" spans="7:9">
      <c r="G51892" s="11"/>
      <c r="H51892" s="12"/>
      <c r="I51892" s="49"/>
    </row>
    <row r="51893" customHeight="1" spans="7:9">
      <c r="G51893" s="11"/>
      <c r="H51893" s="12"/>
      <c r="I51893" s="49"/>
    </row>
    <row r="51894" customHeight="1" spans="7:9">
      <c r="G51894" s="11"/>
      <c r="H51894" s="12"/>
      <c r="I51894" s="49"/>
    </row>
    <row r="51895" customHeight="1" spans="7:9">
      <c r="G51895" s="11"/>
      <c r="H51895" s="12"/>
      <c r="I51895" s="49"/>
    </row>
    <row r="51896" customHeight="1" spans="7:9">
      <c r="G51896" s="11"/>
      <c r="H51896" s="12"/>
      <c r="I51896" s="49"/>
    </row>
    <row r="51897" customHeight="1" spans="7:9">
      <c r="G51897" s="11"/>
      <c r="H51897" s="12"/>
      <c r="I51897" s="49"/>
    </row>
    <row r="51898" customHeight="1" spans="7:9">
      <c r="G51898" s="11"/>
      <c r="H51898" s="12"/>
      <c r="I51898" s="49"/>
    </row>
    <row r="51899" customHeight="1" spans="7:9">
      <c r="G51899" s="11"/>
      <c r="H51899" s="12"/>
      <c r="I51899" s="49"/>
    </row>
    <row r="51900" customHeight="1" spans="7:9">
      <c r="G51900" s="11"/>
      <c r="H51900" s="12"/>
      <c r="I51900" s="49"/>
    </row>
    <row r="51901" customHeight="1" spans="7:9">
      <c r="G51901" s="11"/>
      <c r="H51901" s="12"/>
      <c r="I51901" s="49"/>
    </row>
    <row r="51902" customHeight="1" spans="7:9">
      <c r="G51902" s="11"/>
      <c r="H51902" s="12"/>
      <c r="I51902" s="49"/>
    </row>
    <row r="51903" customHeight="1" spans="7:9">
      <c r="G51903" s="11"/>
      <c r="H51903" s="12"/>
      <c r="I51903" s="49"/>
    </row>
    <row r="51904" customHeight="1" spans="7:9">
      <c r="G51904" s="11"/>
      <c r="H51904" s="12"/>
      <c r="I51904" s="49"/>
    </row>
    <row r="51905" customHeight="1" spans="7:9">
      <c r="G51905" s="11"/>
      <c r="H51905" s="12"/>
      <c r="I51905" s="49"/>
    </row>
    <row r="51906" customHeight="1" spans="7:9">
      <c r="G51906" s="11"/>
      <c r="H51906" s="12"/>
      <c r="I51906" s="49"/>
    </row>
    <row r="51907" customHeight="1" spans="7:9">
      <c r="G51907" s="11"/>
      <c r="H51907" s="12"/>
      <c r="I51907" s="49"/>
    </row>
    <row r="51908" customHeight="1" spans="7:9">
      <c r="G51908" s="11"/>
      <c r="H51908" s="12"/>
      <c r="I51908" s="49"/>
    </row>
    <row r="51909" customHeight="1" spans="7:9">
      <c r="G51909" s="11"/>
      <c r="H51909" s="12"/>
      <c r="I51909" s="49"/>
    </row>
    <row r="51910" customHeight="1" spans="7:9">
      <c r="G51910" s="11"/>
      <c r="H51910" s="12"/>
      <c r="I51910" s="49"/>
    </row>
    <row r="51911" customHeight="1" spans="7:9">
      <c r="G51911" s="11"/>
      <c r="H51911" s="12"/>
      <c r="I51911" s="49"/>
    </row>
    <row r="51912" customHeight="1" spans="7:9">
      <c r="G51912" s="11"/>
      <c r="H51912" s="12"/>
      <c r="I51912" s="49"/>
    </row>
    <row r="51913" customHeight="1" spans="7:9">
      <c r="G51913" s="11"/>
      <c r="H51913" s="12"/>
      <c r="I51913" s="49"/>
    </row>
    <row r="51914" customHeight="1" spans="7:9">
      <c r="G51914" s="11"/>
      <c r="H51914" s="12"/>
      <c r="I51914" s="49"/>
    </row>
    <row r="51915" customHeight="1" spans="7:9">
      <c r="G51915" s="11"/>
      <c r="H51915" s="12"/>
      <c r="I51915" s="49"/>
    </row>
    <row r="51916" customHeight="1" spans="7:9">
      <c r="G51916" s="11"/>
      <c r="H51916" s="12"/>
      <c r="I51916" s="49"/>
    </row>
    <row r="51917" customHeight="1" spans="7:9">
      <c r="G51917" s="11"/>
      <c r="H51917" s="12"/>
      <c r="I51917" s="49"/>
    </row>
    <row r="51918" customHeight="1" spans="7:9">
      <c r="G51918" s="11"/>
      <c r="H51918" s="12"/>
      <c r="I51918" s="49"/>
    </row>
    <row r="51919" customHeight="1" spans="7:9">
      <c r="G51919" s="11"/>
      <c r="H51919" s="12"/>
      <c r="I51919" s="49"/>
    </row>
    <row r="51920" customHeight="1" spans="7:9">
      <c r="G51920" s="11"/>
      <c r="H51920" s="12"/>
      <c r="I51920" s="49"/>
    </row>
    <row r="51921" customHeight="1" spans="7:9">
      <c r="G51921" s="11"/>
      <c r="H51921" s="12"/>
      <c r="I51921" s="49"/>
    </row>
    <row r="51922" customHeight="1" spans="7:9">
      <c r="G51922" s="11"/>
      <c r="H51922" s="12"/>
      <c r="I51922" s="49"/>
    </row>
    <row r="51923" customHeight="1" spans="7:9">
      <c r="G51923" s="11"/>
      <c r="H51923" s="12"/>
      <c r="I51923" s="49"/>
    </row>
    <row r="51924" customHeight="1" spans="7:9">
      <c r="G51924" s="11"/>
      <c r="H51924" s="12"/>
      <c r="I51924" s="49"/>
    </row>
    <row r="51925" customHeight="1" spans="7:9">
      <c r="G51925" s="11"/>
      <c r="H51925" s="12"/>
      <c r="I51925" s="49"/>
    </row>
    <row r="51926" customHeight="1" spans="7:9">
      <c r="G51926" s="11"/>
      <c r="H51926" s="12"/>
      <c r="I51926" s="49"/>
    </row>
    <row r="51927" customHeight="1" spans="7:9">
      <c r="G51927" s="11"/>
      <c r="H51927" s="12"/>
      <c r="I51927" s="49"/>
    </row>
    <row r="51928" customHeight="1" spans="7:9">
      <c r="G51928" s="11"/>
      <c r="H51928" s="12"/>
      <c r="I51928" s="49"/>
    </row>
    <row r="51929" customHeight="1" spans="7:9">
      <c r="G51929" s="11"/>
      <c r="H51929" s="12"/>
      <c r="I51929" s="49"/>
    </row>
    <row r="51930" customHeight="1" spans="7:9">
      <c r="G51930" s="11"/>
      <c r="H51930" s="12"/>
      <c r="I51930" s="49"/>
    </row>
    <row r="51931" customHeight="1" spans="7:9">
      <c r="G51931" s="11"/>
      <c r="H51931" s="12"/>
      <c r="I51931" s="49"/>
    </row>
    <row r="51932" customHeight="1" spans="7:9">
      <c r="G51932" s="11"/>
      <c r="H51932" s="12"/>
      <c r="I51932" s="49"/>
    </row>
    <row r="51933" customHeight="1" spans="7:9">
      <c r="G51933" s="11"/>
      <c r="H51933" s="12"/>
      <c r="I51933" s="49"/>
    </row>
    <row r="51934" customHeight="1" spans="7:9">
      <c r="G51934" s="11"/>
      <c r="H51934" s="12"/>
      <c r="I51934" s="49"/>
    </row>
    <row r="51935" customHeight="1" spans="7:9">
      <c r="G51935" s="11"/>
      <c r="H51935" s="12"/>
      <c r="I51935" s="49"/>
    </row>
    <row r="51936" customHeight="1" spans="7:9">
      <c r="G51936" s="11"/>
      <c r="H51936" s="12"/>
      <c r="I51936" s="49"/>
    </row>
    <row r="51937" customHeight="1" spans="7:9">
      <c r="G51937" s="11"/>
      <c r="H51937" s="12"/>
      <c r="I51937" s="49"/>
    </row>
    <row r="51938" customHeight="1" spans="7:9">
      <c r="G51938" s="11"/>
      <c r="H51938" s="12"/>
      <c r="I51938" s="49"/>
    </row>
    <row r="51939" customHeight="1" spans="7:9">
      <c r="G51939" s="11"/>
      <c r="H51939" s="12"/>
      <c r="I51939" s="49"/>
    </row>
    <row r="51940" customHeight="1" spans="7:9">
      <c r="G51940" s="11"/>
      <c r="H51940" s="12"/>
      <c r="I51940" s="49"/>
    </row>
    <row r="51941" customHeight="1" spans="7:9">
      <c r="G51941" s="11"/>
      <c r="H51941" s="12"/>
      <c r="I51941" s="49"/>
    </row>
    <row r="51942" customHeight="1" spans="7:9">
      <c r="G51942" s="11"/>
      <c r="H51942" s="12"/>
      <c r="I51942" s="49"/>
    </row>
    <row r="51943" customHeight="1" spans="7:9">
      <c r="G51943" s="11"/>
      <c r="H51943" s="12"/>
      <c r="I51943" s="49"/>
    </row>
    <row r="51944" customHeight="1" spans="7:9">
      <c r="G51944" s="11"/>
      <c r="H51944" s="12"/>
      <c r="I51944" s="49"/>
    </row>
    <row r="51945" customHeight="1" spans="7:9">
      <c r="G51945" s="11"/>
      <c r="H51945" s="12"/>
      <c r="I51945" s="49"/>
    </row>
    <row r="51946" customHeight="1" spans="7:9">
      <c r="G51946" s="11"/>
      <c r="H51946" s="12"/>
      <c r="I51946" s="49"/>
    </row>
    <row r="51947" customHeight="1" spans="7:9">
      <c r="G51947" s="11"/>
      <c r="H51947" s="12"/>
      <c r="I51947" s="49"/>
    </row>
    <row r="51948" customHeight="1" spans="7:9">
      <c r="G51948" s="11"/>
      <c r="H51948" s="12"/>
      <c r="I51948" s="49"/>
    </row>
    <row r="51949" customHeight="1" spans="7:9">
      <c r="G51949" s="11"/>
      <c r="H51949" s="12"/>
      <c r="I51949" s="49"/>
    </row>
    <row r="51950" customHeight="1" spans="7:9">
      <c r="G51950" s="11"/>
      <c r="H51950" s="12"/>
      <c r="I51950" s="49"/>
    </row>
    <row r="51951" customHeight="1" spans="7:9">
      <c r="G51951" s="11"/>
      <c r="H51951" s="12"/>
      <c r="I51951" s="49"/>
    </row>
    <row r="51952" customHeight="1" spans="7:9">
      <c r="G51952" s="11"/>
      <c r="H51952" s="12"/>
      <c r="I51952" s="49"/>
    </row>
    <row r="51953" customHeight="1" spans="7:9">
      <c r="G51953" s="11"/>
      <c r="H51953" s="12"/>
      <c r="I51953" s="49"/>
    </row>
    <row r="51954" customHeight="1" spans="7:9">
      <c r="G51954" s="11"/>
      <c r="H51954" s="12"/>
      <c r="I51954" s="49"/>
    </row>
    <row r="51955" customHeight="1" spans="7:9">
      <c r="G51955" s="11"/>
      <c r="H51955" s="12"/>
      <c r="I51955" s="49"/>
    </row>
    <row r="51956" customHeight="1" spans="7:9">
      <c r="G51956" s="11"/>
      <c r="H51956" s="12"/>
      <c r="I51956" s="49"/>
    </row>
    <row r="51957" customHeight="1" spans="7:9">
      <c r="G51957" s="11"/>
      <c r="H51957" s="12"/>
      <c r="I51957" s="49"/>
    </row>
    <row r="51958" customHeight="1" spans="7:9">
      <c r="G51958" s="11"/>
      <c r="H51958" s="12"/>
      <c r="I51958" s="49"/>
    </row>
    <row r="51959" customHeight="1" spans="7:9">
      <c r="G51959" s="11"/>
      <c r="H51959" s="12"/>
      <c r="I51959" s="49"/>
    </row>
    <row r="51960" customHeight="1" spans="7:9">
      <c r="G51960" s="11"/>
      <c r="H51960" s="12"/>
      <c r="I51960" s="49"/>
    </row>
    <row r="51961" customHeight="1" spans="7:9">
      <c r="G51961" s="11"/>
      <c r="H51961" s="12"/>
      <c r="I51961" s="49"/>
    </row>
    <row r="51962" customHeight="1" spans="7:9">
      <c r="G51962" s="11"/>
      <c r="H51962" s="12"/>
      <c r="I51962" s="49"/>
    </row>
    <row r="51963" customHeight="1" spans="7:9">
      <c r="G51963" s="11"/>
      <c r="H51963" s="12"/>
      <c r="I51963" s="49"/>
    </row>
    <row r="51964" customHeight="1" spans="7:9">
      <c r="G51964" s="11"/>
      <c r="H51964" s="12"/>
      <c r="I51964" s="49"/>
    </row>
    <row r="51965" customHeight="1" spans="7:9">
      <c r="G51965" s="11"/>
      <c r="H51965" s="12"/>
      <c r="I51965" s="49"/>
    </row>
    <row r="51966" customHeight="1" spans="7:9">
      <c r="G51966" s="11"/>
      <c r="H51966" s="12"/>
      <c r="I51966" s="49"/>
    </row>
    <row r="51967" customHeight="1" spans="7:9">
      <c r="G51967" s="11"/>
      <c r="H51967" s="12"/>
      <c r="I51967" s="49"/>
    </row>
    <row r="51968" customHeight="1" spans="7:9">
      <c r="G51968" s="11"/>
      <c r="H51968" s="12"/>
      <c r="I51968" s="49"/>
    </row>
    <row r="51969" customHeight="1" spans="7:9">
      <c r="G51969" s="11"/>
      <c r="H51969" s="12"/>
      <c r="I51969" s="49"/>
    </row>
    <row r="51970" customHeight="1" spans="7:9">
      <c r="G51970" s="11"/>
      <c r="H51970" s="12"/>
      <c r="I51970" s="49"/>
    </row>
    <row r="51971" customHeight="1" spans="7:9">
      <c r="G51971" s="11"/>
      <c r="H51971" s="12"/>
      <c r="I51971" s="49"/>
    </row>
    <row r="51972" customHeight="1" spans="7:9">
      <c r="G51972" s="11"/>
      <c r="H51972" s="12"/>
      <c r="I51972" s="49"/>
    </row>
    <row r="51973" customHeight="1" spans="7:9">
      <c r="G51973" s="11"/>
      <c r="H51973" s="12"/>
      <c r="I51973" s="49"/>
    </row>
    <row r="51974" customHeight="1" spans="7:9">
      <c r="G51974" s="11"/>
      <c r="H51974" s="12"/>
      <c r="I51974" s="49"/>
    </row>
    <row r="51975" customHeight="1" spans="7:9">
      <c r="G51975" s="11"/>
      <c r="H51975" s="12"/>
      <c r="I51975" s="49"/>
    </row>
    <row r="51976" customHeight="1" spans="7:9">
      <c r="G51976" s="11"/>
      <c r="H51976" s="12"/>
      <c r="I51976" s="49"/>
    </row>
    <row r="51977" customHeight="1" spans="7:9">
      <c r="G51977" s="11"/>
      <c r="H51977" s="12"/>
      <c r="I51977" s="49"/>
    </row>
    <row r="51978" customHeight="1" spans="7:9">
      <c r="G51978" s="11"/>
      <c r="H51978" s="12"/>
      <c r="I51978" s="49"/>
    </row>
    <row r="51979" customHeight="1" spans="7:9">
      <c r="G51979" s="11"/>
      <c r="H51979" s="12"/>
      <c r="I51979" s="49"/>
    </row>
    <row r="51980" customHeight="1" spans="7:9">
      <c r="G51980" s="11"/>
      <c r="H51980" s="12"/>
      <c r="I51980" s="49"/>
    </row>
    <row r="51981" customHeight="1" spans="7:9">
      <c r="G51981" s="11"/>
      <c r="H51981" s="12"/>
      <c r="I51981" s="49"/>
    </row>
    <row r="51982" customHeight="1" spans="7:9">
      <c r="G51982" s="11"/>
      <c r="H51982" s="12"/>
      <c r="I51982" s="49"/>
    </row>
    <row r="51983" customHeight="1" spans="7:9">
      <c r="G51983" s="11"/>
      <c r="H51983" s="12"/>
      <c r="I51983" s="49"/>
    </row>
    <row r="51984" customHeight="1" spans="7:9">
      <c r="G51984" s="11"/>
      <c r="H51984" s="12"/>
      <c r="I51984" s="49"/>
    </row>
    <row r="51985" customHeight="1" spans="7:9">
      <c r="G51985" s="11"/>
      <c r="H51985" s="12"/>
      <c r="I51985" s="49"/>
    </row>
    <row r="51986" customHeight="1" spans="7:9">
      <c r="G51986" s="11"/>
      <c r="H51986" s="12"/>
      <c r="I51986" s="49"/>
    </row>
    <row r="51987" customHeight="1" spans="7:9">
      <c r="G51987" s="11"/>
      <c r="H51987" s="12"/>
      <c r="I51987" s="49"/>
    </row>
    <row r="51988" customHeight="1" spans="7:9">
      <c r="G51988" s="11"/>
      <c r="H51988" s="12"/>
      <c r="I51988" s="49"/>
    </row>
    <row r="51989" customHeight="1" spans="7:9">
      <c r="G51989" s="11"/>
      <c r="H51989" s="12"/>
      <c r="I51989" s="49"/>
    </row>
    <row r="51990" customHeight="1" spans="7:9">
      <c r="G51990" s="11"/>
      <c r="H51990" s="12"/>
      <c r="I51990" s="49"/>
    </row>
    <row r="51991" customHeight="1" spans="7:9">
      <c r="G51991" s="11"/>
      <c r="H51991" s="12"/>
      <c r="I51991" s="49"/>
    </row>
    <row r="51992" customHeight="1" spans="7:9">
      <c r="G51992" s="11"/>
      <c r="H51992" s="12"/>
      <c r="I51992" s="49"/>
    </row>
    <row r="51993" customHeight="1" spans="7:9">
      <c r="G51993" s="11"/>
      <c r="H51993" s="12"/>
      <c r="I51993" s="49"/>
    </row>
    <row r="51994" customHeight="1" spans="7:9">
      <c r="G51994" s="11"/>
      <c r="H51994" s="12"/>
      <c r="I51994" s="49"/>
    </row>
    <row r="51995" customHeight="1" spans="7:9">
      <c r="G51995" s="11"/>
      <c r="H51995" s="12"/>
      <c r="I51995" s="49"/>
    </row>
    <row r="51996" customHeight="1" spans="7:9">
      <c r="G51996" s="11"/>
      <c r="H51996" s="12"/>
      <c r="I51996" s="49"/>
    </row>
    <row r="51997" customHeight="1" spans="7:9">
      <c r="G51997" s="11"/>
      <c r="H51997" s="12"/>
      <c r="I51997" s="49"/>
    </row>
    <row r="51998" customHeight="1" spans="7:9">
      <c r="G51998" s="11"/>
      <c r="H51998" s="12"/>
      <c r="I51998" s="49"/>
    </row>
    <row r="51999" customHeight="1" spans="7:9">
      <c r="G51999" s="11"/>
      <c r="H51999" s="12"/>
      <c r="I51999" s="49"/>
    </row>
    <row r="52000" customHeight="1" spans="7:9">
      <c r="G52000" s="11"/>
      <c r="H52000" s="12"/>
      <c r="I52000" s="49"/>
    </row>
    <row r="52001" customHeight="1" spans="7:9">
      <c r="G52001" s="11"/>
      <c r="H52001" s="12"/>
      <c r="I52001" s="49"/>
    </row>
    <row r="52002" customHeight="1" spans="7:9">
      <c r="G52002" s="11"/>
      <c r="H52002" s="12"/>
      <c r="I52002" s="49"/>
    </row>
    <row r="52003" customHeight="1" spans="7:9">
      <c r="G52003" s="11"/>
      <c r="H52003" s="12"/>
      <c r="I52003" s="49"/>
    </row>
    <row r="52004" customHeight="1" spans="7:9">
      <c r="G52004" s="11"/>
      <c r="H52004" s="12"/>
      <c r="I52004" s="49"/>
    </row>
    <row r="52005" customHeight="1" spans="7:9">
      <c r="G52005" s="11"/>
      <c r="H52005" s="12"/>
      <c r="I52005" s="49"/>
    </row>
    <row r="52006" customHeight="1" spans="7:9">
      <c r="G52006" s="11"/>
      <c r="H52006" s="12"/>
      <c r="I52006" s="49"/>
    </row>
    <row r="52007" customHeight="1" spans="7:9">
      <c r="G52007" s="11"/>
      <c r="H52007" s="12"/>
      <c r="I52007" s="49"/>
    </row>
    <row r="52008" customHeight="1" spans="7:9">
      <c r="G52008" s="11"/>
      <c r="H52008" s="12"/>
      <c r="I52008" s="49"/>
    </row>
    <row r="52009" customHeight="1" spans="7:9">
      <c r="G52009" s="11"/>
      <c r="H52009" s="12"/>
      <c r="I52009" s="49"/>
    </row>
    <row r="52010" customHeight="1" spans="7:9">
      <c r="G52010" s="11"/>
      <c r="H52010" s="12"/>
      <c r="I52010" s="49"/>
    </row>
    <row r="52011" customHeight="1" spans="7:9">
      <c r="G52011" s="11"/>
      <c r="H52011" s="12"/>
      <c r="I52011" s="49"/>
    </row>
    <row r="52012" customHeight="1" spans="7:9">
      <c r="G52012" s="11"/>
      <c r="H52012" s="12"/>
      <c r="I52012" s="49"/>
    </row>
    <row r="52013" customHeight="1" spans="7:9">
      <c r="G52013" s="11"/>
      <c r="H52013" s="12"/>
      <c r="I52013" s="49"/>
    </row>
    <row r="52014" customHeight="1" spans="7:9">
      <c r="G52014" s="11"/>
      <c r="H52014" s="12"/>
      <c r="I52014" s="49"/>
    </row>
    <row r="52015" customHeight="1" spans="7:9">
      <c r="G52015" s="11"/>
      <c r="H52015" s="12"/>
      <c r="I52015" s="49"/>
    </row>
    <row r="52016" customHeight="1" spans="7:9">
      <c r="G52016" s="11"/>
      <c r="H52016" s="12"/>
      <c r="I52016" s="49"/>
    </row>
    <row r="52017" customHeight="1" spans="7:9">
      <c r="G52017" s="11"/>
      <c r="H52017" s="12"/>
      <c r="I52017" s="49"/>
    </row>
    <row r="52018" customHeight="1" spans="7:9">
      <c r="G52018" s="11"/>
      <c r="H52018" s="12"/>
      <c r="I52018" s="49"/>
    </row>
    <row r="52019" customHeight="1" spans="7:9">
      <c r="G52019" s="11"/>
      <c r="H52019" s="12"/>
      <c r="I52019" s="49"/>
    </row>
    <row r="52020" customHeight="1" spans="7:9">
      <c r="G52020" s="11"/>
      <c r="H52020" s="12"/>
      <c r="I52020" s="49"/>
    </row>
    <row r="52021" customHeight="1" spans="7:9">
      <c r="G52021" s="11"/>
      <c r="H52021" s="12"/>
      <c r="I52021" s="49"/>
    </row>
    <row r="52022" customHeight="1" spans="7:9">
      <c r="G52022" s="11"/>
      <c r="H52022" s="12"/>
      <c r="I52022" s="49"/>
    </row>
    <row r="52023" customHeight="1" spans="7:9">
      <c r="G52023" s="11"/>
      <c r="H52023" s="12"/>
      <c r="I52023" s="49"/>
    </row>
    <row r="52024" customHeight="1" spans="7:9">
      <c r="G52024" s="11"/>
      <c r="H52024" s="12"/>
      <c r="I52024" s="49"/>
    </row>
    <row r="52025" customHeight="1" spans="7:9">
      <c r="G52025" s="11"/>
      <c r="H52025" s="12"/>
      <c r="I52025" s="49"/>
    </row>
    <row r="52026" customHeight="1" spans="7:9">
      <c r="G52026" s="11"/>
      <c r="H52026" s="12"/>
      <c r="I52026" s="49"/>
    </row>
    <row r="52027" customHeight="1" spans="7:9">
      <c r="G52027" s="11"/>
      <c r="H52027" s="12"/>
      <c r="I52027" s="49"/>
    </row>
    <row r="52028" customHeight="1" spans="7:9">
      <c r="G52028" s="11"/>
      <c r="H52028" s="12"/>
      <c r="I52028" s="49"/>
    </row>
    <row r="52029" customHeight="1" spans="7:9">
      <c r="G52029" s="11"/>
      <c r="H52029" s="12"/>
      <c r="I52029" s="49"/>
    </row>
    <row r="52030" customHeight="1" spans="7:9">
      <c r="G52030" s="11"/>
      <c r="H52030" s="12"/>
      <c r="I52030" s="49"/>
    </row>
    <row r="52031" customHeight="1" spans="7:9">
      <c r="G52031" s="11"/>
      <c r="H52031" s="12"/>
      <c r="I52031" s="49"/>
    </row>
    <row r="52032" customHeight="1" spans="7:9">
      <c r="G52032" s="11"/>
      <c r="H52032" s="12"/>
      <c r="I52032" s="49"/>
    </row>
    <row r="52033" customHeight="1" spans="7:9">
      <c r="G52033" s="11"/>
      <c r="H52033" s="12"/>
      <c r="I52033" s="49"/>
    </row>
    <row r="52034" customHeight="1" spans="7:9">
      <c r="G52034" s="11"/>
      <c r="H52034" s="12"/>
      <c r="I52034" s="49"/>
    </row>
    <row r="52035" customHeight="1" spans="7:9">
      <c r="G52035" s="11"/>
      <c r="H52035" s="12"/>
      <c r="I52035" s="49"/>
    </row>
    <row r="52036" customHeight="1" spans="7:9">
      <c r="G52036" s="11"/>
      <c r="H52036" s="12"/>
      <c r="I52036" s="49"/>
    </row>
    <row r="52037" customHeight="1" spans="7:9">
      <c r="G52037" s="11"/>
      <c r="H52037" s="12"/>
      <c r="I52037" s="49"/>
    </row>
    <row r="52038" customHeight="1" spans="7:9">
      <c r="G52038" s="11"/>
      <c r="H52038" s="12"/>
      <c r="I52038" s="49"/>
    </row>
    <row r="52039" customHeight="1" spans="7:9">
      <c r="G52039" s="11"/>
      <c r="H52039" s="12"/>
      <c r="I52039" s="49"/>
    </row>
    <row r="52040" customHeight="1" spans="7:9">
      <c r="G52040" s="11"/>
      <c r="H52040" s="12"/>
      <c r="I52040" s="49"/>
    </row>
    <row r="52041" customHeight="1" spans="7:9">
      <c r="G52041" s="11"/>
      <c r="H52041" s="12"/>
      <c r="I52041" s="49"/>
    </row>
    <row r="52042" customHeight="1" spans="7:9">
      <c r="G52042" s="11"/>
      <c r="H52042" s="12"/>
      <c r="I52042" s="49"/>
    </row>
    <row r="52043" customHeight="1" spans="7:9">
      <c r="G52043" s="11"/>
      <c r="H52043" s="12"/>
      <c r="I52043" s="49"/>
    </row>
    <row r="52044" customHeight="1" spans="7:9">
      <c r="G52044" s="11"/>
      <c r="H52044" s="12"/>
      <c r="I52044" s="49"/>
    </row>
    <row r="52045" customHeight="1" spans="7:9">
      <c r="G52045" s="11"/>
      <c r="H52045" s="12"/>
      <c r="I52045" s="49"/>
    </row>
    <row r="52046" customHeight="1" spans="7:9">
      <c r="G52046" s="11"/>
      <c r="H52046" s="12"/>
      <c r="I52046" s="49"/>
    </row>
    <row r="52047" customHeight="1" spans="7:9">
      <c r="G52047" s="11"/>
      <c r="H52047" s="12"/>
      <c r="I52047" s="49"/>
    </row>
    <row r="52048" customHeight="1" spans="7:9">
      <c r="G52048" s="11"/>
      <c r="H52048" s="12"/>
      <c r="I52048" s="49"/>
    </row>
    <row r="52049" customHeight="1" spans="7:9">
      <c r="G52049" s="11"/>
      <c r="H52049" s="12"/>
      <c r="I52049" s="49"/>
    </row>
    <row r="52050" customHeight="1" spans="7:9">
      <c r="G52050" s="11"/>
      <c r="H52050" s="12"/>
      <c r="I52050" s="49"/>
    </row>
    <row r="52051" customHeight="1" spans="7:9">
      <c r="G52051" s="11"/>
      <c r="H52051" s="12"/>
      <c r="I52051" s="49"/>
    </row>
    <row r="52052" customHeight="1" spans="7:9">
      <c r="G52052" s="11"/>
      <c r="H52052" s="12"/>
      <c r="I52052" s="49"/>
    </row>
    <row r="52053" customHeight="1" spans="7:9">
      <c r="G52053" s="11"/>
      <c r="H52053" s="12"/>
      <c r="I52053" s="49"/>
    </row>
    <row r="52054" customHeight="1" spans="7:9">
      <c r="G52054" s="11"/>
      <c r="H52054" s="12"/>
      <c r="I52054" s="49"/>
    </row>
    <row r="52055" customHeight="1" spans="7:9">
      <c r="G52055" s="11"/>
      <c r="H52055" s="12"/>
      <c r="I52055" s="49"/>
    </row>
    <row r="52056" customHeight="1" spans="7:9">
      <c r="G52056" s="11"/>
      <c r="H52056" s="12"/>
      <c r="I52056" s="49"/>
    </row>
    <row r="52057" customHeight="1" spans="7:9">
      <c r="G52057" s="11"/>
      <c r="H52057" s="12"/>
      <c r="I52057" s="49"/>
    </row>
    <row r="52058" customHeight="1" spans="7:9">
      <c r="G52058" s="11"/>
      <c r="H52058" s="12"/>
      <c r="I52058" s="49"/>
    </row>
    <row r="52059" customHeight="1" spans="7:9">
      <c r="G52059" s="11"/>
      <c r="H52059" s="12"/>
      <c r="I52059" s="49"/>
    </row>
    <row r="52060" customHeight="1" spans="7:9">
      <c r="G52060" s="11"/>
      <c r="H52060" s="12"/>
      <c r="I52060" s="49"/>
    </row>
    <row r="52061" customHeight="1" spans="7:9">
      <c r="G52061" s="11"/>
      <c r="H52061" s="12"/>
      <c r="I52061" s="49"/>
    </row>
    <row r="52062" customHeight="1" spans="7:9">
      <c r="G52062" s="11"/>
      <c r="H52062" s="12"/>
      <c r="I52062" s="49"/>
    </row>
    <row r="52063" customHeight="1" spans="7:9">
      <c r="G52063" s="11"/>
      <c r="H52063" s="12"/>
      <c r="I52063" s="49"/>
    </row>
    <row r="52064" customHeight="1" spans="7:9">
      <c r="G52064" s="11"/>
      <c r="H52064" s="12"/>
      <c r="I52064" s="49"/>
    </row>
    <row r="52065" customHeight="1" spans="7:9">
      <c r="G52065" s="11"/>
      <c r="H52065" s="12"/>
      <c r="I52065" s="49"/>
    </row>
    <row r="52066" customHeight="1" spans="7:9">
      <c r="G52066" s="11"/>
      <c r="H52066" s="12"/>
      <c r="I52066" s="49"/>
    </row>
    <row r="52067" customHeight="1" spans="7:9">
      <c r="G52067" s="11"/>
      <c r="H52067" s="12"/>
      <c r="I52067" s="49"/>
    </row>
    <row r="52068" customHeight="1" spans="7:9">
      <c r="G52068" s="11"/>
      <c r="H52068" s="12"/>
      <c r="I52068" s="49"/>
    </row>
    <row r="52069" customHeight="1" spans="7:9">
      <c r="G52069" s="11"/>
      <c r="H52069" s="12"/>
      <c r="I52069" s="49"/>
    </row>
    <row r="52070" customHeight="1" spans="7:9">
      <c r="G52070" s="11"/>
      <c r="H52070" s="12"/>
      <c r="I52070" s="49"/>
    </row>
    <row r="52071" customHeight="1" spans="7:9">
      <c r="G52071" s="11"/>
      <c r="H52071" s="12"/>
      <c r="I52071" s="49"/>
    </row>
    <row r="52072" customHeight="1" spans="7:9">
      <c r="G52072" s="11"/>
      <c r="H52072" s="12"/>
      <c r="I52072" s="49"/>
    </row>
    <row r="52073" customHeight="1" spans="7:9">
      <c r="G52073" s="11"/>
      <c r="H52073" s="12"/>
      <c r="I52073" s="49"/>
    </row>
    <row r="52074" customHeight="1" spans="7:9">
      <c r="G52074" s="11"/>
      <c r="H52074" s="12"/>
      <c r="I52074" s="49"/>
    </row>
    <row r="52075" customHeight="1" spans="7:9">
      <c r="G52075" s="11"/>
      <c r="H52075" s="12"/>
      <c r="I52075" s="49"/>
    </row>
    <row r="52076" customHeight="1" spans="7:9">
      <c r="G52076" s="11"/>
      <c r="H52076" s="12"/>
      <c r="I52076" s="49"/>
    </row>
    <row r="52077" customHeight="1" spans="7:9">
      <c r="G52077" s="11"/>
      <c r="H52077" s="12"/>
      <c r="I52077" s="49"/>
    </row>
    <row r="52078" customHeight="1" spans="7:9">
      <c r="G52078" s="11"/>
      <c r="H52078" s="12"/>
      <c r="I52078" s="49"/>
    </row>
    <row r="52079" customHeight="1" spans="7:9">
      <c r="G52079" s="11"/>
      <c r="H52079" s="12"/>
      <c r="I52079" s="49"/>
    </row>
    <row r="52080" customHeight="1" spans="7:9">
      <c r="G52080" s="11"/>
      <c r="H52080" s="12"/>
      <c r="I52080" s="49"/>
    </row>
    <row r="52081" customHeight="1" spans="7:9">
      <c r="G52081" s="11"/>
      <c r="H52081" s="12"/>
      <c r="I52081" s="49"/>
    </row>
    <row r="52082" customHeight="1" spans="7:9">
      <c r="G52082" s="11"/>
      <c r="H52082" s="12"/>
      <c r="I52082" s="49"/>
    </row>
    <row r="52083" customHeight="1" spans="7:9">
      <c r="G52083" s="11"/>
      <c r="H52083" s="12"/>
      <c r="I52083" s="49"/>
    </row>
    <row r="52084" customHeight="1" spans="7:9">
      <c r="G52084" s="11"/>
      <c r="H52084" s="12"/>
      <c r="I52084" s="49"/>
    </row>
    <row r="52085" customHeight="1" spans="7:9">
      <c r="G52085" s="11"/>
      <c r="H52085" s="12"/>
      <c r="I52085" s="49"/>
    </row>
    <row r="52086" customHeight="1" spans="7:9">
      <c r="G52086" s="11"/>
      <c r="H52086" s="12"/>
      <c r="I52086" s="49"/>
    </row>
    <row r="52087" customHeight="1" spans="7:9">
      <c r="G52087" s="11"/>
      <c r="H52087" s="12"/>
      <c r="I52087" s="49"/>
    </row>
    <row r="52088" customHeight="1" spans="7:9">
      <c r="G52088" s="11"/>
      <c r="H52088" s="12"/>
      <c r="I52088" s="49"/>
    </row>
    <row r="52089" customHeight="1" spans="7:9">
      <c r="G52089" s="11"/>
      <c r="H52089" s="12"/>
      <c r="I52089" s="49"/>
    </row>
    <row r="52090" customHeight="1" spans="7:9">
      <c r="G52090" s="11"/>
      <c r="H52090" s="12"/>
      <c r="I52090" s="49"/>
    </row>
    <row r="52091" customHeight="1" spans="7:9">
      <c r="G52091" s="11"/>
      <c r="H52091" s="12"/>
      <c r="I52091" s="49"/>
    </row>
    <row r="52092" customHeight="1" spans="7:9">
      <c r="G52092" s="11"/>
      <c r="H52092" s="12"/>
      <c r="I52092" s="49"/>
    </row>
    <row r="52093" customHeight="1" spans="7:9">
      <c r="G52093" s="11"/>
      <c r="H52093" s="12"/>
      <c r="I52093" s="49"/>
    </row>
    <row r="52094" customHeight="1" spans="7:9">
      <c r="G52094" s="11"/>
      <c r="H52094" s="12"/>
      <c r="I52094" s="49"/>
    </row>
    <row r="52095" customHeight="1" spans="7:9">
      <c r="G52095" s="11"/>
      <c r="H52095" s="12"/>
      <c r="I52095" s="49"/>
    </row>
    <row r="52096" customHeight="1" spans="7:9">
      <c r="G52096" s="11"/>
      <c r="H52096" s="12"/>
      <c r="I52096" s="49"/>
    </row>
    <row r="52097" customHeight="1" spans="7:9">
      <c r="G52097" s="11"/>
      <c r="H52097" s="12"/>
      <c r="I52097" s="49"/>
    </row>
    <row r="52098" customHeight="1" spans="7:9">
      <c r="G52098" s="11"/>
      <c r="H52098" s="12"/>
      <c r="I52098" s="49"/>
    </row>
    <row r="52099" customHeight="1" spans="7:9">
      <c r="G52099" s="11"/>
      <c r="H52099" s="12"/>
      <c r="I52099" s="49"/>
    </row>
    <row r="52100" customHeight="1" spans="7:9">
      <c r="G52100" s="11"/>
      <c r="H52100" s="12"/>
      <c r="I52100" s="49"/>
    </row>
    <row r="52101" customHeight="1" spans="7:9">
      <c r="G52101" s="11"/>
      <c r="H52101" s="12"/>
      <c r="I52101" s="49"/>
    </row>
    <row r="52102" customHeight="1" spans="7:9">
      <c r="G52102" s="11"/>
      <c r="H52102" s="12"/>
      <c r="I52102" s="49"/>
    </row>
    <row r="52103" customHeight="1" spans="7:9">
      <c r="G52103" s="11"/>
      <c r="H52103" s="12"/>
      <c r="I52103" s="49"/>
    </row>
    <row r="52104" customHeight="1" spans="7:9">
      <c r="G52104" s="11"/>
      <c r="H52104" s="12"/>
      <c r="I52104" s="49"/>
    </row>
    <row r="52105" customHeight="1" spans="7:9">
      <c r="G52105" s="11"/>
      <c r="H52105" s="12"/>
      <c r="I52105" s="49"/>
    </row>
    <row r="52106" customHeight="1" spans="7:9">
      <c r="G52106" s="11"/>
      <c r="H52106" s="12"/>
      <c r="I52106" s="49"/>
    </row>
    <row r="52107" customHeight="1" spans="7:9">
      <c r="G52107" s="11"/>
      <c r="H52107" s="12"/>
      <c r="I52107" s="49"/>
    </row>
    <row r="52108" customHeight="1" spans="7:9">
      <c r="G52108" s="11"/>
      <c r="H52108" s="12"/>
      <c r="I52108" s="49"/>
    </row>
    <row r="52109" customHeight="1" spans="7:9">
      <c r="G52109" s="11"/>
      <c r="H52109" s="12"/>
      <c r="I52109" s="49"/>
    </row>
    <row r="52110" customHeight="1" spans="7:9">
      <c r="G52110" s="11"/>
      <c r="H52110" s="12"/>
      <c r="I52110" s="49"/>
    </row>
    <row r="52111" customHeight="1" spans="7:9">
      <c r="G52111" s="11"/>
      <c r="H52111" s="12"/>
      <c r="I52111" s="49"/>
    </row>
    <row r="52112" customHeight="1" spans="7:9">
      <c r="G52112" s="11"/>
      <c r="H52112" s="12"/>
      <c r="I52112" s="49"/>
    </row>
    <row r="52113" customHeight="1" spans="7:9">
      <c r="G52113" s="11"/>
      <c r="H52113" s="12"/>
      <c r="I52113" s="49"/>
    </row>
    <row r="52114" customHeight="1" spans="7:9">
      <c r="G52114" s="11"/>
      <c r="H52114" s="12"/>
      <c r="I52114" s="49"/>
    </row>
    <row r="52115" customHeight="1" spans="7:9">
      <c r="G52115" s="11"/>
      <c r="H52115" s="12"/>
      <c r="I52115" s="49"/>
    </row>
    <row r="52116" customHeight="1" spans="7:9">
      <c r="G52116" s="11"/>
      <c r="H52116" s="12"/>
      <c r="I52116" s="49"/>
    </row>
    <row r="52117" customHeight="1" spans="7:9">
      <c r="G52117" s="11"/>
      <c r="H52117" s="12"/>
      <c r="I52117" s="49"/>
    </row>
    <row r="52118" customHeight="1" spans="7:9">
      <c r="G52118" s="11"/>
      <c r="H52118" s="12"/>
      <c r="I52118" s="49"/>
    </row>
    <row r="52119" customHeight="1" spans="7:9">
      <c r="G52119" s="11"/>
      <c r="H52119" s="12"/>
      <c r="I52119" s="49"/>
    </row>
    <row r="52120" customHeight="1" spans="7:9">
      <c r="G52120" s="11"/>
      <c r="H52120" s="12"/>
      <c r="I52120" s="49"/>
    </row>
    <row r="52121" customHeight="1" spans="7:9">
      <c r="G52121" s="11"/>
      <c r="H52121" s="12"/>
      <c r="I52121" s="49"/>
    </row>
    <row r="52122" customHeight="1" spans="7:9">
      <c r="G52122" s="11"/>
      <c r="H52122" s="12"/>
      <c r="I52122" s="49"/>
    </row>
    <row r="52123" customHeight="1" spans="7:9">
      <c r="G52123" s="11"/>
      <c r="H52123" s="12"/>
      <c r="I52123" s="49"/>
    </row>
    <row r="52124" customHeight="1" spans="7:9">
      <c r="G52124" s="11"/>
      <c r="H52124" s="12"/>
      <c r="I52124" s="49"/>
    </row>
    <row r="52125" customHeight="1" spans="7:9">
      <c r="G52125" s="11"/>
      <c r="H52125" s="12"/>
      <c r="I52125" s="49"/>
    </row>
    <row r="52126" customHeight="1" spans="7:9">
      <c r="G52126" s="11"/>
      <c r="H52126" s="12"/>
      <c r="I52126" s="49"/>
    </row>
    <row r="52127" customHeight="1" spans="7:9">
      <c r="G52127" s="11"/>
      <c r="H52127" s="12"/>
      <c r="I52127" s="49"/>
    </row>
    <row r="52128" customHeight="1" spans="7:9">
      <c r="G52128" s="11"/>
      <c r="H52128" s="12"/>
      <c r="I52128" s="49"/>
    </row>
    <row r="52129" customHeight="1" spans="7:9">
      <c r="G52129" s="11"/>
      <c r="H52129" s="12"/>
      <c r="I52129" s="49"/>
    </row>
    <row r="52130" customHeight="1" spans="7:9">
      <c r="G52130" s="11"/>
      <c r="H52130" s="12"/>
      <c r="I52130" s="49"/>
    </row>
    <row r="52131" customHeight="1" spans="7:9">
      <c r="G52131" s="11"/>
      <c r="H52131" s="12"/>
      <c r="I52131" s="49"/>
    </row>
    <row r="52132" customHeight="1" spans="7:9">
      <c r="G52132" s="11"/>
      <c r="H52132" s="12"/>
      <c r="I52132" s="49"/>
    </row>
    <row r="52133" customHeight="1" spans="7:9">
      <c r="G52133" s="11"/>
      <c r="H52133" s="12"/>
      <c r="I52133" s="49"/>
    </row>
    <row r="52134" customHeight="1" spans="7:9">
      <c r="G52134" s="11"/>
      <c r="H52134" s="12"/>
      <c r="I52134" s="49"/>
    </row>
    <row r="52135" customHeight="1" spans="7:9">
      <c r="G52135" s="11"/>
      <c r="H52135" s="12"/>
      <c r="I52135" s="49"/>
    </row>
    <row r="52136" customHeight="1" spans="7:9">
      <c r="G52136" s="11"/>
      <c r="H52136" s="12"/>
      <c r="I52136" s="49"/>
    </row>
    <row r="52137" customHeight="1" spans="7:9">
      <c r="G52137" s="11"/>
      <c r="H52137" s="12"/>
      <c r="I52137" s="49"/>
    </row>
    <row r="52138" customHeight="1" spans="7:9">
      <c r="G52138" s="11"/>
      <c r="H52138" s="12"/>
      <c r="I52138" s="49"/>
    </row>
    <row r="52139" customHeight="1" spans="7:9">
      <c r="G52139" s="11"/>
      <c r="H52139" s="12"/>
      <c r="I52139" s="49"/>
    </row>
    <row r="52140" customHeight="1" spans="7:9">
      <c r="G52140" s="11"/>
      <c r="H52140" s="12"/>
      <c r="I52140" s="49"/>
    </row>
    <row r="52141" customHeight="1" spans="7:9">
      <c r="G52141" s="11"/>
      <c r="H52141" s="12"/>
      <c r="I52141" s="49"/>
    </row>
    <row r="52142" customHeight="1" spans="7:9">
      <c r="G52142" s="11"/>
      <c r="H52142" s="12"/>
      <c r="I52142" s="49"/>
    </row>
    <row r="52143" customHeight="1" spans="7:9">
      <c r="G52143" s="11"/>
      <c r="H52143" s="12"/>
      <c r="I52143" s="49"/>
    </row>
    <row r="52144" customHeight="1" spans="7:9">
      <c r="G52144" s="11"/>
      <c r="H52144" s="12"/>
      <c r="I52144" s="49"/>
    </row>
    <row r="52145" customHeight="1" spans="7:9">
      <c r="G52145" s="11"/>
      <c r="H52145" s="12"/>
      <c r="I52145" s="49"/>
    </row>
    <row r="52146" customHeight="1" spans="7:9">
      <c r="G52146" s="11"/>
      <c r="H52146" s="12"/>
      <c r="I52146" s="49"/>
    </row>
    <row r="52147" customHeight="1" spans="7:9">
      <c r="G52147" s="11"/>
      <c r="H52147" s="12"/>
      <c r="I52147" s="49"/>
    </row>
    <row r="52148" customHeight="1" spans="7:9">
      <c r="G52148" s="11"/>
      <c r="H52148" s="12"/>
      <c r="I52148" s="49"/>
    </row>
    <row r="52149" customHeight="1" spans="7:9">
      <c r="G52149" s="11"/>
      <c r="H52149" s="12"/>
      <c r="I52149" s="49"/>
    </row>
    <row r="52150" customHeight="1" spans="7:9">
      <c r="G52150" s="11"/>
      <c r="H52150" s="12"/>
      <c r="I52150" s="49"/>
    </row>
    <row r="52151" customHeight="1" spans="7:9">
      <c r="G52151" s="11"/>
      <c r="H52151" s="12"/>
      <c r="I52151" s="49"/>
    </row>
    <row r="52152" customHeight="1" spans="7:9">
      <c r="G52152" s="11"/>
      <c r="H52152" s="12"/>
      <c r="I52152" s="49"/>
    </row>
    <row r="52153" customHeight="1" spans="7:9">
      <c r="G52153" s="11"/>
      <c r="H52153" s="12"/>
      <c r="I52153" s="49"/>
    </row>
    <row r="52154" customHeight="1" spans="7:9">
      <c r="G52154" s="11"/>
      <c r="H52154" s="12"/>
      <c r="I52154" s="49"/>
    </row>
    <row r="52155" customHeight="1" spans="7:9">
      <c r="G52155" s="11"/>
      <c r="H52155" s="12"/>
      <c r="I52155" s="49"/>
    </row>
    <row r="52156" customHeight="1" spans="7:9">
      <c r="G52156" s="11"/>
      <c r="H52156" s="12"/>
      <c r="I52156" s="49"/>
    </row>
    <row r="52157" customHeight="1" spans="7:9">
      <c r="G52157" s="11"/>
      <c r="H52157" s="12"/>
      <c r="I52157" s="49"/>
    </row>
    <row r="52158" customHeight="1" spans="7:9">
      <c r="G52158" s="11"/>
      <c r="H52158" s="12"/>
      <c r="I52158" s="49"/>
    </row>
    <row r="52159" customHeight="1" spans="7:9">
      <c r="G52159" s="11"/>
      <c r="H52159" s="12"/>
      <c r="I52159" s="49"/>
    </row>
    <row r="52160" customHeight="1" spans="7:9">
      <c r="G52160" s="11"/>
      <c r="H52160" s="12"/>
      <c r="I52160" s="49"/>
    </row>
    <row r="52161" customHeight="1" spans="7:9">
      <c r="G52161" s="11"/>
      <c r="H52161" s="12"/>
      <c r="I52161" s="49"/>
    </row>
    <row r="52162" customHeight="1" spans="7:9">
      <c r="G52162" s="11"/>
      <c r="H52162" s="12"/>
      <c r="I52162" s="49"/>
    </row>
    <row r="52163" customHeight="1" spans="7:9">
      <c r="G52163" s="11"/>
      <c r="H52163" s="12"/>
      <c r="I52163" s="49"/>
    </row>
    <row r="52164" customHeight="1" spans="7:9">
      <c r="G52164" s="11"/>
      <c r="H52164" s="12"/>
      <c r="I52164" s="49"/>
    </row>
    <row r="52165" customHeight="1" spans="7:9">
      <c r="G52165" s="11"/>
      <c r="H52165" s="12"/>
      <c r="I52165" s="49"/>
    </row>
    <row r="52166" customHeight="1" spans="7:9">
      <c r="G52166" s="11"/>
      <c r="H52166" s="12"/>
      <c r="I52166" s="49"/>
    </row>
    <row r="52167" customHeight="1" spans="7:9">
      <c r="G52167" s="11"/>
      <c r="H52167" s="12"/>
      <c r="I52167" s="49"/>
    </row>
    <row r="52168" customHeight="1" spans="7:9">
      <c r="G52168" s="11"/>
      <c r="H52168" s="12"/>
      <c r="I52168" s="49"/>
    </row>
    <row r="52169" customHeight="1" spans="7:9">
      <c r="G52169" s="11"/>
      <c r="H52169" s="12"/>
      <c r="I52169" s="49"/>
    </row>
    <row r="52170" customHeight="1" spans="7:9">
      <c r="G52170" s="11"/>
      <c r="H52170" s="12"/>
      <c r="I52170" s="49"/>
    </row>
    <row r="52171" customHeight="1" spans="7:9">
      <c r="G52171" s="11"/>
      <c r="H52171" s="12"/>
      <c r="I52171" s="49"/>
    </row>
    <row r="52172" customHeight="1" spans="7:9">
      <c r="G52172" s="11"/>
      <c r="H52172" s="12"/>
      <c r="I52172" s="49"/>
    </row>
    <row r="52173" customHeight="1" spans="7:9">
      <c r="G52173" s="11"/>
      <c r="H52173" s="12"/>
      <c r="I52173" s="49"/>
    </row>
    <row r="52174" customHeight="1" spans="7:9">
      <c r="G52174" s="11"/>
      <c r="H52174" s="12"/>
      <c r="I52174" s="49"/>
    </row>
    <row r="52175" customHeight="1" spans="7:9">
      <c r="G52175" s="11"/>
      <c r="H52175" s="12"/>
      <c r="I52175" s="49"/>
    </row>
    <row r="52176" customHeight="1" spans="7:9">
      <c r="G52176" s="11"/>
      <c r="H52176" s="12"/>
      <c r="I52176" s="49"/>
    </row>
    <row r="52177" customHeight="1" spans="7:9">
      <c r="G52177" s="11"/>
      <c r="H52177" s="12"/>
      <c r="I52177" s="49"/>
    </row>
    <row r="52178" customHeight="1" spans="7:9">
      <c r="G52178" s="11"/>
      <c r="H52178" s="12"/>
      <c r="I52178" s="49"/>
    </row>
    <row r="52179" customHeight="1" spans="7:9">
      <c r="G52179" s="11"/>
      <c r="H52179" s="12"/>
      <c r="I52179" s="49"/>
    </row>
    <row r="52180" customHeight="1" spans="7:9">
      <c r="G52180" s="11"/>
      <c r="H52180" s="12"/>
      <c r="I52180" s="49"/>
    </row>
    <row r="52181" customHeight="1" spans="7:9">
      <c r="G52181" s="11"/>
      <c r="H52181" s="12"/>
      <c r="I52181" s="49"/>
    </row>
    <row r="52182" customHeight="1" spans="7:9">
      <c r="G52182" s="11"/>
      <c r="H52182" s="12"/>
      <c r="I52182" s="49"/>
    </row>
    <row r="52183" customHeight="1" spans="7:9">
      <c r="G52183" s="11"/>
      <c r="H52183" s="12"/>
      <c r="I52183" s="49"/>
    </row>
    <row r="52184" customHeight="1" spans="7:9">
      <c r="G52184" s="11"/>
      <c r="H52184" s="12"/>
      <c r="I52184" s="49"/>
    </row>
    <row r="52185" customHeight="1" spans="7:9">
      <c r="G52185" s="11"/>
      <c r="H52185" s="12"/>
      <c r="I52185" s="49"/>
    </row>
    <row r="52186" customHeight="1" spans="7:9">
      <c r="G52186" s="11"/>
      <c r="H52186" s="12"/>
      <c r="I52186" s="49"/>
    </row>
    <row r="52187" customHeight="1" spans="7:9">
      <c r="G52187" s="11"/>
      <c r="H52187" s="12"/>
      <c r="I52187" s="49"/>
    </row>
    <row r="52188" customHeight="1" spans="7:9">
      <c r="G52188" s="11"/>
      <c r="H52188" s="12"/>
      <c r="I52188" s="49"/>
    </row>
    <row r="52189" customHeight="1" spans="7:9">
      <c r="G52189" s="11"/>
      <c r="H52189" s="12"/>
      <c r="I52189" s="49"/>
    </row>
    <row r="52190" customHeight="1" spans="7:9">
      <c r="G52190" s="11"/>
      <c r="H52190" s="12"/>
      <c r="I52190" s="49"/>
    </row>
    <row r="52191" customHeight="1" spans="7:9">
      <c r="G52191" s="11"/>
      <c r="H52191" s="12"/>
      <c r="I52191" s="49"/>
    </row>
    <row r="52192" customHeight="1" spans="7:9">
      <c r="G52192" s="11"/>
      <c r="H52192" s="12"/>
      <c r="I52192" s="49"/>
    </row>
    <row r="52193" customHeight="1" spans="7:9">
      <c r="G52193" s="11"/>
      <c r="H52193" s="12"/>
      <c r="I52193" s="49"/>
    </row>
    <row r="52194" customHeight="1" spans="7:9">
      <c r="G52194" s="11"/>
      <c r="H52194" s="12"/>
      <c r="I52194" s="49"/>
    </row>
    <row r="52195" customHeight="1" spans="7:9">
      <c r="G52195" s="11"/>
      <c r="H52195" s="12"/>
      <c r="I52195" s="49"/>
    </row>
    <row r="52196" customHeight="1" spans="7:9">
      <c r="G52196" s="11"/>
      <c r="H52196" s="12"/>
      <c r="I52196" s="49"/>
    </row>
    <row r="52197" customHeight="1" spans="7:9">
      <c r="G52197" s="11"/>
      <c r="H52197" s="12"/>
      <c r="I52197" s="49"/>
    </row>
    <row r="52198" customHeight="1" spans="7:9">
      <c r="G52198" s="11"/>
      <c r="H52198" s="12"/>
      <c r="I52198" s="49"/>
    </row>
    <row r="52199" customHeight="1" spans="7:9">
      <c r="G52199" s="11"/>
      <c r="H52199" s="12"/>
      <c r="I52199" s="49"/>
    </row>
    <row r="52200" customHeight="1" spans="7:9">
      <c r="G52200" s="11"/>
      <c r="H52200" s="12"/>
      <c r="I52200" s="49"/>
    </row>
    <row r="52201" customHeight="1" spans="7:9">
      <c r="G52201" s="11"/>
      <c r="H52201" s="12"/>
      <c r="I52201" s="49"/>
    </row>
    <row r="52202" customHeight="1" spans="7:9">
      <c r="G52202" s="11"/>
      <c r="H52202" s="12"/>
      <c r="I52202" s="49"/>
    </row>
    <row r="52203" customHeight="1" spans="7:9">
      <c r="G52203" s="11"/>
      <c r="H52203" s="12"/>
      <c r="I52203" s="49"/>
    </row>
    <row r="52204" customHeight="1" spans="7:9">
      <c r="G52204" s="11"/>
      <c r="H52204" s="12"/>
      <c r="I52204" s="49"/>
    </row>
    <row r="52205" customHeight="1" spans="7:9">
      <c r="G52205" s="11"/>
      <c r="H52205" s="12"/>
      <c r="I52205" s="49"/>
    </row>
    <row r="52206" customHeight="1" spans="7:9">
      <c r="G52206" s="11"/>
      <c r="H52206" s="12"/>
      <c r="I52206" s="49"/>
    </row>
    <row r="52207" customHeight="1" spans="7:9">
      <c r="G52207" s="11"/>
      <c r="H52207" s="12"/>
      <c r="I52207" s="49"/>
    </row>
    <row r="52208" customHeight="1" spans="7:9">
      <c r="G52208" s="11"/>
      <c r="H52208" s="12"/>
      <c r="I52208" s="49"/>
    </row>
    <row r="52209" customHeight="1" spans="7:9">
      <c r="G52209" s="11"/>
      <c r="H52209" s="12"/>
      <c r="I52209" s="49"/>
    </row>
    <row r="52210" customHeight="1" spans="7:9">
      <c r="G52210" s="11"/>
      <c r="H52210" s="12"/>
      <c r="I52210" s="49"/>
    </row>
    <row r="52211" customHeight="1" spans="7:9">
      <c r="G52211" s="11"/>
      <c r="H52211" s="12"/>
      <c r="I52211" s="49"/>
    </row>
    <row r="52212" customHeight="1" spans="7:9">
      <c r="G52212" s="11"/>
      <c r="H52212" s="12"/>
      <c r="I52212" s="49"/>
    </row>
    <row r="52213" customHeight="1" spans="7:9">
      <c r="G52213" s="11"/>
      <c r="H52213" s="12"/>
      <c r="I52213" s="49"/>
    </row>
    <row r="52214" customHeight="1" spans="7:9">
      <c r="G52214" s="11"/>
      <c r="H52214" s="12"/>
      <c r="I52214" s="49"/>
    </row>
    <row r="52215" customHeight="1" spans="7:9">
      <c r="G52215" s="11"/>
      <c r="H52215" s="12"/>
      <c r="I52215" s="49"/>
    </row>
    <row r="52216" customHeight="1" spans="7:9">
      <c r="G52216" s="11"/>
      <c r="H52216" s="12"/>
      <c r="I52216" s="49"/>
    </row>
    <row r="52217" customHeight="1" spans="7:9">
      <c r="G52217" s="11"/>
      <c r="H52217" s="12"/>
      <c r="I52217" s="49"/>
    </row>
    <row r="52218" customHeight="1" spans="7:9">
      <c r="G52218" s="11"/>
      <c r="H52218" s="12"/>
      <c r="I52218" s="49"/>
    </row>
    <row r="52219" customHeight="1" spans="7:9">
      <c r="G52219" s="11"/>
      <c r="H52219" s="12"/>
      <c r="I52219" s="49"/>
    </row>
    <row r="52220" customHeight="1" spans="7:9">
      <c r="G52220" s="11"/>
      <c r="H52220" s="12"/>
      <c r="I52220" s="49"/>
    </row>
    <row r="52221" customHeight="1" spans="7:9">
      <c r="G52221" s="11"/>
      <c r="H52221" s="12"/>
      <c r="I52221" s="49"/>
    </row>
    <row r="52222" customHeight="1" spans="7:9">
      <c r="G52222" s="11"/>
      <c r="H52222" s="12"/>
      <c r="I52222" s="49"/>
    </row>
    <row r="52223" customHeight="1" spans="7:9">
      <c r="G52223" s="11"/>
      <c r="H52223" s="12"/>
      <c r="I52223" s="49"/>
    </row>
    <row r="52224" customHeight="1" spans="7:9">
      <c r="G52224" s="11"/>
      <c r="H52224" s="12"/>
      <c r="I52224" s="49"/>
    </row>
    <row r="52225" customHeight="1" spans="7:9">
      <c r="G52225" s="11"/>
      <c r="H52225" s="12"/>
      <c r="I52225" s="49"/>
    </row>
    <row r="52226" customHeight="1" spans="7:9">
      <c r="G52226" s="11"/>
      <c r="H52226" s="12"/>
      <c r="I52226" s="49"/>
    </row>
    <row r="52227" customHeight="1" spans="7:9">
      <c r="G52227" s="11"/>
      <c r="H52227" s="12"/>
      <c r="I52227" s="49"/>
    </row>
    <row r="52228" customHeight="1" spans="7:9">
      <c r="G52228" s="11"/>
      <c r="H52228" s="12"/>
      <c r="I52228" s="49"/>
    </row>
    <row r="52229" customHeight="1" spans="7:9">
      <c r="G52229" s="11"/>
      <c r="H52229" s="12"/>
      <c r="I52229" s="49"/>
    </row>
    <row r="52230" customHeight="1" spans="7:9">
      <c r="G52230" s="11"/>
      <c r="H52230" s="12"/>
      <c r="I52230" s="49"/>
    </row>
    <row r="52231" customHeight="1" spans="7:9">
      <c r="G52231" s="11"/>
      <c r="H52231" s="12"/>
      <c r="I52231" s="49"/>
    </row>
    <row r="52232" customHeight="1" spans="7:9">
      <c r="G52232" s="11"/>
      <c r="H52232" s="12"/>
      <c r="I52232" s="49"/>
    </row>
    <row r="52233" customHeight="1" spans="7:9">
      <c r="G52233" s="11"/>
      <c r="H52233" s="12"/>
      <c r="I52233" s="49"/>
    </row>
    <row r="52234" customHeight="1" spans="7:9">
      <c r="G52234" s="11"/>
      <c r="H52234" s="12"/>
      <c r="I52234" s="49"/>
    </row>
    <row r="52235" customHeight="1" spans="7:9">
      <c r="G52235" s="11"/>
      <c r="H52235" s="12"/>
      <c r="I52235" s="49"/>
    </row>
    <row r="52236" customHeight="1" spans="7:9">
      <c r="G52236" s="11"/>
      <c r="H52236" s="12"/>
      <c r="I52236" s="49"/>
    </row>
    <row r="52237" customHeight="1" spans="7:9">
      <c r="G52237" s="11"/>
      <c r="H52237" s="12"/>
      <c r="I52237" s="49"/>
    </row>
    <row r="52238" customHeight="1" spans="7:9">
      <c r="G52238" s="11"/>
      <c r="H52238" s="12"/>
      <c r="I52238" s="49"/>
    </row>
    <row r="52239" customHeight="1" spans="7:9">
      <c r="G52239" s="11"/>
      <c r="H52239" s="12"/>
      <c r="I52239" s="49"/>
    </row>
    <row r="52240" customHeight="1" spans="7:9">
      <c r="G52240" s="11"/>
      <c r="H52240" s="12"/>
      <c r="I52240" s="49"/>
    </row>
    <row r="52241" customHeight="1" spans="7:9">
      <c r="G52241" s="11"/>
      <c r="H52241" s="12"/>
      <c r="I52241" s="49"/>
    </row>
    <row r="52242" customHeight="1" spans="7:9">
      <c r="G52242" s="11"/>
      <c r="H52242" s="12"/>
      <c r="I52242" s="49"/>
    </row>
    <row r="52243" customHeight="1" spans="7:9">
      <c r="G52243" s="11"/>
      <c r="H52243" s="12"/>
      <c r="I52243" s="49"/>
    </row>
    <row r="52244" customHeight="1" spans="7:9">
      <c r="G52244" s="11"/>
      <c r="H52244" s="12"/>
      <c r="I52244" s="49"/>
    </row>
    <row r="52245" customHeight="1" spans="7:9">
      <c r="G52245" s="11"/>
      <c r="H52245" s="12"/>
      <c r="I52245" s="49"/>
    </row>
    <row r="52246" customHeight="1" spans="7:9">
      <c r="G52246" s="11"/>
      <c r="H52246" s="12"/>
      <c r="I52246" s="49"/>
    </row>
    <row r="52247" customHeight="1" spans="7:9">
      <c r="G52247" s="11"/>
      <c r="H52247" s="12"/>
      <c r="I52247" s="49"/>
    </row>
    <row r="52248" customHeight="1" spans="7:9">
      <c r="G52248" s="11"/>
      <c r="H52248" s="12"/>
      <c r="I52248" s="49"/>
    </row>
    <row r="52249" customHeight="1" spans="7:9">
      <c r="G52249" s="11"/>
      <c r="H52249" s="12"/>
      <c r="I52249" s="49"/>
    </row>
    <row r="52250" customHeight="1" spans="7:9">
      <c r="G52250" s="11"/>
      <c r="H52250" s="12"/>
      <c r="I52250" s="49"/>
    </row>
    <row r="52251" customHeight="1" spans="7:9">
      <c r="G52251" s="11"/>
      <c r="H52251" s="12"/>
      <c r="I52251" s="49"/>
    </row>
    <row r="52252" customHeight="1" spans="7:9">
      <c r="G52252" s="11"/>
      <c r="H52252" s="12"/>
      <c r="I52252" s="49"/>
    </row>
    <row r="52253" customHeight="1" spans="7:9">
      <c r="G52253" s="11"/>
      <c r="H52253" s="12"/>
      <c r="I52253" s="49"/>
    </row>
    <row r="52254" customHeight="1" spans="7:9">
      <c r="G52254" s="11"/>
      <c r="H52254" s="12"/>
      <c r="I52254" s="49"/>
    </row>
    <row r="52255" customHeight="1" spans="7:9">
      <c r="G52255" s="11"/>
      <c r="H52255" s="12"/>
      <c r="I52255" s="49"/>
    </row>
    <row r="52256" customHeight="1" spans="7:9">
      <c r="G52256" s="11"/>
      <c r="H52256" s="12"/>
      <c r="I52256" s="49"/>
    </row>
    <row r="52257" customHeight="1" spans="7:9">
      <c r="G52257" s="11"/>
      <c r="H52257" s="12"/>
      <c r="I52257" s="49"/>
    </row>
    <row r="52258" customHeight="1" spans="7:9">
      <c r="G52258" s="11"/>
      <c r="H52258" s="12"/>
      <c r="I52258" s="49"/>
    </row>
    <row r="52259" customHeight="1" spans="7:9">
      <c r="G52259" s="11"/>
      <c r="H52259" s="12"/>
      <c r="I52259" s="49"/>
    </row>
    <row r="52260" customHeight="1" spans="7:9">
      <c r="G52260" s="11"/>
      <c r="H52260" s="12"/>
      <c r="I52260" s="49"/>
    </row>
    <row r="52261" customHeight="1" spans="7:9">
      <c r="G52261" s="11"/>
      <c r="H52261" s="12"/>
      <c r="I52261" s="49"/>
    </row>
    <row r="52262" customHeight="1" spans="7:9">
      <c r="G52262" s="11"/>
      <c r="H52262" s="12"/>
      <c r="I52262" s="49"/>
    </row>
    <row r="52263" customHeight="1" spans="7:9">
      <c r="G52263" s="11"/>
      <c r="H52263" s="12"/>
      <c r="I52263" s="49"/>
    </row>
    <row r="52264" customHeight="1" spans="7:9">
      <c r="G52264" s="11"/>
      <c r="H52264" s="12"/>
      <c r="I52264" s="49"/>
    </row>
    <row r="52265" customHeight="1" spans="7:9">
      <c r="G52265" s="11"/>
      <c r="H52265" s="12"/>
      <c r="I52265" s="49"/>
    </row>
    <row r="52266" customHeight="1" spans="7:9">
      <c r="G52266" s="11"/>
      <c r="H52266" s="12"/>
      <c r="I52266" s="49"/>
    </row>
    <row r="52267" customHeight="1" spans="7:9">
      <c r="G52267" s="11"/>
      <c r="H52267" s="12"/>
      <c r="I52267" s="49"/>
    </row>
    <row r="52268" customHeight="1" spans="7:9">
      <c r="G52268" s="11"/>
      <c r="H52268" s="12"/>
      <c r="I52268" s="49"/>
    </row>
    <row r="52269" customHeight="1" spans="7:9">
      <c r="G52269" s="11"/>
      <c r="H52269" s="12"/>
      <c r="I52269" s="49"/>
    </row>
    <row r="52270" customHeight="1" spans="7:9">
      <c r="G52270" s="11"/>
      <c r="H52270" s="12"/>
      <c r="I52270" s="49"/>
    </row>
    <row r="52271" customHeight="1" spans="7:9">
      <c r="G52271" s="11"/>
      <c r="H52271" s="12"/>
      <c r="I52271" s="49"/>
    </row>
    <row r="52272" customHeight="1" spans="7:9">
      <c r="G52272" s="11"/>
      <c r="H52272" s="12"/>
      <c r="I52272" s="49"/>
    </row>
    <row r="52273" customHeight="1" spans="7:9">
      <c r="G52273" s="11"/>
      <c r="H52273" s="12"/>
      <c r="I52273" s="49"/>
    </row>
    <row r="52274" customHeight="1" spans="7:9">
      <c r="G52274" s="11"/>
      <c r="H52274" s="12"/>
      <c r="I52274" s="49"/>
    </row>
    <row r="52275" customHeight="1" spans="7:9">
      <c r="G52275" s="11"/>
      <c r="H52275" s="12"/>
      <c r="I52275" s="49"/>
    </row>
    <row r="52276" customHeight="1" spans="7:9">
      <c r="G52276" s="11"/>
      <c r="H52276" s="12"/>
      <c r="I52276" s="49"/>
    </row>
    <row r="52277" customHeight="1" spans="7:9">
      <c r="G52277" s="11"/>
      <c r="H52277" s="12"/>
      <c r="I52277" s="49"/>
    </row>
    <row r="52278" customHeight="1" spans="7:9">
      <c r="G52278" s="11"/>
      <c r="H52278" s="12"/>
      <c r="I52278" s="49"/>
    </row>
    <row r="52279" customHeight="1" spans="7:9">
      <c r="G52279" s="11"/>
      <c r="H52279" s="12"/>
      <c r="I52279" s="49"/>
    </row>
    <row r="52280" customHeight="1" spans="7:9">
      <c r="G52280" s="11"/>
      <c r="H52280" s="12"/>
      <c r="I52280" s="49"/>
    </row>
    <row r="52281" customHeight="1" spans="7:9">
      <c r="G52281" s="11"/>
      <c r="H52281" s="12"/>
      <c r="I52281" s="49"/>
    </row>
    <row r="52282" customHeight="1" spans="7:9">
      <c r="G52282" s="11"/>
      <c r="H52282" s="12"/>
      <c r="I52282" s="49"/>
    </row>
    <row r="52283" customHeight="1" spans="7:9">
      <c r="G52283" s="11"/>
      <c r="H52283" s="12"/>
      <c r="I52283" s="49"/>
    </row>
    <row r="52284" customHeight="1" spans="7:9">
      <c r="G52284" s="11"/>
      <c r="H52284" s="12"/>
      <c r="I52284" s="49"/>
    </row>
    <row r="52285" customHeight="1" spans="7:9">
      <c r="G52285" s="11"/>
      <c r="H52285" s="12"/>
      <c r="I52285" s="49"/>
    </row>
    <row r="52286" customHeight="1" spans="7:9">
      <c r="G52286" s="11"/>
      <c r="H52286" s="12"/>
      <c r="I52286" s="49"/>
    </row>
    <row r="52287" customHeight="1" spans="7:9">
      <c r="G52287" s="11"/>
      <c r="H52287" s="12"/>
      <c r="I52287" s="49"/>
    </row>
    <row r="52288" customHeight="1" spans="7:9">
      <c r="G52288" s="11"/>
      <c r="H52288" s="12"/>
      <c r="I52288" s="49"/>
    </row>
    <row r="52289" customHeight="1" spans="7:9">
      <c r="G52289" s="11"/>
      <c r="H52289" s="12"/>
      <c r="I52289" s="49"/>
    </row>
    <row r="52290" customHeight="1" spans="7:9">
      <c r="G52290" s="11"/>
      <c r="H52290" s="12"/>
      <c r="I52290" s="49"/>
    </row>
    <row r="52291" customHeight="1" spans="7:9">
      <c r="G52291" s="11"/>
      <c r="H52291" s="12"/>
      <c r="I52291" s="49"/>
    </row>
    <row r="52292" customHeight="1" spans="7:9">
      <c r="G52292" s="11"/>
      <c r="H52292" s="12"/>
      <c r="I52292" s="49"/>
    </row>
    <row r="52293" customHeight="1" spans="7:9">
      <c r="G52293" s="11"/>
      <c r="H52293" s="12"/>
      <c r="I52293" s="49"/>
    </row>
    <row r="52294" customHeight="1" spans="7:9">
      <c r="G52294" s="11"/>
      <c r="H52294" s="12"/>
      <c r="I52294" s="49"/>
    </row>
    <row r="52295" customHeight="1" spans="7:9">
      <c r="G52295" s="11"/>
      <c r="H52295" s="12"/>
      <c r="I52295" s="49"/>
    </row>
    <row r="52296" customHeight="1" spans="7:9">
      <c r="G52296" s="11"/>
      <c r="H52296" s="12"/>
      <c r="I52296" s="49"/>
    </row>
    <row r="52297" customHeight="1" spans="7:9">
      <c r="G52297" s="11"/>
      <c r="H52297" s="12"/>
      <c r="I52297" s="49"/>
    </row>
    <row r="52298" customHeight="1" spans="7:9">
      <c r="G52298" s="11"/>
      <c r="H52298" s="12"/>
      <c r="I52298" s="49"/>
    </row>
    <row r="52299" customHeight="1" spans="7:9">
      <c r="G52299" s="11"/>
      <c r="H52299" s="12"/>
      <c r="I52299" s="49"/>
    </row>
    <row r="52300" customHeight="1" spans="7:9">
      <c r="G52300" s="11"/>
      <c r="H52300" s="12"/>
      <c r="I52300" s="49"/>
    </row>
    <row r="52301" customHeight="1" spans="7:9">
      <c r="G52301" s="11"/>
      <c r="H52301" s="12"/>
      <c r="I52301" s="49"/>
    </row>
    <row r="52302" customHeight="1" spans="7:9">
      <c r="G52302" s="11"/>
      <c r="H52302" s="12"/>
      <c r="I52302" s="49"/>
    </row>
    <row r="52303" customHeight="1" spans="7:9">
      <c r="G52303" s="11"/>
      <c r="H52303" s="12"/>
      <c r="I52303" s="49"/>
    </row>
    <row r="52304" customHeight="1" spans="7:9">
      <c r="G52304" s="11"/>
      <c r="H52304" s="12"/>
      <c r="I52304" s="49"/>
    </row>
    <row r="52305" customHeight="1" spans="7:9">
      <c r="G52305" s="11"/>
      <c r="H52305" s="12"/>
      <c r="I52305" s="49"/>
    </row>
    <row r="52306" customHeight="1" spans="7:9">
      <c r="G52306" s="11"/>
      <c r="H52306" s="12"/>
      <c r="I52306" s="49"/>
    </row>
    <row r="52307" customHeight="1" spans="7:9">
      <c r="G52307" s="11"/>
      <c r="H52307" s="12"/>
      <c r="I52307" s="49"/>
    </row>
    <row r="52308" customHeight="1" spans="7:9">
      <c r="G52308" s="11"/>
      <c r="H52308" s="12"/>
      <c r="I52308" s="49"/>
    </row>
    <row r="52309" customHeight="1" spans="7:9">
      <c r="G52309" s="11"/>
      <c r="H52309" s="12"/>
      <c r="I52309" s="49"/>
    </row>
    <row r="52310" customHeight="1" spans="7:9">
      <c r="G52310" s="11"/>
      <c r="H52310" s="12"/>
      <c r="I52310" s="49"/>
    </row>
    <row r="52311" customHeight="1" spans="7:9">
      <c r="G52311" s="11"/>
      <c r="H52311" s="12"/>
      <c r="I52311" s="49"/>
    </row>
    <row r="52312" customHeight="1" spans="7:9">
      <c r="G52312" s="11"/>
      <c r="H52312" s="12"/>
      <c r="I52312" s="49"/>
    </row>
    <row r="52313" customHeight="1" spans="7:9">
      <c r="G52313" s="11"/>
      <c r="H52313" s="12"/>
      <c r="I52313" s="49"/>
    </row>
    <row r="52314" customHeight="1" spans="7:9">
      <c r="G52314" s="11"/>
      <c r="H52314" s="12"/>
      <c r="I52314" s="49"/>
    </row>
    <row r="52315" customHeight="1" spans="7:9">
      <c r="G52315" s="11"/>
      <c r="H52315" s="12"/>
      <c r="I52315" s="49"/>
    </row>
    <row r="52316" customHeight="1" spans="7:9">
      <c r="G52316" s="11"/>
      <c r="H52316" s="12"/>
      <c r="I52316" s="49"/>
    </row>
    <row r="52317" customHeight="1" spans="7:9">
      <c r="G52317" s="11"/>
      <c r="H52317" s="12"/>
      <c r="I52317" s="49"/>
    </row>
    <row r="52318" customHeight="1" spans="7:9">
      <c r="G52318" s="11"/>
      <c r="H52318" s="12"/>
      <c r="I52318" s="49"/>
    </row>
    <row r="52319" customHeight="1" spans="7:9">
      <c r="G52319" s="11"/>
      <c r="H52319" s="12"/>
      <c r="I52319" s="49"/>
    </row>
    <row r="52320" customHeight="1" spans="7:9">
      <c r="G52320" s="11"/>
      <c r="H52320" s="12"/>
      <c r="I52320" s="49"/>
    </row>
    <row r="52321" customHeight="1" spans="7:9">
      <c r="G52321" s="11"/>
      <c r="H52321" s="12"/>
      <c r="I52321" s="49"/>
    </row>
    <row r="52322" customHeight="1" spans="7:9">
      <c r="G52322" s="11"/>
      <c r="H52322" s="12"/>
      <c r="I52322" s="49"/>
    </row>
    <row r="52323" customHeight="1" spans="7:9">
      <c r="G52323" s="11"/>
      <c r="H52323" s="12"/>
      <c r="I52323" s="49"/>
    </row>
    <row r="52324" customHeight="1" spans="7:9">
      <c r="G52324" s="11"/>
      <c r="H52324" s="12"/>
      <c r="I52324" s="49"/>
    </row>
    <row r="52325" customHeight="1" spans="7:9">
      <c r="G52325" s="11"/>
      <c r="H52325" s="12"/>
      <c r="I52325" s="49"/>
    </row>
    <row r="52326" customHeight="1" spans="7:9">
      <c r="G52326" s="11"/>
      <c r="H52326" s="12"/>
      <c r="I52326" s="49"/>
    </row>
    <row r="52327" customHeight="1" spans="7:9">
      <c r="G52327" s="11"/>
      <c r="H52327" s="12"/>
      <c r="I52327" s="49"/>
    </row>
    <row r="52328" customHeight="1" spans="7:9">
      <c r="G52328" s="11"/>
      <c r="H52328" s="12"/>
      <c r="I52328" s="49"/>
    </row>
    <row r="52329" customHeight="1" spans="7:9">
      <c r="G52329" s="11"/>
      <c r="H52329" s="12"/>
      <c r="I52329" s="49"/>
    </row>
    <row r="52330" customHeight="1" spans="7:9">
      <c r="G52330" s="11"/>
      <c r="H52330" s="12"/>
      <c r="I52330" s="49"/>
    </row>
    <row r="52331" customHeight="1" spans="7:9">
      <c r="G52331" s="11"/>
      <c r="H52331" s="12"/>
      <c r="I52331" s="49"/>
    </row>
    <row r="52332" customHeight="1" spans="7:9">
      <c r="G52332" s="11"/>
      <c r="H52332" s="12"/>
      <c r="I52332" s="49"/>
    </row>
    <row r="52333" customHeight="1" spans="7:9">
      <c r="G52333" s="11"/>
      <c r="H52333" s="12"/>
      <c r="I52333" s="49"/>
    </row>
    <row r="52334" customHeight="1" spans="7:9">
      <c r="G52334" s="11"/>
      <c r="H52334" s="12"/>
      <c r="I52334" s="49"/>
    </row>
    <row r="52335" customHeight="1" spans="7:9">
      <c r="G52335" s="11"/>
      <c r="H52335" s="12"/>
      <c r="I52335" s="49"/>
    </row>
    <row r="52336" customHeight="1" spans="7:9">
      <c r="G52336" s="11"/>
      <c r="H52336" s="12"/>
      <c r="I52336" s="49"/>
    </row>
    <row r="52337" customHeight="1" spans="7:9">
      <c r="G52337" s="11"/>
      <c r="H52337" s="12"/>
      <c r="I52337" s="49"/>
    </row>
    <row r="52338" customHeight="1" spans="7:9">
      <c r="G52338" s="11"/>
      <c r="H52338" s="12"/>
      <c r="I52338" s="49"/>
    </row>
    <row r="52339" customHeight="1" spans="7:9">
      <c r="G52339" s="11"/>
      <c r="H52339" s="12"/>
      <c r="I52339" s="49"/>
    </row>
    <row r="52340" customHeight="1" spans="7:9">
      <c r="G52340" s="11"/>
      <c r="H52340" s="12"/>
      <c r="I52340" s="49"/>
    </row>
    <row r="52341" customHeight="1" spans="7:9">
      <c r="G52341" s="11"/>
      <c r="H52341" s="12"/>
      <c r="I52341" s="49"/>
    </row>
    <row r="52342" customHeight="1" spans="7:9">
      <c r="G52342" s="11"/>
      <c r="H52342" s="12"/>
      <c r="I52342" s="49"/>
    </row>
    <row r="52343" customHeight="1" spans="7:9">
      <c r="G52343" s="11"/>
      <c r="H52343" s="12"/>
      <c r="I52343" s="49"/>
    </row>
    <row r="52344" customHeight="1" spans="7:9">
      <c r="G52344" s="11"/>
      <c r="H52344" s="12"/>
      <c r="I52344" s="49"/>
    </row>
    <row r="52345" customHeight="1" spans="7:9">
      <c r="G52345" s="11"/>
      <c r="H52345" s="12"/>
      <c r="I52345" s="49"/>
    </row>
    <row r="52346" customHeight="1" spans="7:9">
      <c r="G52346" s="11"/>
      <c r="H52346" s="12"/>
      <c r="I52346" s="49"/>
    </row>
    <row r="52347" customHeight="1" spans="7:9">
      <c r="G52347" s="11"/>
      <c r="H52347" s="12"/>
      <c r="I52347" s="49"/>
    </row>
    <row r="52348" customHeight="1" spans="7:9">
      <c r="G52348" s="11"/>
      <c r="H52348" s="12"/>
      <c r="I52348" s="49"/>
    </row>
    <row r="52349" customHeight="1" spans="7:9">
      <c r="G52349" s="11"/>
      <c r="H52349" s="12"/>
      <c r="I52349" s="49"/>
    </row>
    <row r="52350" customHeight="1" spans="7:9">
      <c r="G52350" s="11"/>
      <c r="H52350" s="12"/>
      <c r="I52350" s="49"/>
    </row>
    <row r="52351" customHeight="1" spans="7:9">
      <c r="G52351" s="11"/>
      <c r="H52351" s="12"/>
      <c r="I52351" s="49"/>
    </row>
    <row r="52352" customHeight="1" spans="7:9">
      <c r="G52352" s="11"/>
      <c r="H52352" s="12"/>
      <c r="I52352" s="49"/>
    </row>
    <row r="52353" customHeight="1" spans="7:9">
      <c r="G52353" s="11"/>
      <c r="H52353" s="12"/>
      <c r="I52353" s="49"/>
    </row>
    <row r="52354" customHeight="1" spans="7:9">
      <c r="G52354" s="11"/>
      <c r="H52354" s="12"/>
      <c r="I52354" s="49"/>
    </row>
    <row r="52355" customHeight="1" spans="7:9">
      <c r="G52355" s="11"/>
      <c r="H52355" s="12"/>
      <c r="I52355" s="49"/>
    </row>
    <row r="52356" customHeight="1" spans="7:9">
      <c r="G52356" s="11"/>
      <c r="H52356" s="12"/>
      <c r="I52356" s="49"/>
    </row>
    <row r="52357" customHeight="1" spans="7:9">
      <c r="G52357" s="11"/>
      <c r="H52357" s="12"/>
      <c r="I52357" s="49"/>
    </row>
    <row r="52358" customHeight="1" spans="7:9">
      <c r="G52358" s="11"/>
      <c r="H52358" s="12"/>
      <c r="I52358" s="49"/>
    </row>
    <row r="52359" customHeight="1" spans="7:9">
      <c r="G52359" s="11"/>
      <c r="H52359" s="12"/>
      <c r="I52359" s="49"/>
    </row>
    <row r="52360" customHeight="1" spans="7:9">
      <c r="G52360" s="11"/>
      <c r="H52360" s="12"/>
      <c r="I52360" s="49"/>
    </row>
    <row r="52361" customHeight="1" spans="7:9">
      <c r="G52361" s="11"/>
      <c r="H52361" s="12"/>
      <c r="I52361" s="49"/>
    </row>
    <row r="52362" customHeight="1" spans="7:9">
      <c r="G52362" s="11"/>
      <c r="H52362" s="12"/>
      <c r="I52362" s="49"/>
    </row>
    <row r="52363" customHeight="1" spans="7:9">
      <c r="G52363" s="11"/>
      <c r="H52363" s="12"/>
      <c r="I52363" s="49"/>
    </row>
    <row r="52364" customHeight="1" spans="7:9">
      <c r="G52364" s="11"/>
      <c r="H52364" s="12"/>
      <c r="I52364" s="49"/>
    </row>
    <row r="52365" customHeight="1" spans="7:9">
      <c r="G52365" s="11"/>
      <c r="H52365" s="12"/>
      <c r="I52365" s="49"/>
    </row>
    <row r="52366" customHeight="1" spans="7:9">
      <c r="G52366" s="11"/>
      <c r="H52366" s="12"/>
      <c r="I52366" s="49"/>
    </row>
    <row r="52367" customHeight="1" spans="7:9">
      <c r="G52367" s="11"/>
      <c r="H52367" s="12"/>
      <c r="I52367" s="49"/>
    </row>
    <row r="52368" customHeight="1" spans="7:9">
      <c r="G52368" s="11"/>
      <c r="H52368" s="12"/>
      <c r="I52368" s="49"/>
    </row>
    <row r="52369" customHeight="1" spans="7:9">
      <c r="G52369" s="11"/>
      <c r="H52369" s="12"/>
      <c r="I52369" s="49"/>
    </row>
    <row r="52370" customHeight="1" spans="7:9">
      <c r="G52370" s="11"/>
      <c r="H52370" s="12"/>
      <c r="I52370" s="49"/>
    </row>
    <row r="52371" customHeight="1" spans="7:9">
      <c r="G52371" s="11"/>
      <c r="H52371" s="12"/>
      <c r="I52371" s="49"/>
    </row>
    <row r="52372" customHeight="1" spans="7:9">
      <c r="G52372" s="11"/>
      <c r="H52372" s="12"/>
      <c r="I52372" s="49"/>
    </row>
    <row r="52373" customHeight="1" spans="7:9">
      <c r="G52373" s="11"/>
      <c r="H52373" s="12"/>
      <c r="I52373" s="49"/>
    </row>
    <row r="52374" customHeight="1" spans="7:9">
      <c r="G52374" s="11"/>
      <c r="H52374" s="12"/>
      <c r="I52374" s="49"/>
    </row>
    <row r="52375" customHeight="1" spans="7:9">
      <c r="G52375" s="11"/>
      <c r="H52375" s="12"/>
      <c r="I52375" s="49"/>
    </row>
    <row r="52376" customHeight="1" spans="7:9">
      <c r="G52376" s="11"/>
      <c r="H52376" s="12"/>
      <c r="I52376" s="49"/>
    </row>
    <row r="52377" customHeight="1" spans="7:9">
      <c r="G52377" s="11"/>
      <c r="H52377" s="12"/>
      <c r="I52377" s="49"/>
    </row>
    <row r="52378" customHeight="1" spans="7:9">
      <c r="G52378" s="11"/>
      <c r="H52378" s="12"/>
      <c r="I52378" s="49"/>
    </row>
    <row r="52379" customHeight="1" spans="7:9">
      <c r="G52379" s="11"/>
      <c r="H52379" s="12"/>
      <c r="I52379" s="49"/>
    </row>
    <row r="52380" customHeight="1" spans="7:9">
      <c r="G52380" s="11"/>
      <c r="H52380" s="12"/>
      <c r="I52380" s="49"/>
    </row>
    <row r="52381" customHeight="1" spans="7:9">
      <c r="G52381" s="11"/>
      <c r="H52381" s="12"/>
      <c r="I52381" s="49"/>
    </row>
    <row r="52382" customHeight="1" spans="7:9">
      <c r="G52382" s="11"/>
      <c r="H52382" s="12"/>
      <c r="I52382" s="49"/>
    </row>
    <row r="52383" customHeight="1" spans="7:9">
      <c r="G52383" s="11"/>
      <c r="H52383" s="12"/>
      <c r="I52383" s="49"/>
    </row>
    <row r="52384" customHeight="1" spans="7:9">
      <c r="G52384" s="11"/>
      <c r="H52384" s="12"/>
      <c r="I52384" s="49"/>
    </row>
    <row r="52385" customHeight="1" spans="7:9">
      <c r="G52385" s="11"/>
      <c r="H52385" s="12"/>
      <c r="I52385" s="49"/>
    </row>
    <row r="52386" customHeight="1" spans="7:9">
      <c r="G52386" s="11"/>
      <c r="H52386" s="12"/>
      <c r="I52386" s="49"/>
    </row>
    <row r="52387" customHeight="1" spans="7:9">
      <c r="G52387" s="11"/>
      <c r="H52387" s="12"/>
      <c r="I52387" s="49"/>
    </row>
    <row r="52388" customHeight="1" spans="7:9">
      <c r="G52388" s="11"/>
      <c r="H52388" s="12"/>
      <c r="I52388" s="49"/>
    </row>
    <row r="52389" customHeight="1" spans="7:9">
      <c r="G52389" s="11"/>
      <c r="H52389" s="12"/>
      <c r="I52389" s="49"/>
    </row>
    <row r="52390" customHeight="1" spans="7:9">
      <c r="G52390" s="11"/>
      <c r="H52390" s="12"/>
      <c r="I52390" s="49"/>
    </row>
    <row r="52391" customHeight="1" spans="7:9">
      <c r="G52391" s="11"/>
      <c r="H52391" s="12"/>
      <c r="I52391" s="49"/>
    </row>
    <row r="52392" customHeight="1" spans="7:9">
      <c r="G52392" s="11"/>
      <c r="H52392" s="12"/>
      <c r="I52392" s="49"/>
    </row>
    <row r="52393" customHeight="1" spans="7:9">
      <c r="G52393" s="11"/>
      <c r="H52393" s="12"/>
      <c r="I52393" s="49"/>
    </row>
    <row r="52394" customHeight="1" spans="7:9">
      <c r="G52394" s="11"/>
      <c r="H52394" s="12"/>
      <c r="I52394" s="49"/>
    </row>
    <row r="52395" customHeight="1" spans="7:9">
      <c r="G52395" s="11"/>
      <c r="H52395" s="12"/>
      <c r="I52395" s="49"/>
    </row>
    <row r="52396" customHeight="1" spans="7:9">
      <c r="G52396" s="11"/>
      <c r="H52396" s="12"/>
      <c r="I52396" s="49"/>
    </row>
    <row r="52397" customHeight="1" spans="7:9">
      <c r="G52397" s="11"/>
      <c r="H52397" s="12"/>
      <c r="I52397" s="49"/>
    </row>
    <row r="52398" customHeight="1" spans="7:9">
      <c r="G52398" s="11"/>
      <c r="H52398" s="12"/>
      <c r="I52398" s="49"/>
    </row>
    <row r="52399" customHeight="1" spans="7:9">
      <c r="G52399" s="11"/>
      <c r="H52399" s="12"/>
      <c r="I52399" s="49"/>
    </row>
    <row r="52400" customHeight="1" spans="7:9">
      <c r="G52400" s="11"/>
      <c r="H52400" s="12"/>
      <c r="I52400" s="49"/>
    </row>
    <row r="52401" customHeight="1" spans="7:9">
      <c r="G52401" s="11"/>
      <c r="H52401" s="12"/>
      <c r="I52401" s="49"/>
    </row>
    <row r="52402" customHeight="1" spans="7:9">
      <c r="G52402" s="11"/>
      <c r="H52402" s="12"/>
      <c r="I52402" s="49"/>
    </row>
    <row r="52403" customHeight="1" spans="7:9">
      <c r="G52403" s="11"/>
      <c r="H52403" s="12"/>
      <c r="I52403" s="49"/>
    </row>
    <row r="52404" customHeight="1" spans="7:9">
      <c r="G52404" s="11"/>
      <c r="H52404" s="12"/>
      <c r="I52404" s="49"/>
    </row>
    <row r="52405" customHeight="1" spans="7:9">
      <c r="G52405" s="11"/>
      <c r="H52405" s="12"/>
      <c r="I52405" s="49"/>
    </row>
    <row r="52406" customHeight="1" spans="7:9">
      <c r="G52406" s="11"/>
      <c r="H52406" s="12"/>
      <c r="I52406" s="49"/>
    </row>
    <row r="52407" customHeight="1" spans="7:9">
      <c r="G52407" s="11"/>
      <c r="H52407" s="12"/>
      <c r="I52407" s="49"/>
    </row>
    <row r="52408" customHeight="1" spans="7:9">
      <c r="G52408" s="11"/>
      <c r="H52408" s="12"/>
      <c r="I52408" s="49"/>
    </row>
    <row r="52409" customHeight="1" spans="7:9">
      <c r="G52409" s="11"/>
      <c r="H52409" s="12"/>
      <c r="I52409" s="49"/>
    </row>
    <row r="52410" customHeight="1" spans="7:9">
      <c r="G52410" s="11"/>
      <c r="H52410" s="12"/>
      <c r="I52410" s="49"/>
    </row>
    <row r="52411" customHeight="1" spans="7:9">
      <c r="G52411" s="11"/>
      <c r="H52411" s="12"/>
      <c r="I52411" s="49"/>
    </row>
    <row r="52412" customHeight="1" spans="7:9">
      <c r="G52412" s="11"/>
      <c r="H52412" s="12"/>
      <c r="I52412" s="49"/>
    </row>
    <row r="52413" customHeight="1" spans="7:9">
      <c r="G52413" s="11"/>
      <c r="H52413" s="12"/>
      <c r="I52413" s="49"/>
    </row>
    <row r="52414" customHeight="1" spans="7:9">
      <c r="G52414" s="11"/>
      <c r="H52414" s="12"/>
      <c r="I52414" s="49"/>
    </row>
    <row r="52415" customHeight="1" spans="7:9">
      <c r="G52415" s="11"/>
      <c r="H52415" s="12"/>
      <c r="I52415" s="49"/>
    </row>
    <row r="52416" customHeight="1" spans="7:9">
      <c r="G52416" s="11"/>
      <c r="H52416" s="12"/>
      <c r="I52416" s="49"/>
    </row>
    <row r="52417" customHeight="1" spans="7:9">
      <c r="G52417" s="11"/>
      <c r="H52417" s="12"/>
      <c r="I52417" s="49"/>
    </row>
    <row r="52418" customHeight="1" spans="7:9">
      <c r="G52418" s="11"/>
      <c r="H52418" s="12"/>
      <c r="I52418" s="49"/>
    </row>
    <row r="52419" customHeight="1" spans="7:9">
      <c r="G52419" s="11"/>
      <c r="H52419" s="12"/>
      <c r="I52419" s="49"/>
    </row>
    <row r="52420" customHeight="1" spans="7:9">
      <c r="G52420" s="11"/>
      <c r="H52420" s="12"/>
      <c r="I52420" s="49"/>
    </row>
    <row r="52421" customHeight="1" spans="7:9">
      <c r="G52421" s="11"/>
      <c r="H52421" s="12"/>
      <c r="I52421" s="49"/>
    </row>
    <row r="52422" customHeight="1" spans="7:9">
      <c r="G52422" s="11"/>
      <c r="H52422" s="12"/>
      <c r="I52422" s="49"/>
    </row>
    <row r="52423" customHeight="1" spans="7:9">
      <c r="G52423" s="11"/>
      <c r="H52423" s="12"/>
      <c r="I52423" s="49"/>
    </row>
    <row r="52424" customHeight="1" spans="7:9">
      <c r="G52424" s="11"/>
      <c r="H52424" s="12"/>
      <c r="I52424" s="49"/>
    </row>
    <row r="52425" customHeight="1" spans="7:9">
      <c r="G52425" s="11"/>
      <c r="H52425" s="12"/>
      <c r="I52425" s="49"/>
    </row>
    <row r="52426" customHeight="1" spans="7:9">
      <c r="G52426" s="11"/>
      <c r="H52426" s="12"/>
      <c r="I52426" s="49"/>
    </row>
    <row r="52427" customHeight="1" spans="7:9">
      <c r="G52427" s="11"/>
      <c r="H52427" s="12"/>
      <c r="I52427" s="49"/>
    </row>
    <row r="52428" customHeight="1" spans="7:9">
      <c r="G52428" s="11"/>
      <c r="H52428" s="12"/>
      <c r="I52428" s="49"/>
    </row>
    <row r="52429" customHeight="1" spans="7:9">
      <c r="G52429" s="11"/>
      <c r="H52429" s="12"/>
      <c r="I52429" s="49"/>
    </row>
    <row r="52430" customHeight="1" spans="7:9">
      <c r="G52430" s="11"/>
      <c r="H52430" s="12"/>
      <c r="I52430" s="49"/>
    </row>
    <row r="52431" customHeight="1" spans="7:9">
      <c r="G52431" s="11"/>
      <c r="H52431" s="12"/>
      <c r="I52431" s="49"/>
    </row>
    <row r="52432" customHeight="1" spans="7:9">
      <c r="G52432" s="11"/>
      <c r="H52432" s="12"/>
      <c r="I52432" s="49"/>
    </row>
    <row r="52433" customHeight="1" spans="7:9">
      <c r="G52433" s="11"/>
      <c r="H52433" s="12"/>
      <c r="I52433" s="49"/>
    </row>
    <row r="52434" customHeight="1" spans="7:9">
      <c r="G52434" s="11"/>
      <c r="H52434" s="12"/>
      <c r="I52434" s="49"/>
    </row>
    <row r="52435" customHeight="1" spans="7:9">
      <c r="G52435" s="11"/>
      <c r="H52435" s="12"/>
      <c r="I52435" s="49"/>
    </row>
    <row r="52436" customHeight="1" spans="7:9">
      <c r="G52436" s="11"/>
      <c r="H52436" s="12"/>
      <c r="I52436" s="49"/>
    </row>
    <row r="52437" customHeight="1" spans="7:9">
      <c r="G52437" s="11"/>
      <c r="H52437" s="12"/>
      <c r="I52437" s="49"/>
    </row>
    <row r="52438" customHeight="1" spans="7:9">
      <c r="G52438" s="11"/>
      <c r="H52438" s="12"/>
      <c r="I52438" s="49"/>
    </row>
    <row r="52439" customHeight="1" spans="7:9">
      <c r="G52439" s="11"/>
      <c r="H52439" s="12"/>
      <c r="I52439" s="49"/>
    </row>
    <row r="52440" customHeight="1" spans="7:9">
      <c r="G52440" s="11"/>
      <c r="H52440" s="12"/>
      <c r="I52440" s="49"/>
    </row>
    <row r="52441" customHeight="1" spans="7:9">
      <c r="G52441" s="11"/>
      <c r="H52441" s="12"/>
      <c r="I52441" s="49"/>
    </row>
    <row r="52442" customHeight="1" spans="7:9">
      <c r="G52442" s="11"/>
      <c r="H52442" s="12"/>
      <c r="I52442" s="49"/>
    </row>
    <row r="52443" customHeight="1" spans="7:9">
      <c r="G52443" s="11"/>
      <c r="H52443" s="12"/>
      <c r="I52443" s="49"/>
    </row>
    <row r="52444" customHeight="1" spans="7:9">
      <c r="G52444" s="11"/>
      <c r="H52444" s="12"/>
      <c r="I52444" s="49"/>
    </row>
    <row r="52445" customHeight="1" spans="7:9">
      <c r="G52445" s="11"/>
      <c r="H52445" s="12"/>
      <c r="I52445" s="49"/>
    </row>
    <row r="52446" customHeight="1" spans="7:9">
      <c r="G52446" s="11"/>
      <c r="H52446" s="12"/>
      <c r="I52446" s="49"/>
    </row>
    <row r="52447" customHeight="1" spans="7:9">
      <c r="G52447" s="11"/>
      <c r="H52447" s="12"/>
      <c r="I52447" s="49"/>
    </row>
    <row r="52448" customHeight="1" spans="7:9">
      <c r="G52448" s="11"/>
      <c r="H52448" s="12"/>
      <c r="I52448" s="49"/>
    </row>
    <row r="52449" customHeight="1" spans="7:9">
      <c r="G52449" s="11"/>
      <c r="H52449" s="12"/>
      <c r="I52449" s="49"/>
    </row>
    <row r="52450" customHeight="1" spans="7:9">
      <c r="G52450" s="11"/>
      <c r="H52450" s="12"/>
      <c r="I52450" s="49"/>
    </row>
    <row r="52451" customHeight="1" spans="7:9">
      <c r="G52451" s="11"/>
      <c r="H52451" s="12"/>
      <c r="I52451" s="49"/>
    </row>
    <row r="52452" customHeight="1" spans="7:9">
      <c r="G52452" s="11"/>
      <c r="H52452" s="12"/>
      <c r="I52452" s="49"/>
    </row>
    <row r="52453" customHeight="1" spans="7:9">
      <c r="G52453" s="11"/>
      <c r="H52453" s="12"/>
      <c r="I52453" s="49"/>
    </row>
    <row r="52454" customHeight="1" spans="7:9">
      <c r="G52454" s="11"/>
      <c r="H52454" s="12"/>
      <c r="I52454" s="49"/>
    </row>
    <row r="52455" customHeight="1" spans="7:9">
      <c r="G52455" s="11"/>
      <c r="H52455" s="12"/>
      <c r="I52455" s="49"/>
    </row>
    <row r="52456" customHeight="1" spans="7:9">
      <c r="G52456" s="11"/>
      <c r="H52456" s="12"/>
      <c r="I52456" s="49"/>
    </row>
    <row r="52457" customHeight="1" spans="7:9">
      <c r="G52457" s="11"/>
      <c r="H52457" s="12"/>
      <c r="I52457" s="49"/>
    </row>
    <row r="52458" customHeight="1" spans="7:9">
      <c r="G52458" s="11"/>
      <c r="H52458" s="12"/>
      <c r="I52458" s="49"/>
    </row>
    <row r="52459" customHeight="1" spans="7:9">
      <c r="G52459" s="11"/>
      <c r="H52459" s="12"/>
      <c r="I52459" s="49"/>
    </row>
    <row r="52460" customHeight="1" spans="7:9">
      <c r="G52460" s="11"/>
      <c r="H52460" s="12"/>
      <c r="I52460" s="49"/>
    </row>
    <row r="52461" customHeight="1" spans="7:9">
      <c r="G52461" s="11"/>
      <c r="H52461" s="12"/>
      <c r="I52461" s="49"/>
    </row>
    <row r="52462" customHeight="1" spans="7:9">
      <c r="G52462" s="11"/>
      <c r="H52462" s="12"/>
      <c r="I52462" s="49"/>
    </row>
    <row r="52463" customHeight="1" spans="7:9">
      <c r="G52463" s="11"/>
      <c r="H52463" s="12"/>
      <c r="I52463" s="49"/>
    </row>
    <row r="52464" customHeight="1" spans="7:9">
      <c r="G52464" s="11"/>
      <c r="H52464" s="12"/>
      <c r="I52464" s="49"/>
    </row>
    <row r="52465" customHeight="1" spans="7:9">
      <c r="G52465" s="11"/>
      <c r="H52465" s="12"/>
      <c r="I52465" s="49"/>
    </row>
    <row r="52466" customHeight="1" spans="7:9">
      <c r="G52466" s="11"/>
      <c r="H52466" s="12"/>
      <c r="I52466" s="49"/>
    </row>
    <row r="52467" customHeight="1" spans="7:9">
      <c r="G52467" s="11"/>
      <c r="H52467" s="12"/>
      <c r="I52467" s="49"/>
    </row>
    <row r="52468" customHeight="1" spans="7:9">
      <c r="G52468" s="11"/>
      <c r="H52468" s="12"/>
      <c r="I52468" s="49"/>
    </row>
    <row r="52469" customHeight="1" spans="7:9">
      <c r="G52469" s="11"/>
      <c r="H52469" s="12"/>
      <c r="I52469" s="49"/>
    </row>
    <row r="52470" customHeight="1" spans="7:9">
      <c r="G52470" s="11"/>
      <c r="H52470" s="12"/>
      <c r="I52470" s="49"/>
    </row>
    <row r="52471" customHeight="1" spans="7:9">
      <c r="G52471" s="11"/>
      <c r="H52471" s="12"/>
      <c r="I52471" s="49"/>
    </row>
    <row r="52472" customHeight="1" spans="7:9">
      <c r="G52472" s="11"/>
      <c r="H52472" s="12"/>
      <c r="I52472" s="49"/>
    </row>
    <row r="52473" customHeight="1" spans="7:9">
      <c r="G52473" s="11"/>
      <c r="H52473" s="12"/>
      <c r="I52473" s="49"/>
    </row>
    <row r="52474" customHeight="1" spans="7:9">
      <c r="G52474" s="11"/>
      <c r="H52474" s="12"/>
      <c r="I52474" s="49"/>
    </row>
    <row r="52475" customHeight="1" spans="7:9">
      <c r="G52475" s="11"/>
      <c r="H52475" s="12"/>
      <c r="I52475" s="49"/>
    </row>
    <row r="52476" customHeight="1" spans="7:9">
      <c r="G52476" s="11"/>
      <c r="H52476" s="12"/>
      <c r="I52476" s="49"/>
    </row>
    <row r="52477" customHeight="1" spans="7:9">
      <c r="G52477" s="11"/>
      <c r="H52477" s="12"/>
      <c r="I52477" s="49"/>
    </row>
    <row r="52478" customHeight="1" spans="7:9">
      <c r="G52478" s="11"/>
      <c r="H52478" s="12"/>
      <c r="I52478" s="49"/>
    </row>
    <row r="52479" customHeight="1" spans="7:9">
      <c r="G52479" s="11"/>
      <c r="H52479" s="12"/>
      <c r="I52479" s="49"/>
    </row>
    <row r="52480" customHeight="1" spans="7:9">
      <c r="G52480" s="11"/>
      <c r="H52480" s="12"/>
      <c r="I52480" s="49"/>
    </row>
    <row r="52481" customHeight="1" spans="7:9">
      <c r="G52481" s="11"/>
      <c r="H52481" s="12"/>
      <c r="I52481" s="49"/>
    </row>
    <row r="52482" customHeight="1" spans="7:9">
      <c r="G52482" s="11"/>
      <c r="H52482" s="12"/>
      <c r="I52482" s="49"/>
    </row>
    <row r="52483" customHeight="1" spans="7:9">
      <c r="G52483" s="11"/>
      <c r="H52483" s="12"/>
      <c r="I52483" s="49"/>
    </row>
    <row r="52484" customHeight="1" spans="7:9">
      <c r="G52484" s="11"/>
      <c r="H52484" s="12"/>
      <c r="I52484" s="49"/>
    </row>
    <row r="52485" customHeight="1" spans="7:9">
      <c r="G52485" s="11"/>
      <c r="H52485" s="12"/>
      <c r="I52485" s="49"/>
    </row>
    <row r="52486" customHeight="1" spans="7:9">
      <c r="G52486" s="11"/>
      <c r="H52486" s="12"/>
      <c r="I52486" s="49"/>
    </row>
    <row r="52487" customHeight="1" spans="7:9">
      <c r="G52487" s="11"/>
      <c r="H52487" s="12"/>
      <c r="I52487" s="49"/>
    </row>
    <row r="52488" customHeight="1" spans="7:9">
      <c r="G52488" s="11"/>
      <c r="H52488" s="12"/>
      <c r="I52488" s="49"/>
    </row>
    <row r="52489" customHeight="1" spans="7:9">
      <c r="G52489" s="11"/>
      <c r="H52489" s="12"/>
      <c r="I52489" s="49"/>
    </row>
    <row r="52490" customHeight="1" spans="7:9">
      <c r="G52490" s="11"/>
      <c r="H52490" s="12"/>
      <c r="I52490" s="49"/>
    </row>
    <row r="52491" customHeight="1" spans="7:9">
      <c r="G52491" s="11"/>
      <c r="H52491" s="12"/>
      <c r="I52491" s="49"/>
    </row>
    <row r="52492" customHeight="1" spans="7:9">
      <c r="G52492" s="11"/>
      <c r="H52492" s="12"/>
      <c r="I52492" s="49"/>
    </row>
    <row r="52493" customHeight="1" spans="7:9">
      <c r="G52493" s="11"/>
      <c r="H52493" s="12"/>
      <c r="I52493" s="49"/>
    </row>
    <row r="52494" customHeight="1" spans="7:9">
      <c r="G52494" s="11"/>
      <c r="H52494" s="12"/>
      <c r="I52494" s="49"/>
    </row>
    <row r="52495" customHeight="1" spans="7:9">
      <c r="G52495" s="11"/>
      <c r="H52495" s="12"/>
      <c r="I52495" s="49"/>
    </row>
    <row r="52496" customHeight="1" spans="7:9">
      <c r="G52496" s="11"/>
      <c r="H52496" s="12"/>
      <c r="I52496" s="49"/>
    </row>
    <row r="52497" customHeight="1" spans="7:9">
      <c r="G52497" s="11"/>
      <c r="H52497" s="12"/>
      <c r="I52497" s="49"/>
    </row>
    <row r="52498" customHeight="1" spans="7:9">
      <c r="G52498" s="11"/>
      <c r="H52498" s="12"/>
      <c r="I52498" s="49"/>
    </row>
    <row r="52499" customHeight="1" spans="7:9">
      <c r="G52499" s="11"/>
      <c r="H52499" s="12"/>
      <c r="I52499" s="49"/>
    </row>
    <row r="52500" customHeight="1" spans="7:9">
      <c r="G52500" s="11"/>
      <c r="H52500" s="12"/>
      <c r="I52500" s="49"/>
    </row>
    <row r="52501" customHeight="1" spans="7:9">
      <c r="G52501" s="11"/>
      <c r="H52501" s="12"/>
      <c r="I52501" s="49"/>
    </row>
    <row r="52502" customHeight="1" spans="7:9">
      <c r="G52502" s="11"/>
      <c r="H52502" s="12"/>
      <c r="I52502" s="49"/>
    </row>
    <row r="52503" customHeight="1" spans="7:9">
      <c r="G52503" s="11"/>
      <c r="H52503" s="12"/>
      <c r="I52503" s="49"/>
    </row>
    <row r="52504" customHeight="1" spans="7:9">
      <c r="G52504" s="11"/>
      <c r="H52504" s="12"/>
      <c r="I52504" s="49"/>
    </row>
    <row r="52505" customHeight="1" spans="7:9">
      <c r="G52505" s="11"/>
      <c r="H52505" s="12"/>
      <c r="I52505" s="49"/>
    </row>
    <row r="52506" customHeight="1" spans="7:9">
      <c r="G52506" s="11"/>
      <c r="H52506" s="12"/>
      <c r="I52506" s="49"/>
    </row>
    <row r="52507" customHeight="1" spans="7:9">
      <c r="G52507" s="11"/>
      <c r="H52507" s="12"/>
      <c r="I52507" s="49"/>
    </row>
    <row r="52508" customHeight="1" spans="7:9">
      <c r="G52508" s="11"/>
      <c r="H52508" s="12"/>
      <c r="I52508" s="49"/>
    </row>
    <row r="52509" customHeight="1" spans="7:9">
      <c r="G52509" s="11"/>
      <c r="H52509" s="12"/>
      <c r="I52509" s="49"/>
    </row>
    <row r="52510" customHeight="1" spans="7:9">
      <c r="G52510" s="11"/>
      <c r="H52510" s="12"/>
      <c r="I52510" s="49"/>
    </row>
    <row r="52511" customHeight="1" spans="7:9">
      <c r="G52511" s="11"/>
      <c r="H52511" s="12"/>
      <c r="I52511" s="49"/>
    </row>
    <row r="52512" customHeight="1" spans="7:9">
      <c r="G52512" s="11"/>
      <c r="H52512" s="12"/>
      <c r="I52512" s="49"/>
    </row>
    <row r="52513" customHeight="1" spans="7:9">
      <c r="G52513" s="11"/>
      <c r="H52513" s="12"/>
      <c r="I52513" s="49"/>
    </row>
    <row r="52514" customHeight="1" spans="7:9">
      <c r="G52514" s="11"/>
      <c r="H52514" s="12"/>
      <c r="I52514" s="49"/>
    </row>
    <row r="52515" customHeight="1" spans="7:9">
      <c r="G52515" s="11"/>
      <c r="H52515" s="12"/>
      <c r="I52515" s="49"/>
    </row>
    <row r="52516" customHeight="1" spans="7:9">
      <c r="G52516" s="11"/>
      <c r="H52516" s="12"/>
      <c r="I52516" s="49"/>
    </row>
    <row r="52517" customHeight="1" spans="7:9">
      <c r="G52517" s="11"/>
      <c r="H52517" s="12"/>
      <c r="I52517" s="49"/>
    </row>
    <row r="52518" customHeight="1" spans="7:9">
      <c r="G52518" s="11"/>
      <c r="H52518" s="12"/>
      <c r="I52518" s="49"/>
    </row>
    <row r="52519" customHeight="1" spans="7:9">
      <c r="G52519" s="11"/>
      <c r="H52519" s="12"/>
      <c r="I52519" s="49"/>
    </row>
    <row r="52520" customHeight="1" spans="7:9">
      <c r="G52520" s="11"/>
      <c r="H52520" s="12"/>
      <c r="I52520" s="49"/>
    </row>
    <row r="52521" customHeight="1" spans="7:9">
      <c r="G52521" s="11"/>
      <c r="H52521" s="12"/>
      <c r="I52521" s="49"/>
    </row>
    <row r="52522" customHeight="1" spans="7:9">
      <c r="G52522" s="11"/>
      <c r="H52522" s="12"/>
      <c r="I52522" s="49"/>
    </row>
    <row r="52523" customHeight="1" spans="7:9">
      <c r="G52523" s="11"/>
      <c r="H52523" s="12"/>
      <c r="I52523" s="49"/>
    </row>
    <row r="52524" customHeight="1" spans="7:9">
      <c r="G52524" s="11"/>
      <c r="H52524" s="12"/>
      <c r="I52524" s="49"/>
    </row>
    <row r="52525" customHeight="1" spans="7:9">
      <c r="G52525" s="11"/>
      <c r="H52525" s="12"/>
      <c r="I52525" s="49"/>
    </row>
    <row r="52526" customHeight="1" spans="7:9">
      <c r="G52526" s="11"/>
      <c r="H52526" s="12"/>
      <c r="I52526" s="49"/>
    </row>
    <row r="52527" customHeight="1" spans="7:9">
      <c r="G52527" s="11"/>
      <c r="H52527" s="12"/>
      <c r="I52527" s="49"/>
    </row>
    <row r="52528" customHeight="1" spans="7:9">
      <c r="G52528" s="11"/>
      <c r="H52528" s="12"/>
      <c r="I52528" s="49"/>
    </row>
    <row r="52529" customHeight="1" spans="7:9">
      <c r="G52529" s="11"/>
      <c r="H52529" s="12"/>
      <c r="I52529" s="49"/>
    </row>
    <row r="52530" customHeight="1" spans="7:9">
      <c r="G52530" s="11"/>
      <c r="H52530" s="12"/>
      <c r="I52530" s="49"/>
    </row>
    <row r="52531" customHeight="1" spans="7:9">
      <c r="G52531" s="11"/>
      <c r="H52531" s="12"/>
      <c r="I52531" s="49"/>
    </row>
    <row r="52532" customHeight="1" spans="7:9">
      <c r="G52532" s="11"/>
      <c r="H52532" s="12"/>
      <c r="I52532" s="49"/>
    </row>
    <row r="52533" customHeight="1" spans="7:9">
      <c r="G52533" s="11"/>
      <c r="H52533" s="12"/>
      <c r="I52533" s="49"/>
    </row>
    <row r="52534" customHeight="1" spans="7:9">
      <c r="G52534" s="11"/>
      <c r="H52534" s="12"/>
      <c r="I52534" s="49"/>
    </row>
    <row r="52535" customHeight="1" spans="7:9">
      <c r="G52535" s="11"/>
      <c r="H52535" s="12"/>
      <c r="I52535" s="49"/>
    </row>
    <row r="52536" customHeight="1" spans="7:9">
      <c r="G52536" s="11"/>
      <c r="H52536" s="12"/>
      <c r="I52536" s="49"/>
    </row>
    <row r="52537" customHeight="1" spans="7:9">
      <c r="G52537" s="11"/>
      <c r="H52537" s="12"/>
      <c r="I52537" s="49"/>
    </row>
    <row r="52538" customHeight="1" spans="7:9">
      <c r="G52538" s="11"/>
      <c r="H52538" s="12"/>
      <c r="I52538" s="49"/>
    </row>
    <row r="52539" customHeight="1" spans="7:9">
      <c r="G52539" s="11"/>
      <c r="H52539" s="12"/>
      <c r="I52539" s="49"/>
    </row>
    <row r="52540" customHeight="1" spans="7:9">
      <c r="G52540" s="11"/>
      <c r="H52540" s="12"/>
      <c r="I52540" s="49"/>
    </row>
    <row r="52541" customHeight="1" spans="7:9">
      <c r="G52541" s="11"/>
      <c r="H52541" s="12"/>
      <c r="I52541" s="49"/>
    </row>
    <row r="52542" customHeight="1" spans="7:9">
      <c r="G52542" s="11"/>
      <c r="H52542" s="12"/>
      <c r="I52542" s="49"/>
    </row>
    <row r="52543" customHeight="1" spans="7:9">
      <c r="G52543" s="11"/>
      <c r="H52543" s="12"/>
      <c r="I52543" s="49"/>
    </row>
    <row r="52544" customHeight="1" spans="7:9">
      <c r="G52544" s="11"/>
      <c r="H52544" s="12"/>
      <c r="I52544" s="49"/>
    </row>
    <row r="52545" customHeight="1" spans="7:9">
      <c r="G52545" s="11"/>
      <c r="H52545" s="12"/>
      <c r="I52545" s="49"/>
    </row>
    <row r="52546" customHeight="1" spans="7:9">
      <c r="G52546" s="11"/>
      <c r="H52546" s="12"/>
      <c r="I52546" s="49"/>
    </row>
    <row r="52547" customHeight="1" spans="7:9">
      <c r="G52547" s="11"/>
      <c r="H52547" s="12"/>
      <c r="I52547" s="49"/>
    </row>
    <row r="52548" customHeight="1" spans="7:9">
      <c r="G52548" s="11"/>
      <c r="H52548" s="12"/>
      <c r="I52548" s="49"/>
    </row>
    <row r="52549" customHeight="1" spans="7:9">
      <c r="G52549" s="11"/>
      <c r="H52549" s="12"/>
      <c r="I52549" s="49"/>
    </row>
    <row r="52550" customHeight="1" spans="7:9">
      <c r="G52550" s="11"/>
      <c r="H52550" s="12"/>
      <c r="I52550" s="49"/>
    </row>
    <row r="52551" customHeight="1" spans="7:9">
      <c r="G52551" s="11"/>
      <c r="H52551" s="12"/>
      <c r="I52551" s="49"/>
    </row>
    <row r="52552" customHeight="1" spans="7:9">
      <c r="G52552" s="11"/>
      <c r="H52552" s="12"/>
      <c r="I52552" s="49"/>
    </row>
    <row r="52553" customHeight="1" spans="7:9">
      <c r="G52553" s="11"/>
      <c r="H52553" s="12"/>
      <c r="I52553" s="49"/>
    </row>
    <row r="52554" customHeight="1" spans="7:9">
      <c r="G52554" s="11"/>
      <c r="H52554" s="12"/>
      <c r="I52554" s="49"/>
    </row>
    <row r="52555" customHeight="1" spans="7:9">
      <c r="G52555" s="11"/>
      <c r="H52555" s="12"/>
      <c r="I52555" s="49"/>
    </row>
    <row r="52556" customHeight="1" spans="7:9">
      <c r="G52556" s="11"/>
      <c r="H52556" s="12"/>
      <c r="I52556" s="49"/>
    </row>
    <row r="52557" customHeight="1" spans="7:9">
      <c r="G52557" s="11"/>
      <c r="H52557" s="12"/>
      <c r="I52557" s="49"/>
    </row>
    <row r="52558" customHeight="1" spans="7:9">
      <c r="G52558" s="11"/>
      <c r="H52558" s="12"/>
      <c r="I52558" s="49"/>
    </row>
    <row r="52559" customHeight="1" spans="7:9">
      <c r="G52559" s="11"/>
      <c r="H52559" s="12"/>
      <c r="I52559" s="49"/>
    </row>
    <row r="52560" customHeight="1" spans="7:9">
      <c r="G52560" s="11"/>
      <c r="H52560" s="12"/>
      <c r="I52560" s="49"/>
    </row>
    <row r="52561" customHeight="1" spans="7:9">
      <c r="G52561" s="11"/>
      <c r="H52561" s="12"/>
      <c r="I52561" s="49"/>
    </row>
    <row r="52562" customHeight="1" spans="7:9">
      <c r="G52562" s="11"/>
      <c r="H52562" s="12"/>
      <c r="I52562" s="49"/>
    </row>
    <row r="52563" customHeight="1" spans="7:9">
      <c r="G52563" s="11"/>
      <c r="H52563" s="12"/>
      <c r="I52563" s="49"/>
    </row>
    <row r="52564" customHeight="1" spans="7:9">
      <c r="G52564" s="11"/>
      <c r="H52564" s="12"/>
      <c r="I52564" s="49"/>
    </row>
    <row r="52565" customHeight="1" spans="7:9">
      <c r="G52565" s="11"/>
      <c r="H52565" s="12"/>
      <c r="I52565" s="49"/>
    </row>
    <row r="52566" customHeight="1" spans="7:9">
      <c r="G52566" s="11"/>
      <c r="H52566" s="12"/>
      <c r="I52566" s="49"/>
    </row>
    <row r="52567" customHeight="1" spans="7:9">
      <c r="G52567" s="11"/>
      <c r="H52567" s="12"/>
      <c r="I52567" s="49"/>
    </row>
    <row r="52568" customHeight="1" spans="7:9">
      <c r="G52568" s="11"/>
      <c r="H52568" s="12"/>
      <c r="I52568" s="49"/>
    </row>
    <row r="52569" customHeight="1" spans="7:9">
      <c r="G52569" s="11"/>
      <c r="H52569" s="12"/>
      <c r="I52569" s="49"/>
    </row>
    <row r="52570" customHeight="1" spans="7:9">
      <c r="G52570" s="11"/>
      <c r="H52570" s="12"/>
      <c r="I52570" s="49"/>
    </row>
    <row r="52571" customHeight="1" spans="7:9">
      <c r="G52571" s="11"/>
      <c r="H52571" s="12"/>
      <c r="I52571" s="49"/>
    </row>
    <row r="52572" customHeight="1" spans="7:9">
      <c r="G52572" s="11"/>
      <c r="H52572" s="12"/>
      <c r="I52572" s="49"/>
    </row>
    <row r="52573" customHeight="1" spans="7:9">
      <c r="G52573" s="11"/>
      <c r="H52573" s="12"/>
      <c r="I52573" s="49"/>
    </row>
    <row r="52574" customHeight="1" spans="7:9">
      <c r="G52574" s="11"/>
      <c r="H52574" s="12"/>
      <c r="I52574" s="49"/>
    </row>
    <row r="52575" customHeight="1" spans="7:9">
      <c r="G52575" s="11"/>
      <c r="H52575" s="12"/>
      <c r="I52575" s="49"/>
    </row>
    <row r="52576" customHeight="1" spans="7:9">
      <c r="G52576" s="11"/>
      <c r="H52576" s="12"/>
      <c r="I52576" s="49"/>
    </row>
    <row r="52577" customHeight="1" spans="7:9">
      <c r="G52577" s="11"/>
      <c r="H52577" s="12"/>
      <c r="I52577" s="49"/>
    </row>
    <row r="52578" customHeight="1" spans="7:9">
      <c r="G52578" s="11"/>
      <c r="H52578" s="12"/>
      <c r="I52578" s="49"/>
    </row>
    <row r="52579" customHeight="1" spans="7:9">
      <c r="G52579" s="11"/>
      <c r="H52579" s="12"/>
      <c r="I52579" s="49"/>
    </row>
    <row r="52580" customHeight="1" spans="7:9">
      <c r="G52580" s="11"/>
      <c r="H52580" s="12"/>
      <c r="I52580" s="49"/>
    </row>
    <row r="52581" customHeight="1" spans="7:9">
      <c r="G52581" s="11"/>
      <c r="H52581" s="12"/>
      <c r="I52581" s="49"/>
    </row>
    <row r="52582" customHeight="1" spans="7:9">
      <c r="G52582" s="11"/>
      <c r="H52582" s="12"/>
      <c r="I52582" s="49"/>
    </row>
    <row r="52583" customHeight="1" spans="7:9">
      <c r="G52583" s="11"/>
      <c r="H52583" s="12"/>
      <c r="I52583" s="49"/>
    </row>
    <row r="52584" customHeight="1" spans="7:9">
      <c r="G52584" s="11"/>
      <c r="H52584" s="12"/>
      <c r="I52584" s="49"/>
    </row>
    <row r="52585" customHeight="1" spans="7:9">
      <c r="G52585" s="11"/>
      <c r="H52585" s="12"/>
      <c r="I52585" s="49"/>
    </row>
    <row r="52586" customHeight="1" spans="7:9">
      <c r="G52586" s="11"/>
      <c r="H52586" s="12"/>
      <c r="I52586" s="49"/>
    </row>
    <row r="52587" customHeight="1" spans="7:9">
      <c r="G52587" s="11"/>
      <c r="H52587" s="12"/>
      <c r="I52587" s="49"/>
    </row>
    <row r="52588" customHeight="1" spans="7:9">
      <c r="G52588" s="11"/>
      <c r="H52588" s="12"/>
      <c r="I52588" s="49"/>
    </row>
    <row r="52589" customHeight="1" spans="7:9">
      <c r="G52589" s="11"/>
      <c r="H52589" s="12"/>
      <c r="I52589" s="49"/>
    </row>
    <row r="52590" customHeight="1" spans="7:9">
      <c r="G52590" s="11"/>
      <c r="H52590" s="12"/>
      <c r="I52590" s="49"/>
    </row>
    <row r="52591" customHeight="1" spans="7:9">
      <c r="G52591" s="11"/>
      <c r="H52591" s="12"/>
      <c r="I52591" s="49"/>
    </row>
    <row r="52592" customHeight="1" spans="7:9">
      <c r="G52592" s="11"/>
      <c r="H52592" s="12"/>
      <c r="I52592" s="49"/>
    </row>
    <row r="52593" customHeight="1" spans="7:9">
      <c r="G52593" s="11"/>
      <c r="H52593" s="12"/>
      <c r="I52593" s="49"/>
    </row>
    <row r="52594" customHeight="1" spans="7:9">
      <c r="G52594" s="11"/>
      <c r="H52594" s="12"/>
      <c r="I52594" s="49"/>
    </row>
    <row r="52595" customHeight="1" spans="7:9">
      <c r="G52595" s="11"/>
      <c r="H52595" s="12"/>
      <c r="I52595" s="49"/>
    </row>
    <row r="52596" customHeight="1" spans="7:9">
      <c r="G52596" s="11"/>
      <c r="H52596" s="12"/>
      <c r="I52596" s="49"/>
    </row>
    <row r="52597" customHeight="1" spans="7:9">
      <c r="G52597" s="11"/>
      <c r="H52597" s="12"/>
      <c r="I52597" s="49"/>
    </row>
    <row r="52598" customHeight="1" spans="7:9">
      <c r="G52598" s="11"/>
      <c r="H52598" s="12"/>
      <c r="I52598" s="49"/>
    </row>
    <row r="52599" customHeight="1" spans="7:9">
      <c r="G52599" s="11"/>
      <c r="H52599" s="12"/>
      <c r="I52599" s="49"/>
    </row>
    <row r="52600" customHeight="1" spans="7:9">
      <c r="G52600" s="11"/>
      <c r="H52600" s="12"/>
      <c r="I52600" s="49"/>
    </row>
    <row r="52601" customHeight="1" spans="7:9">
      <c r="G52601" s="11"/>
      <c r="H52601" s="12"/>
      <c r="I52601" s="49"/>
    </row>
    <row r="52602" customHeight="1" spans="7:9">
      <c r="G52602" s="11"/>
      <c r="H52602" s="12"/>
      <c r="I52602" s="49"/>
    </row>
    <row r="52603" customHeight="1" spans="7:9">
      <c r="G52603" s="11"/>
      <c r="H52603" s="12"/>
      <c r="I52603" s="49"/>
    </row>
    <row r="52604" customHeight="1" spans="7:9">
      <c r="G52604" s="11"/>
      <c r="H52604" s="12"/>
      <c r="I52604" s="49"/>
    </row>
    <row r="52605" customHeight="1" spans="7:9">
      <c r="G52605" s="11"/>
      <c r="H52605" s="12"/>
      <c r="I52605" s="49"/>
    </row>
    <row r="52606" customHeight="1" spans="7:9">
      <c r="G52606" s="11"/>
      <c r="H52606" s="12"/>
      <c r="I52606" s="49"/>
    </row>
    <row r="52607" customHeight="1" spans="7:9">
      <c r="G52607" s="11"/>
      <c r="H52607" s="12"/>
      <c r="I52607" s="49"/>
    </row>
    <row r="52608" customHeight="1" spans="7:9">
      <c r="G52608" s="11"/>
      <c r="H52608" s="12"/>
      <c r="I52608" s="49"/>
    </row>
    <row r="52609" customHeight="1" spans="7:9">
      <c r="G52609" s="11"/>
      <c r="H52609" s="12"/>
      <c r="I52609" s="49"/>
    </row>
    <row r="52610" customHeight="1" spans="7:9">
      <c r="G52610" s="11"/>
      <c r="H52610" s="12"/>
      <c r="I52610" s="49"/>
    </row>
    <row r="52611" customHeight="1" spans="7:9">
      <c r="G52611" s="11"/>
      <c r="H52611" s="12"/>
      <c r="I52611" s="49"/>
    </row>
    <row r="52612" customHeight="1" spans="7:9">
      <c r="G52612" s="11"/>
      <c r="H52612" s="12"/>
      <c r="I52612" s="49"/>
    </row>
    <row r="52613" customHeight="1" spans="7:9">
      <c r="G52613" s="11"/>
      <c r="H52613" s="12"/>
      <c r="I52613" s="49"/>
    </row>
    <row r="52614" customHeight="1" spans="7:9">
      <c r="G52614" s="11"/>
      <c r="H52614" s="12"/>
      <c r="I52614" s="49"/>
    </row>
    <row r="52615" customHeight="1" spans="7:9">
      <c r="G52615" s="11"/>
      <c r="H52615" s="12"/>
      <c r="I52615" s="49"/>
    </row>
    <row r="52616" customHeight="1" spans="7:9">
      <c r="G52616" s="11"/>
      <c r="H52616" s="12"/>
      <c r="I52616" s="49"/>
    </row>
    <row r="52617" customHeight="1" spans="7:9">
      <c r="G52617" s="11"/>
      <c r="H52617" s="12"/>
      <c r="I52617" s="49"/>
    </row>
    <row r="52618" customHeight="1" spans="7:9">
      <c r="G52618" s="11"/>
      <c r="H52618" s="12"/>
      <c r="I52618" s="49"/>
    </row>
    <row r="52619" customHeight="1" spans="7:9">
      <c r="G52619" s="11"/>
      <c r="H52619" s="12"/>
      <c r="I52619" s="49"/>
    </row>
    <row r="52620" customHeight="1" spans="7:9">
      <c r="G52620" s="11"/>
      <c r="H52620" s="12"/>
      <c r="I52620" s="49"/>
    </row>
    <row r="52621" customHeight="1" spans="7:9">
      <c r="G52621" s="11"/>
      <c r="H52621" s="12"/>
      <c r="I52621" s="49"/>
    </row>
    <row r="52622" customHeight="1" spans="7:9">
      <c r="G52622" s="11"/>
      <c r="H52622" s="12"/>
      <c r="I52622" s="49"/>
    </row>
    <row r="52623" customHeight="1" spans="7:9">
      <c r="G52623" s="11"/>
      <c r="H52623" s="12"/>
      <c r="I52623" s="49"/>
    </row>
    <row r="52624" customHeight="1" spans="7:9">
      <c r="G52624" s="11"/>
      <c r="H52624" s="12"/>
      <c r="I52624" s="49"/>
    </row>
    <row r="52625" customHeight="1" spans="7:9">
      <c r="G52625" s="11"/>
      <c r="H52625" s="12"/>
      <c r="I52625" s="49"/>
    </row>
    <row r="52626" customHeight="1" spans="7:9">
      <c r="G52626" s="11"/>
      <c r="H52626" s="12"/>
      <c r="I52626" s="49"/>
    </row>
    <row r="52627" customHeight="1" spans="7:9">
      <c r="G52627" s="11"/>
      <c r="H52627" s="12"/>
      <c r="I52627" s="49"/>
    </row>
    <row r="52628" customHeight="1" spans="7:9">
      <c r="G52628" s="11"/>
      <c r="H52628" s="12"/>
      <c r="I52628" s="49"/>
    </row>
    <row r="52629" customHeight="1" spans="7:9">
      <c r="G52629" s="11"/>
      <c r="H52629" s="12"/>
      <c r="I52629" s="49"/>
    </row>
    <row r="52630" customHeight="1" spans="7:9">
      <c r="G52630" s="11"/>
      <c r="H52630" s="12"/>
      <c r="I52630" s="49"/>
    </row>
    <row r="52631" customHeight="1" spans="7:9">
      <c r="G52631" s="11"/>
      <c r="H52631" s="12"/>
      <c r="I52631" s="49"/>
    </row>
    <row r="52632" customHeight="1" spans="7:9">
      <c r="G52632" s="11"/>
      <c r="H52632" s="12"/>
      <c r="I52632" s="49"/>
    </row>
    <row r="52633" customHeight="1" spans="7:9">
      <c r="G52633" s="11"/>
      <c r="H52633" s="12"/>
      <c r="I52633" s="49"/>
    </row>
    <row r="52634" customHeight="1" spans="7:9">
      <c r="G52634" s="11"/>
      <c r="H52634" s="12"/>
      <c r="I52634" s="49"/>
    </row>
    <row r="52635" customHeight="1" spans="7:9">
      <c r="G52635" s="11"/>
      <c r="H52635" s="12"/>
      <c r="I52635" s="49"/>
    </row>
    <row r="52636" customHeight="1" spans="7:9">
      <c r="G52636" s="11"/>
      <c r="H52636" s="12"/>
      <c r="I52636" s="49"/>
    </row>
    <row r="52637" customHeight="1" spans="7:9">
      <c r="G52637" s="11"/>
      <c r="H52637" s="12"/>
      <c r="I52637" s="49"/>
    </row>
    <row r="52638" customHeight="1" spans="7:9">
      <c r="G52638" s="11"/>
      <c r="H52638" s="12"/>
      <c r="I52638" s="49"/>
    </row>
    <row r="52639" customHeight="1" spans="7:9">
      <c r="G52639" s="11"/>
      <c r="H52639" s="12"/>
      <c r="I52639" s="49"/>
    </row>
    <row r="52640" customHeight="1" spans="7:9">
      <c r="G52640" s="11"/>
      <c r="H52640" s="12"/>
      <c r="I52640" s="49"/>
    </row>
    <row r="52641" customHeight="1" spans="7:9">
      <c r="G52641" s="11"/>
      <c r="H52641" s="12"/>
      <c r="I52641" s="49"/>
    </row>
    <row r="52642" customHeight="1" spans="7:9">
      <c r="G52642" s="11"/>
      <c r="H52642" s="12"/>
      <c r="I52642" s="49"/>
    </row>
    <row r="52643" customHeight="1" spans="7:9">
      <c r="G52643" s="11"/>
      <c r="H52643" s="12"/>
      <c r="I52643" s="49"/>
    </row>
    <row r="52644" customHeight="1" spans="7:9">
      <c r="G52644" s="11"/>
      <c r="H52644" s="12"/>
      <c r="I52644" s="49"/>
    </row>
    <row r="52645" customHeight="1" spans="7:9">
      <c r="G52645" s="11"/>
      <c r="H52645" s="12"/>
      <c r="I52645" s="49"/>
    </row>
    <row r="52646" customHeight="1" spans="7:9">
      <c r="G52646" s="11"/>
      <c r="H52646" s="12"/>
      <c r="I52646" s="49"/>
    </row>
    <row r="52647" customHeight="1" spans="7:9">
      <c r="G52647" s="11"/>
      <c r="H52647" s="12"/>
      <c r="I52647" s="49"/>
    </row>
    <row r="52648" customHeight="1" spans="7:9">
      <c r="G52648" s="11"/>
      <c r="H52648" s="12"/>
      <c r="I52648" s="49"/>
    </row>
    <row r="52649" customHeight="1" spans="7:9">
      <c r="G52649" s="11"/>
      <c r="H52649" s="12"/>
      <c r="I52649" s="49"/>
    </row>
    <row r="52650" customHeight="1" spans="7:9">
      <c r="G52650" s="11"/>
      <c r="H52650" s="12"/>
      <c r="I52650" s="49"/>
    </row>
    <row r="52651" customHeight="1" spans="7:9">
      <c r="G52651" s="11"/>
      <c r="H52651" s="12"/>
      <c r="I52651" s="49"/>
    </row>
    <row r="52652" customHeight="1" spans="7:9">
      <c r="G52652" s="11"/>
      <c r="H52652" s="12"/>
      <c r="I52652" s="49"/>
    </row>
    <row r="52653" customHeight="1" spans="7:9">
      <c r="G52653" s="11"/>
      <c r="H52653" s="12"/>
      <c r="I52653" s="49"/>
    </row>
    <row r="52654" customHeight="1" spans="7:9">
      <c r="G52654" s="11"/>
      <c r="H52654" s="12"/>
      <c r="I52654" s="49"/>
    </row>
    <row r="52655" customHeight="1" spans="7:9">
      <c r="G52655" s="11"/>
      <c r="H52655" s="12"/>
      <c r="I52655" s="49"/>
    </row>
    <row r="52656" customHeight="1" spans="7:9">
      <c r="G52656" s="11"/>
      <c r="H52656" s="12"/>
      <c r="I52656" s="49"/>
    </row>
    <row r="52657" customHeight="1" spans="7:9">
      <c r="G52657" s="11"/>
      <c r="H52657" s="12"/>
      <c r="I52657" s="49"/>
    </row>
    <row r="52658" customHeight="1" spans="7:9">
      <c r="G52658" s="11"/>
      <c r="H52658" s="12"/>
      <c r="I52658" s="49"/>
    </row>
    <row r="52659" customHeight="1" spans="7:9">
      <c r="G52659" s="11"/>
      <c r="H52659" s="12"/>
      <c r="I52659" s="49"/>
    </row>
    <row r="52660" customHeight="1" spans="7:9">
      <c r="G52660" s="11"/>
      <c r="H52660" s="12"/>
      <c r="I52660" s="49"/>
    </row>
    <row r="52661" customHeight="1" spans="7:9">
      <c r="G52661" s="11"/>
      <c r="H52661" s="12"/>
      <c r="I52661" s="49"/>
    </row>
    <row r="52662" customHeight="1" spans="7:9">
      <c r="G52662" s="11"/>
      <c r="H52662" s="12"/>
      <c r="I52662" s="49"/>
    </row>
    <row r="52663" customHeight="1" spans="7:9">
      <c r="G52663" s="11"/>
      <c r="H52663" s="12"/>
      <c r="I52663" s="49"/>
    </row>
    <row r="52664" customHeight="1" spans="7:9">
      <c r="G52664" s="11"/>
      <c r="H52664" s="12"/>
      <c r="I52664" s="49"/>
    </row>
    <row r="52665" customHeight="1" spans="7:9">
      <c r="G52665" s="11"/>
      <c r="H52665" s="12"/>
      <c r="I52665" s="49"/>
    </row>
    <row r="52666" customHeight="1" spans="7:9">
      <c r="G52666" s="11"/>
      <c r="H52666" s="12"/>
      <c r="I52666" s="49"/>
    </row>
    <row r="52667" customHeight="1" spans="7:9">
      <c r="G52667" s="11"/>
      <c r="H52667" s="12"/>
      <c r="I52667" s="49"/>
    </row>
    <row r="52668" customHeight="1" spans="7:9">
      <c r="G52668" s="11"/>
      <c r="H52668" s="12"/>
      <c r="I52668" s="49"/>
    </row>
    <row r="52669" customHeight="1" spans="7:9">
      <c r="G52669" s="11"/>
      <c r="H52669" s="12"/>
      <c r="I52669" s="49"/>
    </row>
    <row r="52670" customHeight="1" spans="7:9">
      <c r="G52670" s="11"/>
      <c r="H52670" s="12"/>
      <c r="I52670" s="49"/>
    </row>
    <row r="52671" customHeight="1" spans="7:9">
      <c r="G52671" s="11"/>
      <c r="H52671" s="12"/>
      <c r="I52671" s="49"/>
    </row>
    <row r="52672" customHeight="1" spans="7:9">
      <c r="G52672" s="11"/>
      <c r="H52672" s="12"/>
      <c r="I52672" s="49"/>
    </row>
    <row r="52673" customHeight="1" spans="7:9">
      <c r="G52673" s="11"/>
      <c r="H52673" s="12"/>
      <c r="I52673" s="49"/>
    </row>
    <row r="52674" customHeight="1" spans="7:9">
      <c r="G52674" s="11"/>
      <c r="H52674" s="12"/>
      <c r="I52674" s="49"/>
    </row>
    <row r="52675" customHeight="1" spans="7:9">
      <c r="G52675" s="11"/>
      <c r="H52675" s="12"/>
      <c r="I52675" s="49"/>
    </row>
    <row r="52676" customHeight="1" spans="7:9">
      <c r="G52676" s="11"/>
      <c r="H52676" s="12"/>
      <c r="I52676" s="49"/>
    </row>
    <row r="52677" customHeight="1" spans="7:9">
      <c r="G52677" s="11"/>
      <c r="H52677" s="12"/>
      <c r="I52677" s="49"/>
    </row>
    <row r="52678" customHeight="1" spans="7:9">
      <c r="G52678" s="11"/>
      <c r="H52678" s="12"/>
      <c r="I52678" s="49"/>
    </row>
    <row r="52679" customHeight="1" spans="7:9">
      <c r="G52679" s="11"/>
      <c r="H52679" s="12"/>
      <c r="I52679" s="49"/>
    </row>
    <row r="52680" customHeight="1" spans="7:9">
      <c r="G52680" s="11"/>
      <c r="H52680" s="12"/>
      <c r="I52680" s="49"/>
    </row>
    <row r="52681" customHeight="1" spans="7:9">
      <c r="G52681" s="11"/>
      <c r="H52681" s="12"/>
      <c r="I52681" s="49"/>
    </row>
    <row r="52682" customHeight="1" spans="7:9">
      <c r="G52682" s="11"/>
      <c r="H52682" s="12"/>
      <c r="I52682" s="49"/>
    </row>
    <row r="52683" customHeight="1" spans="7:9">
      <c r="G52683" s="11"/>
      <c r="H52683" s="12"/>
      <c r="I52683" s="49"/>
    </row>
    <row r="52684" customHeight="1" spans="7:9">
      <c r="G52684" s="11"/>
      <c r="H52684" s="12"/>
      <c r="I52684" s="49"/>
    </row>
    <row r="52685" customHeight="1" spans="7:9">
      <c r="G52685" s="11"/>
      <c r="H52685" s="12"/>
      <c r="I52685" s="49"/>
    </row>
    <row r="52686" customHeight="1" spans="7:9">
      <c r="G52686" s="11"/>
      <c r="H52686" s="12"/>
      <c r="I52686" s="49"/>
    </row>
    <row r="52687" customHeight="1" spans="7:9">
      <c r="G52687" s="11"/>
      <c r="H52687" s="12"/>
      <c r="I52687" s="49"/>
    </row>
    <row r="52688" customHeight="1" spans="7:9">
      <c r="G52688" s="11"/>
      <c r="H52688" s="12"/>
      <c r="I52688" s="49"/>
    </row>
    <row r="52689" customHeight="1" spans="7:9">
      <c r="G52689" s="11"/>
      <c r="H52689" s="12"/>
      <c r="I52689" s="49"/>
    </row>
    <row r="52690" customHeight="1" spans="7:9">
      <c r="G52690" s="11"/>
      <c r="H52690" s="12"/>
      <c r="I52690" s="49"/>
    </row>
    <row r="52691" customHeight="1" spans="7:9">
      <c r="G52691" s="11"/>
      <c r="H52691" s="12"/>
      <c r="I52691" s="49"/>
    </row>
    <row r="52692" customHeight="1" spans="7:9">
      <c r="G52692" s="11"/>
      <c r="H52692" s="12"/>
      <c r="I52692" s="49"/>
    </row>
    <row r="52693" customHeight="1" spans="7:9">
      <c r="G52693" s="11"/>
      <c r="H52693" s="12"/>
      <c r="I52693" s="49"/>
    </row>
    <row r="52694" customHeight="1" spans="7:9">
      <c r="G52694" s="11"/>
      <c r="H52694" s="12"/>
      <c r="I52694" s="49"/>
    </row>
    <row r="52695" customHeight="1" spans="7:9">
      <c r="G52695" s="11"/>
      <c r="H52695" s="12"/>
      <c r="I52695" s="49"/>
    </row>
    <row r="52696" customHeight="1" spans="7:9">
      <c r="G52696" s="11"/>
      <c r="H52696" s="12"/>
      <c r="I52696" s="49"/>
    </row>
    <row r="52697" customHeight="1" spans="7:9">
      <c r="G52697" s="11"/>
      <c r="H52697" s="12"/>
      <c r="I52697" s="49"/>
    </row>
    <row r="52698" customHeight="1" spans="7:9">
      <c r="G52698" s="11"/>
      <c r="H52698" s="12"/>
      <c r="I52698" s="49"/>
    </row>
    <row r="52699" customHeight="1" spans="7:9">
      <c r="G52699" s="11"/>
      <c r="H52699" s="12"/>
      <c r="I52699" s="49"/>
    </row>
    <row r="52700" customHeight="1" spans="7:9">
      <c r="G52700" s="11"/>
      <c r="H52700" s="12"/>
      <c r="I52700" s="49"/>
    </row>
    <row r="52701" customHeight="1" spans="7:9">
      <c r="G52701" s="11"/>
      <c r="H52701" s="12"/>
      <c r="I52701" s="49"/>
    </row>
    <row r="52702" customHeight="1" spans="7:9">
      <c r="G52702" s="11"/>
      <c r="H52702" s="12"/>
      <c r="I52702" s="49"/>
    </row>
    <row r="52703" customHeight="1" spans="7:9">
      <c r="G52703" s="11"/>
      <c r="H52703" s="12"/>
      <c r="I52703" s="49"/>
    </row>
    <row r="52704" customHeight="1" spans="7:9">
      <c r="G52704" s="11"/>
      <c r="H52704" s="12"/>
      <c r="I52704" s="49"/>
    </row>
    <row r="52705" customHeight="1" spans="7:9">
      <c r="G52705" s="11"/>
      <c r="H52705" s="12"/>
      <c r="I52705" s="49"/>
    </row>
    <row r="52706" customHeight="1" spans="7:9">
      <c r="G52706" s="11"/>
      <c r="H52706" s="12"/>
      <c r="I52706" s="49"/>
    </row>
    <row r="52707" customHeight="1" spans="7:9">
      <c r="G52707" s="11"/>
      <c r="H52707" s="12"/>
      <c r="I52707" s="49"/>
    </row>
    <row r="52708" customHeight="1" spans="7:9">
      <c r="G52708" s="11"/>
      <c r="H52708" s="12"/>
      <c r="I52708" s="49"/>
    </row>
    <row r="52709" customHeight="1" spans="7:9">
      <c r="G52709" s="11"/>
      <c r="H52709" s="12"/>
      <c r="I52709" s="49"/>
    </row>
    <row r="52710" customHeight="1" spans="7:9">
      <c r="G52710" s="11"/>
      <c r="H52710" s="12"/>
      <c r="I52710" s="49"/>
    </row>
    <row r="52711" customHeight="1" spans="7:9">
      <c r="G52711" s="11"/>
      <c r="H52711" s="12"/>
      <c r="I52711" s="49"/>
    </row>
    <row r="52712" customHeight="1" spans="7:9">
      <c r="G52712" s="11"/>
      <c r="H52712" s="12"/>
      <c r="I52712" s="49"/>
    </row>
    <row r="52713" customHeight="1" spans="7:9">
      <c r="G52713" s="11"/>
      <c r="H52713" s="12"/>
      <c r="I52713" s="49"/>
    </row>
    <row r="52714" customHeight="1" spans="7:9">
      <c r="G52714" s="11"/>
      <c r="H52714" s="12"/>
      <c r="I52714" s="49"/>
    </row>
    <row r="52715" customHeight="1" spans="7:9">
      <c r="G52715" s="11"/>
      <c r="H52715" s="12"/>
      <c r="I52715" s="49"/>
    </row>
    <row r="52716" customHeight="1" spans="7:9">
      <c r="G52716" s="11"/>
      <c r="H52716" s="12"/>
      <c r="I52716" s="49"/>
    </row>
    <row r="52717" customHeight="1" spans="7:9">
      <c r="G52717" s="11"/>
      <c r="H52717" s="12"/>
      <c r="I52717" s="49"/>
    </row>
    <row r="52718" customHeight="1" spans="7:9">
      <c r="G52718" s="11"/>
      <c r="H52718" s="12"/>
      <c r="I52718" s="49"/>
    </row>
    <row r="52719" customHeight="1" spans="7:9">
      <c r="G52719" s="11"/>
      <c r="H52719" s="12"/>
      <c r="I52719" s="49"/>
    </row>
    <row r="52720" customHeight="1" spans="7:9">
      <c r="G52720" s="11"/>
      <c r="H52720" s="12"/>
      <c r="I52720" s="49"/>
    </row>
    <row r="52721" customHeight="1" spans="7:9">
      <c r="G52721" s="11"/>
      <c r="H52721" s="12"/>
      <c r="I52721" s="49"/>
    </row>
    <row r="52722" customHeight="1" spans="7:9">
      <c r="G52722" s="11"/>
      <c r="H52722" s="12"/>
      <c r="I52722" s="49"/>
    </row>
    <row r="52723" customHeight="1" spans="7:9">
      <c r="G52723" s="11"/>
      <c r="H52723" s="12"/>
      <c r="I52723" s="49"/>
    </row>
    <row r="52724" customHeight="1" spans="7:9">
      <c r="G52724" s="11"/>
      <c r="H52724" s="12"/>
      <c r="I52724" s="49"/>
    </row>
    <row r="52725" customHeight="1" spans="7:9">
      <c r="G52725" s="11"/>
      <c r="H52725" s="12"/>
      <c r="I52725" s="49"/>
    </row>
    <row r="52726" customHeight="1" spans="7:9">
      <c r="G52726" s="11"/>
      <c r="H52726" s="12"/>
      <c r="I52726" s="49"/>
    </row>
    <row r="52727" customHeight="1" spans="7:9">
      <c r="G52727" s="11"/>
      <c r="H52727" s="12"/>
      <c r="I52727" s="49"/>
    </row>
    <row r="52728" customHeight="1" spans="7:9">
      <c r="G52728" s="11"/>
      <c r="H52728" s="12"/>
      <c r="I52728" s="49"/>
    </row>
    <row r="52729" customHeight="1" spans="7:9">
      <c r="G52729" s="11"/>
      <c r="H52729" s="12"/>
      <c r="I52729" s="49"/>
    </row>
    <row r="52730" customHeight="1" spans="7:9">
      <c r="G52730" s="11"/>
      <c r="H52730" s="12"/>
      <c r="I52730" s="49"/>
    </row>
    <row r="52731" customHeight="1" spans="7:9">
      <c r="G52731" s="11"/>
      <c r="H52731" s="12"/>
      <c r="I52731" s="49"/>
    </row>
    <row r="52732" customHeight="1" spans="7:9">
      <c r="G52732" s="11"/>
      <c r="H52732" s="12"/>
      <c r="I52732" s="49"/>
    </row>
    <row r="52733" customHeight="1" spans="7:9">
      <c r="G52733" s="11"/>
      <c r="H52733" s="12"/>
      <c r="I52733" s="49"/>
    </row>
    <row r="52734" customHeight="1" spans="7:9">
      <c r="G52734" s="11"/>
      <c r="H52734" s="12"/>
      <c r="I52734" s="49"/>
    </row>
    <row r="52735" customHeight="1" spans="7:9">
      <c r="G52735" s="11"/>
      <c r="H52735" s="12"/>
      <c r="I52735" s="49"/>
    </row>
    <row r="52736" customHeight="1" spans="7:9">
      <c r="G52736" s="11"/>
      <c r="H52736" s="12"/>
      <c r="I52736" s="49"/>
    </row>
    <row r="52737" customHeight="1" spans="7:9">
      <c r="G52737" s="11"/>
      <c r="H52737" s="12"/>
      <c r="I52737" s="49"/>
    </row>
    <row r="52738" customHeight="1" spans="7:9">
      <c r="G52738" s="11"/>
      <c r="H52738" s="12"/>
      <c r="I52738" s="49"/>
    </row>
    <row r="52739" customHeight="1" spans="7:9">
      <c r="G52739" s="11"/>
      <c r="H52739" s="12"/>
      <c r="I52739" s="49"/>
    </row>
    <row r="52740" customHeight="1" spans="7:9">
      <c r="G52740" s="11"/>
      <c r="H52740" s="12"/>
      <c r="I52740" s="49"/>
    </row>
    <row r="52741" customHeight="1" spans="7:9">
      <c r="G52741" s="11"/>
      <c r="H52741" s="12"/>
      <c r="I52741" s="49"/>
    </row>
    <row r="52742" customHeight="1" spans="7:9">
      <c r="G52742" s="11"/>
      <c r="H52742" s="12"/>
      <c r="I52742" s="49"/>
    </row>
    <row r="52743" customHeight="1" spans="7:9">
      <c r="G52743" s="11"/>
      <c r="H52743" s="12"/>
      <c r="I52743" s="49"/>
    </row>
    <row r="52744" customHeight="1" spans="7:9">
      <c r="G52744" s="11"/>
      <c r="H52744" s="12"/>
      <c r="I52744" s="49"/>
    </row>
    <row r="52745" customHeight="1" spans="7:9">
      <c r="G52745" s="11"/>
      <c r="H52745" s="12"/>
      <c r="I52745" s="49"/>
    </row>
    <row r="52746" customHeight="1" spans="7:9">
      <c r="G52746" s="11"/>
      <c r="H52746" s="12"/>
      <c r="I52746" s="49"/>
    </row>
    <row r="52747" customHeight="1" spans="7:9">
      <c r="G52747" s="11"/>
      <c r="H52747" s="12"/>
      <c r="I52747" s="49"/>
    </row>
    <row r="52748" customHeight="1" spans="7:9">
      <c r="G52748" s="11"/>
      <c r="H52748" s="12"/>
      <c r="I52748" s="49"/>
    </row>
    <row r="52749" customHeight="1" spans="7:9">
      <c r="G52749" s="11"/>
      <c r="H52749" s="12"/>
      <c r="I52749" s="49"/>
    </row>
    <row r="52750" customHeight="1" spans="7:9">
      <c r="G52750" s="11"/>
      <c r="H52750" s="12"/>
      <c r="I52750" s="49"/>
    </row>
    <row r="52751" customHeight="1" spans="7:9">
      <c r="G52751" s="11"/>
      <c r="H52751" s="12"/>
      <c r="I52751" s="49"/>
    </row>
    <row r="52752" customHeight="1" spans="7:9">
      <c r="G52752" s="11"/>
      <c r="H52752" s="12"/>
      <c r="I52752" s="49"/>
    </row>
    <row r="52753" customHeight="1" spans="7:9">
      <c r="G52753" s="11"/>
      <c r="H52753" s="12"/>
      <c r="I52753" s="49"/>
    </row>
    <row r="52754" customHeight="1" spans="7:9">
      <c r="G52754" s="11"/>
      <c r="H52754" s="12"/>
      <c r="I52754" s="49"/>
    </row>
    <row r="52755" customHeight="1" spans="7:9">
      <c r="G52755" s="11"/>
      <c r="H52755" s="12"/>
      <c r="I52755" s="49"/>
    </row>
    <row r="52756" customHeight="1" spans="7:9">
      <c r="G52756" s="11"/>
      <c r="H52756" s="12"/>
      <c r="I52756" s="49"/>
    </row>
    <row r="52757" customHeight="1" spans="7:9">
      <c r="G52757" s="11"/>
      <c r="H52757" s="12"/>
      <c r="I52757" s="49"/>
    </row>
    <row r="52758" customHeight="1" spans="7:9">
      <c r="G52758" s="11"/>
      <c r="H52758" s="12"/>
      <c r="I52758" s="49"/>
    </row>
    <row r="52759" customHeight="1" spans="7:9">
      <c r="G52759" s="11"/>
      <c r="H52759" s="12"/>
      <c r="I52759" s="49"/>
    </row>
    <row r="52760" customHeight="1" spans="7:9">
      <c r="G52760" s="11"/>
      <c r="H52760" s="12"/>
      <c r="I52760" s="49"/>
    </row>
    <row r="52761" customHeight="1" spans="7:9">
      <c r="G52761" s="11"/>
      <c r="H52761" s="12"/>
      <c r="I52761" s="49"/>
    </row>
    <row r="52762" customHeight="1" spans="7:9">
      <c r="G52762" s="11"/>
      <c r="H52762" s="12"/>
      <c r="I52762" s="49"/>
    </row>
    <row r="52763" customHeight="1" spans="7:9">
      <c r="G52763" s="11"/>
      <c r="H52763" s="12"/>
      <c r="I52763" s="49"/>
    </row>
    <row r="52764" customHeight="1" spans="7:9">
      <c r="G52764" s="11"/>
      <c r="H52764" s="12"/>
      <c r="I52764" s="49"/>
    </row>
    <row r="52765" customHeight="1" spans="7:9">
      <c r="G52765" s="11"/>
      <c r="H52765" s="12"/>
      <c r="I52765" s="49"/>
    </row>
    <row r="52766" customHeight="1" spans="7:9">
      <c r="G52766" s="11"/>
      <c r="H52766" s="12"/>
      <c r="I52766" s="49"/>
    </row>
    <row r="52767" customHeight="1" spans="7:9">
      <c r="G52767" s="11"/>
      <c r="H52767" s="12"/>
      <c r="I52767" s="49"/>
    </row>
    <row r="52768" customHeight="1" spans="7:9">
      <c r="G52768" s="11"/>
      <c r="H52768" s="12"/>
      <c r="I52768" s="49"/>
    </row>
    <row r="52769" customHeight="1" spans="7:9">
      <c r="G52769" s="11"/>
      <c r="H52769" s="12"/>
      <c r="I52769" s="49"/>
    </row>
    <row r="52770" customHeight="1" spans="7:9">
      <c r="G52770" s="11"/>
      <c r="H52770" s="12"/>
      <c r="I52770" s="49"/>
    </row>
    <row r="52771" customHeight="1" spans="7:9">
      <c r="G52771" s="11"/>
      <c r="H52771" s="12"/>
      <c r="I52771" s="49"/>
    </row>
    <row r="52772" customHeight="1" spans="7:9">
      <c r="G52772" s="11"/>
      <c r="H52772" s="12"/>
      <c r="I52772" s="49"/>
    </row>
    <row r="52773" customHeight="1" spans="7:9">
      <c r="G52773" s="11"/>
      <c r="H52773" s="12"/>
      <c r="I52773" s="49"/>
    </row>
    <row r="52774" customHeight="1" spans="7:9">
      <c r="G52774" s="11"/>
      <c r="H52774" s="12"/>
      <c r="I52774" s="49"/>
    </row>
    <row r="52775" customHeight="1" spans="7:9">
      <c r="G52775" s="11"/>
      <c r="H52775" s="12"/>
      <c r="I52775" s="49"/>
    </row>
    <row r="52776" customHeight="1" spans="7:9">
      <c r="G52776" s="11"/>
      <c r="H52776" s="12"/>
      <c r="I52776" s="49"/>
    </row>
    <row r="52777" customHeight="1" spans="7:9">
      <c r="G52777" s="11"/>
      <c r="H52777" s="12"/>
      <c r="I52777" s="49"/>
    </row>
    <row r="52778" customHeight="1" spans="7:9">
      <c r="G52778" s="11"/>
      <c r="H52778" s="12"/>
      <c r="I52778" s="49"/>
    </row>
    <row r="52779" customHeight="1" spans="7:9">
      <c r="G52779" s="11"/>
      <c r="H52779" s="12"/>
      <c r="I52779" s="49"/>
    </row>
    <row r="52780" customHeight="1" spans="7:9">
      <c r="G52780" s="11"/>
      <c r="H52780" s="12"/>
      <c r="I52780" s="49"/>
    </row>
    <row r="52781" customHeight="1" spans="7:9">
      <c r="G52781" s="11"/>
      <c r="H52781" s="12"/>
      <c r="I52781" s="49"/>
    </row>
    <row r="52782" customHeight="1" spans="7:9">
      <c r="G52782" s="11"/>
      <c r="H52782" s="12"/>
      <c r="I52782" s="49"/>
    </row>
    <row r="52783" customHeight="1" spans="7:9">
      <c r="G52783" s="11"/>
      <c r="H52783" s="12"/>
      <c r="I52783" s="49"/>
    </row>
    <row r="52784" customHeight="1" spans="7:9">
      <c r="G52784" s="11"/>
      <c r="H52784" s="12"/>
      <c r="I52784" s="49"/>
    </row>
    <row r="52785" customHeight="1" spans="7:9">
      <c r="G52785" s="11"/>
      <c r="H52785" s="12"/>
      <c r="I52785" s="49"/>
    </row>
    <row r="52786" customHeight="1" spans="7:9">
      <c r="G52786" s="11"/>
      <c r="H52786" s="12"/>
      <c r="I52786" s="49"/>
    </row>
    <row r="52787" customHeight="1" spans="7:9">
      <c r="G52787" s="11"/>
      <c r="H52787" s="12"/>
      <c r="I52787" s="49"/>
    </row>
    <row r="52788" customHeight="1" spans="7:9">
      <c r="G52788" s="11"/>
      <c r="H52788" s="12"/>
      <c r="I52788" s="49"/>
    </row>
    <row r="52789" customHeight="1" spans="7:9">
      <c r="G52789" s="11"/>
      <c r="H52789" s="12"/>
      <c r="I52789" s="49"/>
    </row>
    <row r="52790" customHeight="1" spans="7:9">
      <c r="G52790" s="11"/>
      <c r="H52790" s="12"/>
      <c r="I52790" s="49"/>
    </row>
    <row r="52791" customHeight="1" spans="7:9">
      <c r="G52791" s="11"/>
      <c r="H52791" s="12"/>
      <c r="I52791" s="49"/>
    </row>
    <row r="52792" customHeight="1" spans="7:9">
      <c r="G52792" s="11"/>
      <c r="H52792" s="12"/>
      <c r="I52792" s="49"/>
    </row>
    <row r="52793" customHeight="1" spans="7:9">
      <c r="G52793" s="11"/>
      <c r="H52793" s="12"/>
      <c r="I52793" s="49"/>
    </row>
    <row r="52794" customHeight="1" spans="7:9">
      <c r="G52794" s="11"/>
      <c r="H52794" s="12"/>
      <c r="I52794" s="49"/>
    </row>
    <row r="52795" customHeight="1" spans="7:9">
      <c r="G52795" s="11"/>
      <c r="H52795" s="12"/>
      <c r="I52795" s="49"/>
    </row>
    <row r="52796" customHeight="1" spans="7:9">
      <c r="G52796" s="11"/>
      <c r="H52796" s="12"/>
      <c r="I52796" s="49"/>
    </row>
    <row r="52797" customHeight="1" spans="7:9">
      <c r="G52797" s="11"/>
      <c r="H52797" s="12"/>
      <c r="I52797" s="49"/>
    </row>
    <row r="52798" customHeight="1" spans="7:9">
      <c r="G52798" s="11"/>
      <c r="H52798" s="12"/>
      <c r="I52798" s="49"/>
    </row>
    <row r="52799" customHeight="1" spans="7:9">
      <c r="G52799" s="11"/>
      <c r="H52799" s="12"/>
      <c r="I52799" s="49"/>
    </row>
    <row r="52800" customHeight="1" spans="7:9">
      <c r="G52800" s="11"/>
      <c r="H52800" s="12"/>
      <c r="I52800" s="49"/>
    </row>
    <row r="52801" customHeight="1" spans="7:9">
      <c r="G52801" s="11"/>
      <c r="H52801" s="12"/>
      <c r="I52801" s="49"/>
    </row>
    <row r="52802" customHeight="1" spans="7:9">
      <c r="G52802" s="11"/>
      <c r="H52802" s="12"/>
      <c r="I52802" s="49"/>
    </row>
    <row r="52803" customHeight="1" spans="7:9">
      <c r="G52803" s="11"/>
      <c r="H52803" s="12"/>
      <c r="I52803" s="49"/>
    </row>
    <row r="52804" customHeight="1" spans="7:9">
      <c r="G52804" s="11"/>
      <c r="H52804" s="12"/>
      <c r="I52804" s="49"/>
    </row>
    <row r="52805" customHeight="1" spans="7:9">
      <c r="G52805" s="11"/>
      <c r="H52805" s="12"/>
      <c r="I52805" s="49"/>
    </row>
    <row r="52806" customHeight="1" spans="7:9">
      <c r="G52806" s="11"/>
      <c r="H52806" s="12"/>
      <c r="I52806" s="49"/>
    </row>
    <row r="52807" customHeight="1" spans="7:9">
      <c r="G52807" s="11"/>
      <c r="H52807" s="12"/>
      <c r="I52807" s="49"/>
    </row>
    <row r="52808" customHeight="1" spans="7:9">
      <c r="G52808" s="11"/>
      <c r="H52808" s="12"/>
      <c r="I52808" s="49"/>
    </row>
    <row r="52809" customHeight="1" spans="7:9">
      <c r="G52809" s="11"/>
      <c r="H52809" s="12"/>
      <c r="I52809" s="49"/>
    </row>
    <row r="52810" customHeight="1" spans="7:9">
      <c r="G52810" s="11"/>
      <c r="H52810" s="12"/>
      <c r="I52810" s="49"/>
    </row>
    <row r="52811" customHeight="1" spans="7:9">
      <c r="G52811" s="11"/>
      <c r="H52811" s="12"/>
      <c r="I52811" s="49"/>
    </row>
    <row r="52812" customHeight="1" spans="7:9">
      <c r="G52812" s="11"/>
      <c r="H52812" s="12"/>
      <c r="I52812" s="49"/>
    </row>
    <row r="52813" customHeight="1" spans="7:9">
      <c r="G52813" s="11"/>
      <c r="H52813" s="12"/>
      <c r="I52813" s="49"/>
    </row>
    <row r="52814" customHeight="1" spans="7:9">
      <c r="G52814" s="11"/>
      <c r="H52814" s="12"/>
      <c r="I52814" s="49"/>
    </row>
    <row r="52815" customHeight="1" spans="7:9">
      <c r="G52815" s="11"/>
      <c r="H52815" s="12"/>
      <c r="I52815" s="49"/>
    </row>
    <row r="52816" customHeight="1" spans="7:9">
      <c r="G52816" s="11"/>
      <c r="H52816" s="12"/>
      <c r="I52816" s="49"/>
    </row>
    <row r="52817" customHeight="1" spans="7:9">
      <c r="G52817" s="11"/>
      <c r="H52817" s="12"/>
      <c r="I52817" s="49"/>
    </row>
    <row r="52818" customHeight="1" spans="7:9">
      <c r="G52818" s="11"/>
      <c r="H52818" s="12"/>
      <c r="I52818" s="49"/>
    </row>
    <row r="52819" customHeight="1" spans="7:9">
      <c r="G52819" s="11"/>
      <c r="H52819" s="12"/>
      <c r="I52819" s="49"/>
    </row>
    <row r="52820" customHeight="1" spans="7:9">
      <c r="G52820" s="11"/>
      <c r="H52820" s="12"/>
      <c r="I52820" s="49"/>
    </row>
    <row r="52821" customHeight="1" spans="7:9">
      <c r="G52821" s="11"/>
      <c r="H52821" s="12"/>
      <c r="I52821" s="49"/>
    </row>
    <row r="52822" customHeight="1" spans="7:9">
      <c r="G52822" s="11"/>
      <c r="H52822" s="12"/>
      <c r="I52822" s="49"/>
    </row>
    <row r="52823" customHeight="1" spans="7:9">
      <c r="G52823" s="11"/>
      <c r="H52823" s="12"/>
      <c r="I52823" s="49"/>
    </row>
    <row r="52824" customHeight="1" spans="7:9">
      <c r="G52824" s="11"/>
      <c r="H52824" s="12"/>
      <c r="I52824" s="49"/>
    </row>
    <row r="52825" customHeight="1" spans="7:9">
      <c r="G52825" s="11"/>
      <c r="H52825" s="12"/>
      <c r="I52825" s="49"/>
    </row>
    <row r="52826" customHeight="1" spans="7:9">
      <c r="G52826" s="11"/>
      <c r="H52826" s="12"/>
      <c r="I52826" s="49"/>
    </row>
    <row r="52827" customHeight="1" spans="7:9">
      <c r="G52827" s="11"/>
      <c r="H52827" s="12"/>
      <c r="I52827" s="49"/>
    </row>
    <row r="52828" customHeight="1" spans="7:9">
      <c r="G52828" s="11"/>
      <c r="H52828" s="12"/>
      <c r="I52828" s="49"/>
    </row>
    <row r="52829" customHeight="1" spans="7:9">
      <c r="G52829" s="11"/>
      <c r="H52829" s="12"/>
      <c r="I52829" s="49"/>
    </row>
    <row r="52830" customHeight="1" spans="7:9">
      <c r="G52830" s="11"/>
      <c r="H52830" s="12"/>
      <c r="I52830" s="49"/>
    </row>
    <row r="52831" customHeight="1" spans="7:9">
      <c r="G52831" s="11"/>
      <c r="H52831" s="12"/>
      <c r="I52831" s="49"/>
    </row>
    <row r="52832" customHeight="1" spans="7:9">
      <c r="G52832" s="11"/>
      <c r="H52832" s="12"/>
      <c r="I52832" s="49"/>
    </row>
    <row r="52833" customHeight="1" spans="7:9">
      <c r="G52833" s="11"/>
      <c r="H52833" s="12"/>
      <c r="I52833" s="49"/>
    </row>
    <row r="52834" customHeight="1" spans="7:9">
      <c r="G52834" s="11"/>
      <c r="H52834" s="12"/>
      <c r="I52834" s="49"/>
    </row>
    <row r="52835" customHeight="1" spans="7:9">
      <c r="G52835" s="11"/>
      <c r="H52835" s="12"/>
      <c r="I52835" s="49"/>
    </row>
    <row r="52836" customHeight="1" spans="7:9">
      <c r="G52836" s="11"/>
      <c r="H52836" s="12"/>
      <c r="I52836" s="49"/>
    </row>
    <row r="52837" customHeight="1" spans="7:9">
      <c r="G52837" s="11"/>
      <c r="H52837" s="12"/>
      <c r="I52837" s="49"/>
    </row>
    <row r="52838" customHeight="1" spans="7:9">
      <c r="G52838" s="11"/>
      <c r="H52838" s="12"/>
      <c r="I52838" s="49"/>
    </row>
    <row r="52839" customHeight="1" spans="7:9">
      <c r="G52839" s="11"/>
      <c r="H52839" s="12"/>
      <c r="I52839" s="49"/>
    </row>
    <row r="52840" customHeight="1" spans="7:9">
      <c r="G52840" s="11"/>
      <c r="H52840" s="12"/>
      <c r="I52840" s="49"/>
    </row>
    <row r="52841" customHeight="1" spans="7:9">
      <c r="G52841" s="11"/>
      <c r="H52841" s="12"/>
      <c r="I52841" s="49"/>
    </row>
    <row r="52842" customHeight="1" spans="7:9">
      <c r="G52842" s="11"/>
      <c r="H52842" s="12"/>
      <c r="I52842" s="49"/>
    </row>
    <row r="52843" customHeight="1" spans="7:9">
      <c r="G52843" s="11"/>
      <c r="H52843" s="12"/>
      <c r="I52843" s="49"/>
    </row>
    <row r="52844" customHeight="1" spans="7:9">
      <c r="G52844" s="11"/>
      <c r="H52844" s="12"/>
      <c r="I52844" s="49"/>
    </row>
    <row r="52845" customHeight="1" spans="7:9">
      <c r="G52845" s="11"/>
      <c r="H52845" s="12"/>
      <c r="I52845" s="49"/>
    </row>
    <row r="52846" customHeight="1" spans="7:9">
      <c r="G52846" s="11"/>
      <c r="H52846" s="12"/>
      <c r="I52846" s="49"/>
    </row>
    <row r="52847" customHeight="1" spans="7:9">
      <c r="G52847" s="11"/>
      <c r="H52847" s="12"/>
      <c r="I52847" s="49"/>
    </row>
    <row r="52848" customHeight="1" spans="7:9">
      <c r="G52848" s="11"/>
      <c r="H52848" s="12"/>
      <c r="I52848" s="49"/>
    </row>
    <row r="52849" customHeight="1" spans="7:9">
      <c r="G52849" s="11"/>
      <c r="H52849" s="12"/>
      <c r="I52849" s="49"/>
    </row>
    <row r="52850" customHeight="1" spans="7:9">
      <c r="G52850" s="11"/>
      <c r="H52850" s="12"/>
      <c r="I52850" s="49"/>
    </row>
    <row r="52851" customHeight="1" spans="7:9">
      <c r="G52851" s="11"/>
      <c r="H52851" s="12"/>
      <c r="I52851" s="49"/>
    </row>
    <row r="52852" customHeight="1" spans="7:9">
      <c r="G52852" s="11"/>
      <c r="H52852" s="12"/>
      <c r="I52852" s="49"/>
    </row>
    <row r="52853" customHeight="1" spans="7:9">
      <c r="G52853" s="11"/>
      <c r="H52853" s="12"/>
      <c r="I52853" s="49"/>
    </row>
    <row r="52854" customHeight="1" spans="7:9">
      <c r="G52854" s="11"/>
      <c r="H52854" s="12"/>
      <c r="I52854" s="49"/>
    </row>
    <row r="52855" customHeight="1" spans="7:9">
      <c r="G52855" s="11"/>
      <c r="H52855" s="12"/>
      <c r="I52855" s="49"/>
    </row>
    <row r="52856" customHeight="1" spans="7:9">
      <c r="G52856" s="11"/>
      <c r="H52856" s="12"/>
      <c r="I52856" s="49"/>
    </row>
    <row r="52857" customHeight="1" spans="7:9">
      <c r="G52857" s="11"/>
      <c r="H52857" s="12"/>
      <c r="I52857" s="49"/>
    </row>
    <row r="52858" customHeight="1" spans="7:9">
      <c r="G52858" s="11"/>
      <c r="H52858" s="12"/>
      <c r="I52858" s="49"/>
    </row>
    <row r="52859" customHeight="1" spans="7:9">
      <c r="G52859" s="11"/>
      <c r="H52859" s="12"/>
      <c r="I52859" s="49"/>
    </row>
    <row r="52860" customHeight="1" spans="7:9">
      <c r="G52860" s="11"/>
      <c r="H52860" s="12"/>
      <c r="I52860" s="49"/>
    </row>
    <row r="52861" customHeight="1" spans="7:9">
      <c r="G52861" s="11"/>
      <c r="H52861" s="12"/>
      <c r="I52861" s="49"/>
    </row>
    <row r="52862" customHeight="1" spans="7:9">
      <c r="G52862" s="11"/>
      <c r="H52862" s="12"/>
      <c r="I52862" s="49"/>
    </row>
    <row r="52863" customHeight="1" spans="7:9">
      <c r="G52863" s="11"/>
      <c r="H52863" s="12"/>
      <c r="I52863" s="49"/>
    </row>
    <row r="52864" customHeight="1" spans="7:9">
      <c r="G52864" s="11"/>
      <c r="H52864" s="12"/>
      <c r="I52864" s="49"/>
    </row>
    <row r="52865" customHeight="1" spans="7:9">
      <c r="G52865" s="11"/>
      <c r="H52865" s="12"/>
      <c r="I52865" s="49"/>
    </row>
    <row r="52866" customHeight="1" spans="7:9">
      <c r="G52866" s="11"/>
      <c r="H52866" s="12"/>
      <c r="I52866" s="49"/>
    </row>
    <row r="52867" customHeight="1" spans="7:9">
      <c r="G52867" s="11"/>
      <c r="H52867" s="12"/>
      <c r="I52867" s="49"/>
    </row>
    <row r="52868" customHeight="1" spans="7:9">
      <c r="G52868" s="11"/>
      <c r="H52868" s="12"/>
      <c r="I52868" s="49"/>
    </row>
    <row r="52869" customHeight="1" spans="7:9">
      <c r="G52869" s="11"/>
      <c r="H52869" s="12"/>
      <c r="I52869" s="49"/>
    </row>
    <row r="52870" customHeight="1" spans="7:9">
      <c r="G52870" s="11"/>
      <c r="H52870" s="12"/>
      <c r="I52870" s="49"/>
    </row>
    <row r="52871" customHeight="1" spans="7:9">
      <c r="G52871" s="11"/>
      <c r="H52871" s="12"/>
      <c r="I52871" s="49"/>
    </row>
    <row r="52872" customHeight="1" spans="7:9">
      <c r="G52872" s="11"/>
      <c r="H52872" s="12"/>
      <c r="I52872" s="49"/>
    </row>
    <row r="52873" customHeight="1" spans="7:9">
      <c r="G52873" s="11"/>
      <c r="H52873" s="12"/>
      <c r="I52873" s="49"/>
    </row>
    <row r="52874" customHeight="1" spans="7:9">
      <c r="G52874" s="11"/>
      <c r="H52874" s="12"/>
      <c r="I52874" s="49"/>
    </row>
    <row r="52875" customHeight="1" spans="7:9">
      <c r="G52875" s="11"/>
      <c r="H52875" s="12"/>
      <c r="I52875" s="49"/>
    </row>
    <row r="52876" customHeight="1" spans="7:9">
      <c r="G52876" s="11"/>
      <c r="H52876" s="12"/>
      <c r="I52876" s="49"/>
    </row>
    <row r="52877" customHeight="1" spans="7:9">
      <c r="G52877" s="11"/>
      <c r="H52877" s="12"/>
      <c r="I52877" s="49"/>
    </row>
    <row r="52878" customHeight="1" spans="7:9">
      <c r="G52878" s="11"/>
      <c r="H52878" s="12"/>
      <c r="I52878" s="49"/>
    </row>
    <row r="52879" customHeight="1" spans="7:9">
      <c r="G52879" s="11"/>
      <c r="H52879" s="12"/>
      <c r="I52879" s="49"/>
    </row>
    <row r="52880" customHeight="1" spans="7:9">
      <c r="G52880" s="11"/>
      <c r="H52880" s="12"/>
      <c r="I52880" s="49"/>
    </row>
    <row r="52881" customHeight="1" spans="7:9">
      <c r="G52881" s="11"/>
      <c r="H52881" s="12"/>
      <c r="I52881" s="49"/>
    </row>
    <row r="52882" customHeight="1" spans="7:9">
      <c r="G52882" s="11"/>
      <c r="H52882" s="12"/>
      <c r="I52882" s="49"/>
    </row>
    <row r="52883" customHeight="1" spans="7:9">
      <c r="G52883" s="11"/>
      <c r="H52883" s="12"/>
      <c r="I52883" s="49"/>
    </row>
    <row r="52884" customHeight="1" spans="7:9">
      <c r="G52884" s="11"/>
      <c r="H52884" s="12"/>
      <c r="I52884" s="49"/>
    </row>
    <row r="52885" customHeight="1" spans="7:9">
      <c r="G52885" s="11"/>
      <c r="H52885" s="12"/>
      <c r="I52885" s="49"/>
    </row>
    <row r="52886" customHeight="1" spans="7:9">
      <c r="G52886" s="11"/>
      <c r="H52886" s="12"/>
      <c r="I52886" s="49"/>
    </row>
    <row r="52887" customHeight="1" spans="7:9">
      <c r="G52887" s="11"/>
      <c r="H52887" s="12"/>
      <c r="I52887" s="49"/>
    </row>
    <row r="52888" customHeight="1" spans="7:9">
      <c r="G52888" s="11"/>
      <c r="H52888" s="12"/>
      <c r="I52888" s="49"/>
    </row>
    <row r="52889" customHeight="1" spans="7:9">
      <c r="G52889" s="11"/>
      <c r="H52889" s="12"/>
      <c r="I52889" s="49"/>
    </row>
    <row r="52890" customHeight="1" spans="7:9">
      <c r="G52890" s="11"/>
      <c r="H52890" s="12"/>
      <c r="I52890" s="49"/>
    </row>
    <row r="52891" customHeight="1" spans="7:9">
      <c r="G52891" s="11"/>
      <c r="H52891" s="12"/>
      <c r="I52891" s="49"/>
    </row>
    <row r="52892" customHeight="1" spans="7:9">
      <c r="G52892" s="11"/>
      <c r="H52892" s="12"/>
      <c r="I52892" s="49"/>
    </row>
    <row r="52893" customHeight="1" spans="7:9">
      <c r="G52893" s="11"/>
      <c r="H52893" s="12"/>
      <c r="I52893" s="49"/>
    </row>
    <row r="52894" customHeight="1" spans="7:9">
      <c r="G52894" s="11"/>
      <c r="H52894" s="12"/>
      <c r="I52894" s="49"/>
    </row>
    <row r="52895" customHeight="1" spans="7:9">
      <c r="G52895" s="11"/>
      <c r="H52895" s="12"/>
      <c r="I52895" s="49"/>
    </row>
    <row r="52896" customHeight="1" spans="7:9">
      <c r="G52896" s="11"/>
      <c r="H52896" s="12"/>
      <c r="I52896" s="49"/>
    </row>
    <row r="52897" customHeight="1" spans="7:9">
      <c r="G52897" s="11"/>
      <c r="H52897" s="12"/>
      <c r="I52897" s="49"/>
    </row>
    <row r="52898" customHeight="1" spans="7:9">
      <c r="G52898" s="11"/>
      <c r="H52898" s="12"/>
      <c r="I52898" s="49"/>
    </row>
    <row r="52899" customHeight="1" spans="7:9">
      <c r="G52899" s="11"/>
      <c r="H52899" s="12"/>
      <c r="I52899" s="49"/>
    </row>
    <row r="52900" customHeight="1" spans="7:9">
      <c r="G52900" s="11"/>
      <c r="H52900" s="12"/>
      <c r="I52900" s="49"/>
    </row>
    <row r="52901" customHeight="1" spans="7:9">
      <c r="G52901" s="11"/>
      <c r="H52901" s="12"/>
      <c r="I52901" s="49"/>
    </row>
    <row r="52902" customHeight="1" spans="7:9">
      <c r="G52902" s="11"/>
      <c r="H52902" s="12"/>
      <c r="I52902" s="49"/>
    </row>
    <row r="52903" customHeight="1" spans="7:9">
      <c r="G52903" s="11"/>
      <c r="H52903" s="12"/>
      <c r="I52903" s="49"/>
    </row>
    <row r="52904" customHeight="1" spans="7:9">
      <c r="G52904" s="11"/>
      <c r="H52904" s="12"/>
      <c r="I52904" s="49"/>
    </row>
    <row r="52905" customHeight="1" spans="7:9">
      <c r="G52905" s="11"/>
      <c r="H52905" s="12"/>
      <c r="I52905" s="49"/>
    </row>
    <row r="52906" customHeight="1" spans="7:9">
      <c r="G52906" s="11"/>
      <c r="H52906" s="12"/>
      <c r="I52906" s="49"/>
    </row>
    <row r="52907" customHeight="1" spans="7:9">
      <c r="G52907" s="11"/>
      <c r="H52907" s="12"/>
      <c r="I52907" s="49"/>
    </row>
    <row r="52908" customHeight="1" spans="7:9">
      <c r="G52908" s="11"/>
      <c r="H52908" s="12"/>
      <c r="I52908" s="49"/>
    </row>
    <row r="52909" customHeight="1" spans="7:9">
      <c r="G52909" s="11"/>
      <c r="H52909" s="12"/>
      <c r="I52909" s="49"/>
    </row>
    <row r="52910" customHeight="1" spans="7:9">
      <c r="G52910" s="11"/>
      <c r="H52910" s="12"/>
      <c r="I52910" s="49"/>
    </row>
    <row r="52911" customHeight="1" spans="7:9">
      <c r="G52911" s="11"/>
      <c r="H52911" s="12"/>
      <c r="I52911" s="49"/>
    </row>
    <row r="52912" customHeight="1" spans="7:9">
      <c r="G52912" s="11"/>
      <c r="H52912" s="12"/>
      <c r="I52912" s="49"/>
    </row>
    <row r="52913" customHeight="1" spans="7:9">
      <c r="G52913" s="11"/>
      <c r="H52913" s="12"/>
      <c r="I52913" s="49"/>
    </row>
    <row r="52914" customHeight="1" spans="7:9">
      <c r="G52914" s="11"/>
      <c r="H52914" s="12"/>
      <c r="I52914" s="49"/>
    </row>
    <row r="52915" customHeight="1" spans="7:9">
      <c r="G52915" s="11"/>
      <c r="H52915" s="12"/>
      <c r="I52915" s="49"/>
    </row>
    <row r="52916" customHeight="1" spans="7:9">
      <c r="G52916" s="11"/>
      <c r="H52916" s="12"/>
      <c r="I52916" s="49"/>
    </row>
    <row r="52917" customHeight="1" spans="7:9">
      <c r="G52917" s="11"/>
      <c r="H52917" s="12"/>
      <c r="I52917" s="49"/>
    </row>
    <row r="52918" customHeight="1" spans="7:9">
      <c r="G52918" s="11"/>
      <c r="H52918" s="12"/>
      <c r="I52918" s="49"/>
    </row>
    <row r="52919" customHeight="1" spans="7:9">
      <c r="G52919" s="11"/>
      <c r="H52919" s="12"/>
      <c r="I52919" s="49"/>
    </row>
    <row r="52920" customHeight="1" spans="7:9">
      <c r="G52920" s="11"/>
      <c r="H52920" s="12"/>
      <c r="I52920" s="49"/>
    </row>
    <row r="52921" customHeight="1" spans="7:9">
      <c r="G52921" s="11"/>
      <c r="H52921" s="12"/>
      <c r="I52921" s="49"/>
    </row>
    <row r="52922" customHeight="1" spans="7:9">
      <c r="G52922" s="11"/>
      <c r="H52922" s="12"/>
      <c r="I52922" s="49"/>
    </row>
    <row r="52923" customHeight="1" spans="7:9">
      <c r="G52923" s="11"/>
      <c r="H52923" s="12"/>
      <c r="I52923" s="49"/>
    </row>
    <row r="52924" customHeight="1" spans="7:9">
      <c r="G52924" s="11"/>
      <c r="H52924" s="12"/>
      <c r="I52924" s="49"/>
    </row>
    <row r="52925" customHeight="1" spans="7:9">
      <c r="G52925" s="11"/>
      <c r="H52925" s="12"/>
      <c r="I52925" s="49"/>
    </row>
    <row r="52926" customHeight="1" spans="7:9">
      <c r="G52926" s="11"/>
      <c r="H52926" s="12"/>
      <c r="I52926" s="49"/>
    </row>
    <row r="52927" customHeight="1" spans="7:9">
      <c r="G52927" s="11"/>
      <c r="H52927" s="12"/>
      <c r="I52927" s="49"/>
    </row>
    <row r="52928" customHeight="1" spans="7:9">
      <c r="G52928" s="11"/>
      <c r="H52928" s="12"/>
      <c r="I52928" s="49"/>
    </row>
    <row r="52929" customHeight="1" spans="7:9">
      <c r="G52929" s="11"/>
      <c r="H52929" s="12"/>
      <c r="I52929" s="49"/>
    </row>
    <row r="52930" customHeight="1" spans="7:9">
      <c r="G52930" s="11"/>
      <c r="H52930" s="12"/>
      <c r="I52930" s="49"/>
    </row>
    <row r="52931" customHeight="1" spans="7:9">
      <c r="G52931" s="11"/>
      <c r="H52931" s="12"/>
      <c r="I52931" s="49"/>
    </row>
    <row r="52932" customHeight="1" spans="7:9">
      <c r="G52932" s="11"/>
      <c r="H52932" s="12"/>
      <c r="I52932" s="49"/>
    </row>
    <row r="52933" customHeight="1" spans="7:9">
      <c r="G52933" s="11"/>
      <c r="H52933" s="12"/>
      <c r="I52933" s="49"/>
    </row>
    <row r="52934" customHeight="1" spans="7:9">
      <c r="G52934" s="11"/>
      <c r="H52934" s="12"/>
      <c r="I52934" s="49"/>
    </row>
    <row r="52935" customHeight="1" spans="7:9">
      <c r="G52935" s="11"/>
      <c r="H52935" s="12"/>
      <c r="I52935" s="49"/>
    </row>
    <row r="52936" customHeight="1" spans="7:9">
      <c r="G52936" s="11"/>
      <c r="H52936" s="12"/>
      <c r="I52936" s="49"/>
    </row>
    <row r="52937" customHeight="1" spans="7:9">
      <c r="G52937" s="11"/>
      <c r="H52937" s="12"/>
      <c r="I52937" s="49"/>
    </row>
    <row r="52938" customHeight="1" spans="7:9">
      <c r="G52938" s="11"/>
      <c r="H52938" s="12"/>
      <c r="I52938" s="49"/>
    </row>
    <row r="52939" customHeight="1" spans="7:9">
      <c r="G52939" s="11"/>
      <c r="H52939" s="12"/>
      <c r="I52939" s="49"/>
    </row>
    <row r="52940" customHeight="1" spans="7:9">
      <c r="G52940" s="11"/>
      <c r="H52940" s="12"/>
      <c r="I52940" s="49"/>
    </row>
    <row r="52941" customHeight="1" spans="7:9">
      <c r="G52941" s="11"/>
      <c r="H52941" s="12"/>
      <c r="I52941" s="49"/>
    </row>
    <row r="52942" customHeight="1" spans="7:9">
      <c r="G52942" s="11"/>
      <c r="H52942" s="12"/>
      <c r="I52942" s="49"/>
    </row>
    <row r="52943" customHeight="1" spans="7:9">
      <c r="G52943" s="11"/>
      <c r="H52943" s="12"/>
      <c r="I52943" s="49"/>
    </row>
    <row r="52944" customHeight="1" spans="7:9">
      <c r="G52944" s="11"/>
      <c r="H52944" s="12"/>
      <c r="I52944" s="49"/>
    </row>
    <row r="52945" customHeight="1" spans="7:9">
      <c r="G52945" s="11"/>
      <c r="H52945" s="12"/>
      <c r="I52945" s="49"/>
    </row>
    <row r="52946" customHeight="1" spans="7:9">
      <c r="G52946" s="11"/>
      <c r="H52946" s="12"/>
      <c r="I52946" s="49"/>
    </row>
    <row r="52947" customHeight="1" spans="7:9">
      <c r="G52947" s="11"/>
      <c r="H52947" s="12"/>
      <c r="I52947" s="49"/>
    </row>
    <row r="52948" customHeight="1" spans="7:9">
      <c r="G52948" s="11"/>
      <c r="H52948" s="12"/>
      <c r="I52948" s="49"/>
    </row>
    <row r="52949" customHeight="1" spans="7:9">
      <c r="G52949" s="11"/>
      <c r="H52949" s="12"/>
      <c r="I52949" s="49"/>
    </row>
    <row r="52950" customHeight="1" spans="7:9">
      <c r="G52950" s="11"/>
      <c r="H52950" s="12"/>
      <c r="I52950" s="49"/>
    </row>
    <row r="52951" customHeight="1" spans="7:9">
      <c r="G52951" s="11"/>
      <c r="H52951" s="12"/>
      <c r="I52951" s="49"/>
    </row>
    <row r="52952" customHeight="1" spans="7:9">
      <c r="G52952" s="11"/>
      <c r="H52952" s="12"/>
      <c r="I52952" s="49"/>
    </row>
    <row r="52953" customHeight="1" spans="7:9">
      <c r="G52953" s="11"/>
      <c r="H52953" s="12"/>
      <c r="I52953" s="49"/>
    </row>
    <row r="52954" customHeight="1" spans="7:9">
      <c r="G52954" s="11"/>
      <c r="H52954" s="12"/>
      <c r="I52954" s="49"/>
    </row>
    <row r="52955" customHeight="1" spans="7:9">
      <c r="G52955" s="11"/>
      <c r="H52955" s="12"/>
      <c r="I52955" s="49"/>
    </row>
    <row r="52956" customHeight="1" spans="7:9">
      <c r="G52956" s="11"/>
      <c r="H52956" s="12"/>
      <c r="I52956" s="49"/>
    </row>
    <row r="52957" customHeight="1" spans="7:9">
      <c r="G52957" s="11"/>
      <c r="H52957" s="12"/>
      <c r="I52957" s="49"/>
    </row>
    <row r="52958" customHeight="1" spans="7:9">
      <c r="G52958" s="11"/>
      <c r="H52958" s="12"/>
      <c r="I52958" s="49"/>
    </row>
    <row r="52959" customHeight="1" spans="7:9">
      <c r="G52959" s="11"/>
      <c r="H52959" s="12"/>
      <c r="I52959" s="49"/>
    </row>
    <row r="52960" customHeight="1" spans="7:9">
      <c r="G52960" s="11"/>
      <c r="H52960" s="12"/>
      <c r="I52960" s="49"/>
    </row>
    <row r="52961" customHeight="1" spans="7:9">
      <c r="G52961" s="11"/>
      <c r="H52961" s="12"/>
      <c r="I52961" s="49"/>
    </row>
    <row r="52962" customHeight="1" spans="7:9">
      <c r="G52962" s="11"/>
      <c r="H52962" s="12"/>
      <c r="I52962" s="49"/>
    </row>
    <row r="52963" customHeight="1" spans="7:9">
      <c r="G52963" s="11"/>
      <c r="H52963" s="12"/>
      <c r="I52963" s="49"/>
    </row>
    <row r="52964" customHeight="1" spans="7:9">
      <c r="G52964" s="11"/>
      <c r="H52964" s="12"/>
      <c r="I52964" s="49"/>
    </row>
    <row r="52965" customHeight="1" spans="7:9">
      <c r="G52965" s="11"/>
      <c r="H52965" s="12"/>
      <c r="I52965" s="49"/>
    </row>
    <row r="52966" customHeight="1" spans="7:9">
      <c r="G52966" s="11"/>
      <c r="H52966" s="12"/>
      <c r="I52966" s="49"/>
    </row>
    <row r="52967" customHeight="1" spans="7:9">
      <c r="G52967" s="11"/>
      <c r="H52967" s="12"/>
      <c r="I52967" s="49"/>
    </row>
    <row r="52968" customHeight="1" spans="7:9">
      <c r="G52968" s="11"/>
      <c r="H52968" s="12"/>
      <c r="I52968" s="49"/>
    </row>
    <row r="52969" customHeight="1" spans="7:9">
      <c r="G52969" s="11"/>
      <c r="H52969" s="12"/>
      <c r="I52969" s="49"/>
    </row>
    <row r="52970" customHeight="1" spans="7:9">
      <c r="G52970" s="11"/>
      <c r="H52970" s="12"/>
      <c r="I52970" s="49"/>
    </row>
    <row r="52971" customHeight="1" spans="7:9">
      <c r="G52971" s="11"/>
      <c r="H52971" s="12"/>
      <c r="I52971" s="49"/>
    </row>
    <row r="52972" customHeight="1" spans="7:9">
      <c r="G52972" s="11"/>
      <c r="H52972" s="12"/>
      <c r="I52972" s="49"/>
    </row>
    <row r="52973" customHeight="1" spans="7:9">
      <c r="G52973" s="11"/>
      <c r="H52973" s="12"/>
      <c r="I52973" s="49"/>
    </row>
    <row r="52974" customHeight="1" spans="7:9">
      <c r="G52974" s="11"/>
      <c r="H52974" s="12"/>
      <c r="I52974" s="49"/>
    </row>
    <row r="52975" customHeight="1" spans="7:9">
      <c r="G52975" s="11"/>
      <c r="H52975" s="12"/>
      <c r="I52975" s="49"/>
    </row>
    <row r="52976" customHeight="1" spans="7:9">
      <c r="G52976" s="11"/>
      <c r="H52976" s="12"/>
      <c r="I52976" s="49"/>
    </row>
    <row r="52977" customHeight="1" spans="7:9">
      <c r="G52977" s="11"/>
      <c r="H52977" s="12"/>
      <c r="I52977" s="49"/>
    </row>
    <row r="52978" customHeight="1" spans="7:9">
      <c r="G52978" s="11"/>
      <c r="H52978" s="12"/>
      <c r="I52978" s="49"/>
    </row>
    <row r="52979" customHeight="1" spans="7:9">
      <c r="G52979" s="11"/>
      <c r="H52979" s="12"/>
      <c r="I52979" s="49"/>
    </row>
    <row r="52980" customHeight="1" spans="7:9">
      <c r="G52980" s="11"/>
      <c r="H52980" s="12"/>
      <c r="I52980" s="49"/>
    </row>
    <row r="52981" customHeight="1" spans="7:9">
      <c r="G52981" s="11"/>
      <c r="H52981" s="12"/>
      <c r="I52981" s="49"/>
    </row>
    <row r="52982" customHeight="1" spans="7:9">
      <c r="G52982" s="11"/>
      <c r="H52982" s="12"/>
      <c r="I52982" s="49"/>
    </row>
    <row r="52983" customHeight="1" spans="7:9">
      <c r="G52983" s="11"/>
      <c r="H52983" s="12"/>
      <c r="I52983" s="49"/>
    </row>
    <row r="52984" customHeight="1" spans="7:9">
      <c r="G52984" s="11"/>
      <c r="H52984" s="12"/>
      <c r="I52984" s="49"/>
    </row>
    <row r="52985" customHeight="1" spans="7:9">
      <c r="G52985" s="11"/>
      <c r="H52985" s="12"/>
      <c r="I52985" s="49"/>
    </row>
    <row r="52986" customHeight="1" spans="7:9">
      <c r="G52986" s="11"/>
      <c r="H52986" s="12"/>
      <c r="I52986" s="49"/>
    </row>
    <row r="52987" customHeight="1" spans="7:9">
      <c r="G52987" s="11"/>
      <c r="H52987" s="12"/>
      <c r="I52987" s="49"/>
    </row>
    <row r="52988" customHeight="1" spans="7:9">
      <c r="G52988" s="11"/>
      <c r="H52988" s="12"/>
      <c r="I52988" s="49"/>
    </row>
    <row r="52989" customHeight="1" spans="7:9">
      <c r="G52989" s="11"/>
      <c r="H52989" s="12"/>
      <c r="I52989" s="49"/>
    </row>
    <row r="52990" customHeight="1" spans="7:9">
      <c r="G52990" s="11"/>
      <c r="H52990" s="12"/>
      <c r="I52990" s="49"/>
    </row>
    <row r="52991" customHeight="1" spans="7:9">
      <c r="G52991" s="11"/>
      <c r="H52991" s="12"/>
      <c r="I52991" s="49"/>
    </row>
    <row r="52992" customHeight="1" spans="7:9">
      <c r="G52992" s="11"/>
      <c r="H52992" s="12"/>
      <c r="I52992" s="49"/>
    </row>
    <row r="52993" customHeight="1" spans="7:9">
      <c r="G52993" s="11"/>
      <c r="H52993" s="12"/>
      <c r="I52993" s="49"/>
    </row>
    <row r="52994" customHeight="1" spans="7:9">
      <c r="G52994" s="11"/>
      <c r="H52994" s="12"/>
      <c r="I52994" s="49"/>
    </row>
    <row r="52995" customHeight="1" spans="7:9">
      <c r="G52995" s="11"/>
      <c r="H52995" s="12"/>
      <c r="I52995" s="49"/>
    </row>
    <row r="52996" customHeight="1" spans="7:9">
      <c r="G52996" s="11"/>
      <c r="H52996" s="12"/>
      <c r="I52996" s="49"/>
    </row>
    <row r="52997" customHeight="1" spans="7:9">
      <c r="G52997" s="11"/>
      <c r="H52997" s="12"/>
      <c r="I52997" s="49"/>
    </row>
    <row r="52998" customHeight="1" spans="7:9">
      <c r="G52998" s="11"/>
      <c r="H52998" s="12"/>
      <c r="I52998" s="49"/>
    </row>
    <row r="52999" customHeight="1" spans="7:9">
      <c r="G52999" s="11"/>
      <c r="H52999" s="12"/>
      <c r="I52999" s="49"/>
    </row>
    <row r="53000" customHeight="1" spans="7:9">
      <c r="G53000" s="11"/>
      <c r="H53000" s="12"/>
      <c r="I53000" s="49"/>
    </row>
    <row r="53001" customHeight="1" spans="7:9">
      <c r="G53001" s="11"/>
      <c r="H53001" s="12"/>
      <c r="I53001" s="49"/>
    </row>
    <row r="53002" customHeight="1" spans="7:9">
      <c r="G53002" s="11"/>
      <c r="H53002" s="12"/>
      <c r="I53002" s="49"/>
    </row>
    <row r="53003" customHeight="1" spans="7:9">
      <c r="G53003" s="11"/>
      <c r="H53003" s="12"/>
      <c r="I53003" s="49"/>
    </row>
    <row r="53004" customHeight="1" spans="7:9">
      <c r="G53004" s="11"/>
      <c r="H53004" s="12"/>
      <c r="I53004" s="49"/>
    </row>
    <row r="53005" customHeight="1" spans="7:9">
      <c r="G53005" s="11"/>
      <c r="H53005" s="12"/>
      <c r="I53005" s="49"/>
    </row>
    <row r="53006" customHeight="1" spans="7:9">
      <c r="G53006" s="11"/>
      <c r="H53006" s="12"/>
      <c r="I53006" s="49"/>
    </row>
    <row r="53007" customHeight="1" spans="7:9">
      <c r="G53007" s="11"/>
      <c r="H53007" s="12"/>
      <c r="I53007" s="49"/>
    </row>
    <row r="53008" customHeight="1" spans="7:9">
      <c r="G53008" s="11"/>
      <c r="H53008" s="12"/>
      <c r="I53008" s="49"/>
    </row>
    <row r="53009" customHeight="1" spans="7:9">
      <c r="G53009" s="11"/>
      <c r="H53009" s="12"/>
      <c r="I53009" s="49"/>
    </row>
    <row r="53010" customHeight="1" spans="7:9">
      <c r="G53010" s="11"/>
      <c r="H53010" s="12"/>
      <c r="I53010" s="49"/>
    </row>
    <row r="53011" customHeight="1" spans="7:9">
      <c r="G53011" s="11"/>
      <c r="H53011" s="12"/>
      <c r="I53011" s="49"/>
    </row>
    <row r="53012" customHeight="1" spans="7:9">
      <c r="G53012" s="11"/>
      <c r="H53012" s="12"/>
      <c r="I53012" s="49"/>
    </row>
    <row r="53013" customHeight="1" spans="7:9">
      <c r="G53013" s="11"/>
      <c r="H53013" s="12"/>
      <c r="I53013" s="49"/>
    </row>
    <row r="53014" customHeight="1" spans="7:9">
      <c r="G53014" s="11"/>
      <c r="H53014" s="12"/>
      <c r="I53014" s="49"/>
    </row>
    <row r="53015" customHeight="1" spans="7:9">
      <c r="G53015" s="11"/>
      <c r="H53015" s="12"/>
      <c r="I53015" s="49"/>
    </row>
    <row r="53016" customHeight="1" spans="7:9">
      <c r="G53016" s="11"/>
      <c r="H53016" s="12"/>
      <c r="I53016" s="49"/>
    </row>
    <row r="53017" customHeight="1" spans="7:9">
      <c r="G53017" s="11"/>
      <c r="H53017" s="12"/>
      <c r="I53017" s="49"/>
    </row>
    <row r="53018" customHeight="1" spans="7:9">
      <c r="G53018" s="11"/>
      <c r="H53018" s="12"/>
      <c r="I53018" s="49"/>
    </row>
    <row r="53019" customHeight="1" spans="7:9">
      <c r="G53019" s="11"/>
      <c r="H53019" s="12"/>
      <c r="I53019" s="49"/>
    </row>
    <row r="53020" customHeight="1" spans="7:9">
      <c r="G53020" s="11"/>
      <c r="H53020" s="12"/>
      <c r="I53020" s="49"/>
    </row>
    <row r="53021" customHeight="1" spans="7:9">
      <c r="G53021" s="11"/>
      <c r="H53021" s="12"/>
      <c r="I53021" s="49"/>
    </row>
    <row r="53022" customHeight="1" spans="7:9">
      <c r="G53022" s="11"/>
      <c r="H53022" s="12"/>
      <c r="I53022" s="49"/>
    </row>
    <row r="53023" customHeight="1" spans="7:9">
      <c r="G53023" s="11"/>
      <c r="H53023" s="12"/>
      <c r="I53023" s="49"/>
    </row>
    <row r="53024" customHeight="1" spans="7:9">
      <c r="G53024" s="11"/>
      <c r="H53024" s="12"/>
      <c r="I53024" s="49"/>
    </row>
    <row r="53025" customHeight="1" spans="7:9">
      <c r="G53025" s="11"/>
      <c r="H53025" s="12"/>
      <c r="I53025" s="49"/>
    </row>
    <row r="53026" customHeight="1" spans="7:9">
      <c r="G53026" s="11"/>
      <c r="H53026" s="12"/>
      <c r="I53026" s="49"/>
    </row>
    <row r="53027" customHeight="1" spans="7:9">
      <c r="G53027" s="11"/>
      <c r="H53027" s="12"/>
      <c r="I53027" s="49"/>
    </row>
    <row r="53028" customHeight="1" spans="7:9">
      <c r="G53028" s="11"/>
      <c r="H53028" s="12"/>
      <c r="I53028" s="49"/>
    </row>
    <row r="53029" customHeight="1" spans="7:9">
      <c r="G53029" s="11"/>
      <c r="H53029" s="12"/>
      <c r="I53029" s="49"/>
    </row>
    <row r="53030" customHeight="1" spans="7:9">
      <c r="G53030" s="11"/>
      <c r="H53030" s="12"/>
      <c r="I53030" s="49"/>
    </row>
    <row r="53031" customHeight="1" spans="7:9">
      <c r="G53031" s="11"/>
      <c r="H53031" s="12"/>
      <c r="I53031" s="49"/>
    </row>
    <row r="53032" customHeight="1" spans="7:9">
      <c r="G53032" s="11"/>
      <c r="H53032" s="12"/>
      <c r="I53032" s="49"/>
    </row>
    <row r="53033" customHeight="1" spans="7:9">
      <c r="G53033" s="11"/>
      <c r="H53033" s="12"/>
      <c r="I53033" s="49"/>
    </row>
    <row r="53034" customHeight="1" spans="7:9">
      <c r="G53034" s="11"/>
      <c r="H53034" s="12"/>
      <c r="I53034" s="49"/>
    </row>
    <row r="53035" customHeight="1" spans="7:9">
      <c r="G53035" s="11"/>
      <c r="H53035" s="12"/>
      <c r="I53035" s="49"/>
    </row>
    <row r="53036" customHeight="1" spans="7:9">
      <c r="G53036" s="11"/>
      <c r="H53036" s="12"/>
      <c r="I53036" s="49"/>
    </row>
    <row r="53037" customHeight="1" spans="7:9">
      <c r="G53037" s="11"/>
      <c r="H53037" s="12"/>
      <c r="I53037" s="49"/>
    </row>
    <row r="53038" customHeight="1" spans="7:9">
      <c r="G53038" s="11"/>
      <c r="H53038" s="12"/>
      <c r="I53038" s="49"/>
    </row>
    <row r="53039" customHeight="1" spans="7:9">
      <c r="G53039" s="11"/>
      <c r="H53039" s="12"/>
      <c r="I53039" s="49"/>
    </row>
    <row r="53040" customHeight="1" spans="7:9">
      <c r="G53040" s="11"/>
      <c r="H53040" s="12"/>
      <c r="I53040" s="49"/>
    </row>
    <row r="53041" customHeight="1" spans="7:9">
      <c r="G53041" s="11"/>
      <c r="H53041" s="12"/>
      <c r="I53041" s="49"/>
    </row>
    <row r="53042" customHeight="1" spans="7:9">
      <c r="G53042" s="11"/>
      <c r="H53042" s="12"/>
      <c r="I53042" s="49"/>
    </row>
    <row r="53043" customHeight="1" spans="7:9">
      <c r="G53043" s="11"/>
      <c r="H53043" s="12"/>
      <c r="I53043" s="49"/>
    </row>
    <row r="53044" customHeight="1" spans="7:9">
      <c r="G53044" s="11"/>
      <c r="H53044" s="12"/>
      <c r="I53044" s="49"/>
    </row>
    <row r="53045" customHeight="1" spans="7:9">
      <c r="G53045" s="11"/>
      <c r="H53045" s="12"/>
      <c r="I53045" s="49"/>
    </row>
    <row r="53046" customHeight="1" spans="7:9">
      <c r="G53046" s="11"/>
      <c r="H53046" s="12"/>
      <c r="I53046" s="49"/>
    </row>
    <row r="53047" customHeight="1" spans="7:9">
      <c r="G53047" s="11"/>
      <c r="H53047" s="12"/>
      <c r="I53047" s="49"/>
    </row>
    <row r="53048" customHeight="1" spans="7:9">
      <c r="G53048" s="11"/>
      <c r="H53048" s="12"/>
      <c r="I53048" s="49"/>
    </row>
    <row r="53049" customHeight="1" spans="7:9">
      <c r="G53049" s="11"/>
      <c r="H53049" s="12"/>
      <c r="I53049" s="49"/>
    </row>
    <row r="53050" customHeight="1" spans="7:9">
      <c r="G53050" s="11"/>
      <c r="H53050" s="12"/>
      <c r="I53050" s="49"/>
    </row>
    <row r="53051" customHeight="1" spans="7:9">
      <c r="G53051" s="11"/>
      <c r="H53051" s="12"/>
      <c r="I53051" s="49"/>
    </row>
    <row r="53052" customHeight="1" spans="7:9">
      <c r="G53052" s="11"/>
      <c r="H53052" s="12"/>
      <c r="I53052" s="49"/>
    </row>
    <row r="53053" customHeight="1" spans="7:9">
      <c r="G53053" s="11"/>
      <c r="H53053" s="12"/>
      <c r="I53053" s="49"/>
    </row>
    <row r="53054" customHeight="1" spans="7:9">
      <c r="G53054" s="11"/>
      <c r="H53054" s="12"/>
      <c r="I53054" s="49"/>
    </row>
    <row r="53055" customHeight="1" spans="7:9">
      <c r="G53055" s="11"/>
      <c r="H53055" s="12"/>
      <c r="I53055" s="49"/>
    </row>
    <row r="53056" customHeight="1" spans="7:9">
      <c r="G53056" s="11"/>
      <c r="H53056" s="12"/>
      <c r="I53056" s="49"/>
    </row>
    <row r="53057" customHeight="1" spans="7:9">
      <c r="G53057" s="11"/>
      <c r="H53057" s="12"/>
      <c r="I53057" s="49"/>
    </row>
    <row r="53058" customHeight="1" spans="7:9">
      <c r="G53058" s="11"/>
      <c r="H53058" s="12"/>
      <c r="I53058" s="49"/>
    </row>
    <row r="53059" customHeight="1" spans="7:9">
      <c r="G53059" s="11"/>
      <c r="H53059" s="12"/>
      <c r="I53059" s="49"/>
    </row>
    <row r="53060" customHeight="1" spans="7:9">
      <c r="G53060" s="11"/>
      <c r="H53060" s="12"/>
      <c r="I53060" s="49"/>
    </row>
    <row r="53061" customHeight="1" spans="7:9">
      <c r="G53061" s="11"/>
      <c r="H53061" s="12"/>
      <c r="I53061" s="49"/>
    </row>
    <row r="53062" customHeight="1" spans="7:9">
      <c r="G53062" s="11"/>
      <c r="H53062" s="12"/>
      <c r="I53062" s="49"/>
    </row>
    <row r="53063" customHeight="1" spans="7:9">
      <c r="G53063" s="11"/>
      <c r="H53063" s="12"/>
      <c r="I53063" s="49"/>
    </row>
    <row r="53064" customHeight="1" spans="7:9">
      <c r="G53064" s="11"/>
      <c r="H53064" s="12"/>
      <c r="I53064" s="49"/>
    </row>
    <row r="53065" customHeight="1" spans="7:9">
      <c r="G53065" s="11"/>
      <c r="H53065" s="12"/>
      <c r="I53065" s="49"/>
    </row>
    <row r="53066" customHeight="1" spans="7:9">
      <c r="G53066" s="11"/>
      <c r="H53066" s="12"/>
      <c r="I53066" s="49"/>
    </row>
    <row r="53067" customHeight="1" spans="7:9">
      <c r="G53067" s="11"/>
      <c r="H53067" s="12"/>
      <c r="I53067" s="49"/>
    </row>
    <row r="53068" customHeight="1" spans="7:9">
      <c r="G53068" s="11"/>
      <c r="H53068" s="12"/>
      <c r="I53068" s="49"/>
    </row>
    <row r="53069" customHeight="1" spans="7:9">
      <c r="G53069" s="11"/>
      <c r="H53069" s="12"/>
      <c r="I53069" s="49"/>
    </row>
    <row r="53070" customHeight="1" spans="7:9">
      <c r="G53070" s="11"/>
      <c r="H53070" s="12"/>
      <c r="I53070" s="49"/>
    </row>
    <row r="53071" customHeight="1" spans="7:9">
      <c r="G53071" s="11"/>
      <c r="H53071" s="12"/>
      <c r="I53071" s="49"/>
    </row>
    <row r="53072" customHeight="1" spans="7:9">
      <c r="G53072" s="11"/>
      <c r="H53072" s="12"/>
      <c r="I53072" s="49"/>
    </row>
    <row r="53073" customHeight="1" spans="7:9">
      <c r="G53073" s="11"/>
      <c r="H53073" s="12"/>
      <c r="I53073" s="49"/>
    </row>
    <row r="53074" customHeight="1" spans="7:9">
      <c r="G53074" s="11"/>
      <c r="H53074" s="12"/>
      <c r="I53074" s="49"/>
    </row>
    <row r="53075" customHeight="1" spans="7:9">
      <c r="G53075" s="11"/>
      <c r="H53075" s="12"/>
      <c r="I53075" s="49"/>
    </row>
    <row r="53076" customHeight="1" spans="7:9">
      <c r="G53076" s="11"/>
      <c r="H53076" s="12"/>
      <c r="I53076" s="49"/>
    </row>
    <row r="53077" customHeight="1" spans="7:9">
      <c r="G53077" s="11"/>
      <c r="H53077" s="12"/>
      <c r="I53077" s="49"/>
    </row>
    <row r="53078" customHeight="1" spans="7:9">
      <c r="G53078" s="11"/>
      <c r="H53078" s="12"/>
      <c r="I53078" s="49"/>
    </row>
    <row r="53079" customHeight="1" spans="7:9">
      <c r="G53079" s="11"/>
      <c r="H53079" s="12"/>
      <c r="I53079" s="49"/>
    </row>
    <row r="53080" customHeight="1" spans="7:9">
      <c r="G53080" s="11"/>
      <c r="H53080" s="12"/>
      <c r="I53080" s="49"/>
    </row>
    <row r="53081" customHeight="1" spans="7:9">
      <c r="G53081" s="11"/>
      <c r="H53081" s="12"/>
      <c r="I53081" s="49"/>
    </row>
    <row r="53082" customHeight="1" spans="7:9">
      <c r="G53082" s="11"/>
      <c r="H53082" s="12"/>
      <c r="I53082" s="49"/>
    </row>
    <row r="53083" customHeight="1" spans="7:9">
      <c r="G53083" s="11"/>
      <c r="H53083" s="12"/>
      <c r="I53083" s="49"/>
    </row>
    <row r="53084" customHeight="1" spans="7:9">
      <c r="G53084" s="11"/>
      <c r="H53084" s="12"/>
      <c r="I53084" s="49"/>
    </row>
    <row r="53085" customHeight="1" spans="7:9">
      <c r="G53085" s="11"/>
      <c r="H53085" s="12"/>
      <c r="I53085" s="49"/>
    </row>
    <row r="53086" customHeight="1" spans="7:9">
      <c r="G53086" s="11"/>
      <c r="H53086" s="12"/>
      <c r="I53086" s="49"/>
    </row>
    <row r="53087" customHeight="1" spans="7:9">
      <c r="G53087" s="11"/>
      <c r="H53087" s="12"/>
      <c r="I53087" s="49"/>
    </row>
    <row r="53088" customHeight="1" spans="7:9">
      <c r="G53088" s="11"/>
      <c r="H53088" s="12"/>
      <c r="I53088" s="49"/>
    </row>
    <row r="53089" customHeight="1" spans="7:9">
      <c r="G53089" s="11"/>
      <c r="H53089" s="12"/>
      <c r="I53089" s="49"/>
    </row>
    <row r="53090" customHeight="1" spans="7:9">
      <c r="G53090" s="11"/>
      <c r="H53090" s="12"/>
      <c r="I53090" s="49"/>
    </row>
    <row r="53091" customHeight="1" spans="7:9">
      <c r="G53091" s="11"/>
      <c r="H53091" s="12"/>
      <c r="I53091" s="49"/>
    </row>
    <row r="53092" customHeight="1" spans="7:9">
      <c r="G53092" s="11"/>
      <c r="H53092" s="12"/>
      <c r="I53092" s="49"/>
    </row>
    <row r="53093" customHeight="1" spans="7:9">
      <c r="G53093" s="11"/>
      <c r="H53093" s="12"/>
      <c r="I53093" s="49"/>
    </row>
    <row r="53094" customHeight="1" spans="7:9">
      <c r="G53094" s="11"/>
      <c r="H53094" s="12"/>
      <c r="I53094" s="49"/>
    </row>
    <row r="53095" customHeight="1" spans="7:9">
      <c r="G53095" s="11"/>
      <c r="H53095" s="12"/>
      <c r="I53095" s="49"/>
    </row>
    <row r="53096" customHeight="1" spans="7:9">
      <c r="G53096" s="11"/>
      <c r="H53096" s="12"/>
      <c r="I53096" s="49"/>
    </row>
    <row r="53097" customHeight="1" spans="7:9">
      <c r="G53097" s="11"/>
      <c r="H53097" s="12"/>
      <c r="I53097" s="49"/>
    </row>
    <row r="53098" customHeight="1" spans="7:9">
      <c r="G53098" s="11"/>
      <c r="H53098" s="12"/>
      <c r="I53098" s="49"/>
    </row>
    <row r="53099" customHeight="1" spans="7:9">
      <c r="G53099" s="11"/>
      <c r="H53099" s="12"/>
      <c r="I53099" s="49"/>
    </row>
    <row r="53100" customHeight="1" spans="7:9">
      <c r="G53100" s="11"/>
      <c r="H53100" s="12"/>
      <c r="I53100" s="49"/>
    </row>
    <row r="53101" customHeight="1" spans="7:9">
      <c r="G53101" s="11"/>
      <c r="H53101" s="12"/>
      <c r="I53101" s="49"/>
    </row>
    <row r="53102" customHeight="1" spans="7:9">
      <c r="G53102" s="11"/>
      <c r="H53102" s="12"/>
      <c r="I53102" s="49"/>
    </row>
    <row r="53103" customHeight="1" spans="7:9">
      <c r="G53103" s="11"/>
      <c r="H53103" s="12"/>
      <c r="I53103" s="49"/>
    </row>
    <row r="53104" customHeight="1" spans="7:9">
      <c r="G53104" s="11"/>
      <c r="H53104" s="12"/>
      <c r="I53104" s="49"/>
    </row>
    <row r="53105" customHeight="1" spans="7:9">
      <c r="G53105" s="11"/>
      <c r="H53105" s="12"/>
      <c r="I53105" s="49"/>
    </row>
    <row r="53106" customHeight="1" spans="7:9">
      <c r="G53106" s="11"/>
      <c r="H53106" s="12"/>
      <c r="I53106" s="49"/>
    </row>
    <row r="53107" customHeight="1" spans="7:9">
      <c r="G53107" s="11"/>
      <c r="H53107" s="12"/>
      <c r="I53107" s="49"/>
    </row>
    <row r="53108" customHeight="1" spans="7:9">
      <c r="G53108" s="11"/>
      <c r="H53108" s="12"/>
      <c r="I53108" s="49"/>
    </row>
    <row r="53109" customHeight="1" spans="7:9">
      <c r="G53109" s="11"/>
      <c r="H53109" s="12"/>
      <c r="I53109" s="49"/>
    </row>
    <row r="53110" customHeight="1" spans="7:9">
      <c r="G53110" s="11"/>
      <c r="H53110" s="12"/>
      <c r="I53110" s="49"/>
    </row>
    <row r="53111" customHeight="1" spans="7:9">
      <c r="G53111" s="11"/>
      <c r="H53111" s="12"/>
      <c r="I53111" s="49"/>
    </row>
    <row r="53112" customHeight="1" spans="7:9">
      <c r="G53112" s="11"/>
      <c r="H53112" s="12"/>
      <c r="I53112" s="49"/>
    </row>
    <row r="53113" customHeight="1" spans="7:9">
      <c r="G53113" s="11"/>
      <c r="H53113" s="12"/>
      <c r="I53113" s="49"/>
    </row>
    <row r="53114" customHeight="1" spans="7:9">
      <c r="G53114" s="11"/>
      <c r="H53114" s="12"/>
      <c r="I53114" s="49"/>
    </row>
    <row r="53115" customHeight="1" spans="7:9">
      <c r="G53115" s="11"/>
      <c r="H53115" s="12"/>
      <c r="I53115" s="49"/>
    </row>
    <row r="53116" customHeight="1" spans="7:9">
      <c r="G53116" s="11"/>
      <c r="H53116" s="12"/>
      <c r="I53116" s="49"/>
    </row>
    <row r="53117" customHeight="1" spans="7:9">
      <c r="G53117" s="11"/>
      <c r="H53117" s="12"/>
      <c r="I53117" s="49"/>
    </row>
    <row r="53118" customHeight="1" spans="7:9">
      <c r="G53118" s="11"/>
      <c r="H53118" s="12"/>
      <c r="I53118" s="49"/>
    </row>
    <row r="53119" customHeight="1" spans="7:9">
      <c r="G53119" s="11"/>
      <c r="H53119" s="12"/>
      <c r="I53119" s="49"/>
    </row>
    <row r="53120" customHeight="1" spans="7:9">
      <c r="G53120" s="11"/>
      <c r="H53120" s="12"/>
      <c r="I53120" s="49"/>
    </row>
    <row r="53121" customHeight="1" spans="7:9">
      <c r="G53121" s="11"/>
      <c r="H53121" s="12"/>
      <c r="I53121" s="49"/>
    </row>
    <row r="53122" customHeight="1" spans="7:9">
      <c r="G53122" s="11"/>
      <c r="H53122" s="12"/>
      <c r="I53122" s="49"/>
    </row>
    <row r="53123" customHeight="1" spans="7:9">
      <c r="G53123" s="11"/>
      <c r="H53123" s="12"/>
      <c r="I53123" s="49"/>
    </row>
    <row r="53124" customHeight="1" spans="7:9">
      <c r="G53124" s="11"/>
      <c r="H53124" s="12"/>
      <c r="I53124" s="49"/>
    </row>
    <row r="53125" customHeight="1" spans="7:9">
      <c r="G53125" s="11"/>
      <c r="H53125" s="12"/>
      <c r="I53125" s="49"/>
    </row>
    <row r="53126" customHeight="1" spans="7:9">
      <c r="G53126" s="11"/>
      <c r="H53126" s="12"/>
      <c r="I53126" s="49"/>
    </row>
    <row r="53127" customHeight="1" spans="7:9">
      <c r="G53127" s="11"/>
      <c r="H53127" s="12"/>
      <c r="I53127" s="49"/>
    </row>
    <row r="53128" customHeight="1" spans="7:9">
      <c r="G53128" s="11"/>
      <c r="H53128" s="12"/>
      <c r="I53128" s="49"/>
    </row>
    <row r="53129" customHeight="1" spans="7:9">
      <c r="G53129" s="11"/>
      <c r="H53129" s="12"/>
      <c r="I53129" s="49"/>
    </row>
    <row r="53130" customHeight="1" spans="7:9">
      <c r="G53130" s="11"/>
      <c r="H53130" s="12"/>
      <c r="I53130" s="49"/>
    </row>
    <row r="53131" customHeight="1" spans="7:9">
      <c r="G53131" s="11"/>
      <c r="H53131" s="12"/>
      <c r="I53131" s="49"/>
    </row>
    <row r="53132" customHeight="1" spans="7:9">
      <c r="G53132" s="11"/>
      <c r="H53132" s="12"/>
      <c r="I53132" s="49"/>
    </row>
    <row r="53133" customHeight="1" spans="7:9">
      <c r="G53133" s="11"/>
      <c r="H53133" s="12"/>
      <c r="I53133" s="49"/>
    </row>
    <row r="53134" customHeight="1" spans="7:9">
      <c r="G53134" s="11"/>
      <c r="H53134" s="12"/>
      <c r="I53134" s="49"/>
    </row>
    <row r="53135" customHeight="1" spans="7:9">
      <c r="G53135" s="11"/>
      <c r="H53135" s="12"/>
      <c r="I53135" s="49"/>
    </row>
    <row r="53136" customHeight="1" spans="7:9">
      <c r="G53136" s="11"/>
      <c r="H53136" s="12"/>
      <c r="I53136" s="49"/>
    </row>
    <row r="53137" customHeight="1" spans="7:9">
      <c r="G53137" s="11"/>
      <c r="H53137" s="12"/>
      <c r="I53137" s="49"/>
    </row>
    <row r="53138" customHeight="1" spans="7:9">
      <c r="G53138" s="11"/>
      <c r="H53138" s="12"/>
      <c r="I53138" s="49"/>
    </row>
    <row r="53139" customHeight="1" spans="7:9">
      <c r="G53139" s="11"/>
      <c r="H53139" s="12"/>
      <c r="I53139" s="49"/>
    </row>
    <row r="53140" customHeight="1" spans="7:9">
      <c r="G53140" s="11"/>
      <c r="H53140" s="12"/>
      <c r="I53140" s="49"/>
    </row>
    <row r="53141" customHeight="1" spans="7:9">
      <c r="G53141" s="11"/>
      <c r="H53141" s="12"/>
      <c r="I53141" s="49"/>
    </row>
    <row r="53142" customHeight="1" spans="7:9">
      <c r="G53142" s="11"/>
      <c r="H53142" s="12"/>
      <c r="I53142" s="49"/>
    </row>
    <row r="53143" customHeight="1" spans="7:9">
      <c r="G53143" s="11"/>
      <c r="H53143" s="12"/>
      <c r="I53143" s="49"/>
    </row>
    <row r="53144" customHeight="1" spans="7:9">
      <c r="G53144" s="11"/>
      <c r="H53144" s="12"/>
      <c r="I53144" s="49"/>
    </row>
    <row r="53145" customHeight="1" spans="7:9">
      <c r="G53145" s="11"/>
      <c r="H53145" s="12"/>
      <c r="I53145" s="49"/>
    </row>
    <row r="53146" customHeight="1" spans="7:9">
      <c r="G53146" s="11"/>
      <c r="H53146" s="12"/>
      <c r="I53146" s="49"/>
    </row>
    <row r="53147" customHeight="1" spans="7:9">
      <c r="G53147" s="11"/>
      <c r="H53147" s="12"/>
      <c r="I53147" s="49"/>
    </row>
    <row r="53148" customHeight="1" spans="7:9">
      <c r="G53148" s="11"/>
      <c r="H53148" s="12"/>
      <c r="I53148" s="49"/>
    </row>
    <row r="53149" customHeight="1" spans="7:9">
      <c r="G53149" s="11"/>
      <c r="H53149" s="12"/>
      <c r="I53149" s="49"/>
    </row>
    <row r="53150" customHeight="1" spans="7:9">
      <c r="G53150" s="11"/>
      <c r="H53150" s="12"/>
      <c r="I53150" s="49"/>
    </row>
    <row r="53151" customHeight="1" spans="7:9">
      <c r="G53151" s="11"/>
      <c r="H53151" s="12"/>
      <c r="I53151" s="49"/>
    </row>
    <row r="53152" customHeight="1" spans="7:9">
      <c r="G53152" s="11"/>
      <c r="H53152" s="12"/>
      <c r="I53152" s="49"/>
    </row>
    <row r="53153" customHeight="1" spans="7:9">
      <c r="G53153" s="11"/>
      <c r="H53153" s="12"/>
      <c r="I53153" s="49"/>
    </row>
    <row r="53154" customHeight="1" spans="7:9">
      <c r="G53154" s="11"/>
      <c r="H53154" s="12"/>
      <c r="I53154" s="49"/>
    </row>
    <row r="53155" customHeight="1" spans="7:9">
      <c r="G53155" s="11"/>
      <c r="H53155" s="12"/>
      <c r="I53155" s="49"/>
    </row>
    <row r="53156" customHeight="1" spans="7:9">
      <c r="G53156" s="11"/>
      <c r="H53156" s="12"/>
      <c r="I53156" s="49"/>
    </row>
    <row r="53157" customHeight="1" spans="7:9">
      <c r="G53157" s="11"/>
      <c r="H53157" s="12"/>
      <c r="I53157" s="49"/>
    </row>
    <row r="53158" customHeight="1" spans="7:9">
      <c r="G53158" s="11"/>
      <c r="H53158" s="12"/>
      <c r="I53158" s="49"/>
    </row>
    <row r="53159" customHeight="1" spans="7:9">
      <c r="G53159" s="11"/>
      <c r="H53159" s="12"/>
      <c r="I53159" s="49"/>
    </row>
    <row r="53160" customHeight="1" spans="7:9">
      <c r="G53160" s="11"/>
      <c r="H53160" s="12"/>
      <c r="I53160" s="49"/>
    </row>
    <row r="53161" customHeight="1" spans="7:9">
      <c r="G53161" s="11"/>
      <c r="H53161" s="12"/>
      <c r="I53161" s="49"/>
    </row>
    <row r="53162" customHeight="1" spans="7:9">
      <c r="G53162" s="11"/>
      <c r="H53162" s="12"/>
      <c r="I53162" s="49"/>
    </row>
    <row r="53163" customHeight="1" spans="7:9">
      <c r="G53163" s="11"/>
      <c r="H53163" s="12"/>
      <c r="I53163" s="49"/>
    </row>
    <row r="53164" customHeight="1" spans="7:9">
      <c r="G53164" s="11"/>
      <c r="H53164" s="12"/>
      <c r="I53164" s="49"/>
    </row>
    <row r="53165" customHeight="1" spans="7:9">
      <c r="G53165" s="11"/>
      <c r="H53165" s="12"/>
      <c r="I53165" s="49"/>
    </row>
    <row r="53166" customHeight="1" spans="7:9">
      <c r="G53166" s="11"/>
      <c r="H53166" s="12"/>
      <c r="I53166" s="49"/>
    </row>
    <row r="53167" customHeight="1" spans="7:9">
      <c r="G53167" s="11"/>
      <c r="H53167" s="12"/>
      <c r="I53167" s="49"/>
    </row>
    <row r="53168" customHeight="1" spans="7:9">
      <c r="G53168" s="11"/>
      <c r="H53168" s="12"/>
      <c r="I53168" s="49"/>
    </row>
    <row r="53169" customHeight="1" spans="7:9">
      <c r="G53169" s="11"/>
      <c r="H53169" s="12"/>
      <c r="I53169" s="49"/>
    </row>
    <row r="53170" customHeight="1" spans="7:9">
      <c r="G53170" s="11"/>
      <c r="H53170" s="12"/>
      <c r="I53170" s="49"/>
    </row>
    <row r="53171" customHeight="1" spans="7:9">
      <c r="G53171" s="11"/>
      <c r="H53171" s="12"/>
      <c r="I53171" s="49"/>
    </row>
    <row r="53172" customHeight="1" spans="7:9">
      <c r="G53172" s="11"/>
      <c r="H53172" s="12"/>
      <c r="I53172" s="49"/>
    </row>
    <row r="53173" customHeight="1" spans="7:9">
      <c r="G53173" s="11"/>
      <c r="H53173" s="12"/>
      <c r="I53173" s="49"/>
    </row>
    <row r="53174" customHeight="1" spans="7:9">
      <c r="G53174" s="11"/>
      <c r="H53174" s="12"/>
      <c r="I53174" s="49"/>
    </row>
    <row r="53175" customHeight="1" spans="7:9">
      <c r="G53175" s="11"/>
      <c r="H53175" s="12"/>
      <c r="I53175" s="49"/>
    </row>
    <row r="53176" customHeight="1" spans="7:9">
      <c r="G53176" s="11"/>
      <c r="H53176" s="12"/>
      <c r="I53176" s="49"/>
    </row>
    <row r="53177" customHeight="1" spans="7:9">
      <c r="G53177" s="11"/>
      <c r="H53177" s="12"/>
      <c r="I53177" s="49"/>
    </row>
    <row r="53178" customHeight="1" spans="7:9">
      <c r="G53178" s="11"/>
      <c r="H53178" s="12"/>
      <c r="I53178" s="49"/>
    </row>
    <row r="53179" customHeight="1" spans="7:9">
      <c r="G53179" s="11"/>
      <c r="H53179" s="12"/>
      <c r="I53179" s="49"/>
    </row>
    <row r="53180" customHeight="1" spans="7:9">
      <c r="G53180" s="11"/>
      <c r="H53180" s="12"/>
      <c r="I53180" s="49"/>
    </row>
    <row r="53181" customHeight="1" spans="7:9">
      <c r="G53181" s="11"/>
      <c r="H53181" s="12"/>
      <c r="I53181" s="49"/>
    </row>
    <row r="53182" customHeight="1" spans="7:9">
      <c r="G53182" s="11"/>
      <c r="H53182" s="12"/>
      <c r="I53182" s="49"/>
    </row>
    <row r="53183" customHeight="1" spans="7:9">
      <c r="G53183" s="11"/>
      <c r="H53183" s="12"/>
      <c r="I53183" s="49"/>
    </row>
    <row r="53184" customHeight="1" spans="7:9">
      <c r="G53184" s="11"/>
      <c r="H53184" s="12"/>
      <c r="I53184" s="49"/>
    </row>
    <row r="53185" customHeight="1" spans="7:9">
      <c r="G53185" s="11"/>
      <c r="H53185" s="12"/>
      <c r="I53185" s="49"/>
    </row>
    <row r="53186" customHeight="1" spans="7:9">
      <c r="G53186" s="11"/>
      <c r="H53186" s="12"/>
      <c r="I53186" s="49"/>
    </row>
    <row r="53187" customHeight="1" spans="7:9">
      <c r="G53187" s="11"/>
      <c r="H53187" s="12"/>
      <c r="I53187" s="49"/>
    </row>
    <row r="53188" customHeight="1" spans="7:9">
      <c r="G53188" s="11"/>
      <c r="H53188" s="12"/>
      <c r="I53188" s="49"/>
    </row>
    <row r="53189" customHeight="1" spans="7:9">
      <c r="G53189" s="11"/>
      <c r="H53189" s="12"/>
      <c r="I53189" s="49"/>
    </row>
    <row r="53190" customHeight="1" spans="7:9">
      <c r="G53190" s="11"/>
      <c r="H53190" s="12"/>
      <c r="I53190" s="49"/>
    </row>
    <row r="53191" customHeight="1" spans="7:9">
      <c r="G53191" s="11"/>
      <c r="H53191" s="12"/>
      <c r="I53191" s="49"/>
    </row>
    <row r="53192" customHeight="1" spans="7:9">
      <c r="G53192" s="11"/>
      <c r="H53192" s="12"/>
      <c r="I53192" s="49"/>
    </row>
    <row r="53193" customHeight="1" spans="7:9">
      <c r="G53193" s="11"/>
      <c r="H53193" s="12"/>
      <c r="I53193" s="49"/>
    </row>
    <row r="53194" customHeight="1" spans="7:9">
      <c r="G53194" s="11"/>
      <c r="H53194" s="12"/>
      <c r="I53194" s="49"/>
    </row>
    <row r="53195" customHeight="1" spans="7:9">
      <c r="G53195" s="11"/>
      <c r="H53195" s="12"/>
      <c r="I53195" s="49"/>
    </row>
    <row r="53196" customHeight="1" spans="7:9">
      <c r="G53196" s="11"/>
      <c r="H53196" s="12"/>
      <c r="I53196" s="49"/>
    </row>
    <row r="53197" customHeight="1" spans="7:9">
      <c r="G53197" s="11"/>
      <c r="H53197" s="12"/>
      <c r="I53197" s="49"/>
    </row>
    <row r="53198" customHeight="1" spans="7:9">
      <c r="G53198" s="11"/>
      <c r="H53198" s="12"/>
      <c r="I53198" s="49"/>
    </row>
    <row r="53199" customHeight="1" spans="7:9">
      <c r="G53199" s="11"/>
      <c r="H53199" s="12"/>
      <c r="I53199" s="49"/>
    </row>
    <row r="53200" customHeight="1" spans="7:9">
      <c r="G53200" s="11"/>
      <c r="H53200" s="12"/>
      <c r="I53200" s="49"/>
    </row>
    <row r="53201" customHeight="1" spans="7:9">
      <c r="G53201" s="11"/>
      <c r="H53201" s="12"/>
      <c r="I53201" s="49"/>
    </row>
    <row r="53202" customHeight="1" spans="7:9">
      <c r="G53202" s="11"/>
      <c r="H53202" s="12"/>
      <c r="I53202" s="49"/>
    </row>
    <row r="53203" customHeight="1" spans="7:9">
      <c r="G53203" s="11"/>
      <c r="H53203" s="12"/>
      <c r="I53203" s="49"/>
    </row>
    <row r="53204" customHeight="1" spans="7:9">
      <c r="G53204" s="11"/>
      <c r="H53204" s="12"/>
      <c r="I53204" s="49"/>
    </row>
    <row r="53205" customHeight="1" spans="7:9">
      <c r="G53205" s="11"/>
      <c r="H53205" s="12"/>
      <c r="I53205" s="49"/>
    </row>
    <row r="53206" customHeight="1" spans="7:9">
      <c r="G53206" s="11"/>
      <c r="H53206" s="12"/>
      <c r="I53206" s="49"/>
    </row>
    <row r="53207" customHeight="1" spans="7:9">
      <c r="G53207" s="11"/>
      <c r="H53207" s="12"/>
      <c r="I53207" s="49"/>
    </row>
    <row r="53208" customHeight="1" spans="7:9">
      <c r="G53208" s="11"/>
      <c r="H53208" s="12"/>
      <c r="I53208" s="49"/>
    </row>
    <row r="53209" customHeight="1" spans="7:9">
      <c r="G53209" s="11"/>
      <c r="H53209" s="12"/>
      <c r="I53209" s="49"/>
    </row>
    <row r="53210" customHeight="1" spans="7:9">
      <c r="G53210" s="11"/>
      <c r="H53210" s="12"/>
      <c r="I53210" s="49"/>
    </row>
    <row r="53211" customHeight="1" spans="7:9">
      <c r="G53211" s="11"/>
      <c r="H53211" s="12"/>
      <c r="I53211" s="49"/>
    </row>
    <row r="53212" customHeight="1" spans="7:9">
      <c r="G53212" s="11"/>
      <c r="H53212" s="12"/>
      <c r="I53212" s="49"/>
    </row>
    <row r="53213" customHeight="1" spans="7:9">
      <c r="G53213" s="11"/>
      <c r="H53213" s="12"/>
      <c r="I53213" s="49"/>
    </row>
    <row r="53214" customHeight="1" spans="7:9">
      <c r="G53214" s="11"/>
      <c r="H53214" s="12"/>
      <c r="I53214" s="49"/>
    </row>
    <row r="53215" customHeight="1" spans="7:9">
      <c r="G53215" s="11"/>
      <c r="H53215" s="12"/>
      <c r="I53215" s="49"/>
    </row>
    <row r="53216" customHeight="1" spans="7:9">
      <c r="G53216" s="11"/>
      <c r="H53216" s="12"/>
      <c r="I53216" s="49"/>
    </row>
    <row r="53217" customHeight="1" spans="7:9">
      <c r="G53217" s="11"/>
      <c r="H53217" s="12"/>
      <c r="I53217" s="49"/>
    </row>
    <row r="53218" customHeight="1" spans="7:9">
      <c r="G53218" s="11"/>
      <c r="H53218" s="12"/>
      <c r="I53218" s="49"/>
    </row>
    <row r="53219" customHeight="1" spans="7:9">
      <c r="G53219" s="11"/>
      <c r="H53219" s="12"/>
      <c r="I53219" s="49"/>
    </row>
    <row r="53220" customHeight="1" spans="7:9">
      <c r="G53220" s="11"/>
      <c r="H53220" s="12"/>
      <c r="I53220" s="49"/>
    </row>
    <row r="53221" customHeight="1" spans="7:9">
      <c r="G53221" s="11"/>
      <c r="H53221" s="12"/>
      <c r="I53221" s="49"/>
    </row>
    <row r="53222" customHeight="1" spans="7:9">
      <c r="G53222" s="11"/>
      <c r="H53222" s="12"/>
      <c r="I53222" s="49"/>
    </row>
    <row r="53223" customHeight="1" spans="7:9">
      <c r="G53223" s="11"/>
      <c r="H53223" s="12"/>
      <c r="I53223" s="49"/>
    </row>
    <row r="53224" customHeight="1" spans="7:9">
      <c r="G53224" s="11"/>
      <c r="H53224" s="12"/>
      <c r="I53224" s="49"/>
    </row>
    <row r="53225" customHeight="1" spans="7:9">
      <c r="G53225" s="11"/>
      <c r="H53225" s="12"/>
      <c r="I53225" s="49"/>
    </row>
    <row r="53226" customHeight="1" spans="7:9">
      <c r="G53226" s="11"/>
      <c r="H53226" s="12"/>
      <c r="I53226" s="49"/>
    </row>
    <row r="53227" customHeight="1" spans="7:9">
      <c r="G53227" s="11"/>
      <c r="H53227" s="12"/>
      <c r="I53227" s="49"/>
    </row>
    <row r="53228" customHeight="1" spans="7:9">
      <c r="G53228" s="11"/>
      <c r="H53228" s="12"/>
      <c r="I53228" s="49"/>
    </row>
    <row r="53229" customHeight="1" spans="7:9">
      <c r="G53229" s="11"/>
      <c r="H53229" s="12"/>
      <c r="I53229" s="49"/>
    </row>
    <row r="53230" customHeight="1" spans="7:9">
      <c r="G53230" s="11"/>
      <c r="H53230" s="12"/>
      <c r="I53230" s="49"/>
    </row>
    <row r="53231" customHeight="1" spans="7:9">
      <c r="G53231" s="11"/>
      <c r="H53231" s="12"/>
      <c r="I53231" s="49"/>
    </row>
    <row r="53232" customHeight="1" spans="7:9">
      <c r="G53232" s="11"/>
      <c r="H53232" s="12"/>
      <c r="I53232" s="49"/>
    </row>
    <row r="53233" customHeight="1" spans="7:9">
      <c r="G53233" s="11"/>
      <c r="H53233" s="12"/>
      <c r="I53233" s="49"/>
    </row>
    <row r="53234" customHeight="1" spans="7:9">
      <c r="G53234" s="11"/>
      <c r="H53234" s="12"/>
      <c r="I53234" s="49"/>
    </row>
    <row r="53235" customHeight="1" spans="7:9">
      <c r="G53235" s="11"/>
      <c r="H53235" s="12"/>
      <c r="I53235" s="49"/>
    </row>
    <row r="53236" customHeight="1" spans="7:9">
      <c r="G53236" s="11"/>
      <c r="H53236" s="12"/>
      <c r="I53236" s="49"/>
    </row>
    <row r="53237" customHeight="1" spans="7:9">
      <c r="G53237" s="11"/>
      <c r="H53237" s="12"/>
      <c r="I53237" s="49"/>
    </row>
    <row r="53238" customHeight="1" spans="7:9">
      <c r="G53238" s="11"/>
      <c r="H53238" s="12"/>
      <c r="I53238" s="49"/>
    </row>
    <row r="53239" customHeight="1" spans="7:9">
      <c r="G53239" s="11"/>
      <c r="H53239" s="12"/>
      <c r="I53239" s="49"/>
    </row>
    <row r="53240" customHeight="1" spans="7:9">
      <c r="G53240" s="11"/>
      <c r="H53240" s="12"/>
      <c r="I53240" s="49"/>
    </row>
    <row r="53241" customHeight="1" spans="7:9">
      <c r="G53241" s="11"/>
      <c r="H53241" s="12"/>
      <c r="I53241" s="49"/>
    </row>
    <row r="53242" customHeight="1" spans="7:9">
      <c r="G53242" s="11"/>
      <c r="H53242" s="12"/>
      <c r="I53242" s="49"/>
    </row>
    <row r="53243" customHeight="1" spans="7:9">
      <c r="G53243" s="11"/>
      <c r="H53243" s="12"/>
      <c r="I53243" s="49"/>
    </row>
    <row r="53244" customHeight="1" spans="7:9">
      <c r="G53244" s="11"/>
      <c r="H53244" s="12"/>
      <c r="I53244" s="49"/>
    </row>
    <row r="53245" customHeight="1" spans="7:9">
      <c r="G53245" s="11"/>
      <c r="H53245" s="12"/>
      <c r="I53245" s="49"/>
    </row>
    <row r="53246" customHeight="1" spans="7:9">
      <c r="G53246" s="11"/>
      <c r="H53246" s="12"/>
      <c r="I53246" s="49"/>
    </row>
    <row r="53247" customHeight="1" spans="7:9">
      <c r="G53247" s="11"/>
      <c r="H53247" s="12"/>
      <c r="I53247" s="49"/>
    </row>
    <row r="53248" customHeight="1" spans="7:9">
      <c r="G53248" s="11"/>
      <c r="H53248" s="12"/>
      <c r="I53248" s="49"/>
    </row>
    <row r="53249" customHeight="1" spans="7:9">
      <c r="G53249" s="11"/>
      <c r="H53249" s="12"/>
      <c r="I53249" s="49"/>
    </row>
    <row r="53250" customHeight="1" spans="7:9">
      <c r="G53250" s="11"/>
      <c r="H53250" s="12"/>
      <c r="I53250" s="49"/>
    </row>
    <row r="53251" customHeight="1" spans="7:9">
      <c r="G53251" s="11"/>
      <c r="H53251" s="12"/>
      <c r="I53251" s="49"/>
    </row>
    <row r="53252" customHeight="1" spans="7:9">
      <c r="G53252" s="11"/>
      <c r="H53252" s="12"/>
      <c r="I53252" s="49"/>
    </row>
    <row r="53253" customHeight="1" spans="7:9">
      <c r="G53253" s="11"/>
      <c r="H53253" s="12"/>
      <c r="I53253" s="49"/>
    </row>
    <row r="53254" customHeight="1" spans="7:9">
      <c r="G53254" s="11"/>
      <c r="H53254" s="12"/>
      <c r="I53254" s="49"/>
    </row>
    <row r="53255" customHeight="1" spans="7:9">
      <c r="G53255" s="11"/>
      <c r="H53255" s="12"/>
      <c r="I53255" s="49"/>
    </row>
    <row r="53256" customHeight="1" spans="7:9">
      <c r="G53256" s="11"/>
      <c r="H53256" s="12"/>
      <c r="I53256" s="49"/>
    </row>
    <row r="53257" customHeight="1" spans="7:9">
      <c r="G53257" s="11"/>
      <c r="H53257" s="12"/>
      <c r="I53257" s="49"/>
    </row>
    <row r="53258" customHeight="1" spans="7:9">
      <c r="G53258" s="11"/>
      <c r="H53258" s="12"/>
      <c r="I53258" s="49"/>
    </row>
    <row r="53259" customHeight="1" spans="7:9">
      <c r="G53259" s="11"/>
      <c r="H53259" s="12"/>
      <c r="I53259" s="49"/>
    </row>
    <row r="53260" customHeight="1" spans="7:9">
      <c r="G53260" s="11"/>
      <c r="H53260" s="12"/>
      <c r="I53260" s="49"/>
    </row>
    <row r="53261" customHeight="1" spans="7:9">
      <c r="G53261" s="11"/>
      <c r="H53261" s="12"/>
      <c r="I53261" s="49"/>
    </row>
    <row r="53262" customHeight="1" spans="7:9">
      <c r="G53262" s="11"/>
      <c r="H53262" s="12"/>
      <c r="I53262" s="49"/>
    </row>
    <row r="53263" customHeight="1" spans="7:9">
      <c r="G53263" s="11"/>
      <c r="H53263" s="12"/>
      <c r="I53263" s="49"/>
    </row>
    <row r="53264" customHeight="1" spans="7:9">
      <c r="G53264" s="11"/>
      <c r="H53264" s="12"/>
      <c r="I53264" s="49"/>
    </row>
    <row r="53265" customHeight="1" spans="7:9">
      <c r="G53265" s="11"/>
      <c r="H53265" s="12"/>
      <c r="I53265" s="49"/>
    </row>
    <row r="53266" customHeight="1" spans="7:9">
      <c r="G53266" s="11"/>
      <c r="H53266" s="12"/>
      <c r="I53266" s="49"/>
    </row>
    <row r="53267" customHeight="1" spans="7:9">
      <c r="G53267" s="11"/>
      <c r="H53267" s="12"/>
      <c r="I53267" s="49"/>
    </row>
    <row r="53268" customHeight="1" spans="7:9">
      <c r="G53268" s="11"/>
      <c r="H53268" s="12"/>
      <c r="I53268" s="49"/>
    </row>
    <row r="53269" customHeight="1" spans="7:9">
      <c r="G53269" s="11"/>
      <c r="H53269" s="12"/>
      <c r="I53269" s="49"/>
    </row>
    <row r="53270" customHeight="1" spans="7:9">
      <c r="G53270" s="11"/>
      <c r="H53270" s="12"/>
      <c r="I53270" s="49"/>
    </row>
    <row r="53271" customHeight="1" spans="7:9">
      <c r="G53271" s="11"/>
      <c r="H53271" s="12"/>
      <c r="I53271" s="49"/>
    </row>
    <row r="53272" customHeight="1" spans="7:9">
      <c r="G53272" s="11"/>
      <c r="H53272" s="12"/>
      <c r="I53272" s="49"/>
    </row>
    <row r="53273" customHeight="1" spans="7:9">
      <c r="G53273" s="11"/>
      <c r="H53273" s="12"/>
      <c r="I53273" s="49"/>
    </row>
    <row r="53274" customHeight="1" spans="7:9">
      <c r="G53274" s="11"/>
      <c r="H53274" s="12"/>
      <c r="I53274" s="49"/>
    </row>
    <row r="53275" customHeight="1" spans="7:9">
      <c r="G53275" s="11"/>
      <c r="H53275" s="12"/>
      <c r="I53275" s="49"/>
    </row>
    <row r="53276" customHeight="1" spans="7:9">
      <c r="G53276" s="11"/>
      <c r="H53276" s="12"/>
      <c r="I53276" s="49"/>
    </row>
    <row r="53277" customHeight="1" spans="7:9">
      <c r="G53277" s="11"/>
      <c r="H53277" s="12"/>
      <c r="I53277" s="49"/>
    </row>
    <row r="53278" customHeight="1" spans="7:9">
      <c r="G53278" s="11"/>
      <c r="H53278" s="12"/>
      <c r="I53278" s="49"/>
    </row>
    <row r="53279" customHeight="1" spans="7:9">
      <c r="G53279" s="11"/>
      <c r="H53279" s="12"/>
      <c r="I53279" s="49"/>
    </row>
    <row r="53280" customHeight="1" spans="7:9">
      <c r="G53280" s="11"/>
      <c r="H53280" s="12"/>
      <c r="I53280" s="49"/>
    </row>
    <row r="53281" customHeight="1" spans="7:9">
      <c r="G53281" s="11"/>
      <c r="H53281" s="12"/>
      <c r="I53281" s="49"/>
    </row>
    <row r="53282" customHeight="1" spans="7:9">
      <c r="G53282" s="11"/>
      <c r="H53282" s="12"/>
      <c r="I53282" s="49"/>
    </row>
    <row r="53283" customHeight="1" spans="7:9">
      <c r="G53283" s="11"/>
      <c r="H53283" s="12"/>
      <c r="I53283" s="49"/>
    </row>
    <row r="53284" customHeight="1" spans="7:9">
      <c r="G53284" s="11"/>
      <c r="H53284" s="12"/>
      <c r="I53284" s="49"/>
    </row>
    <row r="53285" customHeight="1" spans="7:9">
      <c r="G53285" s="11"/>
      <c r="H53285" s="12"/>
      <c r="I53285" s="49"/>
    </row>
    <row r="53286" customHeight="1" spans="7:9">
      <c r="G53286" s="11"/>
      <c r="H53286" s="12"/>
      <c r="I53286" s="49"/>
    </row>
    <row r="53287" customHeight="1" spans="7:9">
      <c r="G53287" s="11"/>
      <c r="H53287" s="12"/>
      <c r="I53287" s="49"/>
    </row>
    <row r="53288" customHeight="1" spans="7:9">
      <c r="G53288" s="11"/>
      <c r="H53288" s="12"/>
      <c r="I53288" s="49"/>
    </row>
    <row r="53289" customHeight="1" spans="7:9">
      <c r="G53289" s="11"/>
      <c r="H53289" s="12"/>
      <c r="I53289" s="49"/>
    </row>
    <row r="53290" customHeight="1" spans="7:9">
      <c r="G53290" s="11"/>
      <c r="H53290" s="12"/>
      <c r="I53290" s="49"/>
    </row>
    <row r="53291" customHeight="1" spans="7:9">
      <c r="G53291" s="11"/>
      <c r="H53291" s="12"/>
      <c r="I53291" s="49"/>
    </row>
    <row r="53292" customHeight="1" spans="7:9">
      <c r="G53292" s="11"/>
      <c r="H53292" s="12"/>
      <c r="I53292" s="49"/>
    </row>
    <row r="53293" customHeight="1" spans="7:9">
      <c r="G53293" s="11"/>
      <c r="H53293" s="12"/>
      <c r="I53293" s="49"/>
    </row>
    <row r="53294" customHeight="1" spans="7:9">
      <c r="G53294" s="11"/>
      <c r="H53294" s="12"/>
      <c r="I53294" s="49"/>
    </row>
    <row r="53295" customHeight="1" spans="7:9">
      <c r="G53295" s="11"/>
      <c r="H53295" s="12"/>
      <c r="I53295" s="49"/>
    </row>
    <row r="53296" customHeight="1" spans="7:9">
      <c r="G53296" s="11"/>
      <c r="H53296" s="12"/>
      <c r="I53296" s="49"/>
    </row>
    <row r="53297" customHeight="1" spans="7:9">
      <c r="G53297" s="11"/>
      <c r="H53297" s="12"/>
      <c r="I53297" s="49"/>
    </row>
    <row r="53298" customHeight="1" spans="7:9">
      <c r="G53298" s="11"/>
      <c r="H53298" s="12"/>
      <c r="I53298" s="49"/>
    </row>
    <row r="53299" customHeight="1" spans="7:9">
      <c r="G53299" s="11"/>
      <c r="H53299" s="12"/>
      <c r="I53299" s="49"/>
    </row>
    <row r="53300" customHeight="1" spans="7:9">
      <c r="G53300" s="11"/>
      <c r="H53300" s="12"/>
      <c r="I53300" s="49"/>
    </row>
    <row r="53301" customHeight="1" spans="7:9">
      <c r="G53301" s="11"/>
      <c r="H53301" s="12"/>
      <c r="I53301" s="49"/>
    </row>
    <row r="53302" customHeight="1" spans="7:9">
      <c r="G53302" s="11"/>
      <c r="H53302" s="12"/>
      <c r="I53302" s="49"/>
    </row>
    <row r="53303" customHeight="1" spans="7:9">
      <c r="G53303" s="11"/>
      <c r="H53303" s="12"/>
      <c r="I53303" s="49"/>
    </row>
    <row r="53304" customHeight="1" spans="7:9">
      <c r="G53304" s="11"/>
      <c r="H53304" s="12"/>
      <c r="I53304" s="49"/>
    </row>
    <row r="53305" customHeight="1" spans="7:9">
      <c r="G53305" s="11"/>
      <c r="H53305" s="12"/>
      <c r="I53305" s="49"/>
    </row>
    <row r="53306" customHeight="1" spans="7:9">
      <c r="G53306" s="11"/>
      <c r="H53306" s="12"/>
      <c r="I53306" s="49"/>
    </row>
    <row r="53307" customHeight="1" spans="7:9">
      <c r="G53307" s="11"/>
      <c r="H53307" s="12"/>
      <c r="I53307" s="49"/>
    </row>
    <row r="53308" customHeight="1" spans="7:9">
      <c r="G53308" s="11"/>
      <c r="H53308" s="12"/>
      <c r="I53308" s="49"/>
    </row>
    <row r="53309" customHeight="1" spans="7:9">
      <c r="G53309" s="11"/>
      <c r="H53309" s="12"/>
      <c r="I53309" s="49"/>
    </row>
    <row r="53310" customHeight="1" spans="7:9">
      <c r="G53310" s="11"/>
      <c r="H53310" s="12"/>
      <c r="I53310" s="49"/>
    </row>
    <row r="53311" customHeight="1" spans="7:9">
      <c r="G53311" s="11"/>
      <c r="H53311" s="12"/>
      <c r="I53311" s="49"/>
    </row>
    <row r="53312" customHeight="1" spans="7:9">
      <c r="G53312" s="11"/>
      <c r="H53312" s="12"/>
      <c r="I53312" s="49"/>
    </row>
    <row r="53313" customHeight="1" spans="7:9">
      <c r="G53313" s="11"/>
      <c r="H53313" s="12"/>
      <c r="I53313" s="49"/>
    </row>
    <row r="53314" customHeight="1" spans="7:9">
      <c r="G53314" s="11"/>
      <c r="H53314" s="12"/>
      <c r="I53314" s="49"/>
    </row>
    <row r="53315" customHeight="1" spans="7:9">
      <c r="G53315" s="11"/>
      <c r="H53315" s="12"/>
      <c r="I53315" s="49"/>
    </row>
    <row r="53316" customHeight="1" spans="7:9">
      <c r="G53316" s="11"/>
      <c r="H53316" s="12"/>
      <c r="I53316" s="49"/>
    </row>
    <row r="53317" customHeight="1" spans="7:9">
      <c r="G53317" s="11"/>
      <c r="H53317" s="12"/>
      <c r="I53317" s="49"/>
    </row>
    <row r="53318" customHeight="1" spans="7:9">
      <c r="G53318" s="11"/>
      <c r="H53318" s="12"/>
      <c r="I53318" s="49"/>
    </row>
    <row r="53319" customHeight="1" spans="7:9">
      <c r="G53319" s="11"/>
      <c r="H53319" s="12"/>
      <c r="I53319" s="49"/>
    </row>
    <row r="53320" customHeight="1" spans="7:9">
      <c r="G53320" s="11"/>
      <c r="H53320" s="12"/>
      <c r="I53320" s="49"/>
    </row>
    <row r="53321" customHeight="1" spans="7:9">
      <c r="G53321" s="11"/>
      <c r="H53321" s="12"/>
      <c r="I53321" s="49"/>
    </row>
    <row r="53322" customHeight="1" spans="7:9">
      <c r="G53322" s="11"/>
      <c r="H53322" s="12"/>
      <c r="I53322" s="49"/>
    </row>
    <row r="53323" customHeight="1" spans="7:9">
      <c r="G53323" s="11"/>
      <c r="H53323" s="12"/>
      <c r="I53323" s="49"/>
    </row>
    <row r="53324" customHeight="1" spans="7:9">
      <c r="G53324" s="11"/>
      <c r="H53324" s="12"/>
      <c r="I53324" s="49"/>
    </row>
    <row r="53325" customHeight="1" spans="7:9">
      <c r="G53325" s="11"/>
      <c r="H53325" s="12"/>
      <c r="I53325" s="49"/>
    </row>
    <row r="53326" customHeight="1" spans="7:9">
      <c r="G53326" s="11"/>
      <c r="H53326" s="12"/>
      <c r="I53326" s="49"/>
    </row>
    <row r="53327" customHeight="1" spans="7:9">
      <c r="G53327" s="11"/>
      <c r="H53327" s="12"/>
      <c r="I53327" s="49"/>
    </row>
    <row r="53328" customHeight="1" spans="7:9">
      <c r="G53328" s="11"/>
      <c r="H53328" s="12"/>
      <c r="I53328" s="49"/>
    </row>
    <row r="53329" customHeight="1" spans="7:9">
      <c r="G53329" s="11"/>
      <c r="H53329" s="12"/>
      <c r="I53329" s="49"/>
    </row>
    <row r="53330" customHeight="1" spans="7:9">
      <c r="G53330" s="11"/>
      <c r="H53330" s="12"/>
      <c r="I53330" s="49"/>
    </row>
    <row r="53331" customHeight="1" spans="7:9">
      <c r="G53331" s="11"/>
      <c r="H53331" s="12"/>
      <c r="I53331" s="49"/>
    </row>
    <row r="53332" customHeight="1" spans="7:9">
      <c r="G53332" s="11"/>
      <c r="H53332" s="12"/>
      <c r="I53332" s="49"/>
    </row>
    <row r="53333" customHeight="1" spans="7:9">
      <c r="G53333" s="11"/>
      <c r="H53333" s="12"/>
      <c r="I53333" s="49"/>
    </row>
    <row r="53334" customHeight="1" spans="7:9">
      <c r="G53334" s="11"/>
      <c r="H53334" s="12"/>
      <c r="I53334" s="49"/>
    </row>
    <row r="53335" customHeight="1" spans="7:9">
      <c r="G53335" s="11"/>
      <c r="H53335" s="12"/>
      <c r="I53335" s="49"/>
    </row>
    <row r="53336" customHeight="1" spans="7:9">
      <c r="G53336" s="11"/>
      <c r="H53336" s="12"/>
      <c r="I53336" s="49"/>
    </row>
    <row r="53337" customHeight="1" spans="7:9">
      <c r="G53337" s="11"/>
      <c r="H53337" s="12"/>
      <c r="I53337" s="49"/>
    </row>
    <row r="53338" customHeight="1" spans="7:9">
      <c r="G53338" s="11"/>
      <c r="H53338" s="12"/>
      <c r="I53338" s="49"/>
    </row>
    <row r="53339" customHeight="1" spans="7:9">
      <c r="G53339" s="11"/>
      <c r="H53339" s="12"/>
      <c r="I53339" s="49"/>
    </row>
    <row r="53340" customHeight="1" spans="7:9">
      <c r="G53340" s="11"/>
      <c r="H53340" s="12"/>
      <c r="I53340" s="49"/>
    </row>
    <row r="53341" customHeight="1" spans="7:9">
      <c r="G53341" s="11"/>
      <c r="H53341" s="12"/>
      <c r="I53341" s="49"/>
    </row>
    <row r="53342" customHeight="1" spans="7:9">
      <c r="G53342" s="11"/>
      <c r="H53342" s="12"/>
      <c r="I53342" s="49"/>
    </row>
    <row r="53343" customHeight="1" spans="7:9">
      <c r="G53343" s="11"/>
      <c r="H53343" s="12"/>
      <c r="I53343" s="49"/>
    </row>
    <row r="53344" customHeight="1" spans="7:9">
      <c r="G53344" s="11"/>
      <c r="H53344" s="12"/>
      <c r="I53344" s="49"/>
    </row>
    <row r="53345" customHeight="1" spans="7:9">
      <c r="G53345" s="11"/>
      <c r="H53345" s="12"/>
      <c r="I53345" s="49"/>
    </row>
    <row r="53346" customHeight="1" spans="7:9">
      <c r="G53346" s="11"/>
      <c r="H53346" s="12"/>
      <c r="I53346" s="49"/>
    </row>
    <row r="53347" customHeight="1" spans="7:9">
      <c r="G53347" s="11"/>
      <c r="H53347" s="12"/>
      <c r="I53347" s="49"/>
    </row>
    <row r="53348" customHeight="1" spans="7:9">
      <c r="G53348" s="11"/>
      <c r="H53348" s="12"/>
      <c r="I53348" s="49"/>
    </row>
    <row r="53349" customHeight="1" spans="7:9">
      <c r="G53349" s="11"/>
      <c r="H53349" s="12"/>
      <c r="I53349" s="49"/>
    </row>
    <row r="53350" customHeight="1" spans="7:9">
      <c r="G53350" s="11"/>
      <c r="H53350" s="12"/>
      <c r="I53350" s="49"/>
    </row>
    <row r="53351" customHeight="1" spans="7:9">
      <c r="G53351" s="11"/>
      <c r="H53351" s="12"/>
      <c r="I53351" s="49"/>
    </row>
    <row r="53352" customHeight="1" spans="7:9">
      <c r="G53352" s="11"/>
      <c r="H53352" s="12"/>
      <c r="I53352" s="49"/>
    </row>
    <row r="53353" customHeight="1" spans="7:9">
      <c r="G53353" s="11"/>
      <c r="H53353" s="12"/>
      <c r="I53353" s="49"/>
    </row>
    <row r="53354" customHeight="1" spans="7:9">
      <c r="G53354" s="11"/>
      <c r="H53354" s="12"/>
      <c r="I53354" s="49"/>
    </row>
    <row r="53355" customHeight="1" spans="7:9">
      <c r="G53355" s="11"/>
      <c r="H53355" s="12"/>
      <c r="I53355" s="49"/>
    </row>
    <row r="53356" customHeight="1" spans="7:9">
      <c r="G53356" s="11"/>
      <c r="H53356" s="12"/>
      <c r="I53356" s="49"/>
    </row>
    <row r="53357" customHeight="1" spans="7:9">
      <c r="G53357" s="11"/>
      <c r="H53357" s="12"/>
      <c r="I53357" s="49"/>
    </row>
    <row r="53358" customHeight="1" spans="7:9">
      <c r="G53358" s="11"/>
      <c r="H53358" s="12"/>
      <c r="I53358" s="49"/>
    </row>
    <row r="53359" customHeight="1" spans="7:9">
      <c r="G53359" s="11"/>
      <c r="H53359" s="12"/>
      <c r="I53359" s="49"/>
    </row>
    <row r="53360" customHeight="1" spans="7:9">
      <c r="G53360" s="11"/>
      <c r="H53360" s="12"/>
      <c r="I53360" s="49"/>
    </row>
    <row r="53361" customHeight="1" spans="7:9">
      <c r="G53361" s="11"/>
      <c r="H53361" s="12"/>
      <c r="I53361" s="49"/>
    </row>
    <row r="53362" customHeight="1" spans="7:9">
      <c r="G53362" s="11"/>
      <c r="H53362" s="12"/>
      <c r="I53362" s="49"/>
    </row>
    <row r="53363" customHeight="1" spans="7:9">
      <c r="G53363" s="11"/>
      <c r="H53363" s="12"/>
      <c r="I53363" s="49"/>
    </row>
    <row r="53364" customHeight="1" spans="7:9">
      <c r="G53364" s="11"/>
      <c r="H53364" s="12"/>
      <c r="I53364" s="49"/>
    </row>
    <row r="53365" customHeight="1" spans="7:9">
      <c r="G53365" s="11"/>
      <c r="H53365" s="12"/>
      <c r="I53365" s="49"/>
    </row>
    <row r="53366" customHeight="1" spans="7:9">
      <c r="G53366" s="11"/>
      <c r="H53366" s="12"/>
      <c r="I53366" s="49"/>
    </row>
    <row r="53367" customHeight="1" spans="7:9">
      <c r="G53367" s="11"/>
      <c r="H53367" s="12"/>
      <c r="I53367" s="49"/>
    </row>
    <row r="53368" customHeight="1" spans="7:9">
      <c r="G53368" s="11"/>
      <c r="H53368" s="12"/>
      <c r="I53368" s="49"/>
    </row>
    <row r="53369" customHeight="1" spans="7:9">
      <c r="G53369" s="11"/>
      <c r="H53369" s="12"/>
      <c r="I53369" s="49"/>
    </row>
    <row r="53370" customHeight="1" spans="7:9">
      <c r="G53370" s="11"/>
      <c r="H53370" s="12"/>
      <c r="I53370" s="49"/>
    </row>
    <row r="53371" customHeight="1" spans="7:9">
      <c r="G53371" s="11"/>
      <c r="H53371" s="12"/>
      <c r="I53371" s="49"/>
    </row>
    <row r="53372" customHeight="1" spans="7:9">
      <c r="G53372" s="11"/>
      <c r="H53372" s="12"/>
      <c r="I53372" s="49"/>
    </row>
    <row r="53373" customHeight="1" spans="7:9">
      <c r="G53373" s="11"/>
      <c r="H53373" s="12"/>
      <c r="I53373" s="49"/>
    </row>
    <row r="53374" customHeight="1" spans="7:9">
      <c r="G53374" s="11"/>
      <c r="H53374" s="12"/>
      <c r="I53374" s="49"/>
    </row>
    <row r="53375" customHeight="1" spans="7:9">
      <c r="G53375" s="11"/>
      <c r="H53375" s="12"/>
      <c r="I53375" s="49"/>
    </row>
    <row r="53376" customHeight="1" spans="7:9">
      <c r="G53376" s="11"/>
      <c r="H53376" s="12"/>
      <c r="I53376" s="49"/>
    </row>
    <row r="53377" customHeight="1" spans="7:9">
      <c r="G53377" s="11"/>
      <c r="H53377" s="12"/>
      <c r="I53377" s="49"/>
    </row>
    <row r="53378" customHeight="1" spans="7:9">
      <c r="G53378" s="11"/>
      <c r="H53378" s="12"/>
      <c r="I53378" s="49"/>
    </row>
    <row r="53379" customHeight="1" spans="7:9">
      <c r="G53379" s="11"/>
      <c r="H53379" s="12"/>
      <c r="I53379" s="49"/>
    </row>
    <row r="53380" customHeight="1" spans="7:9">
      <c r="G53380" s="11"/>
      <c r="H53380" s="12"/>
      <c r="I53380" s="49"/>
    </row>
    <row r="53381" customHeight="1" spans="7:9">
      <c r="G53381" s="11"/>
      <c r="H53381" s="12"/>
      <c r="I53381" s="49"/>
    </row>
    <row r="53382" customHeight="1" spans="7:9">
      <c r="G53382" s="11"/>
      <c r="H53382" s="12"/>
      <c r="I53382" s="49"/>
    </row>
    <row r="53383" customHeight="1" spans="7:9">
      <c r="G53383" s="11"/>
      <c r="H53383" s="12"/>
      <c r="I53383" s="49"/>
    </row>
    <row r="53384" customHeight="1" spans="7:9">
      <c r="G53384" s="11"/>
      <c r="H53384" s="12"/>
      <c r="I53384" s="49"/>
    </row>
    <row r="53385" customHeight="1" spans="7:9">
      <c r="G53385" s="11"/>
      <c r="H53385" s="12"/>
      <c r="I53385" s="49"/>
    </row>
    <row r="53386" customHeight="1" spans="7:9">
      <c r="G53386" s="11"/>
      <c r="H53386" s="12"/>
      <c r="I53386" s="49"/>
    </row>
    <row r="53387" customHeight="1" spans="7:9">
      <c r="G53387" s="11"/>
      <c r="H53387" s="12"/>
      <c r="I53387" s="49"/>
    </row>
    <row r="53388" customHeight="1" spans="7:9">
      <c r="G53388" s="11"/>
      <c r="H53388" s="12"/>
      <c r="I53388" s="49"/>
    </row>
    <row r="53389" customHeight="1" spans="7:9">
      <c r="G53389" s="11"/>
      <c r="H53389" s="12"/>
      <c r="I53389" s="49"/>
    </row>
    <row r="53390" customHeight="1" spans="7:9">
      <c r="G53390" s="11"/>
      <c r="H53390" s="12"/>
      <c r="I53390" s="49"/>
    </row>
    <row r="53391" customHeight="1" spans="7:9">
      <c r="G53391" s="11"/>
      <c r="H53391" s="12"/>
      <c r="I53391" s="49"/>
    </row>
    <row r="53392" customHeight="1" spans="7:9">
      <c r="G53392" s="11"/>
      <c r="H53392" s="12"/>
      <c r="I53392" s="49"/>
    </row>
    <row r="53393" customHeight="1" spans="7:9">
      <c r="G53393" s="11"/>
      <c r="H53393" s="12"/>
      <c r="I53393" s="49"/>
    </row>
    <row r="53394" customHeight="1" spans="7:9">
      <c r="G53394" s="11"/>
      <c r="H53394" s="12"/>
      <c r="I53394" s="49"/>
    </row>
    <row r="53395" customHeight="1" spans="7:9">
      <c r="G53395" s="11"/>
      <c r="H53395" s="12"/>
      <c r="I53395" s="49"/>
    </row>
    <row r="53396" customHeight="1" spans="7:9">
      <c r="G53396" s="11"/>
      <c r="H53396" s="12"/>
      <c r="I53396" s="49"/>
    </row>
    <row r="53397" customHeight="1" spans="7:9">
      <c r="G53397" s="11"/>
      <c r="H53397" s="12"/>
      <c r="I53397" s="49"/>
    </row>
    <row r="53398" customHeight="1" spans="7:9">
      <c r="G53398" s="11"/>
      <c r="H53398" s="12"/>
      <c r="I53398" s="49"/>
    </row>
    <row r="53399" customHeight="1" spans="7:9">
      <c r="G53399" s="11"/>
      <c r="H53399" s="12"/>
      <c r="I53399" s="49"/>
    </row>
    <row r="53400" customHeight="1" spans="7:9">
      <c r="G53400" s="11"/>
      <c r="H53400" s="12"/>
      <c r="I53400" s="49"/>
    </row>
    <row r="53401" customHeight="1" spans="7:9">
      <c r="G53401" s="11"/>
      <c r="H53401" s="12"/>
      <c r="I53401" s="49"/>
    </row>
    <row r="53402" customHeight="1" spans="7:9">
      <c r="G53402" s="11"/>
      <c r="H53402" s="12"/>
      <c r="I53402" s="49"/>
    </row>
    <row r="53403" customHeight="1" spans="7:9">
      <c r="G53403" s="11"/>
      <c r="H53403" s="12"/>
      <c r="I53403" s="49"/>
    </row>
    <row r="53404" customHeight="1" spans="7:9">
      <c r="G53404" s="11"/>
      <c r="H53404" s="12"/>
      <c r="I53404" s="49"/>
    </row>
    <row r="53405" customHeight="1" spans="7:9">
      <c r="G53405" s="11"/>
      <c r="H53405" s="12"/>
      <c r="I53405" s="49"/>
    </row>
    <row r="53406" customHeight="1" spans="7:9">
      <c r="G53406" s="11"/>
      <c r="H53406" s="12"/>
      <c r="I53406" s="49"/>
    </row>
    <row r="53407" customHeight="1" spans="7:9">
      <c r="G53407" s="11"/>
      <c r="H53407" s="12"/>
      <c r="I53407" s="49"/>
    </row>
    <row r="53408" customHeight="1" spans="7:9">
      <c r="G53408" s="11"/>
      <c r="H53408" s="12"/>
      <c r="I53408" s="49"/>
    </row>
    <row r="53409" customHeight="1" spans="7:9">
      <c r="G53409" s="11"/>
      <c r="H53409" s="12"/>
      <c r="I53409" s="49"/>
    </row>
    <row r="53410" customHeight="1" spans="7:9">
      <c r="G53410" s="11"/>
      <c r="H53410" s="12"/>
      <c r="I53410" s="49"/>
    </row>
    <row r="53411" customHeight="1" spans="7:9">
      <c r="G53411" s="11"/>
      <c r="H53411" s="12"/>
      <c r="I53411" s="49"/>
    </row>
    <row r="53412" customHeight="1" spans="7:9">
      <c r="G53412" s="11"/>
      <c r="H53412" s="12"/>
      <c r="I53412" s="49"/>
    </row>
    <row r="53413" customHeight="1" spans="7:9">
      <c r="G53413" s="11"/>
      <c r="H53413" s="12"/>
      <c r="I53413" s="49"/>
    </row>
    <row r="53414" customHeight="1" spans="7:9">
      <c r="G53414" s="11"/>
      <c r="H53414" s="12"/>
      <c r="I53414" s="49"/>
    </row>
    <row r="53415" customHeight="1" spans="7:9">
      <c r="G53415" s="11"/>
      <c r="H53415" s="12"/>
      <c r="I53415" s="49"/>
    </row>
    <row r="53416" customHeight="1" spans="7:9">
      <c r="G53416" s="11"/>
      <c r="H53416" s="12"/>
      <c r="I53416" s="49"/>
    </row>
    <row r="53417" customHeight="1" spans="7:9">
      <c r="G53417" s="11"/>
      <c r="H53417" s="12"/>
      <c r="I53417" s="49"/>
    </row>
    <row r="53418" customHeight="1" spans="7:9">
      <c r="G53418" s="11"/>
      <c r="H53418" s="12"/>
      <c r="I53418" s="49"/>
    </row>
    <row r="53419" customHeight="1" spans="7:9">
      <c r="G53419" s="11"/>
      <c r="H53419" s="12"/>
      <c r="I53419" s="49"/>
    </row>
    <row r="53420" customHeight="1" spans="7:9">
      <c r="G53420" s="11"/>
      <c r="H53420" s="12"/>
      <c r="I53420" s="49"/>
    </row>
    <row r="53421" customHeight="1" spans="7:9">
      <c r="G53421" s="11"/>
      <c r="H53421" s="12"/>
      <c r="I53421" s="49"/>
    </row>
    <row r="53422" customHeight="1" spans="7:9">
      <c r="G53422" s="11"/>
      <c r="H53422" s="12"/>
      <c r="I53422" s="49"/>
    </row>
    <row r="53423" customHeight="1" spans="7:9">
      <c r="G53423" s="11"/>
      <c r="H53423" s="12"/>
      <c r="I53423" s="49"/>
    </row>
    <row r="53424" customHeight="1" spans="7:9">
      <c r="G53424" s="11"/>
      <c r="H53424" s="12"/>
      <c r="I53424" s="49"/>
    </row>
    <row r="53425" customHeight="1" spans="7:9">
      <c r="G53425" s="11"/>
      <c r="H53425" s="12"/>
      <c r="I53425" s="49"/>
    </row>
    <row r="53426" customHeight="1" spans="7:9">
      <c r="G53426" s="11"/>
      <c r="H53426" s="12"/>
      <c r="I53426" s="49"/>
    </row>
    <row r="53427" customHeight="1" spans="7:9">
      <c r="G53427" s="11"/>
      <c r="H53427" s="12"/>
      <c r="I53427" s="49"/>
    </row>
    <row r="53428" customHeight="1" spans="7:9">
      <c r="G53428" s="11"/>
      <c r="H53428" s="12"/>
      <c r="I53428" s="49"/>
    </row>
    <row r="53429" customHeight="1" spans="7:9">
      <c r="G53429" s="11"/>
      <c r="H53429" s="12"/>
      <c r="I53429" s="49"/>
    </row>
    <row r="53430" customHeight="1" spans="7:9">
      <c r="G53430" s="11"/>
      <c r="H53430" s="12"/>
      <c r="I53430" s="49"/>
    </row>
    <row r="53431" customHeight="1" spans="7:9">
      <c r="G53431" s="11"/>
      <c r="H53431" s="12"/>
      <c r="I53431" s="49"/>
    </row>
    <row r="53432" customHeight="1" spans="7:9">
      <c r="G53432" s="11"/>
      <c r="H53432" s="12"/>
      <c r="I53432" s="49"/>
    </row>
    <row r="53433" customHeight="1" spans="7:9">
      <c r="G53433" s="11"/>
      <c r="H53433" s="12"/>
      <c r="I53433" s="49"/>
    </row>
    <row r="53434" customHeight="1" spans="7:9">
      <c r="G53434" s="11"/>
      <c r="H53434" s="12"/>
      <c r="I53434" s="49"/>
    </row>
    <row r="53435" customHeight="1" spans="7:9">
      <c r="G53435" s="11"/>
      <c r="H53435" s="12"/>
      <c r="I53435" s="49"/>
    </row>
    <row r="53436" customHeight="1" spans="7:9">
      <c r="G53436" s="11"/>
      <c r="H53436" s="12"/>
      <c r="I53436" s="49"/>
    </row>
    <row r="53437" customHeight="1" spans="7:9">
      <c r="G53437" s="11"/>
      <c r="H53437" s="12"/>
      <c r="I53437" s="49"/>
    </row>
    <row r="53438" customHeight="1" spans="7:9">
      <c r="G53438" s="11"/>
      <c r="H53438" s="12"/>
      <c r="I53438" s="49"/>
    </row>
    <row r="53439" customHeight="1" spans="7:9">
      <c r="G53439" s="11"/>
      <c r="H53439" s="12"/>
      <c r="I53439" s="49"/>
    </row>
    <row r="53440" customHeight="1" spans="7:9">
      <c r="G53440" s="11"/>
      <c r="H53440" s="12"/>
      <c r="I53440" s="49"/>
    </row>
    <row r="53441" customHeight="1" spans="7:9">
      <c r="G53441" s="11"/>
      <c r="H53441" s="12"/>
      <c r="I53441" s="49"/>
    </row>
    <row r="53442" customHeight="1" spans="7:9">
      <c r="G53442" s="11"/>
      <c r="H53442" s="12"/>
      <c r="I53442" s="49"/>
    </row>
    <row r="53443" customHeight="1" spans="7:9">
      <c r="G53443" s="11"/>
      <c r="H53443" s="12"/>
      <c r="I53443" s="49"/>
    </row>
    <row r="53444" customHeight="1" spans="7:9">
      <c r="G53444" s="11"/>
      <c r="H53444" s="12"/>
      <c r="I53444" s="49"/>
    </row>
    <row r="53445" customHeight="1" spans="7:9">
      <c r="G53445" s="11"/>
      <c r="H53445" s="12"/>
      <c r="I53445" s="49"/>
    </row>
    <row r="53446" customHeight="1" spans="7:9">
      <c r="G53446" s="11"/>
      <c r="H53446" s="12"/>
      <c r="I53446" s="49"/>
    </row>
    <row r="53447" customHeight="1" spans="7:9">
      <c r="G53447" s="11"/>
      <c r="H53447" s="12"/>
      <c r="I53447" s="49"/>
    </row>
    <row r="53448" customHeight="1" spans="7:9">
      <c r="G53448" s="11"/>
      <c r="H53448" s="12"/>
      <c r="I53448" s="49"/>
    </row>
    <row r="53449" customHeight="1" spans="7:9">
      <c r="G53449" s="11"/>
      <c r="H53449" s="12"/>
      <c r="I53449" s="49"/>
    </row>
    <row r="53450" customHeight="1" spans="7:9">
      <c r="G53450" s="11"/>
      <c r="H53450" s="12"/>
      <c r="I53450" s="49"/>
    </row>
    <row r="53451" customHeight="1" spans="7:9">
      <c r="G53451" s="11"/>
      <c r="H53451" s="12"/>
      <c r="I53451" s="49"/>
    </row>
    <row r="53452" customHeight="1" spans="7:9">
      <c r="G53452" s="11"/>
      <c r="H53452" s="12"/>
      <c r="I53452" s="49"/>
    </row>
    <row r="53453" customHeight="1" spans="7:9">
      <c r="G53453" s="11"/>
      <c r="H53453" s="12"/>
      <c r="I53453" s="49"/>
    </row>
    <row r="53454" customHeight="1" spans="7:9">
      <c r="G53454" s="11"/>
      <c r="H53454" s="12"/>
      <c r="I53454" s="49"/>
    </row>
    <row r="53455" customHeight="1" spans="7:9">
      <c r="G53455" s="11"/>
      <c r="H53455" s="12"/>
      <c r="I53455" s="49"/>
    </row>
    <row r="53456" customHeight="1" spans="7:9">
      <c r="G53456" s="11"/>
      <c r="H53456" s="12"/>
      <c r="I53456" s="49"/>
    </row>
    <row r="53457" customHeight="1" spans="7:9">
      <c r="G53457" s="11"/>
      <c r="H53457" s="12"/>
      <c r="I53457" s="49"/>
    </row>
    <row r="53458" customHeight="1" spans="7:9">
      <c r="G53458" s="11"/>
      <c r="H53458" s="12"/>
      <c r="I53458" s="49"/>
    </row>
    <row r="53459" customHeight="1" spans="7:9">
      <c r="G53459" s="11"/>
      <c r="H53459" s="12"/>
      <c r="I53459" s="49"/>
    </row>
    <row r="53460" customHeight="1" spans="7:9">
      <c r="G53460" s="11"/>
      <c r="H53460" s="12"/>
      <c r="I53460" s="49"/>
    </row>
    <row r="53461" customHeight="1" spans="7:9">
      <c r="G53461" s="11"/>
      <c r="H53461" s="12"/>
      <c r="I53461" s="49"/>
    </row>
    <row r="53462" customHeight="1" spans="7:9">
      <c r="G53462" s="11"/>
      <c r="H53462" s="12"/>
      <c r="I53462" s="49"/>
    </row>
    <row r="53463" customHeight="1" spans="7:9">
      <c r="G53463" s="11"/>
      <c r="H53463" s="12"/>
      <c r="I53463" s="49"/>
    </row>
    <row r="53464" customHeight="1" spans="7:9">
      <c r="G53464" s="11"/>
      <c r="H53464" s="12"/>
      <c r="I53464" s="49"/>
    </row>
    <row r="53465" customHeight="1" spans="7:9">
      <c r="G53465" s="11"/>
      <c r="H53465" s="12"/>
      <c r="I53465" s="49"/>
    </row>
    <row r="53466" customHeight="1" spans="7:9">
      <c r="G53466" s="11"/>
      <c r="H53466" s="12"/>
      <c r="I53466" s="49"/>
    </row>
    <row r="53467" customHeight="1" spans="7:9">
      <c r="G53467" s="11"/>
      <c r="H53467" s="12"/>
      <c r="I53467" s="49"/>
    </row>
    <row r="53468" customHeight="1" spans="7:9">
      <c r="G53468" s="11"/>
      <c r="H53468" s="12"/>
      <c r="I53468" s="49"/>
    </row>
    <row r="53469" customHeight="1" spans="7:9">
      <c r="G53469" s="11"/>
      <c r="H53469" s="12"/>
      <c r="I53469" s="49"/>
    </row>
    <row r="53470" customHeight="1" spans="7:9">
      <c r="G53470" s="11"/>
      <c r="H53470" s="12"/>
      <c r="I53470" s="49"/>
    </row>
    <row r="53471" customHeight="1" spans="7:9">
      <c r="G53471" s="11"/>
      <c r="H53471" s="12"/>
      <c r="I53471" s="49"/>
    </row>
    <row r="53472" customHeight="1" spans="7:9">
      <c r="G53472" s="11"/>
      <c r="H53472" s="12"/>
      <c r="I53472" s="49"/>
    </row>
    <row r="53473" customHeight="1" spans="7:9">
      <c r="G53473" s="11"/>
      <c r="H53473" s="12"/>
      <c r="I53473" s="49"/>
    </row>
    <row r="53474" customHeight="1" spans="7:9">
      <c r="G53474" s="11"/>
      <c r="H53474" s="12"/>
      <c r="I53474" s="49"/>
    </row>
    <row r="53475" customHeight="1" spans="7:9">
      <c r="G53475" s="11"/>
      <c r="H53475" s="12"/>
      <c r="I53475" s="49"/>
    </row>
    <row r="53476" customHeight="1" spans="7:9">
      <c r="G53476" s="11"/>
      <c r="H53476" s="12"/>
      <c r="I53476" s="49"/>
    </row>
    <row r="53477" customHeight="1" spans="7:9">
      <c r="G53477" s="11"/>
      <c r="H53477" s="12"/>
      <c r="I53477" s="49"/>
    </row>
    <row r="53478" customHeight="1" spans="7:9">
      <c r="G53478" s="11"/>
      <c r="H53478" s="12"/>
      <c r="I53478" s="49"/>
    </row>
    <row r="53479" customHeight="1" spans="7:9">
      <c r="G53479" s="11"/>
      <c r="H53479" s="12"/>
      <c r="I53479" s="49"/>
    </row>
    <row r="53480" customHeight="1" spans="7:9">
      <c r="G53480" s="11"/>
      <c r="H53480" s="12"/>
      <c r="I53480" s="49"/>
    </row>
    <row r="53481" customHeight="1" spans="7:9">
      <c r="G53481" s="11"/>
      <c r="H53481" s="12"/>
      <c r="I53481" s="49"/>
    </row>
    <row r="53482" customHeight="1" spans="7:9">
      <c r="G53482" s="11"/>
      <c r="H53482" s="12"/>
      <c r="I53482" s="49"/>
    </row>
    <row r="53483" customHeight="1" spans="7:9">
      <c r="G53483" s="11"/>
      <c r="H53483" s="12"/>
      <c r="I53483" s="49"/>
    </row>
    <row r="53484" customHeight="1" spans="7:9">
      <c r="G53484" s="11"/>
      <c r="H53484" s="12"/>
      <c r="I53484" s="49"/>
    </row>
    <row r="53485" customHeight="1" spans="7:9">
      <c r="G53485" s="11"/>
      <c r="H53485" s="12"/>
      <c r="I53485" s="49"/>
    </row>
    <row r="53486" customHeight="1" spans="7:9">
      <c r="G53486" s="11"/>
      <c r="H53486" s="12"/>
      <c r="I53486" s="49"/>
    </row>
    <row r="53487" customHeight="1" spans="7:9">
      <c r="G53487" s="11"/>
      <c r="H53487" s="12"/>
      <c r="I53487" s="49"/>
    </row>
    <row r="53488" customHeight="1" spans="7:9">
      <c r="G53488" s="11"/>
      <c r="H53488" s="12"/>
      <c r="I53488" s="49"/>
    </row>
    <row r="53489" customHeight="1" spans="7:9">
      <c r="G53489" s="11"/>
      <c r="H53489" s="12"/>
      <c r="I53489" s="49"/>
    </row>
    <row r="53490" customHeight="1" spans="7:9">
      <c r="G53490" s="11"/>
      <c r="H53490" s="12"/>
      <c r="I53490" s="49"/>
    </row>
    <row r="53491" customHeight="1" spans="7:9">
      <c r="G53491" s="11"/>
      <c r="H53491" s="12"/>
      <c r="I53491" s="49"/>
    </row>
    <row r="53492" customHeight="1" spans="7:9">
      <c r="G53492" s="11"/>
      <c r="H53492" s="12"/>
      <c r="I53492" s="49"/>
    </row>
    <row r="53493" customHeight="1" spans="7:9">
      <c r="G53493" s="11"/>
      <c r="H53493" s="12"/>
      <c r="I53493" s="49"/>
    </row>
    <row r="53494" customHeight="1" spans="7:9">
      <c r="G53494" s="11"/>
      <c r="H53494" s="12"/>
      <c r="I53494" s="49"/>
    </row>
    <row r="53495" customHeight="1" spans="7:9">
      <c r="G53495" s="11"/>
      <c r="H53495" s="12"/>
      <c r="I53495" s="49"/>
    </row>
    <row r="53496" customHeight="1" spans="7:9">
      <c r="G53496" s="11"/>
      <c r="H53496" s="12"/>
      <c r="I53496" s="49"/>
    </row>
    <row r="53497" customHeight="1" spans="7:9">
      <c r="G53497" s="11"/>
      <c r="H53497" s="12"/>
      <c r="I53497" s="49"/>
    </row>
    <row r="53498" customHeight="1" spans="7:9">
      <c r="G53498" s="11"/>
      <c r="H53498" s="12"/>
      <c r="I53498" s="49"/>
    </row>
    <row r="53499" customHeight="1" spans="7:9">
      <c r="G53499" s="11"/>
      <c r="H53499" s="12"/>
      <c r="I53499" s="49"/>
    </row>
    <row r="53500" customHeight="1" spans="7:9">
      <c r="G53500" s="11"/>
      <c r="H53500" s="12"/>
      <c r="I53500" s="49"/>
    </row>
    <row r="53501" customHeight="1" spans="7:9">
      <c r="G53501" s="11"/>
      <c r="H53501" s="12"/>
      <c r="I53501" s="49"/>
    </row>
    <row r="53502" customHeight="1" spans="7:9">
      <c r="G53502" s="11"/>
      <c r="H53502" s="12"/>
      <c r="I53502" s="49"/>
    </row>
    <row r="53503" customHeight="1" spans="7:9">
      <c r="G53503" s="11"/>
      <c r="H53503" s="12"/>
      <c r="I53503" s="49"/>
    </row>
    <row r="53504" customHeight="1" spans="7:9">
      <c r="G53504" s="11"/>
      <c r="H53504" s="12"/>
      <c r="I53504" s="49"/>
    </row>
    <row r="53505" customHeight="1" spans="7:9">
      <c r="G53505" s="11"/>
      <c r="H53505" s="12"/>
      <c r="I53505" s="49"/>
    </row>
    <row r="53506" customHeight="1" spans="7:9">
      <c r="G53506" s="11"/>
      <c r="H53506" s="12"/>
      <c r="I53506" s="49"/>
    </row>
    <row r="53507" customHeight="1" spans="7:9">
      <c r="G53507" s="11"/>
      <c r="H53507" s="12"/>
      <c r="I53507" s="49"/>
    </row>
    <row r="53508" customHeight="1" spans="7:9">
      <c r="G53508" s="11"/>
      <c r="H53508" s="12"/>
      <c r="I53508" s="49"/>
    </row>
    <row r="53509" customHeight="1" spans="7:9">
      <c r="G53509" s="11"/>
      <c r="H53509" s="12"/>
      <c r="I53509" s="49"/>
    </row>
    <row r="53510" customHeight="1" spans="7:9">
      <c r="G53510" s="11"/>
      <c r="H53510" s="12"/>
      <c r="I53510" s="49"/>
    </row>
    <row r="53511" customHeight="1" spans="7:9">
      <c r="G53511" s="11"/>
      <c r="H53511" s="12"/>
      <c r="I53511" s="49"/>
    </row>
    <row r="53512" customHeight="1" spans="7:9">
      <c r="G53512" s="11"/>
      <c r="H53512" s="12"/>
      <c r="I53512" s="49"/>
    </row>
    <row r="53513" customHeight="1" spans="7:9">
      <c r="G53513" s="11"/>
      <c r="H53513" s="12"/>
      <c r="I53513" s="49"/>
    </row>
    <row r="53514" customHeight="1" spans="7:9">
      <c r="G53514" s="11"/>
      <c r="H53514" s="12"/>
      <c r="I53514" s="49"/>
    </row>
    <row r="53515" customHeight="1" spans="7:9">
      <c r="G53515" s="11"/>
      <c r="H53515" s="12"/>
      <c r="I53515" s="49"/>
    </row>
    <row r="53516" customHeight="1" spans="7:9">
      <c r="G53516" s="11"/>
      <c r="H53516" s="12"/>
      <c r="I53516" s="49"/>
    </row>
    <row r="53517" customHeight="1" spans="7:9">
      <c r="G53517" s="11"/>
      <c r="H53517" s="12"/>
      <c r="I53517" s="49"/>
    </row>
    <row r="53518" customHeight="1" spans="7:9">
      <c r="G53518" s="11"/>
      <c r="H53518" s="12"/>
      <c r="I53518" s="49"/>
    </row>
    <row r="53519" customHeight="1" spans="7:9">
      <c r="G53519" s="11"/>
      <c r="H53519" s="12"/>
      <c r="I53519" s="49"/>
    </row>
    <row r="53520" customHeight="1" spans="7:9">
      <c r="G53520" s="11"/>
      <c r="H53520" s="12"/>
      <c r="I53520" s="49"/>
    </row>
    <row r="53521" customHeight="1" spans="7:9">
      <c r="G53521" s="11"/>
      <c r="H53521" s="12"/>
      <c r="I53521" s="49"/>
    </row>
    <row r="53522" customHeight="1" spans="7:9">
      <c r="G53522" s="11"/>
      <c r="H53522" s="12"/>
      <c r="I53522" s="49"/>
    </row>
    <row r="53523" customHeight="1" spans="7:9">
      <c r="G53523" s="11"/>
      <c r="H53523" s="12"/>
      <c r="I53523" s="49"/>
    </row>
    <row r="53524" customHeight="1" spans="7:9">
      <c r="G53524" s="11"/>
      <c r="H53524" s="12"/>
      <c r="I53524" s="49"/>
    </row>
    <row r="53525" customHeight="1" spans="7:9">
      <c r="G53525" s="11"/>
      <c r="H53525" s="12"/>
      <c r="I53525" s="49"/>
    </row>
    <row r="53526" customHeight="1" spans="7:9">
      <c r="G53526" s="11"/>
      <c r="H53526" s="12"/>
      <c r="I53526" s="49"/>
    </row>
    <row r="53527" customHeight="1" spans="7:9">
      <c r="G53527" s="11"/>
      <c r="H53527" s="12"/>
      <c r="I53527" s="49"/>
    </row>
    <row r="53528" customHeight="1" spans="7:9">
      <c r="G53528" s="11"/>
      <c r="H53528" s="12"/>
      <c r="I53528" s="49"/>
    </row>
    <row r="53529" customHeight="1" spans="7:9">
      <c r="G53529" s="11"/>
      <c r="H53529" s="12"/>
      <c r="I53529" s="49"/>
    </row>
    <row r="53530" customHeight="1" spans="7:9">
      <c r="G53530" s="11"/>
      <c r="H53530" s="12"/>
      <c r="I53530" s="49"/>
    </row>
    <row r="53531" customHeight="1" spans="7:9">
      <c r="G53531" s="11"/>
      <c r="H53531" s="12"/>
      <c r="I53531" s="49"/>
    </row>
    <row r="53532" customHeight="1" spans="7:9">
      <c r="G53532" s="11"/>
      <c r="H53532" s="12"/>
      <c r="I53532" s="49"/>
    </row>
    <row r="53533" customHeight="1" spans="7:9">
      <c r="G53533" s="11"/>
      <c r="H53533" s="12"/>
      <c r="I53533" s="49"/>
    </row>
    <row r="53534" customHeight="1" spans="7:9">
      <c r="G53534" s="11"/>
      <c r="H53534" s="12"/>
      <c r="I53534" s="49"/>
    </row>
    <row r="53535" customHeight="1" spans="7:9">
      <c r="G53535" s="11"/>
      <c r="H53535" s="12"/>
      <c r="I53535" s="49"/>
    </row>
    <row r="53536" customHeight="1" spans="7:9">
      <c r="G53536" s="11"/>
      <c r="H53536" s="12"/>
      <c r="I53536" s="49"/>
    </row>
    <row r="53537" customHeight="1" spans="7:9">
      <c r="G53537" s="11"/>
      <c r="H53537" s="12"/>
      <c r="I53537" s="49"/>
    </row>
    <row r="53538" customHeight="1" spans="7:9">
      <c r="G53538" s="11"/>
      <c r="H53538" s="12"/>
      <c r="I53538" s="49"/>
    </row>
    <row r="53539" customHeight="1" spans="7:9">
      <c r="G53539" s="11"/>
      <c r="H53539" s="12"/>
      <c r="I53539" s="49"/>
    </row>
    <row r="53540" customHeight="1" spans="7:9">
      <c r="G53540" s="11"/>
      <c r="H53540" s="12"/>
      <c r="I53540" s="49"/>
    </row>
    <row r="53541" customHeight="1" spans="7:9">
      <c r="G53541" s="11"/>
      <c r="H53541" s="12"/>
      <c r="I53541" s="49"/>
    </row>
    <row r="53542" customHeight="1" spans="7:9">
      <c r="G53542" s="11"/>
      <c r="H53542" s="12"/>
      <c r="I53542" s="49"/>
    </row>
    <row r="53543" customHeight="1" spans="7:9">
      <c r="G53543" s="11"/>
      <c r="H53543" s="12"/>
      <c r="I53543" s="49"/>
    </row>
    <row r="53544" customHeight="1" spans="7:9">
      <c r="G53544" s="11"/>
      <c r="H53544" s="12"/>
      <c r="I53544" s="49"/>
    </row>
    <row r="53545" customHeight="1" spans="7:9">
      <c r="G53545" s="11"/>
      <c r="H53545" s="12"/>
      <c r="I53545" s="49"/>
    </row>
    <row r="53546" customHeight="1" spans="7:9">
      <c r="G53546" s="11"/>
      <c r="H53546" s="12"/>
      <c r="I53546" s="49"/>
    </row>
    <row r="53547" customHeight="1" spans="7:9">
      <c r="G53547" s="11"/>
      <c r="H53547" s="12"/>
      <c r="I53547" s="49"/>
    </row>
    <row r="53548" customHeight="1" spans="7:9">
      <c r="G53548" s="11"/>
      <c r="H53548" s="12"/>
      <c r="I53548" s="49"/>
    </row>
    <row r="53549" customHeight="1" spans="7:9">
      <c r="G53549" s="11"/>
      <c r="H53549" s="12"/>
      <c r="I53549" s="49"/>
    </row>
    <row r="53550" customHeight="1" spans="7:9">
      <c r="G53550" s="11"/>
      <c r="H53550" s="12"/>
      <c r="I53550" s="49"/>
    </row>
    <row r="53551" customHeight="1" spans="7:9">
      <c r="G53551" s="11"/>
      <c r="H53551" s="12"/>
      <c r="I53551" s="49"/>
    </row>
    <row r="53552" customHeight="1" spans="7:9">
      <c r="G53552" s="11"/>
      <c r="H53552" s="12"/>
      <c r="I53552" s="49"/>
    </row>
    <row r="53553" customHeight="1" spans="7:9">
      <c r="G53553" s="11"/>
      <c r="H53553" s="12"/>
      <c r="I53553" s="49"/>
    </row>
    <row r="53554" customHeight="1" spans="7:9">
      <c r="G53554" s="11"/>
      <c r="H53554" s="12"/>
      <c r="I53554" s="49"/>
    </row>
    <row r="53555" customHeight="1" spans="7:9">
      <c r="G53555" s="11"/>
      <c r="H53555" s="12"/>
      <c r="I53555" s="49"/>
    </row>
    <row r="53556" customHeight="1" spans="7:9">
      <c r="G53556" s="11"/>
      <c r="H53556" s="12"/>
      <c r="I53556" s="49"/>
    </row>
    <row r="53557" customHeight="1" spans="7:9">
      <c r="G53557" s="11"/>
      <c r="H53557" s="12"/>
      <c r="I53557" s="49"/>
    </row>
    <row r="53558" customHeight="1" spans="7:9">
      <c r="G53558" s="11"/>
      <c r="H53558" s="12"/>
      <c r="I53558" s="49"/>
    </row>
    <row r="53559" customHeight="1" spans="7:9">
      <c r="G53559" s="11"/>
      <c r="H53559" s="12"/>
      <c r="I53559" s="49"/>
    </row>
    <row r="53560" customHeight="1" spans="7:9">
      <c r="G53560" s="11"/>
      <c r="H53560" s="12"/>
      <c r="I53560" s="49"/>
    </row>
    <row r="53561" customHeight="1" spans="7:9">
      <c r="G53561" s="11"/>
      <c r="H53561" s="12"/>
      <c r="I53561" s="49"/>
    </row>
    <row r="53562" customHeight="1" spans="7:9">
      <c r="G53562" s="11"/>
      <c r="H53562" s="12"/>
      <c r="I53562" s="49"/>
    </row>
    <row r="53563" customHeight="1" spans="7:9">
      <c r="G53563" s="11"/>
      <c r="H53563" s="12"/>
      <c r="I53563" s="49"/>
    </row>
    <row r="53564" customHeight="1" spans="7:9">
      <c r="G53564" s="11"/>
      <c r="H53564" s="12"/>
      <c r="I53564" s="49"/>
    </row>
    <row r="53565" customHeight="1" spans="7:9">
      <c r="G53565" s="11"/>
      <c r="H53565" s="12"/>
      <c r="I53565" s="49"/>
    </row>
    <row r="53566" customHeight="1" spans="7:9">
      <c r="G53566" s="11"/>
      <c r="H53566" s="12"/>
      <c r="I53566" s="49"/>
    </row>
    <row r="53567" customHeight="1" spans="7:9">
      <c r="G53567" s="11"/>
      <c r="H53567" s="12"/>
      <c r="I53567" s="49"/>
    </row>
    <row r="53568" customHeight="1" spans="7:9">
      <c r="G53568" s="11"/>
      <c r="H53568" s="12"/>
      <c r="I53568" s="49"/>
    </row>
    <row r="53569" customHeight="1" spans="7:9">
      <c r="G53569" s="11"/>
      <c r="H53569" s="12"/>
      <c r="I53569" s="49"/>
    </row>
    <row r="53570" customHeight="1" spans="7:9">
      <c r="G53570" s="11"/>
      <c r="H53570" s="12"/>
      <c r="I53570" s="49"/>
    </row>
    <row r="53571" customHeight="1" spans="7:9">
      <c r="G53571" s="11"/>
      <c r="H53571" s="12"/>
      <c r="I53571" s="49"/>
    </row>
    <row r="53572" customHeight="1" spans="7:9">
      <c r="G53572" s="11"/>
      <c r="H53572" s="12"/>
      <c r="I53572" s="49"/>
    </row>
    <row r="53573" customHeight="1" spans="7:9">
      <c r="G53573" s="11"/>
      <c r="H53573" s="12"/>
      <c r="I53573" s="49"/>
    </row>
    <row r="53574" customHeight="1" spans="7:9">
      <c r="G53574" s="11"/>
      <c r="H53574" s="12"/>
      <c r="I53574" s="49"/>
    </row>
    <row r="53575" customHeight="1" spans="7:9">
      <c r="G53575" s="11"/>
      <c r="H53575" s="12"/>
      <c r="I53575" s="49"/>
    </row>
    <row r="53576" customHeight="1" spans="7:9">
      <c r="G53576" s="11"/>
      <c r="H53576" s="12"/>
      <c r="I53576" s="49"/>
    </row>
    <row r="53577" customHeight="1" spans="7:9">
      <c r="G53577" s="11"/>
      <c r="H53577" s="12"/>
      <c r="I53577" s="49"/>
    </row>
    <row r="53578" customHeight="1" spans="7:9">
      <c r="G53578" s="11"/>
      <c r="H53578" s="12"/>
      <c r="I53578" s="49"/>
    </row>
    <row r="53579" customHeight="1" spans="7:9">
      <c r="G53579" s="11"/>
      <c r="H53579" s="12"/>
      <c r="I53579" s="49"/>
    </row>
    <row r="53580" customHeight="1" spans="7:9">
      <c r="G53580" s="11"/>
      <c r="H53580" s="12"/>
      <c r="I53580" s="49"/>
    </row>
    <row r="53581" customHeight="1" spans="7:9">
      <c r="G53581" s="11"/>
      <c r="H53581" s="12"/>
      <c r="I53581" s="49"/>
    </row>
    <row r="53582" customHeight="1" spans="7:9">
      <c r="G53582" s="11"/>
      <c r="H53582" s="12"/>
      <c r="I53582" s="49"/>
    </row>
    <row r="53583" customHeight="1" spans="7:9">
      <c r="G53583" s="11"/>
      <c r="H53583" s="12"/>
      <c r="I53583" s="49"/>
    </row>
    <row r="53584" customHeight="1" spans="7:9">
      <c r="G53584" s="11"/>
      <c r="H53584" s="12"/>
      <c r="I53584" s="49"/>
    </row>
    <row r="53585" customHeight="1" spans="7:9">
      <c r="G53585" s="11"/>
      <c r="H53585" s="12"/>
      <c r="I53585" s="49"/>
    </row>
    <row r="53586" customHeight="1" spans="7:9">
      <c r="G53586" s="11"/>
      <c r="H53586" s="12"/>
      <c r="I53586" s="49"/>
    </row>
    <row r="53587" customHeight="1" spans="7:9">
      <c r="G53587" s="11"/>
      <c r="H53587" s="12"/>
      <c r="I53587" s="49"/>
    </row>
    <row r="53588" customHeight="1" spans="7:9">
      <c r="G53588" s="11"/>
      <c r="H53588" s="12"/>
      <c r="I53588" s="49"/>
    </row>
    <row r="53589" customHeight="1" spans="7:9">
      <c r="G53589" s="11"/>
      <c r="H53589" s="12"/>
      <c r="I53589" s="49"/>
    </row>
    <row r="53590" customHeight="1" spans="7:9">
      <c r="G53590" s="11"/>
      <c r="H53590" s="12"/>
      <c r="I53590" s="49"/>
    </row>
    <row r="53591" customHeight="1" spans="7:9">
      <c r="G53591" s="11"/>
      <c r="H53591" s="12"/>
      <c r="I53591" s="49"/>
    </row>
    <row r="53592" customHeight="1" spans="7:9">
      <c r="G53592" s="11"/>
      <c r="H53592" s="12"/>
      <c r="I53592" s="49"/>
    </row>
    <row r="53593" customHeight="1" spans="7:9">
      <c r="G53593" s="11"/>
      <c r="H53593" s="12"/>
      <c r="I53593" s="49"/>
    </row>
    <row r="53594" customHeight="1" spans="7:9">
      <c r="G53594" s="11"/>
      <c r="H53594" s="12"/>
      <c r="I53594" s="49"/>
    </row>
    <row r="53595" customHeight="1" spans="7:9">
      <c r="G53595" s="11"/>
      <c r="H53595" s="12"/>
      <c r="I53595" s="49"/>
    </row>
    <row r="53596" customHeight="1" spans="7:9">
      <c r="G53596" s="11"/>
      <c r="H53596" s="12"/>
      <c r="I53596" s="49"/>
    </row>
    <row r="53597" customHeight="1" spans="7:9">
      <c r="G53597" s="11"/>
      <c r="H53597" s="12"/>
      <c r="I53597" s="49"/>
    </row>
    <row r="53598" customHeight="1" spans="7:9">
      <c r="G53598" s="11"/>
      <c r="H53598" s="12"/>
      <c r="I53598" s="49"/>
    </row>
    <row r="53599" customHeight="1" spans="7:9">
      <c r="G53599" s="11"/>
      <c r="H53599" s="12"/>
      <c r="I53599" s="49"/>
    </row>
    <row r="53600" customHeight="1" spans="7:9">
      <c r="G53600" s="11"/>
      <c r="H53600" s="12"/>
      <c r="I53600" s="49"/>
    </row>
    <row r="53601" customHeight="1" spans="7:9">
      <c r="G53601" s="11"/>
      <c r="H53601" s="12"/>
      <c r="I53601" s="49"/>
    </row>
    <row r="53602" customHeight="1" spans="7:9">
      <c r="G53602" s="11"/>
      <c r="H53602" s="12"/>
      <c r="I53602" s="49"/>
    </row>
    <row r="53603" customHeight="1" spans="7:9">
      <c r="G53603" s="11"/>
      <c r="H53603" s="12"/>
      <c r="I53603" s="49"/>
    </row>
    <row r="53604" customHeight="1" spans="7:9">
      <c r="G53604" s="11"/>
      <c r="H53604" s="12"/>
      <c r="I53604" s="49"/>
    </row>
    <row r="53605" customHeight="1" spans="7:9">
      <c r="G53605" s="11"/>
      <c r="H53605" s="12"/>
      <c r="I53605" s="49"/>
    </row>
    <row r="53606" customHeight="1" spans="7:9">
      <c r="G53606" s="11"/>
      <c r="H53606" s="12"/>
      <c r="I53606" s="49"/>
    </row>
    <row r="53607" customHeight="1" spans="7:9">
      <c r="G53607" s="11"/>
      <c r="H53607" s="12"/>
      <c r="I53607" s="49"/>
    </row>
    <row r="53608" customHeight="1" spans="7:9">
      <c r="G53608" s="11"/>
      <c r="H53608" s="12"/>
      <c r="I53608" s="49"/>
    </row>
    <row r="53609" customHeight="1" spans="7:9">
      <c r="G53609" s="11"/>
      <c r="H53609" s="12"/>
      <c r="I53609" s="49"/>
    </row>
    <row r="53610" customHeight="1" spans="7:9">
      <c r="G53610" s="11"/>
      <c r="H53610" s="12"/>
      <c r="I53610" s="49"/>
    </row>
    <row r="53611" customHeight="1" spans="7:9">
      <c r="G53611" s="11"/>
      <c r="H53611" s="12"/>
      <c r="I53611" s="49"/>
    </row>
    <row r="53612" customHeight="1" spans="7:9">
      <c r="G53612" s="11"/>
      <c r="H53612" s="12"/>
      <c r="I53612" s="49"/>
    </row>
    <row r="53613" customHeight="1" spans="7:9">
      <c r="G53613" s="11"/>
      <c r="H53613" s="12"/>
      <c r="I53613" s="49"/>
    </row>
    <row r="53614" customHeight="1" spans="7:9">
      <c r="G53614" s="11"/>
      <c r="H53614" s="12"/>
      <c r="I53614" s="49"/>
    </row>
    <row r="53615" customHeight="1" spans="7:9">
      <c r="G53615" s="11"/>
      <c r="H53615" s="12"/>
      <c r="I53615" s="49"/>
    </row>
    <row r="53616" customHeight="1" spans="7:9">
      <c r="G53616" s="11"/>
      <c r="H53616" s="12"/>
      <c r="I53616" s="49"/>
    </row>
    <row r="53617" customHeight="1" spans="7:9">
      <c r="G53617" s="11"/>
      <c r="H53617" s="12"/>
      <c r="I53617" s="49"/>
    </row>
    <row r="53618" customHeight="1" spans="7:9">
      <c r="G53618" s="11"/>
      <c r="H53618" s="12"/>
      <c r="I53618" s="49"/>
    </row>
    <row r="53619" customHeight="1" spans="7:9">
      <c r="G53619" s="11"/>
      <c r="H53619" s="12"/>
      <c r="I53619" s="49"/>
    </row>
    <row r="53620" customHeight="1" spans="7:9">
      <c r="G53620" s="11"/>
      <c r="H53620" s="12"/>
      <c r="I53620" s="49"/>
    </row>
    <row r="53621" customHeight="1" spans="7:9">
      <c r="G53621" s="11"/>
      <c r="H53621" s="12"/>
      <c r="I53621" s="49"/>
    </row>
    <row r="53622" customHeight="1" spans="7:9">
      <c r="G53622" s="11"/>
      <c r="H53622" s="12"/>
      <c r="I53622" s="49"/>
    </row>
    <row r="53623" customHeight="1" spans="7:9">
      <c r="G53623" s="11"/>
      <c r="H53623" s="12"/>
      <c r="I53623" s="49"/>
    </row>
    <row r="53624" customHeight="1" spans="7:9">
      <c r="G53624" s="11"/>
      <c r="H53624" s="12"/>
      <c r="I53624" s="49"/>
    </row>
    <row r="53625" customHeight="1" spans="7:9">
      <c r="G53625" s="11"/>
      <c r="H53625" s="12"/>
      <c r="I53625" s="49"/>
    </row>
    <row r="53626" customHeight="1" spans="7:9">
      <c r="G53626" s="11"/>
      <c r="H53626" s="12"/>
      <c r="I53626" s="49"/>
    </row>
    <row r="53627" customHeight="1" spans="7:9">
      <c r="G53627" s="11"/>
      <c r="H53627" s="12"/>
      <c r="I53627" s="49"/>
    </row>
    <row r="53628" customHeight="1" spans="7:9">
      <c r="G53628" s="11"/>
      <c r="H53628" s="12"/>
      <c r="I53628" s="49"/>
    </row>
    <row r="53629" customHeight="1" spans="7:9">
      <c r="G53629" s="11"/>
      <c r="H53629" s="12"/>
      <c r="I53629" s="49"/>
    </row>
    <row r="53630" customHeight="1" spans="7:9">
      <c r="G53630" s="11"/>
      <c r="H53630" s="12"/>
      <c r="I53630" s="49"/>
    </row>
    <row r="53631" customHeight="1" spans="7:9">
      <c r="G53631" s="11"/>
      <c r="H53631" s="12"/>
      <c r="I53631" s="49"/>
    </row>
    <row r="53632" customHeight="1" spans="7:9">
      <c r="G53632" s="11"/>
      <c r="H53632" s="12"/>
      <c r="I53632" s="49"/>
    </row>
    <row r="53633" customHeight="1" spans="7:9">
      <c r="G53633" s="11"/>
      <c r="H53633" s="12"/>
      <c r="I53633" s="49"/>
    </row>
    <row r="53634" customHeight="1" spans="7:9">
      <c r="G53634" s="11"/>
      <c r="H53634" s="12"/>
      <c r="I53634" s="49"/>
    </row>
    <row r="53635" customHeight="1" spans="7:9">
      <c r="G53635" s="11"/>
      <c r="H53635" s="12"/>
      <c r="I53635" s="49"/>
    </row>
    <row r="53636" customHeight="1" spans="7:9">
      <c r="G53636" s="11"/>
      <c r="H53636" s="12"/>
      <c r="I53636" s="49"/>
    </row>
    <row r="53637" customHeight="1" spans="7:9">
      <c r="G53637" s="11"/>
      <c r="H53637" s="12"/>
      <c r="I53637" s="49"/>
    </row>
    <row r="53638" customHeight="1" spans="7:9">
      <c r="G53638" s="11"/>
      <c r="H53638" s="12"/>
      <c r="I53638" s="49"/>
    </row>
    <row r="53639" customHeight="1" spans="7:9">
      <c r="G53639" s="11"/>
      <c r="H53639" s="12"/>
      <c r="I53639" s="49"/>
    </row>
    <row r="53640" customHeight="1" spans="7:9">
      <c r="G53640" s="11"/>
      <c r="H53640" s="12"/>
      <c r="I53640" s="49"/>
    </row>
    <row r="53641" customHeight="1" spans="7:9">
      <c r="G53641" s="11"/>
      <c r="H53641" s="12"/>
      <c r="I53641" s="49"/>
    </row>
    <row r="53642" customHeight="1" spans="7:9">
      <c r="G53642" s="11"/>
      <c r="H53642" s="12"/>
      <c r="I53642" s="49"/>
    </row>
    <row r="53643" customHeight="1" spans="7:9">
      <c r="G53643" s="11"/>
      <c r="H53643" s="12"/>
      <c r="I53643" s="49"/>
    </row>
    <row r="53644" customHeight="1" spans="7:9">
      <c r="G53644" s="11"/>
      <c r="H53644" s="12"/>
      <c r="I53644" s="49"/>
    </row>
    <row r="53645" customHeight="1" spans="7:9">
      <c r="G53645" s="11"/>
      <c r="H53645" s="12"/>
      <c r="I53645" s="49"/>
    </row>
    <row r="53646" customHeight="1" spans="7:9">
      <c r="G53646" s="11"/>
      <c r="H53646" s="12"/>
      <c r="I53646" s="49"/>
    </row>
    <row r="53647" customHeight="1" spans="7:9">
      <c r="G53647" s="11"/>
      <c r="H53647" s="12"/>
      <c r="I53647" s="49"/>
    </row>
    <row r="53648" customHeight="1" spans="7:9">
      <c r="G53648" s="11"/>
      <c r="H53648" s="12"/>
      <c r="I53648" s="49"/>
    </row>
    <row r="53649" customHeight="1" spans="7:9">
      <c r="G53649" s="11"/>
      <c r="H53649" s="12"/>
      <c r="I53649" s="49"/>
    </row>
    <row r="53650" customHeight="1" spans="7:9">
      <c r="G53650" s="11"/>
      <c r="H53650" s="12"/>
      <c r="I53650" s="49"/>
    </row>
    <row r="53651" customHeight="1" spans="7:9">
      <c r="G53651" s="11"/>
      <c r="H53651" s="12"/>
      <c r="I53651" s="49"/>
    </row>
    <row r="53652" customHeight="1" spans="7:9">
      <c r="G53652" s="11"/>
      <c r="H53652" s="12"/>
      <c r="I53652" s="49"/>
    </row>
    <row r="53653" customHeight="1" spans="7:9">
      <c r="G53653" s="11"/>
      <c r="H53653" s="12"/>
      <c r="I53653" s="49"/>
    </row>
    <row r="53654" customHeight="1" spans="7:9">
      <c r="G53654" s="11"/>
      <c r="H53654" s="12"/>
      <c r="I53654" s="49"/>
    </row>
    <row r="53655" customHeight="1" spans="7:9">
      <c r="G53655" s="11"/>
      <c r="H53655" s="12"/>
      <c r="I53655" s="49"/>
    </row>
    <row r="53656" customHeight="1" spans="7:9">
      <c r="G53656" s="11"/>
      <c r="H53656" s="12"/>
      <c r="I53656" s="49"/>
    </row>
    <row r="53657" customHeight="1" spans="7:9">
      <c r="G53657" s="11"/>
      <c r="H53657" s="12"/>
      <c r="I53657" s="49"/>
    </row>
    <row r="53658" customHeight="1" spans="7:9">
      <c r="G53658" s="11"/>
      <c r="H53658" s="12"/>
      <c r="I53658" s="49"/>
    </row>
    <row r="53659" customHeight="1" spans="7:9">
      <c r="G53659" s="11"/>
      <c r="H53659" s="12"/>
      <c r="I53659" s="49"/>
    </row>
    <row r="53660" customHeight="1" spans="7:9">
      <c r="G53660" s="11"/>
      <c r="H53660" s="12"/>
      <c r="I53660" s="49"/>
    </row>
    <row r="53661" customHeight="1" spans="7:9">
      <c r="G53661" s="11"/>
      <c r="H53661" s="12"/>
      <c r="I53661" s="49"/>
    </row>
    <row r="53662" customHeight="1" spans="7:9">
      <c r="G53662" s="11"/>
      <c r="H53662" s="12"/>
      <c r="I53662" s="49"/>
    </row>
    <row r="53663" customHeight="1" spans="7:9">
      <c r="G53663" s="11"/>
      <c r="H53663" s="12"/>
      <c r="I53663" s="49"/>
    </row>
    <row r="53664" customHeight="1" spans="7:9">
      <c r="G53664" s="11"/>
      <c r="H53664" s="12"/>
      <c r="I53664" s="49"/>
    </row>
    <row r="53665" customHeight="1" spans="7:9">
      <c r="G53665" s="11"/>
      <c r="H53665" s="12"/>
      <c r="I53665" s="49"/>
    </row>
    <row r="53666" customHeight="1" spans="7:9">
      <c r="G53666" s="11"/>
      <c r="H53666" s="12"/>
      <c r="I53666" s="49"/>
    </row>
    <row r="53667" customHeight="1" spans="7:9">
      <c r="G53667" s="11"/>
      <c r="H53667" s="12"/>
      <c r="I53667" s="49"/>
    </row>
    <row r="53668" customHeight="1" spans="7:9">
      <c r="G53668" s="11"/>
      <c r="H53668" s="12"/>
      <c r="I53668" s="49"/>
    </row>
    <row r="53669" customHeight="1" spans="7:9">
      <c r="G53669" s="11"/>
      <c r="H53669" s="12"/>
      <c r="I53669" s="49"/>
    </row>
    <row r="53670" customHeight="1" spans="7:9">
      <c r="G53670" s="11"/>
      <c r="H53670" s="12"/>
      <c r="I53670" s="49"/>
    </row>
    <row r="53671" customHeight="1" spans="7:9">
      <c r="G53671" s="11"/>
      <c r="H53671" s="12"/>
      <c r="I53671" s="49"/>
    </row>
    <row r="53672" customHeight="1" spans="7:9">
      <c r="G53672" s="11"/>
      <c r="H53672" s="12"/>
      <c r="I53672" s="49"/>
    </row>
    <row r="53673" customHeight="1" spans="7:9">
      <c r="G53673" s="11"/>
      <c r="H53673" s="12"/>
      <c r="I53673" s="49"/>
    </row>
    <row r="53674" customHeight="1" spans="7:9">
      <c r="G53674" s="11"/>
      <c r="H53674" s="12"/>
      <c r="I53674" s="49"/>
    </row>
    <row r="53675" customHeight="1" spans="7:9">
      <c r="G53675" s="11"/>
      <c r="H53675" s="12"/>
      <c r="I53675" s="49"/>
    </row>
    <row r="53676" customHeight="1" spans="7:9">
      <c r="G53676" s="11"/>
      <c r="H53676" s="12"/>
      <c r="I53676" s="49"/>
    </row>
    <row r="53677" customHeight="1" spans="7:9">
      <c r="G53677" s="11"/>
      <c r="H53677" s="12"/>
      <c r="I53677" s="49"/>
    </row>
    <row r="53678" customHeight="1" spans="7:9">
      <c r="G53678" s="11"/>
      <c r="H53678" s="12"/>
      <c r="I53678" s="49"/>
    </row>
    <row r="53679" customHeight="1" spans="7:9">
      <c r="G53679" s="11"/>
      <c r="H53679" s="12"/>
      <c r="I53679" s="49"/>
    </row>
    <row r="53680" customHeight="1" spans="7:9">
      <c r="G53680" s="11"/>
      <c r="H53680" s="12"/>
      <c r="I53680" s="49"/>
    </row>
    <row r="53681" customHeight="1" spans="7:9">
      <c r="G53681" s="11"/>
      <c r="H53681" s="12"/>
      <c r="I53681" s="49"/>
    </row>
    <row r="53682" customHeight="1" spans="7:9">
      <c r="G53682" s="11"/>
      <c r="H53682" s="12"/>
      <c r="I53682" s="49"/>
    </row>
    <row r="53683" customHeight="1" spans="7:9">
      <c r="G53683" s="11"/>
      <c r="H53683" s="12"/>
      <c r="I53683" s="49"/>
    </row>
    <row r="53684" customHeight="1" spans="7:9">
      <c r="G53684" s="11"/>
      <c r="H53684" s="12"/>
      <c r="I53684" s="49"/>
    </row>
    <row r="53685" customHeight="1" spans="7:9">
      <c r="G53685" s="11"/>
      <c r="H53685" s="12"/>
      <c r="I53685" s="49"/>
    </row>
    <row r="53686" customHeight="1" spans="7:9">
      <c r="G53686" s="11"/>
      <c r="H53686" s="12"/>
      <c r="I53686" s="49"/>
    </row>
    <row r="53687" customHeight="1" spans="7:9">
      <c r="G53687" s="11"/>
      <c r="H53687" s="12"/>
      <c r="I53687" s="49"/>
    </row>
    <row r="53688" customHeight="1" spans="7:9">
      <c r="G53688" s="11"/>
      <c r="H53688" s="12"/>
      <c r="I53688" s="49"/>
    </row>
    <row r="53689" customHeight="1" spans="7:9">
      <c r="G53689" s="11"/>
      <c r="H53689" s="12"/>
      <c r="I53689" s="49"/>
    </row>
    <row r="53690" customHeight="1" spans="7:9">
      <c r="G53690" s="11"/>
      <c r="H53690" s="12"/>
      <c r="I53690" s="49"/>
    </row>
    <row r="53691" customHeight="1" spans="7:9">
      <c r="G53691" s="11"/>
      <c r="H53691" s="12"/>
      <c r="I53691" s="49"/>
    </row>
    <row r="53692" customHeight="1" spans="7:9">
      <c r="G53692" s="11"/>
      <c r="H53692" s="12"/>
      <c r="I53692" s="49"/>
    </row>
    <row r="53693" customHeight="1" spans="7:9">
      <c r="G53693" s="11"/>
      <c r="H53693" s="12"/>
      <c r="I53693" s="49"/>
    </row>
    <row r="53694" customHeight="1" spans="7:9">
      <c r="G53694" s="11"/>
      <c r="H53694" s="12"/>
      <c r="I53694" s="49"/>
    </row>
    <row r="53695" customHeight="1" spans="7:9">
      <c r="G53695" s="11"/>
      <c r="H53695" s="12"/>
      <c r="I53695" s="49"/>
    </row>
    <row r="53696" customHeight="1" spans="7:9">
      <c r="G53696" s="11"/>
      <c r="H53696" s="12"/>
      <c r="I53696" s="49"/>
    </row>
    <row r="53697" customHeight="1" spans="7:9">
      <c r="G53697" s="11"/>
      <c r="H53697" s="12"/>
      <c r="I53697" s="49"/>
    </row>
    <row r="53698" customHeight="1" spans="7:9">
      <c r="G53698" s="11"/>
      <c r="H53698" s="12"/>
      <c r="I53698" s="49"/>
    </row>
    <row r="53699" customHeight="1" spans="7:9">
      <c r="G53699" s="11"/>
      <c r="H53699" s="12"/>
      <c r="I53699" s="49"/>
    </row>
    <row r="53700" customHeight="1" spans="7:9">
      <c r="G53700" s="11"/>
      <c r="H53700" s="12"/>
      <c r="I53700" s="49"/>
    </row>
    <row r="53701" customHeight="1" spans="7:9">
      <c r="G53701" s="11"/>
      <c r="H53701" s="12"/>
      <c r="I53701" s="49"/>
    </row>
    <row r="53702" customHeight="1" spans="7:9">
      <c r="G53702" s="11"/>
      <c r="H53702" s="12"/>
      <c r="I53702" s="49"/>
    </row>
    <row r="53703" customHeight="1" spans="7:9">
      <c r="G53703" s="11"/>
      <c r="H53703" s="12"/>
      <c r="I53703" s="49"/>
    </row>
    <row r="53704" customHeight="1" spans="7:9">
      <c r="G53704" s="11"/>
      <c r="H53704" s="12"/>
      <c r="I53704" s="49"/>
    </row>
    <row r="53705" customHeight="1" spans="7:9">
      <c r="G53705" s="11"/>
      <c r="H53705" s="12"/>
      <c r="I53705" s="49"/>
    </row>
    <row r="53706" customHeight="1" spans="7:9">
      <c r="G53706" s="11"/>
      <c r="H53706" s="12"/>
      <c r="I53706" s="49"/>
    </row>
    <row r="53707" customHeight="1" spans="7:9">
      <c r="G53707" s="11"/>
      <c r="H53707" s="12"/>
      <c r="I53707" s="49"/>
    </row>
    <row r="53708" customHeight="1" spans="7:9">
      <c r="G53708" s="11"/>
      <c r="H53708" s="12"/>
      <c r="I53708" s="49"/>
    </row>
    <row r="53709" customHeight="1" spans="7:9">
      <c r="G53709" s="11"/>
      <c r="H53709" s="12"/>
      <c r="I53709" s="49"/>
    </row>
    <row r="53710" customHeight="1" spans="7:9">
      <c r="G53710" s="11"/>
      <c r="H53710" s="12"/>
      <c r="I53710" s="49"/>
    </row>
    <row r="53711" customHeight="1" spans="7:9">
      <c r="G53711" s="11"/>
      <c r="H53711" s="12"/>
      <c r="I53711" s="49"/>
    </row>
    <row r="53712" customHeight="1" spans="7:9">
      <c r="G53712" s="11"/>
      <c r="H53712" s="12"/>
      <c r="I53712" s="49"/>
    </row>
    <row r="53713" customHeight="1" spans="7:9">
      <c r="G53713" s="11"/>
      <c r="H53713" s="12"/>
      <c r="I53713" s="49"/>
    </row>
    <row r="53714" customHeight="1" spans="7:9">
      <c r="G53714" s="11"/>
      <c r="H53714" s="12"/>
      <c r="I53714" s="49"/>
    </row>
    <row r="53715" customHeight="1" spans="7:9">
      <c r="G53715" s="11"/>
      <c r="H53715" s="12"/>
      <c r="I53715" s="49"/>
    </row>
    <row r="53716" customHeight="1" spans="7:9">
      <c r="G53716" s="11"/>
      <c r="H53716" s="12"/>
      <c r="I53716" s="49"/>
    </row>
    <row r="53717" customHeight="1" spans="7:9">
      <c r="G53717" s="11"/>
      <c r="H53717" s="12"/>
      <c r="I53717" s="49"/>
    </row>
    <row r="53718" customHeight="1" spans="7:9">
      <c r="G53718" s="11"/>
      <c r="H53718" s="12"/>
      <c r="I53718" s="49"/>
    </row>
    <row r="53719" customHeight="1" spans="7:9">
      <c r="G53719" s="11"/>
      <c r="H53719" s="12"/>
      <c r="I53719" s="49"/>
    </row>
    <row r="53720" customHeight="1" spans="7:9">
      <c r="G53720" s="11"/>
      <c r="H53720" s="12"/>
      <c r="I53720" s="49"/>
    </row>
    <row r="53721" customHeight="1" spans="7:9">
      <c r="G53721" s="11"/>
      <c r="H53721" s="12"/>
      <c r="I53721" s="49"/>
    </row>
    <row r="53722" customHeight="1" spans="7:9">
      <c r="G53722" s="11"/>
      <c r="H53722" s="12"/>
      <c r="I53722" s="49"/>
    </row>
    <row r="53723" customHeight="1" spans="7:9">
      <c r="G53723" s="11"/>
      <c r="H53723" s="12"/>
      <c r="I53723" s="49"/>
    </row>
    <row r="53724" customHeight="1" spans="7:9">
      <c r="G53724" s="11"/>
      <c r="H53724" s="12"/>
      <c r="I53724" s="49"/>
    </row>
    <row r="53725" customHeight="1" spans="7:9">
      <c r="G53725" s="11"/>
      <c r="H53725" s="12"/>
      <c r="I53725" s="49"/>
    </row>
    <row r="53726" customHeight="1" spans="7:9">
      <c r="G53726" s="11"/>
      <c r="H53726" s="12"/>
      <c r="I53726" s="49"/>
    </row>
    <row r="53727" customHeight="1" spans="7:9">
      <c r="G53727" s="11"/>
      <c r="H53727" s="12"/>
      <c r="I53727" s="49"/>
    </row>
    <row r="53728" customHeight="1" spans="7:9">
      <c r="G53728" s="11"/>
      <c r="H53728" s="12"/>
      <c r="I53728" s="49"/>
    </row>
    <row r="53729" customHeight="1" spans="7:9">
      <c r="G53729" s="11"/>
      <c r="H53729" s="12"/>
      <c r="I53729" s="49"/>
    </row>
    <row r="53730" customHeight="1" spans="7:9">
      <c r="G53730" s="11"/>
      <c r="H53730" s="12"/>
      <c r="I53730" s="49"/>
    </row>
    <row r="53731" customHeight="1" spans="7:9">
      <c r="G53731" s="11"/>
      <c r="H53731" s="12"/>
      <c r="I53731" s="49"/>
    </row>
    <row r="53732" customHeight="1" spans="7:9">
      <c r="G53732" s="11"/>
      <c r="H53732" s="12"/>
      <c r="I53732" s="49"/>
    </row>
    <row r="53733" customHeight="1" spans="7:9">
      <c r="G53733" s="11"/>
      <c r="H53733" s="12"/>
      <c r="I53733" s="49"/>
    </row>
    <row r="53734" customHeight="1" spans="7:9">
      <c r="G53734" s="11"/>
      <c r="H53734" s="12"/>
      <c r="I53734" s="49"/>
    </row>
    <row r="53735" customHeight="1" spans="7:9">
      <c r="G53735" s="11"/>
      <c r="H53735" s="12"/>
      <c r="I53735" s="49"/>
    </row>
    <row r="53736" customHeight="1" spans="7:9">
      <c r="G53736" s="11"/>
      <c r="H53736" s="12"/>
      <c r="I53736" s="49"/>
    </row>
    <row r="53737" customHeight="1" spans="7:9">
      <c r="G53737" s="11"/>
      <c r="H53737" s="12"/>
      <c r="I53737" s="49"/>
    </row>
    <row r="53738" customHeight="1" spans="7:9">
      <c r="G53738" s="11"/>
      <c r="H53738" s="12"/>
      <c r="I53738" s="49"/>
    </row>
    <row r="53739" customHeight="1" spans="7:9">
      <c r="G53739" s="11"/>
      <c r="H53739" s="12"/>
      <c r="I53739" s="49"/>
    </row>
    <row r="53740" customHeight="1" spans="7:9">
      <c r="G53740" s="11"/>
      <c r="H53740" s="12"/>
      <c r="I53740" s="49"/>
    </row>
    <row r="53741" customHeight="1" spans="7:9">
      <c r="G53741" s="11"/>
      <c r="H53741" s="12"/>
      <c r="I53741" s="49"/>
    </row>
    <row r="53742" customHeight="1" spans="7:9">
      <c r="G53742" s="11"/>
      <c r="H53742" s="12"/>
      <c r="I53742" s="49"/>
    </row>
    <row r="53743" customHeight="1" spans="7:9">
      <c r="G53743" s="11"/>
      <c r="H53743" s="12"/>
      <c r="I53743" s="49"/>
    </row>
    <row r="53744" customHeight="1" spans="7:9">
      <c r="G53744" s="11"/>
      <c r="H53744" s="12"/>
      <c r="I53744" s="49"/>
    </row>
    <row r="53745" customHeight="1" spans="7:9">
      <c r="G53745" s="11"/>
      <c r="H53745" s="12"/>
      <c r="I53745" s="49"/>
    </row>
    <row r="53746" customHeight="1" spans="7:9">
      <c r="G53746" s="11"/>
      <c r="H53746" s="12"/>
      <c r="I53746" s="49"/>
    </row>
    <row r="53747" customHeight="1" spans="7:9">
      <c r="G53747" s="11"/>
      <c r="H53747" s="12"/>
      <c r="I53747" s="49"/>
    </row>
    <row r="53748" customHeight="1" spans="7:9">
      <c r="G53748" s="11"/>
      <c r="H53748" s="12"/>
      <c r="I53748" s="49"/>
    </row>
    <row r="53749" customHeight="1" spans="7:9">
      <c r="G53749" s="11"/>
      <c r="H53749" s="12"/>
      <c r="I53749" s="49"/>
    </row>
    <row r="53750" customHeight="1" spans="7:9">
      <c r="G53750" s="11"/>
      <c r="H53750" s="12"/>
      <c r="I53750" s="49"/>
    </row>
    <row r="53751" customHeight="1" spans="7:9">
      <c r="G53751" s="11"/>
      <c r="H53751" s="12"/>
      <c r="I53751" s="49"/>
    </row>
    <row r="53752" customHeight="1" spans="7:9">
      <c r="G53752" s="11"/>
      <c r="H53752" s="12"/>
      <c r="I53752" s="49"/>
    </row>
    <row r="53753" customHeight="1" spans="7:9">
      <c r="G53753" s="11"/>
      <c r="H53753" s="12"/>
      <c r="I53753" s="49"/>
    </row>
    <row r="53754" customHeight="1" spans="7:9">
      <c r="G53754" s="11"/>
      <c r="H53754" s="12"/>
      <c r="I53754" s="49"/>
    </row>
    <row r="53755" customHeight="1" spans="7:9">
      <c r="G53755" s="11"/>
      <c r="H53755" s="12"/>
      <c r="I53755" s="49"/>
    </row>
    <row r="53756" customHeight="1" spans="7:9">
      <c r="G53756" s="11"/>
      <c r="H53756" s="12"/>
      <c r="I53756" s="49"/>
    </row>
    <row r="53757" customHeight="1" spans="7:9">
      <c r="G53757" s="11"/>
      <c r="H53757" s="12"/>
      <c r="I53757" s="49"/>
    </row>
    <row r="53758" customHeight="1" spans="7:9">
      <c r="G53758" s="11"/>
      <c r="H53758" s="12"/>
      <c r="I53758" s="49"/>
    </row>
    <row r="53759" customHeight="1" spans="7:9">
      <c r="G53759" s="11"/>
      <c r="H53759" s="12"/>
      <c r="I53759" s="49"/>
    </row>
    <row r="53760" customHeight="1" spans="7:9">
      <c r="G53760" s="11"/>
      <c r="H53760" s="12"/>
      <c r="I53760" s="49"/>
    </row>
    <row r="53761" customHeight="1" spans="7:9">
      <c r="G53761" s="11"/>
      <c r="H53761" s="12"/>
      <c r="I53761" s="49"/>
    </row>
    <row r="53762" customHeight="1" spans="7:9">
      <c r="G53762" s="11"/>
      <c r="H53762" s="12"/>
      <c r="I53762" s="49"/>
    </row>
    <row r="53763" customHeight="1" spans="7:9">
      <c r="G53763" s="11"/>
      <c r="H53763" s="12"/>
      <c r="I53763" s="49"/>
    </row>
    <row r="53764" customHeight="1" spans="7:9">
      <c r="G53764" s="11"/>
      <c r="H53764" s="12"/>
      <c r="I53764" s="49"/>
    </row>
    <row r="53765" customHeight="1" spans="7:9">
      <c r="G53765" s="11"/>
      <c r="H53765" s="12"/>
      <c r="I53765" s="49"/>
    </row>
    <row r="53766" customHeight="1" spans="7:9">
      <c r="G53766" s="11"/>
      <c r="H53766" s="12"/>
      <c r="I53766" s="49"/>
    </row>
    <row r="53767" customHeight="1" spans="7:9">
      <c r="G53767" s="11"/>
      <c r="H53767" s="12"/>
      <c r="I53767" s="49"/>
    </row>
    <row r="53768" customHeight="1" spans="7:9">
      <c r="G53768" s="11"/>
      <c r="H53768" s="12"/>
      <c r="I53768" s="49"/>
    </row>
    <row r="53769" customHeight="1" spans="7:9">
      <c r="G53769" s="11"/>
      <c r="H53769" s="12"/>
      <c r="I53769" s="49"/>
    </row>
    <row r="53770" customHeight="1" spans="7:9">
      <c r="G53770" s="11"/>
      <c r="H53770" s="12"/>
      <c r="I53770" s="49"/>
    </row>
    <row r="53771" customHeight="1" spans="7:9">
      <c r="G53771" s="11"/>
      <c r="H53771" s="12"/>
      <c r="I53771" s="49"/>
    </row>
    <row r="53772" customHeight="1" spans="7:9">
      <c r="G53772" s="11"/>
      <c r="H53772" s="12"/>
      <c r="I53772" s="49"/>
    </row>
    <row r="53773" customHeight="1" spans="7:9">
      <c r="G53773" s="11"/>
      <c r="H53773" s="12"/>
      <c r="I53773" s="49"/>
    </row>
    <row r="53774" customHeight="1" spans="7:9">
      <c r="G53774" s="11"/>
      <c r="H53774" s="12"/>
      <c r="I53774" s="49"/>
    </row>
    <row r="53775" customHeight="1" spans="7:9">
      <c r="G53775" s="11"/>
      <c r="H53775" s="12"/>
      <c r="I53775" s="49"/>
    </row>
    <row r="53776" customHeight="1" spans="7:9">
      <c r="G53776" s="11"/>
      <c r="H53776" s="12"/>
      <c r="I53776" s="49"/>
    </row>
    <row r="53777" customHeight="1" spans="7:9">
      <c r="G53777" s="11"/>
      <c r="H53777" s="12"/>
      <c r="I53777" s="49"/>
    </row>
    <row r="53778" customHeight="1" spans="7:9">
      <c r="G53778" s="11"/>
      <c r="H53778" s="12"/>
      <c r="I53778" s="49"/>
    </row>
    <row r="53779" customHeight="1" spans="7:9">
      <c r="G53779" s="11"/>
      <c r="H53779" s="12"/>
      <c r="I53779" s="49"/>
    </row>
    <row r="53780" customHeight="1" spans="7:9">
      <c r="G53780" s="11"/>
      <c r="H53780" s="12"/>
      <c r="I53780" s="49"/>
    </row>
    <row r="53781" customHeight="1" spans="7:9">
      <c r="G53781" s="11"/>
      <c r="H53781" s="12"/>
      <c r="I53781" s="49"/>
    </row>
    <row r="53782" customHeight="1" spans="7:9">
      <c r="G53782" s="11"/>
      <c r="H53782" s="12"/>
      <c r="I53782" s="49"/>
    </row>
    <row r="53783" customHeight="1" spans="7:9">
      <c r="G53783" s="11"/>
      <c r="H53783" s="12"/>
      <c r="I53783" s="49"/>
    </row>
    <row r="53784" customHeight="1" spans="7:9">
      <c r="G53784" s="11"/>
      <c r="H53784" s="12"/>
      <c r="I53784" s="49"/>
    </row>
    <row r="53785" customHeight="1" spans="7:9">
      <c r="G53785" s="11"/>
      <c r="H53785" s="12"/>
      <c r="I53785" s="49"/>
    </row>
    <row r="53786" customHeight="1" spans="7:9">
      <c r="G53786" s="11"/>
      <c r="H53786" s="12"/>
      <c r="I53786" s="49"/>
    </row>
    <row r="53787" customHeight="1" spans="7:9">
      <c r="G53787" s="11"/>
      <c r="H53787" s="12"/>
      <c r="I53787" s="49"/>
    </row>
    <row r="53788" customHeight="1" spans="7:9">
      <c r="G53788" s="11"/>
      <c r="H53788" s="12"/>
      <c r="I53788" s="49"/>
    </row>
    <row r="53789" customHeight="1" spans="7:9">
      <c r="G53789" s="11"/>
      <c r="H53789" s="12"/>
      <c r="I53789" s="49"/>
    </row>
    <row r="53790" customHeight="1" spans="7:9">
      <c r="G53790" s="11"/>
      <c r="H53790" s="12"/>
      <c r="I53790" s="49"/>
    </row>
    <row r="53791" customHeight="1" spans="7:9">
      <c r="G53791" s="11"/>
      <c r="H53791" s="12"/>
      <c r="I53791" s="49"/>
    </row>
    <row r="53792" customHeight="1" spans="7:9">
      <c r="G53792" s="11"/>
      <c r="H53792" s="12"/>
      <c r="I53792" s="49"/>
    </row>
    <row r="53793" customHeight="1" spans="7:9">
      <c r="G53793" s="11"/>
      <c r="H53793" s="12"/>
      <c r="I53793" s="49"/>
    </row>
    <row r="53794" customHeight="1" spans="7:9">
      <c r="G53794" s="11"/>
      <c r="H53794" s="12"/>
      <c r="I53794" s="49"/>
    </row>
    <row r="53795" customHeight="1" spans="7:9">
      <c r="G53795" s="11"/>
      <c r="H53795" s="12"/>
      <c r="I53795" s="49"/>
    </row>
    <row r="53796" customHeight="1" spans="7:9">
      <c r="G53796" s="11"/>
      <c r="H53796" s="12"/>
      <c r="I53796" s="49"/>
    </row>
    <row r="53797" customHeight="1" spans="7:9">
      <c r="G53797" s="11"/>
      <c r="H53797" s="12"/>
      <c r="I53797" s="49"/>
    </row>
    <row r="53798" customHeight="1" spans="7:9">
      <c r="G53798" s="11"/>
      <c r="H53798" s="12"/>
      <c r="I53798" s="49"/>
    </row>
    <row r="53799" customHeight="1" spans="7:9">
      <c r="G53799" s="11"/>
      <c r="H53799" s="12"/>
      <c r="I53799" s="49"/>
    </row>
    <row r="53800" customHeight="1" spans="7:9">
      <c r="G53800" s="11"/>
      <c r="H53800" s="12"/>
      <c r="I53800" s="49"/>
    </row>
    <row r="53801" customHeight="1" spans="7:9">
      <c r="G53801" s="11"/>
      <c r="H53801" s="12"/>
      <c r="I53801" s="49"/>
    </row>
    <row r="53802" customHeight="1" spans="7:9">
      <c r="G53802" s="11"/>
      <c r="H53802" s="12"/>
      <c r="I53802" s="49"/>
    </row>
    <row r="53803" customHeight="1" spans="7:9">
      <c r="G53803" s="11"/>
      <c r="H53803" s="12"/>
      <c r="I53803" s="49"/>
    </row>
    <row r="53804" customHeight="1" spans="7:9">
      <c r="G53804" s="11"/>
      <c r="H53804" s="12"/>
      <c r="I53804" s="49"/>
    </row>
    <row r="53805" customHeight="1" spans="7:9">
      <c r="G53805" s="11"/>
      <c r="H53805" s="12"/>
      <c r="I53805" s="49"/>
    </row>
    <row r="53806" customHeight="1" spans="7:9">
      <c r="G53806" s="11"/>
      <c r="H53806" s="12"/>
      <c r="I53806" s="49"/>
    </row>
    <row r="53807" customHeight="1" spans="7:9">
      <c r="G53807" s="11"/>
      <c r="H53807" s="12"/>
      <c r="I53807" s="49"/>
    </row>
    <row r="53808" customHeight="1" spans="7:9">
      <c r="G53808" s="11"/>
      <c r="H53808" s="12"/>
      <c r="I53808" s="49"/>
    </row>
    <row r="53809" customHeight="1" spans="7:9">
      <c r="G53809" s="11"/>
      <c r="H53809" s="12"/>
      <c r="I53809" s="49"/>
    </row>
    <row r="53810" customHeight="1" spans="7:9">
      <c r="G53810" s="11"/>
      <c r="H53810" s="12"/>
      <c r="I53810" s="49"/>
    </row>
    <row r="53811" customHeight="1" spans="7:9">
      <c r="G53811" s="11"/>
      <c r="H53811" s="12"/>
      <c r="I53811" s="49"/>
    </row>
    <row r="53812" customHeight="1" spans="7:9">
      <c r="G53812" s="11"/>
      <c r="H53812" s="12"/>
      <c r="I53812" s="49"/>
    </row>
    <row r="53813" customHeight="1" spans="7:9">
      <c r="G53813" s="11"/>
      <c r="H53813" s="12"/>
      <c r="I53813" s="49"/>
    </row>
    <row r="53814" customHeight="1" spans="7:9">
      <c r="G53814" s="11"/>
      <c r="H53814" s="12"/>
      <c r="I53814" s="49"/>
    </row>
    <row r="53815" customHeight="1" spans="7:9">
      <c r="G53815" s="11"/>
      <c r="H53815" s="12"/>
      <c r="I53815" s="49"/>
    </row>
    <row r="53816" customHeight="1" spans="7:9">
      <c r="G53816" s="11"/>
      <c r="H53816" s="12"/>
      <c r="I53816" s="49"/>
    </row>
    <row r="53817" customHeight="1" spans="7:9">
      <c r="G53817" s="11"/>
      <c r="H53817" s="12"/>
      <c r="I53817" s="49"/>
    </row>
    <row r="53818" customHeight="1" spans="7:9">
      <c r="G53818" s="11"/>
      <c r="H53818" s="12"/>
      <c r="I53818" s="49"/>
    </row>
    <row r="53819" customHeight="1" spans="7:9">
      <c r="G53819" s="11"/>
      <c r="H53819" s="12"/>
      <c r="I53819" s="49"/>
    </row>
    <row r="53820" customHeight="1" spans="7:9">
      <c r="G53820" s="11"/>
      <c r="H53820" s="12"/>
      <c r="I53820" s="49"/>
    </row>
    <row r="53821" customHeight="1" spans="7:9">
      <c r="G53821" s="11"/>
      <c r="H53821" s="12"/>
      <c r="I53821" s="49"/>
    </row>
    <row r="53822" customHeight="1" spans="7:9">
      <c r="G53822" s="11"/>
      <c r="H53822" s="12"/>
      <c r="I53822" s="49"/>
    </row>
    <row r="53823" customHeight="1" spans="7:9">
      <c r="G53823" s="11"/>
      <c r="H53823" s="12"/>
      <c r="I53823" s="49"/>
    </row>
    <row r="53824" customHeight="1" spans="7:9">
      <c r="G53824" s="11"/>
      <c r="H53824" s="12"/>
      <c r="I53824" s="49"/>
    </row>
    <row r="53825" customHeight="1" spans="7:9">
      <c r="G53825" s="11"/>
      <c r="H53825" s="12"/>
      <c r="I53825" s="49"/>
    </row>
    <row r="53826" customHeight="1" spans="7:9">
      <c r="G53826" s="11"/>
      <c r="H53826" s="12"/>
      <c r="I53826" s="49"/>
    </row>
    <row r="53827" customHeight="1" spans="7:9">
      <c r="G53827" s="11"/>
      <c r="H53827" s="12"/>
      <c r="I53827" s="49"/>
    </row>
    <row r="53828" customHeight="1" spans="7:9">
      <c r="G53828" s="11"/>
      <c r="H53828" s="12"/>
      <c r="I53828" s="49"/>
    </row>
    <row r="53829" customHeight="1" spans="7:9">
      <c r="G53829" s="11"/>
      <c r="H53829" s="12"/>
      <c r="I53829" s="49"/>
    </row>
    <row r="53830" customHeight="1" spans="7:9">
      <c r="G53830" s="11"/>
      <c r="H53830" s="12"/>
      <c r="I53830" s="49"/>
    </row>
    <row r="53831" customHeight="1" spans="7:9">
      <c r="G53831" s="11"/>
      <c r="H53831" s="12"/>
      <c r="I53831" s="49"/>
    </row>
    <row r="53832" customHeight="1" spans="7:9">
      <c r="G53832" s="11"/>
      <c r="H53832" s="12"/>
      <c r="I53832" s="49"/>
    </row>
    <row r="53833" customHeight="1" spans="7:9">
      <c r="G53833" s="11"/>
      <c r="H53833" s="12"/>
      <c r="I53833" s="49"/>
    </row>
    <row r="53834" customHeight="1" spans="7:9">
      <c r="G53834" s="11"/>
      <c r="H53834" s="12"/>
      <c r="I53834" s="49"/>
    </row>
    <row r="53835" customHeight="1" spans="7:9">
      <c r="G53835" s="11"/>
      <c r="H53835" s="12"/>
      <c r="I53835" s="49"/>
    </row>
    <row r="53836" customHeight="1" spans="7:9">
      <c r="G53836" s="11"/>
      <c r="H53836" s="12"/>
      <c r="I53836" s="49"/>
    </row>
    <row r="53837" customHeight="1" spans="7:9">
      <c r="G53837" s="11"/>
      <c r="H53837" s="12"/>
      <c r="I53837" s="49"/>
    </row>
    <row r="53838" customHeight="1" spans="7:9">
      <c r="G53838" s="11"/>
      <c r="H53838" s="12"/>
      <c r="I53838" s="49"/>
    </row>
    <row r="53839" customHeight="1" spans="7:9">
      <c r="G53839" s="11"/>
      <c r="H53839" s="12"/>
      <c r="I53839" s="49"/>
    </row>
    <row r="53840" customHeight="1" spans="7:9">
      <c r="G53840" s="11"/>
      <c r="H53840" s="12"/>
      <c r="I53840" s="49"/>
    </row>
    <row r="53841" customHeight="1" spans="7:9">
      <c r="G53841" s="11"/>
      <c r="H53841" s="12"/>
      <c r="I53841" s="49"/>
    </row>
    <row r="53842" customHeight="1" spans="7:9">
      <c r="G53842" s="11"/>
      <c r="H53842" s="12"/>
      <c r="I53842" s="49"/>
    </row>
    <row r="53843" customHeight="1" spans="7:9">
      <c r="G53843" s="11"/>
      <c r="H53843" s="12"/>
      <c r="I53843" s="49"/>
    </row>
    <row r="53844" customHeight="1" spans="7:9">
      <c r="G53844" s="11"/>
      <c r="H53844" s="12"/>
      <c r="I53844" s="49"/>
    </row>
    <row r="53845" customHeight="1" spans="7:9">
      <c r="G53845" s="11"/>
      <c r="H53845" s="12"/>
      <c r="I53845" s="49"/>
    </row>
    <row r="53846" customHeight="1" spans="7:9">
      <c r="G53846" s="11"/>
      <c r="H53846" s="12"/>
      <c r="I53846" s="49"/>
    </row>
    <row r="53847" customHeight="1" spans="7:9">
      <c r="G53847" s="11"/>
      <c r="H53847" s="12"/>
      <c r="I53847" s="49"/>
    </row>
    <row r="53848" customHeight="1" spans="7:9">
      <c r="G53848" s="11"/>
      <c r="H53848" s="12"/>
      <c r="I53848" s="49"/>
    </row>
    <row r="53849" customHeight="1" spans="7:9">
      <c r="G53849" s="11"/>
      <c r="H53849" s="12"/>
      <c r="I53849" s="49"/>
    </row>
    <row r="53850" customHeight="1" spans="7:9">
      <c r="G53850" s="11"/>
      <c r="H53850" s="12"/>
      <c r="I53850" s="49"/>
    </row>
    <row r="53851" customHeight="1" spans="7:9">
      <c r="G53851" s="11"/>
      <c r="H53851" s="12"/>
      <c r="I53851" s="49"/>
    </row>
    <row r="53852" customHeight="1" spans="7:9">
      <c r="G53852" s="11"/>
      <c r="H53852" s="12"/>
      <c r="I53852" s="49"/>
    </row>
    <row r="53853" customHeight="1" spans="7:9">
      <c r="G53853" s="11"/>
      <c r="H53853" s="12"/>
      <c r="I53853" s="49"/>
    </row>
    <row r="53854" customHeight="1" spans="7:9">
      <c r="G53854" s="11"/>
      <c r="H53854" s="12"/>
      <c r="I53854" s="49"/>
    </row>
    <row r="53855" customHeight="1" spans="7:9">
      <c r="G53855" s="11"/>
      <c r="H53855" s="12"/>
      <c r="I53855" s="49"/>
    </row>
    <row r="53856" customHeight="1" spans="7:9">
      <c r="G53856" s="11"/>
      <c r="H53856" s="12"/>
      <c r="I53856" s="49"/>
    </row>
    <row r="53857" customHeight="1" spans="7:9">
      <c r="G53857" s="11"/>
      <c r="H53857" s="12"/>
      <c r="I53857" s="49"/>
    </row>
    <row r="53858" customHeight="1" spans="7:9">
      <c r="G53858" s="11"/>
      <c r="H53858" s="12"/>
      <c r="I53858" s="49"/>
    </row>
    <row r="53859" customHeight="1" spans="7:9">
      <c r="G53859" s="11"/>
      <c r="H53859" s="12"/>
      <c r="I53859" s="49"/>
    </row>
    <row r="53860" customHeight="1" spans="7:9">
      <c r="G53860" s="11"/>
      <c r="H53860" s="12"/>
      <c r="I53860" s="49"/>
    </row>
    <row r="53861" customHeight="1" spans="7:9">
      <c r="G53861" s="11"/>
      <c r="H53861" s="12"/>
      <c r="I53861" s="49"/>
    </row>
    <row r="53862" customHeight="1" spans="7:9">
      <c r="G53862" s="11"/>
      <c r="H53862" s="12"/>
      <c r="I53862" s="49"/>
    </row>
    <row r="53863" customHeight="1" spans="7:9">
      <c r="G53863" s="11"/>
      <c r="H53863" s="12"/>
      <c r="I53863" s="49"/>
    </row>
    <row r="53864" customHeight="1" spans="7:9">
      <c r="G53864" s="11"/>
      <c r="H53864" s="12"/>
      <c r="I53864" s="49"/>
    </row>
    <row r="53865" customHeight="1" spans="7:9">
      <c r="G53865" s="11"/>
      <c r="H53865" s="12"/>
      <c r="I53865" s="49"/>
    </row>
    <row r="53866" customHeight="1" spans="7:9">
      <c r="G53866" s="11"/>
      <c r="H53866" s="12"/>
      <c r="I53866" s="49"/>
    </row>
    <row r="53867" customHeight="1" spans="7:9">
      <c r="G53867" s="11"/>
      <c r="H53867" s="12"/>
      <c r="I53867" s="49"/>
    </row>
    <row r="53868" customHeight="1" spans="7:9">
      <c r="G53868" s="11"/>
      <c r="H53868" s="12"/>
      <c r="I53868" s="49"/>
    </row>
    <row r="53869" customHeight="1" spans="7:9">
      <c r="G53869" s="11"/>
      <c r="H53869" s="12"/>
      <c r="I53869" s="49"/>
    </row>
    <row r="53870" customHeight="1" spans="7:9">
      <c r="G53870" s="11"/>
      <c r="H53870" s="12"/>
      <c r="I53870" s="49"/>
    </row>
    <row r="53871" customHeight="1" spans="7:9">
      <c r="G53871" s="11"/>
      <c r="H53871" s="12"/>
      <c r="I53871" s="49"/>
    </row>
    <row r="53872" customHeight="1" spans="7:9">
      <c r="G53872" s="11"/>
      <c r="H53872" s="12"/>
      <c r="I53872" s="49"/>
    </row>
    <row r="53873" customHeight="1" spans="7:9">
      <c r="G53873" s="11"/>
      <c r="H53873" s="12"/>
      <c r="I53873" s="49"/>
    </row>
    <row r="53874" customHeight="1" spans="7:9">
      <c r="G53874" s="11"/>
      <c r="H53874" s="12"/>
      <c r="I53874" s="49"/>
    </row>
    <row r="53875" customHeight="1" spans="7:9">
      <c r="G53875" s="11"/>
      <c r="H53875" s="12"/>
      <c r="I53875" s="49"/>
    </row>
    <row r="53876" customHeight="1" spans="7:9">
      <c r="G53876" s="11"/>
      <c r="H53876" s="12"/>
      <c r="I53876" s="49"/>
    </row>
    <row r="53877" customHeight="1" spans="7:9">
      <c r="G53877" s="11"/>
      <c r="H53877" s="12"/>
      <c r="I53877" s="49"/>
    </row>
    <row r="53878" customHeight="1" spans="7:9">
      <c r="G53878" s="11"/>
      <c r="H53878" s="12"/>
      <c r="I53878" s="49"/>
    </row>
    <row r="53879" customHeight="1" spans="7:9">
      <c r="G53879" s="11"/>
      <c r="H53879" s="12"/>
      <c r="I53879" s="49"/>
    </row>
    <row r="53880" customHeight="1" spans="7:9">
      <c r="G53880" s="11"/>
      <c r="H53880" s="12"/>
      <c r="I53880" s="49"/>
    </row>
    <row r="53881" customHeight="1" spans="7:9">
      <c r="G53881" s="11"/>
      <c r="H53881" s="12"/>
      <c r="I53881" s="49"/>
    </row>
    <row r="53882" customHeight="1" spans="7:9">
      <c r="G53882" s="11"/>
      <c r="H53882" s="12"/>
      <c r="I53882" s="49"/>
    </row>
    <row r="53883" customHeight="1" spans="7:9">
      <c r="G53883" s="11"/>
      <c r="H53883" s="12"/>
      <c r="I53883" s="49"/>
    </row>
    <row r="53884" customHeight="1" spans="7:9">
      <c r="G53884" s="11"/>
      <c r="H53884" s="12"/>
      <c r="I53884" s="49"/>
    </row>
    <row r="53885" customHeight="1" spans="7:9">
      <c r="G53885" s="11"/>
      <c r="H53885" s="12"/>
      <c r="I53885" s="49"/>
    </row>
    <row r="53886" customHeight="1" spans="7:9">
      <c r="G53886" s="11"/>
      <c r="H53886" s="12"/>
      <c r="I53886" s="49"/>
    </row>
    <row r="53887" customHeight="1" spans="7:9">
      <c r="G53887" s="11"/>
      <c r="H53887" s="12"/>
      <c r="I53887" s="49"/>
    </row>
    <row r="53888" customHeight="1" spans="7:9">
      <c r="G53888" s="11"/>
      <c r="H53888" s="12"/>
      <c r="I53888" s="49"/>
    </row>
    <row r="53889" customHeight="1" spans="7:9">
      <c r="G53889" s="11"/>
      <c r="H53889" s="12"/>
      <c r="I53889" s="49"/>
    </row>
    <row r="53890" customHeight="1" spans="7:9">
      <c r="G53890" s="11"/>
      <c r="H53890" s="12"/>
      <c r="I53890" s="49"/>
    </row>
    <row r="53891" customHeight="1" spans="7:9">
      <c r="G53891" s="11"/>
      <c r="H53891" s="12"/>
      <c r="I53891" s="49"/>
    </row>
    <row r="53892" customHeight="1" spans="7:9">
      <c r="G53892" s="11"/>
      <c r="H53892" s="12"/>
      <c r="I53892" s="49"/>
    </row>
    <row r="53893" customHeight="1" spans="7:9">
      <c r="G53893" s="11"/>
      <c r="H53893" s="12"/>
      <c r="I53893" s="49"/>
    </row>
    <row r="53894" customHeight="1" spans="7:9">
      <c r="G53894" s="11"/>
      <c r="H53894" s="12"/>
      <c r="I53894" s="49"/>
    </row>
    <row r="53895" customHeight="1" spans="7:9">
      <c r="G53895" s="11"/>
      <c r="H53895" s="12"/>
      <c r="I53895" s="49"/>
    </row>
    <row r="53896" customHeight="1" spans="7:9">
      <c r="G53896" s="11"/>
      <c r="H53896" s="12"/>
      <c r="I53896" s="49"/>
    </row>
    <row r="53897" customHeight="1" spans="7:9">
      <c r="G53897" s="11"/>
      <c r="H53897" s="12"/>
      <c r="I53897" s="49"/>
    </row>
    <row r="53898" customHeight="1" spans="7:9">
      <c r="G53898" s="11"/>
      <c r="H53898" s="12"/>
      <c r="I53898" s="49"/>
    </row>
    <row r="53899" customHeight="1" spans="7:9">
      <c r="G53899" s="11"/>
      <c r="H53899" s="12"/>
      <c r="I53899" s="49"/>
    </row>
    <row r="53900" customHeight="1" spans="7:9">
      <c r="G53900" s="11"/>
      <c r="H53900" s="12"/>
      <c r="I53900" s="49"/>
    </row>
    <row r="53901" customHeight="1" spans="7:9">
      <c r="G53901" s="11"/>
      <c r="H53901" s="12"/>
      <c r="I53901" s="49"/>
    </row>
    <row r="53902" customHeight="1" spans="7:9">
      <c r="G53902" s="11"/>
      <c r="H53902" s="12"/>
      <c r="I53902" s="49"/>
    </row>
    <row r="53903" customHeight="1" spans="7:9">
      <c r="G53903" s="11"/>
      <c r="H53903" s="12"/>
      <c r="I53903" s="49"/>
    </row>
    <row r="53904" customHeight="1" spans="7:9">
      <c r="G53904" s="11"/>
      <c r="H53904" s="12"/>
      <c r="I53904" s="49"/>
    </row>
    <row r="53905" customHeight="1" spans="7:9">
      <c r="G53905" s="11"/>
      <c r="H53905" s="12"/>
      <c r="I53905" s="49"/>
    </row>
    <row r="53906" customHeight="1" spans="7:9">
      <c r="G53906" s="11"/>
      <c r="H53906" s="12"/>
      <c r="I53906" s="49"/>
    </row>
    <row r="53907" customHeight="1" spans="7:9">
      <c r="G53907" s="11"/>
      <c r="H53907" s="12"/>
      <c r="I53907" s="49"/>
    </row>
    <row r="53908" customHeight="1" spans="7:9">
      <c r="G53908" s="11"/>
      <c r="H53908" s="12"/>
      <c r="I53908" s="49"/>
    </row>
    <row r="53909" customHeight="1" spans="7:9">
      <c r="G53909" s="11"/>
      <c r="H53909" s="12"/>
      <c r="I53909" s="49"/>
    </row>
    <row r="53910" customHeight="1" spans="7:9">
      <c r="G53910" s="11"/>
      <c r="H53910" s="12"/>
      <c r="I53910" s="49"/>
    </row>
    <row r="53911" customHeight="1" spans="7:9">
      <c r="G53911" s="11"/>
      <c r="H53911" s="12"/>
      <c r="I53911" s="49"/>
    </row>
    <row r="53912" customHeight="1" spans="7:9">
      <c r="G53912" s="11"/>
      <c r="H53912" s="12"/>
      <c r="I53912" s="49"/>
    </row>
    <row r="53913" customHeight="1" spans="7:9">
      <c r="G53913" s="11"/>
      <c r="H53913" s="12"/>
      <c r="I53913" s="49"/>
    </row>
    <row r="53914" customHeight="1" spans="7:9">
      <c r="G53914" s="11"/>
      <c r="H53914" s="12"/>
      <c r="I53914" s="49"/>
    </row>
    <row r="53915" customHeight="1" spans="7:9">
      <c r="G53915" s="11"/>
      <c r="H53915" s="12"/>
      <c r="I53915" s="49"/>
    </row>
    <row r="53916" customHeight="1" spans="7:9">
      <c r="G53916" s="11"/>
      <c r="H53916" s="12"/>
      <c r="I53916" s="49"/>
    </row>
    <row r="53917" customHeight="1" spans="7:9">
      <c r="G53917" s="11"/>
      <c r="H53917" s="12"/>
      <c r="I53917" s="49"/>
    </row>
    <row r="53918" customHeight="1" spans="7:9">
      <c r="G53918" s="11"/>
      <c r="H53918" s="12"/>
      <c r="I53918" s="49"/>
    </row>
    <row r="53919" customHeight="1" spans="7:9">
      <c r="G53919" s="11"/>
      <c r="H53919" s="12"/>
      <c r="I53919" s="49"/>
    </row>
    <row r="53920" customHeight="1" spans="7:9">
      <c r="G53920" s="11"/>
      <c r="H53920" s="12"/>
      <c r="I53920" s="49"/>
    </row>
    <row r="53921" customHeight="1" spans="7:9">
      <c r="G53921" s="11"/>
      <c r="H53921" s="12"/>
      <c r="I53921" s="49"/>
    </row>
    <row r="53922" customHeight="1" spans="7:9">
      <c r="G53922" s="11"/>
      <c r="H53922" s="12"/>
      <c r="I53922" s="49"/>
    </row>
    <row r="53923" customHeight="1" spans="7:9">
      <c r="G53923" s="11"/>
      <c r="H53923" s="12"/>
      <c r="I53923" s="49"/>
    </row>
    <row r="53924" customHeight="1" spans="7:9">
      <c r="G53924" s="11"/>
      <c r="H53924" s="12"/>
      <c r="I53924" s="49"/>
    </row>
    <row r="53925" customHeight="1" spans="7:9">
      <c r="G53925" s="11"/>
      <c r="H53925" s="12"/>
      <c r="I53925" s="49"/>
    </row>
    <row r="53926" customHeight="1" spans="7:9">
      <c r="G53926" s="11"/>
      <c r="H53926" s="12"/>
      <c r="I53926" s="49"/>
    </row>
    <row r="53927" customHeight="1" spans="7:9">
      <c r="G53927" s="11"/>
      <c r="H53927" s="12"/>
      <c r="I53927" s="49"/>
    </row>
    <row r="53928" customHeight="1" spans="7:9">
      <c r="G53928" s="11"/>
      <c r="H53928" s="12"/>
      <c r="I53928" s="49"/>
    </row>
    <row r="53929" customHeight="1" spans="7:9">
      <c r="G53929" s="11"/>
      <c r="H53929" s="12"/>
      <c r="I53929" s="49"/>
    </row>
    <row r="53930" customHeight="1" spans="7:9">
      <c r="G53930" s="11"/>
      <c r="H53930" s="12"/>
      <c r="I53930" s="49"/>
    </row>
    <row r="53931" customHeight="1" spans="7:9">
      <c r="G53931" s="11"/>
      <c r="H53931" s="12"/>
      <c r="I53931" s="49"/>
    </row>
    <row r="53932" customHeight="1" spans="7:9">
      <c r="G53932" s="11"/>
      <c r="H53932" s="12"/>
      <c r="I53932" s="49"/>
    </row>
    <row r="53933" customHeight="1" spans="7:9">
      <c r="G53933" s="11"/>
      <c r="H53933" s="12"/>
      <c r="I53933" s="49"/>
    </row>
    <row r="53934" customHeight="1" spans="7:9">
      <c r="G53934" s="11"/>
      <c r="H53934" s="12"/>
      <c r="I53934" s="49"/>
    </row>
    <row r="53935" customHeight="1" spans="7:9">
      <c r="G53935" s="11"/>
      <c r="H53935" s="12"/>
      <c r="I53935" s="49"/>
    </row>
    <row r="53936" customHeight="1" spans="7:9">
      <c r="G53936" s="11"/>
      <c r="H53936" s="12"/>
      <c r="I53936" s="49"/>
    </row>
    <row r="53937" customHeight="1" spans="7:9">
      <c r="G53937" s="11"/>
      <c r="H53937" s="12"/>
      <c r="I53937" s="49"/>
    </row>
    <row r="53938" customHeight="1" spans="7:9">
      <c r="G53938" s="11"/>
      <c r="H53938" s="12"/>
      <c r="I53938" s="49"/>
    </row>
    <row r="53939" customHeight="1" spans="7:9">
      <c r="G53939" s="11"/>
      <c r="H53939" s="12"/>
      <c r="I53939" s="49"/>
    </row>
    <row r="53940" customHeight="1" spans="7:9">
      <c r="G53940" s="11"/>
      <c r="H53940" s="12"/>
      <c r="I53940" s="49"/>
    </row>
    <row r="53941" customHeight="1" spans="7:9">
      <c r="G53941" s="11"/>
      <c r="H53941" s="12"/>
      <c r="I53941" s="49"/>
    </row>
    <row r="53942" customHeight="1" spans="7:9">
      <c r="G53942" s="11"/>
      <c r="H53942" s="12"/>
      <c r="I53942" s="49"/>
    </row>
    <row r="53943" customHeight="1" spans="7:9">
      <c r="G53943" s="11"/>
      <c r="H53943" s="12"/>
      <c r="I53943" s="49"/>
    </row>
    <row r="53944" customHeight="1" spans="7:9">
      <c r="G53944" s="11"/>
      <c r="H53944" s="12"/>
      <c r="I53944" s="49"/>
    </row>
    <row r="53945" customHeight="1" spans="7:9">
      <c r="G53945" s="11"/>
      <c r="H53945" s="12"/>
      <c r="I53945" s="49"/>
    </row>
    <row r="53946" customHeight="1" spans="7:9">
      <c r="G53946" s="11"/>
      <c r="H53946" s="12"/>
      <c r="I53946" s="49"/>
    </row>
    <row r="53947" customHeight="1" spans="7:9">
      <c r="G53947" s="11"/>
      <c r="H53947" s="12"/>
      <c r="I53947" s="49"/>
    </row>
    <row r="53948" customHeight="1" spans="7:9">
      <c r="G53948" s="11"/>
      <c r="H53948" s="12"/>
      <c r="I53948" s="49"/>
    </row>
    <row r="53949" customHeight="1" spans="7:9">
      <c r="G53949" s="11"/>
      <c r="H53949" s="12"/>
      <c r="I53949" s="49"/>
    </row>
    <row r="53950" customHeight="1" spans="7:9">
      <c r="G53950" s="11"/>
      <c r="H53950" s="12"/>
      <c r="I53950" s="49"/>
    </row>
    <row r="53951" customHeight="1" spans="7:9">
      <c r="G53951" s="11"/>
      <c r="H53951" s="12"/>
      <c r="I53951" s="49"/>
    </row>
    <row r="53952" customHeight="1" spans="7:9">
      <c r="G53952" s="11"/>
      <c r="H53952" s="12"/>
      <c r="I53952" s="49"/>
    </row>
    <row r="53953" customHeight="1" spans="7:9">
      <c r="G53953" s="11"/>
      <c r="H53953" s="12"/>
      <c r="I53953" s="49"/>
    </row>
    <row r="53954" customHeight="1" spans="7:9">
      <c r="G53954" s="11"/>
      <c r="H53954" s="12"/>
      <c r="I53954" s="49"/>
    </row>
    <row r="53955" customHeight="1" spans="7:9">
      <c r="G53955" s="11"/>
      <c r="H53955" s="12"/>
      <c r="I53955" s="49"/>
    </row>
    <row r="53956" customHeight="1" spans="7:9">
      <c r="G53956" s="11"/>
      <c r="H53956" s="12"/>
      <c r="I53956" s="49"/>
    </row>
    <row r="53957" customHeight="1" spans="7:9">
      <c r="G53957" s="11"/>
      <c r="H53957" s="12"/>
      <c r="I53957" s="49"/>
    </row>
    <row r="53958" customHeight="1" spans="7:9">
      <c r="G53958" s="11"/>
      <c r="H53958" s="12"/>
      <c r="I53958" s="49"/>
    </row>
    <row r="53959" customHeight="1" spans="7:9">
      <c r="G53959" s="11"/>
      <c r="H53959" s="12"/>
      <c r="I53959" s="49"/>
    </row>
    <row r="53960" customHeight="1" spans="7:9">
      <c r="G53960" s="11"/>
      <c r="H53960" s="12"/>
      <c r="I53960" s="49"/>
    </row>
    <row r="53961" customHeight="1" spans="7:9">
      <c r="G53961" s="11"/>
      <c r="H53961" s="12"/>
      <c r="I53961" s="49"/>
    </row>
    <row r="53962" customHeight="1" spans="7:9">
      <c r="G53962" s="11"/>
      <c r="H53962" s="12"/>
      <c r="I53962" s="49"/>
    </row>
    <row r="53963" customHeight="1" spans="7:9">
      <c r="G53963" s="11"/>
      <c r="H53963" s="12"/>
      <c r="I53963" s="49"/>
    </row>
    <row r="53964" customHeight="1" spans="7:9">
      <c r="G53964" s="11"/>
      <c r="H53964" s="12"/>
      <c r="I53964" s="49"/>
    </row>
    <row r="53965" customHeight="1" spans="7:9">
      <c r="G53965" s="11"/>
      <c r="H53965" s="12"/>
      <c r="I53965" s="49"/>
    </row>
    <row r="53966" customHeight="1" spans="7:9">
      <c r="G53966" s="11"/>
      <c r="H53966" s="12"/>
      <c r="I53966" s="49"/>
    </row>
    <row r="53967" customHeight="1" spans="7:9">
      <c r="G53967" s="11"/>
      <c r="H53967" s="12"/>
      <c r="I53967" s="49"/>
    </row>
    <row r="53968" customHeight="1" spans="7:9">
      <c r="G53968" s="11"/>
      <c r="H53968" s="12"/>
      <c r="I53968" s="49"/>
    </row>
    <row r="53969" customHeight="1" spans="7:9">
      <c r="G53969" s="11"/>
      <c r="H53969" s="12"/>
      <c r="I53969" s="49"/>
    </row>
    <row r="53970" customHeight="1" spans="7:9">
      <c r="G53970" s="11"/>
      <c r="H53970" s="12"/>
      <c r="I53970" s="49"/>
    </row>
    <row r="53971" customHeight="1" spans="7:9">
      <c r="G53971" s="11"/>
      <c r="H53971" s="12"/>
      <c r="I53971" s="49"/>
    </row>
    <row r="53972" customHeight="1" spans="7:9">
      <c r="G53972" s="11"/>
      <c r="H53972" s="12"/>
      <c r="I53972" s="49"/>
    </row>
    <row r="53973" customHeight="1" spans="7:9">
      <c r="G53973" s="11"/>
      <c r="H53973" s="12"/>
      <c r="I53973" s="49"/>
    </row>
    <row r="53974" customHeight="1" spans="7:9">
      <c r="G53974" s="11"/>
      <c r="H53974" s="12"/>
      <c r="I53974" s="49"/>
    </row>
    <row r="53975" customHeight="1" spans="7:9">
      <c r="G53975" s="11"/>
      <c r="H53975" s="12"/>
      <c r="I53975" s="49"/>
    </row>
    <row r="53976" customHeight="1" spans="7:9">
      <c r="G53976" s="11"/>
      <c r="H53976" s="12"/>
      <c r="I53976" s="49"/>
    </row>
    <row r="53977" customHeight="1" spans="7:9">
      <c r="G53977" s="11"/>
      <c r="H53977" s="12"/>
      <c r="I53977" s="49"/>
    </row>
    <row r="53978" customHeight="1" spans="7:9">
      <c r="G53978" s="11"/>
      <c r="H53978" s="12"/>
      <c r="I53978" s="49"/>
    </row>
    <row r="53979" customHeight="1" spans="7:9">
      <c r="G53979" s="11"/>
      <c r="H53979" s="12"/>
      <c r="I53979" s="49"/>
    </row>
    <row r="53980" customHeight="1" spans="7:9">
      <c r="G53980" s="11"/>
      <c r="H53980" s="12"/>
      <c r="I53980" s="49"/>
    </row>
    <row r="53981" customHeight="1" spans="7:9">
      <c r="G53981" s="11"/>
      <c r="H53981" s="12"/>
      <c r="I53981" s="49"/>
    </row>
    <row r="53982" customHeight="1" spans="7:9">
      <c r="G53982" s="11"/>
      <c r="H53982" s="12"/>
      <c r="I53982" s="49"/>
    </row>
    <row r="53983" customHeight="1" spans="7:9">
      <c r="G53983" s="11"/>
      <c r="H53983" s="12"/>
      <c r="I53983" s="49"/>
    </row>
    <row r="53984" customHeight="1" spans="7:9">
      <c r="G53984" s="11"/>
      <c r="H53984" s="12"/>
      <c r="I53984" s="49"/>
    </row>
    <row r="53985" customHeight="1" spans="7:9">
      <c r="G53985" s="11"/>
      <c r="H53985" s="12"/>
      <c r="I53985" s="49"/>
    </row>
    <row r="53986" customHeight="1" spans="7:9">
      <c r="G53986" s="11"/>
      <c r="H53986" s="12"/>
      <c r="I53986" s="49"/>
    </row>
    <row r="53987" customHeight="1" spans="7:9">
      <c r="G53987" s="11"/>
      <c r="H53987" s="12"/>
      <c r="I53987" s="49"/>
    </row>
    <row r="53988" customHeight="1" spans="7:9">
      <c r="G53988" s="11"/>
      <c r="H53988" s="12"/>
      <c r="I53988" s="49"/>
    </row>
    <row r="53989" customHeight="1" spans="7:9">
      <c r="G53989" s="11"/>
      <c r="H53989" s="12"/>
      <c r="I53989" s="49"/>
    </row>
    <row r="53990" customHeight="1" spans="7:9">
      <c r="G53990" s="11"/>
      <c r="H53990" s="12"/>
      <c r="I53990" s="49"/>
    </row>
    <row r="53991" customHeight="1" spans="7:9">
      <c r="G53991" s="11"/>
      <c r="H53991" s="12"/>
      <c r="I53991" s="49"/>
    </row>
    <row r="53992" customHeight="1" spans="7:9">
      <c r="G53992" s="11"/>
      <c r="H53992" s="12"/>
      <c r="I53992" s="49"/>
    </row>
    <row r="53993" customHeight="1" spans="7:9">
      <c r="G53993" s="11"/>
      <c r="H53993" s="12"/>
      <c r="I53993" s="49"/>
    </row>
    <row r="53994" customHeight="1" spans="7:9">
      <c r="G53994" s="11"/>
      <c r="H53994" s="12"/>
      <c r="I53994" s="49"/>
    </row>
    <row r="53995" customHeight="1" spans="7:9">
      <c r="G53995" s="11"/>
      <c r="H53995" s="12"/>
      <c r="I53995" s="49"/>
    </row>
    <row r="53996" customHeight="1" spans="7:9">
      <c r="G53996" s="11"/>
      <c r="H53996" s="12"/>
      <c r="I53996" s="49"/>
    </row>
    <row r="53997" customHeight="1" spans="7:9">
      <c r="G53997" s="11"/>
      <c r="H53997" s="12"/>
      <c r="I53997" s="49"/>
    </row>
    <row r="53998" customHeight="1" spans="7:9">
      <c r="G53998" s="11"/>
      <c r="H53998" s="12"/>
      <c r="I53998" s="49"/>
    </row>
    <row r="53999" customHeight="1" spans="7:9">
      <c r="G53999" s="11"/>
      <c r="H53999" s="12"/>
      <c r="I53999" s="49"/>
    </row>
    <row r="54000" customHeight="1" spans="7:9">
      <c r="G54000" s="11"/>
      <c r="H54000" s="12"/>
      <c r="I54000" s="49"/>
    </row>
    <row r="54001" customHeight="1" spans="7:9">
      <c r="G54001" s="11"/>
      <c r="H54001" s="12"/>
      <c r="I54001" s="49"/>
    </row>
    <row r="54002" customHeight="1" spans="7:9">
      <c r="G54002" s="11"/>
      <c r="H54002" s="12"/>
      <c r="I54002" s="49"/>
    </row>
    <row r="54003" customHeight="1" spans="7:9">
      <c r="G54003" s="11"/>
      <c r="H54003" s="12"/>
      <c r="I54003" s="49"/>
    </row>
    <row r="54004" customHeight="1" spans="7:9">
      <c r="G54004" s="11"/>
      <c r="H54004" s="12"/>
      <c r="I54004" s="49"/>
    </row>
    <row r="54005" customHeight="1" spans="7:9">
      <c r="G54005" s="11"/>
      <c r="H54005" s="12"/>
      <c r="I54005" s="49"/>
    </row>
    <row r="54006" customHeight="1" spans="7:9">
      <c r="G54006" s="11"/>
      <c r="H54006" s="12"/>
      <c r="I54006" s="49"/>
    </row>
    <row r="54007" customHeight="1" spans="7:9">
      <c r="G54007" s="11"/>
      <c r="H54007" s="12"/>
      <c r="I54007" s="49"/>
    </row>
    <row r="54008" customHeight="1" spans="7:9">
      <c r="G54008" s="11"/>
      <c r="H54008" s="12"/>
      <c r="I54008" s="49"/>
    </row>
    <row r="54009" customHeight="1" spans="7:9">
      <c r="G54009" s="11"/>
      <c r="H54009" s="12"/>
      <c r="I54009" s="49"/>
    </row>
    <row r="54010" customHeight="1" spans="7:9">
      <c r="G54010" s="11"/>
      <c r="H54010" s="12"/>
      <c r="I54010" s="49"/>
    </row>
    <row r="54011" customHeight="1" spans="7:9">
      <c r="G54011" s="11"/>
      <c r="H54011" s="12"/>
      <c r="I54011" s="49"/>
    </row>
    <row r="54012" customHeight="1" spans="7:9">
      <c r="G54012" s="11"/>
      <c r="H54012" s="12"/>
      <c r="I54012" s="49"/>
    </row>
    <row r="54013" customHeight="1" spans="7:9">
      <c r="G54013" s="11"/>
      <c r="H54013" s="12"/>
      <c r="I54013" s="49"/>
    </row>
    <row r="54014" customHeight="1" spans="7:9">
      <c r="G54014" s="11"/>
      <c r="H54014" s="12"/>
      <c r="I54014" s="49"/>
    </row>
    <row r="54015" customHeight="1" spans="7:9">
      <c r="G54015" s="11"/>
      <c r="H54015" s="12"/>
      <c r="I54015" s="49"/>
    </row>
    <row r="54016" customHeight="1" spans="7:9">
      <c r="G54016" s="11"/>
      <c r="H54016" s="12"/>
      <c r="I54016" s="49"/>
    </row>
    <row r="54017" customHeight="1" spans="7:9">
      <c r="G54017" s="11"/>
      <c r="H54017" s="12"/>
      <c r="I54017" s="49"/>
    </row>
    <row r="54018" customHeight="1" spans="7:9">
      <c r="G54018" s="11"/>
      <c r="H54018" s="12"/>
      <c r="I54018" s="49"/>
    </row>
    <row r="54019" customHeight="1" spans="7:9">
      <c r="G54019" s="11"/>
      <c r="H54019" s="12"/>
      <c r="I54019" s="49"/>
    </row>
    <row r="54020" customHeight="1" spans="7:9">
      <c r="G54020" s="11"/>
      <c r="H54020" s="12"/>
      <c r="I54020" s="49"/>
    </row>
    <row r="54021" customHeight="1" spans="7:9">
      <c r="G54021" s="11"/>
      <c r="H54021" s="12"/>
      <c r="I54021" s="49"/>
    </row>
    <row r="54022" customHeight="1" spans="7:9">
      <c r="G54022" s="11"/>
      <c r="H54022" s="12"/>
      <c r="I54022" s="49"/>
    </row>
    <row r="54023" customHeight="1" spans="7:9">
      <c r="G54023" s="11"/>
      <c r="H54023" s="12"/>
      <c r="I54023" s="49"/>
    </row>
    <row r="54024" customHeight="1" spans="7:9">
      <c r="G54024" s="11"/>
      <c r="H54024" s="12"/>
      <c r="I54024" s="49"/>
    </row>
    <row r="54025" customHeight="1" spans="7:9">
      <c r="G54025" s="11"/>
      <c r="H54025" s="12"/>
      <c r="I54025" s="49"/>
    </row>
    <row r="54026" customHeight="1" spans="7:9">
      <c r="G54026" s="11"/>
      <c r="H54026" s="12"/>
      <c r="I54026" s="49"/>
    </row>
    <row r="54027" customHeight="1" spans="7:9">
      <c r="G54027" s="11"/>
      <c r="H54027" s="12"/>
      <c r="I54027" s="49"/>
    </row>
    <row r="54028" customHeight="1" spans="7:9">
      <c r="G54028" s="11"/>
      <c r="H54028" s="12"/>
      <c r="I54028" s="49"/>
    </row>
    <row r="54029" customHeight="1" spans="7:9">
      <c r="G54029" s="11"/>
      <c r="H54029" s="12"/>
      <c r="I54029" s="49"/>
    </row>
    <row r="54030" customHeight="1" spans="7:9">
      <c r="G54030" s="11"/>
      <c r="H54030" s="12"/>
      <c r="I54030" s="49"/>
    </row>
    <row r="54031" customHeight="1" spans="7:9">
      <c r="G54031" s="11"/>
      <c r="H54031" s="12"/>
      <c r="I54031" s="49"/>
    </row>
    <row r="54032" customHeight="1" spans="7:9">
      <c r="G54032" s="11"/>
      <c r="H54032" s="12"/>
      <c r="I54032" s="49"/>
    </row>
    <row r="54033" customHeight="1" spans="7:9">
      <c r="G54033" s="11"/>
      <c r="H54033" s="12"/>
      <c r="I54033" s="49"/>
    </row>
    <row r="54034" customHeight="1" spans="7:9">
      <c r="G54034" s="11"/>
      <c r="H54034" s="12"/>
      <c r="I54034" s="49"/>
    </row>
    <row r="54035" customHeight="1" spans="7:9">
      <c r="G54035" s="11"/>
      <c r="H54035" s="12"/>
      <c r="I54035" s="49"/>
    </row>
    <row r="54036" customHeight="1" spans="7:9">
      <c r="G54036" s="11"/>
      <c r="H54036" s="12"/>
      <c r="I54036" s="49"/>
    </row>
    <row r="54037" customHeight="1" spans="7:9">
      <c r="G54037" s="11"/>
      <c r="H54037" s="12"/>
      <c r="I54037" s="49"/>
    </row>
    <row r="54038" customHeight="1" spans="7:9">
      <c r="G54038" s="11"/>
      <c r="H54038" s="12"/>
      <c r="I54038" s="49"/>
    </row>
    <row r="54039" customHeight="1" spans="7:9">
      <c r="G54039" s="11"/>
      <c r="H54039" s="12"/>
      <c r="I54039" s="49"/>
    </row>
    <row r="54040" customHeight="1" spans="7:9">
      <c r="G54040" s="11"/>
      <c r="H54040" s="12"/>
      <c r="I54040" s="49"/>
    </row>
    <row r="54041" customHeight="1" spans="7:9">
      <c r="G54041" s="11"/>
      <c r="H54041" s="12"/>
      <c r="I54041" s="49"/>
    </row>
    <row r="54042" customHeight="1" spans="7:9">
      <c r="G54042" s="11"/>
      <c r="H54042" s="12"/>
      <c r="I54042" s="49"/>
    </row>
    <row r="54043" customHeight="1" spans="7:9">
      <c r="G54043" s="11"/>
      <c r="H54043" s="12"/>
      <c r="I54043" s="49"/>
    </row>
    <row r="54044" customHeight="1" spans="7:9">
      <c r="G54044" s="11"/>
      <c r="H54044" s="12"/>
      <c r="I54044" s="49"/>
    </row>
    <row r="54045" customHeight="1" spans="7:9">
      <c r="G54045" s="11"/>
      <c r="H54045" s="12"/>
      <c r="I54045" s="49"/>
    </row>
    <row r="54046" customHeight="1" spans="7:9">
      <c r="G54046" s="11"/>
      <c r="H54046" s="12"/>
      <c r="I54046" s="49"/>
    </row>
    <row r="54047" customHeight="1" spans="7:9">
      <c r="G54047" s="11"/>
      <c r="H54047" s="12"/>
      <c r="I54047" s="49"/>
    </row>
    <row r="54048" customHeight="1" spans="7:9">
      <c r="G54048" s="11"/>
      <c r="H54048" s="12"/>
      <c r="I54048" s="49"/>
    </row>
    <row r="54049" customHeight="1" spans="7:9">
      <c r="G54049" s="11"/>
      <c r="H54049" s="12"/>
      <c r="I54049" s="49"/>
    </row>
    <row r="54050" customHeight="1" spans="7:9">
      <c r="G54050" s="11"/>
      <c r="H54050" s="12"/>
      <c r="I54050" s="49"/>
    </row>
    <row r="54051" customHeight="1" spans="7:9">
      <c r="G54051" s="11"/>
      <c r="H54051" s="12"/>
      <c r="I54051" s="49"/>
    </row>
    <row r="54052" customHeight="1" spans="7:9">
      <c r="G54052" s="11"/>
      <c r="H54052" s="12"/>
      <c r="I54052" s="49"/>
    </row>
    <row r="54053" customHeight="1" spans="7:9">
      <c r="G54053" s="11"/>
      <c r="H54053" s="12"/>
      <c r="I54053" s="49"/>
    </row>
    <row r="54054" customHeight="1" spans="7:9">
      <c r="G54054" s="11"/>
      <c r="H54054" s="12"/>
      <c r="I54054" s="49"/>
    </row>
    <row r="54055" customHeight="1" spans="7:9">
      <c r="G54055" s="11"/>
      <c r="H54055" s="12"/>
      <c r="I54055" s="49"/>
    </row>
    <row r="54056" customHeight="1" spans="7:9">
      <c r="G54056" s="11"/>
      <c r="H54056" s="12"/>
      <c r="I54056" s="49"/>
    </row>
    <row r="54057" customHeight="1" spans="7:9">
      <c r="G54057" s="11"/>
      <c r="H54057" s="12"/>
      <c r="I54057" s="49"/>
    </row>
    <row r="54058" customHeight="1" spans="7:9">
      <c r="G54058" s="11"/>
      <c r="H54058" s="12"/>
      <c r="I54058" s="49"/>
    </row>
    <row r="54059" customHeight="1" spans="7:9">
      <c r="G54059" s="11"/>
      <c r="H54059" s="12"/>
      <c r="I54059" s="49"/>
    </row>
    <row r="54060" customHeight="1" spans="7:9">
      <c r="G54060" s="11"/>
      <c r="H54060" s="12"/>
      <c r="I54060" s="49"/>
    </row>
    <row r="54061" customHeight="1" spans="7:9">
      <c r="G54061" s="11"/>
      <c r="H54061" s="12"/>
      <c r="I54061" s="49"/>
    </row>
    <row r="54062" customHeight="1" spans="7:9">
      <c r="G54062" s="11"/>
      <c r="H54062" s="12"/>
      <c r="I54062" s="49"/>
    </row>
    <row r="54063" customHeight="1" spans="7:9">
      <c r="G54063" s="11"/>
      <c r="H54063" s="12"/>
      <c r="I54063" s="49"/>
    </row>
    <row r="54064" customHeight="1" spans="7:9">
      <c r="G54064" s="11"/>
      <c r="H54064" s="12"/>
      <c r="I54064" s="49"/>
    </row>
    <row r="54065" customHeight="1" spans="7:9">
      <c r="G54065" s="11"/>
      <c r="H54065" s="12"/>
      <c r="I54065" s="49"/>
    </row>
    <row r="54066" customHeight="1" spans="7:9">
      <c r="G54066" s="11"/>
      <c r="H54066" s="12"/>
      <c r="I54066" s="49"/>
    </row>
    <row r="54067" customHeight="1" spans="7:9">
      <c r="G54067" s="11"/>
      <c r="H54067" s="12"/>
      <c r="I54067" s="49"/>
    </row>
    <row r="54068" customHeight="1" spans="7:9">
      <c r="G54068" s="11"/>
      <c r="H54068" s="12"/>
      <c r="I54068" s="49"/>
    </row>
    <row r="54069" customHeight="1" spans="7:9">
      <c r="G54069" s="11"/>
      <c r="H54069" s="12"/>
      <c r="I54069" s="49"/>
    </row>
    <row r="54070" customHeight="1" spans="7:9">
      <c r="G54070" s="11"/>
      <c r="H54070" s="12"/>
      <c r="I54070" s="49"/>
    </row>
    <row r="54071" customHeight="1" spans="7:9">
      <c r="G54071" s="11"/>
      <c r="H54071" s="12"/>
      <c r="I54071" s="49"/>
    </row>
    <row r="54072" customHeight="1" spans="7:9">
      <c r="G54072" s="11"/>
      <c r="H54072" s="12"/>
      <c r="I54072" s="49"/>
    </row>
    <row r="54073" customHeight="1" spans="7:9">
      <c r="G54073" s="11"/>
      <c r="H54073" s="12"/>
      <c r="I54073" s="49"/>
    </row>
    <row r="54074" customHeight="1" spans="7:9">
      <c r="G54074" s="11"/>
      <c r="H54074" s="12"/>
      <c r="I54074" s="49"/>
    </row>
    <row r="54075" customHeight="1" spans="7:9">
      <c r="G54075" s="11"/>
      <c r="H54075" s="12"/>
      <c r="I54075" s="49"/>
    </row>
    <row r="54076" customHeight="1" spans="7:9">
      <c r="G54076" s="11"/>
      <c r="H54076" s="12"/>
      <c r="I54076" s="49"/>
    </row>
    <row r="54077" customHeight="1" spans="7:9">
      <c r="G54077" s="11"/>
      <c r="H54077" s="12"/>
      <c r="I54077" s="49"/>
    </row>
    <row r="54078" customHeight="1" spans="7:9">
      <c r="G54078" s="11"/>
      <c r="H54078" s="12"/>
      <c r="I54078" s="49"/>
    </row>
    <row r="54079" customHeight="1" spans="7:9">
      <c r="G54079" s="11"/>
      <c r="H54079" s="12"/>
      <c r="I54079" s="49"/>
    </row>
    <row r="54080" customHeight="1" spans="7:9">
      <c r="G54080" s="11"/>
      <c r="H54080" s="12"/>
      <c r="I54080" s="49"/>
    </row>
    <row r="54081" customHeight="1" spans="7:9">
      <c r="G54081" s="11"/>
      <c r="H54081" s="12"/>
      <c r="I54081" s="49"/>
    </row>
    <row r="54082" customHeight="1" spans="7:9">
      <c r="G54082" s="11"/>
      <c r="H54082" s="12"/>
      <c r="I54082" s="49"/>
    </row>
    <row r="54083" customHeight="1" spans="7:9">
      <c r="G54083" s="11"/>
      <c r="H54083" s="12"/>
      <c r="I54083" s="49"/>
    </row>
    <row r="54084" customHeight="1" spans="7:9">
      <c r="G54084" s="11"/>
      <c r="H54084" s="12"/>
      <c r="I54084" s="49"/>
    </row>
    <row r="54085" customHeight="1" spans="7:9">
      <c r="G54085" s="11"/>
      <c r="H54085" s="12"/>
      <c r="I54085" s="49"/>
    </row>
    <row r="54086" customHeight="1" spans="7:9">
      <c r="G54086" s="11"/>
      <c r="H54086" s="12"/>
      <c r="I54086" s="49"/>
    </row>
    <row r="54087" customHeight="1" spans="7:9">
      <c r="G54087" s="11"/>
      <c r="H54087" s="12"/>
      <c r="I54087" s="49"/>
    </row>
    <row r="54088" customHeight="1" spans="7:9">
      <c r="G54088" s="11"/>
      <c r="H54088" s="12"/>
      <c r="I54088" s="49"/>
    </row>
    <row r="54089" customHeight="1" spans="7:9">
      <c r="G54089" s="11"/>
      <c r="H54089" s="12"/>
      <c r="I54089" s="49"/>
    </row>
    <row r="54090" customHeight="1" spans="7:9">
      <c r="G54090" s="11"/>
      <c r="H54090" s="12"/>
      <c r="I54090" s="49"/>
    </row>
    <row r="54091" customHeight="1" spans="7:9">
      <c r="G54091" s="11"/>
      <c r="H54091" s="12"/>
      <c r="I54091" s="49"/>
    </row>
    <row r="54092" customHeight="1" spans="7:9">
      <c r="G54092" s="11"/>
      <c r="H54092" s="12"/>
      <c r="I54092" s="49"/>
    </row>
    <row r="54093" customHeight="1" spans="7:9">
      <c r="G54093" s="11"/>
      <c r="H54093" s="12"/>
      <c r="I54093" s="49"/>
    </row>
    <row r="54094" customHeight="1" spans="7:9">
      <c r="G54094" s="11"/>
      <c r="H54094" s="12"/>
      <c r="I54094" s="49"/>
    </row>
    <row r="54095" customHeight="1" spans="7:9">
      <c r="G54095" s="11"/>
      <c r="H54095" s="12"/>
      <c r="I54095" s="49"/>
    </row>
    <row r="54096" customHeight="1" spans="7:9">
      <c r="G54096" s="11"/>
      <c r="H54096" s="12"/>
      <c r="I54096" s="49"/>
    </row>
    <row r="54097" customHeight="1" spans="7:9">
      <c r="G54097" s="11"/>
      <c r="H54097" s="12"/>
      <c r="I54097" s="49"/>
    </row>
    <row r="54098" customHeight="1" spans="7:9">
      <c r="G54098" s="11"/>
      <c r="H54098" s="12"/>
      <c r="I54098" s="49"/>
    </row>
    <row r="54099" customHeight="1" spans="7:9">
      <c r="G54099" s="11"/>
      <c r="H54099" s="12"/>
      <c r="I54099" s="49"/>
    </row>
    <row r="54100" customHeight="1" spans="7:9">
      <c r="G54100" s="11"/>
      <c r="H54100" s="12"/>
      <c r="I54100" s="49"/>
    </row>
    <row r="54101" customHeight="1" spans="7:9">
      <c r="G54101" s="11"/>
      <c r="H54101" s="12"/>
      <c r="I54101" s="49"/>
    </row>
    <row r="54102" customHeight="1" spans="7:9">
      <c r="G54102" s="11"/>
      <c r="H54102" s="12"/>
      <c r="I54102" s="49"/>
    </row>
    <row r="54103" customHeight="1" spans="7:9">
      <c r="G54103" s="11"/>
      <c r="H54103" s="12"/>
      <c r="I54103" s="49"/>
    </row>
    <row r="54104" customHeight="1" spans="7:9">
      <c r="G54104" s="11"/>
      <c r="H54104" s="12"/>
      <c r="I54104" s="49"/>
    </row>
    <row r="54105" customHeight="1" spans="7:9">
      <c r="G54105" s="11"/>
      <c r="H54105" s="12"/>
      <c r="I54105" s="49"/>
    </row>
    <row r="54106" customHeight="1" spans="7:9">
      <c r="G54106" s="11"/>
      <c r="H54106" s="12"/>
      <c r="I54106" s="49"/>
    </row>
    <row r="54107" customHeight="1" spans="7:9">
      <c r="G54107" s="11"/>
      <c r="H54107" s="12"/>
      <c r="I54107" s="49"/>
    </row>
    <row r="54108" customHeight="1" spans="7:9">
      <c r="G54108" s="11"/>
      <c r="H54108" s="12"/>
      <c r="I54108" s="49"/>
    </row>
    <row r="54109" customHeight="1" spans="7:9">
      <c r="G54109" s="11"/>
      <c r="H54109" s="12"/>
      <c r="I54109" s="49"/>
    </row>
    <row r="54110" customHeight="1" spans="7:9">
      <c r="G54110" s="11"/>
      <c r="H54110" s="12"/>
      <c r="I54110" s="49"/>
    </row>
    <row r="54111" customHeight="1" spans="7:9">
      <c r="G54111" s="11"/>
      <c r="H54111" s="12"/>
      <c r="I54111" s="49"/>
    </row>
    <row r="54112" customHeight="1" spans="7:9">
      <c r="G54112" s="11"/>
      <c r="H54112" s="12"/>
      <c r="I54112" s="49"/>
    </row>
    <row r="54113" customHeight="1" spans="7:9">
      <c r="G54113" s="11"/>
      <c r="H54113" s="12"/>
      <c r="I54113" s="49"/>
    </row>
    <row r="54114" customHeight="1" spans="7:9">
      <c r="G54114" s="11"/>
      <c r="H54114" s="12"/>
      <c r="I54114" s="49"/>
    </row>
    <row r="54115" customHeight="1" spans="7:9">
      <c r="G54115" s="11"/>
      <c r="H54115" s="12"/>
      <c r="I54115" s="49"/>
    </row>
    <row r="54116" customHeight="1" spans="7:9">
      <c r="G54116" s="11"/>
      <c r="H54116" s="12"/>
      <c r="I54116" s="49"/>
    </row>
    <row r="54117" customHeight="1" spans="7:9">
      <c r="G54117" s="11"/>
      <c r="H54117" s="12"/>
      <c r="I54117" s="49"/>
    </row>
    <row r="54118" customHeight="1" spans="7:9">
      <c r="G54118" s="11"/>
      <c r="H54118" s="12"/>
      <c r="I54118" s="49"/>
    </row>
    <row r="54119" customHeight="1" spans="7:9">
      <c r="G54119" s="11"/>
      <c r="H54119" s="12"/>
      <c r="I54119" s="49"/>
    </row>
    <row r="54120" customHeight="1" spans="7:9">
      <c r="G54120" s="11"/>
      <c r="H54120" s="12"/>
      <c r="I54120" s="49"/>
    </row>
    <row r="54121" customHeight="1" spans="7:9">
      <c r="G54121" s="11"/>
      <c r="H54121" s="12"/>
      <c r="I54121" s="49"/>
    </row>
    <row r="54122" customHeight="1" spans="7:9">
      <c r="G54122" s="11"/>
      <c r="H54122" s="12"/>
      <c r="I54122" s="49"/>
    </row>
    <row r="54123" customHeight="1" spans="7:9">
      <c r="G54123" s="11"/>
      <c r="H54123" s="12"/>
      <c r="I54123" s="49"/>
    </row>
    <row r="54124" customHeight="1" spans="7:9">
      <c r="G54124" s="11"/>
      <c r="H54124" s="12"/>
      <c r="I54124" s="49"/>
    </row>
    <row r="54125" customHeight="1" spans="7:9">
      <c r="G54125" s="11"/>
      <c r="H54125" s="12"/>
      <c r="I54125" s="49"/>
    </row>
    <row r="54126" customHeight="1" spans="7:9">
      <c r="G54126" s="11"/>
      <c r="H54126" s="12"/>
      <c r="I54126" s="49"/>
    </row>
    <row r="54127" customHeight="1" spans="7:9">
      <c r="G54127" s="11"/>
      <c r="H54127" s="12"/>
      <c r="I54127" s="49"/>
    </row>
    <row r="54128" customHeight="1" spans="7:9">
      <c r="G54128" s="11"/>
      <c r="H54128" s="12"/>
      <c r="I54128" s="49"/>
    </row>
    <row r="54129" customHeight="1" spans="7:9">
      <c r="G54129" s="11"/>
      <c r="H54129" s="12"/>
      <c r="I54129" s="49"/>
    </row>
    <row r="54130" customHeight="1" spans="7:9">
      <c r="G54130" s="11"/>
      <c r="H54130" s="12"/>
      <c r="I54130" s="49"/>
    </row>
    <row r="54131" customHeight="1" spans="7:9">
      <c r="G54131" s="11"/>
      <c r="H54131" s="12"/>
      <c r="I54131" s="49"/>
    </row>
    <row r="54132" customHeight="1" spans="7:9">
      <c r="G54132" s="11"/>
      <c r="H54132" s="12"/>
      <c r="I54132" s="49"/>
    </row>
    <row r="54133" customHeight="1" spans="7:9">
      <c r="G54133" s="11"/>
      <c r="H54133" s="12"/>
      <c r="I54133" s="49"/>
    </row>
    <row r="54134" customHeight="1" spans="7:9">
      <c r="G54134" s="11"/>
      <c r="H54134" s="12"/>
      <c r="I54134" s="49"/>
    </row>
    <row r="54135" customHeight="1" spans="7:9">
      <c r="G54135" s="11"/>
      <c r="H54135" s="12"/>
      <c r="I54135" s="49"/>
    </row>
    <row r="54136" customHeight="1" spans="7:9">
      <c r="G54136" s="11"/>
      <c r="H54136" s="12"/>
      <c r="I54136" s="49"/>
    </row>
    <row r="54137" customHeight="1" spans="7:9">
      <c r="G54137" s="11"/>
      <c r="H54137" s="12"/>
      <c r="I54137" s="49"/>
    </row>
    <row r="54138" customHeight="1" spans="7:9">
      <c r="G54138" s="11"/>
      <c r="H54138" s="12"/>
      <c r="I54138" s="49"/>
    </row>
    <row r="54139" customHeight="1" spans="7:9">
      <c r="G54139" s="11"/>
      <c r="H54139" s="12"/>
      <c r="I54139" s="49"/>
    </row>
    <row r="54140" customHeight="1" spans="7:9">
      <c r="G54140" s="11"/>
      <c r="H54140" s="12"/>
      <c r="I54140" s="49"/>
    </row>
    <row r="54141" customHeight="1" spans="7:9">
      <c r="G54141" s="11"/>
      <c r="H54141" s="12"/>
      <c r="I54141" s="49"/>
    </row>
    <row r="54142" customHeight="1" spans="7:9">
      <c r="G54142" s="11"/>
      <c r="H54142" s="12"/>
      <c r="I54142" s="49"/>
    </row>
    <row r="54143" customHeight="1" spans="7:9">
      <c r="G54143" s="11"/>
      <c r="H54143" s="12"/>
      <c r="I54143" s="49"/>
    </row>
    <row r="54144" customHeight="1" spans="7:9">
      <c r="G54144" s="11"/>
      <c r="H54144" s="12"/>
      <c r="I54144" s="49"/>
    </row>
    <row r="54145" customHeight="1" spans="7:9">
      <c r="G54145" s="11"/>
      <c r="H54145" s="12"/>
      <c r="I54145" s="49"/>
    </row>
    <row r="54146" customHeight="1" spans="7:9">
      <c r="G54146" s="11"/>
      <c r="H54146" s="12"/>
      <c r="I54146" s="49"/>
    </row>
    <row r="54147" customHeight="1" spans="7:9">
      <c r="G54147" s="11"/>
      <c r="H54147" s="12"/>
      <c r="I54147" s="49"/>
    </row>
    <row r="54148" customHeight="1" spans="7:9">
      <c r="G54148" s="11"/>
      <c r="H54148" s="12"/>
      <c r="I54148" s="49"/>
    </row>
    <row r="54149" customHeight="1" spans="7:9">
      <c r="G54149" s="11"/>
      <c r="H54149" s="12"/>
      <c r="I54149" s="49"/>
    </row>
    <row r="54150" customHeight="1" spans="7:9">
      <c r="G54150" s="11"/>
      <c r="H54150" s="12"/>
      <c r="I54150" s="49"/>
    </row>
    <row r="54151" customHeight="1" spans="7:9">
      <c r="G54151" s="11"/>
      <c r="H54151" s="12"/>
      <c r="I54151" s="49"/>
    </row>
    <row r="54152" customHeight="1" spans="7:9">
      <c r="G54152" s="11"/>
      <c r="H54152" s="12"/>
      <c r="I54152" s="49"/>
    </row>
    <row r="54153" customHeight="1" spans="7:9">
      <c r="G54153" s="11"/>
      <c r="H54153" s="12"/>
      <c r="I54153" s="49"/>
    </row>
    <row r="54154" customHeight="1" spans="7:9">
      <c r="G54154" s="11"/>
      <c r="H54154" s="12"/>
      <c r="I54154" s="49"/>
    </row>
    <row r="54155" customHeight="1" spans="7:9">
      <c r="G54155" s="11"/>
      <c r="H54155" s="12"/>
      <c r="I54155" s="49"/>
    </row>
    <row r="54156" customHeight="1" spans="7:9">
      <c r="G54156" s="11"/>
      <c r="H54156" s="12"/>
      <c r="I54156" s="49"/>
    </row>
    <row r="54157" customHeight="1" spans="7:9">
      <c r="G54157" s="11"/>
      <c r="H54157" s="12"/>
      <c r="I54157" s="49"/>
    </row>
    <row r="54158" customHeight="1" spans="7:9">
      <c r="G54158" s="11"/>
      <c r="H54158" s="12"/>
      <c r="I54158" s="49"/>
    </row>
    <row r="54159" customHeight="1" spans="7:9">
      <c r="G54159" s="11"/>
      <c r="H54159" s="12"/>
      <c r="I54159" s="49"/>
    </row>
    <row r="54160" customHeight="1" spans="7:9">
      <c r="G54160" s="11"/>
      <c r="H54160" s="12"/>
      <c r="I54160" s="49"/>
    </row>
    <row r="54161" customHeight="1" spans="7:9">
      <c r="G54161" s="11"/>
      <c r="H54161" s="12"/>
      <c r="I54161" s="49"/>
    </row>
    <row r="54162" customHeight="1" spans="7:9">
      <c r="G54162" s="11"/>
      <c r="H54162" s="12"/>
      <c r="I54162" s="49"/>
    </row>
    <row r="54163" customHeight="1" spans="7:9">
      <c r="G54163" s="11"/>
      <c r="H54163" s="12"/>
      <c r="I54163" s="49"/>
    </row>
    <row r="54164" customHeight="1" spans="7:9">
      <c r="G54164" s="11"/>
      <c r="H54164" s="12"/>
      <c r="I54164" s="49"/>
    </row>
    <row r="54165" customHeight="1" spans="7:9">
      <c r="G54165" s="11"/>
      <c r="H54165" s="12"/>
      <c r="I54165" s="49"/>
    </row>
    <row r="54166" customHeight="1" spans="7:9">
      <c r="G54166" s="11"/>
      <c r="H54166" s="12"/>
      <c r="I54166" s="49"/>
    </row>
    <row r="54167" customHeight="1" spans="7:9">
      <c r="G54167" s="11"/>
      <c r="H54167" s="12"/>
      <c r="I54167" s="49"/>
    </row>
    <row r="54168" customHeight="1" spans="7:9">
      <c r="G54168" s="11"/>
      <c r="H54168" s="12"/>
      <c r="I54168" s="49"/>
    </row>
    <row r="54169" customHeight="1" spans="7:9">
      <c r="G54169" s="11"/>
      <c r="H54169" s="12"/>
      <c r="I54169" s="49"/>
    </row>
    <row r="54170" customHeight="1" spans="7:9">
      <c r="G54170" s="11"/>
      <c r="H54170" s="12"/>
      <c r="I54170" s="49"/>
    </row>
    <row r="54171" customHeight="1" spans="7:9">
      <c r="G54171" s="11"/>
      <c r="H54171" s="12"/>
      <c r="I54171" s="49"/>
    </row>
    <row r="54172" customHeight="1" spans="7:9">
      <c r="G54172" s="11"/>
      <c r="H54172" s="12"/>
      <c r="I54172" s="49"/>
    </row>
    <row r="54173" customHeight="1" spans="7:9">
      <c r="G54173" s="11"/>
      <c r="H54173" s="12"/>
      <c r="I54173" s="49"/>
    </row>
    <row r="54174" customHeight="1" spans="7:9">
      <c r="G54174" s="11"/>
      <c r="H54174" s="12"/>
      <c r="I54174" s="49"/>
    </row>
    <row r="54175" customHeight="1" spans="7:9">
      <c r="G54175" s="11"/>
      <c r="H54175" s="12"/>
      <c r="I54175" s="49"/>
    </row>
    <row r="54176" customHeight="1" spans="7:9">
      <c r="G54176" s="11"/>
      <c r="H54176" s="12"/>
      <c r="I54176" s="49"/>
    </row>
    <row r="54177" customHeight="1" spans="7:9">
      <c r="G54177" s="11"/>
      <c r="H54177" s="12"/>
      <c r="I54177" s="49"/>
    </row>
    <row r="54178" customHeight="1" spans="7:9">
      <c r="G54178" s="11"/>
      <c r="H54178" s="12"/>
      <c r="I54178" s="49"/>
    </row>
    <row r="54179" customHeight="1" spans="7:9">
      <c r="G54179" s="11"/>
      <c r="H54179" s="12"/>
      <c r="I54179" s="49"/>
    </row>
    <row r="54180" customHeight="1" spans="7:9">
      <c r="G54180" s="11"/>
      <c r="H54180" s="12"/>
      <c r="I54180" s="49"/>
    </row>
    <row r="54181" customHeight="1" spans="7:9">
      <c r="G54181" s="11"/>
      <c r="H54181" s="12"/>
      <c r="I54181" s="49"/>
    </row>
    <row r="54182" customHeight="1" spans="7:9">
      <c r="G54182" s="11"/>
      <c r="H54182" s="12"/>
      <c r="I54182" s="49"/>
    </row>
    <row r="54183" customHeight="1" spans="7:9">
      <c r="G54183" s="11"/>
      <c r="H54183" s="12"/>
      <c r="I54183" s="49"/>
    </row>
    <row r="54184" customHeight="1" spans="7:9">
      <c r="G54184" s="11"/>
      <c r="H54184" s="12"/>
      <c r="I54184" s="49"/>
    </row>
    <row r="54185" customHeight="1" spans="7:9">
      <c r="G54185" s="11"/>
      <c r="H54185" s="12"/>
      <c r="I54185" s="49"/>
    </row>
    <row r="54186" customHeight="1" spans="7:9">
      <c r="G54186" s="11"/>
      <c r="H54186" s="12"/>
      <c r="I54186" s="49"/>
    </row>
    <row r="54187" customHeight="1" spans="7:9">
      <c r="G54187" s="11"/>
      <c r="H54187" s="12"/>
      <c r="I54187" s="49"/>
    </row>
    <row r="54188" customHeight="1" spans="7:9">
      <c r="G54188" s="11"/>
      <c r="H54188" s="12"/>
      <c r="I54188" s="49"/>
    </row>
    <row r="54189" customHeight="1" spans="7:9">
      <c r="G54189" s="11"/>
      <c r="H54189" s="12"/>
      <c r="I54189" s="49"/>
    </row>
    <row r="54190" customHeight="1" spans="7:9">
      <c r="G54190" s="11"/>
      <c r="H54190" s="12"/>
      <c r="I54190" s="49"/>
    </row>
    <row r="54191" customHeight="1" spans="7:9">
      <c r="G54191" s="11"/>
      <c r="H54191" s="12"/>
      <c r="I54191" s="49"/>
    </row>
    <row r="54192" customHeight="1" spans="7:9">
      <c r="G54192" s="11"/>
      <c r="H54192" s="12"/>
      <c r="I54192" s="49"/>
    </row>
    <row r="54193" customHeight="1" spans="7:9">
      <c r="G54193" s="11"/>
      <c r="H54193" s="12"/>
      <c r="I54193" s="49"/>
    </row>
    <row r="54194" customHeight="1" spans="7:9">
      <c r="G54194" s="11"/>
      <c r="H54194" s="12"/>
      <c r="I54194" s="49"/>
    </row>
    <row r="54195" customHeight="1" spans="7:9">
      <c r="G54195" s="11"/>
      <c r="H54195" s="12"/>
      <c r="I54195" s="49"/>
    </row>
    <row r="54196" customHeight="1" spans="7:9">
      <c r="G54196" s="11"/>
      <c r="H54196" s="12"/>
      <c r="I54196" s="49"/>
    </row>
    <row r="54197" customHeight="1" spans="7:9">
      <c r="G54197" s="11"/>
      <c r="H54197" s="12"/>
      <c r="I54197" s="49"/>
    </row>
    <row r="54198" customHeight="1" spans="7:9">
      <c r="G54198" s="11"/>
      <c r="H54198" s="12"/>
      <c r="I54198" s="49"/>
    </row>
    <row r="54199" customHeight="1" spans="7:9">
      <c r="G54199" s="11"/>
      <c r="H54199" s="12"/>
      <c r="I54199" s="49"/>
    </row>
    <row r="54200" customHeight="1" spans="7:9">
      <c r="G54200" s="11"/>
      <c r="H54200" s="12"/>
      <c r="I54200" s="49"/>
    </row>
    <row r="54201" customHeight="1" spans="7:9">
      <c r="G54201" s="11"/>
      <c r="H54201" s="12"/>
      <c r="I54201" s="49"/>
    </row>
    <row r="54202" customHeight="1" spans="7:9">
      <c r="G54202" s="11"/>
      <c r="H54202" s="12"/>
      <c r="I54202" s="49"/>
    </row>
    <row r="54203" customHeight="1" spans="7:9">
      <c r="G54203" s="11"/>
      <c r="H54203" s="12"/>
      <c r="I54203" s="49"/>
    </row>
    <row r="54204" customHeight="1" spans="7:9">
      <c r="G54204" s="11"/>
      <c r="H54204" s="12"/>
      <c r="I54204" s="49"/>
    </row>
    <row r="54205" customHeight="1" spans="7:9">
      <c r="G54205" s="11"/>
      <c r="H54205" s="12"/>
      <c r="I54205" s="49"/>
    </row>
    <row r="54206" customHeight="1" spans="7:9">
      <c r="G54206" s="11"/>
      <c r="H54206" s="12"/>
      <c r="I54206" s="49"/>
    </row>
    <row r="54207" customHeight="1" spans="7:9">
      <c r="G54207" s="11"/>
      <c r="H54207" s="12"/>
      <c r="I54207" s="49"/>
    </row>
    <row r="54208" customHeight="1" spans="7:9">
      <c r="G54208" s="11"/>
      <c r="H54208" s="12"/>
      <c r="I54208" s="49"/>
    </row>
    <row r="54209" customHeight="1" spans="7:9">
      <c r="G54209" s="11"/>
      <c r="H54209" s="12"/>
      <c r="I54209" s="49"/>
    </row>
    <row r="54210" customHeight="1" spans="7:9">
      <c r="G54210" s="11"/>
      <c r="H54210" s="12"/>
      <c r="I54210" s="49"/>
    </row>
    <row r="54211" customHeight="1" spans="7:9">
      <c r="G54211" s="11"/>
      <c r="H54211" s="12"/>
      <c r="I54211" s="49"/>
    </row>
    <row r="54212" customHeight="1" spans="7:9">
      <c r="G54212" s="11"/>
      <c r="H54212" s="12"/>
      <c r="I54212" s="49"/>
    </row>
    <row r="54213" customHeight="1" spans="7:9">
      <c r="G54213" s="11"/>
      <c r="H54213" s="12"/>
      <c r="I54213" s="49"/>
    </row>
    <row r="54214" customHeight="1" spans="7:9">
      <c r="G54214" s="11"/>
      <c r="H54214" s="12"/>
      <c r="I54214" s="49"/>
    </row>
    <row r="54215" customHeight="1" spans="7:9">
      <c r="G54215" s="11"/>
      <c r="H54215" s="12"/>
      <c r="I54215" s="49"/>
    </row>
    <row r="54216" customHeight="1" spans="7:9">
      <c r="G54216" s="11"/>
      <c r="H54216" s="12"/>
      <c r="I54216" s="49"/>
    </row>
    <row r="54217" customHeight="1" spans="7:9">
      <c r="G54217" s="11"/>
      <c r="H54217" s="12"/>
      <c r="I54217" s="49"/>
    </row>
    <row r="54218" customHeight="1" spans="7:9">
      <c r="G54218" s="11"/>
      <c r="H54218" s="12"/>
      <c r="I54218" s="49"/>
    </row>
    <row r="54219" customHeight="1" spans="7:9">
      <c r="G54219" s="11"/>
      <c r="H54219" s="12"/>
      <c r="I54219" s="49"/>
    </row>
    <row r="54220" customHeight="1" spans="7:9">
      <c r="G54220" s="11"/>
      <c r="H54220" s="12"/>
      <c r="I54220" s="49"/>
    </row>
    <row r="54221" customHeight="1" spans="7:9">
      <c r="G54221" s="11"/>
      <c r="H54221" s="12"/>
      <c r="I54221" s="49"/>
    </row>
    <row r="54222" customHeight="1" spans="7:9">
      <c r="G54222" s="11"/>
      <c r="H54222" s="12"/>
      <c r="I54222" s="49"/>
    </row>
    <row r="54223" customHeight="1" spans="7:9">
      <c r="G54223" s="11"/>
      <c r="H54223" s="12"/>
      <c r="I54223" s="49"/>
    </row>
    <row r="54224" customHeight="1" spans="7:9">
      <c r="G54224" s="11"/>
      <c r="H54224" s="12"/>
      <c r="I54224" s="49"/>
    </row>
    <row r="54225" customHeight="1" spans="7:9">
      <c r="G54225" s="11"/>
      <c r="H54225" s="12"/>
      <c r="I54225" s="49"/>
    </row>
    <row r="54226" customHeight="1" spans="7:9">
      <c r="G54226" s="11"/>
      <c r="H54226" s="12"/>
      <c r="I54226" s="49"/>
    </row>
    <row r="54227" customHeight="1" spans="7:9">
      <c r="G54227" s="11"/>
      <c r="H54227" s="12"/>
      <c r="I54227" s="49"/>
    </row>
    <row r="54228" customHeight="1" spans="7:9">
      <c r="G54228" s="11"/>
      <c r="H54228" s="12"/>
      <c r="I54228" s="49"/>
    </row>
    <row r="54229" customHeight="1" spans="7:9">
      <c r="G54229" s="11"/>
      <c r="H54229" s="12"/>
      <c r="I54229" s="49"/>
    </row>
    <row r="54230" customHeight="1" spans="7:9">
      <c r="G54230" s="11"/>
      <c r="H54230" s="12"/>
      <c r="I54230" s="49"/>
    </row>
    <row r="54231" customHeight="1" spans="7:9">
      <c r="G54231" s="11"/>
      <c r="H54231" s="12"/>
      <c r="I54231" s="49"/>
    </row>
    <row r="54232" customHeight="1" spans="7:9">
      <c r="G54232" s="11"/>
      <c r="H54232" s="12"/>
      <c r="I54232" s="49"/>
    </row>
    <row r="54233" customHeight="1" spans="7:9">
      <c r="G54233" s="11"/>
      <c r="H54233" s="12"/>
      <c r="I54233" s="49"/>
    </row>
    <row r="54234" customHeight="1" spans="7:9">
      <c r="G54234" s="11"/>
      <c r="H54234" s="12"/>
      <c r="I54234" s="49"/>
    </row>
    <row r="54235" customHeight="1" spans="7:9">
      <c r="G54235" s="11"/>
      <c r="H54235" s="12"/>
      <c r="I54235" s="49"/>
    </row>
    <row r="54236" customHeight="1" spans="7:9">
      <c r="G54236" s="11"/>
      <c r="H54236" s="12"/>
      <c r="I54236" s="49"/>
    </row>
    <row r="54237" customHeight="1" spans="7:9">
      <c r="G54237" s="11"/>
      <c r="H54237" s="12"/>
      <c r="I54237" s="49"/>
    </row>
    <row r="54238" customHeight="1" spans="7:9">
      <c r="G54238" s="11"/>
      <c r="H54238" s="12"/>
      <c r="I54238" s="49"/>
    </row>
    <row r="54239" customHeight="1" spans="7:9">
      <c r="G54239" s="11"/>
      <c r="H54239" s="12"/>
      <c r="I54239" s="49"/>
    </row>
    <row r="54240" customHeight="1" spans="7:9">
      <c r="G54240" s="11"/>
      <c r="H54240" s="12"/>
      <c r="I54240" s="49"/>
    </row>
    <row r="54241" customHeight="1" spans="7:9">
      <c r="G54241" s="11"/>
      <c r="H54241" s="12"/>
      <c r="I54241" s="49"/>
    </row>
    <row r="54242" customHeight="1" spans="7:9">
      <c r="G54242" s="11"/>
      <c r="H54242" s="12"/>
      <c r="I54242" s="49"/>
    </row>
    <row r="54243" customHeight="1" spans="7:9">
      <c r="G54243" s="11"/>
      <c r="H54243" s="12"/>
      <c r="I54243" s="49"/>
    </row>
    <row r="54244" customHeight="1" spans="7:9">
      <c r="G54244" s="11"/>
      <c r="H54244" s="12"/>
      <c r="I54244" s="49"/>
    </row>
    <row r="54245" customHeight="1" spans="7:9">
      <c r="G54245" s="11"/>
      <c r="H54245" s="12"/>
      <c r="I54245" s="49"/>
    </row>
    <row r="54246" customHeight="1" spans="7:9">
      <c r="G54246" s="11"/>
      <c r="H54246" s="12"/>
      <c r="I54246" s="49"/>
    </row>
    <row r="54247" customHeight="1" spans="7:9">
      <c r="G54247" s="11"/>
      <c r="H54247" s="12"/>
      <c r="I54247" s="49"/>
    </row>
    <row r="54248" customHeight="1" spans="7:9">
      <c r="G54248" s="11"/>
      <c r="H54248" s="12"/>
      <c r="I54248" s="49"/>
    </row>
    <row r="54249" customHeight="1" spans="7:9">
      <c r="G54249" s="11"/>
      <c r="H54249" s="12"/>
      <c r="I54249" s="49"/>
    </row>
    <row r="54250" customHeight="1" spans="7:9">
      <c r="G54250" s="11"/>
      <c r="H54250" s="12"/>
      <c r="I54250" s="49"/>
    </row>
    <row r="54251" customHeight="1" spans="7:9">
      <c r="G54251" s="11"/>
      <c r="H54251" s="12"/>
      <c r="I54251" s="49"/>
    </row>
    <row r="54252" customHeight="1" spans="7:9">
      <c r="G54252" s="11"/>
      <c r="H54252" s="12"/>
      <c r="I54252" s="49"/>
    </row>
    <row r="54253" customHeight="1" spans="7:9">
      <c r="G54253" s="11"/>
      <c r="H54253" s="12"/>
      <c r="I54253" s="49"/>
    </row>
    <row r="54254" customHeight="1" spans="7:9">
      <c r="G54254" s="11"/>
      <c r="H54254" s="12"/>
      <c r="I54254" s="49"/>
    </row>
    <row r="54255" customHeight="1" spans="7:9">
      <c r="G54255" s="11"/>
      <c r="H54255" s="12"/>
      <c r="I54255" s="49"/>
    </row>
    <row r="54256" customHeight="1" spans="7:9">
      <c r="G54256" s="11"/>
      <c r="H54256" s="12"/>
      <c r="I54256" s="49"/>
    </row>
    <row r="54257" customHeight="1" spans="7:9">
      <c r="G54257" s="11"/>
      <c r="H54257" s="12"/>
      <c r="I54257" s="49"/>
    </row>
    <row r="54258" customHeight="1" spans="7:9">
      <c r="G54258" s="11"/>
      <c r="H54258" s="12"/>
      <c r="I54258" s="49"/>
    </row>
    <row r="54259" customHeight="1" spans="7:9">
      <c r="G54259" s="11"/>
      <c r="H54259" s="12"/>
      <c r="I54259" s="49"/>
    </row>
    <row r="54260" customHeight="1" spans="7:9">
      <c r="G54260" s="11"/>
      <c r="H54260" s="12"/>
      <c r="I54260" s="49"/>
    </row>
    <row r="54261" customHeight="1" spans="7:9">
      <c r="G54261" s="11"/>
      <c r="H54261" s="12"/>
      <c r="I54261" s="49"/>
    </row>
    <row r="54262" customHeight="1" spans="7:9">
      <c r="G54262" s="11"/>
      <c r="H54262" s="12"/>
      <c r="I54262" s="49"/>
    </row>
    <row r="54263" customHeight="1" spans="7:9">
      <c r="G54263" s="11"/>
      <c r="H54263" s="12"/>
      <c r="I54263" s="49"/>
    </row>
    <row r="54264" customHeight="1" spans="7:9">
      <c r="G54264" s="11"/>
      <c r="H54264" s="12"/>
      <c r="I54264" s="49"/>
    </row>
    <row r="54265" customHeight="1" spans="7:9">
      <c r="G54265" s="11"/>
      <c r="H54265" s="12"/>
      <c r="I54265" s="49"/>
    </row>
    <row r="54266" customHeight="1" spans="7:9">
      <c r="G54266" s="11"/>
      <c r="H54266" s="12"/>
      <c r="I54266" s="49"/>
    </row>
    <row r="54267" customHeight="1" spans="7:9">
      <c r="G54267" s="11"/>
      <c r="H54267" s="12"/>
      <c r="I54267" s="49"/>
    </row>
    <row r="54268" customHeight="1" spans="7:9">
      <c r="G54268" s="11"/>
      <c r="H54268" s="12"/>
      <c r="I54268" s="49"/>
    </row>
    <row r="54269" customHeight="1" spans="7:9">
      <c r="G54269" s="11"/>
      <c r="H54269" s="12"/>
      <c r="I54269" s="49"/>
    </row>
    <row r="54270" customHeight="1" spans="7:9">
      <c r="G54270" s="11"/>
      <c r="H54270" s="12"/>
      <c r="I54270" s="49"/>
    </row>
    <row r="54271" customHeight="1" spans="7:9">
      <c r="G54271" s="11"/>
      <c r="H54271" s="12"/>
      <c r="I54271" s="49"/>
    </row>
    <row r="54272" customHeight="1" spans="7:9">
      <c r="G54272" s="11"/>
      <c r="H54272" s="12"/>
      <c r="I54272" s="49"/>
    </row>
    <row r="54273" customHeight="1" spans="7:9">
      <c r="G54273" s="11"/>
      <c r="H54273" s="12"/>
      <c r="I54273" s="49"/>
    </row>
    <row r="54274" customHeight="1" spans="7:9">
      <c r="G54274" s="11"/>
      <c r="H54274" s="12"/>
      <c r="I54274" s="49"/>
    </row>
    <row r="54275" customHeight="1" spans="7:9">
      <c r="G54275" s="11"/>
      <c r="H54275" s="12"/>
      <c r="I54275" s="49"/>
    </row>
    <row r="54276" customHeight="1" spans="7:9">
      <c r="G54276" s="11"/>
      <c r="H54276" s="12"/>
      <c r="I54276" s="49"/>
    </row>
    <row r="54277" customHeight="1" spans="7:9">
      <c r="G54277" s="11"/>
      <c r="H54277" s="12"/>
      <c r="I54277" s="49"/>
    </row>
    <row r="54278" customHeight="1" spans="7:9">
      <c r="G54278" s="11"/>
      <c r="H54278" s="12"/>
      <c r="I54278" s="49"/>
    </row>
    <row r="54279" customHeight="1" spans="7:9">
      <c r="G54279" s="11"/>
      <c r="H54279" s="12"/>
      <c r="I54279" s="49"/>
    </row>
    <row r="54280" customHeight="1" spans="7:9">
      <c r="G54280" s="11"/>
      <c r="H54280" s="12"/>
      <c r="I54280" s="49"/>
    </row>
    <row r="54281" customHeight="1" spans="7:9">
      <c r="G54281" s="11"/>
      <c r="H54281" s="12"/>
      <c r="I54281" s="49"/>
    </row>
    <row r="54282" customHeight="1" spans="7:9">
      <c r="G54282" s="11"/>
      <c r="H54282" s="12"/>
      <c r="I54282" s="49"/>
    </row>
    <row r="54283" customHeight="1" spans="7:9">
      <c r="G54283" s="11"/>
      <c r="H54283" s="12"/>
      <c r="I54283" s="49"/>
    </row>
    <row r="54284" customHeight="1" spans="7:9">
      <c r="G54284" s="11"/>
      <c r="H54284" s="12"/>
      <c r="I54284" s="49"/>
    </row>
    <row r="54285" customHeight="1" spans="7:9">
      <c r="G54285" s="11"/>
      <c r="H54285" s="12"/>
      <c r="I54285" s="49"/>
    </row>
    <row r="54286" customHeight="1" spans="7:9">
      <c r="G54286" s="11"/>
      <c r="H54286" s="12"/>
      <c r="I54286" s="49"/>
    </row>
    <row r="54287" customHeight="1" spans="7:9">
      <c r="G54287" s="11"/>
      <c r="H54287" s="12"/>
      <c r="I54287" s="49"/>
    </row>
    <row r="54288" customHeight="1" spans="7:9">
      <c r="G54288" s="11"/>
      <c r="H54288" s="12"/>
      <c r="I54288" s="49"/>
    </row>
    <row r="54289" customHeight="1" spans="7:9">
      <c r="G54289" s="11"/>
      <c r="H54289" s="12"/>
      <c r="I54289" s="49"/>
    </row>
    <row r="54290" customHeight="1" spans="7:9">
      <c r="G54290" s="11"/>
      <c r="H54290" s="12"/>
      <c r="I54290" s="49"/>
    </row>
    <row r="54291" customHeight="1" spans="7:9">
      <c r="G54291" s="11"/>
      <c r="H54291" s="12"/>
      <c r="I54291" s="49"/>
    </row>
    <row r="54292" customHeight="1" spans="7:9">
      <c r="G54292" s="11"/>
      <c r="H54292" s="12"/>
      <c r="I54292" s="49"/>
    </row>
    <row r="54293" customHeight="1" spans="7:9">
      <c r="G54293" s="11"/>
      <c r="H54293" s="12"/>
      <c r="I54293" s="49"/>
    </row>
    <row r="54294" customHeight="1" spans="7:9">
      <c r="G54294" s="11"/>
      <c r="H54294" s="12"/>
      <c r="I54294" s="49"/>
    </row>
    <row r="54295" customHeight="1" spans="7:9">
      <c r="G54295" s="11"/>
      <c r="H54295" s="12"/>
      <c r="I54295" s="49"/>
    </row>
    <row r="54296" customHeight="1" spans="7:9">
      <c r="G54296" s="11"/>
      <c r="H54296" s="12"/>
      <c r="I54296" s="49"/>
    </row>
    <row r="54297" customHeight="1" spans="7:9">
      <c r="G54297" s="11"/>
      <c r="H54297" s="12"/>
      <c r="I54297" s="49"/>
    </row>
    <row r="54298" customHeight="1" spans="7:9">
      <c r="G54298" s="11"/>
      <c r="H54298" s="12"/>
      <c r="I54298" s="49"/>
    </row>
    <row r="54299" customHeight="1" spans="7:9">
      <c r="G54299" s="11"/>
      <c r="H54299" s="12"/>
      <c r="I54299" s="49"/>
    </row>
    <row r="54300" customHeight="1" spans="7:9">
      <c r="G54300" s="11"/>
      <c r="H54300" s="12"/>
      <c r="I54300" s="49"/>
    </row>
    <row r="54301" customHeight="1" spans="7:9">
      <c r="G54301" s="11"/>
      <c r="H54301" s="12"/>
      <c r="I54301" s="49"/>
    </row>
    <row r="54302" customHeight="1" spans="7:9">
      <c r="G54302" s="11"/>
      <c r="H54302" s="12"/>
      <c r="I54302" s="49"/>
    </row>
    <row r="54303" customHeight="1" spans="7:9">
      <c r="G54303" s="11"/>
      <c r="H54303" s="12"/>
      <c r="I54303" s="49"/>
    </row>
    <row r="54304" customHeight="1" spans="7:9">
      <c r="G54304" s="11"/>
      <c r="H54304" s="12"/>
      <c r="I54304" s="49"/>
    </row>
    <row r="54305" customHeight="1" spans="7:9">
      <c r="G54305" s="11"/>
      <c r="H54305" s="12"/>
      <c r="I54305" s="49"/>
    </row>
    <row r="54306" customHeight="1" spans="7:9">
      <c r="G54306" s="11"/>
      <c r="H54306" s="12"/>
      <c r="I54306" s="49"/>
    </row>
    <row r="54307" customHeight="1" spans="7:9">
      <c r="G54307" s="11"/>
      <c r="H54307" s="12"/>
      <c r="I54307" s="49"/>
    </row>
    <row r="54308" customHeight="1" spans="7:9">
      <c r="G54308" s="11"/>
      <c r="H54308" s="12"/>
      <c r="I54308" s="49"/>
    </row>
    <row r="54309" customHeight="1" spans="7:9">
      <c r="G54309" s="11"/>
      <c r="H54309" s="12"/>
      <c r="I54309" s="49"/>
    </row>
    <row r="54310" customHeight="1" spans="7:9">
      <c r="G54310" s="11"/>
      <c r="H54310" s="12"/>
      <c r="I54310" s="49"/>
    </row>
    <row r="54311" customHeight="1" spans="7:9">
      <c r="G54311" s="11"/>
      <c r="H54311" s="12"/>
      <c r="I54311" s="49"/>
    </row>
    <row r="54312" customHeight="1" spans="7:9">
      <c r="G54312" s="11"/>
      <c r="H54312" s="12"/>
      <c r="I54312" s="49"/>
    </row>
    <row r="54313" customHeight="1" spans="7:9">
      <c r="G54313" s="11"/>
      <c r="H54313" s="12"/>
      <c r="I54313" s="49"/>
    </row>
    <row r="54314" customHeight="1" spans="7:9">
      <c r="G54314" s="11"/>
      <c r="H54314" s="12"/>
      <c r="I54314" s="49"/>
    </row>
    <row r="54315" customHeight="1" spans="7:9">
      <c r="G54315" s="11"/>
      <c r="H54315" s="12"/>
      <c r="I54315" s="49"/>
    </row>
    <row r="54316" customHeight="1" spans="7:9">
      <c r="G54316" s="11"/>
      <c r="H54316" s="12"/>
      <c r="I54316" s="49"/>
    </row>
    <row r="54317" customHeight="1" spans="7:9">
      <c r="G54317" s="11"/>
      <c r="H54317" s="12"/>
      <c r="I54317" s="49"/>
    </row>
    <row r="54318" customHeight="1" spans="7:9">
      <c r="G54318" s="11"/>
      <c r="H54318" s="12"/>
      <c r="I54318" s="49"/>
    </row>
    <row r="54319" customHeight="1" spans="7:9">
      <c r="G54319" s="11"/>
      <c r="H54319" s="12"/>
      <c r="I54319" s="49"/>
    </row>
    <row r="54320" customHeight="1" spans="7:9">
      <c r="G54320" s="11"/>
      <c r="H54320" s="12"/>
      <c r="I54320" s="49"/>
    </row>
    <row r="54321" customHeight="1" spans="7:9">
      <c r="G54321" s="11"/>
      <c r="H54321" s="12"/>
      <c r="I54321" s="49"/>
    </row>
    <row r="54322" customHeight="1" spans="7:9">
      <c r="G54322" s="11"/>
      <c r="H54322" s="12"/>
      <c r="I54322" s="49"/>
    </row>
    <row r="54323" customHeight="1" spans="7:9">
      <c r="G54323" s="11"/>
      <c r="H54323" s="12"/>
      <c r="I54323" s="49"/>
    </row>
    <row r="54324" customHeight="1" spans="7:9">
      <c r="G54324" s="11"/>
      <c r="H54324" s="12"/>
      <c r="I54324" s="49"/>
    </row>
    <row r="54325" customHeight="1" spans="7:9">
      <c r="G54325" s="11"/>
      <c r="H54325" s="12"/>
      <c r="I54325" s="49"/>
    </row>
    <row r="54326" customHeight="1" spans="7:9">
      <c r="G54326" s="11"/>
      <c r="H54326" s="12"/>
      <c r="I54326" s="49"/>
    </row>
    <row r="54327" customHeight="1" spans="7:9">
      <c r="G54327" s="11"/>
      <c r="H54327" s="12"/>
      <c r="I54327" s="49"/>
    </row>
    <row r="54328" customHeight="1" spans="7:9">
      <c r="G54328" s="11"/>
      <c r="H54328" s="12"/>
      <c r="I54328" s="49"/>
    </row>
    <row r="54329" customHeight="1" spans="7:9">
      <c r="G54329" s="11"/>
      <c r="H54329" s="12"/>
      <c r="I54329" s="49"/>
    </row>
    <row r="54330" customHeight="1" spans="7:9">
      <c r="G54330" s="11"/>
      <c r="H54330" s="12"/>
      <c r="I54330" s="49"/>
    </row>
    <row r="54331" customHeight="1" spans="7:9">
      <c r="G54331" s="11"/>
      <c r="H54331" s="12"/>
      <c r="I54331" s="49"/>
    </row>
    <row r="54332" customHeight="1" spans="7:9">
      <c r="G54332" s="11"/>
      <c r="H54332" s="12"/>
      <c r="I54332" s="49"/>
    </row>
    <row r="54333" customHeight="1" spans="7:9">
      <c r="G54333" s="11"/>
      <c r="H54333" s="12"/>
      <c r="I54333" s="49"/>
    </row>
    <row r="54334" customHeight="1" spans="7:9">
      <c r="G54334" s="11"/>
      <c r="H54334" s="12"/>
      <c r="I54334" s="49"/>
    </row>
    <row r="54335" customHeight="1" spans="7:9">
      <c r="G54335" s="11"/>
      <c r="H54335" s="12"/>
      <c r="I54335" s="49"/>
    </row>
    <row r="54336" customHeight="1" spans="7:9">
      <c r="G54336" s="11"/>
      <c r="H54336" s="12"/>
      <c r="I54336" s="49"/>
    </row>
    <row r="54337" customHeight="1" spans="7:9">
      <c r="G54337" s="11"/>
      <c r="H54337" s="12"/>
      <c r="I54337" s="49"/>
    </row>
    <row r="54338" customHeight="1" spans="7:9">
      <c r="G54338" s="11"/>
      <c r="H54338" s="12"/>
      <c r="I54338" s="49"/>
    </row>
    <row r="54339" customHeight="1" spans="7:9">
      <c r="G54339" s="11"/>
      <c r="H54339" s="12"/>
      <c r="I54339" s="49"/>
    </row>
    <row r="54340" customHeight="1" spans="7:9">
      <c r="G54340" s="11"/>
      <c r="H54340" s="12"/>
      <c r="I54340" s="49"/>
    </row>
    <row r="54341" customHeight="1" spans="7:9">
      <c r="G54341" s="11"/>
      <c r="H54341" s="12"/>
      <c r="I54341" s="49"/>
    </row>
    <row r="54342" customHeight="1" spans="7:9">
      <c r="G54342" s="11"/>
      <c r="H54342" s="12"/>
      <c r="I54342" s="49"/>
    </row>
    <row r="54343" customHeight="1" spans="7:9">
      <c r="G54343" s="11"/>
      <c r="H54343" s="12"/>
      <c r="I54343" s="49"/>
    </row>
    <row r="54344" customHeight="1" spans="7:9">
      <c r="G54344" s="11"/>
      <c r="H54344" s="12"/>
      <c r="I54344" s="49"/>
    </row>
    <row r="54345" customHeight="1" spans="7:9">
      <c r="G54345" s="11"/>
      <c r="H54345" s="12"/>
      <c r="I54345" s="49"/>
    </row>
    <row r="54346" customHeight="1" spans="7:9">
      <c r="G54346" s="11"/>
      <c r="H54346" s="12"/>
      <c r="I54346" s="49"/>
    </row>
    <row r="54347" customHeight="1" spans="7:9">
      <c r="G54347" s="11"/>
      <c r="H54347" s="12"/>
      <c r="I54347" s="49"/>
    </row>
    <row r="54348" customHeight="1" spans="7:9">
      <c r="G54348" s="11"/>
      <c r="H54348" s="12"/>
      <c r="I54348" s="49"/>
    </row>
    <row r="54349" customHeight="1" spans="7:9">
      <c r="G54349" s="11"/>
      <c r="H54349" s="12"/>
      <c r="I54349" s="49"/>
    </row>
    <row r="54350" customHeight="1" spans="7:9">
      <c r="G54350" s="11"/>
      <c r="H54350" s="12"/>
      <c r="I54350" s="49"/>
    </row>
    <row r="54351" customHeight="1" spans="7:9">
      <c r="G54351" s="11"/>
      <c r="H54351" s="12"/>
      <c r="I54351" s="49"/>
    </row>
    <row r="54352" customHeight="1" spans="7:9">
      <c r="G54352" s="11"/>
      <c r="H54352" s="12"/>
      <c r="I54352" s="49"/>
    </row>
    <row r="54353" customHeight="1" spans="7:9">
      <c r="G54353" s="11"/>
      <c r="H54353" s="12"/>
      <c r="I54353" s="49"/>
    </row>
    <row r="54354" customHeight="1" spans="7:9">
      <c r="G54354" s="11"/>
      <c r="H54354" s="12"/>
      <c r="I54354" s="49"/>
    </row>
    <row r="54355" customHeight="1" spans="7:9">
      <c r="G54355" s="11"/>
      <c r="H54355" s="12"/>
      <c r="I54355" s="49"/>
    </row>
    <row r="54356" customHeight="1" spans="7:9">
      <c r="G54356" s="11"/>
      <c r="H54356" s="12"/>
      <c r="I54356" s="49"/>
    </row>
    <row r="54357" customHeight="1" spans="7:9">
      <c r="G54357" s="11"/>
      <c r="H54357" s="12"/>
      <c r="I54357" s="49"/>
    </row>
    <row r="54358" customHeight="1" spans="7:9">
      <c r="G54358" s="11"/>
      <c r="H54358" s="12"/>
      <c r="I54358" s="49"/>
    </row>
    <row r="54359" customHeight="1" spans="7:9">
      <c r="G54359" s="11"/>
      <c r="H54359" s="12"/>
      <c r="I54359" s="49"/>
    </row>
    <row r="54360" customHeight="1" spans="7:9">
      <c r="G54360" s="11"/>
      <c r="H54360" s="12"/>
      <c r="I54360" s="49"/>
    </row>
    <row r="54361" customHeight="1" spans="7:9">
      <c r="G54361" s="11"/>
      <c r="H54361" s="12"/>
      <c r="I54361" s="49"/>
    </row>
    <row r="54362" customHeight="1" spans="7:9">
      <c r="G54362" s="11"/>
      <c r="H54362" s="12"/>
      <c r="I54362" s="49"/>
    </row>
    <row r="54363" customHeight="1" spans="7:9">
      <c r="G54363" s="11"/>
      <c r="H54363" s="12"/>
      <c r="I54363" s="49"/>
    </row>
    <row r="54364" customHeight="1" spans="7:9">
      <c r="G54364" s="11"/>
      <c r="H54364" s="12"/>
      <c r="I54364" s="49"/>
    </row>
    <row r="54365" customHeight="1" spans="7:9">
      <c r="G54365" s="11"/>
      <c r="H54365" s="12"/>
      <c r="I54365" s="49"/>
    </row>
    <row r="54366" customHeight="1" spans="7:9">
      <c r="G54366" s="11"/>
      <c r="H54366" s="12"/>
      <c r="I54366" s="49"/>
    </row>
    <row r="54367" customHeight="1" spans="7:9">
      <c r="G54367" s="11"/>
      <c r="H54367" s="12"/>
      <c r="I54367" s="49"/>
    </row>
    <row r="54368" customHeight="1" spans="7:9">
      <c r="G54368" s="11"/>
      <c r="H54368" s="12"/>
      <c r="I54368" s="49"/>
    </row>
    <row r="54369" customHeight="1" spans="7:9">
      <c r="G54369" s="11"/>
      <c r="H54369" s="12"/>
      <c r="I54369" s="49"/>
    </row>
    <row r="54370" customHeight="1" spans="7:9">
      <c r="G54370" s="11"/>
      <c r="H54370" s="12"/>
      <c r="I54370" s="49"/>
    </row>
    <row r="54371" customHeight="1" spans="7:9">
      <c r="G54371" s="11"/>
      <c r="H54371" s="12"/>
      <c r="I54371" s="49"/>
    </row>
    <row r="54372" customHeight="1" spans="7:9">
      <c r="G54372" s="11"/>
      <c r="H54372" s="12"/>
      <c r="I54372" s="49"/>
    </row>
    <row r="54373" customHeight="1" spans="7:9">
      <c r="G54373" s="11"/>
      <c r="H54373" s="12"/>
      <c r="I54373" s="49"/>
    </row>
    <row r="54374" customHeight="1" spans="7:9">
      <c r="G54374" s="11"/>
      <c r="H54374" s="12"/>
      <c r="I54374" s="49"/>
    </row>
    <row r="54375" customHeight="1" spans="7:9">
      <c r="G54375" s="11"/>
      <c r="H54375" s="12"/>
      <c r="I54375" s="49"/>
    </row>
    <row r="54376" customHeight="1" spans="7:9">
      <c r="G54376" s="11"/>
      <c r="H54376" s="12"/>
      <c r="I54376" s="49"/>
    </row>
    <row r="54377" customHeight="1" spans="7:9">
      <c r="G54377" s="11"/>
      <c r="H54377" s="12"/>
      <c r="I54377" s="49"/>
    </row>
    <row r="54378" customHeight="1" spans="7:9">
      <c r="G54378" s="11"/>
      <c r="H54378" s="12"/>
      <c r="I54378" s="49"/>
    </row>
    <row r="54379" customHeight="1" spans="7:9">
      <c r="G54379" s="11"/>
      <c r="H54379" s="12"/>
      <c r="I54379" s="49"/>
    </row>
    <row r="54380" customHeight="1" spans="7:9">
      <c r="G54380" s="11"/>
      <c r="H54380" s="12"/>
      <c r="I54380" s="49"/>
    </row>
    <row r="54381" customHeight="1" spans="7:9">
      <c r="G54381" s="11"/>
      <c r="H54381" s="12"/>
      <c r="I54381" s="49"/>
    </row>
    <row r="54382" customHeight="1" spans="7:9">
      <c r="G54382" s="11"/>
      <c r="H54382" s="12"/>
      <c r="I54382" s="49"/>
    </row>
    <row r="54383" customHeight="1" spans="7:9">
      <c r="G54383" s="11"/>
      <c r="H54383" s="12"/>
      <c r="I54383" s="49"/>
    </row>
    <row r="54384" customHeight="1" spans="7:9">
      <c r="G54384" s="11"/>
      <c r="H54384" s="12"/>
      <c r="I54384" s="49"/>
    </row>
    <row r="54385" customHeight="1" spans="7:9">
      <c r="G54385" s="11"/>
      <c r="H54385" s="12"/>
      <c r="I54385" s="49"/>
    </row>
    <row r="54386" customHeight="1" spans="7:9">
      <c r="G54386" s="11"/>
      <c r="H54386" s="12"/>
      <c r="I54386" s="49"/>
    </row>
    <row r="54387" customHeight="1" spans="7:9">
      <c r="G54387" s="11"/>
      <c r="H54387" s="12"/>
      <c r="I54387" s="49"/>
    </row>
    <row r="54388" customHeight="1" spans="7:9">
      <c r="G54388" s="11"/>
      <c r="H54388" s="12"/>
      <c r="I54388" s="49"/>
    </row>
    <row r="54389" customHeight="1" spans="7:9">
      <c r="G54389" s="11"/>
      <c r="H54389" s="12"/>
      <c r="I54389" s="49"/>
    </row>
    <row r="54390" customHeight="1" spans="7:9">
      <c r="G54390" s="11"/>
      <c r="H54390" s="12"/>
      <c r="I54390" s="49"/>
    </row>
    <row r="54391" customHeight="1" spans="7:9">
      <c r="G54391" s="11"/>
      <c r="H54391" s="12"/>
      <c r="I54391" s="49"/>
    </row>
    <row r="54392" customHeight="1" spans="7:9">
      <c r="G54392" s="11"/>
      <c r="H54392" s="12"/>
      <c r="I54392" s="49"/>
    </row>
    <row r="54393" customHeight="1" spans="7:9">
      <c r="G54393" s="11"/>
      <c r="H54393" s="12"/>
      <c r="I54393" s="49"/>
    </row>
    <row r="54394" customHeight="1" spans="7:9">
      <c r="G54394" s="11"/>
      <c r="H54394" s="12"/>
      <c r="I54394" s="49"/>
    </row>
    <row r="54395" customHeight="1" spans="7:9">
      <c r="G54395" s="11"/>
      <c r="H54395" s="12"/>
      <c r="I54395" s="49"/>
    </row>
    <row r="54396" customHeight="1" spans="7:9">
      <c r="G54396" s="11"/>
      <c r="H54396" s="12"/>
      <c r="I54396" s="49"/>
    </row>
    <row r="54397" customHeight="1" spans="7:9">
      <c r="G54397" s="11"/>
      <c r="H54397" s="12"/>
      <c r="I54397" s="49"/>
    </row>
    <row r="54398" customHeight="1" spans="7:9">
      <c r="G54398" s="11"/>
      <c r="H54398" s="12"/>
      <c r="I54398" s="49"/>
    </row>
    <row r="54399" customHeight="1" spans="7:9">
      <c r="G54399" s="11"/>
      <c r="H54399" s="12"/>
      <c r="I54399" s="49"/>
    </row>
    <row r="54400" customHeight="1" spans="7:9">
      <c r="G54400" s="11"/>
      <c r="H54400" s="12"/>
      <c r="I54400" s="49"/>
    </row>
    <row r="54401" customHeight="1" spans="7:9">
      <c r="G54401" s="11"/>
      <c r="H54401" s="12"/>
      <c r="I54401" s="49"/>
    </row>
    <row r="54402" customHeight="1" spans="7:9">
      <c r="G54402" s="11"/>
      <c r="H54402" s="12"/>
      <c r="I54402" s="49"/>
    </row>
    <row r="54403" customHeight="1" spans="7:9">
      <c r="G54403" s="11"/>
      <c r="H54403" s="12"/>
      <c r="I54403" s="49"/>
    </row>
    <row r="54404" customHeight="1" spans="7:9">
      <c r="G54404" s="11"/>
      <c r="H54404" s="12"/>
      <c r="I54404" s="49"/>
    </row>
    <row r="54405" customHeight="1" spans="7:9">
      <c r="G54405" s="11"/>
      <c r="H54405" s="12"/>
      <c r="I54405" s="49"/>
    </row>
    <row r="54406" customHeight="1" spans="7:9">
      <c r="G54406" s="11"/>
      <c r="H54406" s="12"/>
      <c r="I54406" s="49"/>
    </row>
    <row r="54407" customHeight="1" spans="7:9">
      <c r="G54407" s="11"/>
      <c r="H54407" s="12"/>
      <c r="I54407" s="49"/>
    </row>
    <row r="54408" customHeight="1" spans="7:9">
      <c r="G54408" s="11"/>
      <c r="H54408" s="12"/>
      <c r="I54408" s="49"/>
    </row>
    <row r="54409" customHeight="1" spans="7:9">
      <c r="G54409" s="11"/>
      <c r="H54409" s="12"/>
      <c r="I54409" s="49"/>
    </row>
    <row r="54410" customHeight="1" spans="7:9">
      <c r="G54410" s="11"/>
      <c r="H54410" s="12"/>
      <c r="I54410" s="49"/>
    </row>
    <row r="54411" customHeight="1" spans="7:9">
      <c r="G54411" s="11"/>
      <c r="H54411" s="12"/>
      <c r="I54411" s="49"/>
    </row>
    <row r="54412" customHeight="1" spans="7:9">
      <c r="G54412" s="11"/>
      <c r="H54412" s="12"/>
      <c r="I54412" s="49"/>
    </row>
    <row r="54413" customHeight="1" spans="7:9">
      <c r="G54413" s="11"/>
      <c r="H54413" s="12"/>
      <c r="I54413" s="49"/>
    </row>
    <row r="54414" customHeight="1" spans="7:9">
      <c r="G54414" s="11"/>
      <c r="H54414" s="12"/>
      <c r="I54414" s="49"/>
    </row>
    <row r="54415" customHeight="1" spans="7:9">
      <c r="G54415" s="11"/>
      <c r="H54415" s="12"/>
      <c r="I54415" s="49"/>
    </row>
    <row r="54416" customHeight="1" spans="7:9">
      <c r="G54416" s="11"/>
      <c r="H54416" s="12"/>
      <c r="I54416" s="49"/>
    </row>
    <row r="54417" customHeight="1" spans="7:9">
      <c r="G54417" s="11"/>
      <c r="H54417" s="12"/>
      <c r="I54417" s="49"/>
    </row>
    <row r="54418" customHeight="1" spans="7:9">
      <c r="G54418" s="11"/>
      <c r="H54418" s="12"/>
      <c r="I54418" s="49"/>
    </row>
    <row r="54419" customHeight="1" spans="7:9">
      <c r="G54419" s="11"/>
      <c r="H54419" s="12"/>
      <c r="I54419" s="49"/>
    </row>
    <row r="54420" customHeight="1" spans="7:9">
      <c r="G54420" s="11"/>
      <c r="H54420" s="12"/>
      <c r="I54420" s="49"/>
    </row>
    <row r="54421" customHeight="1" spans="7:9">
      <c r="G54421" s="11"/>
      <c r="H54421" s="12"/>
      <c r="I54421" s="49"/>
    </row>
    <row r="54422" customHeight="1" spans="7:9">
      <c r="G54422" s="11"/>
      <c r="H54422" s="12"/>
      <c r="I54422" s="49"/>
    </row>
    <row r="54423" customHeight="1" spans="7:9">
      <c r="G54423" s="11"/>
      <c r="H54423" s="12"/>
      <c r="I54423" s="49"/>
    </row>
    <row r="54424" customHeight="1" spans="7:9">
      <c r="G54424" s="11"/>
      <c r="H54424" s="12"/>
      <c r="I54424" s="49"/>
    </row>
    <row r="54425" customHeight="1" spans="7:9">
      <c r="G54425" s="11"/>
      <c r="H54425" s="12"/>
      <c r="I54425" s="49"/>
    </row>
    <row r="54426" customHeight="1" spans="7:9">
      <c r="G54426" s="11"/>
      <c r="H54426" s="12"/>
      <c r="I54426" s="49"/>
    </row>
    <row r="54427" customHeight="1" spans="7:9">
      <c r="G54427" s="11"/>
      <c r="H54427" s="12"/>
      <c r="I54427" s="49"/>
    </row>
    <row r="54428" customHeight="1" spans="7:9">
      <c r="G54428" s="11"/>
      <c r="H54428" s="12"/>
      <c r="I54428" s="49"/>
    </row>
    <row r="54429" customHeight="1" spans="7:9">
      <c r="G54429" s="11"/>
      <c r="H54429" s="12"/>
      <c r="I54429" s="49"/>
    </row>
    <row r="54430" customHeight="1" spans="7:9">
      <c r="G54430" s="11"/>
      <c r="H54430" s="12"/>
      <c r="I54430" s="49"/>
    </row>
    <row r="54431" customHeight="1" spans="7:9">
      <c r="G54431" s="11"/>
      <c r="H54431" s="12"/>
      <c r="I54431" s="49"/>
    </row>
    <row r="54432" customHeight="1" spans="7:9">
      <c r="G54432" s="11"/>
      <c r="H54432" s="12"/>
      <c r="I54432" s="49"/>
    </row>
    <row r="54433" customHeight="1" spans="7:9">
      <c r="G54433" s="11"/>
      <c r="H54433" s="12"/>
      <c r="I54433" s="49"/>
    </row>
    <row r="54434" customHeight="1" spans="7:9">
      <c r="G54434" s="11"/>
      <c r="H54434" s="12"/>
      <c r="I54434" s="49"/>
    </row>
    <row r="54435" customHeight="1" spans="7:9">
      <c r="G54435" s="11"/>
      <c r="H54435" s="12"/>
      <c r="I54435" s="49"/>
    </row>
    <row r="54436" customHeight="1" spans="7:9">
      <c r="G54436" s="11"/>
      <c r="H54436" s="12"/>
      <c r="I54436" s="49"/>
    </row>
    <row r="54437" customHeight="1" spans="7:9">
      <c r="G54437" s="11"/>
      <c r="H54437" s="12"/>
      <c r="I54437" s="49"/>
    </row>
    <row r="54438" customHeight="1" spans="7:9">
      <c r="G54438" s="11"/>
      <c r="H54438" s="12"/>
      <c r="I54438" s="49"/>
    </row>
    <row r="54439" customHeight="1" spans="7:9">
      <c r="G54439" s="11"/>
      <c r="H54439" s="12"/>
      <c r="I54439" s="49"/>
    </row>
    <row r="54440" customHeight="1" spans="7:9">
      <c r="G54440" s="11"/>
      <c r="H54440" s="12"/>
      <c r="I54440" s="49"/>
    </row>
    <row r="54441" customHeight="1" spans="7:9">
      <c r="G54441" s="11"/>
      <c r="H54441" s="12"/>
      <c r="I54441" s="49"/>
    </row>
    <row r="54442" customHeight="1" spans="7:9">
      <c r="G54442" s="11"/>
      <c r="H54442" s="12"/>
      <c r="I54442" s="49"/>
    </row>
    <row r="54443" customHeight="1" spans="7:9">
      <c r="G54443" s="11"/>
      <c r="H54443" s="12"/>
      <c r="I54443" s="49"/>
    </row>
    <row r="54444" customHeight="1" spans="7:9">
      <c r="G54444" s="11"/>
      <c r="H54444" s="12"/>
      <c r="I54444" s="49"/>
    </row>
    <row r="54445" customHeight="1" spans="7:9">
      <c r="G54445" s="11"/>
      <c r="H54445" s="12"/>
      <c r="I54445" s="49"/>
    </row>
    <row r="54446" customHeight="1" spans="7:9">
      <c r="G54446" s="11"/>
      <c r="H54446" s="12"/>
      <c r="I54446" s="49"/>
    </row>
    <row r="54447" customHeight="1" spans="7:9">
      <c r="G54447" s="11"/>
      <c r="H54447" s="12"/>
      <c r="I54447" s="49"/>
    </row>
    <row r="54448" customHeight="1" spans="7:9">
      <c r="G54448" s="11"/>
      <c r="H54448" s="12"/>
      <c r="I54448" s="49"/>
    </row>
    <row r="54449" customHeight="1" spans="7:9">
      <c r="G54449" s="11"/>
      <c r="H54449" s="12"/>
      <c r="I54449" s="49"/>
    </row>
    <row r="54450" customHeight="1" spans="7:9">
      <c r="G54450" s="11"/>
      <c r="H54450" s="12"/>
      <c r="I54450" s="49"/>
    </row>
    <row r="54451" customHeight="1" spans="7:9">
      <c r="G54451" s="11"/>
      <c r="H54451" s="12"/>
      <c r="I54451" s="49"/>
    </row>
    <row r="54452" customHeight="1" spans="7:9">
      <c r="G54452" s="11"/>
      <c r="H54452" s="12"/>
      <c r="I54452" s="49"/>
    </row>
    <row r="54453" customHeight="1" spans="7:9">
      <c r="G54453" s="11"/>
      <c r="H54453" s="12"/>
      <c r="I54453" s="49"/>
    </row>
    <row r="54454" customHeight="1" spans="7:9">
      <c r="G54454" s="11"/>
      <c r="H54454" s="12"/>
      <c r="I54454" s="49"/>
    </row>
    <row r="54455" customHeight="1" spans="7:9">
      <c r="G54455" s="11"/>
      <c r="H54455" s="12"/>
      <c r="I54455" s="49"/>
    </row>
    <row r="54456" customHeight="1" spans="7:9">
      <c r="G54456" s="11"/>
      <c r="H54456" s="12"/>
      <c r="I54456" s="49"/>
    </row>
    <row r="54457" customHeight="1" spans="7:9">
      <c r="G54457" s="11"/>
      <c r="H54457" s="12"/>
      <c r="I54457" s="49"/>
    </row>
    <row r="54458" customHeight="1" spans="7:9">
      <c r="G54458" s="11"/>
      <c r="H54458" s="12"/>
      <c r="I54458" s="49"/>
    </row>
    <row r="54459" customHeight="1" spans="7:9">
      <c r="G54459" s="11"/>
      <c r="H54459" s="12"/>
      <c r="I54459" s="49"/>
    </row>
    <row r="54460" customHeight="1" spans="7:9">
      <c r="G54460" s="11"/>
      <c r="H54460" s="12"/>
      <c r="I54460" s="49"/>
    </row>
    <row r="54461" customHeight="1" spans="7:9">
      <c r="G54461" s="11"/>
      <c r="H54461" s="12"/>
      <c r="I54461" s="49"/>
    </row>
    <row r="54462" customHeight="1" spans="7:9">
      <c r="G54462" s="11"/>
      <c r="H54462" s="12"/>
      <c r="I54462" s="49"/>
    </row>
    <row r="54463" customHeight="1" spans="7:9">
      <c r="G54463" s="11"/>
      <c r="H54463" s="12"/>
      <c r="I54463" s="49"/>
    </row>
    <row r="54464" customHeight="1" spans="7:9">
      <c r="G54464" s="11"/>
      <c r="H54464" s="12"/>
      <c r="I54464" s="49"/>
    </row>
    <row r="54465" customHeight="1" spans="7:9">
      <c r="G54465" s="11"/>
      <c r="H54465" s="12"/>
      <c r="I54465" s="49"/>
    </row>
    <row r="54466" customHeight="1" spans="7:9">
      <c r="G54466" s="11"/>
      <c r="H54466" s="12"/>
      <c r="I54466" s="49"/>
    </row>
    <row r="54467" customHeight="1" spans="7:9">
      <c r="G54467" s="11"/>
      <c r="H54467" s="12"/>
      <c r="I54467" s="49"/>
    </row>
    <row r="54468" customHeight="1" spans="7:9">
      <c r="G54468" s="11"/>
      <c r="H54468" s="12"/>
      <c r="I54468" s="49"/>
    </row>
    <row r="54469" customHeight="1" spans="7:9">
      <c r="G54469" s="11"/>
      <c r="H54469" s="12"/>
      <c r="I54469" s="49"/>
    </row>
    <row r="54470" customHeight="1" spans="7:9">
      <c r="G54470" s="11"/>
      <c r="H54470" s="12"/>
      <c r="I54470" s="49"/>
    </row>
    <row r="54471" customHeight="1" spans="7:9">
      <c r="G54471" s="11"/>
      <c r="H54471" s="12"/>
      <c r="I54471" s="49"/>
    </row>
    <row r="54472" customHeight="1" spans="7:9">
      <c r="G54472" s="11"/>
      <c r="H54472" s="12"/>
      <c r="I54472" s="49"/>
    </row>
    <row r="54473" customHeight="1" spans="7:9">
      <c r="G54473" s="11"/>
      <c r="H54473" s="12"/>
      <c r="I54473" s="49"/>
    </row>
    <row r="54474" customHeight="1" spans="7:9">
      <c r="G54474" s="11"/>
      <c r="H54474" s="12"/>
      <c r="I54474" s="49"/>
    </row>
    <row r="54475" customHeight="1" spans="7:9">
      <c r="G54475" s="11"/>
      <c r="H54475" s="12"/>
      <c r="I54475" s="49"/>
    </row>
    <row r="54476" customHeight="1" spans="7:9">
      <c r="G54476" s="11"/>
      <c r="H54476" s="12"/>
      <c r="I54476" s="49"/>
    </row>
    <row r="54477" customHeight="1" spans="7:9">
      <c r="G54477" s="11"/>
      <c r="H54477" s="12"/>
      <c r="I54477" s="49"/>
    </row>
    <row r="54478" customHeight="1" spans="7:9">
      <c r="G54478" s="11"/>
      <c r="H54478" s="12"/>
      <c r="I54478" s="49"/>
    </row>
    <row r="54479" customHeight="1" spans="7:9">
      <c r="G54479" s="11"/>
      <c r="H54479" s="12"/>
      <c r="I54479" s="49"/>
    </row>
    <row r="54480" customHeight="1" spans="7:9">
      <c r="G54480" s="11"/>
      <c r="H54480" s="12"/>
      <c r="I54480" s="49"/>
    </row>
    <row r="54481" customHeight="1" spans="7:9">
      <c r="G54481" s="11"/>
      <c r="H54481" s="12"/>
      <c r="I54481" s="49"/>
    </row>
    <row r="54482" customHeight="1" spans="7:9">
      <c r="G54482" s="11"/>
      <c r="H54482" s="12"/>
      <c r="I54482" s="49"/>
    </row>
    <row r="54483" customHeight="1" spans="7:9">
      <c r="G54483" s="11"/>
      <c r="H54483" s="12"/>
      <c r="I54483" s="49"/>
    </row>
    <row r="54484" customHeight="1" spans="7:9">
      <c r="G54484" s="11"/>
      <c r="H54484" s="12"/>
      <c r="I54484" s="49"/>
    </row>
    <row r="54485" customHeight="1" spans="7:9">
      <c r="G54485" s="11"/>
      <c r="H54485" s="12"/>
      <c r="I54485" s="49"/>
    </row>
    <row r="54486" customHeight="1" spans="7:9">
      <c r="G54486" s="11"/>
      <c r="H54486" s="12"/>
      <c r="I54486" s="49"/>
    </row>
    <row r="54487" customHeight="1" spans="7:9">
      <c r="G54487" s="11"/>
      <c r="H54487" s="12"/>
      <c r="I54487" s="49"/>
    </row>
    <row r="54488" customHeight="1" spans="7:9">
      <c r="G54488" s="11"/>
      <c r="H54488" s="12"/>
      <c r="I54488" s="49"/>
    </row>
    <row r="54489" customHeight="1" spans="7:9">
      <c r="G54489" s="11"/>
      <c r="H54489" s="12"/>
      <c r="I54489" s="49"/>
    </row>
    <row r="54490" customHeight="1" spans="7:9">
      <c r="G54490" s="11"/>
      <c r="H54490" s="12"/>
      <c r="I54490" s="49"/>
    </row>
    <row r="54491" customHeight="1" spans="7:9">
      <c r="G54491" s="11"/>
      <c r="H54491" s="12"/>
      <c r="I54491" s="49"/>
    </row>
    <row r="54492" customHeight="1" spans="7:9">
      <c r="G54492" s="11"/>
      <c r="H54492" s="12"/>
      <c r="I54492" s="49"/>
    </row>
    <row r="54493" customHeight="1" spans="7:9">
      <c r="G54493" s="11"/>
      <c r="H54493" s="12"/>
      <c r="I54493" s="49"/>
    </row>
    <row r="54494" customHeight="1" spans="7:9">
      <c r="G54494" s="11"/>
      <c r="H54494" s="12"/>
      <c r="I54494" s="49"/>
    </row>
    <row r="54495" customHeight="1" spans="7:9">
      <c r="G54495" s="11"/>
      <c r="H54495" s="12"/>
      <c r="I54495" s="49"/>
    </row>
    <row r="54496" customHeight="1" spans="7:9">
      <c r="G54496" s="11"/>
      <c r="H54496" s="12"/>
      <c r="I54496" s="49"/>
    </row>
    <row r="54497" customHeight="1" spans="7:9">
      <c r="G54497" s="11"/>
      <c r="H54497" s="12"/>
      <c r="I54497" s="49"/>
    </row>
    <row r="54498" customHeight="1" spans="7:9">
      <c r="G54498" s="11"/>
      <c r="H54498" s="12"/>
      <c r="I54498" s="49"/>
    </row>
    <row r="54499" customHeight="1" spans="7:9">
      <c r="G54499" s="11"/>
      <c r="H54499" s="12"/>
      <c r="I54499" s="49"/>
    </row>
    <row r="54500" customHeight="1" spans="7:9">
      <c r="G54500" s="11"/>
      <c r="H54500" s="12"/>
      <c r="I54500" s="49"/>
    </row>
    <row r="54501" customHeight="1" spans="7:9">
      <c r="G54501" s="11"/>
      <c r="H54501" s="12"/>
      <c r="I54501" s="49"/>
    </row>
    <row r="54502" customHeight="1" spans="7:9">
      <c r="G54502" s="11"/>
      <c r="H54502" s="12"/>
      <c r="I54502" s="49"/>
    </row>
    <row r="54503" customHeight="1" spans="7:9">
      <c r="G54503" s="11"/>
      <c r="H54503" s="12"/>
      <c r="I54503" s="49"/>
    </row>
    <row r="54504" customHeight="1" spans="7:9">
      <c r="G54504" s="11"/>
      <c r="H54504" s="12"/>
      <c r="I54504" s="49"/>
    </row>
    <row r="54505" customHeight="1" spans="7:9">
      <c r="G54505" s="11"/>
      <c r="H54505" s="12"/>
      <c r="I54505" s="49"/>
    </row>
    <row r="54506" customHeight="1" spans="7:9">
      <c r="G54506" s="11"/>
      <c r="H54506" s="12"/>
      <c r="I54506" s="49"/>
    </row>
    <row r="54507" customHeight="1" spans="7:9">
      <c r="G54507" s="11"/>
      <c r="H54507" s="12"/>
      <c r="I54507" s="49"/>
    </row>
    <row r="54508" customHeight="1" spans="7:9">
      <c r="G54508" s="11"/>
      <c r="H54508" s="12"/>
      <c r="I54508" s="49"/>
    </row>
    <row r="54509" customHeight="1" spans="7:9">
      <c r="G54509" s="11"/>
      <c r="H54509" s="12"/>
      <c r="I54509" s="49"/>
    </row>
    <row r="54510" customHeight="1" spans="7:9">
      <c r="G54510" s="11"/>
      <c r="H54510" s="12"/>
      <c r="I54510" s="49"/>
    </row>
    <row r="54511" customHeight="1" spans="7:9">
      <c r="G54511" s="11"/>
      <c r="H54511" s="12"/>
      <c r="I54511" s="49"/>
    </row>
    <row r="54512" customHeight="1" spans="7:9">
      <c r="G54512" s="11"/>
      <c r="H54512" s="12"/>
      <c r="I54512" s="49"/>
    </row>
    <row r="54513" customHeight="1" spans="7:9">
      <c r="G54513" s="11"/>
      <c r="H54513" s="12"/>
      <c r="I54513" s="49"/>
    </row>
    <row r="54514" customHeight="1" spans="7:9">
      <c r="G54514" s="11"/>
      <c r="H54514" s="12"/>
      <c r="I54514" s="49"/>
    </row>
    <row r="54515" customHeight="1" spans="7:9">
      <c r="G54515" s="11"/>
      <c r="H54515" s="12"/>
      <c r="I54515" s="49"/>
    </row>
    <row r="54516" customHeight="1" spans="7:9">
      <c r="G54516" s="11"/>
      <c r="H54516" s="12"/>
      <c r="I54516" s="49"/>
    </row>
    <row r="54517" customHeight="1" spans="7:9">
      <c r="G54517" s="11"/>
      <c r="H54517" s="12"/>
      <c r="I54517" s="49"/>
    </row>
    <row r="54518" customHeight="1" spans="7:9">
      <c r="G54518" s="11"/>
      <c r="H54518" s="12"/>
      <c r="I54518" s="49"/>
    </row>
    <row r="54519" customHeight="1" spans="7:9">
      <c r="G54519" s="11"/>
      <c r="H54519" s="12"/>
      <c r="I54519" s="49"/>
    </row>
    <row r="54520" customHeight="1" spans="7:9">
      <c r="G54520" s="11"/>
      <c r="H54520" s="12"/>
      <c r="I54520" s="49"/>
    </row>
    <row r="54521" customHeight="1" spans="7:9">
      <c r="G54521" s="11"/>
      <c r="H54521" s="12"/>
      <c r="I54521" s="49"/>
    </row>
    <row r="54522" customHeight="1" spans="7:9">
      <c r="G54522" s="11"/>
      <c r="H54522" s="12"/>
      <c r="I54522" s="49"/>
    </row>
    <row r="54523" customHeight="1" spans="7:9">
      <c r="G54523" s="11"/>
      <c r="H54523" s="12"/>
      <c r="I54523" s="49"/>
    </row>
    <row r="54524" customHeight="1" spans="7:9">
      <c r="G54524" s="11"/>
      <c r="H54524" s="12"/>
      <c r="I54524" s="49"/>
    </row>
    <row r="54525" customHeight="1" spans="7:9">
      <c r="G54525" s="11"/>
      <c r="H54525" s="12"/>
      <c r="I54525" s="49"/>
    </row>
    <row r="54526" customHeight="1" spans="7:9">
      <c r="G54526" s="11"/>
      <c r="H54526" s="12"/>
      <c r="I54526" s="49"/>
    </row>
    <row r="54527" customHeight="1" spans="7:9">
      <c r="G54527" s="11"/>
      <c r="H54527" s="12"/>
      <c r="I54527" s="49"/>
    </row>
    <row r="54528" customHeight="1" spans="7:9">
      <c r="G54528" s="11"/>
      <c r="H54528" s="12"/>
      <c r="I54528" s="49"/>
    </row>
    <row r="54529" customHeight="1" spans="7:9">
      <c r="G54529" s="11"/>
      <c r="H54529" s="12"/>
      <c r="I54529" s="49"/>
    </row>
    <row r="54530" customHeight="1" spans="7:9">
      <c r="G54530" s="11"/>
      <c r="H54530" s="12"/>
      <c r="I54530" s="49"/>
    </row>
    <row r="54531" customHeight="1" spans="7:9">
      <c r="G54531" s="11"/>
      <c r="H54531" s="12"/>
      <c r="I54531" s="49"/>
    </row>
    <row r="54532" customHeight="1" spans="7:9">
      <c r="G54532" s="11"/>
      <c r="H54532" s="12"/>
      <c r="I54532" s="49"/>
    </row>
    <row r="54533" customHeight="1" spans="7:9">
      <c r="G54533" s="11"/>
      <c r="H54533" s="12"/>
      <c r="I54533" s="49"/>
    </row>
    <row r="54534" customHeight="1" spans="7:9">
      <c r="G54534" s="11"/>
      <c r="H54534" s="12"/>
      <c r="I54534" s="49"/>
    </row>
    <row r="54535" customHeight="1" spans="7:9">
      <c r="G54535" s="11"/>
      <c r="H54535" s="12"/>
      <c r="I54535" s="49"/>
    </row>
    <row r="54536" customHeight="1" spans="7:9">
      <c r="G54536" s="11"/>
      <c r="H54536" s="12"/>
      <c r="I54536" s="49"/>
    </row>
    <row r="54537" customHeight="1" spans="7:9">
      <c r="G54537" s="11"/>
      <c r="H54537" s="12"/>
      <c r="I54537" s="49"/>
    </row>
    <row r="54538" customHeight="1" spans="7:9">
      <c r="G54538" s="11"/>
      <c r="H54538" s="12"/>
      <c r="I54538" s="49"/>
    </row>
    <row r="54539" customHeight="1" spans="7:9">
      <c r="G54539" s="11"/>
      <c r="H54539" s="12"/>
      <c r="I54539" s="49"/>
    </row>
    <row r="54540" customHeight="1" spans="7:9">
      <c r="G54540" s="11"/>
      <c r="H54540" s="12"/>
      <c r="I54540" s="49"/>
    </row>
    <row r="54541" customHeight="1" spans="7:9">
      <c r="G54541" s="11"/>
      <c r="H54541" s="12"/>
      <c r="I54541" s="49"/>
    </row>
    <row r="54542" customHeight="1" spans="7:9">
      <c r="G54542" s="11"/>
      <c r="H54542" s="12"/>
      <c r="I54542" s="49"/>
    </row>
    <row r="54543" customHeight="1" spans="7:9">
      <c r="G54543" s="11"/>
      <c r="H54543" s="12"/>
      <c r="I54543" s="49"/>
    </row>
    <row r="54544" customHeight="1" spans="7:9">
      <c r="G54544" s="11"/>
      <c r="H54544" s="12"/>
      <c r="I54544" s="49"/>
    </row>
    <row r="54545" customHeight="1" spans="7:9">
      <c r="G54545" s="11"/>
      <c r="H54545" s="12"/>
      <c r="I54545" s="49"/>
    </row>
    <row r="54546" customHeight="1" spans="7:9">
      <c r="G54546" s="11"/>
      <c r="H54546" s="12"/>
      <c r="I54546" s="49"/>
    </row>
    <row r="54547" customHeight="1" spans="7:9">
      <c r="G54547" s="11"/>
      <c r="H54547" s="12"/>
      <c r="I54547" s="49"/>
    </row>
    <row r="54548" customHeight="1" spans="7:9">
      <c r="G54548" s="11"/>
      <c r="H54548" s="12"/>
      <c r="I54548" s="49"/>
    </row>
    <row r="54549" customHeight="1" spans="7:9">
      <c r="G54549" s="11"/>
      <c r="H54549" s="12"/>
      <c r="I54549" s="49"/>
    </row>
    <row r="54550" customHeight="1" spans="7:9">
      <c r="G54550" s="11"/>
      <c r="H54550" s="12"/>
      <c r="I54550" s="49"/>
    </row>
    <row r="54551" customHeight="1" spans="7:9">
      <c r="G54551" s="11"/>
      <c r="H54551" s="12"/>
      <c r="I54551" s="49"/>
    </row>
    <row r="54552" customHeight="1" spans="7:9">
      <c r="G54552" s="11"/>
      <c r="H54552" s="12"/>
      <c r="I54552" s="49"/>
    </row>
    <row r="54553" customHeight="1" spans="7:9">
      <c r="G54553" s="11"/>
      <c r="H54553" s="12"/>
      <c r="I54553" s="49"/>
    </row>
    <row r="54554" customHeight="1" spans="7:9">
      <c r="G54554" s="11"/>
      <c r="H54554" s="12"/>
      <c r="I54554" s="49"/>
    </row>
    <row r="54555" customHeight="1" spans="7:9">
      <c r="G54555" s="11"/>
      <c r="H54555" s="12"/>
      <c r="I54555" s="49"/>
    </row>
    <row r="54556" customHeight="1" spans="7:9">
      <c r="G54556" s="11"/>
      <c r="H54556" s="12"/>
      <c r="I54556" s="49"/>
    </row>
    <row r="54557" customHeight="1" spans="7:9">
      <c r="G54557" s="11"/>
      <c r="H54557" s="12"/>
      <c r="I54557" s="49"/>
    </row>
    <row r="54558" customHeight="1" spans="7:9">
      <c r="G54558" s="11"/>
      <c r="H54558" s="12"/>
      <c r="I54558" s="49"/>
    </row>
    <row r="54559" customHeight="1" spans="7:9">
      <c r="G54559" s="11"/>
      <c r="H54559" s="12"/>
      <c r="I54559" s="49"/>
    </row>
    <row r="54560" customHeight="1" spans="7:9">
      <c r="G54560" s="11"/>
      <c r="H54560" s="12"/>
      <c r="I54560" s="49"/>
    </row>
    <row r="54561" customHeight="1" spans="7:9">
      <c r="G54561" s="11"/>
      <c r="H54561" s="12"/>
      <c r="I54561" s="49"/>
    </row>
    <row r="54562" customHeight="1" spans="7:9">
      <c r="G54562" s="11"/>
      <c r="H54562" s="12"/>
      <c r="I54562" s="49"/>
    </row>
    <row r="54563" customHeight="1" spans="7:9">
      <c r="G54563" s="11"/>
      <c r="H54563" s="12"/>
      <c r="I54563" s="49"/>
    </row>
    <row r="54564" customHeight="1" spans="7:9">
      <c r="G54564" s="11"/>
      <c r="H54564" s="12"/>
      <c r="I54564" s="49"/>
    </row>
    <row r="54565" customHeight="1" spans="7:9">
      <c r="G54565" s="11"/>
      <c r="H54565" s="12"/>
      <c r="I54565" s="49"/>
    </row>
    <row r="54566" customHeight="1" spans="7:9">
      <c r="G54566" s="11"/>
      <c r="H54566" s="12"/>
      <c r="I54566" s="49"/>
    </row>
    <row r="54567" customHeight="1" spans="7:9">
      <c r="G54567" s="11"/>
      <c r="H54567" s="12"/>
      <c r="I54567" s="49"/>
    </row>
    <row r="54568" customHeight="1" spans="7:9">
      <c r="G54568" s="11"/>
      <c r="H54568" s="12"/>
      <c r="I54568" s="49"/>
    </row>
    <row r="54569" customHeight="1" spans="7:9">
      <c r="G54569" s="11"/>
      <c r="H54569" s="12"/>
      <c r="I54569" s="49"/>
    </row>
    <row r="54570" customHeight="1" spans="7:9">
      <c r="G54570" s="11"/>
      <c r="H54570" s="12"/>
      <c r="I54570" s="49"/>
    </row>
    <row r="54571" customHeight="1" spans="7:9">
      <c r="G54571" s="11"/>
      <c r="H54571" s="12"/>
      <c r="I54571" s="49"/>
    </row>
    <row r="54572" customHeight="1" spans="7:9">
      <c r="G54572" s="11"/>
      <c r="H54572" s="12"/>
      <c r="I54572" s="49"/>
    </row>
    <row r="54573" customHeight="1" spans="7:9">
      <c r="G54573" s="11"/>
      <c r="H54573" s="12"/>
      <c r="I54573" s="49"/>
    </row>
    <row r="54574" customHeight="1" spans="7:9">
      <c r="G54574" s="11"/>
      <c r="H54574" s="12"/>
      <c r="I54574" s="49"/>
    </row>
    <row r="54575" customHeight="1" spans="7:9">
      <c r="G54575" s="11"/>
      <c r="H54575" s="12"/>
      <c r="I54575" s="49"/>
    </row>
    <row r="54576" customHeight="1" spans="7:9">
      <c r="G54576" s="11"/>
      <c r="H54576" s="12"/>
      <c r="I54576" s="49"/>
    </row>
    <row r="54577" customHeight="1" spans="7:9">
      <c r="G54577" s="11"/>
      <c r="H54577" s="12"/>
      <c r="I54577" s="49"/>
    </row>
    <row r="54578" customHeight="1" spans="7:9">
      <c r="G54578" s="11"/>
      <c r="H54578" s="12"/>
      <c r="I54578" s="49"/>
    </row>
    <row r="54579" customHeight="1" spans="7:9">
      <c r="G54579" s="11"/>
      <c r="H54579" s="12"/>
      <c r="I54579" s="49"/>
    </row>
    <row r="54580" customHeight="1" spans="7:9">
      <c r="G54580" s="11"/>
      <c r="H54580" s="12"/>
      <c r="I54580" s="49"/>
    </row>
    <row r="54581" customHeight="1" spans="7:9">
      <c r="G54581" s="11"/>
      <c r="H54581" s="12"/>
      <c r="I54581" s="49"/>
    </row>
    <row r="54582" customHeight="1" spans="7:9">
      <c r="G54582" s="11"/>
      <c r="H54582" s="12"/>
      <c r="I54582" s="49"/>
    </row>
    <row r="54583" customHeight="1" spans="7:9">
      <c r="G54583" s="11"/>
      <c r="H54583" s="12"/>
      <c r="I54583" s="49"/>
    </row>
    <row r="54584" customHeight="1" spans="7:9">
      <c r="G54584" s="11"/>
      <c r="H54584" s="12"/>
      <c r="I54584" s="49"/>
    </row>
    <row r="54585" customHeight="1" spans="7:9">
      <c r="G54585" s="11"/>
      <c r="H54585" s="12"/>
      <c r="I54585" s="49"/>
    </row>
    <row r="54586" customHeight="1" spans="7:9">
      <c r="G54586" s="11"/>
      <c r="H54586" s="12"/>
      <c r="I54586" s="49"/>
    </row>
    <row r="54587" customHeight="1" spans="7:9">
      <c r="G54587" s="11"/>
      <c r="H54587" s="12"/>
      <c r="I54587" s="49"/>
    </row>
    <row r="54588" customHeight="1" spans="7:9">
      <c r="G54588" s="11"/>
      <c r="H54588" s="12"/>
      <c r="I54588" s="49"/>
    </row>
    <row r="54589" customHeight="1" spans="7:9">
      <c r="G54589" s="11"/>
      <c r="H54589" s="12"/>
      <c r="I54589" s="49"/>
    </row>
    <row r="54590" customHeight="1" spans="7:9">
      <c r="G54590" s="11"/>
      <c r="H54590" s="12"/>
      <c r="I54590" s="49"/>
    </row>
    <row r="54591" customHeight="1" spans="7:9">
      <c r="G54591" s="11"/>
      <c r="H54591" s="12"/>
      <c r="I54591" s="49"/>
    </row>
    <row r="54592" customHeight="1" spans="7:9">
      <c r="G54592" s="11"/>
      <c r="H54592" s="12"/>
      <c r="I54592" s="49"/>
    </row>
    <row r="54593" customHeight="1" spans="7:9">
      <c r="G54593" s="11"/>
      <c r="H54593" s="12"/>
      <c r="I54593" s="49"/>
    </row>
    <row r="54594" customHeight="1" spans="7:9">
      <c r="G54594" s="11"/>
      <c r="H54594" s="12"/>
      <c r="I54594" s="49"/>
    </row>
    <row r="54595" customHeight="1" spans="7:9">
      <c r="G54595" s="11"/>
      <c r="H54595" s="12"/>
      <c r="I54595" s="49"/>
    </row>
    <row r="54596" customHeight="1" spans="7:9">
      <c r="G54596" s="11"/>
      <c r="H54596" s="12"/>
      <c r="I54596" s="49"/>
    </row>
    <row r="54597" customHeight="1" spans="7:9">
      <c r="G54597" s="11"/>
      <c r="H54597" s="12"/>
      <c r="I54597" s="49"/>
    </row>
    <row r="54598" customHeight="1" spans="7:9">
      <c r="G54598" s="11"/>
      <c r="H54598" s="12"/>
      <c r="I54598" s="49"/>
    </row>
    <row r="54599" customHeight="1" spans="7:9">
      <c r="G54599" s="11"/>
      <c r="H54599" s="12"/>
      <c r="I54599" s="49"/>
    </row>
    <row r="54600" customHeight="1" spans="7:9">
      <c r="G54600" s="11"/>
      <c r="H54600" s="12"/>
      <c r="I54600" s="49"/>
    </row>
    <row r="54601" customHeight="1" spans="7:9">
      <c r="G54601" s="11"/>
      <c r="H54601" s="12"/>
      <c r="I54601" s="49"/>
    </row>
    <row r="54602" customHeight="1" spans="7:9">
      <c r="G54602" s="11"/>
      <c r="H54602" s="12"/>
      <c r="I54602" s="49"/>
    </row>
    <row r="54603" customHeight="1" spans="7:9">
      <c r="G54603" s="11"/>
      <c r="H54603" s="12"/>
      <c r="I54603" s="49"/>
    </row>
    <row r="54604" customHeight="1" spans="7:9">
      <c r="G54604" s="11"/>
      <c r="H54604" s="12"/>
      <c r="I54604" s="49"/>
    </row>
    <row r="54605" customHeight="1" spans="7:9">
      <c r="G54605" s="11"/>
      <c r="H54605" s="12"/>
      <c r="I54605" s="49"/>
    </row>
    <row r="54606" customHeight="1" spans="7:9">
      <c r="G54606" s="11"/>
      <c r="H54606" s="12"/>
      <c r="I54606" s="49"/>
    </row>
    <row r="54607" customHeight="1" spans="7:9">
      <c r="G54607" s="11"/>
      <c r="H54607" s="12"/>
      <c r="I54607" s="49"/>
    </row>
    <row r="54608" customHeight="1" spans="7:9">
      <c r="G54608" s="11"/>
      <c r="H54608" s="12"/>
      <c r="I54608" s="49"/>
    </row>
    <row r="54609" customHeight="1" spans="7:9">
      <c r="G54609" s="11"/>
      <c r="H54609" s="12"/>
      <c r="I54609" s="49"/>
    </row>
    <row r="54610" customHeight="1" spans="7:9">
      <c r="G54610" s="11"/>
      <c r="H54610" s="12"/>
      <c r="I54610" s="49"/>
    </row>
    <row r="54611" customHeight="1" spans="7:9">
      <c r="G54611" s="11"/>
      <c r="H54611" s="12"/>
      <c r="I54611" s="49"/>
    </row>
    <row r="54612" customHeight="1" spans="7:9">
      <c r="G54612" s="11"/>
      <c r="H54612" s="12"/>
      <c r="I54612" s="49"/>
    </row>
    <row r="54613" customHeight="1" spans="7:9">
      <c r="G54613" s="11"/>
      <c r="H54613" s="12"/>
      <c r="I54613" s="49"/>
    </row>
    <row r="54614" customHeight="1" spans="7:9">
      <c r="G54614" s="11"/>
      <c r="H54614" s="12"/>
      <c r="I54614" s="49"/>
    </row>
    <row r="54615" customHeight="1" spans="7:9">
      <c r="G54615" s="11"/>
      <c r="H54615" s="12"/>
      <c r="I54615" s="49"/>
    </row>
    <row r="54616" customHeight="1" spans="7:9">
      <c r="G54616" s="11"/>
      <c r="H54616" s="12"/>
      <c r="I54616" s="49"/>
    </row>
    <row r="54617" customHeight="1" spans="7:9">
      <c r="G54617" s="11"/>
      <c r="H54617" s="12"/>
      <c r="I54617" s="49"/>
    </row>
    <row r="54618" customHeight="1" spans="7:9">
      <c r="G54618" s="11"/>
      <c r="H54618" s="12"/>
      <c r="I54618" s="49"/>
    </row>
    <row r="54619" customHeight="1" spans="7:9">
      <c r="G54619" s="11"/>
      <c r="H54619" s="12"/>
      <c r="I54619" s="49"/>
    </row>
    <row r="54620" customHeight="1" spans="7:9">
      <c r="G54620" s="11"/>
      <c r="H54620" s="12"/>
      <c r="I54620" s="49"/>
    </row>
    <row r="54621" customHeight="1" spans="7:9">
      <c r="G54621" s="11"/>
      <c r="H54621" s="12"/>
      <c r="I54621" s="49"/>
    </row>
    <row r="54622" customHeight="1" spans="7:9">
      <c r="G54622" s="11"/>
      <c r="H54622" s="12"/>
      <c r="I54622" s="49"/>
    </row>
    <row r="54623" customHeight="1" spans="7:9">
      <c r="G54623" s="11"/>
      <c r="H54623" s="12"/>
      <c r="I54623" s="49"/>
    </row>
    <row r="54624" customHeight="1" spans="7:9">
      <c r="G54624" s="11"/>
      <c r="H54624" s="12"/>
      <c r="I54624" s="49"/>
    </row>
    <row r="54625" customHeight="1" spans="7:9">
      <c r="G54625" s="11"/>
      <c r="H54625" s="12"/>
      <c r="I54625" s="49"/>
    </row>
    <row r="54626" customHeight="1" spans="7:9">
      <c r="G54626" s="11"/>
      <c r="H54626" s="12"/>
      <c r="I54626" s="49"/>
    </row>
    <row r="54627" customHeight="1" spans="7:9">
      <c r="G54627" s="11"/>
      <c r="H54627" s="12"/>
      <c r="I54627" s="49"/>
    </row>
    <row r="54628" customHeight="1" spans="7:9">
      <c r="G54628" s="11"/>
      <c r="H54628" s="12"/>
      <c r="I54628" s="49"/>
    </row>
    <row r="54629" customHeight="1" spans="7:9">
      <c r="G54629" s="11"/>
      <c r="H54629" s="12"/>
      <c r="I54629" s="49"/>
    </row>
    <row r="54630" customHeight="1" spans="7:9">
      <c r="G54630" s="11"/>
      <c r="H54630" s="12"/>
      <c r="I54630" s="49"/>
    </row>
    <row r="54631" customHeight="1" spans="7:9">
      <c r="G54631" s="11"/>
      <c r="H54631" s="12"/>
      <c r="I54631" s="49"/>
    </row>
    <row r="54632" customHeight="1" spans="7:9">
      <c r="G54632" s="11"/>
      <c r="H54632" s="12"/>
      <c r="I54632" s="49"/>
    </row>
    <row r="54633" customHeight="1" spans="7:9">
      <c r="G54633" s="11"/>
      <c r="H54633" s="12"/>
      <c r="I54633" s="49"/>
    </row>
    <row r="54634" customHeight="1" spans="7:9">
      <c r="G54634" s="11"/>
      <c r="H54634" s="12"/>
      <c r="I54634" s="49"/>
    </row>
    <row r="54635" customHeight="1" spans="7:9">
      <c r="G54635" s="11"/>
      <c r="H54635" s="12"/>
      <c r="I54635" s="49"/>
    </row>
    <row r="54636" customHeight="1" spans="7:9">
      <c r="G54636" s="11"/>
      <c r="H54636" s="12"/>
      <c r="I54636" s="49"/>
    </row>
    <row r="54637" customHeight="1" spans="7:9">
      <c r="G54637" s="11"/>
      <c r="H54637" s="12"/>
      <c r="I54637" s="49"/>
    </row>
    <row r="54638" customHeight="1" spans="7:9">
      <c r="G54638" s="11"/>
      <c r="H54638" s="12"/>
      <c r="I54638" s="49"/>
    </row>
    <row r="54639" customHeight="1" spans="7:9">
      <c r="G54639" s="11"/>
      <c r="H54639" s="12"/>
      <c r="I54639" s="49"/>
    </row>
    <row r="54640" customHeight="1" spans="7:9">
      <c r="G54640" s="11"/>
      <c r="H54640" s="12"/>
      <c r="I54640" s="49"/>
    </row>
    <row r="54641" customHeight="1" spans="7:9">
      <c r="G54641" s="11"/>
      <c r="H54641" s="12"/>
      <c r="I54641" s="49"/>
    </row>
    <row r="54642" customHeight="1" spans="7:9">
      <c r="G54642" s="11"/>
      <c r="H54642" s="12"/>
      <c r="I54642" s="49"/>
    </row>
    <row r="54643" customHeight="1" spans="7:9">
      <c r="G54643" s="11"/>
      <c r="H54643" s="12"/>
      <c r="I54643" s="49"/>
    </row>
    <row r="54644" customHeight="1" spans="7:9">
      <c r="G54644" s="11"/>
      <c r="H54644" s="12"/>
      <c r="I54644" s="49"/>
    </row>
    <row r="54645" customHeight="1" spans="7:9">
      <c r="G54645" s="11"/>
      <c r="H54645" s="12"/>
      <c r="I54645" s="49"/>
    </row>
    <row r="54646" customHeight="1" spans="7:9">
      <c r="G54646" s="11"/>
      <c r="H54646" s="12"/>
      <c r="I54646" s="49"/>
    </row>
    <row r="54647" customHeight="1" spans="7:9">
      <c r="G54647" s="11"/>
      <c r="H54647" s="12"/>
      <c r="I54647" s="49"/>
    </row>
    <row r="54648" customHeight="1" spans="7:9">
      <c r="G54648" s="11"/>
      <c r="H54648" s="12"/>
      <c r="I54648" s="49"/>
    </row>
    <row r="54649" customHeight="1" spans="7:9">
      <c r="G54649" s="11"/>
      <c r="H54649" s="12"/>
      <c r="I54649" s="49"/>
    </row>
    <row r="54650" customHeight="1" spans="7:9">
      <c r="G54650" s="11"/>
      <c r="H54650" s="12"/>
      <c r="I54650" s="49"/>
    </row>
    <row r="54651" customHeight="1" spans="7:9">
      <c r="G54651" s="11"/>
      <c r="H54651" s="12"/>
      <c r="I54651" s="49"/>
    </row>
    <row r="54652" customHeight="1" spans="7:9">
      <c r="G54652" s="11"/>
      <c r="H54652" s="12"/>
      <c r="I54652" s="49"/>
    </row>
    <row r="54653" customHeight="1" spans="7:9">
      <c r="G54653" s="11"/>
      <c r="H54653" s="12"/>
      <c r="I54653" s="49"/>
    </row>
    <row r="54654" customHeight="1" spans="7:9">
      <c r="G54654" s="11"/>
      <c r="H54654" s="12"/>
      <c r="I54654" s="49"/>
    </row>
    <row r="54655" customHeight="1" spans="7:9">
      <c r="G54655" s="11"/>
      <c r="H54655" s="12"/>
      <c r="I54655" s="49"/>
    </row>
    <row r="54656" customHeight="1" spans="7:9">
      <c r="G54656" s="11"/>
      <c r="H54656" s="12"/>
      <c r="I54656" s="49"/>
    </row>
    <row r="54657" customHeight="1" spans="7:9">
      <c r="G54657" s="11"/>
      <c r="H54657" s="12"/>
      <c r="I54657" s="49"/>
    </row>
    <row r="54658" customHeight="1" spans="7:9">
      <c r="G54658" s="11"/>
      <c r="H54658" s="12"/>
      <c r="I54658" s="49"/>
    </row>
    <row r="54659" customHeight="1" spans="7:9">
      <c r="G54659" s="11"/>
      <c r="H54659" s="12"/>
      <c r="I54659" s="49"/>
    </row>
    <row r="54660" customHeight="1" spans="7:9">
      <c r="G54660" s="11"/>
      <c r="H54660" s="12"/>
      <c r="I54660" s="49"/>
    </row>
    <row r="54661" customHeight="1" spans="7:9">
      <c r="G54661" s="11"/>
      <c r="H54661" s="12"/>
      <c r="I54661" s="49"/>
    </row>
    <row r="54662" customHeight="1" spans="7:9">
      <c r="G54662" s="11"/>
      <c r="H54662" s="12"/>
      <c r="I54662" s="49"/>
    </row>
    <row r="54663" customHeight="1" spans="7:9">
      <c r="G54663" s="11"/>
      <c r="H54663" s="12"/>
      <c r="I54663" s="49"/>
    </row>
    <row r="54664" customHeight="1" spans="7:9">
      <c r="G54664" s="11"/>
      <c r="H54664" s="12"/>
      <c r="I54664" s="49"/>
    </row>
    <row r="54665" customHeight="1" spans="7:9">
      <c r="G54665" s="11"/>
      <c r="H54665" s="12"/>
      <c r="I54665" s="49"/>
    </row>
    <row r="54666" customHeight="1" spans="7:9">
      <c r="G54666" s="11"/>
      <c r="H54666" s="12"/>
      <c r="I54666" s="49"/>
    </row>
    <row r="54667" customHeight="1" spans="7:9">
      <c r="G54667" s="11"/>
      <c r="H54667" s="12"/>
      <c r="I54667" s="49"/>
    </row>
    <row r="54668" customHeight="1" spans="7:9">
      <c r="G54668" s="11"/>
      <c r="H54668" s="12"/>
      <c r="I54668" s="49"/>
    </row>
    <row r="54669" customHeight="1" spans="7:9">
      <c r="G54669" s="11"/>
      <c r="H54669" s="12"/>
      <c r="I54669" s="49"/>
    </row>
    <row r="54670" customHeight="1" spans="7:9">
      <c r="G54670" s="11"/>
      <c r="H54670" s="12"/>
      <c r="I54670" s="49"/>
    </row>
    <row r="54671" customHeight="1" spans="7:9">
      <c r="G54671" s="11"/>
      <c r="H54671" s="12"/>
      <c r="I54671" s="49"/>
    </row>
    <row r="54672" customHeight="1" spans="7:9">
      <c r="G54672" s="11"/>
      <c r="H54672" s="12"/>
      <c r="I54672" s="49"/>
    </row>
    <row r="54673" customHeight="1" spans="7:9">
      <c r="G54673" s="11"/>
      <c r="H54673" s="12"/>
      <c r="I54673" s="49"/>
    </row>
    <row r="54674" customHeight="1" spans="7:9">
      <c r="G54674" s="11"/>
      <c r="H54674" s="12"/>
      <c r="I54674" s="49"/>
    </row>
    <row r="54675" customHeight="1" spans="7:9">
      <c r="G54675" s="11"/>
      <c r="H54675" s="12"/>
      <c r="I54675" s="49"/>
    </row>
    <row r="54676" customHeight="1" spans="7:9">
      <c r="G54676" s="11"/>
      <c r="H54676" s="12"/>
      <c r="I54676" s="49"/>
    </row>
    <row r="54677" customHeight="1" spans="7:9">
      <c r="G54677" s="11"/>
      <c r="H54677" s="12"/>
      <c r="I54677" s="49"/>
    </row>
    <row r="54678" customHeight="1" spans="7:9">
      <c r="G54678" s="11"/>
      <c r="H54678" s="12"/>
      <c r="I54678" s="49"/>
    </row>
    <row r="54679" customHeight="1" spans="7:9">
      <c r="G54679" s="11"/>
      <c r="H54679" s="12"/>
      <c r="I54679" s="49"/>
    </row>
    <row r="54680" customHeight="1" spans="7:9">
      <c r="G54680" s="11"/>
      <c r="H54680" s="12"/>
      <c r="I54680" s="49"/>
    </row>
    <row r="54681" customHeight="1" spans="7:9">
      <c r="G54681" s="11"/>
      <c r="H54681" s="12"/>
      <c r="I54681" s="49"/>
    </row>
    <row r="54682" customHeight="1" spans="7:9">
      <c r="G54682" s="11"/>
      <c r="H54682" s="12"/>
      <c r="I54682" s="49"/>
    </row>
    <row r="54683" customHeight="1" spans="7:9">
      <c r="G54683" s="11"/>
      <c r="H54683" s="12"/>
      <c r="I54683" s="49"/>
    </row>
    <row r="54684" customHeight="1" spans="7:9">
      <c r="G54684" s="11"/>
      <c r="H54684" s="12"/>
      <c r="I54684" s="49"/>
    </row>
    <row r="54685" customHeight="1" spans="7:9">
      <c r="G54685" s="11"/>
      <c r="H54685" s="12"/>
      <c r="I54685" s="49"/>
    </row>
    <row r="54686" customHeight="1" spans="7:9">
      <c r="G54686" s="11"/>
      <c r="H54686" s="12"/>
      <c r="I54686" s="49"/>
    </row>
    <row r="54687" customHeight="1" spans="7:9">
      <c r="G54687" s="11"/>
      <c r="H54687" s="12"/>
      <c r="I54687" s="49"/>
    </row>
    <row r="54688" customHeight="1" spans="7:9">
      <c r="G54688" s="11"/>
      <c r="H54688" s="12"/>
      <c r="I54688" s="49"/>
    </row>
    <row r="54689" customHeight="1" spans="7:9">
      <c r="G54689" s="11"/>
      <c r="H54689" s="12"/>
      <c r="I54689" s="49"/>
    </row>
    <row r="54690" customHeight="1" spans="7:9">
      <c r="G54690" s="11"/>
      <c r="H54690" s="12"/>
      <c r="I54690" s="49"/>
    </row>
    <row r="54691" customHeight="1" spans="7:9">
      <c r="G54691" s="11"/>
      <c r="H54691" s="12"/>
      <c r="I54691" s="49"/>
    </row>
    <row r="54692" customHeight="1" spans="7:9">
      <c r="G54692" s="11"/>
      <c r="H54692" s="12"/>
      <c r="I54692" s="49"/>
    </row>
    <row r="54693" customHeight="1" spans="7:9">
      <c r="G54693" s="11"/>
      <c r="H54693" s="12"/>
      <c r="I54693" s="49"/>
    </row>
    <row r="54694" customHeight="1" spans="7:9">
      <c r="G54694" s="11"/>
      <c r="H54694" s="12"/>
      <c r="I54694" s="49"/>
    </row>
    <row r="54695" customHeight="1" spans="7:9">
      <c r="G54695" s="11"/>
      <c r="H54695" s="12"/>
      <c r="I54695" s="49"/>
    </row>
    <row r="54696" customHeight="1" spans="7:9">
      <c r="G54696" s="11"/>
      <c r="H54696" s="12"/>
      <c r="I54696" s="49"/>
    </row>
    <row r="54697" customHeight="1" spans="7:9">
      <c r="G54697" s="11"/>
      <c r="H54697" s="12"/>
      <c r="I54697" s="49"/>
    </row>
    <row r="54698" customHeight="1" spans="7:9">
      <c r="G54698" s="11"/>
      <c r="H54698" s="12"/>
      <c r="I54698" s="49"/>
    </row>
    <row r="54699" customHeight="1" spans="7:9">
      <c r="G54699" s="11"/>
      <c r="H54699" s="12"/>
      <c r="I54699" s="49"/>
    </row>
    <row r="54700" customHeight="1" spans="7:9">
      <c r="G54700" s="11"/>
      <c r="H54700" s="12"/>
      <c r="I54700" s="49"/>
    </row>
    <row r="54701" customHeight="1" spans="7:9">
      <c r="G54701" s="11"/>
      <c r="H54701" s="12"/>
      <c r="I54701" s="49"/>
    </row>
    <row r="54702" customHeight="1" spans="7:9">
      <c r="G54702" s="11"/>
      <c r="H54702" s="12"/>
      <c r="I54702" s="49"/>
    </row>
    <row r="54703" customHeight="1" spans="7:9">
      <c r="G54703" s="11"/>
      <c r="H54703" s="12"/>
      <c r="I54703" s="49"/>
    </row>
    <row r="54704" customHeight="1" spans="7:9">
      <c r="G54704" s="11"/>
      <c r="H54704" s="12"/>
      <c r="I54704" s="49"/>
    </row>
    <row r="54705" customHeight="1" spans="7:9">
      <c r="G54705" s="11"/>
      <c r="H54705" s="12"/>
      <c r="I54705" s="49"/>
    </row>
    <row r="54706" customHeight="1" spans="7:9">
      <c r="G54706" s="11"/>
      <c r="H54706" s="12"/>
      <c r="I54706" s="49"/>
    </row>
    <row r="54707" customHeight="1" spans="7:9">
      <c r="G54707" s="11"/>
      <c r="H54707" s="12"/>
      <c r="I54707" s="49"/>
    </row>
    <row r="54708" customHeight="1" spans="7:9">
      <c r="G54708" s="11"/>
      <c r="H54708" s="12"/>
      <c r="I54708" s="49"/>
    </row>
    <row r="54709" customHeight="1" spans="7:9">
      <c r="G54709" s="11"/>
      <c r="H54709" s="12"/>
      <c r="I54709" s="49"/>
    </row>
    <row r="54710" customHeight="1" spans="7:9">
      <c r="G54710" s="11"/>
      <c r="H54710" s="12"/>
      <c r="I54710" s="49"/>
    </row>
    <row r="54711" customHeight="1" spans="7:9">
      <c r="G54711" s="11"/>
      <c r="H54711" s="12"/>
      <c r="I54711" s="49"/>
    </row>
    <row r="54712" customHeight="1" spans="7:9">
      <c r="G54712" s="11"/>
      <c r="H54712" s="12"/>
      <c r="I54712" s="49"/>
    </row>
    <row r="54713" customHeight="1" spans="7:9">
      <c r="G54713" s="11"/>
      <c r="H54713" s="12"/>
      <c r="I54713" s="49"/>
    </row>
    <row r="54714" customHeight="1" spans="7:9">
      <c r="G54714" s="11"/>
      <c r="H54714" s="12"/>
      <c r="I54714" s="49"/>
    </row>
    <row r="54715" customHeight="1" spans="7:9">
      <c r="G54715" s="11"/>
      <c r="H54715" s="12"/>
      <c r="I54715" s="49"/>
    </row>
    <row r="54716" customHeight="1" spans="7:9">
      <c r="G54716" s="11"/>
      <c r="H54716" s="12"/>
      <c r="I54716" s="49"/>
    </row>
    <row r="54717" customHeight="1" spans="7:9">
      <c r="G54717" s="11"/>
      <c r="H54717" s="12"/>
      <c r="I54717" s="49"/>
    </row>
    <row r="54718" customHeight="1" spans="7:9">
      <c r="G54718" s="11"/>
      <c r="H54718" s="12"/>
      <c r="I54718" s="49"/>
    </row>
    <row r="54719" customHeight="1" spans="7:9">
      <c r="G54719" s="11"/>
      <c r="H54719" s="12"/>
      <c r="I54719" s="49"/>
    </row>
    <row r="54720" customHeight="1" spans="7:9">
      <c r="G54720" s="11"/>
      <c r="H54720" s="12"/>
      <c r="I54720" s="49"/>
    </row>
    <row r="54721" customHeight="1" spans="7:9">
      <c r="G54721" s="11"/>
      <c r="H54721" s="12"/>
      <c r="I54721" s="49"/>
    </row>
    <row r="54722" customHeight="1" spans="7:9">
      <c r="G54722" s="11"/>
      <c r="H54722" s="12"/>
      <c r="I54722" s="49"/>
    </row>
    <row r="54723" customHeight="1" spans="7:9">
      <c r="G54723" s="11"/>
      <c r="H54723" s="12"/>
      <c r="I54723" s="49"/>
    </row>
    <row r="54724" customHeight="1" spans="7:9">
      <c r="G54724" s="11"/>
      <c r="H54724" s="12"/>
      <c r="I54724" s="49"/>
    </row>
    <row r="54725" customHeight="1" spans="7:9">
      <c r="G54725" s="11"/>
      <c r="H54725" s="12"/>
      <c r="I54725" s="49"/>
    </row>
    <row r="54726" customHeight="1" spans="7:9">
      <c r="G54726" s="11"/>
      <c r="H54726" s="12"/>
      <c r="I54726" s="49"/>
    </row>
    <row r="54727" customHeight="1" spans="7:9">
      <c r="G54727" s="11"/>
      <c r="H54727" s="12"/>
      <c r="I54727" s="49"/>
    </row>
    <row r="54728" customHeight="1" spans="7:9">
      <c r="G54728" s="11"/>
      <c r="H54728" s="12"/>
      <c r="I54728" s="49"/>
    </row>
    <row r="54729" customHeight="1" spans="7:9">
      <c r="G54729" s="11"/>
      <c r="H54729" s="12"/>
      <c r="I54729" s="49"/>
    </row>
    <row r="54730" customHeight="1" spans="7:9">
      <c r="G54730" s="11"/>
      <c r="H54730" s="12"/>
      <c r="I54730" s="49"/>
    </row>
    <row r="54731" customHeight="1" spans="7:9">
      <c r="G54731" s="11"/>
      <c r="H54731" s="12"/>
      <c r="I54731" s="49"/>
    </row>
    <row r="54732" customHeight="1" spans="7:9">
      <c r="G54732" s="11"/>
      <c r="H54732" s="12"/>
      <c r="I54732" s="49"/>
    </row>
    <row r="54733" customHeight="1" spans="7:9">
      <c r="G54733" s="11"/>
      <c r="H54733" s="12"/>
      <c r="I54733" s="49"/>
    </row>
    <row r="54734" customHeight="1" spans="7:9">
      <c r="G54734" s="11"/>
      <c r="H54734" s="12"/>
      <c r="I54734" s="49"/>
    </row>
    <row r="54735" customHeight="1" spans="7:9">
      <c r="G54735" s="11"/>
      <c r="H54735" s="12"/>
      <c r="I54735" s="49"/>
    </row>
    <row r="54736" customHeight="1" spans="7:9">
      <c r="G54736" s="11"/>
      <c r="H54736" s="12"/>
      <c r="I54736" s="49"/>
    </row>
    <row r="54737" customHeight="1" spans="7:9">
      <c r="G54737" s="11"/>
      <c r="H54737" s="12"/>
      <c r="I54737" s="49"/>
    </row>
    <row r="54738" customHeight="1" spans="7:9">
      <c r="G54738" s="11"/>
      <c r="H54738" s="12"/>
      <c r="I54738" s="49"/>
    </row>
    <row r="54739" customHeight="1" spans="7:9">
      <c r="G54739" s="11"/>
      <c r="H54739" s="12"/>
      <c r="I54739" s="49"/>
    </row>
    <row r="54740" customHeight="1" spans="7:9">
      <c r="G54740" s="11"/>
      <c r="H54740" s="12"/>
      <c r="I54740" s="49"/>
    </row>
    <row r="54741" customHeight="1" spans="7:9">
      <c r="G54741" s="11"/>
      <c r="H54741" s="12"/>
      <c r="I54741" s="49"/>
    </row>
    <row r="54742" customHeight="1" spans="7:9">
      <c r="G54742" s="11"/>
      <c r="H54742" s="12"/>
      <c r="I54742" s="49"/>
    </row>
    <row r="54743" customHeight="1" spans="7:9">
      <c r="G54743" s="11"/>
      <c r="H54743" s="12"/>
      <c r="I54743" s="49"/>
    </row>
    <row r="54744" customHeight="1" spans="7:9">
      <c r="G54744" s="11"/>
      <c r="H54744" s="12"/>
      <c r="I54744" s="49"/>
    </row>
    <row r="54745" customHeight="1" spans="7:9">
      <c r="G54745" s="11"/>
      <c r="H54745" s="12"/>
      <c r="I54745" s="49"/>
    </row>
    <row r="54746" customHeight="1" spans="7:9">
      <c r="G54746" s="11"/>
      <c r="H54746" s="12"/>
      <c r="I54746" s="49"/>
    </row>
    <row r="54747" customHeight="1" spans="7:9">
      <c r="G54747" s="11"/>
      <c r="H54747" s="12"/>
      <c r="I54747" s="49"/>
    </row>
    <row r="54748" customHeight="1" spans="7:9">
      <c r="G54748" s="11"/>
      <c r="H54748" s="12"/>
      <c r="I54748" s="49"/>
    </row>
    <row r="54749" customHeight="1" spans="7:9">
      <c r="G54749" s="11"/>
      <c r="H54749" s="12"/>
      <c r="I54749" s="49"/>
    </row>
    <row r="54750" customHeight="1" spans="7:9">
      <c r="G54750" s="11"/>
      <c r="H54750" s="12"/>
      <c r="I54750" s="49"/>
    </row>
    <row r="54751" customHeight="1" spans="7:9">
      <c r="G54751" s="11"/>
      <c r="H54751" s="12"/>
      <c r="I54751" s="49"/>
    </row>
    <row r="54752" customHeight="1" spans="7:9">
      <c r="G54752" s="11"/>
      <c r="H54752" s="12"/>
      <c r="I54752" s="49"/>
    </row>
    <row r="54753" customHeight="1" spans="7:9">
      <c r="G54753" s="11"/>
      <c r="H54753" s="12"/>
      <c r="I54753" s="49"/>
    </row>
    <row r="54754" customHeight="1" spans="7:9">
      <c r="G54754" s="11"/>
      <c r="H54754" s="12"/>
      <c r="I54754" s="49"/>
    </row>
    <row r="54755" customHeight="1" spans="7:9">
      <c r="G54755" s="11"/>
      <c r="H54755" s="12"/>
      <c r="I54755" s="49"/>
    </row>
    <row r="54756" customHeight="1" spans="7:9">
      <c r="G54756" s="11"/>
      <c r="H54756" s="12"/>
      <c r="I54756" s="49"/>
    </row>
    <row r="54757" customHeight="1" spans="7:9">
      <c r="G54757" s="11"/>
      <c r="H54757" s="12"/>
      <c r="I54757" s="49"/>
    </row>
    <row r="54758" customHeight="1" spans="7:9">
      <c r="G54758" s="11"/>
      <c r="H54758" s="12"/>
      <c r="I54758" s="49"/>
    </row>
    <row r="54759" customHeight="1" spans="7:9">
      <c r="G54759" s="11"/>
      <c r="H54759" s="12"/>
      <c r="I54759" s="49"/>
    </row>
    <row r="54760" customHeight="1" spans="7:9">
      <c r="G54760" s="11"/>
      <c r="H54760" s="12"/>
      <c r="I54760" s="49"/>
    </row>
    <row r="54761" customHeight="1" spans="7:9">
      <c r="G54761" s="11"/>
      <c r="H54761" s="12"/>
      <c r="I54761" s="49"/>
    </row>
    <row r="54762" customHeight="1" spans="7:9">
      <c r="G54762" s="11"/>
      <c r="H54762" s="12"/>
      <c r="I54762" s="49"/>
    </row>
    <row r="54763" customHeight="1" spans="7:9">
      <c r="G54763" s="11"/>
      <c r="H54763" s="12"/>
      <c r="I54763" s="49"/>
    </row>
    <row r="54764" customHeight="1" spans="7:9">
      <c r="G54764" s="11"/>
      <c r="H54764" s="12"/>
      <c r="I54764" s="49"/>
    </row>
    <row r="54765" customHeight="1" spans="7:9">
      <c r="G54765" s="11"/>
      <c r="H54765" s="12"/>
      <c r="I54765" s="49"/>
    </row>
    <row r="54766" customHeight="1" spans="7:9">
      <c r="G54766" s="11"/>
      <c r="H54766" s="12"/>
      <c r="I54766" s="49"/>
    </row>
    <row r="54767" customHeight="1" spans="7:9">
      <c r="G54767" s="11"/>
      <c r="H54767" s="12"/>
      <c r="I54767" s="49"/>
    </row>
    <row r="54768" customHeight="1" spans="7:9">
      <c r="G54768" s="11"/>
      <c r="H54768" s="12"/>
      <c r="I54768" s="49"/>
    </row>
    <row r="54769" customHeight="1" spans="7:9">
      <c r="G54769" s="11"/>
      <c r="H54769" s="12"/>
      <c r="I54769" s="49"/>
    </row>
    <row r="54770" customHeight="1" spans="7:9">
      <c r="G54770" s="11"/>
      <c r="H54770" s="12"/>
      <c r="I54770" s="49"/>
    </row>
    <row r="54771" customHeight="1" spans="7:9">
      <c r="G54771" s="11"/>
      <c r="H54771" s="12"/>
      <c r="I54771" s="49"/>
    </row>
    <row r="54772" customHeight="1" spans="7:9">
      <c r="G54772" s="11"/>
      <c r="H54772" s="12"/>
      <c r="I54772" s="49"/>
    </row>
    <row r="54773" customHeight="1" spans="7:9">
      <c r="G54773" s="11"/>
      <c r="H54773" s="12"/>
      <c r="I54773" s="49"/>
    </row>
    <row r="54774" customHeight="1" spans="7:9">
      <c r="G54774" s="11"/>
      <c r="H54774" s="12"/>
      <c r="I54774" s="49"/>
    </row>
    <row r="54775" customHeight="1" spans="7:9">
      <c r="G54775" s="11"/>
      <c r="H54775" s="12"/>
      <c r="I54775" s="49"/>
    </row>
    <row r="54776" customHeight="1" spans="7:9">
      <c r="G54776" s="11"/>
      <c r="H54776" s="12"/>
      <c r="I54776" s="49"/>
    </row>
    <row r="54777" customHeight="1" spans="7:9">
      <c r="G54777" s="11"/>
      <c r="H54777" s="12"/>
      <c r="I54777" s="49"/>
    </row>
    <row r="54778" customHeight="1" spans="7:9">
      <c r="G54778" s="11"/>
      <c r="H54778" s="12"/>
      <c r="I54778" s="49"/>
    </row>
    <row r="54779" customHeight="1" spans="7:9">
      <c r="G54779" s="11"/>
      <c r="H54779" s="12"/>
      <c r="I54779" s="49"/>
    </row>
    <row r="54780" customHeight="1" spans="7:9">
      <c r="G54780" s="11"/>
      <c r="H54780" s="12"/>
      <c r="I54780" s="49"/>
    </row>
    <row r="54781" customHeight="1" spans="7:9">
      <c r="G54781" s="11"/>
      <c r="H54781" s="12"/>
      <c r="I54781" s="49"/>
    </row>
    <row r="54782" customHeight="1" spans="7:9">
      <c r="G54782" s="11"/>
      <c r="H54782" s="12"/>
      <c r="I54782" s="49"/>
    </row>
    <row r="54783" customHeight="1" spans="7:9">
      <c r="G54783" s="11"/>
      <c r="H54783" s="12"/>
      <c r="I54783" s="49"/>
    </row>
    <row r="54784" customHeight="1" spans="7:9">
      <c r="G54784" s="11"/>
      <c r="H54784" s="12"/>
      <c r="I54784" s="49"/>
    </row>
    <row r="54785" customHeight="1" spans="7:9">
      <c r="G54785" s="11"/>
      <c r="H54785" s="12"/>
      <c r="I54785" s="49"/>
    </row>
    <row r="54786" customHeight="1" spans="7:9">
      <c r="G54786" s="11"/>
      <c r="H54786" s="12"/>
      <c r="I54786" s="49"/>
    </row>
    <row r="54787" customHeight="1" spans="7:9">
      <c r="G54787" s="11"/>
      <c r="H54787" s="12"/>
      <c r="I54787" s="49"/>
    </row>
    <row r="54788" customHeight="1" spans="7:9">
      <c r="G54788" s="11"/>
      <c r="H54788" s="12"/>
      <c r="I54788" s="49"/>
    </row>
    <row r="54789" customHeight="1" spans="7:9">
      <c r="G54789" s="11"/>
      <c r="H54789" s="12"/>
      <c r="I54789" s="49"/>
    </row>
    <row r="54790" customHeight="1" spans="7:9">
      <c r="G54790" s="11"/>
      <c r="H54790" s="12"/>
      <c r="I54790" s="49"/>
    </row>
    <row r="54791" customHeight="1" spans="7:9">
      <c r="G54791" s="11"/>
      <c r="H54791" s="12"/>
      <c r="I54791" s="49"/>
    </row>
    <row r="54792" customHeight="1" spans="7:9">
      <c r="G54792" s="11"/>
      <c r="H54792" s="12"/>
      <c r="I54792" s="49"/>
    </row>
    <row r="54793" customHeight="1" spans="7:9">
      <c r="G54793" s="11"/>
      <c r="H54793" s="12"/>
      <c r="I54793" s="49"/>
    </row>
    <row r="54794" customHeight="1" spans="7:9">
      <c r="G54794" s="11"/>
      <c r="H54794" s="12"/>
      <c r="I54794" s="49"/>
    </row>
    <row r="54795" customHeight="1" spans="7:9">
      <c r="G54795" s="11"/>
      <c r="H54795" s="12"/>
      <c r="I54795" s="49"/>
    </row>
    <row r="54796" customHeight="1" spans="7:9">
      <c r="G54796" s="11"/>
      <c r="H54796" s="12"/>
      <c r="I54796" s="49"/>
    </row>
    <row r="54797" customHeight="1" spans="7:9">
      <c r="G54797" s="11"/>
      <c r="H54797" s="12"/>
      <c r="I54797" s="49"/>
    </row>
    <row r="54798" customHeight="1" spans="7:9">
      <c r="G54798" s="11"/>
      <c r="H54798" s="12"/>
      <c r="I54798" s="49"/>
    </row>
    <row r="54799" customHeight="1" spans="7:9">
      <c r="G54799" s="11"/>
      <c r="H54799" s="12"/>
      <c r="I54799" s="49"/>
    </row>
    <row r="54800" customHeight="1" spans="7:9">
      <c r="G54800" s="11"/>
      <c r="H54800" s="12"/>
      <c r="I54800" s="49"/>
    </row>
    <row r="54801" customHeight="1" spans="7:9">
      <c r="G54801" s="11"/>
      <c r="H54801" s="12"/>
      <c r="I54801" s="49"/>
    </row>
    <row r="54802" customHeight="1" spans="7:9">
      <c r="G54802" s="11"/>
      <c r="H54802" s="12"/>
      <c r="I54802" s="49"/>
    </row>
    <row r="54803" customHeight="1" spans="7:9">
      <c r="G54803" s="11"/>
      <c r="H54803" s="12"/>
      <c r="I54803" s="49"/>
    </row>
    <row r="54804" customHeight="1" spans="7:9">
      <c r="G54804" s="11"/>
      <c r="H54804" s="12"/>
      <c r="I54804" s="49"/>
    </row>
    <row r="54805" customHeight="1" spans="7:9">
      <c r="G54805" s="11"/>
      <c r="H54805" s="12"/>
      <c r="I54805" s="49"/>
    </row>
    <row r="54806" customHeight="1" spans="7:9">
      <c r="G54806" s="11"/>
      <c r="H54806" s="12"/>
      <c r="I54806" s="49"/>
    </row>
    <row r="54807" customHeight="1" spans="7:9">
      <c r="G54807" s="11"/>
      <c r="H54807" s="12"/>
      <c r="I54807" s="49"/>
    </row>
    <row r="54808" customHeight="1" spans="7:9">
      <c r="G54808" s="11"/>
      <c r="H54808" s="12"/>
      <c r="I54808" s="49"/>
    </row>
    <row r="54809" customHeight="1" spans="7:9">
      <c r="G54809" s="11"/>
      <c r="H54809" s="12"/>
      <c r="I54809" s="49"/>
    </row>
    <row r="54810" customHeight="1" spans="7:9">
      <c r="G54810" s="11"/>
      <c r="H54810" s="12"/>
      <c r="I54810" s="49"/>
    </row>
    <row r="54811" customHeight="1" spans="7:9">
      <c r="G54811" s="11"/>
      <c r="H54811" s="12"/>
      <c r="I54811" s="49"/>
    </row>
    <row r="54812" customHeight="1" spans="7:9">
      <c r="G54812" s="11"/>
      <c r="H54812" s="12"/>
      <c r="I54812" s="49"/>
    </row>
    <row r="54813" customHeight="1" spans="7:9">
      <c r="G54813" s="11"/>
      <c r="H54813" s="12"/>
      <c r="I54813" s="49"/>
    </row>
    <row r="54814" customHeight="1" spans="7:9">
      <c r="G54814" s="11"/>
      <c r="H54814" s="12"/>
      <c r="I54814" s="49"/>
    </row>
    <row r="54815" customHeight="1" spans="7:9">
      <c r="G54815" s="11"/>
      <c r="H54815" s="12"/>
      <c r="I54815" s="49"/>
    </row>
    <row r="54816" customHeight="1" spans="7:9">
      <c r="G54816" s="11"/>
      <c r="H54816" s="12"/>
      <c r="I54816" s="49"/>
    </row>
    <row r="54817" customHeight="1" spans="7:9">
      <c r="G54817" s="11"/>
      <c r="H54817" s="12"/>
      <c r="I54817" s="49"/>
    </row>
    <row r="54818" customHeight="1" spans="7:9">
      <c r="G54818" s="11"/>
      <c r="H54818" s="12"/>
      <c r="I54818" s="49"/>
    </row>
    <row r="54819" customHeight="1" spans="7:9">
      <c r="G54819" s="11"/>
      <c r="H54819" s="12"/>
      <c r="I54819" s="49"/>
    </row>
    <row r="54820" customHeight="1" spans="7:9">
      <c r="G54820" s="11"/>
      <c r="H54820" s="12"/>
      <c r="I54820" s="49"/>
    </row>
    <row r="54821" customHeight="1" spans="7:9">
      <c r="G54821" s="11"/>
      <c r="H54821" s="12"/>
      <c r="I54821" s="49"/>
    </row>
    <row r="54822" customHeight="1" spans="7:9">
      <c r="G54822" s="11"/>
      <c r="H54822" s="12"/>
      <c r="I54822" s="49"/>
    </row>
    <row r="54823" customHeight="1" spans="7:9">
      <c r="G54823" s="11"/>
      <c r="H54823" s="12"/>
      <c r="I54823" s="49"/>
    </row>
    <row r="54824" customHeight="1" spans="7:9">
      <c r="G54824" s="11"/>
      <c r="H54824" s="12"/>
      <c r="I54824" s="49"/>
    </row>
    <row r="54825" customHeight="1" spans="7:9">
      <c r="G54825" s="11"/>
      <c r="H54825" s="12"/>
      <c r="I54825" s="49"/>
    </row>
    <row r="54826" customHeight="1" spans="7:9">
      <c r="G54826" s="11"/>
      <c r="H54826" s="12"/>
      <c r="I54826" s="49"/>
    </row>
    <row r="54827" customHeight="1" spans="7:9">
      <c r="G54827" s="11"/>
      <c r="H54827" s="12"/>
      <c r="I54827" s="49"/>
    </row>
    <row r="54828" customHeight="1" spans="7:9">
      <c r="G54828" s="11"/>
      <c r="H54828" s="12"/>
      <c r="I54828" s="49"/>
    </row>
    <row r="54829" customHeight="1" spans="7:9">
      <c r="G54829" s="11"/>
      <c r="H54829" s="12"/>
      <c r="I54829" s="49"/>
    </row>
    <row r="54830" customHeight="1" spans="7:9">
      <c r="G54830" s="11"/>
      <c r="H54830" s="12"/>
      <c r="I54830" s="49"/>
    </row>
    <row r="54831" customHeight="1" spans="7:9">
      <c r="G54831" s="11"/>
      <c r="H54831" s="12"/>
      <c r="I54831" s="49"/>
    </row>
    <row r="54832" customHeight="1" spans="7:9">
      <c r="G54832" s="11"/>
      <c r="H54832" s="12"/>
      <c r="I54832" s="49"/>
    </row>
    <row r="54833" customHeight="1" spans="7:9">
      <c r="G54833" s="11"/>
      <c r="H54833" s="12"/>
      <c r="I54833" s="49"/>
    </row>
    <row r="54834" customHeight="1" spans="7:9">
      <c r="G54834" s="11"/>
      <c r="H54834" s="12"/>
      <c r="I54834" s="49"/>
    </row>
    <row r="54835" customHeight="1" spans="7:9">
      <c r="G54835" s="11"/>
      <c r="H54835" s="12"/>
      <c r="I54835" s="49"/>
    </row>
    <row r="54836" customHeight="1" spans="7:9">
      <c r="G54836" s="11"/>
      <c r="H54836" s="12"/>
      <c r="I54836" s="49"/>
    </row>
    <row r="54837" customHeight="1" spans="7:9">
      <c r="G54837" s="11"/>
      <c r="H54837" s="12"/>
      <c r="I54837" s="49"/>
    </row>
    <row r="54838" customHeight="1" spans="7:9">
      <c r="G54838" s="11"/>
      <c r="H54838" s="12"/>
      <c r="I54838" s="49"/>
    </row>
    <row r="54839" customHeight="1" spans="7:9">
      <c r="G54839" s="11"/>
      <c r="H54839" s="12"/>
      <c r="I54839" s="49"/>
    </row>
    <row r="54840" customHeight="1" spans="7:9">
      <c r="G54840" s="11"/>
      <c r="H54840" s="12"/>
      <c r="I54840" s="49"/>
    </row>
    <row r="54841" customHeight="1" spans="7:9">
      <c r="G54841" s="11"/>
      <c r="H54841" s="12"/>
      <c r="I54841" s="49"/>
    </row>
    <row r="54842" customHeight="1" spans="7:9">
      <c r="G54842" s="11"/>
      <c r="H54842" s="12"/>
      <c r="I54842" s="49"/>
    </row>
    <row r="54843" customHeight="1" spans="7:9">
      <c r="G54843" s="11"/>
      <c r="H54843" s="12"/>
      <c r="I54843" s="49"/>
    </row>
    <row r="54844" customHeight="1" spans="7:9">
      <c r="G54844" s="11"/>
      <c r="H54844" s="12"/>
      <c r="I54844" s="49"/>
    </row>
    <row r="54845" customHeight="1" spans="7:9">
      <c r="G54845" s="11"/>
      <c r="H54845" s="12"/>
      <c r="I54845" s="49"/>
    </row>
    <row r="54846" customHeight="1" spans="7:9">
      <c r="G54846" s="11"/>
      <c r="H54846" s="12"/>
      <c r="I54846" s="49"/>
    </row>
    <row r="54847" customHeight="1" spans="7:9">
      <c r="G54847" s="11"/>
      <c r="H54847" s="12"/>
      <c r="I54847" s="49"/>
    </row>
    <row r="54848" customHeight="1" spans="7:9">
      <c r="G54848" s="11"/>
      <c r="H54848" s="12"/>
      <c r="I54848" s="49"/>
    </row>
    <row r="54849" customHeight="1" spans="7:9">
      <c r="G54849" s="11"/>
      <c r="H54849" s="12"/>
      <c r="I54849" s="49"/>
    </row>
    <row r="54850" customHeight="1" spans="7:9">
      <c r="G54850" s="11"/>
      <c r="H54850" s="12"/>
      <c r="I54850" s="49"/>
    </row>
    <row r="54851" customHeight="1" spans="7:9">
      <c r="G54851" s="11"/>
      <c r="H54851" s="12"/>
      <c r="I54851" s="49"/>
    </row>
    <row r="54852" customHeight="1" spans="7:9">
      <c r="G54852" s="11"/>
      <c r="H54852" s="12"/>
      <c r="I54852" s="49"/>
    </row>
    <row r="54853" customHeight="1" spans="7:9">
      <c r="G54853" s="11"/>
      <c r="H54853" s="12"/>
      <c r="I54853" s="49"/>
    </row>
    <row r="54854" customHeight="1" spans="7:9">
      <c r="G54854" s="11"/>
      <c r="H54854" s="12"/>
      <c r="I54854" s="49"/>
    </row>
    <row r="54855" customHeight="1" spans="7:9">
      <c r="G54855" s="11"/>
      <c r="H54855" s="12"/>
      <c r="I54855" s="49"/>
    </row>
    <row r="54856" customHeight="1" spans="7:9">
      <c r="G54856" s="11"/>
      <c r="H54856" s="12"/>
      <c r="I54856" s="49"/>
    </row>
    <row r="54857" customHeight="1" spans="7:9">
      <c r="G54857" s="11"/>
      <c r="H54857" s="12"/>
      <c r="I54857" s="49"/>
    </row>
    <row r="54858" customHeight="1" spans="7:9">
      <c r="G54858" s="11"/>
      <c r="H54858" s="12"/>
      <c r="I54858" s="49"/>
    </row>
    <row r="54859" customHeight="1" spans="7:9">
      <c r="G54859" s="11"/>
      <c r="H54859" s="12"/>
      <c r="I54859" s="49"/>
    </row>
    <row r="54860" customHeight="1" spans="7:9">
      <c r="G54860" s="11"/>
      <c r="H54860" s="12"/>
      <c r="I54860" s="49"/>
    </row>
    <row r="54861" customHeight="1" spans="7:9">
      <c r="G54861" s="11"/>
      <c r="H54861" s="12"/>
      <c r="I54861" s="49"/>
    </row>
    <row r="54862" customHeight="1" spans="7:9">
      <c r="G54862" s="11"/>
      <c r="H54862" s="12"/>
      <c r="I54862" s="49"/>
    </row>
    <row r="54863" customHeight="1" spans="7:9">
      <c r="G54863" s="11"/>
      <c r="H54863" s="12"/>
      <c r="I54863" s="49"/>
    </row>
    <row r="54864" customHeight="1" spans="7:9">
      <c r="G54864" s="11"/>
      <c r="H54864" s="12"/>
      <c r="I54864" s="49"/>
    </row>
    <row r="54865" customHeight="1" spans="7:9">
      <c r="G54865" s="11"/>
      <c r="H54865" s="12"/>
      <c r="I54865" s="49"/>
    </row>
    <row r="54866" customHeight="1" spans="7:9">
      <c r="G54866" s="11"/>
      <c r="H54866" s="12"/>
      <c r="I54866" s="49"/>
    </row>
    <row r="54867" customHeight="1" spans="7:9">
      <c r="G54867" s="11"/>
      <c r="H54867" s="12"/>
      <c r="I54867" s="49"/>
    </row>
    <row r="54868" customHeight="1" spans="7:9">
      <c r="G54868" s="11"/>
      <c r="H54868" s="12"/>
      <c r="I54868" s="49"/>
    </row>
    <row r="54869" customHeight="1" spans="7:9">
      <c r="G54869" s="11"/>
      <c r="H54869" s="12"/>
      <c r="I54869" s="49"/>
    </row>
    <row r="54870" customHeight="1" spans="7:9">
      <c r="G54870" s="11"/>
      <c r="H54870" s="12"/>
      <c r="I54870" s="49"/>
    </row>
    <row r="54871" customHeight="1" spans="7:9">
      <c r="G54871" s="11"/>
      <c r="H54871" s="12"/>
      <c r="I54871" s="49"/>
    </row>
    <row r="54872" customHeight="1" spans="7:9">
      <c r="G54872" s="11"/>
      <c r="H54872" s="12"/>
      <c r="I54872" s="49"/>
    </row>
    <row r="54873" customHeight="1" spans="7:9">
      <c r="G54873" s="11"/>
      <c r="H54873" s="12"/>
      <c r="I54873" s="49"/>
    </row>
    <row r="54874" customHeight="1" spans="7:9">
      <c r="G54874" s="11"/>
      <c r="H54874" s="12"/>
      <c r="I54874" s="49"/>
    </row>
    <row r="54875" customHeight="1" spans="7:9">
      <c r="G54875" s="11"/>
      <c r="H54875" s="12"/>
      <c r="I54875" s="49"/>
    </row>
    <row r="54876" customHeight="1" spans="7:9">
      <c r="G54876" s="11"/>
      <c r="H54876" s="12"/>
      <c r="I54876" s="49"/>
    </row>
    <row r="54877" customHeight="1" spans="7:9">
      <c r="G54877" s="11"/>
      <c r="H54877" s="12"/>
      <c r="I54877" s="49"/>
    </row>
    <row r="54878" customHeight="1" spans="7:9">
      <c r="G54878" s="11"/>
      <c r="H54878" s="12"/>
      <c r="I54878" s="49"/>
    </row>
    <row r="54879" customHeight="1" spans="7:9">
      <c r="G54879" s="11"/>
      <c r="H54879" s="12"/>
      <c r="I54879" s="49"/>
    </row>
    <row r="54880" customHeight="1" spans="7:9">
      <c r="G54880" s="11"/>
      <c r="H54880" s="12"/>
      <c r="I54880" s="49"/>
    </row>
    <row r="54881" customHeight="1" spans="7:9">
      <c r="G54881" s="11"/>
      <c r="H54881" s="12"/>
      <c r="I54881" s="49"/>
    </row>
    <row r="54882" customHeight="1" spans="7:9">
      <c r="G54882" s="11"/>
      <c r="H54882" s="12"/>
      <c r="I54882" s="49"/>
    </row>
    <row r="54883" customHeight="1" spans="7:9">
      <c r="G54883" s="11"/>
      <c r="H54883" s="12"/>
      <c r="I54883" s="49"/>
    </row>
    <row r="54884" customHeight="1" spans="7:9">
      <c r="G54884" s="11"/>
      <c r="H54884" s="12"/>
      <c r="I54884" s="49"/>
    </row>
    <row r="54885" customHeight="1" spans="7:9">
      <c r="G54885" s="11"/>
      <c r="H54885" s="12"/>
      <c r="I54885" s="49"/>
    </row>
    <row r="54886" customHeight="1" spans="7:9">
      <c r="G54886" s="11"/>
      <c r="H54886" s="12"/>
      <c r="I54886" s="49"/>
    </row>
    <row r="54887" customHeight="1" spans="7:9">
      <c r="G54887" s="11"/>
      <c r="H54887" s="12"/>
      <c r="I54887" s="49"/>
    </row>
    <row r="54888" customHeight="1" spans="7:9">
      <c r="G54888" s="11"/>
      <c r="H54888" s="12"/>
      <c r="I54888" s="49"/>
    </row>
    <row r="54889" customHeight="1" spans="7:9">
      <c r="G54889" s="11"/>
      <c r="H54889" s="12"/>
      <c r="I54889" s="49"/>
    </row>
    <row r="54890" customHeight="1" spans="7:9">
      <c r="G54890" s="11"/>
      <c r="H54890" s="12"/>
      <c r="I54890" s="49"/>
    </row>
    <row r="54891" customHeight="1" spans="7:9">
      <c r="G54891" s="11"/>
      <c r="H54891" s="12"/>
      <c r="I54891" s="49"/>
    </row>
    <row r="54892" customHeight="1" spans="7:9">
      <c r="G54892" s="11"/>
      <c r="H54892" s="12"/>
      <c r="I54892" s="49"/>
    </row>
    <row r="54893" customHeight="1" spans="7:9">
      <c r="G54893" s="11"/>
      <c r="H54893" s="12"/>
      <c r="I54893" s="49"/>
    </row>
    <row r="54894" customHeight="1" spans="7:9">
      <c r="G54894" s="11"/>
      <c r="H54894" s="12"/>
      <c r="I54894" s="49"/>
    </row>
    <row r="54895" customHeight="1" spans="7:9">
      <c r="G54895" s="11"/>
      <c r="H54895" s="12"/>
      <c r="I54895" s="49"/>
    </row>
    <row r="54896" customHeight="1" spans="7:9">
      <c r="G54896" s="11"/>
      <c r="H54896" s="12"/>
      <c r="I54896" s="49"/>
    </row>
    <row r="54897" customHeight="1" spans="7:9">
      <c r="G54897" s="11"/>
      <c r="H54897" s="12"/>
      <c r="I54897" s="49"/>
    </row>
    <row r="54898" customHeight="1" spans="7:9">
      <c r="G54898" s="11"/>
      <c r="H54898" s="12"/>
      <c r="I54898" s="49"/>
    </row>
    <row r="54899" customHeight="1" spans="7:9">
      <c r="G54899" s="11"/>
      <c r="H54899" s="12"/>
      <c r="I54899" s="49"/>
    </row>
    <row r="54900" customHeight="1" spans="7:9">
      <c r="G54900" s="11"/>
      <c r="H54900" s="12"/>
      <c r="I54900" s="49"/>
    </row>
    <row r="54901" customHeight="1" spans="7:9">
      <c r="G54901" s="11"/>
      <c r="H54901" s="12"/>
      <c r="I54901" s="49"/>
    </row>
    <row r="54902" customHeight="1" spans="7:9">
      <c r="G54902" s="11"/>
      <c r="H54902" s="12"/>
      <c r="I54902" s="49"/>
    </row>
    <row r="54903" customHeight="1" spans="7:9">
      <c r="G54903" s="11"/>
      <c r="H54903" s="12"/>
      <c r="I54903" s="49"/>
    </row>
    <row r="54904" customHeight="1" spans="7:9">
      <c r="G54904" s="11"/>
      <c r="H54904" s="12"/>
      <c r="I54904" s="49"/>
    </row>
    <row r="54905" customHeight="1" spans="7:9">
      <c r="G54905" s="11"/>
      <c r="H54905" s="12"/>
      <c r="I54905" s="49"/>
    </row>
    <row r="54906" customHeight="1" spans="7:9">
      <c r="G54906" s="11"/>
      <c r="H54906" s="12"/>
      <c r="I54906" s="49"/>
    </row>
    <row r="54907" customHeight="1" spans="7:9">
      <c r="G54907" s="11"/>
      <c r="H54907" s="12"/>
      <c r="I54907" s="49"/>
    </row>
    <row r="54908" customHeight="1" spans="7:9">
      <c r="G54908" s="11"/>
      <c r="H54908" s="12"/>
      <c r="I54908" s="49"/>
    </row>
    <row r="54909" customHeight="1" spans="7:9">
      <c r="G54909" s="11"/>
      <c r="H54909" s="12"/>
      <c r="I54909" s="49"/>
    </row>
    <row r="54910" customHeight="1" spans="7:9">
      <c r="G54910" s="11"/>
      <c r="H54910" s="12"/>
      <c r="I54910" s="49"/>
    </row>
    <row r="54911" customHeight="1" spans="7:9">
      <c r="G54911" s="11"/>
      <c r="H54911" s="12"/>
      <c r="I54911" s="49"/>
    </row>
    <row r="54912" customHeight="1" spans="7:9">
      <c r="G54912" s="11"/>
      <c r="H54912" s="12"/>
      <c r="I54912" s="49"/>
    </row>
    <row r="54913" customHeight="1" spans="7:9">
      <c r="G54913" s="11"/>
      <c r="H54913" s="12"/>
      <c r="I54913" s="49"/>
    </row>
    <row r="54914" customHeight="1" spans="7:9">
      <c r="G54914" s="11"/>
      <c r="H54914" s="12"/>
      <c r="I54914" s="49"/>
    </row>
    <row r="54915" customHeight="1" spans="7:9">
      <c r="G54915" s="11"/>
      <c r="H54915" s="12"/>
      <c r="I54915" s="49"/>
    </row>
    <row r="54916" customHeight="1" spans="7:9">
      <c r="G54916" s="11"/>
      <c r="H54916" s="12"/>
      <c r="I54916" s="49"/>
    </row>
    <row r="54917" customHeight="1" spans="7:9">
      <c r="G54917" s="11"/>
      <c r="H54917" s="12"/>
      <c r="I54917" s="49"/>
    </row>
    <row r="54918" customHeight="1" spans="7:9">
      <c r="G54918" s="11"/>
      <c r="H54918" s="12"/>
      <c r="I54918" s="49"/>
    </row>
    <row r="54919" customHeight="1" spans="7:9">
      <c r="G54919" s="11"/>
      <c r="H54919" s="12"/>
      <c r="I54919" s="49"/>
    </row>
    <row r="54920" customHeight="1" spans="7:9">
      <c r="G54920" s="11"/>
      <c r="H54920" s="12"/>
      <c r="I54920" s="49"/>
    </row>
    <row r="54921" customHeight="1" spans="7:9">
      <c r="G54921" s="11"/>
      <c r="H54921" s="12"/>
      <c r="I54921" s="49"/>
    </row>
    <row r="54922" customHeight="1" spans="7:9">
      <c r="G54922" s="11"/>
      <c r="H54922" s="12"/>
      <c r="I54922" s="49"/>
    </row>
    <row r="54923" customHeight="1" spans="7:9">
      <c r="G54923" s="11"/>
      <c r="H54923" s="12"/>
      <c r="I54923" s="49"/>
    </row>
    <row r="54924" customHeight="1" spans="7:9">
      <c r="G54924" s="11"/>
      <c r="H54924" s="12"/>
      <c r="I54924" s="49"/>
    </row>
    <row r="54925" customHeight="1" spans="7:9">
      <c r="G54925" s="11"/>
      <c r="H54925" s="12"/>
      <c r="I54925" s="49"/>
    </row>
    <row r="54926" customHeight="1" spans="7:9">
      <c r="G54926" s="11"/>
      <c r="H54926" s="12"/>
      <c r="I54926" s="49"/>
    </row>
    <row r="54927" customHeight="1" spans="7:9">
      <c r="G54927" s="11"/>
      <c r="H54927" s="12"/>
      <c r="I54927" s="49"/>
    </row>
    <row r="54928" customHeight="1" spans="7:9">
      <c r="G54928" s="11"/>
      <c r="H54928" s="12"/>
      <c r="I54928" s="49"/>
    </row>
    <row r="54929" customHeight="1" spans="7:9">
      <c r="G54929" s="11"/>
      <c r="H54929" s="12"/>
      <c r="I54929" s="49"/>
    </row>
    <row r="54930" customHeight="1" spans="7:9">
      <c r="G54930" s="11"/>
      <c r="H54930" s="12"/>
      <c r="I54930" s="49"/>
    </row>
    <row r="54931" customHeight="1" spans="7:9">
      <c r="G54931" s="11"/>
      <c r="H54931" s="12"/>
      <c r="I54931" s="49"/>
    </row>
    <row r="54932" customHeight="1" spans="7:9">
      <c r="G54932" s="11"/>
      <c r="H54932" s="12"/>
      <c r="I54932" s="49"/>
    </row>
    <row r="54933" customHeight="1" spans="7:9">
      <c r="G54933" s="11"/>
      <c r="H54933" s="12"/>
      <c r="I54933" s="49"/>
    </row>
    <row r="54934" customHeight="1" spans="7:9">
      <c r="G54934" s="11"/>
      <c r="H54934" s="12"/>
      <c r="I54934" s="49"/>
    </row>
    <row r="54935" customHeight="1" spans="7:9">
      <c r="G54935" s="11"/>
      <c r="H54935" s="12"/>
      <c r="I54935" s="49"/>
    </row>
    <row r="54936" customHeight="1" spans="7:9">
      <c r="G54936" s="11"/>
      <c r="H54936" s="12"/>
      <c r="I54936" s="49"/>
    </row>
    <row r="54937" customHeight="1" spans="7:9">
      <c r="G54937" s="11"/>
      <c r="H54937" s="12"/>
      <c r="I54937" s="49"/>
    </row>
    <row r="54938" customHeight="1" spans="7:9">
      <c r="G54938" s="11"/>
      <c r="H54938" s="12"/>
      <c r="I54938" s="49"/>
    </row>
    <row r="54939" customHeight="1" spans="7:9">
      <c r="G54939" s="11"/>
      <c r="H54939" s="12"/>
      <c r="I54939" s="49"/>
    </row>
    <row r="54940" customHeight="1" spans="7:9">
      <c r="G54940" s="11"/>
      <c r="H54940" s="12"/>
      <c r="I54940" s="49"/>
    </row>
    <row r="54941" customHeight="1" spans="7:9">
      <c r="G54941" s="11"/>
      <c r="H54941" s="12"/>
      <c r="I54941" s="49"/>
    </row>
    <row r="54942" customHeight="1" spans="7:9">
      <c r="G54942" s="11"/>
      <c r="H54942" s="12"/>
      <c r="I54942" s="49"/>
    </row>
    <row r="54943" customHeight="1" spans="7:9">
      <c r="G54943" s="11"/>
      <c r="H54943" s="12"/>
      <c r="I54943" s="49"/>
    </row>
    <row r="54944" customHeight="1" spans="7:9">
      <c r="G54944" s="11"/>
      <c r="H54944" s="12"/>
      <c r="I54944" s="49"/>
    </row>
    <row r="54945" customHeight="1" spans="7:9">
      <c r="G54945" s="11"/>
      <c r="H54945" s="12"/>
      <c r="I54945" s="49"/>
    </row>
    <row r="54946" customHeight="1" spans="7:9">
      <c r="G54946" s="11"/>
      <c r="H54946" s="12"/>
      <c r="I54946" s="49"/>
    </row>
    <row r="54947" customHeight="1" spans="7:9">
      <c r="G54947" s="11"/>
      <c r="H54947" s="12"/>
      <c r="I54947" s="49"/>
    </row>
    <row r="54948" customHeight="1" spans="7:9">
      <c r="G54948" s="11"/>
      <c r="H54948" s="12"/>
      <c r="I54948" s="49"/>
    </row>
    <row r="54949" customHeight="1" spans="7:9">
      <c r="G54949" s="11"/>
      <c r="H54949" s="12"/>
      <c r="I54949" s="49"/>
    </row>
    <row r="54950" customHeight="1" spans="7:9">
      <c r="G54950" s="11"/>
      <c r="H54950" s="12"/>
      <c r="I54950" s="49"/>
    </row>
    <row r="54951" customHeight="1" spans="7:9">
      <c r="G54951" s="11"/>
      <c r="H54951" s="12"/>
      <c r="I54951" s="49"/>
    </row>
    <row r="54952" customHeight="1" spans="7:9">
      <c r="G54952" s="11"/>
      <c r="H54952" s="12"/>
      <c r="I54952" s="49"/>
    </row>
    <row r="54953" customHeight="1" spans="7:9">
      <c r="G54953" s="11"/>
      <c r="H54953" s="12"/>
      <c r="I54953" s="49"/>
    </row>
    <row r="54954" customHeight="1" spans="7:9">
      <c r="G54954" s="11"/>
      <c r="H54954" s="12"/>
      <c r="I54954" s="49"/>
    </row>
    <row r="54955" customHeight="1" spans="7:9">
      <c r="G54955" s="11"/>
      <c r="H54955" s="12"/>
      <c r="I54955" s="49"/>
    </row>
    <row r="54956" customHeight="1" spans="7:9">
      <c r="G54956" s="11"/>
      <c r="H54956" s="12"/>
      <c r="I54956" s="49"/>
    </row>
    <row r="54957" customHeight="1" spans="7:9">
      <c r="G54957" s="11"/>
      <c r="H54957" s="12"/>
      <c r="I54957" s="49"/>
    </row>
    <row r="54958" customHeight="1" spans="7:9">
      <c r="G54958" s="11"/>
      <c r="H54958" s="12"/>
      <c r="I54958" s="49"/>
    </row>
    <row r="54959" customHeight="1" spans="7:9">
      <c r="G54959" s="11"/>
      <c r="H54959" s="12"/>
      <c r="I54959" s="49"/>
    </row>
    <row r="54960" customHeight="1" spans="7:9">
      <c r="G54960" s="11"/>
      <c r="H54960" s="12"/>
      <c r="I54960" s="49"/>
    </row>
    <row r="54961" customHeight="1" spans="7:9">
      <c r="G54961" s="11"/>
      <c r="H54961" s="12"/>
      <c r="I54961" s="49"/>
    </row>
    <row r="54962" customHeight="1" spans="7:9">
      <c r="G54962" s="11"/>
      <c r="H54962" s="12"/>
      <c r="I54962" s="49"/>
    </row>
    <row r="54963" customHeight="1" spans="7:9">
      <c r="G54963" s="11"/>
      <c r="H54963" s="12"/>
      <c r="I54963" s="49"/>
    </row>
    <row r="54964" customHeight="1" spans="7:9">
      <c r="G54964" s="11"/>
      <c r="H54964" s="12"/>
      <c r="I54964" s="49"/>
    </row>
    <row r="54965" customHeight="1" spans="7:9">
      <c r="G54965" s="11"/>
      <c r="H54965" s="12"/>
      <c r="I54965" s="49"/>
    </row>
    <row r="54966" customHeight="1" spans="7:9">
      <c r="G54966" s="11"/>
      <c r="H54966" s="12"/>
      <c r="I54966" s="49"/>
    </row>
    <row r="54967" customHeight="1" spans="7:9">
      <c r="G54967" s="11"/>
      <c r="H54967" s="12"/>
      <c r="I54967" s="49"/>
    </row>
    <row r="54968" customHeight="1" spans="7:9">
      <c r="G54968" s="11"/>
      <c r="H54968" s="12"/>
      <c r="I54968" s="49"/>
    </row>
    <row r="54969" customHeight="1" spans="7:9">
      <c r="G54969" s="11"/>
      <c r="H54969" s="12"/>
      <c r="I54969" s="49"/>
    </row>
    <row r="54970" customHeight="1" spans="7:9">
      <c r="G54970" s="11"/>
      <c r="H54970" s="12"/>
      <c r="I54970" s="49"/>
    </row>
    <row r="54971" customHeight="1" spans="7:9">
      <c r="G54971" s="11"/>
      <c r="H54971" s="12"/>
      <c r="I54971" s="49"/>
    </row>
    <row r="54972" customHeight="1" spans="7:9">
      <c r="G54972" s="11"/>
      <c r="H54972" s="12"/>
      <c r="I54972" s="49"/>
    </row>
    <row r="54973" customHeight="1" spans="7:9">
      <c r="G54973" s="11"/>
      <c r="H54973" s="12"/>
      <c r="I54973" s="49"/>
    </row>
    <row r="54974" customHeight="1" spans="7:9">
      <c r="G54974" s="11"/>
      <c r="H54974" s="12"/>
      <c r="I54974" s="49"/>
    </row>
    <row r="54975" customHeight="1" spans="7:9">
      <c r="G54975" s="11"/>
      <c r="H54975" s="12"/>
      <c r="I54975" s="49"/>
    </row>
    <row r="54976" customHeight="1" spans="7:9">
      <c r="G54976" s="11"/>
      <c r="H54976" s="12"/>
      <c r="I54976" s="49"/>
    </row>
    <row r="54977" customHeight="1" spans="7:9">
      <c r="G54977" s="11"/>
      <c r="H54977" s="12"/>
      <c r="I54977" s="49"/>
    </row>
    <row r="54978" customHeight="1" spans="7:9">
      <c r="G54978" s="11"/>
      <c r="H54978" s="12"/>
      <c r="I54978" s="49"/>
    </row>
    <row r="54979" customHeight="1" spans="7:9">
      <c r="G54979" s="11"/>
      <c r="H54979" s="12"/>
      <c r="I54979" s="49"/>
    </row>
    <row r="54980" customHeight="1" spans="7:9">
      <c r="G54980" s="11"/>
      <c r="H54980" s="12"/>
      <c r="I54980" s="49"/>
    </row>
    <row r="54981" customHeight="1" spans="7:9">
      <c r="G54981" s="11"/>
      <c r="H54981" s="12"/>
      <c r="I54981" s="49"/>
    </row>
    <row r="54982" customHeight="1" spans="7:9">
      <c r="G54982" s="11"/>
      <c r="H54982" s="12"/>
      <c r="I54982" s="49"/>
    </row>
    <row r="54983" customHeight="1" spans="7:9">
      <c r="G54983" s="11"/>
      <c r="H54983" s="12"/>
      <c r="I54983" s="49"/>
    </row>
    <row r="54984" customHeight="1" spans="7:9">
      <c r="G54984" s="11"/>
      <c r="H54984" s="12"/>
      <c r="I54984" s="49"/>
    </row>
    <row r="54985" customHeight="1" spans="7:9">
      <c r="G54985" s="11"/>
      <c r="H54985" s="12"/>
      <c r="I54985" s="49"/>
    </row>
    <row r="54986" customHeight="1" spans="7:9">
      <c r="G54986" s="11"/>
      <c r="H54986" s="12"/>
      <c r="I54986" s="49"/>
    </row>
    <row r="54987" customHeight="1" spans="7:9">
      <c r="G54987" s="11"/>
      <c r="H54987" s="12"/>
      <c r="I54987" s="49"/>
    </row>
    <row r="54988" customHeight="1" spans="7:9">
      <c r="G54988" s="11"/>
      <c r="H54988" s="12"/>
      <c r="I54988" s="49"/>
    </row>
    <row r="54989" customHeight="1" spans="7:9">
      <c r="G54989" s="11"/>
      <c r="H54989" s="12"/>
      <c r="I54989" s="49"/>
    </row>
    <row r="54990" customHeight="1" spans="7:9">
      <c r="G54990" s="11"/>
      <c r="H54990" s="12"/>
      <c r="I54990" s="49"/>
    </row>
    <row r="54991" customHeight="1" spans="7:9">
      <c r="G54991" s="11"/>
      <c r="H54991" s="12"/>
      <c r="I54991" s="49"/>
    </row>
    <row r="54992" customHeight="1" spans="7:9">
      <c r="G54992" s="11"/>
      <c r="H54992" s="12"/>
      <c r="I54992" s="49"/>
    </row>
    <row r="54993" customHeight="1" spans="7:9">
      <c r="G54993" s="11"/>
      <c r="H54993" s="12"/>
      <c r="I54993" s="49"/>
    </row>
    <row r="54994" customHeight="1" spans="7:9">
      <c r="G54994" s="11"/>
      <c r="H54994" s="12"/>
      <c r="I54994" s="49"/>
    </row>
    <row r="54995" customHeight="1" spans="7:9">
      <c r="G54995" s="11"/>
      <c r="H54995" s="12"/>
      <c r="I54995" s="49"/>
    </row>
    <row r="54996" customHeight="1" spans="7:9">
      <c r="G54996" s="11"/>
      <c r="H54996" s="12"/>
      <c r="I54996" s="49"/>
    </row>
    <row r="54997" customHeight="1" spans="7:9">
      <c r="G54997" s="11"/>
      <c r="H54997" s="12"/>
      <c r="I54997" s="49"/>
    </row>
    <row r="54998" customHeight="1" spans="7:9">
      <c r="G54998" s="11"/>
      <c r="H54998" s="12"/>
      <c r="I54998" s="49"/>
    </row>
    <row r="54999" customHeight="1" spans="7:9">
      <c r="G54999" s="11"/>
      <c r="H54999" s="12"/>
      <c r="I54999" s="49"/>
    </row>
    <row r="55000" customHeight="1" spans="7:9">
      <c r="G55000" s="11"/>
      <c r="H55000" s="12"/>
      <c r="I55000" s="49"/>
    </row>
    <row r="55001" customHeight="1" spans="7:9">
      <c r="G55001" s="11"/>
      <c r="H55001" s="12"/>
      <c r="I55001" s="49"/>
    </row>
    <row r="55002" customHeight="1" spans="7:9">
      <c r="G55002" s="11"/>
      <c r="H55002" s="12"/>
      <c r="I55002" s="49"/>
    </row>
    <row r="55003" customHeight="1" spans="7:9">
      <c r="G55003" s="11"/>
      <c r="H55003" s="12"/>
      <c r="I55003" s="49"/>
    </row>
    <row r="55004" customHeight="1" spans="7:9">
      <c r="G55004" s="11"/>
      <c r="H55004" s="12"/>
      <c r="I55004" s="49"/>
    </row>
    <row r="55005" customHeight="1" spans="7:9">
      <c r="G55005" s="11"/>
      <c r="H55005" s="12"/>
      <c r="I55005" s="49"/>
    </row>
    <row r="55006" customHeight="1" spans="7:9">
      <c r="G55006" s="11"/>
      <c r="H55006" s="12"/>
      <c r="I55006" s="49"/>
    </row>
    <row r="55007" customHeight="1" spans="7:9">
      <c r="G55007" s="11"/>
      <c r="H55007" s="12"/>
      <c r="I55007" s="49"/>
    </row>
    <row r="55008" customHeight="1" spans="7:9">
      <c r="G55008" s="11"/>
      <c r="H55008" s="12"/>
      <c r="I55008" s="49"/>
    </row>
    <row r="55009" customHeight="1" spans="7:9">
      <c r="G55009" s="11"/>
      <c r="H55009" s="12"/>
      <c r="I55009" s="49"/>
    </row>
    <row r="55010" customHeight="1" spans="7:9">
      <c r="G55010" s="11"/>
      <c r="H55010" s="12"/>
      <c r="I55010" s="49"/>
    </row>
    <row r="55011" customHeight="1" spans="7:9">
      <c r="G55011" s="11"/>
      <c r="H55011" s="12"/>
      <c r="I55011" s="49"/>
    </row>
    <row r="55012" customHeight="1" spans="7:9">
      <c r="G55012" s="11"/>
      <c r="H55012" s="12"/>
      <c r="I55012" s="49"/>
    </row>
    <row r="55013" customHeight="1" spans="7:9">
      <c r="G55013" s="11"/>
      <c r="H55013" s="12"/>
      <c r="I55013" s="49"/>
    </row>
    <row r="55014" customHeight="1" spans="7:9">
      <c r="G55014" s="11"/>
      <c r="H55014" s="12"/>
      <c r="I55014" s="49"/>
    </row>
    <row r="55015" customHeight="1" spans="7:9">
      <c r="G55015" s="11"/>
      <c r="H55015" s="12"/>
      <c r="I55015" s="49"/>
    </row>
    <row r="55016" customHeight="1" spans="7:9">
      <c r="G55016" s="11"/>
      <c r="H55016" s="12"/>
      <c r="I55016" s="49"/>
    </row>
    <row r="55017" customHeight="1" spans="7:9">
      <c r="G55017" s="11"/>
      <c r="H55017" s="12"/>
      <c r="I55017" s="49"/>
    </row>
    <row r="55018" customHeight="1" spans="7:9">
      <c r="G55018" s="11"/>
      <c r="H55018" s="12"/>
      <c r="I55018" s="49"/>
    </row>
    <row r="55019" customHeight="1" spans="7:9">
      <c r="G55019" s="11"/>
      <c r="H55019" s="12"/>
      <c r="I55019" s="49"/>
    </row>
    <row r="55020" customHeight="1" spans="7:9">
      <c r="G55020" s="11"/>
      <c r="H55020" s="12"/>
      <c r="I55020" s="49"/>
    </row>
    <row r="55021" customHeight="1" spans="7:9">
      <c r="G55021" s="11"/>
      <c r="H55021" s="12"/>
      <c r="I55021" s="49"/>
    </row>
    <row r="55022" customHeight="1" spans="7:9">
      <c r="G55022" s="11"/>
      <c r="H55022" s="12"/>
      <c r="I55022" s="49"/>
    </row>
    <row r="55023" customHeight="1" spans="7:9">
      <c r="G55023" s="11"/>
      <c r="H55023" s="12"/>
      <c r="I55023" s="49"/>
    </row>
    <row r="55024" customHeight="1" spans="7:9">
      <c r="G55024" s="11"/>
      <c r="H55024" s="12"/>
      <c r="I55024" s="49"/>
    </row>
    <row r="55025" customHeight="1" spans="7:9">
      <c r="G55025" s="11"/>
      <c r="H55025" s="12"/>
      <c r="I55025" s="49"/>
    </row>
    <row r="55026" customHeight="1" spans="7:9">
      <c r="G55026" s="11"/>
      <c r="H55026" s="12"/>
      <c r="I55026" s="49"/>
    </row>
    <row r="55027" customHeight="1" spans="7:9">
      <c r="G55027" s="11"/>
      <c r="H55027" s="12"/>
      <c r="I55027" s="49"/>
    </row>
    <row r="55028" customHeight="1" spans="7:9">
      <c r="G55028" s="11"/>
      <c r="H55028" s="12"/>
      <c r="I55028" s="49"/>
    </row>
    <row r="55029" customHeight="1" spans="7:9">
      <c r="G55029" s="11"/>
      <c r="H55029" s="12"/>
      <c r="I55029" s="49"/>
    </row>
    <row r="55030" customHeight="1" spans="7:9">
      <c r="G55030" s="11"/>
      <c r="H55030" s="12"/>
      <c r="I55030" s="49"/>
    </row>
    <row r="55031" customHeight="1" spans="7:9">
      <c r="G55031" s="11"/>
      <c r="H55031" s="12"/>
      <c r="I55031" s="49"/>
    </row>
    <row r="55032" customHeight="1" spans="7:9">
      <c r="G55032" s="11"/>
      <c r="H55032" s="12"/>
      <c r="I55032" s="49"/>
    </row>
    <row r="55033" customHeight="1" spans="7:9">
      <c r="G55033" s="11"/>
      <c r="H55033" s="12"/>
      <c r="I55033" s="49"/>
    </row>
    <row r="55034" customHeight="1" spans="7:9">
      <c r="G55034" s="11"/>
      <c r="H55034" s="12"/>
      <c r="I55034" s="49"/>
    </row>
    <row r="55035" customHeight="1" spans="7:9">
      <c r="G55035" s="11"/>
      <c r="H55035" s="12"/>
      <c r="I55035" s="49"/>
    </row>
    <row r="55036" customHeight="1" spans="7:9">
      <c r="G55036" s="11"/>
      <c r="H55036" s="12"/>
      <c r="I55036" s="49"/>
    </row>
    <row r="55037" customHeight="1" spans="7:9">
      <c r="G55037" s="11"/>
      <c r="H55037" s="12"/>
      <c r="I55037" s="49"/>
    </row>
    <row r="55038" customHeight="1" spans="7:9">
      <c r="G55038" s="11"/>
      <c r="H55038" s="12"/>
      <c r="I55038" s="49"/>
    </row>
    <row r="55039" customHeight="1" spans="7:9">
      <c r="G55039" s="11"/>
      <c r="H55039" s="12"/>
      <c r="I55039" s="49"/>
    </row>
    <row r="55040" customHeight="1" spans="7:9">
      <c r="G55040" s="11"/>
      <c r="H55040" s="12"/>
      <c r="I55040" s="49"/>
    </row>
    <row r="55041" customHeight="1" spans="7:9">
      <c r="G55041" s="11"/>
      <c r="H55041" s="12"/>
      <c r="I55041" s="49"/>
    </row>
    <row r="55042" customHeight="1" spans="7:9">
      <c r="G55042" s="11"/>
      <c r="H55042" s="12"/>
      <c r="I55042" s="49"/>
    </row>
    <row r="55043" customHeight="1" spans="7:9">
      <c r="G55043" s="11"/>
      <c r="H55043" s="12"/>
      <c r="I55043" s="49"/>
    </row>
    <row r="55044" customHeight="1" spans="7:9">
      <c r="G55044" s="11"/>
      <c r="H55044" s="12"/>
      <c r="I55044" s="49"/>
    </row>
    <row r="55045" customHeight="1" spans="7:9">
      <c r="G55045" s="11"/>
      <c r="H55045" s="12"/>
      <c r="I55045" s="49"/>
    </row>
    <row r="55046" customHeight="1" spans="7:9">
      <c r="G55046" s="11"/>
      <c r="H55046" s="12"/>
      <c r="I55046" s="49"/>
    </row>
    <row r="55047" customHeight="1" spans="7:9">
      <c r="G55047" s="11"/>
      <c r="H55047" s="12"/>
      <c r="I55047" s="49"/>
    </row>
    <row r="55048" customHeight="1" spans="7:9">
      <c r="G55048" s="11"/>
      <c r="H55048" s="12"/>
      <c r="I55048" s="49"/>
    </row>
    <row r="55049" customHeight="1" spans="7:9">
      <c r="G55049" s="11"/>
      <c r="H55049" s="12"/>
      <c r="I55049" s="49"/>
    </row>
    <row r="55050" customHeight="1" spans="7:9">
      <c r="G55050" s="11"/>
      <c r="H55050" s="12"/>
      <c r="I55050" s="49"/>
    </row>
    <row r="55051" customHeight="1" spans="7:9">
      <c r="G55051" s="11"/>
      <c r="H55051" s="12"/>
      <c r="I55051" s="49"/>
    </row>
    <row r="55052" customHeight="1" spans="7:9">
      <c r="G55052" s="11"/>
      <c r="H55052" s="12"/>
      <c r="I55052" s="49"/>
    </row>
    <row r="55053" customHeight="1" spans="7:9">
      <c r="G55053" s="11"/>
      <c r="H55053" s="12"/>
      <c r="I55053" s="49"/>
    </row>
    <row r="55054" customHeight="1" spans="7:9">
      <c r="G55054" s="11"/>
      <c r="H55054" s="12"/>
      <c r="I55054" s="49"/>
    </row>
    <row r="55055" customHeight="1" spans="7:9">
      <c r="G55055" s="11"/>
      <c r="H55055" s="12"/>
      <c r="I55055" s="49"/>
    </row>
    <row r="55056" customHeight="1" spans="7:9">
      <c r="G55056" s="11"/>
      <c r="H55056" s="12"/>
      <c r="I55056" s="49"/>
    </row>
    <row r="55057" customHeight="1" spans="7:9">
      <c r="G55057" s="11"/>
      <c r="H55057" s="12"/>
      <c r="I55057" s="49"/>
    </row>
    <row r="55058" customHeight="1" spans="7:9">
      <c r="G55058" s="11"/>
      <c r="H55058" s="12"/>
      <c r="I55058" s="49"/>
    </row>
    <row r="55059" customHeight="1" spans="7:9">
      <c r="G55059" s="11"/>
      <c r="H55059" s="12"/>
      <c r="I55059" s="49"/>
    </row>
    <row r="55060" customHeight="1" spans="7:9">
      <c r="G55060" s="11"/>
      <c r="H55060" s="12"/>
      <c r="I55060" s="49"/>
    </row>
    <row r="55061" customHeight="1" spans="7:9">
      <c r="G55061" s="11"/>
      <c r="H55061" s="12"/>
      <c r="I55061" s="49"/>
    </row>
    <row r="55062" customHeight="1" spans="7:9">
      <c r="G55062" s="11"/>
      <c r="H55062" s="12"/>
      <c r="I55062" s="49"/>
    </row>
    <row r="55063" customHeight="1" spans="7:9">
      <c r="G55063" s="11"/>
      <c r="H55063" s="12"/>
      <c r="I55063" s="49"/>
    </row>
    <row r="55064" customHeight="1" spans="7:9">
      <c r="G55064" s="11"/>
      <c r="H55064" s="12"/>
      <c r="I55064" s="49"/>
    </row>
    <row r="55065" customHeight="1" spans="7:9">
      <c r="G55065" s="11"/>
      <c r="H55065" s="12"/>
      <c r="I55065" s="49"/>
    </row>
    <row r="55066" customHeight="1" spans="7:9">
      <c r="G55066" s="11"/>
      <c r="H55066" s="12"/>
      <c r="I55066" s="49"/>
    </row>
    <row r="55067" customHeight="1" spans="7:9">
      <c r="G55067" s="11"/>
      <c r="H55067" s="12"/>
      <c r="I55067" s="49"/>
    </row>
    <row r="55068" customHeight="1" spans="7:9">
      <c r="G55068" s="11"/>
      <c r="H55068" s="12"/>
      <c r="I55068" s="49"/>
    </row>
    <row r="55069" customHeight="1" spans="7:9">
      <c r="G55069" s="11"/>
      <c r="H55069" s="12"/>
      <c r="I55069" s="49"/>
    </row>
    <row r="55070" customHeight="1" spans="7:9">
      <c r="G55070" s="11"/>
      <c r="H55070" s="12"/>
      <c r="I55070" s="49"/>
    </row>
    <row r="55071" customHeight="1" spans="7:9">
      <c r="G55071" s="11"/>
      <c r="H55071" s="12"/>
      <c r="I55071" s="49"/>
    </row>
    <row r="55072" customHeight="1" spans="7:9">
      <c r="G55072" s="11"/>
      <c r="H55072" s="12"/>
      <c r="I55072" s="49"/>
    </row>
    <row r="55073" customHeight="1" spans="7:9">
      <c r="G55073" s="11"/>
      <c r="H55073" s="12"/>
      <c r="I55073" s="49"/>
    </row>
    <row r="55074" customHeight="1" spans="7:9">
      <c r="G55074" s="11"/>
      <c r="H55074" s="12"/>
      <c r="I55074" s="49"/>
    </row>
    <row r="55075" customHeight="1" spans="7:9">
      <c r="G55075" s="11"/>
      <c r="H55075" s="12"/>
      <c r="I55075" s="49"/>
    </row>
    <row r="55076" customHeight="1" spans="7:9">
      <c r="G55076" s="11"/>
      <c r="H55076" s="12"/>
      <c r="I55076" s="49"/>
    </row>
    <row r="55077" customHeight="1" spans="7:9">
      <c r="G55077" s="11"/>
      <c r="H55077" s="12"/>
      <c r="I55077" s="49"/>
    </row>
    <row r="55078" customHeight="1" spans="7:9">
      <c r="G55078" s="11"/>
      <c r="H55078" s="12"/>
      <c r="I55078" s="49"/>
    </row>
    <row r="55079" customHeight="1" spans="7:9">
      <c r="G55079" s="11"/>
      <c r="H55079" s="12"/>
      <c r="I55079" s="49"/>
    </row>
    <row r="55080" customHeight="1" spans="7:9">
      <c r="G55080" s="11"/>
      <c r="H55080" s="12"/>
      <c r="I55080" s="49"/>
    </row>
    <row r="55081" customHeight="1" spans="7:9">
      <c r="G55081" s="11"/>
      <c r="H55081" s="12"/>
      <c r="I55081" s="49"/>
    </row>
    <row r="55082" customHeight="1" spans="7:9">
      <c r="G55082" s="11"/>
      <c r="H55082" s="12"/>
      <c r="I55082" s="49"/>
    </row>
    <row r="55083" customHeight="1" spans="7:9">
      <c r="G55083" s="11"/>
      <c r="H55083" s="12"/>
      <c r="I55083" s="49"/>
    </row>
    <row r="55084" customHeight="1" spans="7:9">
      <c r="G55084" s="11"/>
      <c r="H55084" s="12"/>
      <c r="I55084" s="49"/>
    </row>
    <row r="55085" customHeight="1" spans="7:9">
      <c r="G55085" s="11"/>
      <c r="H55085" s="12"/>
      <c r="I55085" s="49"/>
    </row>
    <row r="55086" customHeight="1" spans="7:9">
      <c r="G55086" s="11"/>
      <c r="H55086" s="12"/>
      <c r="I55086" s="49"/>
    </row>
    <row r="55087" customHeight="1" spans="7:9">
      <c r="G55087" s="11"/>
      <c r="H55087" s="12"/>
      <c r="I55087" s="49"/>
    </row>
    <row r="55088" customHeight="1" spans="7:9">
      <c r="G55088" s="11"/>
      <c r="H55088" s="12"/>
      <c r="I55088" s="49"/>
    </row>
    <row r="55089" customHeight="1" spans="7:9">
      <c r="G55089" s="11"/>
      <c r="H55089" s="12"/>
      <c r="I55089" s="49"/>
    </row>
    <row r="55090" customHeight="1" spans="7:9">
      <c r="G55090" s="11"/>
      <c r="H55090" s="12"/>
      <c r="I55090" s="49"/>
    </row>
    <row r="55091" customHeight="1" spans="7:9">
      <c r="G55091" s="11"/>
      <c r="H55091" s="12"/>
      <c r="I55091" s="49"/>
    </row>
    <row r="55092" customHeight="1" spans="7:9">
      <c r="G55092" s="11"/>
      <c r="H55092" s="12"/>
      <c r="I55092" s="49"/>
    </row>
    <row r="55093" customHeight="1" spans="7:9">
      <c r="G55093" s="11"/>
      <c r="H55093" s="12"/>
      <c r="I55093" s="49"/>
    </row>
    <row r="55094" customHeight="1" spans="7:9">
      <c r="G55094" s="11"/>
      <c r="H55094" s="12"/>
      <c r="I55094" s="49"/>
    </row>
    <row r="55095" customHeight="1" spans="7:9">
      <c r="G55095" s="11"/>
      <c r="H55095" s="12"/>
      <c r="I55095" s="49"/>
    </row>
    <row r="55096" customHeight="1" spans="7:9">
      <c r="G55096" s="11"/>
      <c r="H55096" s="12"/>
      <c r="I55096" s="49"/>
    </row>
    <row r="55097" customHeight="1" spans="7:9">
      <c r="G55097" s="11"/>
      <c r="H55097" s="12"/>
      <c r="I55097" s="49"/>
    </row>
    <row r="55098" customHeight="1" spans="7:9">
      <c r="G55098" s="11"/>
      <c r="H55098" s="12"/>
      <c r="I55098" s="49"/>
    </row>
    <row r="55099" customHeight="1" spans="7:9">
      <c r="G55099" s="11"/>
      <c r="H55099" s="12"/>
      <c r="I55099" s="49"/>
    </row>
    <row r="55100" customHeight="1" spans="7:9">
      <c r="G55100" s="11"/>
      <c r="H55100" s="12"/>
      <c r="I55100" s="49"/>
    </row>
    <row r="55101" customHeight="1" spans="7:9">
      <c r="G55101" s="11"/>
      <c r="H55101" s="12"/>
      <c r="I55101" s="49"/>
    </row>
    <row r="55102" customHeight="1" spans="7:9">
      <c r="G55102" s="11"/>
      <c r="H55102" s="12"/>
      <c r="I55102" s="49"/>
    </row>
    <row r="55103" customHeight="1" spans="7:9">
      <c r="G55103" s="11"/>
      <c r="H55103" s="12"/>
      <c r="I55103" s="49"/>
    </row>
    <row r="55104" customHeight="1" spans="7:9">
      <c r="G55104" s="11"/>
      <c r="H55104" s="12"/>
      <c r="I55104" s="49"/>
    </row>
    <row r="55105" customHeight="1" spans="7:9">
      <c r="G55105" s="11"/>
      <c r="H55105" s="12"/>
      <c r="I55105" s="49"/>
    </row>
    <row r="55106" customHeight="1" spans="7:9">
      <c r="G55106" s="11"/>
      <c r="H55106" s="12"/>
      <c r="I55106" s="49"/>
    </row>
    <row r="55107" customHeight="1" spans="7:9">
      <c r="G55107" s="11"/>
      <c r="H55107" s="12"/>
      <c r="I55107" s="49"/>
    </row>
    <row r="55108" customHeight="1" spans="7:9">
      <c r="G55108" s="11"/>
      <c r="H55108" s="12"/>
      <c r="I55108" s="49"/>
    </row>
    <row r="55109" customHeight="1" spans="7:9">
      <c r="G55109" s="11"/>
      <c r="H55109" s="12"/>
      <c r="I55109" s="49"/>
    </row>
    <row r="55110" customHeight="1" spans="7:9">
      <c r="G55110" s="11"/>
      <c r="H55110" s="12"/>
      <c r="I55110" s="49"/>
    </row>
    <row r="55111" customHeight="1" spans="7:9">
      <c r="G55111" s="11"/>
      <c r="H55111" s="12"/>
      <c r="I55111" s="49"/>
    </row>
    <row r="55112" customHeight="1" spans="7:9">
      <c r="G55112" s="11"/>
      <c r="H55112" s="12"/>
      <c r="I55112" s="49"/>
    </row>
    <row r="55113" customHeight="1" spans="7:9">
      <c r="G55113" s="11"/>
      <c r="H55113" s="12"/>
      <c r="I55113" s="49"/>
    </row>
    <row r="55114" customHeight="1" spans="7:9">
      <c r="G55114" s="11"/>
      <c r="H55114" s="12"/>
      <c r="I55114" s="49"/>
    </row>
    <row r="55115" customHeight="1" spans="7:9">
      <c r="G55115" s="11"/>
      <c r="H55115" s="12"/>
      <c r="I55115" s="49"/>
    </row>
    <row r="55116" customHeight="1" spans="7:9">
      <c r="G55116" s="11"/>
      <c r="H55116" s="12"/>
      <c r="I55116" s="49"/>
    </row>
    <row r="55117" customHeight="1" spans="7:9">
      <c r="G55117" s="11"/>
      <c r="H55117" s="12"/>
      <c r="I55117" s="49"/>
    </row>
    <row r="55118" customHeight="1" spans="7:9">
      <c r="G55118" s="11"/>
      <c r="H55118" s="12"/>
      <c r="I55118" s="49"/>
    </row>
    <row r="55119" customHeight="1" spans="7:9">
      <c r="G55119" s="11"/>
      <c r="H55119" s="12"/>
      <c r="I55119" s="49"/>
    </row>
    <row r="55120" customHeight="1" spans="7:9">
      <c r="G55120" s="11"/>
      <c r="H55120" s="12"/>
      <c r="I55120" s="49"/>
    </row>
    <row r="55121" customHeight="1" spans="7:9">
      <c r="G55121" s="11"/>
      <c r="H55121" s="12"/>
      <c r="I55121" s="49"/>
    </row>
    <row r="55122" customHeight="1" spans="7:9">
      <c r="G55122" s="11"/>
      <c r="H55122" s="12"/>
      <c r="I55122" s="49"/>
    </row>
    <row r="55123" customHeight="1" spans="7:9">
      <c r="G55123" s="11"/>
      <c r="H55123" s="12"/>
      <c r="I55123" s="49"/>
    </row>
    <row r="55124" customHeight="1" spans="7:9">
      <c r="G55124" s="11"/>
      <c r="H55124" s="12"/>
      <c r="I55124" s="49"/>
    </row>
    <row r="55125" customHeight="1" spans="7:9">
      <c r="G55125" s="11"/>
      <c r="H55125" s="12"/>
      <c r="I55125" s="49"/>
    </row>
    <row r="55126" customHeight="1" spans="7:9">
      <c r="G55126" s="11"/>
      <c r="H55126" s="12"/>
      <c r="I55126" s="49"/>
    </row>
    <row r="55127" customHeight="1" spans="7:9">
      <c r="G55127" s="11"/>
      <c r="H55127" s="12"/>
      <c r="I55127" s="49"/>
    </row>
    <row r="55128" customHeight="1" spans="7:9">
      <c r="G55128" s="11"/>
      <c r="H55128" s="12"/>
      <c r="I55128" s="49"/>
    </row>
    <row r="55129" customHeight="1" spans="7:9">
      <c r="G55129" s="11"/>
      <c r="H55129" s="12"/>
      <c r="I55129" s="49"/>
    </row>
    <row r="55130" customHeight="1" spans="7:9">
      <c r="G55130" s="11"/>
      <c r="H55130" s="12"/>
      <c r="I55130" s="49"/>
    </row>
    <row r="55131" customHeight="1" spans="7:9">
      <c r="G55131" s="11"/>
      <c r="H55131" s="12"/>
      <c r="I55131" s="49"/>
    </row>
    <row r="55132" customHeight="1" spans="7:9">
      <c r="G55132" s="11"/>
      <c r="H55132" s="12"/>
      <c r="I55132" s="49"/>
    </row>
    <row r="55133" customHeight="1" spans="7:9">
      <c r="G55133" s="11"/>
      <c r="H55133" s="12"/>
      <c r="I55133" s="49"/>
    </row>
    <row r="55134" customHeight="1" spans="7:9">
      <c r="G55134" s="11"/>
      <c r="H55134" s="12"/>
      <c r="I55134" s="49"/>
    </row>
    <row r="55135" customHeight="1" spans="7:9">
      <c r="G55135" s="11"/>
      <c r="H55135" s="12"/>
      <c r="I55135" s="49"/>
    </row>
    <row r="55136" customHeight="1" spans="7:9">
      <c r="G55136" s="11"/>
      <c r="H55136" s="12"/>
      <c r="I55136" s="49"/>
    </row>
    <row r="55137" customHeight="1" spans="7:9">
      <c r="G55137" s="11"/>
      <c r="H55137" s="12"/>
      <c r="I55137" s="49"/>
    </row>
    <row r="55138" customHeight="1" spans="7:9">
      <c r="G55138" s="11"/>
      <c r="H55138" s="12"/>
      <c r="I55138" s="49"/>
    </row>
    <row r="55139" customHeight="1" spans="7:9">
      <c r="G55139" s="11"/>
      <c r="H55139" s="12"/>
      <c r="I55139" s="49"/>
    </row>
    <row r="55140" customHeight="1" spans="7:9">
      <c r="G55140" s="11"/>
      <c r="H55140" s="12"/>
      <c r="I55140" s="49"/>
    </row>
    <row r="55141" customHeight="1" spans="7:9">
      <c r="G55141" s="11"/>
      <c r="H55141" s="12"/>
      <c r="I55141" s="49"/>
    </row>
    <row r="55142" customHeight="1" spans="7:9">
      <c r="G55142" s="11"/>
      <c r="H55142" s="12"/>
      <c r="I55142" s="49"/>
    </row>
    <row r="55143" customHeight="1" spans="7:9">
      <c r="G55143" s="11"/>
      <c r="H55143" s="12"/>
      <c r="I55143" s="49"/>
    </row>
    <row r="55144" customHeight="1" spans="7:9">
      <c r="G55144" s="11"/>
      <c r="H55144" s="12"/>
      <c r="I55144" s="49"/>
    </row>
    <row r="55145" customHeight="1" spans="7:9">
      <c r="G55145" s="11"/>
      <c r="H55145" s="12"/>
      <c r="I55145" s="49"/>
    </row>
    <row r="55146" customHeight="1" spans="7:9">
      <c r="G55146" s="11"/>
      <c r="H55146" s="12"/>
      <c r="I55146" s="49"/>
    </row>
    <row r="55147" customHeight="1" spans="7:9">
      <c r="G55147" s="11"/>
      <c r="H55147" s="12"/>
      <c r="I55147" s="49"/>
    </row>
    <row r="55148" customHeight="1" spans="7:9">
      <c r="G55148" s="11"/>
      <c r="H55148" s="12"/>
      <c r="I55148" s="49"/>
    </row>
    <row r="55149" customHeight="1" spans="7:9">
      <c r="G55149" s="11"/>
      <c r="H55149" s="12"/>
      <c r="I55149" s="49"/>
    </row>
    <row r="55150" customHeight="1" spans="7:9">
      <c r="G55150" s="11"/>
      <c r="H55150" s="12"/>
      <c r="I55150" s="49"/>
    </row>
    <row r="55151" customHeight="1" spans="7:9">
      <c r="G55151" s="11"/>
      <c r="H55151" s="12"/>
      <c r="I55151" s="49"/>
    </row>
    <row r="55152" customHeight="1" spans="7:9">
      <c r="G55152" s="11"/>
      <c r="H55152" s="12"/>
      <c r="I55152" s="49"/>
    </row>
    <row r="55153" customHeight="1" spans="7:9">
      <c r="G55153" s="11"/>
      <c r="H55153" s="12"/>
      <c r="I55153" s="49"/>
    </row>
    <row r="55154" customHeight="1" spans="7:9">
      <c r="G55154" s="11"/>
      <c r="H55154" s="12"/>
      <c r="I55154" s="49"/>
    </row>
    <row r="55155" customHeight="1" spans="7:9">
      <c r="G55155" s="11"/>
      <c r="H55155" s="12"/>
      <c r="I55155" s="49"/>
    </row>
    <row r="55156" customHeight="1" spans="7:9">
      <c r="G55156" s="11"/>
      <c r="H55156" s="12"/>
      <c r="I55156" s="49"/>
    </row>
    <row r="55157" customHeight="1" spans="7:9">
      <c r="G55157" s="11"/>
      <c r="H55157" s="12"/>
      <c r="I55157" s="49"/>
    </row>
    <row r="55158" customHeight="1" spans="7:9">
      <c r="G55158" s="11"/>
      <c r="H55158" s="12"/>
      <c r="I55158" s="49"/>
    </row>
    <row r="55159" customHeight="1" spans="7:9">
      <c r="G55159" s="11"/>
      <c r="H55159" s="12"/>
      <c r="I55159" s="49"/>
    </row>
    <row r="55160" customHeight="1" spans="7:9">
      <c r="G55160" s="11"/>
      <c r="H55160" s="12"/>
      <c r="I55160" s="49"/>
    </row>
    <row r="55161" customHeight="1" spans="7:9">
      <c r="G55161" s="11"/>
      <c r="H55161" s="12"/>
      <c r="I55161" s="49"/>
    </row>
    <row r="55162" customHeight="1" spans="7:9">
      <c r="G55162" s="11"/>
      <c r="H55162" s="12"/>
      <c r="I55162" s="49"/>
    </row>
    <row r="55163" customHeight="1" spans="7:9">
      <c r="G55163" s="11"/>
      <c r="H55163" s="12"/>
      <c r="I55163" s="49"/>
    </row>
    <row r="55164" customHeight="1" spans="7:9">
      <c r="G55164" s="11"/>
      <c r="H55164" s="12"/>
      <c r="I55164" s="49"/>
    </row>
    <row r="55165" customHeight="1" spans="7:9">
      <c r="G55165" s="11"/>
      <c r="H55165" s="12"/>
      <c r="I55165" s="49"/>
    </row>
    <row r="55166" customHeight="1" spans="7:9">
      <c r="G55166" s="11"/>
      <c r="H55166" s="12"/>
      <c r="I55166" s="49"/>
    </row>
    <row r="55167" customHeight="1" spans="7:9">
      <c r="G55167" s="11"/>
      <c r="H55167" s="12"/>
      <c r="I55167" s="49"/>
    </row>
    <row r="55168" customHeight="1" spans="7:9">
      <c r="G55168" s="11"/>
      <c r="H55168" s="12"/>
      <c r="I55168" s="49"/>
    </row>
    <row r="55169" customHeight="1" spans="7:9">
      <c r="G55169" s="11"/>
      <c r="H55169" s="12"/>
      <c r="I55169" s="49"/>
    </row>
    <row r="55170" customHeight="1" spans="7:9">
      <c r="G55170" s="11"/>
      <c r="H55170" s="12"/>
      <c r="I55170" s="49"/>
    </row>
    <row r="55171" customHeight="1" spans="7:9">
      <c r="G55171" s="11"/>
      <c r="H55171" s="12"/>
      <c r="I55171" s="49"/>
    </row>
    <row r="55172" customHeight="1" spans="7:9">
      <c r="G55172" s="11"/>
      <c r="H55172" s="12"/>
      <c r="I55172" s="49"/>
    </row>
    <row r="55173" customHeight="1" spans="7:9">
      <c r="G55173" s="11"/>
      <c r="H55173" s="12"/>
      <c r="I55173" s="49"/>
    </row>
    <row r="55174" customHeight="1" spans="7:9">
      <c r="G55174" s="11"/>
      <c r="H55174" s="12"/>
      <c r="I55174" s="49"/>
    </row>
    <row r="55175" customHeight="1" spans="7:9">
      <c r="G55175" s="11"/>
      <c r="H55175" s="12"/>
      <c r="I55175" s="49"/>
    </row>
    <row r="55176" customHeight="1" spans="7:9">
      <c r="G55176" s="11"/>
      <c r="H55176" s="12"/>
      <c r="I55176" s="49"/>
    </row>
    <row r="55177" customHeight="1" spans="7:9">
      <c r="G55177" s="11"/>
      <c r="H55177" s="12"/>
      <c r="I55177" s="49"/>
    </row>
    <row r="55178" customHeight="1" spans="7:9">
      <c r="G55178" s="11"/>
      <c r="H55178" s="12"/>
      <c r="I55178" s="49"/>
    </row>
    <row r="55179" customHeight="1" spans="7:9">
      <c r="G55179" s="11"/>
      <c r="H55179" s="12"/>
      <c r="I55179" s="49"/>
    </row>
    <row r="55180" customHeight="1" spans="7:9">
      <c r="G55180" s="11"/>
      <c r="H55180" s="12"/>
      <c r="I55180" s="49"/>
    </row>
    <row r="55181" customHeight="1" spans="7:9">
      <c r="G55181" s="11"/>
      <c r="H55181" s="12"/>
      <c r="I55181" s="49"/>
    </row>
    <row r="55182" customHeight="1" spans="7:9">
      <c r="G55182" s="11"/>
      <c r="H55182" s="12"/>
      <c r="I55182" s="49"/>
    </row>
    <row r="55183" customHeight="1" spans="7:9">
      <c r="G55183" s="11"/>
      <c r="H55183" s="12"/>
      <c r="I55183" s="49"/>
    </row>
    <row r="55184" customHeight="1" spans="7:9">
      <c r="G55184" s="11"/>
      <c r="H55184" s="12"/>
      <c r="I55184" s="49"/>
    </row>
    <row r="55185" customHeight="1" spans="7:9">
      <c r="G55185" s="11"/>
      <c r="H55185" s="12"/>
      <c r="I55185" s="49"/>
    </row>
    <row r="55186" customHeight="1" spans="7:9">
      <c r="G55186" s="11"/>
      <c r="H55186" s="12"/>
      <c r="I55186" s="49"/>
    </row>
    <row r="55187" customHeight="1" spans="7:9">
      <c r="G55187" s="11"/>
      <c r="H55187" s="12"/>
      <c r="I55187" s="49"/>
    </row>
    <row r="55188" customHeight="1" spans="7:9">
      <c r="G55188" s="11"/>
      <c r="H55188" s="12"/>
      <c r="I55188" s="49"/>
    </row>
    <row r="55189" customHeight="1" spans="7:9">
      <c r="G55189" s="11"/>
      <c r="H55189" s="12"/>
      <c r="I55189" s="49"/>
    </row>
    <row r="55190" customHeight="1" spans="7:9">
      <c r="G55190" s="11"/>
      <c r="H55190" s="12"/>
      <c r="I55190" s="49"/>
    </row>
    <row r="55191" customHeight="1" spans="7:9">
      <c r="G55191" s="11"/>
      <c r="H55191" s="12"/>
      <c r="I55191" s="49"/>
    </row>
    <row r="55192" customHeight="1" spans="7:9">
      <c r="G55192" s="11"/>
      <c r="H55192" s="12"/>
      <c r="I55192" s="49"/>
    </row>
    <row r="55193" customHeight="1" spans="7:9">
      <c r="G55193" s="11"/>
      <c r="H55193" s="12"/>
      <c r="I55193" s="49"/>
    </row>
    <row r="55194" customHeight="1" spans="7:9">
      <c r="G55194" s="11"/>
      <c r="H55194" s="12"/>
      <c r="I55194" s="49"/>
    </row>
    <row r="55195" customHeight="1" spans="7:9">
      <c r="G55195" s="11"/>
      <c r="H55195" s="12"/>
      <c r="I55195" s="49"/>
    </row>
    <row r="55196" customHeight="1" spans="7:9">
      <c r="G55196" s="11"/>
      <c r="H55196" s="12"/>
      <c r="I55196" s="49"/>
    </row>
    <row r="55197" customHeight="1" spans="7:9">
      <c r="G55197" s="11"/>
      <c r="H55197" s="12"/>
      <c r="I55197" s="49"/>
    </row>
    <row r="55198" customHeight="1" spans="7:9">
      <c r="G55198" s="11"/>
      <c r="H55198" s="12"/>
      <c r="I55198" s="49"/>
    </row>
    <row r="55199" customHeight="1" spans="7:9">
      <c r="G55199" s="11"/>
      <c r="H55199" s="12"/>
      <c r="I55199" s="49"/>
    </row>
    <row r="55200" customHeight="1" spans="7:9">
      <c r="G55200" s="11"/>
      <c r="H55200" s="12"/>
      <c r="I55200" s="49"/>
    </row>
    <row r="55201" customHeight="1" spans="7:9">
      <c r="G55201" s="11"/>
      <c r="H55201" s="12"/>
      <c r="I55201" s="49"/>
    </row>
    <row r="55202" customHeight="1" spans="7:9">
      <c r="G55202" s="11"/>
      <c r="H55202" s="12"/>
      <c r="I55202" s="49"/>
    </row>
    <row r="55203" customHeight="1" spans="7:9">
      <c r="G55203" s="11"/>
      <c r="H55203" s="12"/>
      <c r="I55203" s="49"/>
    </row>
    <row r="55204" customHeight="1" spans="7:9">
      <c r="G55204" s="11"/>
      <c r="H55204" s="12"/>
      <c r="I55204" s="49"/>
    </row>
    <row r="55205" customHeight="1" spans="7:9">
      <c r="G55205" s="11"/>
      <c r="H55205" s="12"/>
      <c r="I55205" s="49"/>
    </row>
    <row r="55206" customHeight="1" spans="7:9">
      <c r="G55206" s="11"/>
      <c r="H55206" s="12"/>
      <c r="I55206" s="49"/>
    </row>
    <row r="55207" customHeight="1" spans="7:9">
      <c r="G55207" s="11"/>
      <c r="H55207" s="12"/>
      <c r="I55207" s="49"/>
    </row>
    <row r="55208" customHeight="1" spans="7:9">
      <c r="G55208" s="11"/>
      <c r="H55208" s="12"/>
      <c r="I55208" s="49"/>
    </row>
    <row r="55209" customHeight="1" spans="7:9">
      <c r="G55209" s="11"/>
      <c r="H55209" s="12"/>
      <c r="I55209" s="49"/>
    </row>
    <row r="55210" customHeight="1" spans="7:9">
      <c r="G55210" s="11"/>
      <c r="H55210" s="12"/>
      <c r="I55210" s="49"/>
    </row>
    <row r="55211" customHeight="1" spans="7:9">
      <c r="G55211" s="11"/>
      <c r="H55211" s="12"/>
      <c r="I55211" s="49"/>
    </row>
    <row r="55212" customHeight="1" spans="7:9">
      <c r="G55212" s="11"/>
      <c r="H55212" s="12"/>
      <c r="I55212" s="49"/>
    </row>
    <row r="55213" customHeight="1" spans="7:9">
      <c r="G55213" s="11"/>
      <c r="H55213" s="12"/>
      <c r="I55213" s="49"/>
    </row>
    <row r="55214" customHeight="1" spans="7:9">
      <c r="G55214" s="11"/>
      <c r="H55214" s="12"/>
      <c r="I55214" s="49"/>
    </row>
    <row r="55215" customHeight="1" spans="7:9">
      <c r="G55215" s="11"/>
      <c r="H55215" s="12"/>
      <c r="I55215" s="49"/>
    </row>
    <row r="55216" customHeight="1" spans="7:9">
      <c r="G55216" s="11"/>
      <c r="H55216" s="12"/>
      <c r="I55216" s="49"/>
    </row>
    <row r="55217" customHeight="1" spans="7:9">
      <c r="G55217" s="11"/>
      <c r="H55217" s="12"/>
      <c r="I55217" s="49"/>
    </row>
    <row r="55218" customHeight="1" spans="7:9">
      <c r="G55218" s="11"/>
      <c r="H55218" s="12"/>
      <c r="I55218" s="49"/>
    </row>
    <row r="55219" customHeight="1" spans="7:9">
      <c r="G55219" s="11"/>
      <c r="H55219" s="12"/>
      <c r="I55219" s="49"/>
    </row>
    <row r="55220" customHeight="1" spans="7:9">
      <c r="G55220" s="11"/>
      <c r="H55220" s="12"/>
      <c r="I55220" s="49"/>
    </row>
    <row r="55221" customHeight="1" spans="7:9">
      <c r="G55221" s="11"/>
      <c r="H55221" s="12"/>
      <c r="I55221" s="49"/>
    </row>
    <row r="55222" customHeight="1" spans="7:9">
      <c r="G55222" s="11"/>
      <c r="H55222" s="12"/>
      <c r="I55222" s="49"/>
    </row>
    <row r="55223" customHeight="1" spans="7:9">
      <c r="G55223" s="11"/>
      <c r="H55223" s="12"/>
      <c r="I55223" s="49"/>
    </row>
    <row r="55224" customHeight="1" spans="7:9">
      <c r="G55224" s="11"/>
      <c r="H55224" s="12"/>
      <c r="I55224" s="49"/>
    </row>
    <row r="55225" customHeight="1" spans="7:9">
      <c r="G55225" s="11"/>
      <c r="H55225" s="12"/>
      <c r="I55225" s="49"/>
    </row>
    <row r="55226" customHeight="1" spans="7:9">
      <c r="G55226" s="11"/>
      <c r="H55226" s="12"/>
      <c r="I55226" s="49"/>
    </row>
    <row r="55227" customHeight="1" spans="7:9">
      <c r="G55227" s="11"/>
      <c r="H55227" s="12"/>
      <c r="I55227" s="49"/>
    </row>
    <row r="55228" customHeight="1" spans="7:9">
      <c r="G55228" s="11"/>
      <c r="H55228" s="12"/>
      <c r="I55228" s="49"/>
    </row>
    <row r="55229" customHeight="1" spans="7:9">
      <c r="G55229" s="11"/>
      <c r="H55229" s="12"/>
      <c r="I55229" s="49"/>
    </row>
    <row r="55230" customHeight="1" spans="7:9">
      <c r="G55230" s="11"/>
      <c r="H55230" s="12"/>
      <c r="I55230" s="49"/>
    </row>
    <row r="55231" customHeight="1" spans="7:9">
      <c r="G55231" s="11"/>
      <c r="H55231" s="12"/>
      <c r="I55231" s="49"/>
    </row>
    <row r="55232" customHeight="1" spans="7:9">
      <c r="G55232" s="11"/>
      <c r="H55232" s="12"/>
      <c r="I55232" s="49"/>
    </row>
    <row r="55233" customHeight="1" spans="7:9">
      <c r="G55233" s="11"/>
      <c r="H55233" s="12"/>
      <c r="I55233" s="49"/>
    </row>
    <row r="55234" customHeight="1" spans="7:9">
      <c r="G55234" s="11"/>
      <c r="H55234" s="12"/>
      <c r="I55234" s="49"/>
    </row>
    <row r="55235" customHeight="1" spans="7:9">
      <c r="G55235" s="11"/>
      <c r="H55235" s="12"/>
      <c r="I55235" s="49"/>
    </row>
    <row r="55236" customHeight="1" spans="7:9">
      <c r="G55236" s="11"/>
      <c r="H55236" s="12"/>
      <c r="I55236" s="49"/>
    </row>
    <row r="55237" customHeight="1" spans="7:9">
      <c r="G55237" s="11"/>
      <c r="H55237" s="12"/>
      <c r="I55237" s="49"/>
    </row>
    <row r="55238" customHeight="1" spans="7:9">
      <c r="G55238" s="11"/>
      <c r="H55238" s="12"/>
      <c r="I55238" s="49"/>
    </row>
    <row r="55239" customHeight="1" spans="7:9">
      <c r="G55239" s="11"/>
      <c r="H55239" s="12"/>
      <c r="I55239" s="49"/>
    </row>
    <row r="55240" customHeight="1" spans="7:9">
      <c r="G55240" s="11"/>
      <c r="H55240" s="12"/>
      <c r="I55240" s="49"/>
    </row>
    <row r="55241" customHeight="1" spans="7:9">
      <c r="G55241" s="11"/>
      <c r="H55241" s="12"/>
      <c r="I55241" s="49"/>
    </row>
    <row r="55242" customHeight="1" spans="7:9">
      <c r="G55242" s="11"/>
      <c r="H55242" s="12"/>
      <c r="I55242" s="49"/>
    </row>
    <row r="55243" customHeight="1" spans="7:9">
      <c r="G55243" s="11"/>
      <c r="H55243" s="12"/>
      <c r="I55243" s="49"/>
    </row>
    <row r="55244" customHeight="1" spans="7:9">
      <c r="G55244" s="11"/>
      <c r="H55244" s="12"/>
      <c r="I55244" s="49"/>
    </row>
    <row r="55245" customHeight="1" spans="7:9">
      <c r="G55245" s="11"/>
      <c r="H55245" s="12"/>
      <c r="I55245" s="49"/>
    </row>
    <row r="55246" customHeight="1" spans="7:9">
      <c r="G55246" s="11"/>
      <c r="H55246" s="12"/>
      <c r="I55246" s="49"/>
    </row>
    <row r="55247" customHeight="1" spans="7:9">
      <c r="G55247" s="11"/>
      <c r="H55247" s="12"/>
      <c r="I55247" s="49"/>
    </row>
    <row r="55248" customHeight="1" spans="7:9">
      <c r="G55248" s="11"/>
      <c r="H55248" s="12"/>
      <c r="I55248" s="49"/>
    </row>
    <row r="55249" customHeight="1" spans="7:9">
      <c r="G55249" s="11"/>
      <c r="H55249" s="12"/>
      <c r="I55249" s="49"/>
    </row>
    <row r="55250" customHeight="1" spans="7:9">
      <c r="G55250" s="11"/>
      <c r="H55250" s="12"/>
      <c r="I55250" s="49"/>
    </row>
    <row r="55251" customHeight="1" spans="7:9">
      <c r="G55251" s="11"/>
      <c r="H55251" s="12"/>
      <c r="I55251" s="49"/>
    </row>
    <row r="55252" customHeight="1" spans="7:9">
      <c r="G55252" s="11"/>
      <c r="H55252" s="12"/>
      <c r="I55252" s="49"/>
    </row>
    <row r="55253" customHeight="1" spans="7:9">
      <c r="G55253" s="11"/>
      <c r="H55253" s="12"/>
      <c r="I55253" s="49"/>
    </row>
    <row r="55254" customHeight="1" spans="7:9">
      <c r="G55254" s="11"/>
      <c r="H55254" s="12"/>
      <c r="I55254" s="49"/>
    </row>
    <row r="55255" customHeight="1" spans="7:9">
      <c r="G55255" s="11"/>
      <c r="H55255" s="12"/>
      <c r="I55255" s="49"/>
    </row>
    <row r="55256" customHeight="1" spans="7:9">
      <c r="G55256" s="11"/>
      <c r="H55256" s="12"/>
      <c r="I55256" s="49"/>
    </row>
    <row r="55257" customHeight="1" spans="7:9">
      <c r="G55257" s="11"/>
      <c r="H55257" s="12"/>
      <c r="I55257" s="49"/>
    </row>
    <row r="55258" customHeight="1" spans="7:9">
      <c r="G55258" s="11"/>
      <c r="H55258" s="12"/>
      <c r="I55258" s="49"/>
    </row>
    <row r="55259" customHeight="1" spans="7:9">
      <c r="G55259" s="11"/>
      <c r="H55259" s="12"/>
      <c r="I55259" s="49"/>
    </row>
    <row r="55260" customHeight="1" spans="7:9">
      <c r="G55260" s="11"/>
      <c r="H55260" s="12"/>
      <c r="I55260" s="49"/>
    </row>
    <row r="55261" customHeight="1" spans="7:9">
      <c r="G55261" s="11"/>
      <c r="H55261" s="12"/>
      <c r="I55261" s="49"/>
    </row>
    <row r="55262" customHeight="1" spans="7:9">
      <c r="G55262" s="11"/>
      <c r="H55262" s="12"/>
      <c r="I55262" s="49"/>
    </row>
    <row r="55263" customHeight="1" spans="7:9">
      <c r="G55263" s="11"/>
      <c r="H55263" s="12"/>
      <c r="I55263" s="49"/>
    </row>
    <row r="55264" customHeight="1" spans="7:9">
      <c r="G55264" s="11"/>
      <c r="H55264" s="12"/>
      <c r="I55264" s="49"/>
    </row>
    <row r="55265" customHeight="1" spans="7:9">
      <c r="G55265" s="11"/>
      <c r="H55265" s="12"/>
      <c r="I55265" s="49"/>
    </row>
    <row r="55266" customHeight="1" spans="7:9">
      <c r="G55266" s="11"/>
      <c r="H55266" s="12"/>
      <c r="I55266" s="49"/>
    </row>
    <row r="55267" customHeight="1" spans="7:9">
      <c r="G55267" s="11"/>
      <c r="H55267" s="12"/>
      <c r="I55267" s="49"/>
    </row>
    <row r="55268" customHeight="1" spans="7:9">
      <c r="G55268" s="11"/>
      <c r="H55268" s="12"/>
      <c r="I55268" s="49"/>
    </row>
    <row r="55269" customHeight="1" spans="7:9">
      <c r="G55269" s="11"/>
      <c r="H55269" s="12"/>
      <c r="I55269" s="49"/>
    </row>
    <row r="55270" customHeight="1" spans="7:9">
      <c r="G55270" s="11"/>
      <c r="H55270" s="12"/>
      <c r="I55270" s="49"/>
    </row>
    <row r="55271" customHeight="1" spans="7:9">
      <c r="G55271" s="11"/>
      <c r="H55271" s="12"/>
      <c r="I55271" s="49"/>
    </row>
    <row r="55272" customHeight="1" spans="7:9">
      <c r="G55272" s="11"/>
      <c r="H55272" s="12"/>
      <c r="I55272" s="49"/>
    </row>
    <row r="55273" customHeight="1" spans="7:9">
      <c r="G55273" s="11"/>
      <c r="H55273" s="12"/>
      <c r="I55273" s="49"/>
    </row>
    <row r="55274" customHeight="1" spans="7:9">
      <c r="G55274" s="11"/>
      <c r="H55274" s="12"/>
      <c r="I55274" s="49"/>
    </row>
    <row r="55275" customHeight="1" spans="7:9">
      <c r="G55275" s="11"/>
      <c r="H55275" s="12"/>
      <c r="I55275" s="49"/>
    </row>
    <row r="55276" customHeight="1" spans="7:9">
      <c r="G55276" s="11"/>
      <c r="H55276" s="12"/>
      <c r="I55276" s="49"/>
    </row>
    <row r="55277" customHeight="1" spans="7:9">
      <c r="G55277" s="11"/>
      <c r="H55277" s="12"/>
      <c r="I55277" s="49"/>
    </row>
    <row r="55278" customHeight="1" spans="7:9">
      <c r="G55278" s="11"/>
      <c r="H55278" s="12"/>
      <c r="I55278" s="49"/>
    </row>
    <row r="55279" customHeight="1" spans="7:9">
      <c r="G55279" s="11"/>
      <c r="H55279" s="12"/>
      <c r="I55279" s="49"/>
    </row>
    <row r="55280" customHeight="1" spans="7:9">
      <c r="G55280" s="11"/>
      <c r="H55280" s="12"/>
      <c r="I55280" s="49"/>
    </row>
    <row r="55281" customHeight="1" spans="7:9">
      <c r="G55281" s="11"/>
      <c r="H55281" s="12"/>
      <c r="I55281" s="49"/>
    </row>
    <row r="55282" customHeight="1" spans="7:9">
      <c r="G55282" s="11"/>
      <c r="H55282" s="12"/>
      <c r="I55282" s="49"/>
    </row>
    <row r="55283" customHeight="1" spans="7:9">
      <c r="G55283" s="11"/>
      <c r="H55283" s="12"/>
      <c r="I55283" s="49"/>
    </row>
    <row r="55284" customHeight="1" spans="7:9">
      <c r="G55284" s="11"/>
      <c r="H55284" s="12"/>
      <c r="I55284" s="49"/>
    </row>
    <row r="55285" customHeight="1" spans="7:9">
      <c r="G55285" s="11"/>
      <c r="H55285" s="12"/>
      <c r="I55285" s="49"/>
    </row>
    <row r="55286" customHeight="1" spans="7:9">
      <c r="G55286" s="11"/>
      <c r="H55286" s="12"/>
      <c r="I55286" s="49"/>
    </row>
    <row r="55287" customHeight="1" spans="7:9">
      <c r="G55287" s="11"/>
      <c r="H55287" s="12"/>
      <c r="I55287" s="49"/>
    </row>
    <row r="55288" customHeight="1" spans="7:9">
      <c r="G55288" s="11"/>
      <c r="H55288" s="12"/>
      <c r="I55288" s="49"/>
    </row>
    <row r="55289" customHeight="1" spans="7:9">
      <c r="G55289" s="11"/>
      <c r="H55289" s="12"/>
      <c r="I55289" s="49"/>
    </row>
    <row r="55290" customHeight="1" spans="7:9">
      <c r="G55290" s="11"/>
      <c r="H55290" s="12"/>
      <c r="I55290" s="49"/>
    </row>
    <row r="55291" customHeight="1" spans="7:9">
      <c r="G55291" s="11"/>
      <c r="H55291" s="12"/>
      <c r="I55291" s="49"/>
    </row>
    <row r="55292" customHeight="1" spans="7:9">
      <c r="G55292" s="11"/>
      <c r="H55292" s="12"/>
      <c r="I55292" s="49"/>
    </row>
    <row r="55293" customHeight="1" spans="7:9">
      <c r="G55293" s="11"/>
      <c r="H55293" s="12"/>
      <c r="I55293" s="49"/>
    </row>
    <row r="55294" customHeight="1" spans="7:9">
      <c r="G55294" s="11"/>
      <c r="H55294" s="12"/>
      <c r="I55294" s="49"/>
    </row>
    <row r="55295" customHeight="1" spans="7:9">
      <c r="G55295" s="11"/>
      <c r="H55295" s="12"/>
      <c r="I55295" s="49"/>
    </row>
    <row r="55296" customHeight="1" spans="7:9">
      <c r="G55296" s="11"/>
      <c r="H55296" s="12"/>
      <c r="I55296" s="49"/>
    </row>
    <row r="55297" customHeight="1" spans="7:9">
      <c r="G55297" s="11"/>
      <c r="H55297" s="12"/>
      <c r="I55297" s="49"/>
    </row>
    <row r="55298" customHeight="1" spans="7:9">
      <c r="G55298" s="11"/>
      <c r="H55298" s="12"/>
      <c r="I55298" s="49"/>
    </row>
    <row r="55299" customHeight="1" spans="7:9">
      <c r="G55299" s="11"/>
      <c r="H55299" s="12"/>
      <c r="I55299" s="49"/>
    </row>
    <row r="55300" customHeight="1" spans="7:9">
      <c r="G55300" s="11"/>
      <c r="H55300" s="12"/>
      <c r="I55300" s="49"/>
    </row>
    <row r="55301" customHeight="1" spans="7:9">
      <c r="G55301" s="11"/>
      <c r="H55301" s="12"/>
      <c r="I55301" s="49"/>
    </row>
    <row r="55302" customHeight="1" spans="7:9">
      <c r="G55302" s="11"/>
      <c r="H55302" s="12"/>
      <c r="I55302" s="49"/>
    </row>
    <row r="55303" customHeight="1" spans="7:9">
      <c r="G55303" s="11"/>
      <c r="H55303" s="12"/>
      <c r="I55303" s="49"/>
    </row>
    <row r="55304" customHeight="1" spans="7:9">
      <c r="G55304" s="11"/>
      <c r="H55304" s="12"/>
      <c r="I55304" s="49"/>
    </row>
    <row r="55305" customHeight="1" spans="7:9">
      <c r="G55305" s="11"/>
      <c r="H55305" s="12"/>
      <c r="I55305" s="49"/>
    </row>
    <row r="55306" customHeight="1" spans="7:9">
      <c r="G55306" s="11"/>
      <c r="H55306" s="12"/>
      <c r="I55306" s="49"/>
    </row>
    <row r="55307" customHeight="1" spans="7:9">
      <c r="G55307" s="11"/>
      <c r="H55307" s="12"/>
      <c r="I55307" s="49"/>
    </row>
    <row r="55308" customHeight="1" spans="7:9">
      <c r="G55308" s="11"/>
      <c r="H55308" s="12"/>
      <c r="I55308" s="49"/>
    </row>
    <row r="55309" customHeight="1" spans="7:9">
      <c r="G55309" s="11"/>
      <c r="H55309" s="12"/>
      <c r="I55309" s="49"/>
    </row>
    <row r="55310" customHeight="1" spans="7:9">
      <c r="G55310" s="11"/>
      <c r="H55310" s="12"/>
      <c r="I55310" s="49"/>
    </row>
    <row r="55311" customHeight="1" spans="7:9">
      <c r="G55311" s="11"/>
      <c r="H55311" s="12"/>
      <c r="I55311" s="49"/>
    </row>
    <row r="55312" customHeight="1" spans="7:9">
      <c r="G55312" s="11"/>
      <c r="H55312" s="12"/>
      <c r="I55312" s="49"/>
    </row>
    <row r="55313" customHeight="1" spans="7:9">
      <c r="G55313" s="11"/>
      <c r="H55313" s="12"/>
      <c r="I55313" s="49"/>
    </row>
    <row r="55314" customHeight="1" spans="7:9">
      <c r="G55314" s="11"/>
      <c r="H55314" s="12"/>
      <c r="I55314" s="49"/>
    </row>
    <row r="55315" customHeight="1" spans="7:9">
      <c r="G55315" s="11"/>
      <c r="H55315" s="12"/>
      <c r="I55315" s="49"/>
    </row>
    <row r="55316" customHeight="1" spans="7:9">
      <c r="G55316" s="11"/>
      <c r="H55316" s="12"/>
      <c r="I55316" s="49"/>
    </row>
    <row r="55317" customHeight="1" spans="7:9">
      <c r="G55317" s="11"/>
      <c r="H55317" s="12"/>
      <c r="I55317" s="49"/>
    </row>
    <row r="55318" customHeight="1" spans="7:9">
      <c r="G55318" s="11"/>
      <c r="H55318" s="12"/>
      <c r="I55318" s="49"/>
    </row>
    <row r="55319" customHeight="1" spans="7:9">
      <c r="G55319" s="11"/>
      <c r="H55319" s="12"/>
      <c r="I55319" s="49"/>
    </row>
    <row r="55320" customHeight="1" spans="7:9">
      <c r="G55320" s="11"/>
      <c r="H55320" s="12"/>
      <c r="I55320" s="49"/>
    </row>
    <row r="55321" customHeight="1" spans="7:9">
      <c r="G55321" s="11"/>
      <c r="H55321" s="12"/>
      <c r="I55321" s="49"/>
    </row>
    <row r="55322" customHeight="1" spans="7:9">
      <c r="G55322" s="11"/>
      <c r="H55322" s="12"/>
      <c r="I55322" s="49"/>
    </row>
    <row r="55323" customHeight="1" spans="7:9">
      <c r="G55323" s="11"/>
      <c r="H55323" s="12"/>
      <c r="I55323" s="49"/>
    </row>
    <row r="55324" customHeight="1" spans="7:9">
      <c r="G55324" s="11"/>
      <c r="H55324" s="12"/>
      <c r="I55324" s="49"/>
    </row>
    <row r="55325" customHeight="1" spans="7:9">
      <c r="G55325" s="11"/>
      <c r="H55325" s="12"/>
      <c r="I55325" s="49"/>
    </row>
    <row r="55326" customHeight="1" spans="7:9">
      <c r="G55326" s="11"/>
      <c r="H55326" s="12"/>
      <c r="I55326" s="49"/>
    </row>
    <row r="55327" customHeight="1" spans="7:9">
      <c r="G55327" s="11"/>
      <c r="H55327" s="12"/>
      <c r="I55327" s="49"/>
    </row>
    <row r="55328" customHeight="1" spans="7:9">
      <c r="G55328" s="11"/>
      <c r="H55328" s="12"/>
      <c r="I55328" s="49"/>
    </row>
    <row r="55329" customHeight="1" spans="7:9">
      <c r="G55329" s="11"/>
      <c r="H55329" s="12"/>
      <c r="I55329" s="49"/>
    </row>
    <row r="55330" customHeight="1" spans="7:9">
      <c r="G55330" s="11"/>
      <c r="H55330" s="12"/>
      <c r="I55330" s="49"/>
    </row>
    <row r="55331" customHeight="1" spans="7:9">
      <c r="G55331" s="11"/>
      <c r="H55331" s="12"/>
      <c r="I55331" s="49"/>
    </row>
    <row r="55332" customHeight="1" spans="7:9">
      <c r="G55332" s="11"/>
      <c r="H55332" s="12"/>
      <c r="I55332" s="49"/>
    </row>
    <row r="55333" customHeight="1" spans="7:9">
      <c r="G55333" s="11"/>
      <c r="H55333" s="12"/>
      <c r="I55333" s="49"/>
    </row>
    <row r="55334" customHeight="1" spans="7:9">
      <c r="G55334" s="11"/>
      <c r="H55334" s="12"/>
      <c r="I55334" s="49"/>
    </row>
    <row r="55335" customHeight="1" spans="7:9">
      <c r="G55335" s="11"/>
      <c r="H55335" s="12"/>
      <c r="I55335" s="49"/>
    </row>
    <row r="55336" customHeight="1" spans="7:9">
      <c r="G55336" s="11"/>
      <c r="H55336" s="12"/>
      <c r="I55336" s="49"/>
    </row>
    <row r="55337" customHeight="1" spans="7:9">
      <c r="G55337" s="11"/>
      <c r="H55337" s="12"/>
      <c r="I55337" s="49"/>
    </row>
    <row r="55338" customHeight="1" spans="7:9">
      <c r="G55338" s="11"/>
      <c r="H55338" s="12"/>
      <c r="I55338" s="49"/>
    </row>
    <row r="55339" customHeight="1" spans="7:9">
      <c r="G55339" s="11"/>
      <c r="H55339" s="12"/>
      <c r="I55339" s="49"/>
    </row>
    <row r="55340" customHeight="1" spans="7:9">
      <c r="G55340" s="11"/>
      <c r="H55340" s="12"/>
      <c r="I55340" s="49"/>
    </row>
    <row r="55341" customHeight="1" spans="7:9">
      <c r="G55341" s="11"/>
      <c r="H55341" s="12"/>
      <c r="I55341" s="49"/>
    </row>
    <row r="55342" customHeight="1" spans="7:9">
      <c r="G55342" s="11"/>
      <c r="H55342" s="12"/>
      <c r="I55342" s="49"/>
    </row>
    <row r="55343" customHeight="1" spans="7:9">
      <c r="G55343" s="11"/>
      <c r="H55343" s="12"/>
      <c r="I55343" s="49"/>
    </row>
    <row r="55344" customHeight="1" spans="7:9">
      <c r="G55344" s="11"/>
      <c r="H55344" s="12"/>
      <c r="I55344" s="49"/>
    </row>
    <row r="55345" customHeight="1" spans="7:9">
      <c r="G55345" s="11"/>
      <c r="H55345" s="12"/>
      <c r="I55345" s="49"/>
    </row>
    <row r="55346" customHeight="1" spans="7:9">
      <c r="G55346" s="11"/>
      <c r="H55346" s="12"/>
      <c r="I55346" s="49"/>
    </row>
    <row r="55347" customHeight="1" spans="7:9">
      <c r="G55347" s="11"/>
      <c r="H55347" s="12"/>
      <c r="I55347" s="49"/>
    </row>
    <row r="55348" customHeight="1" spans="7:9">
      <c r="G55348" s="11"/>
      <c r="H55348" s="12"/>
      <c r="I55348" s="49"/>
    </row>
    <row r="55349" customHeight="1" spans="7:9">
      <c r="G55349" s="11"/>
      <c r="H55349" s="12"/>
      <c r="I55349" s="49"/>
    </row>
    <row r="55350" customHeight="1" spans="7:9">
      <c r="G55350" s="11"/>
      <c r="H55350" s="12"/>
      <c r="I55350" s="49"/>
    </row>
    <row r="55351" customHeight="1" spans="7:9">
      <c r="G55351" s="11"/>
      <c r="H55351" s="12"/>
      <c r="I55351" s="49"/>
    </row>
    <row r="55352" customHeight="1" spans="7:9">
      <c r="G55352" s="11"/>
      <c r="H55352" s="12"/>
      <c r="I55352" s="49"/>
    </row>
    <row r="55353" customHeight="1" spans="7:9">
      <c r="G55353" s="11"/>
      <c r="H55353" s="12"/>
      <c r="I55353" s="49"/>
    </row>
    <row r="55354" customHeight="1" spans="7:9">
      <c r="G55354" s="11"/>
      <c r="H55354" s="12"/>
      <c r="I55354" s="49"/>
    </row>
    <row r="55355" customHeight="1" spans="7:9">
      <c r="G55355" s="11"/>
      <c r="H55355" s="12"/>
      <c r="I55355" s="49"/>
    </row>
    <row r="55356" customHeight="1" spans="7:9">
      <c r="G55356" s="11"/>
      <c r="H55356" s="12"/>
      <c r="I55356" s="49"/>
    </row>
    <row r="55357" customHeight="1" spans="7:9">
      <c r="G55357" s="11"/>
      <c r="H55357" s="12"/>
      <c r="I55357" s="49"/>
    </row>
    <row r="55358" customHeight="1" spans="7:9">
      <c r="G55358" s="11"/>
      <c r="H55358" s="12"/>
      <c r="I55358" s="49"/>
    </row>
    <row r="55359" customHeight="1" spans="7:9">
      <c r="G55359" s="11"/>
      <c r="H55359" s="12"/>
      <c r="I55359" s="49"/>
    </row>
    <row r="55360" customHeight="1" spans="7:9">
      <c r="G55360" s="11"/>
      <c r="H55360" s="12"/>
      <c r="I55360" s="49"/>
    </row>
    <row r="55361" customHeight="1" spans="7:9">
      <c r="G55361" s="11"/>
      <c r="H55361" s="12"/>
      <c r="I55361" s="49"/>
    </row>
    <row r="55362" customHeight="1" spans="7:9">
      <c r="G55362" s="11"/>
      <c r="H55362" s="12"/>
      <c r="I55362" s="49"/>
    </row>
    <row r="55363" customHeight="1" spans="7:9">
      <c r="G55363" s="11"/>
      <c r="H55363" s="12"/>
      <c r="I55363" s="49"/>
    </row>
    <row r="55364" customHeight="1" spans="7:9">
      <c r="G55364" s="11"/>
      <c r="H55364" s="12"/>
      <c r="I55364" s="49"/>
    </row>
    <row r="55365" customHeight="1" spans="7:9">
      <c r="G55365" s="11"/>
      <c r="H55365" s="12"/>
      <c r="I55365" s="49"/>
    </row>
    <row r="55366" customHeight="1" spans="7:9">
      <c r="G55366" s="11"/>
      <c r="H55366" s="12"/>
      <c r="I55366" s="49"/>
    </row>
    <row r="55367" customHeight="1" spans="7:9">
      <c r="G55367" s="11"/>
      <c r="H55367" s="12"/>
      <c r="I55367" s="49"/>
    </row>
    <row r="55368" customHeight="1" spans="7:9">
      <c r="G55368" s="11"/>
      <c r="H55368" s="12"/>
      <c r="I55368" s="49"/>
    </row>
    <row r="55369" customHeight="1" spans="7:9">
      <c r="G55369" s="11"/>
      <c r="H55369" s="12"/>
      <c r="I55369" s="49"/>
    </row>
    <row r="55370" customHeight="1" spans="7:9">
      <c r="G55370" s="11"/>
      <c r="H55370" s="12"/>
      <c r="I55370" s="49"/>
    </row>
    <row r="55371" customHeight="1" spans="7:9">
      <c r="G55371" s="11"/>
      <c r="H55371" s="12"/>
      <c r="I55371" s="49"/>
    </row>
    <row r="55372" customHeight="1" spans="7:9">
      <c r="G55372" s="11"/>
      <c r="H55372" s="12"/>
      <c r="I55372" s="49"/>
    </row>
    <row r="55373" customHeight="1" spans="7:9">
      <c r="G55373" s="11"/>
      <c r="H55373" s="12"/>
      <c r="I55373" s="49"/>
    </row>
    <row r="55374" customHeight="1" spans="7:9">
      <c r="G55374" s="11"/>
      <c r="H55374" s="12"/>
      <c r="I55374" s="49"/>
    </row>
    <row r="55375" customHeight="1" spans="7:9">
      <c r="G55375" s="11"/>
      <c r="H55375" s="12"/>
      <c r="I55375" s="49"/>
    </row>
    <row r="55376" customHeight="1" spans="7:9">
      <c r="G55376" s="11"/>
      <c r="H55376" s="12"/>
      <c r="I55376" s="49"/>
    </row>
    <row r="55377" customHeight="1" spans="7:9">
      <c r="G55377" s="11"/>
      <c r="H55377" s="12"/>
      <c r="I55377" s="49"/>
    </row>
    <row r="55378" customHeight="1" spans="7:9">
      <c r="G55378" s="11"/>
      <c r="H55378" s="12"/>
      <c r="I55378" s="49"/>
    </row>
    <row r="55379" customHeight="1" spans="7:9">
      <c r="G55379" s="11"/>
      <c r="H55379" s="12"/>
      <c r="I55379" s="49"/>
    </row>
    <row r="55380" customHeight="1" spans="7:9">
      <c r="G55380" s="11"/>
      <c r="H55380" s="12"/>
      <c r="I55380" s="49"/>
    </row>
    <row r="55381" customHeight="1" spans="7:9">
      <c r="G55381" s="11"/>
      <c r="H55381" s="12"/>
      <c r="I55381" s="49"/>
    </row>
    <row r="55382" customHeight="1" spans="7:9">
      <c r="G55382" s="11"/>
      <c r="H55382" s="12"/>
      <c r="I55382" s="49"/>
    </row>
    <row r="55383" customHeight="1" spans="7:9">
      <c r="G55383" s="11"/>
      <c r="H55383" s="12"/>
      <c r="I55383" s="49"/>
    </row>
    <row r="55384" customHeight="1" spans="7:9">
      <c r="G55384" s="11"/>
      <c r="H55384" s="12"/>
      <c r="I55384" s="49"/>
    </row>
    <row r="55385" customHeight="1" spans="7:9">
      <c r="G55385" s="11"/>
      <c r="H55385" s="12"/>
      <c r="I55385" s="49"/>
    </row>
    <row r="55386" customHeight="1" spans="7:9">
      <c r="G55386" s="11"/>
      <c r="H55386" s="12"/>
      <c r="I55386" s="49"/>
    </row>
    <row r="55387" customHeight="1" spans="7:9">
      <c r="G55387" s="11"/>
      <c r="H55387" s="12"/>
      <c r="I55387" s="49"/>
    </row>
    <row r="55388" customHeight="1" spans="7:9">
      <c r="G55388" s="11"/>
      <c r="H55388" s="12"/>
      <c r="I55388" s="49"/>
    </row>
    <row r="55389" customHeight="1" spans="7:9">
      <c r="G55389" s="11"/>
      <c r="H55389" s="12"/>
      <c r="I55389" s="49"/>
    </row>
    <row r="55390" customHeight="1" spans="7:9">
      <c r="G55390" s="11"/>
      <c r="H55390" s="12"/>
      <c r="I55390" s="49"/>
    </row>
    <row r="55391" customHeight="1" spans="7:9">
      <c r="G55391" s="11"/>
      <c r="H55391" s="12"/>
      <c r="I55391" s="49"/>
    </row>
    <row r="55392" customHeight="1" spans="7:9">
      <c r="G55392" s="11"/>
      <c r="H55392" s="12"/>
      <c r="I55392" s="49"/>
    </row>
    <row r="55393" customHeight="1" spans="7:9">
      <c r="G55393" s="11"/>
      <c r="H55393" s="12"/>
      <c r="I55393" s="49"/>
    </row>
    <row r="55394" customHeight="1" spans="7:9">
      <c r="G55394" s="11"/>
      <c r="H55394" s="12"/>
      <c r="I55394" s="49"/>
    </row>
    <row r="55395" customHeight="1" spans="7:9">
      <c r="G55395" s="11"/>
      <c r="H55395" s="12"/>
      <c r="I55395" s="49"/>
    </row>
    <row r="55396" customHeight="1" spans="7:9">
      <c r="G55396" s="11"/>
      <c r="H55396" s="12"/>
      <c r="I55396" s="49"/>
    </row>
    <row r="55397" customHeight="1" spans="7:9">
      <c r="G55397" s="11"/>
      <c r="H55397" s="12"/>
      <c r="I55397" s="49"/>
    </row>
    <row r="55398" customHeight="1" spans="7:9">
      <c r="G55398" s="11"/>
      <c r="H55398" s="12"/>
      <c r="I55398" s="49"/>
    </row>
    <row r="55399" customHeight="1" spans="7:9">
      <c r="G55399" s="11"/>
      <c r="H55399" s="12"/>
      <c r="I55399" s="49"/>
    </row>
    <row r="55400" customHeight="1" spans="7:9">
      <c r="G55400" s="11"/>
      <c r="H55400" s="12"/>
      <c r="I55400" s="49"/>
    </row>
    <row r="55401" customHeight="1" spans="7:9">
      <c r="G55401" s="11"/>
      <c r="H55401" s="12"/>
      <c r="I55401" s="49"/>
    </row>
    <row r="55402" customHeight="1" spans="7:9">
      <c r="G55402" s="11"/>
      <c r="H55402" s="12"/>
      <c r="I55402" s="49"/>
    </row>
    <row r="55403" customHeight="1" spans="7:9">
      <c r="G55403" s="11"/>
      <c r="H55403" s="12"/>
      <c r="I55403" s="49"/>
    </row>
    <row r="55404" customHeight="1" spans="7:9">
      <c r="G55404" s="11"/>
      <c r="H55404" s="12"/>
      <c r="I55404" s="49"/>
    </row>
    <row r="55405" customHeight="1" spans="7:9">
      <c r="G55405" s="11"/>
      <c r="H55405" s="12"/>
      <c r="I55405" s="49"/>
    </row>
    <row r="55406" customHeight="1" spans="7:9">
      <c r="G55406" s="11"/>
      <c r="H55406" s="12"/>
      <c r="I55406" s="49"/>
    </row>
    <row r="55407" customHeight="1" spans="7:9">
      <c r="G55407" s="11"/>
      <c r="H55407" s="12"/>
      <c r="I55407" s="49"/>
    </row>
    <row r="55408" customHeight="1" spans="7:9">
      <c r="G55408" s="11"/>
      <c r="H55408" s="12"/>
      <c r="I55408" s="49"/>
    </row>
    <row r="55409" customHeight="1" spans="7:9">
      <c r="G55409" s="11"/>
      <c r="H55409" s="12"/>
      <c r="I55409" s="49"/>
    </row>
    <row r="55410" customHeight="1" spans="7:9">
      <c r="G55410" s="11"/>
      <c r="H55410" s="12"/>
      <c r="I55410" s="49"/>
    </row>
    <row r="55411" customHeight="1" spans="7:9">
      <c r="G55411" s="11"/>
      <c r="H55411" s="12"/>
      <c r="I55411" s="49"/>
    </row>
    <row r="55412" customHeight="1" spans="7:9">
      <c r="G55412" s="11"/>
      <c r="H55412" s="12"/>
      <c r="I55412" s="49"/>
    </row>
    <row r="55413" customHeight="1" spans="7:9">
      <c r="G55413" s="11"/>
      <c r="H55413" s="12"/>
      <c r="I55413" s="49"/>
    </row>
    <row r="55414" customHeight="1" spans="7:9">
      <c r="G55414" s="11"/>
      <c r="H55414" s="12"/>
      <c r="I55414" s="49"/>
    </row>
    <row r="55415" customHeight="1" spans="7:9">
      <c r="G55415" s="11"/>
      <c r="H55415" s="12"/>
      <c r="I55415" s="49"/>
    </row>
    <row r="55416" customHeight="1" spans="7:9">
      <c r="G55416" s="11"/>
      <c r="H55416" s="12"/>
      <c r="I55416" s="49"/>
    </row>
    <row r="55417" customHeight="1" spans="7:9">
      <c r="G55417" s="11"/>
      <c r="H55417" s="12"/>
      <c r="I55417" s="49"/>
    </row>
    <row r="55418" customHeight="1" spans="7:9">
      <c r="G55418" s="11"/>
      <c r="H55418" s="12"/>
      <c r="I55418" s="49"/>
    </row>
    <row r="55419" customHeight="1" spans="7:9">
      <c r="G55419" s="11"/>
      <c r="H55419" s="12"/>
      <c r="I55419" s="49"/>
    </row>
    <row r="55420" customHeight="1" spans="7:9">
      <c r="G55420" s="11"/>
      <c r="H55420" s="12"/>
      <c r="I55420" s="49"/>
    </row>
    <row r="55421" customHeight="1" spans="7:9">
      <c r="G55421" s="11"/>
      <c r="H55421" s="12"/>
      <c r="I55421" s="49"/>
    </row>
    <row r="55422" customHeight="1" spans="7:9">
      <c r="G55422" s="11"/>
      <c r="H55422" s="12"/>
      <c r="I55422" s="49"/>
    </row>
    <row r="55423" customHeight="1" spans="7:9">
      <c r="G55423" s="11"/>
      <c r="H55423" s="12"/>
      <c r="I55423" s="49"/>
    </row>
    <row r="55424" customHeight="1" spans="7:9">
      <c r="G55424" s="11"/>
      <c r="H55424" s="12"/>
      <c r="I55424" s="49"/>
    </row>
    <row r="55425" customHeight="1" spans="7:9">
      <c r="G55425" s="11"/>
      <c r="H55425" s="12"/>
      <c r="I55425" s="49"/>
    </row>
    <row r="55426" customHeight="1" spans="7:9">
      <c r="G55426" s="11"/>
      <c r="H55426" s="12"/>
      <c r="I55426" s="49"/>
    </row>
    <row r="55427" customHeight="1" spans="7:9">
      <c r="G55427" s="11"/>
      <c r="H55427" s="12"/>
      <c r="I55427" s="49"/>
    </row>
    <row r="55428" customHeight="1" spans="7:9">
      <c r="G55428" s="11"/>
      <c r="H55428" s="12"/>
      <c r="I55428" s="49"/>
    </row>
    <row r="55429" customHeight="1" spans="7:9">
      <c r="G55429" s="11"/>
      <c r="H55429" s="12"/>
      <c r="I55429" s="49"/>
    </row>
    <row r="55430" customHeight="1" spans="7:9">
      <c r="G55430" s="11"/>
      <c r="H55430" s="12"/>
      <c r="I55430" s="49"/>
    </row>
    <row r="55431" customHeight="1" spans="7:9">
      <c r="G55431" s="11"/>
      <c r="H55431" s="12"/>
      <c r="I55431" s="49"/>
    </row>
    <row r="55432" customHeight="1" spans="7:9">
      <c r="G55432" s="11"/>
      <c r="H55432" s="12"/>
      <c r="I55432" s="49"/>
    </row>
    <row r="55433" customHeight="1" spans="7:9">
      <c r="G55433" s="11"/>
      <c r="H55433" s="12"/>
      <c r="I55433" s="49"/>
    </row>
    <row r="55434" customHeight="1" spans="7:9">
      <c r="G55434" s="11"/>
      <c r="H55434" s="12"/>
      <c r="I55434" s="49"/>
    </row>
    <row r="55435" customHeight="1" spans="7:9">
      <c r="G55435" s="11"/>
      <c r="H55435" s="12"/>
      <c r="I55435" s="49"/>
    </row>
    <row r="55436" customHeight="1" spans="7:9">
      <c r="G55436" s="11"/>
      <c r="H55436" s="12"/>
      <c r="I55436" s="49"/>
    </row>
    <row r="55437" customHeight="1" spans="7:9">
      <c r="G55437" s="11"/>
      <c r="H55437" s="12"/>
      <c r="I55437" s="49"/>
    </row>
    <row r="55438" customHeight="1" spans="7:9">
      <c r="G55438" s="11"/>
      <c r="H55438" s="12"/>
      <c r="I55438" s="49"/>
    </row>
    <row r="55439" customHeight="1" spans="7:9">
      <c r="G55439" s="11"/>
      <c r="H55439" s="12"/>
      <c r="I55439" s="49"/>
    </row>
    <row r="55440" customHeight="1" spans="7:9">
      <c r="G55440" s="11"/>
      <c r="H55440" s="12"/>
      <c r="I55440" s="49"/>
    </row>
    <row r="55441" customHeight="1" spans="7:9">
      <c r="G55441" s="11"/>
      <c r="H55441" s="12"/>
      <c r="I55441" s="49"/>
    </row>
    <row r="55442" customHeight="1" spans="7:9">
      <c r="G55442" s="11"/>
      <c r="H55442" s="12"/>
      <c r="I55442" s="49"/>
    </row>
    <row r="55443" customHeight="1" spans="7:9">
      <c r="G55443" s="11"/>
      <c r="H55443" s="12"/>
      <c r="I55443" s="49"/>
    </row>
    <row r="55444" customHeight="1" spans="7:9">
      <c r="G55444" s="11"/>
      <c r="H55444" s="12"/>
      <c r="I55444" s="49"/>
    </row>
    <row r="55445" customHeight="1" spans="7:9">
      <c r="G55445" s="11"/>
      <c r="H55445" s="12"/>
      <c r="I55445" s="49"/>
    </row>
    <row r="55446" customHeight="1" spans="7:9">
      <c r="G55446" s="11"/>
      <c r="H55446" s="12"/>
      <c r="I55446" s="49"/>
    </row>
    <row r="55447" customHeight="1" spans="7:9">
      <c r="G55447" s="11"/>
      <c r="H55447" s="12"/>
      <c r="I55447" s="49"/>
    </row>
    <row r="55448" customHeight="1" spans="7:9">
      <c r="G55448" s="11"/>
      <c r="H55448" s="12"/>
      <c r="I55448" s="49"/>
    </row>
    <row r="55449" customHeight="1" spans="7:9">
      <c r="G55449" s="11"/>
      <c r="H55449" s="12"/>
      <c r="I55449" s="49"/>
    </row>
    <row r="55450" customHeight="1" spans="7:9">
      <c r="G55450" s="11"/>
      <c r="H55450" s="12"/>
      <c r="I55450" s="49"/>
    </row>
    <row r="55451" customHeight="1" spans="7:9">
      <c r="G55451" s="11"/>
      <c r="H55451" s="12"/>
      <c r="I55451" s="49"/>
    </row>
    <row r="55452" customHeight="1" spans="7:9">
      <c r="G55452" s="11"/>
      <c r="H55452" s="12"/>
      <c r="I55452" s="49"/>
    </row>
    <row r="55453" customHeight="1" spans="7:9">
      <c r="G55453" s="11"/>
      <c r="H55453" s="12"/>
      <c r="I55453" s="49"/>
    </row>
    <row r="55454" customHeight="1" spans="7:9">
      <c r="G55454" s="11"/>
      <c r="H55454" s="12"/>
      <c r="I55454" s="49"/>
    </row>
    <row r="55455" customHeight="1" spans="7:9">
      <c r="G55455" s="11"/>
      <c r="H55455" s="12"/>
      <c r="I55455" s="49"/>
    </row>
    <row r="55456" customHeight="1" spans="7:9">
      <c r="G55456" s="11"/>
      <c r="H55456" s="12"/>
      <c r="I55456" s="49"/>
    </row>
    <row r="55457" customHeight="1" spans="7:9">
      <c r="G55457" s="11"/>
      <c r="H55457" s="12"/>
      <c r="I55457" s="49"/>
    </row>
    <row r="55458" customHeight="1" spans="7:9">
      <c r="G55458" s="11"/>
      <c r="H55458" s="12"/>
      <c r="I55458" s="49"/>
    </row>
    <row r="55459" customHeight="1" spans="7:9">
      <c r="G55459" s="11"/>
      <c r="H55459" s="12"/>
      <c r="I55459" s="49"/>
    </row>
    <row r="55460" customHeight="1" spans="7:9">
      <c r="G55460" s="11"/>
      <c r="H55460" s="12"/>
      <c r="I55460" s="49"/>
    </row>
    <row r="55461" customHeight="1" spans="7:9">
      <c r="G55461" s="11"/>
      <c r="H55461" s="12"/>
      <c r="I55461" s="49"/>
    </row>
    <row r="55462" customHeight="1" spans="7:9">
      <c r="G55462" s="11"/>
      <c r="H55462" s="12"/>
      <c r="I55462" s="49"/>
    </row>
    <row r="55463" customHeight="1" spans="7:9">
      <c r="G55463" s="11"/>
      <c r="H55463" s="12"/>
      <c r="I55463" s="49"/>
    </row>
    <row r="55464" customHeight="1" spans="7:9">
      <c r="G55464" s="11"/>
      <c r="H55464" s="12"/>
      <c r="I55464" s="49"/>
    </row>
    <row r="55465" customHeight="1" spans="7:9">
      <c r="G55465" s="11"/>
      <c r="H55465" s="12"/>
      <c r="I55465" s="49"/>
    </row>
    <row r="55466" customHeight="1" spans="7:9">
      <c r="G55466" s="11"/>
      <c r="H55466" s="12"/>
      <c r="I55466" s="49"/>
    </row>
    <row r="55467" customHeight="1" spans="7:9">
      <c r="G55467" s="11"/>
      <c r="H55467" s="12"/>
      <c r="I55467" s="49"/>
    </row>
    <row r="55468" customHeight="1" spans="7:9">
      <c r="G55468" s="11"/>
      <c r="H55468" s="12"/>
      <c r="I55468" s="49"/>
    </row>
    <row r="55469" customHeight="1" spans="7:9">
      <c r="G55469" s="11"/>
      <c r="H55469" s="12"/>
      <c r="I55469" s="49"/>
    </row>
    <row r="55470" customHeight="1" spans="7:9">
      <c r="G55470" s="11"/>
      <c r="H55470" s="12"/>
      <c r="I55470" s="49"/>
    </row>
    <row r="55471" customHeight="1" spans="7:9">
      <c r="G55471" s="11"/>
      <c r="H55471" s="12"/>
      <c r="I55471" s="49"/>
    </row>
    <row r="55472" customHeight="1" spans="7:9">
      <c r="G55472" s="11"/>
      <c r="H55472" s="12"/>
      <c r="I55472" s="49"/>
    </row>
    <row r="55473" customHeight="1" spans="7:9">
      <c r="G55473" s="11"/>
      <c r="H55473" s="12"/>
      <c r="I55473" s="49"/>
    </row>
    <row r="55474" customHeight="1" spans="7:9">
      <c r="G55474" s="11"/>
      <c r="H55474" s="12"/>
      <c r="I55474" s="49"/>
    </row>
    <row r="55475" customHeight="1" spans="7:9">
      <c r="G55475" s="11"/>
      <c r="H55475" s="12"/>
      <c r="I55475" s="49"/>
    </row>
    <row r="55476" customHeight="1" spans="7:9">
      <c r="G55476" s="11"/>
      <c r="H55476" s="12"/>
      <c r="I55476" s="49"/>
    </row>
    <row r="55477" customHeight="1" spans="7:9">
      <c r="G55477" s="11"/>
      <c r="H55477" s="12"/>
      <c r="I55477" s="49"/>
    </row>
    <row r="55478" customHeight="1" spans="7:9">
      <c r="G55478" s="11"/>
      <c r="H55478" s="12"/>
      <c r="I55478" s="49"/>
    </row>
    <row r="55479" customHeight="1" spans="7:9">
      <c r="G55479" s="11"/>
      <c r="H55479" s="12"/>
      <c r="I55479" s="49"/>
    </row>
    <row r="55480" customHeight="1" spans="7:9">
      <c r="G55480" s="11"/>
      <c r="H55480" s="12"/>
      <c r="I55480" s="49"/>
    </row>
    <row r="55481" customHeight="1" spans="7:9">
      <c r="G55481" s="11"/>
      <c r="H55481" s="12"/>
      <c r="I55481" s="49"/>
    </row>
    <row r="55482" customHeight="1" spans="7:9">
      <c r="G55482" s="11"/>
      <c r="H55482" s="12"/>
      <c r="I55482" s="49"/>
    </row>
    <row r="55483" customHeight="1" spans="7:9">
      <c r="G55483" s="11"/>
      <c r="H55483" s="12"/>
      <c r="I55483" s="49"/>
    </row>
    <row r="55484" customHeight="1" spans="7:9">
      <c r="G55484" s="11"/>
      <c r="H55484" s="12"/>
      <c r="I55484" s="49"/>
    </row>
    <row r="55485" customHeight="1" spans="7:9">
      <c r="G55485" s="11"/>
      <c r="H55485" s="12"/>
      <c r="I55485" s="49"/>
    </row>
    <row r="55486" customHeight="1" spans="7:9">
      <c r="G55486" s="11"/>
      <c r="H55486" s="12"/>
      <c r="I55486" s="49"/>
    </row>
    <row r="55487" customHeight="1" spans="7:9">
      <c r="G55487" s="11"/>
      <c r="H55487" s="12"/>
      <c r="I55487" s="49"/>
    </row>
    <row r="55488" customHeight="1" spans="7:9">
      <c r="G55488" s="11"/>
      <c r="H55488" s="12"/>
      <c r="I55488" s="49"/>
    </row>
    <row r="55489" customHeight="1" spans="7:9">
      <c r="G55489" s="11"/>
      <c r="H55489" s="12"/>
      <c r="I55489" s="49"/>
    </row>
    <row r="55490" customHeight="1" spans="7:9">
      <c r="G55490" s="11"/>
      <c r="H55490" s="12"/>
      <c r="I55490" s="49"/>
    </row>
    <row r="55491" customHeight="1" spans="7:9">
      <c r="G55491" s="11"/>
      <c r="H55491" s="12"/>
      <c r="I55491" s="49"/>
    </row>
    <row r="55492" customHeight="1" spans="7:9">
      <c r="G55492" s="11"/>
      <c r="H55492" s="12"/>
      <c r="I55492" s="49"/>
    </row>
    <row r="55493" customHeight="1" spans="7:9">
      <c r="G55493" s="11"/>
      <c r="H55493" s="12"/>
      <c r="I55493" s="49"/>
    </row>
    <row r="55494" customHeight="1" spans="7:9">
      <c r="G55494" s="11"/>
      <c r="H55494" s="12"/>
      <c r="I55494" s="49"/>
    </row>
    <row r="55495" customHeight="1" spans="7:9">
      <c r="G55495" s="11"/>
      <c r="H55495" s="12"/>
      <c r="I55495" s="49"/>
    </row>
    <row r="55496" customHeight="1" spans="7:9">
      <c r="G55496" s="11"/>
      <c r="H55496" s="12"/>
      <c r="I55496" s="49"/>
    </row>
    <row r="55497" customHeight="1" spans="7:9">
      <c r="G55497" s="11"/>
      <c r="H55497" s="12"/>
      <c r="I55497" s="49"/>
    </row>
    <row r="55498" customHeight="1" spans="7:9">
      <c r="G55498" s="11"/>
      <c r="H55498" s="12"/>
      <c r="I55498" s="49"/>
    </row>
    <row r="55499" customHeight="1" spans="7:9">
      <c r="G55499" s="11"/>
      <c r="H55499" s="12"/>
      <c r="I55499" s="49"/>
    </row>
    <row r="55500" customHeight="1" spans="7:9">
      <c r="G55500" s="11"/>
      <c r="H55500" s="12"/>
      <c r="I55500" s="49"/>
    </row>
    <row r="55501" customHeight="1" spans="7:9">
      <c r="G55501" s="11"/>
      <c r="H55501" s="12"/>
      <c r="I55501" s="49"/>
    </row>
    <row r="55502" customHeight="1" spans="7:9">
      <c r="G55502" s="11"/>
      <c r="H55502" s="12"/>
      <c r="I55502" s="49"/>
    </row>
    <row r="55503" customHeight="1" spans="7:9">
      <c r="G55503" s="11"/>
      <c r="H55503" s="12"/>
      <c r="I55503" s="49"/>
    </row>
    <row r="55504" customHeight="1" spans="7:9">
      <c r="G55504" s="11"/>
      <c r="H55504" s="12"/>
      <c r="I55504" s="49"/>
    </row>
    <row r="55505" customHeight="1" spans="7:9">
      <c r="G55505" s="11"/>
      <c r="H55505" s="12"/>
      <c r="I55505" s="49"/>
    </row>
    <row r="55506" customHeight="1" spans="7:9">
      <c r="G55506" s="11"/>
      <c r="H55506" s="12"/>
      <c r="I55506" s="49"/>
    </row>
    <row r="55507" customHeight="1" spans="7:9">
      <c r="G55507" s="11"/>
      <c r="H55507" s="12"/>
      <c r="I55507" s="49"/>
    </row>
    <row r="55508" customHeight="1" spans="7:9">
      <c r="G55508" s="11"/>
      <c r="H55508" s="12"/>
      <c r="I55508" s="49"/>
    </row>
    <row r="55509" customHeight="1" spans="7:9">
      <c r="G55509" s="11"/>
      <c r="H55509" s="12"/>
      <c r="I55509" s="49"/>
    </row>
    <row r="55510" customHeight="1" spans="7:9">
      <c r="G55510" s="11"/>
      <c r="H55510" s="12"/>
      <c r="I55510" s="49"/>
    </row>
    <row r="55511" customHeight="1" spans="7:9">
      <c r="G55511" s="11"/>
      <c r="H55511" s="12"/>
      <c r="I55511" s="49"/>
    </row>
    <row r="55512" customHeight="1" spans="7:9">
      <c r="G55512" s="11"/>
      <c r="H55512" s="12"/>
      <c r="I55512" s="49"/>
    </row>
    <row r="55513" customHeight="1" spans="7:9">
      <c r="G55513" s="11"/>
      <c r="H55513" s="12"/>
      <c r="I55513" s="49"/>
    </row>
    <row r="55514" customHeight="1" spans="7:9">
      <c r="G55514" s="11"/>
      <c r="H55514" s="12"/>
      <c r="I55514" s="49"/>
    </row>
    <row r="55515" customHeight="1" spans="7:9">
      <c r="G55515" s="11"/>
      <c r="H55515" s="12"/>
      <c r="I55515" s="49"/>
    </row>
    <row r="55516" customHeight="1" spans="7:9">
      <c r="G55516" s="11"/>
      <c r="H55516" s="12"/>
      <c r="I55516" s="49"/>
    </row>
    <row r="55517" customHeight="1" spans="7:9">
      <c r="G55517" s="11"/>
      <c r="H55517" s="12"/>
      <c r="I55517" s="49"/>
    </row>
    <row r="55518" customHeight="1" spans="7:9">
      <c r="G55518" s="11"/>
      <c r="H55518" s="12"/>
      <c r="I55518" s="49"/>
    </row>
    <row r="55519" customHeight="1" spans="7:9">
      <c r="G55519" s="11"/>
      <c r="H55519" s="12"/>
      <c r="I55519" s="49"/>
    </row>
    <row r="55520" customHeight="1" spans="7:9">
      <c r="G55520" s="11"/>
      <c r="H55520" s="12"/>
      <c r="I55520" s="49"/>
    </row>
    <row r="55521" customHeight="1" spans="7:9">
      <c r="G55521" s="11"/>
      <c r="H55521" s="12"/>
      <c r="I55521" s="49"/>
    </row>
    <row r="55522" customHeight="1" spans="7:9">
      <c r="G55522" s="11"/>
      <c r="H55522" s="12"/>
      <c r="I55522" s="49"/>
    </row>
    <row r="55523" customHeight="1" spans="7:9">
      <c r="G55523" s="11"/>
      <c r="H55523" s="12"/>
      <c r="I55523" s="49"/>
    </row>
    <row r="55524" customHeight="1" spans="7:9">
      <c r="G55524" s="11"/>
      <c r="H55524" s="12"/>
      <c r="I55524" s="49"/>
    </row>
    <row r="55525" customHeight="1" spans="7:9">
      <c r="G55525" s="11"/>
      <c r="H55525" s="12"/>
      <c r="I55525" s="49"/>
    </row>
    <row r="55526" customHeight="1" spans="7:9">
      <c r="G55526" s="11"/>
      <c r="H55526" s="12"/>
      <c r="I55526" s="49"/>
    </row>
    <row r="55527" customHeight="1" spans="7:9">
      <c r="G55527" s="11"/>
      <c r="H55527" s="12"/>
      <c r="I55527" s="49"/>
    </row>
    <row r="55528" customHeight="1" spans="7:9">
      <c r="G55528" s="11"/>
      <c r="H55528" s="12"/>
      <c r="I55528" s="49"/>
    </row>
    <row r="55529" customHeight="1" spans="7:9">
      <c r="G55529" s="11"/>
      <c r="H55529" s="12"/>
      <c r="I55529" s="49"/>
    </row>
    <row r="55530" customHeight="1" spans="7:9">
      <c r="G55530" s="11"/>
      <c r="H55530" s="12"/>
      <c r="I55530" s="49"/>
    </row>
    <row r="55531" customHeight="1" spans="7:9">
      <c r="G55531" s="11"/>
      <c r="H55531" s="12"/>
      <c r="I55531" s="49"/>
    </row>
    <row r="55532" customHeight="1" spans="7:9">
      <c r="G55532" s="11"/>
      <c r="H55532" s="12"/>
      <c r="I55532" s="49"/>
    </row>
    <row r="55533" customHeight="1" spans="7:9">
      <c r="G55533" s="11"/>
      <c r="H55533" s="12"/>
      <c r="I55533" s="49"/>
    </row>
    <row r="55534" customHeight="1" spans="7:9">
      <c r="G55534" s="11"/>
      <c r="H55534" s="12"/>
      <c r="I55534" s="49"/>
    </row>
    <row r="55535" customHeight="1" spans="7:9">
      <c r="G55535" s="11"/>
      <c r="H55535" s="12"/>
      <c r="I55535" s="49"/>
    </row>
    <row r="55536" customHeight="1" spans="7:9">
      <c r="G55536" s="11"/>
      <c r="H55536" s="12"/>
      <c r="I55536" s="49"/>
    </row>
    <row r="55537" customHeight="1" spans="7:9">
      <c r="G55537" s="11"/>
      <c r="H55537" s="12"/>
      <c r="I55537" s="49"/>
    </row>
    <row r="55538" customHeight="1" spans="7:9">
      <c r="G55538" s="11"/>
      <c r="H55538" s="12"/>
      <c r="I55538" s="49"/>
    </row>
    <row r="55539" customHeight="1" spans="7:9">
      <c r="G55539" s="11"/>
      <c r="H55539" s="12"/>
      <c r="I55539" s="49"/>
    </row>
    <row r="55540" customHeight="1" spans="7:9">
      <c r="G55540" s="11"/>
      <c r="H55540" s="12"/>
      <c r="I55540" s="49"/>
    </row>
    <row r="55541" customHeight="1" spans="7:9">
      <c r="G55541" s="11"/>
      <c r="H55541" s="12"/>
      <c r="I55541" s="49"/>
    </row>
    <row r="55542" customHeight="1" spans="7:9">
      <c r="G55542" s="11"/>
      <c r="H55542" s="12"/>
      <c r="I55542" s="49"/>
    </row>
    <row r="55543" customHeight="1" spans="7:9">
      <c r="G55543" s="11"/>
      <c r="H55543" s="12"/>
      <c r="I55543" s="49"/>
    </row>
    <row r="55544" customHeight="1" spans="7:9">
      <c r="G55544" s="11"/>
      <c r="H55544" s="12"/>
      <c r="I55544" s="49"/>
    </row>
    <row r="55545" customHeight="1" spans="7:9">
      <c r="G55545" s="11"/>
      <c r="H55545" s="12"/>
      <c r="I55545" s="49"/>
    </row>
    <row r="55546" customHeight="1" spans="7:9">
      <c r="G55546" s="11"/>
      <c r="H55546" s="12"/>
      <c r="I55546" s="49"/>
    </row>
    <row r="55547" customHeight="1" spans="7:9">
      <c r="G55547" s="11"/>
      <c r="H55547" s="12"/>
      <c r="I55547" s="49"/>
    </row>
    <row r="55548" customHeight="1" spans="7:9">
      <c r="G55548" s="11"/>
      <c r="H55548" s="12"/>
      <c r="I55548" s="49"/>
    </row>
    <row r="55549" customHeight="1" spans="7:9">
      <c r="G55549" s="11"/>
      <c r="H55549" s="12"/>
      <c r="I55549" s="49"/>
    </row>
    <row r="55550" customHeight="1" spans="7:9">
      <c r="G55550" s="11"/>
      <c r="H55550" s="12"/>
      <c r="I55550" s="49"/>
    </row>
    <row r="55551" customHeight="1" spans="7:9">
      <c r="G55551" s="11"/>
      <c r="H55551" s="12"/>
      <c r="I55551" s="49"/>
    </row>
    <row r="55552" customHeight="1" spans="7:9">
      <c r="G55552" s="11"/>
      <c r="H55552" s="12"/>
      <c r="I55552" s="49"/>
    </row>
    <row r="55553" customHeight="1" spans="7:9">
      <c r="G55553" s="11"/>
      <c r="H55553" s="12"/>
      <c r="I55553" s="49"/>
    </row>
    <row r="55554" customHeight="1" spans="7:9">
      <c r="G55554" s="11"/>
      <c r="H55554" s="12"/>
      <c r="I55554" s="49"/>
    </row>
    <row r="55555" customHeight="1" spans="7:9">
      <c r="G55555" s="11"/>
      <c r="H55555" s="12"/>
      <c r="I55555" s="49"/>
    </row>
    <row r="55556" customHeight="1" spans="7:9">
      <c r="G55556" s="11"/>
      <c r="H55556" s="12"/>
      <c r="I55556" s="49"/>
    </row>
    <row r="55557" customHeight="1" spans="7:9">
      <c r="G55557" s="11"/>
      <c r="H55557" s="12"/>
      <c r="I55557" s="49"/>
    </row>
    <row r="55558" customHeight="1" spans="7:9">
      <c r="G55558" s="11"/>
      <c r="H55558" s="12"/>
      <c r="I55558" s="49"/>
    </row>
    <row r="55559" customHeight="1" spans="7:9">
      <c r="G55559" s="11"/>
      <c r="H55559" s="12"/>
      <c r="I55559" s="49"/>
    </row>
    <row r="55560" customHeight="1" spans="7:9">
      <c r="G55560" s="11"/>
      <c r="H55560" s="12"/>
      <c r="I55560" s="49"/>
    </row>
    <row r="55561" customHeight="1" spans="7:9">
      <c r="G55561" s="11"/>
      <c r="H55561" s="12"/>
      <c r="I55561" s="49"/>
    </row>
    <row r="55562" customHeight="1" spans="7:9">
      <c r="G55562" s="11"/>
      <c r="H55562" s="12"/>
      <c r="I55562" s="49"/>
    </row>
    <row r="55563" customHeight="1" spans="7:9">
      <c r="G55563" s="11"/>
      <c r="H55563" s="12"/>
      <c r="I55563" s="49"/>
    </row>
    <row r="55564" customHeight="1" spans="7:9">
      <c r="G55564" s="11"/>
      <c r="H55564" s="12"/>
      <c r="I55564" s="49"/>
    </row>
    <row r="55565" customHeight="1" spans="7:9">
      <c r="G55565" s="11"/>
      <c r="H55565" s="12"/>
      <c r="I55565" s="49"/>
    </row>
    <row r="55566" customHeight="1" spans="7:9">
      <c r="G55566" s="11"/>
      <c r="H55566" s="12"/>
      <c r="I55566" s="49"/>
    </row>
    <row r="55567" customHeight="1" spans="7:9">
      <c r="G55567" s="11"/>
      <c r="H55567" s="12"/>
      <c r="I55567" s="49"/>
    </row>
    <row r="55568" customHeight="1" spans="7:9">
      <c r="G55568" s="11"/>
      <c r="H55568" s="12"/>
      <c r="I55568" s="49"/>
    </row>
    <row r="55569" customHeight="1" spans="7:9">
      <c r="G55569" s="11"/>
      <c r="H55569" s="12"/>
      <c r="I55569" s="49"/>
    </row>
    <row r="55570" customHeight="1" spans="7:9">
      <c r="G55570" s="11"/>
      <c r="H55570" s="12"/>
      <c r="I55570" s="49"/>
    </row>
    <row r="55571" customHeight="1" spans="7:9">
      <c r="G55571" s="11"/>
      <c r="H55571" s="12"/>
      <c r="I55571" s="49"/>
    </row>
    <row r="55572" customHeight="1" spans="7:9">
      <c r="G55572" s="11"/>
      <c r="H55572" s="12"/>
      <c r="I55572" s="49"/>
    </row>
    <row r="55573" customHeight="1" spans="7:9">
      <c r="G55573" s="11"/>
      <c r="H55573" s="12"/>
      <c r="I55573" s="49"/>
    </row>
    <row r="55574" customHeight="1" spans="7:9">
      <c r="G55574" s="11"/>
      <c r="H55574" s="12"/>
      <c r="I55574" s="49"/>
    </row>
    <row r="55575" customHeight="1" spans="7:9">
      <c r="G55575" s="11"/>
      <c r="H55575" s="12"/>
      <c r="I55575" s="49"/>
    </row>
    <row r="55576" customHeight="1" spans="7:9">
      <c r="G55576" s="11"/>
      <c r="H55576" s="12"/>
      <c r="I55576" s="49"/>
    </row>
    <row r="55577" customHeight="1" spans="7:9">
      <c r="G55577" s="11"/>
      <c r="H55577" s="12"/>
      <c r="I55577" s="49"/>
    </row>
    <row r="55578" customHeight="1" spans="7:9">
      <c r="G55578" s="11"/>
      <c r="H55578" s="12"/>
      <c r="I55578" s="49"/>
    </row>
    <row r="55579" customHeight="1" spans="7:9">
      <c r="G55579" s="11"/>
      <c r="H55579" s="12"/>
      <c r="I55579" s="49"/>
    </row>
    <row r="55580" customHeight="1" spans="7:9">
      <c r="G55580" s="11"/>
      <c r="H55580" s="12"/>
      <c r="I55580" s="49"/>
    </row>
    <row r="55581" customHeight="1" spans="7:9">
      <c r="G55581" s="11"/>
      <c r="H55581" s="12"/>
      <c r="I55581" s="49"/>
    </row>
    <row r="55582" customHeight="1" spans="7:9">
      <c r="G55582" s="11"/>
      <c r="H55582" s="12"/>
      <c r="I55582" s="49"/>
    </row>
    <row r="55583" customHeight="1" spans="7:9">
      <c r="G55583" s="11"/>
      <c r="H55583" s="12"/>
      <c r="I55583" s="49"/>
    </row>
    <row r="55584" customHeight="1" spans="7:9">
      <c r="G55584" s="11"/>
      <c r="H55584" s="12"/>
      <c r="I55584" s="49"/>
    </row>
    <row r="55585" customHeight="1" spans="7:9">
      <c r="G55585" s="11"/>
      <c r="H55585" s="12"/>
      <c r="I55585" s="49"/>
    </row>
    <row r="55586" customHeight="1" spans="7:9">
      <c r="G55586" s="11"/>
      <c r="H55586" s="12"/>
      <c r="I55586" s="49"/>
    </row>
    <row r="55587" customHeight="1" spans="7:9">
      <c r="G55587" s="11"/>
      <c r="H55587" s="12"/>
      <c r="I55587" s="49"/>
    </row>
    <row r="55588" customHeight="1" spans="7:9">
      <c r="G55588" s="11"/>
      <c r="H55588" s="12"/>
      <c r="I55588" s="49"/>
    </row>
    <row r="55589" customHeight="1" spans="7:9">
      <c r="G55589" s="11"/>
      <c r="H55589" s="12"/>
      <c r="I55589" s="49"/>
    </row>
    <row r="55590" customHeight="1" spans="7:9">
      <c r="G55590" s="11"/>
      <c r="H55590" s="12"/>
      <c r="I55590" s="49"/>
    </row>
    <row r="55591" customHeight="1" spans="7:9">
      <c r="G55591" s="11"/>
      <c r="H55591" s="12"/>
      <c r="I55591" s="49"/>
    </row>
    <row r="55592" customHeight="1" spans="7:9">
      <c r="G55592" s="11"/>
      <c r="H55592" s="12"/>
      <c r="I55592" s="49"/>
    </row>
    <row r="55593" customHeight="1" spans="7:9">
      <c r="G55593" s="11"/>
      <c r="H55593" s="12"/>
      <c r="I55593" s="49"/>
    </row>
    <row r="55594" customHeight="1" spans="7:9">
      <c r="G55594" s="11"/>
      <c r="H55594" s="12"/>
      <c r="I55594" s="49"/>
    </row>
    <row r="55595" customHeight="1" spans="7:9">
      <c r="G55595" s="11"/>
      <c r="H55595" s="12"/>
      <c r="I55595" s="49"/>
    </row>
    <row r="55596" customHeight="1" spans="7:9">
      <c r="G55596" s="11"/>
      <c r="H55596" s="12"/>
      <c r="I55596" s="49"/>
    </row>
    <row r="55597" customHeight="1" spans="7:9">
      <c r="G55597" s="11"/>
      <c r="H55597" s="12"/>
      <c r="I55597" s="49"/>
    </row>
    <row r="55598" customHeight="1" spans="7:9">
      <c r="G55598" s="11"/>
      <c r="H55598" s="12"/>
      <c r="I55598" s="49"/>
    </row>
    <row r="55599" customHeight="1" spans="7:9">
      <c r="G55599" s="11"/>
      <c r="H55599" s="12"/>
      <c r="I55599" s="49"/>
    </row>
    <row r="55600" customHeight="1" spans="7:9">
      <c r="G55600" s="11"/>
      <c r="H55600" s="12"/>
      <c r="I55600" s="49"/>
    </row>
    <row r="55601" customHeight="1" spans="7:9">
      <c r="G55601" s="11"/>
      <c r="H55601" s="12"/>
      <c r="I55601" s="49"/>
    </row>
    <row r="55602" customHeight="1" spans="7:9">
      <c r="G55602" s="11"/>
      <c r="H55602" s="12"/>
      <c r="I55602" s="49"/>
    </row>
    <row r="55603" customHeight="1" spans="7:9">
      <c r="G55603" s="11"/>
      <c r="H55603" s="12"/>
      <c r="I55603" s="49"/>
    </row>
    <row r="55604" customHeight="1" spans="7:9">
      <c r="G55604" s="11"/>
      <c r="H55604" s="12"/>
      <c r="I55604" s="49"/>
    </row>
    <row r="55605" customHeight="1" spans="7:9">
      <c r="G55605" s="11"/>
      <c r="H55605" s="12"/>
      <c r="I55605" s="49"/>
    </row>
    <row r="55606" customHeight="1" spans="7:9">
      <c r="G55606" s="11"/>
      <c r="H55606" s="12"/>
      <c r="I55606" s="49"/>
    </row>
    <row r="55607" customHeight="1" spans="7:9">
      <c r="G55607" s="11"/>
      <c r="H55607" s="12"/>
      <c r="I55607" s="49"/>
    </row>
    <row r="55608" customHeight="1" spans="7:9">
      <c r="G55608" s="11"/>
      <c r="H55608" s="12"/>
      <c r="I55608" s="49"/>
    </row>
    <row r="55609" customHeight="1" spans="7:9">
      <c r="G55609" s="11"/>
      <c r="H55609" s="12"/>
      <c r="I55609" s="49"/>
    </row>
    <row r="55610" customHeight="1" spans="7:9">
      <c r="G55610" s="11"/>
      <c r="H55610" s="12"/>
      <c r="I55610" s="49"/>
    </row>
    <row r="55611" customHeight="1" spans="7:9">
      <c r="G55611" s="11"/>
      <c r="H55611" s="12"/>
      <c r="I55611" s="49"/>
    </row>
    <row r="55612" customHeight="1" spans="7:9">
      <c r="G55612" s="11"/>
      <c r="H55612" s="12"/>
      <c r="I55612" s="49"/>
    </row>
    <row r="55613" customHeight="1" spans="7:9">
      <c r="G55613" s="11"/>
      <c r="H55613" s="12"/>
      <c r="I55613" s="49"/>
    </row>
    <row r="55614" customHeight="1" spans="7:9">
      <c r="G55614" s="11"/>
      <c r="H55614" s="12"/>
      <c r="I55614" s="49"/>
    </row>
    <row r="55615" customHeight="1" spans="7:9">
      <c r="G55615" s="11"/>
      <c r="H55615" s="12"/>
      <c r="I55615" s="49"/>
    </row>
    <row r="55616" customHeight="1" spans="7:9">
      <c r="G55616" s="11"/>
      <c r="H55616" s="12"/>
      <c r="I55616" s="49"/>
    </row>
    <row r="55617" customHeight="1" spans="7:9">
      <c r="G55617" s="11"/>
      <c r="H55617" s="12"/>
      <c r="I55617" s="49"/>
    </row>
    <row r="55618" customHeight="1" spans="7:9">
      <c r="G55618" s="11"/>
      <c r="H55618" s="12"/>
      <c r="I55618" s="49"/>
    </row>
    <row r="55619" customHeight="1" spans="7:9">
      <c r="G55619" s="11"/>
      <c r="H55619" s="12"/>
      <c r="I55619" s="49"/>
    </row>
    <row r="55620" customHeight="1" spans="7:9">
      <c r="G55620" s="11"/>
      <c r="H55620" s="12"/>
      <c r="I55620" s="49"/>
    </row>
    <row r="55621" customHeight="1" spans="7:9">
      <c r="G55621" s="11"/>
      <c r="H55621" s="12"/>
      <c r="I55621" s="49"/>
    </row>
    <row r="55622" customHeight="1" spans="7:9">
      <c r="G55622" s="11"/>
      <c r="H55622" s="12"/>
      <c r="I55622" s="49"/>
    </row>
    <row r="55623" customHeight="1" spans="7:9">
      <c r="G55623" s="11"/>
      <c r="H55623" s="12"/>
      <c r="I55623" s="49"/>
    </row>
    <row r="55624" customHeight="1" spans="7:9">
      <c r="G55624" s="11"/>
      <c r="H55624" s="12"/>
      <c r="I55624" s="49"/>
    </row>
    <row r="55625" customHeight="1" spans="7:9">
      <c r="G55625" s="11"/>
      <c r="H55625" s="12"/>
      <c r="I55625" s="49"/>
    </row>
    <row r="55626" customHeight="1" spans="7:9">
      <c r="G55626" s="11"/>
      <c r="H55626" s="12"/>
      <c r="I55626" s="49"/>
    </row>
    <row r="55627" customHeight="1" spans="7:9">
      <c r="G55627" s="11"/>
      <c r="H55627" s="12"/>
      <c r="I55627" s="49"/>
    </row>
    <row r="55628" customHeight="1" spans="7:9">
      <c r="G55628" s="11"/>
      <c r="H55628" s="12"/>
      <c r="I55628" s="49"/>
    </row>
    <row r="55629" customHeight="1" spans="7:9">
      <c r="G55629" s="11"/>
      <c r="H55629" s="12"/>
      <c r="I55629" s="49"/>
    </row>
    <row r="55630" customHeight="1" spans="7:9">
      <c r="G55630" s="11"/>
      <c r="H55630" s="12"/>
      <c r="I55630" s="49"/>
    </row>
    <row r="55631" customHeight="1" spans="7:9">
      <c r="G55631" s="11"/>
      <c r="H55631" s="12"/>
      <c r="I55631" s="49"/>
    </row>
    <row r="55632" customHeight="1" spans="7:9">
      <c r="G55632" s="11"/>
      <c r="H55632" s="12"/>
      <c r="I55632" s="49"/>
    </row>
    <row r="55633" customHeight="1" spans="7:9">
      <c r="G55633" s="11"/>
      <c r="H55633" s="12"/>
      <c r="I55633" s="49"/>
    </row>
    <row r="55634" customHeight="1" spans="7:9">
      <c r="G55634" s="11"/>
      <c r="H55634" s="12"/>
      <c r="I55634" s="49"/>
    </row>
    <row r="55635" customHeight="1" spans="7:9">
      <c r="G55635" s="11"/>
      <c r="H55635" s="12"/>
      <c r="I55635" s="49"/>
    </row>
    <row r="55636" customHeight="1" spans="7:9">
      <c r="G55636" s="11"/>
      <c r="H55636" s="12"/>
      <c r="I55636" s="49"/>
    </row>
    <row r="55637" customHeight="1" spans="7:9">
      <c r="G55637" s="11"/>
      <c r="H55637" s="12"/>
      <c r="I55637" s="49"/>
    </row>
    <row r="55638" customHeight="1" spans="7:9">
      <c r="G55638" s="11"/>
      <c r="H55638" s="12"/>
      <c r="I55638" s="49"/>
    </row>
    <row r="55639" customHeight="1" spans="7:9">
      <c r="G55639" s="11"/>
      <c r="H55639" s="12"/>
      <c r="I55639" s="49"/>
    </row>
    <row r="55640" customHeight="1" spans="7:9">
      <c r="G55640" s="11"/>
      <c r="H55640" s="12"/>
      <c r="I55640" s="49"/>
    </row>
    <row r="55641" customHeight="1" spans="7:9">
      <c r="G55641" s="11"/>
      <c r="H55641" s="12"/>
      <c r="I55641" s="49"/>
    </row>
    <row r="55642" customHeight="1" spans="7:9">
      <c r="G55642" s="11"/>
      <c r="H55642" s="12"/>
      <c r="I55642" s="49"/>
    </row>
    <row r="55643" customHeight="1" spans="7:9">
      <c r="G55643" s="11"/>
      <c r="H55643" s="12"/>
      <c r="I55643" s="49"/>
    </row>
    <row r="55644" customHeight="1" spans="7:9">
      <c r="G55644" s="11"/>
      <c r="H55644" s="12"/>
      <c r="I55644" s="49"/>
    </row>
    <row r="55645" customHeight="1" spans="7:9">
      <c r="G55645" s="11"/>
      <c r="H55645" s="12"/>
      <c r="I55645" s="49"/>
    </row>
    <row r="55646" customHeight="1" spans="7:9">
      <c r="G55646" s="11"/>
      <c r="H55646" s="12"/>
      <c r="I55646" s="49"/>
    </row>
    <row r="55647" customHeight="1" spans="7:9">
      <c r="G55647" s="11"/>
      <c r="H55647" s="12"/>
      <c r="I55647" s="49"/>
    </row>
    <row r="55648" customHeight="1" spans="7:9">
      <c r="G55648" s="11"/>
      <c r="H55648" s="12"/>
      <c r="I55648" s="49"/>
    </row>
    <row r="55649" customHeight="1" spans="7:9">
      <c r="G55649" s="11"/>
      <c r="H55649" s="12"/>
      <c r="I55649" s="49"/>
    </row>
    <row r="55650" customHeight="1" spans="7:9">
      <c r="G55650" s="11"/>
      <c r="H55650" s="12"/>
      <c r="I55650" s="49"/>
    </row>
    <row r="55651" customHeight="1" spans="7:9">
      <c r="G55651" s="11"/>
      <c r="H55651" s="12"/>
      <c r="I55651" s="49"/>
    </row>
    <row r="55652" customHeight="1" spans="7:9">
      <c r="G55652" s="11"/>
      <c r="H55652" s="12"/>
      <c r="I55652" s="49"/>
    </row>
    <row r="55653" customHeight="1" spans="7:9">
      <c r="G55653" s="11"/>
      <c r="H55653" s="12"/>
      <c r="I55653" s="49"/>
    </row>
    <row r="55654" customHeight="1" spans="7:9">
      <c r="G55654" s="11"/>
      <c r="H55654" s="12"/>
      <c r="I55654" s="49"/>
    </row>
    <row r="55655" customHeight="1" spans="7:9">
      <c r="G55655" s="11"/>
      <c r="H55655" s="12"/>
      <c r="I55655" s="49"/>
    </row>
    <row r="55656" customHeight="1" spans="7:9">
      <c r="G55656" s="11"/>
      <c r="H55656" s="12"/>
      <c r="I55656" s="49"/>
    </row>
    <row r="55657" customHeight="1" spans="7:9">
      <c r="G55657" s="11"/>
      <c r="H55657" s="12"/>
      <c r="I55657" s="49"/>
    </row>
    <row r="55658" customHeight="1" spans="7:9">
      <c r="G55658" s="11"/>
      <c r="H55658" s="12"/>
      <c r="I55658" s="49"/>
    </row>
    <row r="55659" customHeight="1" spans="7:9">
      <c r="G55659" s="11"/>
      <c r="H55659" s="12"/>
      <c r="I55659" s="49"/>
    </row>
    <row r="55660" customHeight="1" spans="7:9">
      <c r="G55660" s="11"/>
      <c r="H55660" s="12"/>
      <c r="I55660" s="49"/>
    </row>
    <row r="55661" customHeight="1" spans="7:9">
      <c r="G55661" s="11"/>
      <c r="H55661" s="12"/>
      <c r="I55661" s="49"/>
    </row>
    <row r="55662" customHeight="1" spans="7:9">
      <c r="G55662" s="11"/>
      <c r="H55662" s="12"/>
      <c r="I55662" s="49"/>
    </row>
    <row r="55663" customHeight="1" spans="7:9">
      <c r="G55663" s="11"/>
      <c r="H55663" s="12"/>
      <c r="I55663" s="49"/>
    </row>
    <row r="55664" customHeight="1" spans="7:9">
      <c r="G55664" s="11"/>
      <c r="H55664" s="12"/>
      <c r="I55664" s="49"/>
    </row>
    <row r="55665" customHeight="1" spans="7:9">
      <c r="G55665" s="11"/>
      <c r="H55665" s="12"/>
      <c r="I55665" s="49"/>
    </row>
    <row r="55666" customHeight="1" spans="7:9">
      <c r="G55666" s="11"/>
      <c r="H55666" s="12"/>
      <c r="I55666" s="49"/>
    </row>
    <row r="55667" customHeight="1" spans="7:9">
      <c r="G55667" s="11"/>
      <c r="H55667" s="12"/>
      <c r="I55667" s="49"/>
    </row>
    <row r="55668" customHeight="1" spans="7:9">
      <c r="G55668" s="11"/>
      <c r="H55668" s="12"/>
      <c r="I55668" s="49"/>
    </row>
    <row r="55669" customHeight="1" spans="7:9">
      <c r="G55669" s="11"/>
      <c r="H55669" s="12"/>
      <c r="I55669" s="49"/>
    </row>
    <row r="55670" customHeight="1" spans="7:9">
      <c r="G55670" s="11"/>
      <c r="H55670" s="12"/>
      <c r="I55670" s="49"/>
    </row>
    <row r="55671" customHeight="1" spans="7:9">
      <c r="G55671" s="11"/>
      <c r="H55671" s="12"/>
      <c r="I55671" s="49"/>
    </row>
    <row r="55672" customHeight="1" spans="7:9">
      <c r="G55672" s="11"/>
      <c r="H55672" s="12"/>
      <c r="I55672" s="49"/>
    </row>
    <row r="55673" customHeight="1" spans="7:9">
      <c r="G55673" s="11"/>
      <c r="H55673" s="12"/>
      <c r="I55673" s="49"/>
    </row>
    <row r="55674" customHeight="1" spans="7:9">
      <c r="G55674" s="11"/>
      <c r="H55674" s="12"/>
      <c r="I55674" s="49"/>
    </row>
    <row r="55675" customHeight="1" spans="7:9">
      <c r="G55675" s="11"/>
      <c r="H55675" s="12"/>
      <c r="I55675" s="49"/>
    </row>
    <row r="55676" customHeight="1" spans="7:9">
      <c r="G55676" s="11"/>
      <c r="H55676" s="12"/>
      <c r="I55676" s="49"/>
    </row>
    <row r="55677" customHeight="1" spans="7:9">
      <c r="G55677" s="11"/>
      <c r="H55677" s="12"/>
      <c r="I55677" s="49"/>
    </row>
    <row r="55678" customHeight="1" spans="7:9">
      <c r="G55678" s="11"/>
      <c r="H55678" s="12"/>
      <c r="I55678" s="49"/>
    </row>
    <row r="55679" customHeight="1" spans="7:9">
      <c r="G55679" s="11"/>
      <c r="H55679" s="12"/>
      <c r="I55679" s="49"/>
    </row>
    <row r="55680" customHeight="1" spans="7:9">
      <c r="G55680" s="11"/>
      <c r="H55680" s="12"/>
      <c r="I55680" s="49"/>
    </row>
    <row r="55681" customHeight="1" spans="7:9">
      <c r="G55681" s="11"/>
      <c r="H55681" s="12"/>
      <c r="I55681" s="49"/>
    </row>
    <row r="55682" customHeight="1" spans="7:9">
      <c r="G55682" s="11"/>
      <c r="H55682" s="12"/>
      <c r="I55682" s="49"/>
    </row>
    <row r="55683" customHeight="1" spans="7:9">
      <c r="G55683" s="11"/>
      <c r="H55683" s="12"/>
      <c r="I55683" s="49"/>
    </row>
    <row r="55684" customHeight="1" spans="7:9">
      <c r="G55684" s="11"/>
      <c r="H55684" s="12"/>
      <c r="I55684" s="49"/>
    </row>
    <row r="55685" customHeight="1" spans="7:9">
      <c r="G55685" s="11"/>
      <c r="H55685" s="12"/>
      <c r="I55685" s="49"/>
    </row>
    <row r="55686" customHeight="1" spans="7:9">
      <c r="G55686" s="11"/>
      <c r="H55686" s="12"/>
      <c r="I55686" s="49"/>
    </row>
    <row r="55687" customHeight="1" spans="7:9">
      <c r="G55687" s="11"/>
      <c r="H55687" s="12"/>
      <c r="I55687" s="49"/>
    </row>
    <row r="55688" customHeight="1" spans="7:9">
      <c r="G55688" s="11"/>
      <c r="H55688" s="12"/>
      <c r="I55688" s="49"/>
    </row>
    <row r="55689" customHeight="1" spans="7:9">
      <c r="G55689" s="11"/>
      <c r="H55689" s="12"/>
      <c r="I55689" s="49"/>
    </row>
    <row r="55690" customHeight="1" spans="7:9">
      <c r="G55690" s="11"/>
      <c r="H55690" s="12"/>
      <c r="I55690" s="49"/>
    </row>
    <row r="55691" customHeight="1" spans="7:9">
      <c r="G55691" s="11"/>
      <c r="H55691" s="12"/>
      <c r="I55691" s="49"/>
    </row>
    <row r="55692" customHeight="1" spans="7:9">
      <c r="G55692" s="11"/>
      <c r="H55692" s="12"/>
      <c r="I55692" s="49"/>
    </row>
    <row r="55693" customHeight="1" spans="7:9">
      <c r="G55693" s="11"/>
      <c r="H55693" s="12"/>
      <c r="I55693" s="49"/>
    </row>
    <row r="55694" customHeight="1" spans="7:9">
      <c r="G55694" s="11"/>
      <c r="H55694" s="12"/>
      <c r="I55694" s="49"/>
    </row>
    <row r="55695" customHeight="1" spans="7:9">
      <c r="G55695" s="11"/>
      <c r="H55695" s="12"/>
      <c r="I55695" s="49"/>
    </row>
    <row r="55696" customHeight="1" spans="7:9">
      <c r="G55696" s="11"/>
      <c r="H55696" s="12"/>
      <c r="I55696" s="49"/>
    </row>
    <row r="55697" customHeight="1" spans="7:9">
      <c r="G55697" s="11"/>
      <c r="H55697" s="12"/>
      <c r="I55697" s="49"/>
    </row>
    <row r="55698" customHeight="1" spans="7:9">
      <c r="G55698" s="11"/>
      <c r="H55698" s="12"/>
      <c r="I55698" s="49"/>
    </row>
    <row r="55699" customHeight="1" spans="7:9">
      <c r="G55699" s="11"/>
      <c r="H55699" s="12"/>
      <c r="I55699" s="49"/>
    </row>
    <row r="55700" customHeight="1" spans="7:9">
      <c r="G55700" s="11"/>
      <c r="H55700" s="12"/>
      <c r="I55700" s="49"/>
    </row>
    <row r="55701" customHeight="1" spans="7:9">
      <c r="G55701" s="11"/>
      <c r="H55701" s="12"/>
      <c r="I55701" s="49"/>
    </row>
    <row r="55702" customHeight="1" spans="7:9">
      <c r="G55702" s="11"/>
      <c r="H55702" s="12"/>
      <c r="I55702" s="49"/>
    </row>
    <row r="55703" customHeight="1" spans="7:9">
      <c r="G55703" s="11"/>
      <c r="H55703" s="12"/>
      <c r="I55703" s="49"/>
    </row>
    <row r="55704" customHeight="1" spans="7:9">
      <c r="G55704" s="11"/>
      <c r="H55704" s="12"/>
      <c r="I55704" s="49"/>
    </row>
    <row r="55705" customHeight="1" spans="7:9">
      <c r="G55705" s="11"/>
      <c r="H55705" s="12"/>
      <c r="I55705" s="49"/>
    </row>
    <row r="55706" customHeight="1" spans="7:9">
      <c r="G55706" s="11"/>
      <c r="H55706" s="12"/>
      <c r="I55706" s="49"/>
    </row>
    <row r="55707" customHeight="1" spans="7:9">
      <c r="G55707" s="11"/>
      <c r="H55707" s="12"/>
      <c r="I55707" s="49"/>
    </row>
    <row r="55708" customHeight="1" spans="7:9">
      <c r="G55708" s="11"/>
      <c r="H55708" s="12"/>
      <c r="I55708" s="49"/>
    </row>
    <row r="55709" customHeight="1" spans="7:9">
      <c r="G55709" s="11"/>
      <c r="H55709" s="12"/>
      <c r="I55709" s="49"/>
    </row>
    <row r="55710" customHeight="1" spans="7:9">
      <c r="G55710" s="11"/>
      <c r="H55710" s="12"/>
      <c r="I55710" s="49"/>
    </row>
    <row r="55711" customHeight="1" spans="7:9">
      <c r="G55711" s="11"/>
      <c r="H55711" s="12"/>
      <c r="I55711" s="49"/>
    </row>
    <row r="55712" customHeight="1" spans="7:9">
      <c r="G55712" s="11"/>
      <c r="H55712" s="12"/>
      <c r="I55712" s="49"/>
    </row>
    <row r="55713" customHeight="1" spans="7:9">
      <c r="G55713" s="11"/>
      <c r="H55713" s="12"/>
      <c r="I55713" s="49"/>
    </row>
    <row r="55714" customHeight="1" spans="7:9">
      <c r="G55714" s="11"/>
      <c r="H55714" s="12"/>
      <c r="I55714" s="49"/>
    </row>
    <row r="55715" customHeight="1" spans="7:9">
      <c r="G55715" s="11"/>
      <c r="H55715" s="12"/>
      <c r="I55715" s="49"/>
    </row>
    <row r="55716" customHeight="1" spans="7:9">
      <c r="G55716" s="11"/>
      <c r="H55716" s="12"/>
      <c r="I55716" s="49"/>
    </row>
    <row r="55717" customHeight="1" spans="7:9">
      <c r="G55717" s="11"/>
      <c r="H55717" s="12"/>
      <c r="I55717" s="49"/>
    </row>
    <row r="55718" customHeight="1" spans="7:9">
      <c r="G55718" s="11"/>
      <c r="H55718" s="12"/>
      <c r="I55718" s="49"/>
    </row>
    <row r="55719" customHeight="1" spans="7:9">
      <c r="G55719" s="11"/>
      <c r="H55719" s="12"/>
      <c r="I55719" s="49"/>
    </row>
    <row r="55720" customHeight="1" spans="7:9">
      <c r="G55720" s="11"/>
      <c r="H55720" s="12"/>
      <c r="I55720" s="49"/>
    </row>
    <row r="55721" customHeight="1" spans="7:9">
      <c r="G55721" s="11"/>
      <c r="H55721" s="12"/>
      <c r="I55721" s="49"/>
    </row>
    <row r="55722" customHeight="1" spans="7:9">
      <c r="G55722" s="11"/>
      <c r="H55722" s="12"/>
      <c r="I55722" s="49"/>
    </row>
    <row r="55723" customHeight="1" spans="7:9">
      <c r="G55723" s="11"/>
      <c r="H55723" s="12"/>
      <c r="I55723" s="49"/>
    </row>
    <row r="55724" customHeight="1" spans="7:9">
      <c r="G55724" s="11"/>
      <c r="H55724" s="12"/>
      <c r="I55724" s="49"/>
    </row>
    <row r="55725" customHeight="1" spans="7:9">
      <c r="G55725" s="11"/>
      <c r="H55725" s="12"/>
      <c r="I55725" s="49"/>
    </row>
    <row r="55726" customHeight="1" spans="7:9">
      <c r="G55726" s="11"/>
      <c r="H55726" s="12"/>
      <c r="I55726" s="49"/>
    </row>
    <row r="55727" customHeight="1" spans="7:9">
      <c r="G55727" s="11"/>
      <c r="H55727" s="12"/>
      <c r="I55727" s="49"/>
    </row>
    <row r="55728" customHeight="1" spans="7:9">
      <c r="G55728" s="11"/>
      <c r="H55728" s="12"/>
      <c r="I55728" s="49"/>
    </row>
    <row r="55729" customHeight="1" spans="7:9">
      <c r="G55729" s="11"/>
      <c r="H55729" s="12"/>
      <c r="I55729" s="49"/>
    </row>
    <row r="55730" customHeight="1" spans="7:9">
      <c r="G55730" s="11"/>
      <c r="H55730" s="12"/>
      <c r="I55730" s="49"/>
    </row>
    <row r="55731" customHeight="1" spans="7:9">
      <c r="G55731" s="11"/>
      <c r="H55731" s="12"/>
      <c r="I55731" s="49"/>
    </row>
    <row r="55732" customHeight="1" spans="7:9">
      <c r="G55732" s="11"/>
      <c r="H55732" s="12"/>
      <c r="I55732" s="49"/>
    </row>
    <row r="55733" customHeight="1" spans="7:9">
      <c r="G55733" s="11"/>
      <c r="H55733" s="12"/>
      <c r="I55733" s="49"/>
    </row>
    <row r="55734" customHeight="1" spans="7:9">
      <c r="G55734" s="11"/>
      <c r="H55734" s="12"/>
      <c r="I55734" s="49"/>
    </row>
    <row r="55735" customHeight="1" spans="7:9">
      <c r="G55735" s="11"/>
      <c r="H55735" s="12"/>
      <c r="I55735" s="49"/>
    </row>
    <row r="55736" customHeight="1" spans="7:9">
      <c r="G55736" s="11"/>
      <c r="H55736" s="12"/>
      <c r="I55736" s="49"/>
    </row>
    <row r="55737" customHeight="1" spans="7:9">
      <c r="G55737" s="11"/>
      <c r="H55737" s="12"/>
      <c r="I55737" s="49"/>
    </row>
    <row r="55738" customHeight="1" spans="7:9">
      <c r="G55738" s="11"/>
      <c r="H55738" s="12"/>
      <c r="I55738" s="49"/>
    </row>
    <row r="55739" customHeight="1" spans="7:9">
      <c r="G55739" s="11"/>
      <c r="H55739" s="12"/>
      <c r="I55739" s="49"/>
    </row>
    <row r="55740" customHeight="1" spans="7:9">
      <c r="G55740" s="11"/>
      <c r="H55740" s="12"/>
      <c r="I55740" s="49"/>
    </row>
    <row r="55741" customHeight="1" spans="7:9">
      <c r="G55741" s="11"/>
      <c r="H55741" s="12"/>
      <c r="I55741" s="49"/>
    </row>
    <row r="55742" customHeight="1" spans="7:9">
      <c r="G55742" s="11"/>
      <c r="H55742" s="12"/>
      <c r="I55742" s="49"/>
    </row>
    <row r="55743" customHeight="1" spans="7:9">
      <c r="G55743" s="11"/>
      <c r="H55743" s="12"/>
      <c r="I55743" s="49"/>
    </row>
    <row r="55744" customHeight="1" spans="7:9">
      <c r="G55744" s="11"/>
      <c r="H55744" s="12"/>
      <c r="I55744" s="49"/>
    </row>
    <row r="55745" customHeight="1" spans="7:9">
      <c r="G55745" s="11"/>
      <c r="H55745" s="12"/>
      <c r="I55745" s="49"/>
    </row>
    <row r="55746" customHeight="1" spans="7:9">
      <c r="G55746" s="11"/>
      <c r="H55746" s="12"/>
      <c r="I55746" s="49"/>
    </row>
    <row r="55747" customHeight="1" spans="7:9">
      <c r="G55747" s="11"/>
      <c r="H55747" s="12"/>
      <c r="I55747" s="49"/>
    </row>
    <row r="55748" customHeight="1" spans="7:9">
      <c r="G55748" s="11"/>
      <c r="H55748" s="12"/>
      <c r="I55748" s="49"/>
    </row>
    <row r="55749" customHeight="1" spans="7:9">
      <c r="G55749" s="11"/>
      <c r="H55749" s="12"/>
      <c r="I55749" s="49"/>
    </row>
    <row r="55750" customHeight="1" spans="7:9">
      <c r="G55750" s="11"/>
      <c r="H55750" s="12"/>
      <c r="I55750" s="49"/>
    </row>
    <row r="55751" customHeight="1" spans="7:9">
      <c r="G55751" s="11"/>
      <c r="H55751" s="12"/>
      <c r="I55751" s="49"/>
    </row>
    <row r="55752" customHeight="1" spans="7:9">
      <c r="G55752" s="11"/>
      <c r="H55752" s="12"/>
      <c r="I55752" s="49"/>
    </row>
    <row r="55753" customHeight="1" spans="7:9">
      <c r="G55753" s="11"/>
      <c r="H55753" s="12"/>
      <c r="I55753" s="49"/>
    </row>
    <row r="55754" customHeight="1" spans="7:9">
      <c r="G55754" s="11"/>
      <c r="H55754" s="12"/>
      <c r="I55754" s="49"/>
    </row>
    <row r="55755" customHeight="1" spans="7:9">
      <c r="G55755" s="11"/>
      <c r="H55755" s="12"/>
      <c r="I55755" s="49"/>
    </row>
    <row r="55756" customHeight="1" spans="7:9">
      <c r="G55756" s="11"/>
      <c r="H55756" s="12"/>
      <c r="I55756" s="49"/>
    </row>
    <row r="55757" customHeight="1" spans="7:9">
      <c r="G55757" s="11"/>
      <c r="H55757" s="12"/>
      <c r="I55757" s="49"/>
    </row>
    <row r="55758" customHeight="1" spans="7:9">
      <c r="G55758" s="11"/>
      <c r="H55758" s="12"/>
      <c r="I55758" s="49"/>
    </row>
    <row r="55759" customHeight="1" spans="7:9">
      <c r="G55759" s="11"/>
      <c r="H55759" s="12"/>
      <c r="I55759" s="49"/>
    </row>
    <row r="55760" customHeight="1" spans="7:9">
      <c r="G55760" s="11"/>
      <c r="H55760" s="12"/>
      <c r="I55760" s="49"/>
    </row>
    <row r="55761" customHeight="1" spans="7:9">
      <c r="G55761" s="11"/>
      <c r="H55761" s="12"/>
      <c r="I55761" s="49"/>
    </row>
    <row r="55762" customHeight="1" spans="7:9">
      <c r="G55762" s="11"/>
      <c r="H55762" s="12"/>
      <c r="I55762" s="49"/>
    </row>
    <row r="55763" customHeight="1" spans="7:9">
      <c r="G55763" s="11"/>
      <c r="H55763" s="12"/>
      <c r="I55763" s="49"/>
    </row>
    <row r="55764" customHeight="1" spans="7:9">
      <c r="G55764" s="11"/>
      <c r="H55764" s="12"/>
      <c r="I55764" s="49"/>
    </row>
    <row r="55765" customHeight="1" spans="7:9">
      <c r="G55765" s="11"/>
      <c r="H55765" s="12"/>
      <c r="I55765" s="49"/>
    </row>
    <row r="55766" customHeight="1" spans="7:9">
      <c r="G55766" s="11"/>
      <c r="H55766" s="12"/>
      <c r="I55766" s="49"/>
    </row>
    <row r="55767" customHeight="1" spans="7:9">
      <c r="G55767" s="11"/>
      <c r="H55767" s="12"/>
      <c r="I55767" s="49"/>
    </row>
    <row r="55768" customHeight="1" spans="7:9">
      <c r="G55768" s="11"/>
      <c r="H55768" s="12"/>
      <c r="I55768" s="49"/>
    </row>
    <row r="55769" customHeight="1" spans="7:9">
      <c r="G55769" s="11"/>
      <c r="H55769" s="12"/>
      <c r="I55769" s="49"/>
    </row>
    <row r="55770" customHeight="1" spans="7:9">
      <c r="G55770" s="11"/>
      <c r="H55770" s="12"/>
      <c r="I55770" s="49"/>
    </row>
    <row r="55771" customHeight="1" spans="7:9">
      <c r="G55771" s="11"/>
      <c r="H55771" s="12"/>
      <c r="I55771" s="49"/>
    </row>
    <row r="55772" customHeight="1" spans="7:9">
      <c r="G55772" s="11"/>
      <c r="H55772" s="12"/>
      <c r="I55772" s="49"/>
    </row>
    <row r="55773" customHeight="1" spans="7:9">
      <c r="G55773" s="11"/>
      <c r="H55773" s="12"/>
      <c r="I55773" s="49"/>
    </row>
    <row r="55774" customHeight="1" spans="7:9">
      <c r="G55774" s="11"/>
      <c r="H55774" s="12"/>
      <c r="I55774" s="49"/>
    </row>
    <row r="55775" customHeight="1" spans="7:9">
      <c r="G55775" s="11"/>
      <c r="H55775" s="12"/>
      <c r="I55775" s="49"/>
    </row>
    <row r="55776" customHeight="1" spans="7:9">
      <c r="G55776" s="11"/>
      <c r="H55776" s="12"/>
      <c r="I55776" s="49"/>
    </row>
    <row r="55777" customHeight="1" spans="7:9">
      <c r="G55777" s="11"/>
      <c r="H55777" s="12"/>
      <c r="I55777" s="49"/>
    </row>
    <row r="55778" customHeight="1" spans="7:9">
      <c r="G55778" s="11"/>
      <c r="H55778" s="12"/>
      <c r="I55778" s="49"/>
    </row>
    <row r="55779" customHeight="1" spans="7:9">
      <c r="G55779" s="11"/>
      <c r="H55779" s="12"/>
      <c r="I55779" s="49"/>
    </row>
    <row r="55780" customHeight="1" spans="7:9">
      <c r="G55780" s="11"/>
      <c r="H55780" s="12"/>
      <c r="I55780" s="49"/>
    </row>
    <row r="55781" customHeight="1" spans="7:9">
      <c r="G55781" s="11"/>
      <c r="H55781" s="12"/>
      <c r="I55781" s="49"/>
    </row>
    <row r="55782" customHeight="1" spans="7:9">
      <c r="G55782" s="11"/>
      <c r="H55782" s="12"/>
      <c r="I55782" s="49"/>
    </row>
    <row r="55783" customHeight="1" spans="7:9">
      <c r="G55783" s="11"/>
      <c r="H55783" s="12"/>
      <c r="I55783" s="49"/>
    </row>
    <row r="55784" customHeight="1" spans="7:9">
      <c r="G55784" s="11"/>
      <c r="H55784" s="12"/>
      <c r="I55784" s="49"/>
    </row>
    <row r="55785" customHeight="1" spans="7:9">
      <c r="G55785" s="11"/>
      <c r="H55785" s="12"/>
      <c r="I55785" s="49"/>
    </row>
    <row r="55786" customHeight="1" spans="7:9">
      <c r="G55786" s="11"/>
      <c r="H55786" s="12"/>
      <c r="I55786" s="49"/>
    </row>
    <row r="55787" customHeight="1" spans="7:9">
      <c r="G55787" s="11"/>
      <c r="H55787" s="12"/>
      <c r="I55787" s="49"/>
    </row>
    <row r="55788" customHeight="1" spans="7:9">
      <c r="G55788" s="11"/>
      <c r="H55788" s="12"/>
      <c r="I55788" s="49"/>
    </row>
    <row r="55789" customHeight="1" spans="7:9">
      <c r="G55789" s="11"/>
      <c r="H55789" s="12"/>
      <c r="I55789" s="49"/>
    </row>
    <row r="55790" customHeight="1" spans="7:9">
      <c r="G55790" s="11"/>
      <c r="H55790" s="12"/>
      <c r="I55790" s="49"/>
    </row>
    <row r="55791" customHeight="1" spans="7:9">
      <c r="G55791" s="11"/>
      <c r="H55791" s="12"/>
      <c r="I55791" s="49"/>
    </row>
    <row r="55792" customHeight="1" spans="7:9">
      <c r="G55792" s="11"/>
      <c r="H55792" s="12"/>
      <c r="I55792" s="49"/>
    </row>
    <row r="55793" customHeight="1" spans="7:9">
      <c r="G55793" s="11"/>
      <c r="H55793" s="12"/>
      <c r="I55793" s="49"/>
    </row>
    <row r="55794" customHeight="1" spans="7:9">
      <c r="G55794" s="11"/>
      <c r="H55794" s="12"/>
      <c r="I55794" s="49"/>
    </row>
    <row r="55795" customHeight="1" spans="7:9">
      <c r="G55795" s="11"/>
      <c r="H55795" s="12"/>
      <c r="I55795" s="49"/>
    </row>
    <row r="55796" customHeight="1" spans="7:9">
      <c r="G55796" s="11"/>
      <c r="H55796" s="12"/>
      <c r="I55796" s="49"/>
    </row>
    <row r="55797" customHeight="1" spans="7:9">
      <c r="G55797" s="11"/>
      <c r="H55797" s="12"/>
      <c r="I55797" s="49"/>
    </row>
    <row r="55798" customHeight="1" spans="7:9">
      <c r="G55798" s="11"/>
      <c r="H55798" s="12"/>
      <c r="I55798" s="49"/>
    </row>
    <row r="55799" customHeight="1" spans="7:9">
      <c r="G55799" s="11"/>
      <c r="H55799" s="12"/>
      <c r="I55799" s="49"/>
    </row>
    <row r="55800" customHeight="1" spans="7:9">
      <c r="G55800" s="11"/>
      <c r="H55800" s="12"/>
      <c r="I55800" s="49"/>
    </row>
    <row r="55801" customHeight="1" spans="7:9">
      <c r="G55801" s="11"/>
      <c r="H55801" s="12"/>
      <c r="I55801" s="49"/>
    </row>
    <row r="55802" customHeight="1" spans="7:9">
      <c r="G55802" s="11"/>
      <c r="H55802" s="12"/>
      <c r="I55802" s="49"/>
    </row>
    <row r="55803" customHeight="1" spans="7:9">
      <c r="G55803" s="11"/>
      <c r="H55803" s="12"/>
      <c r="I55803" s="49"/>
    </row>
    <row r="55804" customHeight="1" spans="7:9">
      <c r="G55804" s="11"/>
      <c r="H55804" s="12"/>
      <c r="I55804" s="49"/>
    </row>
    <row r="55805" customHeight="1" spans="7:9">
      <c r="G55805" s="11"/>
      <c r="H55805" s="12"/>
      <c r="I55805" s="49"/>
    </row>
    <row r="55806" customHeight="1" spans="7:9">
      <c r="G55806" s="11"/>
      <c r="H55806" s="12"/>
      <c r="I55806" s="49"/>
    </row>
    <row r="55807" customHeight="1" spans="7:9">
      <c r="G55807" s="11"/>
      <c r="H55807" s="12"/>
      <c r="I55807" s="49"/>
    </row>
    <row r="55808" customHeight="1" spans="7:9">
      <c r="G55808" s="11"/>
      <c r="H55808" s="12"/>
      <c r="I55808" s="49"/>
    </row>
    <row r="55809" customHeight="1" spans="7:9">
      <c r="G55809" s="11"/>
      <c r="H55809" s="12"/>
      <c r="I55809" s="49"/>
    </row>
    <row r="55810" customHeight="1" spans="7:9">
      <c r="G55810" s="11"/>
      <c r="H55810" s="12"/>
      <c r="I55810" s="49"/>
    </row>
    <row r="55811" customHeight="1" spans="7:9">
      <c r="G55811" s="11"/>
      <c r="H55811" s="12"/>
      <c r="I55811" s="49"/>
    </row>
    <row r="55812" customHeight="1" spans="7:9">
      <c r="G55812" s="11"/>
      <c r="H55812" s="12"/>
      <c r="I55812" s="49"/>
    </row>
    <row r="55813" customHeight="1" spans="7:9">
      <c r="G55813" s="11"/>
      <c r="H55813" s="12"/>
      <c r="I55813" s="49"/>
    </row>
    <row r="55814" customHeight="1" spans="7:9">
      <c r="G55814" s="11"/>
      <c r="H55814" s="12"/>
      <c r="I55814" s="49"/>
    </row>
    <row r="55815" customHeight="1" spans="7:9">
      <c r="G55815" s="11"/>
      <c r="H55815" s="12"/>
      <c r="I55815" s="49"/>
    </row>
    <row r="55816" customHeight="1" spans="7:9">
      <c r="G55816" s="11"/>
      <c r="H55816" s="12"/>
      <c r="I55816" s="49"/>
    </row>
    <row r="55817" customHeight="1" spans="7:9">
      <c r="G55817" s="11"/>
      <c r="H55817" s="12"/>
      <c r="I55817" s="49"/>
    </row>
    <row r="55818" customHeight="1" spans="7:9">
      <c r="G55818" s="11"/>
      <c r="H55818" s="12"/>
      <c r="I55818" s="49"/>
    </row>
    <row r="55819" customHeight="1" spans="7:9">
      <c r="G55819" s="11"/>
      <c r="H55819" s="12"/>
      <c r="I55819" s="49"/>
    </row>
    <row r="55820" customHeight="1" spans="7:9">
      <c r="G55820" s="11"/>
      <c r="H55820" s="12"/>
      <c r="I55820" s="49"/>
    </row>
    <row r="55821" customHeight="1" spans="7:9">
      <c r="G55821" s="11"/>
      <c r="H55821" s="12"/>
      <c r="I55821" s="49"/>
    </row>
    <row r="55822" customHeight="1" spans="7:9">
      <c r="G55822" s="11"/>
      <c r="H55822" s="12"/>
      <c r="I55822" s="49"/>
    </row>
    <row r="55823" customHeight="1" spans="7:9">
      <c r="G55823" s="11"/>
      <c r="H55823" s="12"/>
      <c r="I55823" s="49"/>
    </row>
    <row r="55824" customHeight="1" spans="7:9">
      <c r="G55824" s="11"/>
      <c r="H55824" s="12"/>
      <c r="I55824" s="49"/>
    </row>
    <row r="55825" customHeight="1" spans="7:9">
      <c r="G55825" s="11"/>
      <c r="H55825" s="12"/>
      <c r="I55825" s="49"/>
    </row>
    <row r="55826" customHeight="1" spans="7:9">
      <c r="G55826" s="11"/>
      <c r="H55826" s="12"/>
      <c r="I55826" s="49"/>
    </row>
    <row r="55827" customHeight="1" spans="7:9">
      <c r="G55827" s="11"/>
      <c r="H55827" s="12"/>
      <c r="I55827" s="49"/>
    </row>
    <row r="55828" customHeight="1" spans="7:9">
      <c r="G55828" s="11"/>
      <c r="H55828" s="12"/>
      <c r="I55828" s="49"/>
    </row>
    <row r="55829" customHeight="1" spans="7:9">
      <c r="G55829" s="11"/>
      <c r="H55829" s="12"/>
      <c r="I55829" s="49"/>
    </row>
    <row r="55830" customHeight="1" spans="7:9">
      <c r="G55830" s="11"/>
      <c r="H55830" s="12"/>
      <c r="I55830" s="49"/>
    </row>
    <row r="55831" customHeight="1" spans="7:9">
      <c r="G55831" s="11"/>
      <c r="H55831" s="12"/>
      <c r="I55831" s="49"/>
    </row>
    <row r="55832" customHeight="1" spans="7:9">
      <c r="G55832" s="11"/>
      <c r="H55832" s="12"/>
      <c r="I55832" s="49"/>
    </row>
    <row r="55833" customHeight="1" spans="7:9">
      <c r="G55833" s="11"/>
      <c r="H55833" s="12"/>
      <c r="I55833" s="49"/>
    </row>
    <row r="55834" customHeight="1" spans="7:9">
      <c r="G55834" s="11"/>
      <c r="H55834" s="12"/>
      <c r="I55834" s="49"/>
    </row>
    <row r="55835" customHeight="1" spans="7:9">
      <c r="G55835" s="11"/>
      <c r="H55835" s="12"/>
      <c r="I55835" s="49"/>
    </row>
    <row r="55836" customHeight="1" spans="7:9">
      <c r="G55836" s="11"/>
      <c r="H55836" s="12"/>
      <c r="I55836" s="49"/>
    </row>
    <row r="55837" customHeight="1" spans="7:9">
      <c r="G55837" s="11"/>
      <c r="H55837" s="12"/>
      <c r="I55837" s="49"/>
    </row>
    <row r="55838" customHeight="1" spans="7:9">
      <c r="G55838" s="11"/>
      <c r="H55838" s="12"/>
      <c r="I55838" s="49"/>
    </row>
    <row r="55839" customHeight="1" spans="7:9">
      <c r="G55839" s="11"/>
      <c r="H55839" s="12"/>
      <c r="I55839" s="49"/>
    </row>
    <row r="55840" customHeight="1" spans="7:9">
      <c r="G55840" s="11"/>
      <c r="H55840" s="12"/>
      <c r="I55840" s="49"/>
    </row>
    <row r="55841" customHeight="1" spans="7:9">
      <c r="G55841" s="11"/>
      <c r="H55841" s="12"/>
      <c r="I55841" s="49"/>
    </row>
    <row r="55842" customHeight="1" spans="7:9">
      <c r="G55842" s="11"/>
      <c r="H55842" s="12"/>
      <c r="I55842" s="49"/>
    </row>
    <row r="55843" customHeight="1" spans="7:9">
      <c r="G55843" s="11"/>
      <c r="H55843" s="12"/>
      <c r="I55843" s="49"/>
    </row>
    <row r="55844" customHeight="1" spans="7:9">
      <c r="G55844" s="11"/>
      <c r="H55844" s="12"/>
      <c r="I55844" s="49"/>
    </row>
    <row r="55845" customHeight="1" spans="7:9">
      <c r="G55845" s="11"/>
      <c r="H55845" s="12"/>
      <c r="I55845" s="49"/>
    </row>
    <row r="55846" customHeight="1" spans="7:9">
      <c r="G55846" s="11"/>
      <c r="H55846" s="12"/>
      <c r="I55846" s="49"/>
    </row>
    <row r="55847" customHeight="1" spans="7:9">
      <c r="G55847" s="11"/>
      <c r="H55847" s="12"/>
      <c r="I55847" s="49"/>
    </row>
    <row r="55848" customHeight="1" spans="7:9">
      <c r="G55848" s="11"/>
      <c r="H55848" s="12"/>
      <c r="I55848" s="49"/>
    </row>
    <row r="55849" customHeight="1" spans="7:9">
      <c r="G55849" s="11"/>
      <c r="H55849" s="12"/>
      <c r="I55849" s="49"/>
    </row>
    <row r="55850" customHeight="1" spans="7:9">
      <c r="G55850" s="11"/>
      <c r="H55850" s="12"/>
      <c r="I55850" s="49"/>
    </row>
    <row r="55851" customHeight="1" spans="7:9">
      <c r="G55851" s="11"/>
      <c r="H55851" s="12"/>
      <c r="I55851" s="49"/>
    </row>
    <row r="55852" customHeight="1" spans="7:9">
      <c r="G55852" s="11"/>
      <c r="H55852" s="12"/>
      <c r="I55852" s="49"/>
    </row>
    <row r="55853" customHeight="1" spans="7:9">
      <c r="G55853" s="11"/>
      <c r="H55853" s="12"/>
      <c r="I55853" s="49"/>
    </row>
    <row r="55854" customHeight="1" spans="7:9">
      <c r="G55854" s="11"/>
      <c r="H55854" s="12"/>
      <c r="I55854" s="49"/>
    </row>
    <row r="55855" customHeight="1" spans="7:9">
      <c r="G55855" s="11"/>
      <c r="H55855" s="12"/>
      <c r="I55855" s="49"/>
    </row>
    <row r="55856" customHeight="1" spans="7:9">
      <c r="G55856" s="11"/>
      <c r="H55856" s="12"/>
      <c r="I55856" s="49"/>
    </row>
    <row r="55857" customHeight="1" spans="7:9">
      <c r="G55857" s="11"/>
      <c r="H55857" s="12"/>
      <c r="I55857" s="49"/>
    </row>
    <row r="55858" customHeight="1" spans="7:9">
      <c r="G55858" s="11"/>
      <c r="H55858" s="12"/>
      <c r="I55858" s="49"/>
    </row>
    <row r="55859" customHeight="1" spans="7:9">
      <c r="G55859" s="11"/>
      <c r="H55859" s="12"/>
      <c r="I55859" s="49"/>
    </row>
    <row r="55860" customHeight="1" spans="7:9">
      <c r="G55860" s="11"/>
      <c r="H55860" s="12"/>
      <c r="I55860" s="49"/>
    </row>
    <row r="55861" customHeight="1" spans="7:9">
      <c r="G55861" s="11"/>
      <c r="H55861" s="12"/>
      <c r="I55861" s="49"/>
    </row>
    <row r="55862" customHeight="1" spans="7:9">
      <c r="G55862" s="11"/>
      <c r="H55862" s="12"/>
      <c r="I55862" s="49"/>
    </row>
    <row r="55863" customHeight="1" spans="7:9">
      <c r="G55863" s="11"/>
      <c r="H55863" s="12"/>
      <c r="I55863" s="49"/>
    </row>
    <row r="55864" customHeight="1" spans="7:9">
      <c r="G55864" s="11"/>
      <c r="H55864" s="12"/>
      <c r="I55864" s="49"/>
    </row>
    <row r="55865" customHeight="1" spans="7:9">
      <c r="G55865" s="11"/>
      <c r="H55865" s="12"/>
      <c r="I55865" s="49"/>
    </row>
    <row r="55866" customHeight="1" spans="7:9">
      <c r="G55866" s="11"/>
      <c r="H55866" s="12"/>
      <c r="I55866" s="49"/>
    </row>
    <row r="55867" customHeight="1" spans="7:9">
      <c r="G55867" s="11"/>
      <c r="H55867" s="12"/>
      <c r="I55867" s="49"/>
    </row>
    <row r="55868" customHeight="1" spans="7:9">
      <c r="G55868" s="11"/>
      <c r="H55868" s="12"/>
      <c r="I55868" s="49"/>
    </row>
    <row r="55869" customHeight="1" spans="7:9">
      <c r="G55869" s="11"/>
      <c r="H55869" s="12"/>
      <c r="I55869" s="49"/>
    </row>
    <row r="55870" customHeight="1" spans="7:9">
      <c r="G55870" s="11"/>
      <c r="H55870" s="12"/>
      <c r="I55870" s="49"/>
    </row>
    <row r="55871" customHeight="1" spans="7:9">
      <c r="G55871" s="11"/>
      <c r="H55871" s="12"/>
      <c r="I55871" s="49"/>
    </row>
    <row r="55872" customHeight="1" spans="7:9">
      <c r="G55872" s="11"/>
      <c r="H55872" s="12"/>
      <c r="I55872" s="49"/>
    </row>
    <row r="55873" customHeight="1" spans="7:9">
      <c r="G55873" s="11"/>
      <c r="H55873" s="12"/>
      <c r="I55873" s="49"/>
    </row>
    <row r="55874" customHeight="1" spans="7:9">
      <c r="G55874" s="11"/>
      <c r="H55874" s="12"/>
      <c r="I55874" s="49"/>
    </row>
    <row r="55875" customHeight="1" spans="7:9">
      <c r="G55875" s="11"/>
      <c r="H55875" s="12"/>
      <c r="I55875" s="49"/>
    </row>
    <row r="55876" customHeight="1" spans="7:9">
      <c r="G55876" s="11"/>
      <c r="H55876" s="12"/>
      <c r="I55876" s="49"/>
    </row>
    <row r="55877" customHeight="1" spans="7:9">
      <c r="G55877" s="11"/>
      <c r="H55877" s="12"/>
      <c r="I55877" s="49"/>
    </row>
    <row r="55878" customHeight="1" spans="7:9">
      <c r="G55878" s="11"/>
      <c r="H55878" s="12"/>
      <c r="I55878" s="49"/>
    </row>
    <row r="55879" customHeight="1" spans="7:9">
      <c r="G55879" s="11"/>
      <c r="H55879" s="12"/>
      <c r="I55879" s="49"/>
    </row>
    <row r="55880" customHeight="1" spans="7:9">
      <c r="G55880" s="11"/>
      <c r="H55880" s="12"/>
      <c r="I55880" s="49"/>
    </row>
    <row r="55881" customHeight="1" spans="7:9">
      <c r="G55881" s="11"/>
      <c r="H55881" s="12"/>
      <c r="I55881" s="49"/>
    </row>
    <row r="55882" customHeight="1" spans="7:9">
      <c r="G55882" s="11"/>
      <c r="H55882" s="12"/>
      <c r="I55882" s="49"/>
    </row>
    <row r="55883" customHeight="1" spans="7:9">
      <c r="G55883" s="11"/>
      <c r="H55883" s="12"/>
      <c r="I55883" s="49"/>
    </row>
    <row r="55884" customHeight="1" spans="7:9">
      <c r="G55884" s="11"/>
      <c r="H55884" s="12"/>
      <c r="I55884" s="49"/>
    </row>
    <row r="55885" customHeight="1" spans="7:9">
      <c r="G55885" s="11"/>
      <c r="H55885" s="12"/>
      <c r="I55885" s="49"/>
    </row>
    <row r="55886" customHeight="1" spans="7:9">
      <c r="G55886" s="11"/>
      <c r="H55886" s="12"/>
      <c r="I55886" s="49"/>
    </row>
    <row r="55887" customHeight="1" spans="7:9">
      <c r="G55887" s="11"/>
      <c r="H55887" s="12"/>
      <c r="I55887" s="49"/>
    </row>
    <row r="55888" customHeight="1" spans="7:9">
      <c r="G55888" s="11"/>
      <c r="H55888" s="12"/>
      <c r="I55888" s="49"/>
    </row>
    <row r="55889" customHeight="1" spans="7:9">
      <c r="G55889" s="11"/>
      <c r="H55889" s="12"/>
      <c r="I55889" s="49"/>
    </row>
    <row r="55890" customHeight="1" spans="7:9">
      <c r="G55890" s="11"/>
      <c r="H55890" s="12"/>
      <c r="I55890" s="49"/>
    </row>
    <row r="55891" customHeight="1" spans="7:9">
      <c r="G55891" s="11"/>
      <c r="H55891" s="12"/>
      <c r="I55891" s="49"/>
    </row>
    <row r="55892" customHeight="1" spans="7:9">
      <c r="G55892" s="11"/>
      <c r="H55892" s="12"/>
      <c r="I55892" s="49"/>
    </row>
    <row r="55893" customHeight="1" spans="7:9">
      <c r="G55893" s="11"/>
      <c r="H55893" s="12"/>
      <c r="I55893" s="49"/>
    </row>
    <row r="55894" customHeight="1" spans="7:9">
      <c r="G55894" s="11"/>
      <c r="H55894" s="12"/>
      <c r="I55894" s="49"/>
    </row>
    <row r="55895" customHeight="1" spans="7:9">
      <c r="G55895" s="11"/>
      <c r="H55895" s="12"/>
      <c r="I55895" s="49"/>
    </row>
    <row r="55896" customHeight="1" spans="7:9">
      <c r="G55896" s="11"/>
      <c r="H55896" s="12"/>
      <c r="I55896" s="49"/>
    </row>
    <row r="55897" customHeight="1" spans="7:9">
      <c r="G55897" s="11"/>
      <c r="H55897" s="12"/>
      <c r="I55897" s="49"/>
    </row>
    <row r="55898" customHeight="1" spans="7:9">
      <c r="G55898" s="11"/>
      <c r="H55898" s="12"/>
      <c r="I55898" s="49"/>
    </row>
    <row r="55899" customHeight="1" spans="7:9">
      <c r="G55899" s="11"/>
      <c r="H55899" s="12"/>
      <c r="I55899" s="49"/>
    </row>
    <row r="55900" customHeight="1" spans="7:9">
      <c r="G55900" s="11"/>
      <c r="H55900" s="12"/>
      <c r="I55900" s="49"/>
    </row>
    <row r="55901" customHeight="1" spans="7:9">
      <c r="G55901" s="11"/>
      <c r="H55901" s="12"/>
      <c r="I55901" s="49"/>
    </row>
    <row r="55902" customHeight="1" spans="7:9">
      <c r="G55902" s="11"/>
      <c r="H55902" s="12"/>
      <c r="I55902" s="49"/>
    </row>
    <row r="55903" customHeight="1" spans="7:9">
      <c r="G55903" s="11"/>
      <c r="H55903" s="12"/>
      <c r="I55903" s="49"/>
    </row>
    <row r="55904" customHeight="1" spans="7:9">
      <c r="G55904" s="11"/>
      <c r="H55904" s="12"/>
      <c r="I55904" s="49"/>
    </row>
    <row r="55905" customHeight="1" spans="7:9">
      <c r="G55905" s="11"/>
      <c r="H55905" s="12"/>
      <c r="I55905" s="49"/>
    </row>
    <row r="55906" customHeight="1" spans="7:9">
      <c r="G55906" s="11"/>
      <c r="H55906" s="12"/>
      <c r="I55906" s="49"/>
    </row>
    <row r="55907" customHeight="1" spans="7:9">
      <c r="G55907" s="11"/>
      <c r="H55907" s="12"/>
      <c r="I55907" s="49"/>
    </row>
    <row r="55908" customHeight="1" spans="7:9">
      <c r="G55908" s="11"/>
      <c r="H55908" s="12"/>
      <c r="I55908" s="49"/>
    </row>
    <row r="55909" customHeight="1" spans="7:9">
      <c r="G55909" s="11"/>
      <c r="H55909" s="12"/>
      <c r="I55909" s="49"/>
    </row>
    <row r="55910" customHeight="1" spans="7:9">
      <c r="G55910" s="11"/>
      <c r="H55910" s="12"/>
      <c r="I55910" s="49"/>
    </row>
    <row r="55911" customHeight="1" spans="7:9">
      <c r="G55911" s="11"/>
      <c r="H55911" s="12"/>
      <c r="I55911" s="49"/>
    </row>
    <row r="55912" customHeight="1" spans="7:9">
      <c r="G55912" s="11"/>
      <c r="H55912" s="12"/>
      <c r="I55912" s="49"/>
    </row>
    <row r="55913" customHeight="1" spans="7:9">
      <c r="G55913" s="11"/>
      <c r="H55913" s="12"/>
      <c r="I55913" s="49"/>
    </row>
    <row r="55914" customHeight="1" spans="7:9">
      <c r="G55914" s="11"/>
      <c r="H55914" s="12"/>
      <c r="I55914" s="49"/>
    </row>
    <row r="55915" customHeight="1" spans="7:9">
      <c r="G55915" s="11"/>
      <c r="H55915" s="12"/>
      <c r="I55915" s="49"/>
    </row>
    <row r="55916" customHeight="1" spans="7:9">
      <c r="G55916" s="11"/>
      <c r="H55916" s="12"/>
      <c r="I55916" s="49"/>
    </row>
    <row r="55917" customHeight="1" spans="7:9">
      <c r="G55917" s="11"/>
      <c r="H55917" s="12"/>
      <c r="I55917" s="49"/>
    </row>
    <row r="55918" customHeight="1" spans="7:9">
      <c r="G55918" s="11"/>
      <c r="H55918" s="12"/>
      <c r="I55918" s="49"/>
    </row>
    <row r="55919" customHeight="1" spans="7:9">
      <c r="G55919" s="11"/>
      <c r="H55919" s="12"/>
      <c r="I55919" s="49"/>
    </row>
    <row r="55920" customHeight="1" spans="7:9">
      <c r="G55920" s="11"/>
      <c r="H55920" s="12"/>
      <c r="I55920" s="49"/>
    </row>
    <row r="55921" customHeight="1" spans="7:9">
      <c r="G55921" s="11"/>
      <c r="H55921" s="12"/>
      <c r="I55921" s="49"/>
    </row>
    <row r="55922" customHeight="1" spans="7:9">
      <c r="G55922" s="11"/>
      <c r="H55922" s="12"/>
      <c r="I55922" s="49"/>
    </row>
    <row r="55923" customHeight="1" spans="7:9">
      <c r="G55923" s="11"/>
      <c r="H55923" s="12"/>
      <c r="I55923" s="49"/>
    </row>
    <row r="55924" customHeight="1" spans="7:9">
      <c r="G55924" s="11"/>
      <c r="H55924" s="12"/>
      <c r="I55924" s="49"/>
    </row>
    <row r="55925" customHeight="1" spans="7:9">
      <c r="G55925" s="11"/>
      <c r="H55925" s="12"/>
      <c r="I55925" s="49"/>
    </row>
    <row r="55926" customHeight="1" spans="7:9">
      <c r="G55926" s="11"/>
      <c r="H55926" s="12"/>
      <c r="I55926" s="49"/>
    </row>
    <row r="55927" customHeight="1" spans="7:9">
      <c r="G55927" s="11"/>
      <c r="H55927" s="12"/>
      <c r="I55927" s="49"/>
    </row>
    <row r="55928" customHeight="1" spans="7:9">
      <c r="G55928" s="11"/>
      <c r="H55928" s="12"/>
      <c r="I55928" s="49"/>
    </row>
    <row r="55929" customHeight="1" spans="7:9">
      <c r="G55929" s="11"/>
      <c r="H55929" s="12"/>
      <c r="I55929" s="49"/>
    </row>
    <row r="55930" customHeight="1" spans="7:9">
      <c r="G55930" s="11"/>
      <c r="H55930" s="12"/>
      <c r="I55930" s="49"/>
    </row>
    <row r="55931" customHeight="1" spans="7:9">
      <c r="G55931" s="11"/>
      <c r="H55931" s="12"/>
      <c r="I55931" s="49"/>
    </row>
    <row r="55932" customHeight="1" spans="7:9">
      <c r="G55932" s="11"/>
      <c r="H55932" s="12"/>
      <c r="I55932" s="49"/>
    </row>
    <row r="55933" customHeight="1" spans="7:9">
      <c r="G55933" s="11"/>
      <c r="H55933" s="12"/>
      <c r="I55933" s="49"/>
    </row>
    <row r="55934" customHeight="1" spans="7:9">
      <c r="G55934" s="11"/>
      <c r="H55934" s="12"/>
      <c r="I55934" s="49"/>
    </row>
    <row r="55935" customHeight="1" spans="7:9">
      <c r="G55935" s="11"/>
      <c r="H55935" s="12"/>
      <c r="I55935" s="49"/>
    </row>
    <row r="55936" customHeight="1" spans="7:9">
      <c r="G55936" s="11"/>
      <c r="H55936" s="12"/>
      <c r="I55936" s="49"/>
    </row>
    <row r="55937" customHeight="1" spans="7:9">
      <c r="G55937" s="11"/>
      <c r="H55937" s="12"/>
      <c r="I55937" s="49"/>
    </row>
    <row r="55938" customHeight="1" spans="7:9">
      <c r="G55938" s="11"/>
      <c r="H55938" s="12"/>
      <c r="I55938" s="49"/>
    </row>
    <row r="55939" customHeight="1" spans="7:9">
      <c r="G55939" s="11"/>
      <c r="H55939" s="12"/>
      <c r="I55939" s="49"/>
    </row>
    <row r="55940" customHeight="1" spans="7:9">
      <c r="G55940" s="11"/>
      <c r="H55940" s="12"/>
      <c r="I55940" s="49"/>
    </row>
    <row r="55941" customHeight="1" spans="7:9">
      <c r="G55941" s="11"/>
      <c r="H55941" s="12"/>
      <c r="I55941" s="49"/>
    </row>
    <row r="55942" customHeight="1" spans="7:9">
      <c r="G55942" s="11"/>
      <c r="H55942" s="12"/>
      <c r="I55942" s="49"/>
    </row>
    <row r="55943" customHeight="1" spans="7:9">
      <c r="G55943" s="11"/>
      <c r="H55943" s="12"/>
      <c r="I55943" s="49"/>
    </row>
    <row r="55944" customHeight="1" spans="7:9">
      <c r="G55944" s="11"/>
      <c r="H55944" s="12"/>
      <c r="I55944" s="49"/>
    </row>
    <row r="55945" customHeight="1" spans="7:9">
      <c r="G55945" s="11"/>
      <c r="H55945" s="12"/>
      <c r="I55945" s="49"/>
    </row>
    <row r="55946" customHeight="1" spans="7:9">
      <c r="G55946" s="11"/>
      <c r="H55946" s="12"/>
      <c r="I55946" s="49"/>
    </row>
    <row r="55947" customHeight="1" spans="7:9">
      <c r="G55947" s="11"/>
      <c r="H55947" s="12"/>
      <c r="I55947" s="49"/>
    </row>
    <row r="55948" customHeight="1" spans="7:9">
      <c r="G55948" s="11"/>
      <c r="H55948" s="12"/>
      <c r="I55948" s="49"/>
    </row>
    <row r="55949" customHeight="1" spans="7:9">
      <c r="G55949" s="11"/>
      <c r="H55949" s="12"/>
      <c r="I55949" s="49"/>
    </row>
    <row r="55950" customHeight="1" spans="7:9">
      <c r="G55950" s="11"/>
      <c r="H55950" s="12"/>
      <c r="I55950" s="49"/>
    </row>
    <row r="55951" customHeight="1" spans="7:9">
      <c r="G55951" s="11"/>
      <c r="H55951" s="12"/>
      <c r="I55951" s="49"/>
    </row>
    <row r="55952" customHeight="1" spans="7:9">
      <c r="G55952" s="11"/>
      <c r="H55952" s="12"/>
      <c r="I55952" s="49"/>
    </row>
    <row r="55953" customHeight="1" spans="7:9">
      <c r="G55953" s="11"/>
      <c r="H55953" s="12"/>
      <c r="I55953" s="49"/>
    </row>
    <row r="55954" customHeight="1" spans="7:9">
      <c r="G55954" s="11"/>
      <c r="H55954" s="12"/>
      <c r="I55954" s="49"/>
    </row>
    <row r="55955" customHeight="1" spans="7:9">
      <c r="G55955" s="11"/>
      <c r="H55955" s="12"/>
      <c r="I55955" s="49"/>
    </row>
    <row r="55956" customHeight="1" spans="7:9">
      <c r="G55956" s="11"/>
      <c r="H55956" s="12"/>
      <c r="I55956" s="49"/>
    </row>
    <row r="55957" customHeight="1" spans="7:9">
      <c r="G55957" s="11"/>
      <c r="H55957" s="12"/>
      <c r="I55957" s="49"/>
    </row>
    <row r="55958" customHeight="1" spans="7:9">
      <c r="G55958" s="11"/>
      <c r="H55958" s="12"/>
      <c r="I55958" s="49"/>
    </row>
    <row r="55959" customHeight="1" spans="7:9">
      <c r="G55959" s="11"/>
      <c r="H55959" s="12"/>
      <c r="I55959" s="49"/>
    </row>
    <row r="55960" customHeight="1" spans="7:9">
      <c r="G55960" s="11"/>
      <c r="H55960" s="12"/>
      <c r="I55960" s="49"/>
    </row>
    <row r="55961" customHeight="1" spans="7:9">
      <c r="G55961" s="11"/>
      <c r="H55961" s="12"/>
      <c r="I55961" s="49"/>
    </row>
    <row r="55962" customHeight="1" spans="7:9">
      <c r="G55962" s="11"/>
      <c r="H55962" s="12"/>
      <c r="I55962" s="49"/>
    </row>
    <row r="55963" customHeight="1" spans="7:9">
      <c r="G55963" s="11"/>
      <c r="H55963" s="12"/>
      <c r="I55963" s="49"/>
    </row>
    <row r="55964" customHeight="1" spans="7:9">
      <c r="G55964" s="11"/>
      <c r="H55964" s="12"/>
      <c r="I55964" s="49"/>
    </row>
    <row r="55965" customHeight="1" spans="7:9">
      <c r="G55965" s="11"/>
      <c r="H55965" s="12"/>
      <c r="I55965" s="49"/>
    </row>
    <row r="55966" customHeight="1" spans="7:9">
      <c r="G55966" s="11"/>
      <c r="H55966" s="12"/>
      <c r="I55966" s="49"/>
    </row>
    <row r="55967" customHeight="1" spans="7:9">
      <c r="G55967" s="11"/>
      <c r="H55967" s="12"/>
      <c r="I55967" s="49"/>
    </row>
    <row r="55968" customHeight="1" spans="7:9">
      <c r="G55968" s="11"/>
      <c r="H55968" s="12"/>
      <c r="I55968" s="49"/>
    </row>
    <row r="55969" customHeight="1" spans="7:9">
      <c r="G55969" s="11"/>
      <c r="H55969" s="12"/>
      <c r="I55969" s="49"/>
    </row>
    <row r="55970" customHeight="1" spans="7:9">
      <c r="G55970" s="11"/>
      <c r="H55970" s="12"/>
      <c r="I55970" s="49"/>
    </row>
    <row r="55971" customHeight="1" spans="7:9">
      <c r="G55971" s="11"/>
      <c r="H55971" s="12"/>
      <c r="I55971" s="49"/>
    </row>
    <row r="55972" customHeight="1" spans="7:9">
      <c r="G55972" s="11"/>
      <c r="H55972" s="12"/>
      <c r="I55972" s="49"/>
    </row>
    <row r="55973" customHeight="1" spans="7:9">
      <c r="G55973" s="11"/>
      <c r="H55973" s="12"/>
      <c r="I55973" s="49"/>
    </row>
    <row r="55974" customHeight="1" spans="7:9">
      <c r="G55974" s="11"/>
      <c r="H55974" s="12"/>
      <c r="I55974" s="49"/>
    </row>
    <row r="55975" customHeight="1" spans="7:9">
      <c r="G55975" s="11"/>
      <c r="H55975" s="12"/>
      <c r="I55975" s="49"/>
    </row>
    <row r="55976" customHeight="1" spans="7:9">
      <c r="G55976" s="11"/>
      <c r="H55976" s="12"/>
      <c r="I55976" s="49"/>
    </row>
    <row r="55977" customHeight="1" spans="7:9">
      <c r="G55977" s="11"/>
      <c r="H55977" s="12"/>
      <c r="I55977" s="49"/>
    </row>
    <row r="55978" customHeight="1" spans="7:9">
      <c r="G55978" s="11"/>
      <c r="H55978" s="12"/>
      <c r="I55978" s="49"/>
    </row>
    <row r="55979" customHeight="1" spans="7:9">
      <c r="G55979" s="11"/>
      <c r="H55979" s="12"/>
      <c r="I55979" s="49"/>
    </row>
    <row r="55980" customHeight="1" spans="7:9">
      <c r="G55980" s="11"/>
      <c r="H55980" s="12"/>
      <c r="I55980" s="49"/>
    </row>
    <row r="55981" customHeight="1" spans="7:9">
      <c r="G55981" s="11"/>
      <c r="H55981" s="12"/>
      <c r="I55981" s="49"/>
    </row>
    <row r="55982" customHeight="1" spans="7:9">
      <c r="G55982" s="11"/>
      <c r="H55982" s="12"/>
      <c r="I55982" s="49"/>
    </row>
    <row r="55983" customHeight="1" spans="7:9">
      <c r="G55983" s="11"/>
      <c r="H55983" s="12"/>
      <c r="I55983" s="49"/>
    </row>
    <row r="55984" customHeight="1" spans="7:9">
      <c r="G55984" s="11"/>
      <c r="H55984" s="12"/>
      <c r="I55984" s="49"/>
    </row>
    <row r="55985" customHeight="1" spans="7:9">
      <c r="G55985" s="11"/>
      <c r="H55985" s="12"/>
      <c r="I55985" s="49"/>
    </row>
    <row r="55986" customHeight="1" spans="7:9">
      <c r="G55986" s="11"/>
      <c r="H55986" s="12"/>
      <c r="I55986" s="49"/>
    </row>
    <row r="55987" customHeight="1" spans="7:9">
      <c r="G55987" s="11"/>
      <c r="H55987" s="12"/>
      <c r="I55987" s="49"/>
    </row>
    <row r="55988" customHeight="1" spans="7:9">
      <c r="G55988" s="11"/>
      <c r="H55988" s="12"/>
      <c r="I55988" s="49"/>
    </row>
    <row r="55989" customHeight="1" spans="7:9">
      <c r="G55989" s="11"/>
      <c r="H55989" s="12"/>
      <c r="I55989" s="49"/>
    </row>
    <row r="55990" customHeight="1" spans="7:9">
      <c r="G55990" s="11"/>
      <c r="H55990" s="12"/>
      <c r="I55990" s="49"/>
    </row>
    <row r="55991" customHeight="1" spans="7:9">
      <c r="G55991" s="11"/>
      <c r="H55991" s="12"/>
      <c r="I55991" s="49"/>
    </row>
    <row r="55992" customHeight="1" spans="7:9">
      <c r="G55992" s="11"/>
      <c r="H55992" s="12"/>
      <c r="I55992" s="49"/>
    </row>
    <row r="55993" customHeight="1" spans="7:9">
      <c r="G55993" s="11"/>
      <c r="H55993" s="12"/>
      <c r="I55993" s="49"/>
    </row>
    <row r="55994" customHeight="1" spans="7:9">
      <c r="G55994" s="11"/>
      <c r="H55994" s="12"/>
      <c r="I55994" s="49"/>
    </row>
    <row r="55995" customHeight="1" spans="7:9">
      <c r="G55995" s="11"/>
      <c r="H55995" s="12"/>
      <c r="I55995" s="49"/>
    </row>
    <row r="55996" customHeight="1" spans="7:9">
      <c r="G55996" s="11"/>
      <c r="H55996" s="12"/>
      <c r="I55996" s="49"/>
    </row>
    <row r="55997" customHeight="1" spans="7:9">
      <c r="G55997" s="11"/>
      <c r="H55997" s="12"/>
      <c r="I55997" s="49"/>
    </row>
    <row r="55998" customHeight="1" spans="7:9">
      <c r="G55998" s="11"/>
      <c r="H55998" s="12"/>
      <c r="I55998" s="49"/>
    </row>
    <row r="55999" customHeight="1" spans="7:9">
      <c r="G55999" s="11"/>
      <c r="H55999" s="12"/>
      <c r="I55999" s="49"/>
    </row>
    <row r="56000" customHeight="1" spans="7:9">
      <c r="G56000" s="11"/>
      <c r="H56000" s="12"/>
      <c r="I56000" s="49"/>
    </row>
    <row r="56001" customHeight="1" spans="7:9">
      <c r="G56001" s="11"/>
      <c r="H56001" s="12"/>
      <c r="I56001" s="49"/>
    </row>
    <row r="56002" customHeight="1" spans="7:9">
      <c r="G56002" s="11"/>
      <c r="H56002" s="12"/>
      <c r="I56002" s="49"/>
    </row>
    <row r="56003" customHeight="1" spans="7:9">
      <c r="G56003" s="11"/>
      <c r="H56003" s="12"/>
      <c r="I56003" s="49"/>
    </row>
    <row r="56004" customHeight="1" spans="7:9">
      <c r="G56004" s="11"/>
      <c r="H56004" s="12"/>
      <c r="I56004" s="49"/>
    </row>
    <row r="56005" customHeight="1" spans="7:9">
      <c r="G56005" s="11"/>
      <c r="H56005" s="12"/>
      <c r="I56005" s="49"/>
    </row>
    <row r="56006" customHeight="1" spans="7:9">
      <c r="G56006" s="11"/>
      <c r="H56006" s="12"/>
      <c r="I56006" s="49"/>
    </row>
    <row r="56007" customHeight="1" spans="7:9">
      <c r="G56007" s="11"/>
      <c r="H56007" s="12"/>
      <c r="I56007" s="49"/>
    </row>
    <row r="56008" customHeight="1" spans="7:9">
      <c r="G56008" s="11"/>
      <c r="H56008" s="12"/>
      <c r="I56008" s="49"/>
    </row>
    <row r="56009" customHeight="1" spans="7:9">
      <c r="G56009" s="11"/>
      <c r="H56009" s="12"/>
      <c r="I56009" s="49"/>
    </row>
    <row r="56010" customHeight="1" spans="7:9">
      <c r="G56010" s="11"/>
      <c r="H56010" s="12"/>
      <c r="I56010" s="49"/>
    </row>
    <row r="56011" customHeight="1" spans="7:9">
      <c r="G56011" s="11"/>
      <c r="H56011" s="12"/>
      <c r="I56011" s="49"/>
    </row>
    <row r="56012" customHeight="1" spans="7:9">
      <c r="G56012" s="11"/>
      <c r="H56012" s="12"/>
      <c r="I56012" s="49"/>
    </row>
    <row r="56013" customHeight="1" spans="7:9">
      <c r="G56013" s="11"/>
      <c r="H56013" s="12"/>
      <c r="I56013" s="49"/>
    </row>
    <row r="56014" customHeight="1" spans="7:9">
      <c r="G56014" s="11"/>
      <c r="H56014" s="12"/>
      <c r="I56014" s="49"/>
    </row>
    <row r="56015" customHeight="1" spans="7:9">
      <c r="G56015" s="11"/>
      <c r="H56015" s="12"/>
      <c r="I56015" s="49"/>
    </row>
    <row r="56016" customHeight="1" spans="7:9">
      <c r="G56016" s="11"/>
      <c r="H56016" s="12"/>
      <c r="I56016" s="49"/>
    </row>
    <row r="56017" customHeight="1" spans="7:9">
      <c r="G56017" s="11"/>
      <c r="H56017" s="12"/>
      <c r="I56017" s="49"/>
    </row>
    <row r="56018" customHeight="1" spans="7:9">
      <c r="G56018" s="11"/>
      <c r="H56018" s="12"/>
      <c r="I56018" s="49"/>
    </row>
    <row r="56019" customHeight="1" spans="7:9">
      <c r="G56019" s="11"/>
      <c r="H56019" s="12"/>
      <c r="I56019" s="49"/>
    </row>
    <row r="56020" customHeight="1" spans="7:9">
      <c r="G56020" s="11"/>
      <c r="H56020" s="12"/>
      <c r="I56020" s="49"/>
    </row>
    <row r="56021" customHeight="1" spans="7:9">
      <c r="G56021" s="11"/>
      <c r="H56021" s="12"/>
      <c r="I56021" s="49"/>
    </row>
    <row r="56022" customHeight="1" spans="7:9">
      <c r="G56022" s="11"/>
      <c r="H56022" s="12"/>
      <c r="I56022" s="49"/>
    </row>
    <row r="56023" customHeight="1" spans="7:9">
      <c r="G56023" s="11"/>
      <c r="H56023" s="12"/>
      <c r="I56023" s="49"/>
    </row>
    <row r="56024" customHeight="1" spans="7:9">
      <c r="G56024" s="11"/>
      <c r="H56024" s="12"/>
      <c r="I56024" s="49"/>
    </row>
    <row r="56025" customHeight="1" spans="7:9">
      <c r="G56025" s="11"/>
      <c r="H56025" s="12"/>
      <c r="I56025" s="49"/>
    </row>
    <row r="56026" customHeight="1" spans="7:9">
      <c r="G56026" s="11"/>
      <c r="H56026" s="12"/>
      <c r="I56026" s="49"/>
    </row>
    <row r="56027" customHeight="1" spans="7:9">
      <c r="G56027" s="11"/>
      <c r="H56027" s="12"/>
      <c r="I56027" s="49"/>
    </row>
    <row r="56028" customHeight="1" spans="7:9">
      <c r="G56028" s="11"/>
      <c r="H56028" s="12"/>
      <c r="I56028" s="49"/>
    </row>
    <row r="56029" customHeight="1" spans="7:9">
      <c r="G56029" s="11"/>
      <c r="H56029" s="12"/>
      <c r="I56029" s="49"/>
    </row>
    <row r="56030" customHeight="1" spans="7:9">
      <c r="G56030" s="11"/>
      <c r="H56030" s="12"/>
      <c r="I56030" s="49"/>
    </row>
    <row r="56031" customHeight="1" spans="7:9">
      <c r="G56031" s="11"/>
      <c r="H56031" s="12"/>
      <c r="I56031" s="49"/>
    </row>
    <row r="56032" customHeight="1" spans="7:9">
      <c r="G56032" s="11"/>
      <c r="H56032" s="12"/>
      <c r="I56032" s="49"/>
    </row>
    <row r="56033" customHeight="1" spans="7:9">
      <c r="G56033" s="11"/>
      <c r="H56033" s="12"/>
      <c r="I56033" s="49"/>
    </row>
    <row r="56034" customHeight="1" spans="7:9">
      <c r="G56034" s="11"/>
      <c r="H56034" s="12"/>
      <c r="I56034" s="49"/>
    </row>
    <row r="56035" customHeight="1" spans="7:9">
      <c r="G56035" s="11"/>
      <c r="H56035" s="12"/>
      <c r="I56035" s="49"/>
    </row>
    <row r="56036" customHeight="1" spans="7:9">
      <c r="G56036" s="11"/>
      <c r="H56036" s="12"/>
      <c r="I56036" s="49"/>
    </row>
    <row r="56037" customHeight="1" spans="7:9">
      <c r="G56037" s="11"/>
      <c r="H56037" s="12"/>
      <c r="I56037" s="49"/>
    </row>
    <row r="56038" customHeight="1" spans="7:9">
      <c r="G56038" s="11"/>
      <c r="H56038" s="12"/>
      <c r="I56038" s="49"/>
    </row>
    <row r="56039" customHeight="1" spans="7:9">
      <c r="G56039" s="11"/>
      <c r="H56039" s="12"/>
      <c r="I56039" s="49"/>
    </row>
    <row r="56040" customHeight="1" spans="7:9">
      <c r="G56040" s="11"/>
      <c r="H56040" s="12"/>
      <c r="I56040" s="49"/>
    </row>
    <row r="56041" customHeight="1" spans="7:9">
      <c r="G56041" s="11"/>
      <c r="H56041" s="12"/>
      <c r="I56041" s="49"/>
    </row>
    <row r="56042" customHeight="1" spans="7:9">
      <c r="G56042" s="11"/>
      <c r="H56042" s="12"/>
      <c r="I56042" s="49"/>
    </row>
    <row r="56043" customHeight="1" spans="7:9">
      <c r="G56043" s="11"/>
      <c r="H56043" s="12"/>
      <c r="I56043" s="49"/>
    </row>
    <row r="56044" customHeight="1" spans="7:9">
      <c r="G56044" s="11"/>
      <c r="H56044" s="12"/>
      <c r="I56044" s="49"/>
    </row>
    <row r="56045" customHeight="1" spans="7:9">
      <c r="G56045" s="11"/>
      <c r="H56045" s="12"/>
      <c r="I56045" s="49"/>
    </row>
    <row r="56046" customHeight="1" spans="7:9">
      <c r="G56046" s="11"/>
      <c r="H56046" s="12"/>
      <c r="I56046" s="49"/>
    </row>
    <row r="56047" customHeight="1" spans="7:9">
      <c r="G56047" s="11"/>
      <c r="H56047" s="12"/>
      <c r="I56047" s="49"/>
    </row>
    <row r="56048" customHeight="1" spans="7:9">
      <c r="G56048" s="11"/>
      <c r="H56048" s="12"/>
      <c r="I56048" s="49"/>
    </row>
    <row r="56049" customHeight="1" spans="7:9">
      <c r="G56049" s="11"/>
      <c r="H56049" s="12"/>
      <c r="I56049" s="49"/>
    </row>
    <row r="56050" customHeight="1" spans="7:9">
      <c r="G56050" s="11"/>
      <c r="H56050" s="12"/>
      <c r="I56050" s="49"/>
    </row>
    <row r="56051" customHeight="1" spans="7:9">
      <c r="G56051" s="11"/>
      <c r="H56051" s="12"/>
      <c r="I56051" s="49"/>
    </row>
    <row r="56052" customHeight="1" spans="7:9">
      <c r="G56052" s="11"/>
      <c r="H56052" s="12"/>
      <c r="I56052" s="49"/>
    </row>
    <row r="56053" customHeight="1" spans="7:9">
      <c r="G56053" s="11"/>
      <c r="H56053" s="12"/>
      <c r="I56053" s="49"/>
    </row>
    <row r="56054" customHeight="1" spans="7:9">
      <c r="G56054" s="11"/>
      <c r="H56054" s="12"/>
      <c r="I56054" s="49"/>
    </row>
    <row r="56055" customHeight="1" spans="7:9">
      <c r="G56055" s="11"/>
      <c r="H56055" s="12"/>
      <c r="I56055" s="49"/>
    </row>
    <row r="56056" customHeight="1" spans="7:9">
      <c r="G56056" s="11"/>
      <c r="H56056" s="12"/>
      <c r="I56056" s="49"/>
    </row>
    <row r="56057" customHeight="1" spans="7:9">
      <c r="G56057" s="11"/>
      <c r="H56057" s="12"/>
      <c r="I56057" s="49"/>
    </row>
    <row r="56058" customHeight="1" spans="7:9">
      <c r="G56058" s="11"/>
      <c r="H56058" s="12"/>
      <c r="I56058" s="49"/>
    </row>
    <row r="56059" customHeight="1" spans="7:9">
      <c r="G56059" s="11"/>
      <c r="H56059" s="12"/>
      <c r="I56059" s="49"/>
    </row>
    <row r="56060" customHeight="1" spans="7:9">
      <c r="G56060" s="11"/>
      <c r="H56060" s="12"/>
      <c r="I56060" s="49"/>
    </row>
    <row r="56061" customHeight="1" spans="7:9">
      <c r="G56061" s="11"/>
      <c r="H56061" s="12"/>
      <c r="I56061" s="49"/>
    </row>
    <row r="56062" customHeight="1" spans="7:9">
      <c r="G56062" s="11"/>
      <c r="H56062" s="12"/>
      <c r="I56062" s="49"/>
    </row>
    <row r="56063" customHeight="1" spans="7:9">
      <c r="G56063" s="11"/>
      <c r="H56063" s="12"/>
      <c r="I56063" s="49"/>
    </row>
    <row r="56064" customHeight="1" spans="7:9">
      <c r="G56064" s="11"/>
      <c r="H56064" s="12"/>
      <c r="I56064" s="49"/>
    </row>
    <row r="56065" customHeight="1" spans="7:9">
      <c r="G56065" s="11"/>
      <c r="H56065" s="12"/>
      <c r="I56065" s="49"/>
    </row>
    <row r="56066" customHeight="1" spans="7:9">
      <c r="G56066" s="11"/>
      <c r="H56066" s="12"/>
      <c r="I56066" s="49"/>
    </row>
    <row r="56067" customHeight="1" spans="7:9">
      <c r="G56067" s="11"/>
      <c r="H56067" s="12"/>
      <c r="I56067" s="49"/>
    </row>
    <row r="56068" customHeight="1" spans="7:9">
      <c r="G56068" s="11"/>
      <c r="H56068" s="12"/>
      <c r="I56068" s="49"/>
    </row>
    <row r="56069" customHeight="1" spans="7:9">
      <c r="G56069" s="11"/>
      <c r="H56069" s="12"/>
      <c r="I56069" s="49"/>
    </row>
    <row r="56070" customHeight="1" spans="7:9">
      <c r="G56070" s="11"/>
      <c r="H56070" s="12"/>
      <c r="I56070" s="49"/>
    </row>
    <row r="56071" customHeight="1" spans="7:9">
      <c r="G56071" s="11"/>
      <c r="H56071" s="12"/>
      <c r="I56071" s="49"/>
    </row>
    <row r="56072" customHeight="1" spans="7:9">
      <c r="G56072" s="11"/>
      <c r="H56072" s="12"/>
      <c r="I56072" s="49"/>
    </row>
    <row r="56073" customHeight="1" spans="7:9">
      <c r="G56073" s="11"/>
      <c r="H56073" s="12"/>
      <c r="I56073" s="49"/>
    </row>
    <row r="56074" customHeight="1" spans="7:9">
      <c r="G56074" s="11"/>
      <c r="H56074" s="12"/>
      <c r="I56074" s="49"/>
    </row>
    <row r="56075" customHeight="1" spans="7:9">
      <c r="G56075" s="11"/>
      <c r="H56075" s="12"/>
      <c r="I56075" s="49"/>
    </row>
    <row r="56076" customHeight="1" spans="7:9">
      <c r="G56076" s="11"/>
      <c r="H56076" s="12"/>
      <c r="I56076" s="49"/>
    </row>
    <row r="56077" customHeight="1" spans="7:9">
      <c r="G56077" s="11"/>
      <c r="H56077" s="12"/>
      <c r="I56077" s="49"/>
    </row>
    <row r="56078" customHeight="1" spans="7:9">
      <c r="G56078" s="11"/>
      <c r="H56078" s="12"/>
      <c r="I56078" s="49"/>
    </row>
    <row r="56079" customHeight="1" spans="7:9">
      <c r="G56079" s="11"/>
      <c r="H56079" s="12"/>
      <c r="I56079" s="49"/>
    </row>
    <row r="56080" customHeight="1" spans="7:9">
      <c r="G56080" s="11"/>
      <c r="H56080" s="12"/>
      <c r="I56080" s="49"/>
    </row>
    <row r="56081" customHeight="1" spans="7:9">
      <c r="G56081" s="11"/>
      <c r="H56081" s="12"/>
      <c r="I56081" s="49"/>
    </row>
    <row r="56082" customHeight="1" spans="7:9">
      <c r="G56082" s="11"/>
      <c r="H56082" s="12"/>
      <c r="I56082" s="49"/>
    </row>
    <row r="56083" customHeight="1" spans="7:9">
      <c r="G56083" s="11"/>
      <c r="H56083" s="12"/>
      <c r="I56083" s="49"/>
    </row>
    <row r="56084" customHeight="1" spans="7:9">
      <c r="G56084" s="11"/>
      <c r="H56084" s="12"/>
      <c r="I56084" s="49"/>
    </row>
    <row r="56085" customHeight="1" spans="7:9">
      <c r="G56085" s="11"/>
      <c r="H56085" s="12"/>
      <c r="I56085" s="49"/>
    </row>
    <row r="56086" customHeight="1" spans="7:9">
      <c r="G56086" s="11"/>
      <c r="H56086" s="12"/>
      <c r="I56086" s="49"/>
    </row>
    <row r="56087" customHeight="1" spans="7:9">
      <c r="G56087" s="11"/>
      <c r="H56087" s="12"/>
      <c r="I56087" s="49"/>
    </row>
    <row r="56088" customHeight="1" spans="7:9">
      <c r="G56088" s="11"/>
      <c r="H56088" s="12"/>
      <c r="I56088" s="49"/>
    </row>
    <row r="56089" customHeight="1" spans="7:9">
      <c r="G56089" s="11"/>
      <c r="H56089" s="12"/>
      <c r="I56089" s="49"/>
    </row>
    <row r="56090" customHeight="1" spans="7:9">
      <c r="G56090" s="11"/>
      <c r="H56090" s="12"/>
      <c r="I56090" s="49"/>
    </row>
    <row r="56091" customHeight="1" spans="7:9">
      <c r="G56091" s="11"/>
      <c r="H56091" s="12"/>
      <c r="I56091" s="49"/>
    </row>
    <row r="56092" customHeight="1" spans="7:9">
      <c r="G56092" s="11"/>
      <c r="H56092" s="12"/>
      <c r="I56092" s="49"/>
    </row>
    <row r="56093" customHeight="1" spans="7:9">
      <c r="G56093" s="11"/>
      <c r="H56093" s="12"/>
      <c r="I56093" s="49"/>
    </row>
    <row r="56094" customHeight="1" spans="7:9">
      <c r="G56094" s="11"/>
      <c r="H56094" s="12"/>
      <c r="I56094" s="49"/>
    </row>
    <row r="56095" customHeight="1" spans="7:9">
      <c r="G56095" s="11"/>
      <c r="H56095" s="12"/>
      <c r="I56095" s="49"/>
    </row>
    <row r="56096" customHeight="1" spans="7:9">
      <c r="G56096" s="11"/>
      <c r="H56096" s="12"/>
      <c r="I56096" s="49"/>
    </row>
    <row r="56097" customHeight="1" spans="7:9">
      <c r="G56097" s="11"/>
      <c r="H56097" s="12"/>
      <c r="I56097" s="49"/>
    </row>
    <row r="56098" customHeight="1" spans="7:9">
      <c r="G56098" s="11"/>
      <c r="H56098" s="12"/>
      <c r="I56098" s="49"/>
    </row>
    <row r="56099" customHeight="1" spans="7:9">
      <c r="G56099" s="11"/>
      <c r="H56099" s="12"/>
      <c r="I56099" s="49"/>
    </row>
    <row r="56100" customHeight="1" spans="7:9">
      <c r="G56100" s="11"/>
      <c r="H56100" s="12"/>
      <c r="I56100" s="49"/>
    </row>
    <row r="56101" customHeight="1" spans="7:9">
      <c r="G56101" s="11"/>
      <c r="H56101" s="12"/>
      <c r="I56101" s="49"/>
    </row>
    <row r="56102" customHeight="1" spans="7:9">
      <c r="G56102" s="11"/>
      <c r="H56102" s="12"/>
      <c r="I56102" s="49"/>
    </row>
    <row r="56103" customHeight="1" spans="7:9">
      <c r="G56103" s="11"/>
      <c r="H56103" s="12"/>
      <c r="I56103" s="49"/>
    </row>
    <row r="56104" customHeight="1" spans="7:9">
      <c r="G56104" s="11"/>
      <c r="H56104" s="12"/>
      <c r="I56104" s="49"/>
    </row>
    <row r="56105" customHeight="1" spans="7:9">
      <c r="G56105" s="11"/>
      <c r="H56105" s="12"/>
      <c r="I56105" s="49"/>
    </row>
    <row r="56106" customHeight="1" spans="7:9">
      <c r="G56106" s="11"/>
      <c r="H56106" s="12"/>
      <c r="I56106" s="49"/>
    </row>
    <row r="56107" customHeight="1" spans="7:9">
      <c r="G56107" s="11"/>
      <c r="H56107" s="12"/>
      <c r="I56107" s="49"/>
    </row>
    <row r="56108" customHeight="1" spans="7:9">
      <c r="G56108" s="11"/>
      <c r="H56108" s="12"/>
      <c r="I56108" s="49"/>
    </row>
    <row r="56109" customHeight="1" spans="7:9">
      <c r="G56109" s="11"/>
      <c r="H56109" s="12"/>
      <c r="I56109" s="49"/>
    </row>
    <row r="56110" customHeight="1" spans="7:9">
      <c r="G56110" s="11"/>
      <c r="H56110" s="12"/>
      <c r="I56110" s="49"/>
    </row>
    <row r="56111" customHeight="1" spans="7:9">
      <c r="G56111" s="11"/>
      <c r="H56111" s="12"/>
      <c r="I56111" s="49"/>
    </row>
    <row r="56112" customHeight="1" spans="7:9">
      <c r="G56112" s="11"/>
      <c r="H56112" s="12"/>
      <c r="I56112" s="49"/>
    </row>
    <row r="56113" customHeight="1" spans="7:9">
      <c r="G56113" s="11"/>
      <c r="H56113" s="12"/>
      <c r="I56113" s="49"/>
    </row>
    <row r="56114" customHeight="1" spans="7:9">
      <c r="G56114" s="11"/>
      <c r="H56114" s="12"/>
      <c r="I56114" s="49"/>
    </row>
    <row r="56115" customHeight="1" spans="7:9">
      <c r="G56115" s="11"/>
      <c r="H56115" s="12"/>
      <c r="I56115" s="49"/>
    </row>
    <row r="56116" customHeight="1" spans="7:9">
      <c r="G56116" s="11"/>
      <c r="H56116" s="12"/>
      <c r="I56116" s="49"/>
    </row>
    <row r="56117" customHeight="1" spans="7:9">
      <c r="G56117" s="11"/>
      <c r="H56117" s="12"/>
      <c r="I56117" s="49"/>
    </row>
    <row r="56118" customHeight="1" spans="7:9">
      <c r="G56118" s="11"/>
      <c r="H56118" s="12"/>
      <c r="I56118" s="49"/>
    </row>
    <row r="56119" customHeight="1" spans="7:9">
      <c r="G56119" s="11"/>
      <c r="H56119" s="12"/>
      <c r="I56119" s="49"/>
    </row>
    <row r="56120" customHeight="1" spans="7:9">
      <c r="G56120" s="11"/>
      <c r="H56120" s="12"/>
      <c r="I56120" s="49"/>
    </row>
    <row r="56121" customHeight="1" spans="7:9">
      <c r="G56121" s="11"/>
      <c r="H56121" s="12"/>
      <c r="I56121" s="49"/>
    </row>
    <row r="56122" customHeight="1" spans="7:9">
      <c r="G56122" s="11"/>
      <c r="H56122" s="12"/>
      <c r="I56122" s="49"/>
    </row>
    <row r="56123" customHeight="1" spans="7:9">
      <c r="G56123" s="11"/>
      <c r="H56123" s="12"/>
      <c r="I56123" s="49"/>
    </row>
    <row r="56124" customHeight="1" spans="7:9">
      <c r="G56124" s="11"/>
      <c r="H56124" s="12"/>
      <c r="I56124" s="49"/>
    </row>
    <row r="56125" customHeight="1" spans="7:9">
      <c r="G56125" s="11"/>
      <c r="H56125" s="12"/>
      <c r="I56125" s="49"/>
    </row>
    <row r="56126" customHeight="1" spans="7:9">
      <c r="G56126" s="11"/>
      <c r="H56126" s="12"/>
      <c r="I56126" s="49"/>
    </row>
    <row r="56127" customHeight="1" spans="7:9">
      <c r="G56127" s="11"/>
      <c r="H56127" s="12"/>
      <c r="I56127" s="49"/>
    </row>
    <row r="56128" customHeight="1" spans="7:9">
      <c r="G56128" s="11"/>
      <c r="H56128" s="12"/>
      <c r="I56128" s="49"/>
    </row>
    <row r="56129" customHeight="1" spans="7:9">
      <c r="G56129" s="11"/>
      <c r="H56129" s="12"/>
      <c r="I56129" s="49"/>
    </row>
    <row r="56130" customHeight="1" spans="7:9">
      <c r="G56130" s="11"/>
      <c r="H56130" s="12"/>
      <c r="I56130" s="49"/>
    </row>
    <row r="56131" customHeight="1" spans="7:9">
      <c r="G56131" s="11"/>
      <c r="H56131" s="12"/>
      <c r="I56131" s="49"/>
    </row>
    <row r="56132" customHeight="1" spans="7:9">
      <c r="G56132" s="11"/>
      <c r="H56132" s="12"/>
      <c r="I56132" s="49"/>
    </row>
    <row r="56133" customHeight="1" spans="7:9">
      <c r="G56133" s="11"/>
      <c r="H56133" s="12"/>
      <c r="I56133" s="49"/>
    </row>
    <row r="56134" customHeight="1" spans="7:9">
      <c r="G56134" s="11"/>
      <c r="H56134" s="12"/>
      <c r="I56134" s="49"/>
    </row>
    <row r="56135" customHeight="1" spans="7:9">
      <c r="G56135" s="11"/>
      <c r="H56135" s="12"/>
      <c r="I56135" s="49"/>
    </row>
    <row r="56136" customHeight="1" spans="7:9">
      <c r="G56136" s="11"/>
      <c r="H56136" s="12"/>
      <c r="I56136" s="49"/>
    </row>
    <row r="56137" customHeight="1" spans="7:9">
      <c r="G56137" s="11"/>
      <c r="H56137" s="12"/>
      <c r="I56137" s="49"/>
    </row>
    <row r="56138" customHeight="1" spans="7:9">
      <c r="G56138" s="11"/>
      <c r="H56138" s="12"/>
      <c r="I56138" s="49"/>
    </row>
    <row r="56139" customHeight="1" spans="7:9">
      <c r="G56139" s="11"/>
      <c r="H56139" s="12"/>
      <c r="I56139" s="49"/>
    </row>
    <row r="56140" customHeight="1" spans="7:9">
      <c r="G56140" s="11"/>
      <c r="H56140" s="12"/>
      <c r="I56140" s="49"/>
    </row>
    <row r="56141" customHeight="1" spans="7:9">
      <c r="G56141" s="11"/>
      <c r="H56141" s="12"/>
      <c r="I56141" s="49"/>
    </row>
    <row r="56142" customHeight="1" spans="7:9">
      <c r="G56142" s="11"/>
      <c r="H56142" s="12"/>
      <c r="I56142" s="49"/>
    </row>
    <row r="56143" customHeight="1" spans="7:9">
      <c r="G56143" s="11"/>
      <c r="H56143" s="12"/>
      <c r="I56143" s="49"/>
    </row>
    <row r="56144" customHeight="1" spans="7:9">
      <c r="G56144" s="11"/>
      <c r="H56144" s="12"/>
      <c r="I56144" s="49"/>
    </row>
    <row r="56145" customHeight="1" spans="7:9">
      <c r="G56145" s="11"/>
      <c r="H56145" s="12"/>
      <c r="I56145" s="49"/>
    </row>
    <row r="56146" customHeight="1" spans="7:9">
      <c r="G56146" s="11"/>
      <c r="H56146" s="12"/>
      <c r="I56146" s="49"/>
    </row>
    <row r="56147" customHeight="1" spans="7:9">
      <c r="G56147" s="11"/>
      <c r="H56147" s="12"/>
      <c r="I56147" s="49"/>
    </row>
    <row r="56148" customHeight="1" spans="7:9">
      <c r="G56148" s="11"/>
      <c r="H56148" s="12"/>
      <c r="I56148" s="49"/>
    </row>
    <row r="56149" customHeight="1" spans="7:9">
      <c r="G56149" s="11"/>
      <c r="H56149" s="12"/>
      <c r="I56149" s="49"/>
    </row>
    <row r="56150" customHeight="1" spans="7:9">
      <c r="G56150" s="11"/>
      <c r="H56150" s="12"/>
      <c r="I56150" s="49"/>
    </row>
    <row r="56151" customHeight="1" spans="7:9">
      <c r="G56151" s="11"/>
      <c r="H56151" s="12"/>
      <c r="I56151" s="49"/>
    </row>
    <row r="56152" customHeight="1" spans="7:9">
      <c r="G56152" s="11"/>
      <c r="H56152" s="12"/>
      <c r="I56152" s="49"/>
    </row>
    <row r="56153" customHeight="1" spans="7:9">
      <c r="G56153" s="11"/>
      <c r="H56153" s="12"/>
      <c r="I56153" s="49"/>
    </row>
    <row r="56154" customHeight="1" spans="7:9">
      <c r="G56154" s="11"/>
      <c r="H56154" s="12"/>
      <c r="I56154" s="49"/>
    </row>
    <row r="56155" customHeight="1" spans="7:9">
      <c r="G56155" s="11"/>
      <c r="H56155" s="12"/>
      <c r="I56155" s="49"/>
    </row>
    <row r="56156" customHeight="1" spans="7:9">
      <c r="G56156" s="11"/>
      <c r="H56156" s="12"/>
      <c r="I56156" s="49"/>
    </row>
    <row r="56157" customHeight="1" spans="7:9">
      <c r="G56157" s="11"/>
      <c r="H56157" s="12"/>
      <c r="I56157" s="49"/>
    </row>
    <row r="56158" customHeight="1" spans="7:9">
      <c r="G56158" s="11"/>
      <c r="H56158" s="12"/>
      <c r="I56158" s="49"/>
    </row>
    <row r="56159" customHeight="1" spans="7:9">
      <c r="G56159" s="11"/>
      <c r="H56159" s="12"/>
      <c r="I56159" s="49"/>
    </row>
    <row r="56160" customHeight="1" spans="7:9">
      <c r="G56160" s="11"/>
      <c r="H56160" s="12"/>
      <c r="I56160" s="49"/>
    </row>
    <row r="56161" customHeight="1" spans="7:9">
      <c r="G56161" s="11"/>
      <c r="H56161" s="12"/>
      <c r="I56161" s="49"/>
    </row>
    <row r="56162" customHeight="1" spans="7:9">
      <c r="G56162" s="11"/>
      <c r="H56162" s="12"/>
      <c r="I56162" s="49"/>
    </row>
    <row r="56163" customHeight="1" spans="7:9">
      <c r="G56163" s="11"/>
      <c r="H56163" s="12"/>
      <c r="I56163" s="49"/>
    </row>
    <row r="56164" customHeight="1" spans="7:9">
      <c r="G56164" s="11"/>
      <c r="H56164" s="12"/>
      <c r="I56164" s="49"/>
    </row>
    <row r="56165" customHeight="1" spans="7:9">
      <c r="G56165" s="11"/>
      <c r="H56165" s="12"/>
      <c r="I56165" s="49"/>
    </row>
    <row r="56166" customHeight="1" spans="7:9">
      <c r="G56166" s="11"/>
      <c r="H56166" s="12"/>
      <c r="I56166" s="49"/>
    </row>
    <row r="56167" customHeight="1" spans="7:9">
      <c r="G56167" s="11"/>
      <c r="H56167" s="12"/>
      <c r="I56167" s="49"/>
    </row>
    <row r="56168" customHeight="1" spans="7:9">
      <c r="G56168" s="11"/>
      <c r="H56168" s="12"/>
      <c r="I56168" s="49"/>
    </row>
    <row r="56169" customHeight="1" spans="7:9">
      <c r="G56169" s="11"/>
      <c r="H56169" s="12"/>
      <c r="I56169" s="49"/>
    </row>
    <row r="56170" customHeight="1" spans="7:9">
      <c r="G56170" s="11"/>
      <c r="H56170" s="12"/>
      <c r="I56170" s="49"/>
    </row>
    <row r="56171" customHeight="1" spans="7:9">
      <c r="G56171" s="11"/>
      <c r="H56171" s="12"/>
      <c r="I56171" s="49"/>
    </row>
    <row r="56172" customHeight="1" spans="7:9">
      <c r="G56172" s="11"/>
      <c r="H56172" s="12"/>
      <c r="I56172" s="49"/>
    </row>
    <row r="56173" customHeight="1" spans="7:9">
      <c r="G56173" s="11"/>
      <c r="H56173" s="12"/>
      <c r="I56173" s="49"/>
    </row>
    <row r="56174" customHeight="1" spans="7:9">
      <c r="G56174" s="11"/>
      <c r="H56174" s="12"/>
      <c r="I56174" s="49"/>
    </row>
    <row r="56175" customHeight="1" spans="7:9">
      <c r="G56175" s="11"/>
      <c r="H56175" s="12"/>
      <c r="I56175" s="49"/>
    </row>
    <row r="56176" customHeight="1" spans="7:9">
      <c r="G56176" s="11"/>
      <c r="H56176" s="12"/>
      <c r="I56176" s="49"/>
    </row>
    <row r="56177" customHeight="1" spans="7:9">
      <c r="G56177" s="11"/>
      <c r="H56177" s="12"/>
      <c r="I56177" s="49"/>
    </row>
    <row r="56178" customHeight="1" spans="7:9">
      <c r="G56178" s="11"/>
      <c r="H56178" s="12"/>
      <c r="I56178" s="49"/>
    </row>
    <row r="56179" customHeight="1" spans="7:9">
      <c r="G56179" s="11"/>
      <c r="H56179" s="12"/>
      <c r="I56179" s="49"/>
    </row>
    <row r="56180" customHeight="1" spans="7:9">
      <c r="G56180" s="11"/>
      <c r="H56180" s="12"/>
      <c r="I56180" s="49"/>
    </row>
    <row r="56181" customHeight="1" spans="7:9">
      <c r="G56181" s="11"/>
      <c r="H56181" s="12"/>
      <c r="I56181" s="49"/>
    </row>
    <row r="56182" customHeight="1" spans="7:9">
      <c r="G56182" s="11"/>
      <c r="H56182" s="12"/>
      <c r="I56182" s="49"/>
    </row>
    <row r="56183" customHeight="1" spans="7:9">
      <c r="G56183" s="11"/>
      <c r="H56183" s="12"/>
      <c r="I56183" s="49"/>
    </row>
    <row r="56184" customHeight="1" spans="7:9">
      <c r="G56184" s="11"/>
      <c r="H56184" s="12"/>
      <c r="I56184" s="49"/>
    </row>
    <row r="56185" customHeight="1" spans="7:9">
      <c r="G56185" s="11"/>
      <c r="H56185" s="12"/>
      <c r="I56185" s="49"/>
    </row>
    <row r="56186" customHeight="1" spans="7:9">
      <c r="G56186" s="11"/>
      <c r="H56186" s="12"/>
      <c r="I56186" s="49"/>
    </row>
    <row r="56187" customHeight="1" spans="7:9">
      <c r="G56187" s="11"/>
      <c r="H56187" s="12"/>
      <c r="I56187" s="49"/>
    </row>
    <row r="56188" customHeight="1" spans="7:9">
      <c r="G56188" s="11"/>
      <c r="H56188" s="12"/>
      <c r="I56188" s="49"/>
    </row>
    <row r="56189" customHeight="1" spans="7:9">
      <c r="G56189" s="11"/>
      <c r="H56189" s="12"/>
      <c r="I56189" s="49"/>
    </row>
    <row r="56190" customHeight="1" spans="7:9">
      <c r="G56190" s="11"/>
      <c r="H56190" s="12"/>
      <c r="I56190" s="49"/>
    </row>
    <row r="56191" customHeight="1" spans="7:9">
      <c r="G56191" s="11"/>
      <c r="H56191" s="12"/>
      <c r="I56191" s="49"/>
    </row>
    <row r="56192" customHeight="1" spans="7:9">
      <c r="G56192" s="11"/>
      <c r="H56192" s="12"/>
      <c r="I56192" s="49"/>
    </row>
    <row r="56193" customHeight="1" spans="7:9">
      <c r="G56193" s="11"/>
      <c r="H56193" s="12"/>
      <c r="I56193" s="49"/>
    </row>
    <row r="56194" customHeight="1" spans="7:9">
      <c r="G56194" s="11"/>
      <c r="H56194" s="12"/>
      <c r="I56194" s="49"/>
    </row>
    <row r="56195" customHeight="1" spans="7:9">
      <c r="G56195" s="11"/>
      <c r="H56195" s="12"/>
      <c r="I56195" s="49"/>
    </row>
    <row r="56196" customHeight="1" spans="7:9">
      <c r="G56196" s="11"/>
      <c r="H56196" s="12"/>
      <c r="I56196" s="49"/>
    </row>
    <row r="56197" customHeight="1" spans="7:9">
      <c r="G56197" s="11"/>
      <c r="H56197" s="12"/>
      <c r="I56197" s="49"/>
    </row>
    <row r="56198" customHeight="1" spans="7:9">
      <c r="G56198" s="11"/>
      <c r="H56198" s="12"/>
      <c r="I56198" s="49"/>
    </row>
    <row r="56199" customHeight="1" spans="7:9">
      <c r="G56199" s="11"/>
      <c r="H56199" s="12"/>
      <c r="I56199" s="49"/>
    </row>
    <row r="56200" customHeight="1" spans="7:9">
      <c r="G56200" s="11"/>
      <c r="H56200" s="12"/>
      <c r="I56200" s="49"/>
    </row>
    <row r="56201" customHeight="1" spans="7:9">
      <c r="G56201" s="11"/>
      <c r="H56201" s="12"/>
      <c r="I56201" s="49"/>
    </row>
    <row r="56202" customHeight="1" spans="7:9">
      <c r="G56202" s="11"/>
      <c r="H56202" s="12"/>
      <c r="I56202" s="49"/>
    </row>
    <row r="56203" customHeight="1" spans="7:9">
      <c r="G56203" s="11"/>
      <c r="H56203" s="12"/>
      <c r="I56203" s="49"/>
    </row>
    <row r="56204" customHeight="1" spans="7:9">
      <c r="G56204" s="11"/>
      <c r="H56204" s="12"/>
      <c r="I56204" s="49"/>
    </row>
    <row r="56205" customHeight="1" spans="7:9">
      <c r="G56205" s="11"/>
      <c r="H56205" s="12"/>
      <c r="I56205" s="49"/>
    </row>
    <row r="56206" customHeight="1" spans="7:9">
      <c r="G56206" s="11"/>
      <c r="H56206" s="12"/>
      <c r="I56206" s="49"/>
    </row>
    <row r="56207" customHeight="1" spans="7:9">
      <c r="G56207" s="11"/>
      <c r="H56207" s="12"/>
      <c r="I56207" s="49"/>
    </row>
    <row r="56208" customHeight="1" spans="7:9">
      <c r="G56208" s="11"/>
      <c r="H56208" s="12"/>
      <c r="I56208" s="49"/>
    </row>
    <row r="56209" customHeight="1" spans="7:9">
      <c r="G56209" s="11"/>
      <c r="H56209" s="12"/>
      <c r="I56209" s="49"/>
    </row>
    <row r="56210" customHeight="1" spans="7:9">
      <c r="G56210" s="11"/>
      <c r="H56210" s="12"/>
      <c r="I56210" s="49"/>
    </row>
    <row r="56211" customHeight="1" spans="7:9">
      <c r="G56211" s="11"/>
      <c r="H56211" s="12"/>
      <c r="I56211" s="49"/>
    </row>
    <row r="56212" customHeight="1" spans="7:9">
      <c r="G56212" s="11"/>
      <c r="H56212" s="12"/>
      <c r="I56212" s="49"/>
    </row>
    <row r="56213" customHeight="1" spans="7:9">
      <c r="G56213" s="11"/>
      <c r="H56213" s="12"/>
      <c r="I56213" s="49"/>
    </row>
    <row r="56214" customHeight="1" spans="7:9">
      <c r="G56214" s="11"/>
      <c r="H56214" s="12"/>
      <c r="I56214" s="49"/>
    </row>
    <row r="56215" customHeight="1" spans="7:9">
      <c r="G56215" s="11"/>
      <c r="H56215" s="12"/>
      <c r="I56215" s="49"/>
    </row>
    <row r="56216" customHeight="1" spans="7:9">
      <c r="G56216" s="11"/>
      <c r="H56216" s="12"/>
      <c r="I56216" s="49"/>
    </row>
    <row r="56217" customHeight="1" spans="7:9">
      <c r="G56217" s="11"/>
      <c r="H56217" s="12"/>
      <c r="I56217" s="49"/>
    </row>
    <row r="56218" customHeight="1" spans="7:9">
      <c r="G56218" s="11"/>
      <c r="H56218" s="12"/>
      <c r="I56218" s="49"/>
    </row>
    <row r="56219" customHeight="1" spans="7:9">
      <c r="G56219" s="11"/>
      <c r="H56219" s="12"/>
      <c r="I56219" s="49"/>
    </row>
    <row r="56220" customHeight="1" spans="7:9">
      <c r="G56220" s="11"/>
      <c r="H56220" s="12"/>
      <c r="I56220" s="49"/>
    </row>
    <row r="56221" customHeight="1" spans="7:9">
      <c r="G56221" s="11"/>
      <c r="H56221" s="12"/>
      <c r="I56221" s="49"/>
    </row>
    <row r="56222" customHeight="1" spans="7:9">
      <c r="G56222" s="11"/>
      <c r="H56222" s="12"/>
      <c r="I56222" s="49"/>
    </row>
    <row r="56223" customHeight="1" spans="7:9">
      <c r="G56223" s="11"/>
      <c r="H56223" s="12"/>
      <c r="I56223" s="49"/>
    </row>
    <row r="56224" customHeight="1" spans="7:9">
      <c r="G56224" s="11"/>
      <c r="H56224" s="12"/>
      <c r="I56224" s="49"/>
    </row>
    <row r="56225" customHeight="1" spans="7:9">
      <c r="G56225" s="11"/>
      <c r="H56225" s="12"/>
      <c r="I56225" s="49"/>
    </row>
    <row r="56226" customHeight="1" spans="7:9">
      <c r="G56226" s="11"/>
      <c r="H56226" s="12"/>
      <c r="I56226" s="49"/>
    </row>
    <row r="56227" customHeight="1" spans="7:9">
      <c r="G56227" s="11"/>
      <c r="H56227" s="12"/>
      <c r="I56227" s="49"/>
    </row>
    <row r="56228" customHeight="1" spans="7:9">
      <c r="G56228" s="11"/>
      <c r="H56228" s="12"/>
      <c r="I56228" s="49"/>
    </row>
    <row r="56229" customHeight="1" spans="7:9">
      <c r="G56229" s="11"/>
      <c r="H56229" s="12"/>
      <c r="I56229" s="49"/>
    </row>
    <row r="56230" customHeight="1" spans="7:9">
      <c r="G56230" s="11"/>
      <c r="H56230" s="12"/>
      <c r="I56230" s="49"/>
    </row>
    <row r="56231" customHeight="1" spans="7:9">
      <c r="G56231" s="11"/>
      <c r="H56231" s="12"/>
      <c r="I56231" s="49"/>
    </row>
    <row r="56232" customHeight="1" spans="7:9">
      <c r="G56232" s="11"/>
      <c r="H56232" s="12"/>
      <c r="I56232" s="49"/>
    </row>
    <row r="56233" customHeight="1" spans="7:9">
      <c r="G56233" s="11"/>
      <c r="H56233" s="12"/>
      <c r="I56233" s="49"/>
    </row>
    <row r="56234" customHeight="1" spans="7:9">
      <c r="G56234" s="11"/>
      <c r="H56234" s="12"/>
      <c r="I56234" s="49"/>
    </row>
    <row r="56235" customHeight="1" spans="7:9">
      <c r="G56235" s="11"/>
      <c r="H56235" s="12"/>
      <c r="I56235" s="49"/>
    </row>
    <row r="56236" customHeight="1" spans="7:9">
      <c r="G56236" s="11"/>
      <c r="H56236" s="12"/>
      <c r="I56236" s="49"/>
    </row>
    <row r="56237" customHeight="1" spans="7:9">
      <c r="G56237" s="11"/>
      <c r="H56237" s="12"/>
      <c r="I56237" s="49"/>
    </row>
    <row r="56238" customHeight="1" spans="7:9">
      <c r="G56238" s="11"/>
      <c r="H56238" s="12"/>
      <c r="I56238" s="49"/>
    </row>
    <row r="56239" customHeight="1" spans="7:9">
      <c r="G56239" s="11"/>
      <c r="H56239" s="12"/>
      <c r="I56239" s="49"/>
    </row>
    <row r="56240" customHeight="1" spans="7:9">
      <c r="G56240" s="11"/>
      <c r="H56240" s="12"/>
      <c r="I56240" s="49"/>
    </row>
    <row r="56241" customHeight="1" spans="7:9">
      <c r="G56241" s="11"/>
      <c r="H56241" s="12"/>
      <c r="I56241" s="49"/>
    </row>
    <row r="56242" customHeight="1" spans="7:9">
      <c r="G56242" s="11"/>
      <c r="H56242" s="12"/>
      <c r="I56242" s="49"/>
    </row>
    <row r="56243" customHeight="1" spans="7:9">
      <c r="G56243" s="11"/>
      <c r="H56243" s="12"/>
      <c r="I56243" s="49"/>
    </row>
    <row r="56244" customHeight="1" spans="7:9">
      <c r="G56244" s="11"/>
      <c r="H56244" s="12"/>
      <c r="I56244" s="49"/>
    </row>
    <row r="56245" customHeight="1" spans="7:9">
      <c r="G56245" s="11"/>
      <c r="H56245" s="12"/>
      <c r="I56245" s="49"/>
    </row>
    <row r="56246" customHeight="1" spans="7:9">
      <c r="G56246" s="11"/>
      <c r="H56246" s="12"/>
      <c r="I56246" s="49"/>
    </row>
    <row r="56247" customHeight="1" spans="7:9">
      <c r="G56247" s="11"/>
      <c r="H56247" s="12"/>
      <c r="I56247" s="49"/>
    </row>
    <row r="56248" customHeight="1" spans="7:9">
      <c r="G56248" s="11"/>
      <c r="H56248" s="12"/>
      <c r="I56248" s="49"/>
    </row>
    <row r="56249" customHeight="1" spans="7:9">
      <c r="G56249" s="11"/>
      <c r="H56249" s="12"/>
      <c r="I56249" s="49"/>
    </row>
    <row r="56250" customHeight="1" spans="7:9">
      <c r="G56250" s="11"/>
      <c r="H56250" s="12"/>
      <c r="I56250" s="49"/>
    </row>
    <row r="56251" customHeight="1" spans="7:9">
      <c r="G56251" s="11"/>
      <c r="H56251" s="12"/>
      <c r="I56251" s="49"/>
    </row>
    <row r="56252" customHeight="1" spans="7:9">
      <c r="G56252" s="11"/>
      <c r="H56252" s="12"/>
      <c r="I56252" s="49"/>
    </row>
    <row r="56253" customHeight="1" spans="7:9">
      <c r="G56253" s="11"/>
      <c r="H56253" s="12"/>
      <c r="I56253" s="49"/>
    </row>
    <row r="56254" customHeight="1" spans="7:9">
      <c r="G56254" s="11"/>
      <c r="H56254" s="12"/>
      <c r="I56254" s="49"/>
    </row>
    <row r="56255" customHeight="1" spans="7:9">
      <c r="G56255" s="11"/>
      <c r="H56255" s="12"/>
      <c r="I56255" s="49"/>
    </row>
    <row r="56256" customHeight="1" spans="7:9">
      <c r="G56256" s="11"/>
      <c r="H56256" s="12"/>
      <c r="I56256" s="49"/>
    </row>
    <row r="56257" customHeight="1" spans="7:9">
      <c r="G56257" s="11"/>
      <c r="H56257" s="12"/>
      <c r="I56257" s="49"/>
    </row>
    <row r="56258" customHeight="1" spans="7:9">
      <c r="G56258" s="11"/>
      <c r="H56258" s="12"/>
      <c r="I56258" s="49"/>
    </row>
    <row r="56259" customHeight="1" spans="7:9">
      <c r="G56259" s="11"/>
      <c r="H56259" s="12"/>
      <c r="I56259" s="49"/>
    </row>
    <row r="56260" customHeight="1" spans="7:9">
      <c r="G56260" s="11"/>
      <c r="H56260" s="12"/>
      <c r="I56260" s="49"/>
    </row>
    <row r="56261" customHeight="1" spans="7:9">
      <c r="G56261" s="11"/>
      <c r="H56261" s="12"/>
      <c r="I56261" s="49"/>
    </row>
    <row r="56262" customHeight="1" spans="7:9">
      <c r="G56262" s="11"/>
      <c r="H56262" s="12"/>
      <c r="I56262" s="49"/>
    </row>
    <row r="56263" customHeight="1" spans="7:9">
      <c r="G56263" s="11"/>
      <c r="H56263" s="12"/>
      <c r="I56263" s="49"/>
    </row>
    <row r="56264" customHeight="1" spans="7:9">
      <c r="G56264" s="11"/>
      <c r="H56264" s="12"/>
      <c r="I56264" s="49"/>
    </row>
    <row r="56265" customHeight="1" spans="7:9">
      <c r="G56265" s="11"/>
      <c r="H56265" s="12"/>
      <c r="I56265" s="49"/>
    </row>
    <row r="56266" customHeight="1" spans="7:9">
      <c r="G56266" s="11"/>
      <c r="H56266" s="12"/>
      <c r="I56266" s="49"/>
    </row>
    <row r="56267" customHeight="1" spans="7:9">
      <c r="G56267" s="11"/>
      <c r="H56267" s="12"/>
      <c r="I56267" s="49"/>
    </row>
    <row r="56268" customHeight="1" spans="7:9">
      <c r="G56268" s="11"/>
      <c r="H56268" s="12"/>
      <c r="I56268" s="49"/>
    </row>
    <row r="56269" customHeight="1" spans="7:9">
      <c r="G56269" s="11"/>
      <c r="H56269" s="12"/>
      <c r="I56269" s="49"/>
    </row>
    <row r="56270" customHeight="1" spans="7:9">
      <c r="G56270" s="11"/>
      <c r="H56270" s="12"/>
      <c r="I56270" s="49"/>
    </row>
    <row r="56271" customHeight="1" spans="7:9">
      <c r="G56271" s="11"/>
      <c r="H56271" s="12"/>
      <c r="I56271" s="49"/>
    </row>
    <row r="56272" customHeight="1" spans="7:9">
      <c r="G56272" s="11"/>
      <c r="H56272" s="12"/>
      <c r="I56272" s="49"/>
    </row>
    <row r="56273" customHeight="1" spans="7:9">
      <c r="G56273" s="11"/>
      <c r="H56273" s="12"/>
      <c r="I56273" s="49"/>
    </row>
    <row r="56274" customHeight="1" spans="7:9">
      <c r="G56274" s="11"/>
      <c r="H56274" s="12"/>
      <c r="I56274" s="49"/>
    </row>
    <row r="56275" customHeight="1" spans="7:9">
      <c r="G56275" s="11"/>
      <c r="H56275" s="12"/>
      <c r="I56275" s="49"/>
    </row>
    <row r="56276" customHeight="1" spans="7:9">
      <c r="G56276" s="11"/>
      <c r="H56276" s="12"/>
      <c r="I56276" s="49"/>
    </row>
    <row r="56277" customHeight="1" spans="7:9">
      <c r="G56277" s="11"/>
      <c r="H56277" s="12"/>
      <c r="I56277" s="49"/>
    </row>
    <row r="56278" customHeight="1" spans="7:9">
      <c r="G56278" s="11"/>
      <c r="H56278" s="12"/>
      <c r="I56278" s="49"/>
    </row>
    <row r="56279" customHeight="1" spans="7:9">
      <c r="G56279" s="11"/>
      <c r="H56279" s="12"/>
      <c r="I56279" s="49"/>
    </row>
    <row r="56280" customHeight="1" spans="7:9">
      <c r="G56280" s="11"/>
      <c r="H56280" s="12"/>
      <c r="I56280" s="49"/>
    </row>
    <row r="56281" customHeight="1" spans="7:9">
      <c r="G56281" s="11"/>
      <c r="H56281" s="12"/>
      <c r="I56281" s="49"/>
    </row>
    <row r="56282" customHeight="1" spans="7:9">
      <c r="G56282" s="11"/>
      <c r="H56282" s="12"/>
      <c r="I56282" s="49"/>
    </row>
    <row r="56283" customHeight="1" spans="7:9">
      <c r="G56283" s="11"/>
      <c r="H56283" s="12"/>
      <c r="I56283" s="49"/>
    </row>
    <row r="56284" customHeight="1" spans="7:9">
      <c r="G56284" s="11"/>
      <c r="H56284" s="12"/>
      <c r="I56284" s="49"/>
    </row>
    <row r="56285" customHeight="1" spans="7:9">
      <c r="G56285" s="11"/>
      <c r="H56285" s="12"/>
      <c r="I56285" s="49"/>
    </row>
    <row r="56286" customHeight="1" spans="7:9">
      <c r="G56286" s="11"/>
      <c r="H56286" s="12"/>
      <c r="I56286" s="49"/>
    </row>
    <row r="56287" customHeight="1" spans="7:9">
      <c r="G56287" s="11"/>
      <c r="H56287" s="12"/>
      <c r="I56287" s="49"/>
    </row>
    <row r="56288" customHeight="1" spans="7:9">
      <c r="G56288" s="11"/>
      <c r="H56288" s="12"/>
      <c r="I56288" s="49"/>
    </row>
    <row r="56289" customHeight="1" spans="7:9">
      <c r="G56289" s="11"/>
      <c r="H56289" s="12"/>
      <c r="I56289" s="49"/>
    </row>
    <row r="56290" customHeight="1" spans="7:9">
      <c r="G56290" s="11"/>
      <c r="H56290" s="12"/>
      <c r="I56290" s="49"/>
    </row>
    <row r="56291" customHeight="1" spans="7:9">
      <c r="G56291" s="11"/>
      <c r="H56291" s="12"/>
      <c r="I56291" s="49"/>
    </row>
    <row r="56292" customHeight="1" spans="7:9">
      <c r="G56292" s="11"/>
      <c r="H56292" s="12"/>
      <c r="I56292" s="49"/>
    </row>
    <row r="56293" customHeight="1" spans="7:9">
      <c r="G56293" s="11"/>
      <c r="H56293" s="12"/>
      <c r="I56293" s="49"/>
    </row>
    <row r="56294" customHeight="1" spans="7:9">
      <c r="G56294" s="11"/>
      <c r="H56294" s="12"/>
      <c r="I56294" s="49"/>
    </row>
    <row r="56295" customHeight="1" spans="7:9">
      <c r="G56295" s="11"/>
      <c r="H56295" s="12"/>
      <c r="I56295" s="49"/>
    </row>
    <row r="56296" customHeight="1" spans="7:9">
      <c r="G56296" s="11"/>
      <c r="H56296" s="12"/>
      <c r="I56296" s="49"/>
    </row>
    <row r="56297" customHeight="1" spans="7:9">
      <c r="G56297" s="11"/>
      <c r="H56297" s="12"/>
      <c r="I56297" s="49"/>
    </row>
    <row r="56298" customHeight="1" spans="7:9">
      <c r="G56298" s="11"/>
      <c r="H56298" s="12"/>
      <c r="I56298" s="49"/>
    </row>
    <row r="56299" customHeight="1" spans="7:9">
      <c r="G56299" s="11"/>
      <c r="H56299" s="12"/>
      <c r="I56299" s="49"/>
    </row>
    <row r="56300" customHeight="1" spans="7:9">
      <c r="G56300" s="11"/>
      <c r="H56300" s="12"/>
      <c r="I56300" s="49"/>
    </row>
    <row r="56301" customHeight="1" spans="7:9">
      <c r="G56301" s="11"/>
      <c r="H56301" s="12"/>
      <c r="I56301" s="49"/>
    </row>
    <row r="56302" customHeight="1" spans="7:9">
      <c r="G56302" s="11"/>
      <c r="H56302" s="12"/>
      <c r="I56302" s="49"/>
    </row>
    <row r="56303" customHeight="1" spans="7:9">
      <c r="G56303" s="11"/>
      <c r="H56303" s="12"/>
      <c r="I56303" s="49"/>
    </row>
    <row r="56304" customHeight="1" spans="7:9">
      <c r="G56304" s="11"/>
      <c r="H56304" s="12"/>
      <c r="I56304" s="49"/>
    </row>
    <row r="56305" customHeight="1" spans="7:9">
      <c r="G56305" s="11"/>
      <c r="H56305" s="12"/>
      <c r="I56305" s="49"/>
    </row>
    <row r="56306" customHeight="1" spans="7:9">
      <c r="G56306" s="11"/>
      <c r="H56306" s="12"/>
      <c r="I56306" s="49"/>
    </row>
    <row r="56307" customHeight="1" spans="7:9">
      <c r="G56307" s="11"/>
      <c r="H56307" s="12"/>
      <c r="I56307" s="49"/>
    </row>
    <row r="56308" customHeight="1" spans="7:9">
      <c r="G56308" s="11"/>
      <c r="H56308" s="12"/>
      <c r="I56308" s="49"/>
    </row>
    <row r="56309" customHeight="1" spans="7:9">
      <c r="G56309" s="11"/>
      <c r="H56309" s="12"/>
      <c r="I56309" s="49"/>
    </row>
    <row r="56310" customHeight="1" spans="7:9">
      <c r="G56310" s="11"/>
      <c r="H56310" s="12"/>
      <c r="I56310" s="49"/>
    </row>
    <row r="56311" customHeight="1" spans="7:9">
      <c r="G56311" s="11"/>
      <c r="H56311" s="12"/>
      <c r="I56311" s="49"/>
    </row>
    <row r="56312" customHeight="1" spans="7:9">
      <c r="G56312" s="11"/>
      <c r="H56312" s="12"/>
      <c r="I56312" s="49"/>
    </row>
    <row r="56313" customHeight="1" spans="7:9">
      <c r="G56313" s="11"/>
      <c r="H56313" s="12"/>
      <c r="I56313" s="49"/>
    </row>
    <row r="56314" customHeight="1" spans="7:9">
      <c r="G56314" s="11"/>
      <c r="H56314" s="12"/>
      <c r="I56314" s="49"/>
    </row>
    <row r="56315" customHeight="1" spans="7:9">
      <c r="G56315" s="11"/>
      <c r="H56315" s="12"/>
      <c r="I56315" s="49"/>
    </row>
    <row r="56316" customHeight="1" spans="7:9">
      <c r="G56316" s="11"/>
      <c r="H56316" s="12"/>
      <c r="I56316" s="49"/>
    </row>
    <row r="56317" customHeight="1" spans="7:9">
      <c r="G56317" s="11"/>
      <c r="H56317" s="12"/>
      <c r="I56317" s="49"/>
    </row>
    <row r="56318" customHeight="1" spans="7:9">
      <c r="G56318" s="11"/>
      <c r="H56318" s="12"/>
      <c r="I56318" s="49"/>
    </row>
    <row r="56319" customHeight="1" spans="7:9">
      <c r="G56319" s="11"/>
      <c r="H56319" s="12"/>
      <c r="I56319" s="49"/>
    </row>
    <row r="56320" customHeight="1" spans="7:9">
      <c r="G56320" s="11"/>
      <c r="H56320" s="12"/>
      <c r="I56320" s="49"/>
    </row>
    <row r="56321" customHeight="1" spans="7:9">
      <c r="G56321" s="11"/>
      <c r="H56321" s="12"/>
      <c r="I56321" s="49"/>
    </row>
    <row r="56322" customHeight="1" spans="7:9">
      <c r="G56322" s="11"/>
      <c r="H56322" s="12"/>
      <c r="I56322" s="49"/>
    </row>
    <row r="56323" customHeight="1" spans="7:9">
      <c r="G56323" s="11"/>
      <c r="H56323" s="12"/>
      <c r="I56323" s="49"/>
    </row>
    <row r="56324" customHeight="1" spans="7:9">
      <c r="G56324" s="11"/>
      <c r="H56324" s="12"/>
      <c r="I56324" s="49"/>
    </row>
    <row r="56325" customHeight="1" spans="7:9">
      <c r="G56325" s="11"/>
      <c r="H56325" s="12"/>
      <c r="I56325" s="49"/>
    </row>
    <row r="56326" customHeight="1" spans="7:9">
      <c r="G56326" s="11"/>
      <c r="H56326" s="12"/>
      <c r="I56326" s="49"/>
    </row>
    <row r="56327" customHeight="1" spans="7:9">
      <c r="G56327" s="11"/>
      <c r="H56327" s="12"/>
      <c r="I56327" s="49"/>
    </row>
    <row r="56328" customHeight="1" spans="7:9">
      <c r="G56328" s="11"/>
      <c r="H56328" s="12"/>
      <c r="I56328" s="49"/>
    </row>
    <row r="56329" customHeight="1" spans="7:9">
      <c r="G56329" s="11"/>
      <c r="H56329" s="12"/>
      <c r="I56329" s="49"/>
    </row>
    <row r="56330" customHeight="1" spans="7:9">
      <c r="G56330" s="11"/>
      <c r="H56330" s="12"/>
      <c r="I56330" s="49"/>
    </row>
    <row r="56331" customHeight="1" spans="7:9">
      <c r="G56331" s="11"/>
      <c r="H56331" s="12"/>
      <c r="I56331" s="49"/>
    </row>
    <row r="56332" customHeight="1" spans="7:9">
      <c r="G56332" s="11"/>
      <c r="H56332" s="12"/>
      <c r="I56332" s="49"/>
    </row>
    <row r="56333" customHeight="1" spans="7:9">
      <c r="G56333" s="11"/>
      <c r="H56333" s="12"/>
      <c r="I56333" s="49"/>
    </row>
    <row r="56334" customHeight="1" spans="7:9">
      <c r="G56334" s="11"/>
      <c r="H56334" s="12"/>
      <c r="I56334" s="49"/>
    </row>
    <row r="56335" customHeight="1" spans="7:9">
      <c r="G56335" s="11"/>
      <c r="H56335" s="12"/>
      <c r="I56335" s="49"/>
    </row>
    <row r="56336" customHeight="1" spans="7:9">
      <c r="G56336" s="11"/>
      <c r="H56336" s="12"/>
      <c r="I56336" s="49"/>
    </row>
    <row r="56337" customHeight="1" spans="7:9">
      <c r="G56337" s="11"/>
      <c r="H56337" s="12"/>
      <c r="I56337" s="49"/>
    </row>
    <row r="56338" customHeight="1" spans="7:9">
      <c r="G56338" s="11"/>
      <c r="H56338" s="12"/>
      <c r="I56338" s="49"/>
    </row>
    <row r="56339" customHeight="1" spans="7:9">
      <c r="G56339" s="11"/>
      <c r="H56339" s="12"/>
      <c r="I56339" s="49"/>
    </row>
    <row r="56340" customHeight="1" spans="7:9">
      <c r="G56340" s="11"/>
      <c r="H56340" s="12"/>
      <c r="I56340" s="49"/>
    </row>
    <row r="56341" customHeight="1" spans="7:9">
      <c r="G56341" s="11"/>
      <c r="H56341" s="12"/>
      <c r="I56341" s="49"/>
    </row>
    <row r="56342" customHeight="1" spans="7:9">
      <c r="G56342" s="11"/>
      <c r="H56342" s="12"/>
      <c r="I56342" s="49"/>
    </row>
    <row r="56343" customHeight="1" spans="7:9">
      <c r="G56343" s="11"/>
      <c r="H56343" s="12"/>
      <c r="I56343" s="49"/>
    </row>
    <row r="56344" customHeight="1" spans="7:9">
      <c r="G56344" s="11"/>
      <c r="H56344" s="12"/>
      <c r="I56344" s="49"/>
    </row>
    <row r="56345" customHeight="1" spans="7:9">
      <c r="G56345" s="11"/>
      <c r="H56345" s="12"/>
      <c r="I56345" s="49"/>
    </row>
    <row r="56346" customHeight="1" spans="7:9">
      <c r="G56346" s="11"/>
      <c r="H56346" s="12"/>
      <c r="I56346" s="49"/>
    </row>
    <row r="56347" customHeight="1" spans="7:9">
      <c r="G56347" s="11"/>
      <c r="H56347" s="12"/>
      <c r="I56347" s="49"/>
    </row>
    <row r="56348" customHeight="1" spans="7:9">
      <c r="G56348" s="11"/>
      <c r="H56348" s="12"/>
      <c r="I56348" s="49"/>
    </row>
    <row r="56349" customHeight="1" spans="7:9">
      <c r="G56349" s="11"/>
      <c r="H56349" s="12"/>
      <c r="I56349" s="49"/>
    </row>
    <row r="56350" customHeight="1" spans="7:9">
      <c r="G56350" s="11"/>
      <c r="H56350" s="12"/>
      <c r="I56350" s="49"/>
    </row>
    <row r="56351" customHeight="1" spans="7:9">
      <c r="G56351" s="11"/>
      <c r="H56351" s="12"/>
      <c r="I56351" s="49"/>
    </row>
    <row r="56352" customHeight="1" spans="7:9">
      <c r="G56352" s="11"/>
      <c r="H56352" s="12"/>
      <c r="I56352" s="49"/>
    </row>
    <row r="56353" customHeight="1" spans="7:9">
      <c r="G56353" s="11"/>
      <c r="H56353" s="12"/>
      <c r="I56353" s="49"/>
    </row>
    <row r="56354" customHeight="1" spans="7:9">
      <c r="G56354" s="11"/>
      <c r="H56354" s="12"/>
      <c r="I56354" s="49"/>
    </row>
    <row r="56355" customHeight="1" spans="7:9">
      <c r="G56355" s="11"/>
      <c r="H56355" s="12"/>
      <c r="I56355" s="49"/>
    </row>
    <row r="56356" customHeight="1" spans="7:9">
      <c r="G56356" s="11"/>
      <c r="H56356" s="12"/>
      <c r="I56356" s="49"/>
    </row>
    <row r="56357" customHeight="1" spans="7:9">
      <c r="G56357" s="11"/>
      <c r="H56357" s="12"/>
      <c r="I56357" s="49"/>
    </row>
    <row r="56358" customHeight="1" spans="7:9">
      <c r="G56358" s="11"/>
      <c r="H56358" s="12"/>
      <c r="I56358" s="49"/>
    </row>
    <row r="56359" customHeight="1" spans="7:9">
      <c r="G56359" s="11"/>
      <c r="H56359" s="12"/>
      <c r="I56359" s="49"/>
    </row>
    <row r="56360" customHeight="1" spans="7:9">
      <c r="G56360" s="11"/>
      <c r="H56360" s="12"/>
      <c r="I56360" s="49"/>
    </row>
    <row r="56361" customHeight="1" spans="7:9">
      <c r="G56361" s="11"/>
      <c r="H56361" s="12"/>
      <c r="I56361" s="49"/>
    </row>
    <row r="56362" customHeight="1" spans="7:9">
      <c r="G56362" s="11"/>
      <c r="H56362" s="12"/>
      <c r="I56362" s="49"/>
    </row>
    <row r="56363" customHeight="1" spans="7:9">
      <c r="G56363" s="11"/>
      <c r="H56363" s="12"/>
      <c r="I56363" s="49"/>
    </row>
    <row r="56364" customHeight="1" spans="7:9">
      <c r="G56364" s="11"/>
      <c r="H56364" s="12"/>
      <c r="I56364" s="49"/>
    </row>
    <row r="56365" customHeight="1" spans="7:9">
      <c r="G56365" s="11"/>
      <c r="H56365" s="12"/>
      <c r="I56365" s="49"/>
    </row>
    <row r="56366" customHeight="1" spans="7:9">
      <c r="G56366" s="11"/>
      <c r="H56366" s="12"/>
      <c r="I56366" s="49"/>
    </row>
    <row r="56367" customHeight="1" spans="7:9">
      <c r="G56367" s="11"/>
      <c r="H56367" s="12"/>
      <c r="I56367" s="49"/>
    </row>
    <row r="56368" customHeight="1" spans="7:9">
      <c r="G56368" s="11"/>
      <c r="H56368" s="12"/>
      <c r="I56368" s="49"/>
    </row>
    <row r="56369" customHeight="1" spans="7:9">
      <c r="G56369" s="11"/>
      <c r="H56369" s="12"/>
      <c r="I56369" s="49"/>
    </row>
    <row r="56370" customHeight="1" spans="7:9">
      <c r="G56370" s="11"/>
      <c r="H56370" s="12"/>
      <c r="I56370" s="49"/>
    </row>
    <row r="56371" customHeight="1" spans="7:9">
      <c r="G56371" s="11"/>
      <c r="H56371" s="12"/>
      <c r="I56371" s="49"/>
    </row>
    <row r="56372" customHeight="1" spans="7:9">
      <c r="G56372" s="11"/>
      <c r="H56372" s="12"/>
      <c r="I56372" s="49"/>
    </row>
    <row r="56373" customHeight="1" spans="7:9">
      <c r="G56373" s="11"/>
      <c r="H56373" s="12"/>
      <c r="I56373" s="49"/>
    </row>
    <row r="56374" customHeight="1" spans="7:9">
      <c r="G56374" s="11"/>
      <c r="H56374" s="12"/>
      <c r="I56374" s="49"/>
    </row>
    <row r="56375" customHeight="1" spans="7:9">
      <c r="G56375" s="11"/>
      <c r="H56375" s="12"/>
      <c r="I56375" s="49"/>
    </row>
    <row r="56376" customHeight="1" spans="7:9">
      <c r="G56376" s="11"/>
      <c r="H56376" s="12"/>
      <c r="I56376" s="49"/>
    </row>
    <row r="56377" customHeight="1" spans="7:9">
      <c r="G56377" s="11"/>
      <c r="H56377" s="12"/>
      <c r="I56377" s="49"/>
    </row>
    <row r="56378" customHeight="1" spans="7:9">
      <c r="G56378" s="11"/>
      <c r="H56378" s="12"/>
      <c r="I56378" s="49"/>
    </row>
    <row r="56379" customHeight="1" spans="7:9">
      <c r="G56379" s="11"/>
      <c r="H56379" s="12"/>
      <c r="I56379" s="49"/>
    </row>
    <row r="56380" customHeight="1" spans="7:9">
      <c r="G56380" s="11"/>
      <c r="H56380" s="12"/>
      <c r="I56380" s="49"/>
    </row>
    <row r="56381" customHeight="1" spans="7:9">
      <c r="G56381" s="11"/>
      <c r="H56381" s="12"/>
      <c r="I56381" s="49"/>
    </row>
    <row r="56382" customHeight="1" spans="7:9">
      <c r="G56382" s="11"/>
      <c r="H56382" s="12"/>
      <c r="I56382" s="49"/>
    </row>
    <row r="56383" customHeight="1" spans="7:9">
      <c r="G56383" s="11"/>
      <c r="H56383" s="12"/>
      <c r="I56383" s="49"/>
    </row>
    <row r="56384" customHeight="1" spans="7:9">
      <c r="G56384" s="11"/>
      <c r="H56384" s="12"/>
      <c r="I56384" s="49"/>
    </row>
    <row r="56385" customHeight="1" spans="7:9">
      <c r="G56385" s="11"/>
      <c r="H56385" s="12"/>
      <c r="I56385" s="49"/>
    </row>
    <row r="56386" customHeight="1" spans="7:9">
      <c r="G56386" s="11"/>
      <c r="H56386" s="12"/>
      <c r="I56386" s="49"/>
    </row>
    <row r="56387" customHeight="1" spans="7:9">
      <c r="G56387" s="11"/>
      <c r="H56387" s="12"/>
      <c r="I56387" s="49"/>
    </row>
    <row r="56388" customHeight="1" spans="7:9">
      <c r="G56388" s="11"/>
      <c r="H56388" s="12"/>
      <c r="I56388" s="49"/>
    </row>
    <row r="56389" customHeight="1" spans="7:9">
      <c r="G56389" s="11"/>
      <c r="H56389" s="12"/>
      <c r="I56389" s="49"/>
    </row>
    <row r="56390" customHeight="1" spans="7:9">
      <c r="G56390" s="11"/>
      <c r="H56390" s="12"/>
      <c r="I56390" s="49"/>
    </row>
    <row r="56391" customHeight="1" spans="7:9">
      <c r="G56391" s="11"/>
      <c r="H56391" s="12"/>
      <c r="I56391" s="49"/>
    </row>
    <row r="56392" customHeight="1" spans="7:9">
      <c r="G56392" s="11"/>
      <c r="H56392" s="12"/>
      <c r="I56392" s="49"/>
    </row>
    <row r="56393" customHeight="1" spans="7:9">
      <c r="G56393" s="11"/>
      <c r="H56393" s="12"/>
      <c r="I56393" s="49"/>
    </row>
    <row r="56394" customHeight="1" spans="7:9">
      <c r="G56394" s="11"/>
      <c r="H56394" s="12"/>
      <c r="I56394" s="49"/>
    </row>
    <row r="56395" customHeight="1" spans="7:9">
      <c r="G56395" s="11"/>
      <c r="H56395" s="12"/>
      <c r="I56395" s="49"/>
    </row>
    <row r="56396" customHeight="1" spans="7:9">
      <c r="G56396" s="11"/>
      <c r="H56396" s="12"/>
      <c r="I56396" s="49"/>
    </row>
    <row r="56397" customHeight="1" spans="7:9">
      <c r="G56397" s="11"/>
      <c r="H56397" s="12"/>
      <c r="I56397" s="49"/>
    </row>
    <row r="56398" customHeight="1" spans="7:9">
      <c r="G56398" s="11"/>
      <c r="H56398" s="12"/>
      <c r="I56398" s="49"/>
    </row>
    <row r="56399" customHeight="1" spans="7:9">
      <c r="G56399" s="11"/>
      <c r="H56399" s="12"/>
      <c r="I56399" s="49"/>
    </row>
    <row r="56400" customHeight="1" spans="7:9">
      <c r="G56400" s="11"/>
      <c r="H56400" s="12"/>
      <c r="I56400" s="49"/>
    </row>
    <row r="56401" customHeight="1" spans="7:9">
      <c r="G56401" s="11"/>
      <c r="H56401" s="12"/>
      <c r="I56401" s="49"/>
    </row>
    <row r="56402" customHeight="1" spans="7:9">
      <c r="G56402" s="11"/>
      <c r="H56402" s="12"/>
      <c r="I56402" s="49"/>
    </row>
    <row r="56403" customHeight="1" spans="7:9">
      <c r="G56403" s="11"/>
      <c r="H56403" s="12"/>
      <c r="I56403" s="49"/>
    </row>
    <row r="56404" customHeight="1" spans="7:9">
      <c r="G56404" s="11"/>
      <c r="H56404" s="12"/>
      <c r="I56404" s="49"/>
    </row>
    <row r="56405" customHeight="1" spans="7:9">
      <c r="G56405" s="11"/>
      <c r="H56405" s="12"/>
      <c r="I56405" s="49"/>
    </row>
    <row r="56406" customHeight="1" spans="7:9">
      <c r="G56406" s="11"/>
      <c r="H56406" s="12"/>
      <c r="I56406" s="49"/>
    </row>
    <row r="56407" customHeight="1" spans="7:9">
      <c r="G56407" s="11"/>
      <c r="H56407" s="12"/>
      <c r="I56407" s="49"/>
    </row>
    <row r="56408" customHeight="1" spans="7:9">
      <c r="G56408" s="11"/>
      <c r="H56408" s="12"/>
      <c r="I56408" s="49"/>
    </row>
    <row r="56409" customHeight="1" spans="7:9">
      <c r="G56409" s="11"/>
      <c r="H56409" s="12"/>
      <c r="I56409" s="49"/>
    </row>
    <row r="56410" customHeight="1" spans="7:9">
      <c r="G56410" s="11"/>
      <c r="H56410" s="12"/>
      <c r="I56410" s="49"/>
    </row>
    <row r="56411" customHeight="1" spans="7:9">
      <c r="G56411" s="11"/>
      <c r="H56411" s="12"/>
      <c r="I56411" s="49"/>
    </row>
    <row r="56412" customHeight="1" spans="7:9">
      <c r="G56412" s="11"/>
      <c r="H56412" s="12"/>
      <c r="I56412" s="49"/>
    </row>
    <row r="56413" customHeight="1" spans="7:9">
      <c r="G56413" s="11"/>
      <c r="H56413" s="12"/>
      <c r="I56413" s="49"/>
    </row>
    <row r="56414" customHeight="1" spans="7:9">
      <c r="G56414" s="11"/>
      <c r="H56414" s="12"/>
      <c r="I56414" s="49"/>
    </row>
    <row r="56415" customHeight="1" spans="7:9">
      <c r="G56415" s="11"/>
      <c r="H56415" s="12"/>
      <c r="I56415" s="49"/>
    </row>
    <row r="56416" customHeight="1" spans="7:9">
      <c r="G56416" s="11"/>
      <c r="H56416" s="12"/>
      <c r="I56416" s="49"/>
    </row>
    <row r="56417" customHeight="1" spans="7:9">
      <c r="G56417" s="11"/>
      <c r="H56417" s="12"/>
      <c r="I56417" s="49"/>
    </row>
    <row r="56418" customHeight="1" spans="7:9">
      <c r="G56418" s="11"/>
      <c r="H56418" s="12"/>
      <c r="I56418" s="49"/>
    </row>
    <row r="56419" customHeight="1" spans="7:9">
      <c r="G56419" s="11"/>
      <c r="H56419" s="12"/>
      <c r="I56419" s="49"/>
    </row>
    <row r="56420" customHeight="1" spans="7:9">
      <c r="G56420" s="11"/>
      <c r="H56420" s="12"/>
      <c r="I56420" s="49"/>
    </row>
    <row r="56421" customHeight="1" spans="7:9">
      <c r="G56421" s="11"/>
      <c r="H56421" s="12"/>
      <c r="I56421" s="49"/>
    </row>
    <row r="56422" customHeight="1" spans="7:9">
      <c r="G56422" s="11"/>
      <c r="H56422" s="12"/>
      <c r="I56422" s="49"/>
    </row>
    <row r="56423" customHeight="1" spans="7:9">
      <c r="G56423" s="11"/>
      <c r="H56423" s="12"/>
      <c r="I56423" s="49"/>
    </row>
    <row r="56424" customHeight="1" spans="7:9">
      <c r="G56424" s="11"/>
      <c r="H56424" s="12"/>
      <c r="I56424" s="49"/>
    </row>
    <row r="56425" customHeight="1" spans="7:9">
      <c r="G56425" s="11"/>
      <c r="H56425" s="12"/>
      <c r="I56425" s="49"/>
    </row>
    <row r="56426" customHeight="1" spans="7:9">
      <c r="G56426" s="11"/>
      <c r="H56426" s="12"/>
      <c r="I56426" s="49"/>
    </row>
    <row r="56427" customHeight="1" spans="7:9">
      <c r="G56427" s="11"/>
      <c r="H56427" s="12"/>
      <c r="I56427" s="49"/>
    </row>
    <row r="56428" customHeight="1" spans="7:9">
      <c r="G56428" s="11"/>
      <c r="H56428" s="12"/>
      <c r="I56428" s="49"/>
    </row>
    <row r="56429" customHeight="1" spans="7:9">
      <c r="G56429" s="11"/>
      <c r="H56429" s="12"/>
      <c r="I56429" s="49"/>
    </row>
    <row r="56430" customHeight="1" spans="7:9">
      <c r="G56430" s="11"/>
      <c r="H56430" s="12"/>
      <c r="I56430" s="49"/>
    </row>
    <row r="56431" customHeight="1" spans="7:9">
      <c r="G56431" s="11"/>
      <c r="H56431" s="12"/>
      <c r="I56431" s="49"/>
    </row>
    <row r="56432" customHeight="1" spans="7:9">
      <c r="G56432" s="11"/>
      <c r="H56432" s="12"/>
      <c r="I56432" s="49"/>
    </row>
    <row r="56433" customHeight="1" spans="7:9">
      <c r="G56433" s="11"/>
      <c r="H56433" s="12"/>
      <c r="I56433" s="49"/>
    </row>
    <row r="56434" customHeight="1" spans="7:9">
      <c r="G56434" s="11"/>
      <c r="H56434" s="12"/>
      <c r="I56434" s="49"/>
    </row>
    <row r="56435" customHeight="1" spans="7:9">
      <c r="G56435" s="11"/>
      <c r="H56435" s="12"/>
      <c r="I56435" s="49"/>
    </row>
    <row r="56436" customHeight="1" spans="7:9">
      <c r="G56436" s="11"/>
      <c r="H56436" s="12"/>
      <c r="I56436" s="49"/>
    </row>
    <row r="56437" customHeight="1" spans="7:9">
      <c r="G56437" s="11"/>
      <c r="H56437" s="12"/>
      <c r="I56437" s="49"/>
    </row>
    <row r="56438" customHeight="1" spans="7:9">
      <c r="G56438" s="11"/>
      <c r="H56438" s="12"/>
      <c r="I56438" s="49"/>
    </row>
    <row r="56439" customHeight="1" spans="7:9">
      <c r="G56439" s="11"/>
      <c r="H56439" s="12"/>
      <c r="I56439" s="49"/>
    </row>
    <row r="56440" customHeight="1" spans="7:9">
      <c r="G56440" s="11"/>
      <c r="H56440" s="12"/>
      <c r="I56440" s="49"/>
    </row>
    <row r="56441" customHeight="1" spans="7:9">
      <c r="G56441" s="11"/>
      <c r="H56441" s="12"/>
      <c r="I56441" s="49"/>
    </row>
    <row r="56442" customHeight="1" spans="7:9">
      <c r="G56442" s="11"/>
      <c r="H56442" s="12"/>
      <c r="I56442" s="49"/>
    </row>
    <row r="56443" customHeight="1" spans="7:9">
      <c r="G56443" s="11"/>
      <c r="H56443" s="12"/>
      <c r="I56443" s="49"/>
    </row>
    <row r="56444" customHeight="1" spans="7:9">
      <c r="G56444" s="11"/>
      <c r="H56444" s="12"/>
      <c r="I56444" s="49"/>
    </row>
    <row r="56445" customHeight="1" spans="7:9">
      <c r="G56445" s="11"/>
      <c r="H56445" s="12"/>
      <c r="I56445" s="49"/>
    </row>
    <row r="56446" customHeight="1" spans="7:9">
      <c r="G56446" s="11"/>
      <c r="H56446" s="12"/>
      <c r="I56446" s="49"/>
    </row>
    <row r="56447" customHeight="1" spans="7:9">
      <c r="G56447" s="11"/>
      <c r="H56447" s="12"/>
      <c r="I56447" s="49"/>
    </row>
    <row r="56448" customHeight="1" spans="7:9">
      <c r="G56448" s="11"/>
      <c r="H56448" s="12"/>
      <c r="I56448" s="49"/>
    </row>
    <row r="56449" customHeight="1" spans="7:9">
      <c r="G56449" s="11"/>
      <c r="H56449" s="12"/>
      <c r="I56449" s="49"/>
    </row>
    <row r="56450" customHeight="1" spans="7:9">
      <c r="G56450" s="11"/>
      <c r="H56450" s="12"/>
      <c r="I56450" s="49"/>
    </row>
    <row r="56451" customHeight="1" spans="7:9">
      <c r="G56451" s="11"/>
      <c r="H56451" s="12"/>
      <c r="I56451" s="49"/>
    </row>
    <row r="56452" customHeight="1" spans="7:9">
      <c r="G56452" s="11"/>
      <c r="H56452" s="12"/>
      <c r="I56452" s="49"/>
    </row>
    <row r="56453" customHeight="1" spans="7:9">
      <c r="G56453" s="11"/>
      <c r="H56453" s="12"/>
      <c r="I56453" s="49"/>
    </row>
    <row r="56454" customHeight="1" spans="7:9">
      <c r="G56454" s="11"/>
      <c r="H56454" s="12"/>
      <c r="I56454" s="49"/>
    </row>
    <row r="56455" customHeight="1" spans="7:9">
      <c r="G56455" s="11"/>
      <c r="H56455" s="12"/>
      <c r="I56455" s="49"/>
    </row>
    <row r="56456" customHeight="1" spans="7:9">
      <c r="G56456" s="11"/>
      <c r="H56456" s="12"/>
      <c r="I56456" s="49"/>
    </row>
    <row r="56457" customHeight="1" spans="7:9">
      <c r="G56457" s="11"/>
      <c r="H56457" s="12"/>
      <c r="I56457" s="49"/>
    </row>
    <row r="56458" customHeight="1" spans="7:9">
      <c r="G56458" s="11"/>
      <c r="H56458" s="12"/>
      <c r="I56458" s="49"/>
    </row>
    <row r="56459" customHeight="1" spans="7:9">
      <c r="G56459" s="11"/>
      <c r="H56459" s="12"/>
      <c r="I56459" s="49"/>
    </row>
    <row r="56460" customHeight="1" spans="7:9">
      <c r="G56460" s="11"/>
      <c r="H56460" s="12"/>
      <c r="I56460" s="49"/>
    </row>
    <row r="56461" customHeight="1" spans="7:9">
      <c r="G56461" s="11"/>
      <c r="H56461" s="12"/>
      <c r="I56461" s="49"/>
    </row>
    <row r="56462" customHeight="1" spans="7:9">
      <c r="G56462" s="11"/>
      <c r="H56462" s="12"/>
      <c r="I56462" s="49"/>
    </row>
    <row r="56463" customHeight="1" spans="7:9">
      <c r="G56463" s="11"/>
      <c r="H56463" s="12"/>
      <c r="I56463" s="49"/>
    </row>
    <row r="56464" customHeight="1" spans="7:9">
      <c r="G56464" s="11"/>
      <c r="H56464" s="12"/>
      <c r="I56464" s="49"/>
    </row>
    <row r="56465" customHeight="1" spans="7:9">
      <c r="G56465" s="11"/>
      <c r="H56465" s="12"/>
      <c r="I56465" s="49"/>
    </row>
    <row r="56466" customHeight="1" spans="7:9">
      <c r="G56466" s="11"/>
      <c r="H56466" s="12"/>
      <c r="I56466" s="49"/>
    </row>
    <row r="56467" customHeight="1" spans="7:9">
      <c r="G56467" s="11"/>
      <c r="H56467" s="12"/>
      <c r="I56467" s="49"/>
    </row>
    <row r="56468" customHeight="1" spans="7:9">
      <c r="G56468" s="11"/>
      <c r="H56468" s="12"/>
      <c r="I56468" s="49"/>
    </row>
    <row r="56469" customHeight="1" spans="7:9">
      <c r="G56469" s="11"/>
      <c r="H56469" s="12"/>
      <c r="I56469" s="49"/>
    </row>
    <row r="56470" customHeight="1" spans="7:9">
      <c r="G56470" s="11"/>
      <c r="H56470" s="12"/>
      <c r="I56470" s="49"/>
    </row>
    <row r="56471" customHeight="1" spans="7:9">
      <c r="G56471" s="11"/>
      <c r="H56471" s="12"/>
      <c r="I56471" s="49"/>
    </row>
    <row r="56472" customHeight="1" spans="7:9">
      <c r="G56472" s="11"/>
      <c r="H56472" s="12"/>
      <c r="I56472" s="49"/>
    </row>
    <row r="56473" customHeight="1" spans="7:9">
      <c r="G56473" s="11"/>
      <c r="H56473" s="12"/>
      <c r="I56473" s="49"/>
    </row>
    <row r="56474" customHeight="1" spans="7:9">
      <c r="G56474" s="11"/>
      <c r="H56474" s="12"/>
      <c r="I56474" s="49"/>
    </row>
    <row r="56475" customHeight="1" spans="7:9">
      <c r="G56475" s="11"/>
      <c r="H56475" s="12"/>
      <c r="I56475" s="49"/>
    </row>
    <row r="56476" customHeight="1" spans="7:9">
      <c r="G56476" s="11"/>
      <c r="H56476" s="12"/>
      <c r="I56476" s="49"/>
    </row>
    <row r="56477" customHeight="1" spans="7:9">
      <c r="G56477" s="11"/>
      <c r="H56477" s="12"/>
      <c r="I56477" s="49"/>
    </row>
    <row r="56478" customHeight="1" spans="7:9">
      <c r="G56478" s="11"/>
      <c r="H56478" s="12"/>
      <c r="I56478" s="49"/>
    </row>
    <row r="56479" customHeight="1" spans="7:9">
      <c r="G56479" s="11"/>
      <c r="H56479" s="12"/>
      <c r="I56479" s="49"/>
    </row>
    <row r="56480" customHeight="1" spans="7:9">
      <c r="G56480" s="11"/>
      <c r="H56480" s="12"/>
      <c r="I56480" s="49"/>
    </row>
    <row r="56481" customHeight="1" spans="7:9">
      <c r="G56481" s="11"/>
      <c r="H56481" s="12"/>
      <c r="I56481" s="49"/>
    </row>
    <row r="56482" customHeight="1" spans="7:9">
      <c r="G56482" s="11"/>
      <c r="H56482" s="12"/>
      <c r="I56482" s="49"/>
    </row>
    <row r="56483" customHeight="1" spans="7:9">
      <c r="G56483" s="11"/>
      <c r="H56483" s="12"/>
      <c r="I56483" s="49"/>
    </row>
    <row r="56484" customHeight="1" spans="7:9">
      <c r="G56484" s="11"/>
      <c r="H56484" s="12"/>
      <c r="I56484" s="49"/>
    </row>
    <row r="56485" customHeight="1" spans="7:9">
      <c r="G56485" s="11"/>
      <c r="H56485" s="12"/>
      <c r="I56485" s="49"/>
    </row>
    <row r="56486" customHeight="1" spans="7:9">
      <c r="G56486" s="11"/>
      <c r="H56486" s="12"/>
      <c r="I56486" s="49"/>
    </row>
    <row r="56487" customHeight="1" spans="7:9">
      <c r="G56487" s="11"/>
      <c r="H56487" s="12"/>
      <c r="I56487" s="49"/>
    </row>
    <row r="56488" customHeight="1" spans="7:9">
      <c r="G56488" s="11"/>
      <c r="H56488" s="12"/>
      <c r="I56488" s="49"/>
    </row>
    <row r="56489" customHeight="1" spans="7:9">
      <c r="G56489" s="11"/>
      <c r="H56489" s="12"/>
      <c r="I56489" s="49"/>
    </row>
    <row r="56490" customHeight="1" spans="7:9">
      <c r="G56490" s="11"/>
      <c r="H56490" s="12"/>
      <c r="I56490" s="49"/>
    </row>
    <row r="56491" customHeight="1" spans="7:9">
      <c r="G56491" s="11"/>
      <c r="H56491" s="12"/>
      <c r="I56491" s="49"/>
    </row>
    <row r="56492" customHeight="1" spans="7:9">
      <c r="G56492" s="11"/>
      <c r="H56492" s="12"/>
      <c r="I56492" s="49"/>
    </row>
    <row r="56493" customHeight="1" spans="7:9">
      <c r="G56493" s="11"/>
      <c r="H56493" s="12"/>
      <c r="I56493" s="49"/>
    </row>
    <row r="56494" customHeight="1" spans="7:9">
      <c r="G56494" s="11"/>
      <c r="H56494" s="12"/>
      <c r="I56494" s="49"/>
    </row>
    <row r="56495" customHeight="1" spans="7:9">
      <c r="G56495" s="11"/>
      <c r="H56495" s="12"/>
      <c r="I56495" s="49"/>
    </row>
    <row r="56496" customHeight="1" spans="7:9">
      <c r="G56496" s="11"/>
      <c r="H56496" s="12"/>
      <c r="I56496" s="49"/>
    </row>
    <row r="56497" customHeight="1" spans="7:9">
      <c r="G56497" s="11"/>
      <c r="H56497" s="12"/>
      <c r="I56497" s="49"/>
    </row>
    <row r="56498" customHeight="1" spans="7:9">
      <c r="G56498" s="11"/>
      <c r="H56498" s="12"/>
      <c r="I56498" s="49"/>
    </row>
    <row r="56499" customHeight="1" spans="7:9">
      <c r="G56499" s="11"/>
      <c r="H56499" s="12"/>
      <c r="I56499" s="49"/>
    </row>
    <row r="56500" customHeight="1" spans="7:9">
      <c r="G56500" s="11"/>
      <c r="H56500" s="12"/>
      <c r="I56500" s="49"/>
    </row>
    <row r="56501" customHeight="1" spans="7:9">
      <c r="G56501" s="11"/>
      <c r="H56501" s="12"/>
      <c r="I56501" s="49"/>
    </row>
    <row r="56502" customHeight="1" spans="7:9">
      <c r="G56502" s="11"/>
      <c r="H56502" s="12"/>
      <c r="I56502" s="49"/>
    </row>
    <row r="56503" customHeight="1" spans="7:9">
      <c r="G56503" s="11"/>
      <c r="H56503" s="12"/>
      <c r="I56503" s="49"/>
    </row>
    <row r="56504" customHeight="1" spans="7:9">
      <c r="G56504" s="11"/>
      <c r="H56504" s="12"/>
      <c r="I56504" s="49"/>
    </row>
    <row r="56505" customHeight="1" spans="7:9">
      <c r="G56505" s="11"/>
      <c r="H56505" s="12"/>
      <c r="I56505" s="49"/>
    </row>
    <row r="56506" customHeight="1" spans="7:9">
      <c r="G56506" s="11"/>
      <c r="H56506" s="12"/>
      <c r="I56506" s="49"/>
    </row>
    <row r="56507" customHeight="1" spans="7:9">
      <c r="G56507" s="11"/>
      <c r="H56507" s="12"/>
      <c r="I56507" s="49"/>
    </row>
    <row r="56508" customHeight="1" spans="7:9">
      <c r="G56508" s="11"/>
      <c r="H56508" s="12"/>
      <c r="I56508" s="49"/>
    </row>
    <row r="56509" customHeight="1" spans="7:9">
      <c r="G56509" s="11"/>
      <c r="H56509" s="12"/>
      <c r="I56509" s="49"/>
    </row>
    <row r="56510" customHeight="1" spans="7:9">
      <c r="G56510" s="11"/>
      <c r="H56510" s="12"/>
      <c r="I56510" s="49"/>
    </row>
    <row r="56511" customHeight="1" spans="7:9">
      <c r="G56511" s="11"/>
      <c r="H56511" s="12"/>
      <c r="I56511" s="49"/>
    </row>
    <row r="56512" customHeight="1" spans="7:9">
      <c r="G56512" s="11"/>
      <c r="H56512" s="12"/>
      <c r="I56512" s="49"/>
    </row>
    <row r="56513" customHeight="1" spans="7:9">
      <c r="G56513" s="11"/>
      <c r="H56513" s="12"/>
      <c r="I56513" s="49"/>
    </row>
    <row r="56514" customHeight="1" spans="7:9">
      <c r="G56514" s="11"/>
      <c r="H56514" s="12"/>
      <c r="I56514" s="49"/>
    </row>
    <row r="56515" customHeight="1" spans="7:9">
      <c r="G56515" s="11"/>
      <c r="H56515" s="12"/>
      <c r="I56515" s="49"/>
    </row>
    <row r="56516" customHeight="1" spans="7:9">
      <c r="G56516" s="11"/>
      <c r="H56516" s="12"/>
      <c r="I56516" s="49"/>
    </row>
    <row r="56517" customHeight="1" spans="7:9">
      <c r="G56517" s="11"/>
      <c r="H56517" s="12"/>
      <c r="I56517" s="49"/>
    </row>
    <row r="56518" customHeight="1" spans="7:9">
      <c r="G56518" s="11"/>
      <c r="H56518" s="12"/>
      <c r="I56518" s="49"/>
    </row>
    <row r="56519" customHeight="1" spans="7:9">
      <c r="G56519" s="11"/>
      <c r="H56519" s="12"/>
      <c r="I56519" s="49"/>
    </row>
    <row r="56520" customHeight="1" spans="7:9">
      <c r="G56520" s="11"/>
      <c r="H56520" s="12"/>
      <c r="I56520" s="49"/>
    </row>
    <row r="56521" customHeight="1" spans="7:9">
      <c r="G56521" s="11"/>
      <c r="H56521" s="12"/>
      <c r="I56521" s="49"/>
    </row>
    <row r="56522" customHeight="1" spans="7:9">
      <c r="G56522" s="11"/>
      <c r="H56522" s="12"/>
      <c r="I56522" s="49"/>
    </row>
    <row r="56523" customHeight="1" spans="7:9">
      <c r="G56523" s="11"/>
      <c r="H56523" s="12"/>
      <c r="I56523" s="49"/>
    </row>
    <row r="56524" customHeight="1" spans="7:9">
      <c r="G56524" s="11"/>
      <c r="H56524" s="12"/>
      <c r="I56524" s="49"/>
    </row>
    <row r="56525" customHeight="1" spans="7:9">
      <c r="G56525" s="11"/>
      <c r="H56525" s="12"/>
      <c r="I56525" s="49"/>
    </row>
    <row r="56526" customHeight="1" spans="7:9">
      <c r="G56526" s="11"/>
      <c r="H56526" s="12"/>
      <c r="I56526" s="49"/>
    </row>
    <row r="56527" customHeight="1" spans="7:9">
      <c r="G56527" s="11"/>
      <c r="H56527" s="12"/>
      <c r="I56527" s="49"/>
    </row>
    <row r="56528" customHeight="1" spans="7:9">
      <c r="G56528" s="11"/>
      <c r="H56528" s="12"/>
      <c r="I56528" s="49"/>
    </row>
    <row r="56529" customHeight="1" spans="7:9">
      <c r="G56529" s="11"/>
      <c r="H56529" s="12"/>
      <c r="I56529" s="49"/>
    </row>
    <row r="56530" customHeight="1" spans="7:9">
      <c r="G56530" s="11"/>
      <c r="H56530" s="12"/>
      <c r="I56530" s="49"/>
    </row>
    <row r="56531" customHeight="1" spans="7:9">
      <c r="G56531" s="11"/>
      <c r="H56531" s="12"/>
      <c r="I56531" s="49"/>
    </row>
    <row r="56532" customHeight="1" spans="7:9">
      <c r="G56532" s="11"/>
      <c r="H56532" s="12"/>
      <c r="I56532" s="49"/>
    </row>
    <row r="56533" customHeight="1" spans="7:9">
      <c r="G56533" s="11"/>
      <c r="H56533" s="12"/>
      <c r="I56533" s="49"/>
    </row>
    <row r="56534" customHeight="1" spans="7:9">
      <c r="G56534" s="11"/>
      <c r="H56534" s="12"/>
      <c r="I56534" s="49"/>
    </row>
    <row r="56535" customHeight="1" spans="7:9">
      <c r="G56535" s="11"/>
      <c r="H56535" s="12"/>
      <c r="I56535" s="49"/>
    </row>
    <row r="56536" customHeight="1" spans="7:9">
      <c r="G56536" s="11"/>
      <c r="H56536" s="12"/>
      <c r="I56536" s="49"/>
    </row>
    <row r="56537" customHeight="1" spans="7:9">
      <c r="G56537" s="11"/>
      <c r="H56537" s="12"/>
      <c r="I56537" s="49"/>
    </row>
    <row r="56538" customHeight="1" spans="7:9">
      <c r="G56538" s="11"/>
      <c r="H56538" s="12"/>
      <c r="I56538" s="49"/>
    </row>
    <row r="56539" customHeight="1" spans="7:9">
      <c r="G56539" s="11"/>
      <c r="H56539" s="12"/>
      <c r="I56539" s="49"/>
    </row>
    <row r="56540" customHeight="1" spans="7:9">
      <c r="G56540" s="11"/>
      <c r="H56540" s="12"/>
      <c r="I56540" s="49"/>
    </row>
    <row r="56541" customHeight="1" spans="7:9">
      <c r="G56541" s="11"/>
      <c r="H56541" s="12"/>
      <c r="I56541" s="49"/>
    </row>
    <row r="56542" customHeight="1" spans="7:9">
      <c r="G56542" s="11"/>
      <c r="H56542" s="12"/>
      <c r="I56542" s="49"/>
    </row>
    <row r="56543" customHeight="1" spans="7:9">
      <c r="G56543" s="11"/>
      <c r="H56543" s="12"/>
      <c r="I56543" s="49"/>
    </row>
    <row r="56544" customHeight="1" spans="7:9">
      <c r="G56544" s="11"/>
      <c r="H56544" s="12"/>
      <c r="I56544" s="49"/>
    </row>
    <row r="56545" customHeight="1" spans="7:9">
      <c r="G56545" s="11"/>
      <c r="H56545" s="12"/>
      <c r="I56545" s="49"/>
    </row>
    <row r="56546" customHeight="1" spans="7:9">
      <c r="G56546" s="11"/>
      <c r="H56546" s="12"/>
      <c r="I56546" s="49"/>
    </row>
    <row r="56547" customHeight="1" spans="7:9">
      <c r="G56547" s="11"/>
      <c r="H56547" s="12"/>
      <c r="I56547" s="49"/>
    </row>
    <row r="56548" customHeight="1" spans="7:9">
      <c r="G56548" s="11"/>
      <c r="H56548" s="12"/>
      <c r="I56548" s="49"/>
    </row>
    <row r="56549" customHeight="1" spans="7:9">
      <c r="G56549" s="11"/>
      <c r="H56549" s="12"/>
      <c r="I56549" s="49"/>
    </row>
    <row r="56550" customHeight="1" spans="7:9">
      <c r="G56550" s="11"/>
      <c r="H56550" s="12"/>
      <c r="I56550" s="49"/>
    </row>
    <row r="56551" customHeight="1" spans="7:9">
      <c r="G56551" s="11"/>
      <c r="H56551" s="12"/>
      <c r="I56551" s="49"/>
    </row>
    <row r="56552" customHeight="1" spans="7:9">
      <c r="G56552" s="11"/>
      <c r="H56552" s="12"/>
      <c r="I56552" s="49"/>
    </row>
    <row r="56553" customHeight="1" spans="7:9">
      <c r="G56553" s="11"/>
      <c r="H56553" s="12"/>
      <c r="I56553" s="49"/>
    </row>
    <row r="56554" customHeight="1" spans="7:9">
      <c r="G56554" s="11"/>
      <c r="H56554" s="12"/>
      <c r="I56554" s="49"/>
    </row>
    <row r="56555" customHeight="1" spans="7:9">
      <c r="G56555" s="11"/>
      <c r="H56555" s="12"/>
      <c r="I56555" s="49"/>
    </row>
    <row r="56556" customHeight="1" spans="7:9">
      <c r="G56556" s="11"/>
      <c r="H56556" s="12"/>
      <c r="I56556" s="49"/>
    </row>
    <row r="56557" customHeight="1" spans="7:9">
      <c r="G56557" s="11"/>
      <c r="H56557" s="12"/>
      <c r="I56557" s="49"/>
    </row>
    <row r="56558" customHeight="1" spans="7:9">
      <c r="G56558" s="11"/>
      <c r="H56558" s="12"/>
      <c r="I56558" s="49"/>
    </row>
    <row r="56559" customHeight="1" spans="7:9">
      <c r="G56559" s="11"/>
      <c r="H56559" s="12"/>
      <c r="I56559" s="49"/>
    </row>
    <row r="56560" customHeight="1" spans="7:9">
      <c r="G56560" s="11"/>
      <c r="H56560" s="12"/>
      <c r="I56560" s="49"/>
    </row>
    <row r="56561" customHeight="1" spans="7:9">
      <c r="G56561" s="11"/>
      <c r="H56561" s="12"/>
      <c r="I56561" s="49"/>
    </row>
    <row r="56562" customHeight="1" spans="7:9">
      <c r="G56562" s="11"/>
      <c r="H56562" s="12"/>
      <c r="I56562" s="49"/>
    </row>
    <row r="56563" customHeight="1" spans="7:9">
      <c r="G56563" s="11"/>
      <c r="H56563" s="12"/>
      <c r="I56563" s="49"/>
    </row>
    <row r="56564" customHeight="1" spans="7:9">
      <c r="G56564" s="11"/>
      <c r="H56564" s="12"/>
      <c r="I56564" s="49"/>
    </row>
    <row r="56565" customHeight="1" spans="7:9">
      <c r="G56565" s="11"/>
      <c r="H56565" s="12"/>
      <c r="I56565" s="49"/>
    </row>
    <row r="56566" customHeight="1" spans="7:9">
      <c r="G56566" s="11"/>
      <c r="H56566" s="12"/>
      <c r="I56566" s="49"/>
    </row>
    <row r="56567" customHeight="1" spans="7:9">
      <c r="G56567" s="11"/>
      <c r="H56567" s="12"/>
      <c r="I56567" s="49"/>
    </row>
    <row r="56568" customHeight="1" spans="7:9">
      <c r="G56568" s="11"/>
      <c r="H56568" s="12"/>
      <c r="I56568" s="49"/>
    </row>
    <row r="56569" customHeight="1" spans="7:9">
      <c r="G56569" s="11"/>
      <c r="H56569" s="12"/>
      <c r="I56569" s="49"/>
    </row>
    <row r="56570" customHeight="1" spans="7:9">
      <c r="G56570" s="11"/>
      <c r="H56570" s="12"/>
      <c r="I56570" s="49"/>
    </row>
    <row r="56571" customHeight="1" spans="7:9">
      <c r="G56571" s="11"/>
      <c r="H56571" s="12"/>
      <c r="I56571" s="49"/>
    </row>
    <row r="56572" customHeight="1" spans="7:9">
      <c r="G56572" s="11"/>
      <c r="H56572" s="12"/>
      <c r="I56572" s="49"/>
    </row>
    <row r="56573" customHeight="1" spans="7:9">
      <c r="G56573" s="11"/>
      <c r="H56573" s="12"/>
      <c r="I56573" s="49"/>
    </row>
    <row r="56574" customHeight="1" spans="7:9">
      <c r="G56574" s="11"/>
      <c r="H56574" s="12"/>
      <c r="I56574" s="49"/>
    </row>
    <row r="56575" customHeight="1" spans="7:9">
      <c r="G56575" s="11"/>
      <c r="H56575" s="12"/>
      <c r="I56575" s="49"/>
    </row>
    <row r="56576" customHeight="1" spans="7:9">
      <c r="G56576" s="11"/>
      <c r="H56576" s="12"/>
      <c r="I56576" s="49"/>
    </row>
    <row r="56577" customHeight="1" spans="7:9">
      <c r="G56577" s="11"/>
      <c r="H56577" s="12"/>
      <c r="I56577" s="49"/>
    </row>
    <row r="56578" customHeight="1" spans="7:9">
      <c r="G56578" s="11"/>
      <c r="H56578" s="12"/>
      <c r="I56578" s="49"/>
    </row>
    <row r="56579" customHeight="1" spans="7:9">
      <c r="G56579" s="11"/>
      <c r="H56579" s="12"/>
      <c r="I56579" s="49"/>
    </row>
    <row r="56580" customHeight="1" spans="7:9">
      <c r="G56580" s="11"/>
      <c r="H56580" s="12"/>
      <c r="I56580" s="49"/>
    </row>
    <row r="56581" customHeight="1" spans="7:9">
      <c r="G56581" s="11"/>
      <c r="H56581" s="12"/>
      <c r="I56581" s="49"/>
    </row>
    <row r="56582" customHeight="1" spans="7:9">
      <c r="G56582" s="11"/>
      <c r="H56582" s="12"/>
      <c r="I56582" s="49"/>
    </row>
    <row r="56583" customHeight="1" spans="7:9">
      <c r="G56583" s="11"/>
      <c r="H56583" s="12"/>
      <c r="I56583" s="49"/>
    </row>
    <row r="56584" customHeight="1" spans="7:9">
      <c r="G56584" s="11"/>
      <c r="H56584" s="12"/>
      <c r="I56584" s="49"/>
    </row>
    <row r="56585" customHeight="1" spans="7:9">
      <c r="G56585" s="11"/>
      <c r="H56585" s="12"/>
      <c r="I56585" s="49"/>
    </row>
    <row r="56586" customHeight="1" spans="7:9">
      <c r="G56586" s="11"/>
      <c r="H56586" s="12"/>
      <c r="I56586" s="49"/>
    </row>
    <row r="56587" customHeight="1" spans="7:9">
      <c r="G56587" s="11"/>
      <c r="H56587" s="12"/>
      <c r="I56587" s="49"/>
    </row>
    <row r="56588" customHeight="1" spans="7:9">
      <c r="G56588" s="11"/>
      <c r="H56588" s="12"/>
      <c r="I56588" s="49"/>
    </row>
    <row r="56589" customHeight="1" spans="7:9">
      <c r="G56589" s="11"/>
      <c r="H56589" s="12"/>
      <c r="I56589" s="49"/>
    </row>
    <row r="56590" customHeight="1" spans="7:9">
      <c r="G56590" s="11"/>
      <c r="H56590" s="12"/>
      <c r="I56590" s="49"/>
    </row>
    <row r="56591" customHeight="1" spans="7:9">
      <c r="G56591" s="11"/>
      <c r="H56591" s="12"/>
      <c r="I56591" s="49"/>
    </row>
    <row r="56592" customHeight="1" spans="7:9">
      <c r="G56592" s="11"/>
      <c r="H56592" s="12"/>
      <c r="I56592" s="49"/>
    </row>
    <row r="56593" customHeight="1" spans="7:9">
      <c r="G56593" s="11"/>
      <c r="H56593" s="12"/>
      <c r="I56593" s="49"/>
    </row>
    <row r="56594" customHeight="1" spans="7:9">
      <c r="G56594" s="11"/>
      <c r="H56594" s="12"/>
      <c r="I56594" s="49"/>
    </row>
    <row r="56595" customHeight="1" spans="7:9">
      <c r="G56595" s="11"/>
      <c r="H56595" s="12"/>
      <c r="I56595" s="49"/>
    </row>
    <row r="56596" customHeight="1" spans="7:9">
      <c r="G56596" s="11"/>
      <c r="H56596" s="12"/>
      <c r="I56596" s="49"/>
    </row>
    <row r="56597" customHeight="1" spans="7:9">
      <c r="G56597" s="11"/>
      <c r="H56597" s="12"/>
      <c r="I56597" s="49"/>
    </row>
    <row r="56598" customHeight="1" spans="7:9">
      <c r="G56598" s="11"/>
      <c r="H56598" s="12"/>
      <c r="I56598" s="49"/>
    </row>
    <row r="56599" customHeight="1" spans="7:9">
      <c r="G56599" s="11"/>
      <c r="H56599" s="12"/>
      <c r="I56599" s="49"/>
    </row>
    <row r="56600" customHeight="1" spans="7:9">
      <c r="G56600" s="11"/>
      <c r="H56600" s="12"/>
      <c r="I56600" s="49"/>
    </row>
    <row r="56601" customHeight="1" spans="7:9">
      <c r="G56601" s="11"/>
      <c r="H56601" s="12"/>
      <c r="I56601" s="49"/>
    </row>
    <row r="56602" customHeight="1" spans="7:9">
      <c r="G56602" s="11"/>
      <c r="H56602" s="12"/>
      <c r="I56602" s="49"/>
    </row>
    <row r="56603" customHeight="1" spans="7:9">
      <c r="G56603" s="11"/>
      <c r="H56603" s="12"/>
      <c r="I56603" s="49"/>
    </row>
    <row r="56604" customHeight="1" spans="7:9">
      <c r="G56604" s="11"/>
      <c r="H56604" s="12"/>
      <c r="I56604" s="49"/>
    </row>
    <row r="56605" customHeight="1" spans="7:9">
      <c r="G56605" s="11"/>
      <c r="H56605" s="12"/>
      <c r="I56605" s="49"/>
    </row>
    <row r="56606" customHeight="1" spans="7:9">
      <c r="G56606" s="11"/>
      <c r="H56606" s="12"/>
      <c r="I56606" s="49"/>
    </row>
    <row r="56607" customHeight="1" spans="7:9">
      <c r="G56607" s="11"/>
      <c r="H56607" s="12"/>
      <c r="I56607" s="49"/>
    </row>
    <row r="56608" customHeight="1" spans="7:9">
      <c r="G56608" s="11"/>
      <c r="H56608" s="12"/>
      <c r="I56608" s="49"/>
    </row>
    <row r="56609" customHeight="1" spans="7:9">
      <c r="G56609" s="11"/>
      <c r="H56609" s="12"/>
      <c r="I56609" s="49"/>
    </row>
    <row r="56610" customHeight="1" spans="7:9">
      <c r="G56610" s="11"/>
      <c r="H56610" s="12"/>
      <c r="I56610" s="49"/>
    </row>
    <row r="56611" customHeight="1" spans="7:9">
      <c r="G56611" s="11"/>
      <c r="H56611" s="12"/>
      <c r="I56611" s="49"/>
    </row>
    <row r="56612" customHeight="1" spans="7:9">
      <c r="G56612" s="11"/>
      <c r="H56612" s="12"/>
      <c r="I56612" s="49"/>
    </row>
    <row r="56613" customHeight="1" spans="7:9">
      <c r="G56613" s="11"/>
      <c r="H56613" s="12"/>
      <c r="I56613" s="49"/>
    </row>
    <row r="56614" customHeight="1" spans="7:9">
      <c r="G56614" s="11"/>
      <c r="H56614" s="12"/>
      <c r="I56614" s="49"/>
    </row>
    <row r="56615" customHeight="1" spans="7:9">
      <c r="G56615" s="11"/>
      <c r="H56615" s="12"/>
      <c r="I56615" s="49"/>
    </row>
    <row r="56616" customHeight="1" spans="7:9">
      <c r="G56616" s="11"/>
      <c r="H56616" s="12"/>
      <c r="I56616" s="49"/>
    </row>
    <row r="56617" customHeight="1" spans="7:9">
      <c r="G56617" s="11"/>
      <c r="H56617" s="12"/>
      <c r="I56617" s="49"/>
    </row>
    <row r="56618" customHeight="1" spans="7:9">
      <c r="G56618" s="11"/>
      <c r="H56618" s="12"/>
      <c r="I56618" s="49"/>
    </row>
    <row r="56619" customHeight="1" spans="7:9">
      <c r="G56619" s="11"/>
      <c r="H56619" s="12"/>
      <c r="I56619" s="49"/>
    </row>
    <row r="56620" customHeight="1" spans="7:9">
      <c r="G56620" s="11"/>
      <c r="H56620" s="12"/>
      <c r="I56620" s="49"/>
    </row>
    <row r="56621" customHeight="1" spans="7:9">
      <c r="G56621" s="11"/>
      <c r="H56621" s="12"/>
      <c r="I56621" s="49"/>
    </row>
    <row r="56622" customHeight="1" spans="7:9">
      <c r="G56622" s="11"/>
      <c r="H56622" s="12"/>
      <c r="I56622" s="49"/>
    </row>
    <row r="56623" customHeight="1" spans="7:9">
      <c r="G56623" s="11"/>
      <c r="H56623" s="12"/>
      <c r="I56623" s="49"/>
    </row>
    <row r="56624" customHeight="1" spans="7:9">
      <c r="G56624" s="11"/>
      <c r="H56624" s="12"/>
      <c r="I56624" s="49"/>
    </row>
    <row r="56625" customHeight="1" spans="7:9">
      <c r="G56625" s="11"/>
      <c r="H56625" s="12"/>
      <c r="I56625" s="49"/>
    </row>
    <row r="56626" customHeight="1" spans="7:9">
      <c r="G56626" s="11"/>
      <c r="H56626" s="12"/>
      <c r="I56626" s="49"/>
    </row>
    <row r="56627" customHeight="1" spans="7:9">
      <c r="G56627" s="11"/>
      <c r="H56627" s="12"/>
      <c r="I56627" s="49"/>
    </row>
    <row r="56628" customHeight="1" spans="7:9">
      <c r="G56628" s="11"/>
      <c r="H56628" s="12"/>
      <c r="I56628" s="49"/>
    </row>
    <row r="56629" customHeight="1" spans="7:9">
      <c r="G56629" s="11"/>
      <c r="H56629" s="12"/>
      <c r="I56629" s="49"/>
    </row>
    <row r="56630" customHeight="1" spans="7:9">
      <c r="G56630" s="11"/>
      <c r="H56630" s="12"/>
      <c r="I56630" s="49"/>
    </row>
    <row r="56631" customHeight="1" spans="7:9">
      <c r="G56631" s="11"/>
      <c r="H56631" s="12"/>
      <c r="I56631" s="49"/>
    </row>
    <row r="56632" customHeight="1" spans="7:9">
      <c r="G56632" s="11"/>
      <c r="H56632" s="12"/>
      <c r="I56632" s="49"/>
    </row>
    <row r="56633" customHeight="1" spans="7:9">
      <c r="G56633" s="11"/>
      <c r="H56633" s="12"/>
      <c r="I56633" s="49"/>
    </row>
    <row r="56634" customHeight="1" spans="7:9">
      <c r="G56634" s="11"/>
      <c r="H56634" s="12"/>
      <c r="I56634" s="49"/>
    </row>
    <row r="56635" customHeight="1" spans="7:9">
      <c r="G56635" s="11"/>
      <c r="H56635" s="12"/>
      <c r="I56635" s="49"/>
    </row>
    <row r="56636" customHeight="1" spans="7:9">
      <c r="G56636" s="11"/>
      <c r="H56636" s="12"/>
      <c r="I56636" s="49"/>
    </row>
    <row r="56637" customHeight="1" spans="7:9">
      <c r="G56637" s="11"/>
      <c r="H56637" s="12"/>
      <c r="I56637" s="49"/>
    </row>
    <row r="56638" customHeight="1" spans="7:9">
      <c r="G56638" s="11"/>
      <c r="H56638" s="12"/>
      <c r="I56638" s="49"/>
    </row>
    <row r="56639" customHeight="1" spans="7:9">
      <c r="G56639" s="11"/>
      <c r="H56639" s="12"/>
      <c r="I56639" s="49"/>
    </row>
    <row r="56640" customHeight="1" spans="7:9">
      <c r="G56640" s="11"/>
      <c r="H56640" s="12"/>
      <c r="I56640" s="49"/>
    </row>
    <row r="56641" customHeight="1" spans="7:9">
      <c r="G56641" s="11"/>
      <c r="H56641" s="12"/>
      <c r="I56641" s="49"/>
    </row>
    <row r="56642" customHeight="1" spans="7:9">
      <c r="G56642" s="11"/>
      <c r="H56642" s="12"/>
      <c r="I56642" s="49"/>
    </row>
    <row r="56643" customHeight="1" spans="7:9">
      <c r="G56643" s="11"/>
      <c r="H56643" s="12"/>
      <c r="I56643" s="49"/>
    </row>
    <row r="56644" customHeight="1" spans="7:9">
      <c r="G56644" s="11"/>
      <c r="H56644" s="12"/>
      <c r="I56644" s="49"/>
    </row>
    <row r="56645" customHeight="1" spans="7:9">
      <c r="G56645" s="11"/>
      <c r="H56645" s="12"/>
      <c r="I56645" s="49"/>
    </row>
    <row r="56646" customHeight="1" spans="7:9">
      <c r="G56646" s="11"/>
      <c r="H56646" s="12"/>
      <c r="I56646" s="49"/>
    </row>
    <row r="56647" customHeight="1" spans="7:9">
      <c r="G56647" s="11"/>
      <c r="H56647" s="12"/>
      <c r="I56647" s="49"/>
    </row>
    <row r="56648" customHeight="1" spans="7:9">
      <c r="G56648" s="11"/>
      <c r="H56648" s="12"/>
      <c r="I56648" s="49"/>
    </row>
    <row r="56649" customHeight="1" spans="7:9">
      <c r="G56649" s="11"/>
      <c r="H56649" s="12"/>
      <c r="I56649" s="49"/>
    </row>
    <row r="56650" customHeight="1" spans="7:9">
      <c r="G56650" s="11"/>
      <c r="H56650" s="12"/>
      <c r="I56650" s="49"/>
    </row>
    <row r="56651" customHeight="1" spans="7:9">
      <c r="G56651" s="11"/>
      <c r="H56651" s="12"/>
      <c r="I56651" s="49"/>
    </row>
    <row r="56652" customHeight="1" spans="7:9">
      <c r="G56652" s="11"/>
      <c r="H56652" s="12"/>
      <c r="I56652" s="49"/>
    </row>
    <row r="56653" customHeight="1" spans="7:9">
      <c r="G56653" s="11"/>
      <c r="H56653" s="12"/>
      <c r="I56653" s="49"/>
    </row>
    <row r="56654" customHeight="1" spans="7:9">
      <c r="G56654" s="11"/>
      <c r="H56654" s="12"/>
      <c r="I56654" s="49"/>
    </row>
    <row r="56655" customHeight="1" spans="7:9">
      <c r="G56655" s="11"/>
      <c r="H56655" s="12"/>
      <c r="I56655" s="49"/>
    </row>
    <row r="56656" customHeight="1" spans="7:9">
      <c r="G56656" s="11"/>
      <c r="H56656" s="12"/>
      <c r="I56656" s="49"/>
    </row>
    <row r="56657" customHeight="1" spans="7:9">
      <c r="G56657" s="11"/>
      <c r="H56657" s="12"/>
      <c r="I56657" s="49"/>
    </row>
    <row r="56658" customHeight="1" spans="7:9">
      <c r="G56658" s="11"/>
      <c r="H56658" s="12"/>
      <c r="I56658" s="49"/>
    </row>
    <row r="56659" customHeight="1" spans="7:9">
      <c r="G56659" s="11"/>
      <c r="H56659" s="12"/>
      <c r="I56659" s="49"/>
    </row>
    <row r="56660" customHeight="1" spans="7:9">
      <c r="G56660" s="11"/>
      <c r="H56660" s="12"/>
      <c r="I56660" s="49"/>
    </row>
    <row r="56661" customHeight="1" spans="7:9">
      <c r="G56661" s="11"/>
      <c r="H56661" s="12"/>
      <c r="I56661" s="49"/>
    </row>
    <row r="56662" customHeight="1" spans="7:9">
      <c r="G56662" s="11"/>
      <c r="H56662" s="12"/>
      <c r="I56662" s="49"/>
    </row>
    <row r="56663" customHeight="1" spans="7:9">
      <c r="G56663" s="11"/>
      <c r="H56663" s="12"/>
      <c r="I56663" s="49"/>
    </row>
    <row r="56664" customHeight="1" spans="7:9">
      <c r="G56664" s="11"/>
      <c r="H56664" s="12"/>
      <c r="I56664" s="49"/>
    </row>
    <row r="56665" customHeight="1" spans="7:9">
      <c r="G56665" s="11"/>
      <c r="H56665" s="12"/>
      <c r="I56665" s="49"/>
    </row>
    <row r="56666" customHeight="1" spans="7:9">
      <c r="G56666" s="11"/>
      <c r="H56666" s="12"/>
      <c r="I56666" s="49"/>
    </row>
    <row r="56667" customHeight="1" spans="7:9">
      <c r="G56667" s="11"/>
      <c r="H56667" s="12"/>
      <c r="I56667" s="49"/>
    </row>
    <row r="56668" customHeight="1" spans="7:9">
      <c r="G56668" s="11"/>
      <c r="H56668" s="12"/>
      <c r="I56668" s="49"/>
    </row>
    <row r="56669" customHeight="1" spans="7:9">
      <c r="G56669" s="11"/>
      <c r="H56669" s="12"/>
      <c r="I56669" s="49"/>
    </row>
    <row r="56670" customHeight="1" spans="7:9">
      <c r="G56670" s="11"/>
      <c r="H56670" s="12"/>
      <c r="I56670" s="49"/>
    </row>
    <row r="56671" customHeight="1" spans="7:9">
      <c r="G56671" s="11"/>
      <c r="H56671" s="12"/>
      <c r="I56671" s="49"/>
    </row>
    <row r="56672" customHeight="1" spans="7:9">
      <c r="G56672" s="11"/>
      <c r="H56672" s="12"/>
      <c r="I56672" s="49"/>
    </row>
    <row r="56673" customHeight="1" spans="7:9">
      <c r="G56673" s="11"/>
      <c r="H56673" s="12"/>
      <c r="I56673" s="49"/>
    </row>
    <row r="56674" customHeight="1" spans="7:9">
      <c r="G56674" s="11"/>
      <c r="H56674" s="12"/>
      <c r="I56674" s="49"/>
    </row>
    <row r="56675" customHeight="1" spans="7:9">
      <c r="G56675" s="11"/>
      <c r="H56675" s="12"/>
      <c r="I56675" s="49"/>
    </row>
    <row r="56676" customHeight="1" spans="7:9">
      <c r="G56676" s="11"/>
      <c r="H56676" s="12"/>
      <c r="I56676" s="49"/>
    </row>
    <row r="56677" customHeight="1" spans="7:9">
      <c r="G56677" s="11"/>
      <c r="H56677" s="12"/>
      <c r="I56677" s="49"/>
    </row>
    <row r="56678" customHeight="1" spans="7:9">
      <c r="G56678" s="11"/>
      <c r="H56678" s="12"/>
      <c r="I56678" s="49"/>
    </row>
    <row r="56679" customHeight="1" spans="7:9">
      <c r="G56679" s="11"/>
      <c r="H56679" s="12"/>
      <c r="I56679" s="49"/>
    </row>
    <row r="56680" customHeight="1" spans="7:9">
      <c r="G56680" s="11"/>
      <c r="H56680" s="12"/>
      <c r="I56680" s="49"/>
    </row>
    <row r="56681" customHeight="1" spans="7:9">
      <c r="G56681" s="11"/>
      <c r="H56681" s="12"/>
      <c r="I56681" s="49"/>
    </row>
    <row r="56682" customHeight="1" spans="7:9">
      <c r="G56682" s="11"/>
      <c r="H56682" s="12"/>
      <c r="I56682" s="49"/>
    </row>
    <row r="56683" customHeight="1" spans="7:9">
      <c r="G56683" s="11"/>
      <c r="H56683" s="12"/>
      <c r="I56683" s="49"/>
    </row>
    <row r="56684" customHeight="1" spans="7:9">
      <c r="G56684" s="11"/>
      <c r="H56684" s="12"/>
      <c r="I56684" s="49"/>
    </row>
    <row r="56685" customHeight="1" spans="7:9">
      <c r="G56685" s="11"/>
      <c r="H56685" s="12"/>
      <c r="I56685" s="49"/>
    </row>
    <row r="56686" customHeight="1" spans="7:9">
      <c r="G56686" s="11"/>
      <c r="H56686" s="12"/>
      <c r="I56686" s="49"/>
    </row>
    <row r="56687" customHeight="1" spans="7:9">
      <c r="G56687" s="11"/>
      <c r="H56687" s="12"/>
      <c r="I56687" s="49"/>
    </row>
    <row r="56688" customHeight="1" spans="7:9">
      <c r="G56688" s="11"/>
      <c r="H56688" s="12"/>
      <c r="I56688" s="49"/>
    </row>
    <row r="56689" customHeight="1" spans="7:9">
      <c r="G56689" s="11"/>
      <c r="H56689" s="12"/>
      <c r="I56689" s="49"/>
    </row>
    <row r="56690" customHeight="1" spans="7:9">
      <c r="G56690" s="11"/>
      <c r="H56690" s="12"/>
      <c r="I56690" s="49"/>
    </row>
    <row r="56691" customHeight="1" spans="7:9">
      <c r="G56691" s="11"/>
      <c r="H56691" s="12"/>
      <c r="I56691" s="49"/>
    </row>
    <row r="56692" customHeight="1" spans="7:9">
      <c r="G56692" s="11"/>
      <c r="H56692" s="12"/>
      <c r="I56692" s="49"/>
    </row>
    <row r="56693" customHeight="1" spans="7:9">
      <c r="G56693" s="11"/>
      <c r="H56693" s="12"/>
      <c r="I56693" s="49"/>
    </row>
    <row r="56694" customHeight="1" spans="7:9">
      <c r="G56694" s="11"/>
      <c r="H56694" s="12"/>
      <c r="I56694" s="49"/>
    </row>
    <row r="56695" customHeight="1" spans="7:9">
      <c r="G56695" s="11"/>
      <c r="H56695" s="12"/>
      <c r="I56695" s="49"/>
    </row>
    <row r="56696" customHeight="1" spans="7:9">
      <c r="G56696" s="11"/>
      <c r="H56696" s="12"/>
      <c r="I56696" s="49"/>
    </row>
    <row r="56697" customHeight="1" spans="7:9">
      <c r="G56697" s="11"/>
      <c r="H56697" s="12"/>
      <c r="I56697" s="49"/>
    </row>
    <row r="56698" customHeight="1" spans="7:9">
      <c r="G56698" s="11"/>
      <c r="H56698" s="12"/>
      <c r="I56698" s="49"/>
    </row>
    <row r="56699" customHeight="1" spans="7:9">
      <c r="G56699" s="11"/>
      <c r="H56699" s="12"/>
      <c r="I56699" s="49"/>
    </row>
    <row r="56700" customHeight="1" spans="7:9">
      <c r="G56700" s="11"/>
      <c r="H56700" s="12"/>
      <c r="I56700" s="49"/>
    </row>
    <row r="56701" customHeight="1" spans="7:9">
      <c r="G56701" s="11"/>
      <c r="H56701" s="12"/>
      <c r="I56701" s="49"/>
    </row>
    <row r="56702" customHeight="1" spans="7:9">
      <c r="G56702" s="11"/>
      <c r="H56702" s="12"/>
      <c r="I56702" s="49"/>
    </row>
    <row r="56703" customHeight="1" spans="7:9">
      <c r="G56703" s="11"/>
      <c r="H56703" s="12"/>
      <c r="I56703" s="49"/>
    </row>
    <row r="56704" customHeight="1" spans="7:9">
      <c r="G56704" s="11"/>
      <c r="H56704" s="12"/>
      <c r="I56704" s="49"/>
    </row>
    <row r="56705" customHeight="1" spans="7:9">
      <c r="G56705" s="11"/>
      <c r="H56705" s="12"/>
      <c r="I56705" s="49"/>
    </row>
    <row r="56706" customHeight="1" spans="7:9">
      <c r="G56706" s="11"/>
      <c r="H56706" s="12"/>
      <c r="I56706" s="49"/>
    </row>
    <row r="56707" customHeight="1" spans="7:9">
      <c r="G56707" s="11"/>
      <c r="H56707" s="12"/>
      <c r="I56707" s="49"/>
    </row>
    <row r="56708" customHeight="1" spans="7:9">
      <c r="G56708" s="11"/>
      <c r="H56708" s="12"/>
      <c r="I56708" s="49"/>
    </row>
    <row r="56709" customHeight="1" spans="7:9">
      <c r="G56709" s="11"/>
      <c r="H56709" s="12"/>
      <c r="I56709" s="49"/>
    </row>
    <row r="56710" customHeight="1" spans="7:9">
      <c r="G56710" s="11"/>
      <c r="H56710" s="12"/>
      <c r="I56710" s="49"/>
    </row>
    <row r="56711" customHeight="1" spans="7:9">
      <c r="G56711" s="11"/>
      <c r="H56711" s="12"/>
      <c r="I56711" s="49"/>
    </row>
    <row r="56712" customHeight="1" spans="7:9">
      <c r="G56712" s="11"/>
      <c r="H56712" s="12"/>
      <c r="I56712" s="49"/>
    </row>
    <row r="56713" customHeight="1" spans="7:9">
      <c r="G56713" s="11"/>
      <c r="H56713" s="12"/>
      <c r="I56713" s="49"/>
    </row>
    <row r="56714" customHeight="1" spans="7:9">
      <c r="G56714" s="11"/>
      <c r="H56714" s="12"/>
      <c r="I56714" s="49"/>
    </row>
    <row r="56715" customHeight="1" spans="7:9">
      <c r="G56715" s="11"/>
      <c r="H56715" s="12"/>
      <c r="I56715" s="49"/>
    </row>
    <row r="56716" customHeight="1" spans="7:9">
      <c r="G56716" s="11"/>
      <c r="H56716" s="12"/>
      <c r="I56716" s="49"/>
    </row>
    <row r="56717" customHeight="1" spans="7:9">
      <c r="G56717" s="11"/>
      <c r="H56717" s="12"/>
      <c r="I56717" s="49"/>
    </row>
    <row r="56718" customHeight="1" spans="7:9">
      <c r="G56718" s="11"/>
      <c r="H56718" s="12"/>
      <c r="I56718" s="49"/>
    </row>
    <row r="56719" customHeight="1" spans="7:9">
      <c r="G56719" s="11"/>
      <c r="H56719" s="12"/>
      <c r="I56719" s="49"/>
    </row>
    <row r="56720" customHeight="1" spans="7:9">
      <c r="G56720" s="11"/>
      <c r="H56720" s="12"/>
      <c r="I56720" s="49"/>
    </row>
    <row r="56721" customHeight="1" spans="7:9">
      <c r="G56721" s="11"/>
      <c r="H56721" s="12"/>
      <c r="I56721" s="49"/>
    </row>
    <row r="56722" customHeight="1" spans="7:9">
      <c r="G56722" s="11"/>
      <c r="H56722" s="12"/>
      <c r="I56722" s="49"/>
    </row>
    <row r="56723" customHeight="1" spans="7:9">
      <c r="G56723" s="11"/>
      <c r="H56723" s="12"/>
      <c r="I56723" s="49"/>
    </row>
    <row r="56724" customHeight="1" spans="7:9">
      <c r="G56724" s="11"/>
      <c r="H56724" s="12"/>
      <c r="I56724" s="49"/>
    </row>
    <row r="56725" customHeight="1" spans="7:9">
      <c r="G56725" s="11"/>
      <c r="H56725" s="12"/>
      <c r="I56725" s="49"/>
    </row>
    <row r="56726" customHeight="1" spans="7:9">
      <c r="G56726" s="11"/>
      <c r="H56726" s="12"/>
      <c r="I56726" s="49"/>
    </row>
    <row r="56727" customHeight="1" spans="7:9">
      <c r="G56727" s="11"/>
      <c r="H56727" s="12"/>
      <c r="I56727" s="49"/>
    </row>
    <row r="56728" customHeight="1" spans="7:9">
      <c r="G56728" s="11"/>
      <c r="H56728" s="12"/>
      <c r="I56728" s="49"/>
    </row>
    <row r="56729" customHeight="1" spans="7:9">
      <c r="G56729" s="11"/>
      <c r="H56729" s="12"/>
      <c r="I56729" s="49"/>
    </row>
    <row r="56730" customHeight="1" spans="7:9">
      <c r="G56730" s="11"/>
      <c r="H56730" s="12"/>
      <c r="I56730" s="49"/>
    </row>
    <row r="56731" customHeight="1" spans="7:9">
      <c r="G56731" s="11"/>
      <c r="H56731" s="12"/>
      <c r="I56731" s="49"/>
    </row>
    <row r="56732" customHeight="1" spans="7:9">
      <c r="G56732" s="11"/>
      <c r="H56732" s="12"/>
      <c r="I56732" s="49"/>
    </row>
    <row r="56733" customHeight="1" spans="7:9">
      <c r="G56733" s="11"/>
      <c r="H56733" s="12"/>
      <c r="I56733" s="49"/>
    </row>
    <row r="56734" customHeight="1" spans="7:9">
      <c r="G56734" s="11"/>
      <c r="H56734" s="12"/>
      <c r="I56734" s="49"/>
    </row>
    <row r="56735" customHeight="1" spans="7:9">
      <c r="G56735" s="11"/>
      <c r="H56735" s="12"/>
      <c r="I56735" s="49"/>
    </row>
    <row r="56736" customHeight="1" spans="7:9">
      <c r="G56736" s="11"/>
      <c r="H56736" s="12"/>
      <c r="I56736" s="49"/>
    </row>
    <row r="56737" customHeight="1" spans="7:9">
      <c r="G56737" s="11"/>
      <c r="H56737" s="12"/>
      <c r="I56737" s="49"/>
    </row>
    <row r="56738" customHeight="1" spans="7:9">
      <c r="G56738" s="11"/>
      <c r="H56738" s="12"/>
      <c r="I56738" s="49"/>
    </row>
    <row r="56739" customHeight="1" spans="7:9">
      <c r="G56739" s="11"/>
      <c r="H56739" s="12"/>
      <c r="I56739" s="49"/>
    </row>
    <row r="56740" customHeight="1" spans="7:9">
      <c r="G56740" s="11"/>
      <c r="H56740" s="12"/>
      <c r="I56740" s="49"/>
    </row>
    <row r="56741" customHeight="1" spans="7:9">
      <c r="G56741" s="11"/>
      <c r="H56741" s="12"/>
      <c r="I56741" s="49"/>
    </row>
    <row r="56742" customHeight="1" spans="7:9">
      <c r="G56742" s="11"/>
      <c r="H56742" s="12"/>
      <c r="I56742" s="49"/>
    </row>
    <row r="56743" customHeight="1" spans="7:9">
      <c r="G56743" s="11"/>
      <c r="H56743" s="12"/>
      <c r="I56743" s="49"/>
    </row>
    <row r="56744" customHeight="1" spans="7:9">
      <c r="G56744" s="11"/>
      <c r="H56744" s="12"/>
      <c r="I56744" s="49"/>
    </row>
    <row r="56745" customHeight="1" spans="7:9">
      <c r="G56745" s="11"/>
      <c r="H56745" s="12"/>
      <c r="I56745" s="49"/>
    </row>
    <row r="56746" customHeight="1" spans="7:9">
      <c r="G56746" s="11"/>
      <c r="H56746" s="12"/>
      <c r="I56746" s="49"/>
    </row>
    <row r="56747" customHeight="1" spans="7:9">
      <c r="G56747" s="11"/>
      <c r="H56747" s="12"/>
      <c r="I56747" s="49"/>
    </row>
    <row r="56748" customHeight="1" spans="7:9">
      <c r="G56748" s="11"/>
      <c r="H56748" s="12"/>
      <c r="I56748" s="49"/>
    </row>
    <row r="56749" customHeight="1" spans="7:9">
      <c r="G56749" s="11"/>
      <c r="H56749" s="12"/>
      <c r="I56749" s="49"/>
    </row>
    <row r="56750" customHeight="1" spans="7:9">
      <c r="G56750" s="11"/>
      <c r="H56750" s="12"/>
      <c r="I56750" s="49"/>
    </row>
    <row r="56751" customHeight="1" spans="7:9">
      <c r="G56751" s="11"/>
      <c r="H56751" s="12"/>
      <c r="I56751" s="49"/>
    </row>
    <row r="56752" customHeight="1" spans="7:9">
      <c r="G56752" s="11"/>
      <c r="H56752" s="12"/>
      <c r="I56752" s="49"/>
    </row>
    <row r="56753" customHeight="1" spans="7:9">
      <c r="G56753" s="11"/>
      <c r="H56753" s="12"/>
      <c r="I56753" s="49"/>
    </row>
    <row r="56754" customHeight="1" spans="7:9">
      <c r="G56754" s="11"/>
      <c r="H56754" s="12"/>
      <c r="I56754" s="49"/>
    </row>
    <row r="56755" customHeight="1" spans="7:9">
      <c r="G56755" s="11"/>
      <c r="H56755" s="12"/>
      <c r="I56755" s="49"/>
    </row>
    <row r="56756" customHeight="1" spans="7:9">
      <c r="G56756" s="11"/>
      <c r="H56756" s="12"/>
      <c r="I56756" s="49"/>
    </row>
    <row r="56757" customHeight="1" spans="7:9">
      <c r="G56757" s="11"/>
      <c r="H56757" s="12"/>
      <c r="I56757" s="49"/>
    </row>
    <row r="56758" customHeight="1" spans="7:9">
      <c r="G56758" s="11"/>
      <c r="H56758" s="12"/>
      <c r="I56758" s="49"/>
    </row>
    <row r="56759" customHeight="1" spans="7:9">
      <c r="G56759" s="11"/>
      <c r="H56759" s="12"/>
      <c r="I56759" s="49"/>
    </row>
    <row r="56760" customHeight="1" spans="7:9">
      <c r="G56760" s="11"/>
      <c r="H56760" s="12"/>
      <c r="I56760" s="49"/>
    </row>
    <row r="56761" customHeight="1" spans="7:9">
      <c r="G56761" s="11"/>
      <c r="H56761" s="12"/>
      <c r="I56761" s="49"/>
    </row>
    <row r="56762" customHeight="1" spans="7:9">
      <c r="G56762" s="11"/>
      <c r="H56762" s="12"/>
      <c r="I56762" s="49"/>
    </row>
    <row r="56763" customHeight="1" spans="7:9">
      <c r="G56763" s="11"/>
      <c r="H56763" s="12"/>
      <c r="I56763" s="49"/>
    </row>
    <row r="56764" customHeight="1" spans="7:9">
      <c r="G56764" s="11"/>
      <c r="H56764" s="12"/>
      <c r="I56764" s="49"/>
    </row>
    <row r="56765" customHeight="1" spans="7:9">
      <c r="G56765" s="11"/>
      <c r="H56765" s="12"/>
      <c r="I56765" s="49"/>
    </row>
    <row r="56766" customHeight="1" spans="7:9">
      <c r="G56766" s="11"/>
      <c r="H56766" s="12"/>
      <c r="I56766" s="49"/>
    </row>
    <row r="56767" customHeight="1" spans="7:9">
      <c r="G56767" s="11"/>
      <c r="H56767" s="12"/>
      <c r="I56767" s="49"/>
    </row>
    <row r="56768" customHeight="1" spans="7:9">
      <c r="G56768" s="11"/>
      <c r="H56768" s="12"/>
      <c r="I56768" s="49"/>
    </row>
    <row r="56769" customHeight="1" spans="7:9">
      <c r="G56769" s="11"/>
      <c r="H56769" s="12"/>
      <c r="I56769" s="49"/>
    </row>
    <row r="56770" customHeight="1" spans="7:9">
      <c r="G56770" s="11"/>
      <c r="H56770" s="12"/>
      <c r="I56770" s="49"/>
    </row>
    <row r="56771" customHeight="1" spans="7:9">
      <c r="G56771" s="11"/>
      <c r="H56771" s="12"/>
      <c r="I56771" s="49"/>
    </row>
    <row r="56772" customHeight="1" spans="7:9">
      <c r="G56772" s="11"/>
      <c r="H56772" s="12"/>
      <c r="I56772" s="49"/>
    </row>
    <row r="56773" customHeight="1" spans="7:9">
      <c r="G56773" s="11"/>
      <c r="H56773" s="12"/>
      <c r="I56773" s="49"/>
    </row>
    <row r="56774" customHeight="1" spans="7:9">
      <c r="G56774" s="11"/>
      <c r="H56774" s="12"/>
      <c r="I56774" s="49"/>
    </row>
    <row r="56775" customHeight="1" spans="7:9">
      <c r="G56775" s="11"/>
      <c r="H56775" s="12"/>
      <c r="I56775" s="49"/>
    </row>
    <row r="56776" customHeight="1" spans="7:9">
      <c r="G56776" s="11"/>
      <c r="H56776" s="12"/>
      <c r="I56776" s="49"/>
    </row>
    <row r="56777" customHeight="1" spans="7:9">
      <c r="G56777" s="11"/>
      <c r="H56777" s="12"/>
      <c r="I56777" s="49"/>
    </row>
    <row r="56778" customHeight="1" spans="7:9">
      <c r="G56778" s="11"/>
      <c r="H56778" s="12"/>
      <c r="I56778" s="49"/>
    </row>
    <row r="56779" customHeight="1" spans="7:9">
      <c r="G56779" s="11"/>
      <c r="H56779" s="12"/>
      <c r="I56779" s="49"/>
    </row>
    <row r="56780" customHeight="1" spans="7:9">
      <c r="G56780" s="11"/>
      <c r="H56780" s="12"/>
      <c r="I56780" s="49"/>
    </row>
    <row r="56781" customHeight="1" spans="7:9">
      <c r="G56781" s="11"/>
      <c r="H56781" s="12"/>
      <c r="I56781" s="49"/>
    </row>
    <row r="56782" customHeight="1" spans="7:9">
      <c r="G56782" s="11"/>
      <c r="H56782" s="12"/>
      <c r="I56782" s="49"/>
    </row>
    <row r="56783" customHeight="1" spans="7:9">
      <c r="G56783" s="11"/>
      <c r="H56783" s="12"/>
      <c r="I56783" s="49"/>
    </row>
    <row r="56784" customHeight="1" spans="7:9">
      <c r="G56784" s="11"/>
      <c r="H56784" s="12"/>
      <c r="I56784" s="49"/>
    </row>
    <row r="56785" customHeight="1" spans="7:9">
      <c r="G56785" s="11"/>
      <c r="H56785" s="12"/>
      <c r="I56785" s="49"/>
    </row>
    <row r="56786" customHeight="1" spans="7:9">
      <c r="G56786" s="11"/>
      <c r="H56786" s="12"/>
      <c r="I56786" s="49"/>
    </row>
    <row r="56787" customHeight="1" spans="7:9">
      <c r="G56787" s="11"/>
      <c r="H56787" s="12"/>
      <c r="I56787" s="49"/>
    </row>
    <row r="56788" customHeight="1" spans="7:9">
      <c r="G56788" s="11"/>
      <c r="H56788" s="12"/>
      <c r="I56788" s="49"/>
    </row>
    <row r="56789" customHeight="1" spans="7:9">
      <c r="G56789" s="11"/>
      <c r="H56789" s="12"/>
      <c r="I56789" s="49"/>
    </row>
    <row r="56790" customHeight="1" spans="7:9">
      <c r="G56790" s="11"/>
      <c r="H56790" s="12"/>
      <c r="I56790" s="49"/>
    </row>
    <row r="56791" customHeight="1" spans="7:9">
      <c r="G56791" s="11"/>
      <c r="H56791" s="12"/>
      <c r="I56791" s="49"/>
    </row>
    <row r="56792" customHeight="1" spans="7:9">
      <c r="G56792" s="11"/>
      <c r="H56792" s="12"/>
      <c r="I56792" s="49"/>
    </row>
    <row r="56793" customHeight="1" spans="7:9">
      <c r="G56793" s="11"/>
      <c r="H56793" s="12"/>
      <c r="I56793" s="49"/>
    </row>
    <row r="56794" customHeight="1" spans="7:9">
      <c r="G56794" s="11"/>
      <c r="H56794" s="12"/>
      <c r="I56794" s="49"/>
    </row>
    <row r="56795" customHeight="1" spans="7:9">
      <c r="G56795" s="11"/>
      <c r="H56795" s="12"/>
      <c r="I56795" s="49"/>
    </row>
    <row r="56796" customHeight="1" spans="7:9">
      <c r="G56796" s="11"/>
      <c r="H56796" s="12"/>
      <c r="I56796" s="49"/>
    </row>
    <row r="56797" customHeight="1" spans="7:9">
      <c r="G56797" s="11"/>
      <c r="H56797" s="12"/>
      <c r="I56797" s="49"/>
    </row>
    <row r="56798" customHeight="1" spans="7:9">
      <c r="G56798" s="11"/>
      <c r="H56798" s="12"/>
      <c r="I56798" s="49"/>
    </row>
    <row r="56799" customHeight="1" spans="7:9">
      <c r="G56799" s="11"/>
      <c r="H56799" s="12"/>
      <c r="I56799" s="49"/>
    </row>
    <row r="56800" customHeight="1" spans="7:9">
      <c r="G56800" s="11"/>
      <c r="H56800" s="12"/>
      <c r="I56800" s="49"/>
    </row>
    <row r="56801" customHeight="1" spans="7:9">
      <c r="G56801" s="11"/>
      <c r="H56801" s="12"/>
      <c r="I56801" s="49"/>
    </row>
    <row r="56802" customHeight="1" spans="7:9">
      <c r="G56802" s="11"/>
      <c r="H56802" s="12"/>
      <c r="I56802" s="49"/>
    </row>
    <row r="56803" customHeight="1" spans="7:9">
      <c r="G56803" s="11"/>
      <c r="H56803" s="12"/>
      <c r="I56803" s="49"/>
    </row>
    <row r="56804" customHeight="1" spans="7:9">
      <c r="G56804" s="11"/>
      <c r="H56804" s="12"/>
      <c r="I56804" s="49"/>
    </row>
    <row r="56805" customHeight="1" spans="7:9">
      <c r="G56805" s="11"/>
      <c r="H56805" s="12"/>
      <c r="I56805" s="49"/>
    </row>
    <row r="56806" customHeight="1" spans="7:9">
      <c r="G56806" s="11"/>
      <c r="H56806" s="12"/>
      <c r="I56806" s="49"/>
    </row>
    <row r="56807" customHeight="1" spans="7:9">
      <c r="G56807" s="11"/>
      <c r="H56807" s="12"/>
      <c r="I56807" s="49"/>
    </row>
    <row r="56808" customHeight="1" spans="7:9">
      <c r="G56808" s="11"/>
      <c r="H56808" s="12"/>
      <c r="I56808" s="49"/>
    </row>
    <row r="56809" customHeight="1" spans="7:9">
      <c r="G56809" s="11"/>
      <c r="H56809" s="12"/>
      <c r="I56809" s="49"/>
    </row>
    <row r="56810" customHeight="1" spans="7:9">
      <c r="G56810" s="11"/>
      <c r="H56810" s="12"/>
      <c r="I56810" s="49"/>
    </row>
    <row r="56811" customHeight="1" spans="7:9">
      <c r="G56811" s="11"/>
      <c r="H56811" s="12"/>
      <c r="I56811" s="49"/>
    </row>
    <row r="56812" customHeight="1" spans="7:9">
      <c r="G56812" s="11"/>
      <c r="H56812" s="12"/>
      <c r="I56812" s="49"/>
    </row>
    <row r="56813" customHeight="1" spans="7:9">
      <c r="G56813" s="11"/>
      <c r="H56813" s="12"/>
      <c r="I56813" s="49"/>
    </row>
    <row r="56814" customHeight="1" spans="7:9">
      <c r="G56814" s="11"/>
      <c r="H56814" s="12"/>
      <c r="I56814" s="49"/>
    </row>
    <row r="56815" customHeight="1" spans="7:9">
      <c r="G56815" s="11"/>
      <c r="H56815" s="12"/>
      <c r="I56815" s="49"/>
    </row>
    <row r="56816" customHeight="1" spans="7:9">
      <c r="G56816" s="11"/>
      <c r="H56816" s="12"/>
      <c r="I56816" s="49"/>
    </row>
    <row r="56817" customHeight="1" spans="7:9">
      <c r="G56817" s="11"/>
      <c r="H56817" s="12"/>
      <c r="I56817" s="49"/>
    </row>
    <row r="56818" customHeight="1" spans="7:9">
      <c r="G56818" s="11"/>
      <c r="H56818" s="12"/>
      <c r="I56818" s="49"/>
    </row>
    <row r="56819" customHeight="1" spans="7:9">
      <c r="G56819" s="11"/>
      <c r="H56819" s="12"/>
      <c r="I56819" s="49"/>
    </row>
    <row r="56820" customHeight="1" spans="7:9">
      <c r="G56820" s="11"/>
      <c r="H56820" s="12"/>
      <c r="I56820" s="49"/>
    </row>
    <row r="56821" customHeight="1" spans="7:9">
      <c r="G56821" s="11"/>
      <c r="H56821" s="12"/>
      <c r="I56821" s="49"/>
    </row>
    <row r="56822" customHeight="1" spans="7:9">
      <c r="G56822" s="11"/>
      <c r="H56822" s="12"/>
      <c r="I56822" s="49"/>
    </row>
    <row r="56823" customHeight="1" spans="7:9">
      <c r="G56823" s="11"/>
      <c r="H56823" s="12"/>
      <c r="I56823" s="49"/>
    </row>
    <row r="56824" customHeight="1" spans="7:9">
      <c r="G56824" s="11"/>
      <c r="H56824" s="12"/>
      <c r="I56824" s="49"/>
    </row>
    <row r="56825" customHeight="1" spans="7:9">
      <c r="G56825" s="11"/>
      <c r="H56825" s="12"/>
      <c r="I56825" s="49"/>
    </row>
    <row r="56826" customHeight="1" spans="7:9">
      <c r="G56826" s="11"/>
      <c r="H56826" s="12"/>
      <c r="I56826" s="49"/>
    </row>
    <row r="56827" customHeight="1" spans="7:9">
      <c r="G56827" s="11"/>
      <c r="H56827" s="12"/>
      <c r="I56827" s="49"/>
    </row>
    <row r="56828" customHeight="1" spans="7:9">
      <c r="G56828" s="11"/>
      <c r="H56828" s="12"/>
      <c r="I56828" s="49"/>
    </row>
    <row r="56829" customHeight="1" spans="7:9">
      <c r="G56829" s="11"/>
      <c r="H56829" s="12"/>
      <c r="I56829" s="49"/>
    </row>
    <row r="56830" customHeight="1" spans="7:9">
      <c r="G56830" s="11"/>
      <c r="H56830" s="12"/>
      <c r="I56830" s="49"/>
    </row>
    <row r="56831" customHeight="1" spans="7:9">
      <c r="G56831" s="11"/>
      <c r="H56831" s="12"/>
      <c r="I56831" s="49"/>
    </row>
    <row r="56832" customHeight="1" spans="7:9">
      <c r="G56832" s="11"/>
      <c r="H56832" s="12"/>
      <c r="I56832" s="49"/>
    </row>
    <row r="56833" customHeight="1" spans="7:9">
      <c r="G56833" s="11"/>
      <c r="H56833" s="12"/>
      <c r="I56833" s="49"/>
    </row>
    <row r="56834" customHeight="1" spans="7:9">
      <c r="G56834" s="11"/>
      <c r="H56834" s="12"/>
      <c r="I56834" s="49"/>
    </row>
    <row r="56835" customHeight="1" spans="7:9">
      <c r="G56835" s="11"/>
      <c r="H56835" s="12"/>
      <c r="I56835" s="49"/>
    </row>
    <row r="56836" customHeight="1" spans="7:9">
      <c r="G56836" s="11"/>
      <c r="H56836" s="12"/>
      <c r="I56836" s="49"/>
    </row>
    <row r="56837" customHeight="1" spans="7:9">
      <c r="G56837" s="11"/>
      <c r="H56837" s="12"/>
      <c r="I56837" s="49"/>
    </row>
    <row r="56838" customHeight="1" spans="7:9">
      <c r="G56838" s="11"/>
      <c r="H56838" s="12"/>
      <c r="I56838" s="49"/>
    </row>
    <row r="56839" customHeight="1" spans="7:9">
      <c r="G56839" s="11"/>
      <c r="H56839" s="12"/>
      <c r="I56839" s="49"/>
    </row>
    <row r="56840" customHeight="1" spans="7:9">
      <c r="G56840" s="11"/>
      <c r="H56840" s="12"/>
      <c r="I56840" s="49"/>
    </row>
    <row r="56841" customHeight="1" spans="7:9">
      <c r="G56841" s="11"/>
      <c r="H56841" s="12"/>
      <c r="I56841" s="49"/>
    </row>
    <row r="56842" customHeight="1" spans="7:9">
      <c r="G56842" s="11"/>
      <c r="H56842" s="12"/>
      <c r="I56842" s="49"/>
    </row>
    <row r="56843" customHeight="1" spans="7:9">
      <c r="G56843" s="11"/>
      <c r="H56843" s="12"/>
      <c r="I56843" s="49"/>
    </row>
    <row r="56844" customHeight="1" spans="7:9">
      <c r="G56844" s="11"/>
      <c r="H56844" s="12"/>
      <c r="I56844" s="49"/>
    </row>
    <row r="56845" customHeight="1" spans="7:9">
      <c r="G56845" s="11"/>
      <c r="H56845" s="12"/>
      <c r="I56845" s="49"/>
    </row>
    <row r="56846" customHeight="1" spans="7:9">
      <c r="G56846" s="11"/>
      <c r="H56846" s="12"/>
      <c r="I56846" s="49"/>
    </row>
    <row r="56847" customHeight="1" spans="7:9">
      <c r="G56847" s="11"/>
      <c r="H56847" s="12"/>
      <c r="I56847" s="49"/>
    </row>
    <row r="56848" customHeight="1" spans="7:9">
      <c r="G56848" s="11"/>
      <c r="H56848" s="12"/>
      <c r="I56848" s="49"/>
    </row>
    <row r="56849" customHeight="1" spans="7:9">
      <c r="G56849" s="11"/>
      <c r="H56849" s="12"/>
      <c r="I56849" s="49"/>
    </row>
    <row r="56850" customHeight="1" spans="7:9">
      <c r="G56850" s="11"/>
      <c r="H56850" s="12"/>
      <c r="I56850" s="49"/>
    </row>
    <row r="56851" customHeight="1" spans="7:9">
      <c r="G56851" s="11"/>
      <c r="H56851" s="12"/>
      <c r="I56851" s="49"/>
    </row>
    <row r="56852" customHeight="1" spans="7:9">
      <c r="G56852" s="11"/>
      <c r="H56852" s="12"/>
      <c r="I56852" s="49"/>
    </row>
    <row r="56853" customHeight="1" spans="7:9">
      <c r="G56853" s="11"/>
      <c r="H56853" s="12"/>
      <c r="I56853" s="49"/>
    </row>
    <row r="56854" customHeight="1" spans="7:9">
      <c r="G56854" s="11"/>
      <c r="H56854" s="12"/>
      <c r="I56854" s="49"/>
    </row>
    <row r="56855" customHeight="1" spans="7:9">
      <c r="G56855" s="11"/>
      <c r="H56855" s="12"/>
      <c r="I56855" s="49"/>
    </row>
    <row r="56856" customHeight="1" spans="7:9">
      <c r="G56856" s="11"/>
      <c r="H56856" s="12"/>
      <c r="I56856" s="49"/>
    </row>
    <row r="56857" customHeight="1" spans="7:9">
      <c r="G56857" s="11"/>
      <c r="H56857" s="12"/>
      <c r="I56857" s="49"/>
    </row>
    <row r="56858" customHeight="1" spans="7:9">
      <c r="G56858" s="11"/>
      <c r="H56858" s="12"/>
      <c r="I56858" s="49"/>
    </row>
    <row r="56859" customHeight="1" spans="7:9">
      <c r="G56859" s="11"/>
      <c r="H56859" s="12"/>
      <c r="I56859" s="49"/>
    </row>
    <row r="56860" customHeight="1" spans="7:9">
      <c r="G56860" s="11"/>
      <c r="H56860" s="12"/>
      <c r="I56860" s="49"/>
    </row>
    <row r="56861" customHeight="1" spans="7:9">
      <c r="G56861" s="11"/>
      <c r="H56861" s="12"/>
      <c r="I56861" s="49"/>
    </row>
    <row r="56862" customHeight="1" spans="7:9">
      <c r="G56862" s="11"/>
      <c r="H56862" s="12"/>
      <c r="I56862" s="49"/>
    </row>
    <row r="56863" customHeight="1" spans="7:9">
      <c r="G56863" s="11"/>
      <c r="H56863" s="12"/>
      <c r="I56863" s="49"/>
    </row>
    <row r="56864" customHeight="1" spans="7:9">
      <c r="G56864" s="11"/>
      <c r="H56864" s="12"/>
      <c r="I56864" s="49"/>
    </row>
    <row r="56865" customHeight="1" spans="7:9">
      <c r="G56865" s="11"/>
      <c r="H56865" s="12"/>
      <c r="I56865" s="49"/>
    </row>
    <row r="56866" customHeight="1" spans="7:9">
      <c r="G56866" s="11"/>
      <c r="H56866" s="12"/>
      <c r="I56866" s="49"/>
    </row>
    <row r="56867" customHeight="1" spans="7:9">
      <c r="G56867" s="11"/>
      <c r="H56867" s="12"/>
      <c r="I56867" s="49"/>
    </row>
    <row r="56868" customHeight="1" spans="7:9">
      <c r="G56868" s="11"/>
      <c r="H56868" s="12"/>
      <c r="I56868" s="49"/>
    </row>
    <row r="56869" customHeight="1" spans="7:9">
      <c r="G56869" s="11"/>
      <c r="H56869" s="12"/>
      <c r="I56869" s="49"/>
    </row>
    <row r="56870" customHeight="1" spans="7:9">
      <c r="G56870" s="11"/>
      <c r="H56870" s="12"/>
      <c r="I56870" s="49"/>
    </row>
    <row r="56871" customHeight="1" spans="7:9">
      <c r="G56871" s="11"/>
      <c r="H56871" s="12"/>
      <c r="I56871" s="49"/>
    </row>
    <row r="56872" customHeight="1" spans="7:9">
      <c r="G56872" s="11"/>
      <c r="H56872" s="12"/>
      <c r="I56872" s="49"/>
    </row>
    <row r="56873" customHeight="1" spans="7:9">
      <c r="G56873" s="11"/>
      <c r="H56873" s="12"/>
      <c r="I56873" s="49"/>
    </row>
    <row r="56874" customHeight="1" spans="7:9">
      <c r="G56874" s="11"/>
      <c r="H56874" s="12"/>
      <c r="I56874" s="49"/>
    </row>
    <row r="56875" customHeight="1" spans="7:9">
      <c r="G56875" s="11"/>
      <c r="H56875" s="12"/>
      <c r="I56875" s="49"/>
    </row>
    <row r="56876" customHeight="1" spans="7:9">
      <c r="G56876" s="11"/>
      <c r="H56876" s="12"/>
      <c r="I56876" s="49"/>
    </row>
    <row r="56877" customHeight="1" spans="7:9">
      <c r="G56877" s="11"/>
      <c r="H56877" s="12"/>
      <c r="I56877" s="49"/>
    </row>
    <row r="56878" customHeight="1" spans="7:9">
      <c r="G56878" s="11"/>
      <c r="H56878" s="12"/>
      <c r="I56878" s="49"/>
    </row>
    <row r="56879" customHeight="1" spans="7:9">
      <c r="G56879" s="11"/>
      <c r="H56879" s="12"/>
      <c r="I56879" s="49"/>
    </row>
    <row r="56880" customHeight="1" spans="7:9">
      <c r="G56880" s="11"/>
      <c r="H56880" s="12"/>
      <c r="I56880" s="49"/>
    </row>
    <row r="56881" customHeight="1" spans="7:9">
      <c r="G56881" s="11"/>
      <c r="H56881" s="12"/>
      <c r="I56881" s="49"/>
    </row>
    <row r="56882" customHeight="1" spans="7:9">
      <c r="G56882" s="11"/>
      <c r="H56882" s="12"/>
      <c r="I56882" s="49"/>
    </row>
    <row r="56883" customHeight="1" spans="7:9">
      <c r="G56883" s="11"/>
      <c r="H56883" s="12"/>
      <c r="I56883" s="49"/>
    </row>
    <row r="56884" customHeight="1" spans="7:9">
      <c r="G56884" s="11"/>
      <c r="H56884" s="12"/>
      <c r="I56884" s="49"/>
    </row>
    <row r="56885" customHeight="1" spans="7:9">
      <c r="G56885" s="11"/>
      <c r="H56885" s="12"/>
      <c r="I56885" s="49"/>
    </row>
    <row r="56886" customHeight="1" spans="7:9">
      <c r="G56886" s="11"/>
      <c r="H56886" s="12"/>
      <c r="I56886" s="49"/>
    </row>
    <row r="56887" customHeight="1" spans="7:9">
      <c r="G56887" s="11"/>
      <c r="H56887" s="12"/>
      <c r="I56887" s="49"/>
    </row>
    <row r="56888" customHeight="1" spans="7:9">
      <c r="G56888" s="11"/>
      <c r="H56888" s="12"/>
      <c r="I56888" s="49"/>
    </row>
    <row r="56889" customHeight="1" spans="7:9">
      <c r="G56889" s="11"/>
      <c r="H56889" s="12"/>
      <c r="I56889" s="49"/>
    </row>
    <row r="56890" customHeight="1" spans="7:9">
      <c r="G56890" s="11"/>
      <c r="H56890" s="12"/>
      <c r="I56890" s="49"/>
    </row>
    <row r="56891" customHeight="1" spans="7:9">
      <c r="G56891" s="11"/>
      <c r="H56891" s="12"/>
      <c r="I56891" s="49"/>
    </row>
    <row r="56892" customHeight="1" spans="7:9">
      <c r="G56892" s="11"/>
      <c r="H56892" s="12"/>
      <c r="I56892" s="49"/>
    </row>
    <row r="56893" customHeight="1" spans="7:9">
      <c r="G56893" s="11"/>
      <c r="H56893" s="12"/>
      <c r="I56893" s="49"/>
    </row>
    <row r="56894" customHeight="1" spans="7:9">
      <c r="G56894" s="11"/>
      <c r="H56894" s="12"/>
      <c r="I56894" s="49"/>
    </row>
    <row r="56895" customHeight="1" spans="7:9">
      <c r="G56895" s="11"/>
      <c r="H56895" s="12"/>
      <c r="I56895" s="49"/>
    </row>
    <row r="56896" customHeight="1" spans="7:9">
      <c r="G56896" s="11"/>
      <c r="H56896" s="12"/>
      <c r="I56896" s="49"/>
    </row>
    <row r="56897" customHeight="1" spans="7:9">
      <c r="G56897" s="11"/>
      <c r="H56897" s="12"/>
      <c r="I56897" s="49"/>
    </row>
    <row r="56898" customHeight="1" spans="7:9">
      <c r="G56898" s="11"/>
      <c r="H56898" s="12"/>
      <c r="I56898" s="49"/>
    </row>
    <row r="56899" customHeight="1" spans="7:9">
      <c r="G56899" s="11"/>
      <c r="H56899" s="12"/>
      <c r="I56899" s="49"/>
    </row>
    <row r="56900" customHeight="1" spans="7:9">
      <c r="G56900" s="11"/>
      <c r="H56900" s="12"/>
      <c r="I56900" s="49"/>
    </row>
    <row r="56901" customHeight="1" spans="7:9">
      <c r="G56901" s="11"/>
      <c r="H56901" s="12"/>
      <c r="I56901" s="49"/>
    </row>
    <row r="56902" customHeight="1" spans="7:9">
      <c r="G56902" s="11"/>
      <c r="H56902" s="12"/>
      <c r="I56902" s="49"/>
    </row>
    <row r="56903" customHeight="1" spans="7:9">
      <c r="G56903" s="11"/>
      <c r="H56903" s="12"/>
      <c r="I56903" s="49"/>
    </row>
    <row r="56904" customHeight="1" spans="7:9">
      <c r="G56904" s="11"/>
      <c r="H56904" s="12"/>
      <c r="I56904" s="49"/>
    </row>
    <row r="56905" customHeight="1" spans="7:9">
      <c r="G56905" s="11"/>
      <c r="H56905" s="12"/>
      <c r="I56905" s="49"/>
    </row>
    <row r="56906" customHeight="1" spans="7:9">
      <c r="G56906" s="11"/>
      <c r="H56906" s="12"/>
      <c r="I56906" s="49"/>
    </row>
    <row r="56907" customHeight="1" spans="7:9">
      <c r="G56907" s="11"/>
      <c r="H56907" s="12"/>
      <c r="I56907" s="49"/>
    </row>
    <row r="56908" customHeight="1" spans="7:9">
      <c r="G56908" s="11"/>
      <c r="H56908" s="12"/>
      <c r="I56908" s="49"/>
    </row>
    <row r="56909" customHeight="1" spans="7:9">
      <c r="G56909" s="11"/>
      <c r="H56909" s="12"/>
      <c r="I56909" s="49"/>
    </row>
    <row r="56910" customHeight="1" spans="7:9">
      <c r="G56910" s="11"/>
      <c r="H56910" s="12"/>
      <c r="I56910" s="49"/>
    </row>
    <row r="56911" customHeight="1" spans="7:9">
      <c r="G56911" s="11"/>
      <c r="H56911" s="12"/>
      <c r="I56911" s="49"/>
    </row>
    <row r="56912" customHeight="1" spans="7:9">
      <c r="G56912" s="11"/>
      <c r="H56912" s="12"/>
      <c r="I56912" s="49"/>
    </row>
    <row r="56913" customHeight="1" spans="7:9">
      <c r="G56913" s="11"/>
      <c r="H56913" s="12"/>
      <c r="I56913" s="49"/>
    </row>
    <row r="56914" customHeight="1" spans="7:9">
      <c r="G56914" s="11"/>
      <c r="H56914" s="12"/>
      <c r="I56914" s="49"/>
    </row>
    <row r="56915" customHeight="1" spans="7:9">
      <c r="G56915" s="11"/>
      <c r="H56915" s="12"/>
      <c r="I56915" s="49"/>
    </row>
    <row r="56916" customHeight="1" spans="7:9">
      <c r="G56916" s="11"/>
      <c r="H56916" s="12"/>
      <c r="I56916" s="49"/>
    </row>
    <row r="56917" customHeight="1" spans="7:9">
      <c r="G56917" s="11"/>
      <c r="H56917" s="12"/>
      <c r="I56917" s="49"/>
    </row>
    <row r="56918" customHeight="1" spans="7:9">
      <c r="G56918" s="11"/>
      <c r="H56918" s="12"/>
      <c r="I56918" s="49"/>
    </row>
    <row r="56919" customHeight="1" spans="7:9">
      <c r="G56919" s="11"/>
      <c r="H56919" s="12"/>
      <c r="I56919" s="49"/>
    </row>
    <row r="56920" customHeight="1" spans="7:9">
      <c r="G56920" s="11"/>
      <c r="H56920" s="12"/>
      <c r="I56920" s="49"/>
    </row>
    <row r="56921" customHeight="1" spans="7:9">
      <c r="G56921" s="11"/>
      <c r="H56921" s="12"/>
      <c r="I56921" s="49"/>
    </row>
    <row r="56922" customHeight="1" spans="7:9">
      <c r="G56922" s="11"/>
      <c r="H56922" s="12"/>
      <c r="I56922" s="49"/>
    </row>
    <row r="56923" customHeight="1" spans="7:9">
      <c r="G56923" s="11"/>
      <c r="H56923" s="12"/>
      <c r="I56923" s="49"/>
    </row>
    <row r="56924" customHeight="1" spans="7:9">
      <c r="G56924" s="11"/>
      <c r="H56924" s="12"/>
      <c r="I56924" s="49"/>
    </row>
    <row r="56925" customHeight="1" spans="7:9">
      <c r="G56925" s="11"/>
      <c r="H56925" s="12"/>
      <c r="I56925" s="49"/>
    </row>
    <row r="56926" customHeight="1" spans="7:9">
      <c r="G56926" s="11"/>
      <c r="H56926" s="12"/>
      <c r="I56926" s="49"/>
    </row>
    <row r="56927" customHeight="1" spans="7:9">
      <c r="G56927" s="11"/>
      <c r="H56927" s="12"/>
      <c r="I56927" s="49"/>
    </row>
    <row r="56928" customHeight="1" spans="7:9">
      <c r="G56928" s="11"/>
      <c r="H56928" s="12"/>
      <c r="I56928" s="49"/>
    </row>
    <row r="56929" customHeight="1" spans="7:9">
      <c r="G56929" s="11"/>
      <c r="H56929" s="12"/>
      <c r="I56929" s="49"/>
    </row>
    <row r="56930" customHeight="1" spans="7:9">
      <c r="G56930" s="11"/>
      <c r="H56930" s="12"/>
      <c r="I56930" s="49"/>
    </row>
    <row r="56931" customHeight="1" spans="7:9">
      <c r="G56931" s="11"/>
      <c r="H56931" s="12"/>
      <c r="I56931" s="49"/>
    </row>
    <row r="56932" customHeight="1" spans="7:9">
      <c r="G56932" s="11"/>
      <c r="H56932" s="12"/>
      <c r="I56932" s="49"/>
    </row>
    <row r="56933" customHeight="1" spans="7:9">
      <c r="G56933" s="11"/>
      <c r="H56933" s="12"/>
      <c r="I56933" s="49"/>
    </row>
    <row r="56934" customHeight="1" spans="7:9">
      <c r="G56934" s="11"/>
      <c r="H56934" s="12"/>
      <c r="I56934" s="49"/>
    </row>
    <row r="56935" customHeight="1" spans="7:9">
      <c r="G56935" s="11"/>
      <c r="H56935" s="12"/>
      <c r="I56935" s="49"/>
    </row>
    <row r="56936" customHeight="1" spans="7:9">
      <c r="G56936" s="11"/>
      <c r="H56936" s="12"/>
      <c r="I56936" s="49"/>
    </row>
    <row r="56937" customHeight="1" spans="7:9">
      <c r="G56937" s="11"/>
      <c r="H56937" s="12"/>
      <c r="I56937" s="49"/>
    </row>
    <row r="56938" customHeight="1" spans="7:9">
      <c r="G56938" s="11"/>
      <c r="H56938" s="12"/>
      <c r="I56938" s="49"/>
    </row>
    <row r="56939" customHeight="1" spans="7:9">
      <c r="G56939" s="11"/>
      <c r="H56939" s="12"/>
      <c r="I56939" s="49"/>
    </row>
    <row r="56940" customHeight="1" spans="7:9">
      <c r="G56940" s="11"/>
      <c r="H56940" s="12"/>
      <c r="I56940" s="49"/>
    </row>
    <row r="56941" customHeight="1" spans="7:9">
      <c r="G56941" s="11"/>
      <c r="H56941" s="12"/>
      <c r="I56941" s="49"/>
    </row>
    <row r="56942" customHeight="1" spans="7:9">
      <c r="G56942" s="11"/>
      <c r="H56942" s="12"/>
      <c r="I56942" s="49"/>
    </row>
    <row r="56943" customHeight="1" spans="7:9">
      <c r="G56943" s="11"/>
      <c r="H56943" s="12"/>
      <c r="I56943" s="49"/>
    </row>
    <row r="56944" customHeight="1" spans="7:9">
      <c r="G56944" s="11"/>
      <c r="H56944" s="12"/>
      <c r="I56944" s="49"/>
    </row>
    <row r="56945" customHeight="1" spans="7:9">
      <c r="G56945" s="11"/>
      <c r="H56945" s="12"/>
      <c r="I56945" s="49"/>
    </row>
    <row r="56946" customHeight="1" spans="7:9">
      <c r="G56946" s="11"/>
      <c r="H56946" s="12"/>
      <c r="I56946" s="49"/>
    </row>
    <row r="56947" customHeight="1" spans="7:9">
      <c r="G56947" s="11"/>
      <c r="H56947" s="12"/>
      <c r="I56947" s="49"/>
    </row>
    <row r="56948" customHeight="1" spans="7:9">
      <c r="G56948" s="11"/>
      <c r="H56948" s="12"/>
      <c r="I56948" s="49"/>
    </row>
    <row r="56949" customHeight="1" spans="7:9">
      <c r="G56949" s="11"/>
      <c r="H56949" s="12"/>
      <c r="I56949" s="49"/>
    </row>
    <row r="56950" customHeight="1" spans="7:9">
      <c r="G56950" s="11"/>
      <c r="H56950" s="12"/>
      <c r="I56950" s="49"/>
    </row>
    <row r="56951" customHeight="1" spans="7:9">
      <c r="G56951" s="11"/>
      <c r="H56951" s="12"/>
      <c r="I56951" s="49"/>
    </row>
    <row r="56952" customHeight="1" spans="7:9">
      <c r="G56952" s="11"/>
      <c r="H56952" s="12"/>
      <c r="I56952" s="49"/>
    </row>
    <row r="56953" customHeight="1" spans="7:9">
      <c r="G56953" s="11"/>
      <c r="H56953" s="12"/>
      <c r="I56953" s="49"/>
    </row>
    <row r="56954" customHeight="1" spans="7:9">
      <c r="G56954" s="11"/>
      <c r="H56954" s="12"/>
      <c r="I56954" s="49"/>
    </row>
    <row r="56955" customHeight="1" spans="7:9">
      <c r="G56955" s="11"/>
      <c r="H56955" s="12"/>
      <c r="I56955" s="49"/>
    </row>
    <row r="56956" customHeight="1" spans="7:9">
      <c r="G56956" s="11"/>
      <c r="H56956" s="12"/>
      <c r="I56956" s="49"/>
    </row>
    <row r="56957" customHeight="1" spans="7:9">
      <c r="G56957" s="11"/>
      <c r="H56957" s="12"/>
      <c r="I56957" s="49"/>
    </row>
    <row r="56958" customHeight="1" spans="7:9">
      <c r="G56958" s="11"/>
      <c r="H56958" s="12"/>
      <c r="I56958" s="49"/>
    </row>
    <row r="56959" customHeight="1" spans="7:9">
      <c r="G56959" s="11"/>
      <c r="H56959" s="12"/>
      <c r="I56959" s="49"/>
    </row>
    <row r="56960" customHeight="1" spans="7:9">
      <c r="G56960" s="11"/>
      <c r="H56960" s="12"/>
      <c r="I56960" s="49"/>
    </row>
    <row r="56961" customHeight="1" spans="7:9">
      <c r="G56961" s="11"/>
      <c r="H56961" s="12"/>
      <c r="I56961" s="49"/>
    </row>
    <row r="56962" customHeight="1" spans="7:9">
      <c r="G56962" s="11"/>
      <c r="H56962" s="12"/>
      <c r="I56962" s="49"/>
    </row>
    <row r="56963" customHeight="1" spans="7:9">
      <c r="G56963" s="11"/>
      <c r="H56963" s="12"/>
      <c r="I56963" s="49"/>
    </row>
    <row r="56964" customHeight="1" spans="7:9">
      <c r="G56964" s="11"/>
      <c r="H56964" s="12"/>
      <c r="I56964" s="49"/>
    </row>
    <row r="56965" customHeight="1" spans="7:9">
      <c r="G56965" s="11"/>
      <c r="H56965" s="12"/>
      <c r="I56965" s="49"/>
    </row>
    <row r="56966" customHeight="1" spans="7:9">
      <c r="G56966" s="11"/>
      <c r="H56966" s="12"/>
      <c r="I56966" s="49"/>
    </row>
    <row r="56967" customHeight="1" spans="7:9">
      <c r="G56967" s="11"/>
      <c r="H56967" s="12"/>
      <c r="I56967" s="49"/>
    </row>
    <row r="56968" customHeight="1" spans="7:9">
      <c r="G56968" s="11"/>
      <c r="H56968" s="12"/>
      <c r="I56968" s="49"/>
    </row>
    <row r="56969" customHeight="1" spans="7:9">
      <c r="G56969" s="11"/>
      <c r="H56969" s="12"/>
      <c r="I56969" s="49"/>
    </row>
    <row r="56970" customHeight="1" spans="7:9">
      <c r="G56970" s="11"/>
      <c r="H56970" s="12"/>
      <c r="I56970" s="49"/>
    </row>
    <row r="56971" customHeight="1" spans="7:9">
      <c r="G56971" s="11"/>
      <c r="H56971" s="12"/>
      <c r="I56971" s="49"/>
    </row>
    <row r="56972" customHeight="1" spans="7:9">
      <c r="G56972" s="11"/>
      <c r="H56972" s="12"/>
      <c r="I56972" s="49"/>
    </row>
    <row r="56973" customHeight="1" spans="7:9">
      <c r="G56973" s="11"/>
      <c r="H56973" s="12"/>
      <c r="I56973" s="49"/>
    </row>
    <row r="56974" customHeight="1" spans="7:9">
      <c r="G56974" s="11"/>
      <c r="H56974" s="12"/>
      <c r="I56974" s="49"/>
    </row>
    <row r="56975" customHeight="1" spans="7:9">
      <c r="G56975" s="11"/>
      <c r="H56975" s="12"/>
      <c r="I56975" s="49"/>
    </row>
    <row r="56976" customHeight="1" spans="7:9">
      <c r="G56976" s="11"/>
      <c r="H56976" s="12"/>
      <c r="I56976" s="49"/>
    </row>
    <row r="56977" customHeight="1" spans="7:9">
      <c r="G56977" s="11"/>
      <c r="H56977" s="12"/>
      <c r="I56977" s="49"/>
    </row>
    <row r="56978" customHeight="1" spans="7:9">
      <c r="G56978" s="11"/>
      <c r="H56978" s="12"/>
      <c r="I56978" s="49"/>
    </row>
    <row r="56979" customHeight="1" spans="7:9">
      <c r="G56979" s="11"/>
      <c r="H56979" s="12"/>
      <c r="I56979" s="49"/>
    </row>
    <row r="56980" customHeight="1" spans="7:9">
      <c r="G56980" s="11"/>
      <c r="H56980" s="12"/>
      <c r="I56980" s="49"/>
    </row>
    <row r="56981" customHeight="1" spans="7:9">
      <c r="G56981" s="11"/>
      <c r="H56981" s="12"/>
      <c r="I56981" s="49"/>
    </row>
    <row r="56982" customHeight="1" spans="7:9">
      <c r="G56982" s="11"/>
      <c r="H56982" s="12"/>
      <c r="I56982" s="49"/>
    </row>
    <row r="56983" customHeight="1" spans="7:9">
      <c r="G56983" s="11"/>
      <c r="H56983" s="12"/>
      <c r="I56983" s="49"/>
    </row>
    <row r="56984" customHeight="1" spans="7:9">
      <c r="G56984" s="11"/>
      <c r="H56984" s="12"/>
      <c r="I56984" s="49"/>
    </row>
    <row r="56985" customHeight="1" spans="7:9">
      <c r="G56985" s="11"/>
      <c r="H56985" s="12"/>
      <c r="I56985" s="49"/>
    </row>
    <row r="56986" customHeight="1" spans="7:9">
      <c r="G56986" s="11"/>
      <c r="H56986" s="12"/>
      <c r="I56986" s="49"/>
    </row>
    <row r="56987" customHeight="1" spans="7:9">
      <c r="G56987" s="11"/>
      <c r="H56987" s="12"/>
      <c r="I56987" s="49"/>
    </row>
    <row r="56988" customHeight="1" spans="7:9">
      <c r="G56988" s="11"/>
      <c r="H56988" s="12"/>
      <c r="I56988" s="49"/>
    </row>
    <row r="56989" customHeight="1" spans="7:9">
      <c r="G56989" s="11"/>
      <c r="H56989" s="12"/>
      <c r="I56989" s="49"/>
    </row>
    <row r="56990" customHeight="1" spans="7:9">
      <c r="G56990" s="11"/>
      <c r="H56990" s="12"/>
      <c r="I56990" s="49"/>
    </row>
    <row r="56991" customHeight="1" spans="7:9">
      <c r="G56991" s="11"/>
      <c r="H56991" s="12"/>
      <c r="I56991" s="49"/>
    </row>
    <row r="56992" customHeight="1" spans="7:9">
      <c r="G56992" s="11"/>
      <c r="H56992" s="12"/>
      <c r="I56992" s="49"/>
    </row>
    <row r="56993" customHeight="1" spans="7:9">
      <c r="G56993" s="11"/>
      <c r="H56993" s="12"/>
      <c r="I56993" s="49"/>
    </row>
    <row r="56994" customHeight="1" spans="7:9">
      <c r="G56994" s="11"/>
      <c r="H56994" s="12"/>
      <c r="I56994" s="49"/>
    </row>
    <row r="56995" customHeight="1" spans="7:9">
      <c r="G56995" s="11"/>
      <c r="H56995" s="12"/>
      <c r="I56995" s="49"/>
    </row>
    <row r="56996" customHeight="1" spans="7:9">
      <c r="G56996" s="11"/>
      <c r="H56996" s="12"/>
      <c r="I56996" s="49"/>
    </row>
    <row r="56997" customHeight="1" spans="7:9">
      <c r="G56997" s="11"/>
      <c r="H56997" s="12"/>
      <c r="I56997" s="49"/>
    </row>
    <row r="56998" customHeight="1" spans="7:9">
      <c r="G56998" s="11"/>
      <c r="H56998" s="12"/>
      <c r="I56998" s="49"/>
    </row>
    <row r="56999" customHeight="1" spans="7:9">
      <c r="G56999" s="11"/>
      <c r="H56999" s="12"/>
      <c r="I56999" s="49"/>
    </row>
    <row r="57000" customHeight="1" spans="7:9">
      <c r="G57000" s="11"/>
      <c r="H57000" s="12"/>
      <c r="I57000" s="49"/>
    </row>
    <row r="57001" customHeight="1" spans="7:9">
      <c r="G57001" s="11"/>
      <c r="H57001" s="12"/>
      <c r="I57001" s="49"/>
    </row>
    <row r="57002" customHeight="1" spans="7:9">
      <c r="G57002" s="11"/>
      <c r="H57002" s="12"/>
      <c r="I57002" s="49"/>
    </row>
    <row r="57003" customHeight="1" spans="7:9">
      <c r="G57003" s="11"/>
      <c r="H57003" s="12"/>
      <c r="I57003" s="49"/>
    </row>
    <row r="57004" customHeight="1" spans="7:9">
      <c r="G57004" s="11"/>
      <c r="H57004" s="12"/>
      <c r="I57004" s="49"/>
    </row>
    <row r="57005" customHeight="1" spans="7:9">
      <c r="G57005" s="11"/>
      <c r="H57005" s="12"/>
      <c r="I57005" s="49"/>
    </row>
    <row r="57006" customHeight="1" spans="7:9">
      <c r="G57006" s="11"/>
      <c r="H57006" s="12"/>
      <c r="I57006" s="49"/>
    </row>
    <row r="57007" customHeight="1" spans="7:9">
      <c r="G57007" s="11"/>
      <c r="H57007" s="12"/>
      <c r="I57007" s="49"/>
    </row>
    <row r="57008" customHeight="1" spans="7:9">
      <c r="G57008" s="11"/>
      <c r="H57008" s="12"/>
      <c r="I57008" s="49"/>
    </row>
    <row r="57009" customHeight="1" spans="7:9">
      <c r="G57009" s="11"/>
      <c r="H57009" s="12"/>
      <c r="I57009" s="49"/>
    </row>
    <row r="57010" customHeight="1" spans="7:9">
      <c r="G57010" s="11"/>
      <c r="H57010" s="12"/>
      <c r="I57010" s="49"/>
    </row>
    <row r="57011" customHeight="1" spans="7:9">
      <c r="G57011" s="11"/>
      <c r="H57011" s="12"/>
      <c r="I57011" s="49"/>
    </row>
    <row r="57012" customHeight="1" spans="7:9">
      <c r="G57012" s="11"/>
      <c r="H57012" s="12"/>
      <c r="I57012" s="49"/>
    </row>
    <row r="57013" customHeight="1" spans="7:9">
      <c r="G57013" s="11"/>
      <c r="H57013" s="12"/>
      <c r="I57013" s="49"/>
    </row>
    <row r="57014" customHeight="1" spans="7:9">
      <c r="G57014" s="11"/>
      <c r="H57014" s="12"/>
      <c r="I57014" s="49"/>
    </row>
    <row r="57015" customHeight="1" spans="7:9">
      <c r="G57015" s="11"/>
      <c r="H57015" s="12"/>
      <c r="I57015" s="49"/>
    </row>
    <row r="57016" customHeight="1" spans="7:9">
      <c r="G57016" s="11"/>
      <c r="H57016" s="12"/>
      <c r="I57016" s="49"/>
    </row>
    <row r="57017" customHeight="1" spans="7:9">
      <c r="G57017" s="11"/>
      <c r="H57017" s="12"/>
      <c r="I57017" s="49"/>
    </row>
    <row r="57018" customHeight="1" spans="7:9">
      <c r="G57018" s="11"/>
      <c r="H57018" s="12"/>
      <c r="I57018" s="49"/>
    </row>
    <row r="57019" customHeight="1" spans="7:9">
      <c r="G57019" s="11"/>
      <c r="H57019" s="12"/>
      <c r="I57019" s="49"/>
    </row>
    <row r="57020" customHeight="1" spans="7:9">
      <c r="G57020" s="11"/>
      <c r="H57020" s="12"/>
      <c r="I57020" s="49"/>
    </row>
    <row r="57021" customHeight="1" spans="7:9">
      <c r="G57021" s="11"/>
      <c r="H57021" s="12"/>
      <c r="I57021" s="49"/>
    </row>
    <row r="57022" customHeight="1" spans="7:9">
      <c r="G57022" s="11"/>
      <c r="H57022" s="12"/>
      <c r="I57022" s="49"/>
    </row>
    <row r="57023" customHeight="1" spans="7:9">
      <c r="G57023" s="11"/>
      <c r="H57023" s="12"/>
      <c r="I57023" s="49"/>
    </row>
    <row r="57024" customHeight="1" spans="7:9">
      <c r="G57024" s="11"/>
      <c r="H57024" s="12"/>
      <c r="I57024" s="49"/>
    </row>
    <row r="57025" customHeight="1" spans="7:9">
      <c r="G57025" s="11"/>
      <c r="H57025" s="12"/>
      <c r="I57025" s="49"/>
    </row>
    <row r="57026" customHeight="1" spans="7:9">
      <c r="G57026" s="11"/>
      <c r="H57026" s="12"/>
      <c r="I57026" s="49"/>
    </row>
    <row r="57027" customHeight="1" spans="7:9">
      <c r="G57027" s="11"/>
      <c r="H57027" s="12"/>
      <c r="I57027" s="49"/>
    </row>
    <row r="57028" customHeight="1" spans="7:9">
      <c r="G57028" s="11"/>
      <c r="H57028" s="12"/>
      <c r="I57028" s="49"/>
    </row>
    <row r="57029" customHeight="1" spans="7:9">
      <c r="G57029" s="11"/>
      <c r="H57029" s="12"/>
      <c r="I57029" s="49"/>
    </row>
    <row r="57030" customHeight="1" spans="7:9">
      <c r="G57030" s="11"/>
      <c r="H57030" s="12"/>
      <c r="I57030" s="49"/>
    </row>
    <row r="57031" customHeight="1" spans="7:9">
      <c r="G57031" s="11"/>
      <c r="H57031" s="12"/>
      <c r="I57031" s="49"/>
    </row>
    <row r="57032" customHeight="1" spans="7:9">
      <c r="G57032" s="11"/>
      <c r="H57032" s="12"/>
      <c r="I57032" s="49"/>
    </row>
    <row r="57033" customHeight="1" spans="7:9">
      <c r="G57033" s="11"/>
      <c r="H57033" s="12"/>
      <c r="I57033" s="49"/>
    </row>
    <row r="57034" customHeight="1" spans="7:9">
      <c r="G57034" s="11"/>
      <c r="H57034" s="12"/>
      <c r="I57034" s="49"/>
    </row>
    <row r="57035" customHeight="1" spans="7:9">
      <c r="G57035" s="11"/>
      <c r="H57035" s="12"/>
      <c r="I57035" s="49"/>
    </row>
    <row r="57036" customHeight="1" spans="7:9">
      <c r="G57036" s="11"/>
      <c r="H57036" s="12"/>
      <c r="I57036" s="49"/>
    </row>
    <row r="57037" customHeight="1" spans="7:9">
      <c r="G57037" s="11"/>
      <c r="H57037" s="12"/>
      <c r="I57037" s="49"/>
    </row>
    <row r="57038" customHeight="1" spans="7:9">
      <c r="G57038" s="11"/>
      <c r="H57038" s="12"/>
      <c r="I57038" s="49"/>
    </row>
    <row r="57039" customHeight="1" spans="7:9">
      <c r="G57039" s="11"/>
      <c r="H57039" s="12"/>
      <c r="I57039" s="49"/>
    </row>
    <row r="57040" customHeight="1" spans="7:9">
      <c r="G57040" s="11"/>
      <c r="H57040" s="12"/>
      <c r="I57040" s="49"/>
    </row>
    <row r="57041" customHeight="1" spans="7:9">
      <c r="G57041" s="11"/>
      <c r="H57041" s="12"/>
      <c r="I57041" s="49"/>
    </row>
    <row r="57042" customHeight="1" spans="7:9">
      <c r="G57042" s="11"/>
      <c r="H57042" s="12"/>
      <c r="I57042" s="49"/>
    </row>
    <row r="57043" customHeight="1" spans="7:9">
      <c r="G57043" s="11"/>
      <c r="H57043" s="12"/>
      <c r="I57043" s="49"/>
    </row>
    <row r="57044" customHeight="1" spans="7:9">
      <c r="G57044" s="11"/>
      <c r="H57044" s="12"/>
      <c r="I57044" s="49"/>
    </row>
    <row r="57045" customHeight="1" spans="7:9">
      <c r="G57045" s="11"/>
      <c r="H57045" s="12"/>
      <c r="I57045" s="49"/>
    </row>
    <row r="57046" customHeight="1" spans="7:9">
      <c r="G57046" s="11"/>
      <c r="H57046" s="12"/>
      <c r="I57046" s="49"/>
    </row>
    <row r="57047" customHeight="1" spans="7:9">
      <c r="G57047" s="11"/>
      <c r="H57047" s="12"/>
      <c r="I57047" s="49"/>
    </row>
    <row r="57048" customHeight="1" spans="7:9">
      <c r="G57048" s="11"/>
      <c r="H57048" s="12"/>
      <c r="I57048" s="49"/>
    </row>
    <row r="57049" customHeight="1" spans="7:9">
      <c r="G57049" s="11"/>
      <c r="H57049" s="12"/>
      <c r="I57049" s="49"/>
    </row>
    <row r="57050" customHeight="1" spans="7:9">
      <c r="G57050" s="11"/>
      <c r="H57050" s="12"/>
      <c r="I57050" s="49"/>
    </row>
    <row r="57051" customHeight="1" spans="7:9">
      <c r="G57051" s="11"/>
      <c r="H57051" s="12"/>
      <c r="I57051" s="49"/>
    </row>
    <row r="57052" customHeight="1" spans="7:9">
      <c r="G57052" s="11"/>
      <c r="H57052" s="12"/>
      <c r="I57052" s="49"/>
    </row>
    <row r="57053" customHeight="1" spans="7:9">
      <c r="G57053" s="11"/>
      <c r="H57053" s="12"/>
      <c r="I57053" s="49"/>
    </row>
    <row r="57054" customHeight="1" spans="7:9">
      <c r="G57054" s="11"/>
      <c r="H57054" s="12"/>
      <c r="I57054" s="49"/>
    </row>
    <row r="57055" customHeight="1" spans="7:9">
      <c r="G57055" s="11"/>
      <c r="H57055" s="12"/>
      <c r="I57055" s="49"/>
    </row>
    <row r="57056" customHeight="1" spans="7:9">
      <c r="G57056" s="11"/>
      <c r="H57056" s="12"/>
      <c r="I57056" s="49"/>
    </row>
    <row r="57057" customHeight="1" spans="7:9">
      <c r="G57057" s="11"/>
      <c r="H57057" s="12"/>
      <c r="I57057" s="49"/>
    </row>
    <row r="57058" customHeight="1" spans="7:9">
      <c r="G57058" s="11"/>
      <c r="H57058" s="12"/>
      <c r="I57058" s="49"/>
    </row>
    <row r="57059" customHeight="1" spans="7:9">
      <c r="G57059" s="11"/>
      <c r="H57059" s="12"/>
      <c r="I57059" s="49"/>
    </row>
    <row r="57060" customHeight="1" spans="7:9">
      <c r="G57060" s="11"/>
      <c r="H57060" s="12"/>
      <c r="I57060" s="49"/>
    </row>
    <row r="57061" customHeight="1" spans="7:9">
      <c r="G57061" s="11"/>
      <c r="H57061" s="12"/>
      <c r="I57061" s="49"/>
    </row>
    <row r="57062" customHeight="1" spans="7:9">
      <c r="G57062" s="11"/>
      <c r="H57062" s="12"/>
      <c r="I57062" s="49"/>
    </row>
    <row r="57063" customHeight="1" spans="7:9">
      <c r="G57063" s="11"/>
      <c r="H57063" s="12"/>
      <c r="I57063" s="49"/>
    </row>
    <row r="57064" customHeight="1" spans="7:9">
      <c r="G57064" s="11"/>
      <c r="H57064" s="12"/>
      <c r="I57064" s="49"/>
    </row>
    <row r="57065" customHeight="1" spans="7:9">
      <c r="G57065" s="11"/>
      <c r="H57065" s="12"/>
      <c r="I57065" s="49"/>
    </row>
    <row r="57066" customHeight="1" spans="7:9">
      <c r="G57066" s="11"/>
      <c r="H57066" s="12"/>
      <c r="I57066" s="49"/>
    </row>
    <row r="57067" customHeight="1" spans="7:9">
      <c r="G57067" s="11"/>
      <c r="H57067" s="12"/>
      <c r="I57067" s="49"/>
    </row>
    <row r="57068" customHeight="1" spans="7:9">
      <c r="G57068" s="11"/>
      <c r="H57068" s="12"/>
      <c r="I57068" s="49"/>
    </row>
    <row r="57069" customHeight="1" spans="7:9">
      <c r="G57069" s="11"/>
      <c r="H57069" s="12"/>
      <c r="I57069" s="49"/>
    </row>
    <row r="57070" customHeight="1" spans="7:9">
      <c r="G57070" s="11"/>
      <c r="H57070" s="12"/>
      <c r="I57070" s="49"/>
    </row>
    <row r="57071" customHeight="1" spans="7:9">
      <c r="G57071" s="11"/>
      <c r="H57071" s="12"/>
      <c r="I57071" s="49"/>
    </row>
    <row r="57072" customHeight="1" spans="7:9">
      <c r="G57072" s="11"/>
      <c r="H57072" s="12"/>
      <c r="I57072" s="49"/>
    </row>
    <row r="57073" customHeight="1" spans="7:9">
      <c r="G57073" s="11"/>
      <c r="H57073" s="12"/>
      <c r="I57073" s="49"/>
    </row>
    <row r="57074" customHeight="1" spans="7:9">
      <c r="G57074" s="11"/>
      <c r="H57074" s="12"/>
      <c r="I57074" s="49"/>
    </row>
    <row r="57075" customHeight="1" spans="7:9">
      <c r="G57075" s="11"/>
      <c r="H57075" s="12"/>
      <c r="I57075" s="49"/>
    </row>
    <row r="57076" customHeight="1" spans="7:9">
      <c r="G57076" s="11"/>
      <c r="H57076" s="12"/>
      <c r="I57076" s="49"/>
    </row>
    <row r="57077" customHeight="1" spans="7:9">
      <c r="G57077" s="11"/>
      <c r="H57077" s="12"/>
      <c r="I57077" s="49"/>
    </row>
    <row r="57078" customHeight="1" spans="7:9">
      <c r="G57078" s="11"/>
      <c r="H57078" s="12"/>
      <c r="I57078" s="49"/>
    </row>
    <row r="57079" customHeight="1" spans="7:9">
      <c r="G57079" s="11"/>
      <c r="H57079" s="12"/>
      <c r="I57079" s="49"/>
    </row>
    <row r="57080" customHeight="1" spans="7:9">
      <c r="G57080" s="11"/>
      <c r="H57080" s="12"/>
      <c r="I57080" s="49"/>
    </row>
    <row r="57081" customHeight="1" spans="7:9">
      <c r="G57081" s="11"/>
      <c r="H57081" s="12"/>
      <c r="I57081" s="49"/>
    </row>
    <row r="57082" customHeight="1" spans="7:9">
      <c r="G57082" s="11"/>
      <c r="H57082" s="12"/>
      <c r="I57082" s="49"/>
    </row>
    <row r="57083" customHeight="1" spans="7:9">
      <c r="G57083" s="11"/>
      <c r="H57083" s="12"/>
      <c r="I57083" s="49"/>
    </row>
    <row r="57084" customHeight="1" spans="7:9">
      <c r="G57084" s="11"/>
      <c r="H57084" s="12"/>
      <c r="I57084" s="49"/>
    </row>
    <row r="57085" customHeight="1" spans="7:9">
      <c r="G57085" s="11"/>
      <c r="H57085" s="12"/>
      <c r="I57085" s="49"/>
    </row>
    <row r="57086" customHeight="1" spans="7:9">
      <c r="G57086" s="11"/>
      <c r="H57086" s="12"/>
      <c r="I57086" s="49"/>
    </row>
    <row r="57087" customHeight="1" spans="7:9">
      <c r="G57087" s="11"/>
      <c r="H57087" s="12"/>
      <c r="I57087" s="49"/>
    </row>
    <row r="57088" customHeight="1" spans="7:9">
      <c r="G57088" s="11"/>
      <c r="H57088" s="12"/>
      <c r="I57088" s="49"/>
    </row>
    <row r="57089" customHeight="1" spans="7:9">
      <c r="G57089" s="11"/>
      <c r="H57089" s="12"/>
      <c r="I57089" s="49"/>
    </row>
    <row r="57090" customHeight="1" spans="7:9">
      <c r="G57090" s="11"/>
      <c r="H57090" s="12"/>
      <c r="I57090" s="49"/>
    </row>
    <row r="57091" customHeight="1" spans="7:9">
      <c r="G57091" s="11"/>
      <c r="H57091" s="12"/>
      <c r="I57091" s="49"/>
    </row>
    <row r="57092" customHeight="1" spans="7:9">
      <c r="G57092" s="11"/>
      <c r="H57092" s="12"/>
      <c r="I57092" s="49"/>
    </row>
    <row r="57093" customHeight="1" spans="7:9">
      <c r="G57093" s="11"/>
      <c r="H57093" s="12"/>
      <c r="I57093" s="49"/>
    </row>
    <row r="57094" customHeight="1" spans="7:9">
      <c r="G57094" s="11"/>
      <c r="H57094" s="12"/>
      <c r="I57094" s="49"/>
    </row>
    <row r="57095" customHeight="1" spans="7:9">
      <c r="G57095" s="11"/>
      <c r="H57095" s="12"/>
      <c r="I57095" s="49"/>
    </row>
    <row r="57096" customHeight="1" spans="7:9">
      <c r="G57096" s="11"/>
      <c r="H57096" s="12"/>
      <c r="I57096" s="49"/>
    </row>
    <row r="57097" customHeight="1" spans="7:9">
      <c r="G57097" s="11"/>
      <c r="H57097" s="12"/>
      <c r="I57097" s="49"/>
    </row>
    <row r="57098" customHeight="1" spans="7:9">
      <c r="G57098" s="11"/>
      <c r="H57098" s="12"/>
      <c r="I57098" s="49"/>
    </row>
    <row r="57099" customHeight="1" spans="7:9">
      <c r="G57099" s="11"/>
      <c r="H57099" s="12"/>
      <c r="I57099" s="49"/>
    </row>
    <row r="57100" customHeight="1" spans="7:9">
      <c r="G57100" s="11"/>
      <c r="H57100" s="12"/>
      <c r="I57100" s="49"/>
    </row>
    <row r="57101" customHeight="1" spans="7:9">
      <c r="G57101" s="11"/>
      <c r="H57101" s="12"/>
      <c r="I57101" s="49"/>
    </row>
    <row r="57102" customHeight="1" spans="7:9">
      <c r="G57102" s="11"/>
      <c r="H57102" s="12"/>
      <c r="I57102" s="49"/>
    </row>
    <row r="57103" customHeight="1" spans="7:9">
      <c r="G57103" s="11"/>
      <c r="H57103" s="12"/>
      <c r="I57103" s="49"/>
    </row>
    <row r="57104" customHeight="1" spans="7:9">
      <c r="G57104" s="11"/>
      <c r="H57104" s="12"/>
      <c r="I57104" s="49"/>
    </row>
    <row r="57105" customHeight="1" spans="7:9">
      <c r="G57105" s="11"/>
      <c r="H57105" s="12"/>
      <c r="I57105" s="49"/>
    </row>
    <row r="57106" customHeight="1" spans="7:9">
      <c r="G57106" s="11"/>
      <c r="H57106" s="12"/>
      <c r="I57106" s="49"/>
    </row>
    <row r="57107" customHeight="1" spans="7:9">
      <c r="G57107" s="11"/>
      <c r="H57107" s="12"/>
      <c r="I57107" s="49"/>
    </row>
    <row r="57108" customHeight="1" spans="7:9">
      <c r="G57108" s="11"/>
      <c r="H57108" s="12"/>
      <c r="I57108" s="49"/>
    </row>
    <row r="57109" customHeight="1" spans="7:9">
      <c r="G57109" s="11"/>
      <c r="H57109" s="12"/>
      <c r="I57109" s="49"/>
    </row>
    <row r="57110" customHeight="1" spans="7:9">
      <c r="G57110" s="11"/>
      <c r="H57110" s="12"/>
      <c r="I57110" s="49"/>
    </row>
    <row r="57111" customHeight="1" spans="7:9">
      <c r="G57111" s="11"/>
      <c r="H57111" s="12"/>
      <c r="I57111" s="49"/>
    </row>
    <row r="57112" customHeight="1" spans="7:9">
      <c r="G57112" s="11"/>
      <c r="H57112" s="12"/>
      <c r="I57112" s="49"/>
    </row>
    <row r="57113" customHeight="1" spans="7:9">
      <c r="G57113" s="11"/>
      <c r="H57113" s="12"/>
      <c r="I57113" s="49"/>
    </row>
    <row r="57114" customHeight="1" spans="7:9">
      <c r="G57114" s="11"/>
      <c r="H57114" s="12"/>
      <c r="I57114" s="49"/>
    </row>
    <row r="57115" customHeight="1" spans="7:9">
      <c r="G57115" s="11"/>
      <c r="H57115" s="12"/>
      <c r="I57115" s="49"/>
    </row>
    <row r="57116" customHeight="1" spans="7:9">
      <c r="G57116" s="11"/>
      <c r="H57116" s="12"/>
      <c r="I57116" s="49"/>
    </row>
    <row r="57117" customHeight="1" spans="7:9">
      <c r="G57117" s="11"/>
      <c r="H57117" s="12"/>
      <c r="I57117" s="49"/>
    </row>
    <row r="57118" customHeight="1" spans="7:9">
      <c r="G57118" s="11"/>
      <c r="H57118" s="12"/>
      <c r="I57118" s="49"/>
    </row>
    <row r="57119" customHeight="1" spans="7:9">
      <c r="G57119" s="11"/>
      <c r="H57119" s="12"/>
      <c r="I57119" s="49"/>
    </row>
    <row r="57120" customHeight="1" spans="7:9">
      <c r="G57120" s="11"/>
      <c r="H57120" s="12"/>
      <c r="I57120" s="49"/>
    </row>
    <row r="57121" customHeight="1" spans="7:9">
      <c r="G57121" s="11"/>
      <c r="H57121" s="12"/>
      <c r="I57121" s="49"/>
    </row>
    <row r="57122" customHeight="1" spans="7:9">
      <c r="G57122" s="11"/>
      <c r="H57122" s="12"/>
      <c r="I57122" s="49"/>
    </row>
    <row r="57123" customHeight="1" spans="7:9">
      <c r="G57123" s="11"/>
      <c r="H57123" s="12"/>
      <c r="I57123" s="49"/>
    </row>
    <row r="57124" customHeight="1" spans="7:9">
      <c r="G57124" s="11"/>
      <c r="H57124" s="12"/>
      <c r="I57124" s="49"/>
    </row>
    <row r="57125" customHeight="1" spans="7:9">
      <c r="G57125" s="11"/>
      <c r="H57125" s="12"/>
      <c r="I57125" s="49"/>
    </row>
    <row r="57126" customHeight="1" spans="7:9">
      <c r="G57126" s="11"/>
      <c r="H57126" s="12"/>
      <c r="I57126" s="49"/>
    </row>
    <row r="57127" customHeight="1" spans="7:9">
      <c r="G57127" s="11"/>
      <c r="H57127" s="12"/>
      <c r="I57127" s="49"/>
    </row>
    <row r="57128" customHeight="1" spans="7:9">
      <c r="G57128" s="11"/>
      <c r="H57128" s="12"/>
      <c r="I57128" s="49"/>
    </row>
    <row r="57129" customHeight="1" spans="7:9">
      <c r="G57129" s="11"/>
      <c r="H57129" s="12"/>
      <c r="I57129" s="49"/>
    </row>
    <row r="57130" customHeight="1" spans="7:9">
      <c r="G57130" s="11"/>
      <c r="H57130" s="12"/>
      <c r="I57130" s="49"/>
    </row>
    <row r="57131" customHeight="1" spans="7:9">
      <c r="G57131" s="11"/>
      <c r="H57131" s="12"/>
      <c r="I57131" s="49"/>
    </row>
    <row r="57132" customHeight="1" spans="7:9">
      <c r="G57132" s="11"/>
      <c r="H57132" s="12"/>
      <c r="I57132" s="49"/>
    </row>
    <row r="57133" customHeight="1" spans="7:9">
      <c r="G57133" s="11"/>
      <c r="H57133" s="12"/>
      <c r="I57133" s="49"/>
    </row>
    <row r="57134" customHeight="1" spans="7:9">
      <c r="G57134" s="11"/>
      <c r="H57134" s="12"/>
      <c r="I57134" s="49"/>
    </row>
    <row r="57135" customHeight="1" spans="7:9">
      <c r="G57135" s="11"/>
      <c r="H57135" s="12"/>
      <c r="I57135" s="49"/>
    </row>
    <row r="57136" customHeight="1" spans="7:9">
      <c r="G57136" s="11"/>
      <c r="H57136" s="12"/>
      <c r="I57136" s="49"/>
    </row>
    <row r="57137" customHeight="1" spans="7:9">
      <c r="G57137" s="11"/>
      <c r="H57137" s="12"/>
      <c r="I57137" s="49"/>
    </row>
    <row r="57138" customHeight="1" spans="7:9">
      <c r="G57138" s="11"/>
      <c r="H57138" s="12"/>
      <c r="I57138" s="49"/>
    </row>
    <row r="57139" customHeight="1" spans="7:9">
      <c r="G57139" s="11"/>
      <c r="H57139" s="12"/>
      <c r="I57139" s="49"/>
    </row>
    <row r="57140" customHeight="1" spans="7:9">
      <c r="G57140" s="11"/>
      <c r="H57140" s="12"/>
      <c r="I57140" s="49"/>
    </row>
    <row r="57141" customHeight="1" spans="7:9">
      <c r="G57141" s="11"/>
      <c r="H57141" s="12"/>
      <c r="I57141" s="49"/>
    </row>
    <row r="57142" customHeight="1" spans="7:9">
      <c r="G57142" s="11"/>
      <c r="H57142" s="12"/>
      <c r="I57142" s="49"/>
    </row>
    <row r="57143" customHeight="1" spans="7:9">
      <c r="G57143" s="11"/>
      <c r="H57143" s="12"/>
      <c r="I57143" s="49"/>
    </row>
    <row r="57144" customHeight="1" spans="7:9">
      <c r="G57144" s="11"/>
      <c r="H57144" s="12"/>
      <c r="I57144" s="49"/>
    </row>
    <row r="57145" customHeight="1" spans="7:9">
      <c r="G57145" s="11"/>
      <c r="H57145" s="12"/>
      <c r="I57145" s="49"/>
    </row>
    <row r="57146" customHeight="1" spans="7:9">
      <c r="G57146" s="11"/>
      <c r="H57146" s="12"/>
      <c r="I57146" s="49"/>
    </row>
    <row r="57147" customHeight="1" spans="7:9">
      <c r="G57147" s="11"/>
      <c r="H57147" s="12"/>
      <c r="I57147" s="49"/>
    </row>
    <row r="57148" customHeight="1" spans="7:9">
      <c r="G57148" s="11"/>
      <c r="H57148" s="12"/>
      <c r="I57148" s="49"/>
    </row>
    <row r="57149" customHeight="1" spans="7:9">
      <c r="G57149" s="11"/>
      <c r="H57149" s="12"/>
      <c r="I57149" s="49"/>
    </row>
    <row r="57150" customHeight="1" spans="7:9">
      <c r="G57150" s="11"/>
      <c r="H57150" s="12"/>
      <c r="I57150" s="49"/>
    </row>
    <row r="57151" customHeight="1" spans="7:9">
      <c r="G57151" s="11"/>
      <c r="H57151" s="12"/>
      <c r="I57151" s="49"/>
    </row>
    <row r="57152" customHeight="1" spans="7:9">
      <c r="G57152" s="11"/>
      <c r="H57152" s="12"/>
      <c r="I57152" s="49"/>
    </row>
    <row r="57153" customHeight="1" spans="7:9">
      <c r="G57153" s="11"/>
      <c r="H57153" s="12"/>
      <c r="I57153" s="49"/>
    </row>
    <row r="57154" customHeight="1" spans="7:9">
      <c r="G57154" s="11"/>
      <c r="H57154" s="12"/>
      <c r="I57154" s="49"/>
    </row>
    <row r="57155" customHeight="1" spans="7:9">
      <c r="G57155" s="11"/>
      <c r="H57155" s="12"/>
      <c r="I57155" s="49"/>
    </row>
    <row r="57156" customHeight="1" spans="7:9">
      <c r="G57156" s="11"/>
      <c r="H57156" s="12"/>
      <c r="I57156" s="49"/>
    </row>
    <row r="57157" customHeight="1" spans="7:9">
      <c r="G57157" s="11"/>
      <c r="H57157" s="12"/>
      <c r="I57157" s="49"/>
    </row>
    <row r="57158" customHeight="1" spans="7:9">
      <c r="G57158" s="11"/>
      <c r="H57158" s="12"/>
      <c r="I57158" s="49"/>
    </row>
    <row r="57159" customHeight="1" spans="7:9">
      <c r="G57159" s="11"/>
      <c r="H57159" s="12"/>
      <c r="I57159" s="49"/>
    </row>
    <row r="57160" customHeight="1" spans="7:9">
      <c r="G57160" s="11"/>
      <c r="H57160" s="12"/>
      <c r="I57160" s="49"/>
    </row>
    <row r="57161" customHeight="1" spans="7:9">
      <c r="G57161" s="11"/>
      <c r="H57161" s="12"/>
      <c r="I57161" s="49"/>
    </row>
    <row r="57162" customHeight="1" spans="7:9">
      <c r="G57162" s="11"/>
      <c r="H57162" s="12"/>
      <c r="I57162" s="49"/>
    </row>
    <row r="57163" customHeight="1" spans="7:9">
      <c r="G57163" s="11"/>
      <c r="H57163" s="12"/>
      <c r="I57163" s="49"/>
    </row>
    <row r="57164" customHeight="1" spans="7:9">
      <c r="G57164" s="11"/>
      <c r="H57164" s="12"/>
      <c r="I57164" s="49"/>
    </row>
    <row r="57165" customHeight="1" spans="7:9">
      <c r="G57165" s="11"/>
      <c r="H57165" s="12"/>
      <c r="I57165" s="49"/>
    </row>
    <row r="57166" customHeight="1" spans="7:9">
      <c r="G57166" s="11"/>
      <c r="H57166" s="12"/>
      <c r="I57166" s="49"/>
    </row>
    <row r="57167" customHeight="1" spans="7:9">
      <c r="G57167" s="11"/>
      <c r="H57167" s="12"/>
      <c r="I57167" s="49"/>
    </row>
    <row r="57168" customHeight="1" spans="7:9">
      <c r="G57168" s="11"/>
      <c r="H57168" s="12"/>
      <c r="I57168" s="49"/>
    </row>
    <row r="57169" customHeight="1" spans="7:9">
      <c r="G57169" s="11"/>
      <c r="H57169" s="12"/>
      <c r="I57169" s="49"/>
    </row>
    <row r="57170" customHeight="1" spans="7:9">
      <c r="G57170" s="11"/>
      <c r="H57170" s="12"/>
      <c r="I57170" s="49"/>
    </row>
    <row r="57171" customHeight="1" spans="7:9">
      <c r="G57171" s="11"/>
      <c r="H57171" s="12"/>
      <c r="I57171" s="49"/>
    </row>
    <row r="57172" customHeight="1" spans="7:9">
      <c r="G57172" s="11"/>
      <c r="H57172" s="12"/>
      <c r="I57172" s="49"/>
    </row>
    <row r="57173" customHeight="1" spans="7:9">
      <c r="G57173" s="11"/>
      <c r="H57173" s="12"/>
      <c r="I57173" s="49"/>
    </row>
    <row r="57174" customHeight="1" spans="7:9">
      <c r="G57174" s="11"/>
      <c r="H57174" s="12"/>
      <c r="I57174" s="49"/>
    </row>
    <row r="57175" customHeight="1" spans="7:9">
      <c r="G57175" s="11"/>
      <c r="H57175" s="12"/>
      <c r="I57175" s="49"/>
    </row>
    <row r="57176" customHeight="1" spans="7:9">
      <c r="G57176" s="11"/>
      <c r="H57176" s="12"/>
      <c r="I57176" s="49"/>
    </row>
    <row r="57177" customHeight="1" spans="7:9">
      <c r="G57177" s="11"/>
      <c r="H57177" s="12"/>
      <c r="I57177" s="49"/>
    </row>
    <row r="57178" customHeight="1" spans="7:9">
      <c r="G57178" s="11"/>
      <c r="H57178" s="12"/>
      <c r="I57178" s="49"/>
    </row>
    <row r="57179" customHeight="1" spans="7:9">
      <c r="G57179" s="11"/>
      <c r="H57179" s="12"/>
      <c r="I57179" s="49"/>
    </row>
    <row r="57180" customHeight="1" spans="7:9">
      <c r="G57180" s="11"/>
      <c r="H57180" s="12"/>
      <c r="I57180" s="49"/>
    </row>
    <row r="57181" customHeight="1" spans="7:9">
      <c r="G57181" s="11"/>
      <c r="H57181" s="12"/>
      <c r="I57181" s="49"/>
    </row>
    <row r="57182" customHeight="1" spans="7:9">
      <c r="G57182" s="11"/>
      <c r="H57182" s="12"/>
      <c r="I57182" s="49"/>
    </row>
    <row r="57183" customHeight="1" spans="7:9">
      <c r="G57183" s="11"/>
      <c r="H57183" s="12"/>
      <c r="I57183" s="49"/>
    </row>
    <row r="57184" customHeight="1" spans="7:9">
      <c r="G57184" s="11"/>
      <c r="H57184" s="12"/>
      <c r="I57184" s="49"/>
    </row>
    <row r="57185" customHeight="1" spans="7:9">
      <c r="G57185" s="11"/>
      <c r="H57185" s="12"/>
      <c r="I57185" s="49"/>
    </row>
    <row r="57186" customHeight="1" spans="7:9">
      <c r="G57186" s="11"/>
      <c r="H57186" s="12"/>
      <c r="I57186" s="49"/>
    </row>
    <row r="57187" customHeight="1" spans="7:9">
      <c r="G57187" s="11"/>
      <c r="H57187" s="12"/>
      <c r="I57187" s="49"/>
    </row>
    <row r="57188" customHeight="1" spans="7:9">
      <c r="G57188" s="11"/>
      <c r="H57188" s="12"/>
      <c r="I57188" s="49"/>
    </row>
    <row r="57189" customHeight="1" spans="7:9">
      <c r="G57189" s="11"/>
      <c r="H57189" s="12"/>
      <c r="I57189" s="49"/>
    </row>
    <row r="57190" customHeight="1" spans="7:9">
      <c r="G57190" s="11"/>
      <c r="H57190" s="12"/>
      <c r="I57190" s="49"/>
    </row>
    <row r="57191" customHeight="1" spans="7:9">
      <c r="G57191" s="11"/>
      <c r="H57191" s="12"/>
      <c r="I57191" s="49"/>
    </row>
    <row r="57192" customHeight="1" spans="7:9">
      <c r="G57192" s="11"/>
      <c r="H57192" s="12"/>
      <c r="I57192" s="49"/>
    </row>
    <row r="57193" customHeight="1" spans="7:9">
      <c r="G57193" s="11"/>
      <c r="H57193" s="12"/>
      <c r="I57193" s="49"/>
    </row>
    <row r="57194" customHeight="1" spans="7:9">
      <c r="G57194" s="11"/>
      <c r="H57194" s="12"/>
      <c r="I57194" s="49"/>
    </row>
    <row r="57195" customHeight="1" spans="7:9">
      <c r="G57195" s="11"/>
      <c r="H57195" s="12"/>
      <c r="I57195" s="49"/>
    </row>
    <row r="57196" customHeight="1" spans="7:9">
      <c r="G57196" s="11"/>
      <c r="H57196" s="12"/>
      <c r="I57196" s="49"/>
    </row>
    <row r="57197" customHeight="1" spans="7:9">
      <c r="G57197" s="11"/>
      <c r="H57197" s="12"/>
      <c r="I57197" s="49"/>
    </row>
    <row r="57198" customHeight="1" spans="7:9">
      <c r="G57198" s="11"/>
      <c r="H57198" s="12"/>
      <c r="I57198" s="49"/>
    </row>
    <row r="57199" customHeight="1" spans="7:9">
      <c r="G57199" s="11"/>
      <c r="H57199" s="12"/>
      <c r="I57199" s="49"/>
    </row>
    <row r="57200" customHeight="1" spans="7:9">
      <c r="G57200" s="11"/>
      <c r="H57200" s="12"/>
      <c r="I57200" s="49"/>
    </row>
    <row r="57201" customHeight="1" spans="7:9">
      <c r="G57201" s="11"/>
      <c r="H57201" s="12"/>
      <c r="I57201" s="49"/>
    </row>
    <row r="57202" customHeight="1" spans="7:9">
      <c r="G57202" s="11"/>
      <c r="H57202" s="12"/>
      <c r="I57202" s="49"/>
    </row>
    <row r="57203" customHeight="1" spans="7:9">
      <c r="G57203" s="11"/>
      <c r="H57203" s="12"/>
      <c r="I57203" s="49"/>
    </row>
    <row r="57204" customHeight="1" spans="7:9">
      <c r="G57204" s="11"/>
      <c r="H57204" s="12"/>
      <c r="I57204" s="49"/>
    </row>
    <row r="57205" customHeight="1" spans="7:9">
      <c r="G57205" s="11"/>
      <c r="H57205" s="12"/>
      <c r="I57205" s="49"/>
    </row>
    <row r="57206" customHeight="1" spans="7:9">
      <c r="G57206" s="11"/>
      <c r="H57206" s="12"/>
      <c r="I57206" s="49"/>
    </row>
    <row r="57207" customHeight="1" spans="7:9">
      <c r="G57207" s="11"/>
      <c r="H57207" s="12"/>
      <c r="I57207" s="49"/>
    </row>
    <row r="57208" customHeight="1" spans="7:9">
      <c r="G57208" s="11"/>
      <c r="H57208" s="12"/>
      <c r="I57208" s="49"/>
    </row>
    <row r="57209" customHeight="1" spans="7:9">
      <c r="G57209" s="11"/>
      <c r="H57209" s="12"/>
      <c r="I57209" s="49"/>
    </row>
    <row r="57210" customHeight="1" spans="7:9">
      <c r="G57210" s="11"/>
      <c r="H57210" s="12"/>
      <c r="I57210" s="49"/>
    </row>
    <row r="57211" customHeight="1" spans="7:9">
      <c r="G57211" s="11"/>
      <c r="H57211" s="12"/>
      <c r="I57211" s="49"/>
    </row>
    <row r="57212" customHeight="1" spans="7:9">
      <c r="G57212" s="11"/>
      <c r="H57212" s="12"/>
      <c r="I57212" s="49"/>
    </row>
    <row r="57213" customHeight="1" spans="7:9">
      <c r="G57213" s="11"/>
      <c r="H57213" s="12"/>
      <c r="I57213" s="49"/>
    </row>
    <row r="57214" customHeight="1" spans="7:9">
      <c r="G57214" s="11"/>
      <c r="H57214" s="12"/>
      <c r="I57214" s="49"/>
    </row>
    <row r="57215" customHeight="1" spans="7:9">
      <c r="G57215" s="11"/>
      <c r="H57215" s="12"/>
      <c r="I57215" s="49"/>
    </row>
    <row r="57216" customHeight="1" spans="7:9">
      <c r="G57216" s="11"/>
      <c r="H57216" s="12"/>
      <c r="I57216" s="49"/>
    </row>
    <row r="57217" customHeight="1" spans="7:9">
      <c r="G57217" s="11"/>
      <c r="H57217" s="12"/>
      <c r="I57217" s="49"/>
    </row>
    <row r="57218" customHeight="1" spans="7:9">
      <c r="G57218" s="11"/>
      <c r="H57218" s="12"/>
      <c r="I57218" s="49"/>
    </row>
    <row r="57219" customHeight="1" spans="7:9">
      <c r="G57219" s="11"/>
      <c r="H57219" s="12"/>
      <c r="I57219" s="49"/>
    </row>
    <row r="57220" customHeight="1" spans="7:9">
      <c r="G57220" s="11"/>
      <c r="H57220" s="12"/>
      <c r="I57220" s="49"/>
    </row>
    <row r="57221" customHeight="1" spans="7:9">
      <c r="G57221" s="11"/>
      <c r="H57221" s="12"/>
      <c r="I57221" s="49"/>
    </row>
    <row r="57222" customHeight="1" spans="7:9">
      <c r="G57222" s="11"/>
      <c r="H57222" s="12"/>
      <c r="I57222" s="49"/>
    </row>
    <row r="57223" customHeight="1" spans="7:9">
      <c r="G57223" s="11"/>
      <c r="H57223" s="12"/>
      <c r="I57223" s="49"/>
    </row>
    <row r="57224" customHeight="1" spans="7:9">
      <c r="G57224" s="11"/>
      <c r="H57224" s="12"/>
      <c r="I57224" s="49"/>
    </row>
    <row r="57225" customHeight="1" spans="7:9">
      <c r="G57225" s="11"/>
      <c r="H57225" s="12"/>
      <c r="I57225" s="49"/>
    </row>
    <row r="57226" customHeight="1" spans="7:9">
      <c r="G57226" s="11"/>
      <c r="H57226" s="12"/>
      <c r="I57226" s="49"/>
    </row>
    <row r="57227" customHeight="1" spans="7:9">
      <c r="G57227" s="11"/>
      <c r="H57227" s="12"/>
      <c r="I57227" s="49"/>
    </row>
    <row r="57228" customHeight="1" spans="7:9">
      <c r="G57228" s="11"/>
      <c r="H57228" s="12"/>
      <c r="I57228" s="49"/>
    </row>
    <row r="57229" customHeight="1" spans="7:9">
      <c r="G57229" s="11"/>
      <c r="H57229" s="12"/>
      <c r="I57229" s="49"/>
    </row>
    <row r="57230" customHeight="1" spans="7:9">
      <c r="G57230" s="11"/>
      <c r="H57230" s="12"/>
      <c r="I57230" s="49"/>
    </row>
    <row r="57231" customHeight="1" spans="7:9">
      <c r="G57231" s="11"/>
      <c r="H57231" s="12"/>
      <c r="I57231" s="49"/>
    </row>
    <row r="57232" customHeight="1" spans="7:9">
      <c r="G57232" s="11"/>
      <c r="H57232" s="12"/>
      <c r="I57232" s="49"/>
    </row>
    <row r="57233" customHeight="1" spans="7:9">
      <c r="G57233" s="11"/>
      <c r="H57233" s="12"/>
      <c r="I57233" s="49"/>
    </row>
    <row r="57234" customHeight="1" spans="7:9">
      <c r="G57234" s="11"/>
      <c r="H57234" s="12"/>
      <c r="I57234" s="49"/>
    </row>
    <row r="57235" customHeight="1" spans="7:9">
      <c r="G57235" s="11"/>
      <c r="H57235" s="12"/>
      <c r="I57235" s="49"/>
    </row>
    <row r="57236" customHeight="1" spans="7:9">
      <c r="G57236" s="11"/>
      <c r="H57236" s="12"/>
      <c r="I57236" s="49"/>
    </row>
    <row r="57237" customHeight="1" spans="7:9">
      <c r="G57237" s="11"/>
      <c r="H57237" s="12"/>
      <c r="I57237" s="49"/>
    </row>
    <row r="57238" customHeight="1" spans="7:9">
      <c r="G57238" s="11"/>
      <c r="H57238" s="12"/>
      <c r="I57238" s="49"/>
    </row>
    <row r="57239" customHeight="1" spans="7:9">
      <c r="G57239" s="11"/>
      <c r="H57239" s="12"/>
      <c r="I57239" s="49"/>
    </row>
    <row r="57240" customHeight="1" spans="7:9">
      <c r="G57240" s="11"/>
      <c r="H57240" s="12"/>
      <c r="I57240" s="49"/>
    </row>
    <row r="57241" customHeight="1" spans="7:9">
      <c r="G57241" s="11"/>
      <c r="H57241" s="12"/>
      <c r="I57241" s="49"/>
    </row>
    <row r="57242" customHeight="1" spans="7:9">
      <c r="G57242" s="11"/>
      <c r="H57242" s="12"/>
      <c r="I57242" s="49"/>
    </row>
    <row r="57243" customHeight="1" spans="7:9">
      <c r="G57243" s="11"/>
      <c r="H57243" s="12"/>
      <c r="I57243" s="49"/>
    </row>
    <row r="57244" customHeight="1" spans="7:9">
      <c r="G57244" s="11"/>
      <c r="H57244" s="12"/>
      <c r="I57244" s="49"/>
    </row>
    <row r="57245" customHeight="1" spans="7:9">
      <c r="G57245" s="11"/>
      <c r="H57245" s="12"/>
      <c r="I57245" s="49"/>
    </row>
    <row r="57246" customHeight="1" spans="7:9">
      <c r="G57246" s="11"/>
      <c r="H57246" s="12"/>
      <c r="I57246" s="49"/>
    </row>
    <row r="57247" customHeight="1" spans="7:9">
      <c r="G57247" s="11"/>
      <c r="H57247" s="12"/>
      <c r="I57247" s="49"/>
    </row>
    <row r="57248" customHeight="1" spans="7:9">
      <c r="G57248" s="11"/>
      <c r="H57248" s="12"/>
      <c r="I57248" s="49"/>
    </row>
    <row r="57249" customHeight="1" spans="7:9">
      <c r="G57249" s="11"/>
      <c r="H57249" s="12"/>
      <c r="I57249" s="49"/>
    </row>
    <row r="57250" customHeight="1" spans="7:9">
      <c r="G57250" s="11"/>
      <c r="H57250" s="12"/>
      <c r="I57250" s="49"/>
    </row>
    <row r="57251" customHeight="1" spans="7:9">
      <c r="G57251" s="11"/>
      <c r="H57251" s="12"/>
      <c r="I57251" s="49"/>
    </row>
    <row r="57252" customHeight="1" spans="7:9">
      <c r="G57252" s="11"/>
      <c r="H57252" s="12"/>
      <c r="I57252" s="49"/>
    </row>
    <row r="57253" customHeight="1" spans="7:9">
      <c r="G57253" s="11"/>
      <c r="H57253" s="12"/>
      <c r="I57253" s="49"/>
    </row>
    <row r="57254" customHeight="1" spans="7:9">
      <c r="G57254" s="11"/>
      <c r="H57254" s="12"/>
      <c r="I57254" s="49"/>
    </row>
    <row r="57255" customHeight="1" spans="7:9">
      <c r="G57255" s="11"/>
      <c r="H57255" s="12"/>
      <c r="I57255" s="49"/>
    </row>
    <row r="57256" customHeight="1" spans="7:9">
      <c r="G57256" s="11"/>
      <c r="H57256" s="12"/>
      <c r="I57256" s="49"/>
    </row>
    <row r="57257" customHeight="1" spans="7:9">
      <c r="G57257" s="11"/>
      <c r="H57257" s="12"/>
      <c r="I57257" s="49"/>
    </row>
    <row r="57258" customHeight="1" spans="7:9">
      <c r="G57258" s="11"/>
      <c r="H57258" s="12"/>
      <c r="I57258" s="49"/>
    </row>
    <row r="57259" customHeight="1" spans="7:9">
      <c r="G57259" s="11"/>
      <c r="H57259" s="12"/>
      <c r="I57259" s="49"/>
    </row>
    <row r="57260" customHeight="1" spans="7:9">
      <c r="G57260" s="11"/>
      <c r="H57260" s="12"/>
      <c r="I57260" s="49"/>
    </row>
    <row r="57261" customHeight="1" spans="7:9">
      <c r="G57261" s="11"/>
      <c r="H57261" s="12"/>
      <c r="I57261" s="49"/>
    </row>
    <row r="57262" customHeight="1" spans="7:9">
      <c r="G57262" s="11"/>
      <c r="H57262" s="12"/>
      <c r="I57262" s="49"/>
    </row>
    <row r="57263" customHeight="1" spans="7:9">
      <c r="G57263" s="11"/>
      <c r="H57263" s="12"/>
      <c r="I57263" s="49"/>
    </row>
    <row r="57264" customHeight="1" spans="7:9">
      <c r="G57264" s="11"/>
      <c r="H57264" s="12"/>
      <c r="I57264" s="49"/>
    </row>
    <row r="57265" customHeight="1" spans="7:9">
      <c r="G57265" s="11"/>
      <c r="H57265" s="12"/>
      <c r="I57265" s="49"/>
    </row>
    <row r="57266" customHeight="1" spans="7:9">
      <c r="G57266" s="11"/>
      <c r="H57266" s="12"/>
      <c r="I57266" s="49"/>
    </row>
    <row r="57267" customHeight="1" spans="7:9">
      <c r="G57267" s="11"/>
      <c r="H57267" s="12"/>
      <c r="I57267" s="49"/>
    </row>
    <row r="57268" customHeight="1" spans="7:9">
      <c r="G57268" s="11"/>
      <c r="H57268" s="12"/>
      <c r="I57268" s="49"/>
    </row>
    <row r="57269" customHeight="1" spans="7:9">
      <c r="G57269" s="11"/>
      <c r="H57269" s="12"/>
      <c r="I57269" s="49"/>
    </row>
    <row r="57270" customHeight="1" spans="7:9">
      <c r="G57270" s="11"/>
      <c r="H57270" s="12"/>
      <c r="I57270" s="49"/>
    </row>
    <row r="57271" customHeight="1" spans="7:9">
      <c r="G57271" s="11"/>
      <c r="H57271" s="12"/>
      <c r="I57271" s="49"/>
    </row>
    <row r="57272" customHeight="1" spans="7:9">
      <c r="G57272" s="11"/>
      <c r="H57272" s="12"/>
      <c r="I57272" s="49"/>
    </row>
    <row r="57273" customHeight="1" spans="7:9">
      <c r="G57273" s="11"/>
      <c r="H57273" s="12"/>
      <c r="I57273" s="49"/>
    </row>
    <row r="57274" customHeight="1" spans="7:9">
      <c r="G57274" s="11"/>
      <c r="H57274" s="12"/>
      <c r="I57274" s="49"/>
    </row>
    <row r="57275" customHeight="1" spans="7:9">
      <c r="G57275" s="11"/>
      <c r="H57275" s="12"/>
      <c r="I57275" s="49"/>
    </row>
    <row r="57276" customHeight="1" spans="7:9">
      <c r="G57276" s="11"/>
      <c r="H57276" s="12"/>
      <c r="I57276" s="49"/>
    </row>
    <row r="57277" customHeight="1" spans="7:9">
      <c r="G57277" s="11"/>
      <c r="H57277" s="12"/>
      <c r="I57277" s="49"/>
    </row>
    <row r="57278" customHeight="1" spans="7:9">
      <c r="G57278" s="11"/>
      <c r="H57278" s="12"/>
      <c r="I57278" s="49"/>
    </row>
    <row r="57279" customHeight="1" spans="7:9">
      <c r="G57279" s="11"/>
      <c r="H57279" s="12"/>
      <c r="I57279" s="49"/>
    </row>
    <row r="57280" customHeight="1" spans="7:9">
      <c r="G57280" s="11"/>
      <c r="H57280" s="12"/>
      <c r="I57280" s="49"/>
    </row>
    <row r="57281" customHeight="1" spans="7:9">
      <c r="G57281" s="11"/>
      <c r="H57281" s="12"/>
      <c r="I57281" s="49"/>
    </row>
    <row r="57282" customHeight="1" spans="7:9">
      <c r="G57282" s="11"/>
      <c r="H57282" s="12"/>
      <c r="I57282" s="49"/>
    </row>
    <row r="57283" customHeight="1" spans="7:9">
      <c r="G57283" s="11"/>
      <c r="H57283" s="12"/>
      <c r="I57283" s="49"/>
    </row>
    <row r="57284" customHeight="1" spans="7:9">
      <c r="G57284" s="11"/>
      <c r="H57284" s="12"/>
      <c r="I57284" s="49"/>
    </row>
    <row r="57285" customHeight="1" spans="7:9">
      <c r="G57285" s="11"/>
      <c r="H57285" s="12"/>
      <c r="I57285" s="49"/>
    </row>
    <row r="57286" customHeight="1" spans="7:9">
      <c r="G57286" s="11"/>
      <c r="H57286" s="12"/>
      <c r="I57286" s="49"/>
    </row>
    <row r="57287" customHeight="1" spans="7:9">
      <c r="G57287" s="11"/>
      <c r="H57287" s="12"/>
      <c r="I57287" s="49"/>
    </row>
    <row r="57288" customHeight="1" spans="7:9">
      <c r="G57288" s="11"/>
      <c r="H57288" s="12"/>
      <c r="I57288" s="49"/>
    </row>
    <row r="57289" customHeight="1" spans="7:9">
      <c r="G57289" s="11"/>
      <c r="H57289" s="12"/>
      <c r="I57289" s="49"/>
    </row>
    <row r="57290" customHeight="1" spans="7:9">
      <c r="G57290" s="11"/>
      <c r="H57290" s="12"/>
      <c r="I57290" s="49"/>
    </row>
    <row r="57291" customHeight="1" spans="7:9">
      <c r="G57291" s="11"/>
      <c r="H57291" s="12"/>
      <c r="I57291" s="49"/>
    </row>
    <row r="57292" customHeight="1" spans="7:9">
      <c r="G57292" s="11"/>
      <c r="H57292" s="12"/>
      <c r="I57292" s="49"/>
    </row>
    <row r="57293" customHeight="1" spans="7:9">
      <c r="G57293" s="11"/>
      <c r="H57293" s="12"/>
      <c r="I57293" s="49"/>
    </row>
    <row r="57294" customHeight="1" spans="7:9">
      <c r="G57294" s="11"/>
      <c r="H57294" s="12"/>
      <c r="I57294" s="49"/>
    </row>
    <row r="57295" customHeight="1" spans="7:9">
      <c r="G57295" s="11"/>
      <c r="H57295" s="12"/>
      <c r="I57295" s="49"/>
    </row>
    <row r="57296" customHeight="1" spans="7:9">
      <c r="G57296" s="11"/>
      <c r="H57296" s="12"/>
      <c r="I57296" s="49"/>
    </row>
    <row r="57297" customHeight="1" spans="7:9">
      <c r="G57297" s="11"/>
      <c r="H57297" s="12"/>
      <c r="I57297" s="49"/>
    </row>
    <row r="57298" customHeight="1" spans="7:9">
      <c r="G57298" s="11"/>
      <c r="H57298" s="12"/>
      <c r="I57298" s="49"/>
    </row>
    <row r="57299" customHeight="1" spans="7:9">
      <c r="G57299" s="11"/>
      <c r="H57299" s="12"/>
      <c r="I57299" s="49"/>
    </row>
    <row r="57300" customHeight="1" spans="7:9">
      <c r="G57300" s="11"/>
      <c r="H57300" s="12"/>
      <c r="I57300" s="49"/>
    </row>
    <row r="57301" customHeight="1" spans="7:9">
      <c r="G57301" s="11"/>
      <c r="H57301" s="12"/>
      <c r="I57301" s="49"/>
    </row>
    <row r="57302" customHeight="1" spans="7:9">
      <c r="G57302" s="11"/>
      <c r="H57302" s="12"/>
      <c r="I57302" s="49"/>
    </row>
    <row r="57303" customHeight="1" spans="7:9">
      <c r="G57303" s="11"/>
      <c r="H57303" s="12"/>
      <c r="I57303" s="49"/>
    </row>
    <row r="57304" customHeight="1" spans="7:9">
      <c r="G57304" s="11"/>
      <c r="H57304" s="12"/>
      <c r="I57304" s="49"/>
    </row>
    <row r="57305" customHeight="1" spans="7:9">
      <c r="G57305" s="11"/>
      <c r="H57305" s="12"/>
      <c r="I57305" s="49"/>
    </row>
    <row r="57306" customHeight="1" spans="7:9">
      <c r="G57306" s="11"/>
      <c r="H57306" s="12"/>
      <c r="I57306" s="49"/>
    </row>
    <row r="57307" customHeight="1" spans="7:9">
      <c r="G57307" s="11"/>
      <c r="H57307" s="12"/>
      <c r="I57307" s="49"/>
    </row>
    <row r="57308" customHeight="1" spans="7:9">
      <c r="G57308" s="11"/>
      <c r="H57308" s="12"/>
      <c r="I57308" s="49"/>
    </row>
    <row r="57309" customHeight="1" spans="7:9">
      <c r="G57309" s="11"/>
      <c r="H57309" s="12"/>
      <c r="I57309" s="49"/>
    </row>
    <row r="57310" customHeight="1" spans="7:9">
      <c r="G57310" s="11"/>
      <c r="H57310" s="12"/>
      <c r="I57310" s="49"/>
    </row>
    <row r="57311" customHeight="1" spans="7:9">
      <c r="G57311" s="11"/>
      <c r="H57311" s="12"/>
      <c r="I57311" s="49"/>
    </row>
    <row r="57312" customHeight="1" spans="7:9">
      <c r="G57312" s="11"/>
      <c r="H57312" s="12"/>
      <c r="I57312" s="49"/>
    </row>
    <row r="57313" customHeight="1" spans="7:9">
      <c r="G57313" s="11"/>
      <c r="H57313" s="12"/>
      <c r="I57313" s="49"/>
    </row>
    <row r="57314" customHeight="1" spans="7:9">
      <c r="G57314" s="11"/>
      <c r="H57314" s="12"/>
      <c r="I57314" s="49"/>
    </row>
    <row r="57315" customHeight="1" spans="7:9">
      <c r="G57315" s="11"/>
      <c r="H57315" s="12"/>
      <c r="I57315" s="49"/>
    </row>
    <row r="57316" customHeight="1" spans="7:9">
      <c r="G57316" s="11"/>
      <c r="H57316" s="12"/>
      <c r="I57316" s="49"/>
    </row>
    <row r="57317" customHeight="1" spans="7:9">
      <c r="G57317" s="11"/>
      <c r="H57317" s="12"/>
      <c r="I57317" s="49"/>
    </row>
    <row r="57318" customHeight="1" spans="7:9">
      <c r="G57318" s="11"/>
      <c r="H57318" s="12"/>
      <c r="I57318" s="49"/>
    </row>
    <row r="57319" customHeight="1" spans="7:9">
      <c r="G57319" s="11"/>
      <c r="H57319" s="12"/>
      <c r="I57319" s="49"/>
    </row>
    <row r="57320" customHeight="1" spans="7:9">
      <c r="G57320" s="11"/>
      <c r="H57320" s="12"/>
      <c r="I57320" s="49"/>
    </row>
    <row r="57321" customHeight="1" spans="7:9">
      <c r="G57321" s="11"/>
      <c r="H57321" s="12"/>
      <c r="I57321" s="49"/>
    </row>
    <row r="57322" customHeight="1" spans="7:9">
      <c r="G57322" s="11"/>
      <c r="H57322" s="12"/>
      <c r="I57322" s="49"/>
    </row>
    <row r="57323" customHeight="1" spans="7:9">
      <c r="G57323" s="11"/>
      <c r="H57323" s="12"/>
      <c r="I57323" s="49"/>
    </row>
    <row r="57324" customHeight="1" spans="7:9">
      <c r="G57324" s="11"/>
      <c r="H57324" s="12"/>
      <c r="I57324" s="49"/>
    </row>
    <row r="57325" customHeight="1" spans="7:9">
      <c r="G57325" s="11"/>
      <c r="H57325" s="12"/>
      <c r="I57325" s="49"/>
    </row>
    <row r="57326" customHeight="1" spans="7:9">
      <c r="G57326" s="11"/>
      <c r="H57326" s="12"/>
      <c r="I57326" s="49"/>
    </row>
    <row r="57327" customHeight="1" spans="7:9">
      <c r="G57327" s="11"/>
      <c r="H57327" s="12"/>
      <c r="I57327" s="49"/>
    </row>
    <row r="57328" customHeight="1" spans="7:9">
      <c r="G57328" s="11"/>
      <c r="H57328" s="12"/>
      <c r="I57328" s="49"/>
    </row>
    <row r="57329" customHeight="1" spans="7:9">
      <c r="G57329" s="11"/>
      <c r="H57329" s="12"/>
      <c r="I57329" s="49"/>
    </row>
    <row r="57330" customHeight="1" spans="7:9">
      <c r="G57330" s="11"/>
      <c r="H57330" s="12"/>
      <c r="I57330" s="49"/>
    </row>
    <row r="57331" customHeight="1" spans="7:9">
      <c r="G57331" s="11"/>
      <c r="H57331" s="12"/>
      <c r="I57331" s="49"/>
    </row>
    <row r="57332" customHeight="1" spans="7:9">
      <c r="G57332" s="11"/>
      <c r="H57332" s="12"/>
      <c r="I57332" s="49"/>
    </row>
    <row r="57333" customHeight="1" spans="7:9">
      <c r="G57333" s="11"/>
      <c r="H57333" s="12"/>
      <c r="I57333" s="49"/>
    </row>
    <row r="57334" customHeight="1" spans="7:9">
      <c r="G57334" s="11"/>
      <c r="H57334" s="12"/>
      <c r="I57334" s="49"/>
    </row>
    <row r="57335" customHeight="1" spans="7:9">
      <c r="G57335" s="11"/>
      <c r="H57335" s="12"/>
      <c r="I57335" s="49"/>
    </row>
    <row r="57336" customHeight="1" spans="7:9">
      <c r="G57336" s="11"/>
      <c r="H57336" s="12"/>
      <c r="I57336" s="49"/>
    </row>
    <row r="57337" customHeight="1" spans="7:9">
      <c r="G57337" s="11"/>
      <c r="H57337" s="12"/>
      <c r="I57337" s="49"/>
    </row>
    <row r="57338" customHeight="1" spans="7:9">
      <c r="G57338" s="11"/>
      <c r="H57338" s="12"/>
      <c r="I57338" s="49"/>
    </row>
    <row r="57339" customHeight="1" spans="7:9">
      <c r="G57339" s="11"/>
      <c r="H57339" s="12"/>
      <c r="I57339" s="49"/>
    </row>
    <row r="57340" customHeight="1" spans="7:9">
      <c r="G57340" s="11"/>
      <c r="H57340" s="12"/>
      <c r="I57340" s="49"/>
    </row>
    <row r="57341" customHeight="1" spans="7:9">
      <c r="G57341" s="11"/>
      <c r="H57341" s="12"/>
      <c r="I57341" s="49"/>
    </row>
    <row r="57342" customHeight="1" spans="7:9">
      <c r="G57342" s="11"/>
      <c r="H57342" s="12"/>
      <c r="I57342" s="49"/>
    </row>
    <row r="57343" customHeight="1" spans="7:9">
      <c r="G57343" s="11"/>
      <c r="H57343" s="12"/>
      <c r="I57343" s="49"/>
    </row>
    <row r="57344" customHeight="1" spans="7:9">
      <c r="G57344" s="11"/>
      <c r="H57344" s="12"/>
      <c r="I57344" s="49"/>
    </row>
    <row r="57345" customHeight="1" spans="7:9">
      <c r="G57345" s="11"/>
      <c r="H57345" s="12"/>
      <c r="I57345" s="49"/>
    </row>
    <row r="57346" customHeight="1" spans="7:9">
      <c r="G57346" s="11"/>
      <c r="H57346" s="12"/>
      <c r="I57346" s="49"/>
    </row>
    <row r="57347" customHeight="1" spans="7:9">
      <c r="G57347" s="11"/>
      <c r="H57347" s="12"/>
      <c r="I57347" s="49"/>
    </row>
    <row r="57348" customHeight="1" spans="7:9">
      <c r="G57348" s="11"/>
      <c r="H57348" s="12"/>
      <c r="I57348" s="49"/>
    </row>
    <row r="57349" customHeight="1" spans="7:9">
      <c r="G57349" s="11"/>
      <c r="H57349" s="12"/>
      <c r="I57349" s="49"/>
    </row>
    <row r="57350" customHeight="1" spans="7:9">
      <c r="G57350" s="11"/>
      <c r="H57350" s="12"/>
      <c r="I57350" s="49"/>
    </row>
    <row r="57351" customHeight="1" spans="7:9">
      <c r="G57351" s="11"/>
      <c r="H57351" s="12"/>
      <c r="I57351" s="49"/>
    </row>
    <row r="57352" customHeight="1" spans="7:9">
      <c r="G57352" s="11"/>
      <c r="H57352" s="12"/>
      <c r="I57352" s="49"/>
    </row>
    <row r="57353" customHeight="1" spans="7:9">
      <c r="G57353" s="11"/>
      <c r="H57353" s="12"/>
      <c r="I57353" s="49"/>
    </row>
    <row r="57354" customHeight="1" spans="7:9">
      <c r="G57354" s="11"/>
      <c r="H57354" s="12"/>
      <c r="I57354" s="49"/>
    </row>
    <row r="57355" customHeight="1" spans="7:9">
      <c r="G57355" s="11"/>
      <c r="H57355" s="12"/>
      <c r="I57355" s="49"/>
    </row>
    <row r="57356" customHeight="1" spans="7:9">
      <c r="G57356" s="11"/>
      <c r="H57356" s="12"/>
      <c r="I57356" s="49"/>
    </row>
    <row r="57357" customHeight="1" spans="7:9">
      <c r="G57357" s="11"/>
      <c r="H57357" s="12"/>
      <c r="I57357" s="49"/>
    </row>
    <row r="57358" customHeight="1" spans="7:9">
      <c r="G57358" s="11"/>
      <c r="H57358" s="12"/>
      <c r="I57358" s="49"/>
    </row>
    <row r="57359" customHeight="1" spans="7:9">
      <c r="G57359" s="11"/>
      <c r="H57359" s="12"/>
      <c r="I57359" s="49"/>
    </row>
    <row r="57360" customHeight="1" spans="7:9">
      <c r="G57360" s="11"/>
      <c r="H57360" s="12"/>
      <c r="I57360" s="49"/>
    </row>
    <row r="57361" customHeight="1" spans="7:9">
      <c r="G57361" s="11"/>
      <c r="H57361" s="12"/>
      <c r="I57361" s="49"/>
    </row>
    <row r="57362" customHeight="1" spans="7:9">
      <c r="G57362" s="11"/>
      <c r="H57362" s="12"/>
      <c r="I57362" s="49"/>
    </row>
    <row r="57363" customHeight="1" spans="7:9">
      <c r="G57363" s="11"/>
      <c r="H57363" s="12"/>
      <c r="I57363" s="49"/>
    </row>
    <row r="57364" customHeight="1" spans="7:9">
      <c r="G57364" s="11"/>
      <c r="H57364" s="12"/>
      <c r="I57364" s="49"/>
    </row>
    <row r="57365" customHeight="1" spans="7:9">
      <c r="G57365" s="11"/>
      <c r="H57365" s="12"/>
      <c r="I57365" s="49"/>
    </row>
    <row r="57366" customHeight="1" spans="7:9">
      <c r="G57366" s="11"/>
      <c r="H57366" s="12"/>
      <c r="I57366" s="49"/>
    </row>
    <row r="57367" customHeight="1" spans="7:9">
      <c r="G57367" s="11"/>
      <c r="H57367" s="12"/>
      <c r="I57367" s="49"/>
    </row>
    <row r="57368" customHeight="1" spans="7:9">
      <c r="G57368" s="11"/>
      <c r="H57368" s="12"/>
      <c r="I57368" s="49"/>
    </row>
    <row r="57369" customHeight="1" spans="7:9">
      <c r="G57369" s="11"/>
      <c r="H57369" s="12"/>
      <c r="I57369" s="49"/>
    </row>
    <row r="57370" customHeight="1" spans="7:9">
      <c r="G57370" s="11"/>
      <c r="H57370" s="12"/>
      <c r="I57370" s="49"/>
    </row>
    <row r="57371" customHeight="1" spans="7:9">
      <c r="G57371" s="11"/>
      <c r="H57371" s="12"/>
      <c r="I57371" s="49"/>
    </row>
    <row r="57372" customHeight="1" spans="7:9">
      <c r="G57372" s="11"/>
      <c r="H57372" s="12"/>
      <c r="I57372" s="49"/>
    </row>
    <row r="57373" customHeight="1" spans="7:9">
      <c r="G57373" s="11"/>
      <c r="H57373" s="12"/>
      <c r="I57373" s="49"/>
    </row>
    <row r="57374" customHeight="1" spans="7:9">
      <c r="G57374" s="11"/>
      <c r="H57374" s="12"/>
      <c r="I57374" s="49"/>
    </row>
    <row r="57375" customHeight="1" spans="7:9">
      <c r="G57375" s="11"/>
      <c r="H57375" s="12"/>
      <c r="I57375" s="49"/>
    </row>
    <row r="57376" customHeight="1" spans="7:9">
      <c r="G57376" s="11"/>
      <c r="H57376" s="12"/>
      <c r="I57376" s="49"/>
    </row>
    <row r="57377" customHeight="1" spans="7:9">
      <c r="G57377" s="11"/>
      <c r="H57377" s="12"/>
      <c r="I57377" s="49"/>
    </row>
    <row r="57378" customHeight="1" spans="7:9">
      <c r="G57378" s="11"/>
      <c r="H57378" s="12"/>
      <c r="I57378" s="49"/>
    </row>
    <row r="57379" customHeight="1" spans="7:9">
      <c r="G57379" s="11"/>
      <c r="H57379" s="12"/>
      <c r="I57379" s="49"/>
    </row>
    <row r="57380" customHeight="1" spans="7:9">
      <c r="G57380" s="11"/>
      <c r="H57380" s="12"/>
      <c r="I57380" s="49"/>
    </row>
    <row r="57381" customHeight="1" spans="7:9">
      <c r="G57381" s="11"/>
      <c r="H57381" s="12"/>
      <c r="I57381" s="49"/>
    </row>
    <row r="57382" customHeight="1" spans="7:9">
      <c r="G57382" s="11"/>
      <c r="H57382" s="12"/>
      <c r="I57382" s="49"/>
    </row>
    <row r="57383" customHeight="1" spans="7:9">
      <c r="G57383" s="11"/>
      <c r="H57383" s="12"/>
      <c r="I57383" s="49"/>
    </row>
    <row r="57384" customHeight="1" spans="7:9">
      <c r="G57384" s="11"/>
      <c r="H57384" s="12"/>
      <c r="I57384" s="49"/>
    </row>
    <row r="57385" customHeight="1" spans="7:9">
      <c r="G57385" s="11"/>
      <c r="H57385" s="12"/>
      <c r="I57385" s="49"/>
    </row>
    <row r="57386" customHeight="1" spans="7:9">
      <c r="G57386" s="11"/>
      <c r="H57386" s="12"/>
      <c r="I57386" s="49"/>
    </row>
    <row r="57387" customHeight="1" spans="7:9">
      <c r="G57387" s="11"/>
      <c r="H57387" s="12"/>
      <c r="I57387" s="49"/>
    </row>
    <row r="57388" customHeight="1" spans="7:9">
      <c r="G57388" s="11"/>
      <c r="H57388" s="12"/>
      <c r="I57388" s="49"/>
    </row>
    <row r="57389" customHeight="1" spans="7:9">
      <c r="G57389" s="11"/>
      <c r="H57389" s="12"/>
      <c r="I57389" s="49"/>
    </row>
    <row r="57390" customHeight="1" spans="7:9">
      <c r="G57390" s="11"/>
      <c r="H57390" s="12"/>
      <c r="I57390" s="49"/>
    </row>
    <row r="57391" customHeight="1" spans="7:9">
      <c r="G57391" s="11"/>
      <c r="H57391" s="12"/>
      <c r="I57391" s="49"/>
    </row>
    <row r="57392" customHeight="1" spans="7:9">
      <c r="G57392" s="11"/>
      <c r="H57392" s="12"/>
      <c r="I57392" s="49"/>
    </row>
    <row r="57393" customHeight="1" spans="7:9">
      <c r="G57393" s="11"/>
      <c r="H57393" s="12"/>
      <c r="I57393" s="49"/>
    </row>
    <row r="57394" customHeight="1" spans="7:9">
      <c r="G57394" s="11"/>
      <c r="H57394" s="12"/>
      <c r="I57394" s="49"/>
    </row>
    <row r="57395" customHeight="1" spans="7:9">
      <c r="G57395" s="11"/>
      <c r="H57395" s="12"/>
      <c r="I57395" s="49"/>
    </row>
    <row r="57396" customHeight="1" spans="7:9">
      <c r="G57396" s="11"/>
      <c r="H57396" s="12"/>
      <c r="I57396" s="49"/>
    </row>
    <row r="57397" customHeight="1" spans="7:9">
      <c r="G57397" s="11"/>
      <c r="H57397" s="12"/>
      <c r="I57397" s="49"/>
    </row>
    <row r="57398" customHeight="1" spans="7:9">
      <c r="G57398" s="11"/>
      <c r="H57398" s="12"/>
      <c r="I57398" s="49"/>
    </row>
    <row r="57399" customHeight="1" spans="7:9">
      <c r="G57399" s="11"/>
      <c r="H57399" s="12"/>
      <c r="I57399" s="49"/>
    </row>
    <row r="57400" customHeight="1" spans="7:9">
      <c r="G57400" s="11"/>
      <c r="H57400" s="12"/>
      <c r="I57400" s="49"/>
    </row>
    <row r="57401" customHeight="1" spans="7:9">
      <c r="G57401" s="11"/>
      <c r="H57401" s="12"/>
      <c r="I57401" s="49"/>
    </row>
    <row r="57402" customHeight="1" spans="7:9">
      <c r="G57402" s="11"/>
      <c r="H57402" s="12"/>
      <c r="I57402" s="49"/>
    </row>
    <row r="57403" customHeight="1" spans="7:9">
      <c r="G57403" s="11"/>
      <c r="H57403" s="12"/>
      <c r="I57403" s="49"/>
    </row>
    <row r="57404" customHeight="1" spans="7:9">
      <c r="G57404" s="11"/>
      <c r="H57404" s="12"/>
      <c r="I57404" s="49"/>
    </row>
    <row r="57405" customHeight="1" spans="7:9">
      <c r="G57405" s="11"/>
      <c r="H57405" s="12"/>
      <c r="I57405" s="49"/>
    </row>
    <row r="57406" customHeight="1" spans="7:9">
      <c r="G57406" s="11"/>
      <c r="H57406" s="12"/>
      <c r="I57406" s="49"/>
    </row>
    <row r="57407" customHeight="1" spans="7:9">
      <c r="G57407" s="11"/>
      <c r="H57407" s="12"/>
      <c r="I57407" s="49"/>
    </row>
    <row r="57408" customHeight="1" spans="7:9">
      <c r="G57408" s="11"/>
      <c r="H57408" s="12"/>
      <c r="I57408" s="49"/>
    </row>
    <row r="57409" customHeight="1" spans="7:9">
      <c r="G57409" s="11"/>
      <c r="H57409" s="12"/>
      <c r="I57409" s="49"/>
    </row>
    <row r="57410" customHeight="1" spans="7:9">
      <c r="G57410" s="11"/>
      <c r="H57410" s="12"/>
      <c r="I57410" s="49"/>
    </row>
    <row r="57411" customHeight="1" spans="7:9">
      <c r="G57411" s="11"/>
      <c r="H57411" s="12"/>
      <c r="I57411" s="49"/>
    </row>
    <row r="57412" customHeight="1" spans="7:9">
      <c r="G57412" s="11"/>
      <c r="H57412" s="12"/>
      <c r="I57412" s="49"/>
    </row>
    <row r="57413" customHeight="1" spans="7:9">
      <c r="G57413" s="11"/>
      <c r="H57413" s="12"/>
      <c r="I57413" s="49"/>
    </row>
    <row r="57414" customHeight="1" spans="7:9">
      <c r="G57414" s="11"/>
      <c r="H57414" s="12"/>
      <c r="I57414" s="49"/>
    </row>
    <row r="57415" customHeight="1" spans="7:9">
      <c r="G57415" s="11"/>
      <c r="H57415" s="12"/>
      <c r="I57415" s="49"/>
    </row>
    <row r="57416" customHeight="1" spans="7:9">
      <c r="G57416" s="11"/>
      <c r="H57416" s="12"/>
      <c r="I57416" s="49"/>
    </row>
    <row r="57417" customHeight="1" spans="7:9">
      <c r="G57417" s="11"/>
      <c r="H57417" s="12"/>
      <c r="I57417" s="49"/>
    </row>
    <row r="57418" customHeight="1" spans="7:9">
      <c r="G57418" s="11"/>
      <c r="H57418" s="12"/>
      <c r="I57418" s="49"/>
    </row>
    <row r="57419" customHeight="1" spans="7:9">
      <c r="G57419" s="11"/>
      <c r="H57419" s="12"/>
      <c r="I57419" s="49"/>
    </row>
    <row r="57420" customHeight="1" spans="7:9">
      <c r="G57420" s="11"/>
      <c r="H57420" s="12"/>
      <c r="I57420" s="49"/>
    </row>
    <row r="57421" customHeight="1" spans="7:9">
      <c r="G57421" s="11"/>
      <c r="H57421" s="12"/>
      <c r="I57421" s="49"/>
    </row>
    <row r="57422" customHeight="1" spans="7:9">
      <c r="G57422" s="11"/>
      <c r="H57422" s="12"/>
      <c r="I57422" s="49"/>
    </row>
    <row r="57423" customHeight="1" spans="7:9">
      <c r="G57423" s="11"/>
      <c r="H57423" s="12"/>
      <c r="I57423" s="49"/>
    </row>
    <row r="57424" customHeight="1" spans="7:9">
      <c r="G57424" s="11"/>
      <c r="H57424" s="12"/>
      <c r="I57424" s="49"/>
    </row>
    <row r="57425" customHeight="1" spans="7:9">
      <c r="G57425" s="11"/>
      <c r="H57425" s="12"/>
      <c r="I57425" s="49"/>
    </row>
    <row r="57426" customHeight="1" spans="7:9">
      <c r="G57426" s="11"/>
      <c r="H57426" s="12"/>
      <c r="I57426" s="49"/>
    </row>
    <row r="57427" customHeight="1" spans="7:9">
      <c r="G57427" s="11"/>
      <c r="H57427" s="12"/>
      <c r="I57427" s="49"/>
    </row>
    <row r="57428" customHeight="1" spans="7:9">
      <c r="G57428" s="11"/>
      <c r="H57428" s="12"/>
      <c r="I57428" s="49"/>
    </row>
    <row r="57429" customHeight="1" spans="7:9">
      <c r="G57429" s="11"/>
      <c r="H57429" s="12"/>
      <c r="I57429" s="49"/>
    </row>
    <row r="57430" customHeight="1" spans="7:9">
      <c r="G57430" s="11"/>
      <c r="H57430" s="12"/>
      <c r="I57430" s="49"/>
    </row>
    <row r="57431" customHeight="1" spans="7:9">
      <c r="G57431" s="11"/>
      <c r="H57431" s="12"/>
      <c r="I57431" s="49"/>
    </row>
    <row r="57432" customHeight="1" spans="7:9">
      <c r="G57432" s="11"/>
      <c r="H57432" s="12"/>
      <c r="I57432" s="49"/>
    </row>
    <row r="57433" customHeight="1" spans="7:9">
      <c r="G57433" s="11"/>
      <c r="H57433" s="12"/>
      <c r="I57433" s="49"/>
    </row>
    <row r="57434" customHeight="1" spans="7:9">
      <c r="G57434" s="11"/>
      <c r="H57434" s="12"/>
      <c r="I57434" s="49"/>
    </row>
    <row r="57435" customHeight="1" spans="7:9">
      <c r="G57435" s="11"/>
      <c r="H57435" s="12"/>
      <c r="I57435" s="49"/>
    </row>
    <row r="57436" customHeight="1" spans="7:9">
      <c r="G57436" s="11"/>
      <c r="H57436" s="12"/>
      <c r="I57436" s="49"/>
    </row>
    <row r="57437" customHeight="1" spans="7:9">
      <c r="G57437" s="11"/>
      <c r="H57437" s="12"/>
      <c r="I57437" s="49"/>
    </row>
    <row r="57438" customHeight="1" spans="7:9">
      <c r="G57438" s="11"/>
      <c r="H57438" s="12"/>
      <c r="I57438" s="49"/>
    </row>
    <row r="57439" customHeight="1" spans="7:9">
      <c r="G57439" s="11"/>
      <c r="H57439" s="12"/>
      <c r="I57439" s="49"/>
    </row>
    <row r="57440" customHeight="1" spans="7:9">
      <c r="G57440" s="11"/>
      <c r="H57440" s="12"/>
      <c r="I57440" s="49"/>
    </row>
    <row r="57441" customHeight="1" spans="7:9">
      <c r="G57441" s="11"/>
      <c r="H57441" s="12"/>
      <c r="I57441" s="49"/>
    </row>
    <row r="57442" customHeight="1" spans="7:9">
      <c r="G57442" s="11"/>
      <c r="H57442" s="12"/>
      <c r="I57442" s="49"/>
    </row>
    <row r="57443" customHeight="1" spans="7:9">
      <c r="G57443" s="11"/>
      <c r="H57443" s="12"/>
      <c r="I57443" s="49"/>
    </row>
    <row r="57444" customHeight="1" spans="7:9">
      <c r="G57444" s="11"/>
      <c r="H57444" s="12"/>
      <c r="I57444" s="49"/>
    </row>
    <row r="57445" customHeight="1" spans="7:9">
      <c r="G57445" s="11"/>
      <c r="H57445" s="12"/>
      <c r="I57445" s="49"/>
    </row>
    <row r="57446" customHeight="1" spans="7:9">
      <c r="G57446" s="11"/>
      <c r="H57446" s="12"/>
      <c r="I57446" s="49"/>
    </row>
    <row r="57447" customHeight="1" spans="7:9">
      <c r="G57447" s="11"/>
      <c r="H57447" s="12"/>
      <c r="I57447" s="49"/>
    </row>
    <row r="57448" customHeight="1" spans="7:9">
      <c r="G57448" s="11"/>
      <c r="H57448" s="12"/>
      <c r="I57448" s="49"/>
    </row>
    <row r="57449" customHeight="1" spans="7:9">
      <c r="G57449" s="11"/>
      <c r="H57449" s="12"/>
      <c r="I57449" s="49"/>
    </row>
    <row r="57450" customHeight="1" spans="7:9">
      <c r="G57450" s="11"/>
      <c r="H57450" s="12"/>
      <c r="I57450" s="49"/>
    </row>
    <row r="57451" customHeight="1" spans="7:9">
      <c r="G57451" s="11"/>
      <c r="H57451" s="12"/>
      <c r="I57451" s="49"/>
    </row>
    <row r="57452" customHeight="1" spans="7:9">
      <c r="G57452" s="11"/>
      <c r="H57452" s="12"/>
      <c r="I57452" s="49"/>
    </row>
    <row r="57453" customHeight="1" spans="7:9">
      <c r="G57453" s="11"/>
      <c r="H57453" s="12"/>
      <c r="I57453" s="49"/>
    </row>
    <row r="57454" customHeight="1" spans="7:9">
      <c r="G57454" s="11"/>
      <c r="H57454" s="12"/>
      <c r="I57454" s="49"/>
    </row>
    <row r="57455" customHeight="1" spans="7:9">
      <c r="G57455" s="11"/>
      <c r="H57455" s="12"/>
      <c r="I57455" s="49"/>
    </row>
    <row r="57456" customHeight="1" spans="7:9">
      <c r="G57456" s="11"/>
      <c r="H57456" s="12"/>
      <c r="I57456" s="49"/>
    </row>
    <row r="57457" customHeight="1" spans="7:9">
      <c r="G57457" s="11"/>
      <c r="H57457" s="12"/>
      <c r="I57457" s="49"/>
    </row>
    <row r="57458" customHeight="1" spans="7:9">
      <c r="G57458" s="11"/>
      <c r="H57458" s="12"/>
      <c r="I57458" s="49"/>
    </row>
    <row r="57459" customHeight="1" spans="7:9">
      <c r="G57459" s="11"/>
      <c r="H57459" s="12"/>
      <c r="I57459" s="49"/>
    </row>
    <row r="57460" customHeight="1" spans="7:9">
      <c r="G57460" s="11"/>
      <c r="H57460" s="12"/>
      <c r="I57460" s="49"/>
    </row>
    <row r="57461" customHeight="1" spans="7:9">
      <c r="G57461" s="11"/>
      <c r="H57461" s="12"/>
      <c r="I57461" s="49"/>
    </row>
    <row r="57462" customHeight="1" spans="7:9">
      <c r="G57462" s="11"/>
      <c r="H57462" s="12"/>
      <c r="I57462" s="49"/>
    </row>
    <row r="57463" customHeight="1" spans="7:9">
      <c r="G57463" s="11"/>
      <c r="H57463" s="12"/>
      <c r="I57463" s="49"/>
    </row>
    <row r="57464" customHeight="1" spans="7:9">
      <c r="G57464" s="11"/>
      <c r="H57464" s="12"/>
      <c r="I57464" s="49"/>
    </row>
    <row r="57465" customHeight="1" spans="7:9">
      <c r="G57465" s="11"/>
      <c r="H57465" s="12"/>
      <c r="I57465" s="49"/>
    </row>
    <row r="57466" customHeight="1" spans="7:9">
      <c r="G57466" s="11"/>
      <c r="H57466" s="12"/>
      <c r="I57466" s="49"/>
    </row>
    <row r="57467" customHeight="1" spans="7:9">
      <c r="G57467" s="11"/>
      <c r="H57467" s="12"/>
      <c r="I57467" s="49"/>
    </row>
    <row r="57468" customHeight="1" spans="7:9">
      <c r="G57468" s="11"/>
      <c r="H57468" s="12"/>
      <c r="I57468" s="49"/>
    </row>
    <row r="57469" customHeight="1" spans="7:9">
      <c r="G57469" s="11"/>
      <c r="H57469" s="12"/>
      <c r="I57469" s="49"/>
    </row>
    <row r="57470" customHeight="1" spans="7:9">
      <c r="G57470" s="11"/>
      <c r="H57470" s="12"/>
      <c r="I57470" s="49"/>
    </row>
    <row r="57471" customHeight="1" spans="7:9">
      <c r="G57471" s="11"/>
      <c r="H57471" s="12"/>
      <c r="I57471" s="49"/>
    </row>
    <row r="57472" customHeight="1" spans="7:9">
      <c r="G57472" s="11"/>
      <c r="H57472" s="12"/>
      <c r="I57472" s="49"/>
    </row>
    <row r="57473" customHeight="1" spans="7:9">
      <c r="G57473" s="11"/>
      <c r="H57473" s="12"/>
      <c r="I57473" s="49"/>
    </row>
    <row r="57474" customHeight="1" spans="7:9">
      <c r="G57474" s="11"/>
      <c r="H57474" s="12"/>
      <c r="I57474" s="49"/>
    </row>
    <row r="57475" customHeight="1" spans="7:9">
      <c r="G57475" s="11"/>
      <c r="H57475" s="12"/>
      <c r="I57475" s="49"/>
    </row>
    <row r="57476" customHeight="1" spans="7:9">
      <c r="G57476" s="11"/>
      <c r="H57476" s="12"/>
      <c r="I57476" s="49"/>
    </row>
    <row r="57477" customHeight="1" spans="7:9">
      <c r="G57477" s="11"/>
      <c r="H57477" s="12"/>
      <c r="I57477" s="49"/>
    </row>
    <row r="57478" customHeight="1" spans="7:9">
      <c r="G57478" s="11"/>
      <c r="H57478" s="12"/>
      <c r="I57478" s="49"/>
    </row>
    <row r="57479" customHeight="1" spans="7:9">
      <c r="G57479" s="11"/>
      <c r="H57479" s="12"/>
      <c r="I57479" s="49"/>
    </row>
    <row r="57480" customHeight="1" spans="7:9">
      <c r="G57480" s="11"/>
      <c r="H57480" s="12"/>
      <c r="I57480" s="49"/>
    </row>
    <row r="57481" customHeight="1" spans="7:9">
      <c r="G57481" s="11"/>
      <c r="H57481" s="12"/>
      <c r="I57481" s="49"/>
    </row>
    <row r="57482" customHeight="1" spans="7:9">
      <c r="G57482" s="11"/>
      <c r="H57482" s="12"/>
      <c r="I57482" s="49"/>
    </row>
    <row r="57483" customHeight="1" spans="7:9">
      <c r="G57483" s="11"/>
      <c r="H57483" s="12"/>
      <c r="I57483" s="49"/>
    </row>
    <row r="57484" customHeight="1" spans="7:9">
      <c r="G57484" s="11"/>
      <c r="H57484" s="12"/>
      <c r="I57484" s="49"/>
    </row>
    <row r="57485" customHeight="1" spans="7:9">
      <c r="G57485" s="11"/>
      <c r="H57485" s="12"/>
      <c r="I57485" s="49"/>
    </row>
    <row r="57486" customHeight="1" spans="7:9">
      <c r="G57486" s="11"/>
      <c r="H57486" s="12"/>
      <c r="I57486" s="49"/>
    </row>
    <row r="57487" customHeight="1" spans="7:9">
      <c r="G57487" s="11"/>
      <c r="H57487" s="12"/>
      <c r="I57487" s="49"/>
    </row>
    <row r="57488" customHeight="1" spans="7:9">
      <c r="G57488" s="11"/>
      <c r="H57488" s="12"/>
      <c r="I57488" s="49"/>
    </row>
    <row r="57489" customHeight="1" spans="7:9">
      <c r="G57489" s="11"/>
      <c r="H57489" s="12"/>
      <c r="I57489" s="49"/>
    </row>
    <row r="57490" customHeight="1" spans="7:9">
      <c r="G57490" s="11"/>
      <c r="H57490" s="12"/>
      <c r="I57490" s="49"/>
    </row>
    <row r="57491" customHeight="1" spans="7:9">
      <c r="G57491" s="11"/>
      <c r="H57491" s="12"/>
      <c r="I57491" s="49"/>
    </row>
    <row r="57492" customHeight="1" spans="7:9">
      <c r="G57492" s="11"/>
      <c r="H57492" s="12"/>
      <c r="I57492" s="49"/>
    </row>
    <row r="57493" customHeight="1" spans="7:9">
      <c r="G57493" s="11"/>
      <c r="H57493" s="12"/>
      <c r="I57493" s="49"/>
    </row>
    <row r="57494" customHeight="1" spans="7:9">
      <c r="G57494" s="11"/>
      <c r="H57494" s="12"/>
      <c r="I57494" s="49"/>
    </row>
    <row r="57495" customHeight="1" spans="7:9">
      <c r="G57495" s="11"/>
      <c r="H57495" s="12"/>
      <c r="I57495" s="49"/>
    </row>
    <row r="57496" customHeight="1" spans="7:9">
      <c r="G57496" s="11"/>
      <c r="H57496" s="12"/>
      <c r="I57496" s="49"/>
    </row>
    <row r="57497" customHeight="1" spans="7:9">
      <c r="G57497" s="11"/>
      <c r="H57497" s="12"/>
      <c r="I57497" s="49"/>
    </row>
    <row r="57498" customHeight="1" spans="7:9">
      <c r="G57498" s="11"/>
      <c r="H57498" s="12"/>
      <c r="I57498" s="49"/>
    </row>
    <row r="57499" customHeight="1" spans="7:9">
      <c r="G57499" s="11"/>
      <c r="H57499" s="12"/>
      <c r="I57499" s="49"/>
    </row>
    <row r="57500" customHeight="1" spans="7:9">
      <c r="G57500" s="11"/>
      <c r="H57500" s="12"/>
      <c r="I57500" s="49"/>
    </row>
    <row r="57501" customHeight="1" spans="7:9">
      <c r="G57501" s="11"/>
      <c r="H57501" s="12"/>
      <c r="I57501" s="49"/>
    </row>
    <row r="57502" customHeight="1" spans="7:9">
      <c r="G57502" s="11"/>
      <c r="H57502" s="12"/>
      <c r="I57502" s="49"/>
    </row>
    <row r="57503" customHeight="1" spans="7:9">
      <c r="G57503" s="11"/>
      <c r="H57503" s="12"/>
      <c r="I57503" s="49"/>
    </row>
    <row r="57504" customHeight="1" spans="7:9">
      <c r="G57504" s="11"/>
      <c r="H57504" s="12"/>
      <c r="I57504" s="49"/>
    </row>
    <row r="57505" customHeight="1" spans="7:9">
      <c r="G57505" s="11"/>
      <c r="H57505" s="12"/>
      <c r="I57505" s="49"/>
    </row>
    <row r="57506" customHeight="1" spans="7:9">
      <c r="G57506" s="11"/>
      <c r="H57506" s="12"/>
      <c r="I57506" s="49"/>
    </row>
    <row r="57507" customHeight="1" spans="7:9">
      <c r="G57507" s="11"/>
      <c r="H57507" s="12"/>
      <c r="I57507" s="49"/>
    </row>
    <row r="57508" customHeight="1" spans="7:9">
      <c r="G57508" s="11"/>
      <c r="H57508" s="12"/>
      <c r="I57508" s="49"/>
    </row>
    <row r="57509" customHeight="1" spans="7:9">
      <c r="G57509" s="11"/>
      <c r="H57509" s="12"/>
      <c r="I57509" s="49"/>
    </row>
    <row r="57510" customHeight="1" spans="7:9">
      <c r="G57510" s="11"/>
      <c r="H57510" s="12"/>
      <c r="I57510" s="49"/>
    </row>
    <row r="57511" customHeight="1" spans="7:9">
      <c r="G57511" s="11"/>
      <c r="H57511" s="12"/>
      <c r="I57511" s="49"/>
    </row>
    <row r="57512" customHeight="1" spans="7:9">
      <c r="G57512" s="11"/>
      <c r="H57512" s="12"/>
      <c r="I57512" s="49"/>
    </row>
    <row r="57513" customHeight="1" spans="7:9">
      <c r="G57513" s="11"/>
      <c r="H57513" s="12"/>
      <c r="I57513" s="49"/>
    </row>
    <row r="57514" customHeight="1" spans="7:9">
      <c r="G57514" s="11"/>
      <c r="H57514" s="12"/>
      <c r="I57514" s="49"/>
    </row>
    <row r="57515" customHeight="1" spans="7:9">
      <c r="G57515" s="11"/>
      <c r="H57515" s="12"/>
      <c r="I57515" s="49"/>
    </row>
    <row r="57516" customHeight="1" spans="7:9">
      <c r="G57516" s="11"/>
      <c r="H57516" s="12"/>
      <c r="I57516" s="49"/>
    </row>
    <row r="57517" customHeight="1" spans="7:9">
      <c r="G57517" s="11"/>
      <c r="H57517" s="12"/>
      <c r="I57517" s="49"/>
    </row>
    <row r="57518" customHeight="1" spans="7:9">
      <c r="G57518" s="11"/>
      <c r="H57518" s="12"/>
      <c r="I57518" s="49"/>
    </row>
    <row r="57519" customHeight="1" spans="7:9">
      <c r="G57519" s="11"/>
      <c r="H57519" s="12"/>
      <c r="I57519" s="49"/>
    </row>
    <row r="57520" customHeight="1" spans="7:9">
      <c r="G57520" s="11"/>
      <c r="H57520" s="12"/>
      <c r="I57520" s="49"/>
    </row>
    <row r="57521" customHeight="1" spans="7:9">
      <c r="G57521" s="11"/>
      <c r="H57521" s="12"/>
      <c r="I57521" s="49"/>
    </row>
    <row r="57522" customHeight="1" spans="7:9">
      <c r="G57522" s="11"/>
      <c r="H57522" s="12"/>
      <c r="I57522" s="49"/>
    </row>
    <row r="57523" customHeight="1" spans="7:9">
      <c r="G57523" s="11"/>
      <c r="H57523" s="12"/>
      <c r="I57523" s="49"/>
    </row>
    <row r="57524" customHeight="1" spans="7:9">
      <c r="G57524" s="11"/>
      <c r="H57524" s="12"/>
      <c r="I57524" s="49"/>
    </row>
    <row r="57525" customHeight="1" spans="7:9">
      <c r="G57525" s="11"/>
      <c r="H57525" s="12"/>
      <c r="I57525" s="49"/>
    </row>
    <row r="57526" customHeight="1" spans="7:9">
      <c r="G57526" s="11"/>
      <c r="H57526" s="12"/>
      <c r="I57526" s="49"/>
    </row>
    <row r="57527" customHeight="1" spans="7:9">
      <c r="G57527" s="11"/>
      <c r="H57527" s="12"/>
      <c r="I57527" s="49"/>
    </row>
    <row r="57528" customHeight="1" spans="7:9">
      <c r="G57528" s="11"/>
      <c r="H57528" s="12"/>
      <c r="I57528" s="49"/>
    </row>
    <row r="57529" customHeight="1" spans="7:9">
      <c r="G57529" s="11"/>
      <c r="H57529" s="12"/>
      <c r="I57529" s="49"/>
    </row>
    <row r="57530" customHeight="1" spans="7:9">
      <c r="G57530" s="11"/>
      <c r="H57530" s="12"/>
      <c r="I57530" s="49"/>
    </row>
    <row r="57531" customHeight="1" spans="7:9">
      <c r="G57531" s="11"/>
      <c r="H57531" s="12"/>
      <c r="I57531" s="49"/>
    </row>
    <row r="57532" customHeight="1" spans="7:9">
      <c r="G57532" s="11"/>
      <c r="H57532" s="12"/>
      <c r="I57532" s="49"/>
    </row>
    <row r="57533" customHeight="1" spans="7:9">
      <c r="G57533" s="11"/>
      <c r="H57533" s="12"/>
      <c r="I57533" s="49"/>
    </row>
    <row r="57534" customHeight="1" spans="7:9">
      <c r="G57534" s="11"/>
      <c r="H57534" s="12"/>
      <c r="I57534" s="49"/>
    </row>
    <row r="57535" customHeight="1" spans="7:9">
      <c r="G57535" s="11"/>
      <c r="H57535" s="12"/>
      <c r="I57535" s="49"/>
    </row>
    <row r="57536" customHeight="1" spans="7:9">
      <c r="G57536" s="11"/>
      <c r="H57536" s="12"/>
      <c r="I57536" s="49"/>
    </row>
    <row r="57537" customHeight="1" spans="7:9">
      <c r="G57537" s="11"/>
      <c r="H57537" s="12"/>
      <c r="I57537" s="49"/>
    </row>
    <row r="57538" customHeight="1" spans="7:9">
      <c r="G57538" s="11"/>
      <c r="H57538" s="12"/>
      <c r="I57538" s="49"/>
    </row>
    <row r="57539" customHeight="1" spans="7:9">
      <c r="G57539" s="11"/>
      <c r="H57539" s="12"/>
      <c r="I57539" s="49"/>
    </row>
    <row r="57540" customHeight="1" spans="7:9">
      <c r="G57540" s="11"/>
      <c r="H57540" s="12"/>
      <c r="I57540" s="49"/>
    </row>
    <row r="57541" customHeight="1" spans="7:9">
      <c r="G57541" s="11"/>
      <c r="H57541" s="12"/>
      <c r="I57541" s="49"/>
    </row>
    <row r="57542" customHeight="1" spans="7:9">
      <c r="G57542" s="11"/>
      <c r="H57542" s="12"/>
      <c r="I57542" s="49"/>
    </row>
    <row r="57543" customHeight="1" spans="7:9">
      <c r="G57543" s="11"/>
      <c r="H57543" s="12"/>
      <c r="I57543" s="49"/>
    </row>
    <row r="57544" customHeight="1" spans="7:9">
      <c r="G57544" s="11"/>
      <c r="H57544" s="12"/>
      <c r="I57544" s="49"/>
    </row>
    <row r="57545" customHeight="1" spans="7:9">
      <c r="G57545" s="11"/>
      <c r="H57545" s="12"/>
      <c r="I57545" s="49"/>
    </row>
    <row r="57546" customHeight="1" spans="7:9">
      <c r="G57546" s="11"/>
      <c r="H57546" s="12"/>
      <c r="I57546" s="49"/>
    </row>
    <row r="57547" customHeight="1" spans="7:9">
      <c r="G57547" s="11"/>
      <c r="H57547" s="12"/>
      <c r="I57547" s="49"/>
    </row>
    <row r="57548" customHeight="1" spans="7:9">
      <c r="G57548" s="11"/>
      <c r="H57548" s="12"/>
      <c r="I57548" s="49"/>
    </row>
    <row r="57549" customHeight="1" spans="7:9">
      <c r="G57549" s="11"/>
      <c r="H57549" s="12"/>
      <c r="I57549" s="49"/>
    </row>
    <row r="57550" customHeight="1" spans="7:9">
      <c r="G57550" s="11"/>
      <c r="H57550" s="12"/>
      <c r="I57550" s="49"/>
    </row>
    <row r="57551" customHeight="1" spans="7:9">
      <c r="G57551" s="11"/>
      <c r="H57551" s="12"/>
      <c r="I57551" s="49"/>
    </row>
    <row r="57552" customHeight="1" spans="7:9">
      <c r="G57552" s="11"/>
      <c r="H57552" s="12"/>
      <c r="I57552" s="49"/>
    </row>
    <row r="57553" customHeight="1" spans="7:9">
      <c r="G57553" s="11"/>
      <c r="H57553" s="12"/>
      <c r="I57553" s="49"/>
    </row>
    <row r="57554" customHeight="1" spans="7:9">
      <c r="G57554" s="11"/>
      <c r="H57554" s="12"/>
      <c r="I57554" s="49"/>
    </row>
    <row r="57555" customHeight="1" spans="7:9">
      <c r="G57555" s="11"/>
      <c r="H57555" s="12"/>
      <c r="I57555" s="49"/>
    </row>
    <row r="57556" customHeight="1" spans="7:9">
      <c r="G57556" s="11"/>
      <c r="H57556" s="12"/>
      <c r="I57556" s="49"/>
    </row>
    <row r="57557" customHeight="1" spans="7:9">
      <c r="G57557" s="11"/>
      <c r="H57557" s="12"/>
      <c r="I57557" s="49"/>
    </row>
    <row r="57558" customHeight="1" spans="7:9">
      <c r="G57558" s="11"/>
      <c r="H57558" s="12"/>
      <c r="I57558" s="49"/>
    </row>
    <row r="57559" customHeight="1" spans="7:9">
      <c r="G57559" s="11"/>
      <c r="H57559" s="12"/>
      <c r="I57559" s="49"/>
    </row>
    <row r="57560" customHeight="1" spans="7:9">
      <c r="G57560" s="11"/>
      <c r="H57560" s="12"/>
      <c r="I57560" s="49"/>
    </row>
    <row r="57561" customHeight="1" spans="7:9">
      <c r="G57561" s="11"/>
      <c r="H57561" s="12"/>
      <c r="I57561" s="49"/>
    </row>
    <row r="57562" customHeight="1" spans="7:9">
      <c r="G57562" s="11"/>
      <c r="H57562" s="12"/>
      <c r="I57562" s="49"/>
    </row>
    <row r="57563" customHeight="1" spans="7:9">
      <c r="G57563" s="11"/>
      <c r="H57563" s="12"/>
      <c r="I57563" s="49"/>
    </row>
    <row r="57564" customHeight="1" spans="7:9">
      <c r="G57564" s="11"/>
      <c r="H57564" s="12"/>
      <c r="I57564" s="49"/>
    </row>
    <row r="57565" customHeight="1" spans="7:9">
      <c r="G57565" s="11"/>
      <c r="H57565" s="12"/>
      <c r="I57565" s="49"/>
    </row>
    <row r="57566" customHeight="1" spans="7:9">
      <c r="G57566" s="11"/>
      <c r="H57566" s="12"/>
      <c r="I57566" s="49"/>
    </row>
    <row r="57567" customHeight="1" spans="7:9">
      <c r="G57567" s="11"/>
      <c r="H57567" s="12"/>
      <c r="I57567" s="49"/>
    </row>
    <row r="57568" customHeight="1" spans="7:9">
      <c r="G57568" s="11"/>
      <c r="H57568" s="12"/>
      <c r="I57568" s="49"/>
    </row>
    <row r="57569" customHeight="1" spans="7:9">
      <c r="G57569" s="11"/>
      <c r="H57569" s="12"/>
      <c r="I57569" s="49"/>
    </row>
    <row r="57570" customHeight="1" spans="7:9">
      <c r="G57570" s="11"/>
      <c r="H57570" s="12"/>
      <c r="I57570" s="49"/>
    </row>
    <row r="57571" customHeight="1" spans="7:9">
      <c r="G57571" s="11"/>
      <c r="H57571" s="12"/>
      <c r="I57571" s="49"/>
    </row>
    <row r="57572" customHeight="1" spans="7:9">
      <c r="G57572" s="11"/>
      <c r="H57572" s="12"/>
      <c r="I57572" s="49"/>
    </row>
    <row r="57573" customHeight="1" spans="7:9">
      <c r="G57573" s="11"/>
      <c r="H57573" s="12"/>
      <c r="I57573" s="49"/>
    </row>
    <row r="57574" customHeight="1" spans="7:9">
      <c r="G57574" s="11"/>
      <c r="H57574" s="12"/>
      <c r="I57574" s="49"/>
    </row>
    <row r="57575" customHeight="1" spans="7:9">
      <c r="G57575" s="11"/>
      <c r="H57575" s="12"/>
      <c r="I57575" s="49"/>
    </row>
    <row r="57576" customHeight="1" spans="7:9">
      <c r="G57576" s="11"/>
      <c r="H57576" s="12"/>
      <c r="I57576" s="49"/>
    </row>
    <row r="57577" customHeight="1" spans="7:9">
      <c r="G57577" s="11"/>
      <c r="H57577" s="12"/>
      <c r="I57577" s="49"/>
    </row>
    <row r="57578" customHeight="1" spans="7:9">
      <c r="G57578" s="11"/>
      <c r="H57578" s="12"/>
      <c r="I57578" s="49"/>
    </row>
    <row r="57579" customHeight="1" spans="7:9">
      <c r="G57579" s="11"/>
      <c r="H57579" s="12"/>
      <c r="I57579" s="49"/>
    </row>
    <row r="57580" customHeight="1" spans="7:9">
      <c r="G57580" s="11"/>
      <c r="H57580" s="12"/>
      <c r="I57580" s="49"/>
    </row>
    <row r="57581" customHeight="1" spans="7:9">
      <c r="G57581" s="11"/>
      <c r="H57581" s="12"/>
      <c r="I57581" s="49"/>
    </row>
    <row r="57582" customHeight="1" spans="7:9">
      <c r="G57582" s="11"/>
      <c r="H57582" s="12"/>
      <c r="I57582" s="49"/>
    </row>
    <row r="57583" customHeight="1" spans="7:9">
      <c r="G57583" s="11"/>
      <c r="H57583" s="12"/>
      <c r="I57583" s="49"/>
    </row>
    <row r="57584" customHeight="1" spans="7:9">
      <c r="G57584" s="11"/>
      <c r="H57584" s="12"/>
      <c r="I57584" s="49"/>
    </row>
    <row r="57585" customHeight="1" spans="7:9">
      <c r="G57585" s="11"/>
      <c r="H57585" s="12"/>
      <c r="I57585" s="49"/>
    </row>
    <row r="57586" customHeight="1" spans="7:9">
      <c r="G57586" s="11"/>
      <c r="H57586" s="12"/>
      <c r="I57586" s="49"/>
    </row>
    <row r="57587" customHeight="1" spans="7:9">
      <c r="G57587" s="11"/>
      <c r="H57587" s="12"/>
      <c r="I57587" s="49"/>
    </row>
    <row r="57588" customHeight="1" spans="7:9">
      <c r="G57588" s="11"/>
      <c r="H57588" s="12"/>
      <c r="I57588" s="49"/>
    </row>
    <row r="57589" customHeight="1" spans="7:9">
      <c r="G57589" s="11"/>
      <c r="H57589" s="12"/>
      <c r="I57589" s="49"/>
    </row>
    <row r="57590" customHeight="1" spans="7:9">
      <c r="G57590" s="11"/>
      <c r="H57590" s="12"/>
      <c r="I57590" s="49"/>
    </row>
    <row r="57591" customHeight="1" spans="7:9">
      <c r="G57591" s="11"/>
      <c r="H57591" s="12"/>
      <c r="I57591" s="49"/>
    </row>
    <row r="57592" customHeight="1" spans="7:9">
      <c r="G57592" s="11"/>
      <c r="H57592" s="12"/>
      <c r="I57592" s="49"/>
    </row>
    <row r="57593" customHeight="1" spans="7:9">
      <c r="G57593" s="11"/>
      <c r="H57593" s="12"/>
      <c r="I57593" s="49"/>
    </row>
    <row r="57594" customHeight="1" spans="7:9">
      <c r="G57594" s="11"/>
      <c r="H57594" s="12"/>
      <c r="I57594" s="49"/>
    </row>
    <row r="57595" customHeight="1" spans="7:9">
      <c r="G57595" s="11"/>
      <c r="H57595" s="12"/>
      <c r="I57595" s="49"/>
    </row>
    <row r="57596" customHeight="1" spans="7:9">
      <c r="G57596" s="11"/>
      <c r="H57596" s="12"/>
      <c r="I57596" s="49"/>
    </row>
    <row r="57597" customHeight="1" spans="7:9">
      <c r="G57597" s="11"/>
      <c r="H57597" s="12"/>
      <c r="I57597" s="49"/>
    </row>
    <row r="57598" customHeight="1" spans="7:9">
      <c r="G57598" s="11"/>
      <c r="H57598" s="12"/>
      <c r="I57598" s="49"/>
    </row>
    <row r="57599" customHeight="1" spans="7:9">
      <c r="G57599" s="11"/>
      <c r="H57599" s="12"/>
      <c r="I57599" s="49"/>
    </row>
    <row r="57600" customHeight="1" spans="7:9">
      <c r="G57600" s="11"/>
      <c r="H57600" s="12"/>
      <c r="I57600" s="49"/>
    </row>
    <row r="57601" customHeight="1" spans="7:9">
      <c r="G57601" s="11"/>
      <c r="H57601" s="12"/>
      <c r="I57601" s="49"/>
    </row>
    <row r="57602" customHeight="1" spans="7:9">
      <c r="G57602" s="11"/>
      <c r="H57602" s="12"/>
      <c r="I57602" s="49"/>
    </row>
    <row r="57603" customHeight="1" spans="7:9">
      <c r="G57603" s="11"/>
      <c r="H57603" s="12"/>
      <c r="I57603" s="49"/>
    </row>
    <row r="57604" customHeight="1" spans="7:9">
      <c r="G57604" s="11"/>
      <c r="H57604" s="12"/>
      <c r="I57604" s="49"/>
    </row>
    <row r="57605" customHeight="1" spans="7:9">
      <c r="G57605" s="11"/>
      <c r="H57605" s="12"/>
      <c r="I57605" s="49"/>
    </row>
    <row r="57606" customHeight="1" spans="7:9">
      <c r="G57606" s="11"/>
      <c r="H57606" s="12"/>
      <c r="I57606" s="49"/>
    </row>
    <row r="57607" customHeight="1" spans="7:9">
      <c r="G57607" s="11"/>
      <c r="H57607" s="12"/>
      <c r="I57607" s="49"/>
    </row>
    <row r="57608" customHeight="1" spans="7:9">
      <c r="G57608" s="11"/>
      <c r="H57608" s="12"/>
      <c r="I57608" s="49"/>
    </row>
    <row r="57609" customHeight="1" spans="7:9">
      <c r="G57609" s="11"/>
      <c r="H57609" s="12"/>
      <c r="I57609" s="49"/>
    </row>
    <row r="57610" customHeight="1" spans="7:9">
      <c r="G57610" s="11"/>
      <c r="H57610" s="12"/>
      <c r="I57610" s="49"/>
    </row>
    <row r="57611" customHeight="1" spans="7:9">
      <c r="G57611" s="11"/>
      <c r="H57611" s="12"/>
      <c r="I57611" s="49"/>
    </row>
    <row r="57612" customHeight="1" spans="7:9">
      <c r="G57612" s="11"/>
      <c r="H57612" s="12"/>
      <c r="I57612" s="49"/>
    </row>
    <row r="57613" customHeight="1" spans="7:9">
      <c r="G57613" s="11"/>
      <c r="H57613" s="12"/>
      <c r="I57613" s="49"/>
    </row>
    <row r="57614" customHeight="1" spans="7:9">
      <c r="G57614" s="11"/>
      <c r="H57614" s="12"/>
      <c r="I57614" s="49"/>
    </row>
    <row r="57615" customHeight="1" spans="7:9">
      <c r="G57615" s="11"/>
      <c r="H57615" s="12"/>
      <c r="I57615" s="49"/>
    </row>
    <row r="57616" customHeight="1" spans="7:9">
      <c r="G57616" s="11"/>
      <c r="H57616" s="12"/>
      <c r="I57616" s="49"/>
    </row>
    <row r="57617" customHeight="1" spans="7:9">
      <c r="G57617" s="11"/>
      <c r="H57617" s="12"/>
      <c r="I57617" s="49"/>
    </row>
    <row r="57618" customHeight="1" spans="7:9">
      <c r="G57618" s="11"/>
      <c r="H57618" s="12"/>
      <c r="I57618" s="49"/>
    </row>
    <row r="57619" customHeight="1" spans="7:9">
      <c r="G57619" s="11"/>
      <c r="H57619" s="12"/>
      <c r="I57619" s="49"/>
    </row>
    <row r="57620" customHeight="1" spans="7:9">
      <c r="G57620" s="11"/>
      <c r="H57620" s="12"/>
      <c r="I57620" s="49"/>
    </row>
    <row r="57621" customHeight="1" spans="7:9">
      <c r="G57621" s="11"/>
      <c r="H57621" s="12"/>
      <c r="I57621" s="49"/>
    </row>
    <row r="57622" customHeight="1" spans="7:9">
      <c r="G57622" s="11"/>
      <c r="H57622" s="12"/>
      <c r="I57622" s="49"/>
    </row>
    <row r="57623" customHeight="1" spans="7:9">
      <c r="G57623" s="11"/>
      <c r="H57623" s="12"/>
      <c r="I57623" s="49"/>
    </row>
    <row r="57624" customHeight="1" spans="7:9">
      <c r="G57624" s="11"/>
      <c r="H57624" s="12"/>
      <c r="I57624" s="49"/>
    </row>
    <row r="57625" customHeight="1" spans="7:9">
      <c r="G57625" s="11"/>
      <c r="H57625" s="12"/>
      <c r="I57625" s="49"/>
    </row>
    <row r="57626" customHeight="1" spans="7:9">
      <c r="G57626" s="11"/>
      <c r="H57626" s="12"/>
      <c r="I57626" s="49"/>
    </row>
    <row r="57627" customHeight="1" spans="7:9">
      <c r="G57627" s="11"/>
      <c r="H57627" s="12"/>
      <c r="I57627" s="49"/>
    </row>
    <row r="57628" customHeight="1" spans="7:9">
      <c r="G57628" s="11"/>
      <c r="H57628" s="12"/>
      <c r="I57628" s="49"/>
    </row>
    <row r="57629" customHeight="1" spans="7:9">
      <c r="G57629" s="11"/>
      <c r="H57629" s="12"/>
      <c r="I57629" s="49"/>
    </row>
    <row r="57630" customHeight="1" spans="7:9">
      <c r="G57630" s="11"/>
      <c r="H57630" s="12"/>
      <c r="I57630" s="49"/>
    </row>
    <row r="57631" customHeight="1" spans="7:9">
      <c r="G57631" s="11"/>
      <c r="H57631" s="12"/>
      <c r="I57631" s="49"/>
    </row>
    <row r="57632" customHeight="1" spans="7:9">
      <c r="G57632" s="11"/>
      <c r="H57632" s="12"/>
      <c r="I57632" s="49"/>
    </row>
    <row r="57633" customHeight="1" spans="7:9">
      <c r="G57633" s="11"/>
      <c r="H57633" s="12"/>
      <c r="I57633" s="49"/>
    </row>
    <row r="57634" customHeight="1" spans="7:9">
      <c r="G57634" s="11"/>
      <c r="H57634" s="12"/>
      <c r="I57634" s="49"/>
    </row>
    <row r="57635" customHeight="1" spans="7:9">
      <c r="G57635" s="11"/>
      <c r="H57635" s="12"/>
      <c r="I57635" s="49"/>
    </row>
    <row r="57636" customHeight="1" spans="7:9">
      <c r="G57636" s="11"/>
      <c r="H57636" s="12"/>
      <c r="I57636" s="49"/>
    </row>
    <row r="57637" customHeight="1" spans="7:9">
      <c r="G57637" s="11"/>
      <c r="H57637" s="12"/>
      <c r="I57637" s="49"/>
    </row>
    <row r="57638" customHeight="1" spans="7:9">
      <c r="G57638" s="11"/>
      <c r="H57638" s="12"/>
      <c r="I57638" s="49"/>
    </row>
    <row r="57639" customHeight="1" spans="7:9">
      <c r="G57639" s="11"/>
      <c r="H57639" s="12"/>
      <c r="I57639" s="49"/>
    </row>
    <row r="57640" customHeight="1" spans="7:9">
      <c r="G57640" s="11"/>
      <c r="H57640" s="12"/>
      <c r="I57640" s="49"/>
    </row>
    <row r="57641" customHeight="1" spans="7:9">
      <c r="G57641" s="11"/>
      <c r="H57641" s="12"/>
      <c r="I57641" s="49"/>
    </row>
    <row r="57642" customHeight="1" spans="7:9">
      <c r="G57642" s="11"/>
      <c r="H57642" s="12"/>
      <c r="I57642" s="49"/>
    </row>
    <row r="57643" customHeight="1" spans="7:9">
      <c r="G57643" s="11"/>
      <c r="H57643" s="12"/>
      <c r="I57643" s="49"/>
    </row>
    <row r="57644" customHeight="1" spans="7:9">
      <c r="G57644" s="11"/>
      <c r="H57644" s="12"/>
      <c r="I57644" s="49"/>
    </row>
    <row r="57645" customHeight="1" spans="7:9">
      <c r="G57645" s="11"/>
      <c r="H57645" s="12"/>
      <c r="I57645" s="49"/>
    </row>
    <row r="57646" customHeight="1" spans="7:9">
      <c r="G57646" s="11"/>
      <c r="H57646" s="12"/>
      <c r="I57646" s="49"/>
    </row>
    <row r="57647" customHeight="1" spans="7:9">
      <c r="G57647" s="11"/>
      <c r="H57647" s="12"/>
      <c r="I57647" s="49"/>
    </row>
    <row r="57648" customHeight="1" spans="7:9">
      <c r="G57648" s="11"/>
      <c r="H57648" s="12"/>
      <c r="I57648" s="49"/>
    </row>
    <row r="57649" customHeight="1" spans="7:9">
      <c r="G57649" s="11"/>
      <c r="H57649" s="12"/>
      <c r="I57649" s="49"/>
    </row>
    <row r="57650" customHeight="1" spans="7:9">
      <c r="G57650" s="11"/>
      <c r="H57650" s="12"/>
      <c r="I57650" s="49"/>
    </row>
    <row r="57651" customHeight="1" spans="7:9">
      <c r="G57651" s="11"/>
      <c r="H57651" s="12"/>
      <c r="I57651" s="49"/>
    </row>
    <row r="57652" customHeight="1" spans="7:9">
      <c r="G57652" s="11"/>
      <c r="H57652" s="12"/>
      <c r="I57652" s="49"/>
    </row>
    <row r="57653" customHeight="1" spans="7:9">
      <c r="G57653" s="11"/>
      <c r="H57653" s="12"/>
      <c r="I57653" s="49"/>
    </row>
    <row r="57654" customHeight="1" spans="7:9">
      <c r="G57654" s="11"/>
      <c r="H57654" s="12"/>
      <c r="I57654" s="49"/>
    </row>
    <row r="57655" customHeight="1" spans="7:9">
      <c r="G57655" s="11"/>
      <c r="H57655" s="12"/>
      <c r="I57655" s="49"/>
    </row>
    <row r="57656" customHeight="1" spans="7:9">
      <c r="G57656" s="11"/>
      <c r="H57656" s="12"/>
      <c r="I57656" s="49"/>
    </row>
    <row r="57657" customHeight="1" spans="7:9">
      <c r="G57657" s="11"/>
      <c r="H57657" s="12"/>
      <c r="I57657" s="49"/>
    </row>
    <row r="57658" customHeight="1" spans="7:9">
      <c r="G57658" s="11"/>
      <c r="H57658" s="12"/>
      <c r="I57658" s="49"/>
    </row>
    <row r="57659" customHeight="1" spans="7:9">
      <c r="G57659" s="11"/>
      <c r="H57659" s="12"/>
      <c r="I57659" s="49"/>
    </row>
    <row r="57660" customHeight="1" spans="7:9">
      <c r="G57660" s="11"/>
      <c r="H57660" s="12"/>
      <c r="I57660" s="49"/>
    </row>
    <row r="57661" customHeight="1" spans="7:9">
      <c r="G57661" s="11"/>
      <c r="H57661" s="12"/>
      <c r="I57661" s="49"/>
    </row>
    <row r="57662" customHeight="1" spans="7:9">
      <c r="G57662" s="11"/>
      <c r="H57662" s="12"/>
      <c r="I57662" s="49"/>
    </row>
    <row r="57663" customHeight="1" spans="7:9">
      <c r="G57663" s="11"/>
      <c r="H57663" s="12"/>
      <c r="I57663" s="49"/>
    </row>
    <row r="57664" customHeight="1" spans="7:9">
      <c r="G57664" s="11"/>
      <c r="H57664" s="12"/>
      <c r="I57664" s="49"/>
    </row>
    <row r="57665" customHeight="1" spans="7:9">
      <c r="G57665" s="11"/>
      <c r="H57665" s="12"/>
      <c r="I57665" s="49"/>
    </row>
    <row r="57666" customHeight="1" spans="7:9">
      <c r="G57666" s="11"/>
      <c r="H57666" s="12"/>
      <c r="I57666" s="49"/>
    </row>
    <row r="57667" customHeight="1" spans="7:9">
      <c r="G57667" s="11"/>
      <c r="H57667" s="12"/>
      <c r="I57667" s="49"/>
    </row>
    <row r="57668" customHeight="1" spans="7:9">
      <c r="G57668" s="11"/>
      <c r="H57668" s="12"/>
      <c r="I57668" s="49"/>
    </row>
    <row r="57669" customHeight="1" spans="7:9">
      <c r="G57669" s="11"/>
      <c r="H57669" s="12"/>
      <c r="I57669" s="49"/>
    </row>
    <row r="57670" customHeight="1" spans="7:9">
      <c r="G57670" s="11"/>
      <c r="H57670" s="12"/>
      <c r="I57670" s="49"/>
    </row>
    <row r="57671" customHeight="1" spans="7:9">
      <c r="G57671" s="11"/>
      <c r="H57671" s="12"/>
      <c r="I57671" s="49"/>
    </row>
    <row r="57672" customHeight="1" spans="7:9">
      <c r="G57672" s="11"/>
      <c r="H57672" s="12"/>
      <c r="I57672" s="49"/>
    </row>
    <row r="57673" customHeight="1" spans="7:9">
      <c r="G57673" s="11"/>
      <c r="H57673" s="12"/>
      <c r="I57673" s="49"/>
    </row>
    <row r="57674" customHeight="1" spans="7:9">
      <c r="G57674" s="11"/>
      <c r="H57674" s="12"/>
      <c r="I57674" s="49"/>
    </row>
    <row r="57675" customHeight="1" spans="7:9">
      <c r="G57675" s="11"/>
      <c r="H57675" s="12"/>
      <c r="I57675" s="49"/>
    </row>
    <row r="57676" customHeight="1" spans="7:9">
      <c r="G57676" s="11"/>
      <c r="H57676" s="12"/>
      <c r="I57676" s="49"/>
    </row>
    <row r="57677" customHeight="1" spans="7:9">
      <c r="G57677" s="11"/>
      <c r="H57677" s="12"/>
      <c r="I57677" s="49"/>
    </row>
    <row r="57678" customHeight="1" spans="7:9">
      <c r="G57678" s="11"/>
      <c r="H57678" s="12"/>
      <c r="I57678" s="49"/>
    </row>
    <row r="57679" customHeight="1" spans="7:9">
      <c r="G57679" s="11"/>
      <c r="H57679" s="12"/>
      <c r="I57679" s="49"/>
    </row>
    <row r="57680" customHeight="1" spans="7:9">
      <c r="G57680" s="11"/>
      <c r="H57680" s="12"/>
      <c r="I57680" s="49"/>
    </row>
    <row r="57681" customHeight="1" spans="7:9">
      <c r="G57681" s="11"/>
      <c r="H57681" s="12"/>
      <c r="I57681" s="49"/>
    </row>
    <row r="57682" customHeight="1" spans="7:9">
      <c r="G57682" s="11"/>
      <c r="H57682" s="12"/>
      <c r="I57682" s="49"/>
    </row>
    <row r="57683" customHeight="1" spans="7:9">
      <c r="G57683" s="11"/>
      <c r="H57683" s="12"/>
      <c r="I57683" s="49"/>
    </row>
    <row r="57684" customHeight="1" spans="7:9">
      <c r="G57684" s="11"/>
      <c r="H57684" s="12"/>
      <c r="I57684" s="49"/>
    </row>
    <row r="57685" customHeight="1" spans="7:9">
      <c r="G57685" s="11"/>
      <c r="H57685" s="12"/>
      <c r="I57685" s="49"/>
    </row>
    <row r="57686" customHeight="1" spans="7:9">
      <c r="G57686" s="11"/>
      <c r="H57686" s="12"/>
      <c r="I57686" s="49"/>
    </row>
    <row r="57687" customHeight="1" spans="7:9">
      <c r="G57687" s="11"/>
      <c r="H57687" s="12"/>
      <c r="I57687" s="49"/>
    </row>
    <row r="57688" customHeight="1" spans="7:9">
      <c r="G57688" s="11"/>
      <c r="H57688" s="12"/>
      <c r="I57688" s="49"/>
    </row>
    <row r="57689" customHeight="1" spans="7:9">
      <c r="G57689" s="11"/>
      <c r="H57689" s="12"/>
      <c r="I57689" s="49"/>
    </row>
    <row r="57690" customHeight="1" spans="7:9">
      <c r="G57690" s="11"/>
      <c r="H57690" s="12"/>
      <c r="I57690" s="49"/>
    </row>
    <row r="57691" customHeight="1" spans="7:9">
      <c r="G57691" s="11"/>
      <c r="H57691" s="12"/>
      <c r="I57691" s="49"/>
    </row>
    <row r="57692" customHeight="1" spans="7:9">
      <c r="G57692" s="11"/>
      <c r="H57692" s="12"/>
      <c r="I57692" s="49"/>
    </row>
    <row r="57693" customHeight="1" spans="7:9">
      <c r="G57693" s="11"/>
      <c r="H57693" s="12"/>
      <c r="I57693" s="49"/>
    </row>
    <row r="57694" customHeight="1" spans="7:9">
      <c r="G57694" s="11"/>
      <c r="H57694" s="12"/>
      <c r="I57694" s="49"/>
    </row>
    <row r="57695" customHeight="1" spans="7:9">
      <c r="G57695" s="11"/>
      <c r="H57695" s="12"/>
      <c r="I57695" s="49"/>
    </row>
    <row r="57696" customHeight="1" spans="7:9">
      <c r="G57696" s="11"/>
      <c r="H57696" s="12"/>
      <c r="I57696" s="49"/>
    </row>
    <row r="57697" customHeight="1" spans="7:9">
      <c r="G57697" s="11"/>
      <c r="H57697" s="12"/>
      <c r="I57697" s="49"/>
    </row>
    <row r="57698" customHeight="1" spans="7:9">
      <c r="G57698" s="11"/>
      <c r="H57698" s="12"/>
      <c r="I57698" s="49"/>
    </row>
    <row r="57699" customHeight="1" spans="7:9">
      <c r="G57699" s="11"/>
      <c r="H57699" s="12"/>
      <c r="I57699" s="49"/>
    </row>
    <row r="57700" customHeight="1" spans="7:9">
      <c r="G57700" s="11"/>
      <c r="H57700" s="12"/>
      <c r="I57700" s="49"/>
    </row>
    <row r="57701" customHeight="1" spans="7:9">
      <c r="G57701" s="11"/>
      <c r="H57701" s="12"/>
      <c r="I57701" s="49"/>
    </row>
    <row r="57702" customHeight="1" spans="7:9">
      <c r="G57702" s="11"/>
      <c r="H57702" s="12"/>
      <c r="I57702" s="49"/>
    </row>
    <row r="57703" customHeight="1" spans="7:9">
      <c r="G57703" s="11"/>
      <c r="H57703" s="12"/>
      <c r="I57703" s="49"/>
    </row>
    <row r="57704" customHeight="1" spans="7:9">
      <c r="G57704" s="11"/>
      <c r="H57704" s="12"/>
      <c r="I57704" s="49"/>
    </row>
    <row r="57705" customHeight="1" spans="7:9">
      <c r="G57705" s="11"/>
      <c r="H57705" s="12"/>
      <c r="I57705" s="49"/>
    </row>
    <row r="57706" customHeight="1" spans="7:9">
      <c r="G57706" s="11"/>
      <c r="H57706" s="12"/>
      <c r="I57706" s="49"/>
    </row>
    <row r="57707" customHeight="1" spans="7:9">
      <c r="G57707" s="11"/>
      <c r="H57707" s="12"/>
      <c r="I57707" s="49"/>
    </row>
    <row r="57708" customHeight="1" spans="7:9">
      <c r="G57708" s="11"/>
      <c r="H57708" s="12"/>
      <c r="I57708" s="49"/>
    </row>
    <row r="57709" customHeight="1" spans="7:9">
      <c r="G57709" s="11"/>
      <c r="H57709" s="12"/>
      <c r="I57709" s="49"/>
    </row>
    <row r="57710" customHeight="1" spans="7:9">
      <c r="G57710" s="11"/>
      <c r="H57710" s="12"/>
      <c r="I57710" s="49"/>
    </row>
    <row r="57711" customHeight="1" spans="7:9">
      <c r="G57711" s="11"/>
      <c r="H57711" s="12"/>
      <c r="I57711" s="49"/>
    </row>
    <row r="57712" customHeight="1" spans="7:9">
      <c r="G57712" s="11"/>
      <c r="H57712" s="12"/>
      <c r="I57712" s="49"/>
    </row>
    <row r="57713" customHeight="1" spans="7:9">
      <c r="G57713" s="11"/>
      <c r="H57713" s="12"/>
      <c r="I57713" s="49"/>
    </row>
    <row r="57714" customHeight="1" spans="7:9">
      <c r="G57714" s="11"/>
      <c r="H57714" s="12"/>
      <c r="I57714" s="49"/>
    </row>
    <row r="57715" customHeight="1" spans="7:9">
      <c r="G57715" s="11"/>
      <c r="H57715" s="12"/>
      <c r="I57715" s="49"/>
    </row>
    <row r="57716" customHeight="1" spans="7:9">
      <c r="G57716" s="11"/>
      <c r="H57716" s="12"/>
      <c r="I57716" s="49"/>
    </row>
    <row r="57717" customHeight="1" spans="7:9">
      <c r="G57717" s="11"/>
      <c r="H57717" s="12"/>
      <c r="I57717" s="49"/>
    </row>
    <row r="57718" customHeight="1" spans="7:9">
      <c r="G57718" s="11"/>
      <c r="H57718" s="12"/>
      <c r="I57718" s="49"/>
    </row>
    <row r="57719" customHeight="1" spans="7:9">
      <c r="G57719" s="11"/>
      <c r="H57719" s="12"/>
      <c r="I57719" s="49"/>
    </row>
    <row r="57720" customHeight="1" spans="7:9">
      <c r="G57720" s="11"/>
      <c r="H57720" s="12"/>
      <c r="I57720" s="49"/>
    </row>
    <row r="57721" customHeight="1" spans="7:9">
      <c r="G57721" s="11"/>
      <c r="H57721" s="12"/>
      <c r="I57721" s="49"/>
    </row>
    <row r="57722" customHeight="1" spans="7:9">
      <c r="G57722" s="11"/>
      <c r="H57722" s="12"/>
      <c r="I57722" s="49"/>
    </row>
    <row r="57723" customHeight="1" spans="7:9">
      <c r="G57723" s="11"/>
      <c r="H57723" s="12"/>
      <c r="I57723" s="49"/>
    </row>
    <row r="57724" customHeight="1" spans="7:9">
      <c r="G57724" s="11"/>
      <c r="H57724" s="12"/>
      <c r="I57724" s="49"/>
    </row>
    <row r="57725" customHeight="1" spans="7:9">
      <c r="G57725" s="11"/>
      <c r="H57725" s="12"/>
      <c r="I57725" s="49"/>
    </row>
    <row r="57726" customHeight="1" spans="7:9">
      <c r="G57726" s="11"/>
      <c r="H57726" s="12"/>
      <c r="I57726" s="49"/>
    </row>
    <row r="57727" customHeight="1" spans="7:9">
      <c r="G57727" s="11"/>
      <c r="H57727" s="12"/>
      <c r="I57727" s="49"/>
    </row>
    <row r="57728" customHeight="1" spans="7:9">
      <c r="G57728" s="11"/>
      <c r="H57728" s="12"/>
      <c r="I57728" s="49"/>
    </row>
    <row r="57729" customHeight="1" spans="7:9">
      <c r="G57729" s="11"/>
      <c r="H57729" s="12"/>
      <c r="I57729" s="49"/>
    </row>
    <row r="57730" customHeight="1" spans="7:9">
      <c r="G57730" s="11"/>
      <c r="H57730" s="12"/>
      <c r="I57730" s="49"/>
    </row>
    <row r="57731" customHeight="1" spans="7:9">
      <c r="G57731" s="11"/>
      <c r="H57731" s="12"/>
      <c r="I57731" s="49"/>
    </row>
    <row r="57732" customHeight="1" spans="7:9">
      <c r="G57732" s="11"/>
      <c r="H57732" s="12"/>
      <c r="I57732" s="49"/>
    </row>
    <row r="57733" customHeight="1" spans="7:9">
      <c r="G57733" s="11"/>
      <c r="H57733" s="12"/>
      <c r="I57733" s="49"/>
    </row>
    <row r="57734" customHeight="1" spans="7:9">
      <c r="G57734" s="11"/>
      <c r="H57734" s="12"/>
      <c r="I57734" s="49"/>
    </row>
    <row r="57735" customHeight="1" spans="7:9">
      <c r="G57735" s="11"/>
      <c r="H57735" s="12"/>
      <c r="I57735" s="49"/>
    </row>
    <row r="57736" customHeight="1" spans="7:9">
      <c r="G57736" s="11"/>
      <c r="H57736" s="12"/>
      <c r="I57736" s="49"/>
    </row>
    <row r="57737" customHeight="1" spans="7:9">
      <c r="G57737" s="11"/>
      <c r="H57737" s="12"/>
      <c r="I57737" s="49"/>
    </row>
    <row r="57738" customHeight="1" spans="7:9">
      <c r="G57738" s="11"/>
      <c r="H57738" s="12"/>
      <c r="I57738" s="49"/>
    </row>
    <row r="57739" customHeight="1" spans="7:9">
      <c r="G57739" s="11"/>
      <c r="H57739" s="12"/>
      <c r="I57739" s="49"/>
    </row>
    <row r="57740" customHeight="1" spans="7:9">
      <c r="G57740" s="11"/>
      <c r="H57740" s="12"/>
      <c r="I57740" s="49"/>
    </row>
    <row r="57741" customHeight="1" spans="7:9">
      <c r="G57741" s="11"/>
      <c r="H57741" s="12"/>
      <c r="I57741" s="49"/>
    </row>
    <row r="57742" customHeight="1" spans="7:9">
      <c r="G57742" s="11"/>
      <c r="H57742" s="12"/>
      <c r="I57742" s="49"/>
    </row>
    <row r="57743" customHeight="1" spans="7:9">
      <c r="G57743" s="11"/>
      <c r="H57743" s="12"/>
      <c r="I57743" s="49"/>
    </row>
    <row r="57744" customHeight="1" spans="7:9">
      <c r="G57744" s="11"/>
      <c r="H57744" s="12"/>
      <c r="I57744" s="49"/>
    </row>
    <row r="57745" customHeight="1" spans="7:9">
      <c r="G57745" s="11"/>
      <c r="H57745" s="12"/>
      <c r="I57745" s="49"/>
    </row>
    <row r="57746" customHeight="1" spans="7:9">
      <c r="G57746" s="11"/>
      <c r="H57746" s="12"/>
      <c r="I57746" s="49"/>
    </row>
    <row r="57747" customHeight="1" spans="7:9">
      <c r="G57747" s="11"/>
      <c r="H57747" s="12"/>
      <c r="I57747" s="49"/>
    </row>
    <row r="57748" customHeight="1" spans="7:9">
      <c r="G57748" s="11"/>
      <c r="H57748" s="12"/>
      <c r="I57748" s="49"/>
    </row>
    <row r="57749" customHeight="1" spans="7:9">
      <c r="G57749" s="11"/>
      <c r="H57749" s="12"/>
      <c r="I57749" s="49"/>
    </row>
    <row r="57750" customHeight="1" spans="7:9">
      <c r="G57750" s="11"/>
      <c r="H57750" s="12"/>
      <c r="I57750" s="49"/>
    </row>
    <row r="57751" customHeight="1" spans="7:9">
      <c r="G57751" s="11"/>
      <c r="H57751" s="12"/>
      <c r="I57751" s="49"/>
    </row>
    <row r="57752" customHeight="1" spans="7:9">
      <c r="G57752" s="11"/>
      <c r="H57752" s="12"/>
      <c r="I57752" s="49"/>
    </row>
    <row r="57753" customHeight="1" spans="7:9">
      <c r="G57753" s="11"/>
      <c r="H57753" s="12"/>
      <c r="I57753" s="49"/>
    </row>
    <row r="57754" customHeight="1" spans="7:9">
      <c r="G57754" s="11"/>
      <c r="H57754" s="12"/>
      <c r="I57754" s="49"/>
    </row>
    <row r="57755" customHeight="1" spans="7:9">
      <c r="G57755" s="11"/>
      <c r="H57755" s="12"/>
      <c r="I57755" s="49"/>
    </row>
    <row r="57756" customHeight="1" spans="7:9">
      <c r="G57756" s="11"/>
      <c r="H57756" s="12"/>
      <c r="I57756" s="49"/>
    </row>
    <row r="57757" customHeight="1" spans="7:9">
      <c r="G57757" s="11"/>
      <c r="H57757" s="12"/>
      <c r="I57757" s="49"/>
    </row>
    <row r="57758" customHeight="1" spans="7:9">
      <c r="G57758" s="11"/>
      <c r="H57758" s="12"/>
      <c r="I57758" s="49"/>
    </row>
    <row r="57759" customHeight="1" spans="7:9">
      <c r="G57759" s="11"/>
      <c r="H57759" s="12"/>
      <c r="I57759" s="49"/>
    </row>
    <row r="57760" customHeight="1" spans="7:9">
      <c r="G57760" s="11"/>
      <c r="H57760" s="12"/>
      <c r="I57760" s="49"/>
    </row>
    <row r="57761" customHeight="1" spans="7:9">
      <c r="G57761" s="11"/>
      <c r="H57761" s="12"/>
      <c r="I57761" s="49"/>
    </row>
    <row r="57762" customHeight="1" spans="7:9">
      <c r="G57762" s="11"/>
      <c r="H57762" s="12"/>
      <c r="I57762" s="49"/>
    </row>
    <row r="57763" customHeight="1" spans="7:9">
      <c r="G57763" s="11"/>
      <c r="H57763" s="12"/>
      <c r="I57763" s="49"/>
    </row>
    <row r="57764" customHeight="1" spans="7:9">
      <c r="G57764" s="11"/>
      <c r="H57764" s="12"/>
      <c r="I57764" s="49"/>
    </row>
    <row r="57765" customHeight="1" spans="7:9">
      <c r="G57765" s="11"/>
      <c r="H57765" s="12"/>
      <c r="I57765" s="49"/>
    </row>
    <row r="57766" customHeight="1" spans="7:9">
      <c r="G57766" s="11"/>
      <c r="H57766" s="12"/>
      <c r="I57766" s="49"/>
    </row>
    <row r="57767" customHeight="1" spans="7:9">
      <c r="G57767" s="11"/>
      <c r="H57767" s="12"/>
      <c r="I57767" s="49"/>
    </row>
    <row r="57768" customHeight="1" spans="7:9">
      <c r="G57768" s="11"/>
      <c r="H57768" s="12"/>
      <c r="I57768" s="49"/>
    </row>
    <row r="57769" customHeight="1" spans="7:9">
      <c r="G57769" s="11"/>
      <c r="H57769" s="12"/>
      <c r="I57769" s="49"/>
    </row>
    <row r="57770" customHeight="1" spans="7:9">
      <c r="G57770" s="11"/>
      <c r="H57770" s="12"/>
      <c r="I57770" s="49"/>
    </row>
    <row r="57771" customHeight="1" spans="7:9">
      <c r="G57771" s="11"/>
      <c r="H57771" s="12"/>
      <c r="I57771" s="49"/>
    </row>
    <row r="57772" customHeight="1" spans="7:9">
      <c r="G57772" s="11"/>
      <c r="H57772" s="12"/>
      <c r="I57772" s="49"/>
    </row>
    <row r="57773" customHeight="1" spans="7:9">
      <c r="G57773" s="11"/>
      <c r="H57773" s="12"/>
      <c r="I57773" s="49"/>
    </row>
    <row r="57774" customHeight="1" spans="7:9">
      <c r="G57774" s="11"/>
      <c r="H57774" s="12"/>
      <c r="I57774" s="49"/>
    </row>
    <row r="57775" customHeight="1" spans="7:9">
      <c r="G57775" s="11"/>
      <c r="H57775" s="12"/>
      <c r="I57775" s="49"/>
    </row>
    <row r="57776" customHeight="1" spans="7:9">
      <c r="G57776" s="11"/>
      <c r="H57776" s="12"/>
      <c r="I57776" s="49"/>
    </row>
    <row r="57777" customHeight="1" spans="7:9">
      <c r="G57777" s="11"/>
      <c r="H57777" s="12"/>
      <c r="I57777" s="49"/>
    </row>
    <row r="57778" customHeight="1" spans="7:9">
      <c r="G57778" s="11"/>
      <c r="H57778" s="12"/>
      <c r="I57778" s="49"/>
    </row>
    <row r="57779" customHeight="1" spans="7:9">
      <c r="G57779" s="11"/>
      <c r="H57779" s="12"/>
      <c r="I57779" s="49"/>
    </row>
    <row r="57780" customHeight="1" spans="7:9">
      <c r="G57780" s="11"/>
      <c r="H57780" s="12"/>
      <c r="I57780" s="49"/>
    </row>
    <row r="57781" customHeight="1" spans="7:9">
      <c r="G57781" s="11"/>
      <c r="H57781" s="12"/>
      <c r="I57781" s="49"/>
    </row>
    <row r="57782" customHeight="1" spans="7:9">
      <c r="G57782" s="11"/>
      <c r="H57782" s="12"/>
      <c r="I57782" s="49"/>
    </row>
    <row r="57783" customHeight="1" spans="7:9">
      <c r="G57783" s="11"/>
      <c r="H57783" s="12"/>
      <c r="I57783" s="49"/>
    </row>
    <row r="57784" customHeight="1" spans="7:9">
      <c r="G57784" s="11"/>
      <c r="H57784" s="12"/>
      <c r="I57784" s="49"/>
    </row>
    <row r="57785" customHeight="1" spans="7:9">
      <c r="G57785" s="11"/>
      <c r="H57785" s="12"/>
      <c r="I57785" s="49"/>
    </row>
    <row r="57786" customHeight="1" spans="7:9">
      <c r="G57786" s="11"/>
      <c r="H57786" s="12"/>
      <c r="I57786" s="49"/>
    </row>
    <row r="57787" customHeight="1" spans="7:9">
      <c r="G57787" s="11"/>
      <c r="H57787" s="12"/>
      <c r="I57787" s="49"/>
    </row>
    <row r="57788" customHeight="1" spans="7:9">
      <c r="G57788" s="11"/>
      <c r="H57788" s="12"/>
      <c r="I57788" s="49"/>
    </row>
    <row r="57789" customHeight="1" spans="7:9">
      <c r="G57789" s="11"/>
      <c r="H57789" s="12"/>
      <c r="I57789" s="49"/>
    </row>
    <row r="57790" customHeight="1" spans="7:9">
      <c r="G57790" s="11"/>
      <c r="H57790" s="12"/>
      <c r="I57790" s="49"/>
    </row>
    <row r="57791" customHeight="1" spans="7:9">
      <c r="G57791" s="11"/>
      <c r="H57791" s="12"/>
      <c r="I57791" s="49"/>
    </row>
    <row r="57792" customHeight="1" spans="7:9">
      <c r="G57792" s="11"/>
      <c r="H57792" s="12"/>
      <c r="I57792" s="49"/>
    </row>
    <row r="57793" customHeight="1" spans="7:9">
      <c r="G57793" s="11"/>
      <c r="H57793" s="12"/>
      <c r="I57793" s="49"/>
    </row>
    <row r="57794" customHeight="1" spans="7:9">
      <c r="G57794" s="11"/>
      <c r="H57794" s="12"/>
      <c r="I57794" s="49"/>
    </row>
    <row r="57795" customHeight="1" spans="7:9">
      <c r="G57795" s="11"/>
      <c r="H57795" s="12"/>
      <c r="I57795" s="49"/>
    </row>
    <row r="57796" customHeight="1" spans="7:9">
      <c r="G57796" s="11"/>
      <c r="H57796" s="12"/>
      <c r="I57796" s="49"/>
    </row>
    <row r="57797" customHeight="1" spans="7:9">
      <c r="G57797" s="11"/>
      <c r="H57797" s="12"/>
      <c r="I57797" s="49"/>
    </row>
    <row r="57798" customHeight="1" spans="7:9">
      <c r="G57798" s="11"/>
      <c r="H57798" s="12"/>
      <c r="I57798" s="49"/>
    </row>
    <row r="57799" customHeight="1" spans="7:9">
      <c r="G57799" s="11"/>
      <c r="H57799" s="12"/>
      <c r="I57799" s="49"/>
    </row>
    <row r="57800" customHeight="1" spans="7:9">
      <c r="G57800" s="11"/>
      <c r="H57800" s="12"/>
      <c r="I57800" s="49"/>
    </row>
    <row r="57801" customHeight="1" spans="7:9">
      <c r="G57801" s="11"/>
      <c r="H57801" s="12"/>
      <c r="I57801" s="49"/>
    </row>
    <row r="57802" customHeight="1" spans="7:9">
      <c r="G57802" s="11"/>
      <c r="H57802" s="12"/>
      <c r="I57802" s="49"/>
    </row>
    <row r="57803" customHeight="1" spans="7:9">
      <c r="G57803" s="11"/>
      <c r="H57803" s="12"/>
      <c r="I57803" s="49"/>
    </row>
    <row r="57804" customHeight="1" spans="7:9">
      <c r="G57804" s="11"/>
      <c r="H57804" s="12"/>
      <c r="I57804" s="49"/>
    </row>
    <row r="57805" customHeight="1" spans="7:9">
      <c r="G57805" s="11"/>
      <c r="H57805" s="12"/>
      <c r="I57805" s="49"/>
    </row>
    <row r="57806" customHeight="1" spans="7:9">
      <c r="G57806" s="11"/>
      <c r="H57806" s="12"/>
      <c r="I57806" s="49"/>
    </row>
    <row r="57807" customHeight="1" spans="7:9">
      <c r="G57807" s="11"/>
      <c r="H57807" s="12"/>
      <c r="I57807" s="49"/>
    </row>
    <row r="57808" customHeight="1" spans="7:9">
      <c r="G57808" s="11"/>
      <c r="H57808" s="12"/>
      <c r="I57808" s="49"/>
    </row>
    <row r="57809" customHeight="1" spans="7:9">
      <c r="G57809" s="11"/>
      <c r="H57809" s="12"/>
      <c r="I57809" s="49"/>
    </row>
    <row r="57810" customHeight="1" spans="7:9">
      <c r="G57810" s="11"/>
      <c r="H57810" s="12"/>
      <c r="I57810" s="49"/>
    </row>
    <row r="57811" customHeight="1" spans="7:9">
      <c r="G57811" s="11"/>
      <c r="H57811" s="12"/>
      <c r="I57811" s="49"/>
    </row>
    <row r="57812" customHeight="1" spans="7:9">
      <c r="G57812" s="11"/>
      <c r="H57812" s="12"/>
      <c r="I57812" s="49"/>
    </row>
    <row r="57813" customHeight="1" spans="7:9">
      <c r="G57813" s="11"/>
      <c r="H57813" s="12"/>
      <c r="I57813" s="49"/>
    </row>
    <row r="57814" customHeight="1" spans="7:9">
      <c r="G57814" s="11"/>
      <c r="H57814" s="12"/>
      <c r="I57814" s="49"/>
    </row>
    <row r="57815" customHeight="1" spans="7:9">
      <c r="G57815" s="11"/>
      <c r="H57815" s="12"/>
      <c r="I57815" s="49"/>
    </row>
    <row r="57816" customHeight="1" spans="7:9">
      <c r="G57816" s="11"/>
      <c r="H57816" s="12"/>
      <c r="I57816" s="49"/>
    </row>
    <row r="57817" customHeight="1" spans="7:9">
      <c r="G57817" s="11"/>
      <c r="H57817" s="12"/>
      <c r="I57817" s="49"/>
    </row>
    <row r="57818" customHeight="1" spans="7:9">
      <c r="G57818" s="11"/>
      <c r="H57818" s="12"/>
      <c r="I57818" s="49"/>
    </row>
    <row r="57819" customHeight="1" spans="7:9">
      <c r="G57819" s="11"/>
      <c r="H57819" s="12"/>
      <c r="I57819" s="49"/>
    </row>
    <row r="57820" customHeight="1" spans="7:9">
      <c r="G57820" s="11"/>
      <c r="H57820" s="12"/>
      <c r="I57820" s="49"/>
    </row>
    <row r="57821" customHeight="1" spans="7:9">
      <c r="G57821" s="11"/>
      <c r="H57821" s="12"/>
      <c r="I57821" s="49"/>
    </row>
    <row r="57822" customHeight="1" spans="7:9">
      <c r="G57822" s="11"/>
      <c r="H57822" s="12"/>
      <c r="I57822" s="49"/>
    </row>
    <row r="57823" customHeight="1" spans="7:9">
      <c r="G57823" s="11"/>
      <c r="H57823" s="12"/>
      <c r="I57823" s="49"/>
    </row>
    <row r="57824" customHeight="1" spans="7:9">
      <c r="G57824" s="11"/>
      <c r="H57824" s="12"/>
      <c r="I57824" s="49"/>
    </row>
    <row r="57825" customHeight="1" spans="7:9">
      <c r="G57825" s="11"/>
      <c r="H57825" s="12"/>
      <c r="I57825" s="49"/>
    </row>
    <row r="57826" customHeight="1" spans="7:9">
      <c r="G57826" s="11"/>
      <c r="H57826" s="12"/>
      <c r="I57826" s="49"/>
    </row>
    <row r="57827" customHeight="1" spans="7:9">
      <c r="G57827" s="11"/>
      <c r="H57827" s="12"/>
      <c r="I57827" s="49"/>
    </row>
    <row r="57828" customHeight="1" spans="7:9">
      <c r="G57828" s="11"/>
      <c r="H57828" s="12"/>
      <c r="I57828" s="49"/>
    </row>
    <row r="57829" customHeight="1" spans="7:9">
      <c r="G57829" s="11"/>
      <c r="H57829" s="12"/>
      <c r="I57829" s="49"/>
    </row>
    <row r="57830" customHeight="1" spans="7:9">
      <c r="G57830" s="11"/>
      <c r="H57830" s="12"/>
      <c r="I57830" s="49"/>
    </row>
    <row r="57831" customHeight="1" spans="7:9">
      <c r="G57831" s="11"/>
      <c r="H57831" s="12"/>
      <c r="I57831" s="49"/>
    </row>
    <row r="57832" customHeight="1" spans="7:9">
      <c r="G57832" s="11"/>
      <c r="H57832" s="12"/>
      <c r="I57832" s="49"/>
    </row>
    <row r="57833" customHeight="1" spans="7:9">
      <c r="G57833" s="11"/>
      <c r="H57833" s="12"/>
      <c r="I57833" s="49"/>
    </row>
    <row r="57834" customHeight="1" spans="7:9">
      <c r="G57834" s="11"/>
      <c r="H57834" s="12"/>
      <c r="I57834" s="49"/>
    </row>
    <row r="57835" customHeight="1" spans="7:9">
      <c r="G57835" s="11"/>
      <c r="H57835" s="12"/>
      <c r="I57835" s="49"/>
    </row>
    <row r="57836" customHeight="1" spans="7:9">
      <c r="G57836" s="11"/>
      <c r="H57836" s="12"/>
      <c r="I57836" s="49"/>
    </row>
    <row r="57837" customHeight="1" spans="7:9">
      <c r="G57837" s="11"/>
      <c r="H57837" s="12"/>
      <c r="I57837" s="49"/>
    </row>
    <row r="57838" customHeight="1" spans="7:9">
      <c r="G57838" s="11"/>
      <c r="H57838" s="12"/>
      <c r="I57838" s="49"/>
    </row>
    <row r="57839" customHeight="1" spans="7:9">
      <c r="G57839" s="11"/>
      <c r="H57839" s="12"/>
      <c r="I57839" s="49"/>
    </row>
    <row r="57840" customHeight="1" spans="7:9">
      <c r="G57840" s="11"/>
      <c r="H57840" s="12"/>
      <c r="I57840" s="49"/>
    </row>
    <row r="57841" customHeight="1" spans="7:9">
      <c r="G57841" s="11"/>
      <c r="H57841" s="12"/>
      <c r="I57841" s="49"/>
    </row>
    <row r="57842" customHeight="1" spans="7:9">
      <c r="G57842" s="11"/>
      <c r="H57842" s="12"/>
      <c r="I57842" s="49"/>
    </row>
    <row r="57843" customHeight="1" spans="7:9">
      <c r="G57843" s="11"/>
      <c r="H57843" s="12"/>
      <c r="I57843" s="49"/>
    </row>
    <row r="57844" customHeight="1" spans="7:9">
      <c r="G57844" s="11"/>
      <c r="H57844" s="12"/>
      <c r="I57844" s="49"/>
    </row>
    <row r="57845" customHeight="1" spans="7:9">
      <c r="G57845" s="11"/>
      <c r="H57845" s="12"/>
      <c r="I57845" s="49"/>
    </row>
    <row r="57846" customHeight="1" spans="7:9">
      <c r="G57846" s="11"/>
      <c r="H57846" s="12"/>
      <c r="I57846" s="49"/>
    </row>
    <row r="57847" customHeight="1" spans="7:9">
      <c r="G57847" s="11"/>
      <c r="H57847" s="12"/>
      <c r="I57847" s="49"/>
    </row>
    <row r="57848" customHeight="1" spans="7:9">
      <c r="G57848" s="11"/>
      <c r="H57848" s="12"/>
      <c r="I57848" s="49"/>
    </row>
    <row r="57849" customHeight="1" spans="7:9">
      <c r="G57849" s="11"/>
      <c r="H57849" s="12"/>
      <c r="I57849" s="49"/>
    </row>
    <row r="57850" customHeight="1" spans="7:9">
      <c r="G57850" s="11"/>
      <c r="H57850" s="12"/>
      <c r="I57850" s="49"/>
    </row>
    <row r="57851" customHeight="1" spans="7:9">
      <c r="G57851" s="11"/>
      <c r="H57851" s="12"/>
      <c r="I57851" s="49"/>
    </row>
    <row r="57852" customHeight="1" spans="7:9">
      <c r="G57852" s="11"/>
      <c r="H57852" s="12"/>
      <c r="I57852" s="49"/>
    </row>
    <row r="57853" customHeight="1" spans="7:9">
      <c r="G57853" s="11"/>
      <c r="H57853" s="12"/>
      <c r="I57853" s="49"/>
    </row>
    <row r="57854" customHeight="1" spans="7:9">
      <c r="G57854" s="11"/>
      <c r="H57854" s="12"/>
      <c r="I57854" s="49"/>
    </row>
    <row r="57855" customHeight="1" spans="7:9">
      <c r="G57855" s="11"/>
      <c r="H57855" s="12"/>
      <c r="I57855" s="49"/>
    </row>
    <row r="57856" customHeight="1" spans="7:9">
      <c r="G57856" s="11"/>
      <c r="H57856" s="12"/>
      <c r="I57856" s="49"/>
    </row>
    <row r="57857" customHeight="1" spans="7:9">
      <c r="G57857" s="11"/>
      <c r="H57857" s="12"/>
      <c r="I57857" s="49"/>
    </row>
    <row r="57858" customHeight="1" spans="7:9">
      <c r="G57858" s="11"/>
      <c r="H57858" s="12"/>
      <c r="I57858" s="49"/>
    </row>
    <row r="57859" customHeight="1" spans="7:9">
      <c r="G57859" s="11"/>
      <c r="H57859" s="12"/>
      <c r="I57859" s="49"/>
    </row>
    <row r="57860" customHeight="1" spans="7:9">
      <c r="G57860" s="11"/>
      <c r="H57860" s="12"/>
      <c r="I57860" s="49"/>
    </row>
    <row r="57861" customHeight="1" spans="7:9">
      <c r="G57861" s="11"/>
      <c r="H57861" s="12"/>
      <c r="I57861" s="49"/>
    </row>
    <row r="57862" customHeight="1" spans="7:9">
      <c r="G57862" s="11"/>
      <c r="H57862" s="12"/>
      <c r="I57862" s="49"/>
    </row>
    <row r="57863" customHeight="1" spans="7:9">
      <c r="G57863" s="11"/>
      <c r="H57863" s="12"/>
      <c r="I57863" s="49"/>
    </row>
    <row r="57864" customHeight="1" spans="7:9">
      <c r="G57864" s="11"/>
      <c r="H57864" s="12"/>
      <c r="I57864" s="49"/>
    </row>
    <row r="57865" customHeight="1" spans="7:9">
      <c r="G57865" s="11"/>
      <c r="H57865" s="12"/>
      <c r="I57865" s="49"/>
    </row>
    <row r="57866" customHeight="1" spans="7:9">
      <c r="G57866" s="11"/>
      <c r="H57866" s="12"/>
      <c r="I57866" s="49"/>
    </row>
    <row r="57867" customHeight="1" spans="7:9">
      <c r="G57867" s="11"/>
      <c r="H57867" s="12"/>
      <c r="I57867" s="49"/>
    </row>
    <row r="57868" customHeight="1" spans="7:9">
      <c r="G57868" s="11"/>
      <c r="H57868" s="12"/>
      <c r="I57868" s="49"/>
    </row>
    <row r="57869" customHeight="1" spans="7:9">
      <c r="G57869" s="11"/>
      <c r="H57869" s="12"/>
      <c r="I57869" s="49"/>
    </row>
    <row r="57870" customHeight="1" spans="7:9">
      <c r="G57870" s="11"/>
      <c r="H57870" s="12"/>
      <c r="I57870" s="49"/>
    </row>
    <row r="57871" customHeight="1" spans="7:9">
      <c r="G57871" s="11"/>
      <c r="H57871" s="12"/>
      <c r="I57871" s="49"/>
    </row>
    <row r="57872" customHeight="1" spans="7:9">
      <c r="G57872" s="11"/>
      <c r="H57872" s="12"/>
      <c r="I57872" s="49"/>
    </row>
    <row r="57873" customHeight="1" spans="7:9">
      <c r="G57873" s="11"/>
      <c r="H57873" s="12"/>
      <c r="I57873" s="49"/>
    </row>
    <row r="57874" customHeight="1" spans="7:9">
      <c r="G57874" s="11"/>
      <c r="H57874" s="12"/>
      <c r="I57874" s="49"/>
    </row>
    <row r="57875" customHeight="1" spans="7:9">
      <c r="G57875" s="11"/>
      <c r="H57875" s="12"/>
      <c r="I57875" s="49"/>
    </row>
    <row r="57876" customHeight="1" spans="7:9">
      <c r="G57876" s="11"/>
      <c r="H57876" s="12"/>
      <c r="I57876" s="49"/>
    </row>
    <row r="57877" customHeight="1" spans="7:9">
      <c r="G57877" s="11"/>
      <c r="H57877" s="12"/>
      <c r="I57877" s="49"/>
    </row>
    <row r="57878" customHeight="1" spans="7:9">
      <c r="G57878" s="11"/>
      <c r="H57878" s="12"/>
      <c r="I57878" s="49"/>
    </row>
    <row r="57879" customHeight="1" spans="7:9">
      <c r="G57879" s="11"/>
      <c r="H57879" s="12"/>
      <c r="I57879" s="49"/>
    </row>
    <row r="57880" customHeight="1" spans="7:9">
      <c r="G57880" s="11"/>
      <c r="H57880" s="12"/>
      <c r="I57880" s="49"/>
    </row>
    <row r="57881" customHeight="1" spans="7:9">
      <c r="G57881" s="11"/>
      <c r="H57881" s="12"/>
      <c r="I57881" s="49"/>
    </row>
    <row r="57882" customHeight="1" spans="7:9">
      <c r="G57882" s="11"/>
      <c r="H57882" s="12"/>
      <c r="I57882" s="49"/>
    </row>
    <row r="57883" customHeight="1" spans="7:9">
      <c r="G57883" s="11"/>
      <c r="H57883" s="12"/>
      <c r="I57883" s="49"/>
    </row>
    <row r="57884" customHeight="1" spans="7:9">
      <c r="G57884" s="11"/>
      <c r="H57884" s="12"/>
      <c r="I57884" s="49"/>
    </row>
    <row r="57885" customHeight="1" spans="7:9">
      <c r="G57885" s="11"/>
      <c r="H57885" s="12"/>
      <c r="I57885" s="49"/>
    </row>
    <row r="57886" customHeight="1" spans="7:9">
      <c r="G57886" s="11"/>
      <c r="H57886" s="12"/>
      <c r="I57886" s="49"/>
    </row>
    <row r="57887" customHeight="1" spans="7:9">
      <c r="G57887" s="11"/>
      <c r="H57887" s="12"/>
      <c r="I57887" s="49"/>
    </row>
    <row r="57888" customHeight="1" spans="7:9">
      <c r="G57888" s="11"/>
      <c r="H57888" s="12"/>
      <c r="I57888" s="49"/>
    </row>
    <row r="57889" customHeight="1" spans="7:9">
      <c r="G57889" s="11"/>
      <c r="H57889" s="12"/>
      <c r="I57889" s="49"/>
    </row>
    <row r="57890" customHeight="1" spans="7:9">
      <c r="G57890" s="11"/>
      <c r="H57890" s="12"/>
      <c r="I57890" s="49"/>
    </row>
    <row r="57891" customHeight="1" spans="7:9">
      <c r="G57891" s="11"/>
      <c r="H57891" s="12"/>
      <c r="I57891" s="49"/>
    </row>
    <row r="57892" customHeight="1" spans="7:9">
      <c r="G57892" s="11"/>
      <c r="H57892" s="12"/>
      <c r="I57892" s="49"/>
    </row>
    <row r="57893" customHeight="1" spans="7:9">
      <c r="G57893" s="11"/>
      <c r="H57893" s="12"/>
      <c r="I57893" s="49"/>
    </row>
    <row r="57894" customHeight="1" spans="7:9">
      <c r="G57894" s="11"/>
      <c r="H57894" s="12"/>
      <c r="I57894" s="49"/>
    </row>
    <row r="57895" customHeight="1" spans="7:9">
      <c r="G57895" s="11"/>
      <c r="H57895" s="12"/>
      <c r="I57895" s="49"/>
    </row>
    <row r="57896" customHeight="1" spans="7:9">
      <c r="G57896" s="11"/>
      <c r="H57896" s="12"/>
      <c r="I57896" s="49"/>
    </row>
    <row r="57897" customHeight="1" spans="7:9">
      <c r="G57897" s="11"/>
      <c r="H57897" s="12"/>
      <c r="I57897" s="49"/>
    </row>
    <row r="57898" customHeight="1" spans="7:9">
      <c r="G57898" s="11"/>
      <c r="H57898" s="12"/>
      <c r="I57898" s="49"/>
    </row>
    <row r="57899" customHeight="1" spans="7:9">
      <c r="G57899" s="11"/>
      <c r="H57899" s="12"/>
      <c r="I57899" s="49"/>
    </row>
    <row r="57900" customHeight="1" spans="7:9">
      <c r="G57900" s="11"/>
      <c r="H57900" s="12"/>
      <c r="I57900" s="49"/>
    </row>
    <row r="57901" customHeight="1" spans="7:9">
      <c r="G57901" s="11"/>
      <c r="H57901" s="12"/>
      <c r="I57901" s="49"/>
    </row>
    <row r="57902" customHeight="1" spans="7:9">
      <c r="G57902" s="11"/>
      <c r="H57902" s="12"/>
      <c r="I57902" s="49"/>
    </row>
    <row r="57903" customHeight="1" spans="7:9">
      <c r="G57903" s="11"/>
      <c r="H57903" s="12"/>
      <c r="I57903" s="49"/>
    </row>
    <row r="57904" customHeight="1" spans="7:9">
      <c r="G57904" s="11"/>
      <c r="H57904" s="12"/>
      <c r="I57904" s="49"/>
    </row>
    <row r="57905" customHeight="1" spans="7:9">
      <c r="G57905" s="11"/>
      <c r="H57905" s="12"/>
      <c r="I57905" s="49"/>
    </row>
    <row r="57906" customHeight="1" spans="7:9">
      <c r="G57906" s="11"/>
      <c r="H57906" s="12"/>
      <c r="I57906" s="49"/>
    </row>
    <row r="57907" customHeight="1" spans="7:9">
      <c r="G57907" s="11"/>
      <c r="H57907" s="12"/>
      <c r="I57907" s="49"/>
    </row>
    <row r="57908" customHeight="1" spans="7:9">
      <c r="G57908" s="11"/>
      <c r="H57908" s="12"/>
      <c r="I57908" s="49"/>
    </row>
    <row r="57909" customHeight="1" spans="7:9">
      <c r="G57909" s="11"/>
      <c r="H57909" s="12"/>
      <c r="I57909" s="49"/>
    </row>
    <row r="57910" customHeight="1" spans="7:9">
      <c r="G57910" s="11"/>
      <c r="H57910" s="12"/>
      <c r="I57910" s="49"/>
    </row>
    <row r="57911" customHeight="1" spans="7:9">
      <c r="G57911" s="11"/>
      <c r="H57911" s="12"/>
      <c r="I57911" s="49"/>
    </row>
    <row r="57912" customHeight="1" spans="7:9">
      <c r="G57912" s="11"/>
      <c r="H57912" s="12"/>
      <c r="I57912" s="49"/>
    </row>
    <row r="57913" customHeight="1" spans="7:9">
      <c r="G57913" s="11"/>
      <c r="H57913" s="12"/>
      <c r="I57913" s="49"/>
    </row>
    <row r="57914" customHeight="1" spans="7:9">
      <c r="G57914" s="11"/>
      <c r="H57914" s="12"/>
      <c r="I57914" s="49"/>
    </row>
    <row r="57915" customHeight="1" spans="7:9">
      <c r="G57915" s="11"/>
      <c r="H57915" s="12"/>
      <c r="I57915" s="49"/>
    </row>
    <row r="57916" customHeight="1" spans="7:9">
      <c r="G57916" s="11"/>
      <c r="H57916" s="12"/>
      <c r="I57916" s="49"/>
    </row>
    <row r="57917" customHeight="1" spans="7:9">
      <c r="G57917" s="11"/>
      <c r="H57917" s="12"/>
      <c r="I57917" s="49"/>
    </row>
    <row r="57918" customHeight="1" spans="7:9">
      <c r="G57918" s="11"/>
      <c r="H57918" s="12"/>
      <c r="I57918" s="49"/>
    </row>
    <row r="57919" customHeight="1" spans="7:9">
      <c r="G57919" s="11"/>
      <c r="H57919" s="12"/>
      <c r="I57919" s="49"/>
    </row>
    <row r="57920" customHeight="1" spans="7:9">
      <c r="G57920" s="11"/>
      <c r="H57920" s="12"/>
      <c r="I57920" s="49"/>
    </row>
    <row r="57921" customHeight="1" spans="7:9">
      <c r="G57921" s="11"/>
      <c r="H57921" s="12"/>
      <c r="I57921" s="49"/>
    </row>
    <row r="57922" customHeight="1" spans="7:9">
      <c r="G57922" s="11"/>
      <c r="H57922" s="12"/>
      <c r="I57922" s="49"/>
    </row>
    <row r="57923" customHeight="1" spans="7:9">
      <c r="G57923" s="11"/>
      <c r="H57923" s="12"/>
      <c r="I57923" s="49"/>
    </row>
    <row r="57924" customHeight="1" spans="7:9">
      <c r="G57924" s="11"/>
      <c r="H57924" s="12"/>
      <c r="I57924" s="49"/>
    </row>
    <row r="57925" customHeight="1" spans="7:9">
      <c r="G57925" s="11"/>
      <c r="H57925" s="12"/>
      <c r="I57925" s="49"/>
    </row>
    <row r="57926" customHeight="1" spans="7:9">
      <c r="G57926" s="11"/>
      <c r="H57926" s="12"/>
      <c r="I57926" s="49"/>
    </row>
    <row r="57927" customHeight="1" spans="7:9">
      <c r="G57927" s="11"/>
      <c r="H57927" s="12"/>
      <c r="I57927" s="49"/>
    </row>
    <row r="57928" customHeight="1" spans="7:9">
      <c r="G57928" s="11"/>
      <c r="H57928" s="12"/>
      <c r="I57928" s="49"/>
    </row>
    <row r="57929" customHeight="1" spans="7:9">
      <c r="G57929" s="11"/>
      <c r="H57929" s="12"/>
      <c r="I57929" s="49"/>
    </row>
    <row r="57930" customHeight="1" spans="7:9">
      <c r="G57930" s="11"/>
      <c r="H57930" s="12"/>
      <c r="I57930" s="49"/>
    </row>
    <row r="57931" customHeight="1" spans="7:9">
      <c r="G57931" s="11"/>
      <c r="H57931" s="12"/>
      <c r="I57931" s="49"/>
    </row>
    <row r="57932" customHeight="1" spans="7:9">
      <c r="G57932" s="11"/>
      <c r="H57932" s="12"/>
      <c r="I57932" s="49"/>
    </row>
    <row r="57933" customHeight="1" spans="7:9">
      <c r="G57933" s="11"/>
      <c r="H57933" s="12"/>
      <c r="I57933" s="49"/>
    </row>
    <row r="57934" customHeight="1" spans="7:9">
      <c r="G57934" s="11"/>
      <c r="H57934" s="12"/>
      <c r="I57934" s="49"/>
    </row>
    <row r="57935" customHeight="1" spans="7:9">
      <c r="G57935" s="11"/>
      <c r="H57935" s="12"/>
      <c r="I57935" s="49"/>
    </row>
    <row r="57936" customHeight="1" spans="7:9">
      <c r="G57936" s="11"/>
      <c r="H57936" s="12"/>
      <c r="I57936" s="49"/>
    </row>
    <row r="57937" customHeight="1" spans="7:9">
      <c r="G57937" s="11"/>
      <c r="H57937" s="12"/>
      <c r="I57937" s="49"/>
    </row>
    <row r="57938" customHeight="1" spans="7:9">
      <c r="G57938" s="11"/>
      <c r="H57938" s="12"/>
      <c r="I57938" s="49"/>
    </row>
    <row r="57939" customHeight="1" spans="7:9">
      <c r="G57939" s="11"/>
      <c r="H57939" s="12"/>
      <c r="I57939" s="49"/>
    </row>
    <row r="57940" customHeight="1" spans="7:9">
      <c r="G57940" s="11"/>
      <c r="H57940" s="12"/>
      <c r="I57940" s="49"/>
    </row>
    <row r="57941" customHeight="1" spans="7:9">
      <c r="G57941" s="11"/>
      <c r="H57941" s="12"/>
      <c r="I57941" s="49"/>
    </row>
    <row r="57942" customHeight="1" spans="7:9">
      <c r="G57942" s="11"/>
      <c r="H57942" s="12"/>
      <c r="I57942" s="49"/>
    </row>
    <row r="57943" customHeight="1" spans="7:9">
      <c r="G57943" s="11"/>
      <c r="H57943" s="12"/>
      <c r="I57943" s="49"/>
    </row>
    <row r="57944" customHeight="1" spans="7:9">
      <c r="G57944" s="11"/>
      <c r="H57944" s="12"/>
      <c r="I57944" s="49"/>
    </row>
    <row r="57945" customHeight="1" spans="7:9">
      <c r="G57945" s="11"/>
      <c r="H57945" s="12"/>
      <c r="I57945" s="49"/>
    </row>
    <row r="57946" customHeight="1" spans="7:9">
      <c r="G57946" s="11"/>
      <c r="H57946" s="12"/>
      <c r="I57946" s="49"/>
    </row>
    <row r="57947" customHeight="1" spans="7:9">
      <c r="G57947" s="11"/>
      <c r="H57947" s="12"/>
      <c r="I57947" s="49"/>
    </row>
    <row r="57948" customHeight="1" spans="7:9">
      <c r="G57948" s="11"/>
      <c r="H57948" s="12"/>
      <c r="I57948" s="49"/>
    </row>
    <row r="57949" customHeight="1" spans="7:9">
      <c r="G57949" s="11"/>
      <c r="H57949" s="12"/>
      <c r="I57949" s="49"/>
    </row>
    <row r="57950" customHeight="1" spans="7:9">
      <c r="G57950" s="11"/>
      <c r="H57950" s="12"/>
      <c r="I57950" s="49"/>
    </row>
    <row r="57951" customHeight="1" spans="7:9">
      <c r="G57951" s="11"/>
      <c r="H57951" s="12"/>
      <c r="I57951" s="49"/>
    </row>
    <row r="57952" customHeight="1" spans="7:9">
      <c r="G57952" s="11"/>
      <c r="H57952" s="12"/>
      <c r="I57952" s="49"/>
    </row>
    <row r="57953" customHeight="1" spans="7:9">
      <c r="G57953" s="11"/>
      <c r="H57953" s="12"/>
      <c r="I57953" s="49"/>
    </row>
    <row r="57954" customHeight="1" spans="7:9">
      <c r="G57954" s="11"/>
      <c r="H57954" s="12"/>
      <c r="I57954" s="49"/>
    </row>
    <row r="57955" customHeight="1" spans="7:9">
      <c r="G57955" s="11"/>
      <c r="H57955" s="12"/>
      <c r="I57955" s="49"/>
    </row>
    <row r="57956" customHeight="1" spans="7:9">
      <c r="G57956" s="11"/>
      <c r="H57956" s="12"/>
      <c r="I57956" s="49"/>
    </row>
    <row r="57957" customHeight="1" spans="7:9">
      <c r="G57957" s="11"/>
      <c r="H57957" s="12"/>
      <c r="I57957" s="49"/>
    </row>
    <row r="57958" customHeight="1" spans="7:9">
      <c r="G57958" s="11"/>
      <c r="H57958" s="12"/>
      <c r="I57958" s="49"/>
    </row>
    <row r="57959" customHeight="1" spans="7:9">
      <c r="G57959" s="11"/>
      <c r="H57959" s="12"/>
      <c r="I57959" s="49"/>
    </row>
    <row r="57960" customHeight="1" spans="7:9">
      <c r="G57960" s="11"/>
      <c r="H57960" s="12"/>
      <c r="I57960" s="49"/>
    </row>
    <row r="57961" customHeight="1" spans="7:9">
      <c r="G57961" s="11"/>
      <c r="H57961" s="12"/>
      <c r="I57961" s="49"/>
    </row>
    <row r="57962" customHeight="1" spans="7:9">
      <c r="G57962" s="11"/>
      <c r="H57962" s="12"/>
      <c r="I57962" s="49"/>
    </row>
    <row r="57963" customHeight="1" spans="7:9">
      <c r="G57963" s="11"/>
      <c r="H57963" s="12"/>
      <c r="I57963" s="49"/>
    </row>
    <row r="57964" customHeight="1" spans="7:9">
      <c r="G57964" s="11"/>
      <c r="H57964" s="12"/>
      <c r="I57964" s="49"/>
    </row>
    <row r="57965" customHeight="1" spans="7:9">
      <c r="G57965" s="11"/>
      <c r="H57965" s="12"/>
      <c r="I57965" s="49"/>
    </row>
    <row r="57966" customHeight="1" spans="7:9">
      <c r="G57966" s="11"/>
      <c r="H57966" s="12"/>
      <c r="I57966" s="49"/>
    </row>
    <row r="57967" customHeight="1" spans="7:9">
      <c r="G57967" s="11"/>
      <c r="H57967" s="12"/>
      <c r="I57967" s="49"/>
    </row>
    <row r="57968" customHeight="1" spans="7:9">
      <c r="G57968" s="11"/>
      <c r="H57968" s="12"/>
      <c r="I57968" s="49"/>
    </row>
    <row r="57969" customHeight="1" spans="7:9">
      <c r="G57969" s="11"/>
      <c r="H57969" s="12"/>
      <c r="I57969" s="49"/>
    </row>
    <row r="57970" customHeight="1" spans="7:9">
      <c r="G57970" s="11"/>
      <c r="H57970" s="12"/>
      <c r="I57970" s="49"/>
    </row>
    <row r="57971" customHeight="1" spans="7:9">
      <c r="G57971" s="11"/>
      <c r="H57971" s="12"/>
      <c r="I57971" s="49"/>
    </row>
    <row r="57972" customHeight="1" spans="7:9">
      <c r="G57972" s="11"/>
      <c r="H57972" s="12"/>
      <c r="I57972" s="49"/>
    </row>
    <row r="57973" customHeight="1" spans="7:9">
      <c r="G57973" s="11"/>
      <c r="H57973" s="12"/>
      <c r="I57973" s="49"/>
    </row>
    <row r="57974" customHeight="1" spans="7:9">
      <c r="G57974" s="11"/>
      <c r="H57974" s="12"/>
      <c r="I57974" s="49"/>
    </row>
    <row r="57975" customHeight="1" spans="7:9">
      <c r="G57975" s="11"/>
      <c r="H57975" s="12"/>
      <c r="I57975" s="49"/>
    </row>
    <row r="57976" customHeight="1" spans="7:9">
      <c r="G57976" s="11"/>
      <c r="H57976" s="12"/>
      <c r="I57976" s="49"/>
    </row>
    <row r="57977" customHeight="1" spans="7:9">
      <c r="G57977" s="11"/>
      <c r="H57977" s="12"/>
      <c r="I57977" s="49"/>
    </row>
    <row r="57978" customHeight="1" spans="7:9">
      <c r="G57978" s="11"/>
      <c r="H57978" s="12"/>
      <c r="I57978" s="49"/>
    </row>
    <row r="57979" customHeight="1" spans="7:9">
      <c r="G57979" s="11"/>
      <c r="H57979" s="12"/>
      <c r="I57979" s="49"/>
    </row>
    <row r="57980" customHeight="1" spans="7:9">
      <c r="G57980" s="11"/>
      <c r="H57980" s="12"/>
      <c r="I57980" s="49"/>
    </row>
    <row r="57981" customHeight="1" spans="7:9">
      <c r="G57981" s="11"/>
      <c r="H57981" s="12"/>
      <c r="I57981" s="49"/>
    </row>
    <row r="57982" customHeight="1" spans="7:9">
      <c r="G57982" s="11"/>
      <c r="H57982" s="12"/>
      <c r="I57982" s="49"/>
    </row>
    <row r="57983" customHeight="1" spans="7:9">
      <c r="G57983" s="11"/>
      <c r="H57983" s="12"/>
      <c r="I57983" s="49"/>
    </row>
    <row r="57984" customHeight="1" spans="7:9">
      <c r="G57984" s="11"/>
      <c r="H57984" s="12"/>
      <c r="I57984" s="49"/>
    </row>
    <row r="57985" customHeight="1" spans="7:9">
      <c r="G57985" s="11"/>
      <c r="H57985" s="12"/>
      <c r="I57985" s="49"/>
    </row>
    <row r="57986" customHeight="1" spans="7:9">
      <c r="G57986" s="11"/>
      <c r="H57986" s="12"/>
      <c r="I57986" s="49"/>
    </row>
    <row r="57987" customHeight="1" spans="7:9">
      <c r="G57987" s="11"/>
      <c r="H57987" s="12"/>
      <c r="I57987" s="49"/>
    </row>
    <row r="57988" customHeight="1" spans="7:9">
      <c r="G57988" s="11"/>
      <c r="H57988" s="12"/>
      <c r="I57988" s="49"/>
    </row>
    <row r="57989" customHeight="1" spans="7:9">
      <c r="G57989" s="11"/>
      <c r="H57989" s="12"/>
      <c r="I57989" s="49"/>
    </row>
    <row r="57990" customHeight="1" spans="7:9">
      <c r="G57990" s="11"/>
      <c r="H57990" s="12"/>
      <c r="I57990" s="49"/>
    </row>
    <row r="57991" customHeight="1" spans="7:9">
      <c r="G57991" s="11"/>
      <c r="H57991" s="12"/>
      <c r="I57991" s="49"/>
    </row>
    <row r="57992" customHeight="1" spans="7:9">
      <c r="G57992" s="11"/>
      <c r="H57992" s="12"/>
      <c r="I57992" s="49"/>
    </row>
    <row r="57993" customHeight="1" spans="7:9">
      <c r="G57993" s="11"/>
      <c r="H57993" s="12"/>
      <c r="I57993" s="49"/>
    </row>
    <row r="57994" customHeight="1" spans="7:9">
      <c r="G57994" s="11"/>
      <c r="H57994" s="12"/>
      <c r="I57994" s="49"/>
    </row>
    <row r="57995" customHeight="1" spans="7:9">
      <c r="G57995" s="11"/>
      <c r="H57995" s="12"/>
      <c r="I57995" s="49"/>
    </row>
    <row r="57996" customHeight="1" spans="7:9">
      <c r="G57996" s="11"/>
      <c r="H57996" s="12"/>
      <c r="I57996" s="49"/>
    </row>
    <row r="57997" customHeight="1" spans="7:9">
      <c r="G57997" s="11"/>
      <c r="H57997" s="12"/>
      <c r="I57997" s="49"/>
    </row>
    <row r="57998" customHeight="1" spans="7:9">
      <c r="G57998" s="11"/>
      <c r="H57998" s="12"/>
      <c r="I57998" s="49"/>
    </row>
    <row r="57999" customHeight="1" spans="7:9">
      <c r="G57999" s="11"/>
      <c r="H57999" s="12"/>
      <c r="I57999" s="49"/>
    </row>
    <row r="58000" customHeight="1" spans="7:9">
      <c r="G58000" s="11"/>
      <c r="H58000" s="12"/>
      <c r="I58000" s="49"/>
    </row>
    <row r="58001" customHeight="1" spans="7:9">
      <c r="G58001" s="11"/>
      <c r="H58001" s="12"/>
      <c r="I58001" s="49"/>
    </row>
    <row r="58002" customHeight="1" spans="7:9">
      <c r="G58002" s="11"/>
      <c r="H58002" s="12"/>
      <c r="I58002" s="49"/>
    </row>
    <row r="58003" customHeight="1" spans="7:9">
      <c r="G58003" s="11"/>
      <c r="H58003" s="12"/>
      <c r="I58003" s="49"/>
    </row>
    <row r="58004" customHeight="1" spans="7:9">
      <c r="G58004" s="11"/>
      <c r="H58004" s="12"/>
      <c r="I58004" s="49"/>
    </row>
    <row r="58005" customHeight="1" spans="7:9">
      <c r="G58005" s="11"/>
      <c r="H58005" s="12"/>
      <c r="I58005" s="49"/>
    </row>
    <row r="58006" customHeight="1" spans="7:9">
      <c r="G58006" s="11"/>
      <c r="H58006" s="12"/>
      <c r="I58006" s="49"/>
    </row>
    <row r="58007" customHeight="1" spans="7:9">
      <c r="G58007" s="11"/>
      <c r="H58007" s="12"/>
      <c r="I58007" s="49"/>
    </row>
    <row r="58008" customHeight="1" spans="7:9">
      <c r="G58008" s="11"/>
      <c r="H58008" s="12"/>
      <c r="I58008" s="49"/>
    </row>
    <row r="58009" customHeight="1" spans="7:9">
      <c r="G58009" s="11"/>
      <c r="H58009" s="12"/>
      <c r="I58009" s="49"/>
    </row>
    <row r="58010" customHeight="1" spans="7:9">
      <c r="G58010" s="11"/>
      <c r="H58010" s="12"/>
      <c r="I58010" s="49"/>
    </row>
    <row r="58011" customHeight="1" spans="7:9">
      <c r="G58011" s="11"/>
      <c r="H58011" s="12"/>
      <c r="I58011" s="49"/>
    </row>
    <row r="58012" customHeight="1" spans="7:9">
      <c r="G58012" s="11"/>
      <c r="H58012" s="12"/>
      <c r="I58012" s="49"/>
    </row>
    <row r="58013" customHeight="1" spans="7:9">
      <c r="G58013" s="11"/>
      <c r="H58013" s="12"/>
      <c r="I58013" s="49"/>
    </row>
    <row r="58014" customHeight="1" spans="7:9">
      <c r="G58014" s="11"/>
      <c r="H58014" s="12"/>
      <c r="I58014" s="49"/>
    </row>
    <row r="58015" customHeight="1" spans="7:9">
      <c r="G58015" s="11"/>
      <c r="H58015" s="12"/>
      <c r="I58015" s="49"/>
    </row>
    <row r="58016" customHeight="1" spans="7:9">
      <c r="G58016" s="11"/>
      <c r="H58016" s="12"/>
      <c r="I58016" s="49"/>
    </row>
    <row r="58017" customHeight="1" spans="7:9">
      <c r="G58017" s="11"/>
      <c r="H58017" s="12"/>
      <c r="I58017" s="49"/>
    </row>
    <row r="58018" customHeight="1" spans="7:9">
      <c r="G58018" s="11"/>
      <c r="H58018" s="12"/>
      <c r="I58018" s="49"/>
    </row>
    <row r="58019" customHeight="1" spans="7:9">
      <c r="G58019" s="11"/>
      <c r="H58019" s="12"/>
      <c r="I58019" s="49"/>
    </row>
    <row r="58020" customHeight="1" spans="7:9">
      <c r="G58020" s="11"/>
      <c r="H58020" s="12"/>
      <c r="I58020" s="49"/>
    </row>
    <row r="58021" customHeight="1" spans="7:9">
      <c r="G58021" s="11"/>
      <c r="H58021" s="12"/>
      <c r="I58021" s="49"/>
    </row>
    <row r="58022" customHeight="1" spans="7:9">
      <c r="G58022" s="11"/>
      <c r="H58022" s="12"/>
      <c r="I58022" s="49"/>
    </row>
    <row r="58023" customHeight="1" spans="7:9">
      <c r="G58023" s="11"/>
      <c r="H58023" s="12"/>
      <c r="I58023" s="49"/>
    </row>
    <row r="58024" customHeight="1" spans="7:9">
      <c r="G58024" s="11"/>
      <c r="H58024" s="12"/>
      <c r="I58024" s="49"/>
    </row>
    <row r="58025" customHeight="1" spans="7:9">
      <c r="G58025" s="11"/>
      <c r="H58025" s="12"/>
      <c r="I58025" s="49"/>
    </row>
    <row r="58026" customHeight="1" spans="7:9">
      <c r="G58026" s="11"/>
      <c r="H58026" s="12"/>
      <c r="I58026" s="49"/>
    </row>
    <row r="58027" customHeight="1" spans="7:9">
      <c r="G58027" s="11"/>
      <c r="H58027" s="12"/>
      <c r="I58027" s="49"/>
    </row>
    <row r="58028" customHeight="1" spans="7:9">
      <c r="G58028" s="11"/>
      <c r="H58028" s="12"/>
      <c r="I58028" s="49"/>
    </row>
    <row r="58029" customHeight="1" spans="7:9">
      <c r="G58029" s="11"/>
      <c r="H58029" s="12"/>
      <c r="I58029" s="49"/>
    </row>
    <row r="58030" customHeight="1" spans="7:9">
      <c r="G58030" s="11"/>
      <c r="H58030" s="12"/>
      <c r="I58030" s="49"/>
    </row>
    <row r="58031" customHeight="1" spans="7:9">
      <c r="G58031" s="11"/>
      <c r="H58031" s="12"/>
      <c r="I58031" s="49"/>
    </row>
    <row r="58032" customHeight="1" spans="7:9">
      <c r="G58032" s="11"/>
      <c r="H58032" s="12"/>
      <c r="I58032" s="49"/>
    </row>
    <row r="58033" customHeight="1" spans="7:9">
      <c r="G58033" s="11"/>
      <c r="H58033" s="12"/>
      <c r="I58033" s="49"/>
    </row>
    <row r="58034" customHeight="1" spans="7:9">
      <c r="G58034" s="11"/>
      <c r="H58034" s="12"/>
      <c r="I58034" s="49"/>
    </row>
    <row r="58035" customHeight="1" spans="7:9">
      <c r="G58035" s="11"/>
      <c r="H58035" s="12"/>
      <c r="I58035" s="49"/>
    </row>
    <row r="58036" customHeight="1" spans="7:9">
      <c r="G58036" s="11"/>
      <c r="H58036" s="12"/>
      <c r="I58036" s="49"/>
    </row>
    <row r="58037" customHeight="1" spans="7:9">
      <c r="G58037" s="11"/>
      <c r="H58037" s="12"/>
      <c r="I58037" s="49"/>
    </row>
    <row r="58038" customHeight="1" spans="7:9">
      <c r="G58038" s="11"/>
      <c r="H58038" s="12"/>
      <c r="I58038" s="49"/>
    </row>
    <row r="58039" customHeight="1" spans="7:9">
      <c r="G58039" s="11"/>
      <c r="H58039" s="12"/>
      <c r="I58039" s="49"/>
    </row>
    <row r="58040" customHeight="1" spans="7:9">
      <c r="G58040" s="11"/>
      <c r="H58040" s="12"/>
      <c r="I58040" s="49"/>
    </row>
    <row r="58041" customHeight="1" spans="7:9">
      <c r="G58041" s="11"/>
      <c r="H58041" s="12"/>
      <c r="I58041" s="49"/>
    </row>
    <row r="58042" customHeight="1" spans="7:9">
      <c r="G58042" s="11"/>
      <c r="H58042" s="12"/>
      <c r="I58042" s="49"/>
    </row>
    <row r="58043" customHeight="1" spans="7:9">
      <c r="G58043" s="11"/>
      <c r="H58043" s="12"/>
      <c r="I58043" s="49"/>
    </row>
    <row r="58044" customHeight="1" spans="7:9">
      <c r="G58044" s="11"/>
      <c r="H58044" s="12"/>
      <c r="I58044" s="49"/>
    </row>
    <row r="58045" customHeight="1" spans="7:9">
      <c r="G58045" s="11"/>
      <c r="H58045" s="12"/>
      <c r="I58045" s="49"/>
    </row>
    <row r="58046" customHeight="1" spans="7:9">
      <c r="G58046" s="11"/>
      <c r="H58046" s="12"/>
      <c r="I58046" s="49"/>
    </row>
    <row r="58047" customHeight="1" spans="7:9">
      <c r="G58047" s="11"/>
      <c r="H58047" s="12"/>
      <c r="I58047" s="49"/>
    </row>
    <row r="58048" customHeight="1" spans="7:9">
      <c r="G58048" s="11"/>
      <c r="H58048" s="12"/>
      <c r="I58048" s="49"/>
    </row>
    <row r="58049" customHeight="1" spans="7:9">
      <c r="G58049" s="11"/>
      <c r="H58049" s="12"/>
      <c r="I58049" s="49"/>
    </row>
    <row r="58050" customHeight="1" spans="7:9">
      <c r="G58050" s="11"/>
      <c r="H58050" s="12"/>
      <c r="I58050" s="49"/>
    </row>
    <row r="58051" customHeight="1" spans="7:9">
      <c r="G58051" s="11"/>
      <c r="H58051" s="12"/>
      <c r="I58051" s="49"/>
    </row>
    <row r="58052" customHeight="1" spans="7:9">
      <c r="G58052" s="11"/>
      <c r="H58052" s="12"/>
      <c r="I58052" s="49"/>
    </row>
    <row r="58053" customHeight="1" spans="7:9">
      <c r="G58053" s="11"/>
      <c r="H58053" s="12"/>
      <c r="I58053" s="49"/>
    </row>
    <row r="58054" customHeight="1" spans="7:9">
      <c r="G58054" s="11"/>
      <c r="H58054" s="12"/>
      <c r="I58054" s="49"/>
    </row>
    <row r="58055" customHeight="1" spans="7:9">
      <c r="G58055" s="11"/>
      <c r="H58055" s="12"/>
      <c r="I58055" s="49"/>
    </row>
    <row r="58056" customHeight="1" spans="7:9">
      <c r="G58056" s="11"/>
      <c r="H58056" s="12"/>
      <c r="I58056" s="49"/>
    </row>
    <row r="58057" customHeight="1" spans="7:9">
      <c r="G58057" s="11"/>
      <c r="H58057" s="12"/>
      <c r="I58057" s="49"/>
    </row>
    <row r="58058" customHeight="1" spans="7:9">
      <c r="G58058" s="11"/>
      <c r="H58058" s="12"/>
      <c r="I58058" s="49"/>
    </row>
    <row r="58059" customHeight="1" spans="7:9">
      <c r="G58059" s="11"/>
      <c r="H58059" s="12"/>
      <c r="I58059" s="49"/>
    </row>
    <row r="58060" customHeight="1" spans="7:9">
      <c r="G58060" s="11"/>
      <c r="H58060" s="12"/>
      <c r="I58060" s="49"/>
    </row>
    <row r="58061" customHeight="1" spans="7:9">
      <c r="G58061" s="11"/>
      <c r="H58061" s="12"/>
      <c r="I58061" s="49"/>
    </row>
    <row r="58062" customHeight="1" spans="7:9">
      <c r="G58062" s="11"/>
      <c r="H58062" s="12"/>
      <c r="I58062" s="49"/>
    </row>
    <row r="58063" customHeight="1" spans="7:9">
      <c r="G58063" s="11"/>
      <c r="H58063" s="12"/>
      <c r="I58063" s="49"/>
    </row>
    <row r="58064" customHeight="1" spans="7:9">
      <c r="G58064" s="11"/>
      <c r="H58064" s="12"/>
      <c r="I58064" s="49"/>
    </row>
    <row r="58065" customHeight="1" spans="7:9">
      <c r="G58065" s="11"/>
      <c r="H58065" s="12"/>
      <c r="I58065" s="49"/>
    </row>
    <row r="58066" customHeight="1" spans="7:9">
      <c r="G58066" s="11"/>
      <c r="H58066" s="12"/>
      <c r="I58066" s="49"/>
    </row>
    <row r="58067" customHeight="1" spans="7:9">
      <c r="G58067" s="11"/>
      <c r="H58067" s="12"/>
      <c r="I58067" s="49"/>
    </row>
    <row r="58068" customHeight="1" spans="7:9">
      <c r="G58068" s="11"/>
      <c r="H58068" s="12"/>
      <c r="I58068" s="49"/>
    </row>
    <row r="58069" customHeight="1" spans="7:9">
      <c r="G58069" s="11"/>
      <c r="H58069" s="12"/>
      <c r="I58069" s="49"/>
    </row>
    <row r="58070" customHeight="1" spans="7:9">
      <c r="G58070" s="11"/>
      <c r="H58070" s="12"/>
      <c r="I58070" s="49"/>
    </row>
    <row r="58071" customHeight="1" spans="7:9">
      <c r="G58071" s="11"/>
      <c r="H58071" s="12"/>
      <c r="I58071" s="49"/>
    </row>
    <row r="58072" customHeight="1" spans="7:9">
      <c r="G58072" s="11"/>
      <c r="H58072" s="12"/>
      <c r="I58072" s="49"/>
    </row>
    <row r="58073" customHeight="1" spans="7:9">
      <c r="G58073" s="11"/>
      <c r="H58073" s="12"/>
      <c r="I58073" s="49"/>
    </row>
    <row r="58074" customHeight="1" spans="7:9">
      <c r="G58074" s="11"/>
      <c r="H58074" s="12"/>
      <c r="I58074" s="49"/>
    </row>
    <row r="58075" customHeight="1" spans="7:9">
      <c r="G58075" s="11"/>
      <c r="H58075" s="12"/>
      <c r="I58075" s="49"/>
    </row>
    <row r="58076" customHeight="1" spans="7:9">
      <c r="G58076" s="11"/>
      <c r="H58076" s="12"/>
      <c r="I58076" s="49"/>
    </row>
    <row r="58077" customHeight="1" spans="7:9">
      <c r="G58077" s="11"/>
      <c r="H58077" s="12"/>
      <c r="I58077" s="49"/>
    </row>
    <row r="58078" customHeight="1" spans="7:9">
      <c r="G58078" s="11"/>
      <c r="H58078" s="12"/>
      <c r="I58078" s="49"/>
    </row>
    <row r="58079" customHeight="1" spans="7:9">
      <c r="G58079" s="11"/>
      <c r="H58079" s="12"/>
      <c r="I58079" s="49"/>
    </row>
    <row r="58080" customHeight="1" spans="7:9">
      <c r="G58080" s="11"/>
      <c r="H58080" s="12"/>
      <c r="I58080" s="49"/>
    </row>
    <row r="58081" customHeight="1" spans="7:9">
      <c r="G58081" s="11"/>
      <c r="H58081" s="12"/>
      <c r="I58081" s="49"/>
    </row>
    <row r="58082" customHeight="1" spans="7:9">
      <c r="G58082" s="11"/>
      <c r="H58082" s="12"/>
      <c r="I58082" s="49"/>
    </row>
    <row r="58083" customHeight="1" spans="7:9">
      <c r="G58083" s="11"/>
      <c r="H58083" s="12"/>
      <c r="I58083" s="49"/>
    </row>
    <row r="58084" customHeight="1" spans="7:9">
      <c r="G58084" s="11"/>
      <c r="H58084" s="12"/>
      <c r="I58084" s="49"/>
    </row>
    <row r="58085" customHeight="1" spans="7:9">
      <c r="G58085" s="11"/>
      <c r="H58085" s="12"/>
      <c r="I58085" s="49"/>
    </row>
    <row r="58086" customHeight="1" spans="7:9">
      <c r="G58086" s="11"/>
      <c r="H58086" s="12"/>
      <c r="I58086" s="49"/>
    </row>
    <row r="58087" customHeight="1" spans="7:9">
      <c r="G58087" s="11"/>
      <c r="H58087" s="12"/>
      <c r="I58087" s="49"/>
    </row>
    <row r="58088" customHeight="1" spans="7:9">
      <c r="G58088" s="11"/>
      <c r="H58088" s="12"/>
      <c r="I58088" s="49"/>
    </row>
    <row r="58089" customHeight="1" spans="7:9">
      <c r="G58089" s="11"/>
      <c r="H58089" s="12"/>
      <c r="I58089" s="49"/>
    </row>
    <row r="58090" customHeight="1" spans="7:9">
      <c r="G58090" s="11"/>
      <c r="H58090" s="12"/>
      <c r="I58090" s="49"/>
    </row>
    <row r="58091" customHeight="1" spans="7:9">
      <c r="G58091" s="11"/>
      <c r="H58091" s="12"/>
      <c r="I58091" s="49"/>
    </row>
    <row r="58092" customHeight="1" spans="7:9">
      <c r="G58092" s="11"/>
      <c r="H58092" s="12"/>
      <c r="I58092" s="49"/>
    </row>
    <row r="58093" customHeight="1" spans="7:9">
      <c r="G58093" s="11"/>
      <c r="H58093" s="12"/>
      <c r="I58093" s="49"/>
    </row>
    <row r="58094" customHeight="1" spans="7:9">
      <c r="G58094" s="11"/>
      <c r="H58094" s="12"/>
      <c r="I58094" s="49"/>
    </row>
    <row r="58095" customHeight="1" spans="7:9">
      <c r="G58095" s="11"/>
      <c r="H58095" s="12"/>
      <c r="I58095" s="49"/>
    </row>
    <row r="58096" customHeight="1" spans="7:9">
      <c r="G58096" s="11"/>
      <c r="H58096" s="12"/>
      <c r="I58096" s="49"/>
    </row>
    <row r="58097" customHeight="1" spans="7:9">
      <c r="G58097" s="11"/>
      <c r="H58097" s="12"/>
      <c r="I58097" s="49"/>
    </row>
    <row r="58098" customHeight="1" spans="7:9">
      <c r="G58098" s="11"/>
      <c r="H58098" s="12"/>
      <c r="I58098" s="49"/>
    </row>
    <row r="58099" customHeight="1" spans="7:9">
      <c r="G58099" s="11"/>
      <c r="H58099" s="12"/>
      <c r="I58099" s="49"/>
    </row>
    <row r="58100" customHeight="1" spans="7:9">
      <c r="G58100" s="11"/>
      <c r="H58100" s="12"/>
      <c r="I58100" s="49"/>
    </row>
    <row r="58101" customHeight="1" spans="7:9">
      <c r="G58101" s="11"/>
      <c r="H58101" s="12"/>
      <c r="I58101" s="49"/>
    </row>
    <row r="58102" customHeight="1" spans="7:9">
      <c r="G58102" s="11"/>
      <c r="H58102" s="12"/>
      <c r="I58102" s="49"/>
    </row>
    <row r="58103" customHeight="1" spans="7:9">
      <c r="G58103" s="11"/>
      <c r="H58103" s="12"/>
      <c r="I58103" s="49"/>
    </row>
    <row r="58104" customHeight="1" spans="7:9">
      <c r="G58104" s="11"/>
      <c r="H58104" s="12"/>
      <c r="I58104" s="49"/>
    </row>
    <row r="58105" customHeight="1" spans="7:9">
      <c r="G58105" s="11"/>
      <c r="H58105" s="12"/>
      <c r="I58105" s="49"/>
    </row>
    <row r="58106" customHeight="1" spans="7:9">
      <c r="G58106" s="11"/>
      <c r="H58106" s="12"/>
      <c r="I58106" s="49"/>
    </row>
    <row r="58107" customHeight="1" spans="7:9">
      <c r="G58107" s="11"/>
      <c r="H58107" s="12"/>
      <c r="I58107" s="49"/>
    </row>
    <row r="58108" customHeight="1" spans="7:9">
      <c r="G58108" s="11"/>
      <c r="H58108" s="12"/>
      <c r="I58108" s="49"/>
    </row>
    <row r="58109" customHeight="1" spans="7:9">
      <c r="G58109" s="11"/>
      <c r="H58109" s="12"/>
      <c r="I58109" s="49"/>
    </row>
    <row r="58110" customHeight="1" spans="7:9">
      <c r="G58110" s="11"/>
      <c r="H58110" s="12"/>
      <c r="I58110" s="49"/>
    </row>
    <row r="58111" customHeight="1" spans="7:9">
      <c r="G58111" s="11"/>
      <c r="H58111" s="12"/>
      <c r="I58111" s="49"/>
    </row>
    <row r="58112" customHeight="1" spans="7:9">
      <c r="G58112" s="11"/>
      <c r="H58112" s="12"/>
      <c r="I58112" s="49"/>
    </row>
    <row r="58113" customHeight="1" spans="7:9">
      <c r="G58113" s="11"/>
      <c r="H58113" s="12"/>
      <c r="I58113" s="49"/>
    </row>
    <row r="58114" customHeight="1" spans="7:9">
      <c r="G58114" s="11"/>
      <c r="H58114" s="12"/>
      <c r="I58114" s="49"/>
    </row>
    <row r="58115" customHeight="1" spans="7:9">
      <c r="G58115" s="11"/>
      <c r="H58115" s="12"/>
      <c r="I58115" s="49"/>
    </row>
    <row r="58116" customHeight="1" spans="7:9">
      <c r="G58116" s="11"/>
      <c r="H58116" s="12"/>
      <c r="I58116" s="49"/>
    </row>
    <row r="58117" customHeight="1" spans="7:9">
      <c r="G58117" s="11"/>
      <c r="H58117" s="12"/>
      <c r="I58117" s="49"/>
    </row>
    <row r="58118" customHeight="1" spans="7:9">
      <c r="G58118" s="11"/>
      <c r="H58118" s="12"/>
      <c r="I58118" s="49"/>
    </row>
    <row r="58119" customHeight="1" spans="7:9">
      <c r="G58119" s="11"/>
      <c r="H58119" s="12"/>
      <c r="I58119" s="49"/>
    </row>
    <row r="58120" customHeight="1" spans="7:9">
      <c r="G58120" s="11"/>
      <c r="H58120" s="12"/>
      <c r="I58120" s="49"/>
    </row>
    <row r="58121" customHeight="1" spans="7:9">
      <c r="G58121" s="11"/>
      <c r="H58121" s="12"/>
      <c r="I58121" s="49"/>
    </row>
    <row r="58122" customHeight="1" spans="7:9">
      <c r="G58122" s="11"/>
      <c r="H58122" s="12"/>
      <c r="I58122" s="49"/>
    </row>
    <row r="58123" customHeight="1" spans="7:9">
      <c r="G58123" s="11"/>
      <c r="H58123" s="12"/>
      <c r="I58123" s="49"/>
    </row>
    <row r="58124" customHeight="1" spans="7:9">
      <c r="G58124" s="11"/>
      <c r="H58124" s="12"/>
      <c r="I58124" s="49"/>
    </row>
    <row r="58125" customHeight="1" spans="7:9">
      <c r="G58125" s="11"/>
      <c r="H58125" s="12"/>
      <c r="I58125" s="49"/>
    </row>
    <row r="58126" customHeight="1" spans="7:9">
      <c r="G58126" s="11"/>
      <c r="H58126" s="12"/>
      <c r="I58126" s="49"/>
    </row>
    <row r="58127" customHeight="1" spans="7:9">
      <c r="G58127" s="11"/>
      <c r="H58127" s="12"/>
      <c r="I58127" s="49"/>
    </row>
    <row r="58128" customHeight="1" spans="7:9">
      <c r="G58128" s="11"/>
      <c r="H58128" s="12"/>
      <c r="I58128" s="49"/>
    </row>
    <row r="58129" customHeight="1" spans="7:9">
      <c r="G58129" s="11"/>
      <c r="H58129" s="12"/>
      <c r="I58129" s="49"/>
    </row>
    <row r="58130" customHeight="1" spans="7:9">
      <c r="G58130" s="11"/>
      <c r="H58130" s="12"/>
      <c r="I58130" s="49"/>
    </row>
    <row r="58131" customHeight="1" spans="7:9">
      <c r="G58131" s="11"/>
      <c r="H58131" s="12"/>
      <c r="I58131" s="49"/>
    </row>
    <row r="58132" customHeight="1" spans="7:9">
      <c r="G58132" s="11"/>
      <c r="H58132" s="12"/>
      <c r="I58132" s="49"/>
    </row>
    <row r="58133" customHeight="1" spans="7:9">
      <c r="G58133" s="11"/>
      <c r="H58133" s="12"/>
      <c r="I58133" s="49"/>
    </row>
    <row r="58134" customHeight="1" spans="7:9">
      <c r="G58134" s="11"/>
      <c r="H58134" s="12"/>
      <c r="I58134" s="49"/>
    </row>
    <row r="58135" customHeight="1" spans="7:9">
      <c r="G58135" s="11"/>
      <c r="H58135" s="12"/>
      <c r="I58135" s="49"/>
    </row>
    <row r="58136" customHeight="1" spans="7:9">
      <c r="G58136" s="11"/>
      <c r="H58136" s="12"/>
      <c r="I58136" s="49"/>
    </row>
    <row r="58137" customHeight="1" spans="7:9">
      <c r="G58137" s="11"/>
      <c r="H58137" s="12"/>
      <c r="I58137" s="49"/>
    </row>
    <row r="58138" customHeight="1" spans="7:9">
      <c r="G58138" s="11"/>
      <c r="H58138" s="12"/>
      <c r="I58138" s="49"/>
    </row>
    <row r="58139" customHeight="1" spans="7:9">
      <c r="G58139" s="11"/>
      <c r="H58139" s="12"/>
      <c r="I58139" s="49"/>
    </row>
    <row r="58140" customHeight="1" spans="7:9">
      <c r="G58140" s="11"/>
      <c r="H58140" s="12"/>
      <c r="I58140" s="49"/>
    </row>
    <row r="58141" customHeight="1" spans="7:9">
      <c r="G58141" s="11"/>
      <c r="H58141" s="12"/>
      <c r="I58141" s="49"/>
    </row>
    <row r="58142" customHeight="1" spans="7:9">
      <c r="G58142" s="11"/>
      <c r="H58142" s="12"/>
      <c r="I58142" s="49"/>
    </row>
    <row r="58143" customHeight="1" spans="7:9">
      <c r="G58143" s="11"/>
      <c r="H58143" s="12"/>
      <c r="I58143" s="49"/>
    </row>
    <row r="58144" customHeight="1" spans="7:9">
      <c r="G58144" s="11"/>
      <c r="H58144" s="12"/>
      <c r="I58144" s="49"/>
    </row>
    <row r="58145" customHeight="1" spans="7:9">
      <c r="G58145" s="11"/>
      <c r="H58145" s="12"/>
      <c r="I58145" s="49"/>
    </row>
    <row r="58146" customHeight="1" spans="7:9">
      <c r="G58146" s="11"/>
      <c r="H58146" s="12"/>
      <c r="I58146" s="49"/>
    </row>
    <row r="58147" customHeight="1" spans="7:9">
      <c r="G58147" s="11"/>
      <c r="H58147" s="12"/>
      <c r="I58147" s="49"/>
    </row>
    <row r="58148" customHeight="1" spans="7:9">
      <c r="G58148" s="11"/>
      <c r="H58148" s="12"/>
      <c r="I58148" s="49"/>
    </row>
    <row r="58149" customHeight="1" spans="7:9">
      <c r="G58149" s="11"/>
      <c r="H58149" s="12"/>
      <c r="I58149" s="49"/>
    </row>
    <row r="58150" customHeight="1" spans="7:9">
      <c r="G58150" s="11"/>
      <c r="H58150" s="12"/>
      <c r="I58150" s="49"/>
    </row>
    <row r="58151" customHeight="1" spans="7:9">
      <c r="G58151" s="11"/>
      <c r="H58151" s="12"/>
      <c r="I58151" s="49"/>
    </row>
    <row r="58152" customHeight="1" spans="7:9">
      <c r="G58152" s="11"/>
      <c r="H58152" s="12"/>
      <c r="I58152" s="49"/>
    </row>
    <row r="58153" customHeight="1" spans="7:9">
      <c r="G58153" s="11"/>
      <c r="H58153" s="12"/>
      <c r="I58153" s="49"/>
    </row>
    <row r="58154" customHeight="1" spans="7:9">
      <c r="G58154" s="11"/>
      <c r="H58154" s="12"/>
      <c r="I58154" s="49"/>
    </row>
    <row r="58155" customHeight="1" spans="7:9">
      <c r="G58155" s="11"/>
      <c r="H58155" s="12"/>
      <c r="I58155" s="49"/>
    </row>
    <row r="58156" customHeight="1" spans="7:9">
      <c r="G58156" s="11"/>
      <c r="H58156" s="12"/>
      <c r="I58156" s="49"/>
    </row>
    <row r="58157" customHeight="1" spans="7:9">
      <c r="G58157" s="11"/>
      <c r="H58157" s="12"/>
      <c r="I58157" s="49"/>
    </row>
    <row r="58158" customHeight="1" spans="7:9">
      <c r="G58158" s="11"/>
      <c r="H58158" s="12"/>
      <c r="I58158" s="49"/>
    </row>
    <row r="58159" customHeight="1" spans="7:9">
      <c r="G58159" s="11"/>
      <c r="H58159" s="12"/>
      <c r="I58159" s="49"/>
    </row>
    <row r="58160" customHeight="1" spans="7:9">
      <c r="G58160" s="11"/>
      <c r="H58160" s="12"/>
      <c r="I58160" s="49"/>
    </row>
    <row r="58161" customHeight="1" spans="7:9">
      <c r="G58161" s="11"/>
      <c r="H58161" s="12"/>
      <c r="I58161" s="49"/>
    </row>
    <row r="58162" customHeight="1" spans="7:9">
      <c r="G58162" s="11"/>
      <c r="H58162" s="12"/>
      <c r="I58162" s="49"/>
    </row>
    <row r="58163" customHeight="1" spans="7:9">
      <c r="G58163" s="11"/>
      <c r="H58163" s="12"/>
      <c r="I58163" s="49"/>
    </row>
    <row r="58164" customHeight="1" spans="7:9">
      <c r="G58164" s="11"/>
      <c r="H58164" s="12"/>
      <c r="I58164" s="49"/>
    </row>
    <row r="58165" customHeight="1" spans="7:9">
      <c r="G58165" s="11"/>
      <c r="H58165" s="12"/>
      <c r="I58165" s="49"/>
    </row>
    <row r="58166" customHeight="1" spans="7:9">
      <c r="G58166" s="11"/>
      <c r="H58166" s="12"/>
      <c r="I58166" s="49"/>
    </row>
    <row r="58167" customHeight="1" spans="7:9">
      <c r="G58167" s="11"/>
      <c r="H58167" s="12"/>
      <c r="I58167" s="49"/>
    </row>
    <row r="58168" customHeight="1" spans="7:9">
      <c r="G58168" s="11"/>
      <c r="H58168" s="12"/>
      <c r="I58168" s="49"/>
    </row>
    <row r="58169" customHeight="1" spans="7:9">
      <c r="G58169" s="11"/>
      <c r="H58169" s="12"/>
      <c r="I58169" s="49"/>
    </row>
    <row r="58170" customHeight="1" spans="7:9">
      <c r="G58170" s="11"/>
      <c r="H58170" s="12"/>
      <c r="I58170" s="49"/>
    </row>
    <row r="58171" customHeight="1" spans="7:9">
      <c r="G58171" s="11"/>
      <c r="H58171" s="12"/>
      <c r="I58171" s="49"/>
    </row>
    <row r="58172" customHeight="1" spans="7:9">
      <c r="G58172" s="11"/>
      <c r="H58172" s="12"/>
      <c r="I58172" s="49"/>
    </row>
    <row r="58173" customHeight="1" spans="7:9">
      <c r="G58173" s="11"/>
      <c r="H58173" s="12"/>
      <c r="I58173" s="49"/>
    </row>
    <row r="58174" customHeight="1" spans="7:9">
      <c r="G58174" s="11"/>
      <c r="H58174" s="12"/>
      <c r="I58174" s="49"/>
    </row>
    <row r="58175" customHeight="1" spans="7:9">
      <c r="G58175" s="11"/>
      <c r="H58175" s="12"/>
      <c r="I58175" s="49"/>
    </row>
    <row r="58176" customHeight="1" spans="7:9">
      <c r="G58176" s="11"/>
      <c r="H58176" s="12"/>
      <c r="I58176" s="49"/>
    </row>
    <row r="58177" customHeight="1" spans="7:9">
      <c r="G58177" s="11"/>
      <c r="H58177" s="12"/>
      <c r="I58177" s="49"/>
    </row>
    <row r="58178" customHeight="1" spans="7:9">
      <c r="G58178" s="11"/>
      <c r="H58178" s="12"/>
      <c r="I58178" s="49"/>
    </row>
    <row r="58179" customHeight="1" spans="7:9">
      <c r="G58179" s="11"/>
      <c r="H58179" s="12"/>
      <c r="I58179" s="49"/>
    </row>
    <row r="58180" customHeight="1" spans="7:9">
      <c r="G58180" s="11"/>
      <c r="H58180" s="12"/>
      <c r="I58180" s="49"/>
    </row>
    <row r="58181" customHeight="1" spans="7:9">
      <c r="G58181" s="11"/>
      <c r="H58181" s="12"/>
      <c r="I58181" s="49"/>
    </row>
    <row r="58182" customHeight="1" spans="7:9">
      <c r="G58182" s="11"/>
      <c r="H58182" s="12"/>
      <c r="I58182" s="49"/>
    </row>
    <row r="58183" customHeight="1" spans="7:9">
      <c r="G58183" s="11"/>
      <c r="H58183" s="12"/>
      <c r="I58183" s="49"/>
    </row>
    <row r="58184" customHeight="1" spans="7:9">
      <c r="G58184" s="11"/>
      <c r="H58184" s="12"/>
      <c r="I58184" s="49"/>
    </row>
    <row r="58185" customHeight="1" spans="7:9">
      <c r="G58185" s="11"/>
      <c r="H58185" s="12"/>
      <c r="I58185" s="49"/>
    </row>
    <row r="58186" customHeight="1" spans="7:9">
      <c r="G58186" s="11"/>
      <c r="H58186" s="12"/>
      <c r="I58186" s="49"/>
    </row>
    <row r="58187" customHeight="1" spans="7:9">
      <c r="G58187" s="11"/>
      <c r="H58187" s="12"/>
      <c r="I58187" s="49"/>
    </row>
    <row r="58188" customHeight="1" spans="7:9">
      <c r="G58188" s="11"/>
      <c r="H58188" s="12"/>
      <c r="I58188" s="49"/>
    </row>
    <row r="58189" customHeight="1" spans="7:9">
      <c r="G58189" s="11"/>
      <c r="H58189" s="12"/>
      <c r="I58189" s="49"/>
    </row>
    <row r="58190" customHeight="1" spans="7:9">
      <c r="G58190" s="11"/>
      <c r="H58190" s="12"/>
      <c r="I58190" s="49"/>
    </row>
    <row r="58191" customHeight="1" spans="7:9">
      <c r="G58191" s="11"/>
      <c r="H58191" s="12"/>
      <c r="I58191" s="49"/>
    </row>
    <row r="58192" customHeight="1" spans="7:9">
      <c r="G58192" s="11"/>
      <c r="H58192" s="12"/>
      <c r="I58192" s="49"/>
    </row>
    <row r="58193" customHeight="1" spans="7:9">
      <c r="G58193" s="11"/>
      <c r="H58193" s="12"/>
      <c r="I58193" s="49"/>
    </row>
    <row r="58194" customHeight="1" spans="7:9">
      <c r="G58194" s="11"/>
      <c r="H58194" s="12"/>
      <c r="I58194" s="49"/>
    </row>
    <row r="58195" customHeight="1" spans="7:9">
      <c r="G58195" s="11"/>
      <c r="H58195" s="12"/>
      <c r="I58195" s="49"/>
    </row>
    <row r="58196" customHeight="1" spans="7:9">
      <c r="G58196" s="11"/>
      <c r="H58196" s="12"/>
      <c r="I58196" s="49"/>
    </row>
    <row r="58197" customHeight="1" spans="7:9">
      <c r="G58197" s="11"/>
      <c r="H58197" s="12"/>
      <c r="I58197" s="49"/>
    </row>
    <row r="58198" customHeight="1" spans="7:9">
      <c r="G58198" s="11"/>
      <c r="H58198" s="12"/>
      <c r="I58198" s="49"/>
    </row>
    <row r="58199" customHeight="1" spans="7:9">
      <c r="G58199" s="11"/>
      <c r="H58199" s="12"/>
      <c r="I58199" s="49"/>
    </row>
    <row r="58200" customHeight="1" spans="7:9">
      <c r="G58200" s="11"/>
      <c r="H58200" s="12"/>
      <c r="I58200" s="49"/>
    </row>
    <row r="58201" customHeight="1" spans="7:9">
      <c r="G58201" s="11"/>
      <c r="H58201" s="12"/>
      <c r="I58201" s="49"/>
    </row>
    <row r="58202" customHeight="1" spans="7:9">
      <c r="G58202" s="11"/>
      <c r="H58202" s="12"/>
      <c r="I58202" s="49"/>
    </row>
    <row r="58203" customHeight="1" spans="7:9">
      <c r="G58203" s="11"/>
      <c r="H58203" s="12"/>
      <c r="I58203" s="49"/>
    </row>
    <row r="58204" customHeight="1" spans="7:9">
      <c r="G58204" s="11"/>
      <c r="H58204" s="12"/>
      <c r="I58204" s="49"/>
    </row>
    <row r="58205" customHeight="1" spans="7:9">
      <c r="G58205" s="11"/>
      <c r="H58205" s="12"/>
      <c r="I58205" s="49"/>
    </row>
    <row r="58206" customHeight="1" spans="7:9">
      <c r="G58206" s="11"/>
      <c r="H58206" s="12"/>
      <c r="I58206" s="49"/>
    </row>
    <row r="58207" customHeight="1" spans="7:9">
      <c r="G58207" s="11"/>
      <c r="H58207" s="12"/>
      <c r="I58207" s="49"/>
    </row>
    <row r="58208" customHeight="1" spans="7:9">
      <c r="G58208" s="11"/>
      <c r="H58208" s="12"/>
      <c r="I58208" s="49"/>
    </row>
    <row r="58209" customHeight="1" spans="7:9">
      <c r="G58209" s="11"/>
      <c r="H58209" s="12"/>
      <c r="I58209" s="49"/>
    </row>
    <row r="58210" customHeight="1" spans="7:9">
      <c r="G58210" s="11"/>
      <c r="H58210" s="12"/>
      <c r="I58210" s="49"/>
    </row>
    <row r="58211" customHeight="1" spans="7:9">
      <c r="G58211" s="11"/>
      <c r="H58211" s="12"/>
      <c r="I58211" s="49"/>
    </row>
    <row r="58212" customHeight="1" spans="7:9">
      <c r="G58212" s="11"/>
      <c r="H58212" s="12"/>
      <c r="I58212" s="49"/>
    </row>
    <row r="58213" customHeight="1" spans="7:9">
      <c r="G58213" s="11"/>
      <c r="H58213" s="12"/>
      <c r="I58213" s="49"/>
    </row>
    <row r="58214" customHeight="1" spans="7:9">
      <c r="G58214" s="11"/>
      <c r="H58214" s="12"/>
      <c r="I58214" s="49"/>
    </row>
    <row r="58215" customHeight="1" spans="7:9">
      <c r="G58215" s="11"/>
      <c r="H58215" s="12"/>
      <c r="I58215" s="49"/>
    </row>
    <row r="58216" customHeight="1" spans="7:9">
      <c r="G58216" s="11"/>
      <c r="H58216" s="12"/>
      <c r="I58216" s="49"/>
    </row>
    <row r="58217" customHeight="1" spans="7:9">
      <c r="G58217" s="11"/>
      <c r="H58217" s="12"/>
      <c r="I58217" s="49"/>
    </row>
    <row r="58218" customHeight="1" spans="7:9">
      <c r="G58218" s="11"/>
      <c r="H58218" s="12"/>
      <c r="I58218" s="49"/>
    </row>
    <row r="58219" customHeight="1" spans="7:9">
      <c r="G58219" s="11"/>
      <c r="H58219" s="12"/>
      <c r="I58219" s="49"/>
    </row>
    <row r="58220" customHeight="1" spans="7:9">
      <c r="G58220" s="11"/>
      <c r="H58220" s="12"/>
      <c r="I58220" s="49"/>
    </row>
    <row r="58221" customHeight="1" spans="7:9">
      <c r="G58221" s="11"/>
      <c r="H58221" s="12"/>
      <c r="I58221" s="49"/>
    </row>
    <row r="58222" customHeight="1" spans="7:9">
      <c r="G58222" s="11"/>
      <c r="H58222" s="12"/>
      <c r="I58222" s="49"/>
    </row>
    <row r="58223" customHeight="1" spans="7:9">
      <c r="G58223" s="11"/>
      <c r="H58223" s="12"/>
      <c r="I58223" s="49"/>
    </row>
    <row r="58224" customHeight="1" spans="7:9">
      <c r="G58224" s="11"/>
      <c r="H58224" s="12"/>
      <c r="I58224" s="49"/>
    </row>
    <row r="58225" customHeight="1" spans="7:9">
      <c r="G58225" s="11"/>
      <c r="H58225" s="12"/>
      <c r="I58225" s="49"/>
    </row>
    <row r="58226" customHeight="1" spans="7:9">
      <c r="G58226" s="11"/>
      <c r="H58226" s="12"/>
      <c r="I58226" s="49"/>
    </row>
    <row r="58227" customHeight="1" spans="7:9">
      <c r="G58227" s="11"/>
      <c r="H58227" s="12"/>
      <c r="I58227" s="49"/>
    </row>
    <row r="58228" customHeight="1" spans="7:9">
      <c r="G58228" s="11"/>
      <c r="H58228" s="12"/>
      <c r="I58228" s="49"/>
    </row>
    <row r="58229" customHeight="1" spans="7:9">
      <c r="G58229" s="11"/>
      <c r="H58229" s="12"/>
      <c r="I58229" s="49"/>
    </row>
    <row r="58230" customHeight="1" spans="7:9">
      <c r="G58230" s="11"/>
      <c r="H58230" s="12"/>
      <c r="I58230" s="49"/>
    </row>
    <row r="58231" customHeight="1" spans="7:9">
      <c r="G58231" s="11"/>
      <c r="H58231" s="12"/>
      <c r="I58231" s="49"/>
    </row>
    <row r="58232" customHeight="1" spans="7:9">
      <c r="G58232" s="11"/>
      <c r="H58232" s="12"/>
      <c r="I58232" s="49"/>
    </row>
    <row r="58233" customHeight="1" spans="7:9">
      <c r="G58233" s="11"/>
      <c r="H58233" s="12"/>
      <c r="I58233" s="49"/>
    </row>
    <row r="58234" customHeight="1" spans="7:9">
      <c r="G58234" s="11"/>
      <c r="H58234" s="12"/>
      <c r="I58234" s="49"/>
    </row>
    <row r="58235" customHeight="1" spans="7:9">
      <c r="G58235" s="11"/>
      <c r="H58235" s="12"/>
      <c r="I58235" s="49"/>
    </row>
    <row r="58236" customHeight="1" spans="7:9">
      <c r="G58236" s="11"/>
      <c r="H58236" s="12"/>
      <c r="I58236" s="49"/>
    </row>
    <row r="58237" customHeight="1" spans="7:9">
      <c r="G58237" s="11"/>
      <c r="H58237" s="12"/>
      <c r="I58237" s="49"/>
    </row>
    <row r="58238" customHeight="1" spans="7:9">
      <c r="G58238" s="11"/>
      <c r="H58238" s="12"/>
      <c r="I58238" s="49"/>
    </row>
    <row r="58239" customHeight="1" spans="7:9">
      <c r="G58239" s="11"/>
      <c r="H58239" s="12"/>
      <c r="I58239" s="49"/>
    </row>
    <row r="58240" customHeight="1" spans="7:9">
      <c r="G58240" s="11"/>
      <c r="H58240" s="12"/>
      <c r="I58240" s="49"/>
    </row>
    <row r="58241" customHeight="1" spans="7:9">
      <c r="G58241" s="11"/>
      <c r="H58241" s="12"/>
      <c r="I58241" s="49"/>
    </row>
    <row r="58242" customHeight="1" spans="7:9">
      <c r="G58242" s="11"/>
      <c r="H58242" s="12"/>
      <c r="I58242" s="49"/>
    </row>
    <row r="58243" customHeight="1" spans="7:9">
      <c r="G58243" s="11"/>
      <c r="H58243" s="12"/>
      <c r="I58243" s="49"/>
    </row>
    <row r="58244" customHeight="1" spans="7:9">
      <c r="G58244" s="11"/>
      <c r="H58244" s="12"/>
      <c r="I58244" s="49"/>
    </row>
    <row r="58245" customHeight="1" spans="7:9">
      <c r="G58245" s="11"/>
      <c r="H58245" s="12"/>
      <c r="I58245" s="49"/>
    </row>
    <row r="58246" customHeight="1" spans="7:9">
      <c r="G58246" s="11"/>
      <c r="H58246" s="12"/>
      <c r="I58246" s="49"/>
    </row>
    <row r="58247" customHeight="1" spans="7:9">
      <c r="G58247" s="11"/>
      <c r="H58247" s="12"/>
      <c r="I58247" s="49"/>
    </row>
    <row r="58248" customHeight="1" spans="7:9">
      <c r="G58248" s="11"/>
      <c r="H58248" s="12"/>
      <c r="I58248" s="49"/>
    </row>
    <row r="58249" customHeight="1" spans="7:9">
      <c r="G58249" s="11"/>
      <c r="H58249" s="12"/>
      <c r="I58249" s="49"/>
    </row>
    <row r="58250" customHeight="1" spans="7:9">
      <c r="G58250" s="11"/>
      <c r="H58250" s="12"/>
      <c r="I58250" s="49"/>
    </row>
    <row r="58251" customHeight="1" spans="7:9">
      <c r="G58251" s="11"/>
      <c r="H58251" s="12"/>
      <c r="I58251" s="49"/>
    </row>
    <row r="58252" customHeight="1" spans="7:9">
      <c r="G58252" s="11"/>
      <c r="H58252" s="12"/>
      <c r="I58252" s="49"/>
    </row>
    <row r="58253" customHeight="1" spans="7:9">
      <c r="G58253" s="11"/>
      <c r="H58253" s="12"/>
      <c r="I58253" s="49"/>
    </row>
    <row r="58254" customHeight="1" spans="7:9">
      <c r="G58254" s="11"/>
      <c r="H58254" s="12"/>
      <c r="I58254" s="49"/>
    </row>
    <row r="58255" customHeight="1" spans="7:9">
      <c r="G58255" s="11"/>
      <c r="H58255" s="12"/>
      <c r="I58255" s="49"/>
    </row>
    <row r="58256" customHeight="1" spans="7:9">
      <c r="G58256" s="11"/>
      <c r="H58256" s="12"/>
      <c r="I58256" s="49"/>
    </row>
    <row r="58257" customHeight="1" spans="7:9">
      <c r="G58257" s="11"/>
      <c r="H58257" s="12"/>
      <c r="I58257" s="49"/>
    </row>
    <row r="58258" customHeight="1" spans="7:9">
      <c r="G58258" s="11"/>
      <c r="H58258" s="12"/>
      <c r="I58258" s="49"/>
    </row>
    <row r="58259" customHeight="1" spans="7:9">
      <c r="G58259" s="11"/>
      <c r="H58259" s="12"/>
      <c r="I58259" s="49"/>
    </row>
    <row r="58260" customHeight="1" spans="7:9">
      <c r="G58260" s="11"/>
      <c r="H58260" s="12"/>
      <c r="I58260" s="49"/>
    </row>
    <row r="58261" customHeight="1" spans="7:9">
      <c r="G58261" s="11"/>
      <c r="H58261" s="12"/>
      <c r="I58261" s="49"/>
    </row>
    <row r="58262" customHeight="1" spans="7:9">
      <c r="G58262" s="11"/>
      <c r="H58262" s="12"/>
      <c r="I58262" s="49"/>
    </row>
    <row r="58263" customHeight="1" spans="7:9">
      <c r="G58263" s="11"/>
      <c r="H58263" s="12"/>
      <c r="I58263" s="49"/>
    </row>
    <row r="58264" customHeight="1" spans="7:9">
      <c r="G58264" s="11"/>
      <c r="H58264" s="12"/>
      <c r="I58264" s="49"/>
    </row>
    <row r="58265" customHeight="1" spans="7:9">
      <c r="G58265" s="11"/>
      <c r="H58265" s="12"/>
      <c r="I58265" s="49"/>
    </row>
    <row r="58266" customHeight="1" spans="7:9">
      <c r="G58266" s="11"/>
      <c r="H58266" s="12"/>
      <c r="I58266" s="49"/>
    </row>
    <row r="58267" customHeight="1" spans="7:9">
      <c r="G58267" s="11"/>
      <c r="H58267" s="12"/>
      <c r="I58267" s="49"/>
    </row>
    <row r="58268" customHeight="1" spans="7:9">
      <c r="G58268" s="11"/>
      <c r="H58268" s="12"/>
      <c r="I58268" s="49"/>
    </row>
    <row r="58269" customHeight="1" spans="7:9">
      <c r="G58269" s="11"/>
      <c r="H58269" s="12"/>
      <c r="I58269" s="49"/>
    </row>
    <row r="58270" customHeight="1" spans="7:9">
      <c r="G58270" s="11"/>
      <c r="H58270" s="12"/>
      <c r="I58270" s="49"/>
    </row>
    <row r="58271" customHeight="1" spans="7:9">
      <c r="G58271" s="11"/>
      <c r="H58271" s="12"/>
      <c r="I58271" s="49"/>
    </row>
    <row r="58272" customHeight="1" spans="7:9">
      <c r="G58272" s="11"/>
      <c r="H58272" s="12"/>
      <c r="I58272" s="49"/>
    </row>
    <row r="58273" customHeight="1" spans="7:9">
      <c r="G58273" s="11"/>
      <c r="H58273" s="12"/>
      <c r="I58273" s="49"/>
    </row>
    <row r="58274" customHeight="1" spans="7:9">
      <c r="G58274" s="11"/>
      <c r="H58274" s="12"/>
      <c r="I58274" s="49"/>
    </row>
    <row r="58275" customHeight="1" spans="7:9">
      <c r="G58275" s="11"/>
      <c r="H58275" s="12"/>
      <c r="I58275" s="49"/>
    </row>
    <row r="58276" customHeight="1" spans="7:9">
      <c r="G58276" s="11"/>
      <c r="H58276" s="12"/>
      <c r="I58276" s="49"/>
    </row>
    <row r="58277" customHeight="1" spans="7:9">
      <c r="G58277" s="11"/>
      <c r="H58277" s="12"/>
      <c r="I58277" s="49"/>
    </row>
    <row r="58278" customHeight="1" spans="7:9">
      <c r="G58278" s="11"/>
      <c r="H58278" s="12"/>
      <c r="I58278" s="49"/>
    </row>
    <row r="58279" customHeight="1" spans="7:9">
      <c r="G58279" s="11"/>
      <c r="H58279" s="12"/>
      <c r="I58279" s="49"/>
    </row>
    <row r="58280" customHeight="1" spans="7:9">
      <c r="G58280" s="11"/>
      <c r="H58280" s="12"/>
      <c r="I58280" s="49"/>
    </row>
    <row r="58281" customHeight="1" spans="7:9">
      <c r="G58281" s="11"/>
      <c r="H58281" s="12"/>
      <c r="I58281" s="49"/>
    </row>
    <row r="58282" customHeight="1" spans="7:9">
      <c r="G58282" s="11"/>
      <c r="H58282" s="12"/>
      <c r="I58282" s="49"/>
    </row>
    <row r="58283" customHeight="1" spans="7:9">
      <c r="G58283" s="11"/>
      <c r="H58283" s="12"/>
      <c r="I58283" s="49"/>
    </row>
    <row r="58284" customHeight="1" spans="7:9">
      <c r="G58284" s="11"/>
      <c r="H58284" s="12"/>
      <c r="I58284" s="49"/>
    </row>
    <row r="58285" customHeight="1" spans="7:9">
      <c r="G58285" s="11"/>
      <c r="H58285" s="12"/>
      <c r="I58285" s="49"/>
    </row>
    <row r="58286" customHeight="1" spans="7:9">
      <c r="G58286" s="11"/>
      <c r="H58286" s="12"/>
      <c r="I58286" s="49"/>
    </row>
    <row r="58287" customHeight="1" spans="7:9">
      <c r="G58287" s="11"/>
      <c r="H58287" s="12"/>
      <c r="I58287" s="49"/>
    </row>
    <row r="58288" customHeight="1" spans="7:9">
      <c r="G58288" s="11"/>
      <c r="H58288" s="12"/>
      <c r="I58288" s="49"/>
    </row>
    <row r="58289" customHeight="1" spans="7:9">
      <c r="G58289" s="11"/>
      <c r="H58289" s="12"/>
      <c r="I58289" s="49"/>
    </row>
    <row r="58290" customHeight="1" spans="7:9">
      <c r="G58290" s="11"/>
      <c r="H58290" s="12"/>
      <c r="I58290" s="49"/>
    </row>
    <row r="58291" customHeight="1" spans="7:9">
      <c r="G58291" s="11"/>
      <c r="H58291" s="12"/>
      <c r="I58291" s="49"/>
    </row>
    <row r="58292" customHeight="1" spans="7:9">
      <c r="G58292" s="11"/>
      <c r="H58292" s="12"/>
      <c r="I58292" s="49"/>
    </row>
    <row r="58293" customHeight="1" spans="7:9">
      <c r="G58293" s="11"/>
      <c r="H58293" s="12"/>
      <c r="I58293" s="49"/>
    </row>
    <row r="58294" customHeight="1" spans="7:9">
      <c r="G58294" s="11"/>
      <c r="H58294" s="12"/>
      <c r="I58294" s="49"/>
    </row>
    <row r="58295" customHeight="1" spans="7:9">
      <c r="G58295" s="11"/>
      <c r="H58295" s="12"/>
      <c r="I58295" s="49"/>
    </row>
    <row r="58296" customHeight="1" spans="7:9">
      <c r="G58296" s="11"/>
      <c r="H58296" s="12"/>
      <c r="I58296" s="49"/>
    </row>
    <row r="58297" customHeight="1" spans="7:9">
      <c r="G58297" s="11"/>
      <c r="H58297" s="12"/>
      <c r="I58297" s="49"/>
    </row>
    <row r="58298" customHeight="1" spans="7:9">
      <c r="G58298" s="11"/>
      <c r="H58298" s="12"/>
      <c r="I58298" s="49"/>
    </row>
    <row r="58299" customHeight="1" spans="7:9">
      <c r="G58299" s="11"/>
      <c r="H58299" s="12"/>
      <c r="I58299" s="49"/>
    </row>
    <row r="58300" customHeight="1" spans="7:9">
      <c r="G58300" s="11"/>
      <c r="H58300" s="12"/>
      <c r="I58300" s="49"/>
    </row>
    <row r="58301" customHeight="1" spans="7:9">
      <c r="G58301" s="11"/>
      <c r="H58301" s="12"/>
      <c r="I58301" s="49"/>
    </row>
    <row r="58302" customHeight="1" spans="7:9">
      <c r="G58302" s="11"/>
      <c r="H58302" s="12"/>
      <c r="I58302" s="49"/>
    </row>
    <row r="58303" customHeight="1" spans="7:9">
      <c r="G58303" s="11"/>
      <c r="H58303" s="12"/>
      <c r="I58303" s="49"/>
    </row>
    <row r="58304" customHeight="1" spans="7:9">
      <c r="G58304" s="11"/>
      <c r="H58304" s="12"/>
      <c r="I58304" s="49"/>
    </row>
    <row r="58305" customHeight="1" spans="7:9">
      <c r="G58305" s="11"/>
      <c r="H58305" s="12"/>
      <c r="I58305" s="49"/>
    </row>
    <row r="58306" customHeight="1" spans="7:9">
      <c r="G58306" s="11"/>
      <c r="H58306" s="12"/>
      <c r="I58306" s="49"/>
    </row>
    <row r="58307" customHeight="1" spans="7:9">
      <c r="G58307" s="11"/>
      <c r="H58307" s="12"/>
      <c r="I58307" s="49"/>
    </row>
    <row r="58308" customHeight="1" spans="7:9">
      <c r="G58308" s="11"/>
      <c r="H58308" s="12"/>
      <c r="I58308" s="49"/>
    </row>
    <row r="58309" customHeight="1" spans="7:9">
      <c r="G58309" s="11"/>
      <c r="H58309" s="12"/>
      <c r="I58309" s="49"/>
    </row>
    <row r="58310" customHeight="1" spans="7:9">
      <c r="G58310" s="11"/>
      <c r="H58310" s="12"/>
      <c r="I58310" s="49"/>
    </row>
    <row r="58311" customHeight="1" spans="7:9">
      <c r="G58311" s="11"/>
      <c r="H58311" s="12"/>
      <c r="I58311" s="49"/>
    </row>
    <row r="58312" customHeight="1" spans="7:9">
      <c r="G58312" s="11"/>
      <c r="H58312" s="12"/>
      <c r="I58312" s="49"/>
    </row>
    <row r="58313" customHeight="1" spans="7:9">
      <c r="G58313" s="11"/>
      <c r="H58313" s="12"/>
      <c r="I58313" s="49"/>
    </row>
    <row r="58314" customHeight="1" spans="7:9">
      <c r="G58314" s="11"/>
      <c r="H58314" s="12"/>
      <c r="I58314" s="49"/>
    </row>
    <row r="58315" customHeight="1" spans="7:9">
      <c r="G58315" s="11"/>
      <c r="H58315" s="12"/>
      <c r="I58315" s="49"/>
    </row>
    <row r="58316" customHeight="1" spans="7:9">
      <c r="G58316" s="11"/>
      <c r="H58316" s="12"/>
      <c r="I58316" s="49"/>
    </row>
    <row r="58317" customHeight="1" spans="7:9">
      <c r="G58317" s="11"/>
      <c r="H58317" s="12"/>
      <c r="I58317" s="49"/>
    </row>
    <row r="58318" customHeight="1" spans="7:9">
      <c r="G58318" s="11"/>
      <c r="H58318" s="12"/>
      <c r="I58318" s="49"/>
    </row>
    <row r="58319" customHeight="1" spans="7:9">
      <c r="G58319" s="11"/>
      <c r="H58319" s="12"/>
      <c r="I58319" s="49"/>
    </row>
    <row r="58320" customHeight="1" spans="7:9">
      <c r="G58320" s="11"/>
      <c r="H58320" s="12"/>
      <c r="I58320" s="49"/>
    </row>
    <row r="58321" customHeight="1" spans="7:9">
      <c r="G58321" s="11"/>
      <c r="H58321" s="12"/>
      <c r="I58321" s="49"/>
    </row>
    <row r="58322" customHeight="1" spans="7:9">
      <c r="G58322" s="11"/>
      <c r="H58322" s="12"/>
      <c r="I58322" s="49"/>
    </row>
    <row r="58323" customHeight="1" spans="7:9">
      <c r="G58323" s="11"/>
      <c r="H58323" s="12"/>
      <c r="I58323" s="49"/>
    </row>
    <row r="58324" customHeight="1" spans="7:9">
      <c r="G58324" s="11"/>
      <c r="H58324" s="12"/>
      <c r="I58324" s="49"/>
    </row>
    <row r="58325" customHeight="1" spans="7:9">
      <c r="G58325" s="11"/>
      <c r="H58325" s="12"/>
      <c r="I58325" s="49"/>
    </row>
    <row r="58326" customHeight="1" spans="7:9">
      <c r="G58326" s="11"/>
      <c r="H58326" s="12"/>
      <c r="I58326" s="49"/>
    </row>
    <row r="58327" customHeight="1" spans="7:9">
      <c r="G58327" s="11"/>
      <c r="H58327" s="12"/>
      <c r="I58327" s="49"/>
    </row>
    <row r="58328" customHeight="1" spans="7:9">
      <c r="G58328" s="11"/>
      <c r="H58328" s="12"/>
      <c r="I58328" s="49"/>
    </row>
    <row r="58329" customHeight="1" spans="7:9">
      <c r="G58329" s="11"/>
      <c r="H58329" s="12"/>
      <c r="I58329" s="49"/>
    </row>
    <row r="58330" customHeight="1" spans="7:9">
      <c r="G58330" s="11"/>
      <c r="H58330" s="12"/>
      <c r="I58330" s="49"/>
    </row>
    <row r="58331" customHeight="1" spans="7:9">
      <c r="G58331" s="11"/>
      <c r="H58331" s="12"/>
      <c r="I58331" s="49"/>
    </row>
    <row r="58332" customHeight="1" spans="7:9">
      <c r="G58332" s="11"/>
      <c r="H58332" s="12"/>
      <c r="I58332" s="49"/>
    </row>
    <row r="58333" customHeight="1" spans="7:9">
      <c r="G58333" s="11"/>
      <c r="H58333" s="12"/>
      <c r="I58333" s="49"/>
    </row>
    <row r="58334" customHeight="1" spans="7:9">
      <c r="G58334" s="11"/>
      <c r="H58334" s="12"/>
      <c r="I58334" s="49"/>
    </row>
    <row r="58335" customHeight="1" spans="7:9">
      <c r="G58335" s="11"/>
      <c r="H58335" s="12"/>
      <c r="I58335" s="49"/>
    </row>
    <row r="58336" customHeight="1" spans="7:9">
      <c r="G58336" s="11"/>
      <c r="H58336" s="12"/>
      <c r="I58336" s="49"/>
    </row>
    <row r="58337" customHeight="1" spans="7:9">
      <c r="G58337" s="11"/>
      <c r="H58337" s="12"/>
      <c r="I58337" s="49"/>
    </row>
    <row r="58338" customHeight="1" spans="7:9">
      <c r="G58338" s="11"/>
      <c r="H58338" s="12"/>
      <c r="I58338" s="49"/>
    </row>
    <row r="58339" customHeight="1" spans="7:9">
      <c r="G58339" s="11"/>
      <c r="H58339" s="12"/>
      <c r="I58339" s="49"/>
    </row>
    <row r="58340" customHeight="1" spans="7:9">
      <c r="G58340" s="11"/>
      <c r="H58340" s="12"/>
      <c r="I58340" s="49"/>
    </row>
    <row r="58341" customHeight="1" spans="7:9">
      <c r="G58341" s="11"/>
      <c r="H58341" s="12"/>
      <c r="I58341" s="49"/>
    </row>
    <row r="58342" customHeight="1" spans="7:9">
      <c r="G58342" s="11"/>
      <c r="H58342" s="12"/>
      <c r="I58342" s="49"/>
    </row>
    <row r="58343" customHeight="1" spans="7:9">
      <c r="G58343" s="11"/>
      <c r="H58343" s="12"/>
      <c r="I58343" s="49"/>
    </row>
    <row r="58344" customHeight="1" spans="7:9">
      <c r="G58344" s="11"/>
      <c r="H58344" s="12"/>
      <c r="I58344" s="49"/>
    </row>
    <row r="58345" customHeight="1" spans="7:9">
      <c r="G58345" s="11"/>
      <c r="H58345" s="12"/>
      <c r="I58345" s="49"/>
    </row>
    <row r="58346" customHeight="1" spans="7:9">
      <c r="G58346" s="11"/>
      <c r="H58346" s="12"/>
      <c r="I58346" s="49"/>
    </row>
    <row r="58347" customHeight="1" spans="7:9">
      <c r="G58347" s="11"/>
      <c r="H58347" s="12"/>
      <c r="I58347" s="49"/>
    </row>
    <row r="58348" customHeight="1" spans="7:9">
      <c r="G58348" s="11"/>
      <c r="H58348" s="12"/>
      <c r="I58348" s="49"/>
    </row>
    <row r="58349" customHeight="1" spans="7:9">
      <c r="G58349" s="11"/>
      <c r="H58349" s="12"/>
      <c r="I58349" s="49"/>
    </row>
    <row r="58350" customHeight="1" spans="7:9">
      <c r="G58350" s="11"/>
      <c r="H58350" s="12"/>
      <c r="I58350" s="49"/>
    </row>
    <row r="58351" customHeight="1" spans="7:9">
      <c r="G58351" s="11"/>
      <c r="H58351" s="12"/>
      <c r="I58351" s="49"/>
    </row>
    <row r="58352" customHeight="1" spans="7:9">
      <c r="G58352" s="11"/>
      <c r="H58352" s="12"/>
      <c r="I58352" s="49"/>
    </row>
    <row r="58353" customHeight="1" spans="7:9">
      <c r="G58353" s="11"/>
      <c r="H58353" s="12"/>
      <c r="I58353" s="49"/>
    </row>
    <row r="58354" customHeight="1" spans="7:9">
      <c r="G58354" s="11"/>
      <c r="H58354" s="12"/>
      <c r="I58354" s="49"/>
    </row>
    <row r="58355" customHeight="1" spans="7:9">
      <c r="G58355" s="11"/>
      <c r="H58355" s="12"/>
      <c r="I58355" s="49"/>
    </row>
    <row r="58356" customHeight="1" spans="7:9">
      <c r="G58356" s="11"/>
      <c r="H58356" s="12"/>
      <c r="I58356" s="49"/>
    </row>
    <row r="58357" customHeight="1" spans="7:9">
      <c r="G58357" s="11"/>
      <c r="H58357" s="12"/>
      <c r="I58357" s="49"/>
    </row>
    <row r="58358" customHeight="1" spans="7:9">
      <c r="G58358" s="11"/>
      <c r="H58358" s="12"/>
      <c r="I58358" s="49"/>
    </row>
    <row r="58359" customHeight="1" spans="7:9">
      <c r="G58359" s="11"/>
      <c r="H58359" s="12"/>
      <c r="I58359" s="49"/>
    </row>
    <row r="58360" customHeight="1" spans="7:9">
      <c r="G58360" s="11"/>
      <c r="H58360" s="12"/>
      <c r="I58360" s="49"/>
    </row>
    <row r="58361" customHeight="1" spans="7:9">
      <c r="G58361" s="11"/>
      <c r="H58361" s="12"/>
      <c r="I58361" s="49"/>
    </row>
    <row r="58362" customHeight="1" spans="7:9">
      <c r="G58362" s="11"/>
      <c r="H58362" s="12"/>
      <c r="I58362" s="49"/>
    </row>
    <row r="58363" customHeight="1" spans="7:9">
      <c r="G58363" s="11"/>
      <c r="H58363" s="12"/>
      <c r="I58363" s="49"/>
    </row>
    <row r="58364" customHeight="1" spans="7:9">
      <c r="G58364" s="11"/>
      <c r="H58364" s="12"/>
      <c r="I58364" s="49"/>
    </row>
    <row r="58365" customHeight="1" spans="7:9">
      <c r="G58365" s="11"/>
      <c r="H58365" s="12"/>
      <c r="I58365" s="49"/>
    </row>
    <row r="58366" customHeight="1" spans="7:9">
      <c r="G58366" s="11"/>
      <c r="H58366" s="12"/>
      <c r="I58366" s="49"/>
    </row>
    <row r="58367" customHeight="1" spans="7:9">
      <c r="G58367" s="11"/>
      <c r="H58367" s="12"/>
      <c r="I58367" s="49"/>
    </row>
    <row r="58368" customHeight="1" spans="7:9">
      <c r="G58368" s="11"/>
      <c r="H58368" s="12"/>
      <c r="I58368" s="49"/>
    </row>
    <row r="58369" customHeight="1" spans="7:9">
      <c r="G58369" s="11"/>
      <c r="H58369" s="12"/>
      <c r="I58369" s="49"/>
    </row>
    <row r="58370" customHeight="1" spans="7:9">
      <c r="G58370" s="11"/>
      <c r="H58370" s="12"/>
      <c r="I58370" s="49"/>
    </row>
    <row r="58371" customHeight="1" spans="7:9">
      <c r="G58371" s="11"/>
      <c r="H58371" s="12"/>
      <c r="I58371" s="49"/>
    </row>
    <row r="58372" customHeight="1" spans="7:9">
      <c r="G58372" s="11"/>
      <c r="H58372" s="12"/>
      <c r="I58372" s="49"/>
    </row>
    <row r="58373" customHeight="1" spans="7:9">
      <c r="G58373" s="11"/>
      <c r="H58373" s="12"/>
      <c r="I58373" s="49"/>
    </row>
    <row r="58374" customHeight="1" spans="7:9">
      <c r="G58374" s="11"/>
      <c r="H58374" s="12"/>
      <c r="I58374" s="49"/>
    </row>
    <row r="58375" customHeight="1" spans="7:9">
      <c r="G58375" s="11"/>
      <c r="H58375" s="12"/>
      <c r="I58375" s="49"/>
    </row>
    <row r="58376" customHeight="1" spans="7:9">
      <c r="G58376" s="11"/>
      <c r="H58376" s="12"/>
      <c r="I58376" s="49"/>
    </row>
    <row r="58377" customHeight="1" spans="7:9">
      <c r="G58377" s="11"/>
      <c r="H58377" s="12"/>
      <c r="I58377" s="49"/>
    </row>
    <row r="58378" customHeight="1" spans="7:9">
      <c r="G58378" s="11"/>
      <c r="H58378" s="12"/>
      <c r="I58378" s="49"/>
    </row>
    <row r="58379" customHeight="1" spans="7:9">
      <c r="G58379" s="11"/>
      <c r="H58379" s="12"/>
      <c r="I58379" s="49"/>
    </row>
    <row r="58380" customHeight="1" spans="7:9">
      <c r="G58380" s="11"/>
      <c r="H58380" s="12"/>
      <c r="I58380" s="49"/>
    </row>
    <row r="58381" customHeight="1" spans="7:9">
      <c r="G58381" s="11"/>
      <c r="H58381" s="12"/>
      <c r="I58381" s="49"/>
    </row>
    <row r="58382" customHeight="1" spans="7:9">
      <c r="G58382" s="11"/>
      <c r="H58382" s="12"/>
      <c r="I58382" s="49"/>
    </row>
    <row r="58383" customHeight="1" spans="7:9">
      <c r="G58383" s="11"/>
      <c r="H58383" s="12"/>
      <c r="I58383" s="49"/>
    </row>
    <row r="58384" customHeight="1" spans="7:9">
      <c r="G58384" s="11"/>
      <c r="H58384" s="12"/>
      <c r="I58384" s="49"/>
    </row>
    <row r="58385" customHeight="1" spans="7:9">
      <c r="G58385" s="11"/>
      <c r="H58385" s="12"/>
      <c r="I58385" s="49"/>
    </row>
    <row r="58386" customHeight="1" spans="7:9">
      <c r="G58386" s="11"/>
      <c r="H58386" s="12"/>
      <c r="I58386" s="49"/>
    </row>
    <row r="58387" customHeight="1" spans="7:9">
      <c r="G58387" s="11"/>
      <c r="H58387" s="12"/>
      <c r="I58387" s="49"/>
    </row>
    <row r="58388" customHeight="1" spans="7:9">
      <c r="G58388" s="11"/>
      <c r="H58388" s="12"/>
      <c r="I58388" s="49"/>
    </row>
    <row r="58389" customHeight="1" spans="7:9">
      <c r="G58389" s="11"/>
      <c r="H58389" s="12"/>
      <c r="I58389" s="49"/>
    </row>
    <row r="58390" customHeight="1" spans="7:9">
      <c r="G58390" s="11"/>
      <c r="H58390" s="12"/>
      <c r="I58390" s="49"/>
    </row>
    <row r="58391" customHeight="1" spans="7:9">
      <c r="G58391" s="11"/>
      <c r="H58391" s="12"/>
      <c r="I58391" s="49"/>
    </row>
    <row r="58392" customHeight="1" spans="7:9">
      <c r="G58392" s="11"/>
      <c r="H58392" s="12"/>
      <c r="I58392" s="49"/>
    </row>
    <row r="58393" customHeight="1" spans="7:9">
      <c r="G58393" s="11"/>
      <c r="H58393" s="12"/>
      <c r="I58393" s="49"/>
    </row>
    <row r="58394" customHeight="1" spans="7:9">
      <c r="G58394" s="11"/>
      <c r="H58394" s="12"/>
      <c r="I58394" s="49"/>
    </row>
    <row r="58395" customHeight="1" spans="7:9">
      <c r="G58395" s="11"/>
      <c r="H58395" s="12"/>
      <c r="I58395" s="49"/>
    </row>
    <row r="58396" customHeight="1" spans="7:9">
      <c r="G58396" s="11"/>
      <c r="H58396" s="12"/>
      <c r="I58396" s="49"/>
    </row>
    <row r="58397" customHeight="1" spans="7:9">
      <c r="G58397" s="11"/>
      <c r="H58397" s="12"/>
      <c r="I58397" s="49"/>
    </row>
    <row r="58398" customHeight="1" spans="7:9">
      <c r="G58398" s="11"/>
      <c r="H58398" s="12"/>
      <c r="I58398" s="49"/>
    </row>
    <row r="58399" customHeight="1" spans="7:9">
      <c r="G58399" s="11"/>
      <c r="H58399" s="12"/>
      <c r="I58399" s="49"/>
    </row>
    <row r="58400" customHeight="1" spans="7:9">
      <c r="G58400" s="11"/>
      <c r="H58400" s="12"/>
      <c r="I58400" s="49"/>
    </row>
    <row r="58401" customHeight="1" spans="7:9">
      <c r="G58401" s="11"/>
      <c r="H58401" s="12"/>
      <c r="I58401" s="49"/>
    </row>
    <row r="58402" customHeight="1" spans="7:9">
      <c r="G58402" s="11"/>
      <c r="H58402" s="12"/>
      <c r="I58402" s="49"/>
    </row>
    <row r="58403" customHeight="1" spans="7:9">
      <c r="G58403" s="11"/>
      <c r="H58403" s="12"/>
      <c r="I58403" s="49"/>
    </row>
    <row r="58404" customHeight="1" spans="7:9">
      <c r="G58404" s="11"/>
      <c r="H58404" s="12"/>
      <c r="I58404" s="49"/>
    </row>
    <row r="58405" customHeight="1" spans="7:9">
      <c r="G58405" s="11"/>
      <c r="H58405" s="12"/>
      <c r="I58405" s="49"/>
    </row>
    <row r="58406" customHeight="1" spans="7:9">
      <c r="G58406" s="11"/>
      <c r="H58406" s="12"/>
      <c r="I58406" s="49"/>
    </row>
    <row r="58407" customHeight="1" spans="7:9">
      <c r="G58407" s="11"/>
      <c r="H58407" s="12"/>
      <c r="I58407" s="49"/>
    </row>
    <row r="58408" customHeight="1" spans="7:9">
      <c r="G58408" s="11"/>
      <c r="H58408" s="12"/>
      <c r="I58408" s="49"/>
    </row>
    <row r="58409" customHeight="1" spans="7:9">
      <c r="G58409" s="11"/>
      <c r="H58409" s="12"/>
      <c r="I58409" s="49"/>
    </row>
    <row r="58410" customHeight="1" spans="7:9">
      <c r="G58410" s="11"/>
      <c r="H58410" s="12"/>
      <c r="I58410" s="49"/>
    </row>
    <row r="58411" customHeight="1" spans="7:9">
      <c r="G58411" s="11"/>
      <c r="H58411" s="12"/>
      <c r="I58411" s="49"/>
    </row>
    <row r="58412" customHeight="1" spans="7:9">
      <c r="G58412" s="11"/>
      <c r="H58412" s="12"/>
      <c r="I58412" s="49"/>
    </row>
    <row r="58413" customHeight="1" spans="7:9">
      <c r="G58413" s="11"/>
      <c r="H58413" s="12"/>
      <c r="I58413" s="49"/>
    </row>
    <row r="58414" customHeight="1" spans="7:9">
      <c r="G58414" s="11"/>
      <c r="H58414" s="12"/>
      <c r="I58414" s="49"/>
    </row>
    <row r="58415" customHeight="1" spans="7:9">
      <c r="G58415" s="11"/>
      <c r="H58415" s="12"/>
      <c r="I58415" s="49"/>
    </row>
    <row r="58416" customHeight="1" spans="7:9">
      <c r="G58416" s="11"/>
      <c r="H58416" s="12"/>
      <c r="I58416" s="49"/>
    </row>
    <row r="58417" customHeight="1" spans="7:9">
      <c r="G58417" s="11"/>
      <c r="H58417" s="12"/>
      <c r="I58417" s="49"/>
    </row>
    <row r="58418" customHeight="1" spans="7:9">
      <c r="G58418" s="11"/>
      <c r="H58418" s="12"/>
      <c r="I58418" s="49"/>
    </row>
    <row r="58419" customHeight="1" spans="7:9">
      <c r="G58419" s="11"/>
      <c r="H58419" s="12"/>
      <c r="I58419" s="49"/>
    </row>
    <row r="58420" customHeight="1" spans="7:9">
      <c r="G58420" s="11"/>
      <c r="H58420" s="12"/>
      <c r="I58420" s="49"/>
    </row>
    <row r="58421" customHeight="1" spans="7:9">
      <c r="G58421" s="11"/>
      <c r="H58421" s="12"/>
      <c r="I58421" s="49"/>
    </row>
    <row r="58422" customHeight="1" spans="7:9">
      <c r="G58422" s="11"/>
      <c r="H58422" s="12"/>
      <c r="I58422" s="49"/>
    </row>
    <row r="58423" customHeight="1" spans="7:9">
      <c r="G58423" s="11"/>
      <c r="H58423" s="12"/>
      <c r="I58423" s="49"/>
    </row>
    <row r="58424" customHeight="1" spans="7:9">
      <c r="G58424" s="11"/>
      <c r="H58424" s="12"/>
      <c r="I58424" s="49"/>
    </row>
    <row r="58425" customHeight="1" spans="7:9">
      <c r="G58425" s="11"/>
      <c r="H58425" s="12"/>
      <c r="I58425" s="49"/>
    </row>
    <row r="58426" customHeight="1" spans="7:9">
      <c r="G58426" s="11"/>
      <c r="H58426" s="12"/>
      <c r="I58426" s="49"/>
    </row>
    <row r="58427" customHeight="1" spans="7:9">
      <c r="G58427" s="11"/>
      <c r="H58427" s="12"/>
      <c r="I58427" s="49"/>
    </row>
    <row r="58428" customHeight="1" spans="7:9">
      <c r="G58428" s="11"/>
      <c r="H58428" s="12"/>
      <c r="I58428" s="49"/>
    </row>
    <row r="58429" customHeight="1" spans="7:9">
      <c r="G58429" s="11"/>
      <c r="H58429" s="12"/>
      <c r="I58429" s="49"/>
    </row>
    <row r="58430" customHeight="1" spans="7:9">
      <c r="G58430" s="11"/>
      <c r="H58430" s="12"/>
      <c r="I58430" s="49"/>
    </row>
    <row r="58431" customHeight="1" spans="7:9">
      <c r="G58431" s="11"/>
      <c r="H58431" s="12"/>
      <c r="I58431" s="49"/>
    </row>
    <row r="58432" customHeight="1" spans="7:9">
      <c r="G58432" s="11"/>
      <c r="H58432" s="12"/>
      <c r="I58432" s="49"/>
    </row>
    <row r="58433" customHeight="1" spans="7:9">
      <c r="G58433" s="11"/>
      <c r="H58433" s="12"/>
      <c r="I58433" s="49"/>
    </row>
    <row r="58434" customHeight="1" spans="7:9">
      <c r="G58434" s="11"/>
      <c r="H58434" s="12"/>
      <c r="I58434" s="49"/>
    </row>
    <row r="58435" customHeight="1" spans="7:9">
      <c r="G58435" s="11"/>
      <c r="H58435" s="12"/>
      <c r="I58435" s="49"/>
    </row>
    <row r="58436" customHeight="1" spans="7:9">
      <c r="G58436" s="11"/>
      <c r="H58436" s="12"/>
      <c r="I58436" s="49"/>
    </row>
    <row r="58437" customHeight="1" spans="7:9">
      <c r="G58437" s="11"/>
      <c r="H58437" s="12"/>
      <c r="I58437" s="49"/>
    </row>
    <row r="58438" customHeight="1" spans="7:9">
      <c r="G58438" s="11"/>
      <c r="H58438" s="12"/>
      <c r="I58438" s="49"/>
    </row>
    <row r="58439" customHeight="1" spans="7:9">
      <c r="G58439" s="11"/>
      <c r="H58439" s="12"/>
      <c r="I58439" s="49"/>
    </row>
    <row r="58440" customHeight="1" spans="7:9">
      <c r="G58440" s="11"/>
      <c r="H58440" s="12"/>
      <c r="I58440" s="49"/>
    </row>
    <row r="58441" customHeight="1" spans="7:9">
      <c r="G58441" s="11"/>
      <c r="H58441" s="12"/>
      <c r="I58441" s="49"/>
    </row>
    <row r="58442" customHeight="1" spans="7:9">
      <c r="G58442" s="11"/>
      <c r="H58442" s="12"/>
      <c r="I58442" s="49"/>
    </row>
    <row r="58443" customHeight="1" spans="7:9">
      <c r="G58443" s="11"/>
      <c r="H58443" s="12"/>
      <c r="I58443" s="49"/>
    </row>
    <row r="58444" customHeight="1" spans="7:9">
      <c r="G58444" s="11"/>
      <c r="H58444" s="12"/>
      <c r="I58444" s="49"/>
    </row>
    <row r="58445" customHeight="1" spans="7:9">
      <c r="G58445" s="11"/>
      <c r="H58445" s="12"/>
      <c r="I58445" s="49"/>
    </row>
    <row r="58446" customHeight="1" spans="7:9">
      <c r="G58446" s="11"/>
      <c r="H58446" s="12"/>
      <c r="I58446" s="49"/>
    </row>
    <row r="58447" customHeight="1" spans="7:9">
      <c r="G58447" s="11"/>
      <c r="H58447" s="12"/>
      <c r="I58447" s="49"/>
    </row>
    <row r="58448" customHeight="1" spans="7:9">
      <c r="G58448" s="11"/>
      <c r="H58448" s="12"/>
      <c r="I58448" s="49"/>
    </row>
    <row r="58449" customHeight="1" spans="7:9">
      <c r="G58449" s="11"/>
      <c r="H58449" s="12"/>
      <c r="I58449" s="49"/>
    </row>
    <row r="58450" customHeight="1" spans="7:9">
      <c r="G58450" s="11"/>
      <c r="H58450" s="12"/>
      <c r="I58450" s="49"/>
    </row>
    <row r="58451" customHeight="1" spans="7:9">
      <c r="G58451" s="11"/>
      <c r="H58451" s="12"/>
      <c r="I58451" s="49"/>
    </row>
    <row r="58452" customHeight="1" spans="7:9">
      <c r="G58452" s="11"/>
      <c r="H58452" s="12"/>
      <c r="I58452" s="49"/>
    </row>
    <row r="58453" customHeight="1" spans="7:9">
      <c r="G58453" s="11"/>
      <c r="H58453" s="12"/>
      <c r="I58453" s="49"/>
    </row>
    <row r="58454" customHeight="1" spans="7:9">
      <c r="G58454" s="11"/>
      <c r="H58454" s="12"/>
      <c r="I58454" s="49"/>
    </row>
    <row r="58455" customHeight="1" spans="7:9">
      <c r="G58455" s="11"/>
      <c r="H58455" s="12"/>
      <c r="I58455" s="49"/>
    </row>
    <row r="58456" customHeight="1" spans="7:9">
      <c r="G58456" s="11"/>
      <c r="H58456" s="12"/>
      <c r="I58456" s="49"/>
    </row>
    <row r="58457" customHeight="1" spans="7:9">
      <c r="G58457" s="11"/>
      <c r="H58457" s="12"/>
      <c r="I58457" s="49"/>
    </row>
    <row r="58458" customHeight="1" spans="7:9">
      <c r="G58458" s="11"/>
      <c r="H58458" s="12"/>
      <c r="I58458" s="49"/>
    </row>
    <row r="58459" customHeight="1" spans="7:9">
      <c r="G58459" s="11"/>
      <c r="H58459" s="12"/>
      <c r="I58459" s="49"/>
    </row>
    <row r="58460" customHeight="1" spans="7:9">
      <c r="G58460" s="11"/>
      <c r="H58460" s="12"/>
      <c r="I58460" s="49"/>
    </row>
    <row r="58461" customHeight="1" spans="7:9">
      <c r="G58461" s="11"/>
      <c r="H58461" s="12"/>
      <c r="I58461" s="49"/>
    </row>
    <row r="58462" customHeight="1" spans="7:9">
      <c r="G58462" s="11"/>
      <c r="H58462" s="12"/>
      <c r="I58462" s="49"/>
    </row>
    <row r="58463" customHeight="1" spans="7:9">
      <c r="G58463" s="11"/>
      <c r="H58463" s="12"/>
      <c r="I58463" s="49"/>
    </row>
    <row r="58464" customHeight="1" spans="7:9">
      <c r="G58464" s="11"/>
      <c r="H58464" s="12"/>
      <c r="I58464" s="49"/>
    </row>
    <row r="58465" customHeight="1" spans="7:9">
      <c r="G58465" s="11"/>
      <c r="H58465" s="12"/>
      <c r="I58465" s="49"/>
    </row>
    <row r="58466" customHeight="1" spans="7:9">
      <c r="G58466" s="11"/>
      <c r="H58466" s="12"/>
      <c r="I58466" s="49"/>
    </row>
    <row r="58467" customHeight="1" spans="7:9">
      <c r="G58467" s="11"/>
      <c r="H58467" s="12"/>
      <c r="I58467" s="49"/>
    </row>
    <row r="58468" customHeight="1" spans="7:9">
      <c r="G58468" s="11"/>
      <c r="H58468" s="12"/>
      <c r="I58468" s="49"/>
    </row>
    <row r="58469" customHeight="1" spans="7:9">
      <c r="G58469" s="11"/>
      <c r="H58469" s="12"/>
      <c r="I58469" s="49"/>
    </row>
    <row r="58470" customHeight="1" spans="7:9">
      <c r="G58470" s="11"/>
      <c r="H58470" s="12"/>
      <c r="I58470" s="49"/>
    </row>
    <row r="58471" customHeight="1" spans="7:9">
      <c r="G58471" s="11"/>
      <c r="H58471" s="12"/>
      <c r="I58471" s="49"/>
    </row>
    <row r="58472" customHeight="1" spans="7:9">
      <c r="G58472" s="11"/>
      <c r="H58472" s="12"/>
      <c r="I58472" s="49"/>
    </row>
    <row r="58473" customHeight="1" spans="7:9">
      <c r="G58473" s="11"/>
      <c r="H58473" s="12"/>
      <c r="I58473" s="49"/>
    </row>
    <row r="58474" customHeight="1" spans="7:9">
      <c r="G58474" s="11"/>
      <c r="H58474" s="12"/>
      <c r="I58474" s="49"/>
    </row>
    <row r="58475" customHeight="1" spans="7:9">
      <c r="G58475" s="11"/>
      <c r="H58475" s="12"/>
      <c r="I58475" s="49"/>
    </row>
    <row r="58476" customHeight="1" spans="7:9">
      <c r="G58476" s="11"/>
      <c r="H58476" s="12"/>
      <c r="I58476" s="49"/>
    </row>
    <row r="58477" customHeight="1" spans="7:9">
      <c r="G58477" s="11"/>
      <c r="H58477" s="12"/>
      <c r="I58477" s="49"/>
    </row>
    <row r="58478" customHeight="1" spans="7:9">
      <c r="G58478" s="11"/>
      <c r="H58478" s="12"/>
      <c r="I58478" s="49"/>
    </row>
    <row r="58479" customHeight="1" spans="7:9">
      <c r="G58479" s="11"/>
      <c r="H58479" s="12"/>
      <c r="I58479" s="49"/>
    </row>
    <row r="58480" customHeight="1" spans="7:9">
      <c r="G58480" s="11"/>
      <c r="H58480" s="12"/>
      <c r="I58480" s="49"/>
    </row>
    <row r="58481" customHeight="1" spans="7:9">
      <c r="G58481" s="11"/>
      <c r="H58481" s="12"/>
      <c r="I58481" s="49"/>
    </row>
    <row r="58482" customHeight="1" spans="7:9">
      <c r="G58482" s="11"/>
      <c r="H58482" s="12"/>
      <c r="I58482" s="49"/>
    </row>
    <row r="58483" customHeight="1" spans="7:9">
      <c r="G58483" s="11"/>
      <c r="H58483" s="12"/>
      <c r="I58483" s="49"/>
    </row>
    <row r="58484" customHeight="1" spans="7:9">
      <c r="G58484" s="11"/>
      <c r="H58484" s="12"/>
      <c r="I58484" s="49"/>
    </row>
    <row r="58485" customHeight="1" spans="7:9">
      <c r="G58485" s="11"/>
      <c r="H58485" s="12"/>
      <c r="I58485" s="49"/>
    </row>
    <row r="58486" customHeight="1" spans="7:9">
      <c r="G58486" s="11"/>
      <c r="H58486" s="12"/>
      <c r="I58486" s="49"/>
    </row>
    <row r="58487" customHeight="1" spans="7:9">
      <c r="G58487" s="11"/>
      <c r="H58487" s="12"/>
      <c r="I58487" s="49"/>
    </row>
    <row r="58488" customHeight="1" spans="7:9">
      <c r="G58488" s="11"/>
      <c r="H58488" s="12"/>
      <c r="I58488" s="49"/>
    </row>
    <row r="58489" customHeight="1" spans="7:9">
      <c r="G58489" s="11"/>
      <c r="H58489" s="12"/>
      <c r="I58489" s="49"/>
    </row>
    <row r="58490" customHeight="1" spans="7:9">
      <c r="G58490" s="11"/>
      <c r="H58490" s="12"/>
      <c r="I58490" s="49"/>
    </row>
    <row r="58491" customHeight="1" spans="7:9">
      <c r="G58491" s="11"/>
      <c r="H58491" s="12"/>
      <c r="I58491" s="49"/>
    </row>
    <row r="58492" customHeight="1" spans="7:9">
      <c r="G58492" s="11"/>
      <c r="H58492" s="12"/>
      <c r="I58492" s="49"/>
    </row>
    <row r="58493" customHeight="1" spans="7:9">
      <c r="G58493" s="11"/>
      <c r="H58493" s="12"/>
      <c r="I58493" s="49"/>
    </row>
    <row r="58494" customHeight="1" spans="7:9">
      <c r="G58494" s="11"/>
      <c r="H58494" s="12"/>
      <c r="I58494" s="49"/>
    </row>
    <row r="58495" customHeight="1" spans="7:9">
      <c r="G58495" s="11"/>
      <c r="H58495" s="12"/>
      <c r="I58495" s="49"/>
    </row>
    <row r="58496" customHeight="1" spans="7:9">
      <c r="G58496" s="11"/>
      <c r="H58496" s="12"/>
      <c r="I58496" s="49"/>
    </row>
    <row r="58497" customHeight="1" spans="7:9">
      <c r="G58497" s="11"/>
      <c r="H58497" s="12"/>
      <c r="I58497" s="49"/>
    </row>
    <row r="58498" customHeight="1" spans="7:9">
      <c r="G58498" s="11"/>
      <c r="H58498" s="12"/>
      <c r="I58498" s="49"/>
    </row>
    <row r="58499" customHeight="1" spans="7:9">
      <c r="G58499" s="11"/>
      <c r="H58499" s="12"/>
      <c r="I58499" s="49"/>
    </row>
    <row r="58500" customHeight="1" spans="7:9">
      <c r="G58500" s="11"/>
      <c r="H58500" s="12"/>
      <c r="I58500" s="49"/>
    </row>
    <row r="58501" customHeight="1" spans="7:9">
      <c r="G58501" s="11"/>
      <c r="H58501" s="12"/>
      <c r="I58501" s="49"/>
    </row>
    <row r="58502" customHeight="1" spans="7:9">
      <c r="G58502" s="11"/>
      <c r="H58502" s="12"/>
      <c r="I58502" s="49"/>
    </row>
    <row r="58503" customHeight="1" spans="7:9">
      <c r="G58503" s="11"/>
      <c r="H58503" s="12"/>
      <c r="I58503" s="49"/>
    </row>
    <row r="58504" customHeight="1" spans="7:9">
      <c r="G58504" s="11"/>
      <c r="H58504" s="12"/>
      <c r="I58504" s="49"/>
    </row>
    <row r="58505" customHeight="1" spans="7:9">
      <c r="G58505" s="11"/>
      <c r="H58505" s="12"/>
      <c r="I58505" s="49"/>
    </row>
    <row r="58506" customHeight="1" spans="7:9">
      <c r="G58506" s="11"/>
      <c r="H58506" s="12"/>
      <c r="I58506" s="49"/>
    </row>
    <row r="58507" customHeight="1" spans="7:9">
      <c r="G58507" s="11"/>
      <c r="H58507" s="12"/>
      <c r="I58507" s="49"/>
    </row>
    <row r="58508" customHeight="1" spans="7:9">
      <c r="G58508" s="11"/>
      <c r="H58508" s="12"/>
      <c r="I58508" s="49"/>
    </row>
    <row r="58509" customHeight="1" spans="7:9">
      <c r="G58509" s="11"/>
      <c r="H58509" s="12"/>
      <c r="I58509" s="49"/>
    </row>
    <row r="58510" customHeight="1" spans="7:9">
      <c r="G58510" s="11"/>
      <c r="H58510" s="12"/>
      <c r="I58510" s="49"/>
    </row>
    <row r="58511" customHeight="1" spans="7:9">
      <c r="G58511" s="11"/>
      <c r="H58511" s="12"/>
      <c r="I58511" s="49"/>
    </row>
    <row r="58512" customHeight="1" spans="7:9">
      <c r="G58512" s="11"/>
      <c r="H58512" s="12"/>
      <c r="I58512" s="49"/>
    </row>
    <row r="58513" customHeight="1" spans="7:9">
      <c r="G58513" s="11"/>
      <c r="H58513" s="12"/>
      <c r="I58513" s="49"/>
    </row>
    <row r="58514" customHeight="1" spans="7:9">
      <c r="G58514" s="11"/>
      <c r="H58514" s="12"/>
      <c r="I58514" s="49"/>
    </row>
    <row r="58515" customHeight="1" spans="7:9">
      <c r="G58515" s="11"/>
      <c r="H58515" s="12"/>
      <c r="I58515" s="49"/>
    </row>
    <row r="58516" customHeight="1" spans="7:9">
      <c r="G58516" s="11"/>
      <c r="H58516" s="12"/>
      <c r="I58516" s="49"/>
    </row>
    <row r="58517" customHeight="1" spans="7:9">
      <c r="G58517" s="11"/>
      <c r="H58517" s="12"/>
      <c r="I58517" s="49"/>
    </row>
    <row r="58518" customHeight="1" spans="7:9">
      <c r="G58518" s="11"/>
      <c r="H58518" s="12"/>
      <c r="I58518" s="49"/>
    </row>
    <row r="58519" customHeight="1" spans="7:9">
      <c r="G58519" s="11"/>
      <c r="H58519" s="12"/>
      <c r="I58519" s="49"/>
    </row>
    <row r="58520" customHeight="1" spans="7:9">
      <c r="G58520" s="11"/>
      <c r="H58520" s="12"/>
      <c r="I58520" s="49"/>
    </row>
    <row r="58521" customHeight="1" spans="7:9">
      <c r="G58521" s="11"/>
      <c r="H58521" s="12"/>
      <c r="I58521" s="49"/>
    </row>
    <row r="58522" customHeight="1" spans="7:9">
      <c r="G58522" s="11"/>
      <c r="H58522" s="12"/>
      <c r="I58522" s="49"/>
    </row>
    <row r="58523" customHeight="1" spans="7:9">
      <c r="G58523" s="11"/>
      <c r="H58523" s="12"/>
      <c r="I58523" s="49"/>
    </row>
    <row r="58524" customHeight="1" spans="7:9">
      <c r="G58524" s="11"/>
      <c r="H58524" s="12"/>
      <c r="I58524" s="49"/>
    </row>
    <row r="58525" customHeight="1" spans="7:9">
      <c r="G58525" s="11"/>
      <c r="H58525" s="12"/>
      <c r="I58525" s="49"/>
    </row>
    <row r="58526" customHeight="1" spans="7:9">
      <c r="G58526" s="11"/>
      <c r="H58526" s="12"/>
      <c r="I58526" s="49"/>
    </row>
    <row r="58527" customHeight="1" spans="7:9">
      <c r="G58527" s="11"/>
      <c r="H58527" s="12"/>
      <c r="I58527" s="49"/>
    </row>
    <row r="58528" customHeight="1" spans="7:9">
      <c r="G58528" s="11"/>
      <c r="H58528" s="12"/>
      <c r="I58528" s="49"/>
    </row>
    <row r="58529" customHeight="1" spans="7:9">
      <c r="G58529" s="11"/>
      <c r="H58529" s="12"/>
      <c r="I58529" s="49"/>
    </row>
    <row r="58530" customHeight="1" spans="7:9">
      <c r="G58530" s="11"/>
      <c r="H58530" s="12"/>
      <c r="I58530" s="49"/>
    </row>
    <row r="58531" customHeight="1" spans="7:9">
      <c r="G58531" s="11"/>
      <c r="H58531" s="12"/>
      <c r="I58531" s="49"/>
    </row>
    <row r="58532" customHeight="1" spans="7:9">
      <c r="G58532" s="11"/>
      <c r="H58532" s="12"/>
      <c r="I58532" s="49"/>
    </row>
    <row r="58533" customHeight="1" spans="7:9">
      <c r="G58533" s="11"/>
      <c r="H58533" s="12"/>
      <c r="I58533" s="49"/>
    </row>
    <row r="58534" customHeight="1" spans="7:9">
      <c r="G58534" s="11"/>
      <c r="H58534" s="12"/>
      <c r="I58534" s="49"/>
    </row>
    <row r="58535" customHeight="1" spans="7:9">
      <c r="G58535" s="11"/>
      <c r="H58535" s="12"/>
      <c r="I58535" s="49"/>
    </row>
    <row r="58536" customHeight="1" spans="7:9">
      <c r="G58536" s="11"/>
      <c r="H58536" s="12"/>
      <c r="I58536" s="49"/>
    </row>
    <row r="58537" customHeight="1" spans="7:9">
      <c r="G58537" s="11"/>
      <c r="H58537" s="12"/>
      <c r="I58537" s="49"/>
    </row>
    <row r="58538" customHeight="1" spans="7:9">
      <c r="G58538" s="11"/>
      <c r="H58538" s="12"/>
      <c r="I58538" s="49"/>
    </row>
    <row r="58539" customHeight="1" spans="7:9">
      <c r="G58539" s="11"/>
      <c r="H58539" s="12"/>
      <c r="I58539" s="49"/>
    </row>
    <row r="58540" customHeight="1" spans="7:9">
      <c r="G58540" s="11"/>
      <c r="H58540" s="12"/>
      <c r="I58540" s="49"/>
    </row>
    <row r="58541" customHeight="1" spans="7:9">
      <c r="G58541" s="11"/>
      <c r="H58541" s="12"/>
      <c r="I58541" s="49"/>
    </row>
    <row r="58542" customHeight="1" spans="7:9">
      <c r="G58542" s="11"/>
      <c r="H58542" s="12"/>
      <c r="I58542" s="49"/>
    </row>
    <row r="58543" customHeight="1" spans="7:9">
      <c r="G58543" s="11"/>
      <c r="H58543" s="12"/>
      <c r="I58543" s="49"/>
    </row>
    <row r="58544" customHeight="1" spans="7:9">
      <c r="G58544" s="11"/>
      <c r="H58544" s="12"/>
      <c r="I58544" s="49"/>
    </row>
    <row r="58545" customHeight="1" spans="7:9">
      <c r="G58545" s="11"/>
      <c r="H58545" s="12"/>
      <c r="I58545" s="49"/>
    </row>
    <row r="58546" customHeight="1" spans="7:9">
      <c r="G58546" s="11"/>
      <c r="H58546" s="12"/>
      <c r="I58546" s="49"/>
    </row>
    <row r="58547" customHeight="1" spans="7:9">
      <c r="G58547" s="11"/>
      <c r="H58547" s="12"/>
      <c r="I58547" s="49"/>
    </row>
    <row r="58548" customHeight="1" spans="7:9">
      <c r="G58548" s="11"/>
      <c r="H58548" s="12"/>
      <c r="I58548" s="49"/>
    </row>
    <row r="58549" customHeight="1" spans="7:9">
      <c r="G58549" s="11"/>
      <c r="H58549" s="12"/>
      <c r="I58549" s="49"/>
    </row>
    <row r="58550" customHeight="1" spans="7:9">
      <c r="G58550" s="11"/>
      <c r="H58550" s="12"/>
      <c r="I58550" s="49"/>
    </row>
    <row r="58551" customHeight="1" spans="7:9">
      <c r="G58551" s="11"/>
      <c r="H58551" s="12"/>
      <c r="I58551" s="49"/>
    </row>
    <row r="58552" customHeight="1" spans="7:9">
      <c r="G58552" s="11"/>
      <c r="H58552" s="12"/>
      <c r="I58552" s="49"/>
    </row>
    <row r="58553" customHeight="1" spans="7:9">
      <c r="G58553" s="11"/>
      <c r="H58553" s="12"/>
      <c r="I58553" s="49"/>
    </row>
    <row r="58554" customHeight="1" spans="7:9">
      <c r="G58554" s="11"/>
      <c r="H58554" s="12"/>
      <c r="I58554" s="49"/>
    </row>
    <row r="58555" customHeight="1" spans="7:9">
      <c r="G58555" s="11"/>
      <c r="H58555" s="12"/>
      <c r="I58555" s="49"/>
    </row>
    <row r="58556" customHeight="1" spans="7:9">
      <c r="G58556" s="11"/>
      <c r="H58556" s="12"/>
      <c r="I58556" s="49"/>
    </row>
    <row r="58557" customHeight="1" spans="7:9">
      <c r="G58557" s="11"/>
      <c r="H58557" s="12"/>
      <c r="I58557" s="49"/>
    </row>
    <row r="58558" customHeight="1" spans="7:9">
      <c r="G58558" s="11"/>
      <c r="H58558" s="12"/>
      <c r="I58558" s="49"/>
    </row>
    <row r="58559" customHeight="1" spans="7:9">
      <c r="G58559" s="11"/>
      <c r="H58559" s="12"/>
      <c r="I58559" s="49"/>
    </row>
    <row r="58560" customHeight="1" spans="7:9">
      <c r="G58560" s="11"/>
      <c r="H58560" s="12"/>
      <c r="I58560" s="49"/>
    </row>
    <row r="58561" customHeight="1" spans="7:9">
      <c r="G58561" s="11"/>
      <c r="H58561" s="12"/>
      <c r="I58561" s="49"/>
    </row>
    <row r="58562" customHeight="1" spans="7:9">
      <c r="G58562" s="11"/>
      <c r="H58562" s="12"/>
      <c r="I58562" s="49"/>
    </row>
    <row r="58563" customHeight="1" spans="7:9">
      <c r="G58563" s="11"/>
      <c r="H58563" s="12"/>
      <c r="I58563" s="49"/>
    </row>
    <row r="58564" customHeight="1" spans="7:9">
      <c r="G58564" s="11"/>
      <c r="H58564" s="12"/>
      <c r="I58564" s="49"/>
    </row>
    <row r="58565" customHeight="1" spans="7:9">
      <c r="G58565" s="11"/>
      <c r="H58565" s="12"/>
      <c r="I58565" s="49"/>
    </row>
    <row r="58566" customHeight="1" spans="7:9">
      <c r="G58566" s="11"/>
      <c r="H58566" s="12"/>
      <c r="I58566" s="49"/>
    </row>
    <row r="58567" customHeight="1" spans="7:9">
      <c r="G58567" s="11"/>
      <c r="H58567" s="12"/>
      <c r="I58567" s="49"/>
    </row>
    <row r="58568" customHeight="1" spans="7:9">
      <c r="G58568" s="11"/>
      <c r="H58568" s="12"/>
      <c r="I58568" s="49"/>
    </row>
    <row r="58569" customHeight="1" spans="7:9">
      <c r="G58569" s="11"/>
      <c r="H58569" s="12"/>
      <c r="I58569" s="49"/>
    </row>
    <row r="58570" customHeight="1" spans="7:9">
      <c r="G58570" s="11"/>
      <c r="H58570" s="12"/>
      <c r="I58570" s="49"/>
    </row>
    <row r="58571" customHeight="1" spans="7:9">
      <c r="G58571" s="11"/>
      <c r="H58571" s="12"/>
      <c r="I58571" s="49"/>
    </row>
    <row r="58572" customHeight="1" spans="7:9">
      <c r="G58572" s="11"/>
      <c r="H58572" s="12"/>
      <c r="I58572" s="49"/>
    </row>
    <row r="58573" customHeight="1" spans="7:9">
      <c r="G58573" s="11"/>
      <c r="H58573" s="12"/>
      <c r="I58573" s="49"/>
    </row>
    <row r="58574" customHeight="1" spans="7:9">
      <c r="G58574" s="11"/>
      <c r="H58574" s="12"/>
      <c r="I58574" s="49"/>
    </row>
    <row r="58575" customHeight="1" spans="7:9">
      <c r="G58575" s="11"/>
      <c r="H58575" s="12"/>
      <c r="I58575" s="49"/>
    </row>
    <row r="58576" customHeight="1" spans="7:9">
      <c r="G58576" s="11"/>
      <c r="H58576" s="12"/>
      <c r="I58576" s="49"/>
    </row>
    <row r="58577" customHeight="1" spans="7:9">
      <c r="G58577" s="11"/>
      <c r="H58577" s="12"/>
      <c r="I58577" s="49"/>
    </row>
    <row r="58578" customHeight="1" spans="7:9">
      <c r="G58578" s="11"/>
      <c r="H58578" s="12"/>
      <c r="I58578" s="49"/>
    </row>
    <row r="58579" customHeight="1" spans="7:9">
      <c r="G58579" s="11"/>
      <c r="H58579" s="12"/>
      <c r="I58579" s="49"/>
    </row>
    <row r="58580" customHeight="1" spans="7:9">
      <c r="G58580" s="11"/>
      <c r="H58580" s="12"/>
      <c r="I58580" s="49"/>
    </row>
    <row r="58581" customHeight="1" spans="7:9">
      <c r="G58581" s="11"/>
      <c r="H58581" s="12"/>
      <c r="I58581" s="49"/>
    </row>
    <row r="58582" customHeight="1" spans="7:9">
      <c r="G58582" s="11"/>
      <c r="H58582" s="12"/>
      <c r="I58582" s="49"/>
    </row>
    <row r="58583" customHeight="1" spans="7:9">
      <c r="G58583" s="11"/>
      <c r="H58583" s="12"/>
      <c r="I58583" s="49"/>
    </row>
    <row r="58584" customHeight="1" spans="7:9">
      <c r="G58584" s="11"/>
      <c r="H58584" s="12"/>
      <c r="I58584" s="49"/>
    </row>
    <row r="58585" customHeight="1" spans="7:9">
      <c r="G58585" s="11"/>
      <c r="H58585" s="12"/>
      <c r="I58585" s="49"/>
    </row>
    <row r="58586" customHeight="1" spans="7:9">
      <c r="G58586" s="11"/>
      <c r="H58586" s="12"/>
      <c r="I58586" s="49"/>
    </row>
    <row r="58587" customHeight="1" spans="7:9">
      <c r="G58587" s="11"/>
      <c r="H58587" s="12"/>
      <c r="I58587" s="49"/>
    </row>
    <row r="58588" customHeight="1" spans="7:9">
      <c r="G58588" s="11"/>
      <c r="H58588" s="12"/>
      <c r="I58588" s="49"/>
    </row>
    <row r="58589" customHeight="1" spans="7:9">
      <c r="G58589" s="11"/>
      <c r="H58589" s="12"/>
      <c r="I58589" s="49"/>
    </row>
    <row r="58590" customHeight="1" spans="7:9">
      <c r="G58590" s="11"/>
      <c r="H58590" s="12"/>
      <c r="I58590" s="49"/>
    </row>
    <row r="58591" customHeight="1" spans="7:9">
      <c r="G58591" s="11"/>
      <c r="H58591" s="12"/>
      <c r="I58591" s="49"/>
    </row>
    <row r="58592" customHeight="1" spans="7:9">
      <c r="G58592" s="11"/>
      <c r="H58592" s="12"/>
      <c r="I58592" s="49"/>
    </row>
    <row r="58593" customHeight="1" spans="7:9">
      <c r="G58593" s="11"/>
      <c r="H58593" s="12"/>
      <c r="I58593" s="49"/>
    </row>
    <row r="58594" customHeight="1" spans="7:9">
      <c r="G58594" s="11"/>
      <c r="H58594" s="12"/>
      <c r="I58594" s="49"/>
    </row>
    <row r="58595" customHeight="1" spans="7:9">
      <c r="G58595" s="11"/>
      <c r="H58595" s="12"/>
      <c r="I58595" s="49"/>
    </row>
    <row r="58596" customHeight="1" spans="7:9">
      <c r="G58596" s="11"/>
      <c r="H58596" s="12"/>
      <c r="I58596" s="49"/>
    </row>
    <row r="58597" customHeight="1" spans="7:9">
      <c r="G58597" s="11"/>
      <c r="H58597" s="12"/>
      <c r="I58597" s="49"/>
    </row>
    <row r="58598" customHeight="1" spans="7:9">
      <c r="G58598" s="11"/>
      <c r="H58598" s="12"/>
      <c r="I58598" s="49"/>
    </row>
    <row r="58599" customHeight="1" spans="7:9">
      <c r="G58599" s="11"/>
      <c r="H58599" s="12"/>
      <c r="I58599" s="49"/>
    </row>
    <row r="58600" customHeight="1" spans="7:9">
      <c r="G58600" s="11"/>
      <c r="H58600" s="12"/>
      <c r="I58600" s="49"/>
    </row>
    <row r="58601" customHeight="1" spans="7:9">
      <c r="G58601" s="11"/>
      <c r="H58601" s="12"/>
      <c r="I58601" s="49"/>
    </row>
    <row r="58602" customHeight="1" spans="7:9">
      <c r="G58602" s="11"/>
      <c r="H58602" s="12"/>
      <c r="I58602" s="49"/>
    </row>
    <row r="58603" customHeight="1" spans="7:9">
      <c r="G58603" s="11"/>
      <c r="H58603" s="12"/>
      <c r="I58603" s="49"/>
    </row>
    <row r="58604" customHeight="1" spans="7:9">
      <c r="G58604" s="11"/>
      <c r="H58604" s="12"/>
      <c r="I58604" s="49"/>
    </row>
    <row r="58605" customHeight="1" spans="7:9">
      <c r="G58605" s="11"/>
      <c r="H58605" s="12"/>
      <c r="I58605" s="49"/>
    </row>
    <row r="58606" customHeight="1" spans="7:9">
      <c r="G58606" s="11"/>
      <c r="H58606" s="12"/>
      <c r="I58606" s="49"/>
    </row>
    <row r="58607" customHeight="1" spans="7:9">
      <c r="G58607" s="11"/>
      <c r="H58607" s="12"/>
      <c r="I58607" s="49"/>
    </row>
    <row r="58608" customHeight="1" spans="7:9">
      <c r="G58608" s="11"/>
      <c r="H58608" s="12"/>
      <c r="I58608" s="49"/>
    </row>
    <row r="58609" customHeight="1" spans="7:9">
      <c r="G58609" s="11"/>
      <c r="H58609" s="12"/>
      <c r="I58609" s="49"/>
    </row>
    <row r="58610" customHeight="1" spans="7:9">
      <c r="G58610" s="11"/>
      <c r="H58610" s="12"/>
      <c r="I58610" s="49"/>
    </row>
    <row r="58611" customHeight="1" spans="7:9">
      <c r="G58611" s="11"/>
      <c r="H58611" s="12"/>
      <c r="I58611" s="49"/>
    </row>
    <row r="58612" customHeight="1" spans="7:9">
      <c r="G58612" s="11"/>
      <c r="H58612" s="12"/>
      <c r="I58612" s="49"/>
    </row>
    <row r="58613" customHeight="1" spans="7:9">
      <c r="G58613" s="11"/>
      <c r="H58613" s="12"/>
      <c r="I58613" s="49"/>
    </row>
    <row r="58614" customHeight="1" spans="7:9">
      <c r="G58614" s="11"/>
      <c r="H58614" s="12"/>
      <c r="I58614" s="49"/>
    </row>
    <row r="58615" customHeight="1" spans="7:9">
      <c r="G58615" s="11"/>
      <c r="H58615" s="12"/>
      <c r="I58615" s="49"/>
    </row>
    <row r="58616" customHeight="1" spans="7:9">
      <c r="G58616" s="11"/>
      <c r="H58616" s="12"/>
      <c r="I58616" s="49"/>
    </row>
    <row r="58617" customHeight="1" spans="7:9">
      <c r="G58617" s="11"/>
      <c r="H58617" s="12"/>
      <c r="I58617" s="49"/>
    </row>
    <row r="58618" customHeight="1" spans="7:9">
      <c r="G58618" s="11"/>
      <c r="H58618" s="12"/>
      <c r="I58618" s="49"/>
    </row>
    <row r="58619" customHeight="1" spans="7:9">
      <c r="G58619" s="11"/>
      <c r="H58619" s="12"/>
      <c r="I58619" s="49"/>
    </row>
    <row r="58620" customHeight="1" spans="7:9">
      <c r="G58620" s="11"/>
      <c r="H58620" s="12"/>
      <c r="I58620" s="49"/>
    </row>
    <row r="58621" customHeight="1" spans="7:9">
      <c r="G58621" s="11"/>
      <c r="H58621" s="12"/>
      <c r="I58621" s="49"/>
    </row>
    <row r="58622" customHeight="1" spans="7:9">
      <c r="G58622" s="11"/>
      <c r="H58622" s="12"/>
      <c r="I58622" s="49"/>
    </row>
    <row r="58623" customHeight="1" spans="7:9">
      <c r="G58623" s="11"/>
      <c r="H58623" s="12"/>
      <c r="I58623" s="49"/>
    </row>
    <row r="58624" customHeight="1" spans="7:9">
      <c r="G58624" s="11"/>
      <c r="H58624" s="12"/>
      <c r="I58624" s="49"/>
    </row>
    <row r="58625" customHeight="1" spans="7:9">
      <c r="G58625" s="11"/>
      <c r="H58625" s="12"/>
      <c r="I58625" s="49"/>
    </row>
    <row r="58626" customHeight="1" spans="7:9">
      <c r="G58626" s="11"/>
      <c r="H58626" s="12"/>
      <c r="I58626" s="49"/>
    </row>
    <row r="58627" customHeight="1" spans="7:9">
      <c r="G58627" s="11"/>
      <c r="H58627" s="12"/>
      <c r="I58627" s="49"/>
    </row>
    <row r="58628" customHeight="1" spans="7:9">
      <c r="G58628" s="11"/>
      <c r="H58628" s="12"/>
      <c r="I58628" s="49"/>
    </row>
    <row r="58629" customHeight="1" spans="7:9">
      <c r="G58629" s="11"/>
      <c r="H58629" s="12"/>
      <c r="I58629" s="49"/>
    </row>
    <row r="58630" customHeight="1" spans="7:9">
      <c r="G58630" s="11"/>
      <c r="H58630" s="12"/>
      <c r="I58630" s="49"/>
    </row>
    <row r="58631" customHeight="1" spans="7:9">
      <c r="G58631" s="11"/>
      <c r="H58631" s="12"/>
      <c r="I58631" s="49"/>
    </row>
    <row r="58632" customHeight="1" spans="7:9">
      <c r="G58632" s="11"/>
      <c r="H58632" s="12"/>
      <c r="I58632" s="49"/>
    </row>
    <row r="58633" customHeight="1" spans="7:9">
      <c r="G58633" s="11"/>
      <c r="H58633" s="12"/>
      <c r="I58633" s="49"/>
    </row>
    <row r="58634" customHeight="1" spans="7:9">
      <c r="G58634" s="11"/>
      <c r="H58634" s="12"/>
      <c r="I58634" s="49"/>
    </row>
    <row r="58635" customHeight="1" spans="7:9">
      <c r="G58635" s="11"/>
      <c r="H58635" s="12"/>
      <c r="I58635" s="49"/>
    </row>
    <row r="58636" customHeight="1" spans="7:9">
      <c r="G58636" s="11"/>
      <c r="H58636" s="12"/>
      <c r="I58636" s="49"/>
    </row>
    <row r="58637" customHeight="1" spans="7:9">
      <c r="G58637" s="11"/>
      <c r="H58637" s="12"/>
      <c r="I58637" s="49"/>
    </row>
    <row r="58638" customHeight="1" spans="7:9">
      <c r="G58638" s="11"/>
      <c r="H58638" s="12"/>
      <c r="I58638" s="49"/>
    </row>
    <row r="58639" customHeight="1" spans="7:9">
      <c r="G58639" s="11"/>
      <c r="H58639" s="12"/>
      <c r="I58639" s="49"/>
    </row>
    <row r="58640" customHeight="1" spans="7:9">
      <c r="G58640" s="11"/>
      <c r="H58640" s="12"/>
      <c r="I58640" s="49"/>
    </row>
    <row r="58641" customHeight="1" spans="7:9">
      <c r="G58641" s="11"/>
      <c r="H58641" s="12"/>
      <c r="I58641" s="49"/>
    </row>
    <row r="58642" customHeight="1" spans="7:9">
      <c r="G58642" s="11"/>
      <c r="H58642" s="12"/>
      <c r="I58642" s="49"/>
    </row>
    <row r="58643" customHeight="1" spans="7:9">
      <c r="G58643" s="11"/>
      <c r="H58643" s="12"/>
      <c r="I58643" s="49"/>
    </row>
    <row r="58644" customHeight="1" spans="7:9">
      <c r="G58644" s="11"/>
      <c r="H58644" s="12"/>
      <c r="I58644" s="49"/>
    </row>
    <row r="58645" customHeight="1" spans="7:9">
      <c r="G58645" s="11"/>
      <c r="H58645" s="12"/>
      <c r="I58645" s="49"/>
    </row>
    <row r="58646" customHeight="1" spans="7:9">
      <c r="G58646" s="11"/>
      <c r="H58646" s="12"/>
      <c r="I58646" s="49"/>
    </row>
    <row r="58647" customHeight="1" spans="7:9">
      <c r="G58647" s="11"/>
      <c r="H58647" s="12"/>
      <c r="I58647" s="49"/>
    </row>
    <row r="58648" customHeight="1" spans="7:9">
      <c r="G58648" s="11"/>
      <c r="H58648" s="12"/>
      <c r="I58648" s="49"/>
    </row>
    <row r="58649" customHeight="1" spans="7:9">
      <c r="G58649" s="11"/>
      <c r="H58649" s="12"/>
      <c r="I58649" s="49"/>
    </row>
    <row r="58650" customHeight="1" spans="7:9">
      <c r="G58650" s="11"/>
      <c r="H58650" s="12"/>
      <c r="I58650" s="49"/>
    </row>
    <row r="58651" customHeight="1" spans="7:9">
      <c r="G58651" s="11"/>
      <c r="H58651" s="12"/>
      <c r="I58651" s="49"/>
    </row>
    <row r="58652" customHeight="1" spans="7:9">
      <c r="G58652" s="11"/>
      <c r="H58652" s="12"/>
      <c r="I58652" s="49"/>
    </row>
    <row r="58653" customHeight="1" spans="7:9">
      <c r="G58653" s="11"/>
      <c r="H58653" s="12"/>
      <c r="I58653" s="49"/>
    </row>
    <row r="58654" customHeight="1" spans="7:9">
      <c r="G58654" s="11"/>
      <c r="H58654" s="12"/>
      <c r="I58654" s="49"/>
    </row>
    <row r="58655" customHeight="1" spans="7:9">
      <c r="G58655" s="11"/>
      <c r="H58655" s="12"/>
      <c r="I58655" s="49"/>
    </row>
    <row r="58656" customHeight="1" spans="7:9">
      <c r="G58656" s="11"/>
      <c r="H58656" s="12"/>
      <c r="I58656" s="49"/>
    </row>
    <row r="58657" customHeight="1" spans="7:9">
      <c r="G58657" s="11"/>
      <c r="H58657" s="12"/>
      <c r="I58657" s="49"/>
    </row>
    <row r="58658" customHeight="1" spans="7:9">
      <c r="G58658" s="11"/>
      <c r="H58658" s="12"/>
      <c r="I58658" s="49"/>
    </row>
    <row r="58659" customHeight="1" spans="7:9">
      <c r="G58659" s="11"/>
      <c r="H58659" s="12"/>
      <c r="I58659" s="49"/>
    </row>
    <row r="58660" customHeight="1" spans="7:9">
      <c r="G58660" s="11"/>
      <c r="H58660" s="12"/>
      <c r="I58660" s="49"/>
    </row>
    <row r="58661" customHeight="1" spans="7:9">
      <c r="G58661" s="11"/>
      <c r="H58661" s="12"/>
      <c r="I58661" s="49"/>
    </row>
    <row r="58662" customHeight="1" spans="7:9">
      <c r="G58662" s="11"/>
      <c r="H58662" s="12"/>
      <c r="I58662" s="49"/>
    </row>
    <row r="58663" customHeight="1" spans="7:9">
      <c r="G58663" s="11"/>
      <c r="H58663" s="12"/>
      <c r="I58663" s="49"/>
    </row>
    <row r="58664" customHeight="1" spans="7:9">
      <c r="G58664" s="11"/>
      <c r="H58664" s="12"/>
      <c r="I58664" s="49"/>
    </row>
    <row r="58665" customHeight="1" spans="7:9">
      <c r="G58665" s="11"/>
      <c r="H58665" s="12"/>
      <c r="I58665" s="49"/>
    </row>
    <row r="58666" customHeight="1" spans="7:9">
      <c r="G58666" s="11"/>
      <c r="H58666" s="12"/>
      <c r="I58666" s="49"/>
    </row>
    <row r="58667" customHeight="1" spans="7:9">
      <c r="G58667" s="11"/>
      <c r="H58667" s="12"/>
      <c r="I58667" s="49"/>
    </row>
    <row r="58668" customHeight="1" spans="7:9">
      <c r="G58668" s="11"/>
      <c r="H58668" s="12"/>
      <c r="I58668" s="49"/>
    </row>
    <row r="58669" customHeight="1" spans="7:9">
      <c r="G58669" s="11"/>
      <c r="H58669" s="12"/>
      <c r="I58669" s="49"/>
    </row>
    <row r="58670" customHeight="1" spans="7:9">
      <c r="G58670" s="11"/>
      <c r="H58670" s="12"/>
      <c r="I58670" s="49"/>
    </row>
    <row r="58671" customHeight="1" spans="7:9">
      <c r="G58671" s="11"/>
      <c r="H58671" s="12"/>
      <c r="I58671" s="49"/>
    </row>
    <row r="58672" customHeight="1" spans="7:9">
      <c r="G58672" s="11"/>
      <c r="H58672" s="12"/>
      <c r="I58672" s="49"/>
    </row>
    <row r="58673" customHeight="1" spans="7:9">
      <c r="G58673" s="11"/>
      <c r="H58673" s="12"/>
      <c r="I58673" s="49"/>
    </row>
    <row r="58674" customHeight="1" spans="7:9">
      <c r="G58674" s="11"/>
      <c r="H58674" s="12"/>
      <c r="I58674" s="49"/>
    </row>
    <row r="58675" customHeight="1" spans="7:9">
      <c r="G58675" s="11"/>
      <c r="H58675" s="12"/>
      <c r="I58675" s="49"/>
    </row>
    <row r="58676" customHeight="1" spans="7:9">
      <c r="G58676" s="11"/>
      <c r="H58676" s="12"/>
      <c r="I58676" s="49"/>
    </row>
    <row r="58677" customHeight="1" spans="7:9">
      <c r="G58677" s="11"/>
      <c r="H58677" s="12"/>
      <c r="I58677" s="49"/>
    </row>
    <row r="58678" customHeight="1" spans="7:9">
      <c r="G58678" s="11"/>
      <c r="H58678" s="12"/>
      <c r="I58678" s="49"/>
    </row>
    <row r="58679" customHeight="1" spans="7:9">
      <c r="G58679" s="11"/>
      <c r="H58679" s="12"/>
      <c r="I58679" s="49"/>
    </row>
    <row r="58680" customHeight="1" spans="7:9">
      <c r="G58680" s="11"/>
      <c r="H58680" s="12"/>
      <c r="I58680" s="49"/>
    </row>
    <row r="58681" customHeight="1" spans="7:9">
      <c r="G58681" s="11"/>
      <c r="H58681" s="12"/>
      <c r="I58681" s="49"/>
    </row>
    <row r="58682" customHeight="1" spans="7:9">
      <c r="G58682" s="11"/>
      <c r="H58682" s="12"/>
      <c r="I58682" s="49"/>
    </row>
    <row r="58683" customHeight="1" spans="7:9">
      <c r="G58683" s="11"/>
      <c r="H58683" s="12"/>
      <c r="I58683" s="49"/>
    </row>
    <row r="58684" customHeight="1" spans="7:9">
      <c r="G58684" s="11"/>
      <c r="H58684" s="12"/>
      <c r="I58684" s="49"/>
    </row>
    <row r="58685" customHeight="1" spans="7:9">
      <c r="G58685" s="11"/>
      <c r="H58685" s="12"/>
      <c r="I58685" s="49"/>
    </row>
    <row r="58686" customHeight="1" spans="7:9">
      <c r="G58686" s="11"/>
      <c r="H58686" s="12"/>
      <c r="I58686" s="49"/>
    </row>
    <row r="58687" customHeight="1" spans="7:9">
      <c r="G58687" s="11"/>
      <c r="H58687" s="12"/>
      <c r="I58687" s="49"/>
    </row>
    <row r="58688" customHeight="1" spans="7:9">
      <c r="G58688" s="11"/>
      <c r="H58688" s="12"/>
      <c r="I58688" s="49"/>
    </row>
    <row r="58689" customHeight="1" spans="7:9">
      <c r="G58689" s="11"/>
      <c r="H58689" s="12"/>
      <c r="I58689" s="49"/>
    </row>
    <row r="58690" customHeight="1" spans="7:9">
      <c r="G58690" s="11"/>
      <c r="H58690" s="12"/>
      <c r="I58690" s="49"/>
    </row>
    <row r="58691" customHeight="1" spans="7:9">
      <c r="G58691" s="11"/>
      <c r="H58691" s="12"/>
      <c r="I58691" s="49"/>
    </row>
    <row r="58692" customHeight="1" spans="7:9">
      <c r="G58692" s="11"/>
      <c r="H58692" s="12"/>
      <c r="I58692" s="49"/>
    </row>
    <row r="58693" customHeight="1" spans="7:9">
      <c r="G58693" s="11"/>
      <c r="H58693" s="12"/>
      <c r="I58693" s="49"/>
    </row>
    <row r="58694" customHeight="1" spans="7:9">
      <c r="G58694" s="11"/>
      <c r="H58694" s="12"/>
      <c r="I58694" s="49"/>
    </row>
    <row r="58695" customHeight="1" spans="7:9">
      <c r="G58695" s="11"/>
      <c r="H58695" s="12"/>
      <c r="I58695" s="49"/>
    </row>
    <row r="58696" customHeight="1" spans="7:9">
      <c r="G58696" s="11"/>
      <c r="H58696" s="12"/>
      <c r="I58696" s="49"/>
    </row>
    <row r="58697" customHeight="1" spans="7:9">
      <c r="G58697" s="11"/>
      <c r="H58697" s="12"/>
      <c r="I58697" s="49"/>
    </row>
    <row r="58698" customHeight="1" spans="7:9">
      <c r="G58698" s="11"/>
      <c r="H58698" s="12"/>
      <c r="I58698" s="49"/>
    </row>
    <row r="58699" customHeight="1" spans="7:9">
      <c r="G58699" s="11"/>
      <c r="H58699" s="12"/>
      <c r="I58699" s="49"/>
    </row>
    <row r="58700" customHeight="1" spans="7:9">
      <c r="G58700" s="11"/>
      <c r="H58700" s="12"/>
      <c r="I58700" s="49"/>
    </row>
    <row r="58701" customHeight="1" spans="7:9">
      <c r="G58701" s="11"/>
      <c r="H58701" s="12"/>
      <c r="I58701" s="49"/>
    </row>
    <row r="58702" customHeight="1" spans="7:9">
      <c r="G58702" s="11"/>
      <c r="H58702" s="12"/>
      <c r="I58702" s="49"/>
    </row>
    <row r="58703" customHeight="1" spans="7:9">
      <c r="G58703" s="11"/>
      <c r="H58703" s="12"/>
      <c r="I58703" s="49"/>
    </row>
    <row r="58704" customHeight="1" spans="7:9">
      <c r="G58704" s="11"/>
      <c r="H58704" s="12"/>
      <c r="I58704" s="49"/>
    </row>
    <row r="58705" customHeight="1" spans="7:9">
      <c r="G58705" s="11"/>
      <c r="H58705" s="12"/>
      <c r="I58705" s="49"/>
    </row>
    <row r="58706" customHeight="1" spans="7:9">
      <c r="G58706" s="11"/>
      <c r="H58706" s="12"/>
      <c r="I58706" s="49"/>
    </row>
    <row r="58707" customHeight="1" spans="7:9">
      <c r="G58707" s="11"/>
      <c r="H58707" s="12"/>
      <c r="I58707" s="49"/>
    </row>
    <row r="58708" customHeight="1" spans="7:9">
      <c r="G58708" s="11"/>
      <c r="H58708" s="12"/>
      <c r="I58708" s="49"/>
    </row>
    <row r="58709" customHeight="1" spans="7:9">
      <c r="G58709" s="11"/>
      <c r="H58709" s="12"/>
      <c r="I58709" s="49"/>
    </row>
    <row r="58710" customHeight="1" spans="7:9">
      <c r="G58710" s="11"/>
      <c r="H58710" s="12"/>
      <c r="I58710" s="49"/>
    </row>
    <row r="58711" customHeight="1" spans="7:9">
      <c r="G58711" s="11"/>
      <c r="H58711" s="12"/>
      <c r="I58711" s="49"/>
    </row>
    <row r="58712" customHeight="1" spans="7:9">
      <c r="G58712" s="11"/>
      <c r="H58712" s="12"/>
      <c r="I58712" s="49"/>
    </row>
    <row r="58713" customHeight="1" spans="7:9">
      <c r="G58713" s="11"/>
      <c r="H58713" s="12"/>
      <c r="I58713" s="49"/>
    </row>
    <row r="58714" customHeight="1" spans="7:9">
      <c r="G58714" s="11"/>
      <c r="H58714" s="12"/>
      <c r="I58714" s="49"/>
    </row>
    <row r="58715" customHeight="1" spans="7:9">
      <c r="G58715" s="11"/>
      <c r="H58715" s="12"/>
      <c r="I58715" s="49"/>
    </row>
    <row r="58716" customHeight="1" spans="7:9">
      <c r="G58716" s="11"/>
      <c r="H58716" s="12"/>
      <c r="I58716" s="49"/>
    </row>
    <row r="58717" customHeight="1" spans="7:9">
      <c r="G58717" s="11"/>
      <c r="H58717" s="12"/>
      <c r="I58717" s="49"/>
    </row>
    <row r="58718" customHeight="1" spans="7:9">
      <c r="G58718" s="11"/>
      <c r="H58718" s="12"/>
      <c r="I58718" s="49"/>
    </row>
    <row r="58719" customHeight="1" spans="7:9">
      <c r="G58719" s="11"/>
      <c r="H58719" s="12"/>
      <c r="I58719" s="49"/>
    </row>
    <row r="58720" customHeight="1" spans="7:9">
      <c r="G58720" s="11"/>
      <c r="H58720" s="12"/>
      <c r="I58720" s="49"/>
    </row>
    <row r="58721" customHeight="1" spans="7:9">
      <c r="G58721" s="11"/>
      <c r="H58721" s="12"/>
      <c r="I58721" s="49"/>
    </row>
    <row r="58722" customHeight="1" spans="7:9">
      <c r="G58722" s="11"/>
      <c r="H58722" s="12"/>
      <c r="I58722" s="49"/>
    </row>
    <row r="58723" customHeight="1" spans="7:9">
      <c r="G58723" s="11"/>
      <c r="H58723" s="12"/>
      <c r="I58723" s="49"/>
    </row>
    <row r="58724" customHeight="1" spans="7:9">
      <c r="G58724" s="11"/>
      <c r="H58724" s="12"/>
      <c r="I58724" s="49"/>
    </row>
    <row r="58725" customHeight="1" spans="7:9">
      <c r="G58725" s="11"/>
      <c r="H58725" s="12"/>
      <c r="I58725" s="49"/>
    </row>
    <row r="58726" customHeight="1" spans="7:9">
      <c r="G58726" s="11"/>
      <c r="H58726" s="12"/>
      <c r="I58726" s="49"/>
    </row>
    <row r="58727" customHeight="1" spans="7:9">
      <c r="G58727" s="11"/>
      <c r="H58727" s="12"/>
      <c r="I58727" s="49"/>
    </row>
    <row r="58728" customHeight="1" spans="7:9">
      <c r="G58728" s="11"/>
      <c r="H58728" s="12"/>
      <c r="I58728" s="49"/>
    </row>
    <row r="58729" customHeight="1" spans="7:9">
      <c r="G58729" s="11"/>
      <c r="H58729" s="12"/>
      <c r="I58729" s="49"/>
    </row>
    <row r="58730" customHeight="1" spans="7:9">
      <c r="G58730" s="11"/>
      <c r="H58730" s="12"/>
      <c r="I58730" s="49"/>
    </row>
    <row r="58731" customHeight="1" spans="7:9">
      <c r="G58731" s="11"/>
      <c r="H58731" s="12"/>
      <c r="I58731" s="49"/>
    </row>
    <row r="58732" customHeight="1" spans="7:9">
      <c r="G58732" s="11"/>
      <c r="H58732" s="12"/>
      <c r="I58732" s="49"/>
    </row>
    <row r="58733" customHeight="1" spans="7:9">
      <c r="G58733" s="11"/>
      <c r="H58733" s="12"/>
      <c r="I58733" s="49"/>
    </row>
    <row r="58734" customHeight="1" spans="7:9">
      <c r="G58734" s="11"/>
      <c r="H58734" s="12"/>
      <c r="I58734" s="49"/>
    </row>
    <row r="58735" customHeight="1" spans="7:9">
      <c r="G58735" s="11"/>
      <c r="H58735" s="12"/>
      <c r="I58735" s="49"/>
    </row>
    <row r="58736" customHeight="1" spans="7:9">
      <c r="G58736" s="11"/>
      <c r="H58736" s="12"/>
      <c r="I58736" s="49"/>
    </row>
    <row r="58737" customHeight="1" spans="7:9">
      <c r="G58737" s="11"/>
      <c r="H58737" s="12"/>
      <c r="I58737" s="49"/>
    </row>
    <row r="58738" customHeight="1" spans="7:9">
      <c r="G58738" s="11"/>
      <c r="H58738" s="12"/>
      <c r="I58738" s="49"/>
    </row>
    <row r="58739" customHeight="1" spans="7:9">
      <c r="G58739" s="11"/>
      <c r="H58739" s="12"/>
      <c r="I58739" s="49"/>
    </row>
    <row r="58740" customHeight="1" spans="7:9">
      <c r="G58740" s="11"/>
      <c r="H58740" s="12"/>
      <c r="I58740" s="49"/>
    </row>
    <row r="58741" customHeight="1" spans="7:9">
      <c r="G58741" s="11"/>
      <c r="H58741" s="12"/>
      <c r="I58741" s="49"/>
    </row>
    <row r="58742" customHeight="1" spans="7:9">
      <c r="G58742" s="11"/>
      <c r="H58742" s="12"/>
      <c r="I58742" s="49"/>
    </row>
    <row r="58743" customHeight="1" spans="7:9">
      <c r="G58743" s="11"/>
      <c r="H58743" s="12"/>
      <c r="I58743" s="49"/>
    </row>
    <row r="58744" customHeight="1" spans="7:9">
      <c r="G58744" s="11"/>
      <c r="H58744" s="12"/>
      <c r="I58744" s="49"/>
    </row>
    <row r="58745" customHeight="1" spans="7:9">
      <c r="G58745" s="11"/>
      <c r="H58745" s="12"/>
      <c r="I58745" s="49"/>
    </row>
    <row r="58746" customHeight="1" spans="7:9">
      <c r="G58746" s="11"/>
      <c r="H58746" s="12"/>
      <c r="I58746" s="49"/>
    </row>
    <row r="58747" customHeight="1" spans="7:9">
      <c r="G58747" s="11"/>
      <c r="H58747" s="12"/>
      <c r="I58747" s="49"/>
    </row>
    <row r="58748" customHeight="1" spans="7:9">
      <c r="G58748" s="11"/>
      <c r="H58748" s="12"/>
      <c r="I58748" s="49"/>
    </row>
    <row r="58749" customHeight="1" spans="7:9">
      <c r="G58749" s="11"/>
      <c r="H58749" s="12"/>
      <c r="I58749" s="49"/>
    </row>
    <row r="58750" customHeight="1" spans="7:9">
      <c r="G58750" s="11"/>
      <c r="H58750" s="12"/>
      <c r="I58750" s="49"/>
    </row>
    <row r="58751" customHeight="1" spans="7:9">
      <c r="G58751" s="11"/>
      <c r="H58751" s="12"/>
      <c r="I58751" s="49"/>
    </row>
    <row r="58752" customHeight="1" spans="7:9">
      <c r="G58752" s="11"/>
      <c r="H58752" s="12"/>
      <c r="I58752" s="49"/>
    </row>
    <row r="58753" customHeight="1" spans="7:9">
      <c r="G58753" s="11"/>
      <c r="H58753" s="12"/>
      <c r="I58753" s="49"/>
    </row>
    <row r="58754" customHeight="1" spans="7:9">
      <c r="G58754" s="11"/>
      <c r="H58754" s="12"/>
      <c r="I58754" s="49"/>
    </row>
    <row r="58755" customHeight="1" spans="7:9">
      <c r="G58755" s="11"/>
      <c r="H58755" s="12"/>
      <c r="I58755" s="49"/>
    </row>
    <row r="58756" customHeight="1" spans="7:9">
      <c r="G58756" s="11"/>
      <c r="H58756" s="12"/>
      <c r="I58756" s="49"/>
    </row>
    <row r="58757" customHeight="1" spans="7:9">
      <c r="G58757" s="11"/>
      <c r="H58757" s="12"/>
      <c r="I58757" s="49"/>
    </row>
    <row r="58758" customHeight="1" spans="7:9">
      <c r="G58758" s="11"/>
      <c r="H58758" s="12"/>
      <c r="I58758" s="49"/>
    </row>
    <row r="58759" customHeight="1" spans="7:9">
      <c r="G58759" s="11"/>
      <c r="H58759" s="12"/>
      <c r="I58759" s="49"/>
    </row>
    <row r="58760" customHeight="1" spans="7:9">
      <c r="G58760" s="11"/>
      <c r="H58760" s="12"/>
      <c r="I58760" s="49"/>
    </row>
    <row r="58761" customHeight="1" spans="7:9">
      <c r="G58761" s="11"/>
      <c r="H58761" s="12"/>
      <c r="I58761" s="49"/>
    </row>
    <row r="58762" customHeight="1" spans="7:9">
      <c r="G58762" s="11"/>
      <c r="H58762" s="12"/>
      <c r="I58762" s="49"/>
    </row>
    <row r="58763" customHeight="1" spans="7:9">
      <c r="G58763" s="11"/>
      <c r="H58763" s="12"/>
      <c r="I58763" s="49"/>
    </row>
    <row r="58764" customHeight="1" spans="7:9">
      <c r="G58764" s="11"/>
      <c r="H58764" s="12"/>
      <c r="I58764" s="49"/>
    </row>
    <row r="58765" customHeight="1" spans="7:9">
      <c r="G58765" s="11"/>
      <c r="H58765" s="12"/>
      <c r="I58765" s="49"/>
    </row>
    <row r="58766" customHeight="1" spans="7:9">
      <c r="G58766" s="11"/>
      <c r="H58766" s="12"/>
      <c r="I58766" s="49"/>
    </row>
    <row r="58767" customHeight="1" spans="7:9">
      <c r="G58767" s="11"/>
      <c r="H58767" s="12"/>
      <c r="I58767" s="49"/>
    </row>
    <row r="58768" customHeight="1" spans="7:9">
      <c r="G58768" s="11"/>
      <c r="H58768" s="12"/>
      <c r="I58768" s="49"/>
    </row>
    <row r="58769" customHeight="1" spans="7:9">
      <c r="G58769" s="11"/>
      <c r="H58769" s="12"/>
      <c r="I58769" s="49"/>
    </row>
    <row r="58770" customHeight="1" spans="7:9">
      <c r="G58770" s="11"/>
      <c r="H58770" s="12"/>
      <c r="I58770" s="49"/>
    </row>
    <row r="58771" customHeight="1" spans="7:9">
      <c r="G58771" s="11"/>
      <c r="H58771" s="12"/>
      <c r="I58771" s="49"/>
    </row>
    <row r="58772" customHeight="1" spans="7:9">
      <c r="G58772" s="11"/>
      <c r="H58772" s="12"/>
      <c r="I58772" s="49"/>
    </row>
    <row r="58773" customHeight="1" spans="7:9">
      <c r="G58773" s="11"/>
      <c r="H58773" s="12"/>
      <c r="I58773" s="49"/>
    </row>
    <row r="58774" customHeight="1" spans="7:9">
      <c r="G58774" s="11"/>
      <c r="H58774" s="12"/>
      <c r="I58774" s="49"/>
    </row>
    <row r="58775" customHeight="1" spans="7:9">
      <c r="G58775" s="11"/>
      <c r="H58775" s="12"/>
      <c r="I58775" s="49"/>
    </row>
    <row r="58776" customHeight="1" spans="7:9">
      <c r="G58776" s="11"/>
      <c r="H58776" s="12"/>
      <c r="I58776" s="49"/>
    </row>
    <row r="58777" customHeight="1" spans="7:9">
      <c r="G58777" s="11"/>
      <c r="H58777" s="12"/>
      <c r="I58777" s="49"/>
    </row>
    <row r="58778" customHeight="1" spans="7:9">
      <c r="G58778" s="11"/>
      <c r="H58778" s="12"/>
      <c r="I58778" s="49"/>
    </row>
    <row r="58779" customHeight="1" spans="7:9">
      <c r="G58779" s="11"/>
      <c r="H58779" s="12"/>
      <c r="I58779" s="49"/>
    </row>
    <row r="58780" customHeight="1" spans="7:9">
      <c r="G58780" s="11"/>
      <c r="H58780" s="12"/>
      <c r="I58780" s="49"/>
    </row>
    <row r="58781" customHeight="1" spans="7:9">
      <c r="G58781" s="11"/>
      <c r="H58781" s="12"/>
      <c r="I58781" s="49"/>
    </row>
    <row r="58782" customHeight="1" spans="7:9">
      <c r="G58782" s="11"/>
      <c r="H58782" s="12"/>
      <c r="I58782" s="49"/>
    </row>
    <row r="58783" customHeight="1" spans="7:9">
      <c r="G58783" s="11"/>
      <c r="H58783" s="12"/>
      <c r="I58783" s="49"/>
    </row>
    <row r="58784" customHeight="1" spans="7:9">
      <c r="G58784" s="11"/>
      <c r="H58784" s="12"/>
      <c r="I58784" s="49"/>
    </row>
    <row r="58785" customHeight="1" spans="7:9">
      <c r="G58785" s="11"/>
      <c r="H58785" s="12"/>
      <c r="I58785" s="49"/>
    </row>
    <row r="58786" customHeight="1" spans="7:9">
      <c r="G58786" s="11"/>
      <c r="H58786" s="12"/>
      <c r="I58786" s="49"/>
    </row>
    <row r="58787" customHeight="1" spans="7:9">
      <c r="G58787" s="11"/>
      <c r="H58787" s="12"/>
      <c r="I58787" s="49"/>
    </row>
    <row r="58788" customHeight="1" spans="7:9">
      <c r="G58788" s="11"/>
      <c r="H58788" s="12"/>
      <c r="I58788" s="49"/>
    </row>
    <row r="58789" customHeight="1" spans="7:9">
      <c r="G58789" s="11"/>
      <c r="H58789" s="12"/>
      <c r="I58789" s="49"/>
    </row>
    <row r="58790" customHeight="1" spans="7:9">
      <c r="G58790" s="11"/>
      <c r="H58790" s="12"/>
      <c r="I58790" s="49"/>
    </row>
    <row r="58791" customHeight="1" spans="7:9">
      <c r="G58791" s="11"/>
      <c r="H58791" s="12"/>
      <c r="I58791" s="49"/>
    </row>
    <row r="58792" customHeight="1" spans="7:9">
      <c r="G58792" s="11"/>
      <c r="H58792" s="12"/>
      <c r="I58792" s="49"/>
    </row>
    <row r="58793" customHeight="1" spans="7:9">
      <c r="G58793" s="11"/>
      <c r="H58793" s="12"/>
      <c r="I58793" s="49"/>
    </row>
    <row r="58794" customHeight="1" spans="7:9">
      <c r="G58794" s="11"/>
      <c r="H58794" s="12"/>
      <c r="I58794" s="49"/>
    </row>
    <row r="58795" customHeight="1" spans="7:9">
      <c r="G58795" s="11"/>
      <c r="H58795" s="12"/>
      <c r="I58795" s="49"/>
    </row>
    <row r="58796" customHeight="1" spans="7:9">
      <c r="G58796" s="11"/>
      <c r="H58796" s="12"/>
      <c r="I58796" s="49"/>
    </row>
    <row r="58797" customHeight="1" spans="7:9">
      <c r="G58797" s="11"/>
      <c r="H58797" s="12"/>
      <c r="I58797" s="49"/>
    </row>
    <row r="58798" customHeight="1" spans="7:9">
      <c r="G58798" s="11"/>
      <c r="H58798" s="12"/>
      <c r="I58798" s="49"/>
    </row>
    <row r="58799" customHeight="1" spans="7:9">
      <c r="G58799" s="11"/>
      <c r="H58799" s="12"/>
      <c r="I58799" s="49"/>
    </row>
    <row r="58800" customHeight="1" spans="7:9">
      <c r="G58800" s="11"/>
      <c r="H58800" s="12"/>
      <c r="I58800" s="49"/>
    </row>
    <row r="58801" customHeight="1" spans="7:9">
      <c r="G58801" s="11"/>
      <c r="H58801" s="12"/>
      <c r="I58801" s="49"/>
    </row>
    <row r="58802" customHeight="1" spans="7:9">
      <c r="G58802" s="11"/>
      <c r="H58802" s="12"/>
      <c r="I58802" s="49"/>
    </row>
    <row r="58803" customHeight="1" spans="7:9">
      <c r="G58803" s="11"/>
      <c r="H58803" s="12"/>
      <c r="I58803" s="49"/>
    </row>
    <row r="58804" customHeight="1" spans="7:9">
      <c r="G58804" s="11"/>
      <c r="H58804" s="12"/>
      <c r="I58804" s="49"/>
    </row>
    <row r="58805" customHeight="1" spans="7:9">
      <c r="G58805" s="11"/>
      <c r="H58805" s="12"/>
      <c r="I58805" s="49"/>
    </row>
    <row r="58806" customHeight="1" spans="7:9">
      <c r="G58806" s="11"/>
      <c r="H58806" s="12"/>
      <c r="I58806" s="49"/>
    </row>
    <row r="58807" customHeight="1" spans="7:9">
      <c r="G58807" s="11"/>
      <c r="H58807" s="12"/>
      <c r="I58807" s="49"/>
    </row>
    <row r="58808" customHeight="1" spans="7:9">
      <c r="G58808" s="11"/>
      <c r="H58808" s="12"/>
      <c r="I58808" s="49"/>
    </row>
    <row r="58809" customHeight="1" spans="7:9">
      <c r="G58809" s="11"/>
      <c r="H58809" s="12"/>
      <c r="I58809" s="49"/>
    </row>
    <row r="58810" customHeight="1" spans="7:9">
      <c r="G58810" s="11"/>
      <c r="H58810" s="12"/>
      <c r="I58810" s="49"/>
    </row>
    <row r="58811" customHeight="1" spans="7:9">
      <c r="G58811" s="11"/>
      <c r="H58811" s="12"/>
      <c r="I58811" s="49"/>
    </row>
    <row r="58812" customHeight="1" spans="7:9">
      <c r="G58812" s="11"/>
      <c r="H58812" s="12"/>
      <c r="I58812" s="49"/>
    </row>
    <row r="58813" customHeight="1" spans="7:9">
      <c r="G58813" s="11"/>
      <c r="H58813" s="12"/>
      <c r="I58813" s="49"/>
    </row>
    <row r="58814" customHeight="1" spans="7:9">
      <c r="G58814" s="11"/>
      <c r="H58814" s="12"/>
      <c r="I58814" s="49"/>
    </row>
    <row r="58815" customHeight="1" spans="7:9">
      <c r="G58815" s="11"/>
      <c r="H58815" s="12"/>
      <c r="I58815" s="49"/>
    </row>
    <row r="58816" customHeight="1" spans="7:9">
      <c r="G58816" s="11"/>
      <c r="H58816" s="12"/>
      <c r="I58816" s="49"/>
    </row>
    <row r="58817" customHeight="1" spans="7:9">
      <c r="G58817" s="11"/>
      <c r="H58817" s="12"/>
      <c r="I58817" s="49"/>
    </row>
    <row r="58818" customHeight="1" spans="7:9">
      <c r="G58818" s="11"/>
      <c r="H58818" s="12"/>
      <c r="I58818" s="49"/>
    </row>
    <row r="58819" customHeight="1" spans="7:9">
      <c r="G58819" s="11"/>
      <c r="H58819" s="12"/>
      <c r="I58819" s="49"/>
    </row>
    <row r="58820" customHeight="1" spans="7:9">
      <c r="G58820" s="11"/>
      <c r="H58820" s="12"/>
      <c r="I58820" s="49"/>
    </row>
    <row r="58821" customHeight="1" spans="7:9">
      <c r="G58821" s="11"/>
      <c r="H58821" s="12"/>
      <c r="I58821" s="49"/>
    </row>
    <row r="58822" customHeight="1" spans="7:9">
      <c r="G58822" s="11"/>
      <c r="H58822" s="12"/>
      <c r="I58822" s="49"/>
    </row>
    <row r="58823" customHeight="1" spans="7:9">
      <c r="G58823" s="11"/>
      <c r="H58823" s="12"/>
      <c r="I58823" s="49"/>
    </row>
    <row r="58824" customHeight="1" spans="7:9">
      <c r="G58824" s="11"/>
      <c r="H58824" s="12"/>
      <c r="I58824" s="49"/>
    </row>
    <row r="58825" customHeight="1" spans="7:9">
      <c r="G58825" s="11"/>
      <c r="H58825" s="12"/>
      <c r="I58825" s="49"/>
    </row>
    <row r="58826" customHeight="1" spans="7:9">
      <c r="G58826" s="11"/>
      <c r="H58826" s="12"/>
      <c r="I58826" s="49"/>
    </row>
    <row r="58827" customHeight="1" spans="7:9">
      <c r="G58827" s="11"/>
      <c r="H58827" s="12"/>
      <c r="I58827" s="49"/>
    </row>
    <row r="58828" customHeight="1" spans="7:9">
      <c r="G58828" s="11"/>
      <c r="H58828" s="12"/>
      <c r="I58828" s="49"/>
    </row>
    <row r="58829" customHeight="1" spans="7:9">
      <c r="G58829" s="11"/>
      <c r="H58829" s="12"/>
      <c r="I58829" s="49"/>
    </row>
    <row r="58830" customHeight="1" spans="7:9">
      <c r="G58830" s="11"/>
      <c r="H58830" s="12"/>
      <c r="I58830" s="49"/>
    </row>
    <row r="58831" customHeight="1" spans="7:9">
      <c r="G58831" s="11"/>
      <c r="H58831" s="12"/>
      <c r="I58831" s="49"/>
    </row>
    <row r="58832" customHeight="1" spans="7:9">
      <c r="G58832" s="11"/>
      <c r="H58832" s="12"/>
      <c r="I58832" s="49"/>
    </row>
    <row r="58833" customHeight="1" spans="7:9">
      <c r="G58833" s="11"/>
      <c r="H58833" s="12"/>
      <c r="I58833" s="49"/>
    </row>
    <row r="58834" customHeight="1" spans="7:9">
      <c r="G58834" s="11"/>
      <c r="H58834" s="12"/>
      <c r="I58834" s="49"/>
    </row>
    <row r="58835" customHeight="1" spans="7:9">
      <c r="G58835" s="11"/>
      <c r="H58835" s="12"/>
      <c r="I58835" s="49"/>
    </row>
    <row r="58836" customHeight="1" spans="7:9">
      <c r="G58836" s="11"/>
      <c r="H58836" s="12"/>
      <c r="I58836" s="49"/>
    </row>
    <row r="58837" customHeight="1" spans="7:9">
      <c r="G58837" s="11"/>
      <c r="H58837" s="12"/>
      <c r="I58837" s="49"/>
    </row>
    <row r="58838" customHeight="1" spans="7:9">
      <c r="G58838" s="11"/>
      <c r="H58838" s="12"/>
      <c r="I58838" s="49"/>
    </row>
    <row r="58839" customHeight="1" spans="7:9">
      <c r="G58839" s="11"/>
      <c r="H58839" s="12"/>
      <c r="I58839" s="49"/>
    </row>
    <row r="58840" customHeight="1" spans="7:9">
      <c r="G58840" s="11"/>
      <c r="H58840" s="12"/>
      <c r="I58840" s="49"/>
    </row>
    <row r="58841" customHeight="1" spans="7:9">
      <c r="G58841" s="11"/>
      <c r="H58841" s="12"/>
      <c r="I58841" s="49"/>
    </row>
    <row r="58842" customHeight="1" spans="7:9">
      <c r="G58842" s="11"/>
      <c r="H58842" s="12"/>
      <c r="I58842" s="49"/>
    </row>
    <row r="58843" customHeight="1" spans="7:9">
      <c r="G58843" s="11"/>
      <c r="H58843" s="12"/>
      <c r="I58843" s="49"/>
    </row>
    <row r="58844" customHeight="1" spans="7:9">
      <c r="G58844" s="11"/>
      <c r="H58844" s="12"/>
      <c r="I58844" s="49"/>
    </row>
    <row r="58845" customHeight="1" spans="7:9">
      <c r="G58845" s="11"/>
      <c r="H58845" s="12"/>
      <c r="I58845" s="49"/>
    </row>
    <row r="58846" customHeight="1" spans="7:9">
      <c r="G58846" s="11"/>
      <c r="H58846" s="12"/>
      <c r="I58846" s="49"/>
    </row>
    <row r="58847" customHeight="1" spans="7:9">
      <c r="G58847" s="11"/>
      <c r="H58847" s="12"/>
      <c r="I58847" s="49"/>
    </row>
    <row r="58848" customHeight="1" spans="7:9">
      <c r="G58848" s="11"/>
      <c r="H58848" s="12"/>
      <c r="I58848" s="49"/>
    </row>
    <row r="58849" customHeight="1" spans="7:9">
      <c r="G58849" s="11"/>
      <c r="H58849" s="12"/>
      <c r="I58849" s="49"/>
    </row>
    <row r="58850" customHeight="1" spans="7:9">
      <c r="G58850" s="11"/>
      <c r="H58850" s="12"/>
      <c r="I58850" s="49"/>
    </row>
    <row r="58851" customHeight="1" spans="7:9">
      <c r="G58851" s="11"/>
      <c r="H58851" s="12"/>
      <c r="I58851" s="49"/>
    </row>
    <row r="58852" customHeight="1" spans="7:9">
      <c r="G58852" s="11"/>
      <c r="H58852" s="12"/>
      <c r="I58852" s="49"/>
    </row>
    <row r="58853" customHeight="1" spans="7:9">
      <c r="G58853" s="11"/>
      <c r="H58853" s="12"/>
      <c r="I58853" s="49"/>
    </row>
    <row r="58854" customHeight="1" spans="7:9">
      <c r="G58854" s="11"/>
      <c r="H58854" s="12"/>
      <c r="I58854" s="49"/>
    </row>
    <row r="58855" customHeight="1" spans="7:9">
      <c r="G58855" s="11"/>
      <c r="H58855" s="12"/>
      <c r="I58855" s="49"/>
    </row>
    <row r="58856" customHeight="1" spans="7:9">
      <c r="G58856" s="11"/>
      <c r="H58856" s="12"/>
      <c r="I58856" s="49"/>
    </row>
    <row r="58857" customHeight="1" spans="7:9">
      <c r="G58857" s="11"/>
      <c r="H58857" s="12"/>
      <c r="I58857" s="49"/>
    </row>
    <row r="58858" customHeight="1" spans="7:9">
      <c r="G58858" s="11"/>
      <c r="H58858" s="12"/>
      <c r="I58858" s="49"/>
    </row>
    <row r="58859" customHeight="1" spans="7:9">
      <c r="G58859" s="11"/>
      <c r="H58859" s="12"/>
      <c r="I58859" s="49"/>
    </row>
    <row r="58860" customHeight="1" spans="7:9">
      <c r="G58860" s="11"/>
      <c r="H58860" s="12"/>
      <c r="I58860" s="49"/>
    </row>
    <row r="58861" customHeight="1" spans="7:9">
      <c r="G58861" s="11"/>
      <c r="H58861" s="12"/>
      <c r="I58861" s="49"/>
    </row>
    <row r="58862" customHeight="1" spans="7:9">
      <c r="G58862" s="11"/>
      <c r="H58862" s="12"/>
      <c r="I58862" s="49"/>
    </row>
    <row r="58863" customHeight="1" spans="7:9">
      <c r="G58863" s="11"/>
      <c r="H58863" s="12"/>
      <c r="I58863" s="49"/>
    </row>
    <row r="58864" customHeight="1" spans="7:9">
      <c r="G58864" s="11"/>
      <c r="H58864" s="12"/>
      <c r="I58864" s="49"/>
    </row>
    <row r="58865" customHeight="1" spans="7:9">
      <c r="G58865" s="11"/>
      <c r="H58865" s="12"/>
      <c r="I58865" s="49"/>
    </row>
    <row r="58866" customHeight="1" spans="7:9">
      <c r="G58866" s="11"/>
      <c r="H58866" s="12"/>
      <c r="I58866" s="49"/>
    </row>
    <row r="58867" customHeight="1" spans="7:9">
      <c r="G58867" s="11"/>
      <c r="H58867" s="12"/>
      <c r="I58867" s="49"/>
    </row>
    <row r="58868" customHeight="1" spans="7:9">
      <c r="G58868" s="11"/>
      <c r="H58868" s="12"/>
      <c r="I58868" s="49"/>
    </row>
    <row r="58869" customHeight="1" spans="7:9">
      <c r="G58869" s="11"/>
      <c r="H58869" s="12"/>
      <c r="I58869" s="49"/>
    </row>
    <row r="58870" customHeight="1" spans="7:9">
      <c r="G58870" s="11"/>
      <c r="H58870" s="12"/>
      <c r="I58870" s="49"/>
    </row>
    <row r="58871" customHeight="1" spans="7:9">
      <c r="G58871" s="11"/>
      <c r="H58871" s="12"/>
      <c r="I58871" s="49"/>
    </row>
    <row r="58872" customHeight="1" spans="7:9">
      <c r="G58872" s="11"/>
      <c r="H58872" s="12"/>
      <c r="I58872" s="49"/>
    </row>
    <row r="58873" customHeight="1" spans="7:9">
      <c r="G58873" s="11"/>
      <c r="H58873" s="12"/>
      <c r="I58873" s="49"/>
    </row>
    <row r="58874" customHeight="1" spans="7:9">
      <c r="G58874" s="11"/>
      <c r="H58874" s="12"/>
      <c r="I58874" s="49"/>
    </row>
    <row r="58875" customHeight="1" spans="7:9">
      <c r="G58875" s="11"/>
      <c r="H58875" s="12"/>
      <c r="I58875" s="49"/>
    </row>
    <row r="58876" customHeight="1" spans="7:9">
      <c r="G58876" s="11"/>
      <c r="H58876" s="12"/>
      <c r="I58876" s="49"/>
    </row>
    <row r="58877" customHeight="1" spans="7:9">
      <c r="G58877" s="11"/>
      <c r="H58877" s="12"/>
      <c r="I58877" s="49"/>
    </row>
    <row r="58878" customHeight="1" spans="7:9">
      <c r="G58878" s="11"/>
      <c r="H58878" s="12"/>
      <c r="I58878" s="49"/>
    </row>
    <row r="58879" customHeight="1" spans="7:9">
      <c r="G58879" s="11"/>
      <c r="H58879" s="12"/>
      <c r="I58879" s="49"/>
    </row>
    <row r="58880" customHeight="1" spans="7:9">
      <c r="G58880" s="11"/>
      <c r="H58880" s="12"/>
      <c r="I58880" s="49"/>
    </row>
    <row r="58881" customHeight="1" spans="7:9">
      <c r="G58881" s="11"/>
      <c r="H58881" s="12"/>
      <c r="I58881" s="49"/>
    </row>
    <row r="58882" customHeight="1" spans="7:9">
      <c r="G58882" s="11"/>
      <c r="H58882" s="12"/>
      <c r="I58882" s="49"/>
    </row>
    <row r="58883" customHeight="1" spans="7:9">
      <c r="G58883" s="11"/>
      <c r="H58883" s="12"/>
      <c r="I58883" s="49"/>
    </row>
    <row r="58884" customHeight="1" spans="7:9">
      <c r="G58884" s="11"/>
      <c r="H58884" s="12"/>
      <c r="I58884" s="49"/>
    </row>
    <row r="58885" customHeight="1" spans="7:9">
      <c r="G58885" s="11"/>
      <c r="H58885" s="12"/>
      <c r="I58885" s="49"/>
    </row>
    <row r="58886" customHeight="1" spans="7:9">
      <c r="G58886" s="11"/>
      <c r="H58886" s="12"/>
      <c r="I58886" s="49"/>
    </row>
    <row r="58887" customHeight="1" spans="7:9">
      <c r="G58887" s="11"/>
      <c r="H58887" s="12"/>
      <c r="I58887" s="49"/>
    </row>
    <row r="58888" customHeight="1" spans="7:9">
      <c r="G58888" s="11"/>
      <c r="H58888" s="12"/>
      <c r="I58888" s="49"/>
    </row>
    <row r="58889" customHeight="1" spans="7:9">
      <c r="G58889" s="11"/>
      <c r="H58889" s="12"/>
      <c r="I58889" s="49"/>
    </row>
    <row r="58890" customHeight="1" spans="7:9">
      <c r="G58890" s="11"/>
      <c r="H58890" s="12"/>
      <c r="I58890" s="49"/>
    </row>
    <row r="58891" customHeight="1" spans="7:9">
      <c r="G58891" s="11"/>
      <c r="H58891" s="12"/>
      <c r="I58891" s="49"/>
    </row>
    <row r="58892" customHeight="1" spans="7:9">
      <c r="G58892" s="11"/>
      <c r="H58892" s="12"/>
      <c r="I58892" s="49"/>
    </row>
    <row r="58893" customHeight="1" spans="7:9">
      <c r="G58893" s="11"/>
      <c r="H58893" s="12"/>
      <c r="I58893" s="49"/>
    </row>
    <row r="58894" customHeight="1" spans="7:9">
      <c r="G58894" s="11"/>
      <c r="H58894" s="12"/>
      <c r="I58894" s="49"/>
    </row>
    <row r="58895" customHeight="1" spans="7:9">
      <c r="G58895" s="11"/>
      <c r="H58895" s="12"/>
      <c r="I58895" s="49"/>
    </row>
    <row r="58896" customHeight="1" spans="7:9">
      <c r="G58896" s="11"/>
      <c r="H58896" s="12"/>
      <c r="I58896" s="49"/>
    </row>
    <row r="58897" customHeight="1" spans="7:9">
      <c r="G58897" s="11"/>
      <c r="H58897" s="12"/>
      <c r="I58897" s="49"/>
    </row>
    <row r="58898" customHeight="1" spans="7:9">
      <c r="G58898" s="11"/>
      <c r="H58898" s="12"/>
      <c r="I58898" s="49"/>
    </row>
    <row r="58899" customHeight="1" spans="7:9">
      <c r="G58899" s="11"/>
      <c r="H58899" s="12"/>
      <c r="I58899" s="49"/>
    </row>
    <row r="58900" customHeight="1" spans="7:9">
      <c r="G58900" s="11"/>
      <c r="H58900" s="12"/>
      <c r="I58900" s="49"/>
    </row>
    <row r="58901" customHeight="1" spans="7:9">
      <c r="G58901" s="11"/>
      <c r="H58901" s="12"/>
      <c r="I58901" s="49"/>
    </row>
    <row r="58902" customHeight="1" spans="7:9">
      <c r="G58902" s="11"/>
      <c r="H58902" s="12"/>
      <c r="I58902" s="49"/>
    </row>
    <row r="58903" customHeight="1" spans="7:9">
      <c r="G58903" s="11"/>
      <c r="H58903" s="12"/>
      <c r="I58903" s="49"/>
    </row>
    <row r="58904" customHeight="1" spans="7:9">
      <c r="G58904" s="11"/>
      <c r="H58904" s="12"/>
      <c r="I58904" s="49"/>
    </row>
    <row r="58905" customHeight="1" spans="7:9">
      <c r="G58905" s="11"/>
      <c r="H58905" s="12"/>
      <c r="I58905" s="49"/>
    </row>
    <row r="58906" customHeight="1" spans="7:9">
      <c r="G58906" s="11"/>
      <c r="H58906" s="12"/>
      <c r="I58906" s="49"/>
    </row>
    <row r="58907" customHeight="1" spans="7:9">
      <c r="G58907" s="11"/>
      <c r="H58907" s="12"/>
      <c r="I58907" s="49"/>
    </row>
    <row r="58908" customHeight="1" spans="7:9">
      <c r="G58908" s="11"/>
      <c r="H58908" s="12"/>
      <c r="I58908" s="49"/>
    </row>
    <row r="58909" customHeight="1" spans="7:9">
      <c r="G58909" s="11"/>
      <c r="H58909" s="12"/>
      <c r="I58909" s="49"/>
    </row>
    <row r="58910" customHeight="1" spans="7:9">
      <c r="G58910" s="11"/>
      <c r="H58910" s="12"/>
      <c r="I58910" s="49"/>
    </row>
    <row r="58911" customHeight="1" spans="7:9">
      <c r="G58911" s="11"/>
      <c r="H58911" s="12"/>
      <c r="I58911" s="49"/>
    </row>
    <row r="58912" customHeight="1" spans="7:9">
      <c r="G58912" s="11"/>
      <c r="H58912" s="12"/>
      <c r="I58912" s="49"/>
    </row>
    <row r="58913" customHeight="1" spans="7:9">
      <c r="G58913" s="11"/>
      <c r="H58913" s="12"/>
      <c r="I58913" s="49"/>
    </row>
    <row r="58914" customHeight="1" spans="7:9">
      <c r="G58914" s="11"/>
      <c r="H58914" s="12"/>
      <c r="I58914" s="49"/>
    </row>
    <row r="58915" customHeight="1" spans="7:9">
      <c r="G58915" s="11"/>
      <c r="H58915" s="12"/>
      <c r="I58915" s="49"/>
    </row>
    <row r="58916" customHeight="1" spans="7:9">
      <c r="G58916" s="11"/>
      <c r="H58916" s="12"/>
      <c r="I58916" s="49"/>
    </row>
    <row r="58917" customHeight="1" spans="7:9">
      <c r="G58917" s="11"/>
      <c r="H58917" s="12"/>
      <c r="I58917" s="49"/>
    </row>
    <row r="58918" customHeight="1" spans="7:9">
      <c r="G58918" s="11"/>
      <c r="H58918" s="12"/>
      <c r="I58918" s="49"/>
    </row>
    <row r="58919" customHeight="1" spans="7:9">
      <c r="G58919" s="11"/>
      <c r="H58919" s="12"/>
      <c r="I58919" s="49"/>
    </row>
    <row r="58920" customHeight="1" spans="7:9">
      <c r="G58920" s="11"/>
      <c r="H58920" s="12"/>
      <c r="I58920" s="49"/>
    </row>
    <row r="58921" customHeight="1" spans="7:9">
      <c r="G58921" s="11"/>
      <c r="H58921" s="12"/>
      <c r="I58921" s="49"/>
    </row>
    <row r="58922" customHeight="1" spans="7:9">
      <c r="G58922" s="11"/>
      <c r="H58922" s="12"/>
      <c r="I58922" s="49"/>
    </row>
    <row r="58923" customHeight="1" spans="7:9">
      <c r="G58923" s="11"/>
      <c r="H58923" s="12"/>
      <c r="I58923" s="49"/>
    </row>
    <row r="58924" customHeight="1" spans="7:9">
      <c r="G58924" s="11"/>
      <c r="H58924" s="12"/>
      <c r="I58924" s="49"/>
    </row>
    <row r="58925" customHeight="1" spans="7:9">
      <c r="G58925" s="11"/>
      <c r="H58925" s="12"/>
      <c r="I58925" s="49"/>
    </row>
    <row r="58926" customHeight="1" spans="7:9">
      <c r="G58926" s="11"/>
      <c r="H58926" s="12"/>
      <c r="I58926" s="49"/>
    </row>
    <row r="58927" customHeight="1" spans="7:9">
      <c r="G58927" s="11"/>
      <c r="H58927" s="12"/>
      <c r="I58927" s="49"/>
    </row>
    <row r="58928" customHeight="1" spans="7:9">
      <c r="G58928" s="11"/>
      <c r="H58928" s="12"/>
      <c r="I58928" s="49"/>
    </row>
    <row r="58929" customHeight="1" spans="7:9">
      <c r="G58929" s="11"/>
      <c r="H58929" s="12"/>
      <c r="I58929" s="49"/>
    </row>
    <row r="58930" customHeight="1" spans="7:9">
      <c r="G58930" s="11"/>
      <c r="H58930" s="12"/>
      <c r="I58930" s="49"/>
    </row>
    <row r="58931" customHeight="1" spans="7:9">
      <c r="G58931" s="11"/>
      <c r="H58931" s="12"/>
      <c r="I58931" s="49"/>
    </row>
    <row r="58932" customHeight="1" spans="7:9">
      <c r="G58932" s="11"/>
      <c r="H58932" s="12"/>
      <c r="I58932" s="49"/>
    </row>
    <row r="58933" customHeight="1" spans="7:9">
      <c r="G58933" s="11"/>
      <c r="H58933" s="12"/>
      <c r="I58933" s="49"/>
    </row>
    <row r="58934" customHeight="1" spans="7:9">
      <c r="G58934" s="11"/>
      <c r="H58934" s="12"/>
      <c r="I58934" s="49"/>
    </row>
    <row r="58935" customHeight="1" spans="7:9">
      <c r="G58935" s="11"/>
      <c r="H58935" s="12"/>
      <c r="I58935" s="49"/>
    </row>
    <row r="58936" customHeight="1" spans="7:9">
      <c r="G58936" s="11"/>
      <c r="H58936" s="12"/>
      <c r="I58936" s="49"/>
    </row>
    <row r="58937" customHeight="1" spans="7:9">
      <c r="G58937" s="11"/>
      <c r="H58937" s="12"/>
      <c r="I58937" s="49"/>
    </row>
    <row r="58938" customHeight="1" spans="7:9">
      <c r="G58938" s="11"/>
      <c r="H58938" s="12"/>
      <c r="I58938" s="49"/>
    </row>
    <row r="58939" customHeight="1" spans="7:9">
      <c r="G58939" s="11"/>
      <c r="H58939" s="12"/>
      <c r="I58939" s="49"/>
    </row>
    <row r="58940" customHeight="1" spans="7:9">
      <c r="G58940" s="11"/>
      <c r="H58940" s="12"/>
      <c r="I58940" s="49"/>
    </row>
    <row r="58941" customHeight="1" spans="7:9">
      <c r="G58941" s="11"/>
      <c r="H58941" s="12"/>
      <c r="I58941" s="49"/>
    </row>
    <row r="58942" customHeight="1" spans="7:9">
      <c r="G58942" s="11"/>
      <c r="H58942" s="12"/>
      <c r="I58942" s="49"/>
    </row>
    <row r="58943" customHeight="1" spans="7:9">
      <c r="G58943" s="11"/>
      <c r="H58943" s="12"/>
      <c r="I58943" s="49"/>
    </row>
    <row r="58944" customHeight="1" spans="7:9">
      <c r="G58944" s="11"/>
      <c r="H58944" s="12"/>
      <c r="I58944" s="49"/>
    </row>
    <row r="58945" customHeight="1" spans="7:9">
      <c r="G58945" s="11"/>
      <c r="H58945" s="12"/>
      <c r="I58945" s="49"/>
    </row>
    <row r="58946" customHeight="1" spans="7:9">
      <c r="G58946" s="11"/>
      <c r="H58946" s="12"/>
      <c r="I58946" s="49"/>
    </row>
    <row r="58947" customHeight="1" spans="7:9">
      <c r="G58947" s="11"/>
      <c r="H58947" s="12"/>
      <c r="I58947" s="49"/>
    </row>
    <row r="58948" customHeight="1" spans="7:9">
      <c r="G58948" s="11"/>
      <c r="H58948" s="12"/>
      <c r="I58948" s="49"/>
    </row>
    <row r="58949" customHeight="1" spans="7:9">
      <c r="G58949" s="11"/>
      <c r="H58949" s="12"/>
      <c r="I58949" s="49"/>
    </row>
    <row r="58950" customHeight="1" spans="7:9">
      <c r="G58950" s="11"/>
      <c r="H58950" s="12"/>
      <c r="I58950" s="49"/>
    </row>
    <row r="58951" customHeight="1" spans="7:9">
      <c r="G58951" s="11"/>
      <c r="H58951" s="12"/>
      <c r="I58951" s="49"/>
    </row>
    <row r="58952" customHeight="1" spans="7:9">
      <c r="G58952" s="11"/>
      <c r="H58952" s="12"/>
      <c r="I58952" s="49"/>
    </row>
    <row r="58953" customHeight="1" spans="7:9">
      <c r="G58953" s="11"/>
      <c r="H58953" s="12"/>
      <c r="I58953" s="49"/>
    </row>
    <row r="58954" customHeight="1" spans="7:9">
      <c r="G58954" s="11"/>
      <c r="H58954" s="12"/>
      <c r="I58954" s="49"/>
    </row>
    <row r="58955" customHeight="1" spans="7:9">
      <c r="G58955" s="11"/>
      <c r="H58955" s="12"/>
      <c r="I58955" s="49"/>
    </row>
    <row r="58956" customHeight="1" spans="7:9">
      <c r="G58956" s="11"/>
      <c r="H58956" s="12"/>
      <c r="I58956" s="49"/>
    </row>
    <row r="58957" customHeight="1" spans="7:9">
      <c r="G58957" s="11"/>
      <c r="H58957" s="12"/>
      <c r="I58957" s="49"/>
    </row>
    <row r="58958" customHeight="1" spans="7:9">
      <c r="G58958" s="11"/>
      <c r="H58958" s="12"/>
      <c r="I58958" s="49"/>
    </row>
    <row r="58959" customHeight="1" spans="7:9">
      <c r="G58959" s="11"/>
      <c r="H58959" s="12"/>
      <c r="I58959" s="49"/>
    </row>
    <row r="58960" customHeight="1" spans="7:9">
      <c r="G58960" s="11"/>
      <c r="H58960" s="12"/>
      <c r="I58960" s="49"/>
    </row>
    <row r="58961" customHeight="1" spans="7:9">
      <c r="G58961" s="11"/>
      <c r="H58961" s="12"/>
      <c r="I58961" s="49"/>
    </row>
    <row r="58962" customHeight="1" spans="7:9">
      <c r="G58962" s="11"/>
      <c r="H58962" s="12"/>
      <c r="I58962" s="49"/>
    </row>
    <row r="58963" customHeight="1" spans="7:9">
      <c r="G58963" s="11"/>
      <c r="H58963" s="12"/>
      <c r="I58963" s="49"/>
    </row>
    <row r="58964" customHeight="1" spans="7:9">
      <c r="G58964" s="11"/>
      <c r="H58964" s="12"/>
      <c r="I58964" s="49"/>
    </row>
    <row r="58965" customHeight="1" spans="7:9">
      <c r="G58965" s="11"/>
      <c r="H58965" s="12"/>
      <c r="I58965" s="49"/>
    </row>
    <row r="58966" customHeight="1" spans="7:9">
      <c r="G58966" s="11"/>
      <c r="H58966" s="12"/>
      <c r="I58966" s="49"/>
    </row>
    <row r="58967" customHeight="1" spans="7:9">
      <c r="G58967" s="11"/>
      <c r="H58967" s="12"/>
      <c r="I58967" s="49"/>
    </row>
    <row r="58968" customHeight="1" spans="7:9">
      <c r="G58968" s="11"/>
      <c r="H58968" s="12"/>
      <c r="I58968" s="49"/>
    </row>
    <row r="58969" customHeight="1" spans="7:9">
      <c r="G58969" s="11"/>
      <c r="H58969" s="12"/>
      <c r="I58969" s="49"/>
    </row>
    <row r="58970" customHeight="1" spans="7:9">
      <c r="G58970" s="11"/>
      <c r="H58970" s="12"/>
      <c r="I58970" s="49"/>
    </row>
    <row r="58971" customHeight="1" spans="7:9">
      <c r="G58971" s="11"/>
      <c r="H58971" s="12"/>
      <c r="I58971" s="49"/>
    </row>
    <row r="58972" customHeight="1" spans="7:9">
      <c r="G58972" s="11"/>
      <c r="H58972" s="12"/>
      <c r="I58972" s="49"/>
    </row>
    <row r="58973" customHeight="1" spans="7:9">
      <c r="G58973" s="11"/>
      <c r="H58973" s="12"/>
      <c r="I58973" s="49"/>
    </row>
    <row r="58974" customHeight="1" spans="7:9">
      <c r="G58974" s="11"/>
      <c r="H58974" s="12"/>
      <c r="I58974" s="49"/>
    </row>
    <row r="58975" customHeight="1" spans="7:9">
      <c r="G58975" s="11"/>
      <c r="H58975" s="12"/>
      <c r="I58975" s="49"/>
    </row>
    <row r="58976" customHeight="1" spans="7:9">
      <c r="G58976" s="11"/>
      <c r="H58976" s="12"/>
      <c r="I58976" s="49"/>
    </row>
    <row r="58977" customHeight="1" spans="7:9">
      <c r="G58977" s="11"/>
      <c r="H58977" s="12"/>
      <c r="I58977" s="49"/>
    </row>
    <row r="58978" customHeight="1" spans="7:9">
      <c r="G58978" s="11"/>
      <c r="H58978" s="12"/>
      <c r="I58978" s="49"/>
    </row>
    <row r="58979" customHeight="1" spans="7:9">
      <c r="G58979" s="11"/>
      <c r="H58979" s="12"/>
      <c r="I58979" s="49"/>
    </row>
    <row r="58980" customHeight="1" spans="7:9">
      <c r="G58980" s="11"/>
      <c r="H58980" s="12"/>
      <c r="I58980" s="49"/>
    </row>
    <row r="58981" customHeight="1" spans="7:9">
      <c r="G58981" s="11"/>
      <c r="H58981" s="12"/>
      <c r="I58981" s="49"/>
    </row>
    <row r="58982" customHeight="1" spans="7:9">
      <c r="G58982" s="11"/>
      <c r="H58982" s="12"/>
      <c r="I58982" s="49"/>
    </row>
    <row r="58983" customHeight="1" spans="7:9">
      <c r="G58983" s="11"/>
      <c r="H58983" s="12"/>
      <c r="I58983" s="49"/>
    </row>
    <row r="58984" customHeight="1" spans="7:9">
      <c r="G58984" s="11"/>
      <c r="H58984" s="12"/>
      <c r="I58984" s="49"/>
    </row>
    <row r="58985" customHeight="1" spans="7:9">
      <c r="G58985" s="11"/>
      <c r="H58985" s="12"/>
      <c r="I58985" s="49"/>
    </row>
    <row r="58986" customHeight="1" spans="7:9">
      <c r="G58986" s="11"/>
      <c r="H58986" s="12"/>
      <c r="I58986" s="49"/>
    </row>
    <row r="58987" customHeight="1" spans="7:9">
      <c r="G58987" s="11"/>
      <c r="H58987" s="12"/>
      <c r="I58987" s="49"/>
    </row>
    <row r="58988" customHeight="1" spans="7:9">
      <c r="G58988" s="11"/>
      <c r="H58988" s="12"/>
      <c r="I58988" s="49"/>
    </row>
    <row r="58989" customHeight="1" spans="7:9">
      <c r="G58989" s="11"/>
      <c r="H58989" s="12"/>
      <c r="I58989" s="49"/>
    </row>
    <row r="58990" customHeight="1" spans="7:9">
      <c r="G58990" s="11"/>
      <c r="H58990" s="12"/>
      <c r="I58990" s="49"/>
    </row>
    <row r="58991" customHeight="1" spans="7:9">
      <c r="G58991" s="11"/>
      <c r="H58991" s="12"/>
      <c r="I58991" s="49"/>
    </row>
    <row r="58992" customHeight="1" spans="7:9">
      <c r="G58992" s="11"/>
      <c r="H58992" s="12"/>
      <c r="I58992" s="49"/>
    </row>
    <row r="58993" customHeight="1" spans="7:9">
      <c r="G58993" s="11"/>
      <c r="H58993" s="12"/>
      <c r="I58993" s="49"/>
    </row>
    <row r="58994" customHeight="1" spans="7:9">
      <c r="G58994" s="11"/>
      <c r="H58994" s="12"/>
      <c r="I58994" s="49"/>
    </row>
    <row r="58995" customHeight="1" spans="7:9">
      <c r="G58995" s="11"/>
      <c r="H58995" s="12"/>
      <c r="I58995" s="49"/>
    </row>
    <row r="58996" customHeight="1" spans="7:9">
      <c r="G58996" s="11"/>
      <c r="H58996" s="12"/>
      <c r="I58996" s="49"/>
    </row>
    <row r="58997" customHeight="1" spans="7:9">
      <c r="G58997" s="11"/>
      <c r="H58997" s="12"/>
      <c r="I58997" s="49"/>
    </row>
    <row r="58998" customHeight="1" spans="7:9">
      <c r="G58998" s="11"/>
      <c r="H58998" s="12"/>
      <c r="I58998" s="49"/>
    </row>
    <row r="58999" customHeight="1" spans="7:9">
      <c r="G58999" s="11"/>
      <c r="H58999" s="12"/>
      <c r="I58999" s="49"/>
    </row>
    <row r="59000" customHeight="1" spans="7:9">
      <c r="G59000" s="11"/>
      <c r="H59000" s="12"/>
      <c r="I59000" s="49"/>
    </row>
    <row r="59001" customHeight="1" spans="7:9">
      <c r="G59001" s="11"/>
      <c r="H59001" s="12"/>
      <c r="I59001" s="49"/>
    </row>
    <row r="59002" customHeight="1" spans="7:9">
      <c r="G59002" s="11"/>
      <c r="H59002" s="12"/>
      <c r="I59002" s="49"/>
    </row>
    <row r="59003" customHeight="1" spans="7:9">
      <c r="G59003" s="11"/>
      <c r="H59003" s="12"/>
      <c r="I59003" s="49"/>
    </row>
    <row r="59004" customHeight="1" spans="7:9">
      <c r="G59004" s="11"/>
      <c r="H59004" s="12"/>
      <c r="I59004" s="49"/>
    </row>
    <row r="59005" customHeight="1" spans="7:9">
      <c r="G59005" s="11"/>
      <c r="H59005" s="12"/>
      <c r="I59005" s="49"/>
    </row>
    <row r="59006" customHeight="1" spans="7:9">
      <c r="G59006" s="11"/>
      <c r="H59006" s="12"/>
      <c r="I59006" s="49"/>
    </row>
    <row r="59007" customHeight="1" spans="7:9">
      <c r="G59007" s="11"/>
      <c r="H59007" s="12"/>
      <c r="I59007" s="49"/>
    </row>
    <row r="59008" customHeight="1" spans="7:9">
      <c r="G59008" s="11"/>
      <c r="H59008" s="12"/>
      <c r="I59008" s="49"/>
    </row>
    <row r="59009" customHeight="1" spans="7:9">
      <c r="G59009" s="11"/>
      <c r="H59009" s="12"/>
      <c r="I59009" s="49"/>
    </row>
    <row r="59010" customHeight="1" spans="7:9">
      <c r="G59010" s="11"/>
      <c r="H59010" s="12"/>
      <c r="I59010" s="49"/>
    </row>
    <row r="59011" customHeight="1" spans="7:9">
      <c r="G59011" s="11"/>
      <c r="H59011" s="12"/>
      <c r="I59011" s="49"/>
    </row>
    <row r="59012" customHeight="1" spans="7:9">
      <c r="G59012" s="11"/>
      <c r="H59012" s="12"/>
      <c r="I59012" s="49"/>
    </row>
    <row r="59013" customHeight="1" spans="7:9">
      <c r="G59013" s="11"/>
      <c r="H59013" s="12"/>
      <c r="I59013" s="49"/>
    </row>
    <row r="59014" customHeight="1" spans="7:9">
      <c r="G59014" s="11"/>
      <c r="H59014" s="12"/>
      <c r="I59014" s="49"/>
    </row>
    <row r="59015" customHeight="1" spans="7:9">
      <c r="G59015" s="11"/>
      <c r="H59015" s="12"/>
      <c r="I59015" s="49"/>
    </row>
    <row r="59016" customHeight="1" spans="7:9">
      <c r="G59016" s="11"/>
      <c r="H59016" s="12"/>
      <c r="I59016" s="49"/>
    </row>
    <row r="59017" customHeight="1" spans="7:9">
      <c r="G59017" s="11"/>
      <c r="H59017" s="12"/>
      <c r="I59017" s="49"/>
    </row>
    <row r="59018" customHeight="1" spans="7:9">
      <c r="G59018" s="11"/>
      <c r="H59018" s="12"/>
      <c r="I59018" s="49"/>
    </row>
    <row r="59019" customHeight="1" spans="7:9">
      <c r="G59019" s="11"/>
      <c r="H59019" s="12"/>
      <c r="I59019" s="49"/>
    </row>
    <row r="59020" customHeight="1" spans="7:9">
      <c r="G59020" s="11"/>
      <c r="H59020" s="12"/>
      <c r="I59020" s="49"/>
    </row>
    <row r="59021" customHeight="1" spans="7:9">
      <c r="G59021" s="11"/>
      <c r="H59021" s="12"/>
      <c r="I59021" s="49"/>
    </row>
    <row r="59022" customHeight="1" spans="7:9">
      <c r="G59022" s="11"/>
      <c r="H59022" s="12"/>
      <c r="I59022" s="49"/>
    </row>
    <row r="59023" customHeight="1" spans="7:9">
      <c r="G59023" s="11"/>
      <c r="H59023" s="12"/>
      <c r="I59023" s="49"/>
    </row>
    <row r="59024" customHeight="1" spans="7:9">
      <c r="G59024" s="11"/>
      <c r="H59024" s="12"/>
      <c r="I59024" s="49"/>
    </row>
    <row r="59025" customHeight="1" spans="7:9">
      <c r="G59025" s="11"/>
      <c r="H59025" s="12"/>
      <c r="I59025" s="49"/>
    </row>
    <row r="59026" customHeight="1" spans="7:9">
      <c r="G59026" s="11"/>
      <c r="H59026" s="12"/>
      <c r="I59026" s="49"/>
    </row>
    <row r="59027" customHeight="1" spans="7:9">
      <c r="G59027" s="11"/>
      <c r="H59027" s="12"/>
      <c r="I59027" s="49"/>
    </row>
    <row r="59028" customHeight="1" spans="7:9">
      <c r="G59028" s="11"/>
      <c r="H59028" s="12"/>
      <c r="I59028" s="49"/>
    </row>
    <row r="59029" customHeight="1" spans="7:9">
      <c r="G59029" s="11"/>
      <c r="H59029" s="12"/>
      <c r="I59029" s="49"/>
    </row>
    <row r="59030" customHeight="1" spans="7:9">
      <c r="G59030" s="11"/>
      <c r="H59030" s="12"/>
      <c r="I59030" s="49"/>
    </row>
    <row r="59031" customHeight="1" spans="7:9">
      <c r="G59031" s="11"/>
      <c r="H59031" s="12"/>
      <c r="I59031" s="49"/>
    </row>
    <row r="59032" customHeight="1" spans="7:9">
      <c r="G59032" s="11"/>
      <c r="H59032" s="12"/>
      <c r="I59032" s="49"/>
    </row>
    <row r="59033" customHeight="1" spans="7:9">
      <c r="G59033" s="11"/>
      <c r="H59033" s="12"/>
      <c r="I59033" s="49"/>
    </row>
    <row r="59034" customHeight="1" spans="7:9">
      <c r="G59034" s="11"/>
      <c r="H59034" s="12"/>
      <c r="I59034" s="49"/>
    </row>
    <row r="59035" customHeight="1" spans="7:9">
      <c r="G59035" s="11"/>
      <c r="H59035" s="12"/>
      <c r="I59035" s="49"/>
    </row>
    <row r="59036" customHeight="1" spans="7:9">
      <c r="G59036" s="11"/>
      <c r="H59036" s="12"/>
      <c r="I59036" s="49"/>
    </row>
    <row r="59037" customHeight="1" spans="7:9">
      <c r="G59037" s="11"/>
      <c r="H59037" s="12"/>
      <c r="I59037" s="49"/>
    </row>
    <row r="59038" customHeight="1" spans="7:9">
      <c r="G59038" s="11"/>
      <c r="H59038" s="12"/>
      <c r="I59038" s="49"/>
    </row>
    <row r="59039" customHeight="1" spans="7:9">
      <c r="G59039" s="11"/>
      <c r="H59039" s="12"/>
      <c r="I59039" s="49"/>
    </row>
    <row r="59040" customHeight="1" spans="7:9">
      <c r="G59040" s="11"/>
      <c r="H59040" s="12"/>
      <c r="I59040" s="49"/>
    </row>
    <row r="59041" customHeight="1" spans="7:9">
      <c r="G59041" s="11"/>
      <c r="H59041" s="12"/>
      <c r="I59041" s="49"/>
    </row>
    <row r="59042" customHeight="1" spans="7:9">
      <c r="G59042" s="11"/>
      <c r="H59042" s="12"/>
      <c r="I59042" s="49"/>
    </row>
    <row r="59043" customHeight="1" spans="7:9">
      <c r="G59043" s="11"/>
      <c r="H59043" s="12"/>
      <c r="I59043" s="49"/>
    </row>
    <row r="59044" customHeight="1" spans="7:9">
      <c r="G59044" s="11"/>
      <c r="H59044" s="12"/>
      <c r="I59044" s="49"/>
    </row>
    <row r="59045" customHeight="1" spans="7:9">
      <c r="G59045" s="11"/>
      <c r="H59045" s="12"/>
      <c r="I59045" s="49"/>
    </row>
    <row r="59046" customHeight="1" spans="7:9">
      <c r="G59046" s="11"/>
      <c r="H59046" s="12"/>
      <c r="I59046" s="49"/>
    </row>
    <row r="59047" customHeight="1" spans="7:9">
      <c r="G59047" s="11"/>
      <c r="H59047" s="12"/>
      <c r="I59047" s="49"/>
    </row>
    <row r="59048" customHeight="1" spans="7:9">
      <c r="G59048" s="11"/>
      <c r="H59048" s="12"/>
      <c r="I59048" s="49"/>
    </row>
    <row r="59049" customHeight="1" spans="7:9">
      <c r="G59049" s="11"/>
      <c r="H59049" s="12"/>
      <c r="I59049" s="49"/>
    </row>
    <row r="59050" customHeight="1" spans="7:9">
      <c r="G59050" s="11"/>
      <c r="H59050" s="12"/>
      <c r="I59050" s="49"/>
    </row>
    <row r="59051" customHeight="1" spans="7:9">
      <c r="G59051" s="11"/>
      <c r="H59051" s="12"/>
      <c r="I59051" s="49"/>
    </row>
    <row r="59052" customHeight="1" spans="7:9">
      <c r="G59052" s="11"/>
      <c r="H59052" s="12"/>
      <c r="I59052" s="49"/>
    </row>
    <row r="59053" customHeight="1" spans="7:9">
      <c r="G59053" s="11"/>
      <c r="H59053" s="12"/>
      <c r="I59053" s="49"/>
    </row>
    <row r="59054" customHeight="1" spans="7:9">
      <c r="G59054" s="11"/>
      <c r="H59054" s="12"/>
      <c r="I59054" s="49"/>
    </row>
    <row r="59055" customHeight="1" spans="7:9">
      <c r="G59055" s="11"/>
      <c r="H59055" s="12"/>
      <c r="I59055" s="49"/>
    </row>
    <row r="59056" customHeight="1" spans="7:9">
      <c r="G59056" s="11"/>
      <c r="H59056" s="12"/>
      <c r="I59056" s="49"/>
    </row>
    <row r="59057" customHeight="1" spans="7:9">
      <c r="G59057" s="11"/>
      <c r="H59057" s="12"/>
      <c r="I59057" s="49"/>
    </row>
    <row r="59058" customHeight="1" spans="7:9">
      <c r="G59058" s="11"/>
      <c r="H59058" s="12"/>
      <c r="I59058" s="49"/>
    </row>
    <row r="59059" customHeight="1" spans="7:9">
      <c r="G59059" s="11"/>
      <c r="H59059" s="12"/>
      <c r="I59059" s="49"/>
    </row>
    <row r="59060" customHeight="1" spans="7:9">
      <c r="G59060" s="11"/>
      <c r="H59060" s="12"/>
      <c r="I59060" s="49"/>
    </row>
    <row r="59061" customHeight="1" spans="7:9">
      <c r="G59061" s="11"/>
      <c r="H59061" s="12"/>
      <c r="I59061" s="49"/>
    </row>
    <row r="59062" customHeight="1" spans="7:9">
      <c r="G59062" s="11"/>
      <c r="H59062" s="12"/>
      <c r="I59062" s="49"/>
    </row>
    <row r="59063" customHeight="1" spans="7:9">
      <c r="G59063" s="11"/>
      <c r="H59063" s="12"/>
      <c r="I59063" s="49"/>
    </row>
    <row r="59064" customHeight="1" spans="7:9">
      <c r="G59064" s="11"/>
      <c r="H59064" s="12"/>
      <c r="I59064" s="49"/>
    </row>
    <row r="59065" customHeight="1" spans="7:9">
      <c r="G59065" s="11"/>
      <c r="H59065" s="12"/>
      <c r="I59065" s="49"/>
    </row>
    <row r="59066" customHeight="1" spans="7:9">
      <c r="G59066" s="11"/>
      <c r="H59066" s="12"/>
      <c r="I59066" s="49"/>
    </row>
    <row r="59067" customHeight="1" spans="7:9">
      <c r="G59067" s="11"/>
      <c r="H59067" s="12"/>
      <c r="I59067" s="49"/>
    </row>
    <row r="59068" customHeight="1" spans="7:9">
      <c r="G59068" s="11"/>
      <c r="H59068" s="12"/>
      <c r="I59068" s="49"/>
    </row>
    <row r="59069" customHeight="1" spans="7:9">
      <c r="G59069" s="11"/>
      <c r="H59069" s="12"/>
      <c r="I59069" s="49"/>
    </row>
    <row r="59070" customHeight="1" spans="7:9">
      <c r="G59070" s="11"/>
      <c r="H59070" s="12"/>
      <c r="I59070" s="49"/>
    </row>
    <row r="59071" customHeight="1" spans="7:9">
      <c r="G59071" s="11"/>
      <c r="H59071" s="12"/>
      <c r="I59071" s="49"/>
    </row>
    <row r="59072" customHeight="1" spans="7:9">
      <c r="G59072" s="11"/>
      <c r="H59072" s="12"/>
      <c r="I59072" s="49"/>
    </row>
    <row r="59073" customHeight="1" spans="7:9">
      <c r="G59073" s="11"/>
      <c r="H59073" s="12"/>
      <c r="I59073" s="49"/>
    </row>
    <row r="59074" customHeight="1" spans="7:9">
      <c r="G59074" s="11"/>
      <c r="H59074" s="12"/>
      <c r="I59074" s="49"/>
    </row>
    <row r="59075" customHeight="1" spans="7:9">
      <c r="G59075" s="11"/>
      <c r="H59075" s="12"/>
      <c r="I59075" s="49"/>
    </row>
    <row r="59076" customHeight="1" spans="7:9">
      <c r="G59076" s="11"/>
      <c r="H59076" s="12"/>
      <c r="I59076" s="49"/>
    </row>
    <row r="59077" customHeight="1" spans="7:9">
      <c r="G59077" s="11"/>
      <c r="H59077" s="12"/>
      <c r="I59077" s="49"/>
    </row>
    <row r="59078" customHeight="1" spans="7:9">
      <c r="G59078" s="11"/>
      <c r="H59078" s="12"/>
      <c r="I59078" s="49"/>
    </row>
    <row r="59079" customHeight="1" spans="7:9">
      <c r="G59079" s="11"/>
      <c r="H59079" s="12"/>
      <c r="I59079" s="49"/>
    </row>
    <row r="59080" customHeight="1" spans="7:9">
      <c r="G59080" s="11"/>
      <c r="H59080" s="12"/>
      <c r="I59080" s="49"/>
    </row>
    <row r="59081" customHeight="1" spans="7:9">
      <c r="G59081" s="11"/>
      <c r="H59081" s="12"/>
      <c r="I59081" s="49"/>
    </row>
    <row r="59082" customHeight="1" spans="7:9">
      <c r="G59082" s="11"/>
      <c r="H59082" s="12"/>
      <c r="I59082" s="49"/>
    </row>
    <row r="59083" customHeight="1" spans="7:9">
      <c r="G59083" s="11"/>
      <c r="H59083" s="12"/>
      <c r="I59083" s="49"/>
    </row>
    <row r="59084" customHeight="1" spans="7:9">
      <c r="G59084" s="11"/>
      <c r="H59084" s="12"/>
      <c r="I59084" s="49"/>
    </row>
    <row r="59085" customHeight="1" spans="7:9">
      <c r="G59085" s="11"/>
      <c r="H59085" s="12"/>
      <c r="I59085" s="49"/>
    </row>
    <row r="59086" customHeight="1" spans="7:9">
      <c r="G59086" s="11"/>
      <c r="H59086" s="12"/>
      <c r="I59086" s="49"/>
    </row>
    <row r="59087" customHeight="1" spans="7:9">
      <c r="G59087" s="11"/>
      <c r="H59087" s="12"/>
      <c r="I59087" s="49"/>
    </row>
    <row r="59088" customHeight="1" spans="7:9">
      <c r="G59088" s="11"/>
      <c r="H59088" s="12"/>
      <c r="I59088" s="49"/>
    </row>
    <row r="59089" customHeight="1" spans="7:9">
      <c r="G59089" s="11"/>
      <c r="H59089" s="12"/>
      <c r="I59089" s="49"/>
    </row>
    <row r="59090" customHeight="1" spans="7:9">
      <c r="G59090" s="11"/>
      <c r="H59090" s="12"/>
      <c r="I59090" s="49"/>
    </row>
    <row r="59091" customHeight="1" spans="7:9">
      <c r="G59091" s="11"/>
      <c r="H59091" s="12"/>
      <c r="I59091" s="49"/>
    </row>
    <row r="59092" customHeight="1" spans="7:9">
      <c r="G59092" s="11"/>
      <c r="H59092" s="12"/>
      <c r="I59092" s="49"/>
    </row>
    <row r="59093" customHeight="1" spans="7:9">
      <c r="G59093" s="11"/>
      <c r="H59093" s="12"/>
      <c r="I59093" s="49"/>
    </row>
    <row r="59094" customHeight="1" spans="7:9">
      <c r="G59094" s="11"/>
      <c r="H59094" s="12"/>
      <c r="I59094" s="49"/>
    </row>
    <row r="59095" customHeight="1" spans="7:9">
      <c r="G59095" s="11"/>
      <c r="H59095" s="12"/>
      <c r="I59095" s="49"/>
    </row>
    <row r="59096" customHeight="1" spans="7:9">
      <c r="G59096" s="11"/>
      <c r="H59096" s="12"/>
      <c r="I59096" s="49"/>
    </row>
    <row r="59097" customHeight="1" spans="7:9">
      <c r="G59097" s="11"/>
      <c r="H59097" s="12"/>
      <c r="I59097" s="49"/>
    </row>
    <row r="59098" customHeight="1" spans="7:9">
      <c r="G59098" s="11"/>
      <c r="H59098" s="12"/>
      <c r="I59098" s="49"/>
    </row>
    <row r="59099" customHeight="1" spans="7:9">
      <c r="G59099" s="11"/>
      <c r="H59099" s="12"/>
      <c r="I59099" s="49"/>
    </row>
    <row r="59100" customHeight="1" spans="7:9">
      <c r="G59100" s="11"/>
      <c r="H59100" s="12"/>
      <c r="I59100" s="49"/>
    </row>
    <row r="59101" customHeight="1" spans="7:9">
      <c r="G59101" s="11"/>
      <c r="H59101" s="12"/>
      <c r="I59101" s="49"/>
    </row>
    <row r="59102" customHeight="1" spans="7:9">
      <c r="G59102" s="11"/>
      <c r="H59102" s="12"/>
      <c r="I59102" s="49"/>
    </row>
    <row r="59103" customHeight="1" spans="7:9">
      <c r="G59103" s="11"/>
      <c r="H59103" s="12"/>
      <c r="I59103" s="49"/>
    </row>
    <row r="59104" customHeight="1" spans="7:9">
      <c r="G59104" s="11"/>
      <c r="H59104" s="12"/>
      <c r="I59104" s="49"/>
    </row>
    <row r="59105" customHeight="1" spans="7:9">
      <c r="G59105" s="11"/>
      <c r="H59105" s="12"/>
      <c r="I59105" s="49"/>
    </row>
    <row r="59106" customHeight="1" spans="7:9">
      <c r="G59106" s="11"/>
      <c r="H59106" s="12"/>
      <c r="I59106" s="49"/>
    </row>
    <row r="59107" customHeight="1" spans="7:9">
      <c r="G59107" s="11"/>
      <c r="H59107" s="12"/>
      <c r="I59107" s="49"/>
    </row>
    <row r="59108" customHeight="1" spans="7:9">
      <c r="G59108" s="11"/>
      <c r="H59108" s="12"/>
      <c r="I59108" s="49"/>
    </row>
    <row r="59109" customHeight="1" spans="7:9">
      <c r="G59109" s="11"/>
      <c r="H59109" s="12"/>
      <c r="I59109" s="49"/>
    </row>
    <row r="59110" customHeight="1" spans="7:9">
      <c r="G59110" s="11"/>
      <c r="H59110" s="12"/>
      <c r="I59110" s="49"/>
    </row>
    <row r="59111" customHeight="1" spans="7:9">
      <c r="G59111" s="11"/>
      <c r="H59111" s="12"/>
      <c r="I59111" s="49"/>
    </row>
    <row r="59112" customHeight="1" spans="7:9">
      <c r="G59112" s="11"/>
      <c r="H59112" s="12"/>
      <c r="I59112" s="49"/>
    </row>
    <row r="59113" customHeight="1" spans="7:9">
      <c r="G59113" s="11"/>
      <c r="H59113" s="12"/>
      <c r="I59113" s="49"/>
    </row>
    <row r="59114" customHeight="1" spans="7:9">
      <c r="G59114" s="11"/>
      <c r="H59114" s="12"/>
      <c r="I59114" s="49"/>
    </row>
    <row r="59115" customHeight="1" spans="7:9">
      <c r="G59115" s="11"/>
      <c r="H59115" s="12"/>
      <c r="I59115" s="49"/>
    </row>
    <row r="59116" customHeight="1" spans="7:9">
      <c r="G59116" s="11"/>
      <c r="H59116" s="12"/>
      <c r="I59116" s="49"/>
    </row>
    <row r="59117" customHeight="1" spans="7:9">
      <c r="G59117" s="11"/>
      <c r="H59117" s="12"/>
      <c r="I59117" s="49"/>
    </row>
    <row r="59118" customHeight="1" spans="7:9">
      <c r="G59118" s="11"/>
      <c r="H59118" s="12"/>
      <c r="I59118" s="49"/>
    </row>
    <row r="59119" customHeight="1" spans="7:9">
      <c r="G59119" s="11"/>
      <c r="H59119" s="12"/>
      <c r="I59119" s="49"/>
    </row>
    <row r="59120" customHeight="1" spans="7:9">
      <c r="G59120" s="11"/>
      <c r="H59120" s="12"/>
      <c r="I59120" s="49"/>
    </row>
    <row r="59121" customHeight="1" spans="7:9">
      <c r="G59121" s="11"/>
      <c r="H59121" s="12"/>
      <c r="I59121" s="49"/>
    </row>
    <row r="59122" customHeight="1" spans="7:9">
      <c r="G59122" s="11"/>
      <c r="H59122" s="12"/>
      <c r="I59122" s="49"/>
    </row>
    <row r="59123" customHeight="1" spans="7:9">
      <c r="G59123" s="11"/>
      <c r="H59123" s="12"/>
      <c r="I59123" s="49"/>
    </row>
    <row r="59124" customHeight="1" spans="7:9">
      <c r="G59124" s="11"/>
      <c r="H59124" s="12"/>
      <c r="I59124" s="49"/>
    </row>
    <row r="59125" customHeight="1" spans="7:9">
      <c r="G59125" s="11"/>
      <c r="H59125" s="12"/>
      <c r="I59125" s="49"/>
    </row>
    <row r="59126" customHeight="1" spans="7:9">
      <c r="G59126" s="11"/>
      <c r="H59126" s="12"/>
      <c r="I59126" s="49"/>
    </row>
    <row r="59127" customHeight="1" spans="7:9">
      <c r="G59127" s="11"/>
      <c r="H59127" s="12"/>
      <c r="I59127" s="49"/>
    </row>
    <row r="59128" customHeight="1" spans="7:9">
      <c r="G59128" s="11"/>
      <c r="H59128" s="12"/>
      <c r="I59128" s="49"/>
    </row>
    <row r="59129" customHeight="1" spans="7:9">
      <c r="G59129" s="11"/>
      <c r="H59129" s="12"/>
      <c r="I59129" s="49"/>
    </row>
    <row r="59130" customHeight="1" spans="7:9">
      <c r="G59130" s="11"/>
      <c r="H59130" s="12"/>
      <c r="I59130" s="49"/>
    </row>
    <row r="59131" customHeight="1" spans="7:9">
      <c r="G59131" s="11"/>
      <c r="H59131" s="12"/>
      <c r="I59131" s="49"/>
    </row>
    <row r="59132" customHeight="1" spans="7:9">
      <c r="G59132" s="11"/>
      <c r="H59132" s="12"/>
      <c r="I59132" s="49"/>
    </row>
    <row r="59133" customHeight="1" spans="7:9">
      <c r="G59133" s="11"/>
      <c r="H59133" s="12"/>
      <c r="I59133" s="49"/>
    </row>
    <row r="59134" customHeight="1" spans="7:9">
      <c r="G59134" s="11"/>
      <c r="H59134" s="12"/>
      <c r="I59134" s="49"/>
    </row>
    <row r="59135" customHeight="1" spans="7:9">
      <c r="G59135" s="11"/>
      <c r="H59135" s="12"/>
      <c r="I59135" s="49"/>
    </row>
    <row r="59136" customHeight="1" spans="7:9">
      <c r="G59136" s="11"/>
      <c r="H59136" s="12"/>
      <c r="I59136" s="49"/>
    </row>
    <row r="59137" customHeight="1" spans="7:9">
      <c r="G59137" s="11"/>
      <c r="H59137" s="12"/>
      <c r="I59137" s="49"/>
    </row>
    <row r="59138" customHeight="1" spans="7:9">
      <c r="G59138" s="11"/>
      <c r="H59138" s="12"/>
      <c r="I59138" s="49"/>
    </row>
    <row r="59139" customHeight="1" spans="7:9">
      <c r="G59139" s="11"/>
      <c r="H59139" s="12"/>
      <c r="I59139" s="49"/>
    </row>
    <row r="59140" customHeight="1" spans="7:9">
      <c r="G59140" s="11"/>
      <c r="H59140" s="12"/>
      <c r="I59140" s="49"/>
    </row>
    <row r="59141" customHeight="1" spans="7:9">
      <c r="G59141" s="11"/>
      <c r="H59141" s="12"/>
      <c r="I59141" s="49"/>
    </row>
    <row r="59142" customHeight="1" spans="7:9">
      <c r="G59142" s="11"/>
      <c r="H59142" s="12"/>
      <c r="I59142" s="49"/>
    </row>
    <row r="59143" customHeight="1" spans="7:9">
      <c r="G59143" s="11"/>
      <c r="H59143" s="12"/>
      <c r="I59143" s="49"/>
    </row>
    <row r="59144" customHeight="1" spans="7:9">
      <c r="G59144" s="11"/>
      <c r="H59144" s="12"/>
      <c r="I59144" s="49"/>
    </row>
    <row r="59145" customHeight="1" spans="7:9">
      <c r="G59145" s="11"/>
      <c r="H59145" s="12"/>
      <c r="I59145" s="49"/>
    </row>
    <row r="59146" customHeight="1" spans="7:9">
      <c r="G59146" s="11"/>
      <c r="H59146" s="12"/>
      <c r="I59146" s="49"/>
    </row>
    <row r="59147" customHeight="1" spans="7:9">
      <c r="G59147" s="11"/>
      <c r="H59147" s="12"/>
      <c r="I59147" s="49"/>
    </row>
    <row r="59148" customHeight="1" spans="7:9">
      <c r="G59148" s="11"/>
      <c r="H59148" s="12"/>
      <c r="I59148" s="49"/>
    </row>
    <row r="59149" customHeight="1" spans="7:9">
      <c r="G59149" s="11"/>
      <c r="H59149" s="12"/>
      <c r="I59149" s="49"/>
    </row>
    <row r="59150" customHeight="1" spans="7:9">
      <c r="G59150" s="11"/>
      <c r="H59150" s="12"/>
      <c r="I59150" s="49"/>
    </row>
    <row r="59151" customHeight="1" spans="7:9">
      <c r="G59151" s="11"/>
      <c r="H59151" s="12"/>
      <c r="I59151" s="49"/>
    </row>
    <row r="59152" customHeight="1" spans="7:9">
      <c r="G59152" s="11"/>
      <c r="H59152" s="12"/>
      <c r="I59152" s="49"/>
    </row>
    <row r="59153" customHeight="1" spans="7:9">
      <c r="G59153" s="11"/>
      <c r="H59153" s="12"/>
      <c r="I59153" s="49"/>
    </row>
    <row r="59154" customHeight="1" spans="7:9">
      <c r="G59154" s="11"/>
      <c r="H59154" s="12"/>
      <c r="I59154" s="49"/>
    </row>
    <row r="59155" customHeight="1" spans="7:9">
      <c r="G59155" s="11"/>
      <c r="H59155" s="12"/>
      <c r="I59155" s="49"/>
    </row>
    <row r="59156" customHeight="1" spans="7:9">
      <c r="G59156" s="11"/>
      <c r="H59156" s="12"/>
      <c r="I59156" s="49"/>
    </row>
    <row r="59157" customHeight="1" spans="7:9">
      <c r="G59157" s="11"/>
      <c r="H59157" s="12"/>
      <c r="I59157" s="49"/>
    </row>
    <row r="59158" customHeight="1" spans="7:9">
      <c r="G59158" s="11"/>
      <c r="H59158" s="12"/>
      <c r="I59158" s="49"/>
    </row>
    <row r="59159" customHeight="1" spans="7:9">
      <c r="G59159" s="11"/>
      <c r="H59159" s="12"/>
      <c r="I59159" s="49"/>
    </row>
    <row r="59160" customHeight="1" spans="7:9">
      <c r="G59160" s="11"/>
      <c r="H59160" s="12"/>
      <c r="I59160" s="49"/>
    </row>
    <row r="59161" customHeight="1" spans="7:9">
      <c r="G59161" s="11"/>
      <c r="H59161" s="12"/>
      <c r="I59161" s="49"/>
    </row>
    <row r="59162" customHeight="1" spans="7:9">
      <c r="G59162" s="11"/>
      <c r="H59162" s="12"/>
      <c r="I59162" s="49"/>
    </row>
    <row r="59163" customHeight="1" spans="7:9">
      <c r="G59163" s="11"/>
      <c r="H59163" s="12"/>
      <c r="I59163" s="49"/>
    </row>
    <row r="59164" customHeight="1" spans="7:9">
      <c r="G59164" s="11"/>
      <c r="H59164" s="12"/>
      <c r="I59164" s="49"/>
    </row>
    <row r="59165" customHeight="1" spans="7:9">
      <c r="G59165" s="11"/>
      <c r="H59165" s="12"/>
      <c r="I59165" s="49"/>
    </row>
    <row r="59166" customHeight="1" spans="7:9">
      <c r="G59166" s="11"/>
      <c r="H59166" s="12"/>
      <c r="I59166" s="49"/>
    </row>
    <row r="59167" customHeight="1" spans="7:9">
      <c r="G59167" s="11"/>
      <c r="H59167" s="12"/>
      <c r="I59167" s="49"/>
    </row>
    <row r="59168" customHeight="1" spans="7:9">
      <c r="G59168" s="11"/>
      <c r="H59168" s="12"/>
      <c r="I59168" s="49"/>
    </row>
    <row r="59169" customHeight="1" spans="7:9">
      <c r="G59169" s="11"/>
      <c r="H59169" s="12"/>
      <c r="I59169" s="49"/>
    </row>
    <row r="59170" customHeight="1" spans="7:9">
      <c r="G59170" s="11"/>
      <c r="H59170" s="12"/>
      <c r="I59170" s="49"/>
    </row>
    <row r="59171" customHeight="1" spans="7:9">
      <c r="G59171" s="11"/>
      <c r="H59171" s="12"/>
      <c r="I59171" s="49"/>
    </row>
    <row r="59172" customHeight="1" spans="7:9">
      <c r="G59172" s="11"/>
      <c r="H59172" s="12"/>
      <c r="I59172" s="49"/>
    </row>
    <row r="59173" customHeight="1" spans="7:9">
      <c r="G59173" s="11"/>
      <c r="H59173" s="12"/>
      <c r="I59173" s="49"/>
    </row>
    <row r="59174" customHeight="1" spans="7:9">
      <c r="G59174" s="11"/>
      <c r="H59174" s="12"/>
      <c r="I59174" s="49"/>
    </row>
    <row r="59175" customHeight="1" spans="7:9">
      <c r="G59175" s="11"/>
      <c r="H59175" s="12"/>
      <c r="I59175" s="49"/>
    </row>
    <row r="59176" customHeight="1" spans="7:9">
      <c r="G59176" s="11"/>
      <c r="H59176" s="12"/>
      <c r="I59176" s="49"/>
    </row>
    <row r="59177" customHeight="1" spans="7:9">
      <c r="G59177" s="11"/>
      <c r="H59177" s="12"/>
      <c r="I59177" s="49"/>
    </row>
    <row r="59178" customHeight="1" spans="7:9">
      <c r="G59178" s="11"/>
      <c r="H59178" s="12"/>
      <c r="I59178" s="49"/>
    </row>
    <row r="59179" customHeight="1" spans="7:9">
      <c r="G59179" s="11"/>
      <c r="H59179" s="12"/>
      <c r="I59179" s="49"/>
    </row>
    <row r="59180" customHeight="1" spans="7:9">
      <c r="G59180" s="11"/>
      <c r="H59180" s="12"/>
      <c r="I59180" s="49"/>
    </row>
    <row r="59181" customHeight="1" spans="7:9">
      <c r="G59181" s="11"/>
      <c r="H59181" s="12"/>
      <c r="I59181" s="49"/>
    </row>
    <row r="59182" customHeight="1" spans="7:9">
      <c r="G59182" s="11"/>
      <c r="H59182" s="12"/>
      <c r="I59182" s="49"/>
    </row>
    <row r="59183" customHeight="1" spans="7:9">
      <c r="G59183" s="11"/>
      <c r="H59183" s="12"/>
      <c r="I59183" s="49"/>
    </row>
    <row r="59184" customHeight="1" spans="7:9">
      <c r="G59184" s="11"/>
      <c r="H59184" s="12"/>
      <c r="I59184" s="49"/>
    </row>
    <row r="59185" customHeight="1" spans="7:9">
      <c r="G59185" s="11"/>
      <c r="H59185" s="12"/>
      <c r="I59185" s="49"/>
    </row>
    <row r="59186" customHeight="1" spans="7:9">
      <c r="G59186" s="11"/>
      <c r="H59186" s="12"/>
      <c r="I59186" s="49"/>
    </row>
    <row r="59187" customHeight="1" spans="7:9">
      <c r="G59187" s="11"/>
      <c r="H59187" s="12"/>
      <c r="I59187" s="49"/>
    </row>
    <row r="59188" customHeight="1" spans="7:9">
      <c r="G59188" s="11"/>
      <c r="H59188" s="12"/>
      <c r="I59188" s="49"/>
    </row>
    <row r="59189" customHeight="1" spans="7:9">
      <c r="G59189" s="11"/>
      <c r="H59189" s="12"/>
      <c r="I59189" s="49"/>
    </row>
    <row r="59190" customHeight="1" spans="7:9">
      <c r="G59190" s="11"/>
      <c r="H59190" s="12"/>
      <c r="I59190" s="49"/>
    </row>
    <row r="59191" customHeight="1" spans="7:9">
      <c r="G59191" s="11"/>
      <c r="H59191" s="12"/>
      <c r="I59191" s="49"/>
    </row>
    <row r="59192" customHeight="1" spans="7:9">
      <c r="G59192" s="11"/>
      <c r="H59192" s="12"/>
      <c r="I59192" s="49"/>
    </row>
    <row r="59193" customHeight="1" spans="7:9">
      <c r="G59193" s="11"/>
      <c r="H59193" s="12"/>
      <c r="I59193" s="49"/>
    </row>
    <row r="59194" customHeight="1" spans="7:9">
      <c r="G59194" s="11"/>
      <c r="H59194" s="12"/>
      <c r="I59194" s="49"/>
    </row>
    <row r="59195" customHeight="1" spans="7:9">
      <c r="G59195" s="11"/>
      <c r="H59195" s="12"/>
      <c r="I59195" s="49"/>
    </row>
    <row r="59196" customHeight="1" spans="7:9">
      <c r="G59196" s="11"/>
      <c r="H59196" s="12"/>
      <c r="I59196" s="49"/>
    </row>
    <row r="59197" customHeight="1" spans="7:9">
      <c r="G59197" s="11"/>
      <c r="H59197" s="12"/>
      <c r="I59197" s="49"/>
    </row>
    <row r="59198" customHeight="1" spans="7:9">
      <c r="G59198" s="11"/>
      <c r="H59198" s="12"/>
      <c r="I59198" s="49"/>
    </row>
    <row r="59199" customHeight="1" spans="7:9">
      <c r="G59199" s="11"/>
      <c r="H59199" s="12"/>
      <c r="I59199" s="49"/>
    </row>
    <row r="59200" customHeight="1" spans="7:9">
      <c r="G59200" s="11"/>
      <c r="H59200" s="12"/>
      <c r="I59200" s="49"/>
    </row>
    <row r="59201" customHeight="1" spans="7:9">
      <c r="G59201" s="11"/>
      <c r="H59201" s="12"/>
      <c r="I59201" s="49"/>
    </row>
    <row r="59202" customHeight="1" spans="7:9">
      <c r="G59202" s="11"/>
      <c r="H59202" s="12"/>
      <c r="I59202" s="49"/>
    </row>
    <row r="59203" customHeight="1" spans="7:9">
      <c r="G59203" s="11"/>
      <c r="H59203" s="12"/>
      <c r="I59203" s="49"/>
    </row>
    <row r="59204" customHeight="1" spans="7:9">
      <c r="G59204" s="11"/>
      <c r="H59204" s="12"/>
      <c r="I59204" s="49"/>
    </row>
    <row r="59205" customHeight="1" spans="7:9">
      <c r="G59205" s="11"/>
      <c r="H59205" s="12"/>
      <c r="I59205" s="49"/>
    </row>
    <row r="59206" customHeight="1" spans="7:9">
      <c r="G59206" s="11"/>
      <c r="H59206" s="12"/>
      <c r="I59206" s="49"/>
    </row>
    <row r="59207" customHeight="1" spans="7:9">
      <c r="G59207" s="11"/>
      <c r="H59207" s="12"/>
      <c r="I59207" s="49"/>
    </row>
    <row r="59208" customHeight="1" spans="7:9">
      <c r="G59208" s="11"/>
      <c r="H59208" s="12"/>
      <c r="I59208" s="49"/>
    </row>
    <row r="59209" customHeight="1" spans="7:9">
      <c r="G59209" s="11"/>
      <c r="H59209" s="12"/>
      <c r="I59209" s="49"/>
    </row>
    <row r="59210" customHeight="1" spans="7:9">
      <c r="G59210" s="11"/>
      <c r="H59210" s="12"/>
      <c r="I59210" s="49"/>
    </row>
    <row r="59211" customHeight="1" spans="7:9">
      <c r="G59211" s="11"/>
      <c r="H59211" s="12"/>
      <c r="I59211" s="49"/>
    </row>
    <row r="59212" customHeight="1" spans="7:9">
      <c r="G59212" s="11"/>
      <c r="H59212" s="12"/>
      <c r="I59212" s="49"/>
    </row>
    <row r="59213" customHeight="1" spans="7:9">
      <c r="G59213" s="11"/>
      <c r="H59213" s="12"/>
      <c r="I59213" s="49"/>
    </row>
    <row r="59214" customHeight="1" spans="7:9">
      <c r="G59214" s="11"/>
      <c r="H59214" s="12"/>
      <c r="I59214" s="49"/>
    </row>
    <row r="59215" customHeight="1" spans="7:9">
      <c r="G59215" s="11"/>
      <c r="H59215" s="12"/>
      <c r="I59215" s="49"/>
    </row>
    <row r="59216" customHeight="1" spans="7:9">
      <c r="G59216" s="11"/>
      <c r="H59216" s="12"/>
      <c r="I59216" s="49"/>
    </row>
    <row r="59217" customHeight="1" spans="7:9">
      <c r="G59217" s="11"/>
      <c r="H59217" s="12"/>
      <c r="I59217" s="49"/>
    </row>
    <row r="59218" customHeight="1" spans="7:9">
      <c r="G59218" s="11"/>
      <c r="H59218" s="12"/>
      <c r="I59218" s="49"/>
    </row>
    <row r="59219" customHeight="1" spans="7:9">
      <c r="G59219" s="11"/>
      <c r="H59219" s="12"/>
      <c r="I59219" s="49"/>
    </row>
    <row r="59220" customHeight="1" spans="7:9">
      <c r="G59220" s="11"/>
      <c r="H59220" s="12"/>
      <c r="I59220" s="49"/>
    </row>
    <row r="59221" customHeight="1" spans="7:9">
      <c r="G59221" s="11"/>
      <c r="H59221" s="12"/>
      <c r="I59221" s="49"/>
    </row>
    <row r="59222" customHeight="1" spans="7:9">
      <c r="G59222" s="11"/>
      <c r="H59222" s="12"/>
      <c r="I59222" s="49"/>
    </row>
    <row r="59223" customHeight="1" spans="7:9">
      <c r="G59223" s="11"/>
      <c r="H59223" s="12"/>
      <c r="I59223" s="49"/>
    </row>
    <row r="59224" customHeight="1" spans="7:9">
      <c r="G59224" s="11"/>
      <c r="H59224" s="12"/>
      <c r="I59224" s="49"/>
    </row>
    <row r="59225" customHeight="1" spans="7:9">
      <c r="G59225" s="11"/>
      <c r="H59225" s="12"/>
      <c r="I59225" s="49"/>
    </row>
    <row r="59226" customHeight="1" spans="7:9">
      <c r="G59226" s="11"/>
      <c r="H59226" s="12"/>
      <c r="I59226" s="49"/>
    </row>
    <row r="59227" customHeight="1" spans="7:9">
      <c r="G59227" s="11"/>
      <c r="H59227" s="12"/>
      <c r="I59227" s="49"/>
    </row>
    <row r="59228" customHeight="1" spans="7:9">
      <c r="G59228" s="11"/>
      <c r="H59228" s="12"/>
      <c r="I59228" s="49"/>
    </row>
    <row r="59229" customHeight="1" spans="7:9">
      <c r="G59229" s="11"/>
      <c r="H59229" s="12"/>
      <c r="I59229" s="49"/>
    </row>
    <row r="59230" customHeight="1" spans="7:9">
      <c r="G59230" s="11"/>
      <c r="H59230" s="12"/>
      <c r="I59230" s="49"/>
    </row>
    <row r="59231" customHeight="1" spans="7:9">
      <c r="G59231" s="11"/>
      <c r="H59231" s="12"/>
      <c r="I59231" s="49"/>
    </row>
    <row r="59232" customHeight="1" spans="7:9">
      <c r="G59232" s="11"/>
      <c r="H59232" s="12"/>
      <c r="I59232" s="49"/>
    </row>
    <row r="59233" customHeight="1" spans="7:9">
      <c r="G59233" s="11"/>
      <c r="H59233" s="12"/>
      <c r="I59233" s="49"/>
    </row>
    <row r="59234" customHeight="1" spans="7:9">
      <c r="G59234" s="11"/>
      <c r="H59234" s="12"/>
      <c r="I59234" s="49"/>
    </row>
    <row r="59235" customHeight="1" spans="7:9">
      <c r="G59235" s="11"/>
      <c r="H59235" s="12"/>
      <c r="I59235" s="49"/>
    </row>
    <row r="59236" customHeight="1" spans="7:9">
      <c r="G59236" s="11"/>
      <c r="H59236" s="12"/>
      <c r="I59236" s="49"/>
    </row>
    <row r="59237" customHeight="1" spans="7:9">
      <c r="G59237" s="11"/>
      <c r="H59237" s="12"/>
      <c r="I59237" s="49"/>
    </row>
    <row r="59238" customHeight="1" spans="7:9">
      <c r="G59238" s="11"/>
      <c r="H59238" s="12"/>
      <c r="I59238" s="49"/>
    </row>
    <row r="59239" customHeight="1" spans="7:9">
      <c r="G59239" s="11"/>
      <c r="H59239" s="12"/>
      <c r="I59239" s="49"/>
    </row>
    <row r="59240" customHeight="1" spans="7:9">
      <c r="G59240" s="11"/>
      <c r="H59240" s="12"/>
      <c r="I59240" s="49"/>
    </row>
    <row r="59241" customHeight="1" spans="7:9">
      <c r="G59241" s="11"/>
      <c r="H59241" s="12"/>
      <c r="I59241" s="49"/>
    </row>
    <row r="59242" customHeight="1" spans="7:9">
      <c r="G59242" s="11"/>
      <c r="H59242" s="12"/>
      <c r="I59242" s="49"/>
    </row>
    <row r="59243" customHeight="1" spans="7:9">
      <c r="G59243" s="11"/>
      <c r="H59243" s="12"/>
      <c r="I59243" s="49"/>
    </row>
    <row r="59244" customHeight="1" spans="7:9">
      <c r="G59244" s="11"/>
      <c r="H59244" s="12"/>
      <c r="I59244" s="49"/>
    </row>
    <row r="59245" customHeight="1" spans="7:9">
      <c r="G59245" s="11"/>
      <c r="H59245" s="12"/>
      <c r="I59245" s="49"/>
    </row>
    <row r="59246" customHeight="1" spans="7:9">
      <c r="G59246" s="11"/>
      <c r="H59246" s="12"/>
      <c r="I59246" s="49"/>
    </row>
    <row r="59247" customHeight="1" spans="7:9">
      <c r="G59247" s="11"/>
      <c r="H59247" s="12"/>
      <c r="I59247" s="49"/>
    </row>
    <row r="59248" customHeight="1" spans="7:9">
      <c r="G59248" s="11"/>
      <c r="H59248" s="12"/>
      <c r="I59248" s="49"/>
    </row>
    <row r="59249" customHeight="1" spans="7:9">
      <c r="G59249" s="11"/>
      <c r="H59249" s="12"/>
      <c r="I59249" s="49"/>
    </row>
    <row r="59250" customHeight="1" spans="7:9">
      <c r="G59250" s="11"/>
      <c r="H59250" s="12"/>
      <c r="I59250" s="49"/>
    </row>
    <row r="59251" customHeight="1" spans="7:9">
      <c r="G59251" s="11"/>
      <c r="H59251" s="12"/>
      <c r="I59251" s="49"/>
    </row>
    <row r="59252" customHeight="1" spans="7:9">
      <c r="G59252" s="11"/>
      <c r="H59252" s="12"/>
      <c r="I59252" s="49"/>
    </row>
    <row r="59253" customHeight="1" spans="7:9">
      <c r="G59253" s="11"/>
      <c r="H59253" s="12"/>
      <c r="I59253" s="49"/>
    </row>
    <row r="59254" customHeight="1" spans="7:9">
      <c r="G59254" s="11"/>
      <c r="H59254" s="12"/>
      <c r="I59254" s="49"/>
    </row>
    <row r="59255" customHeight="1" spans="7:9">
      <c r="G59255" s="11"/>
      <c r="H59255" s="12"/>
      <c r="I59255" s="49"/>
    </row>
    <row r="59256" customHeight="1" spans="7:9">
      <c r="G59256" s="11"/>
      <c r="H59256" s="12"/>
      <c r="I59256" s="49"/>
    </row>
    <row r="59257" customHeight="1" spans="7:9">
      <c r="G59257" s="11"/>
      <c r="H59257" s="12"/>
      <c r="I59257" s="49"/>
    </row>
    <row r="59258" customHeight="1" spans="7:9">
      <c r="G59258" s="11"/>
      <c r="H59258" s="12"/>
      <c r="I59258" s="49"/>
    </row>
    <row r="59259" customHeight="1" spans="7:9">
      <c r="G59259" s="11"/>
      <c r="H59259" s="12"/>
      <c r="I59259" s="49"/>
    </row>
    <row r="59260" customHeight="1" spans="7:9">
      <c r="G59260" s="11"/>
      <c r="H59260" s="12"/>
      <c r="I59260" s="49"/>
    </row>
    <row r="59261" customHeight="1" spans="7:9">
      <c r="G59261" s="11"/>
      <c r="H59261" s="12"/>
      <c r="I59261" s="49"/>
    </row>
    <row r="59262" customHeight="1" spans="7:9">
      <c r="G59262" s="11"/>
      <c r="H59262" s="12"/>
      <c r="I59262" s="49"/>
    </row>
    <row r="59263" customHeight="1" spans="7:9">
      <c r="G59263" s="11"/>
      <c r="H59263" s="12"/>
      <c r="I59263" s="49"/>
    </row>
    <row r="59264" customHeight="1" spans="7:9">
      <c r="G59264" s="11"/>
      <c r="H59264" s="12"/>
      <c r="I59264" s="49"/>
    </row>
    <row r="59265" customHeight="1" spans="7:9">
      <c r="G59265" s="11"/>
      <c r="H59265" s="12"/>
      <c r="I59265" s="49"/>
    </row>
    <row r="59266" customHeight="1" spans="7:9">
      <c r="G59266" s="11"/>
      <c r="H59266" s="12"/>
      <c r="I59266" s="49"/>
    </row>
    <row r="59267" customHeight="1" spans="7:9">
      <c r="G59267" s="11"/>
      <c r="H59267" s="12"/>
      <c r="I59267" s="49"/>
    </row>
    <row r="59268" customHeight="1" spans="7:9">
      <c r="G59268" s="11"/>
      <c r="H59268" s="12"/>
      <c r="I59268" s="49"/>
    </row>
    <row r="59269" customHeight="1" spans="7:9">
      <c r="G59269" s="11"/>
      <c r="H59269" s="12"/>
      <c r="I59269" s="49"/>
    </row>
    <row r="59270" customHeight="1" spans="7:9">
      <c r="G59270" s="11"/>
      <c r="H59270" s="12"/>
      <c r="I59270" s="49"/>
    </row>
    <row r="59271" customHeight="1" spans="7:9">
      <c r="G59271" s="11"/>
      <c r="H59271" s="12"/>
      <c r="I59271" s="49"/>
    </row>
    <row r="59272" customHeight="1" spans="7:9">
      <c r="G59272" s="11"/>
      <c r="H59272" s="12"/>
      <c r="I59272" s="49"/>
    </row>
    <row r="59273" customHeight="1" spans="7:9">
      <c r="G59273" s="11"/>
      <c r="H59273" s="12"/>
      <c r="I59273" s="49"/>
    </row>
    <row r="59274" customHeight="1" spans="7:9">
      <c r="G59274" s="11"/>
      <c r="H59274" s="12"/>
      <c r="I59274" s="49"/>
    </row>
    <row r="59275" customHeight="1" spans="7:9">
      <c r="G59275" s="11"/>
      <c r="H59275" s="12"/>
      <c r="I59275" s="49"/>
    </row>
    <row r="59276" customHeight="1" spans="7:9">
      <c r="G59276" s="11"/>
      <c r="H59276" s="12"/>
      <c r="I59276" s="49"/>
    </row>
    <row r="59277" customHeight="1" spans="7:9">
      <c r="G59277" s="11"/>
      <c r="H59277" s="12"/>
      <c r="I59277" s="49"/>
    </row>
    <row r="59278" customHeight="1" spans="7:9">
      <c r="G59278" s="11"/>
      <c r="H59278" s="12"/>
      <c r="I59278" s="49"/>
    </row>
    <row r="59279" customHeight="1" spans="7:9">
      <c r="G59279" s="11"/>
      <c r="H59279" s="12"/>
      <c r="I59279" s="49"/>
    </row>
    <row r="59280" customHeight="1" spans="7:9">
      <c r="G59280" s="11"/>
      <c r="H59280" s="12"/>
      <c r="I59280" s="49"/>
    </row>
    <row r="59281" customHeight="1" spans="7:9">
      <c r="G59281" s="11"/>
      <c r="H59281" s="12"/>
      <c r="I59281" s="49"/>
    </row>
    <row r="59282" customHeight="1" spans="7:9">
      <c r="G59282" s="11"/>
      <c r="H59282" s="12"/>
      <c r="I59282" s="49"/>
    </row>
    <row r="59283" customHeight="1" spans="7:9">
      <c r="G59283" s="11"/>
      <c r="H59283" s="12"/>
      <c r="I59283" s="49"/>
    </row>
    <row r="59284" customHeight="1" spans="7:9">
      <c r="G59284" s="11"/>
      <c r="H59284" s="12"/>
      <c r="I59284" s="49"/>
    </row>
    <row r="59285" customHeight="1" spans="7:9">
      <c r="G59285" s="11"/>
      <c r="H59285" s="12"/>
      <c r="I59285" s="49"/>
    </row>
    <row r="59286" customHeight="1" spans="7:9">
      <c r="G59286" s="11"/>
      <c r="H59286" s="12"/>
      <c r="I59286" s="49"/>
    </row>
    <row r="59287" customHeight="1" spans="7:9">
      <c r="G59287" s="11"/>
      <c r="H59287" s="12"/>
      <c r="I59287" s="49"/>
    </row>
    <row r="59288" customHeight="1" spans="7:9">
      <c r="G59288" s="11"/>
      <c r="H59288" s="12"/>
      <c r="I59288" s="49"/>
    </row>
    <row r="59289" customHeight="1" spans="7:9">
      <c r="G59289" s="11"/>
      <c r="H59289" s="12"/>
      <c r="I59289" s="49"/>
    </row>
    <row r="59290" customHeight="1" spans="7:9">
      <c r="G59290" s="11"/>
      <c r="H59290" s="12"/>
      <c r="I59290" s="49"/>
    </row>
    <row r="59291" customHeight="1" spans="7:9">
      <c r="G59291" s="11"/>
      <c r="H59291" s="12"/>
      <c r="I59291" s="49"/>
    </row>
    <row r="59292" customHeight="1" spans="7:9">
      <c r="G59292" s="11"/>
      <c r="H59292" s="12"/>
      <c r="I59292" s="49"/>
    </row>
    <row r="59293" customHeight="1" spans="7:9">
      <c r="G59293" s="11"/>
      <c r="H59293" s="12"/>
      <c r="I59293" s="49"/>
    </row>
    <row r="59294" customHeight="1" spans="7:9">
      <c r="G59294" s="11"/>
      <c r="H59294" s="12"/>
      <c r="I59294" s="49"/>
    </row>
    <row r="59295" customHeight="1" spans="7:9">
      <c r="G59295" s="11"/>
      <c r="H59295" s="12"/>
      <c r="I59295" s="49"/>
    </row>
    <row r="59296" customHeight="1" spans="7:9">
      <c r="G59296" s="11"/>
      <c r="H59296" s="12"/>
      <c r="I59296" s="49"/>
    </row>
    <row r="59297" customHeight="1" spans="7:9">
      <c r="G59297" s="11"/>
      <c r="H59297" s="12"/>
      <c r="I59297" s="49"/>
    </row>
    <row r="59298" customHeight="1" spans="7:9">
      <c r="G59298" s="11"/>
      <c r="H59298" s="12"/>
      <c r="I59298" s="49"/>
    </row>
    <row r="59299" customHeight="1" spans="7:9">
      <c r="G59299" s="11"/>
      <c r="H59299" s="12"/>
      <c r="I59299" s="49"/>
    </row>
    <row r="59300" customHeight="1" spans="7:9">
      <c r="G59300" s="11"/>
      <c r="H59300" s="12"/>
      <c r="I59300" s="49"/>
    </row>
    <row r="59301" customHeight="1" spans="7:9">
      <c r="G59301" s="11"/>
      <c r="H59301" s="12"/>
      <c r="I59301" s="49"/>
    </row>
    <row r="59302" customHeight="1" spans="7:9">
      <c r="G59302" s="11"/>
      <c r="H59302" s="12"/>
      <c r="I59302" s="49"/>
    </row>
    <row r="59303" customHeight="1" spans="7:9">
      <c r="G59303" s="11"/>
      <c r="H59303" s="12"/>
      <c r="I59303" s="49"/>
    </row>
    <row r="59304" customHeight="1" spans="7:9">
      <c r="G59304" s="11"/>
      <c r="H59304" s="12"/>
      <c r="I59304" s="49"/>
    </row>
    <row r="59305" customHeight="1" spans="7:9">
      <c r="G59305" s="11"/>
      <c r="H59305" s="12"/>
      <c r="I59305" s="49"/>
    </row>
    <row r="59306" customHeight="1" spans="7:9">
      <c r="G59306" s="11"/>
      <c r="H59306" s="12"/>
      <c r="I59306" s="49"/>
    </row>
    <row r="59307" customHeight="1" spans="7:9">
      <c r="G59307" s="11"/>
      <c r="H59307" s="12"/>
      <c r="I59307" s="49"/>
    </row>
    <row r="59308" customHeight="1" spans="7:9">
      <c r="G59308" s="11"/>
      <c r="H59308" s="12"/>
      <c r="I59308" s="49"/>
    </row>
    <row r="59309" customHeight="1" spans="7:9">
      <c r="G59309" s="11"/>
      <c r="H59309" s="12"/>
      <c r="I59309" s="49"/>
    </row>
    <row r="59310" customHeight="1" spans="7:9">
      <c r="G59310" s="11"/>
      <c r="H59310" s="12"/>
      <c r="I59310" s="49"/>
    </row>
    <row r="59311" customHeight="1" spans="7:9">
      <c r="G59311" s="11"/>
      <c r="H59311" s="12"/>
      <c r="I59311" s="49"/>
    </row>
    <row r="59312" customHeight="1" spans="7:9">
      <c r="G59312" s="11"/>
      <c r="H59312" s="12"/>
      <c r="I59312" s="49"/>
    </row>
    <row r="59313" customHeight="1" spans="7:9">
      <c r="G59313" s="11"/>
      <c r="H59313" s="12"/>
      <c r="I59313" s="49"/>
    </row>
    <row r="59314" customHeight="1" spans="7:9">
      <c r="G59314" s="11"/>
      <c r="H59314" s="12"/>
      <c r="I59314" s="49"/>
    </row>
    <row r="59315" customHeight="1" spans="7:9">
      <c r="G59315" s="11"/>
      <c r="H59315" s="12"/>
      <c r="I59315" s="49"/>
    </row>
    <row r="59316" customHeight="1" spans="7:9">
      <c r="G59316" s="11"/>
      <c r="H59316" s="12"/>
      <c r="I59316" s="49"/>
    </row>
    <row r="59317" customHeight="1" spans="7:9">
      <c r="G59317" s="11"/>
      <c r="H59317" s="12"/>
      <c r="I59317" s="49"/>
    </row>
    <row r="59318" customHeight="1" spans="7:9">
      <c r="G59318" s="11"/>
      <c r="H59318" s="12"/>
      <c r="I59318" s="49"/>
    </row>
    <row r="59319" customHeight="1" spans="7:9">
      <c r="G59319" s="11"/>
      <c r="H59319" s="12"/>
      <c r="I59319" s="49"/>
    </row>
    <row r="59320" customHeight="1" spans="7:9">
      <c r="G59320" s="11"/>
      <c r="H59320" s="12"/>
      <c r="I59320" s="49"/>
    </row>
    <row r="59321" customHeight="1" spans="7:9">
      <c r="G59321" s="11"/>
      <c r="H59321" s="12"/>
      <c r="I59321" s="49"/>
    </row>
    <row r="59322" customHeight="1" spans="7:9">
      <c r="G59322" s="11"/>
      <c r="H59322" s="12"/>
      <c r="I59322" s="49"/>
    </row>
    <row r="59323" customHeight="1" spans="7:9">
      <c r="G59323" s="11"/>
      <c r="H59323" s="12"/>
      <c r="I59323" s="49"/>
    </row>
    <row r="59324" customHeight="1" spans="7:9">
      <c r="G59324" s="11"/>
      <c r="H59324" s="12"/>
      <c r="I59324" s="49"/>
    </row>
    <row r="59325" customHeight="1" spans="7:9">
      <c r="G59325" s="11"/>
      <c r="H59325" s="12"/>
      <c r="I59325" s="49"/>
    </row>
    <row r="59326" customHeight="1" spans="7:9">
      <c r="G59326" s="11"/>
      <c r="H59326" s="12"/>
      <c r="I59326" s="49"/>
    </row>
    <row r="59327" customHeight="1" spans="7:9">
      <c r="G59327" s="11"/>
      <c r="H59327" s="12"/>
      <c r="I59327" s="49"/>
    </row>
    <row r="59328" customHeight="1" spans="7:9">
      <c r="G59328" s="11"/>
      <c r="H59328" s="12"/>
      <c r="I59328" s="49"/>
    </row>
    <row r="59329" customHeight="1" spans="7:9">
      <c r="G59329" s="11"/>
      <c r="H59329" s="12"/>
      <c r="I59329" s="49"/>
    </row>
    <row r="59330" customHeight="1" spans="7:9">
      <c r="G59330" s="11"/>
      <c r="H59330" s="12"/>
      <c r="I59330" s="49"/>
    </row>
    <row r="59331" customHeight="1" spans="7:9">
      <c r="G59331" s="11"/>
      <c r="H59331" s="12"/>
      <c r="I59331" s="49"/>
    </row>
    <row r="59332" customHeight="1" spans="7:9">
      <c r="G59332" s="11"/>
      <c r="H59332" s="12"/>
      <c r="I59332" s="49"/>
    </row>
    <row r="59333" customHeight="1" spans="7:9">
      <c r="G59333" s="11"/>
      <c r="H59333" s="12"/>
      <c r="I59333" s="49"/>
    </row>
    <row r="59334" customHeight="1" spans="7:9">
      <c r="G59334" s="11"/>
      <c r="H59334" s="12"/>
      <c r="I59334" s="49"/>
    </row>
    <row r="59335" customHeight="1" spans="7:9">
      <c r="G59335" s="11"/>
      <c r="H59335" s="12"/>
      <c r="I59335" s="49"/>
    </row>
    <row r="59336" customHeight="1" spans="7:9">
      <c r="G59336" s="11"/>
      <c r="H59336" s="12"/>
      <c r="I59336" s="49"/>
    </row>
    <row r="59337" customHeight="1" spans="7:9">
      <c r="G59337" s="11"/>
      <c r="H59337" s="12"/>
      <c r="I59337" s="49"/>
    </row>
    <row r="59338" customHeight="1" spans="7:9">
      <c r="G59338" s="11"/>
      <c r="H59338" s="12"/>
      <c r="I59338" s="49"/>
    </row>
    <row r="59339" customHeight="1" spans="7:9">
      <c r="G59339" s="11"/>
      <c r="H59339" s="12"/>
      <c r="I59339" s="49"/>
    </row>
    <row r="59340" customHeight="1" spans="7:9">
      <c r="G59340" s="11"/>
      <c r="H59340" s="12"/>
      <c r="I59340" s="49"/>
    </row>
    <row r="59341" customHeight="1" spans="7:9">
      <c r="G59341" s="11"/>
      <c r="H59341" s="12"/>
      <c r="I59341" s="49"/>
    </row>
    <row r="59342" customHeight="1" spans="7:9">
      <c r="G59342" s="11"/>
      <c r="H59342" s="12"/>
      <c r="I59342" s="49"/>
    </row>
    <row r="59343" customHeight="1" spans="7:9">
      <c r="G59343" s="11"/>
      <c r="H59343" s="12"/>
      <c r="I59343" s="49"/>
    </row>
    <row r="59344" customHeight="1" spans="7:9">
      <c r="G59344" s="11"/>
      <c r="H59344" s="12"/>
      <c r="I59344" s="49"/>
    </row>
    <row r="59345" customHeight="1" spans="7:9">
      <c r="G59345" s="11"/>
      <c r="H59345" s="12"/>
      <c r="I59345" s="49"/>
    </row>
    <row r="59346" customHeight="1" spans="7:9">
      <c r="G59346" s="11"/>
      <c r="H59346" s="12"/>
      <c r="I59346" s="49"/>
    </row>
    <row r="59347" customHeight="1" spans="7:9">
      <c r="G59347" s="11"/>
      <c r="H59347" s="12"/>
      <c r="I59347" s="49"/>
    </row>
    <row r="59348" customHeight="1" spans="7:9">
      <c r="G59348" s="11"/>
      <c r="H59348" s="12"/>
      <c r="I59348" s="49"/>
    </row>
    <row r="59349" customHeight="1" spans="7:9">
      <c r="G59349" s="11"/>
      <c r="H59349" s="12"/>
      <c r="I59349" s="49"/>
    </row>
    <row r="59350" customHeight="1" spans="7:9">
      <c r="G59350" s="11"/>
      <c r="H59350" s="12"/>
      <c r="I59350" s="49"/>
    </row>
    <row r="59351" customHeight="1" spans="7:9">
      <c r="G59351" s="11"/>
      <c r="H59351" s="12"/>
      <c r="I59351" s="49"/>
    </row>
    <row r="59352" customHeight="1" spans="7:9">
      <c r="G59352" s="11"/>
      <c r="H59352" s="12"/>
      <c r="I59352" s="49"/>
    </row>
    <row r="59353" customHeight="1" spans="7:9">
      <c r="G59353" s="11"/>
      <c r="H59353" s="12"/>
      <c r="I59353" s="49"/>
    </row>
    <row r="59354" customHeight="1" spans="7:9">
      <c r="G59354" s="11"/>
      <c r="H59354" s="12"/>
      <c r="I59354" s="49"/>
    </row>
    <row r="59355" customHeight="1" spans="7:9">
      <c r="G59355" s="11"/>
      <c r="H59355" s="12"/>
      <c r="I59355" s="49"/>
    </row>
    <row r="59356" customHeight="1" spans="7:9">
      <c r="G59356" s="11"/>
      <c r="H59356" s="12"/>
      <c r="I59356" s="49"/>
    </row>
    <row r="59357" customHeight="1" spans="7:9">
      <c r="G59357" s="11"/>
      <c r="H59357" s="12"/>
      <c r="I59357" s="49"/>
    </row>
    <row r="59358" customHeight="1" spans="7:9">
      <c r="G59358" s="11"/>
      <c r="H59358" s="12"/>
      <c r="I59358" s="49"/>
    </row>
    <row r="59359" customHeight="1" spans="7:9">
      <c r="G59359" s="11"/>
      <c r="H59359" s="12"/>
      <c r="I59359" s="49"/>
    </row>
    <row r="59360" customHeight="1" spans="7:9">
      <c r="G59360" s="11"/>
      <c r="H59360" s="12"/>
      <c r="I59360" s="49"/>
    </row>
    <row r="59361" customHeight="1" spans="7:9">
      <c r="G59361" s="11"/>
      <c r="H59361" s="12"/>
      <c r="I59361" s="49"/>
    </row>
    <row r="59362" customHeight="1" spans="7:9">
      <c r="G59362" s="11"/>
      <c r="H59362" s="12"/>
      <c r="I59362" s="49"/>
    </row>
    <row r="59363" customHeight="1" spans="7:9">
      <c r="G59363" s="11"/>
      <c r="H59363" s="12"/>
      <c r="I59363" s="49"/>
    </row>
    <row r="59364" customHeight="1" spans="7:9">
      <c r="G59364" s="11"/>
      <c r="H59364" s="12"/>
      <c r="I59364" s="49"/>
    </row>
    <row r="59365" customHeight="1" spans="7:9">
      <c r="G59365" s="11"/>
      <c r="H59365" s="12"/>
      <c r="I59365" s="49"/>
    </row>
    <row r="59366" customHeight="1" spans="7:9">
      <c r="G59366" s="11"/>
      <c r="H59366" s="12"/>
      <c r="I59366" s="49"/>
    </row>
    <row r="59367" customHeight="1" spans="7:9">
      <c r="G59367" s="11"/>
      <c r="H59367" s="12"/>
      <c r="I59367" s="49"/>
    </row>
    <row r="59368" customHeight="1" spans="7:9">
      <c r="G59368" s="11"/>
      <c r="H59368" s="12"/>
      <c r="I59368" s="49"/>
    </row>
    <row r="59369" customHeight="1" spans="7:9">
      <c r="G59369" s="11"/>
      <c r="H59369" s="12"/>
      <c r="I59369" s="49"/>
    </row>
    <row r="59370" customHeight="1" spans="7:9">
      <c r="G59370" s="11"/>
      <c r="H59370" s="12"/>
      <c r="I59370" s="49"/>
    </row>
    <row r="59371" customHeight="1" spans="7:9">
      <c r="G59371" s="11"/>
      <c r="H59371" s="12"/>
      <c r="I59371" s="49"/>
    </row>
    <row r="59372" customHeight="1" spans="7:9">
      <c r="G59372" s="11"/>
      <c r="H59372" s="12"/>
      <c r="I59372" s="49"/>
    </row>
    <row r="59373" customHeight="1" spans="7:9">
      <c r="G59373" s="11"/>
      <c r="H59373" s="12"/>
      <c r="I59373" s="49"/>
    </row>
    <row r="59374" customHeight="1" spans="7:9">
      <c r="G59374" s="11"/>
      <c r="H59374" s="12"/>
      <c r="I59374" s="49"/>
    </row>
    <row r="59375" customHeight="1" spans="7:9">
      <c r="G59375" s="11"/>
      <c r="H59375" s="12"/>
      <c r="I59375" s="49"/>
    </row>
    <row r="59376" customHeight="1" spans="7:9">
      <c r="G59376" s="11"/>
      <c r="H59376" s="12"/>
      <c r="I59376" s="49"/>
    </row>
    <row r="59377" customHeight="1" spans="7:9">
      <c r="G59377" s="11"/>
      <c r="H59377" s="12"/>
      <c r="I59377" s="49"/>
    </row>
    <row r="59378" customHeight="1" spans="7:9">
      <c r="G59378" s="11"/>
      <c r="H59378" s="12"/>
      <c r="I59378" s="49"/>
    </row>
    <row r="59379" customHeight="1" spans="7:9">
      <c r="G59379" s="11"/>
      <c r="H59379" s="12"/>
      <c r="I59379" s="49"/>
    </row>
    <row r="59380" customHeight="1" spans="7:9">
      <c r="G59380" s="11"/>
      <c r="H59380" s="12"/>
      <c r="I59380" s="49"/>
    </row>
    <row r="59381" customHeight="1" spans="7:9">
      <c r="G59381" s="11"/>
      <c r="H59381" s="12"/>
      <c r="I59381" s="49"/>
    </row>
    <row r="59382" customHeight="1" spans="7:9">
      <c r="G59382" s="11"/>
      <c r="H59382" s="12"/>
      <c r="I59382" s="49"/>
    </row>
    <row r="59383" customHeight="1" spans="7:9">
      <c r="G59383" s="11"/>
      <c r="H59383" s="12"/>
      <c r="I59383" s="49"/>
    </row>
    <row r="59384" customHeight="1" spans="7:9">
      <c r="G59384" s="11"/>
      <c r="H59384" s="12"/>
      <c r="I59384" s="49"/>
    </row>
    <row r="59385" customHeight="1" spans="7:9">
      <c r="G59385" s="11"/>
      <c r="H59385" s="12"/>
      <c r="I59385" s="49"/>
    </row>
    <row r="59386" customHeight="1" spans="7:9">
      <c r="G59386" s="11"/>
      <c r="H59386" s="12"/>
      <c r="I59386" s="49"/>
    </row>
    <row r="59387" customHeight="1" spans="7:9">
      <c r="G59387" s="11"/>
      <c r="H59387" s="12"/>
      <c r="I59387" s="49"/>
    </row>
    <row r="59388" customHeight="1" spans="7:9">
      <c r="G59388" s="11"/>
      <c r="H59388" s="12"/>
      <c r="I59388" s="49"/>
    </row>
    <row r="59389" customHeight="1" spans="7:9">
      <c r="G59389" s="11"/>
      <c r="H59389" s="12"/>
      <c r="I59389" s="49"/>
    </row>
    <row r="59390" customHeight="1" spans="7:9">
      <c r="G59390" s="11"/>
      <c r="H59390" s="12"/>
      <c r="I59390" s="49"/>
    </row>
    <row r="59391" customHeight="1" spans="7:9">
      <c r="G59391" s="11"/>
      <c r="H59391" s="12"/>
      <c r="I59391" s="49"/>
    </row>
    <row r="59392" customHeight="1" spans="7:9">
      <c r="G59392" s="11"/>
      <c r="H59392" s="12"/>
      <c r="I59392" s="49"/>
    </row>
    <row r="59393" customHeight="1" spans="7:9">
      <c r="G59393" s="11"/>
      <c r="H59393" s="12"/>
      <c r="I59393" s="49"/>
    </row>
    <row r="59394" customHeight="1" spans="7:9">
      <c r="G59394" s="11"/>
      <c r="H59394" s="12"/>
      <c r="I59394" s="49"/>
    </row>
    <row r="59395" customHeight="1" spans="7:9">
      <c r="G59395" s="11"/>
      <c r="H59395" s="12"/>
      <c r="I59395" s="49"/>
    </row>
    <row r="59396" customHeight="1" spans="7:9">
      <c r="G59396" s="11"/>
      <c r="H59396" s="12"/>
      <c r="I59396" s="49"/>
    </row>
    <row r="59397" customHeight="1" spans="7:9">
      <c r="G59397" s="11"/>
      <c r="H59397" s="12"/>
      <c r="I59397" s="49"/>
    </row>
    <row r="59398" customHeight="1" spans="7:9">
      <c r="G59398" s="11"/>
      <c r="H59398" s="12"/>
      <c r="I59398" s="49"/>
    </row>
    <row r="59399" customHeight="1" spans="7:9">
      <c r="G59399" s="11"/>
      <c r="H59399" s="12"/>
      <c r="I59399" s="49"/>
    </row>
    <row r="59400" customHeight="1" spans="7:9">
      <c r="G59400" s="11"/>
      <c r="H59400" s="12"/>
      <c r="I59400" s="49"/>
    </row>
    <row r="59401" customHeight="1" spans="7:9">
      <c r="G59401" s="11"/>
      <c r="H59401" s="12"/>
      <c r="I59401" s="49"/>
    </row>
    <row r="59402" customHeight="1" spans="7:9">
      <c r="G59402" s="11"/>
      <c r="H59402" s="12"/>
      <c r="I59402" s="49"/>
    </row>
    <row r="59403" customHeight="1" spans="7:9">
      <c r="G59403" s="11"/>
      <c r="H59403" s="12"/>
      <c r="I59403" s="49"/>
    </row>
    <row r="59404" customHeight="1" spans="7:9">
      <c r="G59404" s="11"/>
      <c r="H59404" s="12"/>
      <c r="I59404" s="49"/>
    </row>
    <row r="59405" customHeight="1" spans="7:9">
      <c r="G59405" s="11"/>
      <c r="H59405" s="12"/>
      <c r="I59405" s="49"/>
    </row>
    <row r="59406" customHeight="1" spans="7:9">
      <c r="G59406" s="11"/>
      <c r="H59406" s="12"/>
      <c r="I59406" s="49"/>
    </row>
    <row r="59407" customHeight="1" spans="7:9">
      <c r="G59407" s="11"/>
      <c r="H59407" s="12"/>
      <c r="I59407" s="49"/>
    </row>
    <row r="59408" customHeight="1" spans="7:9">
      <c r="G59408" s="11"/>
      <c r="H59408" s="12"/>
      <c r="I59408" s="49"/>
    </row>
    <row r="59409" customHeight="1" spans="7:9">
      <c r="G59409" s="11"/>
      <c r="H59409" s="12"/>
      <c r="I59409" s="49"/>
    </row>
    <row r="59410" customHeight="1" spans="7:9">
      <c r="G59410" s="11"/>
      <c r="H59410" s="12"/>
      <c r="I59410" s="49"/>
    </row>
    <row r="59411" customHeight="1" spans="7:9">
      <c r="G59411" s="11"/>
      <c r="H59411" s="12"/>
      <c r="I59411" s="49"/>
    </row>
    <row r="59412" customHeight="1" spans="7:9">
      <c r="G59412" s="11"/>
      <c r="H59412" s="12"/>
      <c r="I59412" s="49"/>
    </row>
    <row r="59413" customHeight="1" spans="7:9">
      <c r="G59413" s="11"/>
      <c r="H59413" s="12"/>
      <c r="I59413" s="49"/>
    </row>
    <row r="59414" customHeight="1" spans="7:9">
      <c r="G59414" s="11"/>
      <c r="H59414" s="12"/>
      <c r="I59414" s="49"/>
    </row>
    <row r="59415" customHeight="1" spans="7:9">
      <c r="G59415" s="11"/>
      <c r="H59415" s="12"/>
      <c r="I59415" s="49"/>
    </row>
    <row r="59416" customHeight="1" spans="7:9">
      <c r="G59416" s="11"/>
      <c r="H59416" s="12"/>
      <c r="I59416" s="49"/>
    </row>
    <row r="59417" customHeight="1" spans="7:9">
      <c r="G59417" s="11"/>
      <c r="H59417" s="12"/>
      <c r="I59417" s="49"/>
    </row>
    <row r="59418" customHeight="1" spans="7:9">
      <c r="G59418" s="11"/>
      <c r="H59418" s="12"/>
      <c r="I59418" s="49"/>
    </row>
    <row r="59419" customHeight="1" spans="7:9">
      <c r="G59419" s="11"/>
      <c r="H59419" s="12"/>
      <c r="I59419" s="49"/>
    </row>
    <row r="59420" customHeight="1" spans="7:9">
      <c r="G59420" s="11"/>
      <c r="H59420" s="12"/>
      <c r="I59420" s="49"/>
    </row>
    <row r="59421" customHeight="1" spans="7:9">
      <c r="G59421" s="11"/>
      <c r="H59421" s="12"/>
      <c r="I59421" s="49"/>
    </row>
    <row r="59422" customHeight="1" spans="7:9">
      <c r="G59422" s="11"/>
      <c r="H59422" s="12"/>
      <c r="I59422" s="49"/>
    </row>
    <row r="59423" customHeight="1" spans="7:9">
      <c r="G59423" s="11"/>
      <c r="H59423" s="12"/>
      <c r="I59423" s="49"/>
    </row>
    <row r="59424" customHeight="1" spans="7:9">
      <c r="G59424" s="11"/>
      <c r="H59424" s="12"/>
      <c r="I59424" s="49"/>
    </row>
    <row r="59425" customHeight="1" spans="7:9">
      <c r="G59425" s="11"/>
      <c r="H59425" s="12"/>
      <c r="I59425" s="49"/>
    </row>
    <row r="59426" customHeight="1" spans="7:9">
      <c r="G59426" s="11"/>
      <c r="H59426" s="12"/>
      <c r="I59426" s="49"/>
    </row>
    <row r="59427" customHeight="1" spans="7:9">
      <c r="G59427" s="11"/>
      <c r="H59427" s="12"/>
      <c r="I59427" s="49"/>
    </row>
    <row r="59428" customHeight="1" spans="7:9">
      <c r="G59428" s="11"/>
      <c r="H59428" s="12"/>
      <c r="I59428" s="49"/>
    </row>
    <row r="59429" customHeight="1" spans="7:9">
      <c r="G59429" s="11"/>
      <c r="H59429" s="12"/>
      <c r="I59429" s="49"/>
    </row>
    <row r="59430" customHeight="1" spans="7:9">
      <c r="G59430" s="11"/>
      <c r="H59430" s="12"/>
      <c r="I59430" s="49"/>
    </row>
    <row r="59431" customHeight="1" spans="7:9">
      <c r="G59431" s="11"/>
      <c r="H59431" s="12"/>
      <c r="I59431" s="49"/>
    </row>
    <row r="59432" customHeight="1" spans="7:9">
      <c r="G59432" s="11"/>
      <c r="H59432" s="12"/>
      <c r="I59432" s="49"/>
    </row>
    <row r="59433" customHeight="1" spans="7:9">
      <c r="G59433" s="11"/>
      <c r="H59433" s="12"/>
      <c r="I59433" s="49"/>
    </row>
    <row r="59434" customHeight="1" spans="7:9">
      <c r="G59434" s="11"/>
      <c r="H59434" s="12"/>
      <c r="I59434" s="49"/>
    </row>
    <row r="59435" customHeight="1" spans="7:9">
      <c r="G59435" s="11"/>
      <c r="H59435" s="12"/>
      <c r="I59435" s="49"/>
    </row>
    <row r="59436" customHeight="1" spans="7:9">
      <c r="G59436" s="11"/>
      <c r="H59436" s="12"/>
      <c r="I59436" s="49"/>
    </row>
    <row r="59437" customHeight="1" spans="7:9">
      <c r="G59437" s="11"/>
      <c r="H59437" s="12"/>
      <c r="I59437" s="49"/>
    </row>
    <row r="59438" customHeight="1" spans="7:9">
      <c r="G59438" s="11"/>
      <c r="H59438" s="12"/>
      <c r="I59438" s="49"/>
    </row>
    <row r="59439" customHeight="1" spans="7:9">
      <c r="G59439" s="11"/>
      <c r="H59439" s="12"/>
      <c r="I59439" s="49"/>
    </row>
    <row r="59440" customHeight="1" spans="7:9">
      <c r="G59440" s="11"/>
      <c r="H59440" s="12"/>
      <c r="I59440" s="49"/>
    </row>
    <row r="59441" customHeight="1" spans="7:9">
      <c r="G59441" s="11"/>
      <c r="H59441" s="12"/>
      <c r="I59441" s="49"/>
    </row>
    <row r="59442" customHeight="1" spans="7:9">
      <c r="G59442" s="11"/>
      <c r="H59442" s="12"/>
      <c r="I59442" s="49"/>
    </row>
    <row r="59443" customHeight="1" spans="7:9">
      <c r="G59443" s="11"/>
      <c r="H59443" s="12"/>
      <c r="I59443" s="49"/>
    </row>
    <row r="59444" customHeight="1" spans="7:9">
      <c r="G59444" s="11"/>
      <c r="H59444" s="12"/>
      <c r="I59444" s="49"/>
    </row>
    <row r="59445" customHeight="1" spans="7:9">
      <c r="G59445" s="11"/>
      <c r="H59445" s="12"/>
      <c r="I59445" s="49"/>
    </row>
    <row r="59446" customHeight="1" spans="7:9">
      <c r="G59446" s="11"/>
      <c r="H59446" s="12"/>
      <c r="I59446" s="49"/>
    </row>
    <row r="59447" customHeight="1" spans="7:9">
      <c r="G59447" s="11"/>
      <c r="H59447" s="12"/>
      <c r="I59447" s="49"/>
    </row>
    <row r="59448" customHeight="1" spans="7:9">
      <c r="G59448" s="11"/>
      <c r="H59448" s="12"/>
      <c r="I59448" s="49"/>
    </row>
    <row r="59449" customHeight="1" spans="7:9">
      <c r="G59449" s="11"/>
      <c r="H59449" s="12"/>
      <c r="I59449" s="49"/>
    </row>
    <row r="59450" customHeight="1" spans="7:9">
      <c r="G59450" s="11"/>
      <c r="H59450" s="12"/>
      <c r="I59450" s="49"/>
    </row>
    <row r="59451" customHeight="1" spans="7:9">
      <c r="G59451" s="11"/>
      <c r="H59451" s="12"/>
      <c r="I59451" s="49"/>
    </row>
    <row r="59452" customHeight="1" spans="7:9">
      <c r="G59452" s="11"/>
      <c r="H59452" s="12"/>
      <c r="I59452" s="49"/>
    </row>
    <row r="59453" customHeight="1" spans="7:9">
      <c r="G59453" s="11"/>
      <c r="H59453" s="12"/>
      <c r="I59453" s="49"/>
    </row>
    <row r="59454" customHeight="1" spans="7:9">
      <c r="G59454" s="11"/>
      <c r="H59454" s="12"/>
      <c r="I59454" s="49"/>
    </row>
    <row r="59455" customHeight="1" spans="7:9">
      <c r="G59455" s="11"/>
      <c r="H59455" s="12"/>
      <c r="I59455" s="49"/>
    </row>
    <row r="59456" customHeight="1" spans="7:9">
      <c r="G59456" s="11"/>
      <c r="H59456" s="12"/>
      <c r="I59456" s="49"/>
    </row>
    <row r="59457" customHeight="1" spans="7:9">
      <c r="G59457" s="11"/>
      <c r="H59457" s="12"/>
      <c r="I59457" s="49"/>
    </row>
    <row r="59458" customHeight="1" spans="7:9">
      <c r="G59458" s="11"/>
      <c r="H59458" s="12"/>
      <c r="I59458" s="49"/>
    </row>
    <row r="59459" customHeight="1" spans="7:9">
      <c r="G59459" s="11"/>
      <c r="H59459" s="12"/>
      <c r="I59459" s="49"/>
    </row>
    <row r="59460" customHeight="1" spans="7:9">
      <c r="G59460" s="11"/>
      <c r="H59460" s="12"/>
      <c r="I59460" s="49"/>
    </row>
    <row r="59461" customHeight="1" spans="7:9">
      <c r="G59461" s="11"/>
      <c r="H59461" s="12"/>
      <c r="I59461" s="49"/>
    </row>
    <row r="59462" customHeight="1" spans="7:9">
      <c r="G59462" s="11"/>
      <c r="H59462" s="12"/>
      <c r="I59462" s="49"/>
    </row>
    <row r="59463" customHeight="1" spans="7:9">
      <c r="G59463" s="11"/>
      <c r="H59463" s="12"/>
      <c r="I59463" s="49"/>
    </row>
    <row r="59464" customHeight="1" spans="7:9">
      <c r="G59464" s="11"/>
      <c r="H59464" s="12"/>
      <c r="I59464" s="49"/>
    </row>
    <row r="59465" customHeight="1" spans="7:9">
      <c r="G59465" s="11"/>
      <c r="H59465" s="12"/>
      <c r="I59465" s="49"/>
    </row>
    <row r="59466" customHeight="1" spans="7:9">
      <c r="G59466" s="11"/>
      <c r="H59466" s="12"/>
      <c r="I59466" s="49"/>
    </row>
    <row r="59467" customHeight="1" spans="7:9">
      <c r="G59467" s="11"/>
      <c r="H59467" s="12"/>
      <c r="I59467" s="49"/>
    </row>
    <row r="59468" customHeight="1" spans="7:9">
      <c r="G59468" s="11"/>
      <c r="H59468" s="12"/>
      <c r="I59468" s="49"/>
    </row>
    <row r="59469" customHeight="1" spans="7:9">
      <c r="G59469" s="11"/>
      <c r="H59469" s="12"/>
      <c r="I59469" s="49"/>
    </row>
    <row r="59470" customHeight="1" spans="7:9">
      <c r="G59470" s="11"/>
      <c r="H59470" s="12"/>
      <c r="I59470" s="49"/>
    </row>
    <row r="59471" customHeight="1" spans="7:9">
      <c r="G59471" s="11"/>
      <c r="H59471" s="12"/>
      <c r="I59471" s="49"/>
    </row>
    <row r="59472" customHeight="1" spans="7:9">
      <c r="G59472" s="11"/>
      <c r="H59472" s="12"/>
      <c r="I59472" s="49"/>
    </row>
    <row r="59473" customHeight="1" spans="7:9">
      <c r="G59473" s="11"/>
      <c r="H59473" s="12"/>
      <c r="I59473" s="49"/>
    </row>
    <row r="59474" customHeight="1" spans="7:9">
      <c r="G59474" s="11"/>
      <c r="H59474" s="12"/>
      <c r="I59474" s="49"/>
    </row>
    <row r="59475" customHeight="1" spans="7:9">
      <c r="G59475" s="11"/>
      <c r="H59475" s="12"/>
      <c r="I59475" s="49"/>
    </row>
    <row r="59476" customHeight="1" spans="7:9">
      <c r="G59476" s="11"/>
      <c r="H59476" s="12"/>
      <c r="I59476" s="49"/>
    </row>
    <row r="59477" customHeight="1" spans="7:9">
      <c r="G59477" s="11"/>
      <c r="H59477" s="12"/>
      <c r="I59477" s="49"/>
    </row>
    <row r="59478" customHeight="1" spans="7:9">
      <c r="G59478" s="11"/>
      <c r="H59478" s="12"/>
      <c r="I59478" s="49"/>
    </row>
    <row r="59479" customHeight="1" spans="7:9">
      <c r="G59479" s="11"/>
      <c r="H59479" s="12"/>
      <c r="I59479" s="49"/>
    </row>
    <row r="59480" customHeight="1" spans="7:9">
      <c r="G59480" s="11"/>
      <c r="H59480" s="12"/>
      <c r="I59480" s="49"/>
    </row>
    <row r="59481" customHeight="1" spans="7:9">
      <c r="G59481" s="11"/>
      <c r="H59481" s="12"/>
      <c r="I59481" s="49"/>
    </row>
    <row r="59482" customHeight="1" spans="7:9">
      <c r="G59482" s="11"/>
      <c r="H59482" s="12"/>
      <c r="I59482" s="49"/>
    </row>
    <row r="59483" customHeight="1" spans="7:9">
      <c r="G59483" s="11"/>
      <c r="H59483" s="12"/>
      <c r="I59483" s="49"/>
    </row>
    <row r="59484" customHeight="1" spans="7:9">
      <c r="G59484" s="11"/>
      <c r="H59484" s="12"/>
      <c r="I59484" s="49"/>
    </row>
    <row r="59485" customHeight="1" spans="7:9">
      <c r="G59485" s="11"/>
      <c r="H59485" s="12"/>
      <c r="I59485" s="49"/>
    </row>
    <row r="59486" customHeight="1" spans="7:9">
      <c r="G59486" s="11"/>
      <c r="H59486" s="12"/>
      <c r="I59486" s="49"/>
    </row>
    <row r="59487" customHeight="1" spans="7:9">
      <c r="G59487" s="11"/>
      <c r="H59487" s="12"/>
      <c r="I59487" s="49"/>
    </row>
    <row r="59488" customHeight="1" spans="7:9">
      <c r="G59488" s="11"/>
      <c r="H59488" s="12"/>
      <c r="I59488" s="49"/>
    </row>
    <row r="59489" customHeight="1" spans="7:9">
      <c r="G59489" s="11"/>
      <c r="H59489" s="12"/>
      <c r="I59489" s="49"/>
    </row>
    <row r="59490" customHeight="1" spans="7:9">
      <c r="G59490" s="11"/>
      <c r="H59490" s="12"/>
      <c r="I59490" s="49"/>
    </row>
    <row r="59491" customHeight="1" spans="7:9">
      <c r="G59491" s="11"/>
      <c r="H59491" s="12"/>
      <c r="I59491" s="49"/>
    </row>
    <row r="59492" customHeight="1" spans="7:9">
      <c r="G59492" s="11"/>
      <c r="H59492" s="12"/>
      <c r="I59492" s="49"/>
    </row>
    <row r="59493" customHeight="1" spans="7:9">
      <c r="G59493" s="11"/>
      <c r="H59493" s="12"/>
      <c r="I59493" s="49"/>
    </row>
    <row r="59494" customHeight="1" spans="7:9">
      <c r="G59494" s="11"/>
      <c r="H59494" s="12"/>
      <c r="I59494" s="49"/>
    </row>
    <row r="59495" customHeight="1" spans="7:9">
      <c r="G59495" s="11"/>
      <c r="H59495" s="12"/>
      <c r="I59495" s="49"/>
    </row>
    <row r="59496" customHeight="1" spans="7:9">
      <c r="G59496" s="11"/>
      <c r="H59496" s="12"/>
      <c r="I59496" s="49"/>
    </row>
    <row r="59497" customHeight="1" spans="7:9">
      <c r="G59497" s="11"/>
      <c r="H59497" s="12"/>
      <c r="I59497" s="49"/>
    </row>
    <row r="59498" customHeight="1" spans="7:9">
      <c r="G59498" s="11"/>
      <c r="H59498" s="12"/>
      <c r="I59498" s="49"/>
    </row>
    <row r="59499" customHeight="1" spans="7:9">
      <c r="G59499" s="11"/>
      <c r="H59499" s="12"/>
      <c r="I59499" s="49"/>
    </row>
    <row r="59500" customHeight="1" spans="7:9">
      <c r="G59500" s="11"/>
      <c r="H59500" s="12"/>
      <c r="I59500" s="49"/>
    </row>
    <row r="59501" customHeight="1" spans="7:9">
      <c r="G59501" s="11"/>
      <c r="H59501" s="12"/>
      <c r="I59501" s="49"/>
    </row>
    <row r="59502" customHeight="1" spans="7:9">
      <c r="G59502" s="11"/>
      <c r="H59502" s="12"/>
      <c r="I59502" s="49"/>
    </row>
    <row r="59503" customHeight="1" spans="7:9">
      <c r="G59503" s="11"/>
      <c r="H59503" s="12"/>
      <c r="I59503" s="49"/>
    </row>
    <row r="59504" customHeight="1" spans="7:9">
      <c r="G59504" s="11"/>
      <c r="H59504" s="12"/>
      <c r="I59504" s="49"/>
    </row>
    <row r="59505" customHeight="1" spans="7:9">
      <c r="G59505" s="11"/>
      <c r="H59505" s="12"/>
      <c r="I59505" s="49"/>
    </row>
    <row r="59506" customHeight="1" spans="7:9">
      <c r="G59506" s="11"/>
      <c r="H59506" s="12"/>
      <c r="I59506" s="49"/>
    </row>
    <row r="59507" customHeight="1" spans="7:9">
      <c r="G59507" s="11"/>
      <c r="H59507" s="12"/>
      <c r="I59507" s="49"/>
    </row>
    <row r="59508" customHeight="1" spans="7:9">
      <c r="G59508" s="11"/>
      <c r="H59508" s="12"/>
      <c r="I59508" s="49"/>
    </row>
    <row r="59509" customHeight="1" spans="7:9">
      <c r="G59509" s="11"/>
      <c r="H59509" s="12"/>
      <c r="I59509" s="49"/>
    </row>
    <row r="59510" customHeight="1" spans="7:9">
      <c r="G59510" s="11"/>
      <c r="H59510" s="12"/>
      <c r="I59510" s="49"/>
    </row>
    <row r="59511" customHeight="1" spans="7:9">
      <c r="G59511" s="11"/>
      <c r="H59511" s="12"/>
      <c r="I59511" s="49"/>
    </row>
    <row r="59512" customHeight="1" spans="7:9">
      <c r="G59512" s="11"/>
      <c r="H59512" s="12"/>
      <c r="I59512" s="49"/>
    </row>
    <row r="59513" customHeight="1" spans="7:9">
      <c r="G59513" s="11"/>
      <c r="H59513" s="12"/>
      <c r="I59513" s="49"/>
    </row>
    <row r="59514" customHeight="1" spans="7:9">
      <c r="G59514" s="11"/>
      <c r="H59514" s="12"/>
      <c r="I59514" s="49"/>
    </row>
    <row r="59515" customHeight="1" spans="7:9">
      <c r="G59515" s="11"/>
      <c r="H59515" s="12"/>
      <c r="I59515" s="49"/>
    </row>
    <row r="59516" customHeight="1" spans="7:9">
      <c r="G59516" s="11"/>
      <c r="H59516" s="12"/>
      <c r="I59516" s="49"/>
    </row>
    <row r="59517" customHeight="1" spans="7:9">
      <c r="G59517" s="11"/>
      <c r="H59517" s="12"/>
      <c r="I59517" s="49"/>
    </row>
    <row r="59518" customHeight="1" spans="7:9">
      <c r="G59518" s="11"/>
      <c r="H59518" s="12"/>
      <c r="I59518" s="49"/>
    </row>
    <row r="59519" customHeight="1" spans="7:9">
      <c r="G59519" s="11"/>
      <c r="H59519" s="12"/>
      <c r="I59519" s="49"/>
    </row>
    <row r="59520" customHeight="1" spans="7:9">
      <c r="G59520" s="11"/>
      <c r="H59520" s="12"/>
      <c r="I59520" s="49"/>
    </row>
    <row r="59521" customHeight="1" spans="7:9">
      <c r="G59521" s="11"/>
      <c r="H59521" s="12"/>
      <c r="I59521" s="49"/>
    </row>
    <row r="59522" customHeight="1" spans="7:9">
      <c r="G59522" s="11"/>
      <c r="H59522" s="12"/>
      <c r="I59522" s="49"/>
    </row>
    <row r="59523" customHeight="1" spans="7:9">
      <c r="G59523" s="11"/>
      <c r="H59523" s="12"/>
      <c r="I59523" s="49"/>
    </row>
    <row r="59524" customHeight="1" spans="7:9">
      <c r="G59524" s="11"/>
      <c r="H59524" s="12"/>
      <c r="I59524" s="49"/>
    </row>
    <row r="59525" customHeight="1" spans="7:9">
      <c r="G59525" s="11"/>
      <c r="H59525" s="12"/>
      <c r="I59525" s="49"/>
    </row>
    <row r="59526" customHeight="1" spans="7:9">
      <c r="G59526" s="11"/>
      <c r="H59526" s="12"/>
      <c r="I59526" s="49"/>
    </row>
    <row r="59527" customHeight="1" spans="7:9">
      <c r="G59527" s="11"/>
      <c r="H59527" s="12"/>
      <c r="I59527" s="49"/>
    </row>
    <row r="59528" customHeight="1" spans="7:9">
      <c r="G59528" s="11"/>
      <c r="H59528" s="12"/>
      <c r="I59528" s="49"/>
    </row>
    <row r="59529" customHeight="1" spans="7:9">
      <c r="G59529" s="11"/>
      <c r="H59529" s="12"/>
      <c r="I59529" s="49"/>
    </row>
    <row r="59530" customHeight="1" spans="7:9">
      <c r="G59530" s="11"/>
      <c r="H59530" s="12"/>
      <c r="I59530" s="49"/>
    </row>
    <row r="59531" customHeight="1" spans="7:9">
      <c r="G59531" s="11"/>
      <c r="H59531" s="12"/>
      <c r="I59531" s="49"/>
    </row>
    <row r="59532" customHeight="1" spans="7:9">
      <c r="G59532" s="11"/>
      <c r="H59532" s="12"/>
      <c r="I59532" s="49"/>
    </row>
    <row r="59533" customHeight="1" spans="7:9">
      <c r="G59533" s="11"/>
      <c r="H59533" s="12"/>
      <c r="I59533" s="49"/>
    </row>
    <row r="59534" customHeight="1" spans="7:9">
      <c r="G59534" s="11"/>
      <c r="H59534" s="12"/>
      <c r="I59534" s="49"/>
    </row>
    <row r="59535" customHeight="1" spans="7:9">
      <c r="G59535" s="11"/>
      <c r="H59535" s="12"/>
      <c r="I59535" s="49"/>
    </row>
    <row r="59536" customHeight="1" spans="7:9">
      <c r="G59536" s="11"/>
      <c r="H59536" s="12"/>
      <c r="I59536" s="49"/>
    </row>
    <row r="59537" customHeight="1" spans="7:9">
      <c r="G59537" s="11"/>
      <c r="H59537" s="12"/>
      <c r="I59537" s="49"/>
    </row>
    <row r="59538" customHeight="1" spans="7:9">
      <c r="G59538" s="11"/>
      <c r="H59538" s="12"/>
      <c r="I59538" s="49"/>
    </row>
    <row r="59539" customHeight="1" spans="7:9">
      <c r="G59539" s="11"/>
      <c r="H59539" s="12"/>
      <c r="I59539" s="49"/>
    </row>
    <row r="59540" customHeight="1" spans="7:9">
      <c r="G59540" s="11"/>
      <c r="H59540" s="12"/>
      <c r="I59540" s="49"/>
    </row>
    <row r="59541" customHeight="1" spans="7:9">
      <c r="G59541" s="11"/>
      <c r="H59541" s="12"/>
      <c r="I59541" s="49"/>
    </row>
    <row r="59542" customHeight="1" spans="7:9">
      <c r="G59542" s="11"/>
      <c r="H59542" s="12"/>
      <c r="I59542" s="49"/>
    </row>
    <row r="59543" customHeight="1" spans="7:9">
      <c r="G59543" s="11"/>
      <c r="H59543" s="12"/>
      <c r="I59543" s="49"/>
    </row>
    <row r="59544" customHeight="1" spans="7:9">
      <c r="G59544" s="11"/>
      <c r="H59544" s="12"/>
      <c r="I59544" s="49"/>
    </row>
    <row r="59545" customHeight="1" spans="7:9">
      <c r="G59545" s="11"/>
      <c r="H59545" s="12"/>
      <c r="I59545" s="49"/>
    </row>
    <row r="59546" customHeight="1" spans="7:9">
      <c r="G59546" s="11"/>
      <c r="H59546" s="12"/>
      <c r="I59546" s="49"/>
    </row>
    <row r="59547" customHeight="1" spans="7:9">
      <c r="G59547" s="11"/>
      <c r="H59547" s="12"/>
      <c r="I59547" s="49"/>
    </row>
    <row r="59548" customHeight="1" spans="7:9">
      <c r="G59548" s="11"/>
      <c r="H59548" s="12"/>
      <c r="I59548" s="49"/>
    </row>
    <row r="59549" customHeight="1" spans="7:9">
      <c r="G59549" s="11"/>
      <c r="H59549" s="12"/>
      <c r="I59549" s="49"/>
    </row>
    <row r="59550" customHeight="1" spans="7:9">
      <c r="G59550" s="11"/>
      <c r="H59550" s="12"/>
      <c r="I59550" s="49"/>
    </row>
    <row r="59551" customHeight="1" spans="7:9">
      <c r="G59551" s="11"/>
      <c r="H59551" s="12"/>
      <c r="I59551" s="49"/>
    </row>
    <row r="59552" customHeight="1" spans="7:9">
      <c r="G59552" s="11"/>
      <c r="H59552" s="12"/>
      <c r="I59552" s="49"/>
    </row>
    <row r="59553" customHeight="1" spans="7:9">
      <c r="G59553" s="11"/>
      <c r="H59553" s="12"/>
      <c r="I59553" s="49"/>
    </row>
    <row r="59554" customHeight="1" spans="7:9">
      <c r="G59554" s="11"/>
      <c r="H59554" s="12"/>
      <c r="I59554" s="49"/>
    </row>
    <row r="59555" customHeight="1" spans="7:9">
      <c r="G59555" s="11"/>
      <c r="H59555" s="12"/>
      <c r="I59555" s="49"/>
    </row>
    <row r="59556" customHeight="1" spans="7:9">
      <c r="G59556" s="11"/>
      <c r="H59556" s="12"/>
      <c r="I59556" s="49"/>
    </row>
    <row r="59557" customHeight="1" spans="7:9">
      <c r="G59557" s="11"/>
      <c r="H59557" s="12"/>
      <c r="I59557" s="49"/>
    </row>
    <row r="59558" customHeight="1" spans="7:9">
      <c r="G59558" s="11"/>
      <c r="H59558" s="12"/>
      <c r="I59558" s="49"/>
    </row>
    <row r="59559" customHeight="1" spans="7:9">
      <c r="G59559" s="11"/>
      <c r="H59559" s="12"/>
      <c r="I59559" s="49"/>
    </row>
    <row r="59560" customHeight="1" spans="7:9">
      <c r="G59560" s="11"/>
      <c r="H59560" s="12"/>
      <c r="I59560" s="49"/>
    </row>
    <row r="59561" customHeight="1" spans="7:9">
      <c r="G59561" s="11"/>
      <c r="H59561" s="12"/>
      <c r="I59561" s="49"/>
    </row>
    <row r="59562" customHeight="1" spans="7:9">
      <c r="G59562" s="11"/>
      <c r="H59562" s="12"/>
      <c r="I59562" s="49"/>
    </row>
    <row r="59563" customHeight="1" spans="7:9">
      <c r="G59563" s="11"/>
      <c r="H59563" s="12"/>
      <c r="I59563" s="49"/>
    </row>
    <row r="59564" customHeight="1" spans="7:9">
      <c r="G59564" s="11"/>
      <c r="H59564" s="12"/>
      <c r="I59564" s="49"/>
    </row>
    <row r="59565" customHeight="1" spans="7:9">
      <c r="G59565" s="11"/>
      <c r="H59565" s="12"/>
      <c r="I59565" s="49"/>
    </row>
    <row r="59566" customHeight="1" spans="7:9">
      <c r="G59566" s="11"/>
      <c r="H59566" s="12"/>
      <c r="I59566" s="49"/>
    </row>
    <row r="59567" customHeight="1" spans="7:9">
      <c r="G59567" s="11"/>
      <c r="H59567" s="12"/>
      <c r="I59567" s="49"/>
    </row>
    <row r="59568" customHeight="1" spans="7:9">
      <c r="G59568" s="11"/>
      <c r="H59568" s="12"/>
      <c r="I59568" s="49"/>
    </row>
    <row r="59569" customHeight="1" spans="7:9">
      <c r="G59569" s="11"/>
      <c r="H59569" s="12"/>
      <c r="I59569" s="49"/>
    </row>
    <row r="59570" customHeight="1" spans="7:9">
      <c r="G59570" s="11"/>
      <c r="H59570" s="12"/>
      <c r="I59570" s="49"/>
    </row>
    <row r="59571" customHeight="1" spans="7:9">
      <c r="G59571" s="11"/>
      <c r="H59571" s="12"/>
      <c r="I59571" s="49"/>
    </row>
    <row r="59572" customHeight="1" spans="7:9">
      <c r="G59572" s="11"/>
      <c r="H59572" s="12"/>
      <c r="I59572" s="49"/>
    </row>
    <row r="59573" customHeight="1" spans="7:9">
      <c r="G59573" s="11"/>
      <c r="H59573" s="12"/>
      <c r="I59573" s="49"/>
    </row>
    <row r="59574" customHeight="1" spans="7:9">
      <c r="G59574" s="11"/>
      <c r="H59574" s="12"/>
      <c r="I59574" s="49"/>
    </row>
    <row r="59575" customHeight="1" spans="7:9">
      <c r="G59575" s="11"/>
      <c r="H59575" s="12"/>
      <c r="I59575" s="49"/>
    </row>
    <row r="59576" customHeight="1" spans="7:9">
      <c r="G59576" s="11"/>
      <c r="H59576" s="12"/>
      <c r="I59576" s="49"/>
    </row>
    <row r="59577" customHeight="1" spans="7:9">
      <c r="G59577" s="11"/>
      <c r="H59577" s="12"/>
      <c r="I59577" s="49"/>
    </row>
    <row r="59578" customHeight="1" spans="7:9">
      <c r="G59578" s="11"/>
      <c r="H59578" s="12"/>
      <c r="I59578" s="49"/>
    </row>
    <row r="59579" customHeight="1" spans="7:9">
      <c r="G59579" s="11"/>
      <c r="H59579" s="12"/>
      <c r="I59579" s="49"/>
    </row>
    <row r="59580" customHeight="1" spans="7:9">
      <c r="G59580" s="11"/>
      <c r="H59580" s="12"/>
      <c r="I59580" s="49"/>
    </row>
    <row r="59581" customHeight="1" spans="7:9">
      <c r="G59581" s="11"/>
      <c r="H59581" s="12"/>
      <c r="I59581" s="49"/>
    </row>
    <row r="59582" customHeight="1" spans="7:9">
      <c r="G59582" s="11"/>
      <c r="H59582" s="12"/>
      <c r="I59582" s="49"/>
    </row>
    <row r="59583" customHeight="1" spans="7:9">
      <c r="G59583" s="11"/>
      <c r="H59583" s="12"/>
      <c r="I59583" s="49"/>
    </row>
    <row r="59584" customHeight="1" spans="7:9">
      <c r="G59584" s="11"/>
      <c r="H59584" s="12"/>
      <c r="I59584" s="49"/>
    </row>
    <row r="59585" customHeight="1" spans="7:9">
      <c r="G59585" s="11"/>
      <c r="H59585" s="12"/>
      <c r="I59585" s="49"/>
    </row>
    <row r="59586" customHeight="1" spans="7:9">
      <c r="G59586" s="11"/>
      <c r="H59586" s="12"/>
      <c r="I59586" s="49"/>
    </row>
    <row r="59587" customHeight="1" spans="7:9">
      <c r="G59587" s="11"/>
      <c r="H59587" s="12"/>
      <c r="I59587" s="49"/>
    </row>
    <row r="59588" customHeight="1" spans="7:9">
      <c r="G59588" s="11"/>
      <c r="H59588" s="12"/>
      <c r="I59588" s="49"/>
    </row>
    <row r="59589" customHeight="1" spans="7:9">
      <c r="G59589" s="11"/>
      <c r="H59589" s="12"/>
      <c r="I59589" s="49"/>
    </row>
    <row r="59590" customHeight="1" spans="7:9">
      <c r="G59590" s="11"/>
      <c r="H59590" s="12"/>
      <c r="I59590" s="49"/>
    </row>
    <row r="59591" customHeight="1" spans="7:9">
      <c r="G59591" s="11"/>
      <c r="H59591" s="12"/>
      <c r="I59591" s="49"/>
    </row>
    <row r="59592" customHeight="1" spans="7:9">
      <c r="G59592" s="11"/>
      <c r="H59592" s="12"/>
      <c r="I59592" s="49"/>
    </row>
    <row r="59593" customHeight="1" spans="7:9">
      <c r="G59593" s="11"/>
      <c r="H59593" s="12"/>
      <c r="I59593" s="49"/>
    </row>
    <row r="59594" customHeight="1" spans="7:9">
      <c r="G59594" s="11"/>
      <c r="H59594" s="12"/>
      <c r="I59594" s="49"/>
    </row>
    <row r="59595" customHeight="1" spans="7:9">
      <c r="G59595" s="11"/>
      <c r="H59595" s="12"/>
      <c r="I59595" s="49"/>
    </row>
    <row r="59596" customHeight="1" spans="7:9">
      <c r="G59596" s="11"/>
      <c r="H59596" s="12"/>
      <c r="I59596" s="49"/>
    </row>
    <row r="59597" customHeight="1" spans="7:9">
      <c r="G59597" s="11"/>
      <c r="H59597" s="12"/>
      <c r="I59597" s="49"/>
    </row>
    <row r="59598" customHeight="1" spans="7:9">
      <c r="G59598" s="11"/>
      <c r="H59598" s="12"/>
      <c r="I59598" s="49"/>
    </row>
    <row r="59599" customHeight="1" spans="7:9">
      <c r="G59599" s="11"/>
      <c r="H59599" s="12"/>
      <c r="I59599" s="49"/>
    </row>
    <row r="59600" customHeight="1" spans="7:9">
      <c r="G59600" s="11"/>
      <c r="H59600" s="12"/>
      <c r="I59600" s="49"/>
    </row>
    <row r="59601" customHeight="1" spans="7:9">
      <c r="G59601" s="11"/>
      <c r="H59601" s="12"/>
      <c r="I59601" s="49"/>
    </row>
    <row r="59602" customHeight="1" spans="7:9">
      <c r="G59602" s="11"/>
      <c r="H59602" s="12"/>
      <c r="I59602" s="49"/>
    </row>
    <row r="59603" customHeight="1" spans="7:9">
      <c r="G59603" s="11"/>
      <c r="H59603" s="12"/>
      <c r="I59603" s="49"/>
    </row>
    <row r="59604" customHeight="1" spans="7:9">
      <c r="G59604" s="11"/>
      <c r="H59604" s="12"/>
      <c r="I59604" s="49"/>
    </row>
    <row r="59605" customHeight="1" spans="7:9">
      <c r="G59605" s="11"/>
      <c r="H59605" s="12"/>
      <c r="I59605" s="49"/>
    </row>
    <row r="59606" customHeight="1" spans="7:9">
      <c r="G59606" s="11"/>
      <c r="H59606" s="12"/>
      <c r="I59606" s="49"/>
    </row>
    <row r="59607" customHeight="1" spans="7:9">
      <c r="G59607" s="11"/>
      <c r="H59607" s="12"/>
      <c r="I59607" s="49"/>
    </row>
    <row r="59608" customHeight="1" spans="7:9">
      <c r="G59608" s="11"/>
      <c r="H59608" s="12"/>
      <c r="I59608" s="49"/>
    </row>
    <row r="59609" customHeight="1" spans="7:9">
      <c r="G59609" s="11"/>
      <c r="H59609" s="12"/>
      <c r="I59609" s="49"/>
    </row>
    <row r="59610" customHeight="1" spans="7:9">
      <c r="G59610" s="11"/>
      <c r="H59610" s="12"/>
      <c r="I59610" s="49"/>
    </row>
    <row r="59611" customHeight="1" spans="7:9">
      <c r="G59611" s="11"/>
      <c r="H59611" s="12"/>
      <c r="I59611" s="49"/>
    </row>
    <row r="59612" customHeight="1" spans="7:9">
      <c r="G59612" s="11"/>
      <c r="H59612" s="12"/>
      <c r="I59612" s="49"/>
    </row>
    <row r="59613" customHeight="1" spans="7:9">
      <c r="G59613" s="11"/>
      <c r="H59613" s="12"/>
      <c r="I59613" s="49"/>
    </row>
    <row r="59614" customHeight="1" spans="7:9">
      <c r="G59614" s="11"/>
      <c r="H59614" s="12"/>
      <c r="I59614" s="49"/>
    </row>
    <row r="59615" customHeight="1" spans="7:9">
      <c r="G59615" s="11"/>
      <c r="H59615" s="12"/>
      <c r="I59615" s="49"/>
    </row>
    <row r="59616" customHeight="1" spans="7:9">
      <c r="G59616" s="11"/>
      <c r="H59616" s="12"/>
      <c r="I59616" s="49"/>
    </row>
    <row r="59617" customHeight="1" spans="7:9">
      <c r="G59617" s="11"/>
      <c r="H59617" s="12"/>
      <c r="I59617" s="49"/>
    </row>
    <row r="59618" customHeight="1" spans="7:9">
      <c r="G59618" s="11"/>
      <c r="H59618" s="12"/>
      <c r="I59618" s="49"/>
    </row>
    <row r="59619" customHeight="1" spans="7:9">
      <c r="G59619" s="11"/>
      <c r="H59619" s="12"/>
      <c r="I59619" s="49"/>
    </row>
    <row r="59620" customHeight="1" spans="7:9">
      <c r="G59620" s="11"/>
      <c r="H59620" s="12"/>
      <c r="I59620" s="49"/>
    </row>
    <row r="59621" customHeight="1" spans="7:9">
      <c r="G59621" s="11"/>
      <c r="H59621" s="12"/>
      <c r="I59621" s="49"/>
    </row>
    <row r="59622" customHeight="1" spans="7:9">
      <c r="G59622" s="11"/>
      <c r="H59622" s="12"/>
      <c r="I59622" s="49"/>
    </row>
    <row r="59623" customHeight="1" spans="7:9">
      <c r="G59623" s="11"/>
      <c r="H59623" s="12"/>
      <c r="I59623" s="49"/>
    </row>
    <row r="59624" customHeight="1" spans="7:9">
      <c r="G59624" s="11"/>
      <c r="H59624" s="12"/>
      <c r="I59624" s="49"/>
    </row>
    <row r="59625" customHeight="1" spans="7:9">
      <c r="G59625" s="11"/>
      <c r="H59625" s="12"/>
      <c r="I59625" s="49"/>
    </row>
    <row r="59626" customHeight="1" spans="7:9">
      <c r="G59626" s="11"/>
      <c r="H59626" s="12"/>
      <c r="I59626" s="49"/>
    </row>
    <row r="59627" customHeight="1" spans="7:9">
      <c r="G59627" s="11"/>
      <c r="H59627" s="12"/>
      <c r="I59627" s="49"/>
    </row>
    <row r="59628" customHeight="1" spans="7:9">
      <c r="G59628" s="11"/>
      <c r="H59628" s="12"/>
      <c r="I59628" s="49"/>
    </row>
    <row r="59629" customHeight="1" spans="7:9">
      <c r="G59629" s="11"/>
      <c r="H59629" s="12"/>
      <c r="I59629" s="49"/>
    </row>
    <row r="59630" customHeight="1" spans="7:9">
      <c r="G59630" s="11"/>
      <c r="H59630" s="12"/>
      <c r="I59630" s="49"/>
    </row>
    <row r="59631" customHeight="1" spans="7:9">
      <c r="G59631" s="11"/>
      <c r="H59631" s="12"/>
      <c r="I59631" s="49"/>
    </row>
    <row r="59632" customHeight="1" spans="7:9">
      <c r="G59632" s="11"/>
      <c r="H59632" s="12"/>
      <c r="I59632" s="49"/>
    </row>
    <row r="59633" customHeight="1" spans="7:9">
      <c r="G59633" s="11"/>
      <c r="H59633" s="12"/>
      <c r="I59633" s="49"/>
    </row>
    <row r="59634" customHeight="1" spans="7:9">
      <c r="G59634" s="11"/>
      <c r="H59634" s="12"/>
      <c r="I59634" s="49"/>
    </row>
    <row r="59635" customHeight="1" spans="7:9">
      <c r="G59635" s="11"/>
      <c r="H59635" s="12"/>
      <c r="I59635" s="49"/>
    </row>
    <row r="59636" customHeight="1" spans="7:9">
      <c r="G59636" s="11"/>
      <c r="H59636" s="12"/>
      <c r="I59636" s="49"/>
    </row>
    <row r="59637" customHeight="1" spans="7:9">
      <c r="G59637" s="11"/>
      <c r="H59637" s="12"/>
      <c r="I59637" s="49"/>
    </row>
    <row r="59638" customHeight="1" spans="7:9">
      <c r="G59638" s="11"/>
      <c r="H59638" s="12"/>
      <c r="I59638" s="49"/>
    </row>
    <row r="59639" customHeight="1" spans="7:9">
      <c r="G59639" s="11"/>
      <c r="H59639" s="12"/>
      <c r="I59639" s="49"/>
    </row>
    <row r="59640" customHeight="1" spans="7:9">
      <c r="G59640" s="11"/>
      <c r="H59640" s="12"/>
      <c r="I59640" s="49"/>
    </row>
    <row r="59641" customHeight="1" spans="7:9">
      <c r="G59641" s="11"/>
      <c r="H59641" s="12"/>
      <c r="I59641" s="49"/>
    </row>
    <row r="59642" customHeight="1" spans="7:9">
      <c r="G59642" s="11"/>
      <c r="H59642" s="12"/>
      <c r="I59642" s="49"/>
    </row>
    <row r="59643" customHeight="1" spans="7:9">
      <c r="G59643" s="11"/>
      <c r="H59643" s="12"/>
      <c r="I59643" s="49"/>
    </row>
    <row r="59644" customHeight="1" spans="7:9">
      <c r="G59644" s="11"/>
      <c r="H59644" s="12"/>
      <c r="I59644" s="49"/>
    </row>
    <row r="59645" customHeight="1" spans="7:9">
      <c r="G59645" s="11"/>
      <c r="H59645" s="12"/>
      <c r="I59645" s="49"/>
    </row>
    <row r="59646" customHeight="1" spans="7:9">
      <c r="G59646" s="11"/>
      <c r="H59646" s="12"/>
      <c r="I59646" s="49"/>
    </row>
    <row r="59647" customHeight="1" spans="7:9">
      <c r="G59647" s="11"/>
      <c r="H59647" s="12"/>
      <c r="I59647" s="49"/>
    </row>
    <row r="59648" customHeight="1" spans="7:9">
      <c r="G59648" s="11"/>
      <c r="H59648" s="12"/>
      <c r="I59648" s="49"/>
    </row>
    <row r="59649" customHeight="1" spans="7:9">
      <c r="G59649" s="11"/>
      <c r="H59649" s="12"/>
      <c r="I59649" s="49"/>
    </row>
    <row r="59650" customHeight="1" spans="7:9">
      <c r="G59650" s="11"/>
      <c r="H59650" s="12"/>
      <c r="I59650" s="49"/>
    </row>
    <row r="59651" customHeight="1" spans="7:9">
      <c r="G59651" s="11"/>
      <c r="H59651" s="12"/>
      <c r="I59651" s="49"/>
    </row>
    <row r="59652" customHeight="1" spans="7:9">
      <c r="G59652" s="11"/>
      <c r="H59652" s="12"/>
      <c r="I59652" s="49"/>
    </row>
    <row r="59653" customHeight="1" spans="7:9">
      <c r="G59653" s="11"/>
      <c r="H59653" s="12"/>
      <c r="I59653" s="49"/>
    </row>
    <row r="59654" customHeight="1" spans="7:9">
      <c r="G59654" s="11"/>
      <c r="H59654" s="12"/>
      <c r="I59654" s="49"/>
    </row>
    <row r="59655" customHeight="1" spans="7:9">
      <c r="G59655" s="11"/>
      <c r="H59655" s="12"/>
      <c r="I59655" s="49"/>
    </row>
    <row r="59656" customHeight="1" spans="7:9">
      <c r="G59656" s="11"/>
      <c r="H59656" s="12"/>
      <c r="I59656" s="49"/>
    </row>
    <row r="59657" customHeight="1" spans="7:9">
      <c r="G59657" s="11"/>
      <c r="H59657" s="12"/>
      <c r="I59657" s="49"/>
    </row>
    <row r="59658" customHeight="1" spans="7:9">
      <c r="G59658" s="11"/>
      <c r="H59658" s="12"/>
      <c r="I59658" s="49"/>
    </row>
    <row r="59659" customHeight="1" spans="7:9">
      <c r="G59659" s="11"/>
      <c r="H59659" s="12"/>
      <c r="I59659" s="49"/>
    </row>
    <row r="59660" customHeight="1" spans="7:9">
      <c r="G59660" s="11"/>
      <c r="H59660" s="12"/>
      <c r="I59660" s="49"/>
    </row>
    <row r="59661" customHeight="1" spans="7:9">
      <c r="G59661" s="11"/>
      <c r="H59661" s="12"/>
      <c r="I59661" s="49"/>
    </row>
    <row r="59662" customHeight="1" spans="7:9">
      <c r="G59662" s="11"/>
      <c r="H59662" s="12"/>
      <c r="I59662" s="49"/>
    </row>
    <row r="59663" customHeight="1" spans="7:9">
      <c r="G59663" s="11"/>
      <c r="H59663" s="12"/>
      <c r="I59663" s="49"/>
    </row>
    <row r="59664" customHeight="1" spans="7:9">
      <c r="G59664" s="11"/>
      <c r="H59664" s="12"/>
      <c r="I59664" s="49"/>
    </row>
    <row r="59665" customHeight="1" spans="7:9">
      <c r="G59665" s="11"/>
      <c r="H59665" s="12"/>
      <c r="I59665" s="49"/>
    </row>
    <row r="59666" customHeight="1" spans="7:9">
      <c r="G59666" s="11"/>
      <c r="H59666" s="12"/>
      <c r="I59666" s="49"/>
    </row>
    <row r="59667" customHeight="1" spans="7:9">
      <c r="G59667" s="11"/>
      <c r="H59667" s="12"/>
      <c r="I59667" s="49"/>
    </row>
    <row r="59668" customHeight="1" spans="7:9">
      <c r="G59668" s="11"/>
      <c r="H59668" s="12"/>
      <c r="I59668" s="49"/>
    </row>
    <row r="59669" customHeight="1" spans="7:9">
      <c r="G59669" s="11"/>
      <c r="H59669" s="12"/>
      <c r="I59669" s="49"/>
    </row>
    <row r="59670" customHeight="1" spans="7:9">
      <c r="G59670" s="11"/>
      <c r="H59670" s="12"/>
      <c r="I59670" s="49"/>
    </row>
    <row r="59671" customHeight="1" spans="7:9">
      <c r="G59671" s="11"/>
      <c r="H59671" s="12"/>
      <c r="I59671" s="49"/>
    </row>
    <row r="59672" customHeight="1" spans="7:9">
      <c r="G59672" s="11"/>
      <c r="H59672" s="12"/>
      <c r="I59672" s="49"/>
    </row>
    <row r="59673" customHeight="1" spans="7:9">
      <c r="G59673" s="11"/>
      <c r="H59673" s="12"/>
      <c r="I59673" s="49"/>
    </row>
    <row r="59674" customHeight="1" spans="7:9">
      <c r="G59674" s="11"/>
      <c r="H59674" s="12"/>
      <c r="I59674" s="49"/>
    </row>
    <row r="59675" customHeight="1" spans="7:9">
      <c r="G59675" s="11"/>
      <c r="H59675" s="12"/>
      <c r="I59675" s="49"/>
    </row>
    <row r="59676" customHeight="1" spans="7:9">
      <c r="G59676" s="11"/>
      <c r="H59676" s="12"/>
      <c r="I59676" s="49"/>
    </row>
    <row r="59677" customHeight="1" spans="7:9">
      <c r="G59677" s="11"/>
      <c r="H59677" s="12"/>
      <c r="I59677" s="49"/>
    </row>
    <row r="59678" customHeight="1" spans="7:9">
      <c r="G59678" s="11"/>
      <c r="H59678" s="12"/>
      <c r="I59678" s="49"/>
    </row>
    <row r="59679" customHeight="1" spans="7:9">
      <c r="G59679" s="11"/>
      <c r="H59679" s="12"/>
      <c r="I59679" s="49"/>
    </row>
    <row r="59680" customHeight="1" spans="7:9">
      <c r="G59680" s="11"/>
      <c r="H59680" s="12"/>
      <c r="I59680" s="49"/>
    </row>
    <row r="59681" customHeight="1" spans="7:9">
      <c r="G59681" s="11"/>
      <c r="H59681" s="12"/>
      <c r="I59681" s="49"/>
    </row>
    <row r="59682" customHeight="1" spans="7:9">
      <c r="G59682" s="11"/>
      <c r="H59682" s="12"/>
      <c r="I59682" s="49"/>
    </row>
    <row r="59683" customHeight="1" spans="7:9">
      <c r="G59683" s="11"/>
      <c r="H59683" s="12"/>
      <c r="I59683" s="49"/>
    </row>
    <row r="59684" customHeight="1" spans="7:9">
      <c r="G59684" s="11"/>
      <c r="H59684" s="12"/>
      <c r="I59684" s="49"/>
    </row>
    <row r="59685" customHeight="1" spans="7:9">
      <c r="G59685" s="11"/>
      <c r="H59685" s="12"/>
      <c r="I59685" s="49"/>
    </row>
    <row r="59686" customHeight="1" spans="7:9">
      <c r="G59686" s="11"/>
      <c r="H59686" s="12"/>
      <c r="I59686" s="49"/>
    </row>
    <row r="59687" customHeight="1" spans="7:9">
      <c r="G59687" s="11"/>
      <c r="H59687" s="12"/>
      <c r="I59687" s="49"/>
    </row>
    <row r="59688" customHeight="1" spans="7:9">
      <c r="G59688" s="11"/>
      <c r="H59688" s="12"/>
      <c r="I59688" s="49"/>
    </row>
    <row r="59689" customHeight="1" spans="7:9">
      <c r="G59689" s="11"/>
      <c r="H59689" s="12"/>
      <c r="I59689" s="49"/>
    </row>
    <row r="59690" customHeight="1" spans="7:9">
      <c r="G59690" s="11"/>
      <c r="H59690" s="12"/>
      <c r="I59690" s="49"/>
    </row>
    <row r="59691" customHeight="1" spans="7:9">
      <c r="G59691" s="11"/>
      <c r="H59691" s="12"/>
      <c r="I59691" s="49"/>
    </row>
    <row r="59692" customHeight="1" spans="7:9">
      <c r="G59692" s="11"/>
      <c r="H59692" s="12"/>
      <c r="I59692" s="49"/>
    </row>
    <row r="59693" customHeight="1" spans="7:9">
      <c r="G59693" s="11"/>
      <c r="H59693" s="12"/>
      <c r="I59693" s="49"/>
    </row>
    <row r="59694" customHeight="1" spans="7:9">
      <c r="G59694" s="11"/>
      <c r="H59694" s="12"/>
      <c r="I59694" s="49"/>
    </row>
    <row r="59695" customHeight="1" spans="7:9">
      <c r="G59695" s="11"/>
      <c r="H59695" s="12"/>
      <c r="I59695" s="49"/>
    </row>
    <row r="59696" customHeight="1" spans="7:9">
      <c r="G59696" s="11"/>
      <c r="H59696" s="12"/>
      <c r="I59696" s="49"/>
    </row>
    <row r="59697" customHeight="1" spans="7:9">
      <c r="G59697" s="11"/>
      <c r="H59697" s="12"/>
      <c r="I59697" s="49"/>
    </row>
    <row r="59698" customHeight="1" spans="7:9">
      <c r="G59698" s="11"/>
      <c r="H59698" s="12"/>
      <c r="I59698" s="49"/>
    </row>
    <row r="59699" customHeight="1" spans="7:9">
      <c r="G59699" s="11"/>
      <c r="H59699" s="12"/>
      <c r="I59699" s="49"/>
    </row>
    <row r="59700" customHeight="1" spans="7:9">
      <c r="G59700" s="11"/>
      <c r="H59700" s="12"/>
      <c r="I59700" s="49"/>
    </row>
    <row r="59701" customHeight="1" spans="7:9">
      <c r="G59701" s="11"/>
      <c r="H59701" s="12"/>
      <c r="I59701" s="49"/>
    </row>
    <row r="59702" customHeight="1" spans="7:9">
      <c r="G59702" s="11"/>
      <c r="H59702" s="12"/>
      <c r="I59702" s="49"/>
    </row>
    <row r="59703" customHeight="1" spans="7:9">
      <c r="G59703" s="11"/>
      <c r="H59703" s="12"/>
      <c r="I59703" s="49"/>
    </row>
    <row r="59704" customHeight="1" spans="7:9">
      <c r="G59704" s="11"/>
      <c r="H59704" s="12"/>
      <c r="I59704" s="49"/>
    </row>
    <row r="59705" customHeight="1" spans="7:9">
      <c r="G59705" s="11"/>
      <c r="H59705" s="12"/>
      <c r="I59705" s="49"/>
    </row>
    <row r="59706" customHeight="1" spans="7:9">
      <c r="G59706" s="11"/>
      <c r="H59706" s="12"/>
      <c r="I59706" s="49"/>
    </row>
    <row r="59707" customHeight="1" spans="7:9">
      <c r="G59707" s="11"/>
      <c r="H59707" s="12"/>
      <c r="I59707" s="49"/>
    </row>
    <row r="59708" customHeight="1" spans="7:9">
      <c r="G59708" s="11"/>
      <c r="H59708" s="12"/>
      <c r="I59708" s="49"/>
    </row>
    <row r="59709" customHeight="1" spans="7:9">
      <c r="G59709" s="11"/>
      <c r="H59709" s="12"/>
      <c r="I59709" s="49"/>
    </row>
    <row r="59710" customHeight="1" spans="7:9">
      <c r="G59710" s="11"/>
      <c r="H59710" s="12"/>
      <c r="I59710" s="49"/>
    </row>
    <row r="59711" customHeight="1" spans="7:9">
      <c r="G59711" s="11"/>
      <c r="H59711" s="12"/>
      <c r="I59711" s="49"/>
    </row>
    <row r="59712" customHeight="1" spans="7:9">
      <c r="G59712" s="11"/>
      <c r="H59712" s="12"/>
      <c r="I59712" s="49"/>
    </row>
    <row r="59713" customHeight="1" spans="7:9">
      <c r="G59713" s="11"/>
      <c r="H59713" s="12"/>
      <c r="I59713" s="49"/>
    </row>
    <row r="59714" customHeight="1" spans="7:9">
      <c r="G59714" s="11"/>
      <c r="H59714" s="12"/>
      <c r="I59714" s="49"/>
    </row>
    <row r="59715" customHeight="1" spans="7:9">
      <c r="G59715" s="11"/>
      <c r="H59715" s="12"/>
      <c r="I59715" s="49"/>
    </row>
    <row r="59716" customHeight="1" spans="7:9">
      <c r="G59716" s="11"/>
      <c r="H59716" s="12"/>
      <c r="I59716" s="49"/>
    </row>
    <row r="59717" customHeight="1" spans="7:9">
      <c r="G59717" s="11"/>
      <c r="H59717" s="12"/>
      <c r="I59717" s="49"/>
    </row>
    <row r="59718" customHeight="1" spans="7:9">
      <c r="G59718" s="11"/>
      <c r="H59718" s="12"/>
      <c r="I59718" s="49"/>
    </row>
    <row r="59719" customHeight="1" spans="7:9">
      <c r="G59719" s="11"/>
      <c r="H59719" s="12"/>
      <c r="I59719" s="49"/>
    </row>
    <row r="59720" customHeight="1" spans="7:9">
      <c r="G59720" s="11"/>
      <c r="H59720" s="12"/>
      <c r="I59720" s="49"/>
    </row>
    <row r="59721" customHeight="1" spans="7:9">
      <c r="G59721" s="11"/>
      <c r="H59721" s="12"/>
      <c r="I59721" s="49"/>
    </row>
    <row r="59722" customHeight="1" spans="7:9">
      <c r="G59722" s="11"/>
      <c r="H59722" s="12"/>
      <c r="I59722" s="49"/>
    </row>
    <row r="59723" customHeight="1" spans="7:9">
      <c r="G59723" s="11"/>
      <c r="H59723" s="12"/>
      <c r="I59723" s="49"/>
    </row>
    <row r="59724" customHeight="1" spans="7:9">
      <c r="G59724" s="11"/>
      <c r="H59724" s="12"/>
      <c r="I59724" s="49"/>
    </row>
    <row r="59725" customHeight="1" spans="7:9">
      <c r="G59725" s="11"/>
      <c r="H59725" s="12"/>
      <c r="I59725" s="49"/>
    </row>
    <row r="59726" customHeight="1" spans="7:9">
      <c r="G59726" s="11"/>
      <c r="H59726" s="12"/>
      <c r="I59726" s="49"/>
    </row>
    <row r="59727" customHeight="1" spans="7:9">
      <c r="G59727" s="11"/>
      <c r="H59727" s="12"/>
      <c r="I59727" s="49"/>
    </row>
    <row r="59728" customHeight="1" spans="7:9">
      <c r="G59728" s="11"/>
      <c r="H59728" s="12"/>
      <c r="I59728" s="49"/>
    </row>
    <row r="59729" customHeight="1" spans="7:9">
      <c r="G59729" s="11"/>
      <c r="H59729" s="12"/>
      <c r="I59729" s="49"/>
    </row>
    <row r="59730" customHeight="1" spans="7:9">
      <c r="G59730" s="11"/>
      <c r="H59730" s="12"/>
      <c r="I59730" s="49"/>
    </row>
    <row r="59731" customHeight="1" spans="7:9">
      <c r="G59731" s="11"/>
      <c r="H59731" s="12"/>
      <c r="I59731" s="49"/>
    </row>
    <row r="59732" customHeight="1" spans="7:9">
      <c r="G59732" s="11"/>
      <c r="H59732" s="12"/>
      <c r="I59732" s="49"/>
    </row>
    <row r="59733" customHeight="1" spans="7:9">
      <c r="G59733" s="11"/>
      <c r="H59733" s="12"/>
      <c r="I59733" s="49"/>
    </row>
    <row r="59734" customHeight="1" spans="7:9">
      <c r="G59734" s="11"/>
      <c r="H59734" s="12"/>
      <c r="I59734" s="49"/>
    </row>
    <row r="59735" customHeight="1" spans="7:9">
      <c r="G59735" s="11"/>
      <c r="H59735" s="12"/>
      <c r="I59735" s="49"/>
    </row>
    <row r="59736" customHeight="1" spans="7:9">
      <c r="G59736" s="11"/>
      <c r="H59736" s="12"/>
      <c r="I59736" s="49"/>
    </row>
    <row r="59737" customHeight="1" spans="7:9">
      <c r="G59737" s="11"/>
      <c r="H59737" s="12"/>
      <c r="I59737" s="49"/>
    </row>
    <row r="59738" customHeight="1" spans="7:9">
      <c r="G59738" s="11"/>
      <c r="H59738" s="12"/>
      <c r="I59738" s="49"/>
    </row>
    <row r="59739" customHeight="1" spans="7:9">
      <c r="G59739" s="11"/>
      <c r="H59739" s="12"/>
      <c r="I59739" s="49"/>
    </row>
    <row r="59740" customHeight="1" spans="7:9">
      <c r="G59740" s="11"/>
      <c r="H59740" s="12"/>
      <c r="I59740" s="49"/>
    </row>
    <row r="59741" customHeight="1" spans="7:9">
      <c r="G59741" s="11"/>
      <c r="H59741" s="12"/>
      <c r="I59741" s="49"/>
    </row>
    <row r="59742" customHeight="1" spans="7:9">
      <c r="G59742" s="11"/>
      <c r="H59742" s="12"/>
      <c r="I59742" s="49"/>
    </row>
    <row r="59743" customHeight="1" spans="7:9">
      <c r="G59743" s="11"/>
      <c r="H59743" s="12"/>
      <c r="I59743" s="49"/>
    </row>
    <row r="59744" customHeight="1" spans="7:9">
      <c r="G59744" s="11"/>
      <c r="H59744" s="12"/>
      <c r="I59744" s="49"/>
    </row>
    <row r="59745" customHeight="1" spans="7:9">
      <c r="G59745" s="11"/>
      <c r="H59745" s="12"/>
      <c r="I59745" s="49"/>
    </row>
    <row r="59746" customHeight="1" spans="7:9">
      <c r="G59746" s="11"/>
      <c r="H59746" s="12"/>
      <c r="I59746" s="49"/>
    </row>
    <row r="59747" customHeight="1" spans="7:9">
      <c r="G59747" s="11"/>
      <c r="H59747" s="12"/>
      <c r="I59747" s="49"/>
    </row>
    <row r="59748" customHeight="1" spans="7:9">
      <c r="G59748" s="11"/>
      <c r="H59748" s="12"/>
      <c r="I59748" s="49"/>
    </row>
    <row r="59749" customHeight="1" spans="7:9">
      <c r="G59749" s="11"/>
      <c r="H59749" s="12"/>
      <c r="I59749" s="49"/>
    </row>
    <row r="59750" customHeight="1" spans="7:9">
      <c r="G59750" s="11"/>
      <c r="H59750" s="12"/>
      <c r="I59750" s="49"/>
    </row>
    <row r="59751" customHeight="1" spans="7:9">
      <c r="G59751" s="11"/>
      <c r="H59751" s="12"/>
      <c r="I59751" s="49"/>
    </row>
    <row r="59752" customHeight="1" spans="7:9">
      <c r="G59752" s="11"/>
      <c r="H59752" s="12"/>
      <c r="I59752" s="49"/>
    </row>
    <row r="59753" customHeight="1" spans="7:9">
      <c r="G59753" s="11"/>
      <c r="H59753" s="12"/>
      <c r="I59753" s="49"/>
    </row>
    <row r="59754" customHeight="1" spans="7:9">
      <c r="G59754" s="11"/>
      <c r="H59754" s="12"/>
      <c r="I59754" s="49"/>
    </row>
    <row r="59755" customHeight="1" spans="7:9">
      <c r="G59755" s="11"/>
      <c r="H59755" s="12"/>
      <c r="I59755" s="49"/>
    </row>
    <row r="59756" customHeight="1" spans="7:9">
      <c r="G59756" s="11"/>
      <c r="H59756" s="12"/>
      <c r="I59756" s="49"/>
    </row>
    <row r="59757" customHeight="1" spans="7:9">
      <c r="G59757" s="11"/>
      <c r="H59757" s="12"/>
      <c r="I59757" s="49"/>
    </row>
    <row r="59758" customHeight="1" spans="7:9">
      <c r="G59758" s="11"/>
      <c r="H59758" s="12"/>
      <c r="I59758" s="49"/>
    </row>
    <row r="59759" customHeight="1" spans="7:9">
      <c r="G59759" s="11"/>
      <c r="H59759" s="12"/>
      <c r="I59759" s="49"/>
    </row>
    <row r="59760" customHeight="1" spans="7:9">
      <c r="G59760" s="11"/>
      <c r="H59760" s="12"/>
      <c r="I59760" s="49"/>
    </row>
    <row r="59761" customHeight="1" spans="7:9">
      <c r="G59761" s="11"/>
      <c r="H59761" s="12"/>
      <c r="I59761" s="49"/>
    </row>
    <row r="59762" customHeight="1" spans="7:9">
      <c r="G59762" s="11"/>
      <c r="H59762" s="12"/>
      <c r="I59762" s="49"/>
    </row>
    <row r="59763" customHeight="1" spans="7:9">
      <c r="G59763" s="11"/>
      <c r="H59763" s="12"/>
      <c r="I59763" s="49"/>
    </row>
    <row r="59764" customHeight="1" spans="7:9">
      <c r="G59764" s="11"/>
      <c r="H59764" s="12"/>
      <c r="I59764" s="49"/>
    </row>
    <row r="59765" customHeight="1" spans="7:9">
      <c r="G59765" s="11"/>
      <c r="H59765" s="12"/>
      <c r="I59765" s="49"/>
    </row>
    <row r="59766" customHeight="1" spans="7:9">
      <c r="G59766" s="11"/>
      <c r="H59766" s="12"/>
      <c r="I59766" s="49"/>
    </row>
    <row r="59767" customHeight="1" spans="7:9">
      <c r="G59767" s="11"/>
      <c r="H59767" s="12"/>
      <c r="I59767" s="49"/>
    </row>
    <row r="59768" customHeight="1" spans="7:9">
      <c r="G59768" s="11"/>
      <c r="H59768" s="12"/>
      <c r="I59768" s="49"/>
    </row>
    <row r="59769" customHeight="1" spans="7:9">
      <c r="G59769" s="11"/>
      <c r="H59769" s="12"/>
      <c r="I59769" s="49"/>
    </row>
    <row r="59770" customHeight="1" spans="7:9">
      <c r="G59770" s="11"/>
      <c r="H59770" s="12"/>
      <c r="I59770" s="49"/>
    </row>
    <row r="59771" customHeight="1" spans="7:9">
      <c r="G59771" s="11"/>
      <c r="H59771" s="12"/>
      <c r="I59771" s="49"/>
    </row>
    <row r="59772" customHeight="1" spans="7:9">
      <c r="G59772" s="11"/>
      <c r="H59772" s="12"/>
      <c r="I59772" s="49"/>
    </row>
    <row r="59773" customHeight="1" spans="7:9">
      <c r="G59773" s="11"/>
      <c r="H59773" s="12"/>
      <c r="I59773" s="49"/>
    </row>
    <row r="59774" customHeight="1" spans="7:9">
      <c r="G59774" s="11"/>
      <c r="H59774" s="12"/>
      <c r="I59774" s="49"/>
    </row>
    <row r="59775" customHeight="1" spans="7:9">
      <c r="G59775" s="11"/>
      <c r="H59775" s="12"/>
      <c r="I59775" s="49"/>
    </row>
    <row r="59776" customHeight="1" spans="7:9">
      <c r="G59776" s="11"/>
      <c r="H59776" s="12"/>
      <c r="I59776" s="49"/>
    </row>
    <row r="59777" customHeight="1" spans="7:9">
      <c r="G59777" s="11"/>
      <c r="H59777" s="12"/>
      <c r="I59777" s="49"/>
    </row>
    <row r="59778" customHeight="1" spans="7:9">
      <c r="G59778" s="11"/>
      <c r="H59778" s="12"/>
      <c r="I59778" s="49"/>
    </row>
    <row r="59779" customHeight="1" spans="7:9">
      <c r="G59779" s="11"/>
      <c r="H59779" s="12"/>
      <c r="I59779" s="49"/>
    </row>
    <row r="59780" customHeight="1" spans="7:9">
      <c r="G59780" s="11"/>
      <c r="H59780" s="12"/>
      <c r="I59780" s="49"/>
    </row>
    <row r="59781" customHeight="1" spans="7:9">
      <c r="G59781" s="11"/>
      <c r="H59781" s="12"/>
      <c r="I59781" s="49"/>
    </row>
    <row r="59782" customHeight="1" spans="7:9">
      <c r="G59782" s="11"/>
      <c r="H59782" s="12"/>
      <c r="I59782" s="49"/>
    </row>
    <row r="59783" customHeight="1" spans="7:9">
      <c r="G59783" s="11"/>
      <c r="H59783" s="12"/>
      <c r="I59783" s="49"/>
    </row>
    <row r="59784" customHeight="1" spans="7:9">
      <c r="G59784" s="11"/>
      <c r="H59784" s="12"/>
      <c r="I59784" s="49"/>
    </row>
    <row r="59785" customHeight="1" spans="7:9">
      <c r="G59785" s="11"/>
      <c r="H59785" s="12"/>
      <c r="I59785" s="49"/>
    </row>
    <row r="59786" customHeight="1" spans="7:9">
      <c r="G59786" s="11"/>
      <c r="H59786" s="12"/>
      <c r="I59786" s="49"/>
    </row>
    <row r="59787" customHeight="1" spans="7:9">
      <c r="G59787" s="11"/>
      <c r="H59787" s="12"/>
      <c r="I59787" s="49"/>
    </row>
    <row r="59788" customHeight="1" spans="7:9">
      <c r="G59788" s="11"/>
      <c r="H59788" s="12"/>
      <c r="I59788" s="49"/>
    </row>
    <row r="59789" customHeight="1" spans="7:9">
      <c r="G59789" s="11"/>
      <c r="H59789" s="12"/>
      <c r="I59789" s="49"/>
    </row>
    <row r="59790" customHeight="1" spans="7:9">
      <c r="G59790" s="11"/>
      <c r="H59790" s="12"/>
      <c r="I59790" s="49"/>
    </row>
    <row r="59791" customHeight="1" spans="7:9">
      <c r="G59791" s="11"/>
      <c r="H59791" s="12"/>
      <c r="I59791" s="49"/>
    </row>
    <row r="59792" customHeight="1" spans="7:9">
      <c r="G59792" s="11"/>
      <c r="H59792" s="12"/>
      <c r="I59792" s="49"/>
    </row>
    <row r="59793" customHeight="1" spans="7:9">
      <c r="G59793" s="11"/>
      <c r="H59793" s="12"/>
      <c r="I59793" s="49"/>
    </row>
    <row r="59794" customHeight="1" spans="7:9">
      <c r="G59794" s="11"/>
      <c r="H59794" s="12"/>
      <c r="I59794" s="49"/>
    </row>
    <row r="59795" customHeight="1" spans="7:9">
      <c r="G59795" s="11"/>
      <c r="H59795" s="12"/>
      <c r="I59795" s="49"/>
    </row>
    <row r="59796" customHeight="1" spans="7:9">
      <c r="G59796" s="11"/>
      <c r="H59796" s="12"/>
      <c r="I59796" s="49"/>
    </row>
    <row r="59797" customHeight="1" spans="7:9">
      <c r="G59797" s="11"/>
      <c r="H59797" s="12"/>
      <c r="I59797" s="49"/>
    </row>
    <row r="59798" customHeight="1" spans="7:9">
      <c r="G59798" s="11"/>
      <c r="H59798" s="12"/>
      <c r="I59798" s="49"/>
    </row>
    <row r="59799" customHeight="1" spans="7:9">
      <c r="G59799" s="11"/>
      <c r="H59799" s="12"/>
      <c r="I59799" s="49"/>
    </row>
    <row r="59800" customHeight="1" spans="7:9">
      <c r="G59800" s="11"/>
      <c r="H59800" s="12"/>
      <c r="I59800" s="49"/>
    </row>
    <row r="59801" customHeight="1" spans="7:9">
      <c r="G59801" s="11"/>
      <c r="H59801" s="12"/>
      <c r="I59801" s="49"/>
    </row>
    <row r="59802" customHeight="1" spans="7:9">
      <c r="G59802" s="11"/>
      <c r="H59802" s="12"/>
      <c r="I59802" s="49"/>
    </row>
    <row r="59803" customHeight="1" spans="7:9">
      <c r="G59803" s="11"/>
      <c r="H59803" s="12"/>
      <c r="I59803" s="49"/>
    </row>
    <row r="59804" customHeight="1" spans="7:9">
      <c r="G59804" s="11"/>
      <c r="H59804" s="12"/>
      <c r="I59804" s="49"/>
    </row>
    <row r="59805" customHeight="1" spans="7:9">
      <c r="G59805" s="11"/>
      <c r="H59805" s="12"/>
      <c r="I59805" s="49"/>
    </row>
    <row r="59806" customHeight="1" spans="7:9">
      <c r="G59806" s="11"/>
      <c r="H59806" s="12"/>
      <c r="I59806" s="49"/>
    </row>
    <row r="59807" customHeight="1" spans="7:9">
      <c r="G59807" s="11"/>
      <c r="H59807" s="12"/>
      <c r="I59807" s="49"/>
    </row>
    <row r="59808" customHeight="1" spans="7:9">
      <c r="G59808" s="11"/>
      <c r="H59808" s="12"/>
      <c r="I59808" s="49"/>
    </row>
    <row r="59809" customHeight="1" spans="7:9">
      <c r="G59809" s="11"/>
      <c r="H59809" s="12"/>
      <c r="I59809" s="49"/>
    </row>
    <row r="59810" customHeight="1" spans="7:9">
      <c r="G59810" s="11"/>
      <c r="H59810" s="12"/>
      <c r="I59810" s="49"/>
    </row>
    <row r="59811" customHeight="1" spans="7:9">
      <c r="G59811" s="11"/>
      <c r="H59811" s="12"/>
      <c r="I59811" s="49"/>
    </row>
    <row r="59812" customHeight="1" spans="7:9">
      <c r="G59812" s="11"/>
      <c r="H59812" s="12"/>
      <c r="I59812" s="49"/>
    </row>
    <row r="59813" customHeight="1" spans="7:9">
      <c r="G59813" s="11"/>
      <c r="H59813" s="12"/>
      <c r="I59813" s="49"/>
    </row>
    <row r="59814" customHeight="1" spans="7:9">
      <c r="G59814" s="11"/>
      <c r="H59814" s="12"/>
      <c r="I59814" s="49"/>
    </row>
    <row r="59815" customHeight="1" spans="7:9">
      <c r="G59815" s="11"/>
      <c r="H59815" s="12"/>
      <c r="I59815" s="49"/>
    </row>
    <row r="59816" customHeight="1" spans="7:9">
      <c r="G59816" s="11"/>
      <c r="H59816" s="12"/>
      <c r="I59816" s="49"/>
    </row>
    <row r="59817" customHeight="1" spans="7:9">
      <c r="G59817" s="11"/>
      <c r="H59817" s="12"/>
      <c r="I59817" s="49"/>
    </row>
    <row r="59818" customHeight="1" spans="7:9">
      <c r="G59818" s="11"/>
      <c r="H59818" s="12"/>
      <c r="I59818" s="49"/>
    </row>
    <row r="59819" customHeight="1" spans="7:9">
      <c r="G59819" s="11"/>
      <c r="H59819" s="12"/>
      <c r="I59819" s="49"/>
    </row>
    <row r="59820" customHeight="1" spans="7:9">
      <c r="G59820" s="11"/>
      <c r="H59820" s="12"/>
      <c r="I59820" s="49"/>
    </row>
    <row r="59821" customHeight="1" spans="7:9">
      <c r="G59821" s="11"/>
      <c r="H59821" s="12"/>
      <c r="I59821" s="49"/>
    </row>
    <row r="59822" customHeight="1" spans="7:9">
      <c r="G59822" s="11"/>
      <c r="H59822" s="12"/>
      <c r="I59822" s="49"/>
    </row>
    <row r="59823" customHeight="1" spans="7:9">
      <c r="G59823" s="11"/>
      <c r="H59823" s="12"/>
      <c r="I59823" s="49"/>
    </row>
    <row r="59824" customHeight="1" spans="7:9">
      <c r="G59824" s="11"/>
      <c r="H59824" s="12"/>
      <c r="I59824" s="49"/>
    </row>
    <row r="59825" customHeight="1" spans="7:9">
      <c r="G59825" s="11"/>
      <c r="H59825" s="12"/>
      <c r="I59825" s="49"/>
    </row>
    <row r="59826" customHeight="1" spans="7:9">
      <c r="G59826" s="11"/>
      <c r="H59826" s="12"/>
      <c r="I59826" s="49"/>
    </row>
    <row r="59827" customHeight="1" spans="7:9">
      <c r="G59827" s="11"/>
      <c r="H59827" s="12"/>
      <c r="I59827" s="49"/>
    </row>
    <row r="59828" customHeight="1" spans="7:9">
      <c r="G59828" s="11"/>
      <c r="H59828" s="12"/>
      <c r="I59828" s="49"/>
    </row>
    <row r="59829" customHeight="1" spans="7:9">
      <c r="G59829" s="11"/>
      <c r="H59829" s="12"/>
      <c r="I59829" s="49"/>
    </row>
    <row r="59830" customHeight="1" spans="7:9">
      <c r="G59830" s="11"/>
      <c r="H59830" s="12"/>
      <c r="I59830" s="49"/>
    </row>
    <row r="59831" customHeight="1" spans="7:9">
      <c r="G59831" s="11"/>
      <c r="H59831" s="12"/>
      <c r="I59831" s="49"/>
    </row>
    <row r="59832" customHeight="1" spans="7:9">
      <c r="G59832" s="11"/>
      <c r="H59832" s="12"/>
      <c r="I59832" s="49"/>
    </row>
    <row r="59833" customHeight="1" spans="7:9">
      <c r="G59833" s="11"/>
      <c r="H59833" s="12"/>
      <c r="I59833" s="49"/>
    </row>
    <row r="59834" customHeight="1" spans="7:9">
      <c r="G59834" s="11"/>
      <c r="H59834" s="12"/>
      <c r="I59834" s="49"/>
    </row>
    <row r="59835" customHeight="1" spans="7:9">
      <c r="G59835" s="11"/>
      <c r="H59835" s="12"/>
      <c r="I59835" s="49"/>
    </row>
    <row r="59836" customHeight="1" spans="7:9">
      <c r="G59836" s="11"/>
      <c r="H59836" s="12"/>
      <c r="I59836" s="49"/>
    </row>
    <row r="59837" customHeight="1" spans="7:9">
      <c r="G59837" s="11"/>
      <c r="H59837" s="12"/>
      <c r="I59837" s="49"/>
    </row>
    <row r="59838" customHeight="1" spans="7:9">
      <c r="G59838" s="11"/>
      <c r="H59838" s="12"/>
      <c r="I59838" s="49"/>
    </row>
    <row r="59839" customHeight="1" spans="7:9">
      <c r="G59839" s="11"/>
      <c r="H59839" s="12"/>
      <c r="I59839" s="49"/>
    </row>
    <row r="59840" customHeight="1" spans="7:9">
      <c r="G59840" s="11"/>
      <c r="H59840" s="12"/>
      <c r="I59840" s="49"/>
    </row>
    <row r="59841" customHeight="1" spans="7:9">
      <c r="G59841" s="11"/>
      <c r="H59841" s="12"/>
      <c r="I59841" s="49"/>
    </row>
    <row r="59842" customHeight="1" spans="7:9">
      <c r="G59842" s="11"/>
      <c r="H59842" s="12"/>
      <c r="I59842" s="49"/>
    </row>
    <row r="59843" customHeight="1" spans="7:9">
      <c r="G59843" s="11"/>
      <c r="H59843" s="12"/>
      <c r="I59843" s="49"/>
    </row>
    <row r="59844" customHeight="1" spans="7:9">
      <c r="G59844" s="11"/>
      <c r="H59844" s="12"/>
      <c r="I59844" s="49"/>
    </row>
    <row r="59845" customHeight="1" spans="7:9">
      <c r="G59845" s="11"/>
      <c r="H59845" s="12"/>
      <c r="I59845" s="49"/>
    </row>
    <row r="59846" customHeight="1" spans="7:9">
      <c r="G59846" s="11"/>
      <c r="H59846" s="12"/>
      <c r="I59846" s="49"/>
    </row>
    <row r="59847" customHeight="1" spans="7:9">
      <c r="G59847" s="11"/>
      <c r="H59847" s="12"/>
      <c r="I59847" s="49"/>
    </row>
    <row r="59848" customHeight="1" spans="7:9">
      <c r="G59848" s="11"/>
      <c r="H59848" s="12"/>
      <c r="I59848" s="49"/>
    </row>
    <row r="59849" customHeight="1" spans="7:9">
      <c r="G59849" s="11"/>
      <c r="H59849" s="12"/>
      <c r="I59849" s="49"/>
    </row>
    <row r="59850" customHeight="1" spans="7:9">
      <c r="G59850" s="11"/>
      <c r="H59850" s="12"/>
      <c r="I59850" s="49"/>
    </row>
    <row r="59851" customHeight="1" spans="7:9">
      <c r="G59851" s="11"/>
      <c r="H59851" s="12"/>
      <c r="I59851" s="49"/>
    </row>
    <row r="59852" customHeight="1" spans="7:9">
      <c r="G59852" s="11"/>
      <c r="H59852" s="12"/>
      <c r="I59852" s="49"/>
    </row>
    <row r="59853" customHeight="1" spans="7:9">
      <c r="G59853" s="11"/>
      <c r="H59853" s="12"/>
      <c r="I59853" s="49"/>
    </row>
    <row r="59854" customHeight="1" spans="7:9">
      <c r="G59854" s="11"/>
      <c r="H59854" s="12"/>
      <c r="I59854" s="49"/>
    </row>
    <row r="59855" customHeight="1" spans="7:9">
      <c r="G59855" s="11"/>
      <c r="H59855" s="12"/>
      <c r="I59855" s="49"/>
    </row>
    <row r="59856" customHeight="1" spans="7:9">
      <c r="G59856" s="11"/>
      <c r="H59856" s="12"/>
      <c r="I59856" s="49"/>
    </row>
    <row r="59857" customHeight="1" spans="7:9">
      <c r="G59857" s="11"/>
      <c r="H59857" s="12"/>
      <c r="I59857" s="49"/>
    </row>
    <row r="59858" customHeight="1" spans="7:9">
      <c r="G59858" s="11"/>
      <c r="H59858" s="12"/>
      <c r="I59858" s="49"/>
    </row>
    <row r="59859" customHeight="1" spans="7:9">
      <c r="G59859" s="11"/>
      <c r="H59859" s="12"/>
      <c r="I59859" s="49"/>
    </row>
    <row r="59860" customHeight="1" spans="7:9">
      <c r="G59860" s="11"/>
      <c r="H59860" s="12"/>
      <c r="I59860" s="49"/>
    </row>
    <row r="59861" customHeight="1" spans="7:9">
      <c r="G59861" s="11"/>
      <c r="H59861" s="12"/>
      <c r="I59861" s="49"/>
    </row>
    <row r="59862" customHeight="1" spans="7:9">
      <c r="G59862" s="11"/>
      <c r="H59862" s="12"/>
      <c r="I59862" s="49"/>
    </row>
    <row r="59863" customHeight="1" spans="7:9">
      <c r="G59863" s="11"/>
      <c r="H59863" s="12"/>
      <c r="I59863" s="49"/>
    </row>
    <row r="59864" customHeight="1" spans="7:9">
      <c r="G59864" s="11"/>
      <c r="H59864" s="12"/>
      <c r="I59864" s="49"/>
    </row>
    <row r="59865" customHeight="1" spans="7:9">
      <c r="G59865" s="11"/>
      <c r="H59865" s="12"/>
      <c r="I59865" s="49"/>
    </row>
    <row r="59866" customHeight="1" spans="7:9">
      <c r="G59866" s="11"/>
      <c r="H59866" s="12"/>
      <c r="I59866" s="49"/>
    </row>
    <row r="59867" customHeight="1" spans="7:9">
      <c r="G59867" s="11"/>
      <c r="H59867" s="12"/>
      <c r="I59867" s="49"/>
    </row>
    <row r="59868" customHeight="1" spans="7:9">
      <c r="G59868" s="11"/>
      <c r="H59868" s="12"/>
      <c r="I59868" s="49"/>
    </row>
    <row r="59869" customHeight="1" spans="7:9">
      <c r="G59869" s="11"/>
      <c r="H59869" s="12"/>
      <c r="I59869" s="49"/>
    </row>
    <row r="59870" customHeight="1" spans="7:9">
      <c r="G59870" s="11"/>
      <c r="H59870" s="12"/>
      <c r="I59870" s="49"/>
    </row>
    <row r="59871" customHeight="1" spans="7:9">
      <c r="G59871" s="11"/>
      <c r="H59871" s="12"/>
      <c r="I59871" s="49"/>
    </row>
    <row r="59872" customHeight="1" spans="7:9">
      <c r="G59872" s="11"/>
      <c r="H59872" s="12"/>
      <c r="I59872" s="49"/>
    </row>
    <row r="59873" customHeight="1" spans="7:9">
      <c r="G59873" s="11"/>
      <c r="H59873" s="12"/>
      <c r="I59873" s="49"/>
    </row>
    <row r="59874" customHeight="1" spans="7:9">
      <c r="G59874" s="11"/>
      <c r="H59874" s="12"/>
      <c r="I59874" s="49"/>
    </row>
    <row r="59875" customHeight="1" spans="7:9">
      <c r="G59875" s="11"/>
      <c r="H59875" s="12"/>
      <c r="I59875" s="49"/>
    </row>
    <row r="59876" customHeight="1" spans="7:9">
      <c r="G59876" s="11"/>
      <c r="H59876" s="12"/>
      <c r="I59876" s="49"/>
    </row>
    <row r="59877" customHeight="1" spans="7:9">
      <c r="G59877" s="11"/>
      <c r="H59877" s="12"/>
      <c r="I59877" s="49"/>
    </row>
    <row r="59878" customHeight="1" spans="7:9">
      <c r="G59878" s="11"/>
      <c r="H59878" s="12"/>
      <c r="I59878" s="49"/>
    </row>
    <row r="59879" customHeight="1" spans="7:9">
      <c r="G59879" s="11"/>
      <c r="H59879" s="12"/>
      <c r="I59879" s="49"/>
    </row>
    <row r="59880" customHeight="1" spans="7:9">
      <c r="G59880" s="11"/>
      <c r="H59880" s="12"/>
      <c r="I59880" s="49"/>
    </row>
    <row r="59881" customHeight="1" spans="7:9">
      <c r="G59881" s="11"/>
      <c r="H59881" s="12"/>
      <c r="I59881" s="49"/>
    </row>
    <row r="59882" customHeight="1" spans="7:9">
      <c r="G59882" s="11"/>
      <c r="H59882" s="12"/>
      <c r="I59882" s="49"/>
    </row>
    <row r="59883" customHeight="1" spans="7:9">
      <c r="G59883" s="11"/>
      <c r="H59883" s="12"/>
      <c r="I59883" s="49"/>
    </row>
    <row r="59884" customHeight="1" spans="7:9">
      <c r="G59884" s="11"/>
      <c r="H59884" s="12"/>
      <c r="I59884" s="49"/>
    </row>
    <row r="59885" customHeight="1" spans="7:9">
      <c r="G59885" s="11"/>
      <c r="H59885" s="12"/>
      <c r="I59885" s="49"/>
    </row>
    <row r="59886" customHeight="1" spans="7:9">
      <c r="G59886" s="11"/>
      <c r="H59886" s="12"/>
      <c r="I59886" s="49"/>
    </row>
    <row r="59887" customHeight="1" spans="7:9">
      <c r="G59887" s="11"/>
      <c r="H59887" s="12"/>
      <c r="I59887" s="49"/>
    </row>
    <row r="59888" customHeight="1" spans="7:9">
      <c r="G59888" s="11"/>
      <c r="H59888" s="12"/>
      <c r="I59888" s="49"/>
    </row>
    <row r="59889" customHeight="1" spans="7:9">
      <c r="G59889" s="11"/>
      <c r="H59889" s="12"/>
      <c r="I59889" s="49"/>
    </row>
    <row r="59890" customHeight="1" spans="7:9">
      <c r="G59890" s="11"/>
      <c r="H59890" s="12"/>
      <c r="I59890" s="49"/>
    </row>
    <row r="59891" customHeight="1" spans="7:9">
      <c r="G59891" s="11"/>
      <c r="H59891" s="12"/>
      <c r="I59891" s="49"/>
    </row>
    <row r="59892" customHeight="1" spans="7:9">
      <c r="G59892" s="11"/>
      <c r="H59892" s="12"/>
      <c r="I59892" s="49"/>
    </row>
    <row r="59893" customHeight="1" spans="7:9">
      <c r="G59893" s="11"/>
      <c r="H59893" s="12"/>
      <c r="I59893" s="49"/>
    </row>
    <row r="59894" customHeight="1" spans="7:9">
      <c r="G59894" s="11"/>
      <c r="H59894" s="12"/>
      <c r="I59894" s="49"/>
    </row>
    <row r="59895" customHeight="1" spans="7:9">
      <c r="G59895" s="11"/>
      <c r="H59895" s="12"/>
      <c r="I59895" s="49"/>
    </row>
    <row r="59896" customHeight="1" spans="7:9">
      <c r="G59896" s="11"/>
      <c r="H59896" s="12"/>
      <c r="I59896" s="49"/>
    </row>
    <row r="59897" customHeight="1" spans="7:9">
      <c r="G59897" s="11"/>
      <c r="H59897" s="12"/>
      <c r="I59897" s="49"/>
    </row>
    <row r="59898" customHeight="1" spans="7:9">
      <c r="G59898" s="11"/>
      <c r="H59898" s="12"/>
      <c r="I59898" s="49"/>
    </row>
    <row r="59899" customHeight="1" spans="7:9">
      <c r="G59899" s="11"/>
      <c r="H59899" s="12"/>
      <c r="I59899" s="49"/>
    </row>
    <row r="59900" customHeight="1" spans="7:9">
      <c r="G59900" s="11"/>
      <c r="H59900" s="12"/>
      <c r="I59900" s="49"/>
    </row>
    <row r="59901" customHeight="1" spans="7:9">
      <c r="G59901" s="11"/>
      <c r="H59901" s="12"/>
      <c r="I59901" s="49"/>
    </row>
    <row r="59902" customHeight="1" spans="7:9">
      <c r="G59902" s="11"/>
      <c r="H59902" s="12"/>
      <c r="I59902" s="49"/>
    </row>
    <row r="59903" customHeight="1" spans="7:9">
      <c r="G59903" s="11"/>
      <c r="H59903" s="12"/>
      <c r="I59903" s="49"/>
    </row>
    <row r="59904" customHeight="1" spans="7:9">
      <c r="G59904" s="11"/>
      <c r="H59904" s="12"/>
      <c r="I59904" s="49"/>
    </row>
    <row r="59905" customHeight="1" spans="7:9">
      <c r="G59905" s="11"/>
      <c r="H59905" s="12"/>
      <c r="I59905" s="49"/>
    </row>
    <row r="59906" customHeight="1" spans="7:9">
      <c r="G59906" s="11"/>
      <c r="H59906" s="12"/>
      <c r="I59906" s="49"/>
    </row>
    <row r="59907" customHeight="1" spans="7:9">
      <c r="G59907" s="11"/>
      <c r="H59907" s="12"/>
      <c r="I59907" s="49"/>
    </row>
    <row r="59908" customHeight="1" spans="7:9">
      <c r="G59908" s="11"/>
      <c r="H59908" s="12"/>
      <c r="I59908" s="49"/>
    </row>
    <row r="59909" customHeight="1" spans="7:9">
      <c r="G59909" s="11"/>
      <c r="H59909" s="12"/>
      <c r="I59909" s="49"/>
    </row>
    <row r="59910" customHeight="1" spans="7:9">
      <c r="G59910" s="11"/>
      <c r="H59910" s="12"/>
      <c r="I59910" s="49"/>
    </row>
    <row r="59911" customHeight="1" spans="7:9">
      <c r="G59911" s="11"/>
      <c r="H59911" s="12"/>
      <c r="I59911" s="49"/>
    </row>
    <row r="59912" customHeight="1" spans="7:9">
      <c r="G59912" s="11"/>
      <c r="H59912" s="12"/>
      <c r="I59912" s="49"/>
    </row>
    <row r="59913" customHeight="1" spans="7:9">
      <c r="G59913" s="11"/>
      <c r="H59913" s="12"/>
      <c r="I59913" s="49"/>
    </row>
    <row r="59914" customHeight="1" spans="7:9">
      <c r="G59914" s="11"/>
      <c r="H59914" s="12"/>
      <c r="I59914" s="49"/>
    </row>
    <row r="59915" customHeight="1" spans="7:9">
      <c r="G59915" s="11"/>
      <c r="H59915" s="12"/>
      <c r="I59915" s="49"/>
    </row>
    <row r="59916" customHeight="1" spans="7:9">
      <c r="G59916" s="11"/>
      <c r="H59916" s="12"/>
      <c r="I59916" s="49"/>
    </row>
    <row r="59917" customHeight="1" spans="7:9">
      <c r="G59917" s="11"/>
      <c r="H59917" s="12"/>
      <c r="I59917" s="49"/>
    </row>
    <row r="59918" customHeight="1" spans="7:9">
      <c r="G59918" s="11"/>
      <c r="H59918" s="12"/>
      <c r="I59918" s="49"/>
    </row>
    <row r="59919" customHeight="1" spans="7:9">
      <c r="G59919" s="11"/>
      <c r="H59919" s="12"/>
      <c r="I59919" s="49"/>
    </row>
    <row r="59920" customHeight="1" spans="7:9">
      <c r="G59920" s="11"/>
      <c r="H59920" s="12"/>
      <c r="I59920" s="49"/>
    </row>
    <row r="59921" customHeight="1" spans="7:9">
      <c r="G59921" s="11"/>
      <c r="H59921" s="12"/>
      <c r="I59921" s="49"/>
    </row>
    <row r="59922" customHeight="1" spans="7:9">
      <c r="G59922" s="11"/>
      <c r="H59922" s="12"/>
      <c r="I59922" s="49"/>
    </row>
    <row r="59923" customHeight="1" spans="7:9">
      <c r="G59923" s="11"/>
      <c r="H59923" s="12"/>
      <c r="I59923" s="49"/>
    </row>
    <row r="59924" customHeight="1" spans="7:9">
      <c r="G59924" s="11"/>
      <c r="H59924" s="12"/>
      <c r="I59924" s="49"/>
    </row>
    <row r="59925" customHeight="1" spans="7:9">
      <c r="G59925" s="11"/>
      <c r="H59925" s="12"/>
      <c r="I59925" s="49"/>
    </row>
    <row r="59926" customHeight="1" spans="7:9">
      <c r="G59926" s="11"/>
      <c r="H59926" s="12"/>
      <c r="I59926" s="49"/>
    </row>
    <row r="59927" customHeight="1" spans="7:9">
      <c r="G59927" s="11"/>
      <c r="H59927" s="12"/>
      <c r="I59927" s="49"/>
    </row>
    <row r="59928" customHeight="1" spans="7:9">
      <c r="G59928" s="11"/>
      <c r="H59928" s="12"/>
      <c r="I59928" s="49"/>
    </row>
    <row r="59929" customHeight="1" spans="7:9">
      <c r="G59929" s="11"/>
      <c r="H59929" s="12"/>
      <c r="I59929" s="49"/>
    </row>
    <row r="59930" customHeight="1" spans="7:9">
      <c r="G59930" s="11"/>
      <c r="H59930" s="12"/>
      <c r="I59930" s="49"/>
    </row>
    <row r="59931" customHeight="1" spans="7:9">
      <c r="G59931" s="11"/>
      <c r="H59931" s="12"/>
      <c r="I59931" s="49"/>
    </row>
    <row r="59932" customHeight="1" spans="7:9">
      <c r="G59932" s="11"/>
      <c r="H59932" s="12"/>
      <c r="I59932" s="49"/>
    </row>
    <row r="59933" customHeight="1" spans="7:9">
      <c r="G59933" s="11"/>
      <c r="H59933" s="12"/>
      <c r="I59933" s="49"/>
    </row>
    <row r="59934" customHeight="1" spans="7:9">
      <c r="G59934" s="11"/>
      <c r="H59934" s="12"/>
      <c r="I59934" s="49"/>
    </row>
    <row r="59935" customHeight="1" spans="7:9">
      <c r="G59935" s="11"/>
      <c r="H59935" s="12"/>
      <c r="I59935" s="49"/>
    </row>
    <row r="59936" customHeight="1" spans="7:9">
      <c r="G59936" s="11"/>
      <c r="H59936" s="12"/>
      <c r="I59936" s="49"/>
    </row>
    <row r="59937" customHeight="1" spans="7:9">
      <c r="G59937" s="11"/>
      <c r="H59937" s="12"/>
      <c r="I59937" s="49"/>
    </row>
    <row r="59938" customHeight="1" spans="7:9">
      <c r="G59938" s="11"/>
      <c r="H59938" s="12"/>
      <c r="I59938" s="49"/>
    </row>
    <row r="59939" customHeight="1" spans="7:9">
      <c r="G59939" s="11"/>
      <c r="H59939" s="12"/>
      <c r="I59939" s="49"/>
    </row>
    <row r="59940" customHeight="1" spans="7:9">
      <c r="G59940" s="11"/>
      <c r="H59940" s="12"/>
      <c r="I59940" s="49"/>
    </row>
    <row r="59941" customHeight="1" spans="7:9">
      <c r="G59941" s="11"/>
      <c r="H59941" s="12"/>
      <c r="I59941" s="49"/>
    </row>
    <row r="59942" customHeight="1" spans="7:9">
      <c r="G59942" s="11"/>
      <c r="H59942" s="12"/>
      <c r="I59942" s="49"/>
    </row>
    <row r="59943" customHeight="1" spans="7:9">
      <c r="G59943" s="11"/>
      <c r="H59943" s="12"/>
      <c r="I59943" s="49"/>
    </row>
    <row r="59944" customHeight="1" spans="7:9">
      <c r="G59944" s="11"/>
      <c r="H59944" s="12"/>
      <c r="I59944" s="49"/>
    </row>
    <row r="59945" customHeight="1" spans="7:9">
      <c r="G59945" s="11"/>
      <c r="H59945" s="12"/>
      <c r="I59945" s="49"/>
    </row>
    <row r="59946" customHeight="1" spans="7:9">
      <c r="G59946" s="11"/>
      <c r="H59946" s="12"/>
      <c r="I59946" s="49"/>
    </row>
    <row r="59947" customHeight="1" spans="7:9">
      <c r="G59947" s="11"/>
      <c r="H59947" s="12"/>
      <c r="I59947" s="49"/>
    </row>
    <row r="59948" customHeight="1" spans="7:9">
      <c r="G59948" s="11"/>
      <c r="H59948" s="12"/>
      <c r="I59948" s="49"/>
    </row>
    <row r="59949" customHeight="1" spans="7:9">
      <c r="G59949" s="11"/>
      <c r="H59949" s="12"/>
      <c r="I59949" s="49"/>
    </row>
    <row r="59950" customHeight="1" spans="7:9">
      <c r="G59950" s="11"/>
      <c r="H59950" s="12"/>
      <c r="I59950" s="49"/>
    </row>
    <row r="59951" customHeight="1" spans="7:9">
      <c r="G59951" s="11"/>
      <c r="H59951" s="12"/>
      <c r="I59951" s="49"/>
    </row>
    <row r="59952" customHeight="1" spans="7:9">
      <c r="G59952" s="11"/>
      <c r="H59952" s="12"/>
      <c r="I59952" s="49"/>
    </row>
    <row r="59953" customHeight="1" spans="7:9">
      <c r="G59953" s="11"/>
      <c r="H59953" s="12"/>
      <c r="I59953" s="49"/>
    </row>
    <row r="59954" customHeight="1" spans="7:9">
      <c r="G59954" s="11"/>
      <c r="H59954" s="12"/>
      <c r="I59954" s="49"/>
    </row>
    <row r="59955" customHeight="1" spans="7:9">
      <c r="G59955" s="11"/>
      <c r="H59955" s="12"/>
      <c r="I59955" s="49"/>
    </row>
    <row r="59956" customHeight="1" spans="7:9">
      <c r="G59956" s="11"/>
      <c r="H59956" s="12"/>
      <c r="I59956" s="49"/>
    </row>
    <row r="59957" customHeight="1" spans="7:9">
      <c r="G59957" s="11"/>
      <c r="H59957" s="12"/>
      <c r="I59957" s="49"/>
    </row>
    <row r="59958" customHeight="1" spans="7:9">
      <c r="G59958" s="11"/>
      <c r="H59958" s="12"/>
      <c r="I59958" s="49"/>
    </row>
    <row r="59959" customHeight="1" spans="7:9">
      <c r="G59959" s="11"/>
      <c r="H59959" s="12"/>
      <c r="I59959" s="49"/>
    </row>
    <row r="59960" customHeight="1" spans="7:9">
      <c r="G59960" s="11"/>
      <c r="H59960" s="12"/>
      <c r="I59960" s="49"/>
    </row>
    <row r="59961" customHeight="1" spans="7:9">
      <c r="G59961" s="11"/>
      <c r="H59961" s="12"/>
      <c r="I59961" s="49"/>
    </row>
    <row r="59962" customHeight="1" spans="7:9">
      <c r="G59962" s="11"/>
      <c r="H59962" s="12"/>
      <c r="I59962" s="49"/>
    </row>
    <row r="59963" customHeight="1" spans="7:9">
      <c r="G59963" s="11"/>
      <c r="H59963" s="12"/>
      <c r="I59963" s="49"/>
    </row>
    <row r="59964" customHeight="1" spans="7:9">
      <c r="G59964" s="11"/>
      <c r="H59964" s="12"/>
      <c r="I59964" s="49"/>
    </row>
    <row r="59965" customHeight="1" spans="7:9">
      <c r="G59965" s="11"/>
      <c r="H59965" s="12"/>
      <c r="I59965" s="49"/>
    </row>
    <row r="59966" customHeight="1" spans="7:9">
      <c r="G59966" s="11"/>
      <c r="H59966" s="12"/>
      <c r="I59966" s="49"/>
    </row>
    <row r="59967" customHeight="1" spans="7:9">
      <c r="G59967" s="11"/>
      <c r="H59967" s="12"/>
      <c r="I59967" s="49"/>
    </row>
    <row r="59968" customHeight="1" spans="7:9">
      <c r="G59968" s="11"/>
      <c r="H59968" s="12"/>
      <c r="I59968" s="49"/>
    </row>
    <row r="59969" customHeight="1" spans="7:9">
      <c r="G59969" s="11"/>
      <c r="H59969" s="12"/>
      <c r="I59969" s="49"/>
    </row>
    <row r="59970" customHeight="1" spans="7:9">
      <c r="G59970" s="11"/>
      <c r="H59970" s="12"/>
      <c r="I59970" s="49"/>
    </row>
    <row r="59971" customHeight="1" spans="7:9">
      <c r="G59971" s="11"/>
      <c r="H59971" s="12"/>
      <c r="I59971" s="49"/>
    </row>
    <row r="59972" customHeight="1" spans="7:9">
      <c r="G59972" s="11"/>
      <c r="H59972" s="12"/>
      <c r="I59972" s="49"/>
    </row>
    <row r="59973" customHeight="1" spans="7:9">
      <c r="G59973" s="11"/>
      <c r="H59973" s="12"/>
      <c r="I59973" s="49"/>
    </row>
    <row r="59974" customHeight="1" spans="7:9">
      <c r="G59974" s="11"/>
      <c r="H59974" s="12"/>
      <c r="I59974" s="49"/>
    </row>
    <row r="59975" customHeight="1" spans="7:9">
      <c r="G59975" s="11"/>
      <c r="H59975" s="12"/>
      <c r="I59975" s="49"/>
    </row>
    <row r="59976" customHeight="1" spans="7:9">
      <c r="G59976" s="11"/>
      <c r="H59976" s="12"/>
      <c r="I59976" s="49"/>
    </row>
    <row r="59977" customHeight="1" spans="7:9">
      <c r="G59977" s="11"/>
      <c r="H59977" s="12"/>
      <c r="I59977" s="49"/>
    </row>
    <row r="59978" customHeight="1" spans="7:9">
      <c r="G59978" s="11"/>
      <c r="H59978" s="12"/>
      <c r="I59978" s="49"/>
    </row>
    <row r="59979" customHeight="1" spans="7:9">
      <c r="G59979" s="11"/>
      <c r="H59979" s="12"/>
      <c r="I59979" s="49"/>
    </row>
    <row r="59980" customHeight="1" spans="7:9">
      <c r="G59980" s="11"/>
      <c r="H59980" s="12"/>
      <c r="I59980" s="49"/>
    </row>
    <row r="59981" customHeight="1" spans="7:9">
      <c r="G59981" s="11"/>
      <c r="H59981" s="12"/>
      <c r="I59981" s="49"/>
    </row>
    <row r="59982" customHeight="1" spans="7:9">
      <c r="G59982" s="11"/>
      <c r="H59982" s="12"/>
      <c r="I59982" s="49"/>
    </row>
    <row r="59983" customHeight="1" spans="7:9">
      <c r="G59983" s="11"/>
      <c r="H59983" s="12"/>
      <c r="I59983" s="49"/>
    </row>
    <row r="59984" customHeight="1" spans="7:9">
      <c r="G59984" s="11"/>
      <c r="H59984" s="12"/>
      <c r="I59984" s="49"/>
    </row>
    <row r="59985" customHeight="1" spans="7:9">
      <c r="G59985" s="11"/>
      <c r="H59985" s="12"/>
      <c r="I59985" s="49"/>
    </row>
    <row r="59986" customHeight="1" spans="7:9">
      <c r="G59986" s="11"/>
      <c r="H59986" s="12"/>
      <c r="I59986" s="49"/>
    </row>
    <row r="59987" customHeight="1" spans="7:9">
      <c r="G59987" s="11"/>
      <c r="H59987" s="12"/>
      <c r="I59987" s="49"/>
    </row>
    <row r="59988" customHeight="1" spans="7:9">
      <c r="G59988" s="11"/>
      <c r="H59988" s="12"/>
      <c r="I59988" s="49"/>
    </row>
    <row r="59989" customHeight="1" spans="7:9">
      <c r="G59989" s="11"/>
      <c r="H59989" s="12"/>
      <c r="I59989" s="49"/>
    </row>
    <row r="59990" customHeight="1" spans="7:9">
      <c r="G59990" s="11"/>
      <c r="H59990" s="12"/>
      <c r="I59990" s="49"/>
    </row>
    <row r="59991" customHeight="1" spans="7:9">
      <c r="G59991" s="11"/>
      <c r="H59991" s="12"/>
      <c r="I59991" s="49"/>
    </row>
    <row r="59992" customHeight="1" spans="7:9">
      <c r="G59992" s="11"/>
      <c r="H59992" s="12"/>
      <c r="I59992" s="49"/>
    </row>
    <row r="59993" customHeight="1" spans="7:9">
      <c r="G59993" s="11"/>
      <c r="H59993" s="12"/>
      <c r="I59993" s="49"/>
    </row>
    <row r="59994" customHeight="1" spans="7:9">
      <c r="G59994" s="11"/>
      <c r="H59994" s="12"/>
      <c r="I59994" s="49"/>
    </row>
    <row r="59995" customHeight="1" spans="7:9">
      <c r="G59995" s="11"/>
      <c r="H59995" s="12"/>
      <c r="I59995" s="49"/>
    </row>
    <row r="59996" customHeight="1" spans="7:9">
      <c r="G59996" s="11"/>
      <c r="H59996" s="12"/>
      <c r="I59996" s="49"/>
    </row>
    <row r="59997" customHeight="1" spans="7:9">
      <c r="G59997" s="11"/>
      <c r="H59997" s="12"/>
      <c r="I59997" s="49"/>
    </row>
    <row r="59998" customHeight="1" spans="7:9">
      <c r="G59998" s="11"/>
      <c r="H59998" s="12"/>
      <c r="I59998" s="49"/>
    </row>
    <row r="59999" customHeight="1" spans="7:9">
      <c r="G59999" s="11"/>
      <c r="H59999" s="12"/>
      <c r="I59999" s="49"/>
    </row>
    <row r="60000" customHeight="1" spans="7:9">
      <c r="G60000" s="11"/>
      <c r="H60000" s="12"/>
      <c r="I60000" s="49"/>
    </row>
    <row r="60001" customHeight="1" spans="7:9">
      <c r="G60001" s="11"/>
      <c r="H60001" s="12"/>
      <c r="I60001" s="49"/>
    </row>
    <row r="60002" customHeight="1" spans="7:9">
      <c r="G60002" s="11"/>
      <c r="H60002" s="12"/>
      <c r="I60002" s="49"/>
    </row>
    <row r="60003" customHeight="1" spans="7:9">
      <c r="G60003" s="11"/>
      <c r="H60003" s="12"/>
      <c r="I60003" s="49"/>
    </row>
    <row r="60004" customHeight="1" spans="7:9">
      <c r="G60004" s="11"/>
      <c r="H60004" s="12"/>
      <c r="I60004" s="49"/>
    </row>
    <row r="60005" customHeight="1" spans="7:9">
      <c r="G60005" s="11"/>
      <c r="H60005" s="12"/>
      <c r="I60005" s="49"/>
    </row>
    <row r="60006" customHeight="1" spans="7:9">
      <c r="G60006" s="11"/>
      <c r="H60006" s="12"/>
      <c r="I60006" s="49"/>
    </row>
    <row r="60007" customHeight="1" spans="7:9">
      <c r="G60007" s="11"/>
      <c r="H60007" s="12"/>
      <c r="I60007" s="49"/>
    </row>
    <row r="60008" customHeight="1" spans="7:9">
      <c r="G60008" s="11"/>
      <c r="H60008" s="12"/>
      <c r="I60008" s="49"/>
    </row>
    <row r="60009" customHeight="1" spans="7:9">
      <c r="G60009" s="11"/>
      <c r="H60009" s="12"/>
      <c r="I60009" s="49"/>
    </row>
    <row r="60010" customHeight="1" spans="7:9">
      <c r="G60010" s="11"/>
      <c r="H60010" s="12"/>
      <c r="I60010" s="49"/>
    </row>
    <row r="60011" customHeight="1" spans="7:9">
      <c r="G60011" s="11"/>
      <c r="H60011" s="12"/>
      <c r="I60011" s="49"/>
    </row>
    <row r="60012" customHeight="1" spans="7:9">
      <c r="G60012" s="11"/>
      <c r="H60012" s="12"/>
      <c r="I60012" s="49"/>
    </row>
    <row r="60013" customHeight="1" spans="7:9">
      <c r="G60013" s="11"/>
      <c r="H60013" s="12"/>
      <c r="I60013" s="49"/>
    </row>
    <row r="60014" customHeight="1" spans="7:9">
      <c r="G60014" s="11"/>
      <c r="H60014" s="12"/>
      <c r="I60014" s="49"/>
    </row>
    <row r="60015" customHeight="1" spans="7:9">
      <c r="G60015" s="11"/>
      <c r="H60015" s="12"/>
      <c r="I60015" s="49"/>
    </row>
    <row r="60016" customHeight="1" spans="7:9">
      <c r="G60016" s="11"/>
      <c r="H60016" s="12"/>
      <c r="I60016" s="49"/>
    </row>
    <row r="60017" customHeight="1" spans="7:9">
      <c r="G60017" s="11"/>
      <c r="H60017" s="12"/>
      <c r="I60017" s="49"/>
    </row>
    <row r="60018" customHeight="1" spans="7:9">
      <c r="G60018" s="11"/>
      <c r="H60018" s="12"/>
      <c r="I60018" s="49"/>
    </row>
    <row r="60019" customHeight="1" spans="7:9">
      <c r="G60019" s="11"/>
      <c r="H60019" s="12"/>
      <c r="I60019" s="49"/>
    </row>
    <row r="60020" customHeight="1" spans="7:9">
      <c r="G60020" s="11"/>
      <c r="H60020" s="12"/>
      <c r="I60020" s="49"/>
    </row>
    <row r="60021" customHeight="1" spans="7:9">
      <c r="G60021" s="11"/>
      <c r="H60021" s="12"/>
      <c r="I60021" s="49"/>
    </row>
    <row r="60022" customHeight="1" spans="7:9">
      <c r="G60022" s="11"/>
      <c r="H60022" s="12"/>
      <c r="I60022" s="49"/>
    </row>
    <row r="60023" customHeight="1" spans="7:9">
      <c r="G60023" s="11"/>
      <c r="H60023" s="12"/>
      <c r="I60023" s="49"/>
    </row>
    <row r="60024" customHeight="1" spans="7:9">
      <c r="G60024" s="11"/>
      <c r="H60024" s="12"/>
      <c r="I60024" s="49"/>
    </row>
    <row r="60025" customHeight="1" spans="7:9">
      <c r="G60025" s="11"/>
      <c r="H60025" s="12"/>
      <c r="I60025" s="49"/>
    </row>
    <row r="60026" customHeight="1" spans="7:9">
      <c r="G60026" s="11"/>
      <c r="H60026" s="12"/>
      <c r="I60026" s="49"/>
    </row>
    <row r="60027" customHeight="1" spans="7:9">
      <c r="G60027" s="11"/>
      <c r="H60027" s="12"/>
      <c r="I60027" s="49"/>
    </row>
    <row r="60028" customHeight="1" spans="7:9">
      <c r="G60028" s="11"/>
      <c r="H60028" s="12"/>
      <c r="I60028" s="49"/>
    </row>
    <row r="60029" customHeight="1" spans="7:9">
      <c r="G60029" s="11"/>
      <c r="H60029" s="12"/>
      <c r="I60029" s="49"/>
    </row>
    <row r="60030" customHeight="1" spans="7:9">
      <c r="G60030" s="11"/>
      <c r="H60030" s="12"/>
      <c r="I60030" s="49"/>
    </row>
    <row r="60031" customHeight="1" spans="7:9">
      <c r="G60031" s="11"/>
      <c r="H60031" s="12"/>
      <c r="I60031" s="49"/>
    </row>
    <row r="60032" customHeight="1" spans="7:9">
      <c r="G60032" s="11"/>
      <c r="H60032" s="12"/>
      <c r="I60032" s="49"/>
    </row>
    <row r="60033" customHeight="1" spans="7:9">
      <c r="G60033" s="11"/>
      <c r="H60033" s="12"/>
      <c r="I60033" s="49"/>
    </row>
    <row r="60034" customHeight="1" spans="7:9">
      <c r="G60034" s="11"/>
      <c r="H60034" s="12"/>
      <c r="I60034" s="49"/>
    </row>
    <row r="60035" customHeight="1" spans="7:9">
      <c r="G60035" s="11"/>
      <c r="H60035" s="12"/>
      <c r="I60035" s="49"/>
    </row>
    <row r="60036" customHeight="1" spans="7:9">
      <c r="G60036" s="11"/>
      <c r="H60036" s="12"/>
      <c r="I60036" s="49"/>
    </row>
    <row r="60037" customHeight="1" spans="7:9">
      <c r="G60037" s="11"/>
      <c r="H60037" s="12"/>
      <c r="I60037" s="49"/>
    </row>
    <row r="60038" customHeight="1" spans="7:9">
      <c r="G60038" s="11"/>
      <c r="H60038" s="12"/>
      <c r="I60038" s="49"/>
    </row>
    <row r="60039" customHeight="1" spans="7:9">
      <c r="G60039" s="11"/>
      <c r="H60039" s="12"/>
      <c r="I60039" s="49"/>
    </row>
    <row r="60040" customHeight="1" spans="7:9">
      <c r="G60040" s="11"/>
      <c r="H60040" s="12"/>
      <c r="I60040" s="49"/>
    </row>
    <row r="60041" customHeight="1" spans="7:9">
      <c r="G60041" s="11"/>
      <c r="H60041" s="12"/>
      <c r="I60041" s="49"/>
    </row>
    <row r="60042" customHeight="1" spans="7:9">
      <c r="G60042" s="11"/>
      <c r="H60042" s="12"/>
      <c r="I60042" s="49"/>
    </row>
    <row r="60043" customHeight="1" spans="7:9">
      <c r="G60043" s="11"/>
      <c r="H60043" s="12"/>
      <c r="I60043" s="49"/>
    </row>
    <row r="60044" customHeight="1" spans="7:9">
      <c r="G60044" s="11"/>
      <c r="H60044" s="12"/>
      <c r="I60044" s="49"/>
    </row>
    <row r="60045" customHeight="1" spans="7:9">
      <c r="G60045" s="11"/>
      <c r="H60045" s="12"/>
      <c r="I60045" s="49"/>
    </row>
    <row r="60046" customHeight="1" spans="7:9">
      <c r="G60046" s="11"/>
      <c r="H60046" s="12"/>
      <c r="I60046" s="49"/>
    </row>
    <row r="60047" customHeight="1" spans="7:9">
      <c r="G60047" s="11"/>
      <c r="H60047" s="12"/>
      <c r="I60047" s="49"/>
    </row>
    <row r="60048" customHeight="1" spans="7:9">
      <c r="G60048" s="11"/>
      <c r="H60048" s="12"/>
      <c r="I60048" s="49"/>
    </row>
    <row r="60049" customHeight="1" spans="7:9">
      <c r="G60049" s="11"/>
      <c r="H60049" s="12"/>
      <c r="I60049" s="49"/>
    </row>
    <row r="60050" customHeight="1" spans="7:9">
      <c r="G60050" s="11"/>
      <c r="H60050" s="12"/>
      <c r="I60050" s="49"/>
    </row>
    <row r="60051" customHeight="1" spans="7:9">
      <c r="G60051" s="11"/>
      <c r="H60051" s="12"/>
      <c r="I60051" s="49"/>
    </row>
    <row r="60052" customHeight="1" spans="7:9">
      <c r="G60052" s="11"/>
      <c r="H60052" s="12"/>
      <c r="I60052" s="49"/>
    </row>
    <row r="60053" customHeight="1" spans="7:9">
      <c r="G60053" s="11"/>
      <c r="H60053" s="12"/>
      <c r="I60053" s="49"/>
    </row>
    <row r="60054" customHeight="1" spans="7:9">
      <c r="G60054" s="11"/>
      <c r="H60054" s="12"/>
      <c r="I60054" s="49"/>
    </row>
    <row r="60055" customHeight="1" spans="7:9">
      <c r="G60055" s="11"/>
      <c r="H60055" s="12"/>
      <c r="I60055" s="49"/>
    </row>
    <row r="60056" customHeight="1" spans="7:9">
      <c r="G60056" s="11"/>
      <c r="H60056" s="12"/>
      <c r="I60056" s="49"/>
    </row>
    <row r="60057" customHeight="1" spans="7:9">
      <c r="G60057" s="11"/>
      <c r="H60057" s="12"/>
      <c r="I60057" s="49"/>
    </row>
    <row r="60058" customHeight="1" spans="7:9">
      <c r="G60058" s="11"/>
      <c r="H60058" s="12"/>
      <c r="I60058" s="49"/>
    </row>
    <row r="60059" customHeight="1" spans="7:9">
      <c r="G60059" s="11"/>
      <c r="H60059" s="12"/>
      <c r="I60059" s="49"/>
    </row>
    <row r="60060" customHeight="1" spans="7:9">
      <c r="G60060" s="11"/>
      <c r="H60060" s="12"/>
      <c r="I60060" s="49"/>
    </row>
    <row r="60061" customHeight="1" spans="7:9">
      <c r="G60061" s="11"/>
      <c r="H60061" s="12"/>
      <c r="I60061" s="49"/>
    </row>
    <row r="60062" customHeight="1" spans="7:9">
      <c r="G60062" s="11"/>
      <c r="H60062" s="12"/>
      <c r="I60062" s="49"/>
    </row>
    <row r="60063" customHeight="1" spans="7:9">
      <c r="G60063" s="11"/>
      <c r="H60063" s="12"/>
      <c r="I60063" s="49"/>
    </row>
    <row r="60064" customHeight="1" spans="7:9">
      <c r="G60064" s="11"/>
      <c r="H60064" s="12"/>
      <c r="I60064" s="49"/>
    </row>
    <row r="60065" customHeight="1" spans="7:9">
      <c r="G60065" s="11"/>
      <c r="H60065" s="12"/>
      <c r="I60065" s="49"/>
    </row>
    <row r="60066" customHeight="1" spans="7:9">
      <c r="G60066" s="11"/>
      <c r="H60066" s="12"/>
      <c r="I60066" s="49"/>
    </row>
    <row r="60067" customHeight="1" spans="7:9">
      <c r="G60067" s="11"/>
      <c r="H60067" s="12"/>
      <c r="I60067" s="49"/>
    </row>
    <row r="60068" customHeight="1" spans="7:9">
      <c r="G60068" s="11"/>
      <c r="H60068" s="12"/>
      <c r="I60068" s="49"/>
    </row>
    <row r="60069" customHeight="1" spans="7:9">
      <c r="G60069" s="11"/>
      <c r="H60069" s="12"/>
      <c r="I60069" s="49"/>
    </row>
    <row r="60070" customHeight="1" spans="7:9">
      <c r="G60070" s="11"/>
      <c r="H60070" s="12"/>
      <c r="I60070" s="49"/>
    </row>
    <row r="60071" customHeight="1" spans="7:9">
      <c r="G60071" s="11"/>
      <c r="H60071" s="12"/>
      <c r="I60071" s="49"/>
    </row>
    <row r="60072" customHeight="1" spans="7:9">
      <c r="G60072" s="11"/>
      <c r="H60072" s="12"/>
      <c r="I60072" s="49"/>
    </row>
    <row r="60073" customHeight="1" spans="7:9">
      <c r="G60073" s="11"/>
      <c r="H60073" s="12"/>
      <c r="I60073" s="49"/>
    </row>
    <row r="60074" customHeight="1" spans="7:9">
      <c r="G60074" s="11"/>
      <c r="H60074" s="12"/>
      <c r="I60074" s="49"/>
    </row>
    <row r="60075" customHeight="1" spans="7:9">
      <c r="G60075" s="11"/>
      <c r="H60075" s="12"/>
      <c r="I60075" s="49"/>
    </row>
    <row r="60076" customHeight="1" spans="7:9">
      <c r="G60076" s="11"/>
      <c r="H60076" s="12"/>
      <c r="I60076" s="49"/>
    </row>
    <row r="60077" customHeight="1" spans="7:9">
      <c r="G60077" s="11"/>
      <c r="H60077" s="12"/>
      <c r="I60077" s="49"/>
    </row>
    <row r="60078" customHeight="1" spans="7:9">
      <c r="G60078" s="11"/>
      <c r="H60078" s="12"/>
      <c r="I60078" s="49"/>
    </row>
    <row r="60079" customHeight="1" spans="7:9">
      <c r="G60079" s="11"/>
      <c r="H60079" s="12"/>
      <c r="I60079" s="49"/>
    </row>
    <row r="60080" customHeight="1" spans="7:9">
      <c r="G60080" s="11"/>
      <c r="H60080" s="12"/>
      <c r="I60080" s="49"/>
    </row>
    <row r="60081" customHeight="1" spans="7:9">
      <c r="G60081" s="11"/>
      <c r="H60081" s="12"/>
      <c r="I60081" s="49"/>
    </row>
    <row r="60082" customHeight="1" spans="7:9">
      <c r="G60082" s="11"/>
      <c r="H60082" s="12"/>
      <c r="I60082" s="49"/>
    </row>
    <row r="60083" customHeight="1" spans="7:9">
      <c r="G60083" s="11"/>
      <c r="H60083" s="12"/>
      <c r="I60083" s="49"/>
    </row>
    <row r="60084" customHeight="1" spans="7:9">
      <c r="G60084" s="11"/>
      <c r="H60084" s="12"/>
      <c r="I60084" s="49"/>
    </row>
    <row r="60085" customHeight="1" spans="7:9">
      <c r="G60085" s="11"/>
      <c r="H60085" s="12"/>
      <c r="I60085" s="49"/>
    </row>
    <row r="60086" customHeight="1" spans="7:9">
      <c r="G60086" s="11"/>
      <c r="H60086" s="12"/>
      <c r="I60086" s="49"/>
    </row>
    <row r="60087" customHeight="1" spans="7:9">
      <c r="G60087" s="11"/>
      <c r="H60087" s="12"/>
      <c r="I60087" s="49"/>
    </row>
    <row r="60088" customHeight="1" spans="7:9">
      <c r="G60088" s="11"/>
      <c r="H60088" s="12"/>
      <c r="I60088" s="49"/>
    </row>
    <row r="60089" customHeight="1" spans="7:9">
      <c r="G60089" s="11"/>
      <c r="H60089" s="12"/>
      <c r="I60089" s="49"/>
    </row>
    <row r="60090" customHeight="1" spans="7:9">
      <c r="G60090" s="11"/>
      <c r="H60090" s="12"/>
      <c r="I60090" s="49"/>
    </row>
    <row r="60091" customHeight="1" spans="7:9">
      <c r="G60091" s="11"/>
      <c r="H60091" s="12"/>
      <c r="I60091" s="49"/>
    </row>
    <row r="60092" customHeight="1" spans="7:9">
      <c r="G60092" s="11"/>
      <c r="H60092" s="12"/>
      <c r="I60092" s="49"/>
    </row>
    <row r="60093" customHeight="1" spans="7:9">
      <c r="G60093" s="11"/>
      <c r="H60093" s="12"/>
      <c r="I60093" s="49"/>
    </row>
    <row r="60094" customHeight="1" spans="7:9">
      <c r="G60094" s="11"/>
      <c r="H60094" s="12"/>
      <c r="I60094" s="49"/>
    </row>
    <row r="60095" customHeight="1" spans="7:9">
      <c r="G60095" s="11"/>
      <c r="H60095" s="12"/>
      <c r="I60095" s="49"/>
    </row>
    <row r="60096" customHeight="1" spans="7:9">
      <c r="G60096" s="11"/>
      <c r="H60096" s="12"/>
      <c r="I60096" s="49"/>
    </row>
    <row r="60097" customHeight="1" spans="7:9">
      <c r="G60097" s="11"/>
      <c r="H60097" s="12"/>
      <c r="I60097" s="49"/>
    </row>
    <row r="60098" customHeight="1" spans="7:9">
      <c r="G60098" s="11"/>
      <c r="H60098" s="12"/>
      <c r="I60098" s="49"/>
    </row>
    <row r="60099" customHeight="1" spans="7:9">
      <c r="G60099" s="11"/>
      <c r="H60099" s="12"/>
      <c r="I60099" s="49"/>
    </row>
    <row r="60100" customHeight="1" spans="7:9">
      <c r="G60100" s="11"/>
      <c r="H60100" s="12"/>
      <c r="I60100" s="49"/>
    </row>
    <row r="60101" customHeight="1" spans="7:9">
      <c r="G60101" s="11"/>
      <c r="H60101" s="12"/>
      <c r="I60101" s="49"/>
    </row>
    <row r="60102" customHeight="1" spans="7:9">
      <c r="G60102" s="11"/>
      <c r="H60102" s="12"/>
      <c r="I60102" s="49"/>
    </row>
    <row r="60103" customHeight="1" spans="7:9">
      <c r="G60103" s="11"/>
      <c r="H60103" s="12"/>
      <c r="I60103" s="49"/>
    </row>
    <row r="60104" customHeight="1" spans="7:9">
      <c r="G60104" s="11"/>
      <c r="H60104" s="12"/>
      <c r="I60104" s="49"/>
    </row>
    <row r="60105" customHeight="1" spans="7:9">
      <c r="G60105" s="11"/>
      <c r="H60105" s="12"/>
      <c r="I60105" s="49"/>
    </row>
    <row r="60106" customHeight="1" spans="7:9">
      <c r="G60106" s="11"/>
      <c r="H60106" s="12"/>
      <c r="I60106" s="49"/>
    </row>
    <row r="60107" customHeight="1" spans="7:9">
      <c r="G60107" s="11"/>
      <c r="H60107" s="12"/>
      <c r="I60107" s="49"/>
    </row>
    <row r="60108" customHeight="1" spans="7:9">
      <c r="G60108" s="11"/>
      <c r="H60108" s="12"/>
      <c r="I60108" s="49"/>
    </row>
    <row r="60109" customHeight="1" spans="7:9">
      <c r="G60109" s="11"/>
      <c r="H60109" s="12"/>
      <c r="I60109" s="49"/>
    </row>
    <row r="60110" customHeight="1" spans="7:9">
      <c r="G60110" s="11"/>
      <c r="H60110" s="12"/>
      <c r="I60110" s="49"/>
    </row>
    <row r="60111" customHeight="1" spans="7:9">
      <c r="G60111" s="11"/>
      <c r="H60111" s="12"/>
      <c r="I60111" s="49"/>
    </row>
    <row r="60112" customHeight="1" spans="7:9">
      <c r="G60112" s="11"/>
      <c r="H60112" s="12"/>
      <c r="I60112" s="49"/>
    </row>
    <row r="60113" customHeight="1" spans="7:9">
      <c r="G60113" s="11"/>
      <c r="H60113" s="12"/>
      <c r="I60113" s="49"/>
    </row>
    <row r="60114" customHeight="1" spans="7:9">
      <c r="G60114" s="11"/>
      <c r="H60114" s="12"/>
      <c r="I60114" s="49"/>
    </row>
    <row r="60115" customHeight="1" spans="7:9">
      <c r="G60115" s="11"/>
      <c r="H60115" s="12"/>
      <c r="I60115" s="49"/>
    </row>
    <row r="60116" customHeight="1" spans="7:9">
      <c r="G60116" s="11"/>
      <c r="H60116" s="12"/>
      <c r="I60116" s="49"/>
    </row>
    <row r="60117" customHeight="1" spans="7:9">
      <c r="G60117" s="11"/>
      <c r="H60117" s="12"/>
      <c r="I60117" s="49"/>
    </row>
    <row r="60118" customHeight="1" spans="7:9">
      <c r="G60118" s="11"/>
      <c r="H60118" s="12"/>
      <c r="I60118" s="49"/>
    </row>
    <row r="60119" customHeight="1" spans="7:9">
      <c r="G60119" s="11"/>
      <c r="H60119" s="12"/>
      <c r="I60119" s="49"/>
    </row>
    <row r="60120" customHeight="1" spans="7:9">
      <c r="G60120" s="11"/>
      <c r="H60120" s="12"/>
      <c r="I60120" s="49"/>
    </row>
    <row r="60121" customHeight="1" spans="7:9">
      <c r="G60121" s="11"/>
      <c r="H60121" s="12"/>
      <c r="I60121" s="49"/>
    </row>
    <row r="60122" customHeight="1" spans="7:9">
      <c r="G60122" s="11"/>
      <c r="H60122" s="12"/>
      <c r="I60122" s="49"/>
    </row>
    <row r="60123" customHeight="1" spans="7:9">
      <c r="G60123" s="11"/>
      <c r="H60123" s="12"/>
      <c r="I60123" s="49"/>
    </row>
    <row r="60124" customHeight="1" spans="7:9">
      <c r="G60124" s="11"/>
      <c r="H60124" s="12"/>
      <c r="I60124" s="49"/>
    </row>
    <row r="60125" customHeight="1" spans="7:9">
      <c r="G60125" s="11"/>
      <c r="H60125" s="12"/>
      <c r="I60125" s="49"/>
    </row>
    <row r="60126" customHeight="1" spans="7:9">
      <c r="G60126" s="11"/>
      <c r="H60126" s="12"/>
      <c r="I60126" s="49"/>
    </row>
    <row r="60127" customHeight="1" spans="7:9">
      <c r="G60127" s="11"/>
      <c r="H60127" s="12"/>
      <c r="I60127" s="49"/>
    </row>
    <row r="60128" customHeight="1" spans="7:9">
      <c r="G60128" s="11"/>
      <c r="H60128" s="12"/>
      <c r="I60128" s="49"/>
    </row>
    <row r="60129" customHeight="1" spans="7:9">
      <c r="G60129" s="11"/>
      <c r="H60129" s="12"/>
      <c r="I60129" s="49"/>
    </row>
    <row r="60130" customHeight="1" spans="7:9">
      <c r="G60130" s="11"/>
      <c r="H60130" s="12"/>
      <c r="I60130" s="49"/>
    </row>
    <row r="60131" customHeight="1" spans="7:9">
      <c r="G60131" s="11"/>
      <c r="H60131" s="12"/>
      <c r="I60131" s="49"/>
    </row>
    <row r="60132" customHeight="1" spans="7:9">
      <c r="G60132" s="11"/>
      <c r="H60132" s="12"/>
      <c r="I60132" s="49"/>
    </row>
    <row r="60133" customHeight="1" spans="7:9">
      <c r="G60133" s="11"/>
      <c r="H60133" s="12"/>
      <c r="I60133" s="49"/>
    </row>
    <row r="60134" customHeight="1" spans="7:9">
      <c r="G60134" s="11"/>
      <c r="H60134" s="12"/>
      <c r="I60134" s="49"/>
    </row>
    <row r="60135" customHeight="1" spans="7:9">
      <c r="G60135" s="11"/>
      <c r="H60135" s="12"/>
      <c r="I60135" s="49"/>
    </row>
    <row r="60136" customHeight="1" spans="7:9">
      <c r="G60136" s="11"/>
      <c r="H60136" s="12"/>
      <c r="I60136" s="49"/>
    </row>
    <row r="60137" customHeight="1" spans="7:9">
      <c r="G60137" s="11"/>
      <c r="H60137" s="12"/>
      <c r="I60137" s="49"/>
    </row>
    <row r="60138" customHeight="1" spans="7:9">
      <c r="G60138" s="11"/>
      <c r="H60138" s="12"/>
      <c r="I60138" s="49"/>
    </row>
    <row r="60139" customHeight="1" spans="7:9">
      <c r="G60139" s="11"/>
      <c r="H60139" s="12"/>
      <c r="I60139" s="49"/>
    </row>
    <row r="60140" customHeight="1" spans="7:9">
      <c r="G60140" s="11"/>
      <c r="H60140" s="12"/>
      <c r="I60140" s="49"/>
    </row>
    <row r="60141" customHeight="1" spans="7:9">
      <c r="G60141" s="11"/>
      <c r="H60141" s="12"/>
      <c r="I60141" s="49"/>
    </row>
    <row r="60142" customHeight="1" spans="7:9">
      <c r="G60142" s="11"/>
      <c r="H60142" s="12"/>
      <c r="I60142" s="49"/>
    </row>
    <row r="60143" customHeight="1" spans="7:9">
      <c r="G60143" s="11"/>
      <c r="H60143" s="12"/>
      <c r="I60143" s="49"/>
    </row>
    <row r="60144" customHeight="1" spans="7:9">
      <c r="G60144" s="11"/>
      <c r="H60144" s="12"/>
      <c r="I60144" s="49"/>
    </row>
    <row r="60145" customHeight="1" spans="7:9">
      <c r="G60145" s="11"/>
      <c r="H60145" s="12"/>
      <c r="I60145" s="49"/>
    </row>
    <row r="60146" customHeight="1" spans="7:9">
      <c r="G60146" s="11"/>
      <c r="H60146" s="12"/>
      <c r="I60146" s="49"/>
    </row>
    <row r="60147" customHeight="1" spans="7:9">
      <c r="G60147" s="11"/>
      <c r="H60147" s="12"/>
      <c r="I60147" s="49"/>
    </row>
    <row r="60148" customHeight="1" spans="7:9">
      <c r="G60148" s="11"/>
      <c r="H60148" s="12"/>
      <c r="I60148" s="49"/>
    </row>
    <row r="60149" customHeight="1" spans="7:9">
      <c r="G60149" s="11"/>
      <c r="H60149" s="12"/>
      <c r="I60149" s="49"/>
    </row>
    <row r="60150" customHeight="1" spans="7:9">
      <c r="G60150" s="11"/>
      <c r="H60150" s="12"/>
      <c r="I60150" s="49"/>
    </row>
    <row r="60151" customHeight="1" spans="7:9">
      <c r="G60151" s="11"/>
      <c r="H60151" s="12"/>
      <c r="I60151" s="49"/>
    </row>
    <row r="60152" customHeight="1" spans="7:9">
      <c r="G60152" s="11"/>
      <c r="H60152" s="12"/>
      <c r="I60152" s="49"/>
    </row>
    <row r="60153" customHeight="1" spans="7:9">
      <c r="G60153" s="11"/>
      <c r="H60153" s="12"/>
      <c r="I60153" s="49"/>
    </row>
    <row r="60154" customHeight="1" spans="7:9">
      <c r="G60154" s="11"/>
      <c r="H60154" s="12"/>
      <c r="I60154" s="49"/>
    </row>
    <row r="60155" customHeight="1" spans="7:9">
      <c r="G60155" s="11"/>
      <c r="H60155" s="12"/>
      <c r="I60155" s="49"/>
    </row>
    <row r="60156" customHeight="1" spans="7:9">
      <c r="G60156" s="11"/>
      <c r="H60156" s="12"/>
      <c r="I60156" s="49"/>
    </row>
    <row r="60157" customHeight="1" spans="7:9">
      <c r="G60157" s="11"/>
      <c r="H60157" s="12"/>
      <c r="I60157" s="49"/>
    </row>
    <row r="60158" customHeight="1" spans="7:9">
      <c r="G60158" s="11"/>
      <c r="H60158" s="12"/>
      <c r="I60158" s="49"/>
    </row>
    <row r="60159" customHeight="1" spans="7:9">
      <c r="G60159" s="11"/>
      <c r="H60159" s="12"/>
      <c r="I60159" s="49"/>
    </row>
    <row r="60160" customHeight="1" spans="7:9">
      <c r="G60160" s="11"/>
      <c r="H60160" s="12"/>
      <c r="I60160" s="49"/>
    </row>
    <row r="60161" customHeight="1" spans="7:9">
      <c r="G60161" s="11"/>
      <c r="H60161" s="12"/>
      <c r="I60161" s="49"/>
    </row>
    <row r="60162" customHeight="1" spans="7:9">
      <c r="G60162" s="11"/>
      <c r="H60162" s="12"/>
      <c r="I60162" s="49"/>
    </row>
    <row r="60163" customHeight="1" spans="7:9">
      <c r="G60163" s="11"/>
      <c r="H60163" s="12"/>
      <c r="I60163" s="49"/>
    </row>
    <row r="60164" customHeight="1" spans="7:9">
      <c r="G60164" s="11"/>
      <c r="H60164" s="12"/>
      <c r="I60164" s="49"/>
    </row>
    <row r="60165" customHeight="1" spans="7:9">
      <c r="G60165" s="11"/>
      <c r="H60165" s="12"/>
      <c r="I60165" s="49"/>
    </row>
    <row r="60166" customHeight="1" spans="7:9">
      <c r="G60166" s="11"/>
      <c r="H60166" s="12"/>
      <c r="I60166" s="49"/>
    </row>
    <row r="60167" customHeight="1" spans="7:9">
      <c r="G60167" s="11"/>
      <c r="H60167" s="12"/>
      <c r="I60167" s="49"/>
    </row>
    <row r="60168" customHeight="1" spans="7:9">
      <c r="G60168" s="11"/>
      <c r="H60168" s="12"/>
      <c r="I60168" s="49"/>
    </row>
    <row r="60169" customHeight="1" spans="7:9">
      <c r="G60169" s="11"/>
      <c r="H60169" s="12"/>
      <c r="I60169" s="49"/>
    </row>
    <row r="60170" customHeight="1" spans="7:9">
      <c r="G60170" s="11"/>
      <c r="H60170" s="12"/>
      <c r="I60170" s="49"/>
    </row>
    <row r="60171" customHeight="1" spans="7:9">
      <c r="G60171" s="11"/>
      <c r="H60171" s="12"/>
      <c r="I60171" s="49"/>
    </row>
    <row r="60172" customHeight="1" spans="7:9">
      <c r="G60172" s="11"/>
      <c r="H60172" s="12"/>
      <c r="I60172" s="49"/>
    </row>
    <row r="60173" customHeight="1" spans="7:9">
      <c r="G60173" s="11"/>
      <c r="H60173" s="12"/>
      <c r="I60173" s="49"/>
    </row>
    <row r="60174" customHeight="1" spans="7:9">
      <c r="G60174" s="11"/>
      <c r="H60174" s="12"/>
      <c r="I60174" s="49"/>
    </row>
    <row r="60175" customHeight="1" spans="7:9">
      <c r="G60175" s="11"/>
      <c r="H60175" s="12"/>
      <c r="I60175" s="49"/>
    </row>
    <row r="60176" customHeight="1" spans="7:9">
      <c r="G60176" s="11"/>
      <c r="H60176" s="12"/>
      <c r="I60176" s="49"/>
    </row>
    <row r="60177" customHeight="1" spans="7:9">
      <c r="G60177" s="11"/>
      <c r="H60177" s="12"/>
      <c r="I60177" s="49"/>
    </row>
    <row r="60178" customHeight="1" spans="7:9">
      <c r="G60178" s="11"/>
      <c r="H60178" s="12"/>
      <c r="I60178" s="49"/>
    </row>
    <row r="60179" customHeight="1" spans="7:9">
      <c r="G60179" s="11"/>
      <c r="H60179" s="12"/>
      <c r="I60179" s="49"/>
    </row>
    <row r="60180" customHeight="1" spans="7:9">
      <c r="G60180" s="11"/>
      <c r="H60180" s="12"/>
      <c r="I60180" s="49"/>
    </row>
    <row r="60181" customHeight="1" spans="7:9">
      <c r="G60181" s="11"/>
      <c r="H60181" s="12"/>
      <c r="I60181" s="49"/>
    </row>
    <row r="60182" customHeight="1" spans="7:9">
      <c r="G60182" s="11"/>
      <c r="H60182" s="12"/>
      <c r="I60182" s="49"/>
    </row>
    <row r="60183" customHeight="1" spans="7:9">
      <c r="G60183" s="11"/>
      <c r="H60183" s="12"/>
      <c r="I60183" s="49"/>
    </row>
    <row r="60184" customHeight="1" spans="7:9">
      <c r="G60184" s="11"/>
      <c r="H60184" s="12"/>
      <c r="I60184" s="49"/>
    </row>
    <row r="60185" customHeight="1" spans="7:9">
      <c r="G60185" s="11"/>
      <c r="H60185" s="12"/>
      <c r="I60185" s="49"/>
    </row>
    <row r="60186" customHeight="1" spans="7:9">
      <c r="G60186" s="11"/>
      <c r="H60186" s="12"/>
      <c r="I60186" s="49"/>
    </row>
    <row r="60187" customHeight="1" spans="7:9">
      <c r="G60187" s="11"/>
      <c r="H60187" s="12"/>
      <c r="I60187" s="49"/>
    </row>
    <row r="60188" customHeight="1" spans="7:9">
      <c r="G60188" s="11"/>
      <c r="H60188" s="12"/>
      <c r="I60188" s="49"/>
    </row>
    <row r="60189" customHeight="1" spans="7:9">
      <c r="G60189" s="11"/>
      <c r="H60189" s="12"/>
      <c r="I60189" s="49"/>
    </row>
    <row r="60190" customHeight="1" spans="7:9">
      <c r="G60190" s="11"/>
      <c r="H60190" s="12"/>
      <c r="I60190" s="49"/>
    </row>
    <row r="60191" customHeight="1" spans="7:9">
      <c r="G60191" s="11"/>
      <c r="H60191" s="12"/>
      <c r="I60191" s="49"/>
    </row>
    <row r="60192" customHeight="1" spans="7:9">
      <c r="G60192" s="11"/>
      <c r="H60192" s="12"/>
      <c r="I60192" s="49"/>
    </row>
    <row r="60193" customHeight="1" spans="7:9">
      <c r="G60193" s="11"/>
      <c r="H60193" s="12"/>
      <c r="I60193" s="49"/>
    </row>
    <row r="60194" customHeight="1" spans="7:9">
      <c r="G60194" s="11"/>
      <c r="H60194" s="12"/>
      <c r="I60194" s="49"/>
    </row>
    <row r="60195" customHeight="1" spans="7:9">
      <c r="G60195" s="11"/>
      <c r="H60195" s="12"/>
      <c r="I60195" s="49"/>
    </row>
    <row r="60196" customHeight="1" spans="7:9">
      <c r="G60196" s="11"/>
      <c r="H60196" s="12"/>
      <c r="I60196" s="49"/>
    </row>
    <row r="60197" customHeight="1" spans="7:9">
      <c r="G60197" s="11"/>
      <c r="H60197" s="12"/>
      <c r="I60197" s="49"/>
    </row>
    <row r="60198" customHeight="1" spans="7:9">
      <c r="G60198" s="11"/>
      <c r="H60198" s="12"/>
      <c r="I60198" s="49"/>
    </row>
    <row r="60199" customHeight="1" spans="7:9">
      <c r="G60199" s="11"/>
      <c r="H60199" s="12"/>
      <c r="I60199" s="49"/>
    </row>
    <row r="60200" customHeight="1" spans="7:9">
      <c r="G60200" s="11"/>
      <c r="H60200" s="12"/>
      <c r="I60200" s="49"/>
    </row>
    <row r="60201" customHeight="1" spans="7:9">
      <c r="G60201" s="11"/>
      <c r="H60201" s="12"/>
      <c r="I60201" s="49"/>
    </row>
    <row r="60202" customHeight="1" spans="7:9">
      <c r="G60202" s="11"/>
      <c r="H60202" s="12"/>
      <c r="I60202" s="49"/>
    </row>
    <row r="60203" customHeight="1" spans="7:9">
      <c r="G60203" s="11"/>
      <c r="H60203" s="12"/>
      <c r="I60203" s="49"/>
    </row>
    <row r="60204" customHeight="1" spans="7:9">
      <c r="G60204" s="11"/>
      <c r="H60204" s="12"/>
      <c r="I60204" s="49"/>
    </row>
    <row r="60205" customHeight="1" spans="7:9">
      <c r="G60205" s="11"/>
      <c r="H60205" s="12"/>
      <c r="I60205" s="49"/>
    </row>
    <row r="60206" customHeight="1" spans="7:9">
      <c r="G60206" s="11"/>
      <c r="H60206" s="12"/>
      <c r="I60206" s="49"/>
    </row>
    <row r="60207" customHeight="1" spans="7:9">
      <c r="G60207" s="11"/>
      <c r="H60207" s="12"/>
      <c r="I60207" s="49"/>
    </row>
    <row r="60208" customHeight="1" spans="7:9">
      <c r="G60208" s="11"/>
      <c r="H60208" s="12"/>
      <c r="I60208" s="49"/>
    </row>
    <row r="60209" customHeight="1" spans="7:9">
      <c r="G60209" s="11"/>
      <c r="H60209" s="12"/>
      <c r="I60209" s="49"/>
    </row>
    <row r="60210" customHeight="1" spans="7:9">
      <c r="G60210" s="11"/>
      <c r="H60210" s="12"/>
      <c r="I60210" s="49"/>
    </row>
    <row r="60211" customHeight="1" spans="7:9">
      <c r="G60211" s="11"/>
      <c r="H60211" s="12"/>
      <c r="I60211" s="49"/>
    </row>
    <row r="60212" customHeight="1" spans="7:9">
      <c r="G60212" s="11"/>
      <c r="H60212" s="12"/>
      <c r="I60212" s="49"/>
    </row>
    <row r="60213" customHeight="1" spans="7:9">
      <c r="G60213" s="11"/>
      <c r="H60213" s="12"/>
      <c r="I60213" s="49"/>
    </row>
    <row r="60214" customHeight="1" spans="7:9">
      <c r="G60214" s="11"/>
      <c r="H60214" s="12"/>
      <c r="I60214" s="49"/>
    </row>
    <row r="60215" customHeight="1" spans="7:9">
      <c r="G60215" s="11"/>
      <c r="H60215" s="12"/>
      <c r="I60215" s="49"/>
    </row>
    <row r="60216" customHeight="1" spans="7:9">
      <c r="G60216" s="11"/>
      <c r="H60216" s="12"/>
      <c r="I60216" s="49"/>
    </row>
    <row r="60217" customHeight="1" spans="7:9">
      <c r="G60217" s="11"/>
      <c r="H60217" s="12"/>
      <c r="I60217" s="49"/>
    </row>
    <row r="60218" customHeight="1" spans="7:9">
      <c r="G60218" s="11"/>
      <c r="H60218" s="12"/>
      <c r="I60218" s="49"/>
    </row>
    <row r="60219" customHeight="1" spans="7:9">
      <c r="G60219" s="11"/>
      <c r="H60219" s="12"/>
      <c r="I60219" s="49"/>
    </row>
    <row r="60220" customHeight="1" spans="7:9">
      <c r="G60220" s="11"/>
      <c r="H60220" s="12"/>
      <c r="I60220" s="49"/>
    </row>
    <row r="60221" customHeight="1" spans="7:9">
      <c r="G60221" s="11"/>
      <c r="H60221" s="12"/>
      <c r="I60221" s="49"/>
    </row>
    <row r="60222" customHeight="1" spans="7:9">
      <c r="G60222" s="11"/>
      <c r="H60222" s="12"/>
      <c r="I60222" s="49"/>
    </row>
    <row r="60223" customHeight="1" spans="7:9">
      <c r="G60223" s="11"/>
      <c r="H60223" s="12"/>
      <c r="I60223" s="49"/>
    </row>
    <row r="60224" customHeight="1" spans="7:9">
      <c r="G60224" s="11"/>
      <c r="H60224" s="12"/>
      <c r="I60224" s="49"/>
    </row>
    <row r="60225" customHeight="1" spans="7:9">
      <c r="G60225" s="11"/>
      <c r="H60225" s="12"/>
      <c r="I60225" s="49"/>
    </row>
    <row r="60226" customHeight="1" spans="7:9">
      <c r="G60226" s="11"/>
      <c r="H60226" s="12"/>
      <c r="I60226" s="49"/>
    </row>
    <row r="60227" customHeight="1" spans="7:9">
      <c r="G60227" s="11"/>
      <c r="H60227" s="12"/>
      <c r="I60227" s="49"/>
    </row>
    <row r="60228" customHeight="1" spans="7:9">
      <c r="G60228" s="11"/>
      <c r="H60228" s="12"/>
      <c r="I60228" s="49"/>
    </row>
    <row r="60229" customHeight="1" spans="7:9">
      <c r="G60229" s="11"/>
      <c r="H60229" s="12"/>
      <c r="I60229" s="49"/>
    </row>
    <row r="60230" customHeight="1" spans="7:9">
      <c r="G60230" s="11"/>
      <c r="H60230" s="12"/>
      <c r="I60230" s="49"/>
    </row>
    <row r="60231" customHeight="1" spans="7:9">
      <c r="G60231" s="11"/>
      <c r="H60231" s="12"/>
      <c r="I60231" s="49"/>
    </row>
    <row r="60232" customHeight="1" spans="7:9">
      <c r="G60232" s="11"/>
      <c r="H60232" s="12"/>
      <c r="I60232" s="49"/>
    </row>
    <row r="60233" customHeight="1" spans="7:9">
      <c r="G60233" s="11"/>
      <c r="H60233" s="12"/>
      <c r="I60233" s="49"/>
    </row>
    <row r="60234" customHeight="1" spans="7:9">
      <c r="G60234" s="11"/>
      <c r="H60234" s="12"/>
      <c r="I60234" s="49"/>
    </row>
    <row r="60235" customHeight="1" spans="7:9">
      <c r="G60235" s="11"/>
      <c r="H60235" s="12"/>
      <c r="I60235" s="49"/>
    </row>
    <row r="60236" customHeight="1" spans="7:9">
      <c r="G60236" s="11"/>
      <c r="H60236" s="12"/>
      <c r="I60236" s="49"/>
    </row>
    <row r="60237" customHeight="1" spans="7:9">
      <c r="G60237" s="11"/>
      <c r="H60237" s="12"/>
      <c r="I60237" s="49"/>
    </row>
    <row r="60238" customHeight="1" spans="7:9">
      <c r="G60238" s="11"/>
      <c r="H60238" s="12"/>
      <c r="I60238" s="49"/>
    </row>
    <row r="60239" customHeight="1" spans="7:9">
      <c r="G60239" s="11"/>
      <c r="H60239" s="12"/>
      <c r="I60239" s="49"/>
    </row>
    <row r="60240" customHeight="1" spans="7:9">
      <c r="G60240" s="11"/>
      <c r="H60240" s="12"/>
      <c r="I60240" s="49"/>
    </row>
    <row r="60241" customHeight="1" spans="7:9">
      <c r="G60241" s="11"/>
      <c r="H60241" s="12"/>
      <c r="I60241" s="49"/>
    </row>
    <row r="60242" customHeight="1" spans="7:9">
      <c r="G60242" s="11"/>
      <c r="H60242" s="12"/>
      <c r="I60242" s="49"/>
    </row>
    <row r="60243" customHeight="1" spans="7:9">
      <c r="G60243" s="11"/>
      <c r="H60243" s="12"/>
      <c r="I60243" s="49"/>
    </row>
    <row r="60244" customHeight="1" spans="7:9">
      <c r="G60244" s="11"/>
      <c r="H60244" s="12"/>
      <c r="I60244" s="49"/>
    </row>
    <row r="60245" customHeight="1" spans="7:9">
      <c r="G60245" s="11"/>
      <c r="H60245" s="12"/>
      <c r="I60245" s="49"/>
    </row>
    <row r="60246" customHeight="1" spans="7:9">
      <c r="G60246" s="11"/>
      <c r="H60246" s="12"/>
      <c r="I60246" s="49"/>
    </row>
    <row r="60247" customHeight="1" spans="7:9">
      <c r="G60247" s="11"/>
      <c r="H60247" s="12"/>
      <c r="I60247" s="49"/>
    </row>
    <row r="60248" customHeight="1" spans="7:9">
      <c r="G60248" s="11"/>
      <c r="H60248" s="12"/>
      <c r="I60248" s="49"/>
    </row>
    <row r="60249" customHeight="1" spans="7:9">
      <c r="G60249" s="11"/>
      <c r="H60249" s="12"/>
      <c r="I60249" s="49"/>
    </row>
    <row r="60250" customHeight="1" spans="7:9">
      <c r="G60250" s="11"/>
      <c r="H60250" s="12"/>
      <c r="I60250" s="49"/>
    </row>
    <row r="60251" customHeight="1" spans="7:9">
      <c r="G60251" s="11"/>
      <c r="H60251" s="12"/>
      <c r="I60251" s="49"/>
    </row>
    <row r="60252" customHeight="1" spans="7:9">
      <c r="G60252" s="11"/>
      <c r="H60252" s="12"/>
      <c r="I60252" s="49"/>
    </row>
    <row r="60253" customHeight="1" spans="7:9">
      <c r="G60253" s="11"/>
      <c r="H60253" s="12"/>
      <c r="I60253" s="49"/>
    </row>
    <row r="60254" customHeight="1" spans="7:9">
      <c r="G60254" s="11"/>
      <c r="H60254" s="12"/>
      <c r="I60254" s="49"/>
    </row>
    <row r="60255" customHeight="1" spans="7:9">
      <c r="G60255" s="11"/>
      <c r="H60255" s="12"/>
      <c r="I60255" s="49"/>
    </row>
    <row r="60256" customHeight="1" spans="7:9">
      <c r="G60256" s="11"/>
      <c r="H60256" s="12"/>
      <c r="I60256" s="49"/>
    </row>
    <row r="60257" customHeight="1" spans="7:9">
      <c r="G60257" s="11"/>
      <c r="H60257" s="12"/>
      <c r="I60257" s="49"/>
    </row>
    <row r="60258" customHeight="1" spans="7:9">
      <c r="G60258" s="11"/>
      <c r="H60258" s="12"/>
      <c r="I60258" s="49"/>
    </row>
    <row r="60259" customHeight="1" spans="7:9">
      <c r="G60259" s="11"/>
      <c r="H60259" s="12"/>
      <c r="I60259" s="49"/>
    </row>
    <row r="60260" customHeight="1" spans="7:9">
      <c r="G60260" s="11"/>
      <c r="H60260" s="12"/>
      <c r="I60260" s="49"/>
    </row>
    <row r="60261" customHeight="1" spans="7:9">
      <c r="G60261" s="11"/>
      <c r="H60261" s="12"/>
      <c r="I60261" s="49"/>
    </row>
    <row r="60262" customHeight="1" spans="7:9">
      <c r="G60262" s="11"/>
      <c r="H60262" s="12"/>
      <c r="I60262" s="49"/>
    </row>
    <row r="60263" customHeight="1" spans="7:9">
      <c r="G60263" s="11"/>
      <c r="H60263" s="12"/>
      <c r="I60263" s="49"/>
    </row>
    <row r="60264" customHeight="1" spans="7:9">
      <c r="G60264" s="11"/>
      <c r="H60264" s="12"/>
      <c r="I60264" s="49"/>
    </row>
    <row r="60265" customHeight="1" spans="7:9">
      <c r="G60265" s="11"/>
      <c r="H60265" s="12"/>
      <c r="I60265" s="49"/>
    </row>
    <row r="60266" customHeight="1" spans="7:9">
      <c r="G60266" s="11"/>
      <c r="H60266" s="12"/>
      <c r="I60266" s="49"/>
    </row>
    <row r="60267" customHeight="1" spans="7:9">
      <c r="G60267" s="11"/>
      <c r="H60267" s="12"/>
      <c r="I60267" s="49"/>
    </row>
    <row r="60268" customHeight="1" spans="7:9">
      <c r="G60268" s="11"/>
      <c r="H60268" s="12"/>
      <c r="I60268" s="49"/>
    </row>
    <row r="60269" customHeight="1" spans="7:9">
      <c r="G60269" s="11"/>
      <c r="H60269" s="12"/>
      <c r="I60269" s="49"/>
    </row>
    <row r="60270" customHeight="1" spans="7:9">
      <c r="G60270" s="11"/>
      <c r="H60270" s="12"/>
      <c r="I60270" s="49"/>
    </row>
    <row r="60271" customHeight="1" spans="7:9">
      <c r="G60271" s="11"/>
      <c r="H60271" s="12"/>
      <c r="I60271" s="49"/>
    </row>
    <row r="60272" customHeight="1" spans="7:9">
      <c r="G60272" s="11"/>
      <c r="H60272" s="12"/>
      <c r="I60272" s="49"/>
    </row>
    <row r="60273" customHeight="1" spans="7:9">
      <c r="G60273" s="11"/>
      <c r="H60273" s="12"/>
      <c r="I60273" s="49"/>
    </row>
    <row r="60274" customHeight="1" spans="7:9">
      <c r="G60274" s="11"/>
      <c r="H60274" s="12"/>
      <c r="I60274" s="49"/>
    </row>
    <row r="60275" customHeight="1" spans="7:9">
      <c r="G60275" s="11"/>
      <c r="H60275" s="12"/>
      <c r="I60275" s="49"/>
    </row>
    <row r="60276" customHeight="1" spans="7:9">
      <c r="G60276" s="11"/>
      <c r="H60276" s="12"/>
      <c r="I60276" s="49"/>
    </row>
    <row r="60277" customHeight="1" spans="7:9">
      <c r="G60277" s="11"/>
      <c r="H60277" s="12"/>
      <c r="I60277" s="49"/>
    </row>
    <row r="60278" customHeight="1" spans="7:9">
      <c r="G60278" s="11"/>
      <c r="H60278" s="12"/>
      <c r="I60278" s="49"/>
    </row>
    <row r="60279" customHeight="1" spans="7:9">
      <c r="G60279" s="11"/>
      <c r="H60279" s="12"/>
      <c r="I60279" s="49"/>
    </row>
    <row r="60280" customHeight="1" spans="7:9">
      <c r="G60280" s="11"/>
      <c r="H60280" s="12"/>
      <c r="I60280" s="49"/>
    </row>
    <row r="60281" customHeight="1" spans="7:9">
      <c r="G60281" s="11"/>
      <c r="H60281" s="12"/>
      <c r="I60281" s="49"/>
    </row>
    <row r="60282" customHeight="1" spans="7:9">
      <c r="G60282" s="11"/>
      <c r="H60282" s="12"/>
      <c r="I60282" s="49"/>
    </row>
    <row r="60283" customHeight="1" spans="7:9">
      <c r="G60283" s="11"/>
      <c r="H60283" s="12"/>
      <c r="I60283" s="49"/>
    </row>
    <row r="60284" customHeight="1" spans="7:9">
      <c r="G60284" s="11"/>
      <c r="H60284" s="12"/>
      <c r="I60284" s="49"/>
    </row>
    <row r="60285" customHeight="1" spans="7:9">
      <c r="G60285" s="11"/>
      <c r="H60285" s="12"/>
      <c r="I60285" s="49"/>
    </row>
    <row r="60286" customHeight="1" spans="7:9">
      <c r="G60286" s="11"/>
      <c r="H60286" s="12"/>
      <c r="I60286" s="49"/>
    </row>
    <row r="60287" customHeight="1" spans="7:9">
      <c r="G60287" s="11"/>
      <c r="H60287" s="12"/>
      <c r="I60287" s="49"/>
    </row>
    <row r="60288" customHeight="1" spans="7:9">
      <c r="G60288" s="11"/>
      <c r="H60288" s="12"/>
      <c r="I60288" s="49"/>
    </row>
    <row r="60289" customHeight="1" spans="7:9">
      <c r="G60289" s="11"/>
      <c r="H60289" s="12"/>
      <c r="I60289" s="49"/>
    </row>
    <row r="60290" customHeight="1" spans="7:9">
      <c r="G60290" s="11"/>
      <c r="H60290" s="12"/>
      <c r="I60290" s="49"/>
    </row>
    <row r="60291" customHeight="1" spans="7:9">
      <c r="G60291" s="11"/>
      <c r="H60291" s="12"/>
      <c r="I60291" s="49"/>
    </row>
    <row r="60292" customHeight="1" spans="7:9">
      <c r="G60292" s="11"/>
      <c r="H60292" s="12"/>
      <c r="I60292" s="49"/>
    </row>
    <row r="60293" customHeight="1" spans="7:9">
      <c r="G60293" s="11"/>
      <c r="H60293" s="12"/>
      <c r="I60293" s="49"/>
    </row>
    <row r="60294" customHeight="1" spans="7:9">
      <c r="G60294" s="11"/>
      <c r="H60294" s="12"/>
      <c r="I60294" s="49"/>
    </row>
    <row r="60295" customHeight="1" spans="7:9">
      <c r="G60295" s="11"/>
      <c r="H60295" s="12"/>
      <c r="I60295" s="49"/>
    </row>
    <row r="60296" customHeight="1" spans="7:9">
      <c r="G60296" s="11"/>
      <c r="H60296" s="12"/>
      <c r="I60296" s="49"/>
    </row>
    <row r="60297" customHeight="1" spans="7:9">
      <c r="G60297" s="11"/>
      <c r="H60297" s="12"/>
      <c r="I60297" s="49"/>
    </row>
    <row r="60298" customHeight="1" spans="7:9">
      <c r="G60298" s="11"/>
      <c r="H60298" s="12"/>
      <c r="I60298" s="49"/>
    </row>
    <row r="60299" customHeight="1" spans="7:9">
      <c r="G60299" s="11"/>
      <c r="H60299" s="12"/>
      <c r="I60299" s="49"/>
    </row>
    <row r="60300" customHeight="1" spans="7:9">
      <c r="G60300" s="11"/>
      <c r="H60300" s="12"/>
      <c r="I60300" s="49"/>
    </row>
    <row r="60301" customHeight="1" spans="7:9">
      <c r="G60301" s="11"/>
      <c r="H60301" s="12"/>
      <c r="I60301" s="49"/>
    </row>
    <row r="60302" customHeight="1" spans="7:9">
      <c r="G60302" s="11"/>
      <c r="H60302" s="12"/>
      <c r="I60302" s="49"/>
    </row>
    <row r="60303" customHeight="1" spans="7:9">
      <c r="G60303" s="11"/>
      <c r="H60303" s="12"/>
      <c r="I60303" s="49"/>
    </row>
    <row r="60304" customHeight="1" spans="7:9">
      <c r="G60304" s="11"/>
      <c r="H60304" s="12"/>
      <c r="I60304" s="49"/>
    </row>
    <row r="60305" customHeight="1" spans="7:9">
      <c r="G60305" s="11"/>
      <c r="H60305" s="12"/>
      <c r="I60305" s="49"/>
    </row>
    <row r="60306" customHeight="1" spans="7:9">
      <c r="G60306" s="11"/>
      <c r="H60306" s="12"/>
      <c r="I60306" s="49"/>
    </row>
    <row r="60307" customHeight="1" spans="7:9">
      <c r="G60307" s="11"/>
      <c r="H60307" s="12"/>
      <c r="I60307" s="49"/>
    </row>
    <row r="60308" customHeight="1" spans="7:9">
      <c r="G60308" s="11"/>
      <c r="H60308" s="12"/>
      <c r="I60308" s="49"/>
    </row>
    <row r="60309" customHeight="1" spans="7:9">
      <c r="G60309" s="11"/>
      <c r="H60309" s="12"/>
      <c r="I60309" s="49"/>
    </row>
    <row r="60310" customHeight="1" spans="7:9">
      <c r="G60310" s="11"/>
      <c r="H60310" s="12"/>
      <c r="I60310" s="49"/>
    </row>
    <row r="60311" customHeight="1" spans="7:9">
      <c r="G60311" s="11"/>
      <c r="H60311" s="12"/>
      <c r="I60311" s="49"/>
    </row>
    <row r="60312" customHeight="1" spans="7:9">
      <c r="G60312" s="11"/>
      <c r="H60312" s="12"/>
      <c r="I60312" s="49"/>
    </row>
    <row r="60313" customHeight="1" spans="7:9">
      <c r="G60313" s="11"/>
      <c r="H60313" s="12"/>
      <c r="I60313" s="49"/>
    </row>
    <row r="60314" customHeight="1" spans="7:9">
      <c r="G60314" s="11"/>
      <c r="H60314" s="12"/>
      <c r="I60314" s="49"/>
    </row>
    <row r="60315" customHeight="1" spans="7:9">
      <c r="G60315" s="11"/>
      <c r="H60315" s="12"/>
      <c r="I60315" s="49"/>
    </row>
    <row r="60316" customHeight="1" spans="7:9">
      <c r="G60316" s="11"/>
      <c r="H60316" s="12"/>
      <c r="I60316" s="49"/>
    </row>
    <row r="60317" customHeight="1" spans="7:9">
      <c r="G60317" s="11"/>
      <c r="H60317" s="12"/>
      <c r="I60317" s="49"/>
    </row>
    <row r="60318" customHeight="1" spans="7:9">
      <c r="G60318" s="11"/>
      <c r="H60318" s="12"/>
      <c r="I60318" s="49"/>
    </row>
    <row r="60319" customHeight="1" spans="7:9">
      <c r="G60319" s="11"/>
      <c r="H60319" s="12"/>
      <c r="I60319" s="49"/>
    </row>
    <row r="60320" customHeight="1" spans="7:9">
      <c r="G60320" s="11"/>
      <c r="H60320" s="12"/>
      <c r="I60320" s="49"/>
    </row>
    <row r="60321" customHeight="1" spans="7:9">
      <c r="G60321" s="11"/>
      <c r="H60321" s="12"/>
      <c r="I60321" s="49"/>
    </row>
    <row r="60322" customHeight="1" spans="7:9">
      <c r="G60322" s="11"/>
      <c r="H60322" s="12"/>
      <c r="I60322" s="49"/>
    </row>
    <row r="60323" customHeight="1" spans="7:9">
      <c r="G60323" s="11"/>
      <c r="H60323" s="12"/>
      <c r="I60323" s="49"/>
    </row>
    <row r="60324" customHeight="1" spans="7:9">
      <c r="G60324" s="11"/>
      <c r="H60324" s="12"/>
      <c r="I60324" s="49"/>
    </row>
    <row r="60325" customHeight="1" spans="7:9">
      <c r="G60325" s="11"/>
      <c r="H60325" s="12"/>
      <c r="I60325" s="49"/>
    </row>
    <row r="60326" customHeight="1" spans="7:9">
      <c r="G60326" s="11"/>
      <c r="H60326" s="12"/>
      <c r="I60326" s="49"/>
    </row>
    <row r="60327" customHeight="1" spans="7:9">
      <c r="G60327" s="11"/>
      <c r="H60327" s="12"/>
      <c r="I60327" s="49"/>
    </row>
    <row r="60328" customHeight="1" spans="7:9">
      <c r="G60328" s="11"/>
      <c r="H60328" s="12"/>
      <c r="I60328" s="49"/>
    </row>
    <row r="60329" customHeight="1" spans="7:9">
      <c r="G60329" s="11"/>
      <c r="H60329" s="12"/>
      <c r="I60329" s="49"/>
    </row>
    <row r="60330" customHeight="1" spans="7:9">
      <c r="G60330" s="11"/>
      <c r="H60330" s="12"/>
      <c r="I60330" s="49"/>
    </row>
    <row r="60331" customHeight="1" spans="7:9">
      <c r="G60331" s="11"/>
      <c r="H60331" s="12"/>
      <c r="I60331" s="49"/>
    </row>
    <row r="60332" customHeight="1" spans="7:9">
      <c r="G60332" s="11"/>
      <c r="H60332" s="12"/>
      <c r="I60332" s="49"/>
    </row>
    <row r="60333" customHeight="1" spans="7:9">
      <c r="G60333" s="11"/>
      <c r="H60333" s="12"/>
      <c r="I60333" s="49"/>
    </row>
    <row r="60334" customHeight="1" spans="7:9">
      <c r="G60334" s="11"/>
      <c r="H60334" s="12"/>
      <c r="I60334" s="49"/>
    </row>
    <row r="60335" customHeight="1" spans="7:9">
      <c r="G60335" s="11"/>
      <c r="H60335" s="12"/>
      <c r="I60335" s="49"/>
    </row>
    <row r="60336" customHeight="1" spans="7:9">
      <c r="G60336" s="11"/>
      <c r="H60336" s="12"/>
      <c r="I60336" s="49"/>
    </row>
    <row r="60337" customHeight="1" spans="7:9">
      <c r="G60337" s="11"/>
      <c r="H60337" s="12"/>
      <c r="I60337" s="49"/>
    </row>
    <row r="60338" customHeight="1" spans="7:9">
      <c r="G60338" s="11"/>
      <c r="H60338" s="12"/>
      <c r="I60338" s="49"/>
    </row>
    <row r="60339" customHeight="1" spans="7:9">
      <c r="G60339" s="11"/>
      <c r="H60339" s="12"/>
      <c r="I60339" s="49"/>
    </row>
    <row r="60340" customHeight="1" spans="7:9">
      <c r="G60340" s="11"/>
      <c r="H60340" s="12"/>
      <c r="I60340" s="49"/>
    </row>
    <row r="60341" customHeight="1" spans="7:9">
      <c r="G60341" s="11"/>
      <c r="H60341" s="12"/>
      <c r="I60341" s="49"/>
    </row>
    <row r="60342" customHeight="1" spans="7:9">
      <c r="G60342" s="11"/>
      <c r="H60342" s="12"/>
      <c r="I60342" s="49"/>
    </row>
    <row r="60343" customHeight="1" spans="7:9">
      <c r="G60343" s="11"/>
      <c r="H60343" s="12"/>
      <c r="I60343" s="49"/>
    </row>
    <row r="60344" customHeight="1" spans="7:9">
      <c r="G60344" s="11"/>
      <c r="H60344" s="12"/>
      <c r="I60344" s="49"/>
    </row>
    <row r="60345" customHeight="1" spans="7:9">
      <c r="G60345" s="11"/>
      <c r="H60345" s="12"/>
      <c r="I60345" s="49"/>
    </row>
    <row r="60346" customHeight="1" spans="7:9">
      <c r="G60346" s="11"/>
      <c r="H60346" s="12"/>
      <c r="I60346" s="49"/>
    </row>
    <row r="60347" customHeight="1" spans="7:9">
      <c r="G60347" s="11"/>
      <c r="H60347" s="12"/>
      <c r="I60347" s="49"/>
    </row>
    <row r="60348" customHeight="1" spans="7:9">
      <c r="G60348" s="11"/>
      <c r="H60348" s="12"/>
      <c r="I60348" s="49"/>
    </row>
    <row r="60349" customHeight="1" spans="7:9">
      <c r="G60349" s="11"/>
      <c r="H60349" s="12"/>
      <c r="I60349" s="49"/>
    </row>
    <row r="60350" customHeight="1" spans="7:9">
      <c r="G60350" s="11"/>
      <c r="H60350" s="12"/>
      <c r="I60350" s="49"/>
    </row>
    <row r="60351" customHeight="1" spans="7:9">
      <c r="G60351" s="11"/>
      <c r="H60351" s="12"/>
      <c r="I60351" s="49"/>
    </row>
    <row r="60352" customHeight="1" spans="7:9">
      <c r="G60352" s="11"/>
      <c r="H60352" s="12"/>
      <c r="I60352" s="49"/>
    </row>
    <row r="60353" customHeight="1" spans="7:9">
      <c r="G60353" s="11"/>
      <c r="H60353" s="12"/>
      <c r="I60353" s="49"/>
    </row>
    <row r="60354" customHeight="1" spans="7:9">
      <c r="G60354" s="11"/>
      <c r="H60354" s="12"/>
      <c r="I60354" s="49"/>
    </row>
    <row r="60355" customHeight="1" spans="7:9">
      <c r="G60355" s="11"/>
      <c r="H60355" s="12"/>
      <c r="I60355" s="49"/>
    </row>
    <row r="60356" customHeight="1" spans="7:9">
      <c r="G60356" s="11"/>
      <c r="H60356" s="12"/>
      <c r="I60356" s="49"/>
    </row>
    <row r="60357" customHeight="1" spans="7:9">
      <c r="G60357" s="11"/>
      <c r="H60357" s="12"/>
      <c r="I60357" s="49"/>
    </row>
    <row r="60358" customHeight="1" spans="7:9">
      <c r="G60358" s="11"/>
      <c r="H60358" s="12"/>
      <c r="I60358" s="49"/>
    </row>
    <row r="60359" customHeight="1" spans="7:9">
      <c r="G60359" s="11"/>
      <c r="H60359" s="12"/>
      <c r="I60359" s="49"/>
    </row>
    <row r="60360" customHeight="1" spans="7:9">
      <c r="G60360" s="11"/>
      <c r="H60360" s="12"/>
      <c r="I60360" s="49"/>
    </row>
    <row r="60361" customHeight="1" spans="7:9">
      <c r="G60361" s="11"/>
      <c r="H60361" s="12"/>
      <c r="I60361" s="49"/>
    </row>
    <row r="60362" customHeight="1" spans="7:9">
      <c r="G60362" s="11"/>
      <c r="H60362" s="12"/>
      <c r="I60362" s="49"/>
    </row>
    <row r="60363" customHeight="1" spans="7:9">
      <c r="G60363" s="11"/>
      <c r="H60363" s="12"/>
      <c r="I60363" s="49"/>
    </row>
    <row r="60364" customHeight="1" spans="7:9">
      <c r="G60364" s="11"/>
      <c r="H60364" s="12"/>
      <c r="I60364" s="49"/>
    </row>
    <row r="60365" customHeight="1" spans="7:9">
      <c r="G60365" s="11"/>
      <c r="H60365" s="12"/>
      <c r="I60365" s="49"/>
    </row>
    <row r="60366" customHeight="1" spans="7:9">
      <c r="G60366" s="11"/>
      <c r="H60366" s="12"/>
      <c r="I60366" s="49"/>
    </row>
    <row r="60367" customHeight="1" spans="7:9">
      <c r="G60367" s="11"/>
      <c r="H60367" s="12"/>
      <c r="I60367" s="49"/>
    </row>
    <row r="60368" customHeight="1" spans="7:9">
      <c r="G60368" s="11"/>
      <c r="H60368" s="12"/>
      <c r="I60368" s="49"/>
    </row>
    <row r="60369" customHeight="1" spans="7:9">
      <c r="G60369" s="11"/>
      <c r="H60369" s="12"/>
      <c r="I60369" s="49"/>
    </row>
    <row r="60370" customHeight="1" spans="7:9">
      <c r="G60370" s="11"/>
      <c r="H60370" s="12"/>
      <c r="I60370" s="49"/>
    </row>
    <row r="60371" customHeight="1" spans="7:9">
      <c r="G60371" s="11"/>
      <c r="H60371" s="12"/>
      <c r="I60371" s="49"/>
    </row>
    <row r="60372" customHeight="1" spans="7:9">
      <c r="G60372" s="11"/>
      <c r="H60372" s="12"/>
      <c r="I60372" s="49"/>
    </row>
    <row r="60373" customHeight="1" spans="7:9">
      <c r="G60373" s="11"/>
      <c r="H60373" s="12"/>
      <c r="I60373" s="49"/>
    </row>
    <row r="60374" customHeight="1" spans="7:9">
      <c r="G60374" s="11"/>
      <c r="H60374" s="12"/>
      <c r="I60374" s="49"/>
    </row>
    <row r="60375" customHeight="1" spans="7:9">
      <c r="G60375" s="11"/>
      <c r="H60375" s="12"/>
      <c r="I60375" s="49"/>
    </row>
    <row r="60376" customHeight="1" spans="7:9">
      <c r="G60376" s="11"/>
      <c r="H60376" s="12"/>
      <c r="I60376" s="49"/>
    </row>
    <row r="60377" customHeight="1" spans="7:9">
      <c r="G60377" s="11"/>
      <c r="H60377" s="12"/>
      <c r="I60377" s="49"/>
    </row>
    <row r="60378" customHeight="1" spans="7:9">
      <c r="G60378" s="11"/>
      <c r="H60378" s="12"/>
      <c r="I60378" s="49"/>
    </row>
    <row r="60379" customHeight="1" spans="7:9">
      <c r="G60379" s="11"/>
      <c r="H60379" s="12"/>
      <c r="I60379" s="49"/>
    </row>
    <row r="60380" customHeight="1" spans="7:9">
      <c r="G60380" s="11"/>
      <c r="H60380" s="12"/>
      <c r="I60380" s="49"/>
    </row>
    <row r="60381" customHeight="1" spans="7:9">
      <c r="G60381" s="11"/>
      <c r="H60381" s="12"/>
      <c r="I60381" s="49"/>
    </row>
    <row r="60382" customHeight="1" spans="7:9">
      <c r="G60382" s="11"/>
      <c r="H60382" s="12"/>
      <c r="I60382" s="49"/>
    </row>
    <row r="60383" customHeight="1" spans="7:9">
      <c r="G60383" s="11"/>
      <c r="H60383" s="12"/>
      <c r="I60383" s="49"/>
    </row>
    <row r="60384" customHeight="1" spans="7:9">
      <c r="G60384" s="11"/>
      <c r="H60384" s="12"/>
      <c r="I60384" s="49"/>
    </row>
    <row r="60385" customHeight="1" spans="7:9">
      <c r="G60385" s="11"/>
      <c r="H60385" s="12"/>
      <c r="I60385" s="49"/>
    </row>
    <row r="60386" customHeight="1" spans="7:9">
      <c r="G60386" s="11"/>
      <c r="H60386" s="12"/>
      <c r="I60386" s="49"/>
    </row>
    <row r="60387" customHeight="1" spans="7:9">
      <c r="G60387" s="11"/>
      <c r="H60387" s="12"/>
      <c r="I60387" s="49"/>
    </row>
    <row r="60388" customHeight="1" spans="7:9">
      <c r="G60388" s="11"/>
      <c r="H60388" s="12"/>
      <c r="I60388" s="49"/>
    </row>
    <row r="60389" customHeight="1" spans="7:9">
      <c r="G60389" s="11"/>
      <c r="H60389" s="12"/>
      <c r="I60389" s="49"/>
    </row>
    <row r="60390" customHeight="1" spans="7:9">
      <c r="G60390" s="11"/>
      <c r="H60390" s="12"/>
      <c r="I60390" s="49"/>
    </row>
    <row r="60391" customHeight="1" spans="7:9">
      <c r="G60391" s="11"/>
      <c r="H60391" s="12"/>
      <c r="I60391" s="49"/>
    </row>
    <row r="60392" customHeight="1" spans="7:9">
      <c r="G60392" s="11"/>
      <c r="H60392" s="12"/>
      <c r="I60392" s="49"/>
    </row>
    <row r="60393" customHeight="1" spans="7:9">
      <c r="G60393" s="11"/>
      <c r="H60393" s="12"/>
      <c r="I60393" s="49"/>
    </row>
    <row r="60394" customHeight="1" spans="7:9">
      <c r="G60394" s="11"/>
      <c r="H60394" s="12"/>
      <c r="I60394" s="49"/>
    </row>
    <row r="60395" customHeight="1" spans="7:9">
      <c r="G60395" s="11"/>
      <c r="H60395" s="12"/>
      <c r="I60395" s="49"/>
    </row>
    <row r="60396" customHeight="1" spans="7:9">
      <c r="G60396" s="11"/>
      <c r="H60396" s="12"/>
      <c r="I60396" s="49"/>
    </row>
    <row r="60397" customHeight="1" spans="7:9">
      <c r="G60397" s="11"/>
      <c r="H60397" s="12"/>
      <c r="I60397" s="49"/>
    </row>
    <row r="60398" customHeight="1" spans="7:9">
      <c r="G60398" s="11"/>
      <c r="H60398" s="12"/>
      <c r="I60398" s="49"/>
    </row>
    <row r="60399" customHeight="1" spans="7:9">
      <c r="G60399" s="11"/>
      <c r="H60399" s="12"/>
      <c r="I60399" s="49"/>
    </row>
    <row r="60400" customHeight="1" spans="7:9">
      <c r="G60400" s="11"/>
      <c r="H60400" s="12"/>
      <c r="I60400" s="49"/>
    </row>
    <row r="60401" customHeight="1" spans="7:9">
      <c r="G60401" s="11"/>
      <c r="H60401" s="12"/>
      <c r="I60401" s="49"/>
    </row>
    <row r="60402" customHeight="1" spans="7:9">
      <c r="G60402" s="11"/>
      <c r="H60402" s="12"/>
      <c r="I60402" s="49"/>
    </row>
    <row r="60403" customHeight="1" spans="7:9">
      <c r="G60403" s="11"/>
      <c r="H60403" s="12"/>
      <c r="I60403" s="49"/>
    </row>
    <row r="60404" customHeight="1" spans="7:9">
      <c r="G60404" s="11"/>
      <c r="H60404" s="12"/>
      <c r="I60404" s="49"/>
    </row>
    <row r="60405" customHeight="1" spans="7:9">
      <c r="G60405" s="11"/>
      <c r="H60405" s="12"/>
      <c r="I60405" s="49"/>
    </row>
    <row r="60406" customHeight="1" spans="7:9">
      <c r="G60406" s="11"/>
      <c r="H60406" s="12"/>
      <c r="I60406" s="49"/>
    </row>
    <row r="60407" customHeight="1" spans="7:9">
      <c r="G60407" s="11"/>
      <c r="H60407" s="12"/>
      <c r="I60407" s="49"/>
    </row>
    <row r="60408" customHeight="1" spans="7:9">
      <c r="G60408" s="11"/>
      <c r="H60408" s="12"/>
      <c r="I60408" s="49"/>
    </row>
    <row r="60409" customHeight="1" spans="7:9">
      <c r="G60409" s="11"/>
      <c r="H60409" s="12"/>
      <c r="I60409" s="49"/>
    </row>
    <row r="60410" customHeight="1" spans="7:9">
      <c r="G60410" s="11"/>
      <c r="H60410" s="12"/>
      <c r="I60410" s="49"/>
    </row>
    <row r="60411" customHeight="1" spans="7:9">
      <c r="G60411" s="11"/>
      <c r="H60411" s="12"/>
      <c r="I60411" s="49"/>
    </row>
    <row r="60412" customHeight="1" spans="7:9">
      <c r="G60412" s="11"/>
      <c r="H60412" s="12"/>
      <c r="I60412" s="49"/>
    </row>
    <row r="60413" customHeight="1" spans="7:9">
      <c r="G60413" s="11"/>
      <c r="H60413" s="12"/>
      <c r="I60413" s="49"/>
    </row>
    <row r="60414" customHeight="1" spans="7:9">
      <c r="G60414" s="11"/>
      <c r="H60414" s="12"/>
      <c r="I60414" s="49"/>
    </row>
    <row r="60415" customHeight="1" spans="7:9">
      <c r="G60415" s="11"/>
      <c r="H60415" s="12"/>
      <c r="I60415" s="49"/>
    </row>
    <row r="60416" customHeight="1" spans="7:9">
      <c r="G60416" s="11"/>
      <c r="H60416" s="12"/>
      <c r="I60416" s="49"/>
    </row>
    <row r="60417" customHeight="1" spans="7:9">
      <c r="G60417" s="11"/>
      <c r="H60417" s="12"/>
      <c r="I60417" s="49"/>
    </row>
    <row r="60418" customHeight="1" spans="7:9">
      <c r="G60418" s="11"/>
      <c r="H60418" s="12"/>
      <c r="I60418" s="49"/>
    </row>
    <row r="60419" customHeight="1" spans="7:9">
      <c r="G60419" s="11"/>
      <c r="H60419" s="12"/>
      <c r="I60419" s="49"/>
    </row>
    <row r="60420" customHeight="1" spans="7:9">
      <c r="G60420" s="11"/>
      <c r="H60420" s="12"/>
      <c r="I60420" s="49"/>
    </row>
    <row r="60421" customHeight="1" spans="7:9">
      <c r="G60421" s="11"/>
      <c r="H60421" s="12"/>
      <c r="I60421" s="49"/>
    </row>
    <row r="60422" customHeight="1" spans="7:9">
      <c r="G60422" s="11"/>
      <c r="H60422" s="12"/>
      <c r="I60422" s="49"/>
    </row>
    <row r="60423" customHeight="1" spans="7:9">
      <c r="G60423" s="11"/>
      <c r="H60423" s="12"/>
      <c r="I60423" s="49"/>
    </row>
    <row r="60424" customHeight="1" spans="7:9">
      <c r="G60424" s="11"/>
      <c r="H60424" s="12"/>
      <c r="I60424" s="49"/>
    </row>
    <row r="60425" customHeight="1" spans="7:9">
      <c r="G60425" s="11"/>
      <c r="H60425" s="12"/>
      <c r="I60425" s="49"/>
    </row>
    <row r="60426" customHeight="1" spans="7:9">
      <c r="G60426" s="11"/>
      <c r="H60426" s="12"/>
      <c r="I60426" s="49"/>
    </row>
    <row r="60427" customHeight="1" spans="7:9">
      <c r="G60427" s="11"/>
      <c r="H60427" s="12"/>
      <c r="I60427" s="49"/>
    </row>
    <row r="60428" customHeight="1" spans="7:9">
      <c r="G60428" s="11"/>
      <c r="H60428" s="12"/>
      <c r="I60428" s="49"/>
    </row>
    <row r="60429" customHeight="1" spans="7:9">
      <c r="G60429" s="11"/>
      <c r="H60429" s="12"/>
      <c r="I60429" s="49"/>
    </row>
    <row r="60430" customHeight="1" spans="7:9">
      <c r="G60430" s="11"/>
      <c r="H60430" s="12"/>
      <c r="I60430" s="49"/>
    </row>
    <row r="60431" customHeight="1" spans="7:9">
      <c r="G60431" s="11"/>
      <c r="H60431" s="12"/>
      <c r="I60431" s="49"/>
    </row>
    <row r="60432" customHeight="1" spans="7:9">
      <c r="G60432" s="11"/>
      <c r="H60432" s="12"/>
      <c r="I60432" s="49"/>
    </row>
    <row r="60433" customHeight="1" spans="7:9">
      <c r="G60433" s="11"/>
      <c r="H60433" s="12"/>
      <c r="I60433" s="49"/>
    </row>
    <row r="60434" customHeight="1" spans="7:9">
      <c r="G60434" s="11"/>
      <c r="H60434" s="12"/>
      <c r="I60434" s="49"/>
    </row>
    <row r="60435" customHeight="1" spans="7:9">
      <c r="G60435" s="11"/>
      <c r="H60435" s="12"/>
      <c r="I60435" s="49"/>
    </row>
    <row r="60436" customHeight="1" spans="7:9">
      <c r="G60436" s="11"/>
      <c r="H60436" s="12"/>
      <c r="I60436" s="49"/>
    </row>
    <row r="60437" customHeight="1" spans="7:9">
      <c r="G60437" s="11"/>
      <c r="H60437" s="12"/>
      <c r="I60437" s="49"/>
    </row>
    <row r="60438" customHeight="1" spans="7:9">
      <c r="G60438" s="11"/>
      <c r="H60438" s="12"/>
      <c r="I60438" s="49"/>
    </row>
    <row r="60439" customHeight="1" spans="7:9">
      <c r="G60439" s="11"/>
      <c r="H60439" s="12"/>
      <c r="I60439" s="49"/>
    </row>
    <row r="60440" customHeight="1" spans="7:9">
      <c r="G60440" s="11"/>
      <c r="H60440" s="12"/>
      <c r="I60440" s="49"/>
    </row>
    <row r="60441" customHeight="1" spans="7:9">
      <c r="G60441" s="11"/>
      <c r="H60441" s="12"/>
      <c r="I60441" s="49"/>
    </row>
    <row r="60442" customHeight="1" spans="7:9">
      <c r="G60442" s="11"/>
      <c r="H60442" s="12"/>
      <c r="I60442" s="49"/>
    </row>
    <row r="60443" customHeight="1" spans="7:9">
      <c r="G60443" s="11"/>
      <c r="H60443" s="12"/>
      <c r="I60443" s="49"/>
    </row>
    <row r="60444" customHeight="1" spans="7:9">
      <c r="G60444" s="11"/>
      <c r="H60444" s="12"/>
      <c r="I60444" s="49"/>
    </row>
    <row r="60445" customHeight="1" spans="7:9">
      <c r="G60445" s="11"/>
      <c r="H60445" s="12"/>
      <c r="I60445" s="49"/>
    </row>
    <row r="60446" customHeight="1" spans="7:9">
      <c r="G60446" s="11"/>
      <c r="H60446" s="12"/>
      <c r="I60446" s="49"/>
    </row>
    <row r="60447" customHeight="1" spans="7:9">
      <c r="G60447" s="11"/>
      <c r="H60447" s="12"/>
      <c r="I60447" s="49"/>
    </row>
    <row r="60448" customHeight="1" spans="7:9">
      <c r="G60448" s="11"/>
      <c r="H60448" s="12"/>
      <c r="I60448" s="49"/>
    </row>
    <row r="60449" customHeight="1" spans="7:9">
      <c r="G60449" s="11"/>
      <c r="H60449" s="12"/>
      <c r="I60449" s="49"/>
    </row>
    <row r="60450" customHeight="1" spans="7:9">
      <c r="G60450" s="11"/>
      <c r="H60450" s="12"/>
      <c r="I60450" s="49"/>
    </row>
    <row r="60451" customHeight="1" spans="7:9">
      <c r="G60451" s="11"/>
      <c r="H60451" s="12"/>
      <c r="I60451" s="49"/>
    </row>
    <row r="60452" customHeight="1" spans="7:9">
      <c r="G60452" s="11"/>
      <c r="H60452" s="12"/>
      <c r="I60452" s="49"/>
    </row>
    <row r="60453" customHeight="1" spans="7:9">
      <c r="G60453" s="11"/>
      <c r="H60453" s="12"/>
      <c r="I60453" s="49"/>
    </row>
    <row r="60454" customHeight="1" spans="7:9">
      <c r="G60454" s="11"/>
      <c r="H60454" s="12"/>
      <c r="I60454" s="49"/>
    </row>
    <row r="60455" customHeight="1" spans="7:9">
      <c r="G60455" s="11"/>
      <c r="H60455" s="12"/>
      <c r="I60455" s="49"/>
    </row>
    <row r="60456" customHeight="1" spans="7:9">
      <c r="G60456" s="11"/>
      <c r="H60456" s="12"/>
      <c r="I60456" s="49"/>
    </row>
    <row r="60457" customHeight="1" spans="7:9">
      <c r="G60457" s="11"/>
      <c r="H60457" s="12"/>
      <c r="I60457" s="49"/>
    </row>
    <row r="60458" customHeight="1" spans="7:9">
      <c r="G60458" s="11"/>
      <c r="H60458" s="12"/>
      <c r="I60458" s="49"/>
    </row>
    <row r="60459" customHeight="1" spans="7:9">
      <c r="G60459" s="11"/>
      <c r="H60459" s="12"/>
      <c r="I60459" s="49"/>
    </row>
    <row r="60460" customHeight="1" spans="7:9">
      <c r="G60460" s="11"/>
      <c r="H60460" s="12"/>
      <c r="I60460" s="49"/>
    </row>
    <row r="60461" customHeight="1" spans="7:9">
      <c r="G60461" s="11"/>
      <c r="H60461" s="12"/>
      <c r="I60461" s="49"/>
    </row>
    <row r="60462" customHeight="1" spans="7:9">
      <c r="G60462" s="11"/>
      <c r="H60462" s="12"/>
      <c r="I60462" s="49"/>
    </row>
    <row r="60463" customHeight="1" spans="7:9">
      <c r="G60463" s="11"/>
      <c r="H60463" s="12"/>
      <c r="I60463" s="49"/>
    </row>
    <row r="60464" customHeight="1" spans="7:9">
      <c r="G60464" s="11"/>
      <c r="H60464" s="12"/>
      <c r="I60464" s="49"/>
    </row>
    <row r="60465" customHeight="1" spans="7:9">
      <c r="G60465" s="11"/>
      <c r="H60465" s="12"/>
      <c r="I60465" s="49"/>
    </row>
    <row r="60466" customHeight="1" spans="7:9">
      <c r="G60466" s="11"/>
      <c r="H60466" s="12"/>
      <c r="I60466" s="49"/>
    </row>
    <row r="60467" customHeight="1" spans="7:9">
      <c r="G60467" s="11"/>
      <c r="H60467" s="12"/>
      <c r="I60467" s="49"/>
    </row>
    <row r="60468" customHeight="1" spans="7:9">
      <c r="G60468" s="11"/>
      <c r="H60468" s="12"/>
      <c r="I60468" s="49"/>
    </row>
    <row r="60469" customHeight="1" spans="7:9">
      <c r="G60469" s="11"/>
      <c r="H60469" s="12"/>
      <c r="I60469" s="49"/>
    </row>
    <row r="60470" customHeight="1" spans="7:9">
      <c r="G60470" s="11"/>
      <c r="H60470" s="12"/>
      <c r="I60470" s="49"/>
    </row>
    <row r="60471" customHeight="1" spans="7:9">
      <c r="G60471" s="11"/>
      <c r="H60471" s="12"/>
      <c r="I60471" s="49"/>
    </row>
    <row r="60472" customHeight="1" spans="7:9">
      <c r="G60472" s="11"/>
      <c r="H60472" s="12"/>
      <c r="I60472" s="49"/>
    </row>
    <row r="60473" customHeight="1" spans="7:9">
      <c r="G60473" s="11"/>
      <c r="H60473" s="12"/>
      <c r="I60473" s="49"/>
    </row>
    <row r="60474" customHeight="1" spans="7:9">
      <c r="G60474" s="11"/>
      <c r="H60474" s="12"/>
      <c r="I60474" s="49"/>
    </row>
    <row r="60475" customHeight="1" spans="7:9">
      <c r="G60475" s="11"/>
      <c r="H60475" s="12"/>
      <c r="I60475" s="49"/>
    </row>
    <row r="60476" customHeight="1" spans="7:9">
      <c r="G60476" s="11"/>
      <c r="H60476" s="12"/>
      <c r="I60476" s="49"/>
    </row>
    <row r="60477" customHeight="1" spans="7:9">
      <c r="G60477" s="11"/>
      <c r="H60477" s="12"/>
      <c r="I60477" s="49"/>
    </row>
    <row r="60478" customHeight="1" spans="7:9">
      <c r="G60478" s="11"/>
      <c r="H60478" s="12"/>
      <c r="I60478" s="49"/>
    </row>
    <row r="60479" customHeight="1" spans="7:9">
      <c r="G60479" s="11"/>
      <c r="H60479" s="12"/>
      <c r="I60479" s="49"/>
    </row>
    <row r="60480" customHeight="1" spans="7:9">
      <c r="G60480" s="11"/>
      <c r="H60480" s="12"/>
      <c r="I60480" s="49"/>
    </row>
    <row r="60481" customHeight="1" spans="7:9">
      <c r="G60481" s="11"/>
      <c r="H60481" s="12"/>
      <c r="I60481" s="49"/>
    </row>
    <row r="60482" customHeight="1" spans="7:9">
      <c r="G60482" s="11"/>
      <c r="H60482" s="12"/>
      <c r="I60482" s="49"/>
    </row>
    <row r="60483" customHeight="1" spans="7:9">
      <c r="G60483" s="11"/>
      <c r="H60483" s="12"/>
      <c r="I60483" s="49"/>
    </row>
    <row r="60484" customHeight="1" spans="7:9">
      <c r="G60484" s="11"/>
      <c r="H60484" s="12"/>
      <c r="I60484" s="49"/>
    </row>
    <row r="60485" customHeight="1" spans="7:9">
      <c r="G60485" s="11"/>
      <c r="H60485" s="12"/>
      <c r="I60485" s="49"/>
    </row>
    <row r="60486" customHeight="1" spans="7:9">
      <c r="G60486" s="11"/>
      <c r="H60486" s="12"/>
      <c r="I60486" s="49"/>
    </row>
    <row r="60487" customHeight="1" spans="7:9">
      <c r="G60487" s="11"/>
      <c r="H60487" s="12"/>
      <c r="I60487" s="49"/>
    </row>
    <row r="60488" customHeight="1" spans="7:9">
      <c r="G60488" s="11"/>
      <c r="H60488" s="12"/>
      <c r="I60488" s="49"/>
    </row>
    <row r="60489" customHeight="1" spans="7:9">
      <c r="G60489" s="11"/>
      <c r="H60489" s="12"/>
      <c r="I60489" s="49"/>
    </row>
    <row r="60490" customHeight="1" spans="7:9">
      <c r="G60490" s="11"/>
      <c r="H60490" s="12"/>
      <c r="I60490" s="49"/>
    </row>
    <row r="60491" customHeight="1" spans="7:9">
      <c r="G60491" s="11"/>
      <c r="H60491" s="12"/>
      <c r="I60491" s="49"/>
    </row>
    <row r="60492" customHeight="1" spans="7:9">
      <c r="G60492" s="11"/>
      <c r="H60492" s="12"/>
      <c r="I60492" s="49"/>
    </row>
    <row r="60493" customHeight="1" spans="7:9">
      <c r="G60493" s="11"/>
      <c r="H60493" s="12"/>
      <c r="I60493" s="49"/>
    </row>
    <row r="60494" customHeight="1" spans="7:9">
      <c r="G60494" s="11"/>
      <c r="H60494" s="12"/>
      <c r="I60494" s="49"/>
    </row>
    <row r="60495" customHeight="1" spans="7:9">
      <c r="G60495" s="11"/>
      <c r="H60495" s="12"/>
      <c r="I60495" s="49"/>
    </row>
    <row r="60496" customHeight="1" spans="7:9">
      <c r="G60496" s="11"/>
      <c r="H60496" s="12"/>
      <c r="I60496" s="49"/>
    </row>
    <row r="60497" customHeight="1" spans="7:9">
      <c r="G60497" s="11"/>
      <c r="H60497" s="12"/>
      <c r="I60497" s="49"/>
    </row>
    <row r="60498" customHeight="1" spans="7:9">
      <c r="G60498" s="11"/>
      <c r="H60498" s="12"/>
      <c r="I60498" s="49"/>
    </row>
    <row r="60499" customHeight="1" spans="7:9">
      <c r="G60499" s="11"/>
      <c r="H60499" s="12"/>
      <c r="I60499" s="49"/>
    </row>
    <row r="60500" customHeight="1" spans="7:9">
      <c r="G60500" s="11"/>
      <c r="H60500" s="12"/>
      <c r="I60500" s="49"/>
    </row>
    <row r="60501" customHeight="1" spans="7:9">
      <c r="G60501" s="11"/>
      <c r="H60501" s="12"/>
      <c r="I60501" s="49"/>
    </row>
    <row r="60502" customHeight="1" spans="7:9">
      <c r="G60502" s="11"/>
      <c r="H60502" s="12"/>
      <c r="I60502" s="49"/>
    </row>
    <row r="60503" customHeight="1" spans="7:9">
      <c r="G60503" s="11"/>
      <c r="H60503" s="12"/>
      <c r="I60503" s="49"/>
    </row>
    <row r="60504" customHeight="1" spans="7:9">
      <c r="G60504" s="11"/>
      <c r="H60504" s="12"/>
      <c r="I60504" s="49"/>
    </row>
    <row r="60505" customHeight="1" spans="7:9">
      <c r="G60505" s="11"/>
      <c r="H60505" s="12"/>
      <c r="I60505" s="49"/>
    </row>
    <row r="60506" customHeight="1" spans="7:9">
      <c r="G60506" s="11"/>
      <c r="H60506" s="12"/>
      <c r="I60506" s="49"/>
    </row>
    <row r="60507" customHeight="1" spans="7:9">
      <c r="G60507" s="11"/>
      <c r="H60507" s="12"/>
      <c r="I60507" s="49"/>
    </row>
    <row r="60508" customHeight="1" spans="7:9">
      <c r="G60508" s="11"/>
      <c r="H60508" s="12"/>
      <c r="I60508" s="49"/>
    </row>
    <row r="60509" customHeight="1" spans="7:9">
      <c r="G60509" s="11"/>
      <c r="H60509" s="12"/>
      <c r="I60509" s="49"/>
    </row>
    <row r="60510" customHeight="1" spans="7:9">
      <c r="G60510" s="11"/>
      <c r="H60510" s="12"/>
      <c r="I60510" s="49"/>
    </row>
    <row r="60511" customHeight="1" spans="7:9">
      <c r="G60511" s="11"/>
      <c r="H60511" s="12"/>
      <c r="I60511" s="49"/>
    </row>
    <row r="60512" customHeight="1" spans="7:9">
      <c r="G60512" s="11"/>
      <c r="H60512" s="12"/>
      <c r="I60512" s="49"/>
    </row>
    <row r="60513" customHeight="1" spans="7:9">
      <c r="G60513" s="11"/>
      <c r="H60513" s="12"/>
      <c r="I60513" s="49"/>
    </row>
    <row r="60514" customHeight="1" spans="7:9">
      <c r="G60514" s="11"/>
      <c r="H60514" s="12"/>
      <c r="I60514" s="49"/>
    </row>
    <row r="60515" customHeight="1" spans="7:9">
      <c r="G60515" s="11"/>
      <c r="H60515" s="12"/>
      <c r="I60515" s="49"/>
    </row>
    <row r="60516" customHeight="1" spans="7:9">
      <c r="G60516" s="11"/>
      <c r="H60516" s="12"/>
      <c r="I60516" s="49"/>
    </row>
    <row r="60517" customHeight="1" spans="7:9">
      <c r="G60517" s="11"/>
      <c r="H60517" s="12"/>
      <c r="I60517" s="49"/>
    </row>
    <row r="60518" customHeight="1" spans="7:9">
      <c r="G60518" s="11"/>
      <c r="H60518" s="12"/>
      <c r="I60518" s="49"/>
    </row>
    <row r="60519" customHeight="1" spans="7:9">
      <c r="G60519" s="11"/>
      <c r="H60519" s="12"/>
      <c r="I60519" s="49"/>
    </row>
    <row r="60520" customHeight="1" spans="7:9">
      <c r="G60520" s="11"/>
      <c r="H60520" s="12"/>
      <c r="I60520" s="49"/>
    </row>
    <row r="60521" customHeight="1" spans="7:9">
      <c r="G60521" s="11"/>
      <c r="H60521" s="12"/>
      <c r="I60521" s="49"/>
    </row>
    <row r="60522" customHeight="1" spans="7:9">
      <c r="G60522" s="11"/>
      <c r="H60522" s="12"/>
      <c r="I60522" s="49"/>
    </row>
    <row r="60523" customHeight="1" spans="7:9">
      <c r="G60523" s="11"/>
      <c r="H60523" s="12"/>
      <c r="I60523" s="49"/>
    </row>
    <row r="60524" customHeight="1" spans="7:9">
      <c r="G60524" s="11"/>
      <c r="H60524" s="12"/>
      <c r="I60524" s="49"/>
    </row>
    <row r="60525" customHeight="1" spans="7:9">
      <c r="G60525" s="11"/>
      <c r="H60525" s="12"/>
      <c r="I60525" s="49"/>
    </row>
    <row r="60526" customHeight="1" spans="7:9">
      <c r="G60526" s="11"/>
      <c r="H60526" s="12"/>
      <c r="I60526" s="49"/>
    </row>
    <row r="60527" customHeight="1" spans="7:9">
      <c r="G60527" s="11"/>
      <c r="H60527" s="12"/>
      <c r="I60527" s="49"/>
    </row>
    <row r="60528" customHeight="1" spans="7:9">
      <c r="G60528" s="11"/>
      <c r="H60528" s="12"/>
      <c r="I60528" s="49"/>
    </row>
    <row r="60529" customHeight="1" spans="7:9">
      <c r="G60529" s="11"/>
      <c r="H60529" s="12"/>
      <c r="I60529" s="49"/>
    </row>
    <row r="60530" customHeight="1" spans="7:9">
      <c r="G60530" s="11"/>
      <c r="H60530" s="12"/>
      <c r="I60530" s="49"/>
    </row>
    <row r="60531" customHeight="1" spans="7:9">
      <c r="G60531" s="11"/>
      <c r="H60531" s="12"/>
      <c r="I60531" s="49"/>
    </row>
    <row r="60532" customHeight="1" spans="7:9">
      <c r="G60532" s="11"/>
      <c r="H60532" s="12"/>
      <c r="I60532" s="49"/>
    </row>
    <row r="60533" customHeight="1" spans="7:9">
      <c r="G60533" s="11"/>
      <c r="H60533" s="12"/>
      <c r="I60533" s="49"/>
    </row>
    <row r="60534" customHeight="1" spans="7:9">
      <c r="G60534" s="11"/>
      <c r="H60534" s="12"/>
      <c r="I60534" s="49"/>
    </row>
    <row r="60535" customHeight="1" spans="7:9">
      <c r="G60535" s="11"/>
      <c r="H60535" s="12"/>
      <c r="I60535" s="49"/>
    </row>
    <row r="60536" customHeight="1" spans="7:9">
      <c r="G60536" s="11"/>
      <c r="H60536" s="12"/>
      <c r="I60536" s="49"/>
    </row>
    <row r="60537" customHeight="1" spans="7:9">
      <c r="G60537" s="11"/>
      <c r="H60537" s="12"/>
      <c r="I60537" s="49"/>
    </row>
    <row r="60538" customHeight="1" spans="7:9">
      <c r="G60538" s="11"/>
      <c r="H60538" s="12"/>
      <c r="I60538" s="49"/>
    </row>
    <row r="60539" customHeight="1" spans="7:9">
      <c r="G60539" s="11"/>
      <c r="H60539" s="12"/>
      <c r="I60539" s="49"/>
    </row>
    <row r="60540" customHeight="1" spans="7:9">
      <c r="G60540" s="11"/>
      <c r="H60540" s="12"/>
      <c r="I60540" s="49"/>
    </row>
    <row r="60541" customHeight="1" spans="7:9">
      <c r="G60541" s="11"/>
      <c r="H60541" s="12"/>
      <c r="I60541" s="49"/>
    </row>
    <row r="60542" customHeight="1" spans="7:9">
      <c r="G60542" s="11"/>
      <c r="H60542" s="12"/>
      <c r="I60542" s="49"/>
    </row>
    <row r="60543" customHeight="1" spans="7:9">
      <c r="G60543" s="11"/>
      <c r="H60543" s="12"/>
      <c r="I60543" s="49"/>
    </row>
    <row r="60544" customHeight="1" spans="7:9">
      <c r="G60544" s="11"/>
      <c r="H60544" s="12"/>
      <c r="I60544" s="49"/>
    </row>
    <row r="60545" customHeight="1" spans="7:9">
      <c r="G60545" s="11"/>
      <c r="H60545" s="12"/>
      <c r="I60545" s="49"/>
    </row>
    <row r="60546" customHeight="1" spans="7:9">
      <c r="G60546" s="11"/>
      <c r="H60546" s="12"/>
      <c r="I60546" s="49"/>
    </row>
    <row r="60547" customHeight="1" spans="7:9">
      <c r="G60547" s="11"/>
      <c r="H60547" s="12"/>
      <c r="I60547" s="49"/>
    </row>
    <row r="60548" customHeight="1" spans="7:9">
      <c r="G60548" s="11"/>
      <c r="H60548" s="12"/>
      <c r="I60548" s="49"/>
    </row>
    <row r="60549" customHeight="1" spans="7:9">
      <c r="G60549" s="11"/>
      <c r="H60549" s="12"/>
      <c r="I60549" s="49"/>
    </row>
    <row r="60550" customHeight="1" spans="7:9">
      <c r="G60550" s="11"/>
      <c r="H60550" s="12"/>
      <c r="I60550" s="49"/>
    </row>
    <row r="60551" customHeight="1" spans="7:9">
      <c r="G60551" s="11"/>
      <c r="H60551" s="12"/>
      <c r="I60551" s="49"/>
    </row>
    <row r="60552" customHeight="1" spans="7:9">
      <c r="G60552" s="11"/>
      <c r="H60552" s="12"/>
      <c r="I60552" s="49"/>
    </row>
    <row r="60553" customHeight="1" spans="7:9">
      <c r="G60553" s="11"/>
      <c r="H60553" s="12"/>
      <c r="I60553" s="49"/>
    </row>
    <row r="60554" customHeight="1" spans="7:9">
      <c r="G60554" s="11"/>
      <c r="H60554" s="12"/>
      <c r="I60554" s="49"/>
    </row>
    <row r="60555" customHeight="1" spans="7:9">
      <c r="G60555" s="11"/>
      <c r="H60555" s="12"/>
      <c r="I60555" s="49"/>
    </row>
    <row r="60556" customHeight="1" spans="7:9">
      <c r="G60556" s="11"/>
      <c r="H60556" s="12"/>
      <c r="I60556" s="49"/>
    </row>
    <row r="60557" customHeight="1" spans="7:9">
      <c r="G60557" s="11"/>
      <c r="H60557" s="12"/>
      <c r="I60557" s="49"/>
    </row>
    <row r="60558" customHeight="1" spans="7:9">
      <c r="G60558" s="11"/>
      <c r="H60558" s="12"/>
      <c r="I60558" s="49"/>
    </row>
    <row r="60559" customHeight="1" spans="7:9">
      <c r="G60559" s="11"/>
      <c r="H60559" s="12"/>
      <c r="I60559" s="49"/>
    </row>
    <row r="60560" customHeight="1" spans="7:9">
      <c r="G60560" s="11"/>
      <c r="H60560" s="12"/>
      <c r="I60560" s="49"/>
    </row>
    <row r="60561" customHeight="1" spans="7:9">
      <c r="G60561" s="11"/>
      <c r="H60561" s="12"/>
      <c r="I60561" s="49"/>
    </row>
    <row r="60562" customHeight="1" spans="7:9">
      <c r="G60562" s="11"/>
      <c r="H60562" s="12"/>
      <c r="I60562" s="49"/>
    </row>
    <row r="60563" customHeight="1" spans="7:9">
      <c r="G60563" s="11"/>
      <c r="H60563" s="12"/>
      <c r="I60563" s="49"/>
    </row>
    <row r="60564" customHeight="1" spans="7:9">
      <c r="G60564" s="11"/>
      <c r="H60564" s="12"/>
      <c r="I60564" s="49"/>
    </row>
    <row r="60565" customHeight="1" spans="7:9">
      <c r="G60565" s="11"/>
      <c r="H60565" s="12"/>
      <c r="I60565" s="49"/>
    </row>
    <row r="60566" customHeight="1" spans="7:9">
      <c r="G60566" s="11"/>
      <c r="H60566" s="12"/>
      <c r="I60566" s="49"/>
    </row>
    <row r="60567" customHeight="1" spans="7:9">
      <c r="G60567" s="11"/>
      <c r="H60567" s="12"/>
      <c r="I60567" s="49"/>
    </row>
    <row r="60568" customHeight="1" spans="7:9">
      <c r="G60568" s="11"/>
      <c r="H60568" s="12"/>
      <c r="I60568" s="49"/>
    </row>
    <row r="60569" customHeight="1" spans="7:9">
      <c r="G60569" s="11"/>
      <c r="H60569" s="12"/>
      <c r="I60569" s="49"/>
    </row>
    <row r="60570" customHeight="1" spans="7:9">
      <c r="G60570" s="11"/>
      <c r="H60570" s="12"/>
      <c r="I60570" s="49"/>
    </row>
    <row r="60571" customHeight="1" spans="7:9">
      <c r="G60571" s="11"/>
      <c r="H60571" s="12"/>
      <c r="I60571" s="49"/>
    </row>
    <row r="60572" customHeight="1" spans="7:9">
      <c r="G60572" s="11"/>
      <c r="H60572" s="12"/>
      <c r="I60572" s="49"/>
    </row>
    <row r="60573" customHeight="1" spans="7:9">
      <c r="G60573" s="11"/>
      <c r="H60573" s="12"/>
      <c r="I60573" s="49"/>
    </row>
    <row r="60574" customHeight="1" spans="7:9">
      <c r="G60574" s="11"/>
      <c r="H60574" s="12"/>
      <c r="I60574" s="49"/>
    </row>
    <row r="60575" customHeight="1" spans="7:9">
      <c r="G60575" s="11"/>
      <c r="H60575" s="12"/>
      <c r="I60575" s="49"/>
    </row>
    <row r="60576" customHeight="1" spans="7:9">
      <c r="G60576" s="11"/>
      <c r="H60576" s="12"/>
      <c r="I60576" s="49"/>
    </row>
    <row r="60577" customHeight="1" spans="7:9">
      <c r="G60577" s="11"/>
      <c r="H60577" s="12"/>
      <c r="I60577" s="49"/>
    </row>
    <row r="60578" customHeight="1" spans="7:9">
      <c r="G60578" s="11"/>
      <c r="H60578" s="12"/>
      <c r="I60578" s="49"/>
    </row>
    <row r="60579" customHeight="1" spans="7:9">
      <c r="G60579" s="11"/>
      <c r="H60579" s="12"/>
      <c r="I60579" s="49"/>
    </row>
    <row r="60580" customHeight="1" spans="7:9">
      <c r="G60580" s="11"/>
      <c r="H60580" s="12"/>
      <c r="I60580" s="49"/>
    </row>
    <row r="60581" customHeight="1" spans="7:9">
      <c r="G60581" s="11"/>
      <c r="H60581" s="12"/>
      <c r="I60581" s="49"/>
    </row>
    <row r="60582" customHeight="1" spans="7:9">
      <c r="G60582" s="11"/>
      <c r="H60582" s="12"/>
      <c r="I60582" s="49"/>
    </row>
    <row r="60583" customHeight="1" spans="7:9">
      <c r="G60583" s="11"/>
      <c r="H60583" s="12"/>
      <c r="I60583" s="49"/>
    </row>
    <row r="60584" customHeight="1" spans="7:9">
      <c r="G60584" s="11"/>
      <c r="H60584" s="12"/>
      <c r="I60584" s="49"/>
    </row>
    <row r="60585" customHeight="1" spans="7:9">
      <c r="G60585" s="11"/>
      <c r="H60585" s="12"/>
      <c r="I60585" s="49"/>
    </row>
    <row r="60586" customHeight="1" spans="7:9">
      <c r="G60586" s="11"/>
      <c r="H60586" s="12"/>
      <c r="I60586" s="49"/>
    </row>
    <row r="60587" customHeight="1" spans="7:9">
      <c r="G60587" s="11"/>
      <c r="H60587" s="12"/>
      <c r="I60587" s="49"/>
    </row>
    <row r="60588" customHeight="1" spans="7:9">
      <c r="G60588" s="11"/>
      <c r="H60588" s="12"/>
      <c r="I60588" s="49"/>
    </row>
    <row r="60589" customHeight="1" spans="7:9">
      <c r="G60589" s="11"/>
      <c r="H60589" s="12"/>
      <c r="I60589" s="49"/>
    </row>
    <row r="60590" customHeight="1" spans="7:9">
      <c r="G60590" s="11"/>
      <c r="H60590" s="12"/>
      <c r="I60590" s="49"/>
    </row>
    <row r="60591" customHeight="1" spans="7:9">
      <c r="G60591" s="11"/>
      <c r="H60591" s="12"/>
      <c r="I60591" s="49"/>
    </row>
    <row r="60592" customHeight="1" spans="7:9">
      <c r="G60592" s="11"/>
      <c r="H60592" s="12"/>
      <c r="I60592" s="49"/>
    </row>
    <row r="60593" customHeight="1" spans="7:9">
      <c r="G60593" s="11"/>
      <c r="H60593" s="12"/>
      <c r="I60593" s="49"/>
    </row>
    <row r="60594" customHeight="1" spans="7:9">
      <c r="G60594" s="11"/>
      <c r="H60594" s="12"/>
      <c r="I60594" s="49"/>
    </row>
    <row r="60595" customHeight="1" spans="7:9">
      <c r="G60595" s="11"/>
      <c r="H60595" s="12"/>
      <c r="I60595" s="49"/>
    </row>
    <row r="60596" customHeight="1" spans="7:9">
      <c r="G60596" s="11"/>
      <c r="H60596" s="12"/>
      <c r="I60596" s="49"/>
    </row>
    <row r="60597" customHeight="1" spans="7:9">
      <c r="G60597" s="11"/>
      <c r="H60597" s="12"/>
      <c r="I60597" s="49"/>
    </row>
    <row r="60598" customHeight="1" spans="7:9">
      <c r="G60598" s="11"/>
      <c r="H60598" s="12"/>
      <c r="I60598" s="49"/>
    </row>
    <row r="60599" customHeight="1" spans="7:9">
      <c r="G60599" s="11"/>
      <c r="H60599" s="12"/>
      <c r="I60599" s="49"/>
    </row>
    <row r="60600" customHeight="1" spans="7:9">
      <c r="G60600" s="11"/>
      <c r="H60600" s="12"/>
      <c r="I60600" s="49"/>
    </row>
    <row r="60601" customHeight="1" spans="7:9">
      <c r="G60601" s="11"/>
      <c r="H60601" s="12"/>
      <c r="I60601" s="49"/>
    </row>
    <row r="60602" customHeight="1" spans="7:9">
      <c r="G60602" s="11"/>
      <c r="H60602" s="12"/>
      <c r="I60602" s="49"/>
    </row>
    <row r="60603" customHeight="1" spans="7:9">
      <c r="G60603" s="11"/>
      <c r="H60603" s="12"/>
      <c r="I60603" s="49"/>
    </row>
    <row r="60604" customHeight="1" spans="7:9">
      <c r="G60604" s="11"/>
      <c r="H60604" s="12"/>
      <c r="I60604" s="49"/>
    </row>
    <row r="60605" customHeight="1" spans="7:9">
      <c r="G60605" s="11"/>
      <c r="H60605" s="12"/>
      <c r="I60605" s="49"/>
    </row>
    <row r="60606" customHeight="1" spans="7:9">
      <c r="G60606" s="11"/>
      <c r="H60606" s="12"/>
      <c r="I60606" s="49"/>
    </row>
    <row r="60607" customHeight="1" spans="7:9">
      <c r="G60607" s="11"/>
      <c r="H60607" s="12"/>
      <c r="I60607" s="49"/>
    </row>
    <row r="60608" customHeight="1" spans="7:9">
      <c r="G60608" s="11"/>
      <c r="H60608" s="12"/>
      <c r="I60608" s="49"/>
    </row>
    <row r="60609" customHeight="1" spans="7:9">
      <c r="G60609" s="11"/>
      <c r="H60609" s="12"/>
      <c r="I60609" s="49"/>
    </row>
    <row r="60610" customHeight="1" spans="7:9">
      <c r="G60610" s="11"/>
      <c r="H60610" s="12"/>
      <c r="I60610" s="49"/>
    </row>
    <row r="60611" customHeight="1" spans="7:9">
      <c r="G60611" s="11"/>
      <c r="H60611" s="12"/>
      <c r="I60611" s="49"/>
    </row>
    <row r="60612" customHeight="1" spans="7:9">
      <c r="G60612" s="11"/>
      <c r="H60612" s="12"/>
      <c r="I60612" s="49"/>
    </row>
    <row r="60613" customHeight="1" spans="7:9">
      <c r="G60613" s="11"/>
      <c r="H60613" s="12"/>
      <c r="I60613" s="49"/>
    </row>
    <row r="60614" customHeight="1" spans="7:9">
      <c r="G60614" s="11"/>
      <c r="H60614" s="12"/>
      <c r="I60614" s="49"/>
    </row>
    <row r="60615" customHeight="1" spans="7:9">
      <c r="G60615" s="11"/>
      <c r="H60615" s="12"/>
      <c r="I60615" s="49"/>
    </row>
    <row r="60616" customHeight="1" spans="7:9">
      <c r="G60616" s="11"/>
      <c r="H60616" s="12"/>
      <c r="I60616" s="49"/>
    </row>
    <row r="60617" customHeight="1" spans="7:9">
      <c r="G60617" s="11"/>
      <c r="H60617" s="12"/>
      <c r="I60617" s="49"/>
    </row>
    <row r="60618" customHeight="1" spans="7:9">
      <c r="G60618" s="11"/>
      <c r="H60618" s="12"/>
      <c r="I60618" s="49"/>
    </row>
    <row r="60619" customHeight="1" spans="7:9">
      <c r="G60619" s="11"/>
      <c r="H60619" s="12"/>
      <c r="I60619" s="49"/>
    </row>
    <row r="60620" customHeight="1" spans="7:9">
      <c r="G60620" s="11"/>
      <c r="H60620" s="12"/>
      <c r="I60620" s="49"/>
    </row>
    <row r="60621" customHeight="1" spans="7:9">
      <c r="G60621" s="11"/>
      <c r="H60621" s="12"/>
      <c r="I60621" s="49"/>
    </row>
    <row r="60622" customHeight="1" spans="7:9">
      <c r="G60622" s="11"/>
      <c r="H60622" s="12"/>
      <c r="I60622" s="49"/>
    </row>
    <row r="60623" customHeight="1" spans="7:9">
      <c r="G60623" s="11"/>
      <c r="H60623" s="12"/>
      <c r="I60623" s="49"/>
    </row>
    <row r="60624" customHeight="1" spans="7:9">
      <c r="G60624" s="11"/>
      <c r="H60624" s="12"/>
      <c r="I60624" s="49"/>
    </row>
    <row r="60625" customHeight="1" spans="7:9">
      <c r="G60625" s="11"/>
      <c r="H60625" s="12"/>
      <c r="I60625" s="49"/>
    </row>
    <row r="60626" customHeight="1" spans="7:9">
      <c r="G60626" s="11"/>
      <c r="H60626" s="12"/>
      <c r="I60626" s="49"/>
    </row>
    <row r="60627" customHeight="1" spans="7:9">
      <c r="G60627" s="11"/>
      <c r="H60627" s="12"/>
      <c r="I60627" s="49"/>
    </row>
    <row r="60628" customHeight="1" spans="7:9">
      <c r="G60628" s="11"/>
      <c r="H60628" s="12"/>
      <c r="I60628" s="49"/>
    </row>
    <row r="60629" customHeight="1" spans="7:9">
      <c r="G60629" s="11"/>
      <c r="H60629" s="12"/>
      <c r="I60629" s="49"/>
    </row>
    <row r="60630" customHeight="1" spans="7:9">
      <c r="G60630" s="11"/>
      <c r="H60630" s="12"/>
      <c r="I60630" s="49"/>
    </row>
    <row r="60631" customHeight="1" spans="7:9">
      <c r="G60631" s="11"/>
      <c r="H60631" s="12"/>
      <c r="I60631" s="49"/>
    </row>
    <row r="60632" customHeight="1" spans="7:9">
      <c r="G60632" s="11"/>
      <c r="H60632" s="12"/>
      <c r="I60632" s="49"/>
    </row>
    <row r="60633" customHeight="1" spans="7:9">
      <c r="G60633" s="11"/>
      <c r="H60633" s="12"/>
      <c r="I60633" s="49"/>
    </row>
    <row r="60634" customHeight="1" spans="7:9">
      <c r="G60634" s="11"/>
      <c r="H60634" s="12"/>
      <c r="I60634" s="49"/>
    </row>
    <row r="60635" customHeight="1" spans="7:9">
      <c r="G60635" s="11"/>
      <c r="H60635" s="12"/>
      <c r="I60635" s="49"/>
    </row>
    <row r="60636" customHeight="1" spans="7:9">
      <c r="G60636" s="11"/>
      <c r="H60636" s="12"/>
      <c r="I60636" s="49"/>
    </row>
    <row r="60637" customHeight="1" spans="7:9">
      <c r="G60637" s="11"/>
      <c r="H60637" s="12"/>
      <c r="I60637" s="49"/>
    </row>
    <row r="60638" customHeight="1" spans="7:9">
      <c r="G60638" s="11"/>
      <c r="H60638" s="12"/>
      <c r="I60638" s="49"/>
    </row>
    <row r="60639" customHeight="1" spans="7:9">
      <c r="G60639" s="11"/>
      <c r="H60639" s="12"/>
      <c r="I60639" s="49"/>
    </row>
    <row r="60640" customHeight="1" spans="7:9">
      <c r="G60640" s="11"/>
      <c r="H60640" s="12"/>
      <c r="I60640" s="49"/>
    </row>
    <row r="60641" customHeight="1" spans="7:9">
      <c r="G60641" s="11"/>
      <c r="H60641" s="12"/>
      <c r="I60641" s="49"/>
    </row>
    <row r="60642" customHeight="1" spans="7:9">
      <c r="G60642" s="11"/>
      <c r="H60642" s="12"/>
      <c r="I60642" s="49"/>
    </row>
    <row r="60643" customHeight="1" spans="7:9">
      <c r="G60643" s="11"/>
      <c r="H60643" s="12"/>
      <c r="I60643" s="49"/>
    </row>
    <row r="60644" customHeight="1" spans="7:9">
      <c r="G60644" s="11"/>
      <c r="H60644" s="12"/>
      <c r="I60644" s="49"/>
    </row>
    <row r="60645" customHeight="1" spans="7:9">
      <c r="G60645" s="11"/>
      <c r="H60645" s="12"/>
      <c r="I60645" s="49"/>
    </row>
    <row r="60646" customHeight="1" spans="7:9">
      <c r="G60646" s="11"/>
      <c r="H60646" s="12"/>
      <c r="I60646" s="49"/>
    </row>
    <row r="60647" customHeight="1" spans="7:9">
      <c r="G60647" s="11"/>
      <c r="H60647" s="12"/>
      <c r="I60647" s="49"/>
    </row>
    <row r="60648" customHeight="1" spans="7:9">
      <c r="G60648" s="11"/>
      <c r="H60648" s="12"/>
      <c r="I60648" s="49"/>
    </row>
    <row r="60649" customHeight="1" spans="7:9">
      <c r="G60649" s="11"/>
      <c r="H60649" s="12"/>
      <c r="I60649" s="49"/>
    </row>
    <row r="60650" customHeight="1" spans="7:9">
      <c r="G60650" s="11"/>
      <c r="H60650" s="12"/>
      <c r="I60650" s="49"/>
    </row>
    <row r="60651" customHeight="1" spans="7:9">
      <c r="G60651" s="11"/>
      <c r="H60651" s="12"/>
      <c r="I60651" s="49"/>
    </row>
    <row r="60652" customHeight="1" spans="7:9">
      <c r="G60652" s="11"/>
      <c r="H60652" s="12"/>
      <c r="I60652" s="49"/>
    </row>
    <row r="60653" customHeight="1" spans="7:9">
      <c r="G60653" s="11"/>
      <c r="H60653" s="12"/>
      <c r="I60653" s="49"/>
    </row>
    <row r="60654" customHeight="1" spans="7:9">
      <c r="G60654" s="11"/>
      <c r="H60654" s="12"/>
      <c r="I60654" s="49"/>
    </row>
    <row r="60655" customHeight="1" spans="7:9">
      <c r="G60655" s="11"/>
      <c r="H60655" s="12"/>
      <c r="I60655" s="49"/>
    </row>
    <row r="60656" customHeight="1" spans="7:9">
      <c r="G60656" s="11"/>
      <c r="H60656" s="12"/>
      <c r="I60656" s="49"/>
    </row>
    <row r="60657" customHeight="1" spans="7:9">
      <c r="G60657" s="11"/>
      <c r="H60657" s="12"/>
      <c r="I60657" s="49"/>
    </row>
    <row r="60658" customHeight="1" spans="7:9">
      <c r="G60658" s="11"/>
      <c r="H60658" s="12"/>
      <c r="I60658" s="49"/>
    </row>
    <row r="60659" customHeight="1" spans="7:9">
      <c r="G60659" s="11"/>
      <c r="H60659" s="12"/>
      <c r="I60659" s="49"/>
    </row>
    <row r="60660" customHeight="1" spans="7:9">
      <c r="G60660" s="11"/>
      <c r="H60660" s="12"/>
      <c r="I60660" s="49"/>
    </row>
    <row r="60661" customHeight="1" spans="7:9">
      <c r="G60661" s="11"/>
      <c r="H60661" s="12"/>
      <c r="I60661" s="49"/>
    </row>
    <row r="60662" customHeight="1" spans="7:9">
      <c r="G60662" s="11"/>
      <c r="H60662" s="12"/>
      <c r="I60662" s="49"/>
    </row>
    <row r="60663" customHeight="1" spans="7:9">
      <c r="G60663" s="11"/>
      <c r="H60663" s="12"/>
      <c r="I60663" s="49"/>
    </row>
    <row r="60664" customHeight="1" spans="7:9">
      <c r="G60664" s="11"/>
      <c r="H60664" s="12"/>
      <c r="I60664" s="49"/>
    </row>
    <row r="60665" customHeight="1" spans="7:9">
      <c r="G60665" s="11"/>
      <c r="H60665" s="12"/>
      <c r="I60665" s="49"/>
    </row>
    <row r="60666" customHeight="1" spans="7:9">
      <c r="G60666" s="11"/>
      <c r="H60666" s="12"/>
      <c r="I60666" s="49"/>
    </row>
    <row r="60667" customHeight="1" spans="7:9">
      <c r="G60667" s="11"/>
      <c r="H60667" s="12"/>
      <c r="I60667" s="49"/>
    </row>
    <row r="60668" customHeight="1" spans="7:9">
      <c r="G60668" s="11"/>
      <c r="H60668" s="12"/>
      <c r="I60668" s="49"/>
    </row>
    <row r="60669" customHeight="1" spans="7:9">
      <c r="G60669" s="11"/>
      <c r="H60669" s="12"/>
      <c r="I60669" s="49"/>
    </row>
    <row r="60670" customHeight="1" spans="7:9">
      <c r="G60670" s="11"/>
      <c r="H60670" s="12"/>
      <c r="I60670" s="49"/>
    </row>
    <row r="60671" customHeight="1" spans="7:9">
      <c r="G60671" s="11"/>
      <c r="H60671" s="12"/>
      <c r="I60671" s="49"/>
    </row>
    <row r="60672" customHeight="1" spans="7:9">
      <c r="G60672" s="11"/>
      <c r="H60672" s="12"/>
      <c r="I60672" s="49"/>
    </row>
    <row r="60673" customHeight="1" spans="7:9">
      <c r="G60673" s="11"/>
      <c r="H60673" s="12"/>
      <c r="I60673" s="49"/>
    </row>
    <row r="60674" customHeight="1" spans="7:9">
      <c r="G60674" s="11"/>
      <c r="H60674" s="12"/>
      <c r="I60674" s="49"/>
    </row>
    <row r="60675" customHeight="1" spans="7:9">
      <c r="G60675" s="11"/>
      <c r="H60675" s="12"/>
      <c r="I60675" s="49"/>
    </row>
    <row r="60676" customHeight="1" spans="7:9">
      <c r="G60676" s="11"/>
      <c r="H60676" s="12"/>
      <c r="I60676" s="49"/>
    </row>
    <row r="60677" customHeight="1" spans="7:9">
      <c r="G60677" s="11"/>
      <c r="H60677" s="12"/>
      <c r="I60677" s="49"/>
    </row>
    <row r="60678" customHeight="1" spans="7:9">
      <c r="G60678" s="11"/>
      <c r="H60678" s="12"/>
      <c r="I60678" s="49"/>
    </row>
    <row r="60679" customHeight="1" spans="7:9">
      <c r="G60679" s="11"/>
      <c r="H60679" s="12"/>
      <c r="I60679" s="49"/>
    </row>
    <row r="60680" customHeight="1" spans="7:9">
      <c r="G60680" s="11"/>
      <c r="H60680" s="12"/>
      <c r="I60680" s="49"/>
    </row>
    <row r="60681" customHeight="1" spans="7:9">
      <c r="G60681" s="11"/>
      <c r="H60681" s="12"/>
      <c r="I60681" s="49"/>
    </row>
    <row r="60682" customHeight="1" spans="7:9">
      <c r="G60682" s="11"/>
      <c r="H60682" s="12"/>
      <c r="I60682" s="49"/>
    </row>
    <row r="60683" customHeight="1" spans="7:9">
      <c r="G60683" s="11"/>
      <c r="H60683" s="12"/>
      <c r="I60683" s="49"/>
    </row>
    <row r="60684" customHeight="1" spans="7:9">
      <c r="G60684" s="11"/>
      <c r="H60684" s="12"/>
      <c r="I60684" s="49"/>
    </row>
    <row r="60685" customHeight="1" spans="7:9">
      <c r="G60685" s="11"/>
      <c r="H60685" s="12"/>
      <c r="I60685" s="49"/>
    </row>
    <row r="60686" customHeight="1" spans="7:9">
      <c r="G60686" s="11"/>
      <c r="H60686" s="12"/>
      <c r="I60686" s="49"/>
    </row>
    <row r="60687" customHeight="1" spans="7:9">
      <c r="G60687" s="11"/>
      <c r="H60687" s="12"/>
      <c r="I60687" s="49"/>
    </row>
    <row r="60688" customHeight="1" spans="7:9">
      <c r="G60688" s="11"/>
      <c r="H60688" s="12"/>
      <c r="I60688" s="49"/>
    </row>
    <row r="60689" customHeight="1" spans="7:9">
      <c r="G60689" s="11"/>
      <c r="H60689" s="12"/>
      <c r="I60689" s="49"/>
    </row>
    <row r="60690" customHeight="1" spans="7:9">
      <c r="G60690" s="11"/>
      <c r="H60690" s="12"/>
      <c r="I60690" s="49"/>
    </row>
    <row r="60691" customHeight="1" spans="7:9">
      <c r="G60691" s="11"/>
      <c r="H60691" s="12"/>
      <c r="I60691" s="49"/>
    </row>
    <row r="60692" customHeight="1" spans="7:9">
      <c r="G60692" s="11"/>
      <c r="H60692" s="12"/>
      <c r="I60692" s="49"/>
    </row>
    <row r="60693" customHeight="1" spans="7:9">
      <c r="G60693" s="11"/>
      <c r="H60693" s="12"/>
      <c r="I60693" s="49"/>
    </row>
    <row r="60694" customHeight="1" spans="7:9">
      <c r="G60694" s="11"/>
      <c r="H60694" s="12"/>
      <c r="I60694" s="49"/>
    </row>
    <row r="60695" customHeight="1" spans="7:9">
      <c r="G60695" s="11"/>
      <c r="H60695" s="12"/>
      <c r="I60695" s="49"/>
    </row>
    <row r="60696" customHeight="1" spans="7:9">
      <c r="G60696" s="11"/>
      <c r="H60696" s="12"/>
      <c r="I60696" s="49"/>
    </row>
    <row r="60697" customHeight="1" spans="7:9">
      <c r="G60697" s="11"/>
      <c r="H60697" s="12"/>
      <c r="I60697" s="49"/>
    </row>
    <row r="60698" customHeight="1" spans="7:9">
      <c r="G60698" s="11"/>
      <c r="H60698" s="12"/>
      <c r="I60698" s="49"/>
    </row>
    <row r="60699" customHeight="1" spans="7:9">
      <c r="G60699" s="11"/>
      <c r="H60699" s="12"/>
      <c r="I60699" s="49"/>
    </row>
    <row r="60700" customHeight="1" spans="7:9">
      <c r="G60700" s="11"/>
      <c r="H60700" s="12"/>
      <c r="I60700" s="49"/>
    </row>
    <row r="60701" customHeight="1" spans="7:9">
      <c r="G60701" s="11"/>
      <c r="H60701" s="12"/>
      <c r="I60701" s="49"/>
    </row>
    <row r="60702" customHeight="1" spans="7:9">
      <c r="G60702" s="11"/>
      <c r="H60702" s="12"/>
      <c r="I60702" s="49"/>
    </row>
    <row r="60703" customHeight="1" spans="7:9">
      <c r="G60703" s="11"/>
      <c r="H60703" s="12"/>
      <c r="I60703" s="49"/>
    </row>
    <row r="60704" customHeight="1" spans="7:9">
      <c r="G60704" s="11"/>
      <c r="H60704" s="12"/>
      <c r="I60704" s="49"/>
    </row>
    <row r="60705" customHeight="1" spans="7:9">
      <c r="G60705" s="11"/>
      <c r="H60705" s="12"/>
      <c r="I60705" s="49"/>
    </row>
    <row r="60706" customHeight="1" spans="7:9">
      <c r="G60706" s="11"/>
      <c r="H60706" s="12"/>
      <c r="I60706" s="49"/>
    </row>
    <row r="60707" customHeight="1" spans="7:9">
      <c r="G60707" s="11"/>
      <c r="H60707" s="12"/>
      <c r="I60707" s="49"/>
    </row>
    <row r="60708" customHeight="1" spans="7:9">
      <c r="G60708" s="11"/>
      <c r="H60708" s="12"/>
      <c r="I60708" s="49"/>
    </row>
    <row r="60709" customHeight="1" spans="7:9">
      <c r="G60709" s="11"/>
      <c r="H60709" s="12"/>
      <c r="I60709" s="49"/>
    </row>
    <row r="60710" customHeight="1" spans="7:9">
      <c r="G60710" s="11"/>
      <c r="H60710" s="12"/>
      <c r="I60710" s="49"/>
    </row>
    <row r="60711" customHeight="1" spans="7:9">
      <c r="G60711" s="11"/>
      <c r="H60711" s="12"/>
      <c r="I60711" s="49"/>
    </row>
    <row r="60712" customHeight="1" spans="7:9">
      <c r="G60712" s="11"/>
      <c r="H60712" s="12"/>
      <c r="I60712" s="49"/>
    </row>
    <row r="60713" customHeight="1" spans="7:9">
      <c r="G60713" s="11"/>
      <c r="H60713" s="12"/>
      <c r="I60713" s="49"/>
    </row>
    <row r="60714" customHeight="1" spans="7:9">
      <c r="G60714" s="11"/>
      <c r="H60714" s="12"/>
      <c r="I60714" s="49"/>
    </row>
    <row r="60715" customHeight="1" spans="7:9">
      <c r="G60715" s="11"/>
      <c r="H60715" s="12"/>
      <c r="I60715" s="49"/>
    </row>
    <row r="60716" customHeight="1" spans="7:9">
      <c r="G60716" s="11"/>
      <c r="H60716" s="12"/>
      <c r="I60716" s="49"/>
    </row>
    <row r="60717" customHeight="1" spans="7:9">
      <c r="G60717" s="11"/>
      <c r="H60717" s="12"/>
      <c r="I60717" s="49"/>
    </row>
    <row r="60718" customHeight="1" spans="7:9">
      <c r="G60718" s="11"/>
      <c r="H60718" s="12"/>
      <c r="I60718" s="49"/>
    </row>
    <row r="60719" customHeight="1" spans="7:9">
      <c r="G60719" s="11"/>
      <c r="H60719" s="12"/>
      <c r="I60719" s="49"/>
    </row>
    <row r="60720" customHeight="1" spans="7:9">
      <c r="G60720" s="11"/>
      <c r="H60720" s="12"/>
      <c r="I60720" s="49"/>
    </row>
    <row r="60721" customHeight="1" spans="7:9">
      <c r="G60721" s="11"/>
      <c r="H60721" s="12"/>
      <c r="I60721" s="49"/>
    </row>
    <row r="60722" customHeight="1" spans="7:9">
      <c r="G60722" s="11"/>
      <c r="H60722" s="12"/>
      <c r="I60722" s="49"/>
    </row>
    <row r="60723" customHeight="1" spans="7:9">
      <c r="G60723" s="11"/>
      <c r="H60723" s="12"/>
      <c r="I60723" s="49"/>
    </row>
    <row r="60724" customHeight="1" spans="7:9">
      <c r="G60724" s="11"/>
      <c r="H60724" s="12"/>
      <c r="I60724" s="49"/>
    </row>
    <row r="60725" customHeight="1" spans="7:9">
      <c r="G60725" s="11"/>
      <c r="H60725" s="12"/>
      <c r="I60725" s="49"/>
    </row>
    <row r="60726" customHeight="1" spans="7:9">
      <c r="G60726" s="11"/>
      <c r="H60726" s="12"/>
      <c r="I60726" s="49"/>
    </row>
    <row r="60727" customHeight="1" spans="7:9">
      <c r="G60727" s="11"/>
      <c r="H60727" s="12"/>
      <c r="I60727" s="49"/>
    </row>
    <row r="60728" customHeight="1" spans="7:9">
      <c r="G60728" s="11"/>
      <c r="H60728" s="12"/>
      <c r="I60728" s="49"/>
    </row>
    <row r="60729" customHeight="1" spans="7:9">
      <c r="G60729" s="11"/>
      <c r="H60729" s="12"/>
      <c r="I60729" s="49"/>
    </row>
    <row r="60730" customHeight="1" spans="7:9">
      <c r="G60730" s="11"/>
      <c r="H60730" s="12"/>
      <c r="I60730" s="49"/>
    </row>
    <row r="60731" customHeight="1" spans="7:9">
      <c r="G60731" s="11"/>
      <c r="H60731" s="12"/>
      <c r="I60731" s="49"/>
    </row>
    <row r="60732" customHeight="1" spans="7:9">
      <c r="G60732" s="11"/>
      <c r="H60732" s="12"/>
      <c r="I60732" s="49"/>
    </row>
    <row r="60733" customHeight="1" spans="7:9">
      <c r="G60733" s="11"/>
      <c r="H60733" s="12"/>
      <c r="I60733" s="49"/>
    </row>
    <row r="60734" customHeight="1" spans="7:9">
      <c r="G60734" s="11"/>
      <c r="H60734" s="12"/>
      <c r="I60734" s="49"/>
    </row>
    <row r="60735" customHeight="1" spans="7:9">
      <c r="G60735" s="11"/>
      <c r="H60735" s="12"/>
      <c r="I60735" s="49"/>
    </row>
    <row r="60736" customHeight="1" spans="7:9">
      <c r="G60736" s="11"/>
      <c r="H60736" s="12"/>
      <c r="I60736" s="49"/>
    </row>
    <row r="60737" customHeight="1" spans="7:9">
      <c r="G60737" s="11"/>
      <c r="H60737" s="12"/>
      <c r="I60737" s="49"/>
    </row>
    <row r="60738" customHeight="1" spans="7:9">
      <c r="G60738" s="11"/>
      <c r="H60738" s="12"/>
      <c r="I60738" s="49"/>
    </row>
    <row r="60739" customHeight="1" spans="7:9">
      <c r="G60739" s="11"/>
      <c r="H60739" s="12"/>
      <c r="I60739" s="49"/>
    </row>
    <row r="60740" customHeight="1" spans="7:9">
      <c r="G60740" s="11"/>
      <c r="H60740" s="12"/>
      <c r="I60740" s="49"/>
    </row>
    <row r="60741" customHeight="1" spans="7:9">
      <c r="G60741" s="11"/>
      <c r="H60741" s="12"/>
      <c r="I60741" s="49"/>
    </row>
    <row r="60742" customHeight="1" spans="7:9">
      <c r="G60742" s="11"/>
      <c r="H60742" s="12"/>
      <c r="I60742" s="49"/>
    </row>
    <row r="60743" customHeight="1" spans="7:9">
      <c r="G60743" s="11"/>
      <c r="H60743" s="12"/>
      <c r="I60743" s="49"/>
    </row>
    <row r="60744" customHeight="1" spans="7:9">
      <c r="G60744" s="11"/>
      <c r="H60744" s="12"/>
      <c r="I60744" s="49"/>
    </row>
    <row r="60745" customHeight="1" spans="7:9">
      <c r="G60745" s="11"/>
      <c r="H60745" s="12"/>
      <c r="I60745" s="49"/>
    </row>
    <row r="60746" customHeight="1" spans="7:9">
      <c r="G60746" s="11"/>
      <c r="H60746" s="12"/>
      <c r="I60746" s="49"/>
    </row>
    <row r="60747" customHeight="1" spans="7:9">
      <c r="G60747" s="11"/>
      <c r="H60747" s="12"/>
      <c r="I60747" s="49"/>
    </row>
    <row r="60748" customHeight="1" spans="7:9">
      <c r="G60748" s="11"/>
      <c r="H60748" s="12"/>
      <c r="I60748" s="49"/>
    </row>
    <row r="60749" customHeight="1" spans="7:9">
      <c r="G60749" s="11"/>
      <c r="H60749" s="12"/>
      <c r="I60749" s="49"/>
    </row>
    <row r="60750" customHeight="1" spans="7:9">
      <c r="G60750" s="11"/>
      <c r="H60750" s="12"/>
      <c r="I60750" s="49"/>
    </row>
    <row r="60751" customHeight="1" spans="7:9">
      <c r="G60751" s="11"/>
      <c r="H60751" s="12"/>
      <c r="I60751" s="49"/>
    </row>
    <row r="60752" customHeight="1" spans="7:9">
      <c r="G60752" s="11"/>
      <c r="H60752" s="12"/>
      <c r="I60752" s="49"/>
    </row>
    <row r="60753" customHeight="1" spans="7:9">
      <c r="G60753" s="11"/>
      <c r="H60753" s="12"/>
      <c r="I60753" s="49"/>
    </row>
    <row r="60754" customHeight="1" spans="7:9">
      <c r="G60754" s="11"/>
      <c r="H60754" s="12"/>
      <c r="I60754" s="49"/>
    </row>
    <row r="60755" customHeight="1" spans="7:9">
      <c r="G60755" s="11"/>
      <c r="H60755" s="12"/>
      <c r="I60755" s="49"/>
    </row>
    <row r="60756" customHeight="1" spans="7:9">
      <c r="G60756" s="11"/>
      <c r="H60756" s="12"/>
      <c r="I60756" s="49"/>
    </row>
    <row r="60757" customHeight="1" spans="7:9">
      <c r="G60757" s="11"/>
      <c r="H60757" s="12"/>
      <c r="I60757" s="49"/>
    </row>
    <row r="60758" customHeight="1" spans="7:9">
      <c r="G60758" s="11"/>
      <c r="H60758" s="12"/>
      <c r="I60758" s="49"/>
    </row>
    <row r="60759" customHeight="1" spans="7:9">
      <c r="G60759" s="11"/>
      <c r="H60759" s="12"/>
      <c r="I60759" s="49"/>
    </row>
    <row r="60760" customHeight="1" spans="7:9">
      <c r="G60760" s="11"/>
      <c r="H60760" s="12"/>
      <c r="I60760" s="49"/>
    </row>
    <row r="60761" customHeight="1" spans="7:9">
      <c r="G60761" s="11"/>
      <c r="H60761" s="12"/>
      <c r="I60761" s="49"/>
    </row>
    <row r="60762" customHeight="1" spans="7:9">
      <c r="G60762" s="11"/>
      <c r="H60762" s="12"/>
      <c r="I60762" s="49"/>
    </row>
    <row r="60763" customHeight="1" spans="7:9">
      <c r="G60763" s="11"/>
      <c r="H60763" s="12"/>
      <c r="I60763" s="49"/>
    </row>
    <row r="60764" customHeight="1" spans="7:9">
      <c r="G60764" s="11"/>
      <c r="H60764" s="12"/>
      <c r="I60764" s="49"/>
    </row>
    <row r="60765" customHeight="1" spans="7:9">
      <c r="G60765" s="11"/>
      <c r="H60765" s="12"/>
      <c r="I60765" s="49"/>
    </row>
    <row r="60766" customHeight="1" spans="7:9">
      <c r="G60766" s="11"/>
      <c r="H60766" s="12"/>
      <c r="I60766" s="49"/>
    </row>
    <row r="60767" customHeight="1" spans="7:9">
      <c r="G60767" s="11"/>
      <c r="H60767" s="12"/>
      <c r="I60767" s="49"/>
    </row>
    <row r="60768" customHeight="1" spans="7:9">
      <c r="G60768" s="11"/>
      <c r="H60768" s="12"/>
      <c r="I60768" s="49"/>
    </row>
    <row r="60769" customHeight="1" spans="7:9">
      <c r="G60769" s="11"/>
      <c r="H60769" s="12"/>
      <c r="I60769" s="49"/>
    </row>
    <row r="60770" customHeight="1" spans="7:9">
      <c r="G60770" s="11"/>
      <c r="H60770" s="12"/>
      <c r="I60770" s="49"/>
    </row>
    <row r="60771" customHeight="1" spans="7:9">
      <c r="G60771" s="11"/>
      <c r="H60771" s="12"/>
      <c r="I60771" s="49"/>
    </row>
    <row r="60772" customHeight="1" spans="7:9">
      <c r="G60772" s="11"/>
      <c r="H60772" s="12"/>
      <c r="I60772" s="49"/>
    </row>
    <row r="60773" customHeight="1" spans="7:9">
      <c r="G60773" s="11"/>
      <c r="H60773" s="12"/>
      <c r="I60773" s="49"/>
    </row>
    <row r="60774" customHeight="1" spans="7:9">
      <c r="G60774" s="11"/>
      <c r="H60774" s="12"/>
      <c r="I60774" s="49"/>
    </row>
    <row r="60775" customHeight="1" spans="7:9">
      <c r="G60775" s="11"/>
      <c r="H60775" s="12"/>
      <c r="I60775" s="49"/>
    </row>
    <row r="60776" customHeight="1" spans="7:9">
      <c r="G60776" s="11"/>
      <c r="H60776" s="12"/>
      <c r="I60776" s="49"/>
    </row>
    <row r="60777" customHeight="1" spans="7:9">
      <c r="G60777" s="11"/>
      <c r="H60777" s="12"/>
      <c r="I60777" s="49"/>
    </row>
    <row r="60778" customHeight="1" spans="7:9">
      <c r="G60778" s="11"/>
      <c r="H60778" s="12"/>
      <c r="I60778" s="49"/>
    </row>
    <row r="60779" customHeight="1" spans="7:9">
      <c r="G60779" s="11"/>
      <c r="H60779" s="12"/>
      <c r="I60779" s="49"/>
    </row>
    <row r="60780" customHeight="1" spans="7:9">
      <c r="G60780" s="11"/>
      <c r="H60780" s="12"/>
      <c r="I60780" s="49"/>
    </row>
    <row r="60781" customHeight="1" spans="7:9">
      <c r="G60781" s="11"/>
      <c r="H60781" s="12"/>
      <c r="I60781" s="49"/>
    </row>
    <row r="60782" customHeight="1" spans="7:9">
      <c r="G60782" s="11"/>
      <c r="H60782" s="12"/>
      <c r="I60782" s="49"/>
    </row>
    <row r="60783" customHeight="1" spans="7:9">
      <c r="G60783" s="11"/>
      <c r="H60783" s="12"/>
      <c r="I60783" s="49"/>
    </row>
    <row r="60784" customHeight="1" spans="7:9">
      <c r="G60784" s="11"/>
      <c r="H60784" s="12"/>
      <c r="I60784" s="49"/>
    </row>
    <row r="60785" customHeight="1" spans="7:9">
      <c r="G60785" s="11"/>
      <c r="H60785" s="12"/>
      <c r="I60785" s="49"/>
    </row>
    <row r="60786" customHeight="1" spans="7:9">
      <c r="G60786" s="11"/>
      <c r="H60786" s="12"/>
      <c r="I60786" s="49"/>
    </row>
    <row r="60787" customHeight="1" spans="7:9">
      <c r="G60787" s="11"/>
      <c r="H60787" s="12"/>
      <c r="I60787" s="49"/>
    </row>
    <row r="60788" customHeight="1" spans="7:9">
      <c r="G60788" s="11"/>
      <c r="H60788" s="12"/>
      <c r="I60788" s="49"/>
    </row>
    <row r="60789" customHeight="1" spans="7:9">
      <c r="G60789" s="11"/>
      <c r="H60789" s="12"/>
      <c r="I60789" s="49"/>
    </row>
    <row r="60790" customHeight="1" spans="7:9">
      <c r="G60790" s="11"/>
      <c r="H60790" s="12"/>
      <c r="I60790" s="49"/>
    </row>
    <row r="60791" customHeight="1" spans="7:9">
      <c r="G60791" s="11"/>
      <c r="H60791" s="12"/>
      <c r="I60791" s="49"/>
    </row>
    <row r="60792" customHeight="1" spans="7:9">
      <c r="G60792" s="11"/>
      <c r="H60792" s="12"/>
      <c r="I60792" s="49"/>
    </row>
    <row r="60793" customHeight="1" spans="7:9">
      <c r="G60793" s="11"/>
      <c r="H60793" s="12"/>
      <c r="I60793" s="49"/>
    </row>
    <row r="60794" customHeight="1" spans="7:9">
      <c r="G60794" s="11"/>
      <c r="H60794" s="12"/>
      <c r="I60794" s="49"/>
    </row>
    <row r="60795" customHeight="1" spans="7:9">
      <c r="G60795" s="11"/>
      <c r="H60795" s="12"/>
      <c r="I60795" s="49"/>
    </row>
    <row r="60796" customHeight="1" spans="7:9">
      <c r="G60796" s="11"/>
      <c r="H60796" s="12"/>
      <c r="I60796" s="49"/>
    </row>
    <row r="60797" customHeight="1" spans="7:9">
      <c r="G60797" s="11"/>
      <c r="H60797" s="12"/>
      <c r="I60797" s="49"/>
    </row>
    <row r="60798" customHeight="1" spans="7:9">
      <c r="G60798" s="11"/>
      <c r="H60798" s="12"/>
      <c r="I60798" s="49"/>
    </row>
    <row r="60799" customHeight="1" spans="7:9">
      <c r="G60799" s="11"/>
      <c r="H60799" s="12"/>
      <c r="I60799" s="49"/>
    </row>
    <row r="60800" customHeight="1" spans="7:9">
      <c r="G60800" s="11"/>
      <c r="H60800" s="12"/>
      <c r="I60800" s="49"/>
    </row>
    <row r="60801" customHeight="1" spans="7:9">
      <c r="G60801" s="11"/>
      <c r="H60801" s="12"/>
      <c r="I60801" s="49"/>
    </row>
    <row r="60802" customHeight="1" spans="7:9">
      <c r="G60802" s="11"/>
      <c r="H60802" s="12"/>
      <c r="I60802" s="49"/>
    </row>
    <row r="60803" customHeight="1" spans="7:9">
      <c r="G60803" s="11"/>
      <c r="H60803" s="12"/>
      <c r="I60803" s="49"/>
    </row>
    <row r="60804" customHeight="1" spans="7:9">
      <c r="G60804" s="11"/>
      <c r="H60804" s="12"/>
      <c r="I60804" s="49"/>
    </row>
    <row r="60805" customHeight="1" spans="7:9">
      <c r="G60805" s="11"/>
      <c r="H60805" s="12"/>
      <c r="I60805" s="49"/>
    </row>
    <row r="60806" customHeight="1" spans="7:9">
      <c r="G60806" s="11"/>
      <c r="H60806" s="12"/>
      <c r="I60806" s="49"/>
    </row>
    <row r="60807" customHeight="1" spans="7:9">
      <c r="G60807" s="11"/>
      <c r="H60807" s="12"/>
      <c r="I60807" s="49"/>
    </row>
    <row r="60808" customHeight="1" spans="7:9">
      <c r="G60808" s="11"/>
      <c r="H60808" s="12"/>
      <c r="I60808" s="49"/>
    </row>
    <row r="60809" customHeight="1" spans="7:9">
      <c r="G60809" s="11"/>
      <c r="H60809" s="12"/>
      <c r="I60809" s="49"/>
    </row>
    <row r="60810" customHeight="1" spans="7:9">
      <c r="G60810" s="11"/>
      <c r="H60810" s="12"/>
      <c r="I60810" s="49"/>
    </row>
    <row r="60811" customHeight="1" spans="7:9">
      <c r="G60811" s="11"/>
      <c r="H60811" s="12"/>
      <c r="I60811" s="49"/>
    </row>
    <row r="60812" customHeight="1" spans="7:9">
      <c r="G60812" s="11"/>
      <c r="H60812" s="12"/>
      <c r="I60812" s="49"/>
    </row>
    <row r="60813" customHeight="1" spans="7:9">
      <c r="G60813" s="11"/>
      <c r="H60813" s="12"/>
      <c r="I60813" s="49"/>
    </row>
    <row r="60814" customHeight="1" spans="7:9">
      <c r="G60814" s="11"/>
      <c r="H60814" s="12"/>
      <c r="I60814" s="49"/>
    </row>
    <row r="60815" customHeight="1" spans="7:9">
      <c r="G60815" s="11"/>
      <c r="H60815" s="12"/>
      <c r="I60815" s="49"/>
    </row>
    <row r="60816" customHeight="1" spans="7:9">
      <c r="G60816" s="11"/>
      <c r="H60816" s="12"/>
      <c r="I60816" s="49"/>
    </row>
    <row r="60817" customHeight="1" spans="7:9">
      <c r="G60817" s="11"/>
      <c r="H60817" s="12"/>
      <c r="I60817" s="49"/>
    </row>
    <row r="60818" customHeight="1" spans="7:9">
      <c r="G60818" s="11"/>
      <c r="H60818" s="12"/>
      <c r="I60818" s="49"/>
    </row>
    <row r="60819" customHeight="1" spans="7:9">
      <c r="G60819" s="11"/>
      <c r="H60819" s="12"/>
      <c r="I60819" s="49"/>
    </row>
    <row r="60820" customHeight="1" spans="7:9">
      <c r="G60820" s="11"/>
      <c r="H60820" s="12"/>
      <c r="I60820" s="49"/>
    </row>
    <row r="60821" customHeight="1" spans="7:9">
      <c r="G60821" s="11"/>
      <c r="H60821" s="12"/>
      <c r="I60821" s="49"/>
    </row>
    <row r="60822" customHeight="1" spans="7:9">
      <c r="G60822" s="11"/>
      <c r="H60822" s="12"/>
      <c r="I60822" s="49"/>
    </row>
    <row r="60823" customHeight="1" spans="7:9">
      <c r="G60823" s="11"/>
      <c r="H60823" s="12"/>
      <c r="I60823" s="49"/>
    </row>
    <row r="60824" customHeight="1" spans="7:9">
      <c r="G60824" s="11"/>
      <c r="H60824" s="12"/>
      <c r="I60824" s="49"/>
    </row>
    <row r="60825" customHeight="1" spans="7:9">
      <c r="G60825" s="11"/>
      <c r="H60825" s="12"/>
      <c r="I60825" s="49"/>
    </row>
    <row r="60826" customHeight="1" spans="7:9">
      <c r="G60826" s="11"/>
      <c r="H60826" s="12"/>
      <c r="I60826" s="49"/>
    </row>
    <row r="60827" customHeight="1" spans="7:9">
      <c r="G60827" s="11"/>
      <c r="H60827" s="12"/>
      <c r="I60827" s="49"/>
    </row>
    <row r="60828" customHeight="1" spans="7:9">
      <c r="G60828" s="11"/>
      <c r="H60828" s="12"/>
      <c r="I60828" s="49"/>
    </row>
    <row r="60829" customHeight="1" spans="7:9">
      <c r="G60829" s="11"/>
      <c r="H60829" s="12"/>
      <c r="I60829" s="49"/>
    </row>
    <row r="60830" customHeight="1" spans="7:9">
      <c r="G60830" s="11"/>
      <c r="H60830" s="12"/>
      <c r="I60830" s="49"/>
    </row>
    <row r="60831" customHeight="1" spans="7:9">
      <c r="G60831" s="11"/>
      <c r="H60831" s="12"/>
      <c r="I60831" s="49"/>
    </row>
    <row r="60832" customHeight="1" spans="7:9">
      <c r="G60832" s="11"/>
      <c r="H60832" s="12"/>
      <c r="I60832" s="49"/>
    </row>
    <row r="60833" customHeight="1" spans="7:9">
      <c r="G60833" s="11"/>
      <c r="H60833" s="12"/>
      <c r="I60833" s="49"/>
    </row>
    <row r="60834" customHeight="1" spans="7:9">
      <c r="G60834" s="11"/>
      <c r="H60834" s="12"/>
      <c r="I60834" s="49"/>
    </row>
    <row r="60835" customHeight="1" spans="7:9">
      <c r="G60835" s="11"/>
      <c r="H60835" s="12"/>
      <c r="I60835" s="49"/>
    </row>
    <row r="60836" customHeight="1" spans="7:9">
      <c r="G60836" s="11"/>
      <c r="H60836" s="12"/>
      <c r="I60836" s="49"/>
    </row>
    <row r="60837" customHeight="1" spans="7:9">
      <c r="G60837" s="11"/>
      <c r="H60837" s="12"/>
      <c r="I60837" s="49"/>
    </row>
    <row r="60838" customHeight="1" spans="7:9">
      <c r="G60838" s="11"/>
      <c r="H60838" s="12"/>
      <c r="I60838" s="49"/>
    </row>
    <row r="60839" customHeight="1" spans="7:9">
      <c r="G60839" s="11"/>
      <c r="H60839" s="12"/>
      <c r="I60839" s="49"/>
    </row>
    <row r="60840" customHeight="1" spans="7:9">
      <c r="G60840" s="11"/>
      <c r="H60840" s="12"/>
      <c r="I60840" s="49"/>
    </row>
    <row r="60841" customHeight="1" spans="7:9">
      <c r="G60841" s="11"/>
      <c r="H60841" s="12"/>
      <c r="I60841" s="49"/>
    </row>
    <row r="60842" customHeight="1" spans="7:9">
      <c r="G60842" s="11"/>
      <c r="H60842" s="12"/>
      <c r="I60842" s="49"/>
    </row>
    <row r="60843" customHeight="1" spans="7:9">
      <c r="G60843" s="11"/>
      <c r="H60843" s="12"/>
      <c r="I60843" s="49"/>
    </row>
    <row r="60844" customHeight="1" spans="7:9">
      <c r="G60844" s="11"/>
      <c r="H60844" s="12"/>
      <c r="I60844" s="49"/>
    </row>
    <row r="60845" customHeight="1" spans="7:9">
      <c r="G60845" s="11"/>
      <c r="H60845" s="12"/>
      <c r="I60845" s="49"/>
    </row>
    <row r="60846" customHeight="1" spans="7:9">
      <c r="G60846" s="11"/>
      <c r="H60846" s="12"/>
      <c r="I60846" s="49"/>
    </row>
    <row r="60847" customHeight="1" spans="7:9">
      <c r="G60847" s="11"/>
      <c r="H60847" s="12"/>
      <c r="I60847" s="49"/>
    </row>
    <row r="60848" customHeight="1" spans="7:9">
      <c r="G60848" s="11"/>
      <c r="H60848" s="12"/>
      <c r="I60848" s="49"/>
    </row>
    <row r="60849" customHeight="1" spans="7:9">
      <c r="G60849" s="11"/>
      <c r="H60849" s="12"/>
      <c r="I60849" s="49"/>
    </row>
    <row r="60850" customHeight="1" spans="7:9">
      <c r="G60850" s="11"/>
      <c r="H60850" s="12"/>
      <c r="I60850" s="49"/>
    </row>
    <row r="60851" customHeight="1" spans="7:9">
      <c r="G60851" s="11"/>
      <c r="H60851" s="12"/>
      <c r="I60851" s="49"/>
    </row>
    <row r="60852" customHeight="1" spans="7:9">
      <c r="G60852" s="11"/>
      <c r="H60852" s="12"/>
      <c r="I60852" s="49"/>
    </row>
    <row r="60853" customHeight="1" spans="7:9">
      <c r="G60853" s="11"/>
      <c r="H60853" s="12"/>
      <c r="I60853" s="49"/>
    </row>
    <row r="60854" customHeight="1" spans="7:9">
      <c r="G60854" s="11"/>
      <c r="H60854" s="12"/>
      <c r="I60854" s="49"/>
    </row>
    <row r="60855" customHeight="1" spans="7:9">
      <c r="G60855" s="11"/>
      <c r="H60855" s="12"/>
      <c r="I60855" s="49"/>
    </row>
    <row r="60856" customHeight="1" spans="7:9">
      <c r="G60856" s="11"/>
      <c r="H60856" s="12"/>
      <c r="I60856" s="49"/>
    </row>
    <row r="60857" customHeight="1" spans="7:9">
      <c r="G60857" s="11"/>
      <c r="H60857" s="12"/>
      <c r="I60857" s="49"/>
    </row>
    <row r="60858" customHeight="1" spans="7:9">
      <c r="G60858" s="11"/>
      <c r="H60858" s="12"/>
      <c r="I60858" s="49"/>
    </row>
    <row r="60859" customHeight="1" spans="7:9">
      <c r="G60859" s="11"/>
      <c r="H60859" s="12"/>
      <c r="I60859" s="49"/>
    </row>
    <row r="60860" customHeight="1" spans="7:9">
      <c r="G60860" s="11"/>
      <c r="H60860" s="12"/>
      <c r="I60860" s="49"/>
    </row>
    <row r="60861" customHeight="1" spans="7:9">
      <c r="G60861" s="11"/>
      <c r="H60861" s="12"/>
      <c r="I60861" s="49"/>
    </row>
    <row r="60862" customHeight="1" spans="7:9">
      <c r="G60862" s="11"/>
      <c r="H60862" s="12"/>
      <c r="I60862" s="49"/>
    </row>
    <row r="60863" customHeight="1" spans="7:9">
      <c r="G60863" s="11"/>
      <c r="H60863" s="12"/>
      <c r="I60863" s="49"/>
    </row>
    <row r="60864" customHeight="1" spans="7:9">
      <c r="G60864" s="11"/>
      <c r="H60864" s="12"/>
      <c r="I60864" s="49"/>
    </row>
    <row r="60865" customHeight="1" spans="7:9">
      <c r="G60865" s="11"/>
      <c r="H60865" s="12"/>
      <c r="I60865" s="49"/>
    </row>
    <row r="60866" customHeight="1" spans="7:9">
      <c r="G60866" s="11"/>
      <c r="H60866" s="12"/>
      <c r="I60866" s="49"/>
    </row>
    <row r="60867" customHeight="1" spans="7:9">
      <c r="G60867" s="11"/>
      <c r="H60867" s="12"/>
      <c r="I60867" s="49"/>
    </row>
    <row r="60868" customHeight="1" spans="7:9">
      <c r="G60868" s="11"/>
      <c r="H60868" s="12"/>
      <c r="I60868" s="49"/>
    </row>
    <row r="60869" customHeight="1" spans="7:9">
      <c r="G60869" s="11"/>
      <c r="H60869" s="12"/>
      <c r="I60869" s="49"/>
    </row>
    <row r="60870" customHeight="1" spans="7:9">
      <c r="G60870" s="11"/>
      <c r="H60870" s="12"/>
      <c r="I60870" s="49"/>
    </row>
    <row r="60871" customHeight="1" spans="7:9">
      <c r="G60871" s="11"/>
      <c r="H60871" s="12"/>
      <c r="I60871" s="49"/>
    </row>
    <row r="60872" customHeight="1" spans="7:9">
      <c r="G60872" s="11"/>
      <c r="H60872" s="12"/>
      <c r="I60872" s="49"/>
    </row>
    <row r="60873" customHeight="1" spans="7:9">
      <c r="G60873" s="11"/>
      <c r="H60873" s="12"/>
      <c r="I60873" s="49"/>
    </row>
    <row r="60874" customHeight="1" spans="7:9">
      <c r="G60874" s="11"/>
      <c r="H60874" s="12"/>
      <c r="I60874" s="49"/>
    </row>
    <row r="60875" customHeight="1" spans="7:9">
      <c r="G60875" s="11"/>
      <c r="H60875" s="12"/>
      <c r="I60875" s="49"/>
    </row>
    <row r="60876" customHeight="1" spans="7:9">
      <c r="G60876" s="11"/>
      <c r="H60876" s="12"/>
      <c r="I60876" s="49"/>
    </row>
    <row r="60877" customHeight="1" spans="7:9">
      <c r="G60877" s="11"/>
      <c r="H60877" s="12"/>
      <c r="I60877" s="49"/>
    </row>
    <row r="60878" customHeight="1" spans="7:9">
      <c r="G60878" s="11"/>
      <c r="H60878" s="12"/>
      <c r="I60878" s="49"/>
    </row>
    <row r="60879" customHeight="1" spans="7:9">
      <c r="G60879" s="11"/>
      <c r="H60879" s="12"/>
      <c r="I60879" s="49"/>
    </row>
    <row r="60880" customHeight="1" spans="7:9">
      <c r="G60880" s="11"/>
      <c r="H60880" s="12"/>
      <c r="I60880" s="49"/>
    </row>
    <row r="60881" customHeight="1" spans="7:9">
      <c r="G60881" s="11"/>
      <c r="H60881" s="12"/>
      <c r="I60881" s="49"/>
    </row>
    <row r="60882" customHeight="1" spans="7:9">
      <c r="G60882" s="11"/>
      <c r="H60882" s="12"/>
      <c r="I60882" s="49"/>
    </row>
    <row r="60883" customHeight="1" spans="7:9">
      <c r="G60883" s="11"/>
      <c r="H60883" s="12"/>
      <c r="I60883" s="49"/>
    </row>
    <row r="60884" customHeight="1" spans="7:9">
      <c r="G60884" s="11"/>
      <c r="H60884" s="12"/>
      <c r="I60884" s="49"/>
    </row>
    <row r="60885" customHeight="1" spans="7:9">
      <c r="G60885" s="11"/>
      <c r="H60885" s="12"/>
      <c r="I60885" s="49"/>
    </row>
    <row r="60886" customHeight="1" spans="7:9">
      <c r="G60886" s="11"/>
      <c r="H60886" s="12"/>
      <c r="I60886" s="49"/>
    </row>
    <row r="60887" customHeight="1" spans="7:9">
      <c r="G60887" s="11"/>
      <c r="H60887" s="12"/>
      <c r="I60887" s="49"/>
    </row>
    <row r="60888" customHeight="1" spans="7:9">
      <c r="G60888" s="11"/>
      <c r="H60888" s="12"/>
      <c r="I60888" s="49"/>
    </row>
    <row r="60889" customHeight="1" spans="7:9">
      <c r="G60889" s="11"/>
      <c r="H60889" s="12"/>
      <c r="I60889" s="49"/>
    </row>
    <row r="60890" customHeight="1" spans="7:9">
      <c r="G60890" s="11"/>
      <c r="H60890" s="12"/>
      <c r="I60890" s="49"/>
    </row>
    <row r="60891" customHeight="1" spans="7:9">
      <c r="G60891" s="11"/>
      <c r="H60891" s="12"/>
      <c r="I60891" s="49"/>
    </row>
    <row r="60892" customHeight="1" spans="7:9">
      <c r="G60892" s="11"/>
      <c r="H60892" s="12"/>
      <c r="I60892" s="49"/>
    </row>
    <row r="60893" customHeight="1" spans="7:9">
      <c r="G60893" s="11"/>
      <c r="H60893" s="12"/>
      <c r="I60893" s="49"/>
    </row>
    <row r="60894" customHeight="1" spans="7:9">
      <c r="G60894" s="11"/>
      <c r="H60894" s="12"/>
      <c r="I60894" s="49"/>
    </row>
    <row r="60895" customHeight="1" spans="7:9">
      <c r="G60895" s="11"/>
      <c r="H60895" s="12"/>
      <c r="I60895" s="49"/>
    </row>
    <row r="60896" customHeight="1" spans="7:9">
      <c r="G60896" s="11"/>
      <c r="H60896" s="12"/>
      <c r="I60896" s="49"/>
    </row>
    <row r="60897" customHeight="1" spans="7:9">
      <c r="G60897" s="11"/>
      <c r="H60897" s="12"/>
      <c r="I60897" s="49"/>
    </row>
    <row r="60898" customHeight="1" spans="7:9">
      <c r="G60898" s="11"/>
      <c r="H60898" s="12"/>
      <c r="I60898" s="49"/>
    </row>
    <row r="60899" customHeight="1" spans="7:9">
      <c r="G60899" s="11"/>
      <c r="H60899" s="12"/>
      <c r="I60899" s="49"/>
    </row>
    <row r="60900" customHeight="1" spans="7:9">
      <c r="G60900" s="11"/>
      <c r="H60900" s="12"/>
      <c r="I60900" s="49"/>
    </row>
    <row r="60901" customHeight="1" spans="7:9">
      <c r="G60901" s="11"/>
      <c r="H60901" s="12"/>
      <c r="I60901" s="49"/>
    </row>
    <row r="60902" customHeight="1" spans="7:9">
      <c r="G60902" s="11"/>
      <c r="H60902" s="12"/>
      <c r="I60902" s="49"/>
    </row>
    <row r="60903" customHeight="1" spans="7:9">
      <c r="G60903" s="11"/>
      <c r="H60903" s="12"/>
      <c r="I60903" s="49"/>
    </row>
    <row r="60904" customHeight="1" spans="7:9">
      <c r="G60904" s="11"/>
      <c r="H60904" s="12"/>
      <c r="I60904" s="49"/>
    </row>
    <row r="60905" customHeight="1" spans="7:9">
      <c r="G60905" s="11"/>
      <c r="H60905" s="12"/>
      <c r="I60905" s="49"/>
    </row>
    <row r="60906" customHeight="1" spans="7:9">
      <c r="G60906" s="11"/>
      <c r="H60906" s="12"/>
      <c r="I60906" s="49"/>
    </row>
    <row r="60907" customHeight="1" spans="7:9">
      <c r="G60907" s="11"/>
      <c r="H60907" s="12"/>
      <c r="I60907" s="49"/>
    </row>
    <row r="60908" customHeight="1" spans="7:9">
      <c r="G60908" s="11"/>
      <c r="H60908" s="12"/>
      <c r="I60908" s="49"/>
    </row>
    <row r="60909" customHeight="1" spans="7:9">
      <c r="G60909" s="11"/>
      <c r="H60909" s="12"/>
      <c r="I60909" s="49"/>
    </row>
    <row r="60910" customHeight="1" spans="7:9">
      <c r="G60910" s="11"/>
      <c r="H60910" s="12"/>
      <c r="I60910" s="49"/>
    </row>
    <row r="60911" customHeight="1" spans="7:9">
      <c r="G60911" s="11"/>
      <c r="H60911" s="12"/>
      <c r="I60911" s="49"/>
    </row>
    <row r="60912" customHeight="1" spans="7:9">
      <c r="G60912" s="11"/>
      <c r="H60912" s="12"/>
      <c r="I60912" s="49"/>
    </row>
    <row r="60913" customHeight="1" spans="7:9">
      <c r="G60913" s="11"/>
      <c r="H60913" s="12"/>
      <c r="I60913" s="49"/>
    </row>
    <row r="60914" customHeight="1" spans="7:9">
      <c r="G60914" s="11"/>
      <c r="H60914" s="12"/>
      <c r="I60914" s="49"/>
    </row>
    <row r="60915" customHeight="1" spans="7:9">
      <c r="G60915" s="11"/>
      <c r="H60915" s="12"/>
      <c r="I60915" s="49"/>
    </row>
    <row r="60916" customHeight="1" spans="7:9">
      <c r="G60916" s="11"/>
      <c r="H60916" s="12"/>
      <c r="I60916" s="49"/>
    </row>
    <row r="60917" customHeight="1" spans="7:9">
      <c r="G60917" s="11"/>
      <c r="H60917" s="12"/>
      <c r="I60917" s="49"/>
    </row>
    <row r="60918" customHeight="1" spans="7:9">
      <c r="G60918" s="11"/>
      <c r="H60918" s="12"/>
      <c r="I60918" s="49"/>
    </row>
    <row r="60919" customHeight="1" spans="7:9">
      <c r="G60919" s="11"/>
      <c r="H60919" s="12"/>
      <c r="I60919" s="49"/>
    </row>
    <row r="60920" customHeight="1" spans="7:9">
      <c r="G60920" s="11"/>
      <c r="H60920" s="12"/>
      <c r="I60920" s="49"/>
    </row>
    <row r="60921" customHeight="1" spans="7:9">
      <c r="G60921" s="11"/>
      <c r="H60921" s="12"/>
      <c r="I60921" s="49"/>
    </row>
    <row r="60922" customHeight="1" spans="7:9">
      <c r="G60922" s="11"/>
      <c r="H60922" s="12"/>
      <c r="I60922" s="49"/>
    </row>
    <row r="60923" customHeight="1" spans="7:9">
      <c r="G60923" s="11"/>
      <c r="H60923" s="12"/>
      <c r="I60923" s="49"/>
    </row>
    <row r="60924" customHeight="1" spans="7:9">
      <c r="G60924" s="11"/>
      <c r="H60924" s="12"/>
      <c r="I60924" s="49"/>
    </row>
    <row r="60925" customHeight="1" spans="7:9">
      <c r="G60925" s="11"/>
      <c r="H60925" s="12"/>
      <c r="I60925" s="49"/>
    </row>
    <row r="60926" customHeight="1" spans="7:9">
      <c r="G60926" s="11"/>
      <c r="H60926" s="12"/>
      <c r="I60926" s="49"/>
    </row>
    <row r="60927" customHeight="1" spans="7:9">
      <c r="G60927" s="11"/>
      <c r="H60927" s="12"/>
      <c r="I60927" s="49"/>
    </row>
    <row r="60928" customHeight="1" spans="7:9">
      <c r="G60928" s="11"/>
      <c r="H60928" s="12"/>
      <c r="I60928" s="49"/>
    </row>
    <row r="60929" customHeight="1" spans="7:9">
      <c r="G60929" s="11"/>
      <c r="H60929" s="12"/>
      <c r="I60929" s="49"/>
    </row>
    <row r="60930" customHeight="1" spans="7:9">
      <c r="G60930" s="11"/>
      <c r="H60930" s="12"/>
      <c r="I60930" s="49"/>
    </row>
    <row r="60931" customHeight="1" spans="7:9">
      <c r="G60931" s="11"/>
      <c r="H60931" s="12"/>
      <c r="I60931" s="49"/>
    </row>
    <row r="60932" customHeight="1" spans="7:9">
      <c r="G60932" s="11"/>
      <c r="H60932" s="12"/>
      <c r="I60932" s="49"/>
    </row>
    <row r="60933" customHeight="1" spans="7:9">
      <c r="G60933" s="11"/>
      <c r="H60933" s="12"/>
      <c r="I60933" s="49"/>
    </row>
    <row r="60934" customHeight="1" spans="7:9">
      <c r="G60934" s="11"/>
      <c r="H60934" s="12"/>
      <c r="I60934" s="49"/>
    </row>
    <row r="60935" customHeight="1" spans="7:9">
      <c r="G60935" s="11"/>
      <c r="H60935" s="12"/>
      <c r="I60935" s="49"/>
    </row>
    <row r="60936" customHeight="1" spans="7:9">
      <c r="G60936" s="11"/>
      <c r="H60936" s="12"/>
      <c r="I60936" s="49"/>
    </row>
    <row r="60937" customHeight="1" spans="7:9">
      <c r="G60937" s="11"/>
      <c r="H60937" s="12"/>
      <c r="I60937" s="49"/>
    </row>
    <row r="60938" customHeight="1" spans="7:9">
      <c r="G60938" s="11"/>
      <c r="H60938" s="12"/>
      <c r="I60938" s="49"/>
    </row>
    <row r="60939" customHeight="1" spans="7:9">
      <c r="G60939" s="11"/>
      <c r="H60939" s="12"/>
      <c r="I60939" s="49"/>
    </row>
    <row r="60940" customHeight="1" spans="7:9">
      <c r="G60940" s="11"/>
      <c r="H60940" s="12"/>
      <c r="I60940" s="49"/>
    </row>
    <row r="60941" customHeight="1" spans="7:9">
      <c r="G60941" s="11"/>
      <c r="H60941" s="12"/>
      <c r="I60941" s="49"/>
    </row>
    <row r="60942" customHeight="1" spans="7:9">
      <c r="G60942" s="11"/>
      <c r="H60942" s="12"/>
      <c r="I60942" s="49"/>
    </row>
    <row r="60943" customHeight="1" spans="7:9">
      <c r="G60943" s="11"/>
      <c r="H60943" s="12"/>
      <c r="I60943" s="49"/>
    </row>
    <row r="60944" customHeight="1" spans="7:9">
      <c r="G60944" s="11"/>
      <c r="H60944" s="12"/>
      <c r="I60944" s="49"/>
    </row>
    <row r="60945" customHeight="1" spans="7:9">
      <c r="G60945" s="11"/>
      <c r="H60945" s="12"/>
      <c r="I60945" s="49"/>
    </row>
    <row r="60946" customHeight="1" spans="7:9">
      <c r="G60946" s="11"/>
      <c r="H60946" s="12"/>
      <c r="I60946" s="49"/>
    </row>
    <row r="60947" customHeight="1" spans="7:9">
      <c r="G60947" s="11"/>
      <c r="H60947" s="12"/>
      <c r="I60947" s="49"/>
    </row>
    <row r="60948" customHeight="1" spans="7:9">
      <c r="G60948" s="11"/>
      <c r="H60948" s="12"/>
      <c r="I60948" s="49"/>
    </row>
    <row r="60949" customHeight="1" spans="7:9">
      <c r="G60949" s="11"/>
      <c r="H60949" s="12"/>
      <c r="I60949" s="49"/>
    </row>
    <row r="60950" customHeight="1" spans="7:9">
      <c r="G60950" s="11"/>
      <c r="H60950" s="12"/>
      <c r="I60950" s="49"/>
    </row>
    <row r="60951" customHeight="1" spans="7:9">
      <c r="G60951" s="11"/>
      <c r="H60951" s="12"/>
      <c r="I60951" s="49"/>
    </row>
    <row r="60952" customHeight="1" spans="7:9">
      <c r="G60952" s="11"/>
      <c r="H60952" s="12"/>
      <c r="I60952" s="49"/>
    </row>
    <row r="60953" customHeight="1" spans="7:9">
      <c r="G60953" s="11"/>
      <c r="H60953" s="12"/>
      <c r="I60953" s="49"/>
    </row>
    <row r="60954" customHeight="1" spans="7:9">
      <c r="G60954" s="11"/>
      <c r="H60954" s="12"/>
      <c r="I60954" s="49"/>
    </row>
    <row r="60955" customHeight="1" spans="7:9">
      <c r="G60955" s="11"/>
      <c r="H60955" s="12"/>
      <c r="I60955" s="49"/>
    </row>
    <row r="60956" customHeight="1" spans="7:9">
      <c r="G60956" s="11"/>
      <c r="H60956" s="12"/>
      <c r="I60956" s="49"/>
    </row>
    <row r="60957" customHeight="1" spans="7:9">
      <c r="G60957" s="11"/>
      <c r="H60957" s="12"/>
      <c r="I60957" s="49"/>
    </row>
    <row r="60958" customHeight="1" spans="7:9">
      <c r="G60958" s="11"/>
      <c r="H60958" s="12"/>
      <c r="I60958" s="49"/>
    </row>
    <row r="60959" customHeight="1" spans="7:9">
      <c r="G60959" s="11"/>
      <c r="H60959" s="12"/>
      <c r="I60959" s="49"/>
    </row>
    <row r="60960" customHeight="1" spans="7:9">
      <c r="G60960" s="11"/>
      <c r="H60960" s="12"/>
      <c r="I60960" s="49"/>
    </row>
    <row r="60961" customHeight="1" spans="7:9">
      <c r="G60961" s="11"/>
      <c r="H60961" s="12"/>
      <c r="I60961" s="49"/>
    </row>
    <row r="60962" customHeight="1" spans="7:9">
      <c r="G60962" s="11"/>
      <c r="H60962" s="12"/>
      <c r="I60962" s="49"/>
    </row>
    <row r="60963" customHeight="1" spans="7:9">
      <c r="G60963" s="11"/>
      <c r="H60963" s="12"/>
      <c r="I60963" s="49"/>
    </row>
    <row r="60964" customHeight="1" spans="7:9">
      <c r="G60964" s="11"/>
      <c r="H60964" s="12"/>
      <c r="I60964" s="49"/>
    </row>
    <row r="60965" customHeight="1" spans="7:9">
      <c r="G60965" s="11"/>
      <c r="H60965" s="12"/>
      <c r="I60965" s="49"/>
    </row>
    <row r="60966" customHeight="1" spans="7:9">
      <c r="G60966" s="11"/>
      <c r="H60966" s="12"/>
      <c r="I60966" s="49"/>
    </row>
    <row r="60967" customHeight="1" spans="7:9">
      <c r="G60967" s="11"/>
      <c r="H60967" s="12"/>
      <c r="I60967" s="49"/>
    </row>
    <row r="60968" customHeight="1" spans="7:9">
      <c r="G60968" s="11"/>
      <c r="H60968" s="12"/>
      <c r="I60968" s="49"/>
    </row>
    <row r="60969" customHeight="1" spans="7:9">
      <c r="G60969" s="11"/>
      <c r="H60969" s="12"/>
      <c r="I60969" s="49"/>
    </row>
    <row r="60970" customHeight="1" spans="7:9">
      <c r="G60970" s="11"/>
      <c r="H60970" s="12"/>
      <c r="I60970" s="49"/>
    </row>
    <row r="60971" customHeight="1" spans="7:9">
      <c r="G60971" s="11"/>
      <c r="H60971" s="12"/>
      <c r="I60971" s="49"/>
    </row>
    <row r="60972" customHeight="1" spans="7:9">
      <c r="G60972" s="11"/>
      <c r="H60972" s="12"/>
      <c r="I60972" s="49"/>
    </row>
    <row r="60973" customHeight="1" spans="7:9">
      <c r="G60973" s="11"/>
      <c r="H60973" s="12"/>
      <c r="I60973" s="49"/>
    </row>
    <row r="60974" customHeight="1" spans="7:9">
      <c r="G60974" s="11"/>
      <c r="H60974" s="12"/>
      <c r="I60974" s="49"/>
    </row>
    <row r="60975" customHeight="1" spans="7:9">
      <c r="G60975" s="11"/>
      <c r="H60975" s="12"/>
      <c r="I60975" s="49"/>
    </row>
    <row r="60976" customHeight="1" spans="7:9">
      <c r="G60976" s="11"/>
      <c r="H60976" s="12"/>
      <c r="I60976" s="49"/>
    </row>
    <row r="60977" customHeight="1" spans="7:9">
      <c r="G60977" s="11"/>
      <c r="H60977" s="12"/>
      <c r="I60977" s="49"/>
    </row>
    <row r="60978" customHeight="1" spans="7:9">
      <c r="G60978" s="11"/>
      <c r="H60978" s="12"/>
      <c r="I60978" s="49"/>
    </row>
    <row r="60979" customHeight="1" spans="7:9">
      <c r="G60979" s="11"/>
      <c r="H60979" s="12"/>
      <c r="I60979" s="49"/>
    </row>
    <row r="60980" customHeight="1" spans="7:9">
      <c r="G60980" s="11"/>
      <c r="H60980" s="12"/>
      <c r="I60980" s="49"/>
    </row>
    <row r="60981" customHeight="1" spans="7:9">
      <c r="G60981" s="11"/>
      <c r="H60981" s="12"/>
      <c r="I60981" s="49"/>
    </row>
    <row r="60982" customHeight="1" spans="7:9">
      <c r="G60982" s="11"/>
      <c r="H60982" s="12"/>
      <c r="I60982" s="49"/>
    </row>
    <row r="60983" customHeight="1" spans="7:9">
      <c r="G60983" s="11"/>
      <c r="H60983" s="12"/>
      <c r="I60983" s="49"/>
    </row>
    <row r="60984" customHeight="1" spans="7:9">
      <c r="G60984" s="11"/>
      <c r="H60984" s="12"/>
      <c r="I60984" s="49"/>
    </row>
    <row r="60985" customHeight="1" spans="7:9">
      <c r="G60985" s="11"/>
      <c r="H60985" s="12"/>
      <c r="I60985" s="49"/>
    </row>
    <row r="60986" customHeight="1" spans="7:9">
      <c r="G60986" s="11"/>
      <c r="H60986" s="12"/>
      <c r="I60986" s="49"/>
    </row>
    <row r="60987" customHeight="1" spans="7:9">
      <c r="G60987" s="11"/>
      <c r="H60987" s="12"/>
      <c r="I60987" s="49"/>
    </row>
    <row r="60988" customHeight="1" spans="7:9">
      <c r="G60988" s="11"/>
      <c r="H60988" s="12"/>
      <c r="I60988" s="49"/>
    </row>
    <row r="60989" customHeight="1" spans="7:9">
      <c r="G60989" s="11"/>
      <c r="H60989" s="12"/>
      <c r="I60989" s="49"/>
    </row>
    <row r="60990" customHeight="1" spans="7:9">
      <c r="G60990" s="11"/>
      <c r="H60990" s="12"/>
      <c r="I60990" s="49"/>
    </row>
    <row r="60991" customHeight="1" spans="7:9">
      <c r="G60991" s="11"/>
      <c r="H60991" s="12"/>
      <c r="I60991" s="49"/>
    </row>
    <row r="60992" customHeight="1" spans="7:9">
      <c r="G60992" s="11"/>
      <c r="H60992" s="12"/>
      <c r="I60992" s="49"/>
    </row>
    <row r="60993" customHeight="1" spans="7:9">
      <c r="G60993" s="11"/>
      <c r="H60993" s="12"/>
      <c r="I60993" s="49"/>
    </row>
    <row r="60994" customHeight="1" spans="7:9">
      <c r="G60994" s="11"/>
      <c r="H60994" s="12"/>
      <c r="I60994" s="49"/>
    </row>
    <row r="60995" customHeight="1" spans="7:9">
      <c r="G60995" s="11"/>
      <c r="H60995" s="12"/>
      <c r="I60995" s="49"/>
    </row>
    <row r="60996" customHeight="1" spans="7:9">
      <c r="G60996" s="11"/>
      <c r="H60996" s="12"/>
      <c r="I60996" s="49"/>
    </row>
    <row r="60997" customHeight="1" spans="7:9">
      <c r="G60997" s="11"/>
      <c r="H60997" s="12"/>
      <c r="I60997" s="49"/>
    </row>
    <row r="60998" customHeight="1" spans="7:9">
      <c r="G60998" s="11"/>
      <c r="H60998" s="12"/>
      <c r="I60998" s="49"/>
    </row>
    <row r="60999" customHeight="1" spans="7:9">
      <c r="G60999" s="11"/>
      <c r="H60999" s="12"/>
      <c r="I60999" s="49"/>
    </row>
    <row r="61000" customHeight="1" spans="7:9">
      <c r="G61000" s="11"/>
      <c r="H61000" s="12"/>
      <c r="I61000" s="49"/>
    </row>
    <row r="61001" customHeight="1" spans="7:9">
      <c r="G61001" s="11"/>
      <c r="H61001" s="12"/>
      <c r="I61001" s="49"/>
    </row>
    <row r="61002" customHeight="1" spans="7:9">
      <c r="G61002" s="11"/>
      <c r="H61002" s="12"/>
      <c r="I61002" s="49"/>
    </row>
    <row r="61003" customHeight="1" spans="7:9">
      <c r="G61003" s="11"/>
      <c r="H61003" s="12"/>
      <c r="I61003" s="49"/>
    </row>
    <row r="61004" customHeight="1" spans="7:9">
      <c r="G61004" s="11"/>
      <c r="H61004" s="12"/>
      <c r="I61004" s="49"/>
    </row>
    <row r="61005" customHeight="1" spans="7:9">
      <c r="G61005" s="11"/>
      <c r="H61005" s="12"/>
      <c r="I61005" s="49"/>
    </row>
    <row r="61006" customHeight="1" spans="7:9">
      <c r="G61006" s="11"/>
      <c r="H61006" s="12"/>
      <c r="I61006" s="49"/>
    </row>
    <row r="61007" customHeight="1" spans="7:9">
      <c r="G61007" s="11"/>
      <c r="H61007" s="12"/>
      <c r="I61007" s="49"/>
    </row>
    <row r="61008" customHeight="1" spans="7:9">
      <c r="G61008" s="11"/>
      <c r="H61008" s="12"/>
      <c r="I61008" s="49"/>
    </row>
    <row r="61009" customHeight="1" spans="7:9">
      <c r="G61009" s="11"/>
      <c r="H61009" s="12"/>
      <c r="I61009" s="49"/>
    </row>
    <row r="61010" customHeight="1" spans="7:9">
      <c r="G61010" s="11"/>
      <c r="H61010" s="12"/>
      <c r="I61010" s="49"/>
    </row>
    <row r="61011" customHeight="1" spans="7:9">
      <c r="G61011" s="11"/>
      <c r="H61011" s="12"/>
      <c r="I61011" s="49"/>
    </row>
    <row r="61012" customHeight="1" spans="7:9">
      <c r="G61012" s="11"/>
      <c r="H61012" s="12"/>
      <c r="I61012" s="49"/>
    </row>
    <row r="61013" customHeight="1" spans="7:9">
      <c r="G61013" s="11"/>
      <c r="H61013" s="12"/>
      <c r="I61013" s="49"/>
    </row>
    <row r="61014" customHeight="1" spans="7:9">
      <c r="G61014" s="11"/>
      <c r="H61014" s="12"/>
      <c r="I61014" s="49"/>
    </row>
    <row r="61015" customHeight="1" spans="7:9">
      <c r="G61015" s="11"/>
      <c r="H61015" s="12"/>
      <c r="I61015" s="49"/>
    </row>
    <row r="61016" customHeight="1" spans="7:9">
      <c r="G61016" s="11"/>
      <c r="H61016" s="12"/>
      <c r="I61016" s="49"/>
    </row>
    <row r="61017" customHeight="1" spans="7:9">
      <c r="G61017" s="11"/>
      <c r="H61017" s="12"/>
      <c r="I61017" s="49"/>
    </row>
    <row r="61018" customHeight="1" spans="7:9">
      <c r="G61018" s="11"/>
      <c r="H61018" s="12"/>
      <c r="I61018" s="49"/>
    </row>
    <row r="61019" customHeight="1" spans="7:9">
      <c r="G61019" s="11"/>
      <c r="H61019" s="12"/>
      <c r="I61019" s="49"/>
    </row>
    <row r="61020" customHeight="1" spans="7:9">
      <c r="G61020" s="11"/>
      <c r="H61020" s="12"/>
      <c r="I61020" s="49"/>
    </row>
    <row r="61021" customHeight="1" spans="7:9">
      <c r="G61021" s="11"/>
      <c r="H61021" s="12"/>
      <c r="I61021" s="49"/>
    </row>
    <row r="61022" customHeight="1" spans="7:9">
      <c r="G61022" s="11"/>
      <c r="H61022" s="12"/>
      <c r="I61022" s="49"/>
    </row>
    <row r="61023" customHeight="1" spans="7:9">
      <c r="G61023" s="11"/>
      <c r="H61023" s="12"/>
      <c r="I61023" s="49"/>
    </row>
    <row r="61024" customHeight="1" spans="7:9">
      <c r="G61024" s="11"/>
      <c r="H61024" s="12"/>
      <c r="I61024" s="49"/>
    </row>
    <row r="61025" customHeight="1" spans="7:9">
      <c r="G61025" s="11"/>
      <c r="H61025" s="12"/>
      <c r="I61025" s="49"/>
    </row>
    <row r="61026" customHeight="1" spans="7:9">
      <c r="G61026" s="11"/>
      <c r="H61026" s="12"/>
      <c r="I61026" s="49"/>
    </row>
    <row r="61027" customHeight="1" spans="7:9">
      <c r="G61027" s="11"/>
      <c r="H61027" s="12"/>
      <c r="I61027" s="49"/>
    </row>
    <row r="61028" customHeight="1" spans="7:9">
      <c r="G61028" s="11"/>
      <c r="H61028" s="12"/>
      <c r="I61028" s="49"/>
    </row>
    <row r="61029" customHeight="1" spans="7:9">
      <c r="G61029" s="11"/>
      <c r="H61029" s="12"/>
      <c r="I61029" s="49"/>
    </row>
    <row r="61030" customHeight="1" spans="7:9">
      <c r="G61030" s="11"/>
      <c r="H61030" s="12"/>
      <c r="I61030" s="49"/>
    </row>
    <row r="61031" customHeight="1" spans="7:9">
      <c r="G61031" s="11"/>
      <c r="H61031" s="12"/>
      <c r="I61031" s="49"/>
    </row>
    <row r="61032" customHeight="1" spans="7:9">
      <c r="G61032" s="11"/>
      <c r="H61032" s="12"/>
      <c r="I61032" s="49"/>
    </row>
    <row r="61033" customHeight="1" spans="7:9">
      <c r="G61033" s="11"/>
      <c r="H61033" s="12"/>
      <c r="I61033" s="49"/>
    </row>
    <row r="61034" customHeight="1" spans="7:9">
      <c r="G61034" s="11"/>
      <c r="H61034" s="12"/>
      <c r="I61034" s="49"/>
    </row>
    <row r="61035" customHeight="1" spans="7:9">
      <c r="G61035" s="11"/>
      <c r="H61035" s="12"/>
      <c r="I61035" s="49"/>
    </row>
    <row r="61036" customHeight="1" spans="7:9">
      <c r="G61036" s="11"/>
      <c r="H61036" s="12"/>
      <c r="I61036" s="49"/>
    </row>
    <row r="61037" customHeight="1" spans="7:9">
      <c r="G61037" s="11"/>
      <c r="H61037" s="12"/>
      <c r="I61037" s="49"/>
    </row>
    <row r="61038" customHeight="1" spans="7:9">
      <c r="G61038" s="11"/>
      <c r="H61038" s="12"/>
      <c r="I61038" s="49"/>
    </row>
    <row r="61039" customHeight="1" spans="7:9">
      <c r="G61039" s="11"/>
      <c r="H61039" s="12"/>
      <c r="I61039" s="49"/>
    </row>
    <row r="61040" customHeight="1" spans="7:9">
      <c r="G61040" s="11"/>
      <c r="H61040" s="12"/>
      <c r="I61040" s="49"/>
    </row>
    <row r="61041" customHeight="1" spans="7:9">
      <c r="G61041" s="11"/>
      <c r="H61041" s="12"/>
      <c r="I61041" s="49"/>
    </row>
    <row r="61042" customHeight="1" spans="7:9">
      <c r="G61042" s="11"/>
      <c r="H61042" s="12"/>
      <c r="I61042" s="49"/>
    </row>
    <row r="61043" customHeight="1" spans="7:9">
      <c r="G61043" s="11"/>
      <c r="H61043" s="12"/>
      <c r="I61043" s="49"/>
    </row>
    <row r="61044" customHeight="1" spans="7:9">
      <c r="G61044" s="11"/>
      <c r="H61044" s="12"/>
      <c r="I61044" s="49"/>
    </row>
    <row r="61045" customHeight="1" spans="7:9">
      <c r="G61045" s="11"/>
      <c r="H61045" s="12"/>
      <c r="I61045" s="49"/>
    </row>
    <row r="61046" customHeight="1" spans="7:9">
      <c r="G61046" s="11"/>
      <c r="H61046" s="12"/>
      <c r="I61046" s="49"/>
    </row>
    <row r="61047" customHeight="1" spans="7:9">
      <c r="G61047" s="11"/>
      <c r="H61047" s="12"/>
      <c r="I61047" s="49"/>
    </row>
    <row r="61048" customHeight="1" spans="7:9">
      <c r="G61048" s="11"/>
      <c r="H61048" s="12"/>
      <c r="I61048" s="49"/>
    </row>
    <row r="61049" customHeight="1" spans="7:9">
      <c r="G61049" s="11"/>
      <c r="H61049" s="12"/>
      <c r="I61049" s="49"/>
    </row>
    <row r="61050" customHeight="1" spans="7:9">
      <c r="G61050" s="11"/>
      <c r="H61050" s="12"/>
      <c r="I61050" s="49"/>
    </row>
    <row r="61051" customHeight="1" spans="7:9">
      <c r="G61051" s="11"/>
      <c r="H61051" s="12"/>
      <c r="I61051" s="49"/>
    </row>
    <row r="61052" customHeight="1" spans="7:9">
      <c r="G61052" s="11"/>
      <c r="H61052" s="12"/>
      <c r="I61052" s="49"/>
    </row>
    <row r="61053" customHeight="1" spans="7:9">
      <c r="G61053" s="11"/>
      <c r="H61053" s="12"/>
      <c r="I61053" s="49"/>
    </row>
    <row r="61054" customHeight="1" spans="7:9">
      <c r="G61054" s="11"/>
      <c r="H61054" s="12"/>
      <c r="I61054" s="49"/>
    </row>
    <row r="61055" customHeight="1" spans="7:9">
      <c r="G61055" s="11"/>
      <c r="H61055" s="12"/>
      <c r="I61055" s="49"/>
    </row>
    <row r="61056" customHeight="1" spans="7:9">
      <c r="G61056" s="11"/>
      <c r="H61056" s="12"/>
      <c r="I61056" s="49"/>
    </row>
    <row r="61057" customHeight="1" spans="7:9">
      <c r="G61057" s="11"/>
      <c r="H61057" s="12"/>
      <c r="I61057" s="49"/>
    </row>
    <row r="61058" customHeight="1" spans="7:9">
      <c r="G61058" s="11"/>
      <c r="H61058" s="12"/>
      <c r="I61058" s="49"/>
    </row>
    <row r="61059" customHeight="1" spans="7:9">
      <c r="G61059" s="11"/>
      <c r="H61059" s="12"/>
      <c r="I61059" s="49"/>
    </row>
    <row r="61060" customHeight="1" spans="7:9">
      <c r="G61060" s="11"/>
      <c r="H61060" s="12"/>
      <c r="I61060" s="49"/>
    </row>
    <row r="61061" customHeight="1" spans="7:9">
      <c r="G61061" s="11"/>
      <c r="H61061" s="12"/>
      <c r="I61061" s="49"/>
    </row>
    <row r="61062" customHeight="1" spans="7:9">
      <c r="G61062" s="11"/>
      <c r="H61062" s="12"/>
      <c r="I61062" s="49"/>
    </row>
    <row r="61063" customHeight="1" spans="7:9">
      <c r="G61063" s="11"/>
      <c r="H61063" s="12"/>
      <c r="I61063" s="49"/>
    </row>
    <row r="61064" customHeight="1" spans="7:9">
      <c r="G61064" s="11"/>
      <c r="H61064" s="12"/>
      <c r="I61064" s="49"/>
    </row>
    <row r="61065" customHeight="1" spans="7:9">
      <c r="G61065" s="11"/>
      <c r="H61065" s="12"/>
      <c r="I61065" s="49"/>
    </row>
    <row r="61066" customHeight="1" spans="7:9">
      <c r="G61066" s="11"/>
      <c r="H61066" s="12"/>
      <c r="I61066" s="49"/>
    </row>
    <row r="61067" customHeight="1" spans="7:9">
      <c r="G61067" s="11"/>
      <c r="H61067" s="12"/>
      <c r="I61067" s="49"/>
    </row>
    <row r="61068" customHeight="1" spans="7:9">
      <c r="G61068" s="11"/>
      <c r="H61068" s="12"/>
      <c r="I61068" s="49"/>
    </row>
    <row r="61069" customHeight="1" spans="7:9">
      <c r="G61069" s="11"/>
      <c r="H61069" s="12"/>
      <c r="I61069" s="49"/>
    </row>
    <row r="61070" customHeight="1" spans="7:9">
      <c r="G61070" s="11"/>
      <c r="H61070" s="12"/>
      <c r="I61070" s="49"/>
    </row>
    <row r="61071" customHeight="1" spans="7:9">
      <c r="G61071" s="11"/>
      <c r="H61071" s="12"/>
      <c r="I61071" s="49"/>
    </row>
    <row r="61072" customHeight="1" spans="7:9">
      <c r="G61072" s="11"/>
      <c r="H61072" s="12"/>
      <c r="I61072" s="49"/>
    </row>
    <row r="61073" customHeight="1" spans="7:9">
      <c r="G61073" s="11"/>
      <c r="H61073" s="12"/>
      <c r="I61073" s="49"/>
    </row>
    <row r="61074" customHeight="1" spans="7:9">
      <c r="G61074" s="11"/>
      <c r="H61074" s="12"/>
      <c r="I61074" s="49"/>
    </row>
    <row r="61075" customHeight="1" spans="7:9">
      <c r="G61075" s="11"/>
      <c r="H61075" s="12"/>
      <c r="I61075" s="49"/>
    </row>
    <row r="61076" customHeight="1" spans="7:9">
      <c r="G61076" s="11"/>
      <c r="H61076" s="12"/>
      <c r="I61076" s="49"/>
    </row>
    <row r="61077" customHeight="1" spans="7:9">
      <c r="G61077" s="11"/>
      <c r="H61077" s="12"/>
      <c r="I61077" s="49"/>
    </row>
    <row r="61078" customHeight="1" spans="7:9">
      <c r="G61078" s="11"/>
      <c r="H61078" s="12"/>
      <c r="I61078" s="49"/>
    </row>
    <row r="61079" customHeight="1" spans="7:9">
      <c r="G61079" s="11"/>
      <c r="H61079" s="12"/>
      <c r="I61079" s="49"/>
    </row>
    <row r="61080" customHeight="1" spans="7:9">
      <c r="G61080" s="11"/>
      <c r="H61080" s="12"/>
      <c r="I61080" s="49"/>
    </row>
    <row r="61081" customHeight="1" spans="7:9">
      <c r="G61081" s="11"/>
      <c r="H61081" s="12"/>
      <c r="I61081" s="49"/>
    </row>
    <row r="61082" customHeight="1" spans="7:9">
      <c r="G61082" s="11"/>
      <c r="H61082" s="12"/>
      <c r="I61082" s="49"/>
    </row>
    <row r="61083" customHeight="1" spans="7:9">
      <c r="G61083" s="11"/>
      <c r="H61083" s="12"/>
      <c r="I61083" s="49"/>
    </row>
    <row r="61084" customHeight="1" spans="7:9">
      <c r="G61084" s="11"/>
      <c r="H61084" s="12"/>
      <c r="I61084" s="49"/>
    </row>
    <row r="61085" customHeight="1" spans="7:9">
      <c r="G61085" s="11"/>
      <c r="H61085" s="12"/>
      <c r="I61085" s="49"/>
    </row>
    <row r="61086" customHeight="1" spans="7:9">
      <c r="G61086" s="11"/>
      <c r="H61086" s="12"/>
      <c r="I61086" s="49"/>
    </row>
    <row r="61087" customHeight="1" spans="7:9">
      <c r="G61087" s="11"/>
      <c r="H61087" s="12"/>
      <c r="I61087" s="49"/>
    </row>
    <row r="61088" customHeight="1" spans="7:9">
      <c r="G61088" s="11"/>
      <c r="H61088" s="12"/>
      <c r="I61088" s="49"/>
    </row>
    <row r="61089" customHeight="1" spans="7:9">
      <c r="G61089" s="11"/>
      <c r="H61089" s="12"/>
      <c r="I61089" s="49"/>
    </row>
    <row r="61090" customHeight="1" spans="7:9">
      <c r="G61090" s="11"/>
      <c r="H61090" s="12"/>
      <c r="I61090" s="49"/>
    </row>
    <row r="61091" customHeight="1" spans="7:9">
      <c r="G61091" s="11"/>
      <c r="H61091" s="12"/>
      <c r="I61091" s="49"/>
    </row>
    <row r="61092" customHeight="1" spans="7:9">
      <c r="G61092" s="11"/>
      <c r="H61092" s="12"/>
      <c r="I61092" s="49"/>
    </row>
    <row r="61093" customHeight="1" spans="7:9">
      <c r="G61093" s="11"/>
      <c r="H61093" s="12"/>
      <c r="I61093" s="49"/>
    </row>
    <row r="61094" customHeight="1" spans="7:9">
      <c r="G61094" s="11"/>
      <c r="H61094" s="12"/>
      <c r="I61094" s="49"/>
    </row>
    <row r="61095" customHeight="1" spans="7:9">
      <c r="G61095" s="11"/>
      <c r="H61095" s="12"/>
      <c r="I61095" s="49"/>
    </row>
    <row r="61096" customHeight="1" spans="7:9">
      <c r="G61096" s="11"/>
      <c r="H61096" s="12"/>
      <c r="I61096" s="49"/>
    </row>
    <row r="61097" customHeight="1" spans="7:9">
      <c r="G61097" s="11"/>
      <c r="H61097" s="12"/>
      <c r="I61097" s="49"/>
    </row>
    <row r="61098" customHeight="1" spans="7:9">
      <c r="G61098" s="11"/>
      <c r="H61098" s="12"/>
      <c r="I61098" s="49"/>
    </row>
    <row r="61099" customHeight="1" spans="7:9">
      <c r="G61099" s="11"/>
      <c r="H61099" s="12"/>
      <c r="I61099" s="49"/>
    </row>
    <row r="61100" customHeight="1" spans="7:9">
      <c r="G61100" s="11"/>
      <c r="H61100" s="12"/>
      <c r="I61100" s="49"/>
    </row>
    <row r="61101" customHeight="1" spans="7:9">
      <c r="G61101" s="11"/>
      <c r="H61101" s="12"/>
      <c r="I61101" s="49"/>
    </row>
    <row r="61102" customHeight="1" spans="7:9">
      <c r="G61102" s="11"/>
      <c r="H61102" s="12"/>
      <c r="I61102" s="49"/>
    </row>
    <row r="61103" customHeight="1" spans="7:9">
      <c r="G61103" s="11"/>
      <c r="H61103" s="12"/>
      <c r="I61103" s="49"/>
    </row>
    <row r="61104" customHeight="1" spans="7:9">
      <c r="G61104" s="11"/>
      <c r="H61104" s="12"/>
      <c r="I61104" s="49"/>
    </row>
    <row r="61105" customHeight="1" spans="7:9">
      <c r="G61105" s="11"/>
      <c r="H61105" s="12"/>
      <c r="I61105" s="49"/>
    </row>
    <row r="61106" customHeight="1" spans="7:9">
      <c r="G61106" s="11"/>
      <c r="H61106" s="12"/>
      <c r="I61106" s="49"/>
    </row>
    <row r="61107" customHeight="1" spans="7:9">
      <c r="G61107" s="11"/>
      <c r="H61107" s="12"/>
      <c r="I61107" s="49"/>
    </row>
    <row r="61108" customHeight="1" spans="7:9">
      <c r="G61108" s="11"/>
      <c r="H61108" s="12"/>
      <c r="I61108" s="49"/>
    </row>
    <row r="61109" customHeight="1" spans="7:9">
      <c r="G61109" s="11"/>
      <c r="H61109" s="12"/>
      <c r="I61109" s="49"/>
    </row>
    <row r="61110" customHeight="1" spans="7:9">
      <c r="G61110" s="11"/>
      <c r="H61110" s="12"/>
      <c r="I61110" s="49"/>
    </row>
    <row r="61111" customHeight="1" spans="7:9">
      <c r="G61111" s="11"/>
      <c r="H61111" s="12"/>
      <c r="I61111" s="49"/>
    </row>
    <row r="61112" customHeight="1" spans="7:9">
      <c r="G61112" s="11"/>
      <c r="H61112" s="12"/>
      <c r="I61112" s="49"/>
    </row>
    <row r="61113" customHeight="1" spans="7:9">
      <c r="G61113" s="11"/>
      <c r="H61113" s="12"/>
      <c r="I61113" s="49"/>
    </row>
    <row r="61114" customHeight="1" spans="7:9">
      <c r="G61114" s="11"/>
      <c r="H61114" s="12"/>
      <c r="I61114" s="49"/>
    </row>
    <row r="61115" customHeight="1" spans="7:9">
      <c r="G61115" s="11"/>
      <c r="H61115" s="12"/>
      <c r="I61115" s="49"/>
    </row>
    <row r="61116" customHeight="1" spans="7:9">
      <c r="G61116" s="11"/>
      <c r="H61116" s="12"/>
      <c r="I61116" s="49"/>
    </row>
    <row r="61117" customHeight="1" spans="7:9">
      <c r="G61117" s="11"/>
      <c r="H61117" s="12"/>
      <c r="I61117" s="49"/>
    </row>
    <row r="61118" customHeight="1" spans="7:9">
      <c r="G61118" s="11"/>
      <c r="H61118" s="12"/>
      <c r="I61118" s="49"/>
    </row>
    <row r="61119" customHeight="1" spans="7:9">
      <c r="G61119" s="11"/>
      <c r="H61119" s="12"/>
      <c r="I61119" s="49"/>
    </row>
    <row r="61120" customHeight="1" spans="7:9">
      <c r="G61120" s="11"/>
      <c r="H61120" s="12"/>
      <c r="I61120" s="49"/>
    </row>
    <row r="61121" customHeight="1" spans="7:9">
      <c r="G61121" s="11"/>
      <c r="H61121" s="12"/>
      <c r="I61121" s="49"/>
    </row>
    <row r="61122" customHeight="1" spans="7:9">
      <c r="G61122" s="11"/>
      <c r="H61122" s="12"/>
      <c r="I61122" s="49"/>
    </row>
    <row r="61123" customHeight="1" spans="7:9">
      <c r="G61123" s="11"/>
      <c r="H61123" s="12"/>
      <c r="I61123" s="49"/>
    </row>
    <row r="61124" customHeight="1" spans="7:9">
      <c r="G61124" s="11"/>
      <c r="H61124" s="12"/>
      <c r="I61124" s="49"/>
    </row>
    <row r="61125" customHeight="1" spans="7:9">
      <c r="G61125" s="11"/>
      <c r="H61125" s="12"/>
      <c r="I61125" s="49"/>
    </row>
    <row r="61126" customHeight="1" spans="7:9">
      <c r="G61126" s="11"/>
      <c r="H61126" s="12"/>
      <c r="I61126" s="49"/>
    </row>
    <row r="61127" customHeight="1" spans="7:9">
      <c r="G61127" s="11"/>
      <c r="H61127" s="12"/>
      <c r="I61127" s="49"/>
    </row>
    <row r="61128" customHeight="1" spans="7:9">
      <c r="G61128" s="11"/>
      <c r="H61128" s="12"/>
      <c r="I61128" s="49"/>
    </row>
    <row r="61129" customHeight="1" spans="7:9">
      <c r="G61129" s="11"/>
      <c r="H61129" s="12"/>
      <c r="I61129" s="49"/>
    </row>
    <row r="61130" customHeight="1" spans="7:9">
      <c r="G61130" s="11"/>
      <c r="H61130" s="12"/>
      <c r="I61130" s="49"/>
    </row>
    <row r="61131" customHeight="1" spans="7:9">
      <c r="G61131" s="11"/>
      <c r="H61131" s="12"/>
      <c r="I61131" s="49"/>
    </row>
    <row r="61132" customHeight="1" spans="7:9">
      <c r="G61132" s="11"/>
      <c r="H61132" s="12"/>
      <c r="I61132" s="49"/>
    </row>
    <row r="61133" customHeight="1" spans="7:9">
      <c r="G61133" s="11"/>
      <c r="H61133" s="12"/>
      <c r="I61133" s="49"/>
    </row>
    <row r="61134" customHeight="1" spans="7:9">
      <c r="G61134" s="11"/>
      <c r="H61134" s="12"/>
      <c r="I61134" s="49"/>
    </row>
    <row r="61135" customHeight="1" spans="7:9">
      <c r="G61135" s="11"/>
      <c r="H61135" s="12"/>
      <c r="I61135" s="49"/>
    </row>
    <row r="61136" customHeight="1" spans="7:9">
      <c r="G61136" s="11"/>
      <c r="H61136" s="12"/>
      <c r="I61136" s="49"/>
    </row>
    <row r="61137" customHeight="1" spans="7:9">
      <c r="G61137" s="11"/>
      <c r="H61137" s="12"/>
      <c r="I61137" s="49"/>
    </row>
    <row r="61138" customHeight="1" spans="7:9">
      <c r="G61138" s="11"/>
      <c r="H61138" s="12"/>
      <c r="I61138" s="49"/>
    </row>
    <row r="61139" customHeight="1" spans="7:9">
      <c r="G61139" s="11"/>
      <c r="H61139" s="12"/>
      <c r="I61139" s="49"/>
    </row>
    <row r="61140" customHeight="1" spans="7:9">
      <c r="G61140" s="11"/>
      <c r="H61140" s="12"/>
      <c r="I61140" s="49"/>
    </row>
    <row r="61141" customHeight="1" spans="7:9">
      <c r="G61141" s="11"/>
      <c r="H61141" s="12"/>
      <c r="I61141" s="49"/>
    </row>
    <row r="61142" customHeight="1" spans="7:9">
      <c r="G61142" s="11"/>
      <c r="H61142" s="12"/>
      <c r="I61142" s="49"/>
    </row>
    <row r="61143" customHeight="1" spans="7:9">
      <c r="G61143" s="11"/>
      <c r="H61143" s="12"/>
      <c r="I61143" s="49"/>
    </row>
    <row r="61144" customHeight="1" spans="7:9">
      <c r="G61144" s="11"/>
      <c r="H61144" s="12"/>
      <c r="I61144" s="49"/>
    </row>
    <row r="61145" customHeight="1" spans="7:9">
      <c r="G61145" s="11"/>
      <c r="H61145" s="12"/>
      <c r="I61145" s="49"/>
    </row>
    <row r="61146" customHeight="1" spans="7:9">
      <c r="G61146" s="11"/>
      <c r="H61146" s="12"/>
      <c r="I61146" s="49"/>
    </row>
    <row r="61147" customHeight="1" spans="7:9">
      <c r="G61147" s="11"/>
      <c r="H61147" s="12"/>
      <c r="I61147" s="49"/>
    </row>
    <row r="61148" customHeight="1" spans="7:9">
      <c r="G61148" s="11"/>
      <c r="H61148" s="12"/>
      <c r="I61148" s="49"/>
    </row>
    <row r="61149" customHeight="1" spans="7:9">
      <c r="G61149" s="11"/>
      <c r="H61149" s="12"/>
      <c r="I61149" s="49"/>
    </row>
    <row r="61150" customHeight="1" spans="7:9">
      <c r="G61150" s="11"/>
      <c r="H61150" s="12"/>
      <c r="I61150" s="49"/>
    </row>
    <row r="61151" customHeight="1" spans="7:9">
      <c r="G61151" s="11"/>
      <c r="H61151" s="12"/>
      <c r="I61151" s="49"/>
    </row>
    <row r="61152" customHeight="1" spans="7:9">
      <c r="G61152" s="11"/>
      <c r="H61152" s="12"/>
      <c r="I61152" s="49"/>
    </row>
    <row r="61153" customHeight="1" spans="7:9">
      <c r="G61153" s="11"/>
      <c r="H61153" s="12"/>
      <c r="I61153" s="49"/>
    </row>
    <row r="61154" customHeight="1" spans="7:9">
      <c r="G61154" s="11"/>
      <c r="H61154" s="12"/>
      <c r="I61154" s="49"/>
    </row>
    <row r="61155" customHeight="1" spans="7:9">
      <c r="G61155" s="11"/>
      <c r="H61155" s="12"/>
      <c r="I61155" s="49"/>
    </row>
    <row r="61156" customHeight="1" spans="7:9">
      <c r="G61156" s="11"/>
      <c r="H61156" s="12"/>
      <c r="I61156" s="49"/>
    </row>
    <row r="61157" customHeight="1" spans="7:9">
      <c r="G61157" s="11"/>
      <c r="H61157" s="12"/>
      <c r="I61157" s="49"/>
    </row>
    <row r="61158" customHeight="1" spans="7:9">
      <c r="G61158" s="11"/>
      <c r="H61158" s="12"/>
      <c r="I61158" s="49"/>
    </row>
    <row r="61159" customHeight="1" spans="7:9">
      <c r="G61159" s="11"/>
      <c r="H61159" s="12"/>
      <c r="I61159" s="49"/>
    </row>
    <row r="61160" customHeight="1" spans="7:9">
      <c r="G61160" s="11"/>
      <c r="H61160" s="12"/>
      <c r="I61160" s="49"/>
    </row>
    <row r="61161" customHeight="1" spans="7:9">
      <c r="G61161" s="11"/>
      <c r="H61161" s="12"/>
      <c r="I61161" s="49"/>
    </row>
    <row r="61162" customHeight="1" spans="7:9">
      <c r="G61162" s="11"/>
      <c r="H61162" s="12"/>
      <c r="I61162" s="49"/>
    </row>
    <row r="61163" customHeight="1" spans="7:9">
      <c r="G61163" s="11"/>
      <c r="H61163" s="12"/>
      <c r="I61163" s="49"/>
    </row>
    <row r="61164" customHeight="1" spans="7:9">
      <c r="G61164" s="11"/>
      <c r="H61164" s="12"/>
      <c r="I61164" s="49"/>
    </row>
    <row r="61165" customHeight="1" spans="7:9">
      <c r="G61165" s="11"/>
      <c r="H61165" s="12"/>
      <c r="I61165" s="49"/>
    </row>
    <row r="61166" customHeight="1" spans="7:9">
      <c r="G61166" s="11"/>
      <c r="H61166" s="12"/>
      <c r="I61166" s="49"/>
    </row>
    <row r="61167" customHeight="1" spans="7:9">
      <c r="G61167" s="11"/>
      <c r="H61167" s="12"/>
      <c r="I61167" s="49"/>
    </row>
    <row r="61168" customHeight="1" spans="7:9">
      <c r="G61168" s="11"/>
      <c r="H61168" s="12"/>
      <c r="I61168" s="49"/>
    </row>
    <row r="61169" customHeight="1" spans="7:9">
      <c r="G61169" s="11"/>
      <c r="H61169" s="12"/>
      <c r="I61169" s="49"/>
    </row>
    <row r="61170" customHeight="1" spans="7:9">
      <c r="G61170" s="11"/>
      <c r="H61170" s="12"/>
      <c r="I61170" s="49"/>
    </row>
    <row r="61171" customHeight="1" spans="7:9">
      <c r="G61171" s="11"/>
      <c r="H61171" s="12"/>
      <c r="I61171" s="49"/>
    </row>
    <row r="61172" customHeight="1" spans="7:9">
      <c r="G61172" s="11"/>
      <c r="H61172" s="12"/>
      <c r="I61172" s="49"/>
    </row>
    <row r="61173" customHeight="1" spans="7:9">
      <c r="G61173" s="11"/>
      <c r="H61173" s="12"/>
      <c r="I61173" s="49"/>
    </row>
    <row r="61174" customHeight="1" spans="7:9">
      <c r="G61174" s="11"/>
      <c r="H61174" s="12"/>
      <c r="I61174" s="49"/>
    </row>
    <row r="61175" customHeight="1" spans="7:9">
      <c r="G61175" s="11"/>
      <c r="H61175" s="12"/>
      <c r="I61175" s="49"/>
    </row>
    <row r="61176" customHeight="1" spans="7:9">
      <c r="G61176" s="11"/>
      <c r="H61176" s="12"/>
      <c r="I61176" s="49"/>
    </row>
    <row r="61177" customHeight="1" spans="7:9">
      <c r="G61177" s="11"/>
      <c r="H61177" s="12"/>
      <c r="I61177" s="49"/>
    </row>
    <row r="61178" customHeight="1" spans="7:9">
      <c r="G61178" s="11"/>
      <c r="H61178" s="12"/>
      <c r="I61178" s="49"/>
    </row>
    <row r="61179" customHeight="1" spans="7:9">
      <c r="G61179" s="11"/>
      <c r="H61179" s="12"/>
      <c r="I61179" s="49"/>
    </row>
    <row r="61180" customHeight="1" spans="7:9">
      <c r="G61180" s="11"/>
      <c r="H61180" s="12"/>
      <c r="I61180" s="49"/>
    </row>
    <row r="61181" customHeight="1" spans="7:9">
      <c r="G61181" s="11"/>
      <c r="H61181" s="12"/>
      <c r="I61181" s="49"/>
    </row>
    <row r="61182" customHeight="1" spans="7:9">
      <c r="G61182" s="11"/>
      <c r="H61182" s="12"/>
      <c r="I61182" s="49"/>
    </row>
    <row r="61183" customHeight="1" spans="7:9">
      <c r="G61183" s="11"/>
      <c r="H61183" s="12"/>
      <c r="I61183" s="49"/>
    </row>
    <row r="61184" customHeight="1" spans="7:9">
      <c r="G61184" s="11"/>
      <c r="H61184" s="12"/>
      <c r="I61184" s="49"/>
    </row>
    <row r="61185" customHeight="1" spans="7:9">
      <c r="G61185" s="11"/>
      <c r="H61185" s="12"/>
      <c r="I61185" s="49"/>
    </row>
    <row r="61186" customHeight="1" spans="7:9">
      <c r="G61186" s="11"/>
      <c r="H61186" s="12"/>
      <c r="I61186" s="49"/>
    </row>
    <row r="61187" customHeight="1" spans="7:9">
      <c r="G61187" s="11"/>
      <c r="H61187" s="12"/>
      <c r="I61187" s="49"/>
    </row>
    <row r="61188" customHeight="1" spans="7:9">
      <c r="G61188" s="11"/>
      <c r="H61188" s="12"/>
      <c r="I61188" s="49"/>
    </row>
    <row r="61189" customHeight="1" spans="7:9">
      <c r="G61189" s="11"/>
      <c r="H61189" s="12"/>
      <c r="I61189" s="49"/>
    </row>
    <row r="61190" customHeight="1" spans="7:9">
      <c r="G61190" s="11"/>
      <c r="H61190" s="12"/>
      <c r="I61190" s="49"/>
    </row>
    <row r="61191" customHeight="1" spans="7:9">
      <c r="G61191" s="11"/>
      <c r="H61191" s="12"/>
      <c r="I61191" s="49"/>
    </row>
    <row r="61192" customHeight="1" spans="7:9">
      <c r="G61192" s="11"/>
      <c r="H61192" s="12"/>
      <c r="I61192" s="49"/>
    </row>
    <row r="61193" customHeight="1" spans="7:9">
      <c r="G61193" s="11"/>
      <c r="H61193" s="12"/>
      <c r="I61193" s="49"/>
    </row>
    <row r="61194" customHeight="1" spans="7:9">
      <c r="G61194" s="11"/>
      <c r="H61194" s="12"/>
      <c r="I61194" s="49"/>
    </row>
    <row r="61195" customHeight="1" spans="7:9">
      <c r="G61195" s="11"/>
      <c r="H61195" s="12"/>
      <c r="I61195" s="49"/>
    </row>
    <row r="61196" customHeight="1" spans="7:9">
      <c r="G61196" s="11"/>
      <c r="H61196" s="12"/>
      <c r="I61196" s="49"/>
    </row>
    <row r="61197" customHeight="1" spans="7:9">
      <c r="G61197" s="11"/>
      <c r="H61197" s="12"/>
      <c r="I61197" s="49"/>
    </row>
    <row r="61198" customHeight="1" spans="7:9">
      <c r="G61198" s="11"/>
      <c r="H61198" s="12"/>
      <c r="I61198" s="49"/>
    </row>
    <row r="61199" customHeight="1" spans="7:9">
      <c r="G61199" s="11"/>
      <c r="H61199" s="12"/>
      <c r="I61199" s="49"/>
    </row>
    <row r="61200" customHeight="1" spans="7:9">
      <c r="G61200" s="11"/>
      <c r="H61200" s="12"/>
      <c r="I61200" s="49"/>
    </row>
    <row r="61201" customHeight="1" spans="7:9">
      <c r="G61201" s="11"/>
      <c r="H61201" s="12"/>
      <c r="I61201" s="49"/>
    </row>
    <row r="61202" customHeight="1" spans="7:9">
      <c r="G61202" s="11"/>
      <c r="H61202" s="12"/>
      <c r="I61202" s="49"/>
    </row>
    <row r="61203" customHeight="1" spans="7:9">
      <c r="G61203" s="11"/>
      <c r="H61203" s="12"/>
      <c r="I61203" s="49"/>
    </row>
    <row r="61204" customHeight="1" spans="7:9">
      <c r="G61204" s="11"/>
      <c r="H61204" s="12"/>
      <c r="I61204" s="49"/>
    </row>
    <row r="61205" customHeight="1" spans="7:9">
      <c r="G61205" s="11"/>
      <c r="H61205" s="12"/>
      <c r="I61205" s="49"/>
    </row>
    <row r="61206" customHeight="1" spans="7:9">
      <c r="G61206" s="11"/>
      <c r="H61206" s="12"/>
      <c r="I61206" s="49"/>
    </row>
    <row r="61207" customHeight="1" spans="7:9">
      <c r="G61207" s="11"/>
      <c r="H61207" s="12"/>
      <c r="I61207" s="49"/>
    </row>
    <row r="61208" customHeight="1" spans="7:9">
      <c r="G61208" s="11"/>
      <c r="H61208" s="12"/>
      <c r="I61208" s="49"/>
    </row>
    <row r="61209" customHeight="1" spans="7:9">
      <c r="G61209" s="11"/>
      <c r="H61209" s="12"/>
      <c r="I61209" s="49"/>
    </row>
    <row r="61210" customHeight="1" spans="7:9">
      <c r="G61210" s="11"/>
      <c r="H61210" s="12"/>
      <c r="I61210" s="49"/>
    </row>
    <row r="61211" customHeight="1" spans="7:9">
      <c r="G61211" s="11"/>
      <c r="H61211" s="12"/>
      <c r="I61211" s="49"/>
    </row>
    <row r="61212" customHeight="1" spans="7:9">
      <c r="G61212" s="11"/>
      <c r="H61212" s="12"/>
      <c r="I61212" s="49"/>
    </row>
    <row r="61213" customHeight="1" spans="7:9">
      <c r="G61213" s="11"/>
      <c r="H61213" s="12"/>
      <c r="I61213" s="49"/>
    </row>
    <row r="61214" customHeight="1" spans="7:9">
      <c r="G61214" s="11"/>
      <c r="H61214" s="12"/>
      <c r="I61214" s="49"/>
    </row>
    <row r="61215" customHeight="1" spans="7:9">
      <c r="G61215" s="11"/>
      <c r="H61215" s="12"/>
      <c r="I61215" s="49"/>
    </row>
    <row r="61216" customHeight="1" spans="7:9">
      <c r="G61216" s="11"/>
      <c r="H61216" s="12"/>
      <c r="I61216" s="49"/>
    </row>
    <row r="61217" customHeight="1" spans="7:9">
      <c r="G61217" s="11"/>
      <c r="H61217" s="12"/>
      <c r="I61217" s="49"/>
    </row>
    <row r="61218" customHeight="1" spans="7:9">
      <c r="G61218" s="11"/>
      <c r="H61218" s="12"/>
      <c r="I61218" s="49"/>
    </row>
    <row r="61219" customHeight="1" spans="7:9">
      <c r="G61219" s="11"/>
      <c r="H61219" s="12"/>
      <c r="I61219" s="49"/>
    </row>
    <row r="61220" customHeight="1" spans="7:9">
      <c r="G61220" s="11"/>
      <c r="H61220" s="12"/>
      <c r="I61220" s="49"/>
    </row>
    <row r="61221" customHeight="1" spans="7:9">
      <c r="G61221" s="11"/>
      <c r="H61221" s="12"/>
      <c r="I61221" s="49"/>
    </row>
    <row r="61222" customHeight="1" spans="7:9">
      <c r="G61222" s="11"/>
      <c r="H61222" s="12"/>
      <c r="I61222" s="49"/>
    </row>
    <row r="61223" customHeight="1" spans="7:9">
      <c r="G61223" s="11"/>
      <c r="H61223" s="12"/>
      <c r="I61223" s="49"/>
    </row>
    <row r="61224" customHeight="1" spans="7:9">
      <c r="G61224" s="11"/>
      <c r="H61224" s="12"/>
      <c r="I61224" s="49"/>
    </row>
    <row r="61225" customHeight="1" spans="7:9">
      <c r="G61225" s="11"/>
      <c r="H61225" s="12"/>
      <c r="I61225" s="49"/>
    </row>
    <row r="61226" customHeight="1" spans="7:9">
      <c r="G61226" s="11"/>
      <c r="H61226" s="12"/>
      <c r="I61226" s="49"/>
    </row>
    <row r="61227" customHeight="1" spans="7:9">
      <c r="G61227" s="11"/>
      <c r="H61227" s="12"/>
      <c r="I61227" s="49"/>
    </row>
    <row r="61228" customHeight="1" spans="7:9">
      <c r="G61228" s="11"/>
      <c r="H61228" s="12"/>
      <c r="I61228" s="49"/>
    </row>
    <row r="61229" customHeight="1" spans="7:9">
      <c r="G61229" s="11"/>
      <c r="H61229" s="12"/>
      <c r="I61229" s="49"/>
    </row>
    <row r="61230" customHeight="1" spans="7:9">
      <c r="G61230" s="11"/>
      <c r="H61230" s="12"/>
      <c r="I61230" s="49"/>
    </row>
    <row r="61231" customHeight="1" spans="7:9">
      <c r="G61231" s="11"/>
      <c r="H61231" s="12"/>
      <c r="I61231" s="49"/>
    </row>
    <row r="61232" customHeight="1" spans="7:9">
      <c r="G61232" s="11"/>
      <c r="H61232" s="12"/>
      <c r="I61232" s="49"/>
    </row>
    <row r="61233" customHeight="1" spans="7:9">
      <c r="G61233" s="11"/>
      <c r="H61233" s="12"/>
      <c r="I61233" s="49"/>
    </row>
    <row r="61234" customHeight="1" spans="7:9">
      <c r="G61234" s="11"/>
      <c r="H61234" s="12"/>
      <c r="I61234" s="49"/>
    </row>
    <row r="61235" customHeight="1" spans="7:9">
      <c r="G61235" s="11"/>
      <c r="H61235" s="12"/>
      <c r="I61235" s="49"/>
    </row>
    <row r="61236" customHeight="1" spans="7:9">
      <c r="G61236" s="11"/>
      <c r="H61236" s="12"/>
      <c r="I61236" s="49"/>
    </row>
    <row r="61237" customHeight="1" spans="7:9">
      <c r="G61237" s="11"/>
      <c r="H61237" s="12"/>
      <c r="I61237" s="49"/>
    </row>
    <row r="61238" customHeight="1" spans="7:9">
      <c r="G61238" s="11"/>
      <c r="H61238" s="12"/>
      <c r="I61238" s="49"/>
    </row>
    <row r="61239" customHeight="1" spans="7:9">
      <c r="G61239" s="11"/>
      <c r="H61239" s="12"/>
      <c r="I61239" s="49"/>
    </row>
    <row r="61240" customHeight="1" spans="7:9">
      <c r="G61240" s="11"/>
      <c r="H61240" s="12"/>
      <c r="I61240" s="49"/>
    </row>
    <row r="61241" customHeight="1" spans="7:9">
      <c r="G61241" s="11"/>
      <c r="H61241" s="12"/>
      <c r="I61241" s="49"/>
    </row>
    <row r="61242" customHeight="1" spans="7:9">
      <c r="G61242" s="11"/>
      <c r="H61242" s="12"/>
      <c r="I61242" s="49"/>
    </row>
    <row r="61243" customHeight="1" spans="7:9">
      <c r="G61243" s="11"/>
      <c r="H61243" s="12"/>
      <c r="I61243" s="49"/>
    </row>
    <row r="61244" customHeight="1" spans="7:9">
      <c r="G61244" s="11"/>
      <c r="H61244" s="12"/>
      <c r="I61244" s="49"/>
    </row>
    <row r="61245" customHeight="1" spans="7:9">
      <c r="G61245" s="11"/>
      <c r="H61245" s="12"/>
      <c r="I61245" s="49"/>
    </row>
    <row r="61246" customHeight="1" spans="7:9">
      <c r="G61246" s="11"/>
      <c r="H61246" s="12"/>
      <c r="I61246" s="49"/>
    </row>
    <row r="61247" customHeight="1" spans="7:9">
      <c r="G61247" s="11"/>
      <c r="H61247" s="12"/>
      <c r="I61247" s="49"/>
    </row>
    <row r="61248" customHeight="1" spans="7:9">
      <c r="G61248" s="11"/>
      <c r="H61248" s="12"/>
      <c r="I61248" s="49"/>
    </row>
    <row r="61249" customHeight="1" spans="7:9">
      <c r="G61249" s="11"/>
      <c r="H61249" s="12"/>
      <c r="I61249" s="49"/>
    </row>
    <row r="61250" customHeight="1" spans="7:9">
      <c r="G61250" s="11"/>
      <c r="H61250" s="12"/>
      <c r="I61250" s="49"/>
    </row>
    <row r="61251" customHeight="1" spans="7:9">
      <c r="G61251" s="11"/>
      <c r="H61251" s="12"/>
      <c r="I61251" s="49"/>
    </row>
    <row r="61252" customHeight="1" spans="7:9">
      <c r="G61252" s="11"/>
      <c r="H61252" s="12"/>
      <c r="I61252" s="49"/>
    </row>
    <row r="61253" customHeight="1" spans="7:9">
      <c r="G61253" s="11"/>
      <c r="H61253" s="12"/>
      <c r="I61253" s="49"/>
    </row>
    <row r="61254" customHeight="1" spans="7:9">
      <c r="G61254" s="11"/>
      <c r="H61254" s="12"/>
      <c r="I61254" s="49"/>
    </row>
    <row r="61255" customHeight="1" spans="7:9">
      <c r="G61255" s="11"/>
      <c r="H61255" s="12"/>
      <c r="I61255" s="49"/>
    </row>
    <row r="61256" customHeight="1" spans="7:9">
      <c r="G61256" s="11"/>
      <c r="H61256" s="12"/>
      <c r="I61256" s="49"/>
    </row>
    <row r="61257" customHeight="1" spans="7:9">
      <c r="G61257" s="11"/>
      <c r="H61257" s="12"/>
      <c r="I61257" s="49"/>
    </row>
    <row r="61258" customHeight="1" spans="7:9">
      <c r="G61258" s="11"/>
      <c r="H61258" s="12"/>
      <c r="I61258" s="49"/>
    </row>
    <row r="61259" customHeight="1" spans="7:9">
      <c r="G61259" s="11"/>
      <c r="H61259" s="12"/>
      <c r="I61259" s="49"/>
    </row>
    <row r="61260" customHeight="1" spans="7:9">
      <c r="G61260" s="11"/>
      <c r="H61260" s="12"/>
      <c r="I61260" s="49"/>
    </row>
    <row r="61261" customHeight="1" spans="7:9">
      <c r="G61261" s="11"/>
      <c r="H61261" s="12"/>
      <c r="I61261" s="49"/>
    </row>
    <row r="61262" customHeight="1" spans="7:9">
      <c r="G61262" s="11"/>
      <c r="H61262" s="12"/>
      <c r="I61262" s="49"/>
    </row>
    <row r="61263" customHeight="1" spans="7:9">
      <c r="G61263" s="11"/>
      <c r="H61263" s="12"/>
      <c r="I61263" s="49"/>
    </row>
    <row r="61264" customHeight="1" spans="7:9">
      <c r="G61264" s="11"/>
      <c r="H61264" s="12"/>
      <c r="I61264" s="49"/>
    </row>
    <row r="61265" customHeight="1" spans="7:9">
      <c r="G61265" s="11"/>
      <c r="H61265" s="12"/>
      <c r="I61265" s="49"/>
    </row>
    <row r="61266" customHeight="1" spans="7:9">
      <c r="G61266" s="11"/>
      <c r="H61266" s="12"/>
      <c r="I61266" s="49"/>
    </row>
    <row r="61267" customHeight="1" spans="7:9">
      <c r="G61267" s="11"/>
      <c r="H61267" s="12"/>
      <c r="I61267" s="49"/>
    </row>
    <row r="61268" customHeight="1" spans="7:9">
      <c r="G61268" s="11"/>
      <c r="H61268" s="12"/>
      <c r="I61268" s="49"/>
    </row>
    <row r="61269" customHeight="1" spans="7:9">
      <c r="G61269" s="11"/>
      <c r="H61269" s="12"/>
      <c r="I61269" s="49"/>
    </row>
    <row r="61270" customHeight="1" spans="7:9">
      <c r="G61270" s="11"/>
      <c r="H61270" s="12"/>
      <c r="I61270" s="49"/>
    </row>
    <row r="61271" customHeight="1" spans="7:9">
      <c r="G61271" s="11"/>
      <c r="H61271" s="12"/>
      <c r="I61271" s="49"/>
    </row>
    <row r="61272" customHeight="1" spans="7:9">
      <c r="G61272" s="11"/>
      <c r="H61272" s="12"/>
      <c r="I61272" s="49"/>
    </row>
    <row r="61273" customHeight="1" spans="7:9">
      <c r="G61273" s="11"/>
      <c r="H61273" s="12"/>
      <c r="I61273" s="49"/>
    </row>
    <row r="61274" customHeight="1" spans="7:9">
      <c r="G61274" s="11"/>
      <c r="H61274" s="12"/>
      <c r="I61274" s="49"/>
    </row>
    <row r="61275" customHeight="1" spans="7:9">
      <c r="G61275" s="11"/>
      <c r="H61275" s="12"/>
      <c r="I61275" s="49"/>
    </row>
    <row r="61276" customHeight="1" spans="7:9">
      <c r="G61276" s="11"/>
      <c r="H61276" s="12"/>
      <c r="I61276" s="49"/>
    </row>
    <row r="61277" customHeight="1" spans="7:9">
      <c r="G61277" s="11"/>
      <c r="H61277" s="12"/>
      <c r="I61277" s="49"/>
    </row>
    <row r="61278" customHeight="1" spans="7:9">
      <c r="G61278" s="11"/>
      <c r="H61278" s="12"/>
      <c r="I61278" s="49"/>
    </row>
    <row r="61279" customHeight="1" spans="7:9">
      <c r="G61279" s="11"/>
      <c r="H61279" s="12"/>
      <c r="I61279" s="49"/>
    </row>
    <row r="61280" customHeight="1" spans="7:9">
      <c r="G61280" s="11"/>
      <c r="H61280" s="12"/>
      <c r="I61280" s="49"/>
    </row>
    <row r="61281" customHeight="1" spans="7:9">
      <c r="G61281" s="11"/>
      <c r="H61281" s="12"/>
      <c r="I61281" s="49"/>
    </row>
    <row r="61282" customHeight="1" spans="7:9">
      <c r="G61282" s="11"/>
      <c r="H61282" s="12"/>
      <c r="I61282" s="49"/>
    </row>
    <row r="61283" customHeight="1" spans="7:9">
      <c r="G61283" s="11"/>
      <c r="H61283" s="12"/>
      <c r="I61283" s="49"/>
    </row>
    <row r="61284" customHeight="1" spans="7:9">
      <c r="G61284" s="11"/>
      <c r="H61284" s="12"/>
      <c r="I61284" s="49"/>
    </row>
    <row r="61285" customHeight="1" spans="7:9">
      <c r="G61285" s="11"/>
      <c r="H61285" s="12"/>
      <c r="I61285" s="49"/>
    </row>
    <row r="61286" customHeight="1" spans="7:9">
      <c r="G61286" s="11"/>
      <c r="H61286" s="12"/>
      <c r="I61286" s="49"/>
    </row>
    <row r="61287" customHeight="1" spans="7:9">
      <c r="G61287" s="11"/>
      <c r="H61287" s="12"/>
      <c r="I61287" s="49"/>
    </row>
    <row r="61288" customHeight="1" spans="7:9">
      <c r="G61288" s="11"/>
      <c r="H61288" s="12"/>
      <c r="I61288" s="49"/>
    </row>
    <row r="61289" customHeight="1" spans="7:9">
      <c r="G61289" s="11"/>
      <c r="H61289" s="12"/>
      <c r="I61289" s="49"/>
    </row>
    <row r="61290" customHeight="1" spans="7:9">
      <c r="G61290" s="11"/>
      <c r="H61290" s="12"/>
      <c r="I61290" s="49"/>
    </row>
    <row r="61291" customHeight="1" spans="7:9">
      <c r="G61291" s="11"/>
      <c r="H61291" s="12"/>
      <c r="I61291" s="49"/>
    </row>
    <row r="61292" customHeight="1" spans="7:9">
      <c r="G61292" s="11"/>
      <c r="H61292" s="12"/>
      <c r="I61292" s="49"/>
    </row>
    <row r="61293" customHeight="1" spans="7:9">
      <c r="G61293" s="11"/>
      <c r="H61293" s="12"/>
      <c r="I61293" s="49"/>
    </row>
    <row r="61294" customHeight="1" spans="7:9">
      <c r="G61294" s="11"/>
      <c r="H61294" s="12"/>
      <c r="I61294" s="49"/>
    </row>
    <row r="61295" customHeight="1" spans="7:9">
      <c r="G61295" s="11"/>
      <c r="H61295" s="12"/>
      <c r="I61295" s="49"/>
    </row>
    <row r="61296" customHeight="1" spans="7:9">
      <c r="G61296" s="11"/>
      <c r="H61296" s="12"/>
      <c r="I61296" s="49"/>
    </row>
    <row r="61297" customHeight="1" spans="7:9">
      <c r="G61297" s="11"/>
      <c r="H61297" s="12"/>
      <c r="I61297" s="49"/>
    </row>
    <row r="61298" customHeight="1" spans="7:9">
      <c r="G61298" s="11"/>
      <c r="H61298" s="12"/>
      <c r="I61298" s="49"/>
    </row>
    <row r="61299" customHeight="1" spans="7:9">
      <c r="G61299" s="11"/>
      <c r="H61299" s="12"/>
      <c r="I61299" s="49"/>
    </row>
    <row r="61300" customHeight="1" spans="7:9">
      <c r="G61300" s="11"/>
      <c r="H61300" s="12"/>
      <c r="I61300" s="49"/>
    </row>
    <row r="61301" customHeight="1" spans="7:9">
      <c r="G61301" s="11"/>
      <c r="H61301" s="12"/>
      <c r="I61301" s="49"/>
    </row>
    <row r="61302" customHeight="1" spans="7:9">
      <c r="G61302" s="11"/>
      <c r="H61302" s="12"/>
      <c r="I61302" s="49"/>
    </row>
    <row r="61303" customHeight="1" spans="7:9">
      <c r="G61303" s="11"/>
      <c r="H61303" s="12"/>
      <c r="I61303" s="49"/>
    </row>
    <row r="61304" customHeight="1" spans="7:9">
      <c r="G61304" s="11"/>
      <c r="H61304" s="12"/>
      <c r="I61304" s="49"/>
    </row>
    <row r="61305" customHeight="1" spans="7:9">
      <c r="G61305" s="11"/>
      <c r="H61305" s="12"/>
      <c r="I61305" s="49"/>
    </row>
    <row r="61306" customHeight="1" spans="7:9">
      <c r="G61306" s="11"/>
      <c r="H61306" s="12"/>
      <c r="I61306" s="49"/>
    </row>
    <row r="61307" customHeight="1" spans="7:9">
      <c r="G61307" s="11"/>
      <c r="H61307" s="12"/>
      <c r="I61307" s="49"/>
    </row>
    <row r="61308" customHeight="1" spans="7:9">
      <c r="G61308" s="11"/>
      <c r="H61308" s="12"/>
      <c r="I61308" s="49"/>
    </row>
    <row r="61309" customHeight="1" spans="7:9">
      <c r="G61309" s="11"/>
      <c r="H61309" s="12"/>
      <c r="I61309" s="49"/>
    </row>
    <row r="61310" customHeight="1" spans="7:9">
      <c r="G61310" s="11"/>
      <c r="H61310" s="12"/>
      <c r="I61310" s="49"/>
    </row>
    <row r="61311" customHeight="1" spans="7:9">
      <c r="G61311" s="11"/>
      <c r="H61311" s="12"/>
      <c r="I61311" s="49"/>
    </row>
    <row r="61312" customHeight="1" spans="7:9">
      <c r="G61312" s="11"/>
      <c r="H61312" s="12"/>
      <c r="I61312" s="49"/>
    </row>
    <row r="61313" customHeight="1" spans="7:9">
      <c r="G61313" s="11"/>
      <c r="H61313" s="12"/>
      <c r="I61313" s="49"/>
    </row>
    <row r="61314" customHeight="1" spans="7:9">
      <c r="G61314" s="11"/>
      <c r="H61314" s="12"/>
      <c r="I61314" s="49"/>
    </row>
    <row r="61315" customHeight="1" spans="7:9">
      <c r="G61315" s="11"/>
      <c r="H61315" s="12"/>
      <c r="I61315" s="49"/>
    </row>
    <row r="61316" customHeight="1" spans="7:9">
      <c r="G61316" s="11"/>
      <c r="H61316" s="12"/>
      <c r="I61316" s="49"/>
    </row>
    <row r="61317" customHeight="1" spans="7:9">
      <c r="G61317" s="11"/>
      <c r="H61317" s="12"/>
      <c r="I61317" s="49"/>
    </row>
    <row r="61318" customHeight="1" spans="7:9">
      <c r="G61318" s="11"/>
      <c r="H61318" s="12"/>
      <c r="I61318" s="49"/>
    </row>
    <row r="61319" customHeight="1" spans="7:9">
      <c r="G61319" s="11"/>
      <c r="H61319" s="12"/>
      <c r="I61319" s="49"/>
    </row>
    <row r="61320" customHeight="1" spans="7:9">
      <c r="G61320" s="11"/>
      <c r="H61320" s="12"/>
      <c r="I61320" s="49"/>
    </row>
    <row r="61321" customHeight="1" spans="7:9">
      <c r="G61321" s="11"/>
      <c r="H61321" s="12"/>
      <c r="I61321" s="49"/>
    </row>
    <row r="61322" customHeight="1" spans="7:9">
      <c r="G61322" s="11"/>
      <c r="H61322" s="12"/>
      <c r="I61322" s="49"/>
    </row>
    <row r="61323" customHeight="1" spans="7:9">
      <c r="G61323" s="11"/>
      <c r="H61323" s="12"/>
      <c r="I61323" s="49"/>
    </row>
    <row r="61324" customHeight="1" spans="7:9">
      <c r="G61324" s="11"/>
      <c r="H61324" s="12"/>
      <c r="I61324" s="49"/>
    </row>
    <row r="61325" customHeight="1" spans="7:9">
      <c r="G61325" s="11"/>
      <c r="H61325" s="12"/>
      <c r="I61325" s="49"/>
    </row>
    <row r="61326" customHeight="1" spans="7:9">
      <c r="G61326" s="11"/>
      <c r="H61326" s="12"/>
      <c r="I61326" s="49"/>
    </row>
    <row r="61327" customHeight="1" spans="7:9">
      <c r="G61327" s="11"/>
      <c r="H61327" s="12"/>
      <c r="I61327" s="49"/>
    </row>
    <row r="61328" customHeight="1" spans="7:9">
      <c r="G61328" s="11"/>
      <c r="H61328" s="12"/>
      <c r="I61328" s="49"/>
    </row>
    <row r="61329" customHeight="1" spans="7:9">
      <c r="G61329" s="11"/>
      <c r="H61329" s="12"/>
      <c r="I61329" s="49"/>
    </row>
    <row r="61330" customHeight="1" spans="7:9">
      <c r="G61330" s="11"/>
      <c r="H61330" s="12"/>
      <c r="I61330" s="49"/>
    </row>
    <row r="61331" customHeight="1" spans="7:9">
      <c r="G61331" s="11"/>
      <c r="H61331" s="12"/>
      <c r="I61331" s="49"/>
    </row>
    <row r="61332" customHeight="1" spans="7:9">
      <c r="G61332" s="11"/>
      <c r="H61332" s="12"/>
      <c r="I61332" s="49"/>
    </row>
    <row r="61333" customHeight="1" spans="7:9">
      <c r="G61333" s="11"/>
      <c r="H61333" s="12"/>
      <c r="I61333" s="49"/>
    </row>
    <row r="61334" customHeight="1" spans="7:9">
      <c r="G61334" s="11"/>
      <c r="H61334" s="12"/>
      <c r="I61334" s="49"/>
    </row>
    <row r="61335" customHeight="1" spans="7:9">
      <c r="G61335" s="11"/>
      <c r="H61335" s="12"/>
      <c r="I61335" s="49"/>
    </row>
    <row r="61336" customHeight="1" spans="7:9">
      <c r="G61336" s="11"/>
      <c r="H61336" s="12"/>
      <c r="I61336" s="49"/>
    </row>
    <row r="61337" customHeight="1" spans="7:9">
      <c r="G61337" s="11"/>
      <c r="H61337" s="12"/>
      <c r="I61337" s="49"/>
    </row>
    <row r="61338" customHeight="1" spans="7:9">
      <c r="G61338" s="11"/>
      <c r="H61338" s="12"/>
      <c r="I61338" s="49"/>
    </row>
    <row r="61339" customHeight="1" spans="7:9">
      <c r="G61339" s="11"/>
      <c r="H61339" s="12"/>
      <c r="I61339" s="49"/>
    </row>
    <row r="61340" customHeight="1" spans="7:9">
      <c r="G61340" s="11"/>
      <c r="H61340" s="12"/>
      <c r="I61340" s="49"/>
    </row>
    <row r="61341" customHeight="1" spans="7:9">
      <c r="G61341" s="11"/>
      <c r="H61341" s="12"/>
      <c r="I61341" s="49"/>
    </row>
    <row r="61342" customHeight="1" spans="7:9">
      <c r="G61342" s="11"/>
      <c r="H61342" s="12"/>
      <c r="I61342" s="49"/>
    </row>
    <row r="61343" customHeight="1" spans="7:9">
      <c r="G61343" s="11"/>
      <c r="H61343" s="12"/>
      <c r="I61343" s="49"/>
    </row>
    <row r="61344" customHeight="1" spans="7:9">
      <c r="G61344" s="11"/>
      <c r="H61344" s="12"/>
      <c r="I61344" s="49"/>
    </row>
    <row r="61345" customHeight="1" spans="7:9">
      <c r="G61345" s="11"/>
      <c r="H61345" s="12"/>
      <c r="I61345" s="49"/>
    </row>
    <row r="61346" customHeight="1" spans="7:9">
      <c r="G61346" s="11"/>
      <c r="H61346" s="12"/>
      <c r="I61346" s="49"/>
    </row>
    <row r="61347" customHeight="1" spans="7:9">
      <c r="G61347" s="11"/>
      <c r="H61347" s="12"/>
      <c r="I61347" s="49"/>
    </row>
    <row r="61348" customHeight="1" spans="7:9">
      <c r="G61348" s="11"/>
      <c r="H61348" s="12"/>
      <c r="I61348" s="49"/>
    </row>
    <row r="61349" customHeight="1" spans="7:9">
      <c r="G61349" s="11"/>
      <c r="H61349" s="12"/>
      <c r="I61349" s="49"/>
    </row>
    <row r="61350" customHeight="1" spans="7:9">
      <c r="G61350" s="11"/>
      <c r="H61350" s="12"/>
      <c r="I61350" s="49"/>
    </row>
    <row r="61351" customHeight="1" spans="7:9">
      <c r="G61351" s="11"/>
      <c r="H61351" s="12"/>
      <c r="I61351" s="49"/>
    </row>
    <row r="61352" customHeight="1" spans="7:9">
      <c r="G61352" s="11"/>
      <c r="H61352" s="12"/>
      <c r="I61352" s="49"/>
    </row>
    <row r="61353" customHeight="1" spans="7:9">
      <c r="G61353" s="11"/>
      <c r="H61353" s="12"/>
      <c r="I61353" s="49"/>
    </row>
    <row r="61354" customHeight="1" spans="7:9">
      <c r="G61354" s="11"/>
      <c r="H61354" s="12"/>
      <c r="I61354" s="49"/>
    </row>
    <row r="61355" customHeight="1" spans="7:9">
      <c r="G61355" s="11"/>
      <c r="H61355" s="12"/>
      <c r="I61355" s="49"/>
    </row>
    <row r="61356" customHeight="1" spans="7:9">
      <c r="G61356" s="11"/>
      <c r="H61356" s="12"/>
      <c r="I61356" s="49"/>
    </row>
    <row r="61357" customHeight="1" spans="7:9">
      <c r="G61357" s="11"/>
      <c r="H61357" s="12"/>
      <c r="I61357" s="49"/>
    </row>
    <row r="61358" customHeight="1" spans="7:9">
      <c r="G61358" s="11"/>
      <c r="H61358" s="12"/>
      <c r="I61358" s="49"/>
    </row>
    <row r="61359" customHeight="1" spans="7:9">
      <c r="G61359" s="11"/>
      <c r="H61359" s="12"/>
      <c r="I61359" s="49"/>
    </row>
    <row r="61360" customHeight="1" spans="7:9">
      <c r="G61360" s="11"/>
      <c r="H61360" s="12"/>
      <c r="I61360" s="49"/>
    </row>
    <row r="61361" customHeight="1" spans="7:9">
      <c r="G61361" s="11"/>
      <c r="H61361" s="12"/>
      <c r="I61361" s="49"/>
    </row>
    <row r="61362" customHeight="1" spans="7:9">
      <c r="G61362" s="11"/>
      <c r="H61362" s="12"/>
      <c r="I61362" s="49"/>
    </row>
    <row r="61363" customHeight="1" spans="7:9">
      <c r="G61363" s="11"/>
      <c r="H61363" s="12"/>
      <c r="I61363" s="49"/>
    </row>
    <row r="61364" customHeight="1" spans="7:9">
      <c r="G61364" s="11"/>
      <c r="H61364" s="12"/>
      <c r="I61364" s="49"/>
    </row>
    <row r="61365" customHeight="1" spans="7:9">
      <c r="G61365" s="11"/>
      <c r="H61365" s="12"/>
      <c r="I61365" s="49"/>
    </row>
    <row r="61366" customHeight="1" spans="7:9">
      <c r="G61366" s="11"/>
      <c r="H61366" s="12"/>
      <c r="I61366" s="49"/>
    </row>
    <row r="61367" customHeight="1" spans="7:9">
      <c r="G61367" s="11"/>
      <c r="H61367" s="12"/>
      <c r="I61367" s="49"/>
    </row>
    <row r="61368" customHeight="1" spans="7:9">
      <c r="G61368" s="11"/>
      <c r="H61368" s="12"/>
      <c r="I61368" s="49"/>
    </row>
    <row r="61369" customHeight="1" spans="7:9">
      <c r="G61369" s="11"/>
      <c r="H61369" s="12"/>
      <c r="I61369" s="49"/>
    </row>
    <row r="61370" customHeight="1" spans="7:9">
      <c r="G61370" s="11"/>
      <c r="H61370" s="12"/>
      <c r="I61370" s="49"/>
    </row>
    <row r="61371" customHeight="1" spans="7:9">
      <c r="G61371" s="11"/>
      <c r="H61371" s="12"/>
      <c r="I61371" s="49"/>
    </row>
    <row r="61372" customHeight="1" spans="7:9">
      <c r="G61372" s="11"/>
      <c r="H61372" s="12"/>
      <c r="I61372" s="49"/>
    </row>
    <row r="61373" customHeight="1" spans="7:9">
      <c r="G61373" s="11"/>
      <c r="H61373" s="12"/>
      <c r="I61373" s="49"/>
    </row>
    <row r="61374" customHeight="1" spans="7:9">
      <c r="G61374" s="11"/>
      <c r="H61374" s="12"/>
      <c r="I61374" s="49"/>
    </row>
    <row r="61375" customHeight="1" spans="7:9">
      <c r="G61375" s="11"/>
      <c r="H61375" s="12"/>
      <c r="I61375" s="49"/>
    </row>
    <row r="61376" customHeight="1" spans="7:9">
      <c r="G61376" s="11"/>
      <c r="H61376" s="12"/>
      <c r="I61376" s="49"/>
    </row>
    <row r="61377" customHeight="1" spans="7:9">
      <c r="G61377" s="11"/>
      <c r="H61377" s="12"/>
      <c r="I61377" s="49"/>
    </row>
    <row r="61378" customHeight="1" spans="7:9">
      <c r="G61378" s="11"/>
      <c r="H61378" s="12"/>
      <c r="I61378" s="49"/>
    </row>
    <row r="61379" customHeight="1" spans="7:9">
      <c r="G61379" s="11"/>
      <c r="H61379" s="12"/>
      <c r="I61379" s="49"/>
    </row>
    <row r="61380" customHeight="1" spans="7:9">
      <c r="G61380" s="11"/>
      <c r="H61380" s="12"/>
      <c r="I61380" s="49"/>
    </row>
    <row r="61381" customHeight="1" spans="7:9">
      <c r="G61381" s="11"/>
      <c r="H61381" s="12"/>
      <c r="I61381" s="49"/>
    </row>
    <row r="61382" customHeight="1" spans="7:9">
      <c r="G61382" s="11"/>
      <c r="H61382" s="12"/>
      <c r="I61382" s="49"/>
    </row>
    <row r="61383" customHeight="1" spans="7:9">
      <c r="G61383" s="11"/>
      <c r="H61383" s="12"/>
      <c r="I61383" s="49"/>
    </row>
    <row r="61384" customHeight="1" spans="7:9">
      <c r="G61384" s="11"/>
      <c r="H61384" s="12"/>
      <c r="I61384" s="49"/>
    </row>
    <row r="61385" customHeight="1" spans="7:9">
      <c r="G61385" s="11"/>
      <c r="H61385" s="12"/>
      <c r="I61385" s="49"/>
    </row>
    <row r="61386" customHeight="1" spans="7:9">
      <c r="G61386" s="11"/>
      <c r="H61386" s="12"/>
      <c r="I61386" s="49"/>
    </row>
    <row r="61387" customHeight="1" spans="7:9">
      <c r="G61387" s="11"/>
      <c r="H61387" s="12"/>
      <c r="I61387" s="49"/>
    </row>
    <row r="61388" customHeight="1" spans="7:9">
      <c r="G61388" s="11"/>
      <c r="H61388" s="12"/>
      <c r="I61388" s="49"/>
    </row>
    <row r="61389" customHeight="1" spans="7:9">
      <c r="G61389" s="11"/>
      <c r="H61389" s="12"/>
      <c r="I61389" s="49"/>
    </row>
    <row r="61390" customHeight="1" spans="7:9">
      <c r="G61390" s="11"/>
      <c r="H61390" s="12"/>
      <c r="I61390" s="49"/>
    </row>
    <row r="61391" customHeight="1" spans="7:9">
      <c r="G61391" s="11"/>
      <c r="H61391" s="12"/>
      <c r="I61391" s="49"/>
    </row>
    <row r="61392" customHeight="1" spans="7:9">
      <c r="G61392" s="11"/>
      <c r="H61392" s="12"/>
      <c r="I61392" s="49"/>
    </row>
    <row r="61393" customHeight="1" spans="7:9">
      <c r="G61393" s="11"/>
      <c r="H61393" s="12"/>
      <c r="I61393" s="49"/>
    </row>
    <row r="61394" customHeight="1" spans="7:9">
      <c r="G61394" s="11"/>
      <c r="H61394" s="12"/>
      <c r="I61394" s="49"/>
    </row>
    <row r="61395" customHeight="1" spans="7:9">
      <c r="G61395" s="11"/>
      <c r="H61395" s="12"/>
      <c r="I61395" s="49"/>
    </row>
    <row r="61396" customHeight="1" spans="7:9">
      <c r="G61396" s="11"/>
      <c r="H61396" s="12"/>
      <c r="I61396" s="49"/>
    </row>
    <row r="61397" customHeight="1" spans="7:9">
      <c r="G61397" s="11"/>
      <c r="H61397" s="12"/>
      <c r="I61397" s="49"/>
    </row>
    <row r="61398" customHeight="1" spans="7:9">
      <c r="G61398" s="11"/>
      <c r="H61398" s="12"/>
      <c r="I61398" s="49"/>
    </row>
    <row r="61399" customHeight="1" spans="7:9">
      <c r="G61399" s="11"/>
      <c r="H61399" s="12"/>
      <c r="I61399" s="49"/>
    </row>
    <row r="61400" customHeight="1" spans="7:9">
      <c r="G61400" s="11"/>
      <c r="H61400" s="12"/>
      <c r="I61400" s="49"/>
    </row>
    <row r="61401" customHeight="1" spans="7:9">
      <c r="G61401" s="11"/>
      <c r="H61401" s="12"/>
      <c r="I61401" s="49"/>
    </row>
    <row r="61402" customHeight="1" spans="7:9">
      <c r="G61402" s="11"/>
      <c r="H61402" s="12"/>
      <c r="I61402" s="49"/>
    </row>
    <row r="61403" customHeight="1" spans="7:9">
      <c r="G61403" s="11"/>
      <c r="H61403" s="12"/>
      <c r="I61403" s="49"/>
    </row>
    <row r="61404" customHeight="1" spans="7:9">
      <c r="G61404" s="11"/>
      <c r="H61404" s="12"/>
      <c r="I61404" s="49"/>
    </row>
    <row r="61405" customHeight="1" spans="7:9">
      <c r="G61405" s="11"/>
      <c r="H61405" s="12"/>
      <c r="I61405" s="49"/>
    </row>
    <row r="61406" customHeight="1" spans="7:9">
      <c r="G61406" s="11"/>
      <c r="H61406" s="12"/>
      <c r="I61406" s="49"/>
    </row>
    <row r="61407" customHeight="1" spans="7:9">
      <c r="G61407" s="11"/>
      <c r="H61407" s="12"/>
      <c r="I61407" s="49"/>
    </row>
    <row r="61408" customHeight="1" spans="7:9">
      <c r="G61408" s="11"/>
      <c r="H61408" s="12"/>
      <c r="I61408" s="49"/>
    </row>
    <row r="61409" customHeight="1" spans="7:9">
      <c r="G61409" s="11"/>
      <c r="H61409" s="12"/>
      <c r="I61409" s="49"/>
    </row>
    <row r="61410" customHeight="1" spans="7:9">
      <c r="G61410" s="11"/>
      <c r="H61410" s="12"/>
      <c r="I61410" s="49"/>
    </row>
    <row r="61411" customHeight="1" spans="7:9">
      <c r="G61411" s="11"/>
      <c r="H61411" s="12"/>
      <c r="I61411" s="49"/>
    </row>
    <row r="61412" customHeight="1" spans="7:9">
      <c r="G61412" s="11"/>
      <c r="H61412" s="12"/>
      <c r="I61412" s="49"/>
    </row>
    <row r="61413" customHeight="1" spans="7:9">
      <c r="G61413" s="11"/>
      <c r="H61413" s="12"/>
      <c r="I61413" s="49"/>
    </row>
    <row r="61414" customHeight="1" spans="7:9">
      <c r="G61414" s="11"/>
      <c r="H61414" s="12"/>
      <c r="I61414" s="49"/>
    </row>
    <row r="61415" customHeight="1" spans="7:9">
      <c r="G61415" s="11"/>
      <c r="H61415" s="12"/>
      <c r="I61415" s="49"/>
    </row>
    <row r="61416" customHeight="1" spans="7:9">
      <c r="G61416" s="11"/>
      <c r="H61416" s="12"/>
      <c r="I61416" s="49"/>
    </row>
    <row r="61417" customHeight="1" spans="7:9">
      <c r="G61417" s="11"/>
      <c r="H61417" s="12"/>
      <c r="I61417" s="49"/>
    </row>
    <row r="61418" customHeight="1" spans="7:9">
      <c r="G61418" s="11"/>
      <c r="H61418" s="12"/>
      <c r="I61418" s="49"/>
    </row>
    <row r="61419" customHeight="1" spans="7:9">
      <c r="G61419" s="11"/>
      <c r="H61419" s="12"/>
      <c r="I61419" s="49"/>
    </row>
    <row r="61420" customHeight="1" spans="7:9">
      <c r="G61420" s="11"/>
      <c r="H61420" s="12"/>
      <c r="I61420" s="49"/>
    </row>
    <row r="61421" customHeight="1" spans="7:9">
      <c r="G61421" s="11"/>
      <c r="H61421" s="12"/>
      <c r="I61421" s="49"/>
    </row>
    <row r="61422" customHeight="1" spans="7:9">
      <c r="G61422" s="11"/>
      <c r="H61422" s="12"/>
      <c r="I61422" s="49"/>
    </row>
    <row r="61423" customHeight="1" spans="7:9">
      <c r="G61423" s="11"/>
      <c r="H61423" s="12"/>
      <c r="I61423" s="49"/>
    </row>
    <row r="61424" customHeight="1" spans="7:9">
      <c r="G61424" s="11"/>
      <c r="H61424" s="12"/>
      <c r="I61424" s="49"/>
    </row>
    <row r="61425" customHeight="1" spans="7:9">
      <c r="G61425" s="11"/>
      <c r="H61425" s="12"/>
      <c r="I61425" s="49"/>
    </row>
    <row r="61426" customHeight="1" spans="7:9">
      <c r="G61426" s="11"/>
      <c r="H61426" s="12"/>
      <c r="I61426" s="49"/>
    </row>
    <row r="61427" customHeight="1" spans="7:9">
      <c r="G61427" s="11"/>
      <c r="H61427" s="12"/>
      <c r="I61427" s="49"/>
    </row>
    <row r="61428" customHeight="1" spans="7:9">
      <c r="G61428" s="11"/>
      <c r="H61428" s="12"/>
      <c r="I61428" s="49"/>
    </row>
    <row r="61429" customHeight="1" spans="7:9">
      <c r="G61429" s="11"/>
      <c r="H61429" s="12"/>
      <c r="I61429" s="49"/>
    </row>
    <row r="61430" customHeight="1" spans="7:9">
      <c r="G61430" s="11"/>
      <c r="H61430" s="12"/>
      <c r="I61430" s="49"/>
    </row>
    <row r="61431" customHeight="1" spans="7:9">
      <c r="G61431" s="11"/>
      <c r="H61431" s="12"/>
      <c r="I61431" s="49"/>
    </row>
    <row r="61432" customHeight="1" spans="7:9">
      <c r="G61432" s="11"/>
      <c r="H61432" s="12"/>
      <c r="I61432" s="49"/>
    </row>
    <row r="61433" customHeight="1" spans="7:9">
      <c r="G61433" s="11"/>
      <c r="H61433" s="12"/>
      <c r="I61433" s="49"/>
    </row>
    <row r="61434" customHeight="1" spans="7:9">
      <c r="G61434" s="11"/>
      <c r="H61434" s="12"/>
      <c r="I61434" s="49"/>
    </row>
    <row r="61435" customHeight="1" spans="7:9">
      <c r="G61435" s="11"/>
      <c r="H61435" s="12"/>
      <c r="I61435" s="49"/>
    </row>
    <row r="61436" customHeight="1" spans="7:9">
      <c r="G61436" s="11"/>
      <c r="H61436" s="12"/>
      <c r="I61436" s="49"/>
    </row>
    <row r="61437" customHeight="1" spans="7:9">
      <c r="G61437" s="11"/>
      <c r="H61437" s="12"/>
      <c r="I61437" s="49"/>
    </row>
    <row r="61438" customHeight="1" spans="7:9">
      <c r="G61438" s="11"/>
      <c r="H61438" s="12"/>
      <c r="I61438" s="49"/>
    </row>
    <row r="61439" customHeight="1" spans="7:9">
      <c r="G61439" s="11"/>
      <c r="H61439" s="12"/>
      <c r="I61439" s="49"/>
    </row>
    <row r="61440" customHeight="1" spans="7:9">
      <c r="G61440" s="11"/>
      <c r="H61440" s="12"/>
      <c r="I61440" s="49"/>
    </row>
    <row r="61441" customHeight="1" spans="7:9">
      <c r="G61441" s="11"/>
      <c r="H61441" s="12"/>
      <c r="I61441" s="49"/>
    </row>
    <row r="61442" customHeight="1" spans="7:9">
      <c r="G61442" s="11"/>
      <c r="H61442" s="12"/>
      <c r="I61442" s="49"/>
    </row>
    <row r="61443" customHeight="1" spans="7:9">
      <c r="G61443" s="11"/>
      <c r="H61443" s="12"/>
      <c r="I61443" s="49"/>
    </row>
    <row r="61444" customHeight="1" spans="7:9">
      <c r="G61444" s="11"/>
      <c r="H61444" s="12"/>
      <c r="I61444" s="49"/>
    </row>
    <row r="61445" customHeight="1" spans="7:9">
      <c r="G61445" s="11"/>
      <c r="H61445" s="12"/>
      <c r="I61445" s="49"/>
    </row>
    <row r="61446" customHeight="1" spans="7:9">
      <c r="G61446" s="11"/>
      <c r="H61446" s="12"/>
      <c r="I61446" s="49"/>
    </row>
    <row r="61447" customHeight="1" spans="7:9">
      <c r="G61447" s="11"/>
      <c r="H61447" s="12"/>
      <c r="I61447" s="49"/>
    </row>
    <row r="61448" customHeight="1" spans="7:9">
      <c r="G61448" s="11"/>
      <c r="H61448" s="12"/>
      <c r="I61448" s="49"/>
    </row>
    <row r="61449" customHeight="1" spans="7:9">
      <c r="G61449" s="11"/>
      <c r="H61449" s="12"/>
      <c r="I61449" s="49"/>
    </row>
    <row r="61450" customHeight="1" spans="7:9">
      <c r="G61450" s="11"/>
      <c r="H61450" s="12"/>
      <c r="I61450" s="49"/>
    </row>
    <row r="61451" customHeight="1" spans="7:9">
      <c r="G61451" s="11"/>
      <c r="H61451" s="12"/>
      <c r="I61451" s="49"/>
    </row>
    <row r="61452" customHeight="1" spans="7:9">
      <c r="G61452" s="11"/>
      <c r="H61452" s="12"/>
      <c r="I61452" s="49"/>
    </row>
    <row r="61453" customHeight="1" spans="7:9">
      <c r="G61453" s="11"/>
      <c r="H61453" s="12"/>
      <c r="I61453" s="49"/>
    </row>
    <row r="61454" customHeight="1" spans="7:9">
      <c r="G61454" s="11"/>
      <c r="H61454" s="12"/>
      <c r="I61454" s="49"/>
    </row>
    <row r="61455" customHeight="1" spans="7:9">
      <c r="G61455" s="11"/>
      <c r="H61455" s="12"/>
      <c r="I61455" s="49"/>
    </row>
    <row r="61456" customHeight="1" spans="7:9">
      <c r="G61456" s="11"/>
      <c r="H61456" s="12"/>
      <c r="I61456" s="49"/>
    </row>
    <row r="61457" customHeight="1" spans="7:9">
      <c r="G61457" s="11"/>
      <c r="H61457" s="12"/>
      <c r="I61457" s="49"/>
    </row>
    <row r="61458" customHeight="1" spans="7:9">
      <c r="G61458" s="11"/>
      <c r="H61458" s="12"/>
      <c r="I61458" s="49"/>
    </row>
    <row r="61459" customHeight="1" spans="7:9">
      <c r="G61459" s="11"/>
      <c r="H61459" s="12"/>
      <c r="I61459" s="49"/>
    </row>
    <row r="61460" customHeight="1" spans="7:9">
      <c r="G61460" s="11"/>
      <c r="H61460" s="12"/>
      <c r="I61460" s="49"/>
    </row>
    <row r="61461" customHeight="1" spans="7:9">
      <c r="G61461" s="11"/>
      <c r="H61461" s="12"/>
      <c r="I61461" s="49"/>
    </row>
    <row r="61462" customHeight="1" spans="7:9">
      <c r="G61462" s="11"/>
      <c r="H61462" s="12"/>
      <c r="I61462" s="49"/>
    </row>
    <row r="61463" customHeight="1" spans="7:9">
      <c r="G61463" s="11"/>
      <c r="H61463" s="12"/>
      <c r="I61463" s="49"/>
    </row>
    <row r="61464" customHeight="1" spans="7:9">
      <c r="G61464" s="11"/>
      <c r="H61464" s="12"/>
      <c r="I61464" s="49"/>
    </row>
    <row r="61465" customHeight="1" spans="7:9">
      <c r="G61465" s="11"/>
      <c r="H61465" s="12"/>
      <c r="I61465" s="49"/>
    </row>
    <row r="61466" customHeight="1" spans="7:9">
      <c r="G61466" s="11"/>
      <c r="H61466" s="12"/>
      <c r="I61466" s="49"/>
    </row>
    <row r="61467" customHeight="1" spans="7:9">
      <c r="G61467" s="11"/>
      <c r="H61467" s="12"/>
      <c r="I61467" s="49"/>
    </row>
    <row r="61468" customHeight="1" spans="7:9">
      <c r="G61468" s="11"/>
      <c r="H61468" s="12"/>
      <c r="I61468" s="49"/>
    </row>
    <row r="61469" customHeight="1" spans="7:9">
      <c r="G61469" s="11"/>
      <c r="H61469" s="12"/>
      <c r="I61469" s="49"/>
    </row>
    <row r="61470" customHeight="1" spans="7:9">
      <c r="G61470" s="11"/>
      <c r="H61470" s="12"/>
      <c r="I61470" s="49"/>
    </row>
    <row r="61471" customHeight="1" spans="7:9">
      <c r="G61471" s="11"/>
      <c r="H61471" s="12"/>
      <c r="I61471" s="49"/>
    </row>
    <row r="61472" customHeight="1" spans="7:9">
      <c r="G61472" s="11"/>
      <c r="H61472" s="12"/>
      <c r="I61472" s="49"/>
    </row>
    <row r="61473" customHeight="1" spans="7:9">
      <c r="G61473" s="11"/>
      <c r="H61473" s="12"/>
      <c r="I61473" s="49"/>
    </row>
    <row r="61474" customHeight="1" spans="7:9">
      <c r="G61474" s="11"/>
      <c r="H61474" s="12"/>
      <c r="I61474" s="49"/>
    </row>
    <row r="61475" customHeight="1" spans="7:9">
      <c r="G61475" s="11"/>
      <c r="H61475" s="12"/>
      <c r="I61475" s="49"/>
    </row>
    <row r="61476" customHeight="1" spans="7:9">
      <c r="G61476" s="11"/>
      <c r="H61476" s="12"/>
      <c r="I61476" s="49"/>
    </row>
    <row r="61477" customHeight="1" spans="7:9">
      <c r="G61477" s="11"/>
      <c r="H61477" s="12"/>
      <c r="I61477" s="49"/>
    </row>
    <row r="61478" customHeight="1" spans="7:9">
      <c r="G61478" s="11"/>
      <c r="H61478" s="12"/>
      <c r="I61478" s="49"/>
    </row>
    <row r="61479" customHeight="1" spans="7:9">
      <c r="G61479" s="11"/>
      <c r="H61479" s="12"/>
      <c r="I61479" s="49"/>
    </row>
    <row r="61480" customHeight="1" spans="7:9">
      <c r="G61480" s="11"/>
      <c r="H61480" s="12"/>
      <c r="I61480" s="49"/>
    </row>
    <row r="61481" customHeight="1" spans="7:9">
      <c r="G61481" s="11"/>
      <c r="H61481" s="12"/>
      <c r="I61481" s="49"/>
    </row>
    <row r="61482" customHeight="1" spans="7:9">
      <c r="G61482" s="11"/>
      <c r="H61482" s="12"/>
      <c r="I61482" s="49"/>
    </row>
    <row r="61483" customHeight="1" spans="7:9">
      <c r="G61483" s="11"/>
      <c r="H61483" s="12"/>
      <c r="I61483" s="49"/>
    </row>
    <row r="61484" customHeight="1" spans="7:9">
      <c r="G61484" s="11"/>
      <c r="H61484" s="12"/>
      <c r="I61484" s="49"/>
    </row>
    <row r="61485" customHeight="1" spans="7:9">
      <c r="G61485" s="11"/>
      <c r="H61485" s="12"/>
      <c r="I61485" s="49"/>
    </row>
    <row r="61486" customHeight="1" spans="7:9">
      <c r="G61486" s="11"/>
      <c r="H61486" s="12"/>
      <c r="I61486" s="49"/>
    </row>
    <row r="61487" customHeight="1" spans="7:9">
      <c r="G61487" s="11"/>
      <c r="H61487" s="12"/>
      <c r="I61487" s="49"/>
    </row>
    <row r="61488" customHeight="1" spans="7:9">
      <c r="G61488" s="11"/>
      <c r="H61488" s="12"/>
      <c r="I61488" s="49"/>
    </row>
    <row r="61489" customHeight="1" spans="7:9">
      <c r="G61489" s="11"/>
      <c r="H61489" s="12"/>
      <c r="I61489" s="49"/>
    </row>
    <row r="61490" customHeight="1" spans="7:9">
      <c r="G61490" s="11"/>
      <c r="H61490" s="12"/>
      <c r="I61490" s="49"/>
    </row>
    <row r="61491" customHeight="1" spans="7:9">
      <c r="G61491" s="11"/>
      <c r="H61491" s="12"/>
      <c r="I61491" s="49"/>
    </row>
    <row r="61492" customHeight="1" spans="7:9">
      <c r="G61492" s="11"/>
      <c r="H61492" s="12"/>
      <c r="I61492" s="49"/>
    </row>
    <row r="61493" customHeight="1" spans="7:9">
      <c r="G61493" s="11"/>
      <c r="H61493" s="12"/>
      <c r="I61493" s="49"/>
    </row>
    <row r="61494" customHeight="1" spans="7:9">
      <c r="G61494" s="11"/>
      <c r="H61494" s="12"/>
      <c r="I61494" s="49"/>
    </row>
    <row r="61495" customHeight="1" spans="7:9">
      <c r="G61495" s="11"/>
      <c r="H61495" s="12"/>
      <c r="I61495" s="49"/>
    </row>
    <row r="61496" customHeight="1" spans="7:9">
      <c r="G61496" s="11"/>
      <c r="H61496" s="12"/>
      <c r="I61496" s="49"/>
    </row>
    <row r="61497" customHeight="1" spans="7:9">
      <c r="G61497" s="11"/>
      <c r="H61497" s="12"/>
      <c r="I61497" s="49"/>
    </row>
    <row r="61498" customHeight="1" spans="7:9">
      <c r="G61498" s="11"/>
      <c r="H61498" s="12"/>
      <c r="I61498" s="49"/>
    </row>
    <row r="61499" customHeight="1" spans="7:9">
      <c r="G61499" s="11"/>
      <c r="H61499" s="12"/>
      <c r="I61499" s="49"/>
    </row>
    <row r="61500" customHeight="1" spans="7:9">
      <c r="G61500" s="11"/>
      <c r="H61500" s="12"/>
      <c r="I61500" s="49"/>
    </row>
    <row r="61501" customHeight="1" spans="7:9">
      <c r="G61501" s="11"/>
      <c r="H61501" s="12"/>
      <c r="I61501" s="49"/>
    </row>
    <row r="61502" customHeight="1" spans="7:9">
      <c r="G61502" s="11"/>
      <c r="H61502" s="12"/>
      <c r="I61502" s="49"/>
    </row>
    <row r="61503" customHeight="1" spans="7:9">
      <c r="G61503" s="11"/>
      <c r="H61503" s="12"/>
      <c r="I61503" s="49"/>
    </row>
    <row r="61504" customHeight="1" spans="7:9">
      <c r="G61504" s="11"/>
      <c r="H61504" s="12"/>
      <c r="I61504" s="49"/>
    </row>
    <row r="61505" customHeight="1" spans="7:9">
      <c r="G61505" s="11"/>
      <c r="H61505" s="12"/>
      <c r="I61505" s="49"/>
    </row>
    <row r="61506" customHeight="1" spans="7:9">
      <c r="G61506" s="11"/>
      <c r="H61506" s="12"/>
      <c r="I61506" s="49"/>
    </row>
    <row r="61507" customHeight="1" spans="7:9">
      <c r="G61507" s="11"/>
      <c r="H61507" s="12"/>
      <c r="I61507" s="49"/>
    </row>
    <row r="61508" customHeight="1" spans="7:9">
      <c r="G61508" s="11"/>
      <c r="H61508" s="12"/>
      <c r="I61508" s="49"/>
    </row>
    <row r="61509" customHeight="1" spans="7:9">
      <c r="G61509" s="11"/>
      <c r="H61509" s="12"/>
      <c r="I61509" s="49"/>
    </row>
    <row r="61510" customHeight="1" spans="7:9">
      <c r="G61510" s="11"/>
      <c r="H61510" s="12"/>
      <c r="I61510" s="49"/>
    </row>
    <row r="61511" customHeight="1" spans="7:9">
      <c r="G61511" s="11"/>
      <c r="H61511" s="12"/>
      <c r="I61511" s="49"/>
    </row>
    <row r="61512" customHeight="1" spans="7:9">
      <c r="G61512" s="11"/>
      <c r="H61512" s="12"/>
      <c r="I61512" s="49"/>
    </row>
    <row r="61513" customHeight="1" spans="7:9">
      <c r="G61513" s="11"/>
      <c r="H61513" s="12"/>
      <c r="I61513" s="49"/>
    </row>
    <row r="61514" customHeight="1" spans="7:9">
      <c r="G61514" s="11"/>
      <c r="H61514" s="12"/>
      <c r="I61514" s="49"/>
    </row>
    <row r="61515" customHeight="1" spans="7:9">
      <c r="G61515" s="11"/>
      <c r="H61515" s="12"/>
      <c r="I61515" s="49"/>
    </row>
    <row r="61516" customHeight="1" spans="7:9">
      <c r="G61516" s="11"/>
      <c r="H61516" s="12"/>
      <c r="I61516" s="49"/>
    </row>
    <row r="61517" customHeight="1" spans="7:9">
      <c r="G61517" s="11"/>
      <c r="H61517" s="12"/>
      <c r="I61517" s="49"/>
    </row>
    <row r="61518" customHeight="1" spans="7:9">
      <c r="G61518" s="11"/>
      <c r="H61518" s="12"/>
      <c r="I61518" s="49"/>
    </row>
    <row r="61519" customHeight="1" spans="7:9">
      <c r="G61519" s="11"/>
      <c r="H61519" s="12"/>
      <c r="I61519" s="49"/>
    </row>
    <row r="61520" customHeight="1" spans="7:9">
      <c r="G61520" s="11"/>
      <c r="H61520" s="12"/>
      <c r="I61520" s="49"/>
    </row>
    <row r="61521" customHeight="1" spans="7:9">
      <c r="G61521" s="11"/>
      <c r="H61521" s="12"/>
      <c r="I61521" s="49"/>
    </row>
    <row r="61522" customHeight="1" spans="7:9">
      <c r="G61522" s="11"/>
      <c r="H61522" s="12"/>
      <c r="I61522" s="49"/>
    </row>
    <row r="61523" customHeight="1" spans="7:9">
      <c r="G61523" s="11"/>
      <c r="H61523" s="12"/>
      <c r="I61523" s="49"/>
    </row>
    <row r="61524" customHeight="1" spans="7:9">
      <c r="G61524" s="11"/>
      <c r="H61524" s="12"/>
      <c r="I61524" s="49"/>
    </row>
    <row r="61525" customHeight="1" spans="7:9">
      <c r="G61525" s="11"/>
      <c r="H61525" s="12"/>
      <c r="I61525" s="49"/>
    </row>
    <row r="61526" customHeight="1" spans="7:9">
      <c r="G61526" s="11"/>
      <c r="H61526" s="12"/>
      <c r="I61526" s="49"/>
    </row>
    <row r="61527" customHeight="1" spans="7:9">
      <c r="G61527" s="11"/>
      <c r="H61527" s="12"/>
      <c r="I61527" s="49"/>
    </row>
    <row r="61528" customHeight="1" spans="7:9">
      <c r="G61528" s="11"/>
      <c r="H61528" s="12"/>
      <c r="I61528" s="49"/>
    </row>
    <row r="61529" customHeight="1" spans="7:9">
      <c r="G61529" s="11"/>
      <c r="H61529" s="12"/>
      <c r="I61529" s="49"/>
    </row>
    <row r="61530" customHeight="1" spans="7:9">
      <c r="G61530" s="11"/>
      <c r="H61530" s="12"/>
      <c r="I61530" s="49"/>
    </row>
    <row r="61531" customHeight="1" spans="7:9">
      <c r="G61531" s="11"/>
      <c r="H61531" s="12"/>
      <c r="I61531" s="49"/>
    </row>
    <row r="61532" customHeight="1" spans="7:9">
      <c r="G61532" s="11"/>
      <c r="H61532" s="12"/>
      <c r="I61532" s="49"/>
    </row>
    <row r="61533" customHeight="1" spans="7:9">
      <c r="G61533" s="11"/>
      <c r="H61533" s="12"/>
      <c r="I61533" s="49"/>
    </row>
    <row r="61534" customHeight="1" spans="7:9">
      <c r="G61534" s="11"/>
      <c r="H61534" s="12"/>
      <c r="I61534" s="49"/>
    </row>
    <row r="61535" customHeight="1" spans="7:9">
      <c r="G61535" s="11"/>
      <c r="H61535" s="12"/>
      <c r="I61535" s="49"/>
    </row>
    <row r="61536" customHeight="1" spans="7:9">
      <c r="G61536" s="11"/>
      <c r="H61536" s="12"/>
      <c r="I61536" s="49"/>
    </row>
    <row r="61537" customHeight="1" spans="7:9">
      <c r="G61537" s="11"/>
      <c r="H61537" s="12"/>
      <c r="I61537" s="49"/>
    </row>
    <row r="61538" customHeight="1" spans="7:9">
      <c r="G61538" s="11"/>
      <c r="H61538" s="12"/>
      <c r="I61538" s="49"/>
    </row>
    <row r="61539" customHeight="1" spans="7:9">
      <c r="G61539" s="11"/>
      <c r="H61539" s="12"/>
      <c r="I61539" s="49"/>
    </row>
    <row r="61540" customHeight="1" spans="7:9">
      <c r="G61540" s="11"/>
      <c r="H61540" s="12"/>
      <c r="I61540" s="49"/>
    </row>
    <row r="61541" customHeight="1" spans="7:9">
      <c r="G61541" s="11"/>
      <c r="H61541" s="12"/>
      <c r="I61541" s="49"/>
    </row>
    <row r="61542" customHeight="1" spans="7:9">
      <c r="G61542" s="11"/>
      <c r="H61542" s="12"/>
      <c r="I61542" s="49"/>
    </row>
    <row r="61543" customHeight="1" spans="7:9">
      <c r="G61543" s="11"/>
      <c r="H61543" s="12"/>
      <c r="I61543" s="49"/>
    </row>
    <row r="61544" customHeight="1" spans="7:9">
      <c r="G61544" s="11"/>
      <c r="H61544" s="12"/>
      <c r="I61544" s="49"/>
    </row>
    <row r="61545" customHeight="1" spans="7:9">
      <c r="G61545" s="11"/>
      <c r="H61545" s="12"/>
      <c r="I61545" s="49"/>
    </row>
    <row r="61546" customHeight="1" spans="7:9">
      <c r="G61546" s="11"/>
      <c r="H61546" s="12"/>
      <c r="I61546" s="49"/>
    </row>
    <row r="61547" customHeight="1" spans="7:9">
      <c r="G61547" s="11"/>
      <c r="H61547" s="12"/>
      <c r="I61547" s="49"/>
    </row>
    <row r="61548" customHeight="1" spans="7:9">
      <c r="G61548" s="11"/>
      <c r="H61548" s="12"/>
      <c r="I61548" s="49"/>
    </row>
    <row r="61549" customHeight="1" spans="7:9">
      <c r="G61549" s="11"/>
      <c r="H61549" s="12"/>
      <c r="I61549" s="49"/>
    </row>
    <row r="61550" customHeight="1" spans="7:9">
      <c r="G61550" s="11"/>
      <c r="H61550" s="12"/>
      <c r="I61550" s="49"/>
    </row>
    <row r="61551" customHeight="1" spans="7:9">
      <c r="G61551" s="11"/>
      <c r="H61551" s="12"/>
      <c r="I61551" s="49"/>
    </row>
    <row r="61552" customHeight="1" spans="7:9">
      <c r="G61552" s="11"/>
      <c r="H61552" s="12"/>
      <c r="I61552" s="49"/>
    </row>
    <row r="61553" customHeight="1" spans="7:9">
      <c r="G61553" s="11"/>
      <c r="H61553" s="12"/>
      <c r="I61553" s="49"/>
    </row>
    <row r="61554" customHeight="1" spans="7:9">
      <c r="G61554" s="11"/>
      <c r="H61554" s="12"/>
      <c r="I61554" s="49"/>
    </row>
    <row r="61555" customHeight="1" spans="7:9">
      <c r="G61555" s="11"/>
      <c r="H61555" s="12"/>
      <c r="I61555" s="49"/>
    </row>
    <row r="61556" customHeight="1" spans="7:9">
      <c r="G61556" s="11"/>
      <c r="H61556" s="12"/>
      <c r="I61556" s="49"/>
    </row>
    <row r="61557" customHeight="1" spans="7:9">
      <c r="G61557" s="11"/>
      <c r="H61557" s="12"/>
      <c r="I61557" s="49"/>
    </row>
    <row r="61558" customHeight="1" spans="7:9">
      <c r="G61558" s="11"/>
      <c r="H61558" s="12"/>
      <c r="I61558" s="49"/>
    </row>
    <row r="61559" customHeight="1" spans="7:9">
      <c r="G61559" s="11"/>
      <c r="H61559" s="12"/>
      <c r="I61559" s="49"/>
    </row>
    <row r="61560" customHeight="1" spans="7:9">
      <c r="G61560" s="11"/>
      <c r="H61560" s="12"/>
      <c r="I61560" s="49"/>
    </row>
    <row r="61561" customHeight="1" spans="7:9">
      <c r="G61561" s="11"/>
      <c r="H61561" s="12"/>
      <c r="I61561" s="49"/>
    </row>
    <row r="61562" customHeight="1" spans="7:9">
      <c r="G61562" s="11"/>
      <c r="H61562" s="12"/>
      <c r="I61562" s="49"/>
    </row>
    <row r="61563" customHeight="1" spans="7:9">
      <c r="G61563" s="11"/>
      <c r="H61563" s="12"/>
      <c r="I61563" s="49"/>
    </row>
    <row r="61564" customHeight="1" spans="7:9">
      <c r="G61564" s="11"/>
      <c r="H61564" s="12"/>
      <c r="I61564" s="49"/>
    </row>
    <row r="61565" customHeight="1" spans="7:9">
      <c r="G61565" s="11"/>
      <c r="H61565" s="12"/>
      <c r="I61565" s="49"/>
    </row>
    <row r="61566" customHeight="1" spans="7:9">
      <c r="G61566" s="11"/>
      <c r="H61566" s="12"/>
      <c r="I61566" s="49"/>
    </row>
    <row r="61567" customHeight="1" spans="7:9">
      <c r="G61567" s="11"/>
      <c r="H61567" s="12"/>
      <c r="I61567" s="49"/>
    </row>
    <row r="61568" customHeight="1" spans="7:9">
      <c r="G61568" s="11"/>
      <c r="H61568" s="12"/>
      <c r="I61568" s="49"/>
    </row>
    <row r="61569" customHeight="1" spans="7:9">
      <c r="G61569" s="11"/>
      <c r="H61569" s="12"/>
      <c r="I61569" s="49"/>
    </row>
    <row r="61570" customHeight="1" spans="7:9">
      <c r="G61570" s="11"/>
      <c r="H61570" s="12"/>
      <c r="I61570" s="49"/>
    </row>
    <row r="61571" customHeight="1" spans="7:9">
      <c r="G61571" s="11"/>
      <c r="H61571" s="12"/>
      <c r="I61571" s="49"/>
    </row>
    <row r="61572" customHeight="1" spans="7:9">
      <c r="G61572" s="11"/>
      <c r="H61572" s="12"/>
      <c r="I61572" s="49"/>
    </row>
    <row r="61573" customHeight="1" spans="7:9">
      <c r="G61573" s="11"/>
      <c r="H61573" s="12"/>
      <c r="I61573" s="49"/>
    </row>
    <row r="61574" customHeight="1" spans="7:9">
      <c r="G61574" s="11"/>
      <c r="H61574" s="12"/>
      <c r="I61574" s="49"/>
    </row>
    <row r="61575" customHeight="1" spans="7:9">
      <c r="G61575" s="11"/>
      <c r="H61575" s="12"/>
      <c r="I61575" s="49"/>
    </row>
    <row r="61576" customHeight="1" spans="7:9">
      <c r="G61576" s="11"/>
      <c r="H61576" s="12"/>
      <c r="I61576" s="49"/>
    </row>
    <row r="61577" customHeight="1" spans="7:9">
      <c r="G61577" s="11"/>
      <c r="H61577" s="12"/>
      <c r="I61577" s="49"/>
    </row>
    <row r="61578" customHeight="1" spans="7:9">
      <c r="G61578" s="11"/>
      <c r="H61578" s="12"/>
      <c r="I61578" s="49"/>
    </row>
    <row r="61579" customHeight="1" spans="7:9">
      <c r="G61579" s="11"/>
      <c r="H61579" s="12"/>
      <c r="I61579" s="49"/>
    </row>
    <row r="61580" customHeight="1" spans="7:9">
      <c r="G61580" s="11"/>
      <c r="H61580" s="12"/>
      <c r="I61580" s="49"/>
    </row>
    <row r="61581" customHeight="1" spans="7:9">
      <c r="G61581" s="11"/>
      <c r="H61581" s="12"/>
      <c r="I61581" s="49"/>
    </row>
    <row r="61582" customHeight="1" spans="7:9">
      <c r="G61582" s="11"/>
      <c r="H61582" s="12"/>
      <c r="I61582" s="49"/>
    </row>
    <row r="61583" customHeight="1" spans="7:9">
      <c r="G61583" s="11"/>
      <c r="H61583" s="12"/>
      <c r="I61583" s="49"/>
    </row>
    <row r="61584" customHeight="1" spans="7:9">
      <c r="G61584" s="11"/>
      <c r="H61584" s="12"/>
      <c r="I61584" s="49"/>
    </row>
    <row r="61585" customHeight="1" spans="7:9">
      <c r="G61585" s="11"/>
      <c r="H61585" s="12"/>
      <c r="I61585" s="49"/>
    </row>
    <row r="61586" customHeight="1" spans="7:9">
      <c r="G61586" s="11"/>
      <c r="H61586" s="12"/>
      <c r="I61586" s="49"/>
    </row>
    <row r="61587" customHeight="1" spans="7:9">
      <c r="G61587" s="11"/>
      <c r="H61587" s="12"/>
      <c r="I61587" s="49"/>
    </row>
    <row r="61588" customHeight="1" spans="7:9">
      <c r="G61588" s="11"/>
      <c r="H61588" s="12"/>
      <c r="I61588" s="49"/>
    </row>
    <row r="61589" customHeight="1" spans="7:9">
      <c r="G61589" s="11"/>
      <c r="H61589" s="12"/>
      <c r="I61589" s="49"/>
    </row>
    <row r="61590" customHeight="1" spans="7:9">
      <c r="G61590" s="11"/>
      <c r="H61590" s="12"/>
      <c r="I61590" s="49"/>
    </row>
    <row r="61591" customHeight="1" spans="7:9">
      <c r="G61591" s="11"/>
      <c r="H61591" s="12"/>
      <c r="I61591" s="49"/>
    </row>
    <row r="61592" customHeight="1" spans="7:9">
      <c r="G61592" s="11"/>
      <c r="H61592" s="12"/>
      <c r="I61592" s="49"/>
    </row>
    <row r="61593" customHeight="1" spans="7:9">
      <c r="G61593" s="11"/>
      <c r="H61593" s="12"/>
      <c r="I61593" s="49"/>
    </row>
    <row r="61594" customHeight="1" spans="7:9">
      <c r="G61594" s="11"/>
      <c r="H61594" s="12"/>
      <c r="I61594" s="49"/>
    </row>
    <row r="61595" customHeight="1" spans="7:9">
      <c r="G61595" s="11"/>
      <c r="H61595" s="12"/>
      <c r="I61595" s="49"/>
    </row>
    <row r="61596" customHeight="1" spans="7:9">
      <c r="G61596" s="11"/>
      <c r="H61596" s="12"/>
      <c r="I61596" s="49"/>
    </row>
    <row r="61597" customHeight="1" spans="7:9">
      <c r="G61597" s="11"/>
      <c r="H61597" s="12"/>
      <c r="I61597" s="49"/>
    </row>
    <row r="61598" customHeight="1" spans="7:9">
      <c r="G61598" s="11"/>
      <c r="H61598" s="12"/>
      <c r="I61598" s="49"/>
    </row>
    <row r="61599" customHeight="1" spans="7:9">
      <c r="G61599" s="11"/>
      <c r="H61599" s="12"/>
      <c r="I61599" s="49"/>
    </row>
    <row r="61600" customHeight="1" spans="7:9">
      <c r="G61600" s="11"/>
      <c r="H61600" s="12"/>
      <c r="I61600" s="49"/>
    </row>
    <row r="61601" customHeight="1" spans="7:9">
      <c r="G61601" s="11"/>
      <c r="H61601" s="12"/>
      <c r="I61601" s="49"/>
    </row>
    <row r="61602" customHeight="1" spans="7:9">
      <c r="G61602" s="11"/>
      <c r="H61602" s="12"/>
      <c r="I61602" s="49"/>
    </row>
    <row r="61603" customHeight="1" spans="7:9">
      <c r="G61603" s="11"/>
      <c r="H61603" s="12"/>
      <c r="I61603" s="49"/>
    </row>
    <row r="61604" customHeight="1" spans="7:9">
      <c r="G61604" s="11"/>
      <c r="H61604" s="12"/>
      <c r="I61604" s="49"/>
    </row>
    <row r="61605" customHeight="1" spans="7:9">
      <c r="G61605" s="11"/>
      <c r="H61605" s="12"/>
      <c r="I61605" s="49"/>
    </row>
    <row r="61606" customHeight="1" spans="7:9">
      <c r="G61606" s="11"/>
      <c r="H61606" s="12"/>
      <c r="I61606" s="49"/>
    </row>
    <row r="61607" customHeight="1" spans="7:9">
      <c r="G61607" s="11"/>
      <c r="H61607" s="12"/>
      <c r="I61607" s="49"/>
    </row>
    <row r="61608" customHeight="1" spans="7:9">
      <c r="G61608" s="11"/>
      <c r="H61608" s="12"/>
      <c r="I61608" s="49"/>
    </row>
    <row r="61609" customHeight="1" spans="7:9">
      <c r="G61609" s="11"/>
      <c r="H61609" s="12"/>
      <c r="I61609" s="49"/>
    </row>
    <row r="61610" customHeight="1" spans="7:9">
      <c r="G61610" s="11"/>
      <c r="H61610" s="12"/>
      <c r="I61610" s="49"/>
    </row>
    <row r="61611" customHeight="1" spans="7:9">
      <c r="G61611" s="11"/>
      <c r="H61611" s="12"/>
      <c r="I61611" s="49"/>
    </row>
    <row r="61612" customHeight="1" spans="7:9">
      <c r="G61612" s="11"/>
      <c r="H61612" s="12"/>
      <c r="I61612" s="49"/>
    </row>
    <row r="61613" customHeight="1" spans="7:9">
      <c r="G61613" s="11"/>
      <c r="H61613" s="12"/>
      <c r="I61613" s="49"/>
    </row>
    <row r="61614" customHeight="1" spans="7:9">
      <c r="G61614" s="11"/>
      <c r="H61614" s="12"/>
      <c r="I61614" s="49"/>
    </row>
    <row r="61615" customHeight="1" spans="7:9">
      <c r="G61615" s="11"/>
      <c r="H61615" s="12"/>
      <c r="I61615" s="49"/>
    </row>
    <row r="61616" customHeight="1" spans="7:9">
      <c r="G61616" s="11"/>
      <c r="H61616" s="12"/>
      <c r="I61616" s="49"/>
    </row>
    <row r="61617" customHeight="1" spans="7:9">
      <c r="G61617" s="11"/>
      <c r="H61617" s="12"/>
      <c r="I61617" s="49"/>
    </row>
    <row r="61618" customHeight="1" spans="7:9">
      <c r="G61618" s="11"/>
      <c r="H61618" s="12"/>
      <c r="I61618" s="49"/>
    </row>
    <row r="61619" customHeight="1" spans="7:9">
      <c r="G61619" s="11"/>
      <c r="H61619" s="12"/>
      <c r="I61619" s="49"/>
    </row>
    <row r="61620" customHeight="1" spans="7:9">
      <c r="G61620" s="11"/>
      <c r="H61620" s="12"/>
      <c r="I61620" s="49"/>
    </row>
    <row r="61621" customHeight="1" spans="7:9">
      <c r="G61621" s="11"/>
      <c r="H61621" s="12"/>
      <c r="I61621" s="49"/>
    </row>
    <row r="61622" customHeight="1" spans="7:9">
      <c r="G61622" s="11"/>
      <c r="H61622" s="12"/>
      <c r="I61622" s="49"/>
    </row>
    <row r="61623" customHeight="1" spans="7:9">
      <c r="G61623" s="11"/>
      <c r="H61623" s="12"/>
      <c r="I61623" s="49"/>
    </row>
    <row r="61624" customHeight="1" spans="7:9">
      <c r="G61624" s="11"/>
      <c r="H61624" s="12"/>
      <c r="I61624" s="49"/>
    </row>
    <row r="61625" customHeight="1" spans="7:9">
      <c r="G61625" s="11"/>
      <c r="H61625" s="12"/>
      <c r="I61625" s="49"/>
    </row>
    <row r="61626" customHeight="1" spans="7:9">
      <c r="G61626" s="11"/>
      <c r="H61626" s="12"/>
      <c r="I61626" s="49"/>
    </row>
    <row r="61627" customHeight="1" spans="7:9">
      <c r="G61627" s="11"/>
      <c r="H61627" s="12"/>
      <c r="I61627" s="49"/>
    </row>
    <row r="61628" customHeight="1" spans="7:9">
      <c r="G61628" s="11"/>
      <c r="H61628" s="12"/>
      <c r="I61628" s="49"/>
    </row>
    <row r="61629" customHeight="1" spans="7:9">
      <c r="G61629" s="11"/>
      <c r="H61629" s="12"/>
      <c r="I61629" s="49"/>
    </row>
    <row r="61630" customHeight="1" spans="7:9">
      <c r="G61630" s="11"/>
      <c r="H61630" s="12"/>
      <c r="I61630" s="49"/>
    </row>
    <row r="61631" customHeight="1" spans="7:9">
      <c r="G61631" s="11"/>
      <c r="H61631" s="12"/>
      <c r="I61631" s="49"/>
    </row>
    <row r="61632" customHeight="1" spans="7:9">
      <c r="G61632" s="11"/>
      <c r="H61632" s="12"/>
      <c r="I61632" s="49"/>
    </row>
    <row r="61633" customHeight="1" spans="7:9">
      <c r="G61633" s="11"/>
      <c r="H61633" s="12"/>
      <c r="I61633" s="49"/>
    </row>
    <row r="61634" customHeight="1" spans="7:9">
      <c r="G61634" s="11"/>
      <c r="H61634" s="12"/>
      <c r="I61634" s="49"/>
    </row>
    <row r="61635" customHeight="1" spans="7:9">
      <c r="G61635" s="11"/>
      <c r="H61635" s="12"/>
      <c r="I61635" s="49"/>
    </row>
    <row r="61636" customHeight="1" spans="7:9">
      <c r="G61636" s="11"/>
      <c r="H61636" s="12"/>
      <c r="I61636" s="49"/>
    </row>
    <row r="61637" customHeight="1" spans="7:9">
      <c r="G61637" s="11"/>
      <c r="H61637" s="12"/>
      <c r="I61637" s="49"/>
    </row>
    <row r="61638" customHeight="1" spans="7:9">
      <c r="G61638" s="11"/>
      <c r="H61638" s="12"/>
      <c r="I61638" s="49"/>
    </row>
    <row r="61639" customHeight="1" spans="7:9">
      <c r="G61639" s="11"/>
      <c r="H61639" s="12"/>
      <c r="I61639" s="49"/>
    </row>
    <row r="61640" customHeight="1" spans="7:9">
      <c r="G61640" s="11"/>
      <c r="H61640" s="12"/>
      <c r="I61640" s="49"/>
    </row>
    <row r="61641" customHeight="1" spans="7:9">
      <c r="G61641" s="11"/>
      <c r="H61641" s="12"/>
      <c r="I61641" s="49"/>
    </row>
    <row r="61642" customHeight="1" spans="7:9">
      <c r="G61642" s="11"/>
      <c r="H61642" s="12"/>
      <c r="I61642" s="49"/>
    </row>
    <row r="61643" customHeight="1" spans="7:9">
      <c r="G61643" s="11"/>
      <c r="H61643" s="12"/>
      <c r="I61643" s="49"/>
    </row>
    <row r="61644" customHeight="1" spans="7:9">
      <c r="G61644" s="11"/>
      <c r="H61644" s="12"/>
      <c r="I61644" s="49"/>
    </row>
    <row r="61645" customHeight="1" spans="7:9">
      <c r="G61645" s="11"/>
      <c r="H61645" s="12"/>
      <c r="I61645" s="49"/>
    </row>
    <row r="61646" customHeight="1" spans="7:9">
      <c r="G61646" s="11"/>
      <c r="H61646" s="12"/>
      <c r="I61646" s="49"/>
    </row>
    <row r="61647" customHeight="1" spans="7:9">
      <c r="G61647" s="11"/>
      <c r="H61647" s="12"/>
      <c r="I61647" s="49"/>
    </row>
    <row r="61648" customHeight="1" spans="7:9">
      <c r="G61648" s="11"/>
      <c r="H61648" s="12"/>
      <c r="I61648" s="49"/>
    </row>
    <row r="61649" customHeight="1" spans="7:9">
      <c r="G61649" s="11"/>
      <c r="H61649" s="12"/>
      <c r="I61649" s="49"/>
    </row>
    <row r="61650" customHeight="1" spans="7:9">
      <c r="G61650" s="11"/>
      <c r="H61650" s="12"/>
      <c r="I61650" s="49"/>
    </row>
    <row r="61651" customHeight="1" spans="7:9">
      <c r="G61651" s="11"/>
      <c r="H61651" s="12"/>
      <c r="I61651" s="49"/>
    </row>
    <row r="61652" customHeight="1" spans="7:9">
      <c r="G61652" s="11"/>
      <c r="H61652" s="12"/>
      <c r="I61652" s="49"/>
    </row>
    <row r="61653" customHeight="1" spans="7:9">
      <c r="G61653" s="11"/>
      <c r="H61653" s="12"/>
      <c r="I61653" s="49"/>
    </row>
    <row r="61654" customHeight="1" spans="7:9">
      <c r="G61654" s="11"/>
      <c r="H61654" s="12"/>
      <c r="I61654" s="49"/>
    </row>
    <row r="61655" customHeight="1" spans="7:9">
      <c r="G61655" s="11"/>
      <c r="H61655" s="12"/>
      <c r="I61655" s="49"/>
    </row>
    <row r="61656" customHeight="1" spans="7:9">
      <c r="G61656" s="11"/>
      <c r="H61656" s="12"/>
      <c r="I61656" s="49"/>
    </row>
    <row r="61657" customHeight="1" spans="7:9">
      <c r="G61657" s="11"/>
      <c r="H61657" s="12"/>
      <c r="I61657" s="49"/>
    </row>
    <row r="61658" customHeight="1" spans="7:9">
      <c r="G61658" s="11"/>
      <c r="H61658" s="12"/>
      <c r="I61658" s="49"/>
    </row>
    <row r="61659" customHeight="1" spans="7:9">
      <c r="G61659" s="11"/>
      <c r="H61659" s="12"/>
      <c r="I61659" s="49"/>
    </row>
    <row r="61660" customHeight="1" spans="7:9">
      <c r="G61660" s="11"/>
      <c r="H61660" s="12"/>
      <c r="I61660" s="49"/>
    </row>
    <row r="61661" customHeight="1" spans="7:9">
      <c r="G61661" s="11"/>
      <c r="H61661" s="12"/>
      <c r="I61661" s="49"/>
    </row>
    <row r="61662" customHeight="1" spans="7:9">
      <c r="G61662" s="11"/>
      <c r="H61662" s="12"/>
      <c r="I61662" s="49"/>
    </row>
    <row r="61663" customHeight="1" spans="7:9">
      <c r="G61663" s="11"/>
      <c r="H61663" s="12"/>
      <c r="I61663" s="49"/>
    </row>
    <row r="61664" customHeight="1" spans="7:9">
      <c r="G61664" s="11"/>
      <c r="H61664" s="12"/>
      <c r="I61664" s="49"/>
    </row>
    <row r="61665" customHeight="1" spans="7:9">
      <c r="G61665" s="11"/>
      <c r="H61665" s="12"/>
      <c r="I61665" s="49"/>
    </row>
    <row r="61666" customHeight="1" spans="7:9">
      <c r="G61666" s="11"/>
      <c r="H61666" s="12"/>
      <c r="I61666" s="49"/>
    </row>
    <row r="61667" customHeight="1" spans="7:9">
      <c r="G61667" s="11"/>
      <c r="H61667" s="12"/>
      <c r="I61667" s="49"/>
    </row>
    <row r="61668" customHeight="1" spans="7:9">
      <c r="G61668" s="11"/>
      <c r="H61668" s="12"/>
      <c r="I61668" s="49"/>
    </row>
    <row r="61669" customHeight="1" spans="7:9">
      <c r="G61669" s="11"/>
      <c r="H61669" s="12"/>
      <c r="I61669" s="49"/>
    </row>
    <row r="61670" customHeight="1" spans="7:9">
      <c r="G61670" s="11"/>
      <c r="H61670" s="12"/>
      <c r="I61670" s="49"/>
    </row>
    <row r="61671" customHeight="1" spans="7:9">
      <c r="G61671" s="11"/>
      <c r="H61671" s="12"/>
      <c r="I61671" s="49"/>
    </row>
    <row r="61672" customHeight="1" spans="7:9">
      <c r="G61672" s="11"/>
      <c r="H61672" s="12"/>
      <c r="I61672" s="49"/>
    </row>
    <row r="61673" customHeight="1" spans="7:9">
      <c r="G61673" s="11"/>
      <c r="H61673" s="12"/>
      <c r="I61673" s="49"/>
    </row>
    <row r="61674" customHeight="1" spans="7:9">
      <c r="G61674" s="11"/>
      <c r="H61674" s="12"/>
      <c r="I61674" s="49"/>
    </row>
    <row r="61675" customHeight="1" spans="7:9">
      <c r="G61675" s="11"/>
      <c r="H61675" s="12"/>
      <c r="I61675" s="49"/>
    </row>
    <row r="61676" customHeight="1" spans="7:9">
      <c r="G61676" s="11"/>
      <c r="H61676" s="12"/>
      <c r="I61676" s="49"/>
    </row>
    <row r="61677" customHeight="1" spans="7:9">
      <c r="G61677" s="11"/>
      <c r="H61677" s="12"/>
      <c r="I61677" s="49"/>
    </row>
    <row r="61678" customHeight="1" spans="7:9">
      <c r="G61678" s="11"/>
      <c r="H61678" s="12"/>
      <c r="I61678" s="49"/>
    </row>
    <row r="61679" customHeight="1" spans="7:9">
      <c r="G61679" s="11"/>
      <c r="H61679" s="12"/>
      <c r="I61679" s="49"/>
    </row>
    <row r="61680" customHeight="1" spans="7:9">
      <c r="G61680" s="11"/>
      <c r="H61680" s="12"/>
      <c r="I61680" s="49"/>
    </row>
    <row r="61681" customHeight="1" spans="7:9">
      <c r="G61681" s="11"/>
      <c r="H61681" s="12"/>
      <c r="I61681" s="49"/>
    </row>
    <row r="61682" customHeight="1" spans="7:9">
      <c r="G61682" s="11"/>
      <c r="H61682" s="12"/>
      <c r="I61682" s="49"/>
    </row>
    <row r="61683" customHeight="1" spans="7:9">
      <c r="G61683" s="11"/>
      <c r="H61683" s="12"/>
      <c r="I61683" s="49"/>
    </row>
    <row r="61684" customHeight="1" spans="7:9">
      <c r="G61684" s="11"/>
      <c r="H61684" s="12"/>
      <c r="I61684" s="49"/>
    </row>
    <row r="61685" customHeight="1" spans="7:9">
      <c r="G61685" s="11"/>
      <c r="H61685" s="12"/>
      <c r="I61685" s="49"/>
    </row>
    <row r="61686" customHeight="1" spans="7:9">
      <c r="G61686" s="11"/>
      <c r="H61686" s="12"/>
      <c r="I61686" s="49"/>
    </row>
    <row r="61687" customHeight="1" spans="7:9">
      <c r="G61687" s="11"/>
      <c r="H61687" s="12"/>
      <c r="I61687" s="49"/>
    </row>
    <row r="61688" customHeight="1" spans="7:9">
      <c r="G61688" s="11"/>
      <c r="H61688" s="12"/>
      <c r="I61688" s="49"/>
    </row>
    <row r="61689" customHeight="1" spans="7:9">
      <c r="G61689" s="11"/>
      <c r="H61689" s="12"/>
      <c r="I61689" s="49"/>
    </row>
    <row r="61690" customHeight="1" spans="7:9">
      <c r="G61690" s="11"/>
      <c r="H61690" s="12"/>
      <c r="I61690" s="49"/>
    </row>
    <row r="61691" customHeight="1" spans="7:9">
      <c r="G61691" s="11"/>
      <c r="H61691" s="12"/>
      <c r="I61691" s="49"/>
    </row>
    <row r="61692" customHeight="1" spans="7:9">
      <c r="G61692" s="11"/>
      <c r="H61692" s="12"/>
      <c r="I61692" s="49"/>
    </row>
    <row r="61693" customHeight="1" spans="7:9">
      <c r="G61693" s="11"/>
      <c r="H61693" s="12"/>
      <c r="I61693" s="49"/>
    </row>
    <row r="61694" customHeight="1" spans="7:9">
      <c r="G61694" s="11"/>
      <c r="H61694" s="12"/>
      <c r="I61694" s="49"/>
    </row>
    <row r="61695" customHeight="1" spans="7:9">
      <c r="G61695" s="11"/>
      <c r="H61695" s="12"/>
      <c r="I61695" s="49"/>
    </row>
    <row r="61696" customHeight="1" spans="7:9">
      <c r="G61696" s="11"/>
      <c r="H61696" s="12"/>
      <c r="I61696" s="49"/>
    </row>
    <row r="61697" customHeight="1" spans="7:9">
      <c r="G61697" s="11"/>
      <c r="H61697" s="12"/>
      <c r="I61697" s="49"/>
    </row>
    <row r="61698" customHeight="1" spans="7:9">
      <c r="G61698" s="11"/>
      <c r="H61698" s="12"/>
      <c r="I61698" s="49"/>
    </row>
    <row r="61699" customHeight="1" spans="7:9">
      <c r="G61699" s="11"/>
      <c r="H61699" s="12"/>
      <c r="I61699" s="49"/>
    </row>
    <row r="61700" customHeight="1" spans="7:9">
      <c r="G61700" s="11"/>
      <c r="H61700" s="12"/>
      <c r="I61700" s="49"/>
    </row>
    <row r="61701" customHeight="1" spans="7:9">
      <c r="G61701" s="11"/>
      <c r="H61701" s="12"/>
      <c r="I61701" s="49"/>
    </row>
    <row r="61702" customHeight="1" spans="7:9">
      <c r="G61702" s="11"/>
      <c r="H61702" s="12"/>
      <c r="I61702" s="49"/>
    </row>
    <row r="61703" customHeight="1" spans="7:9">
      <c r="G61703" s="11"/>
      <c r="H61703" s="12"/>
      <c r="I61703" s="49"/>
    </row>
    <row r="61704" customHeight="1" spans="7:9">
      <c r="G61704" s="11"/>
      <c r="H61704" s="12"/>
      <c r="I61704" s="49"/>
    </row>
    <row r="61705" customHeight="1" spans="7:9">
      <c r="G61705" s="11"/>
      <c r="H61705" s="12"/>
      <c r="I61705" s="49"/>
    </row>
    <row r="61706" customHeight="1" spans="7:9">
      <c r="G61706" s="11"/>
      <c r="H61706" s="12"/>
      <c r="I61706" s="49"/>
    </row>
    <row r="61707" customHeight="1" spans="7:9">
      <c r="G61707" s="11"/>
      <c r="H61707" s="12"/>
      <c r="I61707" s="49"/>
    </row>
    <row r="61708" customHeight="1" spans="7:9">
      <c r="G61708" s="11"/>
      <c r="H61708" s="12"/>
      <c r="I61708" s="49"/>
    </row>
    <row r="61709" customHeight="1" spans="7:9">
      <c r="G61709" s="11"/>
      <c r="H61709" s="12"/>
      <c r="I61709" s="49"/>
    </row>
    <row r="61710" customHeight="1" spans="7:9">
      <c r="G61710" s="11"/>
      <c r="H61710" s="12"/>
      <c r="I61710" s="49"/>
    </row>
    <row r="61711" customHeight="1" spans="7:9">
      <c r="G61711" s="11"/>
      <c r="H61711" s="12"/>
      <c r="I61711" s="49"/>
    </row>
    <row r="61712" customHeight="1" spans="7:9">
      <c r="G61712" s="11"/>
      <c r="H61712" s="12"/>
      <c r="I61712" s="49"/>
    </row>
    <row r="61713" customHeight="1" spans="7:9">
      <c r="G61713" s="11"/>
      <c r="H61713" s="12"/>
      <c r="I61713" s="49"/>
    </row>
    <row r="61714" customHeight="1" spans="7:9">
      <c r="G61714" s="11"/>
      <c r="H61714" s="12"/>
      <c r="I61714" s="49"/>
    </row>
    <row r="61715" customHeight="1" spans="7:9">
      <c r="G61715" s="11"/>
      <c r="H61715" s="12"/>
      <c r="I61715" s="49"/>
    </row>
    <row r="61716" customHeight="1" spans="7:9">
      <c r="G61716" s="11"/>
      <c r="H61716" s="12"/>
      <c r="I61716" s="49"/>
    </row>
    <row r="61717" customHeight="1" spans="7:9">
      <c r="G61717" s="11"/>
      <c r="H61717" s="12"/>
      <c r="I61717" s="49"/>
    </row>
    <row r="61718" customHeight="1" spans="7:9">
      <c r="G61718" s="11"/>
      <c r="H61718" s="12"/>
      <c r="I61718" s="49"/>
    </row>
    <row r="61719" customHeight="1" spans="7:9">
      <c r="G61719" s="11"/>
      <c r="H61719" s="12"/>
      <c r="I61719" s="49"/>
    </row>
    <row r="61720" customHeight="1" spans="7:9">
      <c r="G61720" s="11"/>
      <c r="H61720" s="12"/>
      <c r="I61720" s="49"/>
    </row>
    <row r="61721" customHeight="1" spans="7:9">
      <c r="G61721" s="11"/>
      <c r="H61721" s="12"/>
      <c r="I61721" s="49"/>
    </row>
    <row r="61722" customHeight="1" spans="7:9">
      <c r="G61722" s="11"/>
      <c r="H61722" s="12"/>
      <c r="I61722" s="49"/>
    </row>
    <row r="61723" customHeight="1" spans="7:9">
      <c r="G61723" s="11"/>
      <c r="H61723" s="12"/>
      <c r="I61723" s="49"/>
    </row>
    <row r="61724" customHeight="1" spans="7:9">
      <c r="G61724" s="11"/>
      <c r="H61724" s="12"/>
      <c r="I61724" s="49"/>
    </row>
    <row r="61725" customHeight="1" spans="7:9">
      <c r="G61725" s="11"/>
      <c r="H61725" s="12"/>
      <c r="I61725" s="49"/>
    </row>
    <row r="61726" customHeight="1" spans="7:9">
      <c r="G61726" s="11"/>
      <c r="H61726" s="12"/>
      <c r="I61726" s="49"/>
    </row>
    <row r="61727" customHeight="1" spans="7:9">
      <c r="G61727" s="11"/>
      <c r="H61727" s="12"/>
      <c r="I61727" s="49"/>
    </row>
    <row r="61728" customHeight="1" spans="7:9">
      <c r="G61728" s="11"/>
      <c r="H61728" s="12"/>
      <c r="I61728" s="49"/>
    </row>
    <row r="61729" customHeight="1" spans="7:9">
      <c r="G61729" s="11"/>
      <c r="H61729" s="12"/>
      <c r="I61729" s="49"/>
    </row>
    <row r="61730" customHeight="1" spans="7:9">
      <c r="G61730" s="11"/>
      <c r="H61730" s="12"/>
      <c r="I61730" s="49"/>
    </row>
    <row r="61731" customHeight="1" spans="7:9">
      <c r="G61731" s="11"/>
      <c r="H61731" s="12"/>
      <c r="I61731" s="49"/>
    </row>
    <row r="61732" customHeight="1" spans="7:9">
      <c r="G61732" s="11"/>
      <c r="H61732" s="12"/>
      <c r="I61732" s="49"/>
    </row>
    <row r="61733" customHeight="1" spans="7:9">
      <c r="G61733" s="11"/>
      <c r="H61733" s="12"/>
      <c r="I61733" s="49"/>
    </row>
    <row r="61734" customHeight="1" spans="7:9">
      <c r="G61734" s="11"/>
      <c r="H61734" s="12"/>
      <c r="I61734" s="49"/>
    </row>
    <row r="61735" customHeight="1" spans="7:9">
      <c r="G61735" s="11"/>
      <c r="H61735" s="12"/>
      <c r="I61735" s="49"/>
    </row>
    <row r="61736" customHeight="1" spans="7:9">
      <c r="G61736" s="11"/>
      <c r="H61736" s="12"/>
      <c r="I61736" s="49"/>
    </row>
    <row r="61737" customHeight="1" spans="7:9">
      <c r="G61737" s="11"/>
      <c r="H61737" s="12"/>
      <c r="I61737" s="49"/>
    </row>
    <row r="61738" customHeight="1" spans="7:9">
      <c r="G61738" s="11"/>
      <c r="H61738" s="12"/>
      <c r="I61738" s="49"/>
    </row>
    <row r="61739" customHeight="1" spans="7:9">
      <c r="G61739" s="11"/>
      <c r="H61739" s="12"/>
      <c r="I61739" s="49"/>
    </row>
    <row r="61740" customHeight="1" spans="7:9">
      <c r="G61740" s="11"/>
      <c r="H61740" s="12"/>
      <c r="I61740" s="49"/>
    </row>
    <row r="61741" customHeight="1" spans="7:9">
      <c r="G61741" s="11"/>
      <c r="H61741" s="12"/>
      <c r="I61741" s="49"/>
    </row>
    <row r="61742" customHeight="1" spans="7:9">
      <c r="G61742" s="11"/>
      <c r="H61742" s="12"/>
      <c r="I61742" s="49"/>
    </row>
    <row r="61743" customHeight="1" spans="7:9">
      <c r="G61743" s="11"/>
      <c r="H61743" s="12"/>
      <c r="I61743" s="49"/>
    </row>
    <row r="61744" customHeight="1" spans="7:9">
      <c r="G61744" s="11"/>
      <c r="H61744" s="12"/>
      <c r="I61744" s="49"/>
    </row>
    <row r="61745" customHeight="1" spans="7:9">
      <c r="G61745" s="11"/>
      <c r="H61745" s="12"/>
      <c r="I61745" s="49"/>
    </row>
    <row r="61746" customHeight="1" spans="7:9">
      <c r="G61746" s="11"/>
      <c r="H61746" s="12"/>
      <c r="I61746" s="49"/>
    </row>
    <row r="61747" customHeight="1" spans="7:9">
      <c r="G61747" s="11"/>
      <c r="H61747" s="12"/>
      <c r="I61747" s="49"/>
    </row>
    <row r="61748" customHeight="1" spans="7:9">
      <c r="G61748" s="11"/>
      <c r="H61748" s="12"/>
      <c r="I61748" s="49"/>
    </row>
    <row r="61749" customHeight="1" spans="7:9">
      <c r="G61749" s="11"/>
      <c r="H61749" s="12"/>
      <c r="I61749" s="49"/>
    </row>
    <row r="61750" customHeight="1" spans="7:9">
      <c r="G61750" s="11"/>
      <c r="H61750" s="12"/>
      <c r="I61750" s="49"/>
    </row>
    <row r="61751" customHeight="1" spans="7:9">
      <c r="G61751" s="11"/>
      <c r="H61751" s="12"/>
      <c r="I61751" s="49"/>
    </row>
    <row r="61752" customHeight="1" spans="7:9">
      <c r="G61752" s="11"/>
      <c r="H61752" s="12"/>
      <c r="I61752" s="49"/>
    </row>
    <row r="61753" customHeight="1" spans="7:9">
      <c r="G61753" s="11"/>
      <c r="H61753" s="12"/>
      <c r="I61753" s="49"/>
    </row>
    <row r="61754" customHeight="1" spans="7:9">
      <c r="G61754" s="11"/>
      <c r="H61754" s="12"/>
      <c r="I61754" s="49"/>
    </row>
    <row r="61755" customHeight="1" spans="7:9">
      <c r="G61755" s="11"/>
      <c r="H61755" s="12"/>
      <c r="I61755" s="49"/>
    </row>
    <row r="61756" customHeight="1" spans="7:9">
      <c r="G61756" s="11"/>
      <c r="H61756" s="12"/>
      <c r="I61756" s="49"/>
    </row>
    <row r="61757" customHeight="1" spans="7:9">
      <c r="G61757" s="11"/>
      <c r="H61757" s="12"/>
      <c r="I61757" s="49"/>
    </row>
    <row r="61758" customHeight="1" spans="7:9">
      <c r="G61758" s="11"/>
      <c r="H61758" s="12"/>
      <c r="I61758" s="49"/>
    </row>
    <row r="61759" customHeight="1" spans="7:9">
      <c r="G61759" s="11"/>
      <c r="H61759" s="12"/>
      <c r="I61759" s="49"/>
    </row>
    <row r="61760" customHeight="1" spans="7:9">
      <c r="G61760" s="11"/>
      <c r="H61760" s="12"/>
      <c r="I61760" s="49"/>
    </row>
    <row r="61761" customHeight="1" spans="7:9">
      <c r="G61761" s="11"/>
      <c r="H61761" s="12"/>
      <c r="I61761" s="49"/>
    </row>
    <row r="61762" customHeight="1" spans="7:9">
      <c r="G61762" s="11"/>
      <c r="H61762" s="12"/>
      <c r="I61762" s="49"/>
    </row>
    <row r="61763" customHeight="1" spans="7:9">
      <c r="G61763" s="11"/>
      <c r="H61763" s="12"/>
      <c r="I61763" s="49"/>
    </row>
    <row r="61764" customHeight="1" spans="7:9">
      <c r="G61764" s="11"/>
      <c r="H61764" s="12"/>
      <c r="I61764" s="49"/>
    </row>
    <row r="61765" customHeight="1" spans="7:9">
      <c r="G61765" s="11"/>
      <c r="H61765" s="12"/>
      <c r="I61765" s="49"/>
    </row>
    <row r="61766" customHeight="1" spans="7:9">
      <c r="G61766" s="11"/>
      <c r="H61766" s="12"/>
      <c r="I61766" s="49"/>
    </row>
    <row r="61767" customHeight="1" spans="7:9">
      <c r="G61767" s="11"/>
      <c r="H61767" s="12"/>
      <c r="I61767" s="49"/>
    </row>
    <row r="61768" customHeight="1" spans="7:9">
      <c r="G61768" s="11"/>
      <c r="H61768" s="12"/>
      <c r="I61768" s="49"/>
    </row>
    <row r="61769" customHeight="1" spans="7:9">
      <c r="G61769" s="11"/>
      <c r="H61769" s="12"/>
      <c r="I61769" s="49"/>
    </row>
    <row r="61770" customHeight="1" spans="7:9">
      <c r="G61770" s="11"/>
      <c r="H61770" s="12"/>
      <c r="I61770" s="49"/>
    </row>
    <row r="61771" customHeight="1" spans="7:9">
      <c r="G61771" s="11"/>
      <c r="H61771" s="12"/>
      <c r="I61771" s="49"/>
    </row>
    <row r="61772" customHeight="1" spans="7:9">
      <c r="G61772" s="11"/>
      <c r="H61772" s="12"/>
      <c r="I61772" s="49"/>
    </row>
    <row r="61773" customHeight="1" spans="7:9">
      <c r="G61773" s="11"/>
      <c r="H61773" s="12"/>
      <c r="I61773" s="49"/>
    </row>
    <row r="61774" customHeight="1" spans="7:9">
      <c r="G61774" s="11"/>
      <c r="H61774" s="12"/>
      <c r="I61774" s="49"/>
    </row>
    <row r="61775" customHeight="1" spans="7:9">
      <c r="G61775" s="11"/>
      <c r="H61775" s="12"/>
      <c r="I61775" s="49"/>
    </row>
    <row r="61776" customHeight="1" spans="7:9">
      <c r="G61776" s="11"/>
      <c r="H61776" s="12"/>
      <c r="I61776" s="49"/>
    </row>
    <row r="61777" customHeight="1" spans="7:9">
      <c r="G61777" s="11"/>
      <c r="H61777" s="12"/>
      <c r="I61777" s="49"/>
    </row>
    <row r="61778" customHeight="1" spans="7:9">
      <c r="G61778" s="11"/>
      <c r="H61778" s="12"/>
      <c r="I61778" s="49"/>
    </row>
    <row r="61779" customHeight="1" spans="7:9">
      <c r="G61779" s="11"/>
      <c r="H61779" s="12"/>
      <c r="I61779" s="49"/>
    </row>
    <row r="61780" customHeight="1" spans="7:9">
      <c r="G61780" s="11"/>
      <c r="H61780" s="12"/>
      <c r="I61780" s="49"/>
    </row>
    <row r="61781" customHeight="1" spans="7:9">
      <c r="G61781" s="11"/>
      <c r="H61781" s="12"/>
      <c r="I61781" s="49"/>
    </row>
    <row r="61782" customHeight="1" spans="7:9">
      <c r="G61782" s="11"/>
      <c r="H61782" s="12"/>
      <c r="I61782" s="49"/>
    </row>
    <row r="61783" customHeight="1" spans="7:9">
      <c r="G61783" s="11"/>
      <c r="H61783" s="12"/>
      <c r="I61783" s="49"/>
    </row>
    <row r="61784" customHeight="1" spans="7:9">
      <c r="G61784" s="11"/>
      <c r="H61784" s="12"/>
      <c r="I61784" s="49"/>
    </row>
    <row r="61785" customHeight="1" spans="7:9">
      <c r="G61785" s="11"/>
      <c r="H61785" s="12"/>
      <c r="I61785" s="49"/>
    </row>
    <row r="61786" customHeight="1" spans="7:9">
      <c r="G61786" s="11"/>
      <c r="H61786" s="12"/>
      <c r="I61786" s="49"/>
    </row>
    <row r="61787" customHeight="1" spans="7:9">
      <c r="G61787" s="11"/>
      <c r="H61787" s="12"/>
      <c r="I61787" s="49"/>
    </row>
    <row r="61788" customHeight="1" spans="7:9">
      <c r="G61788" s="11"/>
      <c r="H61788" s="12"/>
      <c r="I61788" s="49"/>
    </row>
    <row r="61789" customHeight="1" spans="7:9">
      <c r="G61789" s="11"/>
      <c r="H61789" s="12"/>
      <c r="I61789" s="49"/>
    </row>
    <row r="61790" customHeight="1" spans="7:9">
      <c r="G61790" s="11"/>
      <c r="H61790" s="12"/>
      <c r="I61790" s="49"/>
    </row>
    <row r="61791" customHeight="1" spans="7:9">
      <c r="G61791" s="11"/>
      <c r="H61791" s="12"/>
      <c r="I61791" s="49"/>
    </row>
    <row r="61792" customHeight="1" spans="7:9">
      <c r="G61792" s="11"/>
      <c r="H61792" s="12"/>
      <c r="I61792" s="49"/>
    </row>
    <row r="61793" customHeight="1" spans="7:9">
      <c r="G61793" s="11"/>
      <c r="H61793" s="12"/>
      <c r="I61793" s="49"/>
    </row>
    <row r="61794" customHeight="1" spans="7:9">
      <c r="G61794" s="11"/>
      <c r="H61794" s="12"/>
      <c r="I61794" s="49"/>
    </row>
    <row r="61795" customHeight="1" spans="7:9">
      <c r="G61795" s="11"/>
      <c r="H61795" s="12"/>
      <c r="I61795" s="49"/>
    </row>
    <row r="61796" customHeight="1" spans="7:9">
      <c r="G61796" s="11"/>
      <c r="H61796" s="12"/>
      <c r="I61796" s="49"/>
    </row>
    <row r="61797" customHeight="1" spans="7:9">
      <c r="G61797" s="11"/>
      <c r="H61797" s="12"/>
      <c r="I61797" s="49"/>
    </row>
    <row r="61798" customHeight="1" spans="7:9">
      <c r="G61798" s="11"/>
      <c r="H61798" s="12"/>
      <c r="I61798" s="49"/>
    </row>
    <row r="61799" customHeight="1" spans="7:9">
      <c r="G61799" s="11"/>
      <c r="H61799" s="12"/>
      <c r="I61799" s="49"/>
    </row>
    <row r="61800" customHeight="1" spans="7:9">
      <c r="G61800" s="11"/>
      <c r="H61800" s="12"/>
      <c r="I61800" s="49"/>
    </row>
    <row r="61801" customHeight="1" spans="7:9">
      <c r="G61801" s="11"/>
      <c r="H61801" s="12"/>
      <c r="I61801" s="49"/>
    </row>
    <row r="61802" customHeight="1" spans="7:9">
      <c r="G61802" s="11"/>
      <c r="H61802" s="12"/>
      <c r="I61802" s="49"/>
    </row>
    <row r="61803" customHeight="1" spans="7:9">
      <c r="G61803" s="11"/>
      <c r="H61803" s="12"/>
      <c r="I61803" s="49"/>
    </row>
    <row r="61804" customHeight="1" spans="7:9">
      <c r="G61804" s="11"/>
      <c r="H61804" s="12"/>
      <c r="I61804" s="49"/>
    </row>
    <row r="61805" customHeight="1" spans="7:9">
      <c r="G61805" s="11"/>
      <c r="H61805" s="12"/>
      <c r="I61805" s="49"/>
    </row>
    <row r="61806" customHeight="1" spans="7:9">
      <c r="G61806" s="11"/>
      <c r="H61806" s="12"/>
      <c r="I61806" s="49"/>
    </row>
    <row r="61807" customHeight="1" spans="7:9">
      <c r="G61807" s="11"/>
      <c r="H61807" s="12"/>
      <c r="I61807" s="49"/>
    </row>
    <row r="61808" customHeight="1" spans="7:9">
      <c r="G61808" s="11"/>
      <c r="H61808" s="12"/>
      <c r="I61808" s="49"/>
    </row>
    <row r="61809" customHeight="1" spans="7:9">
      <c r="G61809" s="11"/>
      <c r="H61809" s="12"/>
      <c r="I61809" s="49"/>
    </row>
    <row r="61810" customHeight="1" spans="7:9">
      <c r="G61810" s="11"/>
      <c r="H61810" s="12"/>
      <c r="I61810" s="49"/>
    </row>
    <row r="61811" customHeight="1" spans="7:9">
      <c r="G61811" s="11"/>
      <c r="H61811" s="12"/>
      <c r="I61811" s="49"/>
    </row>
    <row r="61812" customHeight="1" spans="7:9">
      <c r="G61812" s="11"/>
      <c r="H61812" s="12"/>
      <c r="I61812" s="49"/>
    </row>
    <row r="61813" customHeight="1" spans="7:9">
      <c r="G61813" s="11"/>
      <c r="H61813" s="12"/>
      <c r="I61813" s="49"/>
    </row>
    <row r="61814" customHeight="1" spans="7:9">
      <c r="G61814" s="11"/>
      <c r="H61814" s="12"/>
      <c r="I61814" s="49"/>
    </row>
    <row r="61815" customHeight="1" spans="7:9">
      <c r="G61815" s="11"/>
      <c r="H61815" s="12"/>
      <c r="I61815" s="49"/>
    </row>
    <row r="61816" customHeight="1" spans="7:9">
      <c r="G61816" s="11"/>
      <c r="H61816" s="12"/>
      <c r="I61816" s="49"/>
    </row>
    <row r="61817" customHeight="1" spans="7:9">
      <c r="G61817" s="11"/>
      <c r="H61817" s="12"/>
      <c r="I61817" s="49"/>
    </row>
    <row r="61818" customHeight="1" spans="7:9">
      <c r="G61818" s="11"/>
      <c r="H61818" s="12"/>
      <c r="I61818" s="49"/>
    </row>
    <row r="61819" customHeight="1" spans="7:9">
      <c r="G61819" s="11"/>
      <c r="H61819" s="12"/>
      <c r="I61819" s="49"/>
    </row>
    <row r="61820" customHeight="1" spans="7:9">
      <c r="G61820" s="11"/>
      <c r="H61820" s="12"/>
      <c r="I61820" s="49"/>
    </row>
    <row r="61821" customHeight="1" spans="7:9">
      <c r="G61821" s="11"/>
      <c r="H61821" s="12"/>
      <c r="I61821" s="49"/>
    </row>
    <row r="61822" customHeight="1" spans="7:9">
      <c r="G61822" s="11"/>
      <c r="H61822" s="12"/>
      <c r="I61822" s="49"/>
    </row>
    <row r="61823" customHeight="1" spans="7:9">
      <c r="G61823" s="11"/>
      <c r="H61823" s="12"/>
      <c r="I61823" s="49"/>
    </row>
    <row r="61824" customHeight="1" spans="7:9">
      <c r="G61824" s="11"/>
      <c r="H61824" s="12"/>
      <c r="I61824" s="49"/>
    </row>
    <row r="61825" customHeight="1" spans="7:9">
      <c r="G61825" s="11"/>
      <c r="H61825" s="12"/>
      <c r="I61825" s="49"/>
    </row>
    <row r="61826" customHeight="1" spans="7:9">
      <c r="G61826" s="11"/>
      <c r="H61826" s="12"/>
      <c r="I61826" s="49"/>
    </row>
    <row r="61827" customHeight="1" spans="7:9">
      <c r="G61827" s="11"/>
      <c r="H61827" s="12"/>
      <c r="I61827" s="49"/>
    </row>
    <row r="61828" customHeight="1" spans="7:9">
      <c r="G61828" s="11"/>
      <c r="H61828" s="12"/>
      <c r="I61828" s="49"/>
    </row>
    <row r="61829" customHeight="1" spans="7:9">
      <c r="G61829" s="11"/>
      <c r="H61829" s="12"/>
      <c r="I61829" s="49"/>
    </row>
    <row r="61830" customHeight="1" spans="7:9">
      <c r="G61830" s="11"/>
      <c r="H61830" s="12"/>
      <c r="I61830" s="49"/>
    </row>
    <row r="61831" customHeight="1" spans="7:9">
      <c r="G61831" s="11"/>
      <c r="H61831" s="12"/>
      <c r="I61831" s="49"/>
    </row>
    <row r="61832" customHeight="1" spans="7:9">
      <c r="G61832" s="11"/>
      <c r="H61832" s="12"/>
      <c r="I61832" s="49"/>
    </row>
    <row r="61833" customHeight="1" spans="7:9">
      <c r="G61833" s="11"/>
      <c r="H61833" s="12"/>
      <c r="I61833" s="49"/>
    </row>
    <row r="61834" customHeight="1" spans="7:9">
      <c r="G61834" s="11"/>
      <c r="H61834" s="12"/>
      <c r="I61834" s="49"/>
    </row>
    <row r="61835" customHeight="1" spans="7:9">
      <c r="G61835" s="11"/>
      <c r="H61835" s="12"/>
      <c r="I61835" s="49"/>
    </row>
    <row r="61836" customHeight="1" spans="7:9">
      <c r="G61836" s="11"/>
      <c r="H61836" s="12"/>
      <c r="I61836" s="49"/>
    </row>
    <row r="61837" customHeight="1" spans="7:9">
      <c r="G61837" s="11"/>
      <c r="H61837" s="12"/>
      <c r="I61837" s="49"/>
    </row>
    <row r="61838" customHeight="1" spans="7:9">
      <c r="G61838" s="11"/>
      <c r="H61838" s="12"/>
      <c r="I61838" s="49"/>
    </row>
    <row r="61839" customHeight="1" spans="7:9">
      <c r="G61839" s="11"/>
      <c r="H61839" s="12"/>
      <c r="I61839" s="49"/>
    </row>
    <row r="61840" customHeight="1" spans="7:9">
      <c r="G61840" s="11"/>
      <c r="H61840" s="12"/>
      <c r="I61840" s="49"/>
    </row>
    <row r="61841" customHeight="1" spans="7:9">
      <c r="G61841" s="11"/>
      <c r="H61841" s="12"/>
      <c r="I61841" s="49"/>
    </row>
    <row r="61842" customHeight="1" spans="7:9">
      <c r="G61842" s="11"/>
      <c r="H61842" s="12"/>
      <c r="I61842" s="49"/>
    </row>
    <row r="61843" customHeight="1" spans="7:9">
      <c r="G61843" s="11"/>
      <c r="H61843" s="12"/>
      <c r="I61843" s="49"/>
    </row>
    <row r="61844" customHeight="1" spans="7:9">
      <c r="G61844" s="11"/>
      <c r="H61844" s="12"/>
      <c r="I61844" s="49"/>
    </row>
    <row r="61845" customHeight="1" spans="7:9">
      <c r="G61845" s="11"/>
      <c r="H61845" s="12"/>
      <c r="I61845" s="49"/>
    </row>
    <row r="61846" customHeight="1" spans="7:9">
      <c r="G61846" s="11"/>
      <c r="H61846" s="12"/>
      <c r="I61846" s="49"/>
    </row>
    <row r="61847" customHeight="1" spans="7:9">
      <c r="G61847" s="11"/>
      <c r="H61847" s="12"/>
      <c r="I61847" s="49"/>
    </row>
    <row r="61848" customHeight="1" spans="7:9">
      <c r="G61848" s="11"/>
      <c r="H61848" s="12"/>
      <c r="I61848" s="49"/>
    </row>
    <row r="61849" customHeight="1" spans="7:9">
      <c r="G61849" s="11"/>
      <c r="H61849" s="12"/>
      <c r="I61849" s="49"/>
    </row>
    <row r="61850" customHeight="1" spans="7:9">
      <c r="G61850" s="11"/>
      <c r="H61850" s="12"/>
      <c r="I61850" s="49"/>
    </row>
    <row r="61851" customHeight="1" spans="7:9">
      <c r="G61851" s="11"/>
      <c r="H61851" s="12"/>
      <c r="I61851" s="49"/>
    </row>
    <row r="61852" customHeight="1" spans="7:9">
      <c r="G61852" s="11"/>
      <c r="H61852" s="12"/>
      <c r="I61852" s="49"/>
    </row>
    <row r="61853" customHeight="1" spans="7:9">
      <c r="G61853" s="11"/>
      <c r="H61853" s="12"/>
      <c r="I61853" s="49"/>
    </row>
    <row r="61854" customHeight="1" spans="7:9">
      <c r="G61854" s="11"/>
      <c r="H61854" s="12"/>
      <c r="I61854" s="49"/>
    </row>
    <row r="61855" customHeight="1" spans="7:9">
      <c r="G61855" s="11"/>
      <c r="H61855" s="12"/>
      <c r="I61855" s="49"/>
    </row>
    <row r="61856" customHeight="1" spans="7:9">
      <c r="G61856" s="11"/>
      <c r="H61856" s="12"/>
      <c r="I61856" s="49"/>
    </row>
    <row r="61857" customHeight="1" spans="7:9">
      <c r="G61857" s="11"/>
      <c r="H61857" s="12"/>
      <c r="I61857" s="49"/>
    </row>
    <row r="61858" customHeight="1" spans="7:9">
      <c r="G61858" s="11"/>
      <c r="H61858" s="12"/>
      <c r="I61858" s="49"/>
    </row>
    <row r="61859" customHeight="1" spans="7:9">
      <c r="G61859" s="11"/>
      <c r="H61859" s="12"/>
      <c r="I61859" s="49"/>
    </row>
    <row r="61860" customHeight="1" spans="7:9">
      <c r="G61860" s="11"/>
      <c r="H61860" s="12"/>
      <c r="I61860" s="49"/>
    </row>
    <row r="61861" customHeight="1" spans="7:9">
      <c r="G61861" s="11"/>
      <c r="H61861" s="12"/>
      <c r="I61861" s="49"/>
    </row>
    <row r="61862" customHeight="1" spans="7:9">
      <c r="G61862" s="11"/>
      <c r="H61862" s="12"/>
      <c r="I61862" s="49"/>
    </row>
    <row r="61863" customHeight="1" spans="7:9">
      <c r="G61863" s="11"/>
      <c r="H61863" s="12"/>
      <c r="I61863" s="49"/>
    </row>
    <row r="61864" customHeight="1" spans="7:9">
      <c r="G61864" s="11"/>
      <c r="H61864" s="12"/>
      <c r="I61864" s="49"/>
    </row>
    <row r="61865" customHeight="1" spans="7:9">
      <c r="G61865" s="11"/>
      <c r="H61865" s="12"/>
      <c r="I61865" s="49"/>
    </row>
    <row r="61866" customHeight="1" spans="7:9">
      <c r="G61866" s="11"/>
      <c r="H61866" s="12"/>
      <c r="I61866" s="49"/>
    </row>
    <row r="61867" customHeight="1" spans="7:9">
      <c r="G61867" s="11"/>
      <c r="H61867" s="12"/>
      <c r="I61867" s="49"/>
    </row>
    <row r="61868" customHeight="1" spans="7:9">
      <c r="G61868" s="11"/>
      <c r="H61868" s="12"/>
      <c r="I61868" s="49"/>
    </row>
    <row r="61869" customHeight="1" spans="7:9">
      <c r="G61869" s="11"/>
      <c r="H61869" s="12"/>
      <c r="I61869" s="49"/>
    </row>
    <row r="61870" customHeight="1" spans="7:9">
      <c r="G61870" s="11"/>
      <c r="H61870" s="12"/>
      <c r="I61870" s="49"/>
    </row>
    <row r="61871" customHeight="1" spans="7:9">
      <c r="G61871" s="11"/>
      <c r="H61871" s="12"/>
      <c r="I61871" s="49"/>
    </row>
    <row r="61872" customHeight="1" spans="7:9">
      <c r="G61872" s="11"/>
      <c r="H61872" s="12"/>
      <c r="I61872" s="49"/>
    </row>
    <row r="61873" customHeight="1" spans="7:9">
      <c r="G61873" s="11"/>
      <c r="H61873" s="12"/>
      <c r="I61873" s="49"/>
    </row>
    <row r="61874" customHeight="1" spans="7:9">
      <c r="G61874" s="11"/>
      <c r="H61874" s="12"/>
      <c r="I61874" s="49"/>
    </row>
    <row r="61875" customHeight="1" spans="7:9">
      <c r="G61875" s="11"/>
      <c r="H61875" s="12"/>
      <c r="I61875" s="49"/>
    </row>
    <row r="61876" customHeight="1" spans="7:9">
      <c r="G61876" s="11"/>
      <c r="H61876" s="12"/>
      <c r="I61876" s="49"/>
    </row>
    <row r="61877" customHeight="1" spans="7:9">
      <c r="G61877" s="11"/>
      <c r="H61877" s="12"/>
      <c r="I61877" s="49"/>
    </row>
    <row r="61878" customHeight="1" spans="7:9">
      <c r="G61878" s="11"/>
      <c r="H61878" s="12"/>
      <c r="I61878" s="49"/>
    </row>
    <row r="61879" customHeight="1" spans="7:9">
      <c r="G61879" s="11"/>
      <c r="H61879" s="12"/>
      <c r="I61879" s="49"/>
    </row>
    <row r="61880" customHeight="1" spans="7:9">
      <c r="G61880" s="11"/>
      <c r="H61880" s="12"/>
      <c r="I61880" s="49"/>
    </row>
    <row r="61881" customHeight="1" spans="7:9">
      <c r="G61881" s="11"/>
      <c r="H61881" s="12"/>
      <c r="I61881" s="49"/>
    </row>
    <row r="61882" customHeight="1" spans="7:9">
      <c r="G61882" s="11"/>
      <c r="H61882" s="12"/>
      <c r="I61882" s="49"/>
    </row>
    <row r="61883" customHeight="1" spans="7:9">
      <c r="G61883" s="11"/>
      <c r="H61883" s="12"/>
      <c r="I61883" s="49"/>
    </row>
    <row r="61884" customHeight="1" spans="7:9">
      <c r="G61884" s="11"/>
      <c r="H61884" s="12"/>
      <c r="I61884" s="49"/>
    </row>
    <row r="61885" customHeight="1" spans="7:9">
      <c r="G61885" s="11"/>
      <c r="H61885" s="12"/>
      <c r="I61885" s="49"/>
    </row>
    <row r="61886" customHeight="1" spans="7:9">
      <c r="G61886" s="11"/>
      <c r="H61886" s="12"/>
      <c r="I61886" s="49"/>
    </row>
    <row r="61887" customHeight="1" spans="7:9">
      <c r="G61887" s="11"/>
      <c r="H61887" s="12"/>
      <c r="I61887" s="49"/>
    </row>
    <row r="61888" customHeight="1" spans="7:9">
      <c r="G61888" s="11"/>
      <c r="H61888" s="12"/>
      <c r="I61888" s="49"/>
    </row>
    <row r="61889" customHeight="1" spans="7:9">
      <c r="G61889" s="11"/>
      <c r="H61889" s="12"/>
      <c r="I61889" s="49"/>
    </row>
    <row r="61890" customHeight="1" spans="7:9">
      <c r="G61890" s="11"/>
      <c r="H61890" s="12"/>
      <c r="I61890" s="49"/>
    </row>
    <row r="61891" customHeight="1" spans="7:9">
      <c r="G61891" s="11"/>
      <c r="H61891" s="12"/>
      <c r="I61891" s="49"/>
    </row>
    <row r="61892" customHeight="1" spans="7:9">
      <c r="G61892" s="11"/>
      <c r="H61892" s="12"/>
      <c r="I61892" s="49"/>
    </row>
    <row r="61893" customHeight="1" spans="7:9">
      <c r="G61893" s="11"/>
      <c r="H61893" s="12"/>
      <c r="I61893" s="49"/>
    </row>
    <row r="61894" customHeight="1" spans="7:9">
      <c r="G61894" s="11"/>
      <c r="H61894" s="12"/>
      <c r="I61894" s="49"/>
    </row>
    <row r="61895" customHeight="1" spans="7:9">
      <c r="G61895" s="11"/>
      <c r="H61895" s="12"/>
      <c r="I61895" s="49"/>
    </row>
    <row r="61896" customHeight="1" spans="7:9">
      <c r="G61896" s="11"/>
      <c r="H61896" s="12"/>
      <c r="I61896" s="49"/>
    </row>
    <row r="61897" customHeight="1" spans="7:9">
      <c r="G61897" s="11"/>
      <c r="H61897" s="12"/>
      <c r="I61897" s="49"/>
    </row>
    <row r="61898" customHeight="1" spans="7:9">
      <c r="G61898" s="11"/>
      <c r="H61898" s="12"/>
      <c r="I61898" s="49"/>
    </row>
    <row r="61899" customHeight="1" spans="7:9">
      <c r="G61899" s="11"/>
      <c r="H61899" s="12"/>
      <c r="I61899" s="49"/>
    </row>
    <row r="61900" customHeight="1" spans="7:9">
      <c r="G61900" s="11"/>
      <c r="H61900" s="12"/>
      <c r="I61900" s="49"/>
    </row>
    <row r="61901" customHeight="1" spans="7:9">
      <c r="G61901" s="11"/>
      <c r="H61901" s="12"/>
      <c r="I61901" s="49"/>
    </row>
    <row r="61902" customHeight="1" spans="7:9">
      <c r="G61902" s="11"/>
      <c r="H61902" s="12"/>
      <c r="I61902" s="49"/>
    </row>
    <row r="61903" customHeight="1" spans="7:9">
      <c r="G61903" s="11"/>
      <c r="H61903" s="12"/>
      <c r="I61903" s="49"/>
    </row>
    <row r="61904" customHeight="1" spans="7:9">
      <c r="G61904" s="11"/>
      <c r="H61904" s="12"/>
      <c r="I61904" s="49"/>
    </row>
    <row r="61905" customHeight="1" spans="7:9">
      <c r="G61905" s="11"/>
      <c r="H61905" s="12"/>
      <c r="I61905" s="49"/>
    </row>
    <row r="61906" customHeight="1" spans="7:9">
      <c r="G61906" s="11"/>
      <c r="H61906" s="12"/>
      <c r="I61906" s="49"/>
    </row>
    <row r="61907" customHeight="1" spans="7:9">
      <c r="G61907" s="11"/>
      <c r="H61907" s="12"/>
      <c r="I61907" s="49"/>
    </row>
    <row r="61908" customHeight="1" spans="7:9">
      <c r="G61908" s="11"/>
      <c r="H61908" s="12"/>
      <c r="I61908" s="49"/>
    </row>
    <row r="61909" customHeight="1" spans="7:9">
      <c r="G61909" s="11"/>
      <c r="H61909" s="12"/>
      <c r="I61909" s="49"/>
    </row>
    <row r="61910" customHeight="1" spans="7:9">
      <c r="G61910" s="11"/>
      <c r="H61910" s="12"/>
      <c r="I61910" s="49"/>
    </row>
    <row r="61911" customHeight="1" spans="7:9">
      <c r="G61911" s="11"/>
      <c r="H61911" s="12"/>
      <c r="I61911" s="49"/>
    </row>
    <row r="61912" customHeight="1" spans="7:9">
      <c r="G61912" s="11"/>
      <c r="H61912" s="12"/>
      <c r="I61912" s="49"/>
    </row>
    <row r="61913" customHeight="1" spans="7:9">
      <c r="G61913" s="11"/>
      <c r="H61913" s="12"/>
      <c r="I61913" s="49"/>
    </row>
    <row r="61914" customHeight="1" spans="7:9">
      <c r="G61914" s="11"/>
      <c r="H61914" s="12"/>
      <c r="I61914" s="49"/>
    </row>
    <row r="61915" customHeight="1" spans="7:9">
      <c r="G61915" s="11"/>
      <c r="H61915" s="12"/>
      <c r="I61915" s="49"/>
    </row>
    <row r="61916" customHeight="1" spans="7:9">
      <c r="G61916" s="11"/>
      <c r="H61916" s="12"/>
      <c r="I61916" s="49"/>
    </row>
    <row r="61917" customHeight="1" spans="7:9">
      <c r="G61917" s="11"/>
      <c r="H61917" s="12"/>
      <c r="I61917" s="49"/>
    </row>
    <row r="61918" customHeight="1" spans="7:9">
      <c r="G61918" s="11"/>
      <c r="H61918" s="12"/>
      <c r="I61918" s="49"/>
    </row>
    <row r="61919" customHeight="1" spans="7:9">
      <c r="G61919" s="11"/>
      <c r="H61919" s="12"/>
      <c r="I61919" s="49"/>
    </row>
    <row r="61920" customHeight="1" spans="7:9">
      <c r="G61920" s="11"/>
      <c r="H61920" s="12"/>
      <c r="I61920" s="49"/>
    </row>
    <row r="61921" customHeight="1" spans="7:9">
      <c r="G61921" s="11"/>
      <c r="H61921" s="12"/>
      <c r="I61921" s="49"/>
    </row>
    <row r="61922" customHeight="1" spans="7:9">
      <c r="G61922" s="11"/>
      <c r="H61922" s="12"/>
      <c r="I61922" s="49"/>
    </row>
    <row r="61923" customHeight="1" spans="7:9">
      <c r="G61923" s="11"/>
      <c r="H61923" s="12"/>
      <c r="I61923" s="49"/>
    </row>
    <row r="61924" customHeight="1" spans="7:9">
      <c r="G61924" s="11"/>
      <c r="H61924" s="12"/>
      <c r="I61924" s="49"/>
    </row>
    <row r="61925" customHeight="1" spans="7:9">
      <c r="G61925" s="11"/>
      <c r="H61925" s="12"/>
      <c r="I61925" s="49"/>
    </row>
    <row r="61926" customHeight="1" spans="7:9">
      <c r="G61926" s="11"/>
      <c r="H61926" s="12"/>
      <c r="I61926" s="49"/>
    </row>
    <row r="61927" customHeight="1" spans="7:9">
      <c r="G61927" s="11"/>
      <c r="H61927" s="12"/>
      <c r="I61927" s="49"/>
    </row>
    <row r="61928" customHeight="1" spans="7:9">
      <c r="G61928" s="11"/>
      <c r="H61928" s="12"/>
      <c r="I61928" s="49"/>
    </row>
    <row r="61929" customHeight="1" spans="7:9">
      <c r="G61929" s="11"/>
      <c r="H61929" s="12"/>
      <c r="I61929" s="49"/>
    </row>
    <row r="61930" customHeight="1" spans="7:9">
      <c r="G61930" s="11"/>
      <c r="H61930" s="12"/>
      <c r="I61930" s="49"/>
    </row>
    <row r="61931" customHeight="1" spans="7:9">
      <c r="G61931" s="11"/>
      <c r="H61931" s="12"/>
      <c r="I61931" s="49"/>
    </row>
    <row r="61932" customHeight="1" spans="7:9">
      <c r="G61932" s="11"/>
      <c r="H61932" s="12"/>
      <c r="I61932" s="49"/>
    </row>
    <row r="61933" customHeight="1" spans="7:9">
      <c r="G61933" s="11"/>
      <c r="H61933" s="12"/>
      <c r="I61933" s="49"/>
    </row>
    <row r="61934" customHeight="1" spans="7:9">
      <c r="G61934" s="11"/>
      <c r="H61934" s="12"/>
      <c r="I61934" s="49"/>
    </row>
    <row r="61935" customHeight="1" spans="7:9">
      <c r="G61935" s="11"/>
      <c r="H61935" s="12"/>
      <c r="I61935" s="49"/>
    </row>
    <row r="61936" customHeight="1" spans="7:9">
      <c r="G61936" s="11"/>
      <c r="H61936" s="12"/>
      <c r="I61936" s="49"/>
    </row>
    <row r="61937" customHeight="1" spans="7:9">
      <c r="G61937" s="11"/>
      <c r="H61937" s="12"/>
      <c r="I61937" s="49"/>
    </row>
    <row r="61938" customHeight="1" spans="7:9">
      <c r="G61938" s="11"/>
      <c r="H61938" s="12"/>
      <c r="I61938" s="49"/>
    </row>
    <row r="61939" customHeight="1" spans="7:9">
      <c r="G61939" s="11"/>
      <c r="H61939" s="12"/>
      <c r="I61939" s="49"/>
    </row>
    <row r="61940" customHeight="1" spans="7:9">
      <c r="G61940" s="11"/>
      <c r="H61940" s="12"/>
      <c r="I61940" s="49"/>
    </row>
    <row r="61941" customHeight="1" spans="7:9">
      <c r="G61941" s="11"/>
      <c r="H61941" s="12"/>
      <c r="I61941" s="49"/>
    </row>
    <row r="61942" customHeight="1" spans="7:9">
      <c r="G61942" s="11"/>
      <c r="H61942" s="12"/>
      <c r="I61942" s="49"/>
    </row>
    <row r="61943" customHeight="1" spans="7:9">
      <c r="G61943" s="11"/>
      <c r="H61943" s="12"/>
      <c r="I61943" s="49"/>
    </row>
    <row r="61944" customHeight="1" spans="7:9">
      <c r="G61944" s="11"/>
      <c r="H61944" s="12"/>
      <c r="I61944" s="49"/>
    </row>
    <row r="61945" customHeight="1" spans="7:9">
      <c r="G61945" s="11"/>
      <c r="H61945" s="12"/>
      <c r="I61945" s="49"/>
    </row>
    <row r="61946" customHeight="1" spans="7:9">
      <c r="G61946" s="11"/>
      <c r="H61946" s="12"/>
      <c r="I61946" s="49"/>
    </row>
    <row r="61947" customHeight="1" spans="7:9">
      <c r="G61947" s="11"/>
      <c r="H61947" s="12"/>
      <c r="I61947" s="49"/>
    </row>
    <row r="61948" customHeight="1" spans="7:9">
      <c r="G61948" s="11"/>
      <c r="H61948" s="12"/>
      <c r="I61948" s="49"/>
    </row>
    <row r="61949" customHeight="1" spans="7:9">
      <c r="G61949" s="11"/>
      <c r="H61949" s="12"/>
      <c r="I61949" s="49"/>
    </row>
    <row r="61950" customHeight="1" spans="7:9">
      <c r="G61950" s="11"/>
      <c r="H61950" s="12"/>
      <c r="I61950" s="49"/>
    </row>
    <row r="61951" customHeight="1" spans="7:9">
      <c r="G61951" s="11"/>
      <c r="H61951" s="12"/>
      <c r="I61951" s="49"/>
    </row>
    <row r="61952" customHeight="1" spans="7:9">
      <c r="G61952" s="11"/>
      <c r="H61952" s="12"/>
      <c r="I61952" s="49"/>
    </row>
    <row r="61953" customHeight="1" spans="7:9">
      <c r="G61953" s="11"/>
      <c r="H61953" s="12"/>
      <c r="I61953" s="49"/>
    </row>
    <row r="61954" customHeight="1" spans="7:9">
      <c r="G61954" s="11"/>
      <c r="H61954" s="12"/>
      <c r="I61954" s="49"/>
    </row>
    <row r="61955" customHeight="1" spans="7:9">
      <c r="G61955" s="11"/>
      <c r="H61955" s="12"/>
      <c r="I61955" s="49"/>
    </row>
    <row r="61956" customHeight="1" spans="7:9">
      <c r="G61956" s="11"/>
      <c r="H61956" s="12"/>
      <c r="I61956" s="49"/>
    </row>
    <row r="61957" customHeight="1" spans="7:9">
      <c r="G61957" s="11"/>
      <c r="H61957" s="12"/>
      <c r="I61957" s="49"/>
    </row>
    <row r="61958" customHeight="1" spans="7:9">
      <c r="G61958" s="11"/>
      <c r="H61958" s="12"/>
      <c r="I61958" s="49"/>
    </row>
    <row r="61959" customHeight="1" spans="7:9">
      <c r="G61959" s="11"/>
      <c r="H61959" s="12"/>
      <c r="I61959" s="49"/>
    </row>
    <row r="61960" customHeight="1" spans="7:9">
      <c r="G61960" s="11"/>
      <c r="H61960" s="12"/>
      <c r="I61960" s="49"/>
    </row>
    <row r="61961" customHeight="1" spans="7:9">
      <c r="G61961" s="11"/>
      <c r="H61961" s="12"/>
      <c r="I61961" s="49"/>
    </row>
    <row r="61962" customHeight="1" spans="7:9">
      <c r="G61962" s="11"/>
      <c r="H61962" s="12"/>
      <c r="I61962" s="49"/>
    </row>
    <row r="61963" customHeight="1" spans="7:9">
      <c r="G61963" s="11"/>
      <c r="H61963" s="12"/>
      <c r="I61963" s="49"/>
    </row>
    <row r="61964" customHeight="1" spans="7:9">
      <c r="G61964" s="11"/>
      <c r="H61964" s="12"/>
      <c r="I61964" s="49"/>
    </row>
    <row r="61965" customHeight="1" spans="7:9">
      <c r="G61965" s="11"/>
      <c r="H61965" s="12"/>
      <c r="I61965" s="49"/>
    </row>
    <row r="61966" customHeight="1" spans="7:9">
      <c r="G61966" s="11"/>
      <c r="H61966" s="12"/>
      <c r="I61966" s="49"/>
    </row>
    <row r="61967" customHeight="1" spans="7:9">
      <c r="G61967" s="11"/>
      <c r="H61967" s="12"/>
      <c r="I61967" s="49"/>
    </row>
    <row r="61968" customHeight="1" spans="7:9">
      <c r="G61968" s="11"/>
      <c r="H61968" s="12"/>
      <c r="I61968" s="49"/>
    </row>
    <row r="61969" customHeight="1" spans="7:9">
      <c r="G61969" s="11"/>
      <c r="H61969" s="12"/>
      <c r="I61969" s="49"/>
    </row>
    <row r="61970" customHeight="1" spans="7:9">
      <c r="G61970" s="11"/>
      <c r="H61970" s="12"/>
      <c r="I61970" s="49"/>
    </row>
    <row r="61971" customHeight="1" spans="7:9">
      <c r="G61971" s="11"/>
      <c r="H61971" s="12"/>
      <c r="I61971" s="49"/>
    </row>
    <row r="61972" customHeight="1" spans="7:9">
      <c r="G61972" s="11"/>
      <c r="H61972" s="12"/>
      <c r="I61972" s="49"/>
    </row>
    <row r="61973" customHeight="1" spans="7:9">
      <c r="G61973" s="11"/>
      <c r="H61973" s="12"/>
      <c r="I61973" s="49"/>
    </row>
    <row r="61974" customHeight="1" spans="7:9">
      <c r="G61974" s="11"/>
      <c r="H61974" s="12"/>
      <c r="I61974" s="49"/>
    </row>
    <row r="61975" customHeight="1" spans="7:9">
      <c r="G61975" s="11"/>
      <c r="H61975" s="12"/>
      <c r="I61975" s="49"/>
    </row>
    <row r="61976" customHeight="1" spans="7:9">
      <c r="G61976" s="11"/>
      <c r="H61976" s="12"/>
      <c r="I61976" s="49"/>
    </row>
    <row r="61977" customHeight="1" spans="7:9">
      <c r="G61977" s="11"/>
      <c r="H61977" s="12"/>
      <c r="I61977" s="49"/>
    </row>
    <row r="61978" customHeight="1" spans="7:9">
      <c r="G61978" s="11"/>
      <c r="H61978" s="12"/>
      <c r="I61978" s="49"/>
    </row>
    <row r="61979" customHeight="1" spans="7:9">
      <c r="G61979" s="11"/>
      <c r="H61979" s="12"/>
      <c r="I61979" s="49"/>
    </row>
    <row r="61980" customHeight="1" spans="7:9">
      <c r="G61980" s="11"/>
      <c r="H61980" s="12"/>
      <c r="I61980" s="49"/>
    </row>
    <row r="61981" customHeight="1" spans="7:9">
      <c r="G61981" s="11"/>
      <c r="H61981" s="12"/>
      <c r="I61981" s="49"/>
    </row>
    <row r="61982" customHeight="1" spans="7:9">
      <c r="G61982" s="11"/>
      <c r="H61982" s="12"/>
      <c r="I61982" s="49"/>
    </row>
    <row r="61983" customHeight="1" spans="7:9">
      <c r="G61983" s="11"/>
      <c r="H61983" s="12"/>
      <c r="I61983" s="49"/>
    </row>
    <row r="61984" customHeight="1" spans="7:9">
      <c r="G61984" s="11"/>
      <c r="H61984" s="12"/>
      <c r="I61984" s="49"/>
    </row>
    <row r="61985" customHeight="1" spans="7:9">
      <c r="G61985" s="11"/>
      <c r="H61985" s="12"/>
      <c r="I61985" s="49"/>
    </row>
    <row r="61986" customHeight="1" spans="7:9">
      <c r="G61986" s="11"/>
      <c r="H61986" s="12"/>
      <c r="I61986" s="49"/>
    </row>
    <row r="61987" customHeight="1" spans="7:9">
      <c r="G61987" s="11"/>
      <c r="H61987" s="12"/>
      <c r="I61987" s="49"/>
    </row>
    <row r="61988" customHeight="1" spans="7:9">
      <c r="G61988" s="11"/>
      <c r="H61988" s="12"/>
      <c r="I61988" s="49"/>
    </row>
    <row r="61989" customHeight="1" spans="7:9">
      <c r="G61989" s="11"/>
      <c r="H61989" s="12"/>
      <c r="I61989" s="49"/>
    </row>
    <row r="61990" customHeight="1" spans="7:9">
      <c r="G61990" s="11"/>
      <c r="H61990" s="12"/>
      <c r="I61990" s="49"/>
    </row>
    <row r="61991" customHeight="1" spans="7:9">
      <c r="G61991" s="11"/>
      <c r="H61991" s="12"/>
      <c r="I61991" s="49"/>
    </row>
    <row r="61992" customHeight="1" spans="7:9">
      <c r="G61992" s="11"/>
      <c r="H61992" s="12"/>
      <c r="I61992" s="49"/>
    </row>
    <row r="61993" customHeight="1" spans="7:9">
      <c r="G61993" s="11"/>
      <c r="H61993" s="12"/>
      <c r="I61993" s="49"/>
    </row>
    <row r="61994" customHeight="1" spans="7:9">
      <c r="G61994" s="11"/>
      <c r="H61994" s="12"/>
      <c r="I61994" s="49"/>
    </row>
    <row r="61995" customHeight="1" spans="7:9">
      <c r="G61995" s="11"/>
      <c r="H61995" s="12"/>
      <c r="I61995" s="49"/>
    </row>
    <row r="61996" customHeight="1" spans="7:9">
      <c r="G61996" s="11"/>
      <c r="H61996" s="12"/>
      <c r="I61996" s="49"/>
    </row>
    <row r="61997" customHeight="1" spans="7:9">
      <c r="G61997" s="11"/>
      <c r="H61997" s="12"/>
      <c r="I61997" s="49"/>
    </row>
    <row r="61998" customHeight="1" spans="7:9">
      <c r="G61998" s="11"/>
      <c r="H61998" s="12"/>
      <c r="I61998" s="49"/>
    </row>
    <row r="61999" customHeight="1" spans="7:9">
      <c r="G61999" s="11"/>
      <c r="H61999" s="12"/>
      <c r="I61999" s="49"/>
    </row>
    <row r="62000" customHeight="1" spans="7:9">
      <c r="G62000" s="11"/>
      <c r="H62000" s="12"/>
      <c r="I62000" s="49"/>
    </row>
    <row r="62001" customHeight="1" spans="7:9">
      <c r="G62001" s="11"/>
      <c r="H62001" s="12"/>
      <c r="I62001" s="49"/>
    </row>
    <row r="62002" customHeight="1" spans="7:9">
      <c r="G62002" s="11"/>
      <c r="H62002" s="12"/>
      <c r="I62002" s="49"/>
    </row>
    <row r="62003" customHeight="1" spans="7:9">
      <c r="G62003" s="11"/>
      <c r="H62003" s="12"/>
      <c r="I62003" s="49"/>
    </row>
    <row r="62004" customHeight="1" spans="7:9">
      <c r="G62004" s="11"/>
      <c r="H62004" s="12"/>
      <c r="I62004" s="49"/>
    </row>
    <row r="62005" customHeight="1" spans="7:9">
      <c r="G62005" s="11"/>
      <c r="H62005" s="12"/>
      <c r="I62005" s="49"/>
    </row>
    <row r="62006" customHeight="1" spans="7:9">
      <c r="G62006" s="11"/>
      <c r="H62006" s="12"/>
      <c r="I62006" s="49"/>
    </row>
    <row r="62007" customHeight="1" spans="7:9">
      <c r="G62007" s="11"/>
      <c r="H62007" s="12"/>
      <c r="I62007" s="49"/>
    </row>
    <row r="62008" customHeight="1" spans="7:9">
      <c r="G62008" s="11"/>
      <c r="H62008" s="12"/>
      <c r="I62008" s="49"/>
    </row>
    <row r="62009" customHeight="1" spans="7:9">
      <c r="G62009" s="11"/>
      <c r="H62009" s="12"/>
      <c r="I62009" s="49"/>
    </row>
    <row r="62010" customHeight="1" spans="7:9">
      <c r="G62010" s="11"/>
      <c r="H62010" s="12"/>
      <c r="I62010" s="49"/>
    </row>
    <row r="62011" customHeight="1" spans="7:9">
      <c r="G62011" s="11"/>
      <c r="H62011" s="12"/>
      <c r="I62011" s="49"/>
    </row>
    <row r="62012" customHeight="1" spans="7:9">
      <c r="G62012" s="11"/>
      <c r="H62012" s="12"/>
      <c r="I62012" s="49"/>
    </row>
    <row r="62013" customHeight="1" spans="7:9">
      <c r="G62013" s="11"/>
      <c r="H62013" s="12"/>
      <c r="I62013" s="49"/>
    </row>
    <row r="62014" customHeight="1" spans="7:9">
      <c r="G62014" s="11"/>
      <c r="H62014" s="12"/>
      <c r="I62014" s="49"/>
    </row>
    <row r="62015" customHeight="1" spans="7:9">
      <c r="G62015" s="11"/>
      <c r="H62015" s="12"/>
      <c r="I62015" s="49"/>
    </row>
    <row r="62016" customHeight="1" spans="7:9">
      <c r="G62016" s="11"/>
      <c r="H62016" s="12"/>
      <c r="I62016" s="49"/>
    </row>
    <row r="62017" customHeight="1" spans="7:9">
      <c r="G62017" s="11"/>
      <c r="H62017" s="12"/>
      <c r="I62017" s="49"/>
    </row>
    <row r="62018" customHeight="1" spans="7:9">
      <c r="G62018" s="11"/>
      <c r="H62018" s="12"/>
      <c r="I62018" s="49"/>
    </row>
    <row r="62019" customHeight="1" spans="7:9">
      <c r="G62019" s="11"/>
      <c r="H62019" s="12"/>
      <c r="I62019" s="49"/>
    </row>
    <row r="62020" customHeight="1" spans="7:9">
      <c r="G62020" s="11"/>
      <c r="H62020" s="12"/>
      <c r="I62020" s="49"/>
    </row>
    <row r="62021" customHeight="1" spans="7:9">
      <c r="G62021" s="11"/>
      <c r="H62021" s="12"/>
      <c r="I62021" s="49"/>
    </row>
    <row r="62022" customHeight="1" spans="7:9">
      <c r="G62022" s="11"/>
      <c r="H62022" s="12"/>
      <c r="I62022" s="49"/>
    </row>
    <row r="62023" customHeight="1" spans="7:9">
      <c r="G62023" s="11"/>
      <c r="H62023" s="12"/>
      <c r="I62023" s="49"/>
    </row>
    <row r="62024" customHeight="1" spans="7:9">
      <c r="G62024" s="11"/>
      <c r="H62024" s="12"/>
      <c r="I62024" s="49"/>
    </row>
    <row r="62025" customHeight="1" spans="7:9">
      <c r="G62025" s="11"/>
      <c r="H62025" s="12"/>
      <c r="I62025" s="49"/>
    </row>
    <row r="62026" customHeight="1" spans="7:9">
      <c r="G62026" s="11"/>
      <c r="H62026" s="12"/>
      <c r="I62026" s="49"/>
    </row>
    <row r="62027" customHeight="1" spans="7:9">
      <c r="G62027" s="11"/>
      <c r="H62027" s="12"/>
      <c r="I62027" s="49"/>
    </row>
    <row r="62028" customHeight="1" spans="7:9">
      <c r="G62028" s="11"/>
      <c r="H62028" s="12"/>
      <c r="I62028" s="49"/>
    </row>
    <row r="62029" customHeight="1" spans="7:9">
      <c r="G62029" s="11"/>
      <c r="H62029" s="12"/>
      <c r="I62029" s="49"/>
    </row>
    <row r="62030" customHeight="1" spans="7:9">
      <c r="G62030" s="11"/>
      <c r="H62030" s="12"/>
      <c r="I62030" s="49"/>
    </row>
    <row r="62031" customHeight="1" spans="7:9">
      <c r="G62031" s="11"/>
      <c r="H62031" s="12"/>
      <c r="I62031" s="49"/>
    </row>
    <row r="62032" customHeight="1" spans="7:9">
      <c r="G62032" s="11"/>
      <c r="H62032" s="12"/>
      <c r="I62032" s="49"/>
    </row>
    <row r="62033" customHeight="1" spans="7:9">
      <c r="G62033" s="11"/>
      <c r="H62033" s="12"/>
      <c r="I62033" s="49"/>
    </row>
    <row r="62034" customHeight="1" spans="7:9">
      <c r="G62034" s="11"/>
      <c r="H62034" s="12"/>
      <c r="I62034" s="49"/>
    </row>
    <row r="62035" customHeight="1" spans="7:9">
      <c r="G62035" s="11"/>
      <c r="H62035" s="12"/>
      <c r="I62035" s="49"/>
    </row>
    <row r="62036" customHeight="1" spans="7:9">
      <c r="G62036" s="11"/>
      <c r="H62036" s="12"/>
      <c r="I62036" s="49"/>
    </row>
    <row r="62037" customHeight="1" spans="7:9">
      <c r="G62037" s="11"/>
      <c r="H62037" s="12"/>
      <c r="I62037" s="49"/>
    </row>
    <row r="62038" customHeight="1" spans="7:9">
      <c r="G62038" s="11"/>
      <c r="H62038" s="12"/>
      <c r="I62038" s="49"/>
    </row>
    <row r="62039" customHeight="1" spans="7:9">
      <c r="G62039" s="11"/>
      <c r="H62039" s="12"/>
      <c r="I62039" s="49"/>
    </row>
    <row r="62040" customHeight="1" spans="7:9">
      <c r="G62040" s="11"/>
      <c r="H62040" s="12"/>
      <c r="I62040" s="49"/>
    </row>
    <row r="62041" customHeight="1" spans="7:9">
      <c r="G62041" s="11"/>
      <c r="H62041" s="12"/>
      <c r="I62041" s="49"/>
    </row>
    <row r="62042" customHeight="1" spans="7:9">
      <c r="G62042" s="11"/>
      <c r="H62042" s="12"/>
      <c r="I62042" s="49"/>
    </row>
    <row r="62043" customHeight="1" spans="7:9">
      <c r="G62043" s="11"/>
      <c r="H62043" s="12"/>
      <c r="I62043" s="49"/>
    </row>
    <row r="62044" customHeight="1" spans="7:9">
      <c r="G62044" s="11"/>
      <c r="H62044" s="12"/>
      <c r="I62044" s="49"/>
    </row>
    <row r="62045" customHeight="1" spans="7:9">
      <c r="G62045" s="11"/>
      <c r="H62045" s="12"/>
      <c r="I62045" s="49"/>
    </row>
    <row r="62046" customHeight="1" spans="7:9">
      <c r="G62046" s="11"/>
      <c r="H62046" s="12"/>
      <c r="I62046" s="49"/>
    </row>
    <row r="62047" customHeight="1" spans="7:9">
      <c r="G62047" s="11"/>
      <c r="H62047" s="12"/>
      <c r="I62047" s="49"/>
    </row>
    <row r="62048" customHeight="1" spans="7:9">
      <c r="G62048" s="11"/>
      <c r="H62048" s="12"/>
      <c r="I62048" s="49"/>
    </row>
    <row r="62049" customHeight="1" spans="7:9">
      <c r="G62049" s="11"/>
      <c r="H62049" s="12"/>
      <c r="I62049" s="49"/>
    </row>
    <row r="62050" customHeight="1" spans="7:9">
      <c r="G62050" s="11"/>
      <c r="H62050" s="12"/>
      <c r="I62050" s="49"/>
    </row>
    <row r="62051" customHeight="1" spans="7:9">
      <c r="G62051" s="11"/>
      <c r="H62051" s="12"/>
      <c r="I62051" s="49"/>
    </row>
    <row r="62052" customHeight="1" spans="7:9">
      <c r="G62052" s="11"/>
      <c r="H62052" s="12"/>
      <c r="I62052" s="49"/>
    </row>
    <row r="62053" customHeight="1" spans="7:9">
      <c r="G62053" s="11"/>
      <c r="H62053" s="12"/>
      <c r="I62053" s="49"/>
    </row>
    <row r="62054" customHeight="1" spans="7:9">
      <c r="G62054" s="11"/>
      <c r="H62054" s="12"/>
      <c r="I62054" s="49"/>
    </row>
    <row r="62055" customHeight="1" spans="7:9">
      <c r="G62055" s="11"/>
      <c r="H62055" s="12"/>
      <c r="I62055" s="49"/>
    </row>
    <row r="62056" customHeight="1" spans="7:9">
      <c r="G62056" s="11"/>
      <c r="H62056" s="12"/>
      <c r="I62056" s="49"/>
    </row>
    <row r="62057" customHeight="1" spans="7:9">
      <c r="G62057" s="11"/>
      <c r="H62057" s="12"/>
      <c r="I62057" s="49"/>
    </row>
    <row r="62058" customHeight="1" spans="7:9">
      <c r="G62058" s="11"/>
      <c r="H62058" s="12"/>
      <c r="I62058" s="49"/>
    </row>
    <row r="62059" customHeight="1" spans="7:9">
      <c r="G62059" s="11"/>
      <c r="H62059" s="12"/>
      <c r="I62059" s="49"/>
    </row>
    <row r="62060" customHeight="1" spans="7:9">
      <c r="G62060" s="11"/>
      <c r="H62060" s="12"/>
      <c r="I62060" s="49"/>
    </row>
    <row r="62061" customHeight="1" spans="7:9">
      <c r="G62061" s="11"/>
      <c r="H62061" s="12"/>
      <c r="I62061" s="49"/>
    </row>
    <row r="62062" customHeight="1" spans="7:9">
      <c r="G62062" s="11"/>
      <c r="H62062" s="12"/>
      <c r="I62062" s="49"/>
    </row>
    <row r="62063" customHeight="1" spans="7:9">
      <c r="G62063" s="11"/>
      <c r="H62063" s="12"/>
      <c r="I62063" s="49"/>
    </row>
    <row r="62064" customHeight="1" spans="7:9">
      <c r="G62064" s="11"/>
      <c r="H62064" s="12"/>
      <c r="I62064" s="49"/>
    </row>
    <row r="62065" customHeight="1" spans="7:9">
      <c r="G62065" s="11"/>
      <c r="H62065" s="12"/>
      <c r="I62065" s="49"/>
    </row>
    <row r="62066" customHeight="1" spans="7:9">
      <c r="G62066" s="11"/>
      <c r="H62066" s="12"/>
      <c r="I62066" s="49"/>
    </row>
    <row r="62067" customHeight="1" spans="7:9">
      <c r="G62067" s="11"/>
      <c r="H62067" s="12"/>
      <c r="I62067" s="49"/>
    </row>
    <row r="62068" customHeight="1" spans="7:9">
      <c r="G62068" s="11"/>
      <c r="H62068" s="12"/>
      <c r="I62068" s="49"/>
    </row>
    <row r="62069" customHeight="1" spans="7:9">
      <c r="G62069" s="11"/>
      <c r="H62069" s="12"/>
      <c r="I62069" s="49"/>
    </row>
    <row r="62070" customHeight="1" spans="7:9">
      <c r="G62070" s="11"/>
      <c r="H62070" s="12"/>
      <c r="I62070" s="49"/>
    </row>
    <row r="62071" customHeight="1" spans="7:9">
      <c r="G62071" s="11"/>
      <c r="H62071" s="12"/>
      <c r="I62071" s="49"/>
    </row>
    <row r="62072" customHeight="1" spans="7:9">
      <c r="G62072" s="11"/>
      <c r="H62072" s="12"/>
      <c r="I62072" s="49"/>
    </row>
    <row r="62073" customHeight="1" spans="7:9">
      <c r="G62073" s="11"/>
      <c r="H62073" s="12"/>
      <c r="I62073" s="49"/>
    </row>
    <row r="62074" customHeight="1" spans="7:9">
      <c r="G62074" s="11"/>
      <c r="H62074" s="12"/>
      <c r="I62074" s="49"/>
    </row>
    <row r="62075" customHeight="1" spans="7:9">
      <c r="G62075" s="11"/>
      <c r="H62075" s="12"/>
      <c r="I62075" s="49"/>
    </row>
    <row r="62076" customHeight="1" spans="7:9">
      <c r="G62076" s="11"/>
      <c r="H62076" s="12"/>
      <c r="I62076" s="49"/>
    </row>
    <row r="62077" customHeight="1" spans="7:9">
      <c r="G62077" s="11"/>
      <c r="H62077" s="12"/>
      <c r="I62077" s="49"/>
    </row>
    <row r="62078" customHeight="1" spans="7:9">
      <c r="G62078" s="11"/>
      <c r="H62078" s="12"/>
      <c r="I62078" s="49"/>
    </row>
    <row r="62079" customHeight="1" spans="7:9">
      <c r="G62079" s="11"/>
      <c r="H62079" s="12"/>
      <c r="I62079" s="49"/>
    </row>
    <row r="62080" customHeight="1" spans="7:9">
      <c r="G62080" s="11"/>
      <c r="H62080" s="12"/>
      <c r="I62080" s="49"/>
    </row>
    <row r="62081" customHeight="1" spans="7:9">
      <c r="G62081" s="11"/>
      <c r="H62081" s="12"/>
      <c r="I62081" s="49"/>
    </row>
    <row r="62082" customHeight="1" spans="7:9">
      <c r="G62082" s="11"/>
      <c r="H62082" s="12"/>
      <c r="I62082" s="49"/>
    </row>
    <row r="62083" customHeight="1" spans="7:9">
      <c r="G62083" s="11"/>
      <c r="H62083" s="12"/>
      <c r="I62083" s="49"/>
    </row>
    <row r="62084" customHeight="1" spans="7:9">
      <c r="G62084" s="11"/>
      <c r="H62084" s="12"/>
      <c r="I62084" s="49"/>
    </row>
    <row r="62085" customHeight="1" spans="7:9">
      <c r="G62085" s="11"/>
      <c r="H62085" s="12"/>
      <c r="I62085" s="49"/>
    </row>
    <row r="62086" customHeight="1" spans="7:9">
      <c r="G62086" s="11"/>
      <c r="H62086" s="12"/>
      <c r="I62086" s="49"/>
    </row>
    <row r="62087" customHeight="1" spans="7:9">
      <c r="G62087" s="11"/>
      <c r="H62087" s="12"/>
      <c r="I62087" s="49"/>
    </row>
    <row r="62088" customHeight="1" spans="7:9">
      <c r="G62088" s="11"/>
      <c r="H62088" s="12"/>
      <c r="I62088" s="49"/>
    </row>
    <row r="62089" customHeight="1" spans="7:9">
      <c r="G62089" s="11"/>
      <c r="H62089" s="12"/>
      <c r="I62089" s="49"/>
    </row>
    <row r="62090" customHeight="1" spans="7:9">
      <c r="G62090" s="11"/>
      <c r="H62090" s="12"/>
      <c r="I62090" s="49"/>
    </row>
    <row r="62091" customHeight="1" spans="7:9">
      <c r="G62091" s="11"/>
      <c r="H62091" s="12"/>
      <c r="I62091" s="49"/>
    </row>
    <row r="62092" customHeight="1" spans="7:9">
      <c r="G62092" s="11"/>
      <c r="H62092" s="12"/>
      <c r="I62092" s="49"/>
    </row>
    <row r="62093" customHeight="1" spans="7:9">
      <c r="G62093" s="11"/>
      <c r="H62093" s="12"/>
      <c r="I62093" s="49"/>
    </row>
    <row r="62094" customHeight="1" spans="7:9">
      <c r="G62094" s="11"/>
      <c r="H62094" s="12"/>
      <c r="I62094" s="49"/>
    </row>
    <row r="62095" customHeight="1" spans="7:9">
      <c r="G62095" s="11"/>
      <c r="H62095" s="12"/>
      <c r="I62095" s="49"/>
    </row>
    <row r="62096" customHeight="1" spans="7:9">
      <c r="G62096" s="11"/>
      <c r="H62096" s="12"/>
      <c r="I62096" s="49"/>
    </row>
    <row r="62097" customHeight="1" spans="7:9">
      <c r="G62097" s="11"/>
      <c r="H62097" s="12"/>
      <c r="I62097" s="49"/>
    </row>
    <row r="62098" customHeight="1" spans="7:9">
      <c r="G62098" s="11"/>
      <c r="H62098" s="12"/>
      <c r="I62098" s="49"/>
    </row>
    <row r="62099" customHeight="1" spans="7:9">
      <c r="G62099" s="11"/>
      <c r="H62099" s="12"/>
      <c r="I62099" s="49"/>
    </row>
    <row r="62100" customHeight="1" spans="7:9">
      <c r="G62100" s="11"/>
      <c r="H62100" s="12"/>
      <c r="I62100" s="49"/>
    </row>
    <row r="62101" customHeight="1" spans="7:9">
      <c r="G62101" s="11"/>
      <c r="H62101" s="12"/>
      <c r="I62101" s="49"/>
    </row>
    <row r="62102" customHeight="1" spans="7:9">
      <c r="G62102" s="11"/>
      <c r="H62102" s="12"/>
      <c r="I62102" s="49"/>
    </row>
    <row r="62103" customHeight="1" spans="7:9">
      <c r="G62103" s="11"/>
      <c r="H62103" s="12"/>
      <c r="I62103" s="49"/>
    </row>
    <row r="62104" customHeight="1" spans="7:9">
      <c r="G62104" s="11"/>
      <c r="H62104" s="12"/>
      <c r="I62104" s="49"/>
    </row>
    <row r="62105" customHeight="1" spans="7:9">
      <c r="G62105" s="11"/>
      <c r="H62105" s="12"/>
      <c r="I62105" s="49"/>
    </row>
    <row r="62106" customHeight="1" spans="7:9">
      <c r="G62106" s="11"/>
      <c r="H62106" s="12"/>
      <c r="I62106" s="49"/>
    </row>
    <row r="62107" customHeight="1" spans="7:9">
      <c r="G62107" s="11"/>
      <c r="H62107" s="12"/>
      <c r="I62107" s="49"/>
    </row>
    <row r="62108" customHeight="1" spans="7:9">
      <c r="G62108" s="11"/>
      <c r="H62108" s="12"/>
      <c r="I62108" s="49"/>
    </row>
    <row r="62109" customHeight="1" spans="7:9">
      <c r="G62109" s="11"/>
      <c r="H62109" s="12"/>
      <c r="I62109" s="49"/>
    </row>
    <row r="62110" customHeight="1" spans="7:9">
      <c r="G62110" s="11"/>
      <c r="H62110" s="12"/>
      <c r="I62110" s="49"/>
    </row>
    <row r="62111" customHeight="1" spans="7:9">
      <c r="G62111" s="11"/>
      <c r="H62111" s="12"/>
      <c r="I62111" s="49"/>
    </row>
    <row r="62112" customHeight="1" spans="7:9">
      <c r="G62112" s="11"/>
      <c r="H62112" s="12"/>
      <c r="I62112" s="49"/>
    </row>
    <row r="62113" customHeight="1" spans="7:9">
      <c r="G62113" s="11"/>
      <c r="H62113" s="12"/>
      <c r="I62113" s="49"/>
    </row>
    <row r="62114" customHeight="1" spans="7:9">
      <c r="G62114" s="11"/>
      <c r="H62114" s="12"/>
      <c r="I62114" s="49"/>
    </row>
    <row r="62115" customHeight="1" spans="7:9">
      <c r="G62115" s="11"/>
      <c r="H62115" s="12"/>
      <c r="I62115" s="49"/>
    </row>
    <row r="62116" customHeight="1" spans="7:9">
      <c r="G62116" s="11"/>
      <c r="H62116" s="12"/>
      <c r="I62116" s="49"/>
    </row>
    <row r="62117" customHeight="1" spans="7:9">
      <c r="G62117" s="11"/>
      <c r="H62117" s="12"/>
      <c r="I62117" s="49"/>
    </row>
    <row r="62118" customHeight="1" spans="7:9">
      <c r="G62118" s="11"/>
      <c r="H62118" s="12"/>
      <c r="I62118" s="49"/>
    </row>
    <row r="62119" customHeight="1" spans="7:9">
      <c r="G62119" s="11"/>
      <c r="H62119" s="12"/>
      <c r="I62119" s="49"/>
    </row>
    <row r="62120" customHeight="1" spans="7:9">
      <c r="G62120" s="11"/>
      <c r="H62120" s="12"/>
      <c r="I62120" s="49"/>
    </row>
    <row r="62121" customHeight="1" spans="7:9">
      <c r="G62121" s="11"/>
      <c r="H62121" s="12"/>
      <c r="I62121" s="49"/>
    </row>
    <row r="62122" customHeight="1" spans="7:9">
      <c r="G62122" s="11"/>
      <c r="H62122" s="12"/>
      <c r="I62122" s="49"/>
    </row>
    <row r="62123" customHeight="1" spans="7:9">
      <c r="G62123" s="11"/>
      <c r="H62123" s="12"/>
      <c r="I62123" s="49"/>
    </row>
    <row r="62124" customHeight="1" spans="7:9">
      <c r="G62124" s="11"/>
      <c r="H62124" s="12"/>
      <c r="I62124" s="49"/>
    </row>
    <row r="62125" customHeight="1" spans="7:9">
      <c r="G62125" s="11"/>
      <c r="H62125" s="12"/>
      <c r="I62125" s="49"/>
    </row>
    <row r="62126" customHeight="1" spans="7:9">
      <c r="G62126" s="11"/>
      <c r="H62126" s="12"/>
      <c r="I62126" s="49"/>
    </row>
    <row r="62127" customHeight="1" spans="7:9">
      <c r="G62127" s="11"/>
      <c r="H62127" s="12"/>
      <c r="I62127" s="49"/>
    </row>
    <row r="62128" customHeight="1" spans="7:9">
      <c r="G62128" s="11"/>
      <c r="H62128" s="12"/>
      <c r="I62128" s="49"/>
    </row>
    <row r="62129" customHeight="1" spans="7:9">
      <c r="G62129" s="11"/>
      <c r="H62129" s="12"/>
      <c r="I62129" s="49"/>
    </row>
    <row r="62130" customHeight="1" spans="7:9">
      <c r="G62130" s="11"/>
      <c r="H62130" s="12"/>
      <c r="I62130" s="49"/>
    </row>
    <row r="62131" customHeight="1" spans="7:9">
      <c r="G62131" s="11"/>
      <c r="H62131" s="12"/>
      <c r="I62131" s="49"/>
    </row>
    <row r="62132" customHeight="1" spans="7:9">
      <c r="G62132" s="11"/>
      <c r="H62132" s="12"/>
      <c r="I62132" s="49"/>
    </row>
    <row r="62133" customHeight="1" spans="7:9">
      <c r="G62133" s="11"/>
      <c r="H62133" s="12"/>
      <c r="I62133" s="49"/>
    </row>
    <row r="62134" customHeight="1" spans="7:9">
      <c r="G62134" s="11"/>
      <c r="H62134" s="12"/>
      <c r="I62134" s="49"/>
    </row>
    <row r="62135" customHeight="1" spans="7:9">
      <c r="G62135" s="11"/>
      <c r="H62135" s="12"/>
      <c r="I62135" s="49"/>
    </row>
    <row r="62136" customHeight="1" spans="7:9">
      <c r="G62136" s="11"/>
      <c r="H62136" s="12"/>
      <c r="I62136" s="49"/>
    </row>
    <row r="62137" customHeight="1" spans="7:9">
      <c r="G62137" s="11"/>
      <c r="H62137" s="12"/>
      <c r="I62137" s="49"/>
    </row>
    <row r="62138" customHeight="1" spans="7:9">
      <c r="G62138" s="11"/>
      <c r="H62138" s="12"/>
      <c r="I62138" s="49"/>
    </row>
    <row r="62139" customHeight="1" spans="7:9">
      <c r="G62139" s="11"/>
      <c r="H62139" s="12"/>
      <c r="I62139" s="49"/>
    </row>
    <row r="62140" customHeight="1" spans="7:9">
      <c r="G62140" s="11"/>
      <c r="H62140" s="12"/>
      <c r="I62140" s="49"/>
    </row>
    <row r="62141" customHeight="1" spans="7:9">
      <c r="G62141" s="11"/>
      <c r="H62141" s="12"/>
      <c r="I62141" s="49"/>
    </row>
    <row r="62142" customHeight="1" spans="7:9">
      <c r="G62142" s="11"/>
      <c r="H62142" s="12"/>
      <c r="I62142" s="49"/>
    </row>
    <row r="62143" customHeight="1" spans="7:9">
      <c r="G62143" s="11"/>
      <c r="H62143" s="12"/>
      <c r="I62143" s="49"/>
    </row>
    <row r="62144" customHeight="1" spans="7:9">
      <c r="G62144" s="11"/>
      <c r="H62144" s="12"/>
      <c r="I62144" s="49"/>
    </row>
    <row r="62145" customHeight="1" spans="7:9">
      <c r="G62145" s="11"/>
      <c r="H62145" s="12"/>
      <c r="I62145" s="49"/>
    </row>
    <row r="62146" customHeight="1" spans="7:9">
      <c r="G62146" s="11"/>
      <c r="H62146" s="12"/>
      <c r="I62146" s="49"/>
    </row>
    <row r="62147" customHeight="1" spans="7:9">
      <c r="G62147" s="11"/>
      <c r="H62147" s="12"/>
      <c r="I62147" s="49"/>
    </row>
    <row r="62148" customHeight="1" spans="7:9">
      <c r="G62148" s="11"/>
      <c r="H62148" s="12"/>
      <c r="I62148" s="49"/>
    </row>
    <row r="62149" customHeight="1" spans="7:9">
      <c r="G62149" s="11"/>
      <c r="H62149" s="12"/>
      <c r="I62149" s="49"/>
    </row>
    <row r="62150" customHeight="1" spans="7:9">
      <c r="G62150" s="11"/>
      <c r="H62150" s="12"/>
      <c r="I62150" s="49"/>
    </row>
    <row r="62151" customHeight="1" spans="7:9">
      <c r="G62151" s="11"/>
      <c r="H62151" s="12"/>
      <c r="I62151" s="49"/>
    </row>
    <row r="62152" customHeight="1" spans="7:9">
      <c r="G62152" s="11"/>
      <c r="H62152" s="12"/>
      <c r="I62152" s="49"/>
    </row>
    <row r="62153" customHeight="1" spans="7:9">
      <c r="G62153" s="11"/>
      <c r="H62153" s="12"/>
      <c r="I62153" s="49"/>
    </row>
    <row r="62154" customHeight="1" spans="7:9">
      <c r="G62154" s="11"/>
      <c r="H62154" s="12"/>
      <c r="I62154" s="49"/>
    </row>
    <row r="62155" customHeight="1" spans="7:9">
      <c r="G62155" s="11"/>
      <c r="H62155" s="12"/>
      <c r="I62155" s="49"/>
    </row>
    <row r="62156" customHeight="1" spans="7:9">
      <c r="G62156" s="11"/>
      <c r="H62156" s="12"/>
      <c r="I62156" s="49"/>
    </row>
    <row r="62157" customHeight="1" spans="7:9">
      <c r="G62157" s="11"/>
      <c r="H62157" s="12"/>
      <c r="I62157" s="49"/>
    </row>
    <row r="62158" customHeight="1" spans="7:9">
      <c r="G62158" s="11"/>
      <c r="H62158" s="12"/>
      <c r="I62158" s="49"/>
    </row>
    <row r="62159" customHeight="1" spans="7:9">
      <c r="G62159" s="11"/>
      <c r="H62159" s="12"/>
      <c r="I62159" s="49"/>
    </row>
    <row r="62160" customHeight="1" spans="7:9">
      <c r="G62160" s="11"/>
      <c r="H62160" s="12"/>
      <c r="I62160" s="49"/>
    </row>
    <row r="62161" customHeight="1" spans="7:9">
      <c r="G62161" s="11"/>
      <c r="H62161" s="12"/>
      <c r="I62161" s="49"/>
    </row>
    <row r="62162" customHeight="1" spans="7:9">
      <c r="G62162" s="11"/>
      <c r="H62162" s="12"/>
      <c r="I62162" s="49"/>
    </row>
    <row r="62163" customHeight="1" spans="7:9">
      <c r="G62163" s="11"/>
      <c r="H62163" s="12"/>
      <c r="I62163" s="49"/>
    </row>
    <row r="62164" customHeight="1" spans="7:9">
      <c r="G62164" s="11"/>
      <c r="H62164" s="12"/>
      <c r="I62164" s="49"/>
    </row>
    <row r="62165" customHeight="1" spans="7:9">
      <c r="G62165" s="11"/>
      <c r="H62165" s="12"/>
      <c r="I62165" s="49"/>
    </row>
    <row r="62166" customHeight="1" spans="7:9">
      <c r="G62166" s="11"/>
      <c r="H62166" s="12"/>
      <c r="I62166" s="49"/>
    </row>
    <row r="62167" customHeight="1" spans="7:9">
      <c r="G62167" s="11"/>
      <c r="H62167" s="12"/>
      <c r="I62167" s="49"/>
    </row>
    <row r="62168" customHeight="1" spans="7:9">
      <c r="G62168" s="11"/>
      <c r="H62168" s="12"/>
      <c r="I62168" s="49"/>
    </row>
    <row r="62169" customHeight="1" spans="7:9">
      <c r="G62169" s="11"/>
      <c r="H62169" s="12"/>
      <c r="I62169" s="49"/>
    </row>
    <row r="62170" customHeight="1" spans="7:9">
      <c r="G62170" s="11"/>
      <c r="H62170" s="12"/>
      <c r="I62170" s="49"/>
    </row>
    <row r="62171" customHeight="1" spans="7:9">
      <c r="G62171" s="11"/>
      <c r="H62171" s="12"/>
      <c r="I62171" s="49"/>
    </row>
    <row r="62172" customHeight="1" spans="7:9">
      <c r="G62172" s="11"/>
      <c r="H62172" s="12"/>
      <c r="I62172" s="49"/>
    </row>
    <row r="62173" customHeight="1" spans="7:9">
      <c r="G62173" s="11"/>
      <c r="H62173" s="12"/>
      <c r="I62173" s="49"/>
    </row>
    <row r="62174" customHeight="1" spans="7:9">
      <c r="G62174" s="11"/>
      <c r="H62174" s="12"/>
      <c r="I62174" s="49"/>
    </row>
    <row r="62175" customHeight="1" spans="7:9">
      <c r="G62175" s="11"/>
      <c r="H62175" s="12"/>
      <c r="I62175" s="49"/>
    </row>
    <row r="62176" customHeight="1" spans="7:9">
      <c r="G62176" s="11"/>
      <c r="H62176" s="12"/>
      <c r="I62176" s="49"/>
    </row>
    <row r="62177" customHeight="1" spans="7:9">
      <c r="G62177" s="11"/>
      <c r="H62177" s="12"/>
      <c r="I62177" s="49"/>
    </row>
    <row r="62178" customHeight="1" spans="7:9">
      <c r="G62178" s="11"/>
      <c r="H62178" s="12"/>
      <c r="I62178" s="49"/>
    </row>
    <row r="62179" customHeight="1" spans="7:9">
      <c r="G62179" s="11"/>
      <c r="H62179" s="12"/>
      <c r="I62179" s="49"/>
    </row>
    <row r="62180" customHeight="1" spans="7:9">
      <c r="G62180" s="11"/>
      <c r="H62180" s="12"/>
      <c r="I62180" s="49"/>
    </row>
    <row r="62181" customHeight="1" spans="7:9">
      <c r="G62181" s="11"/>
      <c r="H62181" s="12"/>
      <c r="I62181" s="49"/>
    </row>
    <row r="62182" customHeight="1" spans="7:9">
      <c r="G62182" s="11"/>
      <c r="H62182" s="12"/>
      <c r="I62182" s="49"/>
    </row>
    <row r="62183" customHeight="1" spans="7:9">
      <c r="G62183" s="11"/>
      <c r="H62183" s="12"/>
      <c r="I62183" s="49"/>
    </row>
    <row r="62184" customHeight="1" spans="7:9">
      <c r="G62184" s="11"/>
      <c r="H62184" s="12"/>
      <c r="I62184" s="49"/>
    </row>
    <row r="62185" customHeight="1" spans="7:9">
      <c r="G62185" s="11"/>
      <c r="H62185" s="12"/>
      <c r="I62185" s="49"/>
    </row>
    <row r="62186" customHeight="1" spans="7:9">
      <c r="G62186" s="11"/>
      <c r="H62186" s="12"/>
      <c r="I62186" s="49"/>
    </row>
    <row r="62187" customHeight="1" spans="7:9">
      <c r="G62187" s="11"/>
      <c r="H62187" s="12"/>
      <c r="I62187" s="49"/>
    </row>
    <row r="62188" customHeight="1" spans="7:9">
      <c r="G62188" s="11"/>
      <c r="H62188" s="12"/>
      <c r="I62188" s="49"/>
    </row>
    <row r="62189" customHeight="1" spans="7:9">
      <c r="G62189" s="11"/>
      <c r="H62189" s="12"/>
      <c r="I62189" s="49"/>
    </row>
    <row r="62190" customHeight="1" spans="7:9">
      <c r="G62190" s="11"/>
      <c r="H62190" s="12"/>
      <c r="I62190" s="49"/>
    </row>
    <row r="62191" customHeight="1" spans="7:9">
      <c r="G62191" s="11"/>
      <c r="H62191" s="12"/>
      <c r="I62191" s="49"/>
    </row>
    <row r="62192" customHeight="1" spans="7:9">
      <c r="G62192" s="11"/>
      <c r="H62192" s="12"/>
      <c r="I62192" s="49"/>
    </row>
    <row r="62193" customHeight="1" spans="7:9">
      <c r="G62193" s="11"/>
      <c r="H62193" s="12"/>
      <c r="I62193" s="49"/>
    </row>
    <row r="62194" customHeight="1" spans="7:9">
      <c r="G62194" s="11"/>
      <c r="H62194" s="12"/>
      <c r="I62194" s="49"/>
    </row>
    <row r="62195" customHeight="1" spans="7:9">
      <c r="G62195" s="11"/>
      <c r="H62195" s="12"/>
      <c r="I62195" s="49"/>
    </row>
    <row r="62196" customHeight="1" spans="7:9">
      <c r="G62196" s="11"/>
      <c r="H62196" s="12"/>
      <c r="I62196" s="49"/>
    </row>
    <row r="62197" customHeight="1" spans="7:9">
      <c r="G62197" s="11"/>
      <c r="H62197" s="12"/>
      <c r="I62197" s="49"/>
    </row>
    <row r="62198" customHeight="1" spans="7:9">
      <c r="G62198" s="11"/>
      <c r="H62198" s="12"/>
      <c r="I62198" s="49"/>
    </row>
    <row r="62199" customHeight="1" spans="7:9">
      <c r="G62199" s="11"/>
      <c r="H62199" s="12"/>
      <c r="I62199" s="49"/>
    </row>
    <row r="62200" customHeight="1" spans="7:9">
      <c r="G62200" s="11"/>
      <c r="H62200" s="12"/>
      <c r="I62200" s="49"/>
    </row>
    <row r="62201" customHeight="1" spans="7:9">
      <c r="G62201" s="11"/>
      <c r="H62201" s="12"/>
      <c r="I62201" s="49"/>
    </row>
    <row r="62202" customHeight="1" spans="7:9">
      <c r="G62202" s="11"/>
      <c r="H62202" s="12"/>
      <c r="I62202" s="49"/>
    </row>
    <row r="62203" customHeight="1" spans="7:9">
      <c r="G62203" s="11"/>
      <c r="H62203" s="12"/>
      <c r="I62203" s="49"/>
    </row>
    <row r="62204" customHeight="1" spans="7:9">
      <c r="G62204" s="11"/>
      <c r="H62204" s="12"/>
      <c r="I62204" s="49"/>
    </row>
    <row r="62205" customHeight="1" spans="7:9">
      <c r="G62205" s="11"/>
      <c r="H62205" s="12"/>
      <c r="I62205" s="49"/>
    </row>
    <row r="62206" customHeight="1" spans="7:9">
      <c r="G62206" s="11"/>
      <c r="H62206" s="12"/>
      <c r="I62206" s="49"/>
    </row>
    <row r="62207" customHeight="1" spans="7:9">
      <c r="G62207" s="11"/>
      <c r="H62207" s="12"/>
      <c r="I62207" s="49"/>
    </row>
    <row r="62208" customHeight="1" spans="7:9">
      <c r="G62208" s="11"/>
      <c r="H62208" s="12"/>
      <c r="I62208" s="49"/>
    </row>
    <row r="62209" customHeight="1" spans="7:9">
      <c r="G62209" s="11"/>
      <c r="H62209" s="12"/>
      <c r="I62209" s="49"/>
    </row>
    <row r="62210" customHeight="1" spans="7:9">
      <c r="G62210" s="11"/>
      <c r="H62210" s="12"/>
      <c r="I62210" s="49"/>
    </row>
    <row r="62211" customHeight="1" spans="7:9">
      <c r="G62211" s="11"/>
      <c r="H62211" s="12"/>
      <c r="I62211" s="49"/>
    </row>
    <row r="62212" customHeight="1" spans="7:9">
      <c r="G62212" s="11"/>
      <c r="H62212" s="12"/>
      <c r="I62212" s="49"/>
    </row>
    <row r="62213" customHeight="1" spans="7:9">
      <c r="G62213" s="11"/>
      <c r="H62213" s="12"/>
      <c r="I62213" s="49"/>
    </row>
    <row r="62214" customHeight="1" spans="7:9">
      <c r="G62214" s="11"/>
      <c r="H62214" s="12"/>
      <c r="I62214" s="49"/>
    </row>
    <row r="62215" customHeight="1" spans="7:9">
      <c r="G62215" s="11"/>
      <c r="H62215" s="12"/>
      <c r="I62215" s="49"/>
    </row>
    <row r="62216" customHeight="1" spans="7:9">
      <c r="G62216" s="11"/>
      <c r="H62216" s="12"/>
      <c r="I62216" s="49"/>
    </row>
    <row r="62217" customHeight="1" spans="7:9">
      <c r="G62217" s="11"/>
      <c r="H62217" s="12"/>
      <c r="I62217" s="49"/>
    </row>
    <row r="62218" customHeight="1" spans="7:9">
      <c r="G62218" s="11"/>
      <c r="H62218" s="12"/>
      <c r="I62218" s="49"/>
    </row>
    <row r="62219" customHeight="1" spans="7:9">
      <c r="G62219" s="11"/>
      <c r="H62219" s="12"/>
      <c r="I62219" s="49"/>
    </row>
    <row r="62220" customHeight="1" spans="7:9">
      <c r="G62220" s="11"/>
      <c r="H62220" s="12"/>
      <c r="I62220" s="49"/>
    </row>
    <row r="62221" customHeight="1" spans="7:9">
      <c r="G62221" s="11"/>
      <c r="H62221" s="12"/>
      <c r="I62221" s="49"/>
    </row>
    <row r="62222" customHeight="1" spans="7:9">
      <c r="G62222" s="11"/>
      <c r="H62222" s="12"/>
      <c r="I62222" s="49"/>
    </row>
    <row r="62223" customHeight="1" spans="7:9">
      <c r="G62223" s="11"/>
      <c r="H62223" s="12"/>
      <c r="I62223" s="49"/>
    </row>
    <row r="62224" customHeight="1" spans="7:9">
      <c r="G62224" s="11"/>
      <c r="H62224" s="12"/>
      <c r="I62224" s="49"/>
    </row>
    <row r="62225" customHeight="1" spans="7:9">
      <c r="G62225" s="11"/>
      <c r="H62225" s="12"/>
      <c r="I62225" s="49"/>
    </row>
    <row r="62226" customHeight="1" spans="7:9">
      <c r="G62226" s="11"/>
      <c r="H62226" s="12"/>
      <c r="I62226" s="49"/>
    </row>
    <row r="62227" customHeight="1" spans="7:9">
      <c r="G62227" s="11"/>
      <c r="H62227" s="12"/>
      <c r="I62227" s="49"/>
    </row>
    <row r="62228" customHeight="1" spans="7:9">
      <c r="G62228" s="11"/>
      <c r="H62228" s="12"/>
      <c r="I62228" s="49"/>
    </row>
    <row r="62229" customHeight="1" spans="7:9">
      <c r="G62229" s="11"/>
      <c r="H62229" s="12"/>
      <c r="I62229" s="49"/>
    </row>
    <row r="62230" customHeight="1" spans="7:9">
      <c r="G62230" s="11"/>
      <c r="H62230" s="12"/>
      <c r="I62230" s="49"/>
    </row>
    <row r="62231" customHeight="1" spans="7:9">
      <c r="G62231" s="11"/>
      <c r="H62231" s="12"/>
      <c r="I62231" s="49"/>
    </row>
    <row r="62232" customHeight="1" spans="7:9">
      <c r="G62232" s="11"/>
      <c r="H62232" s="12"/>
      <c r="I62232" s="49"/>
    </row>
    <row r="62233" customHeight="1" spans="7:9">
      <c r="G62233" s="11"/>
      <c r="H62233" s="12"/>
      <c r="I62233" s="49"/>
    </row>
    <row r="62234" customHeight="1" spans="7:9">
      <c r="G62234" s="11"/>
      <c r="H62234" s="12"/>
      <c r="I62234" s="49"/>
    </row>
    <row r="62235" customHeight="1" spans="7:9">
      <c r="G62235" s="11"/>
      <c r="H62235" s="12"/>
      <c r="I62235" s="49"/>
    </row>
    <row r="62236" customHeight="1" spans="7:9">
      <c r="G62236" s="11"/>
      <c r="H62236" s="12"/>
      <c r="I62236" s="49"/>
    </row>
    <row r="62237" customHeight="1" spans="7:9">
      <c r="G62237" s="11"/>
      <c r="H62237" s="12"/>
      <c r="I62237" s="49"/>
    </row>
    <row r="62238" customHeight="1" spans="7:9">
      <c r="G62238" s="11"/>
      <c r="H62238" s="12"/>
      <c r="I62238" s="49"/>
    </row>
    <row r="62239" customHeight="1" spans="7:9">
      <c r="G62239" s="11"/>
      <c r="H62239" s="12"/>
      <c r="I62239" s="49"/>
    </row>
    <row r="62240" customHeight="1" spans="7:9">
      <c r="G62240" s="11"/>
      <c r="H62240" s="12"/>
      <c r="I62240" s="49"/>
    </row>
    <row r="62241" customHeight="1" spans="7:9">
      <c r="G62241" s="11"/>
      <c r="H62241" s="12"/>
      <c r="I62241" s="49"/>
    </row>
    <row r="62242" customHeight="1" spans="7:9">
      <c r="G62242" s="11"/>
      <c r="H62242" s="12"/>
      <c r="I62242" s="49"/>
    </row>
    <row r="62243" customHeight="1" spans="7:9">
      <c r="G62243" s="11"/>
      <c r="H62243" s="12"/>
      <c r="I62243" s="49"/>
    </row>
    <row r="62244" customHeight="1" spans="7:9">
      <c r="G62244" s="11"/>
      <c r="H62244" s="12"/>
      <c r="I62244" s="49"/>
    </row>
    <row r="62245" customHeight="1" spans="7:9">
      <c r="G62245" s="11"/>
      <c r="H62245" s="12"/>
      <c r="I62245" s="49"/>
    </row>
    <row r="62246" customHeight="1" spans="7:9">
      <c r="G62246" s="11"/>
      <c r="H62246" s="12"/>
      <c r="I62246" s="49"/>
    </row>
    <row r="62247" customHeight="1" spans="7:9">
      <c r="G62247" s="11"/>
      <c r="H62247" s="12"/>
      <c r="I62247" s="49"/>
    </row>
    <row r="62248" customHeight="1" spans="7:9">
      <c r="G62248" s="11"/>
      <c r="H62248" s="12"/>
      <c r="I62248" s="49"/>
    </row>
    <row r="62249" customHeight="1" spans="7:9">
      <c r="G62249" s="11"/>
      <c r="H62249" s="12"/>
      <c r="I62249" s="49"/>
    </row>
    <row r="62250" customHeight="1" spans="7:9">
      <c r="G62250" s="11"/>
      <c r="H62250" s="12"/>
      <c r="I62250" s="49"/>
    </row>
    <row r="62251" customHeight="1" spans="7:9">
      <c r="G62251" s="11"/>
      <c r="H62251" s="12"/>
      <c r="I62251" s="49"/>
    </row>
    <row r="62252" customHeight="1" spans="7:9">
      <c r="G62252" s="11"/>
      <c r="H62252" s="12"/>
      <c r="I62252" s="49"/>
    </row>
    <row r="62253" customHeight="1" spans="7:9">
      <c r="G62253" s="11"/>
      <c r="H62253" s="12"/>
      <c r="I62253" s="49"/>
    </row>
    <row r="62254" customHeight="1" spans="7:9">
      <c r="G62254" s="11"/>
      <c r="H62254" s="12"/>
      <c r="I62254" s="49"/>
    </row>
    <row r="62255" customHeight="1" spans="7:9">
      <c r="G62255" s="11"/>
      <c r="H62255" s="12"/>
      <c r="I62255" s="49"/>
    </row>
    <row r="62256" customHeight="1" spans="7:9">
      <c r="G62256" s="11"/>
      <c r="H62256" s="12"/>
      <c r="I62256" s="49"/>
    </row>
    <row r="62257" customHeight="1" spans="7:9">
      <c r="G62257" s="11"/>
      <c r="H62257" s="12"/>
      <c r="I62257" s="49"/>
    </row>
    <row r="62258" customHeight="1" spans="7:9">
      <c r="G62258" s="11"/>
      <c r="H62258" s="12"/>
      <c r="I62258" s="49"/>
    </row>
    <row r="62259" customHeight="1" spans="7:9">
      <c r="G62259" s="11"/>
      <c r="H62259" s="12"/>
      <c r="I62259" s="49"/>
    </row>
    <row r="62260" customHeight="1" spans="7:9">
      <c r="G62260" s="11"/>
      <c r="H62260" s="12"/>
      <c r="I62260" s="49"/>
    </row>
    <row r="62261" customHeight="1" spans="7:9">
      <c r="G62261" s="11"/>
      <c r="H62261" s="12"/>
      <c r="I62261" s="49"/>
    </row>
    <row r="62262" customHeight="1" spans="7:9">
      <c r="G62262" s="11"/>
      <c r="H62262" s="12"/>
      <c r="I62262" s="49"/>
    </row>
    <row r="62263" customHeight="1" spans="7:9">
      <c r="G62263" s="11"/>
      <c r="H62263" s="12"/>
      <c r="I62263" s="49"/>
    </row>
    <row r="62264" customHeight="1" spans="7:9">
      <c r="G62264" s="11"/>
      <c r="H62264" s="12"/>
      <c r="I62264" s="49"/>
    </row>
    <row r="62265" customHeight="1" spans="7:9">
      <c r="G62265" s="11"/>
      <c r="H62265" s="12"/>
      <c r="I62265" s="49"/>
    </row>
    <row r="62266" customHeight="1" spans="7:9">
      <c r="G62266" s="11"/>
      <c r="H62266" s="12"/>
      <c r="I62266" s="49"/>
    </row>
    <row r="62267" customHeight="1" spans="7:9">
      <c r="G62267" s="11"/>
      <c r="H62267" s="12"/>
      <c r="I62267" s="49"/>
    </row>
    <row r="62268" customHeight="1" spans="7:9">
      <c r="G62268" s="11"/>
      <c r="H62268" s="12"/>
      <c r="I62268" s="49"/>
    </row>
    <row r="62269" customHeight="1" spans="7:9">
      <c r="G62269" s="11"/>
      <c r="H62269" s="12"/>
      <c r="I62269" s="49"/>
    </row>
    <row r="62270" customHeight="1" spans="7:9">
      <c r="G62270" s="11"/>
      <c r="H62270" s="12"/>
      <c r="I62270" s="49"/>
    </row>
    <row r="62271" customHeight="1" spans="7:9">
      <c r="G62271" s="11"/>
      <c r="H62271" s="12"/>
      <c r="I62271" s="49"/>
    </row>
    <row r="62272" customHeight="1" spans="7:9">
      <c r="G62272" s="11"/>
      <c r="H62272" s="12"/>
      <c r="I62272" s="49"/>
    </row>
    <row r="62273" customHeight="1" spans="7:9">
      <c r="G62273" s="11"/>
      <c r="H62273" s="12"/>
      <c r="I62273" s="49"/>
    </row>
    <row r="62274" customHeight="1" spans="7:9">
      <c r="G62274" s="11"/>
      <c r="H62274" s="12"/>
      <c r="I62274" s="49"/>
    </row>
    <row r="62275" customHeight="1" spans="7:9">
      <c r="G62275" s="11"/>
      <c r="H62275" s="12"/>
      <c r="I62275" s="49"/>
    </row>
    <row r="62276" customHeight="1" spans="7:9">
      <c r="G62276" s="11"/>
      <c r="H62276" s="12"/>
      <c r="I62276" s="49"/>
    </row>
    <row r="62277" customHeight="1" spans="7:9">
      <c r="G62277" s="11"/>
      <c r="H62277" s="12"/>
      <c r="I62277" s="49"/>
    </row>
    <row r="62278" customHeight="1" spans="7:9">
      <c r="G62278" s="11"/>
      <c r="H62278" s="12"/>
      <c r="I62278" s="49"/>
    </row>
    <row r="62279" customHeight="1" spans="7:9">
      <c r="G62279" s="11"/>
      <c r="H62279" s="12"/>
      <c r="I62279" s="49"/>
    </row>
    <row r="62280" customHeight="1" spans="7:9">
      <c r="G62280" s="11"/>
      <c r="H62280" s="12"/>
      <c r="I62280" s="49"/>
    </row>
    <row r="62281" customHeight="1" spans="7:9">
      <c r="G62281" s="11"/>
      <c r="H62281" s="12"/>
      <c r="I62281" s="49"/>
    </row>
    <row r="62282" customHeight="1" spans="7:9">
      <c r="G62282" s="11"/>
      <c r="H62282" s="12"/>
      <c r="I62282" s="49"/>
    </row>
    <row r="62283" customHeight="1" spans="7:9">
      <c r="G62283" s="11"/>
      <c r="H62283" s="12"/>
      <c r="I62283" s="49"/>
    </row>
    <row r="62284" customHeight="1" spans="7:9">
      <c r="G62284" s="11"/>
      <c r="H62284" s="12"/>
      <c r="I62284" s="49"/>
    </row>
    <row r="62285" customHeight="1" spans="7:9">
      <c r="G62285" s="11"/>
      <c r="H62285" s="12"/>
      <c r="I62285" s="49"/>
    </row>
    <row r="62286" customHeight="1" spans="7:9">
      <c r="G62286" s="11"/>
      <c r="H62286" s="12"/>
      <c r="I62286" s="49"/>
    </row>
    <row r="62287" customHeight="1" spans="7:9">
      <c r="G62287" s="11"/>
      <c r="H62287" s="12"/>
      <c r="I62287" s="49"/>
    </row>
    <row r="62288" customHeight="1" spans="7:9">
      <c r="G62288" s="11"/>
      <c r="H62288" s="12"/>
      <c r="I62288" s="49"/>
    </row>
    <row r="62289" customHeight="1" spans="7:9">
      <c r="G62289" s="11"/>
      <c r="H62289" s="12"/>
      <c r="I62289" s="49"/>
    </row>
    <row r="62290" customHeight="1" spans="7:9">
      <c r="G62290" s="11"/>
      <c r="H62290" s="12"/>
      <c r="I62290" s="49"/>
    </row>
    <row r="62291" customHeight="1" spans="7:9">
      <c r="G62291" s="11"/>
      <c r="H62291" s="12"/>
      <c r="I62291" s="49"/>
    </row>
    <row r="62292" customHeight="1" spans="7:9">
      <c r="G62292" s="11"/>
      <c r="H62292" s="12"/>
      <c r="I62292" s="49"/>
    </row>
    <row r="62293" customHeight="1" spans="7:9">
      <c r="G62293" s="11"/>
      <c r="H62293" s="12"/>
      <c r="I62293" s="49"/>
    </row>
    <row r="62294" customHeight="1" spans="7:9">
      <c r="G62294" s="11"/>
      <c r="H62294" s="12"/>
      <c r="I62294" s="49"/>
    </row>
    <row r="62295" customHeight="1" spans="7:9">
      <c r="G62295" s="11"/>
      <c r="H62295" s="12"/>
      <c r="I62295" s="49"/>
    </row>
    <row r="62296" customHeight="1" spans="7:9">
      <c r="G62296" s="11"/>
      <c r="H62296" s="12"/>
      <c r="I62296" s="49"/>
    </row>
    <row r="62297" customHeight="1" spans="7:9">
      <c r="G62297" s="11"/>
      <c r="H62297" s="12"/>
      <c r="I62297" s="49"/>
    </row>
    <row r="62298" customHeight="1" spans="7:9">
      <c r="G62298" s="11"/>
      <c r="H62298" s="12"/>
      <c r="I62298" s="49"/>
    </row>
    <row r="62299" customHeight="1" spans="7:9">
      <c r="G62299" s="11"/>
      <c r="H62299" s="12"/>
      <c r="I62299" s="49"/>
    </row>
    <row r="62300" customHeight="1" spans="7:9">
      <c r="G62300" s="11"/>
      <c r="H62300" s="12"/>
      <c r="I62300" s="49"/>
    </row>
    <row r="62301" customHeight="1" spans="7:9">
      <c r="G62301" s="11"/>
      <c r="H62301" s="12"/>
      <c r="I62301" s="49"/>
    </row>
    <row r="62302" customHeight="1" spans="7:9">
      <c r="G62302" s="11"/>
      <c r="H62302" s="12"/>
      <c r="I62302" s="49"/>
    </row>
    <row r="62303" customHeight="1" spans="7:9">
      <c r="G62303" s="11"/>
      <c r="H62303" s="12"/>
      <c r="I62303" s="49"/>
    </row>
    <row r="62304" customHeight="1" spans="7:9">
      <c r="G62304" s="11"/>
      <c r="H62304" s="12"/>
      <c r="I62304" s="49"/>
    </row>
    <row r="62305" customHeight="1" spans="7:9">
      <c r="G62305" s="11"/>
      <c r="H62305" s="12"/>
      <c r="I62305" s="49"/>
    </row>
    <row r="62306" customHeight="1" spans="7:9">
      <c r="G62306" s="11"/>
      <c r="H62306" s="12"/>
      <c r="I62306" s="49"/>
    </row>
    <row r="62307" customHeight="1" spans="7:9">
      <c r="G62307" s="11"/>
      <c r="H62307" s="12"/>
      <c r="I62307" s="49"/>
    </row>
    <row r="62308" customHeight="1" spans="7:9">
      <c r="G62308" s="11"/>
      <c r="H62308" s="12"/>
      <c r="I62308" s="49"/>
    </row>
    <row r="62309" customHeight="1" spans="7:9">
      <c r="G62309" s="11"/>
      <c r="H62309" s="12"/>
      <c r="I62309" s="49"/>
    </row>
    <row r="62310" customHeight="1" spans="7:9">
      <c r="G62310" s="11"/>
      <c r="H62310" s="12"/>
      <c r="I62310" s="49"/>
    </row>
    <row r="62311" customHeight="1" spans="7:9">
      <c r="G62311" s="11"/>
      <c r="H62311" s="12"/>
      <c r="I62311" s="49"/>
    </row>
    <row r="62312" customHeight="1" spans="7:9">
      <c r="G62312" s="11"/>
      <c r="H62312" s="12"/>
      <c r="I62312" s="49"/>
    </row>
    <row r="62313" customHeight="1" spans="7:9">
      <c r="G62313" s="11"/>
      <c r="H62313" s="12"/>
      <c r="I62313" s="49"/>
    </row>
    <row r="62314" customHeight="1" spans="7:9">
      <c r="G62314" s="11"/>
      <c r="H62314" s="12"/>
      <c r="I62314" s="49"/>
    </row>
    <row r="62315" customHeight="1" spans="7:9">
      <c r="G62315" s="11"/>
      <c r="H62315" s="12"/>
      <c r="I62315" s="49"/>
    </row>
    <row r="62316" customHeight="1" spans="7:9">
      <c r="G62316" s="11"/>
      <c r="H62316" s="12"/>
      <c r="I62316" s="49"/>
    </row>
    <row r="62317" customHeight="1" spans="7:9">
      <c r="G62317" s="11"/>
      <c r="H62317" s="12"/>
      <c r="I62317" s="49"/>
    </row>
    <row r="62318" customHeight="1" spans="7:9">
      <c r="G62318" s="11"/>
      <c r="H62318" s="12"/>
      <c r="I62318" s="49"/>
    </row>
    <row r="62319" customHeight="1" spans="7:9">
      <c r="G62319" s="11"/>
      <c r="H62319" s="12"/>
      <c r="I62319" s="49"/>
    </row>
    <row r="62320" customHeight="1" spans="7:9">
      <c r="G62320" s="11"/>
      <c r="H62320" s="12"/>
      <c r="I62320" s="49"/>
    </row>
    <row r="62321" customHeight="1" spans="7:9">
      <c r="G62321" s="11"/>
      <c r="H62321" s="12"/>
      <c r="I62321" s="49"/>
    </row>
    <row r="62322" customHeight="1" spans="7:9">
      <c r="G62322" s="11"/>
      <c r="H62322" s="12"/>
      <c r="I62322" s="49"/>
    </row>
    <row r="62323" customHeight="1" spans="7:9">
      <c r="G62323" s="11"/>
      <c r="H62323" s="12"/>
      <c r="I62323" s="49"/>
    </row>
    <row r="62324" customHeight="1" spans="7:9">
      <c r="G62324" s="11"/>
      <c r="H62324" s="12"/>
      <c r="I62324" s="49"/>
    </row>
    <row r="62325" customHeight="1" spans="7:9">
      <c r="G62325" s="11"/>
      <c r="H62325" s="12"/>
      <c r="I62325" s="49"/>
    </row>
    <row r="62326" customHeight="1" spans="7:9">
      <c r="G62326" s="11"/>
      <c r="H62326" s="12"/>
      <c r="I62326" s="49"/>
    </row>
    <row r="62327" customHeight="1" spans="7:9">
      <c r="G62327" s="11"/>
      <c r="H62327" s="12"/>
      <c r="I62327" s="49"/>
    </row>
    <row r="62328" customHeight="1" spans="7:9">
      <c r="G62328" s="11"/>
      <c r="H62328" s="12"/>
      <c r="I62328" s="49"/>
    </row>
    <row r="62329" customHeight="1" spans="7:9">
      <c r="G62329" s="11"/>
      <c r="H62329" s="12"/>
      <c r="I62329" s="49"/>
    </row>
    <row r="62330" customHeight="1" spans="7:9">
      <c r="G62330" s="11"/>
      <c r="H62330" s="12"/>
      <c r="I62330" s="49"/>
    </row>
    <row r="62331" customHeight="1" spans="7:9">
      <c r="G62331" s="11"/>
      <c r="H62331" s="12"/>
      <c r="I62331" s="49"/>
    </row>
    <row r="62332" customHeight="1" spans="7:9">
      <c r="G62332" s="11"/>
      <c r="H62332" s="12"/>
      <c r="I62332" s="49"/>
    </row>
    <row r="62333" customHeight="1" spans="7:9">
      <c r="G62333" s="11"/>
      <c r="H62333" s="12"/>
      <c r="I62333" s="49"/>
    </row>
    <row r="62334" customHeight="1" spans="7:9">
      <c r="G62334" s="11"/>
      <c r="H62334" s="12"/>
      <c r="I62334" s="49"/>
    </row>
    <row r="62335" customHeight="1" spans="7:9">
      <c r="G62335" s="11"/>
      <c r="H62335" s="12"/>
      <c r="I62335" s="49"/>
    </row>
    <row r="62336" customHeight="1" spans="7:9">
      <c r="G62336" s="11"/>
      <c r="H62336" s="12"/>
      <c r="I62336" s="49"/>
    </row>
    <row r="62337" customHeight="1" spans="7:9">
      <c r="G62337" s="11"/>
      <c r="H62337" s="12"/>
      <c r="I62337" s="49"/>
    </row>
    <row r="62338" customHeight="1" spans="7:9">
      <c r="G62338" s="11"/>
      <c r="H62338" s="12"/>
      <c r="I62338" s="49"/>
    </row>
    <row r="62339" customHeight="1" spans="7:9">
      <c r="G62339" s="11"/>
      <c r="H62339" s="12"/>
      <c r="I62339" s="49"/>
    </row>
    <row r="62340" customHeight="1" spans="7:9">
      <c r="G62340" s="11"/>
      <c r="H62340" s="12"/>
      <c r="I62340" s="49"/>
    </row>
    <row r="62341" customHeight="1" spans="7:9">
      <c r="G62341" s="11"/>
      <c r="H62341" s="12"/>
      <c r="I62341" s="49"/>
    </row>
    <row r="62342" customHeight="1" spans="7:9">
      <c r="G62342" s="11"/>
      <c r="H62342" s="12"/>
      <c r="I62342" s="49"/>
    </row>
    <row r="62343" customHeight="1" spans="7:9">
      <c r="G62343" s="11"/>
      <c r="H62343" s="12"/>
      <c r="I62343" s="49"/>
    </row>
    <row r="62344" customHeight="1" spans="7:9">
      <c r="G62344" s="11"/>
      <c r="H62344" s="12"/>
      <c r="I62344" s="49"/>
    </row>
    <row r="62345" customHeight="1" spans="7:9">
      <c r="G62345" s="11"/>
      <c r="H62345" s="12"/>
      <c r="I62345" s="49"/>
    </row>
    <row r="62346" customHeight="1" spans="7:9">
      <c r="G62346" s="11"/>
      <c r="H62346" s="12"/>
      <c r="I62346" s="49"/>
    </row>
    <row r="62347" customHeight="1" spans="7:9">
      <c r="G62347" s="11"/>
      <c r="H62347" s="12"/>
      <c r="I62347" s="49"/>
    </row>
    <row r="62348" customHeight="1" spans="7:9">
      <c r="G62348" s="11"/>
      <c r="H62348" s="12"/>
      <c r="I62348" s="49"/>
    </row>
    <row r="62349" customHeight="1" spans="7:9">
      <c r="G62349" s="11"/>
      <c r="H62349" s="12"/>
      <c r="I62349" s="49"/>
    </row>
    <row r="62350" customHeight="1" spans="7:9">
      <c r="G62350" s="11"/>
      <c r="H62350" s="12"/>
      <c r="I62350" s="49"/>
    </row>
    <row r="62351" customHeight="1" spans="7:9">
      <c r="G62351" s="11"/>
      <c r="H62351" s="12"/>
      <c r="I62351" s="49"/>
    </row>
    <row r="62352" customHeight="1" spans="7:9">
      <c r="G62352" s="11"/>
      <c r="H62352" s="12"/>
      <c r="I62352" s="49"/>
    </row>
    <row r="62353" customHeight="1" spans="7:9">
      <c r="G62353" s="11"/>
      <c r="H62353" s="12"/>
      <c r="I62353" s="49"/>
    </row>
    <row r="62354" customHeight="1" spans="7:9">
      <c r="G62354" s="11"/>
      <c r="H62354" s="12"/>
      <c r="I62354" s="49"/>
    </row>
    <row r="62355" customHeight="1" spans="7:9">
      <c r="G62355" s="11"/>
      <c r="H62355" s="12"/>
      <c r="I62355" s="49"/>
    </row>
    <row r="62356" customHeight="1" spans="7:9">
      <c r="G62356" s="11"/>
      <c r="H62356" s="12"/>
      <c r="I62356" s="49"/>
    </row>
    <row r="62357" customHeight="1" spans="7:9">
      <c r="G62357" s="11"/>
      <c r="H62357" s="12"/>
      <c r="I62357" s="49"/>
    </row>
    <row r="62358" customHeight="1" spans="7:9">
      <c r="G62358" s="11"/>
      <c r="H62358" s="12"/>
      <c r="I62358" s="49"/>
    </row>
    <row r="62359" customHeight="1" spans="7:9">
      <c r="G62359" s="11"/>
      <c r="H62359" s="12"/>
      <c r="I62359" s="49"/>
    </row>
    <row r="62360" customHeight="1" spans="7:9">
      <c r="G62360" s="11"/>
      <c r="H62360" s="12"/>
      <c r="I62360" s="49"/>
    </row>
    <row r="62361" customHeight="1" spans="7:9">
      <c r="G62361" s="11"/>
      <c r="H62361" s="12"/>
      <c r="I62361" s="49"/>
    </row>
    <row r="62362" customHeight="1" spans="7:9">
      <c r="G62362" s="11"/>
      <c r="H62362" s="12"/>
      <c r="I62362" s="49"/>
    </row>
    <row r="62363" customHeight="1" spans="7:9">
      <c r="G62363" s="11"/>
      <c r="H62363" s="12"/>
      <c r="I62363" s="49"/>
    </row>
    <row r="62364" customHeight="1" spans="7:9">
      <c r="G62364" s="11"/>
      <c r="H62364" s="12"/>
      <c r="I62364" s="49"/>
    </row>
    <row r="62365" customHeight="1" spans="7:9">
      <c r="G62365" s="11"/>
      <c r="H62365" s="12"/>
      <c r="I62365" s="49"/>
    </row>
    <row r="62366" customHeight="1" spans="7:9">
      <c r="G62366" s="11"/>
      <c r="H62366" s="12"/>
      <c r="I62366" s="49"/>
    </row>
    <row r="62367" customHeight="1" spans="7:9">
      <c r="G62367" s="11"/>
      <c r="H62367" s="12"/>
      <c r="I62367" s="49"/>
    </row>
    <row r="62368" customHeight="1" spans="7:9">
      <c r="G62368" s="11"/>
      <c r="H62368" s="12"/>
      <c r="I62368" s="49"/>
    </row>
    <row r="62369" customHeight="1" spans="7:9">
      <c r="G62369" s="11"/>
      <c r="H62369" s="12"/>
      <c r="I62369" s="49"/>
    </row>
    <row r="62370" customHeight="1" spans="7:9">
      <c r="G62370" s="11"/>
      <c r="H62370" s="12"/>
      <c r="I62370" s="49"/>
    </row>
    <row r="62371" customHeight="1" spans="7:9">
      <c r="G62371" s="11"/>
      <c r="H62371" s="12"/>
      <c r="I62371" s="49"/>
    </row>
    <row r="62372" customHeight="1" spans="7:9">
      <c r="G62372" s="11"/>
      <c r="H62372" s="12"/>
      <c r="I62372" s="49"/>
    </row>
    <row r="62373" customHeight="1" spans="7:9">
      <c r="G62373" s="11"/>
      <c r="H62373" s="12"/>
      <c r="I62373" s="49"/>
    </row>
    <row r="62374" customHeight="1" spans="7:9">
      <c r="G62374" s="11"/>
      <c r="H62374" s="12"/>
      <c r="I62374" s="49"/>
    </row>
    <row r="62375" customHeight="1" spans="7:9">
      <c r="G62375" s="11"/>
      <c r="H62375" s="12"/>
      <c r="I62375" s="49"/>
    </row>
    <row r="62376" customHeight="1" spans="7:9">
      <c r="G62376" s="11"/>
      <c r="H62376" s="12"/>
      <c r="I62376" s="49"/>
    </row>
    <row r="62377" customHeight="1" spans="7:9">
      <c r="G62377" s="11"/>
      <c r="H62377" s="12"/>
      <c r="I62377" s="49"/>
    </row>
    <row r="62378" customHeight="1" spans="7:9">
      <c r="G62378" s="11"/>
      <c r="H62378" s="12"/>
      <c r="I62378" s="49"/>
    </row>
    <row r="62379" customHeight="1" spans="7:9">
      <c r="G62379" s="11"/>
      <c r="H62379" s="12"/>
      <c r="I62379" s="49"/>
    </row>
    <row r="62380" customHeight="1" spans="7:9">
      <c r="G62380" s="11"/>
      <c r="H62380" s="12"/>
      <c r="I62380" s="49"/>
    </row>
    <row r="62381" customHeight="1" spans="7:9">
      <c r="G62381" s="11"/>
      <c r="H62381" s="12"/>
      <c r="I62381" s="49"/>
    </row>
    <row r="62382" customHeight="1" spans="7:9">
      <c r="G62382" s="11"/>
      <c r="H62382" s="12"/>
      <c r="I62382" s="49"/>
    </row>
    <row r="62383" customHeight="1" spans="7:9">
      <c r="G62383" s="11"/>
      <c r="H62383" s="12"/>
      <c r="I62383" s="49"/>
    </row>
    <row r="62384" customHeight="1" spans="7:9">
      <c r="G62384" s="11"/>
      <c r="H62384" s="12"/>
      <c r="I62384" s="49"/>
    </row>
    <row r="62385" customHeight="1" spans="7:9">
      <c r="G62385" s="11"/>
      <c r="H62385" s="12"/>
      <c r="I62385" s="49"/>
    </row>
    <row r="62386" customHeight="1" spans="7:9">
      <c r="G62386" s="11"/>
      <c r="H62386" s="12"/>
      <c r="I62386" s="49"/>
    </row>
    <row r="62387" customHeight="1" spans="7:9">
      <c r="G62387" s="11"/>
      <c r="H62387" s="12"/>
      <c r="I62387" s="49"/>
    </row>
    <row r="62388" customHeight="1" spans="7:9">
      <c r="G62388" s="11"/>
      <c r="H62388" s="12"/>
      <c r="I62388" s="49"/>
    </row>
    <row r="62389" customHeight="1" spans="7:9">
      <c r="G62389" s="11"/>
      <c r="H62389" s="12"/>
      <c r="I62389" s="49"/>
    </row>
    <row r="62390" customHeight="1" spans="7:9">
      <c r="G62390" s="11"/>
      <c r="H62390" s="12"/>
      <c r="I62390" s="49"/>
    </row>
    <row r="62391" customHeight="1" spans="7:9">
      <c r="G62391" s="11"/>
      <c r="H62391" s="12"/>
      <c r="I62391" s="49"/>
    </row>
    <row r="62392" customHeight="1" spans="7:9">
      <c r="G62392" s="11"/>
      <c r="H62392" s="12"/>
      <c r="I62392" s="49"/>
    </row>
    <row r="62393" customHeight="1" spans="7:9">
      <c r="G62393" s="11"/>
      <c r="H62393" s="12"/>
      <c r="I62393" s="49"/>
    </row>
    <row r="62394" customHeight="1" spans="7:9">
      <c r="G62394" s="11"/>
      <c r="H62394" s="12"/>
      <c r="I62394" s="49"/>
    </row>
    <row r="62395" customHeight="1" spans="7:9">
      <c r="G62395" s="11"/>
      <c r="H62395" s="12"/>
      <c r="I62395" s="49"/>
    </row>
    <row r="62396" customHeight="1" spans="7:9">
      <c r="G62396" s="11"/>
      <c r="H62396" s="12"/>
      <c r="I62396" s="49"/>
    </row>
    <row r="62397" customHeight="1" spans="7:9">
      <c r="G62397" s="11"/>
      <c r="H62397" s="12"/>
      <c r="I62397" s="49"/>
    </row>
    <row r="62398" customHeight="1" spans="7:9">
      <c r="G62398" s="11"/>
      <c r="H62398" s="12"/>
      <c r="I62398" s="49"/>
    </row>
    <row r="62399" customHeight="1" spans="7:9">
      <c r="G62399" s="11"/>
      <c r="H62399" s="12"/>
      <c r="I62399" s="49"/>
    </row>
    <row r="62400" customHeight="1" spans="7:9">
      <c r="G62400" s="11"/>
      <c r="H62400" s="12"/>
      <c r="I62400" s="49"/>
    </row>
    <row r="62401" customHeight="1" spans="7:9">
      <c r="G62401" s="11"/>
      <c r="H62401" s="12"/>
      <c r="I62401" s="49"/>
    </row>
    <row r="62402" customHeight="1" spans="7:9">
      <c r="G62402" s="11"/>
      <c r="H62402" s="12"/>
      <c r="I62402" s="49"/>
    </row>
    <row r="62403" customHeight="1" spans="7:9">
      <c r="G62403" s="11"/>
      <c r="H62403" s="12"/>
      <c r="I62403" s="49"/>
    </row>
    <row r="62404" customHeight="1" spans="7:9">
      <c r="G62404" s="11"/>
      <c r="H62404" s="12"/>
      <c r="I62404" s="49"/>
    </row>
    <row r="62405" customHeight="1" spans="7:9">
      <c r="G62405" s="11"/>
      <c r="H62405" s="12"/>
      <c r="I62405" s="49"/>
    </row>
    <row r="62406" customHeight="1" spans="7:9">
      <c r="G62406" s="11"/>
      <c r="H62406" s="12"/>
      <c r="I62406" s="49"/>
    </row>
    <row r="62407" customHeight="1" spans="7:9">
      <c r="G62407" s="11"/>
      <c r="H62407" s="12"/>
      <c r="I62407" s="49"/>
    </row>
    <row r="62408" customHeight="1" spans="7:9">
      <c r="G62408" s="11"/>
      <c r="H62408" s="12"/>
      <c r="I62408" s="49"/>
    </row>
    <row r="62409" customHeight="1" spans="7:9">
      <c r="G62409" s="11"/>
      <c r="H62409" s="12"/>
      <c r="I62409" s="49"/>
    </row>
    <row r="62410" customHeight="1" spans="7:9">
      <c r="G62410" s="11"/>
      <c r="H62410" s="12"/>
      <c r="I62410" s="49"/>
    </row>
    <row r="62411" customHeight="1" spans="7:9">
      <c r="G62411" s="11"/>
      <c r="H62411" s="12"/>
      <c r="I62411" s="49"/>
    </row>
    <row r="62412" customHeight="1" spans="7:9">
      <c r="G62412" s="11"/>
      <c r="H62412" s="12"/>
      <c r="I62412" s="49"/>
    </row>
    <row r="62413" customHeight="1" spans="7:9">
      <c r="G62413" s="11"/>
      <c r="H62413" s="12"/>
      <c r="I62413" s="49"/>
    </row>
    <row r="62414" customHeight="1" spans="7:9">
      <c r="G62414" s="11"/>
      <c r="H62414" s="12"/>
      <c r="I62414" s="49"/>
    </row>
    <row r="62415" customHeight="1" spans="7:9">
      <c r="G62415" s="11"/>
      <c r="H62415" s="12"/>
      <c r="I62415" s="49"/>
    </row>
    <row r="62416" customHeight="1" spans="7:9">
      <c r="G62416" s="11"/>
      <c r="H62416" s="12"/>
      <c r="I62416" s="49"/>
    </row>
    <row r="62417" customHeight="1" spans="7:9">
      <c r="G62417" s="11"/>
      <c r="H62417" s="12"/>
      <c r="I62417" s="49"/>
    </row>
    <row r="62418" customHeight="1" spans="7:9">
      <c r="G62418" s="11"/>
      <c r="H62418" s="12"/>
      <c r="I62418" s="49"/>
    </row>
    <row r="62419" customHeight="1" spans="7:9">
      <c r="G62419" s="11"/>
      <c r="H62419" s="12"/>
      <c r="I62419" s="49"/>
    </row>
    <row r="62420" customHeight="1" spans="7:9">
      <c r="G62420" s="11"/>
      <c r="H62420" s="12"/>
      <c r="I62420" s="49"/>
    </row>
    <row r="62421" customHeight="1" spans="7:9">
      <c r="G62421" s="11"/>
      <c r="H62421" s="12"/>
      <c r="I62421" s="49"/>
    </row>
    <row r="62422" customHeight="1" spans="7:9">
      <c r="G62422" s="11"/>
      <c r="H62422" s="12"/>
      <c r="I62422" s="49"/>
    </row>
    <row r="62423" customHeight="1" spans="7:9">
      <c r="G62423" s="11"/>
      <c r="H62423" s="12"/>
      <c r="I62423" s="49"/>
    </row>
    <row r="62424" customHeight="1" spans="7:9">
      <c r="G62424" s="11"/>
      <c r="H62424" s="12"/>
      <c r="I62424" s="49"/>
    </row>
    <row r="62425" customHeight="1" spans="7:9">
      <c r="G62425" s="11"/>
      <c r="H62425" s="12"/>
      <c r="I62425" s="49"/>
    </row>
    <row r="62426" customHeight="1" spans="7:9">
      <c r="G62426" s="11"/>
      <c r="H62426" s="12"/>
      <c r="I62426" s="49"/>
    </row>
    <row r="62427" customHeight="1" spans="7:9">
      <c r="G62427" s="11"/>
      <c r="H62427" s="12"/>
      <c r="I62427" s="49"/>
    </row>
    <row r="62428" customHeight="1" spans="7:9">
      <c r="G62428" s="11"/>
      <c r="H62428" s="12"/>
      <c r="I62428" s="49"/>
    </row>
    <row r="62429" customHeight="1" spans="7:9">
      <c r="G62429" s="11"/>
      <c r="H62429" s="12"/>
      <c r="I62429" s="49"/>
    </row>
    <row r="62430" customHeight="1" spans="7:9">
      <c r="G62430" s="11"/>
      <c r="H62430" s="12"/>
      <c r="I62430" s="49"/>
    </row>
    <row r="62431" customHeight="1" spans="7:9">
      <c r="G62431" s="11"/>
      <c r="H62431" s="12"/>
      <c r="I62431" s="49"/>
    </row>
    <row r="62432" customHeight="1" spans="7:9">
      <c r="G62432" s="11"/>
      <c r="H62432" s="12"/>
      <c r="I62432" s="49"/>
    </row>
    <row r="62433" customHeight="1" spans="7:9">
      <c r="G62433" s="11"/>
      <c r="H62433" s="12"/>
      <c r="I62433" s="49"/>
    </row>
    <row r="62434" customHeight="1" spans="7:9">
      <c r="G62434" s="11"/>
      <c r="H62434" s="12"/>
      <c r="I62434" s="49"/>
    </row>
    <row r="62435" customHeight="1" spans="7:9">
      <c r="G62435" s="11"/>
      <c r="H62435" s="12"/>
      <c r="I62435" s="49"/>
    </row>
    <row r="62436" customHeight="1" spans="7:9">
      <c r="G62436" s="11"/>
      <c r="H62436" s="12"/>
      <c r="I62436" s="49"/>
    </row>
    <row r="62437" customHeight="1" spans="7:9">
      <c r="G62437" s="11"/>
      <c r="H62437" s="12"/>
      <c r="I62437" s="49"/>
    </row>
    <row r="62438" customHeight="1" spans="7:9">
      <c r="G62438" s="11"/>
      <c r="H62438" s="12"/>
      <c r="I62438" s="49"/>
    </row>
    <row r="62439" customHeight="1" spans="7:9">
      <c r="G62439" s="11"/>
      <c r="H62439" s="12"/>
      <c r="I62439" s="49"/>
    </row>
    <row r="62440" customHeight="1" spans="7:9">
      <c r="G62440" s="11"/>
      <c r="H62440" s="12"/>
      <c r="I62440" s="49"/>
    </row>
    <row r="62441" customHeight="1" spans="7:9">
      <c r="G62441" s="11"/>
      <c r="H62441" s="12"/>
      <c r="I62441" s="49"/>
    </row>
    <row r="62442" customHeight="1" spans="7:9">
      <c r="G62442" s="11"/>
      <c r="H62442" s="12"/>
      <c r="I62442" s="49"/>
    </row>
    <row r="62443" customHeight="1" spans="7:9">
      <c r="G62443" s="11"/>
      <c r="H62443" s="12"/>
      <c r="I62443" s="49"/>
    </row>
    <row r="62444" customHeight="1" spans="7:9">
      <c r="G62444" s="11"/>
      <c r="H62444" s="12"/>
      <c r="I62444" s="49"/>
    </row>
    <row r="62445" customHeight="1" spans="7:9">
      <c r="G62445" s="11"/>
      <c r="H62445" s="12"/>
      <c r="I62445" s="49"/>
    </row>
    <row r="62446" customHeight="1" spans="7:9">
      <c r="G62446" s="11"/>
      <c r="H62446" s="12"/>
      <c r="I62446" s="49"/>
    </row>
    <row r="62447" customHeight="1" spans="7:9">
      <c r="G62447" s="11"/>
      <c r="H62447" s="12"/>
      <c r="I62447" s="49"/>
    </row>
    <row r="62448" customHeight="1" spans="7:9">
      <c r="G62448" s="11"/>
      <c r="H62448" s="12"/>
      <c r="I62448" s="49"/>
    </row>
    <row r="62449" customHeight="1" spans="7:9">
      <c r="G62449" s="11"/>
      <c r="H62449" s="12"/>
      <c r="I62449" s="49"/>
    </row>
    <row r="62450" customHeight="1" spans="7:9">
      <c r="G62450" s="11"/>
      <c r="H62450" s="12"/>
      <c r="I62450" s="49"/>
    </row>
    <row r="62451" customHeight="1" spans="7:9">
      <c r="G62451" s="11"/>
      <c r="H62451" s="12"/>
      <c r="I62451" s="49"/>
    </row>
    <row r="62452" customHeight="1" spans="7:9">
      <c r="G62452" s="11"/>
      <c r="H62452" s="12"/>
      <c r="I62452" s="49"/>
    </row>
    <row r="62453" customHeight="1" spans="7:9">
      <c r="G62453" s="11"/>
      <c r="H62453" s="12"/>
      <c r="I62453" s="49"/>
    </row>
    <row r="62454" customHeight="1" spans="7:9">
      <c r="G62454" s="11"/>
      <c r="H62454" s="12"/>
      <c r="I62454" s="49"/>
    </row>
    <row r="62455" customHeight="1" spans="7:9">
      <c r="G62455" s="11"/>
      <c r="H62455" s="12"/>
      <c r="I62455" s="49"/>
    </row>
    <row r="62456" customHeight="1" spans="7:9">
      <c r="G62456" s="11"/>
      <c r="H62456" s="12"/>
      <c r="I62456" s="49"/>
    </row>
    <row r="62457" customHeight="1" spans="7:9">
      <c r="G62457" s="11"/>
      <c r="H62457" s="12"/>
      <c r="I62457" s="49"/>
    </row>
    <row r="62458" customHeight="1" spans="7:9">
      <c r="G62458" s="11"/>
      <c r="H62458" s="12"/>
      <c r="I62458" s="49"/>
    </row>
    <row r="62459" customHeight="1" spans="7:9">
      <c r="G62459" s="11"/>
      <c r="H62459" s="12"/>
      <c r="I62459" s="49"/>
    </row>
    <row r="62460" customHeight="1" spans="7:9">
      <c r="G62460" s="11"/>
      <c r="H62460" s="12"/>
      <c r="I62460" s="49"/>
    </row>
    <row r="62461" customHeight="1" spans="7:9">
      <c r="G62461" s="11"/>
      <c r="H62461" s="12"/>
      <c r="I62461" s="49"/>
    </row>
    <row r="62462" customHeight="1" spans="7:9">
      <c r="G62462" s="11"/>
      <c r="H62462" s="12"/>
      <c r="I62462" s="49"/>
    </row>
    <row r="62463" customHeight="1" spans="7:9">
      <c r="G62463" s="11"/>
      <c r="H62463" s="12"/>
      <c r="I62463" s="49"/>
    </row>
    <row r="62464" customHeight="1" spans="7:9">
      <c r="G62464" s="11"/>
      <c r="H62464" s="12"/>
      <c r="I62464" s="49"/>
    </row>
    <row r="62465" customHeight="1" spans="7:9">
      <c r="G62465" s="11"/>
      <c r="H62465" s="12"/>
      <c r="I62465" s="49"/>
    </row>
    <row r="62466" customHeight="1" spans="7:9">
      <c r="G62466" s="11"/>
      <c r="H62466" s="12"/>
      <c r="I62466" s="49"/>
    </row>
    <row r="62467" customHeight="1" spans="7:9">
      <c r="G62467" s="11"/>
      <c r="H62467" s="12"/>
      <c r="I62467" s="49"/>
    </row>
    <row r="62468" customHeight="1" spans="7:9">
      <c r="G62468" s="11"/>
      <c r="H62468" s="12"/>
      <c r="I62468" s="49"/>
    </row>
    <row r="62469" customHeight="1" spans="7:9">
      <c r="G62469" s="11"/>
      <c r="H62469" s="12"/>
      <c r="I62469" s="49"/>
    </row>
    <row r="62470" customHeight="1" spans="7:9">
      <c r="G62470" s="11"/>
      <c r="H62470" s="12"/>
      <c r="I62470" s="49"/>
    </row>
    <row r="62471" customHeight="1" spans="7:9">
      <c r="G62471" s="11"/>
      <c r="H62471" s="12"/>
      <c r="I62471" s="49"/>
    </row>
    <row r="62472" customHeight="1" spans="7:9">
      <c r="G62472" s="11"/>
      <c r="H62472" s="12"/>
      <c r="I62472" s="49"/>
    </row>
    <row r="62473" customHeight="1" spans="7:9">
      <c r="G62473" s="11"/>
      <c r="H62473" s="12"/>
      <c r="I62473" s="49"/>
    </row>
    <row r="62474" customHeight="1" spans="7:9">
      <c r="G62474" s="11"/>
      <c r="H62474" s="12"/>
      <c r="I62474" s="49"/>
    </row>
    <row r="62475" customHeight="1" spans="7:9">
      <c r="G62475" s="11"/>
      <c r="H62475" s="12"/>
      <c r="I62475" s="49"/>
    </row>
    <row r="62476" customHeight="1" spans="7:9">
      <c r="G62476" s="11"/>
      <c r="H62476" s="12"/>
      <c r="I62476" s="49"/>
    </row>
    <row r="62477" customHeight="1" spans="7:9">
      <c r="G62477" s="11"/>
      <c r="H62477" s="12"/>
      <c r="I62477" s="49"/>
    </row>
    <row r="62478" customHeight="1" spans="7:9">
      <c r="G62478" s="11"/>
      <c r="H62478" s="12"/>
      <c r="I62478" s="49"/>
    </row>
    <row r="62479" customHeight="1" spans="7:9">
      <c r="G62479" s="11"/>
      <c r="H62479" s="12"/>
      <c r="I62479" s="49"/>
    </row>
    <row r="62480" customHeight="1" spans="7:9">
      <c r="G62480" s="11"/>
      <c r="H62480" s="12"/>
      <c r="I62480" s="49"/>
    </row>
    <row r="62481" customHeight="1" spans="7:9">
      <c r="G62481" s="11"/>
      <c r="H62481" s="12"/>
      <c r="I62481" s="49"/>
    </row>
    <row r="62482" customHeight="1" spans="7:9">
      <c r="G62482" s="11"/>
      <c r="H62482" s="12"/>
      <c r="I62482" s="49"/>
    </row>
    <row r="62483" customHeight="1" spans="7:9">
      <c r="G62483" s="11"/>
      <c r="H62483" s="12"/>
      <c r="I62483" s="49"/>
    </row>
    <row r="62484" customHeight="1" spans="7:9">
      <c r="G62484" s="11"/>
      <c r="H62484" s="12"/>
      <c r="I62484" s="49"/>
    </row>
    <row r="62485" customHeight="1" spans="7:9">
      <c r="G62485" s="11"/>
      <c r="H62485" s="12"/>
      <c r="I62485" s="49"/>
    </row>
    <row r="62486" customHeight="1" spans="7:9">
      <c r="G62486" s="11"/>
      <c r="H62486" s="12"/>
      <c r="I62486" s="49"/>
    </row>
    <row r="62487" customHeight="1" spans="7:9">
      <c r="G62487" s="11"/>
      <c r="H62487" s="12"/>
      <c r="I62487" s="49"/>
    </row>
    <row r="62488" customHeight="1" spans="7:9">
      <c r="G62488" s="11"/>
      <c r="H62488" s="12"/>
      <c r="I62488" s="49"/>
    </row>
    <row r="62489" customHeight="1" spans="7:9">
      <c r="G62489" s="11"/>
      <c r="H62489" s="12"/>
      <c r="I62489" s="49"/>
    </row>
    <row r="62490" customHeight="1" spans="7:9">
      <c r="G62490" s="11"/>
      <c r="H62490" s="12"/>
      <c r="I62490" s="49"/>
    </row>
    <row r="62491" customHeight="1" spans="7:9">
      <c r="G62491" s="11"/>
      <c r="H62491" s="12"/>
      <c r="I62491" s="49"/>
    </row>
    <row r="62492" customHeight="1" spans="7:9">
      <c r="G62492" s="11"/>
      <c r="H62492" s="12"/>
      <c r="I62492" s="49"/>
    </row>
    <row r="62493" customHeight="1" spans="7:9">
      <c r="G62493" s="11"/>
      <c r="H62493" s="12"/>
      <c r="I62493" s="49"/>
    </row>
    <row r="62494" customHeight="1" spans="7:9">
      <c r="G62494" s="11"/>
      <c r="H62494" s="12"/>
      <c r="I62494" s="49"/>
    </row>
    <row r="62495" customHeight="1" spans="7:9">
      <c r="G62495" s="11"/>
      <c r="H62495" s="12"/>
      <c r="I62495" s="49"/>
    </row>
    <row r="62496" customHeight="1" spans="7:9">
      <c r="G62496" s="11"/>
      <c r="H62496" s="12"/>
      <c r="I62496" s="49"/>
    </row>
    <row r="62497" customHeight="1" spans="7:9">
      <c r="G62497" s="11"/>
      <c r="H62497" s="12"/>
      <c r="I62497" s="49"/>
    </row>
    <row r="62498" customHeight="1" spans="7:9">
      <c r="G62498" s="11"/>
      <c r="H62498" s="12"/>
      <c r="I62498" s="49"/>
    </row>
    <row r="62499" customHeight="1" spans="7:9">
      <c r="G62499" s="11"/>
      <c r="H62499" s="12"/>
      <c r="I62499" s="49"/>
    </row>
    <row r="62500" customHeight="1" spans="7:9">
      <c r="G62500" s="11"/>
      <c r="H62500" s="12"/>
      <c r="I62500" s="49"/>
    </row>
    <row r="62501" customHeight="1" spans="7:9">
      <c r="G62501" s="11"/>
      <c r="H62501" s="12"/>
      <c r="I62501" s="49"/>
    </row>
    <row r="62502" customHeight="1" spans="7:9">
      <c r="G62502" s="11"/>
      <c r="H62502" s="12"/>
      <c r="I62502" s="49"/>
    </row>
    <row r="62503" customHeight="1" spans="7:9">
      <c r="G62503" s="11"/>
      <c r="H62503" s="12"/>
      <c r="I62503" s="49"/>
    </row>
    <row r="62504" customHeight="1" spans="7:9">
      <c r="G62504" s="11"/>
      <c r="H62504" s="12"/>
      <c r="I62504" s="49"/>
    </row>
    <row r="62505" customHeight="1" spans="7:9">
      <c r="G62505" s="11"/>
      <c r="H62505" s="12"/>
      <c r="I62505" s="49"/>
    </row>
    <row r="62506" customHeight="1" spans="7:9">
      <c r="G62506" s="11"/>
      <c r="H62506" s="12"/>
      <c r="I62506" s="49"/>
    </row>
    <row r="62507" customHeight="1" spans="7:9">
      <c r="G62507" s="11"/>
      <c r="H62507" s="12"/>
      <c r="I62507" s="49"/>
    </row>
    <row r="62508" customHeight="1" spans="7:9">
      <c r="G62508" s="11"/>
      <c r="H62508" s="12"/>
      <c r="I62508" s="49"/>
    </row>
    <row r="62509" customHeight="1" spans="7:9">
      <c r="G62509" s="11"/>
      <c r="H62509" s="12"/>
      <c r="I62509" s="49"/>
    </row>
    <row r="62510" customHeight="1" spans="7:9">
      <c r="G62510" s="11"/>
      <c r="H62510" s="12"/>
      <c r="I62510" s="49"/>
    </row>
    <row r="62511" customHeight="1" spans="7:9">
      <c r="G62511" s="11"/>
      <c r="H62511" s="12"/>
      <c r="I62511" s="49"/>
    </row>
    <row r="62512" customHeight="1" spans="7:9">
      <c r="G62512" s="11"/>
      <c r="H62512" s="12"/>
      <c r="I62512" s="49"/>
    </row>
    <row r="62513" customHeight="1" spans="7:9">
      <c r="G62513" s="11"/>
      <c r="H62513" s="12"/>
      <c r="I62513" s="49"/>
    </row>
    <row r="62514" customHeight="1" spans="7:9">
      <c r="G62514" s="11"/>
      <c r="H62514" s="12"/>
      <c r="I62514" s="49"/>
    </row>
    <row r="62515" customHeight="1" spans="7:9">
      <c r="G62515" s="11"/>
      <c r="H62515" s="12"/>
      <c r="I62515" s="49"/>
    </row>
    <row r="62516" customHeight="1" spans="7:9">
      <c r="G62516" s="11"/>
      <c r="H62516" s="12"/>
      <c r="I62516" s="49"/>
    </row>
    <row r="62517" customHeight="1" spans="7:9">
      <c r="G62517" s="11"/>
      <c r="H62517" s="12"/>
      <c r="I62517" s="49"/>
    </row>
    <row r="62518" customHeight="1" spans="7:9">
      <c r="G62518" s="11"/>
      <c r="H62518" s="12"/>
      <c r="I62518" s="49"/>
    </row>
    <row r="62519" customHeight="1" spans="7:9">
      <c r="G62519" s="11"/>
      <c r="H62519" s="12"/>
      <c r="I62519" s="49"/>
    </row>
    <row r="62520" customHeight="1" spans="7:9">
      <c r="G62520" s="11"/>
      <c r="H62520" s="12"/>
      <c r="I62520" s="49"/>
    </row>
    <row r="62521" customHeight="1" spans="7:9">
      <c r="G62521" s="11"/>
      <c r="H62521" s="12"/>
      <c r="I62521" s="49"/>
    </row>
    <row r="62522" customHeight="1" spans="7:9">
      <c r="G62522" s="11"/>
      <c r="H62522" s="12"/>
      <c r="I62522" s="49"/>
    </row>
    <row r="62523" customHeight="1" spans="7:9">
      <c r="G62523" s="11"/>
      <c r="H62523" s="12"/>
      <c r="I62523" s="49"/>
    </row>
    <row r="62524" customHeight="1" spans="7:9">
      <c r="G62524" s="11"/>
      <c r="H62524" s="12"/>
      <c r="I62524" s="49"/>
    </row>
    <row r="62525" customHeight="1" spans="7:9">
      <c r="G62525" s="11"/>
      <c r="H62525" s="12"/>
      <c r="I62525" s="49"/>
    </row>
    <row r="62526" customHeight="1" spans="7:9">
      <c r="G62526" s="11"/>
      <c r="H62526" s="12"/>
      <c r="I62526" s="49"/>
    </row>
    <row r="62527" customHeight="1" spans="7:9">
      <c r="G62527" s="11"/>
      <c r="H62527" s="12"/>
      <c r="I62527" s="49"/>
    </row>
    <row r="62528" customHeight="1" spans="7:9">
      <c r="G62528" s="11"/>
      <c r="H62528" s="12"/>
      <c r="I62528" s="49"/>
    </row>
    <row r="62529" customHeight="1" spans="7:9">
      <c r="G62529" s="11"/>
      <c r="H62529" s="12"/>
      <c r="I62529" s="49"/>
    </row>
    <row r="62530" customHeight="1" spans="7:9">
      <c r="G62530" s="11"/>
      <c r="H62530" s="12"/>
      <c r="I62530" s="49"/>
    </row>
    <row r="62531" customHeight="1" spans="7:9">
      <c r="G62531" s="11"/>
      <c r="H62531" s="12"/>
      <c r="I62531" s="49"/>
    </row>
    <row r="62532" customHeight="1" spans="7:9">
      <c r="G62532" s="11"/>
      <c r="H62532" s="12"/>
      <c r="I62532" s="49"/>
    </row>
    <row r="62533" customHeight="1" spans="7:9">
      <c r="G62533" s="11"/>
      <c r="H62533" s="12"/>
      <c r="I62533" s="49"/>
    </row>
    <row r="62534" customHeight="1" spans="7:9">
      <c r="G62534" s="11"/>
      <c r="H62534" s="12"/>
      <c r="I62534" s="49"/>
    </row>
    <row r="62535" customHeight="1" spans="7:9">
      <c r="G62535" s="11"/>
      <c r="H62535" s="12"/>
      <c r="I62535" s="49"/>
    </row>
    <row r="62536" customHeight="1" spans="7:9">
      <c r="G62536" s="11"/>
      <c r="H62536" s="12"/>
      <c r="I62536" s="49"/>
    </row>
    <row r="62537" customHeight="1" spans="7:9">
      <c r="G62537" s="11"/>
      <c r="H62537" s="12"/>
      <c r="I62537" s="49"/>
    </row>
    <row r="62538" customHeight="1" spans="7:9">
      <c r="G62538" s="11"/>
      <c r="H62538" s="12"/>
      <c r="I62538" s="49"/>
    </row>
    <row r="62539" customHeight="1" spans="7:9">
      <c r="G62539" s="11"/>
      <c r="H62539" s="12"/>
      <c r="I62539" s="49"/>
    </row>
    <row r="62540" customHeight="1" spans="7:9">
      <c r="G62540" s="11"/>
      <c r="H62540" s="12"/>
      <c r="I62540" s="49"/>
    </row>
    <row r="62541" customHeight="1" spans="7:9">
      <c r="G62541" s="11"/>
      <c r="H62541" s="12"/>
      <c r="I62541" s="49"/>
    </row>
    <row r="62542" customHeight="1" spans="7:9">
      <c r="G62542" s="11"/>
      <c r="H62542" s="12"/>
      <c r="I62542" s="49"/>
    </row>
    <row r="62543" customHeight="1" spans="7:9">
      <c r="G62543" s="11"/>
      <c r="H62543" s="12"/>
      <c r="I62543" s="49"/>
    </row>
    <row r="62544" customHeight="1" spans="7:9">
      <c r="G62544" s="11"/>
      <c r="H62544" s="12"/>
      <c r="I62544" s="49"/>
    </row>
    <row r="62545" customHeight="1" spans="7:9">
      <c r="G62545" s="11"/>
      <c r="H62545" s="12"/>
      <c r="I62545" s="49"/>
    </row>
    <row r="62546" customHeight="1" spans="7:9">
      <c r="G62546" s="11"/>
      <c r="H62546" s="12"/>
      <c r="I62546" s="49"/>
    </row>
    <row r="62547" customHeight="1" spans="7:9">
      <c r="G62547" s="11"/>
      <c r="H62547" s="12"/>
      <c r="I62547" s="49"/>
    </row>
    <row r="62548" customHeight="1" spans="7:9">
      <c r="G62548" s="11"/>
      <c r="H62548" s="12"/>
      <c r="I62548" s="49"/>
    </row>
    <row r="62549" customHeight="1" spans="7:9">
      <c r="G62549" s="11"/>
      <c r="H62549" s="12"/>
      <c r="I62549" s="49"/>
    </row>
    <row r="62550" customHeight="1" spans="7:9">
      <c r="G62550" s="11"/>
      <c r="H62550" s="12"/>
      <c r="I62550" s="49"/>
    </row>
    <row r="62551" customHeight="1" spans="7:9">
      <c r="G62551" s="11"/>
      <c r="H62551" s="12"/>
      <c r="I62551" s="49"/>
    </row>
    <row r="62552" customHeight="1" spans="7:9">
      <c r="G62552" s="11"/>
      <c r="H62552" s="12"/>
      <c r="I62552" s="49"/>
    </row>
    <row r="62553" customHeight="1" spans="7:9">
      <c r="G62553" s="11"/>
      <c r="H62553" s="12"/>
      <c r="I62553" s="49"/>
    </row>
    <row r="62554" customHeight="1" spans="7:9">
      <c r="G62554" s="11"/>
      <c r="H62554" s="12"/>
      <c r="I62554" s="49"/>
    </row>
    <row r="62555" customHeight="1" spans="7:9">
      <c r="G62555" s="11"/>
      <c r="H62555" s="12"/>
      <c r="I62555" s="49"/>
    </row>
    <row r="62556" customHeight="1" spans="7:9">
      <c r="G62556" s="11"/>
      <c r="H62556" s="12"/>
      <c r="I62556" s="49"/>
    </row>
    <row r="62557" customHeight="1" spans="7:9">
      <c r="G62557" s="11"/>
      <c r="H62557" s="12"/>
      <c r="I62557" s="49"/>
    </row>
    <row r="62558" customHeight="1" spans="7:9">
      <c r="G62558" s="11"/>
      <c r="H62558" s="12"/>
      <c r="I62558" s="49"/>
    </row>
    <row r="62559" customHeight="1" spans="7:9">
      <c r="G62559" s="11"/>
      <c r="H62559" s="12"/>
      <c r="I62559" s="49"/>
    </row>
    <row r="62560" customHeight="1" spans="7:9">
      <c r="G62560" s="11"/>
      <c r="H62560" s="12"/>
      <c r="I62560" s="49"/>
    </row>
    <row r="62561" customHeight="1" spans="7:9">
      <c r="G62561" s="11"/>
      <c r="H62561" s="12"/>
      <c r="I62561" s="49"/>
    </row>
    <row r="62562" customHeight="1" spans="7:9">
      <c r="G62562" s="11"/>
      <c r="H62562" s="12"/>
      <c r="I62562" s="49"/>
    </row>
    <row r="62563" customHeight="1" spans="7:9">
      <c r="G62563" s="11"/>
      <c r="H62563" s="12"/>
      <c r="I62563" s="49"/>
    </row>
    <row r="62564" customHeight="1" spans="7:9">
      <c r="G62564" s="11"/>
      <c r="H62564" s="12"/>
      <c r="I62564" s="49"/>
    </row>
    <row r="62565" customHeight="1" spans="7:9">
      <c r="G62565" s="11"/>
      <c r="H62565" s="12"/>
      <c r="I62565" s="49"/>
    </row>
    <row r="62566" customHeight="1" spans="7:9">
      <c r="G62566" s="11"/>
      <c r="H62566" s="12"/>
      <c r="I62566" s="49"/>
    </row>
    <row r="62567" customHeight="1" spans="7:9">
      <c r="G62567" s="11"/>
      <c r="H62567" s="12"/>
      <c r="I62567" s="49"/>
    </row>
    <row r="62568" customHeight="1" spans="7:9">
      <c r="G62568" s="11"/>
      <c r="H62568" s="12"/>
      <c r="I62568" s="49"/>
    </row>
    <row r="62569" customHeight="1" spans="7:9">
      <c r="G62569" s="11"/>
      <c r="H62569" s="12"/>
      <c r="I62569" s="49"/>
    </row>
    <row r="62570" customHeight="1" spans="7:9">
      <c r="G62570" s="11"/>
      <c r="H62570" s="12"/>
      <c r="I62570" s="49"/>
    </row>
    <row r="62571" customHeight="1" spans="7:9">
      <c r="G62571" s="11"/>
      <c r="H62571" s="12"/>
      <c r="I62571" s="49"/>
    </row>
    <row r="62572" customHeight="1" spans="7:9">
      <c r="G62572" s="11"/>
      <c r="H62572" s="12"/>
      <c r="I62572" s="49"/>
    </row>
    <row r="62573" customHeight="1" spans="7:9">
      <c r="G62573" s="11"/>
      <c r="H62573" s="12"/>
      <c r="I62573" s="49"/>
    </row>
    <row r="62574" customHeight="1" spans="7:9">
      <c r="G62574" s="11"/>
      <c r="H62574" s="12"/>
      <c r="I62574" s="49"/>
    </row>
    <row r="62575" customHeight="1" spans="7:9">
      <c r="G62575" s="11"/>
      <c r="H62575" s="12"/>
      <c r="I62575" s="49"/>
    </row>
    <row r="62576" customHeight="1" spans="7:9">
      <c r="G62576" s="11"/>
      <c r="H62576" s="12"/>
      <c r="I62576" s="49"/>
    </row>
    <row r="62577" customHeight="1" spans="7:9">
      <c r="G62577" s="11"/>
      <c r="H62577" s="12"/>
      <c r="I62577" s="49"/>
    </row>
    <row r="62578" customHeight="1" spans="7:9">
      <c r="G62578" s="11"/>
      <c r="H62578" s="12"/>
      <c r="I62578" s="49"/>
    </row>
    <row r="62579" customHeight="1" spans="7:9">
      <c r="G62579" s="11"/>
      <c r="H62579" s="12"/>
      <c r="I62579" s="49"/>
    </row>
    <row r="62580" customHeight="1" spans="7:9">
      <c r="G62580" s="11"/>
      <c r="H62580" s="12"/>
      <c r="I62580" s="49"/>
    </row>
    <row r="62581" customHeight="1" spans="7:9">
      <c r="G62581" s="11"/>
      <c r="H62581" s="12"/>
      <c r="I62581" s="49"/>
    </row>
    <row r="62582" customHeight="1" spans="7:9">
      <c r="G62582" s="11"/>
      <c r="H62582" s="12"/>
      <c r="I62582" s="49"/>
    </row>
    <row r="62583" customHeight="1" spans="7:9">
      <c r="G62583" s="11"/>
      <c r="H62583" s="12"/>
      <c r="I62583" s="49"/>
    </row>
    <row r="62584" customHeight="1" spans="7:9">
      <c r="G62584" s="11"/>
      <c r="H62584" s="12"/>
      <c r="I62584" s="49"/>
    </row>
    <row r="62585" customHeight="1" spans="7:9">
      <c r="G62585" s="11"/>
      <c r="H62585" s="12"/>
      <c r="I62585" s="49"/>
    </row>
    <row r="62586" customHeight="1" spans="7:9">
      <c r="G62586" s="11"/>
      <c r="H62586" s="12"/>
      <c r="I62586" s="49"/>
    </row>
    <row r="62587" customHeight="1" spans="7:9">
      <c r="G62587" s="11"/>
      <c r="H62587" s="12"/>
      <c r="I62587" s="49"/>
    </row>
    <row r="62588" customHeight="1" spans="7:9">
      <c r="G62588" s="11"/>
      <c r="H62588" s="12"/>
      <c r="I62588" s="49"/>
    </row>
    <row r="62589" customHeight="1" spans="7:9">
      <c r="G62589" s="11"/>
      <c r="H62589" s="12"/>
      <c r="I62589" s="49"/>
    </row>
    <row r="62590" customHeight="1" spans="7:9">
      <c r="G62590" s="11"/>
      <c r="H62590" s="12"/>
      <c r="I62590" s="49"/>
    </row>
    <row r="62591" customHeight="1" spans="7:9">
      <c r="G62591" s="11"/>
      <c r="H62591" s="12"/>
      <c r="I62591" s="49"/>
    </row>
    <row r="62592" customHeight="1" spans="7:9">
      <c r="G62592" s="11"/>
      <c r="H62592" s="12"/>
      <c r="I62592" s="49"/>
    </row>
    <row r="62593" customHeight="1" spans="7:9">
      <c r="G62593" s="11"/>
      <c r="H62593" s="12"/>
      <c r="I62593" s="49"/>
    </row>
    <row r="62594" customHeight="1" spans="7:9">
      <c r="G62594" s="11"/>
      <c r="H62594" s="12"/>
      <c r="I62594" s="49"/>
    </row>
    <row r="62595" customHeight="1" spans="7:9">
      <c r="G62595" s="11"/>
      <c r="H62595" s="12"/>
      <c r="I62595" s="49"/>
    </row>
    <row r="62596" customHeight="1" spans="7:9">
      <c r="G62596" s="11"/>
      <c r="H62596" s="12"/>
      <c r="I62596" s="49"/>
    </row>
    <row r="62597" customHeight="1" spans="7:9">
      <c r="G62597" s="11"/>
      <c r="H62597" s="12"/>
      <c r="I62597" s="49"/>
    </row>
    <row r="62598" customHeight="1" spans="7:9">
      <c r="G62598" s="11"/>
      <c r="H62598" s="12"/>
      <c r="I62598" s="49"/>
    </row>
    <row r="62599" customHeight="1" spans="7:9">
      <c r="G62599" s="11"/>
      <c r="H62599" s="12"/>
      <c r="I62599" s="49"/>
    </row>
    <row r="62600" customHeight="1" spans="7:9">
      <c r="G62600" s="11"/>
      <c r="H62600" s="12"/>
      <c r="I62600" s="49"/>
    </row>
    <row r="62601" customHeight="1" spans="7:9">
      <c r="G62601" s="11"/>
      <c r="H62601" s="12"/>
      <c r="I62601" s="49"/>
    </row>
    <row r="62602" customHeight="1" spans="7:9">
      <c r="G62602" s="11"/>
      <c r="H62602" s="12"/>
      <c r="I62602" s="49"/>
    </row>
    <row r="62603" customHeight="1" spans="7:9">
      <c r="G62603" s="11"/>
      <c r="H62603" s="12"/>
      <c r="I62603" s="49"/>
    </row>
    <row r="62604" customHeight="1" spans="7:9">
      <c r="G62604" s="11"/>
      <c r="H62604" s="12"/>
      <c r="I62604" s="49"/>
    </row>
    <row r="62605" customHeight="1" spans="7:9">
      <c r="G62605" s="11"/>
      <c r="H62605" s="12"/>
      <c r="I62605" s="49"/>
    </row>
    <row r="62606" customHeight="1" spans="7:9">
      <c r="G62606" s="11"/>
      <c r="H62606" s="12"/>
      <c r="I62606" s="49"/>
    </row>
    <row r="62607" customHeight="1" spans="7:9">
      <c r="G62607" s="11"/>
      <c r="H62607" s="12"/>
      <c r="I62607" s="49"/>
    </row>
    <row r="62608" customHeight="1" spans="7:9">
      <c r="G62608" s="11"/>
      <c r="H62608" s="12"/>
      <c r="I62608" s="49"/>
    </row>
    <row r="62609" customHeight="1" spans="7:9">
      <c r="G62609" s="11"/>
      <c r="H62609" s="12"/>
      <c r="I62609" s="49"/>
    </row>
    <row r="62610" customHeight="1" spans="7:9">
      <c r="G62610" s="11"/>
      <c r="H62610" s="12"/>
      <c r="I62610" s="49"/>
    </row>
    <row r="62611" customHeight="1" spans="7:9">
      <c r="G62611" s="11"/>
      <c r="H62611" s="12"/>
      <c r="I62611" s="49"/>
    </row>
    <row r="62612" customHeight="1" spans="7:9">
      <c r="G62612" s="11"/>
      <c r="H62612" s="12"/>
      <c r="I62612" s="49"/>
    </row>
    <row r="62613" customHeight="1" spans="7:9">
      <c r="G62613" s="11"/>
      <c r="H62613" s="12"/>
      <c r="I62613" s="49"/>
    </row>
    <row r="62614" customHeight="1" spans="7:9">
      <c r="G62614" s="11"/>
      <c r="H62614" s="12"/>
      <c r="I62614" s="49"/>
    </row>
    <row r="62615" customHeight="1" spans="7:9">
      <c r="G62615" s="11"/>
      <c r="H62615" s="12"/>
      <c r="I62615" s="49"/>
    </row>
    <row r="62616" customHeight="1" spans="7:9">
      <c r="G62616" s="11"/>
      <c r="H62616" s="12"/>
      <c r="I62616" s="49"/>
    </row>
    <row r="62617" customHeight="1" spans="7:9">
      <c r="G62617" s="11"/>
      <c r="H62617" s="12"/>
      <c r="I62617" s="49"/>
    </row>
    <row r="62618" customHeight="1" spans="7:9">
      <c r="G62618" s="11"/>
      <c r="H62618" s="12"/>
      <c r="I62618" s="49"/>
    </row>
    <row r="62619" customHeight="1" spans="7:9">
      <c r="G62619" s="11"/>
      <c r="H62619" s="12"/>
      <c r="I62619" s="49"/>
    </row>
    <row r="62620" customHeight="1" spans="7:9">
      <c r="G62620" s="11"/>
      <c r="H62620" s="12"/>
      <c r="I62620" s="49"/>
    </row>
    <row r="62621" customHeight="1" spans="7:9">
      <c r="G62621" s="11"/>
      <c r="H62621" s="12"/>
      <c r="I62621" s="49"/>
    </row>
    <row r="62622" customHeight="1" spans="7:9">
      <c r="G62622" s="11"/>
      <c r="H62622" s="12"/>
      <c r="I62622" s="49"/>
    </row>
    <row r="62623" customHeight="1" spans="7:9">
      <c r="G62623" s="11"/>
      <c r="H62623" s="12"/>
      <c r="I62623" s="49"/>
    </row>
    <row r="62624" customHeight="1" spans="7:9">
      <c r="G62624" s="11"/>
      <c r="H62624" s="12"/>
      <c r="I62624" s="49"/>
    </row>
    <row r="62625" customHeight="1" spans="7:9">
      <c r="G62625" s="11"/>
      <c r="H62625" s="12"/>
      <c r="I62625" s="49"/>
    </row>
    <row r="62626" customHeight="1" spans="7:9">
      <c r="G62626" s="11"/>
      <c r="H62626" s="12"/>
      <c r="I62626" s="49"/>
    </row>
    <row r="62627" customHeight="1" spans="7:9">
      <c r="G62627" s="11"/>
      <c r="H62627" s="12"/>
      <c r="I62627" s="49"/>
    </row>
    <row r="62628" customHeight="1" spans="7:9">
      <c r="G62628" s="11"/>
      <c r="H62628" s="12"/>
      <c r="I62628" s="49"/>
    </row>
    <row r="62629" customHeight="1" spans="7:9">
      <c r="G62629" s="11"/>
      <c r="H62629" s="12"/>
      <c r="I62629" s="49"/>
    </row>
    <row r="62630" customHeight="1" spans="7:9">
      <c r="G62630" s="11"/>
      <c r="H62630" s="12"/>
      <c r="I62630" s="49"/>
    </row>
    <row r="62631" customHeight="1" spans="7:9">
      <c r="G62631" s="11"/>
      <c r="H62631" s="12"/>
      <c r="I62631" s="49"/>
    </row>
    <row r="62632" customHeight="1" spans="7:9">
      <c r="G62632" s="11"/>
      <c r="H62632" s="12"/>
      <c r="I62632" s="49"/>
    </row>
    <row r="62633" customHeight="1" spans="7:9">
      <c r="G62633" s="11"/>
      <c r="H62633" s="12"/>
      <c r="I62633" s="49"/>
    </row>
    <row r="62634" customHeight="1" spans="7:9">
      <c r="G62634" s="11"/>
      <c r="H62634" s="12"/>
      <c r="I62634" s="49"/>
    </row>
    <row r="62635" customHeight="1" spans="7:9">
      <c r="G62635" s="11"/>
      <c r="H62635" s="12"/>
      <c r="I62635" s="49"/>
    </row>
    <row r="62636" customHeight="1" spans="7:9">
      <c r="G62636" s="11"/>
      <c r="H62636" s="12"/>
      <c r="I62636" s="49"/>
    </row>
    <row r="62637" customHeight="1" spans="7:9">
      <c r="G62637" s="11"/>
      <c r="H62637" s="12"/>
      <c r="I62637" s="49"/>
    </row>
    <row r="62638" customHeight="1" spans="7:9">
      <c r="G62638" s="11"/>
      <c r="H62638" s="12"/>
      <c r="I62638" s="49"/>
    </row>
    <row r="62639" customHeight="1" spans="7:9">
      <c r="G62639" s="11"/>
      <c r="H62639" s="12"/>
      <c r="I62639" s="49"/>
    </row>
    <row r="62640" customHeight="1" spans="7:9">
      <c r="G62640" s="11"/>
      <c r="H62640" s="12"/>
      <c r="I62640" s="49"/>
    </row>
    <row r="62641" customHeight="1" spans="7:9">
      <c r="G62641" s="11"/>
      <c r="H62641" s="12"/>
      <c r="I62641" s="49"/>
    </row>
    <row r="62642" customHeight="1" spans="7:9">
      <c r="G62642" s="11"/>
      <c r="H62642" s="12"/>
      <c r="I62642" s="49"/>
    </row>
    <row r="62643" customHeight="1" spans="7:9">
      <c r="G62643" s="11"/>
      <c r="H62643" s="12"/>
      <c r="I62643" s="49"/>
    </row>
    <row r="62644" customHeight="1" spans="7:9">
      <c r="G62644" s="11"/>
      <c r="H62644" s="12"/>
      <c r="I62644" s="49"/>
    </row>
    <row r="62645" customHeight="1" spans="7:9">
      <c r="G62645" s="11"/>
      <c r="H62645" s="12"/>
      <c r="I62645" s="49"/>
    </row>
    <row r="62646" customHeight="1" spans="7:9">
      <c r="G62646" s="11"/>
      <c r="H62646" s="12"/>
      <c r="I62646" s="49"/>
    </row>
    <row r="62647" customHeight="1" spans="7:9">
      <c r="G62647" s="11"/>
      <c r="H62647" s="12"/>
      <c r="I62647" s="49"/>
    </row>
    <row r="62648" customHeight="1" spans="7:9">
      <c r="G62648" s="11"/>
      <c r="H62648" s="12"/>
      <c r="I62648" s="49"/>
    </row>
    <row r="62649" customHeight="1" spans="7:9">
      <c r="G62649" s="11"/>
      <c r="H62649" s="12"/>
      <c r="I62649" s="49"/>
    </row>
    <row r="62650" customHeight="1" spans="7:9">
      <c r="G62650" s="11"/>
      <c r="H62650" s="12"/>
      <c r="I62650" s="49"/>
    </row>
    <row r="62651" customHeight="1" spans="7:9">
      <c r="G62651" s="11"/>
      <c r="H62651" s="12"/>
      <c r="I62651" s="49"/>
    </row>
    <row r="62652" customHeight="1" spans="7:9">
      <c r="G62652" s="11"/>
      <c r="H62652" s="12"/>
      <c r="I62652" s="49"/>
    </row>
    <row r="62653" customHeight="1" spans="7:9">
      <c r="G62653" s="11"/>
      <c r="H62653" s="12"/>
      <c r="I62653" s="49"/>
    </row>
    <row r="62654" customHeight="1" spans="7:9">
      <c r="G62654" s="11"/>
      <c r="H62654" s="12"/>
      <c r="I62654" s="49"/>
    </row>
    <row r="62655" customHeight="1" spans="7:9">
      <c r="G62655" s="11"/>
      <c r="H62655" s="12"/>
      <c r="I62655" s="49"/>
    </row>
    <row r="62656" customHeight="1" spans="7:9">
      <c r="G62656" s="11"/>
      <c r="H62656" s="12"/>
      <c r="I62656" s="49"/>
    </row>
    <row r="62657" customHeight="1" spans="7:9">
      <c r="G62657" s="11"/>
      <c r="H62657" s="12"/>
      <c r="I62657" s="49"/>
    </row>
    <row r="62658" customHeight="1" spans="7:9">
      <c r="G62658" s="11"/>
      <c r="H62658" s="12"/>
      <c r="I62658" s="49"/>
    </row>
    <row r="62659" customHeight="1" spans="7:9">
      <c r="G62659" s="11"/>
      <c r="H62659" s="12"/>
      <c r="I62659" s="49"/>
    </row>
    <row r="62660" customHeight="1" spans="7:9">
      <c r="G62660" s="11"/>
      <c r="H62660" s="12"/>
      <c r="I62660" s="49"/>
    </row>
    <row r="62661" customHeight="1" spans="7:9">
      <c r="G62661" s="11"/>
      <c r="H62661" s="12"/>
      <c r="I62661" s="49"/>
    </row>
    <row r="62662" customHeight="1" spans="7:9">
      <c r="G62662" s="11"/>
      <c r="H62662" s="12"/>
      <c r="I62662" s="49"/>
    </row>
    <row r="62663" customHeight="1" spans="7:9">
      <c r="G62663" s="11"/>
      <c r="H62663" s="12"/>
      <c r="I62663" s="49"/>
    </row>
    <row r="62664" customHeight="1" spans="7:9">
      <c r="G62664" s="11"/>
      <c r="H62664" s="12"/>
      <c r="I62664" s="49"/>
    </row>
    <row r="62665" customHeight="1" spans="7:9">
      <c r="G62665" s="11"/>
      <c r="H62665" s="12"/>
      <c r="I62665" s="49"/>
    </row>
    <row r="62666" customHeight="1" spans="7:9">
      <c r="G62666" s="11"/>
      <c r="H62666" s="12"/>
      <c r="I62666" s="49"/>
    </row>
    <row r="62667" customHeight="1" spans="7:9">
      <c r="G62667" s="11"/>
      <c r="H62667" s="12"/>
      <c r="I62667" s="49"/>
    </row>
    <row r="62668" customHeight="1" spans="7:9">
      <c r="G62668" s="11"/>
      <c r="H62668" s="12"/>
      <c r="I62668" s="49"/>
    </row>
    <row r="62669" customHeight="1" spans="7:9">
      <c r="G62669" s="11"/>
      <c r="H62669" s="12"/>
      <c r="I62669" s="49"/>
    </row>
    <row r="62670" customHeight="1" spans="7:9">
      <c r="G62670" s="11"/>
      <c r="H62670" s="12"/>
      <c r="I62670" s="49"/>
    </row>
    <row r="62671" customHeight="1" spans="7:9">
      <c r="G62671" s="11"/>
      <c r="H62671" s="12"/>
      <c r="I62671" s="49"/>
    </row>
    <row r="62672" customHeight="1" spans="7:9">
      <c r="G62672" s="11"/>
      <c r="H62672" s="12"/>
      <c r="I62672" s="49"/>
    </row>
    <row r="62673" customHeight="1" spans="7:9">
      <c r="G62673" s="11"/>
      <c r="H62673" s="12"/>
      <c r="I62673" s="49"/>
    </row>
    <row r="62674" customHeight="1" spans="7:9">
      <c r="G62674" s="11"/>
      <c r="H62674" s="12"/>
      <c r="I62674" s="49"/>
    </row>
    <row r="62675" customHeight="1" spans="7:9">
      <c r="G62675" s="11"/>
      <c r="H62675" s="12"/>
      <c r="I62675" s="49"/>
    </row>
    <row r="62676" customHeight="1" spans="7:9">
      <c r="G62676" s="11"/>
      <c r="H62676" s="12"/>
      <c r="I62676" s="49"/>
    </row>
    <row r="62677" customHeight="1" spans="7:9">
      <c r="G62677" s="11"/>
      <c r="H62677" s="12"/>
      <c r="I62677" s="49"/>
    </row>
    <row r="62678" customHeight="1" spans="7:9">
      <c r="G62678" s="11"/>
      <c r="H62678" s="12"/>
      <c r="I62678" s="49"/>
    </row>
    <row r="62679" customHeight="1" spans="7:9">
      <c r="G62679" s="11"/>
      <c r="H62679" s="12"/>
      <c r="I62679" s="49"/>
    </row>
    <row r="62680" customHeight="1" spans="7:9">
      <c r="G62680" s="11"/>
      <c r="H62680" s="12"/>
      <c r="I62680" s="49"/>
    </row>
    <row r="62681" customHeight="1" spans="7:9">
      <c r="G62681" s="11"/>
      <c r="H62681" s="12"/>
      <c r="I62681" s="49"/>
    </row>
    <row r="62682" customHeight="1" spans="7:9">
      <c r="G62682" s="11"/>
      <c r="H62682" s="12"/>
      <c r="I62682" s="49"/>
    </row>
    <row r="62683" customHeight="1" spans="7:9">
      <c r="G62683" s="11"/>
      <c r="H62683" s="12"/>
      <c r="I62683" s="49"/>
    </row>
    <row r="62684" customHeight="1" spans="7:9">
      <c r="G62684" s="11"/>
      <c r="H62684" s="12"/>
      <c r="I62684" s="49"/>
    </row>
    <row r="62685" customHeight="1" spans="7:9">
      <c r="G62685" s="11"/>
      <c r="H62685" s="12"/>
      <c r="I62685" s="49"/>
    </row>
    <row r="62686" customHeight="1" spans="7:9">
      <c r="G62686" s="11"/>
      <c r="H62686" s="12"/>
      <c r="I62686" s="49"/>
    </row>
    <row r="62687" customHeight="1" spans="7:9">
      <c r="G62687" s="11"/>
      <c r="H62687" s="12"/>
      <c r="I62687" s="49"/>
    </row>
    <row r="62688" customHeight="1" spans="7:9">
      <c r="G62688" s="11"/>
      <c r="H62688" s="12"/>
      <c r="I62688" s="49"/>
    </row>
    <row r="62689" customHeight="1" spans="7:9">
      <c r="G62689" s="11"/>
      <c r="H62689" s="12"/>
      <c r="I62689" s="49"/>
    </row>
    <row r="62690" customHeight="1" spans="7:9">
      <c r="G62690" s="11"/>
      <c r="H62690" s="12"/>
      <c r="I62690" s="49"/>
    </row>
    <row r="62691" customHeight="1" spans="7:9">
      <c r="G62691" s="11"/>
      <c r="H62691" s="12"/>
      <c r="I62691" s="49"/>
    </row>
    <row r="62692" customHeight="1" spans="7:9">
      <c r="G62692" s="11"/>
      <c r="H62692" s="12"/>
      <c r="I62692" s="49"/>
    </row>
    <row r="62693" customHeight="1" spans="7:9">
      <c r="G62693" s="11"/>
      <c r="H62693" s="12"/>
      <c r="I62693" s="49"/>
    </row>
    <row r="62694" customHeight="1" spans="7:9">
      <c r="G62694" s="11"/>
      <c r="H62694" s="12"/>
      <c r="I62694" s="49"/>
    </row>
    <row r="62695" customHeight="1" spans="7:9">
      <c r="G62695" s="11"/>
      <c r="H62695" s="12"/>
      <c r="I62695" s="49"/>
    </row>
    <row r="62696" customHeight="1" spans="7:9">
      <c r="G62696" s="11"/>
      <c r="H62696" s="12"/>
      <c r="I62696" s="49"/>
    </row>
    <row r="62697" customHeight="1" spans="7:9">
      <c r="G62697" s="11"/>
      <c r="H62697" s="12"/>
      <c r="I62697" s="49"/>
    </row>
    <row r="62698" customHeight="1" spans="7:9">
      <c r="G62698" s="11"/>
      <c r="H62698" s="12"/>
      <c r="I62698" s="49"/>
    </row>
    <row r="62699" customHeight="1" spans="7:9">
      <c r="G62699" s="11"/>
      <c r="H62699" s="12"/>
      <c r="I62699" s="49"/>
    </row>
    <row r="62700" customHeight="1" spans="7:9">
      <c r="G62700" s="11"/>
      <c r="H62700" s="12"/>
      <c r="I62700" s="49"/>
    </row>
    <row r="62701" customHeight="1" spans="7:9">
      <c r="G62701" s="11"/>
      <c r="H62701" s="12"/>
      <c r="I62701" s="49"/>
    </row>
    <row r="62702" customHeight="1" spans="7:9">
      <c r="G62702" s="11"/>
      <c r="H62702" s="12"/>
      <c r="I62702" s="49"/>
    </row>
    <row r="62703" customHeight="1" spans="7:9">
      <c r="G62703" s="11"/>
      <c r="H62703" s="12"/>
      <c r="I62703" s="49"/>
    </row>
    <row r="62704" customHeight="1" spans="7:9">
      <c r="G62704" s="11"/>
      <c r="H62704" s="12"/>
      <c r="I62704" s="49"/>
    </row>
    <row r="62705" customHeight="1" spans="7:9">
      <c r="G62705" s="11"/>
      <c r="H62705" s="12"/>
      <c r="I62705" s="49"/>
    </row>
    <row r="62706" customHeight="1" spans="7:9">
      <c r="G62706" s="11"/>
      <c r="H62706" s="12"/>
      <c r="I62706" s="49"/>
    </row>
    <row r="62707" customHeight="1" spans="7:9">
      <c r="G62707" s="11"/>
      <c r="H62707" s="12"/>
      <c r="I62707" s="49"/>
    </row>
    <row r="62708" customHeight="1" spans="7:9">
      <c r="G62708" s="11"/>
      <c r="H62708" s="12"/>
      <c r="I62708" s="49"/>
    </row>
    <row r="62709" customHeight="1" spans="7:9">
      <c r="G62709" s="11"/>
      <c r="H62709" s="12"/>
      <c r="I62709" s="49"/>
    </row>
    <row r="62710" customHeight="1" spans="7:9">
      <c r="G62710" s="11"/>
      <c r="H62710" s="12"/>
      <c r="I62710" s="49"/>
    </row>
    <row r="62711" customHeight="1" spans="7:9">
      <c r="G62711" s="11"/>
      <c r="H62711" s="12"/>
      <c r="I62711" s="49"/>
    </row>
    <row r="62712" customHeight="1" spans="7:9">
      <c r="G62712" s="11"/>
      <c r="H62712" s="12"/>
      <c r="I62712" s="49"/>
    </row>
    <row r="62713" customHeight="1" spans="7:9">
      <c r="G62713" s="11"/>
      <c r="H62713" s="12"/>
      <c r="I62713" s="49"/>
    </row>
    <row r="62714" customHeight="1" spans="7:9">
      <c r="G62714" s="11"/>
      <c r="H62714" s="12"/>
      <c r="I62714" s="49"/>
    </row>
    <row r="62715" customHeight="1" spans="7:9">
      <c r="G62715" s="11"/>
      <c r="H62715" s="12"/>
      <c r="I62715" s="49"/>
    </row>
    <row r="62716" customHeight="1" spans="7:9">
      <c r="G62716" s="11"/>
      <c r="H62716" s="12"/>
      <c r="I62716" s="49"/>
    </row>
    <row r="62717" customHeight="1" spans="7:9">
      <c r="G62717" s="11"/>
      <c r="H62717" s="12"/>
      <c r="I62717" s="49"/>
    </row>
    <row r="62718" customHeight="1" spans="7:9">
      <c r="G62718" s="11"/>
      <c r="H62718" s="12"/>
      <c r="I62718" s="49"/>
    </row>
    <row r="62719" customHeight="1" spans="7:9">
      <c r="G62719" s="11"/>
      <c r="H62719" s="12"/>
      <c r="I62719" s="49"/>
    </row>
    <row r="62720" customHeight="1" spans="7:9">
      <c r="G62720" s="11"/>
      <c r="H62720" s="12"/>
      <c r="I62720" s="49"/>
    </row>
    <row r="62721" customHeight="1" spans="7:9">
      <c r="G62721" s="11"/>
      <c r="H62721" s="12"/>
      <c r="I62721" s="49"/>
    </row>
    <row r="62722" customHeight="1" spans="7:9">
      <c r="G62722" s="11"/>
      <c r="H62722" s="12"/>
      <c r="I62722" s="49"/>
    </row>
    <row r="62723" customHeight="1" spans="7:9">
      <c r="G62723" s="11"/>
      <c r="H62723" s="12"/>
      <c r="I62723" s="49"/>
    </row>
    <row r="62724" customHeight="1" spans="7:9">
      <c r="G62724" s="11"/>
      <c r="H62724" s="12"/>
      <c r="I62724" s="49"/>
    </row>
    <row r="62725" customHeight="1" spans="7:9">
      <c r="G62725" s="11"/>
      <c r="H62725" s="12"/>
      <c r="I62725" s="49"/>
    </row>
    <row r="62726" customHeight="1" spans="7:9">
      <c r="G62726" s="11"/>
      <c r="H62726" s="12"/>
      <c r="I62726" s="49"/>
    </row>
    <row r="62727" customHeight="1" spans="7:9">
      <c r="G62727" s="11"/>
      <c r="H62727" s="12"/>
      <c r="I62727" s="49"/>
    </row>
    <row r="62728" customHeight="1" spans="7:9">
      <c r="G62728" s="11"/>
      <c r="H62728" s="12"/>
      <c r="I62728" s="49"/>
    </row>
    <row r="62729" customHeight="1" spans="7:9">
      <c r="G62729" s="11"/>
      <c r="H62729" s="12"/>
      <c r="I62729" s="49"/>
    </row>
    <row r="62730" customHeight="1" spans="7:9">
      <c r="G62730" s="11"/>
      <c r="H62730" s="12"/>
      <c r="I62730" s="49"/>
    </row>
    <row r="62731" customHeight="1" spans="7:9">
      <c r="G62731" s="11"/>
      <c r="H62731" s="12"/>
      <c r="I62731" s="49"/>
    </row>
    <row r="62732" customHeight="1" spans="7:9">
      <c r="G62732" s="11"/>
      <c r="H62732" s="12"/>
      <c r="I62732" s="49"/>
    </row>
    <row r="62733" customHeight="1" spans="7:9">
      <c r="G62733" s="11"/>
      <c r="H62733" s="12"/>
      <c r="I62733" s="49"/>
    </row>
    <row r="62734" customHeight="1" spans="7:9">
      <c r="G62734" s="11"/>
      <c r="H62734" s="12"/>
      <c r="I62734" s="49"/>
    </row>
    <row r="62735" customHeight="1" spans="7:9">
      <c r="G62735" s="11"/>
      <c r="H62735" s="12"/>
      <c r="I62735" s="49"/>
    </row>
    <row r="62736" customHeight="1" spans="7:9">
      <c r="G62736" s="11"/>
      <c r="H62736" s="12"/>
      <c r="I62736" s="49"/>
    </row>
    <row r="62737" customHeight="1" spans="7:9">
      <c r="G62737" s="11"/>
      <c r="H62737" s="12"/>
      <c r="I62737" s="49"/>
    </row>
    <row r="62738" customHeight="1" spans="7:9">
      <c r="G62738" s="11"/>
      <c r="H62738" s="12"/>
      <c r="I62738" s="49"/>
    </row>
    <row r="62739" customHeight="1" spans="7:9">
      <c r="G62739" s="11"/>
      <c r="H62739" s="12"/>
      <c r="I62739" s="49"/>
    </row>
    <row r="62740" customHeight="1" spans="7:9">
      <c r="G62740" s="11"/>
      <c r="H62740" s="12"/>
      <c r="I62740" s="49"/>
    </row>
    <row r="62741" customHeight="1" spans="7:9">
      <c r="G62741" s="11"/>
      <c r="H62741" s="12"/>
      <c r="I62741" s="49"/>
    </row>
    <row r="62742" customHeight="1" spans="7:9">
      <c r="G62742" s="11"/>
      <c r="H62742" s="12"/>
      <c r="I62742" s="49"/>
    </row>
    <row r="62743" customHeight="1" spans="7:9">
      <c r="G62743" s="11"/>
      <c r="H62743" s="12"/>
      <c r="I62743" s="49"/>
    </row>
    <row r="62744" customHeight="1" spans="7:9">
      <c r="G62744" s="11"/>
      <c r="H62744" s="12"/>
      <c r="I62744" s="49"/>
    </row>
    <row r="62745" customHeight="1" spans="7:9">
      <c r="G62745" s="11"/>
      <c r="H62745" s="12"/>
      <c r="I62745" s="49"/>
    </row>
    <row r="62746" customHeight="1" spans="7:9">
      <c r="G62746" s="11"/>
      <c r="H62746" s="12"/>
      <c r="I62746" s="49"/>
    </row>
    <row r="62747" customHeight="1" spans="7:9">
      <c r="G62747" s="11"/>
      <c r="H62747" s="12"/>
      <c r="I62747" s="49"/>
    </row>
    <row r="62748" customHeight="1" spans="7:9">
      <c r="G62748" s="11"/>
      <c r="H62748" s="12"/>
      <c r="I62748" s="49"/>
    </row>
    <row r="62749" customHeight="1" spans="7:9">
      <c r="G62749" s="11"/>
      <c r="H62749" s="12"/>
      <c r="I62749" s="49"/>
    </row>
    <row r="62750" customHeight="1" spans="7:9">
      <c r="G62750" s="11"/>
      <c r="H62750" s="12"/>
      <c r="I62750" s="49"/>
    </row>
    <row r="62751" customHeight="1" spans="7:9">
      <c r="G62751" s="11"/>
      <c r="H62751" s="12"/>
      <c r="I62751" s="49"/>
    </row>
    <row r="62752" customHeight="1" spans="7:9">
      <c r="G62752" s="11"/>
      <c r="H62752" s="12"/>
      <c r="I62752" s="49"/>
    </row>
    <row r="62753" customHeight="1" spans="7:9">
      <c r="G62753" s="11"/>
      <c r="H62753" s="12"/>
      <c r="I62753" s="49"/>
    </row>
    <row r="62754" customHeight="1" spans="7:9">
      <c r="G62754" s="11"/>
      <c r="H62754" s="12"/>
      <c r="I62754" s="49"/>
    </row>
    <row r="62755" customHeight="1" spans="7:9">
      <c r="G62755" s="11"/>
      <c r="H62755" s="12"/>
      <c r="I62755" s="49"/>
    </row>
    <row r="62756" customHeight="1" spans="7:9">
      <c r="G62756" s="11"/>
      <c r="H62756" s="12"/>
      <c r="I62756" s="49"/>
    </row>
    <row r="62757" customHeight="1" spans="7:9">
      <c r="G62757" s="11"/>
      <c r="H62757" s="12"/>
      <c r="I62757" s="49"/>
    </row>
    <row r="62758" customHeight="1" spans="7:9">
      <c r="G62758" s="11"/>
      <c r="H62758" s="12"/>
      <c r="I62758" s="49"/>
    </row>
    <row r="62759" customHeight="1" spans="7:9">
      <c r="G62759" s="11"/>
      <c r="H62759" s="12"/>
      <c r="I62759" s="49"/>
    </row>
    <row r="62760" customHeight="1" spans="7:9">
      <c r="G62760" s="11"/>
      <c r="H62760" s="12"/>
      <c r="I62760" s="49"/>
    </row>
    <row r="62761" customHeight="1" spans="7:9">
      <c r="G62761" s="11"/>
      <c r="H62761" s="12"/>
      <c r="I62761" s="49"/>
    </row>
    <row r="62762" customHeight="1" spans="7:9">
      <c r="G62762" s="11"/>
      <c r="H62762" s="12"/>
      <c r="I62762" s="49"/>
    </row>
    <row r="62763" customHeight="1" spans="7:9">
      <c r="G62763" s="11"/>
      <c r="H62763" s="12"/>
      <c r="I62763" s="49"/>
    </row>
    <row r="62764" customHeight="1" spans="7:9">
      <c r="G62764" s="11"/>
      <c r="H62764" s="12"/>
      <c r="I62764" s="49"/>
    </row>
    <row r="62765" customHeight="1" spans="7:9">
      <c r="G62765" s="11"/>
      <c r="H62765" s="12"/>
      <c r="I62765" s="49"/>
    </row>
    <row r="62766" customHeight="1" spans="7:9">
      <c r="G62766" s="11"/>
      <c r="H62766" s="12"/>
      <c r="I62766" s="49"/>
    </row>
    <row r="62767" customHeight="1" spans="7:9">
      <c r="G62767" s="11"/>
      <c r="H62767" s="12"/>
      <c r="I62767" s="49"/>
    </row>
    <row r="62768" customHeight="1" spans="7:9">
      <c r="G62768" s="11"/>
      <c r="H62768" s="12"/>
      <c r="I62768" s="49"/>
    </row>
    <row r="62769" customHeight="1" spans="7:9">
      <c r="G62769" s="11"/>
      <c r="H62769" s="12"/>
      <c r="I62769" s="49"/>
    </row>
    <row r="62770" customHeight="1" spans="7:9">
      <c r="G62770" s="11"/>
      <c r="H62770" s="12"/>
      <c r="I62770" s="49"/>
    </row>
    <row r="62771" customHeight="1" spans="7:9">
      <c r="G62771" s="11"/>
      <c r="H62771" s="12"/>
      <c r="I62771" s="49"/>
    </row>
    <row r="62772" customHeight="1" spans="7:9">
      <c r="G62772" s="11"/>
      <c r="H62772" s="12"/>
      <c r="I62772" s="49"/>
    </row>
    <row r="62773" customHeight="1" spans="7:9">
      <c r="G62773" s="11"/>
      <c r="H62773" s="12"/>
      <c r="I62773" s="49"/>
    </row>
    <row r="62774" customHeight="1" spans="7:9">
      <c r="G62774" s="11"/>
      <c r="H62774" s="12"/>
      <c r="I62774" s="49"/>
    </row>
    <row r="62775" customHeight="1" spans="7:9">
      <c r="G62775" s="11"/>
      <c r="H62775" s="12"/>
      <c r="I62775" s="49"/>
    </row>
    <row r="62776" customHeight="1" spans="7:9">
      <c r="G62776" s="11"/>
      <c r="H62776" s="12"/>
      <c r="I62776" s="49"/>
    </row>
    <row r="62777" customHeight="1" spans="7:9">
      <c r="G62777" s="11"/>
      <c r="H62777" s="12"/>
      <c r="I62777" s="49"/>
    </row>
    <row r="62778" customHeight="1" spans="7:9">
      <c r="G62778" s="11"/>
      <c r="H62778" s="12"/>
      <c r="I62778" s="49"/>
    </row>
    <row r="62779" customHeight="1" spans="7:9">
      <c r="G62779" s="11"/>
      <c r="H62779" s="12"/>
      <c r="I62779" s="49"/>
    </row>
    <row r="62780" customHeight="1" spans="7:9">
      <c r="G62780" s="11"/>
      <c r="H62780" s="12"/>
      <c r="I62780" s="49"/>
    </row>
    <row r="62781" customHeight="1" spans="7:9">
      <c r="G62781" s="11"/>
      <c r="H62781" s="12"/>
      <c r="I62781" s="49"/>
    </row>
    <row r="62782" customHeight="1" spans="7:9">
      <c r="G62782" s="11"/>
      <c r="H62782" s="12"/>
      <c r="I62782" s="49"/>
    </row>
    <row r="62783" customHeight="1" spans="7:9">
      <c r="G62783" s="11"/>
      <c r="H62783" s="12"/>
      <c r="I62783" s="49"/>
    </row>
    <row r="62784" customHeight="1" spans="7:9">
      <c r="G62784" s="11"/>
      <c r="H62784" s="12"/>
      <c r="I62784" s="49"/>
    </row>
    <row r="62785" customHeight="1" spans="7:9">
      <c r="G62785" s="11"/>
      <c r="H62785" s="12"/>
      <c r="I62785" s="49"/>
    </row>
    <row r="62786" customHeight="1" spans="7:9">
      <c r="G62786" s="11"/>
      <c r="H62786" s="12"/>
      <c r="I62786" s="49"/>
    </row>
    <row r="62787" customHeight="1" spans="7:9">
      <c r="G62787" s="11"/>
      <c r="H62787" s="12"/>
      <c r="I62787" s="49"/>
    </row>
    <row r="62788" customHeight="1" spans="7:9">
      <c r="G62788" s="11"/>
      <c r="H62788" s="12"/>
      <c r="I62788" s="49"/>
    </row>
    <row r="62789" customHeight="1" spans="7:9">
      <c r="G62789" s="11"/>
      <c r="H62789" s="12"/>
      <c r="I62789" s="49"/>
    </row>
    <row r="62790" customHeight="1" spans="7:9">
      <c r="G62790" s="11"/>
      <c r="H62790" s="12"/>
      <c r="I62790" s="49"/>
    </row>
    <row r="62791" customHeight="1" spans="7:9">
      <c r="G62791" s="11"/>
      <c r="H62791" s="12"/>
      <c r="I62791" s="49"/>
    </row>
    <row r="62792" customHeight="1" spans="7:9">
      <c r="G62792" s="11"/>
      <c r="H62792" s="12"/>
      <c r="I62792" s="49"/>
    </row>
    <row r="62793" customHeight="1" spans="7:9">
      <c r="G62793" s="11"/>
      <c r="H62793" s="12"/>
      <c r="I62793" s="49"/>
    </row>
    <row r="62794" customHeight="1" spans="7:9">
      <c r="G62794" s="11"/>
      <c r="H62794" s="12"/>
      <c r="I62794" s="49"/>
    </row>
    <row r="62795" customHeight="1" spans="7:9">
      <c r="G62795" s="11"/>
      <c r="H62795" s="12"/>
      <c r="I62795" s="49"/>
    </row>
    <row r="62796" customHeight="1" spans="7:9">
      <c r="G62796" s="11"/>
      <c r="H62796" s="12"/>
      <c r="I62796" s="49"/>
    </row>
    <row r="62797" customHeight="1" spans="7:9">
      <c r="G62797" s="11"/>
      <c r="H62797" s="12"/>
      <c r="I62797" s="49"/>
    </row>
    <row r="62798" customHeight="1" spans="7:9">
      <c r="G62798" s="11"/>
      <c r="H62798" s="12"/>
      <c r="I62798" s="49"/>
    </row>
    <row r="62799" customHeight="1" spans="7:9">
      <c r="G62799" s="11"/>
      <c r="H62799" s="12"/>
      <c r="I62799" s="49"/>
    </row>
    <row r="62800" customHeight="1" spans="7:9">
      <c r="G62800" s="11"/>
      <c r="H62800" s="12"/>
      <c r="I62800" s="49"/>
    </row>
    <row r="62801" customHeight="1" spans="7:9">
      <c r="G62801" s="11"/>
      <c r="H62801" s="12"/>
      <c r="I62801" s="49"/>
    </row>
    <row r="62802" customHeight="1" spans="7:9">
      <c r="G62802" s="11"/>
      <c r="H62802" s="12"/>
      <c r="I62802" s="49"/>
    </row>
    <row r="62803" customHeight="1" spans="7:9">
      <c r="G62803" s="11"/>
      <c r="H62803" s="12"/>
      <c r="I62803" s="49"/>
    </row>
    <row r="62804" customHeight="1" spans="7:9">
      <c r="G62804" s="11"/>
      <c r="H62804" s="12"/>
      <c r="I62804" s="49"/>
    </row>
    <row r="62805" customHeight="1" spans="7:9">
      <c r="G62805" s="11"/>
      <c r="H62805" s="12"/>
      <c r="I62805" s="49"/>
    </row>
    <row r="62806" customHeight="1" spans="7:9">
      <c r="G62806" s="11"/>
      <c r="H62806" s="12"/>
      <c r="I62806" s="49"/>
    </row>
    <row r="62807" customHeight="1" spans="7:9">
      <c r="G62807" s="11"/>
      <c r="H62807" s="12"/>
      <c r="I62807" s="49"/>
    </row>
    <row r="62808" customHeight="1" spans="7:9">
      <c r="G62808" s="11"/>
      <c r="H62808" s="12"/>
      <c r="I62808" s="49"/>
    </row>
    <row r="62809" customHeight="1" spans="7:9">
      <c r="G62809" s="11"/>
      <c r="H62809" s="12"/>
      <c r="I62809" s="49"/>
    </row>
    <row r="62810" customHeight="1" spans="7:9">
      <c r="G62810" s="11"/>
      <c r="H62810" s="12"/>
      <c r="I62810" s="49"/>
    </row>
    <row r="62811" customHeight="1" spans="7:9">
      <c r="G62811" s="11"/>
      <c r="H62811" s="12"/>
      <c r="I62811" s="49"/>
    </row>
    <row r="62812" customHeight="1" spans="7:9">
      <c r="G62812" s="11"/>
      <c r="H62812" s="12"/>
      <c r="I62812" s="49"/>
    </row>
    <row r="62813" customHeight="1" spans="7:9">
      <c r="G62813" s="11"/>
      <c r="H62813" s="12"/>
      <c r="I62813" s="49"/>
    </row>
    <row r="62814" customHeight="1" spans="7:9">
      <c r="G62814" s="11"/>
      <c r="H62814" s="12"/>
      <c r="I62814" s="49"/>
    </row>
    <row r="62815" customHeight="1" spans="7:9">
      <c r="G62815" s="11"/>
      <c r="H62815" s="12"/>
      <c r="I62815" s="49"/>
    </row>
    <row r="62816" customHeight="1" spans="7:9">
      <c r="G62816" s="11"/>
      <c r="H62816" s="12"/>
      <c r="I62816" s="49"/>
    </row>
    <row r="62817" customHeight="1" spans="7:9">
      <c r="G62817" s="11"/>
      <c r="H62817" s="12"/>
      <c r="I62817" s="49"/>
    </row>
    <row r="62818" customHeight="1" spans="7:9">
      <c r="G62818" s="11"/>
      <c r="H62818" s="12"/>
      <c r="I62818" s="49"/>
    </row>
    <row r="62819" customHeight="1" spans="7:9">
      <c r="G62819" s="11"/>
      <c r="H62819" s="12"/>
      <c r="I62819" s="49"/>
    </row>
    <row r="62820" customHeight="1" spans="7:9">
      <c r="G62820" s="11"/>
      <c r="H62820" s="12"/>
      <c r="I62820" s="49"/>
    </row>
    <row r="62821" customHeight="1" spans="7:9">
      <c r="G62821" s="11"/>
      <c r="H62821" s="12"/>
      <c r="I62821" s="49"/>
    </row>
    <row r="62822" customHeight="1" spans="7:9">
      <c r="G62822" s="11"/>
      <c r="H62822" s="12"/>
      <c r="I62822" s="49"/>
    </row>
    <row r="62823" customHeight="1" spans="7:9">
      <c r="G62823" s="11"/>
      <c r="H62823" s="12"/>
      <c r="I62823" s="49"/>
    </row>
    <row r="62824" customHeight="1" spans="7:9">
      <c r="G62824" s="11"/>
      <c r="H62824" s="12"/>
      <c r="I62824" s="49"/>
    </row>
    <row r="62825" customHeight="1" spans="7:9">
      <c r="G62825" s="11"/>
      <c r="H62825" s="12"/>
      <c r="I62825" s="49"/>
    </row>
    <row r="62826" customHeight="1" spans="7:9">
      <c r="G62826" s="11"/>
      <c r="H62826" s="12"/>
      <c r="I62826" s="49"/>
    </row>
    <row r="62827" customHeight="1" spans="7:9">
      <c r="G62827" s="11"/>
      <c r="H62827" s="12"/>
      <c r="I62827" s="49"/>
    </row>
    <row r="62828" customHeight="1" spans="7:9">
      <c r="G62828" s="11"/>
      <c r="H62828" s="12"/>
      <c r="I62828" s="49"/>
    </row>
    <row r="62829" customHeight="1" spans="7:9">
      <c r="G62829" s="11"/>
      <c r="H62829" s="12"/>
      <c r="I62829" s="49"/>
    </row>
    <row r="62830" customHeight="1" spans="7:9">
      <c r="G62830" s="11"/>
      <c r="H62830" s="12"/>
      <c r="I62830" s="49"/>
    </row>
    <row r="62831" customHeight="1" spans="7:9">
      <c r="G62831" s="11"/>
      <c r="H62831" s="12"/>
      <c r="I62831" s="49"/>
    </row>
    <row r="62832" customHeight="1" spans="7:9">
      <c r="G62832" s="11"/>
      <c r="H62832" s="12"/>
      <c r="I62832" s="49"/>
    </row>
    <row r="62833" customHeight="1" spans="7:9">
      <c r="G62833" s="11"/>
      <c r="H62833" s="12"/>
      <c r="I62833" s="49"/>
    </row>
    <row r="62834" customHeight="1" spans="7:9">
      <c r="G62834" s="11"/>
      <c r="H62834" s="12"/>
      <c r="I62834" s="49"/>
    </row>
    <row r="62835" customHeight="1" spans="7:9">
      <c r="G62835" s="11"/>
      <c r="H62835" s="12"/>
      <c r="I62835" s="49"/>
    </row>
    <row r="62836" customHeight="1" spans="7:9">
      <c r="G62836" s="11"/>
      <c r="H62836" s="12"/>
      <c r="I62836" s="49"/>
    </row>
    <row r="62837" customHeight="1" spans="7:9">
      <c r="G62837" s="11"/>
      <c r="H62837" s="12"/>
      <c r="I62837" s="49"/>
    </row>
    <row r="62838" customHeight="1" spans="7:9">
      <c r="G62838" s="11"/>
      <c r="H62838" s="12"/>
      <c r="I62838" s="49"/>
    </row>
    <row r="62839" customHeight="1" spans="7:9">
      <c r="G62839" s="11"/>
      <c r="H62839" s="12"/>
      <c r="I62839" s="49"/>
    </row>
    <row r="62840" customHeight="1" spans="7:9">
      <c r="G62840" s="11"/>
      <c r="H62840" s="12"/>
      <c r="I62840" s="49"/>
    </row>
    <row r="62841" customHeight="1" spans="7:9">
      <c r="G62841" s="11"/>
      <c r="H62841" s="12"/>
      <c r="I62841" s="49"/>
    </row>
    <row r="62842" customHeight="1" spans="7:9">
      <c r="G62842" s="11"/>
      <c r="H62842" s="12"/>
      <c r="I62842" s="49"/>
    </row>
    <row r="62843" customHeight="1" spans="7:9">
      <c r="G62843" s="11"/>
      <c r="H62843" s="12"/>
      <c r="I62843" s="49"/>
    </row>
    <row r="62844" customHeight="1" spans="7:9">
      <c r="G62844" s="11"/>
      <c r="H62844" s="12"/>
      <c r="I62844" s="49"/>
    </row>
    <row r="62845" customHeight="1" spans="7:9">
      <c r="G62845" s="11"/>
      <c r="H62845" s="12"/>
      <c r="I62845" s="49"/>
    </row>
    <row r="62846" customHeight="1" spans="7:9">
      <c r="G62846" s="11"/>
      <c r="H62846" s="12"/>
      <c r="I62846" s="49"/>
    </row>
    <row r="62847" customHeight="1" spans="7:9">
      <c r="G62847" s="11"/>
      <c r="H62847" s="12"/>
      <c r="I62847" s="49"/>
    </row>
    <row r="62848" customHeight="1" spans="7:9">
      <c r="G62848" s="11"/>
      <c r="H62848" s="12"/>
      <c r="I62848" s="49"/>
    </row>
    <row r="62849" customHeight="1" spans="7:9">
      <c r="G62849" s="11"/>
      <c r="H62849" s="12"/>
      <c r="I62849" s="49"/>
    </row>
    <row r="62850" customHeight="1" spans="7:9">
      <c r="G62850" s="11"/>
      <c r="H62850" s="12"/>
      <c r="I62850" s="49"/>
    </row>
    <row r="62851" customHeight="1" spans="7:9">
      <c r="G62851" s="11"/>
      <c r="H62851" s="12"/>
      <c r="I62851" s="49"/>
    </row>
    <row r="62852" customHeight="1" spans="7:9">
      <c r="G62852" s="11"/>
      <c r="H62852" s="12"/>
      <c r="I62852" s="49"/>
    </row>
    <row r="62853" customHeight="1" spans="7:9">
      <c r="G62853" s="11"/>
      <c r="H62853" s="12"/>
      <c r="I62853" s="49"/>
    </row>
    <row r="62854" customHeight="1" spans="7:9">
      <c r="G62854" s="11"/>
      <c r="H62854" s="12"/>
      <c r="I62854" s="49"/>
    </row>
    <row r="62855" customHeight="1" spans="7:9">
      <c r="G62855" s="11"/>
      <c r="H62855" s="12"/>
      <c r="I62855" s="49"/>
    </row>
    <row r="62856" customHeight="1" spans="7:9">
      <c r="G62856" s="11"/>
      <c r="H62856" s="12"/>
      <c r="I62856" s="49"/>
    </row>
    <row r="62857" customHeight="1" spans="7:9">
      <c r="G62857" s="11"/>
      <c r="H62857" s="12"/>
      <c r="I62857" s="49"/>
    </row>
    <row r="62858" customHeight="1" spans="7:9">
      <c r="G62858" s="11"/>
      <c r="H62858" s="12"/>
      <c r="I62858" s="49"/>
    </row>
    <row r="62859" customHeight="1" spans="7:9">
      <c r="G62859" s="11"/>
      <c r="H62859" s="12"/>
      <c r="I62859" s="49"/>
    </row>
    <row r="62860" customHeight="1" spans="7:9">
      <c r="G62860" s="11"/>
      <c r="H62860" s="12"/>
      <c r="I62860" s="49"/>
    </row>
    <row r="62861" customHeight="1" spans="7:9">
      <c r="G62861" s="11"/>
      <c r="H62861" s="12"/>
      <c r="I62861" s="49"/>
    </row>
    <row r="62862" customHeight="1" spans="7:9">
      <c r="G62862" s="11"/>
      <c r="H62862" s="12"/>
      <c r="I62862" s="49"/>
    </row>
    <row r="62863" customHeight="1" spans="7:9">
      <c r="G62863" s="11"/>
      <c r="H62863" s="12"/>
      <c r="I62863" s="49"/>
    </row>
    <row r="62864" customHeight="1" spans="7:9">
      <c r="G62864" s="11"/>
      <c r="H62864" s="12"/>
      <c r="I62864" s="49"/>
    </row>
    <row r="62865" customHeight="1" spans="7:9">
      <c r="G62865" s="11"/>
      <c r="H62865" s="12"/>
      <c r="I62865" s="49"/>
    </row>
    <row r="62866" customHeight="1" spans="7:9">
      <c r="G62866" s="11"/>
      <c r="H62866" s="12"/>
      <c r="I62866" s="49"/>
    </row>
    <row r="62867" customHeight="1" spans="7:9">
      <c r="G62867" s="11"/>
      <c r="H62867" s="12"/>
      <c r="I62867" s="49"/>
    </row>
    <row r="62868" customHeight="1" spans="7:9">
      <c r="G62868" s="11"/>
      <c r="H62868" s="12"/>
      <c r="I62868" s="49"/>
    </row>
    <row r="62869" customHeight="1" spans="7:9">
      <c r="G62869" s="11"/>
      <c r="H62869" s="12"/>
      <c r="I62869" s="49"/>
    </row>
    <row r="62870" customHeight="1" spans="7:9">
      <c r="G62870" s="11"/>
      <c r="H62870" s="12"/>
      <c r="I62870" s="49"/>
    </row>
    <row r="62871" customHeight="1" spans="7:9">
      <c r="G62871" s="11"/>
      <c r="H62871" s="12"/>
      <c r="I62871" s="49"/>
    </row>
    <row r="62872" customHeight="1" spans="7:9">
      <c r="G62872" s="11"/>
      <c r="H62872" s="12"/>
      <c r="I62872" s="49"/>
    </row>
    <row r="62873" customHeight="1" spans="7:9">
      <c r="G62873" s="11"/>
      <c r="H62873" s="12"/>
      <c r="I62873" s="49"/>
    </row>
    <row r="62874" customHeight="1" spans="7:9">
      <c r="G62874" s="11"/>
      <c r="H62874" s="12"/>
      <c r="I62874" s="49"/>
    </row>
    <row r="62875" customHeight="1" spans="7:9">
      <c r="G62875" s="11"/>
      <c r="H62875" s="12"/>
      <c r="I62875" s="49"/>
    </row>
    <row r="62876" customHeight="1" spans="7:9">
      <c r="G62876" s="11"/>
      <c r="H62876" s="12"/>
      <c r="I62876" s="49"/>
    </row>
    <row r="62877" customHeight="1" spans="7:9">
      <c r="G62877" s="11"/>
      <c r="H62877" s="12"/>
      <c r="I62877" s="49"/>
    </row>
    <row r="62878" customHeight="1" spans="7:9">
      <c r="G62878" s="11"/>
      <c r="H62878" s="12"/>
      <c r="I62878" s="49"/>
    </row>
    <row r="62879" customHeight="1" spans="7:9">
      <c r="G62879" s="11"/>
      <c r="H62879" s="12"/>
      <c r="I62879" s="49"/>
    </row>
    <row r="62880" customHeight="1" spans="7:9">
      <c r="G62880" s="11"/>
      <c r="H62880" s="12"/>
      <c r="I62880" s="49"/>
    </row>
    <row r="62881" customHeight="1" spans="7:9">
      <c r="G62881" s="11"/>
      <c r="H62881" s="12"/>
      <c r="I62881" s="49"/>
    </row>
    <row r="62882" customHeight="1" spans="7:9">
      <c r="G62882" s="11"/>
      <c r="H62882" s="12"/>
      <c r="I62882" s="49"/>
    </row>
    <row r="62883" customHeight="1" spans="7:9">
      <c r="G62883" s="11"/>
      <c r="H62883" s="12"/>
      <c r="I62883" s="49"/>
    </row>
    <row r="62884" customHeight="1" spans="7:9">
      <c r="G62884" s="11"/>
      <c r="H62884" s="12"/>
      <c r="I62884" s="49"/>
    </row>
    <row r="62885" customHeight="1" spans="7:9">
      <c r="G62885" s="11"/>
      <c r="H62885" s="12"/>
      <c r="I62885" s="49"/>
    </row>
    <row r="62886" customHeight="1" spans="7:9">
      <c r="G62886" s="11"/>
      <c r="H62886" s="12"/>
      <c r="I62886" s="49"/>
    </row>
    <row r="62887" customHeight="1" spans="7:9">
      <c r="G62887" s="11"/>
      <c r="H62887" s="12"/>
      <c r="I62887" s="49"/>
    </row>
    <row r="62888" customHeight="1" spans="7:9">
      <c r="G62888" s="11"/>
      <c r="H62888" s="12"/>
      <c r="I62888" s="49"/>
    </row>
    <row r="62889" customHeight="1" spans="7:9">
      <c r="G62889" s="11"/>
      <c r="H62889" s="12"/>
      <c r="I62889" s="49"/>
    </row>
    <row r="62890" customHeight="1" spans="7:9">
      <c r="G62890" s="11"/>
      <c r="H62890" s="12"/>
      <c r="I62890" s="49"/>
    </row>
    <row r="62891" customHeight="1" spans="7:9">
      <c r="G62891" s="11"/>
      <c r="H62891" s="12"/>
      <c r="I62891" s="49"/>
    </row>
    <row r="62892" customHeight="1" spans="7:9">
      <c r="G62892" s="11"/>
      <c r="H62892" s="12"/>
      <c r="I62892" s="49"/>
    </row>
    <row r="62893" customHeight="1" spans="7:9">
      <c r="G62893" s="11"/>
      <c r="H62893" s="12"/>
      <c r="I62893" s="49"/>
    </row>
    <row r="62894" customHeight="1" spans="7:9">
      <c r="G62894" s="11"/>
      <c r="H62894" s="12"/>
      <c r="I62894" s="49"/>
    </row>
    <row r="62895" customHeight="1" spans="7:9">
      <c r="G62895" s="11"/>
      <c r="H62895" s="12"/>
      <c r="I62895" s="49"/>
    </row>
    <row r="62896" customHeight="1" spans="7:9">
      <c r="G62896" s="11"/>
      <c r="H62896" s="12"/>
      <c r="I62896" s="49"/>
    </row>
    <row r="62897" customHeight="1" spans="7:9">
      <c r="G62897" s="11"/>
      <c r="H62897" s="12"/>
      <c r="I62897" s="49"/>
    </row>
    <row r="62898" customHeight="1" spans="7:9">
      <c r="G62898" s="11"/>
      <c r="H62898" s="12"/>
      <c r="I62898" s="49"/>
    </row>
    <row r="62899" customHeight="1" spans="7:9">
      <c r="G62899" s="11"/>
      <c r="H62899" s="12"/>
      <c r="I62899" s="49"/>
    </row>
    <row r="62900" customHeight="1" spans="7:9">
      <c r="G62900" s="11"/>
      <c r="H62900" s="12"/>
      <c r="I62900" s="49"/>
    </row>
    <row r="62901" customHeight="1" spans="7:9">
      <c r="G62901" s="11"/>
      <c r="H62901" s="12"/>
      <c r="I62901" s="49"/>
    </row>
    <row r="62902" customHeight="1" spans="7:9">
      <c r="G62902" s="11"/>
      <c r="H62902" s="12"/>
      <c r="I62902" s="49"/>
    </row>
    <row r="62903" customHeight="1" spans="7:9">
      <c r="G62903" s="11"/>
      <c r="H62903" s="12"/>
      <c r="I62903" s="49"/>
    </row>
    <row r="62904" customHeight="1" spans="7:9">
      <c r="G62904" s="11"/>
      <c r="H62904" s="12"/>
      <c r="I62904" s="49"/>
    </row>
    <row r="62905" customHeight="1" spans="7:9">
      <c r="G62905" s="11"/>
      <c r="H62905" s="12"/>
      <c r="I62905" s="49"/>
    </row>
    <row r="62906" customHeight="1" spans="7:9">
      <c r="G62906" s="11"/>
      <c r="H62906" s="12"/>
      <c r="I62906" s="49"/>
    </row>
    <row r="62907" customHeight="1" spans="7:9">
      <c r="G62907" s="11"/>
      <c r="H62907" s="12"/>
      <c r="I62907" s="49"/>
    </row>
    <row r="62908" customHeight="1" spans="7:9">
      <c r="G62908" s="11"/>
      <c r="H62908" s="12"/>
      <c r="I62908" s="49"/>
    </row>
    <row r="62909" customHeight="1" spans="7:9">
      <c r="G62909" s="11"/>
      <c r="H62909" s="12"/>
      <c r="I62909" s="49"/>
    </row>
    <row r="62910" customHeight="1" spans="7:9">
      <c r="G62910" s="11"/>
      <c r="H62910" s="12"/>
      <c r="I62910" s="49"/>
    </row>
    <row r="62911" customHeight="1" spans="7:9">
      <c r="G62911" s="11"/>
      <c r="H62911" s="12"/>
      <c r="I62911" s="49"/>
    </row>
    <row r="62912" customHeight="1" spans="7:9">
      <c r="G62912" s="11"/>
      <c r="H62912" s="12"/>
      <c r="I62912" s="49"/>
    </row>
    <row r="62913" customHeight="1" spans="7:9">
      <c r="G62913" s="11"/>
      <c r="H62913" s="12"/>
      <c r="I62913" s="49"/>
    </row>
    <row r="62914" customHeight="1" spans="7:9">
      <c r="G62914" s="11"/>
      <c r="H62914" s="12"/>
      <c r="I62914" s="49"/>
    </row>
    <row r="62915" customHeight="1" spans="7:9">
      <c r="G62915" s="11"/>
      <c r="H62915" s="12"/>
      <c r="I62915" s="49"/>
    </row>
    <row r="62916" customHeight="1" spans="7:9">
      <c r="G62916" s="11"/>
      <c r="H62916" s="12"/>
      <c r="I62916" s="49"/>
    </row>
    <row r="62917" customHeight="1" spans="7:9">
      <c r="G62917" s="11"/>
      <c r="H62917" s="12"/>
      <c r="I62917" s="49"/>
    </row>
    <row r="62918" customHeight="1" spans="7:9">
      <c r="G62918" s="11"/>
      <c r="H62918" s="12"/>
      <c r="I62918" s="49"/>
    </row>
    <row r="62919" customHeight="1" spans="7:9">
      <c r="G62919" s="11"/>
      <c r="H62919" s="12"/>
      <c r="I62919" s="49"/>
    </row>
    <row r="62920" customHeight="1" spans="7:9">
      <c r="G62920" s="11"/>
      <c r="H62920" s="12"/>
      <c r="I62920" s="49"/>
    </row>
    <row r="62921" customHeight="1" spans="7:9">
      <c r="G62921" s="11"/>
      <c r="H62921" s="12"/>
      <c r="I62921" s="49"/>
    </row>
    <row r="62922" customHeight="1" spans="7:9">
      <c r="G62922" s="11"/>
      <c r="H62922" s="12"/>
      <c r="I62922" s="49"/>
    </row>
    <row r="62923" customHeight="1" spans="7:9">
      <c r="G62923" s="11"/>
      <c r="H62923" s="12"/>
      <c r="I62923" s="49"/>
    </row>
    <row r="62924" customHeight="1" spans="7:9">
      <c r="G62924" s="11"/>
      <c r="H62924" s="12"/>
      <c r="I62924" s="49"/>
    </row>
    <row r="62925" customHeight="1" spans="7:9">
      <c r="G62925" s="11"/>
      <c r="H62925" s="12"/>
      <c r="I62925" s="49"/>
    </row>
    <row r="62926" customHeight="1" spans="7:9">
      <c r="G62926" s="11"/>
      <c r="H62926" s="12"/>
      <c r="I62926" s="49"/>
    </row>
    <row r="62927" customHeight="1" spans="7:9">
      <c r="G62927" s="11"/>
      <c r="H62927" s="12"/>
      <c r="I62927" s="49"/>
    </row>
    <row r="62928" customHeight="1" spans="7:9">
      <c r="G62928" s="11"/>
      <c r="H62928" s="12"/>
      <c r="I62928" s="49"/>
    </row>
    <row r="62929" customHeight="1" spans="7:9">
      <c r="G62929" s="11"/>
      <c r="H62929" s="12"/>
      <c r="I62929" s="49"/>
    </row>
    <row r="62930" customHeight="1" spans="7:9">
      <c r="G62930" s="11"/>
      <c r="H62930" s="12"/>
      <c r="I62930" s="49"/>
    </row>
    <row r="62931" customHeight="1" spans="7:9">
      <c r="G62931" s="11"/>
      <c r="H62931" s="12"/>
      <c r="I62931" s="49"/>
    </row>
    <row r="62932" customHeight="1" spans="7:9">
      <c r="G62932" s="11"/>
      <c r="H62932" s="12"/>
      <c r="I62932" s="49"/>
    </row>
    <row r="62933" customHeight="1" spans="7:9">
      <c r="G62933" s="11"/>
      <c r="H62933" s="12"/>
      <c r="I62933" s="49"/>
    </row>
    <row r="62934" customHeight="1" spans="7:9">
      <c r="G62934" s="11"/>
      <c r="H62934" s="12"/>
      <c r="I62934" s="49"/>
    </row>
    <row r="62935" customHeight="1" spans="7:9">
      <c r="G62935" s="11"/>
      <c r="H62935" s="12"/>
      <c r="I62935" s="49"/>
    </row>
    <row r="62936" customHeight="1" spans="7:9">
      <c r="G62936" s="11"/>
      <c r="H62936" s="12"/>
      <c r="I62936" s="49"/>
    </row>
    <row r="62937" customHeight="1" spans="7:9">
      <c r="G62937" s="11"/>
      <c r="H62937" s="12"/>
      <c r="I62937" s="49"/>
    </row>
    <row r="62938" customHeight="1" spans="7:9">
      <c r="G62938" s="11"/>
      <c r="H62938" s="12"/>
      <c r="I62938" s="49"/>
    </row>
    <row r="62939" customHeight="1" spans="7:9">
      <c r="G62939" s="11"/>
      <c r="H62939" s="12"/>
      <c r="I62939" s="49"/>
    </row>
    <row r="62940" customHeight="1" spans="7:9">
      <c r="G62940" s="11"/>
      <c r="H62940" s="12"/>
      <c r="I62940" s="49"/>
    </row>
    <row r="62941" customHeight="1" spans="7:9">
      <c r="G62941" s="11"/>
      <c r="H62941" s="12"/>
      <c r="I62941" s="49"/>
    </row>
    <row r="62942" customHeight="1" spans="7:9">
      <c r="G62942" s="11"/>
      <c r="H62942" s="12"/>
      <c r="I62942" s="49"/>
    </row>
    <row r="62943" customHeight="1" spans="7:9">
      <c r="G62943" s="11"/>
      <c r="H62943" s="12"/>
      <c r="I62943" s="49"/>
    </row>
    <row r="62944" customHeight="1" spans="7:9">
      <c r="G62944" s="11"/>
      <c r="H62944" s="12"/>
      <c r="I62944" s="49"/>
    </row>
    <row r="62945" customHeight="1" spans="7:9">
      <c r="G62945" s="11"/>
      <c r="H62945" s="12"/>
      <c r="I62945" s="49"/>
    </row>
    <row r="62946" customHeight="1" spans="7:9">
      <c r="G62946" s="11"/>
      <c r="H62946" s="12"/>
      <c r="I62946" s="49"/>
    </row>
    <row r="62947" customHeight="1" spans="7:9">
      <c r="G62947" s="11"/>
      <c r="H62947" s="12"/>
      <c r="I62947" s="49"/>
    </row>
    <row r="62948" customHeight="1" spans="7:9">
      <c r="G62948" s="11"/>
      <c r="H62948" s="12"/>
      <c r="I62948" s="49"/>
    </row>
    <row r="62949" customHeight="1" spans="7:9">
      <c r="G62949" s="11"/>
      <c r="H62949" s="12"/>
      <c r="I62949" s="49"/>
    </row>
    <row r="62950" customHeight="1" spans="7:9">
      <c r="G62950" s="11"/>
      <c r="H62950" s="12"/>
      <c r="I62950" s="49"/>
    </row>
    <row r="62951" customHeight="1" spans="7:9">
      <c r="G62951" s="11"/>
      <c r="H62951" s="12"/>
      <c r="I62951" s="49"/>
    </row>
    <row r="62952" customHeight="1" spans="7:9">
      <c r="G62952" s="11"/>
      <c r="H62952" s="12"/>
      <c r="I62952" s="49"/>
    </row>
    <row r="62953" customHeight="1" spans="7:9">
      <c r="G62953" s="11"/>
      <c r="H62953" s="12"/>
      <c r="I62953" s="49"/>
    </row>
    <row r="62954" customHeight="1" spans="7:9">
      <c r="G62954" s="11"/>
      <c r="H62954" s="12"/>
      <c r="I62954" s="49"/>
    </row>
    <row r="62955" customHeight="1" spans="7:9">
      <c r="G62955" s="11"/>
      <c r="H62955" s="12"/>
      <c r="I62955" s="49"/>
    </row>
    <row r="62956" customHeight="1" spans="7:9">
      <c r="G62956" s="11"/>
      <c r="H62956" s="12"/>
      <c r="I62956" s="49"/>
    </row>
    <row r="62957" customHeight="1" spans="7:9">
      <c r="G62957" s="11"/>
      <c r="H62957" s="12"/>
      <c r="I62957" s="49"/>
    </row>
    <row r="62958" customHeight="1" spans="7:9">
      <c r="G62958" s="11"/>
      <c r="H62958" s="12"/>
      <c r="I62958" s="49"/>
    </row>
    <row r="62959" customHeight="1" spans="7:9">
      <c r="G62959" s="11"/>
      <c r="H62959" s="12"/>
      <c r="I62959" s="49"/>
    </row>
    <row r="62960" customHeight="1" spans="7:9">
      <c r="G62960" s="11"/>
      <c r="H62960" s="12"/>
      <c r="I62960" s="49"/>
    </row>
    <row r="62961" customHeight="1" spans="7:9">
      <c r="G62961" s="11"/>
      <c r="H62961" s="12"/>
      <c r="I62961" s="49"/>
    </row>
    <row r="62962" customHeight="1" spans="7:9">
      <c r="G62962" s="11"/>
      <c r="H62962" s="12"/>
      <c r="I62962" s="49"/>
    </row>
    <row r="62963" customHeight="1" spans="7:9">
      <c r="G62963" s="11"/>
      <c r="H62963" s="12"/>
      <c r="I62963" s="49"/>
    </row>
    <row r="62964" customHeight="1" spans="7:9">
      <c r="G62964" s="11"/>
      <c r="H62964" s="12"/>
      <c r="I62964" s="49"/>
    </row>
    <row r="62965" customHeight="1" spans="7:9">
      <c r="G62965" s="11"/>
      <c r="H62965" s="12"/>
      <c r="I62965" s="49"/>
    </row>
    <row r="62966" customHeight="1" spans="7:9">
      <c r="G62966" s="11"/>
      <c r="H62966" s="12"/>
      <c r="I62966" s="49"/>
    </row>
    <row r="62967" customHeight="1" spans="7:9">
      <c r="G62967" s="11"/>
      <c r="H62967" s="12"/>
      <c r="I62967" s="49"/>
    </row>
    <row r="62968" customHeight="1" spans="7:9">
      <c r="G62968" s="11"/>
      <c r="H62968" s="12"/>
      <c r="I62968" s="49"/>
    </row>
    <row r="62969" customHeight="1" spans="7:9">
      <c r="G62969" s="11"/>
      <c r="H62969" s="12"/>
      <c r="I62969" s="49"/>
    </row>
    <row r="62970" customHeight="1" spans="7:9">
      <c r="G62970" s="11"/>
      <c r="H62970" s="12"/>
      <c r="I62970" s="49"/>
    </row>
    <row r="62971" customHeight="1" spans="7:9">
      <c r="G62971" s="11"/>
      <c r="H62971" s="12"/>
      <c r="I62971" s="49"/>
    </row>
    <row r="62972" customHeight="1" spans="7:9">
      <c r="G62972" s="11"/>
      <c r="H62972" s="12"/>
      <c r="I62972" s="49"/>
    </row>
    <row r="62973" customHeight="1" spans="7:9">
      <c r="G62973" s="11"/>
      <c r="H62973" s="12"/>
      <c r="I62973" s="49"/>
    </row>
    <row r="62974" customHeight="1" spans="7:9">
      <c r="G62974" s="11"/>
      <c r="H62974" s="12"/>
      <c r="I62974" s="49"/>
    </row>
    <row r="62975" customHeight="1" spans="7:9">
      <c r="G62975" s="11"/>
      <c r="H62975" s="12"/>
      <c r="I62975" s="49"/>
    </row>
    <row r="62976" customHeight="1" spans="7:9">
      <c r="G62976" s="11"/>
      <c r="H62976" s="12"/>
      <c r="I62976" s="49"/>
    </row>
    <row r="62977" customHeight="1" spans="7:9">
      <c r="G62977" s="11"/>
      <c r="H62977" s="12"/>
      <c r="I62977" s="49"/>
    </row>
    <row r="62978" customHeight="1" spans="7:9">
      <c r="G62978" s="11"/>
      <c r="H62978" s="12"/>
      <c r="I62978" s="49"/>
    </row>
    <row r="62979" customHeight="1" spans="7:9">
      <c r="G62979" s="11"/>
      <c r="H62979" s="12"/>
      <c r="I62979" s="49"/>
    </row>
    <row r="62980" customHeight="1" spans="7:9">
      <c r="G62980" s="11"/>
      <c r="H62980" s="12"/>
      <c r="I62980" s="49"/>
    </row>
    <row r="62981" customHeight="1" spans="7:9">
      <c r="G62981" s="11"/>
      <c r="H62981" s="12"/>
      <c r="I62981" s="49"/>
    </row>
    <row r="62982" customHeight="1" spans="7:9">
      <c r="G62982" s="11"/>
      <c r="H62982" s="12"/>
      <c r="I62982" s="49"/>
    </row>
    <row r="62983" customHeight="1" spans="7:9">
      <c r="G62983" s="11"/>
      <c r="H62983" s="12"/>
      <c r="I62983" s="49"/>
    </row>
    <row r="62984" customHeight="1" spans="7:9">
      <c r="G62984" s="11"/>
      <c r="H62984" s="12"/>
      <c r="I62984" s="49"/>
    </row>
    <row r="62985" customHeight="1" spans="7:9">
      <c r="G62985" s="11"/>
      <c r="H62985" s="12"/>
      <c r="I62985" s="49"/>
    </row>
    <row r="62986" customHeight="1" spans="7:9">
      <c r="G62986" s="11"/>
      <c r="H62986" s="12"/>
      <c r="I62986" s="49"/>
    </row>
    <row r="62987" customHeight="1" spans="7:9">
      <c r="G62987" s="11"/>
      <c r="H62987" s="12"/>
      <c r="I62987" s="49"/>
    </row>
    <row r="62988" customHeight="1" spans="7:9">
      <c r="G62988" s="11"/>
      <c r="H62988" s="12"/>
      <c r="I62988" s="49"/>
    </row>
    <row r="62989" customHeight="1" spans="7:9">
      <c r="G62989" s="11"/>
      <c r="H62989" s="12"/>
      <c r="I62989" s="49"/>
    </row>
    <row r="62990" customHeight="1" spans="7:9">
      <c r="G62990" s="11"/>
      <c r="H62990" s="12"/>
      <c r="I62990" s="49"/>
    </row>
    <row r="62991" customHeight="1" spans="7:9">
      <c r="G62991" s="11"/>
      <c r="H62991" s="12"/>
      <c r="I62991" s="49"/>
    </row>
    <row r="62992" customHeight="1" spans="7:9">
      <c r="G62992" s="11"/>
      <c r="H62992" s="12"/>
      <c r="I62992" s="49"/>
    </row>
    <row r="62993" customHeight="1" spans="7:9">
      <c r="G62993" s="11"/>
      <c r="H62993" s="12"/>
      <c r="I62993" s="49"/>
    </row>
    <row r="62994" customHeight="1" spans="7:9">
      <c r="G62994" s="11"/>
      <c r="H62994" s="12"/>
      <c r="I62994" s="49"/>
    </row>
    <row r="62995" customHeight="1" spans="7:9">
      <c r="G62995" s="11"/>
      <c r="H62995" s="12"/>
      <c r="I62995" s="49"/>
    </row>
    <row r="62996" customHeight="1" spans="7:9">
      <c r="G62996" s="11"/>
      <c r="H62996" s="12"/>
      <c r="I62996" s="49"/>
    </row>
    <row r="62997" customHeight="1" spans="7:9">
      <c r="G62997" s="11"/>
      <c r="H62997" s="12"/>
      <c r="I62997" s="49"/>
    </row>
    <row r="62998" customHeight="1" spans="7:9">
      <c r="G62998" s="11"/>
      <c r="H62998" s="12"/>
      <c r="I62998" s="49"/>
    </row>
    <row r="62999" customHeight="1" spans="7:9">
      <c r="G62999" s="11"/>
      <c r="H62999" s="12"/>
      <c r="I62999" s="49"/>
    </row>
    <row r="63000" customHeight="1" spans="7:9">
      <c r="G63000" s="11"/>
      <c r="H63000" s="12"/>
      <c r="I63000" s="49"/>
    </row>
    <row r="63001" customHeight="1" spans="7:9">
      <c r="G63001" s="11"/>
      <c r="H63001" s="12"/>
      <c r="I63001" s="49"/>
    </row>
    <row r="63002" customHeight="1" spans="7:9">
      <c r="G63002" s="11"/>
      <c r="H63002" s="12"/>
      <c r="I63002" s="49"/>
    </row>
    <row r="63003" customHeight="1" spans="7:9">
      <c r="G63003" s="11"/>
      <c r="H63003" s="12"/>
      <c r="I63003" s="49"/>
    </row>
    <row r="63004" customHeight="1" spans="7:9">
      <c r="G63004" s="11"/>
      <c r="H63004" s="12"/>
      <c r="I63004" s="49"/>
    </row>
    <row r="63005" customHeight="1" spans="7:9">
      <c r="G63005" s="11"/>
      <c r="H63005" s="12"/>
      <c r="I63005" s="49"/>
    </row>
    <row r="63006" customHeight="1" spans="7:9">
      <c r="G63006" s="11"/>
      <c r="H63006" s="12"/>
      <c r="I63006" s="49"/>
    </row>
    <row r="63007" customHeight="1" spans="7:9">
      <c r="G63007" s="11"/>
      <c r="H63007" s="12"/>
      <c r="I63007" s="49"/>
    </row>
    <row r="63008" customHeight="1" spans="7:9">
      <c r="G63008" s="11"/>
      <c r="H63008" s="12"/>
      <c r="I63008" s="49"/>
    </row>
    <row r="63009" customHeight="1" spans="7:9">
      <c r="G63009" s="11"/>
      <c r="H63009" s="12"/>
      <c r="I63009" s="49"/>
    </row>
    <row r="63010" customHeight="1" spans="7:9">
      <c r="G63010" s="11"/>
      <c r="H63010" s="12"/>
      <c r="I63010" s="49"/>
    </row>
    <row r="63011" customHeight="1" spans="7:9">
      <c r="G63011" s="11"/>
      <c r="H63011" s="12"/>
      <c r="I63011" s="49"/>
    </row>
    <row r="63012" customHeight="1" spans="7:9">
      <c r="G63012" s="11"/>
      <c r="H63012" s="12"/>
      <c r="I63012" s="49"/>
    </row>
    <row r="63013" customHeight="1" spans="7:9">
      <c r="G63013" s="11"/>
      <c r="H63013" s="12"/>
      <c r="I63013" s="49"/>
    </row>
    <row r="63014" customHeight="1" spans="7:9">
      <c r="G63014" s="11"/>
      <c r="H63014" s="12"/>
      <c r="I63014" s="49"/>
    </row>
    <row r="63015" customHeight="1" spans="7:9">
      <c r="G63015" s="11"/>
      <c r="H63015" s="12"/>
      <c r="I63015" s="49"/>
    </row>
    <row r="63016" customHeight="1" spans="7:9">
      <c r="G63016" s="11"/>
      <c r="H63016" s="12"/>
      <c r="I63016" s="49"/>
    </row>
    <row r="63017" customHeight="1" spans="7:9">
      <c r="G63017" s="11"/>
      <c r="H63017" s="12"/>
      <c r="I63017" s="49"/>
    </row>
    <row r="63018" customHeight="1" spans="7:9">
      <c r="G63018" s="11"/>
      <c r="H63018" s="12"/>
      <c r="I63018" s="49"/>
    </row>
    <row r="63019" customHeight="1" spans="7:9">
      <c r="G63019" s="11"/>
      <c r="H63019" s="12"/>
      <c r="I63019" s="49"/>
    </row>
    <row r="63020" customHeight="1" spans="7:9">
      <c r="G63020" s="11"/>
      <c r="H63020" s="12"/>
      <c r="I63020" s="49"/>
    </row>
    <row r="63021" customHeight="1" spans="7:9">
      <c r="G63021" s="11"/>
      <c r="H63021" s="12"/>
      <c r="I63021" s="49"/>
    </row>
    <row r="63022" customHeight="1" spans="7:9">
      <c r="G63022" s="11"/>
      <c r="H63022" s="12"/>
      <c r="I63022" s="49"/>
    </row>
    <row r="63023" customHeight="1" spans="7:9">
      <c r="G63023" s="11"/>
      <c r="H63023" s="12"/>
      <c r="I63023" s="49"/>
    </row>
    <row r="63024" customHeight="1" spans="7:9">
      <c r="G63024" s="11"/>
      <c r="H63024" s="12"/>
      <c r="I63024" s="49"/>
    </row>
    <row r="63025" customHeight="1" spans="7:9">
      <c r="G63025" s="11"/>
      <c r="H63025" s="12"/>
      <c r="I63025" s="49"/>
    </row>
    <row r="63026" customHeight="1" spans="7:9">
      <c r="G63026" s="11"/>
      <c r="H63026" s="12"/>
      <c r="I63026" s="49"/>
    </row>
    <row r="63027" customHeight="1" spans="7:9">
      <c r="G63027" s="11"/>
      <c r="H63027" s="12"/>
      <c r="I63027" s="49"/>
    </row>
    <row r="63028" customHeight="1" spans="7:9">
      <c r="G63028" s="11"/>
      <c r="H63028" s="12"/>
      <c r="I63028" s="49"/>
    </row>
    <row r="63029" customHeight="1" spans="7:9">
      <c r="G63029" s="11"/>
      <c r="H63029" s="12"/>
      <c r="I63029" s="49"/>
    </row>
    <row r="63030" customHeight="1" spans="7:9">
      <c r="G63030" s="11"/>
      <c r="H63030" s="12"/>
      <c r="I63030" s="49"/>
    </row>
    <row r="63031" customHeight="1" spans="7:9">
      <c r="G63031" s="11"/>
      <c r="H63031" s="12"/>
      <c r="I63031" s="49"/>
    </row>
    <row r="63032" customHeight="1" spans="7:9">
      <c r="G63032" s="11"/>
      <c r="H63032" s="12"/>
      <c r="I63032" s="49"/>
    </row>
    <row r="63033" customHeight="1" spans="7:9">
      <c r="G63033" s="11"/>
      <c r="H63033" s="12"/>
      <c r="I63033" s="49"/>
    </row>
    <row r="63034" customHeight="1" spans="7:9">
      <c r="G63034" s="11"/>
      <c r="H63034" s="12"/>
      <c r="I63034" s="49"/>
    </row>
    <row r="63035" customHeight="1" spans="7:9">
      <c r="G63035" s="11"/>
      <c r="H63035" s="12"/>
      <c r="I63035" s="49"/>
    </row>
    <row r="63036" customHeight="1" spans="7:9">
      <c r="G63036" s="11"/>
      <c r="H63036" s="12"/>
      <c r="I63036" s="49"/>
    </row>
    <row r="63037" customHeight="1" spans="7:9">
      <c r="G63037" s="11"/>
      <c r="H63037" s="12"/>
      <c r="I63037" s="49"/>
    </row>
    <row r="63038" customHeight="1" spans="7:9">
      <c r="G63038" s="11"/>
      <c r="H63038" s="12"/>
      <c r="I63038" s="49"/>
    </row>
    <row r="63039" customHeight="1" spans="7:9">
      <c r="G63039" s="11"/>
      <c r="H63039" s="12"/>
      <c r="I63039" s="49"/>
    </row>
    <row r="63040" customHeight="1" spans="7:9">
      <c r="G63040" s="11"/>
      <c r="H63040" s="12"/>
      <c r="I63040" s="49"/>
    </row>
    <row r="63041" customHeight="1" spans="7:9">
      <c r="G63041" s="11"/>
      <c r="H63041" s="12"/>
      <c r="I63041" s="49"/>
    </row>
    <row r="63042" customHeight="1" spans="7:9">
      <c r="G63042" s="11"/>
      <c r="H63042" s="12"/>
      <c r="I63042" s="49"/>
    </row>
    <row r="63043" customHeight="1" spans="7:9">
      <c r="G63043" s="11"/>
      <c r="H63043" s="12"/>
      <c r="I63043" s="49"/>
    </row>
    <row r="63044" customHeight="1" spans="7:9">
      <c r="G63044" s="11"/>
      <c r="H63044" s="12"/>
      <c r="I63044" s="49"/>
    </row>
    <row r="63045" customHeight="1" spans="7:9">
      <c r="G63045" s="11"/>
      <c r="H63045" s="12"/>
      <c r="I63045" s="49"/>
    </row>
    <row r="63046" customHeight="1" spans="7:9">
      <c r="G63046" s="11"/>
      <c r="H63046" s="12"/>
      <c r="I63046" s="49"/>
    </row>
    <row r="63047" customHeight="1" spans="7:9">
      <c r="G63047" s="11"/>
      <c r="H63047" s="12"/>
      <c r="I63047" s="49"/>
    </row>
    <row r="63048" customHeight="1" spans="7:9">
      <c r="G63048" s="11"/>
      <c r="H63048" s="12"/>
      <c r="I63048" s="49"/>
    </row>
    <row r="63049" customHeight="1" spans="7:9">
      <c r="G63049" s="11"/>
      <c r="H63049" s="12"/>
      <c r="I63049" s="49"/>
    </row>
    <row r="63050" customHeight="1" spans="7:9">
      <c r="G63050" s="11"/>
      <c r="H63050" s="12"/>
      <c r="I63050" s="49"/>
    </row>
    <row r="63051" customHeight="1" spans="7:9">
      <c r="G63051" s="11"/>
      <c r="H63051" s="12"/>
      <c r="I63051" s="49"/>
    </row>
    <row r="63052" customHeight="1" spans="7:9">
      <c r="G63052" s="11"/>
      <c r="H63052" s="12"/>
      <c r="I63052" s="49"/>
    </row>
    <row r="63053" customHeight="1" spans="7:9">
      <c r="G63053" s="11"/>
      <c r="H63053" s="12"/>
      <c r="I63053" s="49"/>
    </row>
    <row r="63054" customHeight="1" spans="7:9">
      <c r="G63054" s="11"/>
      <c r="H63054" s="12"/>
      <c r="I63054" s="49"/>
    </row>
    <row r="63055" customHeight="1" spans="7:9">
      <c r="G63055" s="11"/>
      <c r="H63055" s="12"/>
      <c r="I63055" s="49"/>
    </row>
    <row r="63056" customHeight="1" spans="7:9">
      <c r="G63056" s="11"/>
      <c r="H63056" s="12"/>
      <c r="I63056" s="49"/>
    </row>
    <row r="63057" customHeight="1" spans="7:9">
      <c r="G63057" s="11"/>
      <c r="H63057" s="12"/>
      <c r="I63057" s="49"/>
    </row>
    <row r="63058" customHeight="1" spans="7:9">
      <c r="G63058" s="11"/>
      <c r="H63058" s="12"/>
      <c r="I63058" s="49"/>
    </row>
    <row r="63059" customHeight="1" spans="7:9">
      <c r="G63059" s="11"/>
      <c r="H63059" s="12"/>
      <c r="I63059" s="49"/>
    </row>
    <row r="63060" customHeight="1" spans="7:9">
      <c r="G63060" s="11"/>
      <c r="H63060" s="12"/>
      <c r="I63060" s="49"/>
    </row>
    <row r="63061" customHeight="1" spans="7:9">
      <c r="G63061" s="11"/>
      <c r="H63061" s="12"/>
      <c r="I63061" s="49"/>
    </row>
    <row r="63062" customHeight="1" spans="7:9">
      <c r="G63062" s="11"/>
      <c r="H63062" s="12"/>
      <c r="I63062" s="49"/>
    </row>
    <row r="63063" customHeight="1" spans="7:9">
      <c r="G63063" s="11"/>
      <c r="H63063" s="12"/>
      <c r="I63063" s="49"/>
    </row>
    <row r="63064" customHeight="1" spans="7:9">
      <c r="G63064" s="11"/>
      <c r="H63064" s="12"/>
      <c r="I63064" s="49"/>
    </row>
    <row r="63065" customHeight="1" spans="7:9">
      <c r="G63065" s="11"/>
      <c r="H63065" s="12"/>
      <c r="I63065" s="49"/>
    </row>
    <row r="63066" customHeight="1" spans="7:9">
      <c r="G63066" s="11"/>
      <c r="H63066" s="12"/>
      <c r="I63066" s="49"/>
    </row>
    <row r="63067" customHeight="1" spans="7:9">
      <c r="G63067" s="11"/>
      <c r="H63067" s="12"/>
      <c r="I63067" s="49"/>
    </row>
    <row r="63068" customHeight="1" spans="7:9">
      <c r="G63068" s="11"/>
      <c r="H63068" s="12"/>
      <c r="I63068" s="49"/>
    </row>
    <row r="63069" customHeight="1" spans="7:9">
      <c r="G63069" s="11"/>
      <c r="H63069" s="12"/>
      <c r="I63069" s="49"/>
    </row>
    <row r="63070" customHeight="1" spans="7:9">
      <c r="G63070" s="11"/>
      <c r="H63070" s="12"/>
      <c r="I63070" s="49"/>
    </row>
    <row r="63071" customHeight="1" spans="7:9">
      <c r="G63071" s="11"/>
      <c r="H63071" s="12"/>
      <c r="I63071" s="49"/>
    </row>
    <row r="63072" customHeight="1" spans="7:9">
      <c r="G63072" s="11"/>
      <c r="H63072" s="12"/>
      <c r="I63072" s="49"/>
    </row>
    <row r="63073" customHeight="1" spans="7:9">
      <c r="G63073" s="11"/>
      <c r="H63073" s="12"/>
      <c r="I63073" s="49"/>
    </row>
    <row r="63074" customHeight="1" spans="7:9">
      <c r="G63074" s="11"/>
      <c r="H63074" s="12"/>
      <c r="I63074" s="49"/>
    </row>
    <row r="63075" customHeight="1" spans="7:9">
      <c r="G63075" s="11"/>
      <c r="H63075" s="12"/>
      <c r="I63075" s="49"/>
    </row>
    <row r="63076" customHeight="1" spans="7:9">
      <c r="G63076" s="11"/>
      <c r="H63076" s="12"/>
      <c r="I63076" s="49"/>
    </row>
    <row r="63077" customHeight="1" spans="7:9">
      <c r="G63077" s="11"/>
      <c r="H63077" s="12"/>
      <c r="I63077" s="49"/>
    </row>
    <row r="63078" customHeight="1" spans="7:9">
      <c r="G63078" s="11"/>
      <c r="H63078" s="12"/>
      <c r="I63078" s="49"/>
    </row>
    <row r="63079" customHeight="1" spans="7:9">
      <c r="G63079" s="11"/>
      <c r="H63079" s="12"/>
      <c r="I63079" s="49"/>
    </row>
    <row r="63080" customHeight="1" spans="7:9">
      <c r="G63080" s="11"/>
      <c r="H63080" s="12"/>
      <c r="I63080" s="49"/>
    </row>
    <row r="63081" customHeight="1" spans="7:9">
      <c r="G63081" s="11"/>
      <c r="H63081" s="12"/>
      <c r="I63081" s="49"/>
    </row>
    <row r="63082" customHeight="1" spans="7:9">
      <c r="G63082" s="11"/>
      <c r="H63082" s="12"/>
      <c r="I63082" s="49"/>
    </row>
    <row r="63083" customHeight="1" spans="7:9">
      <c r="G63083" s="11"/>
      <c r="H63083" s="12"/>
      <c r="I63083" s="49"/>
    </row>
    <row r="63084" customHeight="1" spans="7:9">
      <c r="G63084" s="11"/>
      <c r="H63084" s="12"/>
      <c r="I63084" s="49"/>
    </row>
    <row r="63085" customHeight="1" spans="7:9">
      <c r="G63085" s="11"/>
      <c r="H63085" s="12"/>
      <c r="I63085" s="49"/>
    </row>
    <row r="63086" customHeight="1" spans="7:9">
      <c r="G63086" s="11"/>
      <c r="H63086" s="12"/>
      <c r="I63086" s="49"/>
    </row>
    <row r="63087" customHeight="1" spans="7:9">
      <c r="G63087" s="11"/>
      <c r="H63087" s="12"/>
      <c r="I63087" s="49"/>
    </row>
    <row r="63088" customHeight="1" spans="7:9">
      <c r="G63088" s="11"/>
      <c r="H63088" s="12"/>
      <c r="I63088" s="49"/>
    </row>
    <row r="63089" customHeight="1" spans="7:9">
      <c r="G63089" s="11"/>
      <c r="H63089" s="12"/>
      <c r="I63089" s="49"/>
    </row>
    <row r="63090" customHeight="1" spans="7:9">
      <c r="G63090" s="11"/>
      <c r="H63090" s="12"/>
      <c r="I63090" s="49"/>
    </row>
    <row r="63091" customHeight="1" spans="7:9">
      <c r="G63091" s="11"/>
      <c r="H63091" s="12"/>
      <c r="I63091" s="49"/>
    </row>
    <row r="63092" customHeight="1" spans="7:9">
      <c r="G63092" s="11"/>
      <c r="H63092" s="12"/>
      <c r="I63092" s="49"/>
    </row>
    <row r="63093" customHeight="1" spans="7:9">
      <c r="G63093" s="11"/>
      <c r="H63093" s="12"/>
      <c r="I63093" s="49"/>
    </row>
    <row r="63094" customHeight="1" spans="7:9">
      <c r="G63094" s="11"/>
      <c r="H63094" s="12"/>
      <c r="I63094" s="49"/>
    </row>
    <row r="63095" customHeight="1" spans="7:9">
      <c r="G63095" s="11"/>
      <c r="H63095" s="12"/>
      <c r="I63095" s="49"/>
    </row>
    <row r="63096" customHeight="1" spans="7:9">
      <c r="G63096" s="11"/>
      <c r="H63096" s="12"/>
      <c r="I63096" s="49"/>
    </row>
    <row r="63097" customHeight="1" spans="7:9">
      <c r="G63097" s="11"/>
      <c r="H63097" s="12"/>
      <c r="I63097" s="49"/>
    </row>
    <row r="63098" customHeight="1" spans="7:9">
      <c r="G63098" s="11"/>
      <c r="H63098" s="12"/>
      <c r="I63098" s="49"/>
    </row>
    <row r="63099" customHeight="1" spans="7:9">
      <c r="G63099" s="11"/>
      <c r="H63099" s="12"/>
      <c r="I63099" s="49"/>
    </row>
    <row r="63100" customHeight="1" spans="7:9">
      <c r="G63100" s="11"/>
      <c r="H63100" s="12"/>
      <c r="I63100" s="49"/>
    </row>
    <row r="63101" customHeight="1" spans="7:9">
      <c r="G63101" s="11"/>
      <c r="H63101" s="12"/>
      <c r="I63101" s="49"/>
    </row>
    <row r="63102" customHeight="1" spans="7:9">
      <c r="G63102" s="11"/>
      <c r="H63102" s="12"/>
      <c r="I63102" s="49"/>
    </row>
    <row r="63103" customHeight="1" spans="7:9">
      <c r="G63103" s="11"/>
      <c r="H63103" s="12"/>
      <c r="I63103" s="49"/>
    </row>
    <row r="63104" customHeight="1" spans="7:9">
      <c r="G63104" s="11"/>
      <c r="H63104" s="12"/>
      <c r="I63104" s="49"/>
    </row>
    <row r="63105" customHeight="1" spans="7:9">
      <c r="G63105" s="11"/>
      <c r="H63105" s="12"/>
      <c r="I63105" s="49"/>
    </row>
    <row r="63106" customHeight="1" spans="7:9">
      <c r="G63106" s="11"/>
      <c r="H63106" s="12"/>
      <c r="I63106" s="49"/>
    </row>
    <row r="63107" customHeight="1" spans="7:9">
      <c r="G63107" s="11"/>
      <c r="H63107" s="12"/>
      <c r="I63107" s="49"/>
    </row>
    <row r="63108" customHeight="1" spans="7:9">
      <c r="G63108" s="11"/>
      <c r="H63108" s="12"/>
      <c r="I63108" s="49"/>
    </row>
    <row r="63109" customHeight="1" spans="7:9">
      <c r="G63109" s="11"/>
      <c r="H63109" s="12"/>
      <c r="I63109" s="49"/>
    </row>
    <row r="63110" customHeight="1" spans="7:9">
      <c r="G63110" s="11"/>
      <c r="H63110" s="12"/>
      <c r="I63110" s="49"/>
    </row>
    <row r="63111" customHeight="1" spans="7:9">
      <c r="G63111" s="11"/>
      <c r="H63111" s="12"/>
      <c r="I63111" s="49"/>
    </row>
    <row r="63112" customHeight="1" spans="7:9">
      <c r="G63112" s="11"/>
      <c r="H63112" s="12"/>
      <c r="I63112" s="49"/>
    </row>
    <row r="63113" customHeight="1" spans="7:9">
      <c r="G63113" s="11"/>
      <c r="H63113" s="12"/>
      <c r="I63113" s="49"/>
    </row>
    <row r="63114" customHeight="1" spans="7:9">
      <c r="G63114" s="11"/>
      <c r="H63114" s="12"/>
      <c r="I63114" s="49"/>
    </row>
    <row r="63115" customHeight="1" spans="7:9">
      <c r="G63115" s="11"/>
      <c r="H63115" s="12"/>
      <c r="I63115" s="49"/>
    </row>
    <row r="63116" customHeight="1" spans="7:9">
      <c r="G63116" s="11"/>
      <c r="H63116" s="12"/>
      <c r="I63116" s="49"/>
    </row>
    <row r="63117" customHeight="1" spans="7:9">
      <c r="G63117" s="11"/>
      <c r="H63117" s="12"/>
      <c r="I63117" s="49"/>
    </row>
    <row r="63118" customHeight="1" spans="7:9">
      <c r="G63118" s="11"/>
      <c r="H63118" s="12"/>
      <c r="I63118" s="49"/>
    </row>
    <row r="63119" customHeight="1" spans="7:9">
      <c r="G63119" s="11"/>
      <c r="H63119" s="12"/>
      <c r="I63119" s="49"/>
    </row>
    <row r="63120" customHeight="1" spans="7:9">
      <c r="G63120" s="11"/>
      <c r="H63120" s="12"/>
      <c r="I63120" s="49"/>
    </row>
    <row r="63121" customHeight="1" spans="7:9">
      <c r="G63121" s="11"/>
      <c r="H63121" s="12"/>
      <c r="I63121" s="49"/>
    </row>
    <row r="63122" customHeight="1" spans="7:9">
      <c r="G63122" s="11"/>
      <c r="H63122" s="12"/>
      <c r="I63122" s="49"/>
    </row>
    <row r="63123" customHeight="1" spans="7:9">
      <c r="G63123" s="11"/>
      <c r="H63123" s="12"/>
      <c r="I63123" s="49"/>
    </row>
    <row r="63124" customHeight="1" spans="7:9">
      <c r="G63124" s="11"/>
      <c r="H63124" s="12"/>
      <c r="I63124" s="49"/>
    </row>
    <row r="63125" customHeight="1" spans="7:9">
      <c r="G63125" s="11"/>
      <c r="H63125" s="12"/>
      <c r="I63125" s="49"/>
    </row>
    <row r="63126" customHeight="1" spans="7:9">
      <c r="G63126" s="11"/>
      <c r="H63126" s="12"/>
      <c r="I63126" s="49"/>
    </row>
    <row r="63127" customHeight="1" spans="7:9">
      <c r="G63127" s="11"/>
      <c r="H63127" s="12"/>
      <c r="I63127" s="49"/>
    </row>
    <row r="63128" customHeight="1" spans="7:9">
      <c r="G63128" s="11"/>
      <c r="H63128" s="12"/>
      <c r="I63128" s="49"/>
    </row>
    <row r="63129" customHeight="1" spans="7:9">
      <c r="G63129" s="11"/>
      <c r="H63129" s="12"/>
      <c r="I63129" s="49"/>
    </row>
    <row r="63130" customHeight="1" spans="7:9">
      <c r="G63130" s="11"/>
      <c r="H63130" s="12"/>
      <c r="I63130" s="49"/>
    </row>
    <row r="63131" customHeight="1" spans="7:9">
      <c r="G63131" s="11"/>
      <c r="H63131" s="12"/>
      <c r="I63131" s="49"/>
    </row>
    <row r="63132" customHeight="1" spans="7:9">
      <c r="G63132" s="11"/>
      <c r="H63132" s="12"/>
      <c r="I63132" s="49"/>
    </row>
    <row r="63133" customHeight="1" spans="7:9">
      <c r="G63133" s="11"/>
      <c r="H63133" s="12"/>
      <c r="I63133" s="49"/>
    </row>
    <row r="63134" customHeight="1" spans="7:9">
      <c r="G63134" s="11"/>
      <c r="H63134" s="12"/>
      <c r="I63134" s="49"/>
    </row>
    <row r="63135" customHeight="1" spans="7:9">
      <c r="G63135" s="11"/>
      <c r="H63135" s="12"/>
      <c r="I63135" s="49"/>
    </row>
    <row r="63136" customHeight="1" spans="7:9">
      <c r="G63136" s="11"/>
      <c r="H63136" s="12"/>
      <c r="I63136" s="49"/>
    </row>
    <row r="63137" customHeight="1" spans="7:9">
      <c r="G63137" s="11"/>
      <c r="H63137" s="12"/>
      <c r="I63137" s="49"/>
    </row>
    <row r="63138" customHeight="1" spans="7:9">
      <c r="G63138" s="11"/>
      <c r="H63138" s="12"/>
      <c r="I63138" s="49"/>
    </row>
    <row r="63139" customHeight="1" spans="7:9">
      <c r="G63139" s="11"/>
      <c r="H63139" s="12"/>
      <c r="I63139" s="49"/>
    </row>
    <row r="63140" customHeight="1" spans="7:9">
      <c r="G63140" s="11"/>
      <c r="H63140" s="12"/>
      <c r="I63140" s="49"/>
    </row>
    <row r="63141" customHeight="1" spans="7:9">
      <c r="G63141" s="11"/>
      <c r="H63141" s="12"/>
      <c r="I63141" s="49"/>
    </row>
    <row r="63142" customHeight="1" spans="7:9">
      <c r="G63142" s="11"/>
      <c r="H63142" s="12"/>
      <c r="I63142" s="49"/>
    </row>
    <row r="63143" customHeight="1" spans="7:9">
      <c r="G63143" s="11"/>
      <c r="H63143" s="12"/>
      <c r="I63143" s="49"/>
    </row>
    <row r="63144" customHeight="1" spans="7:9">
      <c r="G63144" s="11"/>
      <c r="H63144" s="12"/>
      <c r="I63144" s="49"/>
    </row>
    <row r="63145" customHeight="1" spans="7:9">
      <c r="G63145" s="11"/>
      <c r="H63145" s="12"/>
      <c r="I63145" s="49"/>
    </row>
    <row r="63146" customHeight="1" spans="7:9">
      <c r="G63146" s="11"/>
      <c r="H63146" s="12"/>
      <c r="I63146" s="49"/>
    </row>
    <row r="63147" customHeight="1" spans="7:9">
      <c r="G63147" s="11"/>
      <c r="H63147" s="12"/>
      <c r="I63147" s="49"/>
    </row>
    <row r="63148" customHeight="1" spans="7:9">
      <c r="G63148" s="11"/>
      <c r="H63148" s="12"/>
      <c r="I63148" s="49"/>
    </row>
    <row r="63149" customHeight="1" spans="7:9">
      <c r="G63149" s="11"/>
      <c r="H63149" s="12"/>
      <c r="I63149" s="49"/>
    </row>
    <row r="63150" customHeight="1" spans="7:9">
      <c r="G63150" s="11"/>
      <c r="H63150" s="12"/>
      <c r="I63150" s="49"/>
    </row>
    <row r="63151" customHeight="1" spans="7:9">
      <c r="G63151" s="11"/>
      <c r="H63151" s="12"/>
      <c r="I63151" s="49"/>
    </row>
    <row r="63152" customHeight="1" spans="7:9">
      <c r="G63152" s="11"/>
      <c r="H63152" s="12"/>
      <c r="I63152" s="49"/>
    </row>
    <row r="63153" customHeight="1" spans="7:9">
      <c r="G63153" s="11"/>
      <c r="H63153" s="12"/>
      <c r="I63153" s="49"/>
    </row>
    <row r="63154" customHeight="1" spans="7:9">
      <c r="G63154" s="11"/>
      <c r="H63154" s="12"/>
      <c r="I63154" s="49"/>
    </row>
    <row r="63155" customHeight="1" spans="7:9">
      <c r="G63155" s="11"/>
      <c r="H63155" s="12"/>
      <c r="I63155" s="49"/>
    </row>
    <row r="63156" customHeight="1" spans="7:9">
      <c r="G63156" s="11"/>
      <c r="H63156" s="12"/>
      <c r="I63156" s="49"/>
    </row>
    <row r="63157" customHeight="1" spans="7:9">
      <c r="G63157" s="11"/>
      <c r="H63157" s="12"/>
      <c r="I63157" s="49"/>
    </row>
    <row r="63158" customHeight="1" spans="7:9">
      <c r="G63158" s="11"/>
      <c r="H63158" s="12"/>
      <c r="I63158" s="49"/>
    </row>
    <row r="63159" customHeight="1" spans="7:9">
      <c r="G63159" s="11"/>
      <c r="H63159" s="12"/>
      <c r="I63159" s="49"/>
    </row>
    <row r="63160" customHeight="1" spans="7:9">
      <c r="G63160" s="11"/>
      <c r="H63160" s="12"/>
      <c r="I63160" s="49"/>
    </row>
    <row r="63161" customHeight="1" spans="7:9">
      <c r="G63161" s="11"/>
      <c r="H63161" s="12"/>
      <c r="I63161" s="49"/>
    </row>
    <row r="63162" customHeight="1" spans="7:9">
      <c r="G63162" s="11"/>
      <c r="H63162" s="12"/>
      <c r="I63162" s="49"/>
    </row>
    <row r="63163" customHeight="1" spans="7:9">
      <c r="G63163" s="11"/>
      <c r="H63163" s="12"/>
      <c r="I63163" s="49"/>
    </row>
    <row r="63164" customHeight="1" spans="7:9">
      <c r="G63164" s="11"/>
      <c r="H63164" s="12"/>
      <c r="I63164" s="49"/>
    </row>
    <row r="63165" customHeight="1" spans="7:9">
      <c r="G63165" s="11"/>
      <c r="H63165" s="12"/>
      <c r="I63165" s="49"/>
    </row>
    <row r="63166" customHeight="1" spans="7:9">
      <c r="G63166" s="11"/>
      <c r="H63166" s="12"/>
      <c r="I63166" s="49"/>
    </row>
    <row r="63167" customHeight="1" spans="7:9">
      <c r="G63167" s="11"/>
      <c r="H63167" s="12"/>
      <c r="I63167" s="49"/>
    </row>
    <row r="63168" customHeight="1" spans="7:9">
      <c r="G63168" s="11"/>
      <c r="H63168" s="12"/>
      <c r="I63168" s="49"/>
    </row>
    <row r="63169" customHeight="1" spans="7:9">
      <c r="G63169" s="11"/>
      <c r="H63169" s="12"/>
      <c r="I63169" s="49"/>
    </row>
    <row r="63170" customHeight="1" spans="7:9">
      <c r="G63170" s="11"/>
      <c r="H63170" s="12"/>
      <c r="I63170" s="49"/>
    </row>
    <row r="63171" customHeight="1" spans="7:9">
      <c r="G63171" s="11"/>
      <c r="H63171" s="12"/>
      <c r="I63171" s="49"/>
    </row>
    <row r="63172" customHeight="1" spans="7:9">
      <c r="G63172" s="11"/>
      <c r="H63172" s="12"/>
      <c r="I63172" s="49"/>
    </row>
    <row r="63173" customHeight="1" spans="7:9">
      <c r="G63173" s="11"/>
      <c r="H63173" s="12"/>
      <c r="I63173" s="49"/>
    </row>
    <row r="63174" customHeight="1" spans="7:9">
      <c r="G63174" s="11"/>
      <c r="H63174" s="12"/>
      <c r="I63174" s="49"/>
    </row>
    <row r="63175" customHeight="1" spans="7:9">
      <c r="G63175" s="11"/>
      <c r="H63175" s="12"/>
      <c r="I63175" s="49"/>
    </row>
    <row r="63176" customHeight="1" spans="7:9">
      <c r="G63176" s="11"/>
      <c r="H63176" s="12"/>
      <c r="I63176" s="49"/>
    </row>
    <row r="63177" customHeight="1" spans="7:9">
      <c r="G63177" s="11"/>
      <c r="H63177" s="12"/>
      <c r="I63177" s="49"/>
    </row>
    <row r="63178" customHeight="1" spans="7:9">
      <c r="G63178" s="11"/>
      <c r="H63178" s="12"/>
      <c r="I63178" s="49"/>
    </row>
    <row r="63179" customHeight="1" spans="7:9">
      <c r="G63179" s="11"/>
      <c r="H63179" s="12"/>
      <c r="I63179" s="49"/>
    </row>
    <row r="63180" customHeight="1" spans="7:9">
      <c r="G63180" s="11"/>
      <c r="H63180" s="12"/>
      <c r="I63180" s="49"/>
    </row>
    <row r="63181" customHeight="1" spans="7:9">
      <c r="G63181" s="11"/>
      <c r="H63181" s="12"/>
      <c r="I63181" s="49"/>
    </row>
    <row r="63182" customHeight="1" spans="7:9">
      <c r="G63182" s="11"/>
      <c r="H63182" s="12"/>
      <c r="I63182" s="49"/>
    </row>
    <row r="63183" customHeight="1" spans="7:9">
      <c r="G63183" s="11"/>
      <c r="H63183" s="12"/>
      <c r="I63183" s="49"/>
    </row>
    <row r="63184" customHeight="1" spans="7:9">
      <c r="G63184" s="11"/>
      <c r="H63184" s="12"/>
      <c r="I63184" s="49"/>
    </row>
    <row r="63185" customHeight="1" spans="7:9">
      <c r="G63185" s="11"/>
      <c r="H63185" s="12"/>
      <c r="I63185" s="49"/>
    </row>
    <row r="63186" customHeight="1" spans="7:9">
      <c r="G63186" s="11"/>
      <c r="H63186" s="12"/>
      <c r="I63186" s="49"/>
    </row>
    <row r="63187" customHeight="1" spans="7:9">
      <c r="G63187" s="11"/>
      <c r="H63187" s="12"/>
      <c r="I63187" s="49"/>
    </row>
    <row r="63188" customHeight="1" spans="7:9">
      <c r="G63188" s="11"/>
      <c r="H63188" s="12"/>
      <c r="I63188" s="49"/>
    </row>
    <row r="63189" customHeight="1" spans="7:9">
      <c r="G63189" s="11"/>
      <c r="H63189" s="12"/>
      <c r="I63189" s="49"/>
    </row>
    <row r="63190" customHeight="1" spans="7:9">
      <c r="G63190" s="11"/>
      <c r="H63190" s="12"/>
      <c r="I63190" s="49"/>
    </row>
    <row r="63191" customHeight="1" spans="7:9">
      <c r="G63191" s="11"/>
      <c r="H63191" s="12"/>
      <c r="I63191" s="49"/>
    </row>
    <row r="63192" customHeight="1" spans="7:9">
      <c r="G63192" s="11"/>
      <c r="H63192" s="12"/>
      <c r="I63192" s="49"/>
    </row>
    <row r="63193" customHeight="1" spans="7:9">
      <c r="G63193" s="11"/>
      <c r="H63193" s="12"/>
      <c r="I63193" s="49"/>
    </row>
    <row r="63194" customHeight="1" spans="7:9">
      <c r="G63194" s="11"/>
      <c r="H63194" s="12"/>
      <c r="I63194" s="49"/>
    </row>
    <row r="63195" customHeight="1" spans="7:9">
      <c r="G63195" s="11"/>
      <c r="H63195" s="12"/>
      <c r="I63195" s="49"/>
    </row>
    <row r="63196" customHeight="1" spans="7:9">
      <c r="G63196" s="11"/>
      <c r="H63196" s="12"/>
      <c r="I63196" s="49"/>
    </row>
    <row r="63197" customHeight="1" spans="7:9">
      <c r="G63197" s="11"/>
      <c r="H63197" s="12"/>
      <c r="I63197" s="49"/>
    </row>
    <row r="63198" customHeight="1" spans="7:9">
      <c r="G63198" s="11"/>
      <c r="H63198" s="12"/>
      <c r="I63198" s="49"/>
    </row>
    <row r="63199" customHeight="1" spans="7:9">
      <c r="G63199" s="11"/>
      <c r="H63199" s="12"/>
      <c r="I63199" s="49"/>
    </row>
    <row r="63200" customHeight="1" spans="7:9">
      <c r="G63200" s="11"/>
      <c r="H63200" s="12"/>
      <c r="I63200" s="49"/>
    </row>
    <row r="63201" customHeight="1" spans="7:9">
      <c r="G63201" s="11"/>
      <c r="H63201" s="12"/>
      <c r="I63201" s="49"/>
    </row>
    <row r="63202" customHeight="1" spans="7:9">
      <c r="G63202" s="11"/>
      <c r="H63202" s="12"/>
      <c r="I63202" s="49"/>
    </row>
    <row r="63203" customHeight="1" spans="7:9">
      <c r="G63203" s="11"/>
      <c r="H63203" s="12"/>
      <c r="I63203" s="49"/>
    </row>
    <row r="63204" customHeight="1" spans="7:9">
      <c r="G63204" s="11"/>
      <c r="H63204" s="12"/>
      <c r="I63204" s="49"/>
    </row>
    <row r="63205" customHeight="1" spans="7:9">
      <c r="G63205" s="11"/>
      <c r="H63205" s="12"/>
      <c r="I63205" s="49"/>
    </row>
    <row r="63206" customHeight="1" spans="7:9">
      <c r="G63206" s="11"/>
      <c r="H63206" s="12"/>
      <c r="I63206" s="49"/>
    </row>
    <row r="63207" customHeight="1" spans="7:9">
      <c r="G63207" s="11"/>
      <c r="H63207" s="12"/>
      <c r="I63207" s="49"/>
    </row>
    <row r="63208" customHeight="1" spans="7:9">
      <c r="G63208" s="11"/>
      <c r="H63208" s="12"/>
      <c r="I63208" s="49"/>
    </row>
    <row r="63209" customHeight="1" spans="7:9">
      <c r="G63209" s="11"/>
      <c r="H63209" s="12"/>
      <c r="I63209" s="49"/>
    </row>
    <row r="63210" customHeight="1" spans="7:9">
      <c r="G63210" s="11"/>
      <c r="H63210" s="12"/>
      <c r="I63210" s="49"/>
    </row>
    <row r="63211" customHeight="1" spans="7:9">
      <c r="G63211" s="11"/>
      <c r="H63211" s="12"/>
      <c r="I63211" s="49"/>
    </row>
    <row r="63212" customHeight="1" spans="7:9">
      <c r="G63212" s="11"/>
      <c r="H63212" s="12"/>
      <c r="I63212" s="49"/>
    </row>
    <row r="63213" customHeight="1" spans="7:9">
      <c r="G63213" s="11"/>
      <c r="H63213" s="12"/>
      <c r="I63213" s="49"/>
    </row>
    <row r="63214" customHeight="1" spans="7:9">
      <c r="G63214" s="11"/>
      <c r="H63214" s="12"/>
      <c r="I63214" s="49"/>
    </row>
    <row r="63215" customHeight="1" spans="7:9">
      <c r="G63215" s="11"/>
      <c r="H63215" s="12"/>
      <c r="I63215" s="49"/>
    </row>
    <row r="63216" customHeight="1" spans="7:9">
      <c r="G63216" s="11"/>
      <c r="H63216" s="12"/>
      <c r="I63216" s="49"/>
    </row>
    <row r="63217" customHeight="1" spans="7:9">
      <c r="G63217" s="11"/>
      <c r="H63217" s="12"/>
      <c r="I63217" s="49"/>
    </row>
    <row r="63218" customHeight="1" spans="7:9">
      <c r="G63218" s="11"/>
      <c r="H63218" s="12"/>
      <c r="I63218" s="49"/>
    </row>
    <row r="63219" customHeight="1" spans="7:9">
      <c r="G63219" s="11"/>
      <c r="H63219" s="12"/>
      <c r="I63219" s="49"/>
    </row>
    <row r="63220" customHeight="1" spans="7:9">
      <c r="G63220" s="11"/>
      <c r="H63220" s="12"/>
      <c r="I63220" s="49"/>
    </row>
    <row r="63221" customHeight="1" spans="7:9">
      <c r="G63221" s="11"/>
      <c r="H63221" s="12"/>
      <c r="I63221" s="49"/>
    </row>
    <row r="63222" customHeight="1" spans="7:9">
      <c r="G63222" s="11"/>
      <c r="H63222" s="12"/>
      <c r="I63222" s="49"/>
    </row>
    <row r="63223" customHeight="1" spans="7:9">
      <c r="G63223" s="11"/>
      <c r="H63223" s="12"/>
      <c r="I63223" s="49"/>
    </row>
    <row r="63224" customHeight="1" spans="7:9">
      <c r="G63224" s="11"/>
      <c r="H63224" s="12"/>
      <c r="I63224" s="49"/>
    </row>
    <row r="63225" customHeight="1" spans="7:9">
      <c r="G63225" s="11"/>
      <c r="H63225" s="12"/>
      <c r="I63225" s="49"/>
    </row>
    <row r="63226" customHeight="1" spans="7:9">
      <c r="G63226" s="11"/>
      <c r="H63226" s="12"/>
      <c r="I63226" s="49"/>
    </row>
    <row r="63227" customHeight="1" spans="7:9">
      <c r="G63227" s="11"/>
      <c r="H63227" s="12"/>
      <c r="I63227" s="49"/>
    </row>
    <row r="63228" customHeight="1" spans="7:9">
      <c r="G63228" s="11"/>
      <c r="H63228" s="12"/>
      <c r="I63228" s="49"/>
    </row>
    <row r="63229" customHeight="1" spans="7:9">
      <c r="G63229" s="11"/>
      <c r="H63229" s="12"/>
      <c r="I63229" s="49"/>
    </row>
    <row r="63230" customHeight="1" spans="7:9">
      <c r="G63230" s="11"/>
      <c r="H63230" s="12"/>
      <c r="I63230" s="49"/>
    </row>
    <row r="63231" customHeight="1" spans="7:9">
      <c r="G63231" s="11"/>
      <c r="H63231" s="12"/>
      <c r="I63231" s="49"/>
    </row>
    <row r="63232" customHeight="1" spans="7:9">
      <c r="G63232" s="11"/>
      <c r="H63232" s="12"/>
      <c r="I63232" s="49"/>
    </row>
    <row r="63233" customHeight="1" spans="7:9">
      <c r="G63233" s="11"/>
      <c r="H63233" s="12"/>
      <c r="I63233" s="49"/>
    </row>
    <row r="63234" customHeight="1" spans="7:9">
      <c r="G63234" s="11"/>
      <c r="H63234" s="12"/>
      <c r="I63234" s="49"/>
    </row>
    <row r="63235" customHeight="1" spans="7:9">
      <c r="G63235" s="11"/>
      <c r="H63235" s="12"/>
      <c r="I63235" s="49"/>
    </row>
    <row r="63236" customHeight="1" spans="7:9">
      <c r="G63236" s="11"/>
      <c r="H63236" s="12"/>
      <c r="I63236" s="49"/>
    </row>
    <row r="63237" customHeight="1" spans="7:9">
      <c r="G63237" s="11"/>
      <c r="H63237" s="12"/>
      <c r="I63237" s="49"/>
    </row>
    <row r="63238" customHeight="1" spans="7:9">
      <c r="G63238" s="11"/>
      <c r="H63238" s="12"/>
      <c r="I63238" s="49"/>
    </row>
    <row r="63239" customHeight="1" spans="7:9">
      <c r="G63239" s="11"/>
      <c r="H63239" s="12"/>
      <c r="I63239" s="49"/>
    </row>
    <row r="63240" customHeight="1" spans="7:9">
      <c r="G63240" s="11"/>
      <c r="H63240" s="12"/>
      <c r="I63240" s="49"/>
    </row>
    <row r="63241" customHeight="1" spans="7:9">
      <c r="G63241" s="11"/>
      <c r="H63241" s="12"/>
      <c r="I63241" s="49"/>
    </row>
    <row r="63242" customHeight="1" spans="7:9">
      <c r="G63242" s="11"/>
      <c r="H63242" s="12"/>
      <c r="I63242" s="49"/>
    </row>
    <row r="63243" customHeight="1" spans="7:9">
      <c r="G63243" s="11"/>
      <c r="H63243" s="12"/>
      <c r="I63243" s="49"/>
    </row>
    <row r="63244" customHeight="1" spans="7:9">
      <c r="G63244" s="11"/>
      <c r="H63244" s="12"/>
      <c r="I63244" s="49"/>
    </row>
    <row r="63245" customHeight="1" spans="7:9">
      <c r="G63245" s="11"/>
      <c r="H63245" s="12"/>
      <c r="I63245" s="49"/>
    </row>
    <row r="63246" customHeight="1" spans="7:9">
      <c r="G63246" s="11"/>
      <c r="H63246" s="12"/>
      <c r="I63246" s="49"/>
    </row>
    <row r="63247" customHeight="1" spans="7:9">
      <c r="G63247" s="11"/>
      <c r="H63247" s="12"/>
      <c r="I63247" s="49"/>
    </row>
    <row r="63248" customHeight="1" spans="7:9">
      <c r="G63248" s="11"/>
      <c r="H63248" s="12"/>
      <c r="I63248" s="49"/>
    </row>
    <row r="63249" customHeight="1" spans="7:9">
      <c r="G63249" s="11"/>
      <c r="H63249" s="12"/>
      <c r="I63249" s="49"/>
    </row>
    <row r="63250" customHeight="1" spans="7:9">
      <c r="G63250" s="11"/>
      <c r="H63250" s="12"/>
      <c r="I63250" s="49"/>
    </row>
    <row r="63251" customHeight="1" spans="7:9">
      <c r="G63251" s="11"/>
      <c r="H63251" s="12"/>
      <c r="I63251" s="49"/>
    </row>
    <row r="63252" customHeight="1" spans="7:9">
      <c r="G63252" s="11"/>
      <c r="H63252" s="12"/>
      <c r="I63252" s="49"/>
    </row>
    <row r="63253" customHeight="1" spans="7:9">
      <c r="G63253" s="11"/>
      <c r="H63253" s="12"/>
      <c r="I63253" s="49"/>
    </row>
    <row r="63254" customHeight="1" spans="7:9">
      <c r="G63254" s="11"/>
      <c r="H63254" s="12"/>
      <c r="I63254" s="49"/>
    </row>
    <row r="63255" customHeight="1" spans="7:9">
      <c r="G63255" s="11"/>
      <c r="H63255" s="12"/>
      <c r="I63255" s="49"/>
    </row>
    <row r="63256" customHeight="1" spans="7:9">
      <c r="G63256" s="11"/>
      <c r="H63256" s="12"/>
      <c r="I63256" s="49"/>
    </row>
    <row r="63257" customHeight="1" spans="7:9">
      <c r="G63257" s="11"/>
      <c r="H63257" s="12"/>
      <c r="I63257" s="49"/>
    </row>
    <row r="63258" customHeight="1" spans="7:9">
      <c r="G63258" s="11"/>
      <c r="H63258" s="12"/>
      <c r="I63258" s="49"/>
    </row>
    <row r="63259" customHeight="1" spans="7:9">
      <c r="G63259" s="11"/>
      <c r="H63259" s="12"/>
      <c r="I63259" s="49"/>
    </row>
    <row r="63260" customHeight="1" spans="7:9">
      <c r="G63260" s="11"/>
      <c r="H63260" s="12"/>
      <c r="I63260" s="49"/>
    </row>
    <row r="63261" customHeight="1" spans="7:9">
      <c r="G63261" s="11"/>
      <c r="H63261" s="12"/>
      <c r="I63261" s="49"/>
    </row>
    <row r="63262" customHeight="1" spans="7:9">
      <c r="G63262" s="11"/>
      <c r="H63262" s="12"/>
      <c r="I63262" s="49"/>
    </row>
    <row r="63263" customHeight="1" spans="7:9">
      <c r="G63263" s="11"/>
      <c r="H63263" s="12"/>
      <c r="I63263" s="49"/>
    </row>
    <row r="63264" customHeight="1" spans="7:9">
      <c r="G63264" s="11"/>
      <c r="H63264" s="12"/>
      <c r="I63264" s="49"/>
    </row>
    <row r="63265" customHeight="1" spans="7:9">
      <c r="G63265" s="11"/>
      <c r="H63265" s="12"/>
      <c r="I63265" s="49"/>
    </row>
    <row r="63266" customHeight="1" spans="7:9">
      <c r="G63266" s="11"/>
      <c r="H63266" s="12"/>
      <c r="I63266" s="49"/>
    </row>
    <row r="63267" customHeight="1" spans="7:9">
      <c r="G63267" s="11"/>
      <c r="H63267" s="12"/>
      <c r="I63267" s="49"/>
    </row>
    <row r="63268" customHeight="1" spans="7:9">
      <c r="G63268" s="11"/>
      <c r="H63268" s="12"/>
      <c r="I63268" s="49"/>
    </row>
    <row r="63269" customHeight="1" spans="7:9">
      <c r="G63269" s="11"/>
      <c r="H63269" s="12"/>
      <c r="I63269" s="49"/>
    </row>
    <row r="63270" customHeight="1" spans="7:9">
      <c r="G63270" s="11"/>
      <c r="H63270" s="12"/>
      <c r="I63270" s="49"/>
    </row>
    <row r="63271" customHeight="1" spans="7:9">
      <c r="G63271" s="11"/>
      <c r="H63271" s="12"/>
      <c r="I63271" s="49"/>
    </row>
    <row r="63272" customHeight="1" spans="7:9">
      <c r="G63272" s="11"/>
      <c r="H63272" s="12"/>
      <c r="I63272" s="49"/>
    </row>
    <row r="63273" customHeight="1" spans="7:9">
      <c r="G63273" s="11"/>
      <c r="H63273" s="12"/>
      <c r="I63273" s="49"/>
    </row>
    <row r="63274" customHeight="1" spans="7:9">
      <c r="G63274" s="11"/>
      <c r="H63274" s="12"/>
      <c r="I63274" s="49"/>
    </row>
    <row r="63275" customHeight="1" spans="7:9">
      <c r="G63275" s="11"/>
      <c r="H63275" s="12"/>
      <c r="I63275" s="49"/>
    </row>
    <row r="63276" customHeight="1" spans="7:9">
      <c r="G63276" s="11"/>
      <c r="H63276" s="12"/>
      <c r="I63276" s="49"/>
    </row>
    <row r="63277" customHeight="1" spans="7:9">
      <c r="G63277" s="11"/>
      <c r="H63277" s="12"/>
      <c r="I63277" s="49"/>
    </row>
    <row r="63278" customHeight="1" spans="7:9">
      <c r="G63278" s="11"/>
      <c r="H63278" s="12"/>
      <c r="I63278" s="49"/>
    </row>
    <row r="63279" customHeight="1" spans="7:9">
      <c r="G63279" s="11"/>
      <c r="H63279" s="12"/>
      <c r="I63279" s="49"/>
    </row>
    <row r="63280" customHeight="1" spans="7:9">
      <c r="G63280" s="11"/>
      <c r="H63280" s="12"/>
      <c r="I63280" s="49"/>
    </row>
    <row r="63281" customHeight="1" spans="7:9">
      <c r="G63281" s="11"/>
      <c r="H63281" s="12"/>
      <c r="I63281" s="49"/>
    </row>
    <row r="63282" customHeight="1" spans="7:9">
      <c r="G63282" s="11"/>
      <c r="H63282" s="12"/>
      <c r="I63282" s="49"/>
    </row>
    <row r="63283" customHeight="1" spans="7:9">
      <c r="G63283" s="11"/>
      <c r="H63283" s="12"/>
      <c r="I63283" s="49"/>
    </row>
    <row r="63284" customHeight="1" spans="7:9">
      <c r="G63284" s="11"/>
      <c r="H63284" s="12"/>
      <c r="I63284" s="49"/>
    </row>
    <row r="63285" customHeight="1" spans="7:9">
      <c r="G63285" s="11"/>
      <c r="H63285" s="12"/>
      <c r="I63285" s="49"/>
    </row>
    <row r="63286" customHeight="1" spans="7:9">
      <c r="G63286" s="11"/>
      <c r="H63286" s="12"/>
      <c r="I63286" s="49"/>
    </row>
    <row r="63287" customHeight="1" spans="7:9">
      <c r="G63287" s="11"/>
      <c r="H63287" s="12"/>
      <c r="I63287" s="49"/>
    </row>
    <row r="63288" customHeight="1" spans="7:9">
      <c r="G63288" s="11"/>
      <c r="H63288" s="12"/>
      <c r="I63288" s="49"/>
    </row>
    <row r="63289" customHeight="1" spans="7:9">
      <c r="G63289" s="11"/>
      <c r="H63289" s="12"/>
      <c r="I63289" s="49"/>
    </row>
    <row r="63290" customHeight="1" spans="7:9">
      <c r="G63290" s="11"/>
      <c r="H63290" s="12"/>
      <c r="I63290" s="49"/>
    </row>
    <row r="63291" customHeight="1" spans="7:9">
      <c r="G63291" s="11"/>
      <c r="H63291" s="12"/>
      <c r="I63291" s="49"/>
    </row>
    <row r="63292" customHeight="1" spans="7:9">
      <c r="G63292" s="11"/>
      <c r="H63292" s="12"/>
      <c r="I63292" s="49"/>
    </row>
    <row r="63293" customHeight="1" spans="7:9">
      <c r="G63293" s="11"/>
      <c r="H63293" s="12"/>
      <c r="I63293" s="49"/>
    </row>
    <row r="63294" customHeight="1" spans="7:9">
      <c r="G63294" s="11"/>
      <c r="H63294" s="12"/>
      <c r="I63294" s="49"/>
    </row>
    <row r="63295" customHeight="1" spans="7:9">
      <c r="G63295" s="11"/>
      <c r="H63295" s="12"/>
      <c r="I63295" s="49"/>
    </row>
    <row r="63296" customHeight="1" spans="7:9">
      <c r="G63296" s="11"/>
      <c r="H63296" s="12"/>
      <c r="I63296" s="49"/>
    </row>
    <row r="63297" customHeight="1" spans="7:9">
      <c r="G63297" s="11"/>
      <c r="H63297" s="12"/>
      <c r="I63297" s="49"/>
    </row>
    <row r="63298" customHeight="1" spans="7:9">
      <c r="G63298" s="11"/>
      <c r="H63298" s="12"/>
      <c r="I63298" s="49"/>
    </row>
    <row r="63299" customHeight="1" spans="7:9">
      <c r="G63299" s="11"/>
      <c r="H63299" s="12"/>
      <c r="I63299" s="49"/>
    </row>
    <row r="63300" customHeight="1" spans="7:9">
      <c r="G63300" s="11"/>
      <c r="H63300" s="12"/>
      <c r="I63300" s="49"/>
    </row>
    <row r="63301" customHeight="1" spans="7:9">
      <c r="G63301" s="11"/>
      <c r="H63301" s="12"/>
      <c r="I63301" s="49"/>
    </row>
    <row r="63302" customHeight="1" spans="7:9">
      <c r="G63302" s="11"/>
      <c r="H63302" s="12"/>
      <c r="I63302" s="49"/>
    </row>
    <row r="63303" customHeight="1" spans="7:9">
      <c r="G63303" s="11"/>
      <c r="H63303" s="12"/>
      <c r="I63303" s="49"/>
    </row>
    <row r="63304" customHeight="1" spans="7:9">
      <c r="G63304" s="11"/>
      <c r="H63304" s="12"/>
      <c r="I63304" s="49"/>
    </row>
    <row r="63305" customHeight="1" spans="7:9">
      <c r="G63305" s="11"/>
      <c r="H63305" s="12"/>
      <c r="I63305" s="49"/>
    </row>
    <row r="63306" customHeight="1" spans="7:9">
      <c r="G63306" s="11"/>
      <c r="H63306" s="12"/>
      <c r="I63306" s="49"/>
    </row>
    <row r="63307" customHeight="1" spans="7:9">
      <c r="G63307" s="11"/>
      <c r="H63307" s="12"/>
      <c r="I63307" s="49"/>
    </row>
    <row r="63308" customHeight="1" spans="7:9">
      <c r="G63308" s="11"/>
      <c r="H63308" s="12"/>
      <c r="I63308" s="49"/>
    </row>
    <row r="63309" customHeight="1" spans="7:9">
      <c r="G63309" s="11"/>
      <c r="H63309" s="12"/>
      <c r="I63309" s="49"/>
    </row>
    <row r="63310" customHeight="1" spans="7:9">
      <c r="G63310" s="11"/>
      <c r="H63310" s="12"/>
      <c r="I63310" s="49"/>
    </row>
    <row r="63311" customHeight="1" spans="7:9">
      <c r="G63311" s="11"/>
      <c r="H63311" s="12"/>
      <c r="I63311" s="49"/>
    </row>
    <row r="63312" customHeight="1" spans="7:9">
      <c r="G63312" s="11"/>
      <c r="H63312" s="12"/>
      <c r="I63312" s="49"/>
    </row>
    <row r="63313" customHeight="1" spans="7:9">
      <c r="G63313" s="11"/>
      <c r="H63313" s="12"/>
      <c r="I63313" s="49"/>
    </row>
    <row r="63314" customHeight="1" spans="7:9">
      <c r="G63314" s="11"/>
      <c r="H63314" s="12"/>
      <c r="I63314" s="49"/>
    </row>
    <row r="63315" customHeight="1" spans="7:9">
      <c r="G63315" s="11"/>
      <c r="H63315" s="12"/>
      <c r="I63315" s="49"/>
    </row>
    <row r="63316" customHeight="1" spans="7:9">
      <c r="G63316" s="11"/>
      <c r="H63316" s="12"/>
      <c r="I63316" s="49"/>
    </row>
    <row r="63317" customHeight="1" spans="7:9">
      <c r="G63317" s="11"/>
      <c r="H63317" s="12"/>
      <c r="I63317" s="49"/>
    </row>
    <row r="63318" customHeight="1" spans="7:9">
      <c r="G63318" s="11"/>
      <c r="H63318" s="12"/>
      <c r="I63318" s="49"/>
    </row>
    <row r="63319" customHeight="1" spans="7:9">
      <c r="G63319" s="11"/>
      <c r="H63319" s="12"/>
      <c r="I63319" s="49"/>
    </row>
    <row r="63320" customHeight="1" spans="7:9">
      <c r="G63320" s="11"/>
      <c r="H63320" s="12"/>
      <c r="I63320" s="49"/>
    </row>
    <row r="63321" customHeight="1" spans="7:9">
      <c r="G63321" s="11"/>
      <c r="H63321" s="12"/>
      <c r="I63321" s="49"/>
    </row>
    <row r="63322" customHeight="1" spans="7:9">
      <c r="G63322" s="11"/>
      <c r="H63322" s="12"/>
      <c r="I63322" s="49"/>
    </row>
    <row r="63323" customHeight="1" spans="7:9">
      <c r="G63323" s="11"/>
      <c r="H63323" s="12"/>
      <c r="I63323" s="49"/>
    </row>
    <row r="63324" customHeight="1" spans="7:9">
      <c r="G63324" s="11"/>
      <c r="H63324" s="12"/>
      <c r="I63324" s="49"/>
    </row>
    <row r="63325" customHeight="1" spans="7:9">
      <c r="G63325" s="11"/>
      <c r="H63325" s="12"/>
      <c r="I63325" s="49"/>
    </row>
    <row r="63326" customHeight="1" spans="7:9">
      <c r="G63326" s="11"/>
      <c r="H63326" s="12"/>
      <c r="I63326" s="49"/>
    </row>
    <row r="63327" customHeight="1" spans="7:9">
      <c r="G63327" s="11"/>
      <c r="H63327" s="12"/>
      <c r="I63327" s="49"/>
    </row>
    <row r="63328" customHeight="1" spans="7:9">
      <c r="G63328" s="11"/>
      <c r="H63328" s="12"/>
      <c r="I63328" s="49"/>
    </row>
    <row r="63329" customHeight="1" spans="7:9">
      <c r="G63329" s="11"/>
      <c r="H63329" s="12"/>
      <c r="I63329" s="49"/>
    </row>
    <row r="63330" customHeight="1" spans="7:9">
      <c r="G63330" s="11"/>
      <c r="H63330" s="12"/>
      <c r="I63330" s="49"/>
    </row>
    <row r="63331" customHeight="1" spans="7:9">
      <c r="G63331" s="11"/>
      <c r="H63331" s="12"/>
      <c r="I63331" s="49"/>
    </row>
    <row r="63332" customHeight="1" spans="7:9">
      <c r="G63332" s="11"/>
      <c r="H63332" s="12"/>
      <c r="I63332" s="49"/>
    </row>
    <row r="63333" customHeight="1" spans="7:9">
      <c r="G63333" s="11"/>
      <c r="H63333" s="12"/>
      <c r="I63333" s="49"/>
    </row>
    <row r="63334" customHeight="1" spans="7:9">
      <c r="G63334" s="11"/>
      <c r="H63334" s="12"/>
      <c r="I63334" s="49"/>
    </row>
    <row r="63335" customHeight="1" spans="7:9">
      <c r="G63335" s="11"/>
      <c r="H63335" s="12"/>
      <c r="I63335" s="49"/>
    </row>
    <row r="63336" customHeight="1" spans="7:9">
      <c r="G63336" s="11"/>
      <c r="H63336" s="12"/>
      <c r="I63336" s="49"/>
    </row>
    <row r="63337" customHeight="1" spans="7:9">
      <c r="G63337" s="11"/>
      <c r="H63337" s="12"/>
      <c r="I63337" s="49"/>
    </row>
    <row r="63338" customHeight="1" spans="7:9">
      <c r="G63338" s="11"/>
      <c r="H63338" s="12"/>
      <c r="I63338" s="49"/>
    </row>
    <row r="63339" customHeight="1" spans="7:9">
      <c r="G63339" s="11"/>
      <c r="H63339" s="12"/>
      <c r="I63339" s="49"/>
    </row>
    <row r="63340" customHeight="1" spans="7:9">
      <c r="G63340" s="11"/>
      <c r="H63340" s="12"/>
      <c r="I63340" s="49"/>
    </row>
    <row r="63341" customHeight="1" spans="7:9">
      <c r="G63341" s="11"/>
      <c r="H63341" s="12"/>
      <c r="I63341" s="49"/>
    </row>
    <row r="63342" customHeight="1" spans="7:9">
      <c r="G63342" s="11"/>
      <c r="H63342" s="12"/>
      <c r="I63342" s="49"/>
    </row>
    <row r="63343" customHeight="1" spans="7:9">
      <c r="G63343" s="11"/>
      <c r="H63343" s="12"/>
      <c r="I63343" s="49"/>
    </row>
    <row r="63344" customHeight="1" spans="7:9">
      <c r="G63344" s="11"/>
      <c r="H63344" s="12"/>
      <c r="I63344" s="49"/>
    </row>
    <row r="63345" customHeight="1" spans="7:9">
      <c r="G63345" s="11"/>
      <c r="H63345" s="12"/>
      <c r="I63345" s="49"/>
    </row>
    <row r="63346" customHeight="1" spans="7:9">
      <c r="G63346" s="11"/>
      <c r="H63346" s="12"/>
      <c r="I63346" s="49"/>
    </row>
    <row r="63347" customHeight="1" spans="7:9">
      <c r="G63347" s="11"/>
      <c r="H63347" s="12"/>
      <c r="I63347" s="49"/>
    </row>
    <row r="63348" customHeight="1" spans="7:9">
      <c r="G63348" s="11"/>
      <c r="H63348" s="12"/>
      <c r="I63348" s="49"/>
    </row>
    <row r="63349" customHeight="1" spans="7:9">
      <c r="G63349" s="11"/>
      <c r="H63349" s="12"/>
      <c r="I63349" s="49"/>
    </row>
    <row r="63350" customHeight="1" spans="7:9">
      <c r="G63350" s="11"/>
      <c r="H63350" s="12"/>
      <c r="I63350" s="49"/>
    </row>
    <row r="63351" customHeight="1" spans="7:9">
      <c r="G63351" s="11"/>
      <c r="H63351" s="12"/>
      <c r="I63351" s="49"/>
    </row>
    <row r="63352" customHeight="1" spans="7:9">
      <c r="G63352" s="11"/>
      <c r="H63352" s="12"/>
      <c r="I63352" s="49"/>
    </row>
    <row r="63353" customHeight="1" spans="7:9">
      <c r="G63353" s="11"/>
      <c r="H63353" s="12"/>
      <c r="I63353" s="49"/>
    </row>
    <row r="63354" customHeight="1" spans="7:9">
      <c r="G63354" s="11"/>
      <c r="H63354" s="12"/>
      <c r="I63354" s="49"/>
    </row>
    <row r="63355" customHeight="1" spans="7:9">
      <c r="G63355" s="11"/>
      <c r="H63355" s="12"/>
      <c r="I63355" s="49"/>
    </row>
    <row r="63356" customHeight="1" spans="7:9">
      <c r="G63356" s="11"/>
      <c r="H63356" s="12"/>
      <c r="I63356" s="49"/>
    </row>
    <row r="63357" customHeight="1" spans="7:9">
      <c r="G63357" s="11"/>
      <c r="H63357" s="12"/>
      <c r="I63357" s="49"/>
    </row>
    <row r="63358" customHeight="1" spans="7:9">
      <c r="G63358" s="11"/>
      <c r="H63358" s="12"/>
      <c r="I63358" s="49"/>
    </row>
    <row r="63359" customHeight="1" spans="7:9">
      <c r="G63359" s="11"/>
      <c r="H63359" s="12"/>
      <c r="I63359" s="49"/>
    </row>
    <row r="63360" customHeight="1" spans="7:9">
      <c r="G63360" s="11"/>
      <c r="H63360" s="12"/>
      <c r="I63360" s="49"/>
    </row>
    <row r="63361" customHeight="1" spans="7:9">
      <c r="G63361" s="11"/>
      <c r="H63361" s="12"/>
      <c r="I63361" s="49"/>
    </row>
    <row r="63362" customHeight="1" spans="7:9">
      <c r="G63362" s="11"/>
      <c r="H63362" s="12"/>
      <c r="I63362" s="49"/>
    </row>
    <row r="63363" customHeight="1" spans="7:9">
      <c r="G63363" s="11"/>
      <c r="H63363" s="12"/>
      <c r="I63363" s="49"/>
    </row>
    <row r="63364" customHeight="1" spans="7:9">
      <c r="G63364" s="11"/>
      <c r="H63364" s="12"/>
      <c r="I63364" s="49"/>
    </row>
    <row r="63365" customHeight="1" spans="7:9">
      <c r="G63365" s="11"/>
      <c r="H63365" s="12"/>
      <c r="I63365" s="49"/>
    </row>
    <row r="63366" customHeight="1" spans="7:9">
      <c r="G63366" s="11"/>
      <c r="H63366" s="12"/>
      <c r="I63366" s="49"/>
    </row>
    <row r="63367" customHeight="1" spans="7:9">
      <c r="G63367" s="11"/>
      <c r="H63367" s="12"/>
      <c r="I63367" s="49"/>
    </row>
    <row r="63368" customHeight="1" spans="7:9">
      <c r="G63368" s="11"/>
      <c r="H63368" s="12"/>
      <c r="I63368" s="49"/>
    </row>
    <row r="63369" customHeight="1" spans="7:9">
      <c r="G63369" s="11"/>
      <c r="H63369" s="12"/>
      <c r="I63369" s="49"/>
    </row>
    <row r="63370" customHeight="1" spans="7:9">
      <c r="G63370" s="11"/>
      <c r="H63370" s="12"/>
      <c r="I63370" s="49"/>
    </row>
    <row r="63371" customHeight="1" spans="7:9">
      <c r="G63371" s="11"/>
      <c r="H63371" s="12"/>
      <c r="I63371" s="49"/>
    </row>
    <row r="63372" customHeight="1" spans="7:9">
      <c r="G63372" s="11"/>
      <c r="H63372" s="12"/>
      <c r="I63372" s="49"/>
    </row>
    <row r="63373" customHeight="1" spans="7:9">
      <c r="G63373" s="11"/>
      <c r="H63373" s="12"/>
      <c r="I63373" s="49"/>
    </row>
    <row r="63374" customHeight="1" spans="7:9">
      <c r="G63374" s="11"/>
      <c r="H63374" s="12"/>
      <c r="I63374" s="49"/>
    </row>
    <row r="63375" customHeight="1" spans="7:9">
      <c r="G63375" s="11"/>
      <c r="H63375" s="12"/>
      <c r="I63375" s="49"/>
    </row>
    <row r="63376" customHeight="1" spans="7:9">
      <c r="G63376" s="11"/>
      <c r="H63376" s="12"/>
      <c r="I63376" s="49"/>
    </row>
    <row r="63377" customHeight="1" spans="7:9">
      <c r="G63377" s="11"/>
      <c r="H63377" s="12"/>
      <c r="I63377" s="49"/>
    </row>
    <row r="63378" customHeight="1" spans="7:9">
      <c r="G63378" s="11"/>
      <c r="H63378" s="12"/>
      <c r="I63378" s="49"/>
    </row>
    <row r="63379" customHeight="1" spans="7:9">
      <c r="G63379" s="11"/>
      <c r="H63379" s="12"/>
      <c r="I63379" s="49"/>
    </row>
    <row r="63380" customHeight="1" spans="7:9">
      <c r="G63380" s="11"/>
      <c r="H63380" s="12"/>
      <c r="I63380" s="49"/>
    </row>
    <row r="63381" customHeight="1" spans="7:9">
      <c r="G63381" s="11"/>
      <c r="H63381" s="12"/>
      <c r="I63381" s="49"/>
    </row>
    <row r="63382" customHeight="1" spans="7:9">
      <c r="G63382" s="11"/>
      <c r="H63382" s="12"/>
      <c r="I63382" s="49"/>
    </row>
    <row r="63383" customHeight="1" spans="7:9">
      <c r="G63383" s="11"/>
      <c r="H63383" s="12"/>
      <c r="I63383" s="49"/>
    </row>
    <row r="63384" customHeight="1" spans="7:9">
      <c r="G63384" s="11"/>
      <c r="H63384" s="12"/>
      <c r="I63384" s="49"/>
    </row>
    <row r="63385" customHeight="1" spans="7:9">
      <c r="G63385" s="11"/>
      <c r="H63385" s="12"/>
      <c r="I63385" s="49"/>
    </row>
    <row r="63386" customHeight="1" spans="7:9">
      <c r="G63386" s="11"/>
      <c r="H63386" s="12"/>
      <c r="I63386" s="49"/>
    </row>
    <row r="63387" customHeight="1" spans="7:9">
      <c r="G63387" s="11"/>
      <c r="H63387" s="12"/>
      <c r="I63387" s="49"/>
    </row>
    <row r="63388" customHeight="1" spans="7:9">
      <c r="G63388" s="11"/>
      <c r="H63388" s="12"/>
      <c r="I63388" s="49"/>
    </row>
    <row r="63389" customHeight="1" spans="7:9">
      <c r="G63389" s="11"/>
      <c r="H63389" s="12"/>
      <c r="I63389" s="49"/>
    </row>
    <row r="63390" customHeight="1" spans="7:9">
      <c r="G63390" s="11"/>
      <c r="H63390" s="12"/>
      <c r="I63390" s="49"/>
    </row>
    <row r="63391" customHeight="1" spans="7:9">
      <c r="G63391" s="11"/>
      <c r="H63391" s="12"/>
      <c r="I63391" s="49"/>
    </row>
    <row r="63392" customHeight="1" spans="7:9">
      <c r="G63392" s="11"/>
      <c r="H63392" s="12"/>
      <c r="I63392" s="49"/>
    </row>
    <row r="63393" customHeight="1" spans="7:9">
      <c r="G63393" s="11"/>
      <c r="H63393" s="12"/>
      <c r="I63393" s="49"/>
    </row>
    <row r="63394" customHeight="1" spans="7:9">
      <c r="G63394" s="11"/>
      <c r="H63394" s="12"/>
      <c r="I63394" s="49"/>
    </row>
    <row r="63395" customHeight="1" spans="7:9">
      <c r="G63395" s="11"/>
      <c r="H63395" s="12"/>
      <c r="I63395" s="49"/>
    </row>
    <row r="63396" customHeight="1" spans="7:9">
      <c r="G63396" s="11"/>
      <c r="H63396" s="12"/>
      <c r="I63396" s="49"/>
    </row>
    <row r="63397" customHeight="1" spans="7:9">
      <c r="G63397" s="11"/>
      <c r="H63397" s="12"/>
      <c r="I63397" s="49"/>
    </row>
    <row r="63398" customHeight="1" spans="7:9">
      <c r="G63398" s="11"/>
      <c r="H63398" s="12"/>
      <c r="I63398" s="49"/>
    </row>
    <row r="63399" customHeight="1" spans="7:9">
      <c r="G63399" s="11"/>
      <c r="H63399" s="12"/>
      <c r="I63399" s="49"/>
    </row>
    <row r="63400" customHeight="1" spans="7:9">
      <c r="G63400" s="11"/>
      <c r="H63400" s="12"/>
      <c r="I63400" s="49"/>
    </row>
    <row r="63401" customHeight="1" spans="7:9">
      <c r="G63401" s="11"/>
      <c r="H63401" s="12"/>
      <c r="I63401" s="49"/>
    </row>
    <row r="63402" customHeight="1" spans="7:9">
      <c r="G63402" s="11"/>
      <c r="H63402" s="12"/>
      <c r="I63402" s="49"/>
    </row>
    <row r="63403" customHeight="1" spans="7:9">
      <c r="G63403" s="11"/>
      <c r="H63403" s="12"/>
      <c r="I63403" s="49"/>
    </row>
    <row r="63404" customHeight="1" spans="7:9">
      <c r="G63404" s="11"/>
      <c r="H63404" s="12"/>
      <c r="I63404" s="49"/>
    </row>
    <row r="63405" customHeight="1" spans="7:9">
      <c r="G63405" s="11"/>
      <c r="H63405" s="12"/>
      <c r="I63405" s="49"/>
    </row>
    <row r="63406" customHeight="1" spans="7:9">
      <c r="G63406" s="11"/>
      <c r="H63406" s="12"/>
      <c r="I63406" s="49"/>
    </row>
    <row r="63407" customHeight="1" spans="7:9">
      <c r="G63407" s="11"/>
      <c r="H63407" s="12"/>
      <c r="I63407" s="49"/>
    </row>
    <row r="63408" customHeight="1" spans="7:9">
      <c r="G63408" s="11"/>
      <c r="H63408" s="12"/>
      <c r="I63408" s="49"/>
    </row>
    <row r="63409" customHeight="1" spans="7:9">
      <c r="G63409" s="11"/>
      <c r="H63409" s="12"/>
      <c r="I63409" s="49"/>
    </row>
    <row r="63410" customHeight="1" spans="7:9">
      <c r="G63410" s="11"/>
      <c r="H63410" s="12"/>
      <c r="I63410" s="49"/>
    </row>
    <row r="63411" customHeight="1" spans="7:9">
      <c r="G63411" s="11"/>
      <c r="H63411" s="12"/>
      <c r="I63411" s="49"/>
    </row>
    <row r="63412" customHeight="1" spans="7:9">
      <c r="G63412" s="11"/>
      <c r="H63412" s="12"/>
      <c r="I63412" s="49"/>
    </row>
    <row r="63413" customHeight="1" spans="7:9">
      <c r="G63413" s="11"/>
      <c r="H63413" s="12"/>
      <c r="I63413" s="49"/>
    </row>
    <row r="63414" customHeight="1" spans="7:9">
      <c r="G63414" s="11"/>
      <c r="H63414" s="12"/>
      <c r="I63414" s="49"/>
    </row>
    <row r="63415" customHeight="1" spans="7:9">
      <c r="G63415" s="11"/>
      <c r="H63415" s="12"/>
      <c r="I63415" s="49"/>
    </row>
    <row r="63416" customHeight="1" spans="7:9">
      <c r="G63416" s="11"/>
      <c r="H63416" s="12"/>
      <c r="I63416" s="49"/>
    </row>
    <row r="63417" customHeight="1" spans="7:9">
      <c r="G63417" s="11"/>
      <c r="H63417" s="12"/>
      <c r="I63417" s="49"/>
    </row>
    <row r="63418" customHeight="1" spans="7:9">
      <c r="G63418" s="11"/>
      <c r="H63418" s="12"/>
      <c r="I63418" s="49"/>
    </row>
    <row r="63419" customHeight="1" spans="7:9">
      <c r="G63419" s="11"/>
      <c r="H63419" s="12"/>
      <c r="I63419" s="49"/>
    </row>
    <row r="63420" customHeight="1" spans="7:9">
      <c r="G63420" s="11"/>
      <c r="H63420" s="12"/>
      <c r="I63420" s="49"/>
    </row>
    <row r="63421" customHeight="1" spans="7:9">
      <c r="G63421" s="11"/>
      <c r="H63421" s="12"/>
      <c r="I63421" s="49"/>
    </row>
    <row r="63422" customHeight="1" spans="7:9">
      <c r="G63422" s="11"/>
      <c r="H63422" s="12"/>
      <c r="I63422" s="49"/>
    </row>
    <row r="63423" customHeight="1" spans="7:9">
      <c r="G63423" s="11"/>
      <c r="H63423" s="12"/>
      <c r="I63423" s="49"/>
    </row>
    <row r="63424" customHeight="1" spans="7:9">
      <c r="G63424" s="11"/>
      <c r="H63424" s="12"/>
      <c r="I63424" s="49"/>
    </row>
    <row r="63425" customHeight="1" spans="7:9">
      <c r="G63425" s="11"/>
      <c r="H63425" s="12"/>
      <c r="I63425" s="49"/>
    </row>
    <row r="63426" customHeight="1" spans="7:9">
      <c r="G63426" s="11"/>
      <c r="H63426" s="12"/>
      <c r="I63426" s="49"/>
    </row>
    <row r="63427" customHeight="1" spans="7:9">
      <c r="G63427" s="11"/>
      <c r="H63427" s="12"/>
      <c r="I63427" s="49"/>
    </row>
    <row r="63428" customHeight="1" spans="7:9">
      <c r="G63428" s="11"/>
      <c r="H63428" s="12"/>
      <c r="I63428" s="49"/>
    </row>
    <row r="63429" customHeight="1" spans="7:9">
      <c r="G63429" s="11"/>
      <c r="H63429" s="12"/>
      <c r="I63429" s="49"/>
    </row>
    <row r="63430" customHeight="1" spans="7:9">
      <c r="G63430" s="11"/>
      <c r="H63430" s="12"/>
      <c r="I63430" s="49"/>
    </row>
    <row r="63431" customHeight="1" spans="7:9">
      <c r="G63431" s="11"/>
      <c r="H63431" s="12"/>
      <c r="I63431" s="49"/>
    </row>
    <row r="63432" customHeight="1" spans="7:9">
      <c r="G63432" s="11"/>
      <c r="H63432" s="12"/>
      <c r="I63432" s="49"/>
    </row>
    <row r="63433" customHeight="1" spans="7:9">
      <c r="G63433" s="11"/>
      <c r="H63433" s="12"/>
      <c r="I63433" s="49"/>
    </row>
    <row r="63434" customHeight="1" spans="7:9">
      <c r="G63434" s="11"/>
      <c r="H63434" s="12"/>
      <c r="I63434" s="49"/>
    </row>
    <row r="63435" customHeight="1" spans="7:9">
      <c r="G63435" s="11"/>
      <c r="H63435" s="12"/>
      <c r="I63435" s="49"/>
    </row>
    <row r="63436" customHeight="1" spans="7:9">
      <c r="G63436" s="11"/>
      <c r="H63436" s="12"/>
      <c r="I63436" s="49"/>
    </row>
    <row r="63437" customHeight="1" spans="7:9">
      <c r="G63437" s="11"/>
      <c r="H63437" s="12"/>
      <c r="I63437" s="49"/>
    </row>
    <row r="63438" customHeight="1" spans="7:9">
      <c r="G63438" s="11"/>
      <c r="H63438" s="12"/>
      <c r="I63438" s="49"/>
    </row>
    <row r="63439" customHeight="1" spans="7:9">
      <c r="G63439" s="11"/>
      <c r="H63439" s="12"/>
      <c r="I63439" s="49"/>
    </row>
    <row r="63440" customHeight="1" spans="7:9">
      <c r="G63440" s="11"/>
      <c r="H63440" s="12"/>
      <c r="I63440" s="49"/>
    </row>
    <row r="63441" customHeight="1" spans="7:9">
      <c r="G63441" s="11"/>
      <c r="H63441" s="12"/>
      <c r="I63441" s="49"/>
    </row>
    <row r="63442" customHeight="1" spans="7:9">
      <c r="G63442" s="11"/>
      <c r="H63442" s="12"/>
      <c r="I63442" s="49"/>
    </row>
    <row r="63443" customHeight="1" spans="7:9">
      <c r="G63443" s="11"/>
      <c r="H63443" s="12"/>
      <c r="I63443" s="49"/>
    </row>
    <row r="63444" customHeight="1" spans="7:9">
      <c r="G63444" s="11"/>
      <c r="H63444" s="12"/>
      <c r="I63444" s="49"/>
    </row>
    <row r="63445" customHeight="1" spans="7:9">
      <c r="G63445" s="11"/>
      <c r="H63445" s="12"/>
      <c r="I63445" s="49"/>
    </row>
    <row r="63446" customHeight="1" spans="7:9">
      <c r="G63446" s="11"/>
      <c r="H63446" s="12"/>
      <c r="I63446" s="49"/>
    </row>
    <row r="63447" customHeight="1" spans="7:9">
      <c r="G63447" s="11"/>
      <c r="H63447" s="12"/>
      <c r="I63447" s="49"/>
    </row>
    <row r="63448" customHeight="1" spans="7:9">
      <c r="G63448" s="11"/>
      <c r="H63448" s="12"/>
      <c r="I63448" s="49"/>
    </row>
    <row r="63449" customHeight="1" spans="7:9">
      <c r="G63449" s="11"/>
      <c r="H63449" s="12"/>
      <c r="I63449" s="49"/>
    </row>
    <row r="63450" customHeight="1" spans="7:9">
      <c r="G63450" s="11"/>
      <c r="H63450" s="12"/>
      <c r="I63450" s="49"/>
    </row>
    <row r="63451" customHeight="1" spans="7:9">
      <c r="G63451" s="11"/>
      <c r="H63451" s="12"/>
      <c r="I63451" s="49"/>
    </row>
    <row r="63452" customHeight="1" spans="7:9">
      <c r="G63452" s="11"/>
      <c r="H63452" s="12"/>
      <c r="I63452" s="49"/>
    </row>
    <row r="63453" customHeight="1" spans="7:9">
      <c r="G63453" s="11"/>
      <c r="H63453" s="12"/>
      <c r="I63453" s="49"/>
    </row>
    <row r="63454" customHeight="1" spans="7:9">
      <c r="G63454" s="11"/>
      <c r="H63454" s="12"/>
      <c r="I63454" s="49"/>
    </row>
    <row r="63455" customHeight="1" spans="7:9">
      <c r="G63455" s="11"/>
      <c r="H63455" s="12"/>
      <c r="I63455" s="49"/>
    </row>
    <row r="63456" customHeight="1" spans="7:9">
      <c r="G63456" s="11"/>
      <c r="H63456" s="12"/>
      <c r="I63456" s="49"/>
    </row>
    <row r="63457" customHeight="1" spans="7:9">
      <c r="G63457" s="11"/>
      <c r="H63457" s="12"/>
      <c r="I63457" s="49"/>
    </row>
    <row r="63458" customHeight="1" spans="7:9">
      <c r="G63458" s="11"/>
      <c r="H63458" s="12"/>
      <c r="I63458" s="49"/>
    </row>
    <row r="63459" customHeight="1" spans="7:9">
      <c r="G63459" s="11"/>
      <c r="H63459" s="12"/>
      <c r="I63459" s="49"/>
    </row>
    <row r="63460" customHeight="1" spans="7:9">
      <c r="G63460" s="11"/>
      <c r="H63460" s="12"/>
      <c r="I63460" s="49"/>
    </row>
    <row r="63461" customHeight="1" spans="7:9">
      <c r="G63461" s="11"/>
      <c r="H63461" s="12"/>
      <c r="I63461" s="49"/>
    </row>
    <row r="63462" customHeight="1" spans="7:9">
      <c r="G63462" s="11"/>
      <c r="H63462" s="12"/>
      <c r="I63462" s="49"/>
    </row>
    <row r="63463" customHeight="1" spans="7:9">
      <c r="G63463" s="11"/>
      <c r="H63463" s="12"/>
      <c r="I63463" s="49"/>
    </row>
    <row r="63464" customHeight="1" spans="7:9">
      <c r="G63464" s="11"/>
      <c r="H63464" s="12"/>
      <c r="I63464" s="49"/>
    </row>
    <row r="63465" customHeight="1" spans="7:9">
      <c r="G63465" s="11"/>
      <c r="H63465" s="12"/>
      <c r="I63465" s="49"/>
    </row>
    <row r="63466" customHeight="1" spans="7:9">
      <c r="G63466" s="11"/>
      <c r="H63466" s="12"/>
      <c r="I63466" s="49"/>
    </row>
    <row r="63467" customHeight="1" spans="7:9">
      <c r="G63467" s="11"/>
      <c r="H63467" s="12"/>
      <c r="I63467" s="49"/>
    </row>
    <row r="63468" customHeight="1" spans="7:9">
      <c r="G63468" s="11"/>
      <c r="H63468" s="12"/>
      <c r="I63468" s="49"/>
    </row>
    <row r="63469" customHeight="1" spans="7:9">
      <c r="G63469" s="11"/>
      <c r="H63469" s="12"/>
      <c r="I63469" s="49"/>
    </row>
    <row r="63470" customHeight="1" spans="7:9">
      <c r="G63470" s="11"/>
      <c r="H63470" s="12"/>
      <c r="I63470" s="49"/>
    </row>
    <row r="63471" customHeight="1" spans="7:9">
      <c r="G63471" s="11"/>
      <c r="H63471" s="12"/>
      <c r="I63471" s="49"/>
    </row>
    <row r="63472" customHeight="1" spans="7:9">
      <c r="G63472" s="11"/>
      <c r="H63472" s="12"/>
      <c r="I63472" s="49"/>
    </row>
    <row r="63473" customHeight="1" spans="7:9">
      <c r="G63473" s="11"/>
      <c r="H63473" s="12"/>
      <c r="I63473" s="49"/>
    </row>
    <row r="63474" customHeight="1" spans="7:9">
      <c r="G63474" s="11"/>
      <c r="H63474" s="12"/>
      <c r="I63474" s="49"/>
    </row>
    <row r="63475" customHeight="1" spans="7:9">
      <c r="G63475" s="11"/>
      <c r="H63475" s="12"/>
      <c r="I63475" s="49"/>
    </row>
    <row r="63476" customHeight="1" spans="7:9">
      <c r="G63476" s="11"/>
      <c r="H63476" s="12"/>
      <c r="I63476" s="49"/>
    </row>
    <row r="63477" customHeight="1" spans="7:9">
      <c r="G63477" s="11"/>
      <c r="H63477" s="12"/>
      <c r="I63477" s="49"/>
    </row>
    <row r="63478" customHeight="1" spans="7:9">
      <c r="G63478" s="11"/>
      <c r="H63478" s="12"/>
      <c r="I63478" s="49"/>
    </row>
    <row r="63479" customHeight="1" spans="7:9">
      <c r="G63479" s="11"/>
      <c r="H63479" s="12"/>
      <c r="I63479" s="49"/>
    </row>
    <row r="63480" customHeight="1" spans="7:9">
      <c r="G63480" s="11"/>
      <c r="H63480" s="12"/>
      <c r="I63480" s="49"/>
    </row>
    <row r="63481" customHeight="1" spans="7:9">
      <c r="G63481" s="11"/>
      <c r="H63481" s="12"/>
      <c r="I63481" s="49"/>
    </row>
    <row r="63482" customHeight="1" spans="7:9">
      <c r="G63482" s="11"/>
      <c r="H63482" s="12"/>
      <c r="I63482" s="49"/>
    </row>
    <row r="63483" customHeight="1" spans="7:9">
      <c r="G63483" s="11"/>
      <c r="H63483" s="12"/>
      <c r="I63483" s="49"/>
    </row>
    <row r="63484" customHeight="1" spans="7:9">
      <c r="G63484" s="11"/>
      <c r="H63484" s="12"/>
      <c r="I63484" s="49"/>
    </row>
    <row r="63485" customHeight="1" spans="7:9">
      <c r="G63485" s="11"/>
      <c r="H63485" s="12"/>
      <c r="I63485" s="49"/>
    </row>
    <row r="63486" customHeight="1" spans="7:9">
      <c r="G63486" s="11"/>
      <c r="H63486" s="12"/>
      <c r="I63486" s="49"/>
    </row>
    <row r="63487" customHeight="1" spans="7:9">
      <c r="G63487" s="11"/>
      <c r="H63487" s="12"/>
      <c r="I63487" s="49"/>
    </row>
    <row r="63488" customHeight="1" spans="7:9">
      <c r="G63488" s="11"/>
      <c r="H63488" s="12"/>
      <c r="I63488" s="49"/>
    </row>
    <row r="63489" customHeight="1" spans="7:9">
      <c r="G63489" s="11"/>
      <c r="H63489" s="12"/>
      <c r="I63489" s="49"/>
    </row>
    <row r="63490" customHeight="1" spans="7:9">
      <c r="G63490" s="11"/>
      <c r="H63490" s="12"/>
      <c r="I63490" s="49"/>
    </row>
    <row r="63491" customHeight="1" spans="7:9">
      <c r="G63491" s="11"/>
      <c r="H63491" s="12"/>
      <c r="I63491" s="49"/>
    </row>
    <row r="63492" customHeight="1" spans="7:9">
      <c r="G63492" s="11"/>
      <c r="H63492" s="12"/>
      <c r="I63492" s="49"/>
    </row>
    <row r="63493" customHeight="1" spans="7:9">
      <c r="G63493" s="11"/>
      <c r="H63493" s="12"/>
      <c r="I63493" s="49"/>
    </row>
    <row r="63494" customHeight="1" spans="7:9">
      <c r="G63494" s="11"/>
      <c r="H63494" s="12"/>
      <c r="I63494" s="49"/>
    </row>
    <row r="63495" customHeight="1" spans="7:9">
      <c r="G63495" s="11"/>
      <c r="H63495" s="12"/>
      <c r="I63495" s="49"/>
    </row>
    <row r="63496" customHeight="1" spans="7:9">
      <c r="G63496" s="11"/>
      <c r="H63496" s="12"/>
      <c r="I63496" s="49"/>
    </row>
    <row r="63497" customHeight="1" spans="7:9">
      <c r="G63497" s="11"/>
      <c r="H63497" s="12"/>
      <c r="I63497" s="49"/>
    </row>
    <row r="63498" customHeight="1" spans="7:9">
      <c r="G63498" s="11"/>
      <c r="H63498" s="12"/>
      <c r="I63498" s="49"/>
    </row>
    <row r="63499" customHeight="1" spans="7:9">
      <c r="G63499" s="11"/>
      <c r="H63499" s="12"/>
      <c r="I63499" s="49"/>
    </row>
    <row r="63500" customHeight="1" spans="7:9">
      <c r="G63500" s="11"/>
      <c r="H63500" s="12"/>
      <c r="I63500" s="49"/>
    </row>
    <row r="63501" customHeight="1" spans="7:9">
      <c r="G63501" s="11"/>
      <c r="H63501" s="12"/>
      <c r="I63501" s="49"/>
    </row>
    <row r="63502" customHeight="1" spans="7:9">
      <c r="G63502" s="11"/>
      <c r="H63502" s="12"/>
      <c r="I63502" s="49"/>
    </row>
    <row r="63503" customHeight="1" spans="7:9">
      <c r="G63503" s="11"/>
      <c r="H63503" s="12"/>
      <c r="I63503" s="49"/>
    </row>
    <row r="63504" customHeight="1" spans="7:9">
      <c r="G63504" s="11"/>
      <c r="H63504" s="12"/>
      <c r="I63504" s="49"/>
    </row>
    <row r="63505" customHeight="1" spans="7:9">
      <c r="G63505" s="11"/>
      <c r="H63505" s="12"/>
      <c r="I63505" s="49"/>
    </row>
    <row r="63506" customHeight="1" spans="7:9">
      <c r="G63506" s="11"/>
      <c r="H63506" s="12"/>
      <c r="I63506" s="49"/>
    </row>
    <row r="63507" customHeight="1" spans="7:9">
      <c r="G63507" s="11"/>
      <c r="H63507" s="12"/>
      <c r="I63507" s="49"/>
    </row>
    <row r="63508" customHeight="1" spans="7:9">
      <c r="G63508" s="11"/>
      <c r="H63508" s="12"/>
      <c r="I63508" s="49"/>
    </row>
    <row r="63509" customHeight="1" spans="7:9">
      <c r="G63509" s="11"/>
      <c r="H63509" s="12"/>
      <c r="I63509" s="49"/>
    </row>
    <row r="63510" customHeight="1" spans="7:9">
      <c r="G63510" s="11"/>
      <c r="H63510" s="12"/>
      <c r="I63510" s="49"/>
    </row>
    <row r="63511" customHeight="1" spans="7:9">
      <c r="G63511" s="11"/>
      <c r="H63511" s="12"/>
      <c r="I63511" s="49"/>
    </row>
    <row r="63512" customHeight="1" spans="7:9">
      <c r="G63512" s="11"/>
      <c r="H63512" s="12"/>
      <c r="I63512" s="49"/>
    </row>
    <row r="63513" customHeight="1" spans="7:9">
      <c r="G63513" s="11"/>
      <c r="H63513" s="12"/>
      <c r="I63513" s="49"/>
    </row>
    <row r="63514" customHeight="1" spans="7:9">
      <c r="G63514" s="11"/>
      <c r="H63514" s="12"/>
      <c r="I63514" s="49"/>
    </row>
    <row r="63515" customHeight="1" spans="7:9">
      <c r="G63515" s="11"/>
      <c r="H63515" s="12"/>
      <c r="I63515" s="49"/>
    </row>
    <row r="63516" customHeight="1" spans="7:9">
      <c r="G63516" s="11"/>
      <c r="H63516" s="12"/>
      <c r="I63516" s="49"/>
    </row>
    <row r="63517" customHeight="1" spans="7:9">
      <c r="G63517" s="11"/>
      <c r="H63517" s="12"/>
      <c r="I63517" s="49"/>
    </row>
    <row r="63518" customHeight="1" spans="7:9">
      <c r="G63518" s="11"/>
      <c r="H63518" s="12"/>
      <c r="I63518" s="49"/>
    </row>
    <row r="63519" customHeight="1" spans="7:9">
      <c r="G63519" s="11"/>
      <c r="H63519" s="12"/>
      <c r="I63519" s="49"/>
    </row>
    <row r="63520" customHeight="1" spans="7:9">
      <c r="G63520" s="11"/>
      <c r="H63520" s="12"/>
      <c r="I63520" s="49"/>
    </row>
    <row r="63521" customHeight="1" spans="7:9">
      <c r="G63521" s="11"/>
      <c r="H63521" s="12"/>
      <c r="I63521" s="49"/>
    </row>
    <row r="63522" customHeight="1" spans="7:9">
      <c r="G63522" s="11"/>
      <c r="H63522" s="12"/>
      <c r="I63522" s="49"/>
    </row>
    <row r="63523" customHeight="1" spans="7:9">
      <c r="G63523" s="11"/>
      <c r="H63523" s="12"/>
      <c r="I63523" s="49"/>
    </row>
    <row r="63524" customHeight="1" spans="7:9">
      <c r="G63524" s="11"/>
      <c r="H63524" s="12"/>
      <c r="I63524" s="49"/>
    </row>
    <row r="63525" customHeight="1" spans="7:9">
      <c r="G63525" s="11"/>
      <c r="H63525" s="12"/>
      <c r="I63525" s="49"/>
    </row>
    <row r="63526" customHeight="1" spans="7:9">
      <c r="G63526" s="11"/>
      <c r="H63526" s="12"/>
      <c r="I63526" s="49"/>
    </row>
    <row r="63527" customHeight="1" spans="7:9">
      <c r="G63527" s="11"/>
      <c r="H63527" s="12"/>
      <c r="I63527" s="49"/>
    </row>
    <row r="63528" customHeight="1" spans="7:9">
      <c r="G63528" s="11"/>
      <c r="H63528" s="12"/>
      <c r="I63528" s="49"/>
    </row>
    <row r="63529" customHeight="1" spans="7:9">
      <c r="G63529" s="11"/>
      <c r="H63529" s="12"/>
      <c r="I63529" s="49"/>
    </row>
    <row r="63530" customHeight="1" spans="7:9">
      <c r="G63530" s="11"/>
      <c r="H63530" s="12"/>
      <c r="I63530" s="49"/>
    </row>
    <row r="63531" customHeight="1" spans="7:9">
      <c r="G63531" s="11"/>
      <c r="H63531" s="12"/>
      <c r="I63531" s="49"/>
    </row>
    <row r="63532" customHeight="1" spans="7:9">
      <c r="G63532" s="11"/>
      <c r="H63532" s="12"/>
      <c r="I63532" s="49"/>
    </row>
    <row r="63533" customHeight="1" spans="7:9">
      <c r="G63533" s="11"/>
      <c r="H63533" s="12"/>
      <c r="I63533" s="49"/>
    </row>
    <row r="63534" customHeight="1" spans="7:9">
      <c r="G63534" s="11"/>
      <c r="H63534" s="12"/>
      <c r="I63534" s="49"/>
    </row>
    <row r="63535" customHeight="1" spans="7:9">
      <c r="G63535" s="11"/>
      <c r="H63535" s="12"/>
      <c r="I63535" s="49"/>
    </row>
    <row r="63536" customHeight="1" spans="7:9">
      <c r="G63536" s="11"/>
      <c r="H63536" s="12"/>
      <c r="I63536" s="49"/>
    </row>
    <row r="63537" customHeight="1" spans="7:9">
      <c r="G63537" s="11"/>
      <c r="H63537" s="12"/>
      <c r="I63537" s="49"/>
    </row>
    <row r="63538" customHeight="1" spans="7:9">
      <c r="G63538" s="11"/>
      <c r="H63538" s="12"/>
      <c r="I63538" s="49"/>
    </row>
    <row r="63539" customHeight="1" spans="7:9">
      <c r="G63539" s="11"/>
      <c r="H63539" s="12"/>
      <c r="I63539" s="49"/>
    </row>
    <row r="63540" customHeight="1" spans="7:9">
      <c r="G63540" s="11"/>
      <c r="H63540" s="12"/>
      <c r="I63540" s="49"/>
    </row>
    <row r="63541" customHeight="1" spans="7:9">
      <c r="G63541" s="11"/>
      <c r="H63541" s="12"/>
      <c r="I63541" s="49"/>
    </row>
    <row r="63542" customHeight="1" spans="7:9">
      <c r="G63542" s="11"/>
      <c r="H63542" s="12"/>
      <c r="I63542" s="49"/>
    </row>
    <row r="63543" customHeight="1" spans="7:9">
      <c r="G63543" s="11"/>
      <c r="H63543" s="12"/>
      <c r="I63543" s="49"/>
    </row>
    <row r="63544" customHeight="1" spans="7:9">
      <c r="G63544" s="11"/>
      <c r="H63544" s="12"/>
      <c r="I63544" s="49"/>
    </row>
    <row r="63545" customHeight="1" spans="7:9">
      <c r="G63545" s="11"/>
      <c r="H63545" s="12"/>
      <c r="I63545" s="49"/>
    </row>
    <row r="63546" customHeight="1" spans="7:9">
      <c r="G63546" s="11"/>
      <c r="H63546" s="12"/>
      <c r="I63546" s="49"/>
    </row>
    <row r="63547" customHeight="1" spans="7:9">
      <c r="G63547" s="11"/>
      <c r="H63547" s="12"/>
      <c r="I63547" s="49"/>
    </row>
    <row r="63548" customHeight="1" spans="7:9">
      <c r="G63548" s="11"/>
      <c r="H63548" s="12"/>
      <c r="I63548" s="49"/>
    </row>
    <row r="63549" customHeight="1" spans="7:9">
      <c r="G63549" s="11"/>
      <c r="H63549" s="12"/>
      <c r="I63549" s="49"/>
    </row>
    <row r="63550" customHeight="1" spans="7:9">
      <c r="G63550" s="11"/>
      <c r="H63550" s="12"/>
      <c r="I63550" s="49"/>
    </row>
    <row r="63551" customHeight="1" spans="7:9">
      <c r="G63551" s="11"/>
      <c r="H63551" s="12"/>
      <c r="I63551" s="49"/>
    </row>
    <row r="63552" customHeight="1" spans="7:9">
      <c r="G63552" s="11"/>
      <c r="H63552" s="12"/>
      <c r="I63552" s="49"/>
    </row>
    <row r="63553" customHeight="1" spans="7:9">
      <c r="G63553" s="11"/>
      <c r="H63553" s="12"/>
      <c r="I63553" s="49"/>
    </row>
    <row r="63554" customHeight="1" spans="7:9">
      <c r="G63554" s="11"/>
      <c r="H63554" s="12"/>
      <c r="I63554" s="49"/>
    </row>
    <row r="63555" customHeight="1" spans="7:9">
      <c r="G63555" s="11"/>
      <c r="H63555" s="12"/>
      <c r="I63555" s="49"/>
    </row>
    <row r="63556" customHeight="1" spans="7:9">
      <c r="G63556" s="11"/>
      <c r="H63556" s="12"/>
      <c r="I63556" s="49"/>
    </row>
    <row r="63557" customHeight="1" spans="7:9">
      <c r="G63557" s="11"/>
      <c r="H63557" s="12"/>
      <c r="I63557" s="49"/>
    </row>
    <row r="63558" customHeight="1" spans="7:9">
      <c r="G63558" s="11"/>
      <c r="H63558" s="12"/>
      <c r="I63558" s="49"/>
    </row>
    <row r="63559" customHeight="1" spans="7:9">
      <c r="G63559" s="11"/>
      <c r="H63559" s="12"/>
      <c r="I63559" s="49"/>
    </row>
    <row r="63560" customHeight="1" spans="7:9">
      <c r="G63560" s="11"/>
      <c r="H63560" s="12"/>
      <c r="I63560" s="49"/>
    </row>
    <row r="63561" customHeight="1" spans="7:9">
      <c r="G63561" s="11"/>
      <c r="H63561" s="12"/>
      <c r="I63561" s="49"/>
    </row>
    <row r="63562" customHeight="1" spans="7:9">
      <c r="G63562" s="11"/>
      <c r="H63562" s="12"/>
      <c r="I63562" s="49"/>
    </row>
    <row r="63563" customHeight="1" spans="7:9">
      <c r="G63563" s="11"/>
      <c r="H63563" s="12"/>
      <c r="I63563" s="49"/>
    </row>
    <row r="63564" customHeight="1" spans="7:9">
      <c r="G63564" s="11"/>
      <c r="H63564" s="12"/>
      <c r="I63564" s="49"/>
    </row>
    <row r="63565" customHeight="1" spans="7:9">
      <c r="G63565" s="11"/>
      <c r="H63565" s="12"/>
      <c r="I63565" s="49"/>
    </row>
    <row r="63566" customHeight="1" spans="7:9">
      <c r="G63566" s="11"/>
      <c r="H63566" s="12"/>
      <c r="I63566" s="49"/>
    </row>
    <row r="63567" customHeight="1" spans="7:9">
      <c r="G63567" s="11"/>
      <c r="H63567" s="12"/>
      <c r="I63567" s="49"/>
    </row>
    <row r="63568" customHeight="1" spans="7:9">
      <c r="G63568" s="11"/>
      <c r="H63568" s="12"/>
      <c r="I63568" s="49"/>
    </row>
    <row r="63569" customHeight="1" spans="7:9">
      <c r="G63569" s="11"/>
      <c r="H63569" s="12"/>
      <c r="I63569" s="49"/>
    </row>
    <row r="63570" customHeight="1" spans="7:9">
      <c r="G63570" s="11"/>
      <c r="H63570" s="12"/>
      <c r="I63570" s="49"/>
    </row>
    <row r="63571" customHeight="1" spans="7:9">
      <c r="G63571" s="11"/>
      <c r="H63571" s="12"/>
      <c r="I63571" s="49"/>
    </row>
    <row r="63572" customHeight="1" spans="7:9">
      <c r="G63572" s="11"/>
      <c r="H63572" s="12"/>
      <c r="I63572" s="49"/>
    </row>
    <row r="63573" customHeight="1" spans="7:9">
      <c r="G63573" s="11"/>
      <c r="H63573" s="12"/>
      <c r="I63573" s="49"/>
    </row>
    <row r="63574" customHeight="1" spans="7:9">
      <c r="G63574" s="11"/>
      <c r="H63574" s="12"/>
      <c r="I63574" s="49"/>
    </row>
    <row r="63575" customHeight="1" spans="7:9">
      <c r="G63575" s="11"/>
      <c r="H63575" s="12"/>
      <c r="I63575" s="49"/>
    </row>
    <row r="63576" customHeight="1" spans="7:9">
      <c r="G63576" s="11"/>
      <c r="H63576" s="12"/>
      <c r="I63576" s="49"/>
    </row>
    <row r="63577" customHeight="1" spans="7:9">
      <c r="G63577" s="11"/>
      <c r="H63577" s="12"/>
      <c r="I63577" s="49"/>
    </row>
    <row r="63578" customHeight="1" spans="7:9">
      <c r="G63578" s="11"/>
      <c r="H63578" s="12"/>
      <c r="I63578" s="49"/>
    </row>
    <row r="63579" customHeight="1" spans="7:9">
      <c r="G63579" s="11"/>
      <c r="H63579" s="12"/>
      <c r="I63579" s="49"/>
    </row>
    <row r="63580" customHeight="1" spans="7:9">
      <c r="G63580" s="11"/>
      <c r="H63580" s="12"/>
      <c r="I63580" s="49"/>
    </row>
    <row r="63581" customHeight="1" spans="7:9">
      <c r="G63581" s="11"/>
      <c r="H63581" s="12"/>
      <c r="I63581" s="49"/>
    </row>
    <row r="63582" customHeight="1" spans="7:9">
      <c r="G63582" s="11"/>
      <c r="H63582" s="12"/>
      <c r="I63582" s="49"/>
    </row>
    <row r="63583" customHeight="1" spans="7:9">
      <c r="G63583" s="11"/>
      <c r="H63583" s="12"/>
      <c r="I63583" s="49"/>
    </row>
    <row r="63584" customHeight="1" spans="7:9">
      <c r="G63584" s="11"/>
      <c r="H63584" s="12"/>
      <c r="I63584" s="49"/>
    </row>
    <row r="63585" customHeight="1" spans="7:9">
      <c r="G63585" s="11"/>
      <c r="H63585" s="12"/>
      <c r="I63585" s="49"/>
    </row>
    <row r="63586" customHeight="1" spans="7:9">
      <c r="G63586" s="11"/>
      <c r="H63586" s="12"/>
      <c r="I63586" s="49"/>
    </row>
    <row r="63587" customHeight="1" spans="7:9">
      <c r="G63587" s="11"/>
      <c r="H63587" s="12"/>
      <c r="I63587" s="49"/>
    </row>
    <row r="63588" customHeight="1" spans="7:9">
      <c r="G63588" s="11"/>
      <c r="H63588" s="12"/>
      <c r="I63588" s="49"/>
    </row>
    <row r="63589" customHeight="1" spans="7:9">
      <c r="G63589" s="11"/>
      <c r="H63589" s="12"/>
      <c r="I63589" s="49"/>
    </row>
    <row r="63590" customHeight="1" spans="7:9">
      <c r="G63590" s="11"/>
      <c r="H63590" s="12"/>
      <c r="I63590" s="49"/>
    </row>
    <row r="63591" customHeight="1" spans="7:9">
      <c r="G63591" s="11"/>
      <c r="H63591" s="12"/>
      <c r="I63591" s="49"/>
    </row>
    <row r="63592" customHeight="1" spans="7:9">
      <c r="G63592" s="11"/>
      <c r="H63592" s="12"/>
      <c r="I63592" s="49"/>
    </row>
    <row r="63593" customHeight="1" spans="7:9">
      <c r="G63593" s="11"/>
      <c r="H63593" s="12"/>
      <c r="I63593" s="49"/>
    </row>
    <row r="63594" customHeight="1" spans="7:9">
      <c r="G63594" s="11"/>
      <c r="H63594" s="12"/>
      <c r="I63594" s="49"/>
    </row>
    <row r="63595" customHeight="1" spans="7:9">
      <c r="G63595" s="11"/>
      <c r="H63595" s="12"/>
      <c r="I63595" s="49"/>
    </row>
    <row r="63596" customHeight="1" spans="7:9">
      <c r="G63596" s="11"/>
      <c r="H63596" s="12"/>
      <c r="I63596" s="49"/>
    </row>
    <row r="63597" customHeight="1" spans="7:9">
      <c r="G63597" s="11"/>
      <c r="H63597" s="12"/>
      <c r="I63597" s="49"/>
    </row>
    <row r="63598" customHeight="1" spans="7:9">
      <c r="G63598" s="11"/>
      <c r="H63598" s="12"/>
      <c r="I63598" s="49"/>
    </row>
    <row r="63599" customHeight="1" spans="7:9">
      <c r="G63599" s="11"/>
      <c r="H63599" s="12"/>
      <c r="I63599" s="49"/>
    </row>
    <row r="63600" customHeight="1" spans="7:9">
      <c r="G63600" s="11"/>
      <c r="H63600" s="12"/>
      <c r="I63600" s="49"/>
    </row>
    <row r="63601" customHeight="1" spans="7:9">
      <c r="G63601" s="11"/>
      <c r="H63601" s="12"/>
      <c r="I63601" s="49"/>
    </row>
    <row r="63602" customHeight="1" spans="7:9">
      <c r="G63602" s="11"/>
      <c r="H63602" s="12"/>
      <c r="I63602" s="49"/>
    </row>
    <row r="63603" customHeight="1" spans="7:9">
      <c r="G63603" s="11"/>
      <c r="H63603" s="12"/>
      <c r="I63603" s="49"/>
    </row>
    <row r="63604" customHeight="1" spans="7:9">
      <c r="G63604" s="11"/>
      <c r="H63604" s="12"/>
      <c r="I63604" s="49"/>
    </row>
    <row r="63605" customHeight="1" spans="7:9">
      <c r="G63605" s="11"/>
      <c r="H63605" s="12"/>
      <c r="I63605" s="49"/>
    </row>
    <row r="63606" customHeight="1" spans="7:9">
      <c r="G63606" s="11"/>
      <c r="H63606" s="12"/>
      <c r="I63606" s="49"/>
    </row>
    <row r="63607" customHeight="1" spans="7:9">
      <c r="G63607" s="11"/>
      <c r="H63607" s="12"/>
      <c r="I63607" s="49"/>
    </row>
    <row r="63608" customHeight="1" spans="7:9">
      <c r="G63608" s="11"/>
      <c r="H63608" s="12"/>
      <c r="I63608" s="49"/>
    </row>
    <row r="63609" customHeight="1" spans="7:9">
      <c r="G63609" s="11"/>
      <c r="H63609" s="12"/>
      <c r="I63609" s="49"/>
    </row>
    <row r="63610" customHeight="1" spans="7:9">
      <c r="G63610" s="11"/>
      <c r="H63610" s="12"/>
      <c r="I63610" s="49"/>
    </row>
    <row r="63611" customHeight="1" spans="7:9">
      <c r="G63611" s="11"/>
      <c r="H63611" s="12"/>
      <c r="I63611" s="49"/>
    </row>
    <row r="63612" customHeight="1" spans="7:9">
      <c r="G63612" s="11"/>
      <c r="H63612" s="12"/>
      <c r="I63612" s="49"/>
    </row>
    <row r="63613" customHeight="1" spans="7:9">
      <c r="G63613" s="11"/>
      <c r="H63613" s="12"/>
      <c r="I63613" s="49"/>
    </row>
    <row r="63614" customHeight="1" spans="7:9">
      <c r="G63614" s="11"/>
      <c r="H63614" s="12"/>
      <c r="I63614" s="49"/>
    </row>
    <row r="63615" customHeight="1" spans="7:9">
      <c r="G63615" s="11"/>
      <c r="H63615" s="12"/>
      <c r="I63615" s="49"/>
    </row>
    <row r="63616" customHeight="1" spans="7:9">
      <c r="G63616" s="11"/>
      <c r="H63616" s="12"/>
      <c r="I63616" s="49"/>
    </row>
    <row r="63617" customHeight="1" spans="7:9">
      <c r="G63617" s="11"/>
      <c r="H63617" s="12"/>
      <c r="I63617" s="49"/>
    </row>
    <row r="63618" customHeight="1" spans="7:9">
      <c r="G63618" s="11"/>
      <c r="H63618" s="12"/>
      <c r="I63618" s="49"/>
    </row>
    <row r="63619" customHeight="1" spans="7:9">
      <c r="G63619" s="11"/>
      <c r="H63619" s="12"/>
      <c r="I63619" s="49"/>
    </row>
    <row r="63620" customHeight="1" spans="7:9">
      <c r="G63620" s="11"/>
      <c r="H63620" s="12"/>
      <c r="I63620" s="49"/>
    </row>
    <row r="63621" customHeight="1" spans="7:9">
      <c r="G63621" s="11"/>
      <c r="H63621" s="12"/>
      <c r="I63621" s="49"/>
    </row>
    <row r="63622" customHeight="1" spans="7:9">
      <c r="G63622" s="11"/>
      <c r="H63622" s="12"/>
      <c r="I63622" s="49"/>
    </row>
    <row r="63623" customHeight="1" spans="7:9">
      <c r="G63623" s="11"/>
      <c r="H63623" s="12"/>
      <c r="I63623" s="49"/>
    </row>
    <row r="63624" customHeight="1" spans="7:9">
      <c r="G63624" s="11"/>
      <c r="H63624" s="12"/>
      <c r="I63624" s="49"/>
    </row>
    <row r="63625" customHeight="1" spans="7:9">
      <c r="G63625" s="11"/>
      <c r="H63625" s="12"/>
      <c r="I63625" s="49"/>
    </row>
    <row r="63626" customHeight="1" spans="7:9">
      <c r="G63626" s="11"/>
      <c r="H63626" s="12"/>
      <c r="I63626" s="49"/>
    </row>
    <row r="63627" customHeight="1" spans="7:9">
      <c r="G63627" s="11"/>
      <c r="H63627" s="12"/>
      <c r="I63627" s="49"/>
    </row>
    <row r="63628" customHeight="1" spans="7:9">
      <c r="G63628" s="11"/>
      <c r="H63628" s="12"/>
      <c r="I63628" s="49"/>
    </row>
    <row r="63629" customHeight="1" spans="7:9">
      <c r="G63629" s="11"/>
      <c r="H63629" s="12"/>
      <c r="I63629" s="49"/>
    </row>
    <row r="63630" customHeight="1" spans="7:9">
      <c r="G63630" s="11"/>
      <c r="H63630" s="12"/>
      <c r="I63630" s="49"/>
    </row>
    <row r="63631" customHeight="1" spans="7:9">
      <c r="G63631" s="11"/>
      <c r="H63631" s="12"/>
      <c r="I63631" s="49"/>
    </row>
    <row r="63632" customHeight="1" spans="7:9">
      <c r="G63632" s="11"/>
      <c r="H63632" s="12"/>
      <c r="I63632" s="49"/>
    </row>
    <row r="63633" customHeight="1" spans="7:9">
      <c r="G63633" s="11"/>
      <c r="H63633" s="12"/>
      <c r="I63633" s="49"/>
    </row>
    <row r="63634" customHeight="1" spans="7:9">
      <c r="G63634" s="11"/>
      <c r="H63634" s="12"/>
      <c r="I63634" s="49"/>
    </row>
    <row r="63635" customHeight="1" spans="7:9">
      <c r="G63635" s="11"/>
      <c r="H63635" s="12"/>
      <c r="I63635" s="49"/>
    </row>
    <row r="63636" customHeight="1" spans="7:9">
      <c r="G63636" s="11"/>
      <c r="H63636" s="12"/>
      <c r="I63636" s="49"/>
    </row>
    <row r="63637" customHeight="1" spans="7:9">
      <c r="G63637" s="11"/>
      <c r="H63637" s="12"/>
      <c r="I63637" s="49"/>
    </row>
    <row r="63638" customHeight="1" spans="7:9">
      <c r="G63638" s="11"/>
      <c r="H63638" s="12"/>
      <c r="I63638" s="49"/>
    </row>
    <row r="63639" customHeight="1" spans="7:9">
      <c r="G63639" s="11"/>
      <c r="H63639" s="12"/>
      <c r="I63639" s="49"/>
    </row>
    <row r="63640" customHeight="1" spans="7:9">
      <c r="G63640" s="11"/>
      <c r="H63640" s="12"/>
      <c r="I63640" s="49"/>
    </row>
    <row r="63641" customHeight="1" spans="7:9">
      <c r="G63641" s="11"/>
      <c r="H63641" s="12"/>
      <c r="I63641" s="49"/>
    </row>
    <row r="63642" customHeight="1" spans="7:9">
      <c r="G63642" s="11"/>
      <c r="H63642" s="12"/>
      <c r="I63642" s="49"/>
    </row>
    <row r="63643" customHeight="1" spans="7:9">
      <c r="G63643" s="11"/>
      <c r="H63643" s="12"/>
      <c r="I63643" s="49"/>
    </row>
    <row r="63644" customHeight="1" spans="7:9">
      <c r="G63644" s="11"/>
      <c r="H63644" s="12"/>
      <c r="I63644" s="49"/>
    </row>
    <row r="63645" customHeight="1" spans="7:9">
      <c r="G63645" s="11"/>
      <c r="H63645" s="12"/>
      <c r="I63645" s="49"/>
    </row>
    <row r="63646" customHeight="1" spans="7:9">
      <c r="G63646" s="11"/>
      <c r="H63646" s="12"/>
      <c r="I63646" s="49"/>
    </row>
    <row r="63647" customHeight="1" spans="7:9">
      <c r="G63647" s="11"/>
      <c r="H63647" s="12"/>
      <c r="I63647" s="49"/>
    </row>
    <row r="63648" customHeight="1" spans="7:9">
      <c r="G63648" s="11"/>
      <c r="H63648" s="12"/>
      <c r="I63648" s="49"/>
    </row>
    <row r="63649" customHeight="1" spans="7:9">
      <c r="G63649" s="11"/>
      <c r="H63649" s="12"/>
      <c r="I63649" s="49"/>
    </row>
    <row r="63650" customHeight="1" spans="7:9">
      <c r="G63650" s="11"/>
      <c r="H63650" s="12"/>
      <c r="I63650" s="49"/>
    </row>
    <row r="63651" customHeight="1" spans="7:9">
      <c r="G63651" s="11"/>
      <c r="H63651" s="12"/>
      <c r="I63651" s="49"/>
    </row>
    <row r="63652" customHeight="1" spans="7:9">
      <c r="G63652" s="11"/>
      <c r="H63652" s="12"/>
      <c r="I63652" s="49"/>
    </row>
    <row r="63653" customHeight="1" spans="7:9">
      <c r="G63653" s="11"/>
      <c r="H63653" s="12"/>
      <c r="I63653" s="49"/>
    </row>
    <row r="63654" customHeight="1" spans="7:9">
      <c r="G63654" s="11"/>
      <c r="H63654" s="12"/>
      <c r="I63654" s="49"/>
    </row>
    <row r="63655" customHeight="1" spans="7:9">
      <c r="G63655" s="11"/>
      <c r="H63655" s="12"/>
      <c r="I63655" s="49"/>
    </row>
    <row r="63656" customHeight="1" spans="7:9">
      <c r="G63656" s="11"/>
      <c r="H63656" s="12"/>
      <c r="I63656" s="49"/>
    </row>
    <row r="63657" customHeight="1" spans="7:9">
      <c r="G63657" s="11"/>
      <c r="H63657" s="12"/>
      <c r="I63657" s="49"/>
    </row>
    <row r="63658" customHeight="1" spans="7:9">
      <c r="G63658" s="11"/>
      <c r="H63658" s="12"/>
      <c r="I63658" s="49"/>
    </row>
    <row r="63659" customHeight="1" spans="7:9">
      <c r="G63659" s="11"/>
      <c r="H63659" s="12"/>
      <c r="I63659" s="49"/>
    </row>
    <row r="63660" customHeight="1" spans="7:9">
      <c r="G63660" s="11"/>
      <c r="H63660" s="12"/>
      <c r="I63660" s="49"/>
    </row>
    <row r="63661" customHeight="1" spans="7:9">
      <c r="G63661" s="11"/>
      <c r="H63661" s="12"/>
      <c r="I63661" s="49"/>
    </row>
    <row r="63662" customHeight="1" spans="7:9">
      <c r="G63662" s="11"/>
      <c r="H63662" s="12"/>
      <c r="I63662" s="49"/>
    </row>
    <row r="63663" customHeight="1" spans="7:9">
      <c r="G63663" s="11"/>
      <c r="H63663" s="12"/>
      <c r="I63663" s="49"/>
    </row>
    <row r="63664" customHeight="1" spans="7:9">
      <c r="G63664" s="11"/>
      <c r="H63664" s="12"/>
      <c r="I63664" s="49"/>
    </row>
    <row r="63665" customHeight="1" spans="7:9">
      <c r="G63665" s="11"/>
      <c r="H63665" s="12"/>
      <c r="I63665" s="49"/>
    </row>
    <row r="63666" customHeight="1" spans="7:9">
      <c r="G63666" s="11"/>
      <c r="H63666" s="12"/>
      <c r="I63666" s="49"/>
    </row>
    <row r="63667" customHeight="1" spans="7:9">
      <c r="G63667" s="11"/>
      <c r="H63667" s="12"/>
      <c r="I63667" s="49"/>
    </row>
    <row r="63668" customHeight="1" spans="7:9">
      <c r="G63668" s="11"/>
      <c r="H63668" s="12"/>
      <c r="I63668" s="49"/>
    </row>
    <row r="63669" customHeight="1" spans="7:9">
      <c r="G63669" s="11"/>
      <c r="H63669" s="12"/>
      <c r="I63669" s="49"/>
    </row>
    <row r="63670" customHeight="1" spans="7:9">
      <c r="G63670" s="11"/>
      <c r="H63670" s="12"/>
      <c r="I63670" s="49"/>
    </row>
    <row r="63671" customHeight="1" spans="7:9">
      <c r="G63671" s="11"/>
      <c r="H63671" s="12"/>
      <c r="I63671" s="49"/>
    </row>
    <row r="63672" customHeight="1" spans="7:9">
      <c r="G63672" s="11"/>
      <c r="H63672" s="12"/>
      <c r="I63672" s="49"/>
    </row>
    <row r="63673" customHeight="1" spans="7:9">
      <c r="G63673" s="11"/>
      <c r="H63673" s="12"/>
      <c r="I63673" s="49"/>
    </row>
    <row r="63674" customHeight="1" spans="7:9">
      <c r="G63674" s="11"/>
      <c r="H63674" s="12"/>
      <c r="I63674" s="49"/>
    </row>
    <row r="63675" customHeight="1" spans="7:9">
      <c r="G63675" s="11"/>
      <c r="H63675" s="12"/>
      <c r="I63675" s="49"/>
    </row>
    <row r="63676" customHeight="1" spans="7:9">
      <c r="G63676" s="11"/>
      <c r="H63676" s="12"/>
      <c r="I63676" s="49"/>
    </row>
    <row r="63677" customHeight="1" spans="7:9">
      <c r="G63677" s="11"/>
      <c r="H63677" s="12"/>
      <c r="I63677" s="49"/>
    </row>
    <row r="63678" customHeight="1" spans="7:9">
      <c r="G63678" s="11"/>
      <c r="H63678" s="12"/>
      <c r="I63678" s="49"/>
    </row>
    <row r="63679" customHeight="1" spans="7:9">
      <c r="G63679" s="11"/>
      <c r="H63679" s="12"/>
      <c r="I63679" s="49"/>
    </row>
    <row r="63680" customHeight="1" spans="7:9">
      <c r="G63680" s="11"/>
      <c r="H63680" s="12"/>
      <c r="I63680" s="49"/>
    </row>
    <row r="63681" customHeight="1" spans="7:9">
      <c r="G63681" s="11"/>
      <c r="H63681" s="12"/>
      <c r="I63681" s="49"/>
    </row>
    <row r="63682" customHeight="1" spans="7:9">
      <c r="G63682" s="11"/>
      <c r="H63682" s="12"/>
      <c r="I63682" s="49"/>
    </row>
    <row r="63683" customHeight="1" spans="7:9">
      <c r="G63683" s="11"/>
      <c r="H63683" s="12"/>
      <c r="I63683" s="49"/>
    </row>
    <row r="63684" customHeight="1" spans="7:9">
      <c r="G63684" s="11"/>
      <c r="H63684" s="12"/>
      <c r="I63684" s="49"/>
    </row>
    <row r="63685" customHeight="1" spans="7:9">
      <c r="G63685" s="11"/>
      <c r="H63685" s="12"/>
      <c r="I63685" s="49"/>
    </row>
    <row r="63686" customHeight="1" spans="7:9">
      <c r="G63686" s="11"/>
      <c r="H63686" s="12"/>
      <c r="I63686" s="49"/>
    </row>
    <row r="63687" customHeight="1" spans="7:9">
      <c r="G63687" s="11"/>
      <c r="H63687" s="12"/>
      <c r="I63687" s="49"/>
    </row>
    <row r="63688" customHeight="1" spans="7:9">
      <c r="G63688" s="11"/>
      <c r="H63688" s="12"/>
      <c r="I63688" s="49"/>
    </row>
    <row r="63689" customHeight="1" spans="7:9">
      <c r="G63689" s="11"/>
      <c r="H63689" s="12"/>
      <c r="I63689" s="49"/>
    </row>
    <row r="63690" customHeight="1" spans="7:9">
      <c r="G63690" s="11"/>
      <c r="H63690" s="12"/>
      <c r="I63690" s="49"/>
    </row>
    <row r="63691" customHeight="1" spans="7:9">
      <c r="G63691" s="11"/>
      <c r="H63691" s="12"/>
      <c r="I63691" s="49"/>
    </row>
    <row r="63692" customHeight="1" spans="7:9">
      <c r="G63692" s="11"/>
      <c r="H63692" s="12"/>
      <c r="I63692" s="49"/>
    </row>
    <row r="63693" customHeight="1" spans="7:9">
      <c r="G63693" s="11"/>
      <c r="H63693" s="12"/>
      <c r="I63693" s="49"/>
    </row>
    <row r="63694" customHeight="1" spans="7:9">
      <c r="G63694" s="11"/>
      <c r="H63694" s="12"/>
      <c r="I63694" s="49"/>
    </row>
    <row r="63695" customHeight="1" spans="7:9">
      <c r="G63695" s="11"/>
      <c r="H63695" s="12"/>
      <c r="I63695" s="49"/>
    </row>
    <row r="63696" customHeight="1" spans="7:9">
      <c r="G63696" s="11"/>
      <c r="H63696" s="12"/>
      <c r="I63696" s="49"/>
    </row>
    <row r="63697" customHeight="1" spans="7:9">
      <c r="G63697" s="11"/>
      <c r="H63697" s="12"/>
      <c r="I63697" s="49"/>
    </row>
    <row r="63698" customHeight="1" spans="7:9">
      <c r="G63698" s="11"/>
      <c r="H63698" s="12"/>
      <c r="I63698" s="49"/>
    </row>
    <row r="63699" customHeight="1" spans="7:9">
      <c r="G63699" s="11"/>
      <c r="H63699" s="12"/>
      <c r="I63699" s="49"/>
    </row>
    <row r="63700" customHeight="1" spans="7:9">
      <c r="G63700" s="11"/>
      <c r="H63700" s="12"/>
      <c r="I63700" s="49"/>
    </row>
    <row r="63701" customHeight="1" spans="7:9">
      <c r="G63701" s="11"/>
      <c r="H63701" s="12"/>
      <c r="I63701" s="49"/>
    </row>
    <row r="63702" customHeight="1" spans="7:9">
      <c r="G63702" s="11"/>
      <c r="H63702" s="12"/>
      <c r="I63702" s="49"/>
    </row>
    <row r="63703" customHeight="1" spans="7:9">
      <c r="G63703" s="11"/>
      <c r="H63703" s="12"/>
      <c r="I63703" s="49"/>
    </row>
    <row r="63704" customHeight="1" spans="7:9">
      <c r="G63704" s="11"/>
      <c r="H63704" s="12"/>
      <c r="I63704" s="49"/>
    </row>
    <row r="63705" customHeight="1" spans="7:9">
      <c r="G63705" s="11"/>
      <c r="H63705" s="12"/>
      <c r="I63705" s="49"/>
    </row>
    <row r="63706" customHeight="1" spans="7:9">
      <c r="G63706" s="11"/>
      <c r="H63706" s="12"/>
      <c r="I63706" s="49"/>
    </row>
    <row r="63707" customHeight="1" spans="7:9">
      <c r="G63707" s="11"/>
      <c r="H63707" s="12"/>
      <c r="I63707" s="49"/>
    </row>
    <row r="63708" customHeight="1" spans="7:9">
      <c r="G63708" s="11"/>
      <c r="H63708" s="12"/>
      <c r="I63708" s="49"/>
    </row>
    <row r="63709" customHeight="1" spans="7:9">
      <c r="G63709" s="11"/>
      <c r="H63709" s="12"/>
      <c r="I63709" s="49"/>
    </row>
    <row r="63710" customHeight="1" spans="7:9">
      <c r="G63710" s="11"/>
      <c r="H63710" s="12"/>
      <c r="I63710" s="49"/>
    </row>
    <row r="63711" customHeight="1" spans="7:9">
      <c r="G63711" s="11"/>
      <c r="H63711" s="12"/>
      <c r="I63711" s="49"/>
    </row>
    <row r="63712" customHeight="1" spans="7:9">
      <c r="G63712" s="11"/>
      <c r="H63712" s="12"/>
      <c r="I63712" s="49"/>
    </row>
    <row r="63713" customHeight="1" spans="7:9">
      <c r="G63713" s="11"/>
      <c r="H63713" s="12"/>
      <c r="I63713" s="49"/>
    </row>
    <row r="63714" customHeight="1" spans="7:9">
      <c r="G63714" s="11"/>
      <c r="H63714" s="12"/>
      <c r="I63714" s="49"/>
    </row>
    <row r="63715" customHeight="1" spans="7:9">
      <c r="G63715" s="11"/>
      <c r="H63715" s="12"/>
      <c r="I63715" s="49"/>
    </row>
    <row r="63716" customHeight="1" spans="7:9">
      <c r="G63716" s="11"/>
      <c r="H63716" s="12"/>
      <c r="I63716" s="49"/>
    </row>
    <row r="63717" customHeight="1" spans="7:9">
      <c r="G63717" s="11"/>
      <c r="H63717" s="12"/>
      <c r="I63717" s="49"/>
    </row>
    <row r="63718" customHeight="1" spans="7:9">
      <c r="G63718" s="11"/>
      <c r="H63718" s="12"/>
      <c r="I63718" s="49"/>
    </row>
    <row r="63719" customHeight="1" spans="7:9">
      <c r="G63719" s="11"/>
      <c r="H63719" s="12"/>
      <c r="I63719" s="49"/>
    </row>
    <row r="63720" customHeight="1" spans="7:9">
      <c r="G63720" s="11"/>
      <c r="H63720" s="12"/>
      <c r="I63720" s="49"/>
    </row>
    <row r="63721" customHeight="1" spans="7:9">
      <c r="G63721" s="11"/>
      <c r="H63721" s="12"/>
      <c r="I63721" s="49"/>
    </row>
    <row r="63722" customHeight="1" spans="7:9">
      <c r="G63722" s="11"/>
      <c r="H63722" s="12"/>
      <c r="I63722" s="49"/>
    </row>
    <row r="63723" customHeight="1" spans="7:9">
      <c r="G63723" s="11"/>
      <c r="H63723" s="12"/>
      <c r="I63723" s="49"/>
    </row>
    <row r="63724" customHeight="1" spans="7:9">
      <c r="G63724" s="11"/>
      <c r="H63724" s="12"/>
      <c r="I63724" s="49"/>
    </row>
    <row r="63725" customHeight="1" spans="7:9">
      <c r="G63725" s="11"/>
      <c r="H63725" s="12"/>
      <c r="I63725" s="49"/>
    </row>
    <row r="63726" customHeight="1" spans="7:9">
      <c r="G63726" s="11"/>
      <c r="H63726" s="12"/>
      <c r="I63726" s="49"/>
    </row>
    <row r="63727" customHeight="1" spans="7:9">
      <c r="G63727" s="11"/>
      <c r="H63727" s="12"/>
      <c r="I63727" s="49"/>
    </row>
    <row r="63728" customHeight="1" spans="7:9">
      <c r="G63728" s="11"/>
      <c r="H63728" s="12"/>
      <c r="I63728" s="49"/>
    </row>
    <row r="63729" customHeight="1" spans="7:9">
      <c r="G63729" s="11"/>
      <c r="H63729" s="12"/>
      <c r="I63729" s="49"/>
    </row>
    <row r="63730" customHeight="1" spans="7:9">
      <c r="G63730" s="11"/>
      <c r="H63730" s="12"/>
      <c r="I63730" s="49"/>
    </row>
    <row r="63731" customHeight="1" spans="7:9">
      <c r="G63731" s="11"/>
      <c r="H63731" s="12"/>
      <c r="I63731" s="49"/>
    </row>
    <row r="63732" customHeight="1" spans="7:9">
      <c r="G63732" s="11"/>
      <c r="H63732" s="12"/>
      <c r="I63732" s="49"/>
    </row>
    <row r="63733" customHeight="1" spans="7:9">
      <c r="G63733" s="11"/>
      <c r="H63733" s="12"/>
      <c r="I63733" s="49"/>
    </row>
    <row r="63734" customHeight="1" spans="7:9">
      <c r="G63734" s="11"/>
      <c r="H63734" s="12"/>
      <c r="I63734" s="49"/>
    </row>
    <row r="63735" customHeight="1" spans="7:9">
      <c r="G63735" s="11"/>
      <c r="H63735" s="12"/>
      <c r="I63735" s="49"/>
    </row>
    <row r="63736" customHeight="1" spans="7:9">
      <c r="G63736" s="11"/>
      <c r="H63736" s="12"/>
      <c r="I63736" s="49"/>
    </row>
    <row r="63737" customHeight="1" spans="7:9">
      <c r="G63737" s="11"/>
      <c r="H63737" s="12"/>
      <c r="I63737" s="49"/>
    </row>
    <row r="63738" customHeight="1" spans="7:9">
      <c r="G63738" s="11"/>
      <c r="H63738" s="12"/>
      <c r="I63738" s="49"/>
    </row>
    <row r="63739" customHeight="1" spans="7:9">
      <c r="G63739" s="11"/>
      <c r="H63739" s="12"/>
      <c r="I63739" s="49"/>
    </row>
    <row r="63740" customHeight="1" spans="7:9">
      <c r="G63740" s="11"/>
      <c r="H63740" s="12"/>
      <c r="I63740" s="49"/>
    </row>
    <row r="63741" customHeight="1" spans="7:9">
      <c r="G63741" s="11"/>
      <c r="H63741" s="12"/>
      <c r="I63741" s="49"/>
    </row>
    <row r="63742" customHeight="1" spans="7:9">
      <c r="G63742" s="11"/>
      <c r="H63742" s="12"/>
      <c r="I63742" s="49"/>
    </row>
    <row r="63743" customHeight="1" spans="7:9">
      <c r="G63743" s="11"/>
      <c r="H63743" s="12"/>
      <c r="I63743" s="49"/>
    </row>
    <row r="63744" customHeight="1" spans="7:9">
      <c r="G63744" s="11"/>
      <c r="H63744" s="12"/>
      <c r="I63744" s="49"/>
    </row>
    <row r="63745" customHeight="1" spans="7:9">
      <c r="G63745" s="11"/>
      <c r="H63745" s="12"/>
      <c r="I63745" s="49"/>
    </row>
    <row r="63746" customHeight="1" spans="7:9">
      <c r="G63746" s="11"/>
      <c r="H63746" s="12"/>
      <c r="I63746" s="49"/>
    </row>
    <row r="63747" customHeight="1" spans="7:9">
      <c r="G63747" s="11"/>
      <c r="H63747" s="12"/>
      <c r="I63747" s="49"/>
    </row>
    <row r="63748" customHeight="1" spans="7:9">
      <c r="G63748" s="11"/>
      <c r="H63748" s="12"/>
      <c r="I63748" s="49"/>
    </row>
    <row r="63749" customHeight="1" spans="7:9">
      <c r="G63749" s="11"/>
      <c r="H63749" s="12"/>
      <c r="I63749" s="49"/>
    </row>
    <row r="63750" customHeight="1" spans="7:9">
      <c r="G63750" s="11"/>
      <c r="H63750" s="12"/>
      <c r="I63750" s="49"/>
    </row>
    <row r="63751" customHeight="1" spans="7:9">
      <c r="G63751" s="11"/>
      <c r="H63751" s="12"/>
      <c r="I63751" s="49"/>
    </row>
    <row r="63752" customHeight="1" spans="7:9">
      <c r="G63752" s="11"/>
      <c r="H63752" s="12"/>
      <c r="I63752" s="49"/>
    </row>
    <row r="63753" customHeight="1" spans="7:9">
      <c r="G63753" s="11"/>
      <c r="H63753" s="12"/>
      <c r="I63753" s="49"/>
    </row>
    <row r="63754" customHeight="1" spans="7:9">
      <c r="G63754" s="11"/>
      <c r="H63754" s="12"/>
      <c r="I63754" s="49"/>
    </row>
    <row r="63755" customHeight="1" spans="7:9">
      <c r="G63755" s="11"/>
      <c r="H63755" s="12"/>
      <c r="I63755" s="49"/>
    </row>
    <row r="63756" customHeight="1" spans="7:9">
      <c r="G63756" s="11"/>
      <c r="H63756" s="12"/>
      <c r="I63756" s="49"/>
    </row>
    <row r="63757" customHeight="1" spans="7:9">
      <c r="G63757" s="11"/>
      <c r="H63757" s="12"/>
      <c r="I63757" s="49"/>
    </row>
    <row r="63758" customHeight="1" spans="7:9">
      <c r="G63758" s="11"/>
      <c r="H63758" s="12"/>
      <c r="I63758" s="49"/>
    </row>
    <row r="63759" customHeight="1" spans="7:9">
      <c r="G63759" s="11"/>
      <c r="H63759" s="12"/>
      <c r="I63759" s="49"/>
    </row>
    <row r="63760" customHeight="1" spans="7:9">
      <c r="G63760" s="11"/>
      <c r="H63760" s="12"/>
      <c r="I63760" s="49"/>
    </row>
    <row r="63761" customHeight="1" spans="7:9">
      <c r="G63761" s="11"/>
      <c r="H63761" s="12"/>
      <c r="I63761" s="49"/>
    </row>
    <row r="63762" customHeight="1" spans="7:9">
      <c r="G63762" s="11"/>
      <c r="H63762" s="12"/>
      <c r="I63762" s="49"/>
    </row>
    <row r="63763" customHeight="1" spans="7:9">
      <c r="G63763" s="11"/>
      <c r="H63763" s="12"/>
      <c r="I63763" s="49"/>
    </row>
    <row r="63764" customHeight="1" spans="7:9">
      <c r="G63764" s="11"/>
      <c r="H63764" s="12"/>
      <c r="I63764" s="49"/>
    </row>
    <row r="63765" customHeight="1" spans="7:9">
      <c r="G63765" s="11"/>
      <c r="H63765" s="12"/>
      <c r="I63765" s="49"/>
    </row>
    <row r="63766" customHeight="1" spans="7:9">
      <c r="G63766" s="11"/>
      <c r="H63766" s="12"/>
      <c r="I63766" s="49"/>
    </row>
    <row r="63767" customHeight="1" spans="7:9">
      <c r="G63767" s="11"/>
      <c r="H63767" s="12"/>
      <c r="I63767" s="49"/>
    </row>
    <row r="63768" customHeight="1" spans="7:9">
      <c r="G63768" s="11"/>
      <c r="H63768" s="12"/>
      <c r="I63768" s="49"/>
    </row>
    <row r="63769" customHeight="1" spans="7:9">
      <c r="G63769" s="11"/>
      <c r="H63769" s="12"/>
      <c r="I63769" s="49"/>
    </row>
    <row r="63770" customHeight="1" spans="7:9">
      <c r="G63770" s="11"/>
      <c r="H63770" s="12"/>
      <c r="I63770" s="49"/>
    </row>
    <row r="63771" customHeight="1" spans="7:9">
      <c r="G63771" s="11"/>
      <c r="H63771" s="12"/>
      <c r="I63771" s="49"/>
    </row>
    <row r="63772" customHeight="1" spans="7:9">
      <c r="G63772" s="11"/>
      <c r="H63772" s="12"/>
      <c r="I63772" s="49"/>
    </row>
    <row r="63773" customHeight="1" spans="7:9">
      <c r="G63773" s="11"/>
      <c r="H63773" s="12"/>
      <c r="I63773" s="49"/>
    </row>
    <row r="63774" customHeight="1" spans="7:9">
      <c r="G63774" s="11"/>
      <c r="H63774" s="12"/>
      <c r="I63774" s="49"/>
    </row>
    <row r="63775" customHeight="1" spans="7:9">
      <c r="G63775" s="11"/>
      <c r="H63775" s="12"/>
      <c r="I63775" s="49"/>
    </row>
    <row r="63776" customHeight="1" spans="7:9">
      <c r="G63776" s="11"/>
      <c r="H63776" s="12"/>
      <c r="I63776" s="49"/>
    </row>
    <row r="63777" customHeight="1" spans="7:9">
      <c r="G63777" s="11"/>
      <c r="H63777" s="12"/>
      <c r="I63777" s="49"/>
    </row>
    <row r="63778" customHeight="1" spans="7:9">
      <c r="G63778" s="11"/>
      <c r="H63778" s="12"/>
      <c r="I63778" s="49"/>
    </row>
    <row r="63779" customHeight="1" spans="7:9">
      <c r="G63779" s="11"/>
      <c r="H63779" s="12"/>
      <c r="I63779" s="49"/>
    </row>
    <row r="63780" customHeight="1" spans="7:9">
      <c r="G63780" s="11"/>
      <c r="H63780" s="12"/>
      <c r="I63780" s="49"/>
    </row>
    <row r="63781" customHeight="1" spans="7:9">
      <c r="G63781" s="11"/>
      <c r="H63781" s="12"/>
      <c r="I63781" s="49"/>
    </row>
    <row r="63782" customHeight="1" spans="7:9">
      <c r="G63782" s="11"/>
      <c r="H63782" s="12"/>
      <c r="I63782" s="49"/>
    </row>
    <row r="63783" customHeight="1" spans="7:9">
      <c r="G63783" s="11"/>
      <c r="H63783" s="12"/>
      <c r="I63783" s="49"/>
    </row>
    <row r="63784" customHeight="1" spans="7:9">
      <c r="G63784" s="11"/>
      <c r="H63784" s="12"/>
      <c r="I63784" s="49"/>
    </row>
    <row r="63785" customHeight="1" spans="7:9">
      <c r="G63785" s="11"/>
      <c r="H63785" s="12"/>
      <c r="I63785" s="49"/>
    </row>
    <row r="63786" customHeight="1" spans="7:9">
      <c r="G63786" s="11"/>
      <c r="H63786" s="12"/>
      <c r="I63786" s="49"/>
    </row>
    <row r="63787" customHeight="1" spans="7:9">
      <c r="G63787" s="11"/>
      <c r="H63787" s="12"/>
      <c r="I63787" s="49"/>
    </row>
    <row r="63788" customHeight="1" spans="7:9">
      <c r="G63788" s="11"/>
      <c r="H63788" s="12"/>
      <c r="I63788" s="49"/>
    </row>
    <row r="63789" customHeight="1" spans="7:9">
      <c r="G63789" s="11"/>
      <c r="H63789" s="12"/>
      <c r="I63789" s="49"/>
    </row>
    <row r="63790" customHeight="1" spans="7:9">
      <c r="G63790" s="11"/>
      <c r="H63790" s="12"/>
      <c r="I63790" s="49"/>
    </row>
    <row r="63791" customHeight="1" spans="7:9">
      <c r="G63791" s="11"/>
      <c r="H63791" s="12"/>
      <c r="I63791" s="49"/>
    </row>
    <row r="63792" customHeight="1" spans="7:9">
      <c r="G63792" s="11"/>
      <c r="H63792" s="12"/>
      <c r="I63792" s="49"/>
    </row>
    <row r="63793" customHeight="1" spans="7:9">
      <c r="G63793" s="11"/>
      <c r="H63793" s="12"/>
      <c r="I63793" s="49"/>
    </row>
    <row r="63794" customHeight="1" spans="7:9">
      <c r="G63794" s="11"/>
      <c r="H63794" s="12"/>
      <c r="I63794" s="49"/>
    </row>
    <row r="63795" customHeight="1" spans="7:9">
      <c r="G63795" s="11"/>
      <c r="H63795" s="12"/>
      <c r="I63795" s="49"/>
    </row>
    <row r="63796" customHeight="1" spans="7:9">
      <c r="G63796" s="11"/>
      <c r="H63796" s="12"/>
      <c r="I63796" s="49"/>
    </row>
    <row r="63797" customHeight="1" spans="7:9">
      <c r="G63797" s="11"/>
      <c r="H63797" s="12"/>
      <c r="I63797" s="49"/>
    </row>
    <row r="63798" customHeight="1" spans="7:9">
      <c r="G63798" s="11"/>
      <c r="H63798" s="12"/>
      <c r="I63798" s="49"/>
    </row>
    <row r="63799" customHeight="1" spans="7:9">
      <c r="G63799" s="11"/>
      <c r="H63799" s="12"/>
      <c r="I63799" s="49"/>
    </row>
    <row r="63800" customHeight="1" spans="7:9">
      <c r="G63800" s="11"/>
      <c r="H63800" s="12"/>
      <c r="I63800" s="49"/>
    </row>
    <row r="63801" customHeight="1" spans="7:9">
      <c r="G63801" s="11"/>
      <c r="H63801" s="12"/>
      <c r="I63801" s="49"/>
    </row>
    <row r="63802" customHeight="1" spans="7:9">
      <c r="G63802" s="11"/>
      <c r="H63802" s="12"/>
      <c r="I63802" s="49"/>
    </row>
    <row r="63803" customHeight="1" spans="7:9">
      <c r="G63803" s="11"/>
      <c r="H63803" s="12"/>
      <c r="I63803" s="49"/>
    </row>
    <row r="63804" customHeight="1" spans="7:9">
      <c r="G63804" s="11"/>
      <c r="H63804" s="12"/>
      <c r="I63804" s="49"/>
    </row>
    <row r="63805" customHeight="1" spans="7:9">
      <c r="G63805" s="11"/>
      <c r="H63805" s="12"/>
      <c r="I63805" s="49"/>
    </row>
    <row r="63806" customHeight="1" spans="7:9">
      <c r="G63806" s="11"/>
      <c r="H63806" s="12"/>
      <c r="I63806" s="49"/>
    </row>
    <row r="63807" customHeight="1" spans="7:9">
      <c r="G63807" s="11"/>
      <c r="H63807" s="12"/>
      <c r="I63807" s="49"/>
    </row>
    <row r="63808" customHeight="1" spans="7:9">
      <c r="G63808" s="11"/>
      <c r="H63808" s="12"/>
      <c r="I63808" s="49"/>
    </row>
    <row r="63809" customHeight="1" spans="7:9">
      <c r="G63809" s="11"/>
      <c r="H63809" s="12"/>
      <c r="I63809" s="49"/>
    </row>
    <row r="63810" customHeight="1" spans="7:9">
      <c r="G63810" s="11"/>
      <c r="H63810" s="12"/>
      <c r="I63810" s="49"/>
    </row>
    <row r="63811" customHeight="1" spans="7:9">
      <c r="G63811" s="11"/>
      <c r="H63811" s="12"/>
      <c r="I63811" s="49"/>
    </row>
    <row r="63812" customHeight="1" spans="7:9">
      <c r="G63812" s="11"/>
      <c r="H63812" s="12"/>
      <c r="I63812" s="49"/>
    </row>
    <row r="63813" customHeight="1" spans="7:9">
      <c r="G63813" s="11"/>
      <c r="H63813" s="12"/>
      <c r="I63813" s="49"/>
    </row>
    <row r="63814" customHeight="1" spans="7:9">
      <c r="G63814" s="11"/>
      <c r="H63814" s="12"/>
      <c r="I63814" s="49"/>
    </row>
    <row r="63815" customHeight="1" spans="7:9">
      <c r="G63815" s="11"/>
      <c r="H63815" s="12"/>
      <c r="I63815" s="49"/>
    </row>
    <row r="63816" customHeight="1" spans="7:9">
      <c r="G63816" s="11"/>
      <c r="H63816" s="12"/>
      <c r="I63816" s="49"/>
    </row>
    <row r="63817" customHeight="1" spans="7:9">
      <c r="G63817" s="11"/>
      <c r="H63817" s="12"/>
      <c r="I63817" s="49"/>
    </row>
    <row r="63818" customHeight="1" spans="7:9">
      <c r="G63818" s="11"/>
      <c r="H63818" s="12"/>
      <c r="I63818" s="49"/>
    </row>
    <row r="63819" customHeight="1" spans="7:9">
      <c r="G63819" s="11"/>
      <c r="H63819" s="12"/>
      <c r="I63819" s="49"/>
    </row>
    <row r="63820" customHeight="1" spans="7:9">
      <c r="G63820" s="11"/>
      <c r="H63820" s="12"/>
      <c r="I63820" s="49"/>
    </row>
    <row r="63821" customHeight="1" spans="7:9">
      <c r="G63821" s="11"/>
      <c r="H63821" s="12"/>
      <c r="I63821" s="49"/>
    </row>
    <row r="63822" customHeight="1" spans="7:9">
      <c r="G63822" s="11"/>
      <c r="H63822" s="12"/>
      <c r="I63822" s="49"/>
    </row>
    <row r="63823" customHeight="1" spans="7:9">
      <c r="G63823" s="11"/>
      <c r="H63823" s="12"/>
      <c r="I63823" s="49"/>
    </row>
    <row r="63824" customHeight="1" spans="7:9">
      <c r="G63824" s="11"/>
      <c r="H63824" s="12"/>
      <c r="I63824" s="49"/>
    </row>
    <row r="63825" customHeight="1" spans="7:9">
      <c r="G63825" s="11"/>
      <c r="H63825" s="12"/>
      <c r="I63825" s="49"/>
    </row>
    <row r="63826" customHeight="1" spans="7:9">
      <c r="G63826" s="11"/>
      <c r="H63826" s="12"/>
      <c r="I63826" s="49"/>
    </row>
    <row r="63827" customHeight="1" spans="7:9">
      <c r="G63827" s="11"/>
      <c r="H63827" s="12"/>
      <c r="I63827" s="49"/>
    </row>
    <row r="63828" customHeight="1" spans="7:9">
      <c r="G63828" s="11"/>
      <c r="H63828" s="12"/>
      <c r="I63828" s="49"/>
    </row>
    <row r="63829" customHeight="1" spans="7:9">
      <c r="G63829" s="11"/>
      <c r="H63829" s="12"/>
      <c r="I63829" s="49"/>
    </row>
    <row r="63830" customHeight="1" spans="7:9">
      <c r="G63830" s="11"/>
      <c r="H63830" s="12"/>
      <c r="I63830" s="49"/>
    </row>
    <row r="63831" customHeight="1" spans="7:9">
      <c r="G63831" s="11"/>
      <c r="H63831" s="12"/>
      <c r="I63831" s="49"/>
    </row>
    <row r="63832" customHeight="1" spans="7:9">
      <c r="G63832" s="11"/>
      <c r="H63832" s="12"/>
      <c r="I63832" s="49"/>
    </row>
    <row r="63833" customHeight="1" spans="7:9">
      <c r="G63833" s="11"/>
      <c r="H63833" s="12"/>
      <c r="I63833" s="49"/>
    </row>
    <row r="63834" customHeight="1" spans="7:9">
      <c r="G63834" s="11"/>
      <c r="H63834" s="12"/>
      <c r="I63834" s="49"/>
    </row>
    <row r="63835" customHeight="1" spans="7:9">
      <c r="G63835" s="11"/>
      <c r="H63835" s="12"/>
      <c r="I63835" s="49"/>
    </row>
    <row r="63836" customHeight="1" spans="7:9">
      <c r="G63836" s="11"/>
      <c r="H63836" s="12"/>
      <c r="I63836" s="49"/>
    </row>
    <row r="63837" customHeight="1" spans="7:9">
      <c r="G63837" s="11"/>
      <c r="H63837" s="12"/>
      <c r="I63837" s="49"/>
    </row>
    <row r="63838" customHeight="1" spans="7:9">
      <c r="G63838" s="11"/>
      <c r="H63838" s="12"/>
      <c r="I63838" s="49"/>
    </row>
    <row r="63839" customHeight="1" spans="7:9">
      <c r="G63839" s="11"/>
      <c r="H63839" s="12"/>
      <c r="I63839" s="49"/>
    </row>
    <row r="63840" customHeight="1" spans="7:9">
      <c r="G63840" s="11"/>
      <c r="H63840" s="12"/>
      <c r="I63840" s="49"/>
    </row>
    <row r="63841" customHeight="1" spans="7:9">
      <c r="G63841" s="11"/>
      <c r="H63841" s="12"/>
      <c r="I63841" s="49"/>
    </row>
    <row r="63842" customHeight="1" spans="7:9">
      <c r="G63842" s="11"/>
      <c r="H63842" s="12"/>
      <c r="I63842" s="49"/>
    </row>
    <row r="63843" customHeight="1" spans="7:9">
      <c r="G63843" s="11"/>
      <c r="H63843" s="12"/>
      <c r="I63843" s="49"/>
    </row>
    <row r="63844" customHeight="1" spans="7:9">
      <c r="G63844" s="11"/>
      <c r="H63844" s="12"/>
      <c r="I63844" s="49"/>
    </row>
    <row r="63845" customHeight="1" spans="7:9">
      <c r="G63845" s="11"/>
      <c r="H63845" s="12"/>
      <c r="I63845" s="49"/>
    </row>
    <row r="63846" customHeight="1" spans="7:9">
      <c r="G63846" s="11"/>
      <c r="H63846" s="12"/>
      <c r="I63846" s="49"/>
    </row>
    <row r="63847" customHeight="1" spans="7:9">
      <c r="G63847" s="11"/>
      <c r="H63847" s="12"/>
      <c r="I63847" s="49"/>
    </row>
    <row r="63848" customHeight="1" spans="7:9">
      <c r="G63848" s="11"/>
      <c r="H63848" s="12"/>
      <c r="I63848" s="49"/>
    </row>
    <row r="63849" customHeight="1" spans="7:9">
      <c r="G63849" s="11"/>
      <c r="H63849" s="12"/>
      <c r="I63849" s="49"/>
    </row>
    <row r="63850" customHeight="1" spans="7:9">
      <c r="G63850" s="11"/>
      <c r="H63850" s="12"/>
      <c r="I63850" s="49"/>
    </row>
    <row r="63851" customHeight="1" spans="7:9">
      <c r="G63851" s="11"/>
      <c r="H63851" s="12"/>
      <c r="I63851" s="49"/>
    </row>
    <row r="63852" customHeight="1" spans="7:9">
      <c r="G63852" s="11"/>
      <c r="H63852" s="12"/>
      <c r="I63852" s="49"/>
    </row>
    <row r="63853" customHeight="1" spans="7:9">
      <c r="G63853" s="11"/>
      <c r="H63853" s="12"/>
      <c r="I63853" s="49"/>
    </row>
    <row r="63854" customHeight="1" spans="7:9">
      <c r="G63854" s="11"/>
      <c r="H63854" s="12"/>
      <c r="I63854" s="49"/>
    </row>
    <row r="63855" customHeight="1" spans="7:9">
      <c r="G63855" s="11"/>
      <c r="H63855" s="12"/>
      <c r="I63855" s="49"/>
    </row>
    <row r="63856" customHeight="1" spans="7:9">
      <c r="G63856" s="11"/>
      <c r="H63856" s="12"/>
      <c r="I63856" s="49"/>
    </row>
    <row r="63857" customHeight="1" spans="7:9">
      <c r="G63857" s="11"/>
      <c r="H63857" s="12"/>
      <c r="I63857" s="49"/>
    </row>
    <row r="63858" customHeight="1" spans="7:9">
      <c r="G63858" s="11"/>
      <c r="H63858" s="12"/>
      <c r="I63858" s="49"/>
    </row>
    <row r="63859" customHeight="1" spans="7:9">
      <c r="G63859" s="11"/>
      <c r="H63859" s="12"/>
      <c r="I63859" s="49"/>
    </row>
    <row r="63860" customHeight="1" spans="7:9">
      <c r="G63860" s="11"/>
      <c r="H63860" s="12"/>
      <c r="I63860" s="49"/>
    </row>
    <row r="63861" customHeight="1" spans="7:9">
      <c r="G63861" s="11"/>
      <c r="H63861" s="12"/>
      <c r="I63861" s="49"/>
    </row>
    <row r="63862" customHeight="1" spans="7:9">
      <c r="G63862" s="11"/>
      <c r="H63862" s="12"/>
      <c r="I63862" s="49"/>
    </row>
    <row r="63863" customHeight="1" spans="7:9">
      <c r="G63863" s="11"/>
      <c r="H63863" s="12"/>
      <c r="I63863" s="49"/>
    </row>
    <row r="63864" customHeight="1" spans="7:9">
      <c r="G63864" s="11"/>
      <c r="H63864" s="12"/>
      <c r="I63864" s="49"/>
    </row>
    <row r="63865" customHeight="1" spans="7:9">
      <c r="G63865" s="11"/>
      <c r="H63865" s="12"/>
      <c r="I63865" s="49"/>
    </row>
    <row r="63866" customHeight="1" spans="7:9">
      <c r="G63866" s="11"/>
      <c r="H63866" s="12"/>
      <c r="I63866" s="49"/>
    </row>
    <row r="63867" customHeight="1" spans="7:9">
      <c r="G63867" s="11"/>
      <c r="H63867" s="12"/>
      <c r="I63867" s="49"/>
    </row>
    <row r="63868" customHeight="1" spans="7:9">
      <c r="G63868" s="11"/>
      <c r="H63868" s="12"/>
      <c r="I63868" s="49"/>
    </row>
    <row r="63869" customHeight="1" spans="7:9">
      <c r="G63869" s="11"/>
      <c r="H63869" s="12"/>
      <c r="I63869" s="49"/>
    </row>
    <row r="63870" customHeight="1" spans="7:9">
      <c r="G63870" s="11"/>
      <c r="H63870" s="12"/>
      <c r="I63870" s="49"/>
    </row>
    <row r="63871" customHeight="1" spans="7:9">
      <c r="G63871" s="11"/>
      <c r="H63871" s="12"/>
      <c r="I63871" s="49"/>
    </row>
    <row r="63872" customHeight="1" spans="7:9">
      <c r="G63872" s="11"/>
      <c r="H63872" s="12"/>
      <c r="I63872" s="49"/>
    </row>
    <row r="63873" customHeight="1" spans="7:9">
      <c r="G63873" s="11"/>
      <c r="H63873" s="12"/>
      <c r="I63873" s="49"/>
    </row>
    <row r="63874" customHeight="1" spans="7:9">
      <c r="G63874" s="11"/>
      <c r="H63874" s="12"/>
      <c r="I63874" s="49"/>
    </row>
    <row r="63875" customHeight="1" spans="7:9">
      <c r="G63875" s="11"/>
      <c r="H63875" s="12"/>
      <c r="I63875" s="49"/>
    </row>
    <row r="63876" customHeight="1" spans="7:9">
      <c r="G63876" s="11"/>
      <c r="H63876" s="12"/>
      <c r="I63876" s="49"/>
    </row>
    <row r="63877" customHeight="1" spans="7:9">
      <c r="G63877" s="11"/>
      <c r="H63877" s="12"/>
      <c r="I63877" s="49"/>
    </row>
    <row r="63878" customHeight="1" spans="7:9">
      <c r="G63878" s="11"/>
      <c r="H63878" s="12"/>
      <c r="I63878" s="49"/>
    </row>
    <row r="63879" customHeight="1" spans="7:9">
      <c r="G63879" s="11"/>
      <c r="H63879" s="12"/>
      <c r="I63879" s="49"/>
    </row>
    <row r="63880" customHeight="1" spans="7:9">
      <c r="G63880" s="11"/>
      <c r="H63880" s="12"/>
      <c r="I63880" s="49"/>
    </row>
    <row r="63881" customHeight="1" spans="7:9">
      <c r="G63881" s="11"/>
      <c r="H63881" s="12"/>
      <c r="I63881" s="49"/>
    </row>
    <row r="63882" customHeight="1" spans="7:9">
      <c r="G63882" s="11"/>
      <c r="H63882" s="12"/>
      <c r="I63882" s="49"/>
    </row>
    <row r="63883" customHeight="1" spans="7:9">
      <c r="G63883" s="11"/>
      <c r="H63883" s="12"/>
      <c r="I63883" s="49"/>
    </row>
    <row r="63884" customHeight="1" spans="7:9">
      <c r="G63884" s="11"/>
      <c r="H63884" s="12"/>
      <c r="I63884" s="49"/>
    </row>
    <row r="63885" customHeight="1" spans="7:9">
      <c r="G63885" s="11"/>
      <c r="H63885" s="12"/>
      <c r="I63885" s="49"/>
    </row>
    <row r="63886" customHeight="1" spans="7:9">
      <c r="G63886" s="11"/>
      <c r="H63886" s="12"/>
      <c r="I63886" s="49"/>
    </row>
    <row r="63887" customHeight="1" spans="7:9">
      <c r="G63887" s="11"/>
      <c r="H63887" s="12"/>
      <c r="I63887" s="49"/>
    </row>
    <row r="63888" customHeight="1" spans="7:9">
      <c r="G63888" s="11"/>
      <c r="H63888" s="12"/>
      <c r="I63888" s="49"/>
    </row>
    <row r="63889" customHeight="1" spans="7:9">
      <c r="G63889" s="11"/>
      <c r="H63889" s="12"/>
      <c r="I63889" s="49"/>
    </row>
    <row r="63890" customHeight="1" spans="7:9">
      <c r="G63890" s="11"/>
      <c r="H63890" s="12"/>
      <c r="I63890" s="49"/>
    </row>
    <row r="63891" customHeight="1" spans="7:9">
      <c r="G63891" s="11"/>
      <c r="H63891" s="12"/>
      <c r="I63891" s="49"/>
    </row>
    <row r="63892" customHeight="1" spans="7:9">
      <c r="G63892" s="11"/>
      <c r="H63892" s="12"/>
      <c r="I63892" s="49"/>
    </row>
    <row r="63893" customHeight="1" spans="7:9">
      <c r="G63893" s="11"/>
      <c r="H63893" s="12"/>
      <c r="I63893" s="49"/>
    </row>
    <row r="63894" customHeight="1" spans="7:9">
      <c r="G63894" s="11"/>
      <c r="H63894" s="12"/>
      <c r="I63894" s="49"/>
    </row>
    <row r="63895" customHeight="1" spans="7:9">
      <c r="G63895" s="11"/>
      <c r="H63895" s="12"/>
      <c r="I63895" s="49"/>
    </row>
    <row r="63896" customHeight="1" spans="7:9">
      <c r="G63896" s="11"/>
      <c r="H63896" s="12"/>
      <c r="I63896" s="49"/>
    </row>
    <row r="63897" customHeight="1" spans="7:9">
      <c r="G63897" s="11"/>
      <c r="H63897" s="12"/>
      <c r="I63897" s="49"/>
    </row>
    <row r="63898" customHeight="1" spans="7:9">
      <c r="G63898" s="11"/>
      <c r="H63898" s="12"/>
      <c r="I63898" s="49"/>
    </row>
    <row r="63899" customHeight="1" spans="7:9">
      <c r="G63899" s="11"/>
      <c r="H63899" s="12"/>
      <c r="I63899" s="49"/>
    </row>
    <row r="63900" customHeight="1" spans="7:9">
      <c r="G63900" s="11"/>
      <c r="H63900" s="12"/>
      <c r="I63900" s="49"/>
    </row>
    <row r="63901" customHeight="1" spans="7:9">
      <c r="G63901" s="11"/>
      <c r="H63901" s="12"/>
      <c r="I63901" s="49"/>
    </row>
    <row r="63902" customHeight="1" spans="7:9">
      <c r="G63902" s="11"/>
      <c r="H63902" s="12"/>
      <c r="I63902" s="49"/>
    </row>
    <row r="63903" customHeight="1" spans="7:9">
      <c r="G63903" s="11"/>
      <c r="H63903" s="12"/>
      <c r="I63903" s="49"/>
    </row>
    <row r="63904" customHeight="1" spans="7:9">
      <c r="G63904" s="11"/>
      <c r="H63904" s="12"/>
      <c r="I63904" s="49"/>
    </row>
    <row r="63905" customHeight="1" spans="7:9">
      <c r="G63905" s="11"/>
      <c r="H63905" s="12"/>
      <c r="I63905" s="49"/>
    </row>
    <row r="63906" customHeight="1" spans="7:9">
      <c r="G63906" s="11"/>
      <c r="H63906" s="12"/>
      <c r="I63906" s="49"/>
    </row>
    <row r="63907" customHeight="1" spans="7:9">
      <c r="G63907" s="11"/>
      <c r="H63907" s="12"/>
      <c r="I63907" s="49"/>
    </row>
    <row r="63908" customHeight="1" spans="7:9">
      <c r="G63908" s="11"/>
      <c r="H63908" s="12"/>
      <c r="I63908" s="49"/>
    </row>
    <row r="63909" customHeight="1" spans="7:9">
      <c r="G63909" s="11"/>
      <c r="H63909" s="12"/>
      <c r="I63909" s="49"/>
    </row>
    <row r="63910" customHeight="1" spans="7:9">
      <c r="G63910" s="11"/>
      <c r="H63910" s="12"/>
      <c r="I63910" s="49"/>
    </row>
    <row r="63911" customHeight="1" spans="7:9">
      <c r="G63911" s="11"/>
      <c r="H63911" s="12"/>
      <c r="I63911" s="49"/>
    </row>
    <row r="63912" customHeight="1" spans="7:9">
      <c r="G63912" s="11"/>
      <c r="H63912" s="12"/>
      <c r="I63912" s="49"/>
    </row>
    <row r="63913" customHeight="1" spans="7:9">
      <c r="G63913" s="11"/>
      <c r="H63913" s="12"/>
      <c r="I63913" s="49"/>
    </row>
    <row r="63914" customHeight="1" spans="7:9">
      <c r="G63914" s="11"/>
      <c r="H63914" s="12"/>
      <c r="I63914" s="49"/>
    </row>
    <row r="63915" customHeight="1" spans="7:9">
      <c r="G63915" s="11"/>
      <c r="H63915" s="12"/>
      <c r="I63915" s="49"/>
    </row>
    <row r="63916" customHeight="1" spans="7:9">
      <c r="G63916" s="11"/>
      <c r="H63916" s="12"/>
      <c r="I63916" s="49"/>
    </row>
    <row r="63917" customHeight="1" spans="7:9">
      <c r="G63917" s="11"/>
      <c r="H63917" s="12"/>
      <c r="I63917" s="49"/>
    </row>
    <row r="63918" customHeight="1" spans="7:9">
      <c r="G63918" s="11"/>
      <c r="H63918" s="12"/>
      <c r="I63918" s="49"/>
    </row>
    <row r="63919" customHeight="1" spans="7:9">
      <c r="G63919" s="11"/>
      <c r="H63919" s="12"/>
      <c r="I63919" s="49"/>
    </row>
    <row r="63920" customHeight="1" spans="7:9">
      <c r="G63920" s="11"/>
      <c r="H63920" s="12"/>
      <c r="I63920" s="49"/>
    </row>
    <row r="63921" customHeight="1" spans="7:9">
      <c r="G63921" s="11"/>
      <c r="H63921" s="12"/>
      <c r="I63921" s="49"/>
    </row>
    <row r="63922" customHeight="1" spans="7:9">
      <c r="G63922" s="11"/>
      <c r="H63922" s="12"/>
      <c r="I63922" s="49"/>
    </row>
    <row r="63923" customHeight="1" spans="7:9">
      <c r="G63923" s="11"/>
      <c r="H63923" s="12"/>
      <c r="I63923" s="49"/>
    </row>
    <row r="63924" customHeight="1" spans="7:9">
      <c r="G63924" s="11"/>
      <c r="H63924" s="12"/>
      <c r="I63924" s="49"/>
    </row>
    <row r="63925" customHeight="1" spans="7:9">
      <c r="G63925" s="11"/>
      <c r="H63925" s="12"/>
      <c r="I63925" s="49"/>
    </row>
    <row r="63926" customHeight="1" spans="7:9">
      <c r="G63926" s="11"/>
      <c r="H63926" s="12"/>
      <c r="I63926" s="49"/>
    </row>
    <row r="63927" customHeight="1" spans="7:9">
      <c r="G63927" s="11"/>
      <c r="H63927" s="12"/>
      <c r="I63927" s="49"/>
    </row>
    <row r="63928" customHeight="1" spans="7:9">
      <c r="G63928" s="11"/>
      <c r="H63928" s="12"/>
      <c r="I63928" s="49"/>
    </row>
    <row r="63929" customHeight="1" spans="7:9">
      <c r="G63929" s="11"/>
      <c r="H63929" s="12"/>
      <c r="I63929" s="49"/>
    </row>
    <row r="63930" customHeight="1" spans="7:9">
      <c r="G63930" s="11"/>
      <c r="H63930" s="12"/>
      <c r="I63930" s="49"/>
    </row>
    <row r="63931" customHeight="1" spans="7:9">
      <c r="G63931" s="11"/>
      <c r="H63931" s="12"/>
      <c r="I63931" s="49"/>
    </row>
    <row r="63932" customHeight="1" spans="7:9">
      <c r="G63932" s="11"/>
      <c r="H63932" s="12"/>
      <c r="I63932" s="49"/>
    </row>
    <row r="63933" customHeight="1" spans="7:9">
      <c r="G63933" s="11"/>
      <c r="H63933" s="12"/>
      <c r="I63933" s="49"/>
    </row>
    <row r="63934" customHeight="1" spans="7:9">
      <c r="G63934" s="11"/>
      <c r="H63934" s="12"/>
      <c r="I63934" s="49"/>
    </row>
    <row r="63935" customHeight="1" spans="7:9">
      <c r="G63935" s="11"/>
      <c r="H63935" s="12"/>
      <c r="I63935" s="49"/>
    </row>
    <row r="63936" customHeight="1" spans="7:9">
      <c r="G63936" s="11"/>
      <c r="H63936" s="12"/>
      <c r="I63936" s="49"/>
    </row>
    <row r="63937" customHeight="1" spans="7:9">
      <c r="G63937" s="11"/>
      <c r="H63937" s="12"/>
      <c r="I63937" s="49"/>
    </row>
    <row r="63938" customHeight="1" spans="7:9">
      <c r="G63938" s="11"/>
      <c r="H63938" s="12"/>
      <c r="I63938" s="49"/>
    </row>
    <row r="63939" customHeight="1" spans="7:9">
      <c r="G63939" s="11"/>
      <c r="H63939" s="12"/>
      <c r="I63939" s="49"/>
    </row>
    <row r="63940" customHeight="1" spans="7:9">
      <c r="G63940" s="11"/>
      <c r="H63940" s="12"/>
      <c r="I63940" s="49"/>
    </row>
    <row r="63941" customHeight="1" spans="7:9">
      <c r="G63941" s="11"/>
      <c r="H63941" s="12"/>
      <c r="I63941" s="49"/>
    </row>
    <row r="63942" customHeight="1" spans="7:9">
      <c r="G63942" s="11"/>
      <c r="H63942" s="12"/>
      <c r="I63942" s="49"/>
    </row>
    <row r="63943" customHeight="1" spans="7:9">
      <c r="G63943" s="11"/>
      <c r="H63943" s="12"/>
      <c r="I63943" s="49"/>
    </row>
    <row r="63944" customHeight="1" spans="7:9">
      <c r="G63944" s="11"/>
      <c r="H63944" s="12"/>
      <c r="I63944" s="49"/>
    </row>
    <row r="63945" customHeight="1" spans="7:9">
      <c r="G63945" s="11"/>
      <c r="H63945" s="12"/>
      <c r="I63945" s="49"/>
    </row>
    <row r="63946" customHeight="1" spans="7:9">
      <c r="G63946" s="11"/>
      <c r="H63946" s="12"/>
      <c r="I63946" s="49"/>
    </row>
    <row r="63947" customHeight="1" spans="7:9">
      <c r="G63947" s="11"/>
      <c r="H63947" s="12"/>
      <c r="I63947" s="49"/>
    </row>
    <row r="63948" customHeight="1" spans="7:9">
      <c r="G63948" s="11"/>
      <c r="H63948" s="12"/>
      <c r="I63948" s="49"/>
    </row>
    <row r="63949" customHeight="1" spans="7:9">
      <c r="G63949" s="11"/>
      <c r="H63949" s="12"/>
      <c r="I63949" s="49"/>
    </row>
    <row r="63950" customHeight="1" spans="7:9">
      <c r="G63950" s="11"/>
      <c r="H63950" s="12"/>
      <c r="I63950" s="49"/>
    </row>
    <row r="63951" customHeight="1" spans="7:9">
      <c r="G63951" s="11"/>
      <c r="H63951" s="12"/>
      <c r="I63951" s="49"/>
    </row>
    <row r="63952" customHeight="1" spans="7:9">
      <c r="G63952" s="11"/>
      <c r="H63952" s="12"/>
      <c r="I63952" s="49"/>
    </row>
    <row r="63953" customHeight="1" spans="7:9">
      <c r="G63953" s="11"/>
      <c r="H63953" s="12"/>
      <c r="I63953" s="49"/>
    </row>
    <row r="63954" customHeight="1" spans="7:9">
      <c r="G63954" s="11"/>
      <c r="H63954" s="12"/>
      <c r="I63954" s="49"/>
    </row>
    <row r="63955" customHeight="1" spans="7:9">
      <c r="G63955" s="11"/>
      <c r="H63955" s="12"/>
      <c r="I63955" s="49"/>
    </row>
    <row r="63956" customHeight="1" spans="7:9">
      <c r="G63956" s="11"/>
      <c r="H63956" s="12"/>
      <c r="I63956" s="49"/>
    </row>
    <row r="63957" customHeight="1" spans="7:9">
      <c r="G63957" s="11"/>
      <c r="H63957" s="12"/>
      <c r="I63957" s="49"/>
    </row>
    <row r="63958" customHeight="1" spans="7:9">
      <c r="G63958" s="11"/>
      <c r="H63958" s="12"/>
      <c r="I63958" s="49"/>
    </row>
    <row r="63959" customHeight="1" spans="7:9">
      <c r="G63959" s="11"/>
      <c r="H63959" s="12"/>
      <c r="I63959" s="49"/>
    </row>
    <row r="63960" customHeight="1" spans="7:9">
      <c r="G63960" s="11"/>
      <c r="H63960" s="12"/>
      <c r="I63960" s="49"/>
    </row>
    <row r="63961" customHeight="1" spans="7:9">
      <c r="G63961" s="11"/>
      <c r="H63961" s="12"/>
      <c r="I63961" s="49"/>
    </row>
    <row r="63962" customHeight="1" spans="7:9">
      <c r="G63962" s="11"/>
      <c r="H63962" s="12"/>
      <c r="I63962" s="49"/>
    </row>
    <row r="63963" customHeight="1" spans="7:9">
      <c r="G63963" s="11"/>
      <c r="H63963" s="12"/>
      <c r="I63963" s="49"/>
    </row>
    <row r="63964" customHeight="1" spans="7:9">
      <c r="G63964" s="11"/>
      <c r="H63964" s="12"/>
      <c r="I63964" s="49"/>
    </row>
    <row r="63965" customHeight="1" spans="7:9">
      <c r="G63965" s="11"/>
      <c r="H63965" s="12"/>
      <c r="I63965" s="49"/>
    </row>
    <row r="63966" customHeight="1" spans="7:9">
      <c r="G63966" s="11"/>
      <c r="H63966" s="12"/>
      <c r="I63966" s="49"/>
    </row>
    <row r="63967" customHeight="1" spans="7:9">
      <c r="G63967" s="11"/>
      <c r="H63967" s="12"/>
      <c r="I63967" s="49"/>
    </row>
    <row r="63968" customHeight="1" spans="7:9">
      <c r="G63968" s="11"/>
      <c r="H63968" s="12"/>
      <c r="I63968" s="49"/>
    </row>
    <row r="63969" customHeight="1" spans="7:9">
      <c r="G63969" s="11"/>
      <c r="H63969" s="12"/>
      <c r="I63969" s="49"/>
    </row>
    <row r="63970" customHeight="1" spans="7:9">
      <c r="G63970" s="11"/>
      <c r="H63970" s="12"/>
      <c r="I63970" s="49"/>
    </row>
    <row r="63971" customHeight="1" spans="7:9">
      <c r="G63971" s="11"/>
      <c r="H63971" s="12"/>
      <c r="I63971" s="49"/>
    </row>
    <row r="63972" customHeight="1" spans="7:9">
      <c r="G63972" s="11"/>
      <c r="H63972" s="12"/>
      <c r="I63972" s="49"/>
    </row>
    <row r="63973" customHeight="1" spans="7:9">
      <c r="G63973" s="11"/>
      <c r="H63973" s="12"/>
      <c r="I63973" s="49"/>
    </row>
    <row r="63974" customHeight="1" spans="7:9">
      <c r="G63974" s="11"/>
      <c r="H63974" s="12"/>
      <c r="I63974" s="49"/>
    </row>
    <row r="63975" customHeight="1" spans="7:9">
      <c r="G63975" s="11"/>
      <c r="H63975" s="12"/>
      <c r="I63975" s="49"/>
    </row>
    <row r="63976" customHeight="1" spans="7:9">
      <c r="G63976" s="11"/>
      <c r="H63976" s="12"/>
      <c r="I63976" s="49"/>
    </row>
    <row r="63977" customHeight="1" spans="7:9">
      <c r="G63977" s="11"/>
      <c r="H63977" s="12"/>
      <c r="I63977" s="49"/>
    </row>
    <row r="63978" customHeight="1" spans="7:9">
      <c r="G63978" s="11"/>
      <c r="H63978" s="12"/>
      <c r="I63978" s="49"/>
    </row>
    <row r="63979" customHeight="1" spans="7:9">
      <c r="G63979" s="11"/>
      <c r="H63979" s="12"/>
      <c r="I63979" s="49"/>
    </row>
    <row r="63980" customHeight="1" spans="7:9">
      <c r="G63980" s="11"/>
      <c r="H63980" s="12"/>
      <c r="I63980" s="49"/>
    </row>
    <row r="63981" customHeight="1" spans="7:9">
      <c r="G63981" s="11"/>
      <c r="H63981" s="12"/>
      <c r="I63981" s="49"/>
    </row>
    <row r="63982" customHeight="1" spans="7:9">
      <c r="G63982" s="11"/>
      <c r="H63982" s="12"/>
      <c r="I63982" s="49"/>
    </row>
    <row r="63983" customHeight="1" spans="7:9">
      <c r="G63983" s="11"/>
      <c r="H63983" s="12"/>
      <c r="I63983" s="49"/>
    </row>
    <row r="63984" customHeight="1" spans="7:9">
      <c r="G63984" s="11"/>
      <c r="H63984" s="12"/>
      <c r="I63984" s="49"/>
    </row>
    <row r="63985" customHeight="1" spans="7:9">
      <c r="G63985" s="11"/>
      <c r="H63985" s="12"/>
      <c r="I63985" s="49"/>
    </row>
    <row r="63986" customHeight="1" spans="7:9">
      <c r="G63986" s="11"/>
      <c r="H63986" s="12"/>
      <c r="I63986" s="49"/>
    </row>
    <row r="63987" customHeight="1" spans="7:9">
      <c r="G63987" s="11"/>
      <c r="H63987" s="12"/>
      <c r="I63987" s="49"/>
    </row>
    <row r="63988" customHeight="1" spans="7:9">
      <c r="G63988" s="11"/>
      <c r="H63988" s="12"/>
      <c r="I63988" s="49"/>
    </row>
    <row r="63989" customHeight="1" spans="7:9">
      <c r="G63989" s="11"/>
      <c r="H63989" s="12"/>
      <c r="I63989" s="49"/>
    </row>
    <row r="63990" customHeight="1" spans="7:9">
      <c r="G63990" s="11"/>
      <c r="H63990" s="12"/>
      <c r="I63990" s="49"/>
    </row>
    <row r="63991" customHeight="1" spans="7:9">
      <c r="G63991" s="11"/>
      <c r="H63991" s="12"/>
      <c r="I63991" s="49"/>
    </row>
    <row r="63992" customHeight="1" spans="7:9">
      <c r="G63992" s="11"/>
      <c r="H63992" s="12"/>
      <c r="I63992" s="49"/>
    </row>
    <row r="63993" customHeight="1" spans="7:9">
      <c r="G63993" s="11"/>
      <c r="H63993" s="12"/>
      <c r="I63993" s="49"/>
    </row>
    <row r="63994" customHeight="1" spans="7:9">
      <c r="G63994" s="11"/>
      <c r="H63994" s="12"/>
      <c r="I63994" s="49"/>
    </row>
    <row r="63995" customHeight="1" spans="7:9">
      <c r="G63995" s="11"/>
      <c r="H63995" s="12"/>
      <c r="I63995" s="49"/>
    </row>
    <row r="63996" customHeight="1" spans="7:9">
      <c r="G63996" s="11"/>
      <c r="H63996" s="12"/>
      <c r="I63996" s="49"/>
    </row>
    <row r="63997" customHeight="1" spans="7:9">
      <c r="G63997" s="11"/>
      <c r="H63997" s="12"/>
      <c r="I63997" s="49"/>
    </row>
    <row r="63998" customHeight="1" spans="7:9">
      <c r="G63998" s="11"/>
      <c r="H63998" s="12"/>
      <c r="I63998" s="49"/>
    </row>
    <row r="63999" customHeight="1" spans="7:9">
      <c r="G63999" s="11"/>
      <c r="H63999" s="12"/>
      <c r="I63999" s="49"/>
    </row>
    <row r="64000" customHeight="1" spans="7:9">
      <c r="G64000" s="11"/>
      <c r="H64000" s="12"/>
      <c r="I64000" s="49"/>
    </row>
    <row r="64001" customHeight="1" spans="7:9">
      <c r="G64001" s="11"/>
      <c r="H64001" s="12"/>
      <c r="I64001" s="49"/>
    </row>
    <row r="64002" customHeight="1" spans="7:9">
      <c r="G64002" s="11"/>
      <c r="H64002" s="12"/>
      <c r="I64002" s="49"/>
    </row>
    <row r="64003" customHeight="1" spans="7:9">
      <c r="G64003" s="11"/>
      <c r="H64003" s="12"/>
      <c r="I64003" s="49"/>
    </row>
    <row r="64004" customHeight="1" spans="7:9">
      <c r="G64004" s="11"/>
      <c r="H64004" s="12"/>
      <c r="I64004" s="49"/>
    </row>
    <row r="64005" customHeight="1" spans="7:9">
      <c r="G64005" s="11"/>
      <c r="H64005" s="12"/>
      <c r="I64005" s="49"/>
    </row>
    <row r="64006" customHeight="1" spans="7:9">
      <c r="G64006" s="11"/>
      <c r="H64006" s="12"/>
      <c r="I64006" s="49"/>
    </row>
    <row r="64007" customHeight="1" spans="7:9">
      <c r="G64007" s="11"/>
      <c r="H64007" s="12"/>
      <c r="I64007" s="49"/>
    </row>
    <row r="64008" customHeight="1" spans="7:9">
      <c r="G64008" s="11"/>
      <c r="H64008" s="12"/>
      <c r="I64008" s="49"/>
    </row>
    <row r="64009" customHeight="1" spans="7:9">
      <c r="G64009" s="11"/>
      <c r="H64009" s="12"/>
      <c r="I64009" s="49"/>
    </row>
    <row r="64010" customHeight="1" spans="7:9">
      <c r="G64010" s="11"/>
      <c r="H64010" s="12"/>
      <c r="I64010" s="49"/>
    </row>
    <row r="64011" customHeight="1" spans="7:9">
      <c r="G64011" s="11"/>
      <c r="H64011" s="12"/>
      <c r="I64011" s="49"/>
    </row>
    <row r="64012" customHeight="1" spans="7:9">
      <c r="G64012" s="11"/>
      <c r="H64012" s="12"/>
      <c r="I64012" s="49"/>
    </row>
    <row r="64013" customHeight="1" spans="7:9">
      <c r="G64013" s="11"/>
      <c r="H64013" s="12"/>
      <c r="I64013" s="49"/>
    </row>
    <row r="64014" customHeight="1" spans="7:9">
      <c r="G64014" s="11"/>
      <c r="H64014" s="12"/>
      <c r="I64014" s="49"/>
    </row>
    <row r="64015" customHeight="1" spans="7:9">
      <c r="G64015" s="11"/>
      <c r="H64015" s="12"/>
      <c r="I64015" s="49"/>
    </row>
    <row r="64016" customHeight="1" spans="7:9">
      <c r="G64016" s="11"/>
      <c r="H64016" s="12"/>
      <c r="I64016" s="49"/>
    </row>
    <row r="64017" customHeight="1" spans="7:9">
      <c r="G64017" s="11"/>
      <c r="H64017" s="12"/>
      <c r="I64017" s="49"/>
    </row>
    <row r="64018" customHeight="1" spans="7:9">
      <c r="G64018" s="11"/>
      <c r="H64018" s="12"/>
      <c r="I64018" s="49"/>
    </row>
    <row r="64019" customHeight="1" spans="7:9">
      <c r="G64019" s="11"/>
      <c r="H64019" s="12"/>
      <c r="I64019" s="49"/>
    </row>
    <row r="64020" customHeight="1" spans="7:9">
      <c r="G64020" s="11"/>
      <c r="H64020" s="12"/>
      <c r="I64020" s="49"/>
    </row>
    <row r="64021" customHeight="1" spans="7:9">
      <c r="G64021" s="11"/>
      <c r="H64021" s="12"/>
      <c r="I64021" s="49"/>
    </row>
    <row r="64022" customHeight="1" spans="7:9">
      <c r="G64022" s="11"/>
      <c r="H64022" s="12"/>
      <c r="I64022" s="49"/>
    </row>
    <row r="64023" customHeight="1" spans="7:9">
      <c r="G64023" s="11"/>
      <c r="H64023" s="12"/>
      <c r="I64023" s="49"/>
    </row>
    <row r="64024" customHeight="1" spans="7:9">
      <c r="G64024" s="11"/>
      <c r="H64024" s="12"/>
      <c r="I64024" s="49"/>
    </row>
    <row r="64025" customHeight="1" spans="7:9">
      <c r="G64025" s="11"/>
      <c r="H64025" s="12"/>
      <c r="I64025" s="49"/>
    </row>
    <row r="64026" customHeight="1" spans="7:9">
      <c r="G64026" s="11"/>
      <c r="H64026" s="12"/>
      <c r="I64026" s="49"/>
    </row>
    <row r="64027" customHeight="1" spans="7:9">
      <c r="G64027" s="11"/>
      <c r="H64027" s="12"/>
      <c r="I64027" s="49"/>
    </row>
    <row r="64028" customHeight="1" spans="7:9">
      <c r="G64028" s="11"/>
      <c r="H64028" s="12"/>
      <c r="I64028" s="49"/>
    </row>
    <row r="64029" customHeight="1" spans="7:9">
      <c r="G64029" s="11"/>
      <c r="H64029" s="12"/>
      <c r="I64029" s="49"/>
    </row>
    <row r="64030" customHeight="1" spans="7:9">
      <c r="G64030" s="11"/>
      <c r="H64030" s="12"/>
      <c r="I64030" s="49"/>
    </row>
    <row r="64031" customHeight="1" spans="7:9">
      <c r="G64031" s="11"/>
      <c r="H64031" s="12"/>
      <c r="I64031" s="49"/>
    </row>
    <row r="64032" customHeight="1" spans="7:9">
      <c r="G64032" s="11"/>
      <c r="H64032" s="12"/>
      <c r="I64032" s="49"/>
    </row>
    <row r="64033" customHeight="1" spans="7:9">
      <c r="G64033" s="11"/>
      <c r="H64033" s="12"/>
      <c r="I64033" s="49"/>
    </row>
    <row r="64034" customHeight="1" spans="7:9">
      <c r="G64034" s="11"/>
      <c r="H64034" s="12"/>
      <c r="I64034" s="49"/>
    </row>
    <row r="64035" customHeight="1" spans="7:9">
      <c r="G64035" s="11"/>
      <c r="H64035" s="12"/>
      <c r="I64035" s="49"/>
    </row>
    <row r="64036" customHeight="1" spans="7:9">
      <c r="G64036" s="11"/>
      <c r="H64036" s="12"/>
      <c r="I64036" s="49"/>
    </row>
    <row r="64037" customHeight="1" spans="7:9">
      <c r="G64037" s="11"/>
      <c r="H64037" s="12"/>
      <c r="I64037" s="49"/>
    </row>
    <row r="64038" customHeight="1" spans="7:9">
      <c r="G64038" s="11"/>
      <c r="H64038" s="12"/>
      <c r="I64038" s="49"/>
    </row>
    <row r="64039" customHeight="1" spans="7:9">
      <c r="G64039" s="11"/>
      <c r="H64039" s="12"/>
      <c r="I64039" s="49"/>
    </row>
    <row r="64040" customHeight="1" spans="7:9">
      <c r="G64040" s="11"/>
      <c r="H64040" s="12"/>
      <c r="I64040" s="49"/>
    </row>
    <row r="64041" customHeight="1" spans="7:9">
      <c r="G64041" s="11"/>
      <c r="H64041" s="12"/>
      <c r="I64041" s="49"/>
    </row>
    <row r="64042" customHeight="1" spans="7:9">
      <c r="G64042" s="11"/>
      <c r="H64042" s="12"/>
      <c r="I64042" s="49"/>
    </row>
    <row r="64043" customHeight="1" spans="7:9">
      <c r="G64043" s="11"/>
      <c r="H64043" s="12"/>
      <c r="I64043" s="49"/>
    </row>
    <row r="64044" customHeight="1" spans="7:9">
      <c r="G64044" s="11"/>
      <c r="H64044" s="12"/>
      <c r="I64044" s="49"/>
    </row>
    <row r="64045" customHeight="1" spans="7:9">
      <c r="G64045" s="11"/>
      <c r="H64045" s="12"/>
      <c r="I64045" s="49"/>
    </row>
    <row r="64046" customHeight="1" spans="7:9">
      <c r="G64046" s="11"/>
      <c r="H64046" s="12"/>
      <c r="I64046" s="49"/>
    </row>
    <row r="64047" customHeight="1" spans="7:9">
      <c r="G64047" s="11"/>
      <c r="H64047" s="12"/>
      <c r="I64047" s="49"/>
    </row>
    <row r="64048" customHeight="1" spans="7:9">
      <c r="G64048" s="11"/>
      <c r="H64048" s="12"/>
      <c r="I64048" s="49"/>
    </row>
    <row r="64049" customHeight="1" spans="7:9">
      <c r="G64049" s="11"/>
      <c r="H64049" s="12"/>
      <c r="I64049" s="49"/>
    </row>
    <row r="64050" customHeight="1" spans="7:9">
      <c r="G64050" s="11"/>
      <c r="H64050" s="12"/>
      <c r="I64050" s="49"/>
    </row>
    <row r="64051" customHeight="1" spans="7:9">
      <c r="G64051" s="11"/>
      <c r="H64051" s="12"/>
      <c r="I64051" s="49"/>
    </row>
    <row r="64052" customHeight="1" spans="7:9">
      <c r="G64052" s="11"/>
      <c r="H64052" s="12"/>
      <c r="I64052" s="49"/>
    </row>
    <row r="64053" customHeight="1" spans="7:9">
      <c r="G64053" s="11"/>
      <c r="H64053" s="12"/>
      <c r="I64053" s="49"/>
    </row>
    <row r="64054" customHeight="1" spans="7:9">
      <c r="G64054" s="11"/>
      <c r="H64054" s="12"/>
      <c r="I64054" s="49"/>
    </row>
    <row r="64055" customHeight="1" spans="7:9">
      <c r="G64055" s="11"/>
      <c r="H64055" s="12"/>
      <c r="I64055" s="49"/>
    </row>
    <row r="64056" customHeight="1" spans="7:9">
      <c r="G64056" s="11"/>
      <c r="H64056" s="12"/>
      <c r="I64056" s="49"/>
    </row>
    <row r="64057" customHeight="1" spans="7:9">
      <c r="G64057" s="11"/>
      <c r="H64057" s="12"/>
      <c r="I64057" s="49"/>
    </row>
    <row r="64058" customHeight="1" spans="7:9">
      <c r="G64058" s="11"/>
      <c r="H64058" s="12"/>
      <c r="I64058" s="49"/>
    </row>
    <row r="64059" customHeight="1" spans="7:9">
      <c r="G64059" s="11"/>
      <c r="H64059" s="12"/>
      <c r="I64059" s="49"/>
    </row>
    <row r="64060" customHeight="1" spans="7:9">
      <c r="G64060" s="11"/>
      <c r="H64060" s="12"/>
      <c r="I64060" s="49"/>
    </row>
    <row r="64061" customHeight="1" spans="7:9">
      <c r="G64061" s="11"/>
      <c r="H64061" s="12"/>
      <c r="I64061" s="49"/>
    </row>
    <row r="64062" customHeight="1" spans="7:9">
      <c r="G64062" s="11"/>
      <c r="H64062" s="12"/>
      <c r="I64062" s="49"/>
    </row>
    <row r="64063" customHeight="1" spans="7:9">
      <c r="G64063" s="11"/>
      <c r="H64063" s="12"/>
      <c r="I64063" s="49"/>
    </row>
    <row r="64064" customHeight="1" spans="7:9">
      <c r="G64064" s="11"/>
      <c r="H64064" s="12"/>
      <c r="I64064" s="49"/>
    </row>
    <row r="64065" customHeight="1" spans="7:9">
      <c r="G64065" s="11"/>
      <c r="H64065" s="12"/>
      <c r="I64065" s="49"/>
    </row>
    <row r="64066" customHeight="1" spans="7:9">
      <c r="G64066" s="11"/>
      <c r="H64066" s="12"/>
      <c r="I64066" s="49"/>
    </row>
    <row r="64067" customHeight="1" spans="7:9">
      <c r="G64067" s="11"/>
      <c r="H64067" s="12"/>
      <c r="I64067" s="49"/>
    </row>
    <row r="64068" customHeight="1" spans="7:9">
      <c r="G64068" s="11"/>
      <c r="H64068" s="12"/>
      <c r="I64068" s="49"/>
    </row>
    <row r="64069" customHeight="1" spans="7:9">
      <c r="G64069" s="11"/>
      <c r="H64069" s="12"/>
      <c r="I64069" s="49"/>
    </row>
    <row r="64070" customHeight="1" spans="7:9">
      <c r="G64070" s="11"/>
      <c r="H64070" s="12"/>
      <c r="I64070" s="49"/>
    </row>
    <row r="64071" customHeight="1" spans="7:9">
      <c r="G64071" s="11"/>
      <c r="H64071" s="12"/>
      <c r="I64071" s="49"/>
    </row>
    <row r="64072" customHeight="1" spans="7:9">
      <c r="G64072" s="11"/>
      <c r="H64072" s="12"/>
      <c r="I64072" s="49"/>
    </row>
    <row r="64073" customHeight="1" spans="7:9">
      <c r="G64073" s="11"/>
      <c r="H64073" s="12"/>
      <c r="I64073" s="49"/>
    </row>
    <row r="64074" customHeight="1" spans="7:9">
      <c r="G64074" s="11"/>
      <c r="H64074" s="12"/>
      <c r="I64074" s="49"/>
    </row>
    <row r="64075" customHeight="1" spans="7:9">
      <c r="G64075" s="11"/>
      <c r="H64075" s="12"/>
      <c r="I64075" s="49"/>
    </row>
    <row r="64076" customHeight="1" spans="7:9">
      <c r="G64076" s="11"/>
      <c r="H64076" s="12"/>
      <c r="I64076" s="49"/>
    </row>
    <row r="64077" customHeight="1" spans="7:9">
      <c r="G64077" s="11"/>
      <c r="H64077" s="12"/>
      <c r="I64077" s="49"/>
    </row>
    <row r="64078" customHeight="1" spans="7:9">
      <c r="G64078" s="11"/>
      <c r="H64078" s="12"/>
      <c r="I64078" s="49"/>
    </row>
    <row r="64079" customHeight="1" spans="7:9">
      <c r="G64079" s="11"/>
      <c r="H64079" s="12"/>
      <c r="I64079" s="49"/>
    </row>
    <row r="64080" customHeight="1" spans="7:9">
      <c r="G64080" s="11"/>
      <c r="H64080" s="12"/>
      <c r="I64080" s="49"/>
    </row>
    <row r="64081" customHeight="1" spans="7:9">
      <c r="G64081" s="11"/>
      <c r="H64081" s="12"/>
      <c r="I64081" s="49"/>
    </row>
    <row r="64082" customHeight="1" spans="7:9">
      <c r="G64082" s="11"/>
      <c r="H64082" s="12"/>
      <c r="I64082" s="49"/>
    </row>
    <row r="64083" customHeight="1" spans="7:9">
      <c r="G64083" s="11"/>
      <c r="H64083" s="12"/>
      <c r="I64083" s="49"/>
    </row>
    <row r="64084" customHeight="1" spans="7:9">
      <c r="G64084" s="11"/>
      <c r="H64084" s="12"/>
      <c r="I64084" s="49"/>
    </row>
    <row r="64085" customHeight="1" spans="7:9">
      <c r="G64085" s="11"/>
      <c r="H64085" s="12"/>
      <c r="I64085" s="49"/>
    </row>
    <row r="64086" customHeight="1" spans="7:9">
      <c r="G64086" s="11"/>
      <c r="H64086" s="12"/>
      <c r="I64086" s="49"/>
    </row>
    <row r="64087" customHeight="1" spans="7:9">
      <c r="G64087" s="11"/>
      <c r="H64087" s="12"/>
      <c r="I64087" s="49"/>
    </row>
    <row r="64088" customHeight="1" spans="7:9">
      <c r="G64088" s="11"/>
      <c r="H64088" s="12"/>
      <c r="I64088" s="49"/>
    </row>
    <row r="64089" customHeight="1" spans="7:9">
      <c r="G64089" s="11"/>
      <c r="H64089" s="12"/>
      <c r="I64089" s="49"/>
    </row>
    <row r="64090" customHeight="1" spans="7:9">
      <c r="G64090" s="11"/>
      <c r="H64090" s="12"/>
      <c r="I64090" s="49"/>
    </row>
    <row r="64091" customHeight="1" spans="7:9">
      <c r="G64091" s="11"/>
      <c r="H64091" s="12"/>
      <c r="I64091" s="49"/>
    </row>
    <row r="64092" customHeight="1" spans="7:9">
      <c r="G64092" s="11"/>
      <c r="H64092" s="12"/>
      <c r="I64092" s="49"/>
    </row>
    <row r="64093" customHeight="1" spans="7:9">
      <c r="G64093" s="11"/>
      <c r="H64093" s="12"/>
      <c r="I64093" s="49"/>
    </row>
    <row r="64094" customHeight="1" spans="7:9">
      <c r="G64094" s="11"/>
      <c r="H64094" s="12"/>
      <c r="I64094" s="49"/>
    </row>
    <row r="64095" customHeight="1" spans="7:9">
      <c r="G64095" s="11"/>
      <c r="H64095" s="12"/>
      <c r="I64095" s="49"/>
    </row>
    <row r="64096" customHeight="1" spans="7:9">
      <c r="G64096" s="11"/>
      <c r="H64096" s="12"/>
      <c r="I64096" s="49"/>
    </row>
    <row r="64097" customHeight="1" spans="7:9">
      <c r="G64097" s="11"/>
      <c r="H64097" s="12"/>
      <c r="I64097" s="49"/>
    </row>
    <row r="64098" customHeight="1" spans="7:9">
      <c r="G64098" s="11"/>
      <c r="H64098" s="12"/>
      <c r="I64098" s="49"/>
    </row>
    <row r="64099" customHeight="1" spans="7:9">
      <c r="G64099" s="11"/>
      <c r="H64099" s="12"/>
      <c r="I64099" s="49"/>
    </row>
    <row r="64100" customHeight="1" spans="7:9">
      <c r="G64100" s="11"/>
      <c r="H64100" s="12"/>
      <c r="I64100" s="49"/>
    </row>
    <row r="64101" customHeight="1" spans="7:9">
      <c r="G64101" s="11"/>
      <c r="H64101" s="12"/>
      <c r="I64101" s="49"/>
    </row>
    <row r="64102" customHeight="1" spans="7:9">
      <c r="G64102" s="11"/>
      <c r="H64102" s="12"/>
      <c r="I64102" s="49"/>
    </row>
    <row r="64103" customHeight="1" spans="7:9">
      <c r="G64103" s="11"/>
      <c r="H64103" s="12"/>
      <c r="I64103" s="49"/>
    </row>
    <row r="64104" customHeight="1" spans="7:9">
      <c r="G64104" s="11"/>
      <c r="H64104" s="12"/>
      <c r="I64104" s="49"/>
    </row>
    <row r="64105" customHeight="1" spans="7:9">
      <c r="G64105" s="11"/>
      <c r="H64105" s="12"/>
      <c r="I64105" s="49"/>
    </row>
    <row r="64106" customHeight="1" spans="7:9">
      <c r="G64106" s="11"/>
      <c r="H64106" s="12"/>
      <c r="I64106" s="49"/>
    </row>
    <row r="64107" customHeight="1" spans="7:9">
      <c r="G64107" s="11"/>
      <c r="H64107" s="12"/>
      <c r="I64107" s="49"/>
    </row>
    <row r="64108" customHeight="1" spans="7:9">
      <c r="G64108" s="11"/>
      <c r="H64108" s="12"/>
      <c r="I64108" s="49"/>
    </row>
    <row r="64109" customHeight="1" spans="7:9">
      <c r="G64109" s="11"/>
      <c r="H64109" s="12"/>
      <c r="I64109" s="49"/>
    </row>
    <row r="64110" customHeight="1" spans="7:9">
      <c r="G64110" s="11"/>
      <c r="H64110" s="12"/>
      <c r="I64110" s="49"/>
    </row>
    <row r="64111" customHeight="1" spans="7:9">
      <c r="G64111" s="11"/>
      <c r="H64111" s="12"/>
      <c r="I64111" s="49"/>
    </row>
    <row r="64112" customHeight="1" spans="7:9">
      <c r="G64112" s="11"/>
      <c r="H64112" s="12"/>
      <c r="I64112" s="49"/>
    </row>
    <row r="64113" customHeight="1" spans="7:9">
      <c r="G64113" s="11"/>
      <c r="H64113" s="12"/>
      <c r="I64113" s="49"/>
    </row>
    <row r="64114" customHeight="1" spans="7:9">
      <c r="G64114" s="11"/>
      <c r="H64114" s="12"/>
      <c r="I64114" s="49"/>
    </row>
    <row r="64115" customHeight="1" spans="7:9">
      <c r="G64115" s="11"/>
      <c r="H64115" s="12"/>
      <c r="I64115" s="49"/>
    </row>
    <row r="64116" customHeight="1" spans="7:9">
      <c r="G64116" s="11"/>
      <c r="H64116" s="12"/>
      <c r="I64116" s="49"/>
    </row>
    <row r="64117" customHeight="1" spans="7:9">
      <c r="G64117" s="11"/>
      <c r="H64117" s="12"/>
      <c r="I64117" s="49"/>
    </row>
    <row r="64118" customHeight="1" spans="7:9">
      <c r="G64118" s="11"/>
      <c r="H64118" s="12"/>
      <c r="I64118" s="49"/>
    </row>
    <row r="64119" customHeight="1" spans="7:9">
      <c r="G64119" s="11"/>
      <c r="H64119" s="12"/>
      <c r="I64119" s="49"/>
    </row>
    <row r="64120" customHeight="1" spans="7:9">
      <c r="G64120" s="11"/>
      <c r="H64120" s="12"/>
      <c r="I64120" s="49"/>
    </row>
    <row r="64121" customHeight="1" spans="7:9">
      <c r="G64121" s="11"/>
      <c r="H64121" s="12"/>
      <c r="I64121" s="49"/>
    </row>
    <row r="64122" customHeight="1" spans="7:9">
      <c r="G64122" s="11"/>
      <c r="H64122" s="12"/>
      <c r="I64122" s="49"/>
    </row>
    <row r="64123" customHeight="1" spans="7:9">
      <c r="G64123" s="11"/>
      <c r="H64123" s="12"/>
      <c r="I64123" s="49"/>
    </row>
    <row r="64124" customHeight="1" spans="7:9">
      <c r="G64124" s="11"/>
      <c r="H64124" s="12"/>
      <c r="I64124" s="49"/>
    </row>
    <row r="64125" customHeight="1" spans="7:9">
      <c r="G64125" s="11"/>
      <c r="H64125" s="12"/>
      <c r="I64125" s="49"/>
    </row>
    <row r="64126" customHeight="1" spans="7:9">
      <c r="G64126" s="11"/>
      <c r="H64126" s="12"/>
      <c r="I64126" s="49"/>
    </row>
    <row r="64127" customHeight="1" spans="7:9">
      <c r="G64127" s="11"/>
      <c r="H64127" s="12"/>
      <c r="I64127" s="49"/>
    </row>
    <row r="64128" customHeight="1" spans="7:9">
      <c r="G64128" s="11"/>
      <c r="H64128" s="12"/>
      <c r="I64128" s="49"/>
    </row>
    <row r="64129" customHeight="1" spans="7:9">
      <c r="G64129" s="11"/>
      <c r="H64129" s="12"/>
      <c r="I64129" s="49"/>
    </row>
    <row r="64130" customHeight="1" spans="7:9">
      <c r="G64130" s="11"/>
      <c r="H64130" s="12"/>
      <c r="I64130" s="49"/>
    </row>
    <row r="64131" customHeight="1" spans="7:9">
      <c r="G64131" s="11"/>
      <c r="H64131" s="12"/>
      <c r="I64131" s="49"/>
    </row>
    <row r="64132" customHeight="1" spans="7:9">
      <c r="G64132" s="11"/>
      <c r="H64132" s="12"/>
      <c r="I64132" s="49"/>
    </row>
    <row r="64133" customHeight="1" spans="7:9">
      <c r="G64133" s="11"/>
      <c r="H64133" s="12"/>
      <c r="I64133" s="49"/>
    </row>
    <row r="64134" customHeight="1" spans="7:9">
      <c r="G64134" s="11"/>
      <c r="H64134" s="12"/>
      <c r="I64134" s="49"/>
    </row>
    <row r="64135" customHeight="1" spans="7:9">
      <c r="G64135" s="11"/>
      <c r="H64135" s="12"/>
      <c r="I64135" s="49"/>
    </row>
    <row r="64136" customHeight="1" spans="7:9">
      <c r="G64136" s="11"/>
      <c r="H64136" s="12"/>
      <c r="I64136" s="49"/>
    </row>
    <row r="64137" customHeight="1" spans="7:9">
      <c r="G64137" s="11"/>
      <c r="H64137" s="12"/>
      <c r="I64137" s="49"/>
    </row>
    <row r="64138" customHeight="1" spans="7:9">
      <c r="G64138" s="11"/>
      <c r="H64138" s="12"/>
      <c r="I64138" s="49"/>
    </row>
    <row r="64139" customHeight="1" spans="7:9">
      <c r="G64139" s="11"/>
      <c r="H64139" s="12"/>
      <c r="I64139" s="49"/>
    </row>
    <row r="64140" customHeight="1" spans="7:9">
      <c r="G64140" s="11"/>
      <c r="H64140" s="12"/>
      <c r="I64140" s="49"/>
    </row>
    <row r="64141" customHeight="1" spans="7:9">
      <c r="G64141" s="11"/>
      <c r="H64141" s="12"/>
      <c r="I64141" s="49"/>
    </row>
    <row r="64142" customHeight="1" spans="7:9">
      <c r="G64142" s="11"/>
      <c r="H64142" s="12"/>
      <c r="I64142" s="49"/>
    </row>
    <row r="64143" customHeight="1" spans="7:9">
      <c r="G64143" s="11"/>
      <c r="H64143" s="12"/>
      <c r="I64143" s="49"/>
    </row>
    <row r="64144" customHeight="1" spans="7:9">
      <c r="G64144" s="11"/>
      <c r="H64144" s="12"/>
      <c r="I64144" s="49"/>
    </row>
    <row r="64145" customHeight="1" spans="7:9">
      <c r="G64145" s="11"/>
      <c r="H64145" s="12"/>
      <c r="I64145" s="49"/>
    </row>
    <row r="64146" customHeight="1" spans="7:9">
      <c r="G64146" s="11"/>
      <c r="H64146" s="12"/>
      <c r="I64146" s="49"/>
    </row>
    <row r="64147" customHeight="1" spans="7:9">
      <c r="G64147" s="11"/>
      <c r="H64147" s="12"/>
      <c r="I64147" s="49"/>
    </row>
    <row r="64148" customHeight="1" spans="7:9">
      <c r="G64148" s="11"/>
      <c r="H64148" s="12"/>
      <c r="I64148" s="49"/>
    </row>
    <row r="64149" customHeight="1" spans="7:9">
      <c r="G64149" s="11"/>
      <c r="H64149" s="12"/>
      <c r="I64149" s="49"/>
    </row>
    <row r="64150" customHeight="1" spans="7:9">
      <c r="G64150" s="11"/>
      <c r="H64150" s="12"/>
      <c r="I64150" s="49"/>
    </row>
    <row r="64151" customHeight="1" spans="7:9">
      <c r="G64151" s="11"/>
      <c r="H64151" s="12"/>
      <c r="I64151" s="49"/>
    </row>
    <row r="64152" customHeight="1" spans="7:9">
      <c r="G64152" s="11"/>
      <c r="H64152" s="12"/>
      <c r="I64152" s="49"/>
    </row>
    <row r="64153" customHeight="1" spans="7:9">
      <c r="G64153" s="11"/>
      <c r="H64153" s="12"/>
      <c r="I64153" s="49"/>
    </row>
    <row r="64154" customHeight="1" spans="7:9">
      <c r="G64154" s="11"/>
      <c r="H64154" s="12"/>
      <c r="I64154" s="49"/>
    </row>
    <row r="64155" customHeight="1" spans="7:9">
      <c r="G64155" s="11"/>
      <c r="H64155" s="12"/>
      <c r="I64155" s="49"/>
    </row>
    <row r="64156" customHeight="1" spans="7:9">
      <c r="G64156" s="11"/>
      <c r="H64156" s="12"/>
      <c r="I64156" s="49"/>
    </row>
    <row r="64157" customHeight="1" spans="7:9">
      <c r="G64157" s="11"/>
      <c r="H64157" s="12"/>
      <c r="I64157" s="49"/>
    </row>
    <row r="64158" customHeight="1" spans="7:9">
      <c r="G64158" s="11"/>
      <c r="H64158" s="12"/>
      <c r="I64158" s="49"/>
    </row>
    <row r="64159" customHeight="1" spans="7:9">
      <c r="G64159" s="11"/>
      <c r="H64159" s="12"/>
      <c r="I64159" s="49"/>
    </row>
    <row r="64160" customHeight="1" spans="7:9">
      <c r="G64160" s="11"/>
      <c r="H64160" s="12"/>
      <c r="I64160" s="49"/>
    </row>
    <row r="64161" customHeight="1" spans="7:9">
      <c r="G64161" s="11"/>
      <c r="H64161" s="12"/>
      <c r="I64161" s="49"/>
    </row>
    <row r="64162" customHeight="1" spans="7:9">
      <c r="G64162" s="11"/>
      <c r="H64162" s="12"/>
      <c r="I64162" s="49"/>
    </row>
    <row r="64163" customHeight="1" spans="7:9">
      <c r="G64163" s="11"/>
      <c r="H64163" s="12"/>
      <c r="I64163" s="49"/>
    </row>
    <row r="64164" customHeight="1" spans="7:9">
      <c r="G64164" s="11"/>
      <c r="H64164" s="12"/>
      <c r="I64164" s="49"/>
    </row>
    <row r="64165" customHeight="1" spans="7:9">
      <c r="G64165" s="11"/>
      <c r="H64165" s="12"/>
      <c r="I64165" s="49"/>
    </row>
    <row r="64166" customHeight="1" spans="7:9">
      <c r="G64166" s="11"/>
      <c r="H64166" s="12"/>
      <c r="I64166" s="49"/>
    </row>
    <row r="64167" customHeight="1" spans="7:9">
      <c r="G64167" s="11"/>
      <c r="H64167" s="12"/>
      <c r="I64167" s="49"/>
    </row>
    <row r="64168" customHeight="1" spans="7:9">
      <c r="G64168" s="11"/>
      <c r="H64168" s="12"/>
      <c r="I64168" s="49"/>
    </row>
    <row r="64169" customHeight="1" spans="7:9">
      <c r="G64169" s="11"/>
      <c r="H64169" s="12"/>
      <c r="I64169" s="49"/>
    </row>
    <row r="64170" customHeight="1" spans="7:9">
      <c r="G64170" s="11"/>
      <c r="H64170" s="12"/>
      <c r="I64170" s="49"/>
    </row>
    <row r="64171" customHeight="1" spans="7:9">
      <c r="G64171" s="11"/>
      <c r="H64171" s="12"/>
      <c r="I64171" s="49"/>
    </row>
    <row r="64172" customHeight="1" spans="7:9">
      <c r="G64172" s="11"/>
      <c r="H64172" s="12"/>
      <c r="I64172" s="49"/>
    </row>
    <row r="64173" customHeight="1" spans="7:9">
      <c r="G64173" s="11"/>
      <c r="H64173" s="12"/>
      <c r="I64173" s="49"/>
    </row>
    <row r="64174" customHeight="1" spans="7:9">
      <c r="G64174" s="11"/>
      <c r="H64174" s="12"/>
      <c r="I64174" s="49"/>
    </row>
    <row r="64175" customHeight="1" spans="7:9">
      <c r="G64175" s="11"/>
      <c r="H64175" s="12"/>
      <c r="I64175" s="49"/>
    </row>
    <row r="64176" customHeight="1" spans="7:9">
      <c r="G64176" s="11"/>
      <c r="H64176" s="12"/>
      <c r="I64176" s="49"/>
    </row>
    <row r="64177" customHeight="1" spans="7:9">
      <c r="G64177" s="11"/>
      <c r="H64177" s="12"/>
      <c r="I64177" s="49"/>
    </row>
    <row r="64178" customHeight="1" spans="7:9">
      <c r="G64178" s="11"/>
      <c r="H64178" s="12"/>
      <c r="I64178" s="49"/>
    </row>
    <row r="64179" customHeight="1" spans="7:9">
      <c r="G64179" s="11"/>
      <c r="H64179" s="12"/>
      <c r="I64179" s="49"/>
    </row>
    <row r="64180" customHeight="1" spans="7:9">
      <c r="G64180" s="11"/>
      <c r="H64180" s="12"/>
      <c r="I64180" s="49"/>
    </row>
    <row r="64181" customHeight="1" spans="7:9">
      <c r="G64181" s="11"/>
      <c r="H64181" s="12"/>
      <c r="I64181" s="49"/>
    </row>
    <row r="64182" customHeight="1" spans="7:9">
      <c r="G64182" s="11"/>
      <c r="H64182" s="12"/>
      <c r="I64182" s="49"/>
    </row>
    <row r="64183" customHeight="1" spans="7:9">
      <c r="G64183" s="11"/>
      <c r="H64183" s="12"/>
      <c r="I64183" s="49"/>
    </row>
    <row r="64184" customHeight="1" spans="7:9">
      <c r="G64184" s="11"/>
      <c r="H64184" s="12"/>
      <c r="I64184" s="49"/>
    </row>
    <row r="64185" customHeight="1" spans="7:9">
      <c r="G64185" s="11"/>
      <c r="H64185" s="12"/>
      <c r="I64185" s="49"/>
    </row>
    <row r="64186" customHeight="1" spans="7:9">
      <c r="G64186" s="11"/>
      <c r="H64186" s="12"/>
      <c r="I64186" s="49"/>
    </row>
    <row r="64187" customHeight="1" spans="7:9">
      <c r="G64187" s="11"/>
      <c r="H64187" s="12"/>
      <c r="I64187" s="49"/>
    </row>
    <row r="64188" customHeight="1" spans="7:9">
      <c r="G64188" s="11"/>
      <c r="H64188" s="12"/>
      <c r="I64188" s="49"/>
    </row>
    <row r="64189" customHeight="1" spans="7:9">
      <c r="G64189" s="11"/>
      <c r="H64189" s="12"/>
      <c r="I64189" s="49"/>
    </row>
    <row r="64190" customHeight="1" spans="7:9">
      <c r="G64190" s="11"/>
      <c r="H64190" s="12"/>
      <c r="I64190" s="49"/>
    </row>
    <row r="64191" customHeight="1" spans="7:9">
      <c r="G64191" s="11"/>
      <c r="H64191" s="12"/>
      <c r="I64191" s="49"/>
    </row>
    <row r="64192" customHeight="1" spans="7:9">
      <c r="G64192" s="11"/>
      <c r="H64192" s="12"/>
      <c r="I64192" s="49"/>
    </row>
    <row r="64193" customHeight="1" spans="7:9">
      <c r="G64193" s="11"/>
      <c r="H64193" s="12"/>
      <c r="I64193" s="49"/>
    </row>
    <row r="64194" customHeight="1" spans="7:9">
      <c r="G64194" s="11"/>
      <c r="H64194" s="12"/>
      <c r="I64194" s="49"/>
    </row>
    <row r="64195" customHeight="1" spans="7:9">
      <c r="G64195" s="11"/>
      <c r="H64195" s="12"/>
      <c r="I64195" s="49"/>
    </row>
    <row r="64196" customHeight="1" spans="7:9">
      <c r="G64196" s="11"/>
      <c r="H64196" s="12"/>
      <c r="I64196" s="49"/>
    </row>
    <row r="64197" customHeight="1" spans="7:9">
      <c r="G64197" s="11"/>
      <c r="H64197" s="12"/>
      <c r="I64197" s="49"/>
    </row>
    <row r="64198" customHeight="1" spans="7:9">
      <c r="G64198" s="11"/>
      <c r="H64198" s="12"/>
      <c r="I64198" s="49"/>
    </row>
    <row r="64199" customHeight="1" spans="7:9">
      <c r="G64199" s="11"/>
      <c r="H64199" s="12"/>
      <c r="I64199" s="49"/>
    </row>
    <row r="64200" customHeight="1" spans="7:9">
      <c r="G64200" s="11"/>
      <c r="H64200" s="12"/>
      <c r="I64200" s="49"/>
    </row>
    <row r="64201" customHeight="1" spans="7:9">
      <c r="G64201" s="11"/>
      <c r="H64201" s="12"/>
      <c r="I64201" s="49"/>
    </row>
    <row r="64202" customHeight="1" spans="7:9">
      <c r="G64202" s="11"/>
      <c r="H64202" s="12"/>
      <c r="I64202" s="49"/>
    </row>
    <row r="64203" customHeight="1" spans="7:9">
      <c r="G64203" s="11"/>
      <c r="H64203" s="12"/>
      <c r="I64203" s="49"/>
    </row>
    <row r="64204" customHeight="1" spans="7:9">
      <c r="G64204" s="11"/>
      <c r="H64204" s="12"/>
      <c r="I64204" s="49"/>
    </row>
    <row r="64205" customHeight="1" spans="7:9">
      <c r="G64205" s="11"/>
      <c r="H64205" s="12"/>
      <c r="I64205" s="49"/>
    </row>
    <row r="64206" customHeight="1" spans="7:9">
      <c r="G64206" s="11"/>
      <c r="H64206" s="12"/>
      <c r="I64206" s="49"/>
    </row>
    <row r="64207" customHeight="1" spans="7:9">
      <c r="G64207" s="11"/>
      <c r="H64207" s="12"/>
      <c r="I64207" s="49"/>
    </row>
    <row r="64208" customHeight="1" spans="7:9">
      <c r="G64208" s="11"/>
      <c r="H64208" s="12"/>
      <c r="I64208" s="49"/>
    </row>
    <row r="64209" customHeight="1" spans="7:9">
      <c r="G64209" s="11"/>
      <c r="H64209" s="12"/>
      <c r="I64209" s="49"/>
    </row>
    <row r="64210" customHeight="1" spans="7:9">
      <c r="G64210" s="11"/>
      <c r="H64210" s="12"/>
      <c r="I64210" s="49"/>
    </row>
    <row r="64211" customHeight="1" spans="7:9">
      <c r="G64211" s="11"/>
      <c r="H64211" s="12"/>
      <c r="I64211" s="49"/>
    </row>
    <row r="64212" customHeight="1" spans="7:9">
      <c r="G64212" s="11"/>
      <c r="H64212" s="12"/>
      <c r="I64212" s="49"/>
    </row>
    <row r="64213" customHeight="1" spans="7:9">
      <c r="G64213" s="11"/>
      <c r="H64213" s="12"/>
      <c r="I64213" s="49"/>
    </row>
    <row r="64214" customHeight="1" spans="7:9">
      <c r="G64214" s="11"/>
      <c r="H64214" s="12"/>
      <c r="I64214" s="49"/>
    </row>
    <row r="64215" customHeight="1" spans="7:9">
      <c r="G64215" s="11"/>
      <c r="H64215" s="12"/>
      <c r="I64215" s="49"/>
    </row>
    <row r="64216" customHeight="1" spans="7:9">
      <c r="G64216" s="11"/>
      <c r="H64216" s="12"/>
      <c r="I64216" s="49"/>
    </row>
    <row r="64217" customHeight="1" spans="7:9">
      <c r="G64217" s="11"/>
      <c r="H64217" s="12"/>
      <c r="I64217" s="49"/>
    </row>
    <row r="64218" customHeight="1" spans="7:9">
      <c r="G64218" s="11"/>
      <c r="H64218" s="12"/>
      <c r="I64218" s="49"/>
    </row>
    <row r="64219" customHeight="1" spans="7:9">
      <c r="G64219" s="11"/>
      <c r="H64219" s="12"/>
      <c r="I64219" s="49"/>
    </row>
    <row r="64220" customHeight="1" spans="7:9">
      <c r="G64220" s="11"/>
      <c r="H64220" s="12"/>
      <c r="I64220" s="49"/>
    </row>
    <row r="64221" customHeight="1" spans="7:9">
      <c r="G64221" s="11"/>
      <c r="H64221" s="12"/>
      <c r="I64221" s="49"/>
    </row>
    <row r="64222" customHeight="1" spans="7:9">
      <c r="G64222" s="11"/>
      <c r="H64222" s="12"/>
      <c r="I64222" s="49"/>
    </row>
    <row r="64223" customHeight="1" spans="7:9">
      <c r="G64223" s="11"/>
      <c r="H64223" s="12"/>
      <c r="I64223" s="49"/>
    </row>
    <row r="64224" customHeight="1" spans="7:9">
      <c r="G64224" s="11"/>
      <c r="H64224" s="12"/>
      <c r="I64224" s="49"/>
    </row>
    <row r="64225" customHeight="1" spans="7:9">
      <c r="G64225" s="11"/>
      <c r="H64225" s="12"/>
      <c r="I64225" s="49"/>
    </row>
    <row r="64226" customHeight="1" spans="7:9">
      <c r="G64226" s="11"/>
      <c r="H64226" s="12"/>
      <c r="I64226" s="49"/>
    </row>
    <row r="64227" customHeight="1" spans="7:9">
      <c r="G64227" s="11"/>
      <c r="H64227" s="12"/>
      <c r="I64227" s="49"/>
    </row>
    <row r="64228" customHeight="1" spans="7:9">
      <c r="G64228" s="11"/>
      <c r="H64228" s="12"/>
      <c r="I64228" s="49"/>
    </row>
    <row r="64229" customHeight="1" spans="7:9">
      <c r="G64229" s="11"/>
      <c r="H64229" s="12"/>
      <c r="I64229" s="49"/>
    </row>
    <row r="64230" customHeight="1" spans="7:9">
      <c r="G64230" s="11"/>
      <c r="H64230" s="12"/>
      <c r="I64230" s="49"/>
    </row>
    <row r="64231" customHeight="1" spans="7:9">
      <c r="G64231" s="11"/>
      <c r="H64231" s="12"/>
      <c r="I64231" s="49"/>
    </row>
    <row r="64232" customHeight="1" spans="7:9">
      <c r="G64232" s="11"/>
      <c r="H64232" s="12"/>
      <c r="I64232" s="49"/>
    </row>
    <row r="64233" customHeight="1" spans="7:9">
      <c r="G64233" s="11"/>
      <c r="H64233" s="12"/>
      <c r="I64233" s="49"/>
    </row>
    <row r="64234" customHeight="1" spans="7:9">
      <c r="G64234" s="11"/>
      <c r="H64234" s="12"/>
      <c r="I64234" s="49"/>
    </row>
    <row r="64235" customHeight="1" spans="7:9">
      <c r="G64235" s="11"/>
      <c r="H64235" s="12"/>
      <c r="I64235" s="49"/>
    </row>
    <row r="64236" customHeight="1" spans="7:9">
      <c r="G64236" s="11"/>
      <c r="H64236" s="12"/>
      <c r="I64236" s="49"/>
    </row>
    <row r="64237" customHeight="1" spans="7:9">
      <c r="G64237" s="11"/>
      <c r="H64237" s="12"/>
      <c r="I64237" s="49"/>
    </row>
    <row r="64238" customHeight="1" spans="7:9">
      <c r="G64238" s="11"/>
      <c r="H64238" s="12"/>
      <c r="I64238" s="49"/>
    </row>
    <row r="64239" customHeight="1" spans="7:9">
      <c r="G64239" s="11"/>
      <c r="H64239" s="12"/>
      <c r="I64239" s="49"/>
    </row>
    <row r="64240" customHeight="1" spans="7:9">
      <c r="G64240" s="11"/>
      <c r="H64240" s="12"/>
      <c r="I64240" s="49"/>
    </row>
    <row r="64241" customHeight="1" spans="7:9">
      <c r="G64241" s="11"/>
      <c r="H64241" s="12"/>
      <c r="I64241" s="49"/>
    </row>
    <row r="64242" customHeight="1" spans="7:9">
      <c r="G64242" s="11"/>
      <c r="H64242" s="12"/>
      <c r="I64242" s="49"/>
    </row>
    <row r="64243" customHeight="1" spans="7:9">
      <c r="G64243" s="11"/>
      <c r="H64243" s="12"/>
      <c r="I64243" s="49"/>
    </row>
    <row r="64244" customHeight="1" spans="7:9">
      <c r="G64244" s="11"/>
      <c r="H64244" s="12"/>
      <c r="I64244" s="49"/>
    </row>
    <row r="64245" customHeight="1" spans="7:9">
      <c r="G64245" s="11"/>
      <c r="H64245" s="12"/>
      <c r="I64245" s="49"/>
    </row>
    <row r="64246" customHeight="1" spans="7:9">
      <c r="G64246" s="11"/>
      <c r="H64246" s="12"/>
      <c r="I64246" s="49"/>
    </row>
    <row r="64247" customHeight="1" spans="7:9">
      <c r="G64247" s="11"/>
      <c r="H64247" s="12"/>
      <c r="I64247" s="49"/>
    </row>
    <row r="64248" customHeight="1" spans="7:9">
      <c r="G64248" s="11"/>
      <c r="H64248" s="12"/>
      <c r="I64248" s="49"/>
    </row>
    <row r="64249" customHeight="1" spans="7:9">
      <c r="G64249" s="11"/>
      <c r="H64249" s="12"/>
      <c r="I64249" s="49"/>
    </row>
    <row r="64250" customHeight="1" spans="7:9">
      <c r="G64250" s="11"/>
      <c r="H64250" s="12"/>
      <c r="I64250" s="49"/>
    </row>
    <row r="64251" customHeight="1" spans="7:9">
      <c r="G64251" s="11"/>
      <c r="H64251" s="12"/>
      <c r="I64251" s="49"/>
    </row>
    <row r="64252" customHeight="1" spans="7:9">
      <c r="G64252" s="11"/>
      <c r="H64252" s="12"/>
      <c r="I64252" s="49"/>
    </row>
    <row r="64253" customHeight="1" spans="7:9">
      <c r="G64253" s="11"/>
      <c r="H64253" s="12"/>
      <c r="I64253" s="49"/>
    </row>
    <row r="64254" customHeight="1" spans="7:9">
      <c r="G64254" s="11"/>
      <c r="H64254" s="12"/>
      <c r="I64254" s="49"/>
    </row>
    <row r="64255" customHeight="1" spans="7:9">
      <c r="G64255" s="11"/>
      <c r="H64255" s="12"/>
      <c r="I64255" s="49"/>
    </row>
    <row r="64256" customHeight="1" spans="7:9">
      <c r="G64256" s="11"/>
      <c r="H64256" s="12"/>
      <c r="I64256" s="49"/>
    </row>
    <row r="64257" customHeight="1" spans="7:9">
      <c r="G64257" s="11"/>
      <c r="H64257" s="12"/>
      <c r="I64257" s="49"/>
    </row>
    <row r="64258" customHeight="1" spans="7:9">
      <c r="G64258" s="11"/>
      <c r="H64258" s="12"/>
      <c r="I64258" s="49"/>
    </row>
    <row r="64259" customHeight="1" spans="7:9">
      <c r="G64259" s="11"/>
      <c r="H64259" s="12"/>
      <c r="I64259" s="49"/>
    </row>
    <row r="64260" customHeight="1" spans="7:9">
      <c r="G64260" s="11"/>
      <c r="H64260" s="12"/>
      <c r="I64260" s="49"/>
    </row>
    <row r="64261" customHeight="1" spans="7:9">
      <c r="G64261" s="11"/>
      <c r="H64261" s="12"/>
      <c r="I64261" s="49"/>
    </row>
    <row r="64262" customHeight="1" spans="7:9">
      <c r="G64262" s="11"/>
      <c r="H64262" s="12"/>
      <c r="I64262" s="49"/>
    </row>
    <row r="64263" customHeight="1" spans="7:9">
      <c r="G64263" s="11"/>
      <c r="H64263" s="12"/>
      <c r="I64263" s="49"/>
    </row>
    <row r="64264" customHeight="1" spans="7:9">
      <c r="G64264" s="11"/>
      <c r="H64264" s="12"/>
      <c r="I64264" s="49"/>
    </row>
    <row r="64265" customHeight="1" spans="7:9">
      <c r="G64265" s="11"/>
      <c r="H64265" s="12"/>
      <c r="I64265" s="49"/>
    </row>
    <row r="64266" customHeight="1" spans="7:9">
      <c r="G64266" s="11"/>
      <c r="H64266" s="12"/>
      <c r="I64266" s="49"/>
    </row>
    <row r="64267" customHeight="1" spans="7:9">
      <c r="G64267" s="11"/>
      <c r="H64267" s="12"/>
      <c r="I64267" s="49"/>
    </row>
    <row r="64268" customHeight="1" spans="7:9">
      <c r="G64268" s="11"/>
      <c r="H64268" s="12"/>
      <c r="I64268" s="49"/>
    </row>
    <row r="64269" customHeight="1" spans="7:9">
      <c r="G64269" s="11"/>
      <c r="H64269" s="12"/>
      <c r="I64269" s="49"/>
    </row>
    <row r="64270" customHeight="1" spans="7:9">
      <c r="G64270" s="11"/>
      <c r="H64270" s="12"/>
      <c r="I64270" s="49"/>
    </row>
    <row r="64271" customHeight="1" spans="7:9">
      <c r="G64271" s="11"/>
      <c r="H64271" s="12"/>
      <c r="I64271" s="49"/>
    </row>
    <row r="64272" customHeight="1" spans="7:9">
      <c r="G64272" s="11"/>
      <c r="H64272" s="12"/>
      <c r="I64272" s="49"/>
    </row>
    <row r="64273" customHeight="1" spans="7:9">
      <c r="G64273" s="11"/>
      <c r="H64273" s="12"/>
      <c r="I64273" s="49"/>
    </row>
    <row r="64274" customHeight="1" spans="7:9">
      <c r="G64274" s="11"/>
      <c r="H64274" s="12"/>
      <c r="I64274" s="49"/>
    </row>
    <row r="64275" customHeight="1" spans="7:9">
      <c r="G64275" s="11"/>
      <c r="H64275" s="12"/>
      <c r="I64275" s="49"/>
    </row>
    <row r="64276" customHeight="1" spans="7:9">
      <c r="G64276" s="11"/>
      <c r="H64276" s="12"/>
      <c r="I64276" s="49"/>
    </row>
    <row r="64277" customHeight="1" spans="7:9">
      <c r="G64277" s="11"/>
      <c r="H64277" s="12"/>
      <c r="I64277" s="49"/>
    </row>
    <row r="64278" customHeight="1" spans="7:9">
      <c r="G64278" s="11"/>
      <c r="H64278" s="12"/>
      <c r="I64278" s="49"/>
    </row>
    <row r="64279" customHeight="1" spans="7:9">
      <c r="G64279" s="11"/>
      <c r="H64279" s="12"/>
      <c r="I64279" s="49"/>
    </row>
    <row r="64280" customHeight="1" spans="7:9">
      <c r="G64280" s="11"/>
      <c r="H64280" s="12"/>
      <c r="I64280" s="49"/>
    </row>
    <row r="64281" customHeight="1" spans="7:9">
      <c r="G64281" s="11"/>
      <c r="H64281" s="12"/>
      <c r="I64281" s="49"/>
    </row>
    <row r="64282" customHeight="1" spans="7:9">
      <c r="G64282" s="11"/>
      <c r="H64282" s="12"/>
      <c r="I64282" s="49"/>
    </row>
    <row r="64283" customHeight="1" spans="7:9">
      <c r="G64283" s="11"/>
      <c r="H64283" s="12"/>
      <c r="I64283" s="49"/>
    </row>
    <row r="64284" customHeight="1" spans="7:9">
      <c r="G64284" s="11"/>
      <c r="H64284" s="12"/>
      <c r="I64284" s="49"/>
    </row>
    <row r="64285" customHeight="1" spans="7:9">
      <c r="G64285" s="11"/>
      <c r="H64285" s="12"/>
      <c r="I64285" s="49"/>
    </row>
    <row r="64286" customHeight="1" spans="7:9">
      <c r="G64286" s="11"/>
      <c r="H64286" s="12"/>
      <c r="I64286" s="49"/>
    </row>
    <row r="64287" customHeight="1" spans="7:9">
      <c r="G64287" s="11"/>
      <c r="H64287" s="12"/>
      <c r="I64287" s="49"/>
    </row>
    <row r="64288" customHeight="1" spans="7:9">
      <c r="G64288" s="11"/>
      <c r="H64288" s="12"/>
      <c r="I64288" s="49"/>
    </row>
    <row r="64289" customHeight="1" spans="7:9">
      <c r="G64289" s="11"/>
      <c r="H64289" s="12"/>
      <c r="I64289" s="49"/>
    </row>
    <row r="64290" customHeight="1" spans="7:9">
      <c r="G64290" s="11"/>
      <c r="H64290" s="12"/>
      <c r="I64290" s="49"/>
    </row>
    <row r="64291" customHeight="1" spans="7:9">
      <c r="G64291" s="11"/>
      <c r="H64291" s="12"/>
      <c r="I64291" s="49"/>
    </row>
    <row r="64292" customHeight="1" spans="7:9">
      <c r="G64292" s="11"/>
      <c r="H64292" s="12"/>
      <c r="I64292" s="49"/>
    </row>
    <row r="64293" customHeight="1" spans="7:9">
      <c r="G64293" s="11"/>
      <c r="H64293" s="12"/>
      <c r="I64293" s="49"/>
    </row>
    <row r="64294" customHeight="1" spans="7:9">
      <c r="G64294" s="11"/>
      <c r="H64294" s="12"/>
      <c r="I64294" s="49"/>
    </row>
    <row r="64295" customHeight="1" spans="7:9">
      <c r="G64295" s="11"/>
      <c r="H64295" s="12"/>
      <c r="I64295" s="49"/>
    </row>
    <row r="64296" customHeight="1" spans="7:9">
      <c r="G64296" s="11"/>
      <c r="H64296" s="12"/>
      <c r="I64296" s="49"/>
    </row>
    <row r="64297" customHeight="1" spans="7:9">
      <c r="G64297" s="11"/>
      <c r="H64297" s="12"/>
      <c r="I64297" s="49"/>
    </row>
    <row r="64298" customHeight="1" spans="7:9">
      <c r="G64298" s="11"/>
      <c r="H64298" s="12"/>
      <c r="I64298" s="49"/>
    </row>
    <row r="64299" customHeight="1" spans="7:9">
      <c r="G64299" s="11"/>
      <c r="H64299" s="12"/>
      <c r="I64299" s="49"/>
    </row>
    <row r="64300" customHeight="1" spans="7:9">
      <c r="G64300" s="11"/>
      <c r="H64300" s="12"/>
      <c r="I64300" s="49"/>
    </row>
    <row r="64301" customHeight="1" spans="7:9">
      <c r="G64301" s="11"/>
      <c r="H64301" s="12"/>
      <c r="I64301" s="49"/>
    </row>
    <row r="64302" customHeight="1" spans="7:9">
      <c r="G64302" s="11"/>
      <c r="H64302" s="12"/>
      <c r="I64302" s="49"/>
    </row>
    <row r="64303" customHeight="1" spans="7:9">
      <c r="G64303" s="11"/>
      <c r="H64303" s="12"/>
      <c r="I64303" s="49"/>
    </row>
    <row r="64304" customHeight="1" spans="7:9">
      <c r="G64304" s="11"/>
      <c r="H64304" s="12"/>
      <c r="I64304" s="49"/>
    </row>
    <row r="64305" customHeight="1" spans="7:9">
      <c r="G64305" s="11"/>
      <c r="H64305" s="12"/>
      <c r="I64305" s="49"/>
    </row>
    <row r="64306" customHeight="1" spans="7:9">
      <c r="G64306" s="11"/>
      <c r="H64306" s="12"/>
      <c r="I64306" s="49"/>
    </row>
    <row r="64307" customHeight="1" spans="7:9">
      <c r="G64307" s="11"/>
      <c r="H64307" s="12"/>
      <c r="I64307" s="49"/>
    </row>
    <row r="64308" customHeight="1" spans="7:9">
      <c r="G64308" s="11"/>
      <c r="H64308" s="12"/>
      <c r="I64308" s="49"/>
    </row>
    <row r="64309" customHeight="1" spans="7:9">
      <c r="G64309" s="11"/>
      <c r="H64309" s="12"/>
      <c r="I64309" s="49"/>
    </row>
    <row r="64310" customHeight="1" spans="7:9">
      <c r="G64310" s="11"/>
      <c r="H64310" s="12"/>
      <c r="I64310" s="49"/>
    </row>
    <row r="64311" customHeight="1" spans="7:9">
      <c r="G64311" s="11"/>
      <c r="H64311" s="12"/>
      <c r="I64311" s="49"/>
    </row>
    <row r="64312" customHeight="1" spans="7:9">
      <c r="G64312" s="11"/>
      <c r="H64312" s="12"/>
      <c r="I64312" s="49"/>
    </row>
    <row r="64313" customHeight="1" spans="7:9">
      <c r="G64313" s="11"/>
      <c r="H64313" s="12"/>
      <c r="I64313" s="49"/>
    </row>
    <row r="64314" customHeight="1" spans="7:9">
      <c r="G64314" s="11"/>
      <c r="H64314" s="12"/>
      <c r="I64314" s="49"/>
    </row>
    <row r="64315" customHeight="1" spans="7:9">
      <c r="G64315" s="11"/>
      <c r="H64315" s="12"/>
      <c r="I64315" s="49"/>
    </row>
    <row r="64316" customHeight="1" spans="7:9">
      <c r="G64316" s="11"/>
      <c r="H64316" s="12"/>
      <c r="I64316" s="49"/>
    </row>
    <row r="64317" customHeight="1" spans="7:9">
      <c r="G64317" s="11"/>
      <c r="H64317" s="12"/>
      <c r="I64317" s="49"/>
    </row>
    <row r="64318" customHeight="1" spans="7:9">
      <c r="G64318" s="11"/>
      <c r="H64318" s="12"/>
      <c r="I64318" s="49"/>
    </row>
    <row r="64319" customHeight="1" spans="7:9">
      <c r="G64319" s="11"/>
      <c r="H64319" s="12"/>
      <c r="I64319" s="49"/>
    </row>
    <row r="64320" customHeight="1" spans="7:9">
      <c r="G64320" s="11"/>
      <c r="H64320" s="12"/>
      <c r="I64320" s="49"/>
    </row>
    <row r="64321" customHeight="1" spans="7:9">
      <c r="G64321" s="11"/>
      <c r="H64321" s="12"/>
      <c r="I64321" s="49"/>
    </row>
    <row r="64322" customHeight="1" spans="7:9">
      <c r="G64322" s="11"/>
      <c r="H64322" s="12"/>
      <c r="I64322" s="49"/>
    </row>
    <row r="64323" customHeight="1" spans="7:9">
      <c r="G64323" s="11"/>
      <c r="H64323" s="12"/>
      <c r="I64323" s="49"/>
    </row>
    <row r="64324" customHeight="1" spans="7:9">
      <c r="G64324" s="11"/>
      <c r="H64324" s="12"/>
      <c r="I64324" s="49"/>
    </row>
    <row r="64325" customHeight="1" spans="7:9">
      <c r="G64325" s="11"/>
      <c r="H64325" s="12"/>
      <c r="I64325" s="49"/>
    </row>
    <row r="64326" customHeight="1" spans="7:9">
      <c r="G64326" s="11"/>
      <c r="H64326" s="12"/>
      <c r="I64326" s="49"/>
    </row>
    <row r="64327" customHeight="1" spans="7:9">
      <c r="G64327" s="11"/>
      <c r="H64327" s="12"/>
      <c r="I64327" s="49"/>
    </row>
    <row r="64328" customHeight="1" spans="7:9">
      <c r="G64328" s="11"/>
      <c r="H64328" s="12"/>
      <c r="I64328" s="49"/>
    </row>
    <row r="64329" customHeight="1" spans="7:9">
      <c r="G64329" s="11"/>
      <c r="H64329" s="12"/>
      <c r="I64329" s="49"/>
    </row>
    <row r="64330" customHeight="1" spans="7:9">
      <c r="G64330" s="11"/>
      <c r="H64330" s="12"/>
      <c r="I64330" s="49"/>
    </row>
    <row r="64331" customHeight="1" spans="7:9">
      <c r="G64331" s="11"/>
      <c r="H64331" s="12"/>
      <c r="I64331" s="49"/>
    </row>
    <row r="64332" customHeight="1" spans="7:9">
      <c r="G64332" s="11"/>
      <c r="H64332" s="12"/>
      <c r="I64332" s="49"/>
    </row>
    <row r="64333" customHeight="1" spans="7:9">
      <c r="G64333" s="11"/>
      <c r="H64333" s="12"/>
      <c r="I64333" s="49"/>
    </row>
    <row r="64334" customHeight="1" spans="7:9">
      <c r="G64334" s="11"/>
      <c r="H64334" s="12"/>
      <c r="I64334" s="49"/>
    </row>
    <row r="64335" customHeight="1" spans="7:9">
      <c r="G64335" s="11"/>
      <c r="H64335" s="12"/>
      <c r="I64335" s="49"/>
    </row>
    <row r="64336" customHeight="1" spans="7:9">
      <c r="G64336" s="11"/>
      <c r="H64336" s="12"/>
      <c r="I64336" s="49"/>
    </row>
    <row r="64337" customHeight="1" spans="7:9">
      <c r="G64337" s="11"/>
      <c r="H64337" s="12"/>
      <c r="I64337" s="49"/>
    </row>
    <row r="64338" customHeight="1" spans="7:9">
      <c r="G64338" s="11"/>
      <c r="H64338" s="12"/>
      <c r="I64338" s="49"/>
    </row>
    <row r="64339" customHeight="1" spans="7:9">
      <c r="G64339" s="11"/>
      <c r="H64339" s="12"/>
      <c r="I64339" s="49"/>
    </row>
    <row r="64340" customHeight="1" spans="7:9">
      <c r="G64340" s="11"/>
      <c r="H64340" s="12"/>
      <c r="I64340" s="49"/>
    </row>
    <row r="64341" customHeight="1" spans="7:9">
      <c r="G64341" s="11"/>
      <c r="H64341" s="12"/>
      <c r="I64341" s="49"/>
    </row>
    <row r="64342" customHeight="1" spans="7:9">
      <c r="G64342" s="11"/>
      <c r="H64342" s="12"/>
      <c r="I64342" s="49"/>
    </row>
    <row r="64343" customHeight="1" spans="7:9">
      <c r="G64343" s="11"/>
      <c r="H64343" s="12"/>
      <c r="I64343" s="49"/>
    </row>
    <row r="64344" customHeight="1" spans="7:9">
      <c r="G64344" s="11"/>
      <c r="H64344" s="12"/>
      <c r="I64344" s="49"/>
    </row>
    <row r="64345" customHeight="1" spans="7:9">
      <c r="G64345" s="11"/>
      <c r="H64345" s="12"/>
      <c r="I64345" s="49"/>
    </row>
    <row r="64346" customHeight="1" spans="7:9">
      <c r="G64346" s="11"/>
      <c r="H64346" s="12"/>
      <c r="I64346" s="49"/>
    </row>
    <row r="64347" customHeight="1" spans="7:9">
      <c r="G64347" s="11"/>
      <c r="H64347" s="12"/>
      <c r="I64347" s="49"/>
    </row>
    <row r="64348" customHeight="1" spans="7:9">
      <c r="G64348" s="11"/>
      <c r="H64348" s="12"/>
      <c r="I64348" s="49"/>
    </row>
    <row r="64349" customHeight="1" spans="7:9">
      <c r="G64349" s="11"/>
      <c r="H64349" s="12"/>
      <c r="I64349" s="49"/>
    </row>
    <row r="64350" customHeight="1" spans="7:9">
      <c r="G64350" s="11"/>
      <c r="H64350" s="12"/>
      <c r="I64350" s="49"/>
    </row>
    <row r="64351" customHeight="1" spans="7:9">
      <c r="G64351" s="11"/>
      <c r="H64351" s="12"/>
      <c r="I64351" s="49"/>
    </row>
    <row r="64352" customHeight="1" spans="7:9">
      <c r="G64352" s="11"/>
      <c r="H64352" s="12"/>
      <c r="I64352" s="49"/>
    </row>
    <row r="64353" customHeight="1" spans="7:9">
      <c r="G64353" s="11"/>
      <c r="H64353" s="12"/>
      <c r="I64353" s="49"/>
    </row>
    <row r="64354" customHeight="1" spans="7:9">
      <c r="G64354" s="11"/>
      <c r="H64354" s="12"/>
      <c r="I64354" s="49"/>
    </row>
    <row r="64355" customHeight="1" spans="7:9">
      <c r="G64355" s="11"/>
      <c r="H64355" s="12"/>
      <c r="I64355" s="49"/>
    </row>
    <row r="64356" customHeight="1" spans="7:9">
      <c r="G64356" s="11"/>
      <c r="H64356" s="12"/>
      <c r="I64356" s="49"/>
    </row>
    <row r="64357" customHeight="1" spans="7:9">
      <c r="G64357" s="11"/>
      <c r="H64357" s="12"/>
      <c r="I64357" s="49"/>
    </row>
    <row r="64358" customHeight="1" spans="7:9">
      <c r="G64358" s="11"/>
      <c r="H64358" s="12"/>
      <c r="I64358" s="49"/>
    </row>
    <row r="64359" customHeight="1" spans="7:9">
      <c r="G64359" s="11"/>
      <c r="H64359" s="12"/>
      <c r="I64359" s="49"/>
    </row>
    <row r="64360" customHeight="1" spans="7:9">
      <c r="G64360" s="11"/>
      <c r="H64360" s="12"/>
      <c r="I64360" s="49"/>
    </row>
    <row r="64361" customHeight="1" spans="7:9">
      <c r="G64361" s="11"/>
      <c r="H64361" s="12"/>
      <c r="I64361" s="49"/>
    </row>
    <row r="64362" customHeight="1" spans="7:9">
      <c r="G64362" s="11"/>
      <c r="H64362" s="12"/>
      <c r="I64362" s="49"/>
    </row>
    <row r="64363" customHeight="1" spans="7:9">
      <c r="G64363" s="11"/>
      <c r="H64363" s="12"/>
      <c r="I64363" s="49"/>
    </row>
    <row r="64364" customHeight="1" spans="7:9">
      <c r="G64364" s="11"/>
      <c r="H64364" s="12"/>
      <c r="I64364" s="49"/>
    </row>
    <row r="64365" customHeight="1" spans="7:9">
      <c r="G64365" s="11"/>
      <c r="H64365" s="12"/>
      <c r="I64365" s="49"/>
    </row>
    <row r="64366" customHeight="1" spans="7:9">
      <c r="G64366" s="11"/>
      <c r="H64366" s="12"/>
      <c r="I64366" s="49"/>
    </row>
    <row r="64367" customHeight="1" spans="7:9">
      <c r="G64367" s="11"/>
      <c r="H64367" s="12"/>
      <c r="I64367" s="49"/>
    </row>
    <row r="64368" customHeight="1" spans="7:9">
      <c r="G64368" s="11"/>
      <c r="H64368" s="12"/>
      <c r="I64368" s="49"/>
    </row>
    <row r="64369" customHeight="1" spans="7:9">
      <c r="G64369" s="11"/>
      <c r="H64369" s="12"/>
      <c r="I64369" s="49"/>
    </row>
    <row r="64370" customHeight="1" spans="7:9">
      <c r="G64370" s="11"/>
      <c r="H64370" s="12"/>
      <c r="I64370" s="49"/>
    </row>
    <row r="64371" customHeight="1" spans="7:9">
      <c r="G64371" s="11"/>
      <c r="H64371" s="12"/>
      <c r="I64371" s="49"/>
    </row>
    <row r="64372" customHeight="1" spans="7:9">
      <c r="G64372" s="11"/>
      <c r="H64372" s="12"/>
      <c r="I64372" s="49"/>
    </row>
    <row r="64373" customHeight="1" spans="7:9">
      <c r="G64373" s="11"/>
      <c r="H64373" s="12"/>
      <c r="I64373" s="49"/>
    </row>
    <row r="64374" customHeight="1" spans="7:9">
      <c r="G64374" s="11"/>
      <c r="H64374" s="12"/>
      <c r="I64374" s="49"/>
    </row>
    <row r="64375" customHeight="1" spans="7:9">
      <c r="G64375" s="11"/>
      <c r="H64375" s="12"/>
      <c r="I64375" s="49"/>
    </row>
    <row r="64376" customHeight="1" spans="7:9">
      <c r="G64376" s="11"/>
      <c r="H64376" s="12"/>
      <c r="I64376" s="49"/>
    </row>
    <row r="64377" customHeight="1" spans="7:9">
      <c r="G64377" s="11"/>
      <c r="H64377" s="12"/>
      <c r="I64377" s="49"/>
    </row>
    <row r="64378" customHeight="1" spans="7:9">
      <c r="G64378" s="11"/>
      <c r="H64378" s="12"/>
      <c r="I64378" s="49"/>
    </row>
    <row r="64379" customHeight="1" spans="7:9">
      <c r="G64379" s="11"/>
      <c r="H64379" s="12"/>
      <c r="I64379" s="49"/>
    </row>
    <row r="64380" customHeight="1" spans="7:9">
      <c r="G64380" s="11"/>
      <c r="H64380" s="12"/>
      <c r="I64380" s="49"/>
    </row>
    <row r="64381" customHeight="1" spans="7:9">
      <c r="G64381" s="11"/>
      <c r="H64381" s="12"/>
      <c r="I64381" s="49"/>
    </row>
    <row r="64382" customHeight="1" spans="7:9">
      <c r="G64382" s="11"/>
      <c r="H64382" s="12"/>
      <c r="I64382" s="49"/>
    </row>
    <row r="64383" customHeight="1" spans="7:9">
      <c r="G64383" s="11"/>
      <c r="H64383" s="12"/>
      <c r="I64383" s="49"/>
    </row>
    <row r="64384" customHeight="1" spans="7:9">
      <c r="G64384" s="11"/>
      <c r="H64384" s="12"/>
      <c r="I64384" s="49"/>
    </row>
    <row r="64385" customHeight="1" spans="7:9">
      <c r="G64385" s="11"/>
      <c r="H64385" s="12"/>
      <c r="I64385" s="49"/>
    </row>
    <row r="64386" customHeight="1" spans="7:9">
      <c r="G64386" s="11"/>
      <c r="H64386" s="12"/>
      <c r="I64386" s="49"/>
    </row>
    <row r="64387" customHeight="1" spans="7:9">
      <c r="G64387" s="11"/>
      <c r="H64387" s="12"/>
      <c r="I64387" s="49"/>
    </row>
    <row r="64388" customHeight="1" spans="7:9">
      <c r="G64388" s="11"/>
      <c r="H64388" s="12"/>
      <c r="I64388" s="49"/>
    </row>
    <row r="64389" customHeight="1" spans="7:9">
      <c r="G64389" s="11"/>
      <c r="H64389" s="12"/>
      <c r="I64389" s="49"/>
    </row>
    <row r="64390" customHeight="1" spans="7:9">
      <c r="G64390" s="11"/>
      <c r="H64390" s="12"/>
      <c r="I64390" s="49"/>
    </row>
    <row r="64391" customHeight="1" spans="7:9">
      <c r="G64391" s="11"/>
      <c r="H64391" s="12"/>
      <c r="I64391" s="49"/>
    </row>
    <row r="64392" customHeight="1" spans="7:9">
      <c r="G64392" s="11"/>
      <c r="H64392" s="12"/>
      <c r="I64392" s="49"/>
    </row>
    <row r="64393" customHeight="1" spans="7:9">
      <c r="G64393" s="11"/>
      <c r="H64393" s="12"/>
      <c r="I64393" s="49"/>
    </row>
    <row r="64394" customHeight="1" spans="7:9">
      <c r="G64394" s="11"/>
      <c r="H64394" s="12"/>
      <c r="I64394" s="49"/>
    </row>
    <row r="64395" customHeight="1" spans="7:9">
      <c r="G64395" s="11"/>
      <c r="H64395" s="12"/>
      <c r="I64395" s="49"/>
    </row>
    <row r="64396" customHeight="1" spans="7:9">
      <c r="G64396" s="11"/>
      <c r="H64396" s="12"/>
      <c r="I64396" s="49"/>
    </row>
    <row r="64397" customHeight="1" spans="7:9">
      <c r="G64397" s="11"/>
      <c r="H64397" s="12"/>
      <c r="I64397" s="49"/>
    </row>
    <row r="64398" customHeight="1" spans="7:9">
      <c r="G64398" s="11"/>
      <c r="H64398" s="12"/>
      <c r="I64398" s="49"/>
    </row>
    <row r="64399" customHeight="1" spans="7:9">
      <c r="G64399" s="11"/>
      <c r="H64399" s="12"/>
      <c r="I64399" s="49"/>
    </row>
    <row r="64400" customHeight="1" spans="7:9">
      <c r="G64400" s="11"/>
      <c r="H64400" s="12"/>
      <c r="I64400" s="49"/>
    </row>
    <row r="64401" customHeight="1" spans="7:9">
      <c r="G64401" s="11"/>
      <c r="H64401" s="12"/>
      <c r="I64401" s="49"/>
    </row>
    <row r="64402" customHeight="1" spans="7:9">
      <c r="G64402" s="11"/>
      <c r="H64402" s="12"/>
      <c r="I64402" s="49"/>
    </row>
    <row r="64403" customHeight="1" spans="7:9">
      <c r="G64403" s="11"/>
      <c r="H64403" s="12"/>
      <c r="I64403" s="49"/>
    </row>
    <row r="64404" customHeight="1" spans="7:9">
      <c r="G64404" s="11"/>
      <c r="H64404" s="12"/>
      <c r="I64404" s="49"/>
    </row>
    <row r="64405" customHeight="1" spans="7:9">
      <c r="G64405" s="11"/>
      <c r="H64405" s="12"/>
      <c r="I64405" s="49"/>
    </row>
    <row r="64406" customHeight="1" spans="7:9">
      <c r="G64406" s="11"/>
      <c r="H64406" s="12"/>
      <c r="I64406" s="49"/>
    </row>
    <row r="64407" customHeight="1" spans="7:9">
      <c r="G64407" s="11"/>
      <c r="H64407" s="12"/>
      <c r="I64407" s="49"/>
    </row>
    <row r="64408" customHeight="1" spans="7:9">
      <c r="G64408" s="11"/>
      <c r="H64408" s="12"/>
      <c r="I64408" s="49"/>
    </row>
    <row r="64409" customHeight="1" spans="7:9">
      <c r="G64409" s="11"/>
      <c r="H64409" s="12"/>
      <c r="I64409" s="49"/>
    </row>
    <row r="64410" customHeight="1" spans="7:9">
      <c r="G64410" s="11"/>
      <c r="H64410" s="12"/>
      <c r="I64410" s="49"/>
    </row>
    <row r="64411" customHeight="1" spans="7:9">
      <c r="G64411" s="11"/>
      <c r="H64411" s="12"/>
      <c r="I64411" s="49"/>
    </row>
    <row r="64412" customHeight="1" spans="7:9">
      <c r="G64412" s="11"/>
      <c r="H64412" s="12"/>
      <c r="I64412" s="49"/>
    </row>
    <row r="64413" customHeight="1" spans="7:9">
      <c r="G64413" s="11"/>
      <c r="H64413" s="12"/>
      <c r="I64413" s="49"/>
    </row>
    <row r="64414" customHeight="1" spans="7:9">
      <c r="G64414" s="11"/>
      <c r="H64414" s="12"/>
      <c r="I64414" s="49"/>
    </row>
    <row r="64415" customHeight="1" spans="7:9">
      <c r="G64415" s="11"/>
      <c r="H64415" s="12"/>
      <c r="I64415" s="49"/>
    </row>
    <row r="64416" customHeight="1" spans="7:9">
      <c r="G64416" s="11"/>
      <c r="H64416" s="12"/>
      <c r="I64416" s="49"/>
    </row>
    <row r="64417" customHeight="1" spans="7:9">
      <c r="G64417" s="11"/>
      <c r="H64417" s="12"/>
      <c r="I64417" s="49"/>
    </row>
    <row r="64418" customHeight="1" spans="7:9">
      <c r="G64418" s="11"/>
      <c r="H64418" s="12"/>
      <c r="I64418" s="49"/>
    </row>
    <row r="64419" customHeight="1" spans="7:9">
      <c r="G64419" s="11"/>
      <c r="H64419" s="12"/>
      <c r="I64419" s="49"/>
    </row>
    <row r="64420" customHeight="1" spans="7:9">
      <c r="G64420" s="11"/>
      <c r="H64420" s="12"/>
      <c r="I64420" s="49"/>
    </row>
    <row r="64421" customHeight="1" spans="7:9">
      <c r="G64421" s="11"/>
      <c r="H64421" s="12"/>
      <c r="I64421" s="49"/>
    </row>
    <row r="64422" customHeight="1" spans="7:9">
      <c r="G64422" s="11"/>
      <c r="H64422" s="12"/>
      <c r="I64422" s="49"/>
    </row>
    <row r="64423" customHeight="1" spans="7:9">
      <c r="G64423" s="11"/>
      <c r="H64423" s="12"/>
      <c r="I64423" s="49"/>
    </row>
    <row r="64424" customHeight="1" spans="7:9">
      <c r="G64424" s="11"/>
      <c r="H64424" s="12"/>
      <c r="I64424" s="49"/>
    </row>
    <row r="64425" customHeight="1" spans="7:9">
      <c r="G64425" s="11"/>
      <c r="H64425" s="12"/>
      <c r="I64425" s="49"/>
    </row>
    <row r="64426" customHeight="1" spans="7:9">
      <c r="G64426" s="11"/>
      <c r="H64426" s="12"/>
      <c r="I64426" s="49"/>
    </row>
    <row r="64427" customHeight="1" spans="7:9">
      <c r="G64427" s="11"/>
      <c r="H64427" s="12"/>
      <c r="I64427" s="49"/>
    </row>
    <row r="64428" customHeight="1" spans="7:9">
      <c r="G64428" s="11"/>
      <c r="H64428" s="12"/>
      <c r="I64428" s="49"/>
    </row>
    <row r="64429" customHeight="1" spans="7:9">
      <c r="G64429" s="11"/>
      <c r="H64429" s="12"/>
      <c r="I64429" s="49"/>
    </row>
    <row r="64430" customHeight="1" spans="7:9">
      <c r="G64430" s="11"/>
      <c r="H64430" s="12"/>
      <c r="I64430" s="49"/>
    </row>
    <row r="64431" customHeight="1" spans="7:9">
      <c r="G64431" s="11"/>
      <c r="H64431" s="12"/>
      <c r="I64431" s="49"/>
    </row>
    <row r="64432" customHeight="1" spans="7:9">
      <c r="G64432" s="11"/>
      <c r="H64432" s="12"/>
      <c r="I64432" s="49"/>
    </row>
    <row r="64433" customHeight="1" spans="7:9">
      <c r="G64433" s="11"/>
      <c r="H64433" s="12"/>
      <c r="I64433" s="49"/>
    </row>
    <row r="64434" customHeight="1" spans="7:9">
      <c r="G64434" s="11"/>
      <c r="H64434" s="12"/>
      <c r="I64434" s="49"/>
    </row>
    <row r="64435" customHeight="1" spans="7:9">
      <c r="G64435" s="11"/>
      <c r="H64435" s="12"/>
      <c r="I64435" s="49"/>
    </row>
    <row r="64436" customHeight="1" spans="7:9">
      <c r="G64436" s="11"/>
      <c r="H64436" s="12"/>
      <c r="I64436" s="49"/>
    </row>
    <row r="64437" customHeight="1" spans="7:9">
      <c r="G64437" s="11"/>
      <c r="H64437" s="12"/>
      <c r="I64437" s="49"/>
    </row>
    <row r="64438" customHeight="1" spans="7:9">
      <c r="G64438" s="11"/>
      <c r="H64438" s="12"/>
      <c r="I64438" s="49"/>
    </row>
    <row r="64439" customHeight="1" spans="7:9">
      <c r="G64439" s="11"/>
      <c r="H64439" s="12"/>
      <c r="I64439" s="49"/>
    </row>
    <row r="64440" customHeight="1" spans="7:9">
      <c r="G64440" s="11"/>
      <c r="H64440" s="12"/>
      <c r="I64440" s="49"/>
    </row>
    <row r="64441" customHeight="1" spans="7:9">
      <c r="G64441" s="11"/>
      <c r="H64441" s="12"/>
      <c r="I64441" s="49"/>
    </row>
    <row r="64442" customHeight="1" spans="7:9">
      <c r="G64442" s="11"/>
      <c r="H64442" s="12"/>
      <c r="I64442" s="49"/>
    </row>
    <row r="64443" customHeight="1" spans="7:9">
      <c r="G64443" s="11"/>
      <c r="H64443" s="12"/>
      <c r="I64443" s="49"/>
    </row>
    <row r="64444" customHeight="1" spans="7:9">
      <c r="G64444" s="11"/>
      <c r="H64444" s="12"/>
      <c r="I64444" s="49"/>
    </row>
    <row r="64445" customHeight="1" spans="7:9">
      <c r="G64445" s="11"/>
      <c r="H64445" s="12"/>
      <c r="I64445" s="49"/>
    </row>
    <row r="64446" customHeight="1" spans="7:9">
      <c r="G64446" s="11"/>
      <c r="H64446" s="12"/>
      <c r="I64446" s="49"/>
    </row>
    <row r="64447" customHeight="1" spans="7:9">
      <c r="G64447" s="11"/>
      <c r="H64447" s="12"/>
      <c r="I64447" s="49"/>
    </row>
    <row r="64448" customHeight="1" spans="7:9">
      <c r="G64448" s="11"/>
      <c r="H64448" s="12"/>
      <c r="I64448" s="49"/>
    </row>
    <row r="64449" customHeight="1" spans="7:9">
      <c r="G64449" s="11"/>
      <c r="H64449" s="12"/>
      <c r="I64449" s="49"/>
    </row>
    <row r="64450" customHeight="1" spans="7:9">
      <c r="G64450" s="11"/>
      <c r="H64450" s="12"/>
      <c r="I64450" s="49"/>
    </row>
    <row r="64451" customHeight="1" spans="7:9">
      <c r="G64451" s="11"/>
      <c r="H64451" s="12"/>
      <c r="I64451" s="49"/>
    </row>
    <row r="64452" customHeight="1" spans="7:9">
      <c r="G64452" s="11"/>
      <c r="H64452" s="12"/>
      <c r="I64452" s="49"/>
    </row>
    <row r="64453" customHeight="1" spans="7:9">
      <c r="G64453" s="11"/>
      <c r="H64453" s="12"/>
      <c r="I64453" s="49"/>
    </row>
    <row r="64454" customHeight="1" spans="7:9">
      <c r="G64454" s="11"/>
      <c r="H64454" s="12"/>
      <c r="I64454" s="49"/>
    </row>
    <row r="64455" customHeight="1" spans="7:9">
      <c r="G64455" s="11"/>
      <c r="H64455" s="12"/>
      <c r="I64455" s="49"/>
    </row>
    <row r="64456" customHeight="1" spans="7:9">
      <c r="G64456" s="11"/>
      <c r="H64456" s="12"/>
      <c r="I64456" s="49"/>
    </row>
    <row r="64457" customHeight="1" spans="7:9">
      <c r="G64457" s="11"/>
      <c r="H64457" s="12"/>
      <c r="I64457" s="49"/>
    </row>
    <row r="64458" customHeight="1" spans="7:9">
      <c r="G64458" s="11"/>
      <c r="H64458" s="12"/>
      <c r="I64458" s="49"/>
    </row>
    <row r="64459" customHeight="1" spans="7:9">
      <c r="G64459" s="11"/>
      <c r="H64459" s="12"/>
      <c r="I64459" s="49"/>
    </row>
    <row r="64460" customHeight="1" spans="7:9">
      <c r="G64460" s="11"/>
      <c r="H64460" s="12"/>
      <c r="I64460" s="49"/>
    </row>
    <row r="64461" customHeight="1" spans="7:9">
      <c r="G64461" s="11"/>
      <c r="H64461" s="12"/>
      <c r="I64461" s="49"/>
    </row>
    <row r="64462" customHeight="1" spans="7:9">
      <c r="G64462" s="11"/>
      <c r="H64462" s="12"/>
      <c r="I64462" s="49"/>
    </row>
    <row r="64463" customHeight="1" spans="7:9">
      <c r="G64463" s="11"/>
      <c r="H64463" s="12"/>
      <c r="I64463" s="49"/>
    </row>
    <row r="64464" customHeight="1" spans="7:9">
      <c r="G64464" s="11"/>
      <c r="H64464" s="12"/>
      <c r="I64464" s="49"/>
    </row>
    <row r="64465" customHeight="1" spans="7:9">
      <c r="G64465" s="11"/>
      <c r="H64465" s="12"/>
      <c r="I64465" s="49"/>
    </row>
    <row r="64466" customHeight="1" spans="7:9">
      <c r="G64466" s="11"/>
      <c r="H64466" s="12"/>
      <c r="I64466" s="49"/>
    </row>
    <row r="64467" customHeight="1" spans="7:9">
      <c r="G64467" s="11"/>
      <c r="H64467" s="12"/>
      <c r="I64467" s="49"/>
    </row>
    <row r="64468" customHeight="1" spans="7:9">
      <c r="G64468" s="11"/>
      <c r="H64468" s="12"/>
      <c r="I64468" s="49"/>
    </row>
    <row r="64469" customHeight="1" spans="7:9">
      <c r="G64469" s="11"/>
      <c r="H64469" s="12"/>
      <c r="I64469" s="49"/>
    </row>
    <row r="64470" customHeight="1" spans="7:9">
      <c r="G64470" s="11"/>
      <c r="H64470" s="12"/>
      <c r="I64470" s="49"/>
    </row>
    <row r="64471" customHeight="1" spans="7:9">
      <c r="G64471" s="11"/>
      <c r="H64471" s="12"/>
      <c r="I64471" s="49"/>
    </row>
    <row r="64472" customHeight="1" spans="7:9">
      <c r="G64472" s="11"/>
      <c r="H64472" s="12"/>
      <c r="I64472" s="49"/>
    </row>
    <row r="64473" customHeight="1" spans="7:9">
      <c r="G64473" s="11"/>
      <c r="H64473" s="12"/>
      <c r="I64473" s="49"/>
    </row>
    <row r="64474" customHeight="1" spans="7:9">
      <c r="G64474" s="11"/>
      <c r="H64474" s="12"/>
      <c r="I64474" s="49"/>
    </row>
    <row r="64475" customHeight="1" spans="7:9">
      <c r="G64475" s="11"/>
      <c r="H64475" s="12"/>
      <c r="I64475" s="49"/>
    </row>
    <row r="64476" customHeight="1" spans="7:9">
      <c r="G64476" s="11"/>
      <c r="H64476" s="12"/>
      <c r="I64476" s="49"/>
    </row>
    <row r="64477" customHeight="1" spans="7:9">
      <c r="G64477" s="11"/>
      <c r="H64477" s="12"/>
      <c r="I64477" s="49"/>
    </row>
    <row r="64478" customHeight="1" spans="7:9">
      <c r="G64478" s="11"/>
      <c r="H64478" s="12"/>
      <c r="I64478" s="49"/>
    </row>
    <row r="64479" customHeight="1" spans="7:9">
      <c r="G64479" s="11"/>
      <c r="H64479" s="12"/>
      <c r="I64479" s="49"/>
    </row>
    <row r="64480" customHeight="1" spans="7:9">
      <c r="G64480" s="11"/>
      <c r="H64480" s="12"/>
      <c r="I64480" s="49"/>
    </row>
    <row r="64481" customHeight="1" spans="7:9">
      <c r="G64481" s="11"/>
      <c r="H64481" s="12"/>
      <c r="I64481" s="49"/>
    </row>
    <row r="64482" customHeight="1" spans="7:9">
      <c r="G64482" s="11"/>
      <c r="H64482" s="12"/>
      <c r="I64482" s="49"/>
    </row>
    <row r="64483" customHeight="1" spans="7:9">
      <c r="G64483" s="11"/>
      <c r="H64483" s="12"/>
      <c r="I64483" s="49"/>
    </row>
    <row r="64484" customHeight="1" spans="7:9">
      <c r="G64484" s="11"/>
      <c r="H64484" s="12"/>
      <c r="I64484" s="49"/>
    </row>
    <row r="64485" customHeight="1" spans="7:9">
      <c r="G64485" s="11"/>
      <c r="H64485" s="12"/>
      <c r="I64485" s="49"/>
    </row>
    <row r="64486" customHeight="1" spans="7:9">
      <c r="G64486" s="11"/>
      <c r="H64486" s="12"/>
      <c r="I64486" s="49"/>
    </row>
    <row r="64487" customHeight="1" spans="7:9">
      <c r="G64487" s="11"/>
      <c r="H64487" s="12"/>
      <c r="I64487" s="49"/>
    </row>
    <row r="64488" customHeight="1" spans="7:9">
      <c r="G64488" s="11"/>
      <c r="H64488" s="12"/>
      <c r="I64488" s="49"/>
    </row>
    <row r="64489" customHeight="1" spans="7:9">
      <c r="G64489" s="11"/>
      <c r="H64489" s="12"/>
      <c r="I64489" s="49"/>
    </row>
    <row r="64490" customHeight="1" spans="7:9">
      <c r="G64490" s="11"/>
      <c r="H64490" s="12"/>
      <c r="I64490" s="49"/>
    </row>
    <row r="64491" customHeight="1" spans="7:9">
      <c r="G64491" s="11"/>
      <c r="H64491" s="12"/>
      <c r="I64491" s="49"/>
    </row>
    <row r="64492" customHeight="1" spans="7:9">
      <c r="G64492" s="11"/>
      <c r="H64492" s="12"/>
      <c r="I64492" s="49"/>
    </row>
    <row r="64493" customHeight="1" spans="7:9">
      <c r="G64493" s="11"/>
      <c r="H64493" s="12"/>
      <c r="I64493" s="49"/>
    </row>
    <row r="64494" customHeight="1" spans="7:9">
      <c r="G64494" s="11"/>
      <c r="H64494" s="12"/>
      <c r="I64494" s="49"/>
    </row>
    <row r="64495" customHeight="1" spans="7:9">
      <c r="G64495" s="11"/>
      <c r="H64495" s="12"/>
      <c r="I64495" s="49"/>
    </row>
    <row r="64496" customHeight="1" spans="7:9">
      <c r="G64496" s="11"/>
      <c r="H64496" s="12"/>
      <c r="I64496" s="49"/>
    </row>
    <row r="64497" customHeight="1" spans="7:9">
      <c r="G64497" s="11"/>
      <c r="H64497" s="12"/>
      <c r="I64497" s="49"/>
    </row>
    <row r="64498" customHeight="1" spans="7:9">
      <c r="G64498" s="11"/>
      <c r="H64498" s="12"/>
      <c r="I64498" s="49"/>
    </row>
    <row r="64499" customHeight="1" spans="7:9">
      <c r="G64499" s="11"/>
      <c r="H64499" s="12"/>
      <c r="I64499" s="49"/>
    </row>
    <row r="64500" customHeight="1" spans="7:9">
      <c r="G64500" s="11"/>
      <c r="H64500" s="12"/>
      <c r="I64500" s="49"/>
    </row>
    <row r="64501" customHeight="1" spans="7:9">
      <c r="G64501" s="11"/>
      <c r="H64501" s="12"/>
      <c r="I64501" s="49"/>
    </row>
    <row r="64502" customHeight="1" spans="7:9">
      <c r="G64502" s="11"/>
      <c r="H64502" s="12"/>
      <c r="I64502" s="49"/>
    </row>
    <row r="64503" customHeight="1" spans="7:9">
      <c r="G64503" s="11"/>
      <c r="H64503" s="12"/>
      <c r="I64503" s="49"/>
    </row>
    <row r="64504" customHeight="1" spans="7:9">
      <c r="G64504" s="11"/>
      <c r="H64504" s="12"/>
      <c r="I64504" s="49"/>
    </row>
    <row r="64505" customHeight="1" spans="7:9">
      <c r="G64505" s="11"/>
      <c r="H64505" s="12"/>
      <c r="I64505" s="49"/>
    </row>
    <row r="64506" customHeight="1" spans="7:9">
      <c r="G64506" s="11"/>
      <c r="H64506" s="12"/>
      <c r="I64506" s="49"/>
    </row>
    <row r="64507" customHeight="1" spans="7:9">
      <c r="G64507" s="11"/>
      <c r="H64507" s="12"/>
      <c r="I64507" s="49"/>
    </row>
    <row r="64508" customHeight="1" spans="7:9">
      <c r="G64508" s="11"/>
      <c r="H64508" s="12"/>
      <c r="I64508" s="49"/>
    </row>
    <row r="64509" customHeight="1" spans="7:9">
      <c r="G64509" s="11"/>
      <c r="H64509" s="12"/>
      <c r="I64509" s="49"/>
    </row>
    <row r="64510" customHeight="1" spans="7:9">
      <c r="G64510" s="11"/>
      <c r="H64510" s="12"/>
      <c r="I64510" s="49"/>
    </row>
    <row r="64511" customHeight="1" spans="7:9">
      <c r="G64511" s="11"/>
      <c r="H64511" s="12"/>
      <c r="I64511" s="49"/>
    </row>
    <row r="64512" customHeight="1" spans="7:9">
      <c r="G64512" s="11"/>
      <c r="H64512" s="12"/>
      <c r="I64512" s="49"/>
    </row>
    <row r="64513" customHeight="1" spans="7:9">
      <c r="G64513" s="11"/>
      <c r="H64513" s="12"/>
      <c r="I64513" s="49"/>
    </row>
    <row r="64514" customHeight="1" spans="7:9">
      <c r="G64514" s="11"/>
      <c r="H64514" s="12"/>
      <c r="I64514" s="49"/>
    </row>
    <row r="64515" customHeight="1" spans="7:9">
      <c r="G64515" s="11"/>
      <c r="H64515" s="12"/>
      <c r="I64515" s="49"/>
    </row>
    <row r="64516" customHeight="1" spans="7:9">
      <c r="G64516" s="11"/>
      <c r="H64516" s="12"/>
      <c r="I64516" s="49"/>
    </row>
    <row r="64517" customHeight="1" spans="7:9">
      <c r="G64517" s="11"/>
      <c r="H64517" s="12"/>
      <c r="I64517" s="49"/>
    </row>
    <row r="64518" customHeight="1" spans="7:9">
      <c r="G64518" s="11"/>
      <c r="H64518" s="12"/>
      <c r="I64518" s="49"/>
    </row>
    <row r="64519" customHeight="1" spans="7:9">
      <c r="G64519" s="11"/>
      <c r="H64519" s="12"/>
      <c r="I64519" s="49"/>
    </row>
    <row r="64520" customHeight="1" spans="7:9">
      <c r="G64520" s="11"/>
      <c r="H64520" s="12"/>
      <c r="I64520" s="49"/>
    </row>
    <row r="64521" customHeight="1" spans="7:9">
      <c r="G64521" s="11"/>
      <c r="H64521" s="12"/>
      <c r="I64521" s="49"/>
    </row>
    <row r="64522" customHeight="1" spans="7:9">
      <c r="G64522" s="11"/>
      <c r="H64522" s="12"/>
      <c r="I64522" s="49"/>
    </row>
    <row r="64523" customHeight="1" spans="7:9">
      <c r="G64523" s="11"/>
      <c r="H64523" s="12"/>
      <c r="I64523" s="49"/>
    </row>
    <row r="64524" customHeight="1" spans="7:9">
      <c r="G64524" s="11"/>
      <c r="H64524" s="12"/>
      <c r="I64524" s="49"/>
    </row>
    <row r="64525" customHeight="1" spans="7:9">
      <c r="G64525" s="11"/>
      <c r="H64525" s="12"/>
      <c r="I64525" s="49"/>
    </row>
    <row r="64526" customHeight="1" spans="7:9">
      <c r="G64526" s="11"/>
      <c r="H64526" s="12"/>
      <c r="I64526" s="49"/>
    </row>
    <row r="64527" customHeight="1" spans="7:9">
      <c r="G64527" s="11"/>
      <c r="H64527" s="12"/>
      <c r="I64527" s="49"/>
    </row>
    <row r="64528" customHeight="1" spans="7:9">
      <c r="G64528" s="11"/>
      <c r="H64528" s="12"/>
      <c r="I64528" s="49"/>
    </row>
    <row r="64529" customHeight="1" spans="7:9">
      <c r="G64529" s="11"/>
      <c r="H64529" s="12"/>
      <c r="I64529" s="49"/>
    </row>
    <row r="64530" customHeight="1" spans="7:9">
      <c r="G64530" s="11"/>
      <c r="H64530" s="12"/>
      <c r="I64530" s="49"/>
    </row>
    <row r="64531" customHeight="1" spans="7:9">
      <c r="G64531" s="11"/>
      <c r="H64531" s="12"/>
      <c r="I64531" s="49"/>
    </row>
    <row r="64532" customHeight="1" spans="7:9">
      <c r="G64532" s="11"/>
      <c r="H64532" s="12"/>
      <c r="I64532" s="49"/>
    </row>
    <row r="64533" customHeight="1" spans="7:9">
      <c r="G64533" s="11"/>
      <c r="H64533" s="12"/>
      <c r="I64533" s="49"/>
    </row>
    <row r="64534" customHeight="1" spans="7:9">
      <c r="G64534" s="11"/>
      <c r="H64534" s="12"/>
      <c r="I64534" s="49"/>
    </row>
    <row r="64535" customHeight="1" spans="7:9">
      <c r="G64535" s="11"/>
      <c r="H64535" s="12"/>
      <c r="I64535" s="49"/>
    </row>
    <row r="64536" customHeight="1" spans="7:9">
      <c r="G64536" s="11"/>
      <c r="H64536" s="12"/>
      <c r="I64536" s="49"/>
    </row>
    <row r="64537" customHeight="1" spans="7:9">
      <c r="G64537" s="11"/>
      <c r="H64537" s="12"/>
      <c r="I64537" s="49"/>
    </row>
    <row r="64538" customHeight="1" spans="7:9">
      <c r="G64538" s="11"/>
      <c r="H64538" s="12"/>
      <c r="I64538" s="49"/>
    </row>
    <row r="64539" customHeight="1" spans="7:9">
      <c r="G64539" s="11"/>
      <c r="H64539" s="12"/>
      <c r="I64539" s="49"/>
    </row>
    <row r="64540" customHeight="1" spans="7:9">
      <c r="G64540" s="11"/>
      <c r="H64540" s="12"/>
      <c r="I64540" s="49"/>
    </row>
    <row r="64541" customHeight="1" spans="7:9">
      <c r="G64541" s="11"/>
      <c r="H64541" s="12"/>
      <c r="I64541" s="49"/>
    </row>
    <row r="64542" customHeight="1" spans="7:9">
      <c r="G64542" s="11"/>
      <c r="H64542" s="12"/>
      <c r="I64542" s="49"/>
    </row>
    <row r="64543" customHeight="1" spans="7:9">
      <c r="G64543" s="11"/>
      <c r="H64543" s="12"/>
      <c r="I64543" s="49"/>
    </row>
    <row r="64544" customHeight="1" spans="7:9">
      <c r="G64544" s="11"/>
      <c r="H64544" s="12"/>
      <c r="I64544" s="49"/>
    </row>
    <row r="64545" customHeight="1" spans="7:9">
      <c r="G64545" s="11"/>
      <c r="H64545" s="12"/>
      <c r="I64545" s="49"/>
    </row>
    <row r="64546" customHeight="1" spans="7:9">
      <c r="G64546" s="11"/>
      <c r="H64546" s="12"/>
      <c r="I64546" s="49"/>
    </row>
    <row r="64547" customHeight="1" spans="7:9">
      <c r="G64547" s="11"/>
      <c r="H64547" s="12"/>
      <c r="I64547" s="49"/>
    </row>
    <row r="64548" customHeight="1" spans="7:9">
      <c r="G64548" s="11"/>
      <c r="H64548" s="12"/>
      <c r="I64548" s="49"/>
    </row>
    <row r="64549" customHeight="1" spans="7:9">
      <c r="G64549" s="11"/>
      <c r="H64549" s="12"/>
      <c r="I64549" s="49"/>
    </row>
    <row r="64550" customHeight="1" spans="7:9">
      <c r="G64550" s="11"/>
      <c r="H64550" s="12"/>
      <c r="I64550" s="49"/>
    </row>
    <row r="64551" customHeight="1" spans="7:9">
      <c r="G64551" s="11"/>
      <c r="H64551" s="12"/>
      <c r="I64551" s="49"/>
    </row>
    <row r="64552" customHeight="1" spans="7:9">
      <c r="G64552" s="11"/>
      <c r="H64552" s="12"/>
      <c r="I64552" s="49"/>
    </row>
    <row r="64553" customHeight="1" spans="7:9">
      <c r="G64553" s="11"/>
      <c r="H64553" s="12"/>
      <c r="I64553" s="49"/>
    </row>
    <row r="64554" customHeight="1" spans="7:9">
      <c r="G64554" s="11"/>
      <c r="H64554" s="12"/>
      <c r="I64554" s="49"/>
    </row>
    <row r="64555" customHeight="1" spans="7:9">
      <c r="G64555" s="11"/>
      <c r="H64555" s="12"/>
      <c r="I64555" s="49"/>
    </row>
    <row r="64556" customHeight="1" spans="7:9">
      <c r="G64556" s="11"/>
      <c r="H64556" s="12"/>
      <c r="I64556" s="49"/>
    </row>
    <row r="64557" customHeight="1" spans="7:9">
      <c r="G64557" s="11"/>
      <c r="H64557" s="12"/>
      <c r="I64557" s="49"/>
    </row>
    <row r="64558" customHeight="1" spans="7:9">
      <c r="G64558" s="11"/>
      <c r="H64558" s="12"/>
      <c r="I64558" s="49"/>
    </row>
    <row r="64559" customHeight="1" spans="7:9">
      <c r="G64559" s="11"/>
      <c r="H64559" s="12"/>
      <c r="I64559" s="49"/>
    </row>
    <row r="64560" customHeight="1" spans="7:9">
      <c r="G64560" s="11"/>
      <c r="H64560" s="12"/>
      <c r="I64560" s="49"/>
    </row>
    <row r="64561" customHeight="1" spans="7:9">
      <c r="G64561" s="11"/>
      <c r="H64561" s="12"/>
      <c r="I64561" s="49"/>
    </row>
    <row r="64562" customHeight="1" spans="7:9">
      <c r="G64562" s="11"/>
      <c r="H64562" s="12"/>
      <c r="I64562" s="49"/>
    </row>
    <row r="64563" customHeight="1" spans="7:9">
      <c r="G64563" s="11"/>
      <c r="H64563" s="12"/>
      <c r="I64563" s="49"/>
    </row>
    <row r="64564" customHeight="1" spans="7:9">
      <c r="G64564" s="11"/>
      <c r="H64564" s="12"/>
      <c r="I64564" s="49"/>
    </row>
    <row r="64565" customHeight="1" spans="7:9">
      <c r="G64565" s="11"/>
      <c r="H64565" s="12"/>
      <c r="I64565" s="49"/>
    </row>
    <row r="64566" customHeight="1" spans="7:9">
      <c r="G64566" s="11"/>
      <c r="H64566" s="12"/>
      <c r="I64566" s="49"/>
    </row>
    <row r="64567" customHeight="1" spans="7:9">
      <c r="G64567" s="11"/>
      <c r="H64567" s="12"/>
      <c r="I64567" s="49"/>
    </row>
    <row r="64568" customHeight="1" spans="7:9">
      <c r="G64568" s="11"/>
      <c r="H64568" s="12"/>
      <c r="I64568" s="49"/>
    </row>
    <row r="64569" customHeight="1" spans="7:9">
      <c r="G64569" s="11"/>
      <c r="H64569" s="12"/>
      <c r="I64569" s="49"/>
    </row>
    <row r="64570" customHeight="1" spans="7:9">
      <c r="G64570" s="11"/>
      <c r="H64570" s="12"/>
      <c r="I64570" s="49"/>
    </row>
    <row r="64571" customHeight="1" spans="7:9">
      <c r="G64571" s="11"/>
      <c r="H64571" s="12"/>
      <c r="I64571" s="49"/>
    </row>
    <row r="64572" customHeight="1" spans="7:9">
      <c r="G64572" s="11"/>
      <c r="H64572" s="12"/>
      <c r="I64572" s="49"/>
    </row>
    <row r="64573" customHeight="1" spans="7:9">
      <c r="G64573" s="11"/>
      <c r="H64573" s="12"/>
      <c r="I64573" s="49"/>
    </row>
    <row r="64574" customHeight="1" spans="7:9">
      <c r="G64574" s="11"/>
      <c r="H64574" s="12"/>
      <c r="I64574" s="49"/>
    </row>
    <row r="64575" customHeight="1" spans="7:9">
      <c r="G64575" s="11"/>
      <c r="H64575" s="12"/>
      <c r="I64575" s="49"/>
    </row>
    <row r="64576" customHeight="1" spans="7:9">
      <c r="G64576" s="11"/>
      <c r="H64576" s="12"/>
      <c r="I64576" s="49"/>
    </row>
    <row r="64577" customHeight="1" spans="7:9">
      <c r="G64577" s="11"/>
      <c r="H64577" s="12"/>
      <c r="I64577" s="49"/>
    </row>
    <row r="64578" customHeight="1" spans="7:9">
      <c r="G64578" s="11"/>
      <c r="H64578" s="12"/>
      <c r="I64578" s="49"/>
    </row>
    <row r="64579" customHeight="1" spans="7:9">
      <c r="G64579" s="11"/>
      <c r="H64579" s="12"/>
      <c r="I64579" s="49"/>
    </row>
    <row r="64580" customHeight="1" spans="7:9">
      <c r="G64580" s="11"/>
      <c r="H64580" s="12"/>
      <c r="I64580" s="49"/>
    </row>
    <row r="64581" customHeight="1" spans="7:9">
      <c r="G64581" s="11"/>
      <c r="H64581" s="12"/>
      <c r="I64581" s="49"/>
    </row>
    <row r="64582" customHeight="1" spans="7:9">
      <c r="G64582" s="11"/>
      <c r="H64582" s="12"/>
      <c r="I64582" s="49"/>
    </row>
    <row r="64583" customHeight="1" spans="7:9">
      <c r="G64583" s="11"/>
      <c r="H64583" s="12"/>
      <c r="I64583" s="49"/>
    </row>
    <row r="64584" customHeight="1" spans="7:9">
      <c r="G64584" s="11"/>
      <c r="H64584" s="12"/>
      <c r="I64584" s="49"/>
    </row>
    <row r="64585" customHeight="1" spans="7:9">
      <c r="G64585" s="11"/>
      <c r="H64585" s="12"/>
      <c r="I64585" s="49"/>
    </row>
    <row r="64586" customHeight="1" spans="7:9">
      <c r="G64586" s="11"/>
      <c r="H64586" s="12"/>
      <c r="I64586" s="49"/>
    </row>
    <row r="64587" customHeight="1" spans="7:9">
      <c r="G64587" s="11"/>
      <c r="H64587" s="12"/>
      <c r="I64587" s="49"/>
    </row>
    <row r="64588" customHeight="1" spans="7:9">
      <c r="G64588" s="11"/>
      <c r="H64588" s="12"/>
      <c r="I64588" s="49"/>
    </row>
    <row r="64589" customHeight="1" spans="7:9">
      <c r="G64589" s="11"/>
      <c r="H64589" s="12"/>
      <c r="I64589" s="49"/>
    </row>
    <row r="64590" customHeight="1" spans="7:9">
      <c r="G64590" s="11"/>
      <c r="H64590" s="12"/>
      <c r="I64590" s="49"/>
    </row>
    <row r="64591" customHeight="1" spans="7:9">
      <c r="G64591" s="11"/>
      <c r="H64591" s="12"/>
      <c r="I64591" s="49"/>
    </row>
    <row r="64592" customHeight="1" spans="7:9">
      <c r="G64592" s="11"/>
      <c r="H64592" s="12"/>
      <c r="I64592" s="49"/>
    </row>
    <row r="64593" customHeight="1" spans="7:9">
      <c r="G64593" s="11"/>
      <c r="H64593" s="12"/>
      <c r="I64593" s="49"/>
    </row>
    <row r="64594" customHeight="1" spans="7:9">
      <c r="G64594" s="11"/>
      <c r="H64594" s="12"/>
      <c r="I64594" s="49"/>
    </row>
    <row r="64595" customHeight="1" spans="7:9">
      <c r="G64595" s="11"/>
      <c r="H64595" s="12"/>
      <c r="I64595" s="49"/>
    </row>
    <row r="64596" customHeight="1" spans="7:9">
      <c r="G64596" s="11"/>
      <c r="H64596" s="12"/>
      <c r="I64596" s="49"/>
    </row>
    <row r="64597" customHeight="1" spans="7:9">
      <c r="G64597" s="11"/>
      <c r="H64597" s="12"/>
      <c r="I64597" s="49"/>
    </row>
    <row r="64598" customHeight="1" spans="7:9">
      <c r="G64598" s="11"/>
      <c r="H64598" s="12"/>
      <c r="I64598" s="49"/>
    </row>
    <row r="64599" customHeight="1" spans="7:9">
      <c r="G64599" s="11"/>
      <c r="H64599" s="12"/>
      <c r="I64599" s="49"/>
    </row>
    <row r="64600" customHeight="1" spans="7:9">
      <c r="G64600" s="11"/>
      <c r="H64600" s="12"/>
      <c r="I64600" s="49"/>
    </row>
    <row r="64601" customHeight="1" spans="7:9">
      <c r="G64601" s="11"/>
      <c r="H64601" s="12"/>
      <c r="I64601" s="49"/>
    </row>
    <row r="64602" customHeight="1" spans="7:9">
      <c r="G64602" s="11"/>
      <c r="H64602" s="12"/>
      <c r="I64602" s="49"/>
    </row>
    <row r="64603" customHeight="1" spans="7:9">
      <c r="G64603" s="11"/>
      <c r="H64603" s="12"/>
      <c r="I64603" s="49"/>
    </row>
    <row r="64604" customHeight="1" spans="7:9">
      <c r="G64604" s="11"/>
      <c r="H64604" s="12"/>
      <c r="I64604" s="49"/>
    </row>
    <row r="64605" customHeight="1" spans="7:9">
      <c r="G64605" s="11"/>
      <c r="H64605" s="12"/>
      <c r="I64605" s="49"/>
    </row>
    <row r="64606" customHeight="1" spans="7:9">
      <c r="G64606" s="11"/>
      <c r="H64606" s="12"/>
      <c r="I64606" s="49"/>
    </row>
    <row r="64607" customHeight="1" spans="7:9">
      <c r="G64607" s="11"/>
      <c r="H64607" s="12"/>
      <c r="I64607" s="49"/>
    </row>
    <row r="64608" customHeight="1" spans="7:9">
      <c r="G64608" s="11"/>
      <c r="H64608" s="12"/>
      <c r="I64608" s="49"/>
    </row>
    <row r="64609" customHeight="1" spans="7:9">
      <c r="G64609" s="11"/>
      <c r="H64609" s="12"/>
      <c r="I64609" s="49"/>
    </row>
    <row r="64610" customHeight="1" spans="7:9">
      <c r="G64610" s="11"/>
      <c r="H64610" s="12"/>
      <c r="I64610" s="49"/>
    </row>
    <row r="64611" customHeight="1" spans="7:9">
      <c r="G64611" s="11"/>
      <c r="H64611" s="12"/>
      <c r="I64611" s="49"/>
    </row>
    <row r="64612" customHeight="1" spans="7:9">
      <c r="G64612" s="11"/>
      <c r="H64612" s="12"/>
      <c r="I64612" s="49"/>
    </row>
    <row r="64613" customHeight="1" spans="7:9">
      <c r="G64613" s="11"/>
      <c r="H64613" s="12"/>
      <c r="I64613" s="49"/>
    </row>
    <row r="64614" customHeight="1" spans="7:9">
      <c r="G64614" s="11"/>
      <c r="H64614" s="12"/>
      <c r="I64614" s="49"/>
    </row>
    <row r="64615" customHeight="1" spans="7:9">
      <c r="G64615" s="11"/>
      <c r="H64615" s="12"/>
      <c r="I64615" s="49"/>
    </row>
    <row r="64616" customHeight="1" spans="7:9">
      <c r="G64616" s="11"/>
      <c r="H64616" s="12"/>
      <c r="I64616" s="49"/>
    </row>
    <row r="64617" customHeight="1" spans="7:9">
      <c r="G64617" s="11"/>
      <c r="H64617" s="12"/>
      <c r="I64617" s="49"/>
    </row>
    <row r="64618" customHeight="1" spans="7:9">
      <c r="G64618" s="11"/>
      <c r="H64618" s="12"/>
      <c r="I64618" s="49"/>
    </row>
    <row r="64619" customHeight="1" spans="7:9">
      <c r="G64619" s="11"/>
      <c r="H64619" s="12"/>
      <c r="I64619" s="49"/>
    </row>
    <row r="64620" customHeight="1" spans="7:9">
      <c r="G64620" s="11"/>
      <c r="H64620" s="12"/>
      <c r="I64620" s="49"/>
    </row>
    <row r="64621" customHeight="1" spans="7:9">
      <c r="G64621" s="11"/>
      <c r="H64621" s="12"/>
      <c r="I64621" s="49"/>
    </row>
    <row r="64622" customHeight="1" spans="7:9">
      <c r="G64622" s="11"/>
      <c r="H64622" s="12"/>
      <c r="I64622" s="49"/>
    </row>
    <row r="64623" customHeight="1" spans="7:9">
      <c r="G64623" s="11"/>
      <c r="H64623" s="12"/>
      <c r="I64623" s="49"/>
    </row>
    <row r="64624" customHeight="1" spans="7:9">
      <c r="G64624" s="11"/>
      <c r="H64624" s="12"/>
      <c r="I64624" s="49"/>
    </row>
    <row r="64625" customHeight="1" spans="7:9">
      <c r="G64625" s="11"/>
      <c r="H64625" s="12"/>
      <c r="I64625" s="49"/>
    </row>
    <row r="64626" customHeight="1" spans="7:9">
      <c r="G64626" s="11"/>
      <c r="H64626" s="12"/>
      <c r="I64626" s="49"/>
    </row>
    <row r="64627" customHeight="1" spans="7:9">
      <c r="G64627" s="11"/>
      <c r="H64627" s="12"/>
      <c r="I64627" s="49"/>
    </row>
    <row r="64628" customHeight="1" spans="7:9">
      <c r="G64628" s="11"/>
      <c r="H64628" s="12"/>
      <c r="I64628" s="49"/>
    </row>
    <row r="64629" customHeight="1" spans="7:9">
      <c r="G64629" s="11"/>
      <c r="H64629" s="12"/>
      <c r="I64629" s="49"/>
    </row>
    <row r="64630" customHeight="1" spans="7:9">
      <c r="G64630" s="11"/>
      <c r="H64630" s="12"/>
      <c r="I64630" s="49"/>
    </row>
    <row r="64631" customHeight="1" spans="7:9">
      <c r="G64631" s="11"/>
      <c r="H64631" s="12"/>
      <c r="I64631" s="49"/>
    </row>
    <row r="64632" customHeight="1" spans="7:9">
      <c r="G64632" s="11"/>
      <c r="H64632" s="12"/>
      <c r="I64632" s="49"/>
    </row>
    <row r="64633" customHeight="1" spans="7:9">
      <c r="G64633" s="11"/>
      <c r="H64633" s="12"/>
      <c r="I64633" s="49"/>
    </row>
    <row r="64634" customHeight="1" spans="7:9">
      <c r="G64634" s="11"/>
      <c r="H64634" s="12"/>
      <c r="I64634" s="49"/>
    </row>
    <row r="64635" customHeight="1" spans="7:9">
      <c r="G64635" s="11"/>
      <c r="H64635" s="12"/>
      <c r="I64635" s="49"/>
    </row>
    <row r="64636" customHeight="1" spans="7:9">
      <c r="G64636" s="11"/>
      <c r="H64636" s="12"/>
      <c r="I64636" s="49"/>
    </row>
    <row r="64637" customHeight="1" spans="7:9">
      <c r="G64637" s="11"/>
      <c r="H64637" s="12"/>
      <c r="I64637" s="49"/>
    </row>
    <row r="64638" customHeight="1" spans="7:9">
      <c r="G64638" s="11"/>
      <c r="H64638" s="12"/>
      <c r="I64638" s="49"/>
    </row>
    <row r="64639" customHeight="1" spans="7:9">
      <c r="G64639" s="11"/>
      <c r="H64639" s="12"/>
      <c r="I64639" s="49"/>
    </row>
    <row r="64640" customHeight="1" spans="7:9">
      <c r="G64640" s="11"/>
      <c r="H64640" s="12"/>
      <c r="I64640" s="49"/>
    </row>
    <row r="64641" customHeight="1" spans="7:9">
      <c r="G64641" s="11"/>
      <c r="H64641" s="12"/>
      <c r="I64641" s="49"/>
    </row>
    <row r="64642" customHeight="1" spans="7:9">
      <c r="G64642" s="11"/>
      <c r="H64642" s="12"/>
      <c r="I64642" s="49"/>
    </row>
    <row r="64643" customHeight="1" spans="7:9">
      <c r="G64643" s="11"/>
      <c r="H64643" s="12"/>
      <c r="I64643" s="49"/>
    </row>
    <row r="64644" customHeight="1" spans="7:9">
      <c r="G64644" s="11"/>
      <c r="H64644" s="12"/>
      <c r="I64644" s="49"/>
    </row>
    <row r="64645" customHeight="1" spans="7:9">
      <c r="G64645" s="11"/>
      <c r="H64645" s="12"/>
      <c r="I64645" s="49"/>
    </row>
    <row r="64646" customHeight="1" spans="7:9">
      <c r="G64646" s="11"/>
      <c r="H64646" s="12"/>
      <c r="I64646" s="49"/>
    </row>
    <row r="64647" customHeight="1" spans="7:9">
      <c r="G64647" s="11"/>
      <c r="H64647" s="12"/>
      <c r="I64647" s="49"/>
    </row>
    <row r="64648" customHeight="1" spans="7:9">
      <c r="G64648" s="11"/>
      <c r="H64648" s="12"/>
      <c r="I64648" s="49"/>
    </row>
    <row r="64649" customHeight="1" spans="7:9">
      <c r="G64649" s="11"/>
      <c r="H64649" s="12"/>
      <c r="I64649" s="49"/>
    </row>
    <row r="64650" customHeight="1" spans="7:9">
      <c r="G64650" s="11"/>
      <c r="H64650" s="12"/>
      <c r="I64650" s="49"/>
    </row>
    <row r="64651" customHeight="1" spans="7:9">
      <c r="G64651" s="11"/>
      <c r="H64651" s="12"/>
      <c r="I64651" s="49"/>
    </row>
    <row r="64652" customHeight="1" spans="7:9">
      <c r="G64652" s="11"/>
      <c r="H64652" s="12"/>
      <c r="I64652" s="49"/>
    </row>
    <row r="64653" customHeight="1" spans="7:9">
      <c r="G64653" s="11"/>
      <c r="H64653" s="12"/>
      <c r="I64653" s="49"/>
    </row>
    <row r="64654" customHeight="1" spans="7:9">
      <c r="G64654" s="11"/>
      <c r="H64654" s="12"/>
      <c r="I64654" s="49"/>
    </row>
    <row r="64655" customHeight="1" spans="7:9">
      <c r="G64655" s="11"/>
      <c r="H64655" s="12"/>
      <c r="I64655" s="49"/>
    </row>
    <row r="64656" customHeight="1" spans="7:9">
      <c r="G64656" s="11"/>
      <c r="H64656" s="12"/>
      <c r="I64656" s="49"/>
    </row>
    <row r="64657" customHeight="1" spans="7:9">
      <c r="G64657" s="11"/>
      <c r="H64657" s="12"/>
      <c r="I64657" s="49"/>
    </row>
    <row r="64658" customHeight="1" spans="7:9">
      <c r="G64658" s="11"/>
      <c r="H64658" s="12"/>
      <c r="I64658" s="49"/>
    </row>
    <row r="64659" customHeight="1" spans="7:9">
      <c r="G64659" s="11"/>
      <c r="H64659" s="12"/>
      <c r="I64659" s="49"/>
    </row>
    <row r="64660" customHeight="1" spans="7:9">
      <c r="G64660" s="11"/>
      <c r="H64660" s="12"/>
      <c r="I64660" s="49"/>
    </row>
    <row r="64661" customHeight="1" spans="7:9">
      <c r="G64661" s="11"/>
      <c r="H64661" s="12"/>
      <c r="I64661" s="49"/>
    </row>
    <row r="64662" customHeight="1" spans="7:9">
      <c r="G64662" s="11"/>
      <c r="H64662" s="12"/>
      <c r="I64662" s="49"/>
    </row>
    <row r="64663" customHeight="1" spans="7:9">
      <c r="G64663" s="11"/>
      <c r="H64663" s="12"/>
      <c r="I64663" s="49"/>
    </row>
    <row r="64664" customHeight="1" spans="7:9">
      <c r="G64664" s="11"/>
      <c r="H64664" s="12"/>
      <c r="I64664" s="49"/>
    </row>
    <row r="64665" customHeight="1" spans="7:9">
      <c r="G64665" s="11"/>
      <c r="H64665" s="12"/>
      <c r="I64665" s="49"/>
    </row>
    <row r="64666" customHeight="1" spans="7:9">
      <c r="G64666" s="11"/>
      <c r="H64666" s="12"/>
      <c r="I64666" s="49"/>
    </row>
    <row r="64667" customHeight="1" spans="7:9">
      <c r="G64667" s="11"/>
      <c r="H64667" s="12"/>
      <c r="I64667" s="49"/>
    </row>
    <row r="64668" customHeight="1" spans="7:9">
      <c r="G64668" s="11"/>
      <c r="H64668" s="12"/>
      <c r="I64668" s="49"/>
    </row>
    <row r="64669" customHeight="1" spans="7:9">
      <c r="G64669" s="11"/>
      <c r="H64669" s="12"/>
      <c r="I64669" s="49"/>
    </row>
    <row r="64670" customHeight="1" spans="7:9">
      <c r="G64670" s="11"/>
      <c r="H64670" s="12"/>
      <c r="I64670" s="49"/>
    </row>
    <row r="64671" customHeight="1" spans="7:9">
      <c r="G64671" s="11"/>
      <c r="H64671" s="12"/>
      <c r="I64671" s="49"/>
    </row>
    <row r="64672" customHeight="1" spans="7:9">
      <c r="G64672" s="11"/>
      <c r="H64672" s="12"/>
      <c r="I64672" s="49"/>
    </row>
    <row r="64673" customHeight="1" spans="7:9">
      <c r="G64673" s="11"/>
      <c r="H64673" s="12"/>
      <c r="I64673" s="49"/>
    </row>
    <row r="64674" customHeight="1" spans="7:9">
      <c r="G64674" s="11"/>
      <c r="H64674" s="12"/>
      <c r="I64674" s="49"/>
    </row>
    <row r="64675" customHeight="1" spans="7:9">
      <c r="G64675" s="11"/>
      <c r="H64675" s="12"/>
      <c r="I64675" s="49"/>
    </row>
    <row r="64676" customHeight="1" spans="7:9">
      <c r="G64676" s="11"/>
      <c r="H64676" s="12"/>
      <c r="I64676" s="49"/>
    </row>
    <row r="64677" customHeight="1" spans="7:9">
      <c r="G64677" s="11"/>
      <c r="H64677" s="12"/>
      <c r="I64677" s="49"/>
    </row>
    <row r="64678" customHeight="1" spans="7:9">
      <c r="G64678" s="11"/>
      <c r="H64678" s="12"/>
      <c r="I64678" s="49"/>
    </row>
    <row r="64679" customHeight="1" spans="7:9">
      <c r="G64679" s="11"/>
      <c r="H64679" s="12"/>
      <c r="I64679" s="49"/>
    </row>
    <row r="64680" customHeight="1" spans="7:9">
      <c r="G64680" s="11"/>
      <c r="H64680" s="12"/>
      <c r="I64680" s="49"/>
    </row>
    <row r="64681" customHeight="1" spans="7:9">
      <c r="G64681" s="11"/>
      <c r="H64681" s="12"/>
      <c r="I64681" s="49"/>
    </row>
    <row r="64682" customHeight="1" spans="7:9">
      <c r="G64682" s="11"/>
      <c r="H64682" s="12"/>
      <c r="I64682" s="49"/>
    </row>
    <row r="64683" customHeight="1" spans="7:9">
      <c r="G64683" s="11"/>
      <c r="H64683" s="12"/>
      <c r="I64683" s="49"/>
    </row>
    <row r="64684" customHeight="1" spans="7:9">
      <c r="G64684" s="11"/>
      <c r="H64684" s="12"/>
      <c r="I64684" s="49"/>
    </row>
    <row r="64685" customHeight="1" spans="7:9">
      <c r="G64685" s="11"/>
      <c r="H64685" s="12"/>
      <c r="I64685" s="49"/>
    </row>
    <row r="64686" customHeight="1" spans="7:9">
      <c r="G64686" s="11"/>
      <c r="H64686" s="12"/>
      <c r="I64686" s="49"/>
    </row>
    <row r="64687" customHeight="1" spans="7:9">
      <c r="G64687" s="11"/>
      <c r="H64687" s="12"/>
      <c r="I64687" s="49"/>
    </row>
    <row r="64688" customHeight="1" spans="7:9">
      <c r="G64688" s="11"/>
      <c r="H64688" s="12"/>
      <c r="I64688" s="49"/>
    </row>
    <row r="64689" customHeight="1" spans="7:9">
      <c r="G64689" s="11"/>
      <c r="H64689" s="12"/>
      <c r="I64689" s="49"/>
    </row>
    <row r="64690" customHeight="1" spans="7:9">
      <c r="G64690" s="11"/>
      <c r="H64690" s="12"/>
      <c r="I64690" s="49"/>
    </row>
    <row r="64691" customHeight="1" spans="7:9">
      <c r="G64691" s="11"/>
      <c r="H64691" s="12"/>
      <c r="I64691" s="49"/>
    </row>
    <row r="64692" customHeight="1" spans="7:9">
      <c r="G64692" s="11"/>
      <c r="H64692" s="12"/>
      <c r="I64692" s="49"/>
    </row>
    <row r="64693" customHeight="1" spans="7:9">
      <c r="G64693" s="11"/>
      <c r="H64693" s="12"/>
      <c r="I64693" s="49"/>
    </row>
    <row r="64694" customHeight="1" spans="7:9">
      <c r="G64694" s="11"/>
      <c r="H64694" s="12"/>
      <c r="I64694" s="49"/>
    </row>
    <row r="64695" customHeight="1" spans="7:9">
      <c r="G64695" s="11"/>
      <c r="H64695" s="12"/>
      <c r="I64695" s="49"/>
    </row>
    <row r="64696" customHeight="1" spans="7:9">
      <c r="G64696" s="11"/>
      <c r="H64696" s="12"/>
      <c r="I64696" s="49"/>
    </row>
    <row r="64697" customHeight="1" spans="7:9">
      <c r="G64697" s="11"/>
      <c r="H64697" s="12"/>
      <c r="I64697" s="49"/>
    </row>
    <row r="64698" customHeight="1" spans="7:9">
      <c r="G64698" s="11"/>
      <c r="H64698" s="12"/>
      <c r="I64698" s="49"/>
    </row>
    <row r="64699" customHeight="1" spans="7:9">
      <c r="G64699" s="11"/>
      <c r="H64699" s="12"/>
      <c r="I64699" s="49"/>
    </row>
    <row r="64700" customHeight="1" spans="7:9">
      <c r="G64700" s="11"/>
      <c r="H64700" s="12"/>
      <c r="I64700" s="49"/>
    </row>
    <row r="64701" customHeight="1" spans="7:9">
      <c r="G64701" s="11"/>
      <c r="H64701" s="12"/>
      <c r="I64701" s="49"/>
    </row>
    <row r="64702" customHeight="1" spans="7:9">
      <c r="G64702" s="11"/>
      <c r="H64702" s="12"/>
      <c r="I64702" s="49"/>
    </row>
    <row r="64703" customHeight="1" spans="7:9">
      <c r="G64703" s="11"/>
      <c r="H64703" s="12"/>
      <c r="I64703" s="49"/>
    </row>
    <row r="64704" customHeight="1" spans="7:9">
      <c r="G64704" s="11"/>
      <c r="H64704" s="12"/>
      <c r="I64704" s="49"/>
    </row>
    <row r="64705" customHeight="1" spans="7:9">
      <c r="G64705" s="11"/>
      <c r="H64705" s="12"/>
      <c r="I64705" s="49"/>
    </row>
    <row r="64706" customHeight="1" spans="7:9">
      <c r="G64706" s="11"/>
      <c r="H64706" s="12"/>
      <c r="I64706" s="49"/>
    </row>
    <row r="64707" customHeight="1" spans="7:9">
      <c r="G64707" s="11"/>
      <c r="H64707" s="12"/>
      <c r="I64707" s="49"/>
    </row>
    <row r="64708" customHeight="1" spans="7:9">
      <c r="G64708" s="11"/>
      <c r="H64708" s="12"/>
      <c r="I64708" s="49"/>
    </row>
    <row r="64709" customHeight="1" spans="7:9">
      <c r="G64709" s="11"/>
      <c r="H64709" s="12"/>
      <c r="I64709" s="49"/>
    </row>
    <row r="64710" customHeight="1" spans="7:9">
      <c r="G64710" s="11"/>
      <c r="H64710" s="12"/>
      <c r="I64710" s="49"/>
    </row>
    <row r="64711" customHeight="1" spans="7:9">
      <c r="G64711" s="11"/>
      <c r="H64711" s="12"/>
      <c r="I64711" s="49"/>
    </row>
    <row r="64712" customHeight="1" spans="7:9">
      <c r="G64712" s="11"/>
      <c r="H64712" s="12"/>
      <c r="I64712" s="49"/>
    </row>
    <row r="64713" customHeight="1" spans="7:9">
      <c r="G64713" s="11"/>
      <c r="H64713" s="12"/>
      <c r="I64713" s="49"/>
    </row>
    <row r="64714" customHeight="1" spans="7:9">
      <c r="G64714" s="11"/>
      <c r="H64714" s="12"/>
      <c r="I64714" s="49"/>
    </row>
    <row r="64715" customHeight="1" spans="7:9">
      <c r="G64715" s="11"/>
      <c r="H64715" s="12"/>
      <c r="I64715" s="49"/>
    </row>
    <row r="64716" customHeight="1" spans="7:9">
      <c r="G64716" s="11"/>
      <c r="H64716" s="12"/>
      <c r="I64716" s="49"/>
    </row>
    <row r="64717" customHeight="1" spans="7:9">
      <c r="G64717" s="11"/>
      <c r="H64717" s="12"/>
      <c r="I64717" s="49"/>
    </row>
    <row r="64718" customHeight="1" spans="7:9">
      <c r="G64718" s="11"/>
      <c r="H64718" s="12"/>
      <c r="I64718" s="49"/>
    </row>
    <row r="64719" customHeight="1" spans="7:9">
      <c r="G64719" s="11"/>
      <c r="H64719" s="12"/>
      <c r="I64719" s="49"/>
    </row>
    <row r="64720" customHeight="1" spans="7:9">
      <c r="G64720" s="11"/>
      <c r="H64720" s="12"/>
      <c r="I64720" s="49"/>
    </row>
    <row r="64721" customHeight="1" spans="7:9">
      <c r="G64721" s="11"/>
      <c r="H64721" s="12"/>
      <c r="I64721" s="49"/>
    </row>
    <row r="64722" customHeight="1" spans="7:9">
      <c r="G64722" s="11"/>
      <c r="H64722" s="12"/>
      <c r="I64722" s="49"/>
    </row>
    <row r="64723" customHeight="1" spans="7:9">
      <c r="G64723" s="11"/>
      <c r="H64723" s="12"/>
      <c r="I64723" s="49"/>
    </row>
    <row r="64724" customHeight="1" spans="7:9">
      <c r="G64724" s="11"/>
      <c r="H64724" s="12"/>
      <c r="I64724" s="49"/>
    </row>
    <row r="64725" customHeight="1" spans="7:9">
      <c r="G64725" s="11"/>
      <c r="H64725" s="12"/>
      <c r="I64725" s="49"/>
    </row>
    <row r="64726" customHeight="1" spans="7:9">
      <c r="G64726" s="11"/>
      <c r="H64726" s="12"/>
      <c r="I64726" s="49"/>
    </row>
    <row r="64727" customHeight="1" spans="7:9">
      <c r="G64727" s="11"/>
      <c r="H64727" s="12"/>
      <c r="I64727" s="49"/>
    </row>
    <row r="64728" customHeight="1" spans="7:9">
      <c r="G64728" s="11"/>
      <c r="H64728" s="12"/>
      <c r="I64728" s="49"/>
    </row>
    <row r="64729" customHeight="1" spans="7:9">
      <c r="G64729" s="11"/>
      <c r="H64729" s="12"/>
      <c r="I64729" s="49"/>
    </row>
    <row r="64730" customHeight="1" spans="7:9">
      <c r="G64730" s="11"/>
      <c r="H64730" s="12"/>
      <c r="I64730" s="49"/>
    </row>
    <row r="64731" customHeight="1" spans="7:9">
      <c r="G64731" s="11"/>
      <c r="H64731" s="12"/>
      <c r="I64731" s="49"/>
    </row>
    <row r="64732" customHeight="1" spans="7:9">
      <c r="G64732" s="11"/>
      <c r="H64732" s="12"/>
      <c r="I64732" s="49"/>
    </row>
    <row r="64733" customHeight="1" spans="7:9">
      <c r="G64733" s="11"/>
      <c r="H64733" s="12"/>
      <c r="I64733" s="49"/>
    </row>
    <row r="64734" customHeight="1" spans="7:9">
      <c r="G64734" s="11"/>
      <c r="H64734" s="12"/>
      <c r="I64734" s="49"/>
    </row>
    <row r="64735" customHeight="1" spans="7:9">
      <c r="G64735" s="11"/>
      <c r="H64735" s="12"/>
      <c r="I64735" s="49"/>
    </row>
    <row r="64736" customHeight="1" spans="7:9">
      <c r="G64736" s="11"/>
      <c r="H64736" s="12"/>
      <c r="I64736" s="49"/>
    </row>
    <row r="64737" customHeight="1" spans="7:9">
      <c r="G64737" s="11"/>
      <c r="H64737" s="12"/>
      <c r="I64737" s="49"/>
    </row>
    <row r="64738" customHeight="1" spans="7:9">
      <c r="G64738" s="11"/>
      <c r="H64738" s="12"/>
      <c r="I64738" s="49"/>
    </row>
    <row r="64739" customHeight="1" spans="7:9">
      <c r="G64739" s="11"/>
      <c r="H64739" s="12"/>
      <c r="I64739" s="49"/>
    </row>
    <row r="64740" customHeight="1" spans="7:9">
      <c r="G64740" s="11"/>
      <c r="H64740" s="12"/>
      <c r="I64740" s="49"/>
    </row>
    <row r="64741" customHeight="1" spans="7:9">
      <c r="G64741" s="11"/>
      <c r="H64741" s="12"/>
      <c r="I64741" s="49"/>
    </row>
    <row r="64742" customHeight="1" spans="7:9">
      <c r="G64742" s="11"/>
      <c r="H64742" s="12"/>
      <c r="I64742" s="49"/>
    </row>
    <row r="64743" customHeight="1" spans="7:9">
      <c r="G64743" s="11"/>
      <c r="H64743" s="12"/>
      <c r="I64743" s="49"/>
    </row>
    <row r="64744" customHeight="1" spans="7:9">
      <c r="G64744" s="11"/>
      <c r="H64744" s="12"/>
      <c r="I64744" s="49"/>
    </row>
    <row r="64745" customHeight="1" spans="7:9">
      <c r="G64745" s="11"/>
      <c r="H64745" s="12"/>
      <c r="I64745" s="49"/>
    </row>
    <row r="64746" customHeight="1" spans="7:9">
      <c r="G64746" s="11"/>
      <c r="H64746" s="12"/>
      <c r="I64746" s="49"/>
    </row>
    <row r="64747" customHeight="1" spans="7:9">
      <c r="G64747" s="11"/>
      <c r="H64747" s="12"/>
      <c r="I64747" s="49"/>
    </row>
    <row r="64748" customHeight="1" spans="7:9">
      <c r="G64748" s="11"/>
      <c r="H64748" s="12"/>
      <c r="I64748" s="49"/>
    </row>
    <row r="64749" customHeight="1" spans="7:9">
      <c r="G64749" s="11"/>
      <c r="H64749" s="12"/>
      <c r="I64749" s="49"/>
    </row>
    <row r="64750" customHeight="1" spans="7:9">
      <c r="G64750" s="11"/>
      <c r="H64750" s="12"/>
      <c r="I64750" s="49"/>
    </row>
    <row r="64751" customHeight="1" spans="7:9">
      <c r="G64751" s="11"/>
      <c r="H64751" s="12"/>
      <c r="I64751" s="49"/>
    </row>
    <row r="64752" customHeight="1" spans="7:9">
      <c r="G64752" s="11"/>
      <c r="H64752" s="12"/>
      <c r="I64752" s="49"/>
    </row>
    <row r="64753" customHeight="1" spans="7:9">
      <c r="G64753" s="11"/>
      <c r="H64753" s="12"/>
      <c r="I64753" s="49"/>
    </row>
    <row r="64754" customHeight="1" spans="7:9">
      <c r="G64754" s="11"/>
      <c r="H64754" s="12"/>
      <c r="I64754" s="49"/>
    </row>
    <row r="64755" customHeight="1" spans="7:9">
      <c r="G64755" s="11"/>
      <c r="H64755" s="12"/>
      <c r="I64755" s="49"/>
    </row>
    <row r="64756" customHeight="1" spans="7:9">
      <c r="G64756" s="11"/>
      <c r="H64756" s="12"/>
      <c r="I64756" s="49"/>
    </row>
    <row r="64757" customHeight="1" spans="7:9">
      <c r="G64757" s="11"/>
      <c r="H64757" s="12"/>
      <c r="I64757" s="49"/>
    </row>
    <row r="64758" customHeight="1" spans="7:9">
      <c r="G64758" s="11"/>
      <c r="H64758" s="12"/>
      <c r="I64758" s="49"/>
    </row>
    <row r="64759" customHeight="1" spans="7:9">
      <c r="G64759" s="11"/>
      <c r="H64759" s="12"/>
      <c r="I64759" s="49"/>
    </row>
    <row r="64760" customHeight="1" spans="7:9">
      <c r="G64760" s="11"/>
      <c r="H64760" s="12"/>
      <c r="I64760" s="49"/>
    </row>
    <row r="64761" customHeight="1" spans="7:9">
      <c r="G64761" s="11"/>
      <c r="H64761" s="12"/>
      <c r="I64761" s="49"/>
    </row>
    <row r="64762" customHeight="1" spans="7:9">
      <c r="G64762" s="11"/>
      <c r="H64762" s="12"/>
      <c r="I64762" s="49"/>
    </row>
    <row r="64763" customHeight="1" spans="7:9">
      <c r="G64763" s="11"/>
      <c r="H64763" s="12"/>
      <c r="I64763" s="49"/>
    </row>
    <row r="64764" customHeight="1" spans="7:9">
      <c r="G64764" s="11"/>
      <c r="H64764" s="12"/>
      <c r="I64764" s="49"/>
    </row>
    <row r="64765" customHeight="1" spans="7:9">
      <c r="G64765" s="11"/>
      <c r="H64765" s="12"/>
      <c r="I64765" s="49"/>
    </row>
    <row r="64766" customHeight="1" spans="7:9">
      <c r="G64766" s="11"/>
      <c r="H64766" s="12"/>
      <c r="I64766" s="49"/>
    </row>
    <row r="64767" customHeight="1" spans="7:9">
      <c r="G64767" s="11"/>
      <c r="H64767" s="12"/>
      <c r="I64767" s="49"/>
    </row>
    <row r="64768" customHeight="1" spans="7:9">
      <c r="G64768" s="11"/>
      <c r="H64768" s="12"/>
      <c r="I64768" s="49"/>
    </row>
    <row r="64769" customHeight="1" spans="7:9">
      <c r="G64769" s="11"/>
      <c r="H64769" s="12"/>
      <c r="I64769" s="49"/>
    </row>
    <row r="64770" customHeight="1" spans="7:9">
      <c r="G64770" s="11"/>
      <c r="H64770" s="12"/>
      <c r="I64770" s="49"/>
    </row>
    <row r="64771" customHeight="1" spans="7:9">
      <c r="G64771" s="11"/>
      <c r="H64771" s="12"/>
      <c r="I64771" s="49"/>
    </row>
    <row r="64772" customHeight="1" spans="7:9">
      <c r="G64772" s="11"/>
      <c r="H64772" s="12"/>
      <c r="I64772" s="49"/>
    </row>
    <row r="64773" customHeight="1" spans="7:9">
      <c r="G64773" s="11"/>
      <c r="H64773" s="12"/>
      <c r="I64773" s="49"/>
    </row>
    <row r="64774" customHeight="1" spans="7:9">
      <c r="G64774" s="11"/>
      <c r="H64774" s="12"/>
      <c r="I64774" s="49"/>
    </row>
    <row r="64775" customHeight="1" spans="7:9">
      <c r="G64775" s="11"/>
      <c r="H64775" s="12"/>
      <c r="I64775" s="49"/>
    </row>
    <row r="64776" customHeight="1" spans="7:9">
      <c r="G64776" s="11"/>
      <c r="H64776" s="12"/>
      <c r="I64776" s="49"/>
    </row>
    <row r="64777" customHeight="1" spans="7:9">
      <c r="G64777" s="11"/>
      <c r="H64777" s="12"/>
      <c r="I64777" s="49"/>
    </row>
    <row r="64778" customHeight="1" spans="7:9">
      <c r="G64778" s="11"/>
      <c r="H64778" s="12"/>
      <c r="I64778" s="49"/>
    </row>
    <row r="64779" customHeight="1" spans="7:9">
      <c r="G64779" s="11"/>
      <c r="H64779" s="12"/>
      <c r="I64779" s="49"/>
    </row>
    <row r="64780" customHeight="1" spans="7:9">
      <c r="G64780" s="11"/>
      <c r="H64780" s="12"/>
      <c r="I64780" s="49"/>
    </row>
    <row r="64781" customHeight="1" spans="7:9">
      <c r="G64781" s="11"/>
      <c r="H64781" s="12"/>
      <c r="I64781" s="49"/>
    </row>
    <row r="64782" customHeight="1" spans="7:9">
      <c r="G64782" s="11"/>
      <c r="H64782" s="12"/>
      <c r="I64782" s="49"/>
    </row>
    <row r="64783" customHeight="1" spans="7:9">
      <c r="G64783" s="11"/>
      <c r="H64783" s="12"/>
      <c r="I64783" s="49"/>
    </row>
    <row r="64784" customHeight="1" spans="7:9">
      <c r="G64784" s="11"/>
      <c r="H64784" s="12"/>
      <c r="I64784" s="49"/>
    </row>
    <row r="64785" customHeight="1" spans="7:9">
      <c r="G64785" s="11"/>
      <c r="H64785" s="12"/>
      <c r="I64785" s="49"/>
    </row>
    <row r="64786" customHeight="1" spans="7:9">
      <c r="G64786" s="11"/>
      <c r="H64786" s="12"/>
      <c r="I64786" s="49"/>
    </row>
    <row r="64787" customHeight="1" spans="7:9">
      <c r="G64787" s="11"/>
      <c r="H64787" s="12"/>
      <c r="I64787" s="49"/>
    </row>
    <row r="64788" customHeight="1" spans="7:9">
      <c r="G64788" s="11"/>
      <c r="H64788" s="12"/>
      <c r="I64788" s="49"/>
    </row>
    <row r="64789" customHeight="1" spans="7:9">
      <c r="G64789" s="11"/>
      <c r="H64789" s="12"/>
      <c r="I64789" s="49"/>
    </row>
    <row r="64790" customHeight="1" spans="7:9">
      <c r="G64790" s="11"/>
      <c r="H64790" s="12"/>
      <c r="I64790" s="49"/>
    </row>
    <row r="64791" customHeight="1" spans="7:9">
      <c r="G64791" s="11"/>
      <c r="H64791" s="12"/>
      <c r="I64791" s="49"/>
    </row>
    <row r="64792" customHeight="1" spans="7:9">
      <c r="G64792" s="11"/>
      <c r="H64792" s="12"/>
      <c r="I64792" s="49"/>
    </row>
    <row r="64793" customHeight="1" spans="7:9">
      <c r="G64793" s="11"/>
      <c r="H64793" s="12"/>
      <c r="I64793" s="49"/>
    </row>
    <row r="64794" customHeight="1" spans="7:9">
      <c r="G64794" s="11"/>
      <c r="H64794" s="12"/>
      <c r="I64794" s="49"/>
    </row>
    <row r="64795" customHeight="1" spans="7:9">
      <c r="G64795" s="11"/>
      <c r="H64795" s="12"/>
      <c r="I64795" s="49"/>
    </row>
    <row r="64796" customHeight="1" spans="7:9">
      <c r="G64796" s="11"/>
      <c r="H64796" s="12"/>
      <c r="I64796" s="49"/>
    </row>
    <row r="64797" customHeight="1" spans="7:9">
      <c r="G64797" s="11"/>
      <c r="H64797" s="12"/>
      <c r="I64797" s="49"/>
    </row>
    <row r="64798" customHeight="1" spans="7:9">
      <c r="G64798" s="11"/>
      <c r="H64798" s="12"/>
      <c r="I64798" s="49"/>
    </row>
    <row r="64799" customHeight="1" spans="7:9">
      <c r="G64799" s="11"/>
      <c r="H64799" s="12"/>
      <c r="I64799" s="49"/>
    </row>
    <row r="64800" customHeight="1" spans="7:9">
      <c r="G64800" s="11"/>
      <c r="H64800" s="12"/>
      <c r="I64800" s="49"/>
    </row>
    <row r="64801" customHeight="1" spans="7:9">
      <c r="G64801" s="11"/>
      <c r="H64801" s="12"/>
      <c r="I64801" s="49"/>
    </row>
    <row r="64802" customHeight="1" spans="7:9">
      <c r="G64802" s="11"/>
      <c r="H64802" s="12"/>
      <c r="I64802" s="49"/>
    </row>
    <row r="64803" customHeight="1" spans="7:9">
      <c r="G64803" s="11"/>
      <c r="H64803" s="12"/>
      <c r="I64803" s="49"/>
    </row>
    <row r="64804" customHeight="1" spans="7:9">
      <c r="G64804" s="11"/>
      <c r="H64804" s="12"/>
      <c r="I64804" s="49"/>
    </row>
    <row r="64805" customHeight="1" spans="7:9">
      <c r="G64805" s="11"/>
      <c r="H64805" s="12"/>
      <c r="I64805" s="49"/>
    </row>
    <row r="64806" customHeight="1" spans="7:9">
      <c r="G64806" s="11"/>
      <c r="H64806" s="12"/>
      <c r="I64806" s="49"/>
    </row>
    <row r="64807" customHeight="1" spans="7:9">
      <c r="G64807" s="11"/>
      <c r="H64807" s="12"/>
      <c r="I64807" s="49"/>
    </row>
    <row r="64808" customHeight="1" spans="7:9">
      <c r="G64808" s="11"/>
      <c r="H64808" s="12"/>
      <c r="I64808" s="49"/>
    </row>
    <row r="64809" customHeight="1" spans="7:9">
      <c r="G64809" s="11"/>
      <c r="H64809" s="12"/>
      <c r="I64809" s="49"/>
    </row>
    <row r="64810" customHeight="1" spans="7:9">
      <c r="G64810" s="11"/>
      <c r="H64810" s="12"/>
      <c r="I64810" s="49"/>
    </row>
    <row r="64811" customHeight="1" spans="7:9">
      <c r="G64811" s="11"/>
      <c r="H64811" s="12"/>
      <c r="I64811" s="49"/>
    </row>
    <row r="64812" customHeight="1" spans="7:9">
      <c r="G64812" s="11"/>
      <c r="H64812" s="12"/>
      <c r="I64812" s="49"/>
    </row>
    <row r="64813" customHeight="1" spans="7:9">
      <c r="G64813" s="11"/>
      <c r="H64813" s="12"/>
      <c r="I64813" s="49"/>
    </row>
    <row r="64814" customHeight="1" spans="7:9">
      <c r="G64814" s="11"/>
      <c r="H64814" s="12"/>
      <c r="I64814" s="49"/>
    </row>
    <row r="64815" customHeight="1" spans="7:9">
      <c r="G64815" s="11"/>
      <c r="H64815" s="12"/>
      <c r="I64815" s="49"/>
    </row>
    <row r="64816" customHeight="1" spans="7:9">
      <c r="G64816" s="11"/>
      <c r="H64816" s="12"/>
      <c r="I64816" s="49"/>
    </row>
    <row r="64817" customHeight="1" spans="7:9">
      <c r="G64817" s="11"/>
      <c r="H64817" s="12"/>
      <c r="I64817" s="49"/>
    </row>
    <row r="64818" customHeight="1" spans="7:9">
      <c r="G64818" s="11"/>
      <c r="H64818" s="12"/>
      <c r="I64818" s="49"/>
    </row>
    <row r="64819" customHeight="1" spans="7:9">
      <c r="G64819" s="11"/>
      <c r="H64819" s="12"/>
      <c r="I64819" s="49"/>
    </row>
    <row r="64820" customHeight="1" spans="7:9">
      <c r="G64820" s="11"/>
      <c r="H64820" s="12"/>
      <c r="I64820" s="49"/>
    </row>
    <row r="64821" customHeight="1" spans="7:9">
      <c r="G64821" s="11"/>
      <c r="H64821" s="12"/>
      <c r="I64821" s="49"/>
    </row>
    <row r="64822" customHeight="1" spans="7:9">
      <c r="G64822" s="11"/>
      <c r="H64822" s="12"/>
      <c r="I64822" s="49"/>
    </row>
    <row r="64823" customHeight="1" spans="7:9">
      <c r="G64823" s="11"/>
      <c r="H64823" s="12"/>
      <c r="I64823" s="49"/>
    </row>
    <row r="64824" customHeight="1" spans="7:9">
      <c r="G64824" s="11"/>
      <c r="H64824" s="12"/>
      <c r="I64824" s="49"/>
    </row>
    <row r="64825" customHeight="1" spans="7:9">
      <c r="G64825" s="11"/>
      <c r="H64825" s="12"/>
      <c r="I64825" s="49"/>
    </row>
    <row r="64826" customHeight="1" spans="7:9">
      <c r="G64826" s="11"/>
      <c r="H64826" s="12"/>
      <c r="I64826" s="49"/>
    </row>
    <row r="64827" customHeight="1" spans="7:9">
      <c r="G64827" s="11"/>
      <c r="H64827" s="12"/>
      <c r="I64827" s="49"/>
    </row>
    <row r="64828" customHeight="1" spans="7:9">
      <c r="G64828" s="11"/>
      <c r="H64828" s="12"/>
      <c r="I64828" s="49"/>
    </row>
    <row r="64829" customHeight="1" spans="7:9">
      <c r="G64829" s="11"/>
      <c r="H64829" s="12"/>
      <c r="I64829" s="49"/>
    </row>
    <row r="64830" customHeight="1" spans="7:9">
      <c r="G64830" s="11"/>
      <c r="H64830" s="12"/>
      <c r="I64830" s="49"/>
    </row>
    <row r="64831" customHeight="1" spans="7:9">
      <c r="G64831" s="11"/>
      <c r="H64831" s="12"/>
      <c r="I64831" s="49"/>
    </row>
    <row r="64832" customHeight="1" spans="7:9">
      <c r="G64832" s="11"/>
      <c r="H64832" s="12"/>
      <c r="I64832" s="49"/>
    </row>
    <row r="64833" customHeight="1" spans="7:9">
      <c r="G64833" s="11"/>
      <c r="H64833" s="12"/>
      <c r="I64833" s="49"/>
    </row>
    <row r="64834" customHeight="1" spans="7:9">
      <c r="G64834" s="11"/>
      <c r="H64834" s="12"/>
      <c r="I64834" s="49"/>
    </row>
    <row r="64835" customHeight="1" spans="7:9">
      <c r="G64835" s="11"/>
      <c r="H64835" s="12"/>
      <c r="I64835" s="49"/>
    </row>
    <row r="64836" customHeight="1" spans="7:9">
      <c r="G64836" s="11"/>
      <c r="H64836" s="12"/>
      <c r="I64836" s="49"/>
    </row>
    <row r="64837" customHeight="1" spans="7:9">
      <c r="G64837" s="11"/>
      <c r="H64837" s="12"/>
      <c r="I64837" s="49"/>
    </row>
    <row r="64838" customHeight="1" spans="7:9">
      <c r="G64838" s="11"/>
      <c r="H64838" s="12"/>
      <c r="I64838" s="49"/>
    </row>
    <row r="64839" customHeight="1" spans="7:9">
      <c r="G64839" s="11"/>
      <c r="H64839" s="12"/>
      <c r="I64839" s="49"/>
    </row>
    <row r="64840" customHeight="1" spans="7:9">
      <c r="G64840" s="11"/>
      <c r="H64840" s="12"/>
      <c r="I64840" s="49"/>
    </row>
    <row r="64841" customHeight="1" spans="7:9">
      <c r="G64841" s="11"/>
      <c r="H64841" s="12"/>
      <c r="I64841" s="49"/>
    </row>
    <row r="64842" customHeight="1" spans="7:9">
      <c r="G64842" s="11"/>
      <c r="H64842" s="12"/>
      <c r="I64842" s="49"/>
    </row>
    <row r="64843" customHeight="1" spans="7:9">
      <c r="G64843" s="11"/>
      <c r="H64843" s="12"/>
      <c r="I64843" s="49"/>
    </row>
    <row r="64844" customHeight="1" spans="7:9">
      <c r="G64844" s="11"/>
      <c r="H64844" s="12"/>
      <c r="I64844" s="49"/>
    </row>
    <row r="64845" customHeight="1" spans="7:9">
      <c r="G64845" s="11"/>
      <c r="H64845" s="12"/>
      <c r="I64845" s="49"/>
    </row>
    <row r="64846" customHeight="1" spans="7:9">
      <c r="G64846" s="11"/>
      <c r="H64846" s="12"/>
      <c r="I64846" s="49"/>
    </row>
    <row r="64847" customHeight="1" spans="7:9">
      <c r="G64847" s="11"/>
      <c r="H64847" s="12"/>
      <c r="I64847" s="49"/>
    </row>
    <row r="64848" customHeight="1" spans="7:9">
      <c r="G64848" s="11"/>
      <c r="H64848" s="12"/>
      <c r="I64848" s="49"/>
    </row>
    <row r="64849" customHeight="1" spans="7:9">
      <c r="G64849" s="11"/>
      <c r="H64849" s="12"/>
      <c r="I64849" s="49"/>
    </row>
    <row r="64850" customHeight="1" spans="7:9">
      <c r="G64850" s="11"/>
      <c r="H64850" s="12"/>
      <c r="I64850" s="49"/>
    </row>
    <row r="64851" customHeight="1" spans="7:9">
      <c r="G64851" s="11"/>
      <c r="H64851" s="12"/>
      <c r="I64851" s="49"/>
    </row>
    <row r="64852" customHeight="1" spans="7:9">
      <c r="G64852" s="11"/>
      <c r="H64852" s="12"/>
      <c r="I64852" s="49"/>
    </row>
    <row r="64853" customHeight="1" spans="7:9">
      <c r="G64853" s="11"/>
      <c r="H64853" s="12"/>
      <c r="I64853" s="49"/>
    </row>
    <row r="64854" customHeight="1" spans="7:9">
      <c r="G64854" s="11"/>
      <c r="H64854" s="12"/>
      <c r="I64854" s="49"/>
    </row>
    <row r="64855" customHeight="1" spans="7:9">
      <c r="G64855" s="11"/>
      <c r="H64855" s="12"/>
      <c r="I64855" s="49"/>
    </row>
    <row r="64856" customHeight="1" spans="7:9">
      <c r="G64856" s="11"/>
      <c r="H64856" s="12"/>
      <c r="I64856" s="49"/>
    </row>
    <row r="64857" customHeight="1" spans="7:9">
      <c r="G64857" s="11"/>
      <c r="H64857" s="12"/>
      <c r="I64857" s="49"/>
    </row>
    <row r="64858" customHeight="1" spans="7:9">
      <c r="G64858" s="11"/>
      <c r="H64858" s="12"/>
      <c r="I64858" s="49"/>
    </row>
    <row r="64859" customHeight="1" spans="7:9">
      <c r="G64859" s="11"/>
      <c r="H64859" s="12"/>
      <c r="I64859" s="49"/>
    </row>
    <row r="64860" customHeight="1" spans="7:9">
      <c r="G64860" s="11"/>
      <c r="H64860" s="12"/>
      <c r="I64860" s="49"/>
    </row>
    <row r="64861" customHeight="1" spans="7:9">
      <c r="G64861" s="11"/>
      <c r="H64861" s="12"/>
      <c r="I64861" s="49"/>
    </row>
    <row r="64862" customHeight="1" spans="7:9">
      <c r="G64862" s="11"/>
      <c r="H64862" s="12"/>
      <c r="I64862" s="49"/>
    </row>
    <row r="64863" customHeight="1" spans="7:9">
      <c r="G64863" s="11"/>
      <c r="H64863" s="12"/>
      <c r="I64863" s="49"/>
    </row>
    <row r="64864" customHeight="1" spans="7:9">
      <c r="G64864" s="11"/>
      <c r="H64864" s="12"/>
      <c r="I64864" s="49"/>
    </row>
    <row r="64865" customHeight="1" spans="7:9">
      <c r="G64865" s="11"/>
      <c r="H64865" s="12"/>
      <c r="I64865" s="49"/>
    </row>
    <row r="64866" customHeight="1" spans="7:9">
      <c r="G64866" s="11"/>
      <c r="H64866" s="12"/>
      <c r="I64866" s="49"/>
    </row>
    <row r="64867" customHeight="1" spans="7:9">
      <c r="G64867" s="11"/>
      <c r="H64867" s="12"/>
      <c r="I64867" s="49"/>
    </row>
    <row r="64868" customHeight="1" spans="7:9">
      <c r="G64868" s="11"/>
      <c r="H64868" s="12"/>
      <c r="I64868" s="49"/>
    </row>
    <row r="64869" customHeight="1" spans="7:9">
      <c r="G64869" s="11"/>
      <c r="H64869" s="12"/>
      <c r="I64869" s="49"/>
    </row>
    <row r="64870" customHeight="1" spans="7:9">
      <c r="G64870" s="11"/>
      <c r="H64870" s="12"/>
      <c r="I64870" s="49"/>
    </row>
    <row r="64871" customHeight="1" spans="7:9">
      <c r="G64871" s="11"/>
      <c r="H64871" s="12"/>
      <c r="I64871" s="49"/>
    </row>
    <row r="64872" customHeight="1" spans="7:9">
      <c r="G64872" s="11"/>
      <c r="H64872" s="12"/>
      <c r="I64872" s="49"/>
    </row>
    <row r="64873" customHeight="1" spans="7:9">
      <c r="G64873" s="11"/>
      <c r="H64873" s="12"/>
      <c r="I64873" s="49"/>
    </row>
    <row r="64874" customHeight="1" spans="7:9">
      <c r="G64874" s="11"/>
      <c r="H64874" s="12"/>
      <c r="I64874" s="49"/>
    </row>
    <row r="64875" customHeight="1" spans="7:9">
      <c r="G64875" s="11"/>
      <c r="H64875" s="12"/>
      <c r="I64875" s="49"/>
    </row>
    <row r="64876" customHeight="1" spans="7:9">
      <c r="G64876" s="11"/>
      <c r="H64876" s="12"/>
      <c r="I64876" s="49"/>
    </row>
    <row r="64877" customHeight="1" spans="7:9">
      <c r="G64877" s="11"/>
      <c r="H64877" s="12"/>
      <c r="I64877" s="49"/>
    </row>
    <row r="64878" customHeight="1" spans="7:9">
      <c r="G64878" s="11"/>
      <c r="H64878" s="12"/>
      <c r="I64878" s="49"/>
    </row>
    <row r="64879" customHeight="1" spans="7:9">
      <c r="G64879" s="11"/>
      <c r="H64879" s="12"/>
      <c r="I64879" s="49"/>
    </row>
    <row r="64880" customHeight="1" spans="7:9">
      <c r="G64880" s="11"/>
      <c r="H64880" s="12"/>
      <c r="I64880" s="49"/>
    </row>
    <row r="64881" customHeight="1" spans="7:9">
      <c r="G64881" s="11"/>
      <c r="H64881" s="12"/>
      <c r="I64881" s="49"/>
    </row>
    <row r="64882" customHeight="1" spans="7:9">
      <c r="G64882" s="11"/>
      <c r="H64882" s="12"/>
      <c r="I64882" s="49"/>
    </row>
    <row r="64883" customHeight="1" spans="7:9">
      <c r="G64883" s="11"/>
      <c r="H64883" s="12"/>
      <c r="I64883" s="49"/>
    </row>
    <row r="64884" customHeight="1" spans="7:9">
      <c r="G64884" s="11"/>
      <c r="H64884" s="12"/>
      <c r="I64884" s="49"/>
    </row>
    <row r="64885" customHeight="1" spans="7:9">
      <c r="G64885" s="11"/>
      <c r="H64885" s="12"/>
      <c r="I64885" s="49"/>
    </row>
    <row r="64886" customHeight="1" spans="7:9">
      <c r="G64886" s="11"/>
      <c r="H64886" s="12"/>
      <c r="I64886" s="49"/>
    </row>
    <row r="64887" customHeight="1" spans="7:9">
      <c r="G64887" s="11"/>
      <c r="H64887" s="12"/>
      <c r="I64887" s="49"/>
    </row>
    <row r="64888" customHeight="1" spans="7:9">
      <c r="G64888" s="11"/>
      <c r="H64888" s="12"/>
      <c r="I64888" s="49"/>
    </row>
    <row r="64889" customHeight="1" spans="7:9">
      <c r="G64889" s="11"/>
      <c r="H64889" s="12"/>
      <c r="I64889" s="49"/>
    </row>
    <row r="64890" customHeight="1" spans="7:9">
      <c r="G64890" s="11"/>
      <c r="H64890" s="12"/>
      <c r="I64890" s="49"/>
    </row>
    <row r="64891" customHeight="1" spans="7:9">
      <c r="G64891" s="11"/>
      <c r="H64891" s="12"/>
      <c r="I64891" s="49"/>
    </row>
    <row r="64892" customHeight="1" spans="7:9">
      <c r="G64892" s="11"/>
      <c r="H64892" s="12"/>
      <c r="I64892" s="49"/>
    </row>
    <row r="64893" customHeight="1" spans="7:9">
      <c r="G64893" s="11"/>
      <c r="H64893" s="12"/>
      <c r="I64893" s="49"/>
    </row>
    <row r="64894" customHeight="1" spans="7:9">
      <c r="G64894" s="11"/>
      <c r="H64894" s="12"/>
      <c r="I64894" s="49"/>
    </row>
    <row r="64895" customHeight="1" spans="7:9">
      <c r="G64895" s="11"/>
      <c r="H64895" s="12"/>
      <c r="I64895" s="49"/>
    </row>
    <row r="64896" customHeight="1" spans="7:9">
      <c r="G64896" s="11"/>
      <c r="H64896" s="12"/>
      <c r="I64896" s="49"/>
    </row>
    <row r="64897" customHeight="1" spans="7:9">
      <c r="G64897" s="11"/>
      <c r="H64897" s="12"/>
      <c r="I64897" s="49"/>
    </row>
    <row r="64898" customHeight="1" spans="7:9">
      <c r="G64898" s="11"/>
      <c r="H64898" s="12"/>
      <c r="I64898" s="49"/>
    </row>
    <row r="64899" customHeight="1" spans="7:9">
      <c r="G64899" s="11"/>
      <c r="H64899" s="12"/>
      <c r="I64899" s="49"/>
    </row>
    <row r="64900" customHeight="1" spans="7:9">
      <c r="G64900" s="11"/>
      <c r="H64900" s="12"/>
      <c r="I64900" s="49"/>
    </row>
    <row r="64901" customHeight="1" spans="7:9">
      <c r="G64901" s="11"/>
      <c r="H64901" s="12"/>
      <c r="I64901" s="49"/>
    </row>
    <row r="64902" customHeight="1" spans="7:9">
      <c r="G64902" s="11"/>
      <c r="H64902" s="12"/>
      <c r="I64902" s="49"/>
    </row>
    <row r="64903" customHeight="1" spans="7:9">
      <c r="G64903" s="11"/>
      <c r="H64903" s="12"/>
      <c r="I64903" s="49"/>
    </row>
    <row r="64904" customHeight="1" spans="7:9">
      <c r="G64904" s="11"/>
      <c r="H64904" s="12"/>
      <c r="I64904" s="49"/>
    </row>
    <row r="64905" customHeight="1" spans="7:9">
      <c r="G64905" s="11"/>
      <c r="H64905" s="12"/>
      <c r="I64905" s="49"/>
    </row>
    <row r="64906" customHeight="1" spans="7:9">
      <c r="G64906" s="11"/>
      <c r="H64906" s="12"/>
      <c r="I64906" s="49"/>
    </row>
    <row r="64907" customHeight="1" spans="7:9">
      <c r="G64907" s="11"/>
      <c r="H64907" s="12"/>
      <c r="I64907" s="49"/>
    </row>
    <row r="64908" customHeight="1" spans="7:9">
      <c r="G64908" s="11"/>
      <c r="H64908" s="12"/>
      <c r="I64908" s="49"/>
    </row>
    <row r="64909" customHeight="1" spans="7:9">
      <c r="G64909" s="11"/>
      <c r="H64909" s="12"/>
      <c r="I64909" s="49"/>
    </row>
    <row r="64910" customHeight="1" spans="7:9">
      <c r="G64910" s="11"/>
      <c r="H64910" s="12"/>
      <c r="I64910" s="49"/>
    </row>
    <row r="64911" customHeight="1" spans="7:9">
      <c r="G64911" s="11"/>
      <c r="H64911" s="12"/>
      <c r="I64911" s="49"/>
    </row>
    <row r="64912" customHeight="1" spans="7:9">
      <c r="G64912" s="11"/>
      <c r="H64912" s="12"/>
      <c r="I64912" s="49"/>
    </row>
    <row r="64913" customHeight="1" spans="7:9">
      <c r="G64913" s="11"/>
      <c r="H64913" s="12"/>
      <c r="I64913" s="49"/>
    </row>
    <row r="64914" customHeight="1" spans="7:9">
      <c r="G64914" s="11"/>
      <c r="H64914" s="12"/>
      <c r="I64914" s="49"/>
    </row>
    <row r="64915" customHeight="1" spans="7:9">
      <c r="G64915" s="11"/>
      <c r="H64915" s="12"/>
      <c r="I64915" s="49"/>
    </row>
    <row r="64916" customHeight="1" spans="7:9">
      <c r="G64916" s="11"/>
      <c r="H64916" s="12"/>
      <c r="I64916" s="49"/>
    </row>
    <row r="64917" customHeight="1" spans="7:9">
      <c r="G64917" s="11"/>
      <c r="H64917" s="12"/>
      <c r="I64917" s="49"/>
    </row>
    <row r="64918" customHeight="1" spans="7:9">
      <c r="G64918" s="11"/>
      <c r="H64918" s="12"/>
      <c r="I64918" s="49"/>
    </row>
    <row r="64919" customHeight="1" spans="7:9">
      <c r="G64919" s="11"/>
      <c r="H64919" s="12"/>
      <c r="I64919" s="49"/>
    </row>
    <row r="64920" customHeight="1" spans="7:9">
      <c r="G64920" s="11"/>
      <c r="H64920" s="12"/>
      <c r="I64920" s="49"/>
    </row>
    <row r="64921" customHeight="1" spans="7:9">
      <c r="G64921" s="11"/>
      <c r="H64921" s="12"/>
      <c r="I64921" s="49"/>
    </row>
    <row r="64922" customHeight="1" spans="7:9">
      <c r="G64922" s="11"/>
      <c r="H64922" s="12"/>
      <c r="I64922" s="49"/>
    </row>
    <row r="64923" customHeight="1" spans="7:9">
      <c r="G64923" s="11"/>
      <c r="H64923" s="12"/>
      <c r="I64923" s="49"/>
    </row>
    <row r="64924" customHeight="1" spans="7:9">
      <c r="G64924" s="11"/>
      <c r="H64924" s="12"/>
      <c r="I64924" s="49"/>
    </row>
    <row r="64925" customHeight="1" spans="7:9">
      <c r="G64925" s="11"/>
      <c r="H64925" s="12"/>
      <c r="I64925" s="49"/>
    </row>
    <row r="64926" customHeight="1" spans="7:9">
      <c r="G64926" s="11"/>
      <c r="H64926" s="12"/>
      <c r="I64926" s="49"/>
    </row>
    <row r="64927" customHeight="1" spans="7:9">
      <c r="G64927" s="11"/>
      <c r="H64927" s="12"/>
      <c r="I64927" s="49"/>
    </row>
    <row r="64928" customHeight="1" spans="7:9">
      <c r="G64928" s="11"/>
      <c r="H64928" s="12"/>
      <c r="I64928" s="49"/>
    </row>
    <row r="64929" customHeight="1" spans="7:9">
      <c r="G64929" s="11"/>
      <c r="H64929" s="12"/>
      <c r="I64929" s="49"/>
    </row>
    <row r="64930" customHeight="1" spans="7:9">
      <c r="G64930" s="11"/>
      <c r="H64930" s="12"/>
      <c r="I64930" s="49"/>
    </row>
    <row r="64931" customHeight="1" spans="7:9">
      <c r="G64931" s="11"/>
      <c r="H64931" s="12"/>
      <c r="I64931" s="49"/>
    </row>
    <row r="64932" customHeight="1" spans="7:9">
      <c r="G64932" s="11"/>
      <c r="H64932" s="12"/>
      <c r="I64932" s="49"/>
    </row>
    <row r="64933" customHeight="1" spans="7:9">
      <c r="G64933" s="11"/>
      <c r="H64933" s="12"/>
      <c r="I64933" s="49"/>
    </row>
    <row r="64934" customHeight="1" spans="7:9">
      <c r="G64934" s="11"/>
      <c r="H64934" s="12"/>
      <c r="I64934" s="49"/>
    </row>
    <row r="64935" customHeight="1" spans="7:9">
      <c r="G64935" s="11"/>
      <c r="H64935" s="12"/>
      <c r="I64935" s="49"/>
    </row>
    <row r="64936" customHeight="1" spans="7:9">
      <c r="G64936" s="11"/>
      <c r="H64936" s="12"/>
      <c r="I64936" s="49"/>
    </row>
    <row r="64937" customHeight="1" spans="7:9">
      <c r="G64937" s="11"/>
      <c r="H64937" s="12"/>
      <c r="I64937" s="49"/>
    </row>
    <row r="64938" customHeight="1" spans="7:9">
      <c r="G64938" s="11"/>
      <c r="H64938" s="12"/>
      <c r="I64938" s="49"/>
    </row>
    <row r="64939" customHeight="1" spans="7:9">
      <c r="G64939" s="11"/>
      <c r="H64939" s="12"/>
      <c r="I64939" s="49"/>
    </row>
    <row r="64940" customHeight="1" spans="7:9">
      <c r="G64940" s="11"/>
      <c r="H64940" s="12"/>
      <c r="I64940" s="49"/>
    </row>
    <row r="64941" customHeight="1" spans="7:9">
      <c r="G64941" s="11"/>
      <c r="H64941" s="12"/>
      <c r="I64941" s="49"/>
    </row>
    <row r="64942" customHeight="1" spans="7:9">
      <c r="G64942" s="11"/>
      <c r="H64942" s="12"/>
      <c r="I64942" s="49"/>
    </row>
    <row r="64943" customHeight="1" spans="7:9">
      <c r="G64943" s="11"/>
      <c r="H64943" s="12"/>
      <c r="I64943" s="49"/>
    </row>
    <row r="64944" customHeight="1" spans="7:9">
      <c r="G64944" s="11"/>
      <c r="H64944" s="12"/>
      <c r="I64944" s="49"/>
    </row>
    <row r="64945" customHeight="1" spans="7:9">
      <c r="G64945" s="11"/>
      <c r="H64945" s="12"/>
      <c r="I64945" s="49"/>
    </row>
    <row r="64946" customHeight="1" spans="7:9">
      <c r="G64946" s="11"/>
      <c r="H64946" s="12"/>
      <c r="I64946" s="49"/>
    </row>
    <row r="64947" customHeight="1" spans="7:9">
      <c r="G64947" s="11"/>
      <c r="H64947" s="12"/>
      <c r="I64947" s="49"/>
    </row>
    <row r="64948" customHeight="1" spans="7:9">
      <c r="G64948" s="11"/>
      <c r="H64948" s="12"/>
      <c r="I64948" s="49"/>
    </row>
    <row r="64949" customHeight="1" spans="7:9">
      <c r="G64949" s="11"/>
      <c r="H64949" s="12"/>
      <c r="I64949" s="49"/>
    </row>
    <row r="64950" customHeight="1" spans="7:9">
      <c r="G64950" s="11"/>
      <c r="H64950" s="12"/>
      <c r="I64950" s="49"/>
    </row>
    <row r="64951" customHeight="1" spans="7:9">
      <c r="G64951" s="11"/>
      <c r="H64951" s="12"/>
      <c r="I64951" s="49"/>
    </row>
    <row r="64952" customHeight="1" spans="7:9">
      <c r="G64952" s="11"/>
      <c r="H64952" s="12"/>
      <c r="I64952" s="49"/>
    </row>
    <row r="64953" customHeight="1" spans="7:9">
      <c r="G64953" s="11"/>
      <c r="H64953" s="12"/>
      <c r="I64953" s="49"/>
    </row>
    <row r="64954" customHeight="1" spans="7:9">
      <c r="G64954" s="11"/>
      <c r="H64954" s="12"/>
      <c r="I64954" s="49"/>
    </row>
    <row r="64955" customHeight="1" spans="7:9">
      <c r="G64955" s="11"/>
      <c r="H64955" s="12"/>
      <c r="I64955" s="49"/>
    </row>
    <row r="64956" customHeight="1" spans="7:9">
      <c r="G64956" s="11"/>
      <c r="H64956" s="12"/>
      <c r="I64956" s="49"/>
    </row>
    <row r="64957" customHeight="1" spans="7:9">
      <c r="G64957" s="11"/>
      <c r="H64957" s="12"/>
      <c r="I64957" s="49"/>
    </row>
    <row r="64958" customHeight="1" spans="7:9">
      <c r="G64958" s="11"/>
      <c r="H64958" s="12"/>
      <c r="I64958" s="49"/>
    </row>
    <row r="64959" customHeight="1" spans="7:9">
      <c r="G64959" s="11"/>
      <c r="H64959" s="12"/>
      <c r="I64959" s="49"/>
    </row>
    <row r="64960" customHeight="1" spans="7:9">
      <c r="G64960" s="11"/>
      <c r="H64960" s="12"/>
      <c r="I64960" s="49"/>
    </row>
    <row r="64961" customHeight="1" spans="7:9">
      <c r="G64961" s="11"/>
      <c r="H64961" s="12"/>
      <c r="I64961" s="49"/>
    </row>
    <row r="64962" customHeight="1" spans="7:9">
      <c r="G64962" s="11"/>
      <c r="H64962" s="12"/>
      <c r="I64962" s="49"/>
    </row>
    <row r="64963" customHeight="1" spans="7:9">
      <c r="G64963" s="11"/>
      <c r="H64963" s="12"/>
      <c r="I64963" s="49"/>
    </row>
    <row r="64964" customHeight="1" spans="7:9">
      <c r="G64964" s="11"/>
      <c r="H64964" s="12"/>
      <c r="I64964" s="49"/>
    </row>
    <row r="64965" customHeight="1" spans="7:9">
      <c r="G64965" s="11"/>
      <c r="H64965" s="12"/>
      <c r="I64965" s="49"/>
    </row>
    <row r="64966" customHeight="1" spans="7:9">
      <c r="G64966" s="11"/>
      <c r="H64966" s="12"/>
      <c r="I64966" s="49"/>
    </row>
    <row r="64967" customHeight="1" spans="7:9">
      <c r="G64967" s="11"/>
      <c r="H64967" s="12"/>
      <c r="I64967" s="49"/>
    </row>
    <row r="64968" customHeight="1" spans="7:9">
      <c r="G64968" s="11"/>
      <c r="H64968" s="12"/>
      <c r="I64968" s="49"/>
    </row>
    <row r="64969" customHeight="1" spans="7:9">
      <c r="G64969" s="11"/>
      <c r="H64969" s="12"/>
      <c r="I64969" s="49"/>
    </row>
    <row r="64970" customHeight="1" spans="7:9">
      <c r="G64970" s="11"/>
      <c r="H64970" s="12"/>
      <c r="I64970" s="49"/>
    </row>
    <row r="64971" customHeight="1" spans="7:9">
      <c r="G64971" s="11"/>
      <c r="H64971" s="12"/>
      <c r="I64971" s="49"/>
    </row>
    <row r="64972" customHeight="1" spans="7:9">
      <c r="G64972" s="11"/>
      <c r="H64972" s="12"/>
      <c r="I64972" s="49"/>
    </row>
    <row r="64973" customHeight="1" spans="7:9">
      <c r="G64973" s="11"/>
      <c r="H64973" s="12"/>
      <c r="I64973" s="49"/>
    </row>
    <row r="64974" customHeight="1" spans="7:9">
      <c r="G64974" s="11"/>
      <c r="H64974" s="12"/>
      <c r="I64974" s="49"/>
    </row>
    <row r="64975" customHeight="1" spans="7:9">
      <c r="G64975" s="11"/>
      <c r="H64975" s="12"/>
      <c r="I64975" s="49"/>
    </row>
    <row r="64976" customHeight="1" spans="7:9">
      <c r="G64976" s="11"/>
      <c r="H64976" s="12"/>
      <c r="I64976" s="49"/>
    </row>
    <row r="64977" customHeight="1" spans="7:9">
      <c r="G64977" s="11"/>
      <c r="H64977" s="12"/>
      <c r="I64977" s="49"/>
    </row>
    <row r="64978" customHeight="1" spans="7:9">
      <c r="G64978" s="11"/>
      <c r="H64978" s="12"/>
      <c r="I64978" s="49"/>
    </row>
    <row r="64979" customHeight="1" spans="7:9">
      <c r="G64979" s="11"/>
      <c r="H64979" s="12"/>
      <c r="I64979" s="49"/>
    </row>
    <row r="64980" customHeight="1" spans="7:9">
      <c r="G64980" s="11"/>
      <c r="H64980" s="12"/>
      <c r="I64980" s="49"/>
    </row>
    <row r="64981" customHeight="1" spans="7:9">
      <c r="G64981" s="11"/>
      <c r="H64981" s="12"/>
      <c r="I64981" s="49"/>
    </row>
    <row r="64982" customHeight="1" spans="7:9">
      <c r="G64982" s="11"/>
      <c r="H64982" s="12"/>
      <c r="I64982" s="49"/>
    </row>
    <row r="64983" customHeight="1" spans="7:9">
      <c r="G64983" s="11"/>
      <c r="H64983" s="12"/>
      <c r="I64983" s="49"/>
    </row>
    <row r="64984" customHeight="1" spans="7:9">
      <c r="G64984" s="11"/>
      <c r="H64984" s="12"/>
      <c r="I64984" s="49"/>
    </row>
    <row r="64985" customHeight="1" spans="7:9">
      <c r="G64985" s="11"/>
      <c r="H64985" s="12"/>
      <c r="I64985" s="49"/>
    </row>
    <row r="64986" customHeight="1" spans="7:9">
      <c r="G64986" s="11"/>
      <c r="H64986" s="12"/>
      <c r="I64986" s="49"/>
    </row>
    <row r="64987" customHeight="1" spans="7:9">
      <c r="G64987" s="11"/>
      <c r="H64987" s="12"/>
      <c r="I64987" s="49"/>
    </row>
    <row r="64988" customHeight="1" spans="7:9">
      <c r="G64988" s="11"/>
      <c r="H64988" s="12"/>
      <c r="I64988" s="49"/>
    </row>
    <row r="64989" customHeight="1" spans="7:9">
      <c r="G64989" s="11"/>
      <c r="H64989" s="12"/>
      <c r="I64989" s="49"/>
    </row>
    <row r="64990" customHeight="1" spans="7:9">
      <c r="G64990" s="11"/>
      <c r="H64990" s="12"/>
      <c r="I64990" s="49"/>
    </row>
    <row r="64991" customHeight="1" spans="7:9">
      <c r="G64991" s="11"/>
      <c r="H64991" s="12"/>
      <c r="I64991" s="49"/>
    </row>
    <row r="64992" customHeight="1" spans="7:9">
      <c r="G64992" s="11"/>
      <c r="H64992" s="12"/>
      <c r="I64992" s="49"/>
    </row>
    <row r="64993" customHeight="1" spans="7:9">
      <c r="G64993" s="11"/>
      <c r="H64993" s="12"/>
      <c r="I64993" s="49"/>
    </row>
    <row r="64994" customHeight="1" spans="7:9">
      <c r="G64994" s="11"/>
      <c r="H64994" s="12"/>
      <c r="I64994" s="49"/>
    </row>
    <row r="64995" customHeight="1" spans="7:9">
      <c r="G64995" s="11"/>
      <c r="H64995" s="12"/>
      <c r="I64995" s="49"/>
    </row>
    <row r="64996" customHeight="1" spans="7:9">
      <c r="G64996" s="11"/>
      <c r="H64996" s="12"/>
      <c r="I64996" s="49"/>
    </row>
    <row r="64997" customHeight="1" spans="7:9">
      <c r="G64997" s="11"/>
      <c r="H64997" s="12"/>
      <c r="I64997" s="49"/>
    </row>
    <row r="64998" customHeight="1" spans="7:9">
      <c r="G64998" s="11"/>
      <c r="H64998" s="12"/>
      <c r="I64998" s="49"/>
    </row>
    <row r="64999" customHeight="1" spans="7:9">
      <c r="G64999" s="11"/>
      <c r="H64999" s="12"/>
      <c r="I64999" s="49"/>
    </row>
    <row r="65000" customHeight="1" spans="7:9">
      <c r="G65000" s="11"/>
      <c r="H65000" s="12"/>
      <c r="I65000" s="49"/>
    </row>
    <row r="65001" customHeight="1" spans="7:9">
      <c r="G65001" s="11"/>
      <c r="H65001" s="12"/>
      <c r="I65001" s="49"/>
    </row>
    <row r="65002" customHeight="1" spans="7:9">
      <c r="G65002" s="11"/>
      <c r="H65002" s="12"/>
      <c r="I65002" s="49"/>
    </row>
    <row r="65003" customHeight="1" spans="7:9">
      <c r="G65003" s="11"/>
      <c r="H65003" s="12"/>
      <c r="I65003" s="49"/>
    </row>
    <row r="65004" customHeight="1" spans="7:9">
      <c r="G65004" s="11"/>
      <c r="H65004" s="12"/>
      <c r="I65004" s="49"/>
    </row>
    <row r="65005" customHeight="1" spans="7:9">
      <c r="G65005" s="11"/>
      <c r="H65005" s="12"/>
      <c r="I65005" s="49"/>
    </row>
    <row r="65006" customHeight="1" spans="7:9">
      <c r="G65006" s="11"/>
      <c r="H65006" s="12"/>
      <c r="I65006" s="49"/>
    </row>
    <row r="65007" customHeight="1" spans="7:9">
      <c r="G65007" s="11"/>
      <c r="H65007" s="12"/>
      <c r="I65007" s="49"/>
    </row>
    <row r="65008" customHeight="1" spans="7:9">
      <c r="G65008" s="11"/>
      <c r="H65008" s="12"/>
      <c r="I65008" s="49"/>
    </row>
    <row r="65009" customHeight="1" spans="7:9">
      <c r="G65009" s="11"/>
      <c r="H65009" s="12"/>
      <c r="I65009" s="49"/>
    </row>
    <row r="65010" customHeight="1" spans="7:9">
      <c r="G65010" s="11"/>
      <c r="H65010" s="12"/>
      <c r="I65010" s="49"/>
    </row>
    <row r="65011" customHeight="1" spans="7:9">
      <c r="G65011" s="11"/>
      <c r="H65011" s="12"/>
      <c r="I65011" s="49"/>
    </row>
    <row r="65012" customHeight="1" spans="7:9">
      <c r="G65012" s="11"/>
      <c r="H65012" s="12"/>
      <c r="I65012" s="49"/>
    </row>
    <row r="65013" customHeight="1" spans="7:9">
      <c r="G65013" s="11"/>
      <c r="H65013" s="12"/>
      <c r="I65013" s="49"/>
    </row>
    <row r="65014" customHeight="1" spans="7:9">
      <c r="G65014" s="11"/>
      <c r="H65014" s="12"/>
      <c r="I65014" s="49"/>
    </row>
    <row r="65015" customHeight="1" spans="7:9">
      <c r="G65015" s="11"/>
      <c r="H65015" s="12"/>
      <c r="I65015" s="49"/>
    </row>
    <row r="65016" customHeight="1" spans="7:9">
      <c r="G65016" s="11"/>
      <c r="H65016" s="12"/>
      <c r="I65016" s="49"/>
    </row>
    <row r="65017" customHeight="1" spans="7:9">
      <c r="G65017" s="11"/>
      <c r="H65017" s="12"/>
      <c r="I65017" s="49"/>
    </row>
    <row r="65018" customHeight="1" spans="7:9">
      <c r="G65018" s="11"/>
      <c r="H65018" s="12"/>
      <c r="I65018" s="49"/>
    </row>
    <row r="65019" customHeight="1" spans="7:9">
      <c r="G65019" s="11"/>
      <c r="H65019" s="12"/>
      <c r="I65019" s="49"/>
    </row>
    <row r="65020" customHeight="1" spans="7:9">
      <c r="G65020" s="11"/>
      <c r="H65020" s="12"/>
      <c r="I65020" s="49"/>
    </row>
    <row r="65021" customHeight="1" spans="7:9">
      <c r="G65021" s="11"/>
      <c r="H65021" s="12"/>
      <c r="I65021" s="49"/>
    </row>
    <row r="65022" customHeight="1" spans="7:9">
      <c r="G65022" s="11"/>
      <c r="H65022" s="12"/>
      <c r="I65022" s="49"/>
    </row>
    <row r="65023" customHeight="1" spans="7:9">
      <c r="G65023" s="11"/>
      <c r="H65023" s="12"/>
      <c r="I65023" s="49"/>
    </row>
    <row r="65024" customHeight="1" spans="7:9">
      <c r="G65024" s="11"/>
      <c r="H65024" s="12"/>
      <c r="I65024" s="49"/>
    </row>
    <row r="65025" customHeight="1" spans="7:9">
      <c r="G65025" s="11"/>
      <c r="H65025" s="12"/>
      <c r="I65025" s="49"/>
    </row>
    <row r="65026" customHeight="1" spans="7:9">
      <c r="G65026" s="11"/>
      <c r="H65026" s="12"/>
      <c r="I65026" s="49"/>
    </row>
    <row r="65027" customHeight="1" spans="7:9">
      <c r="G65027" s="11"/>
      <c r="H65027" s="12"/>
      <c r="I65027" s="49"/>
    </row>
    <row r="65028" customHeight="1" spans="7:9">
      <c r="G65028" s="11"/>
      <c r="H65028" s="12"/>
      <c r="I65028" s="49"/>
    </row>
    <row r="65029" customHeight="1" spans="7:9">
      <c r="G65029" s="11"/>
      <c r="H65029" s="12"/>
      <c r="I65029" s="49"/>
    </row>
    <row r="65030" customHeight="1" spans="7:9">
      <c r="G65030" s="11"/>
      <c r="H65030" s="12"/>
      <c r="I65030" s="49"/>
    </row>
    <row r="65031" customHeight="1" spans="7:9">
      <c r="G65031" s="11"/>
      <c r="H65031" s="12"/>
      <c r="I65031" s="49"/>
    </row>
    <row r="65032" customHeight="1" spans="7:9">
      <c r="G65032" s="11"/>
      <c r="H65032" s="12"/>
      <c r="I65032" s="49"/>
    </row>
    <row r="65033" customHeight="1" spans="7:9">
      <c r="G65033" s="11"/>
      <c r="H65033" s="12"/>
      <c r="I65033" s="49"/>
    </row>
    <row r="65034" customHeight="1" spans="7:9">
      <c r="G65034" s="11"/>
      <c r="H65034" s="12"/>
      <c r="I65034" s="49"/>
    </row>
    <row r="65035" customHeight="1" spans="7:9">
      <c r="G65035" s="11"/>
      <c r="H65035" s="12"/>
      <c r="I65035" s="49"/>
    </row>
    <row r="65036" customHeight="1" spans="7:9">
      <c r="G65036" s="11"/>
      <c r="H65036" s="12"/>
      <c r="I65036" s="49"/>
    </row>
    <row r="65037" customHeight="1" spans="7:9">
      <c r="G65037" s="11"/>
      <c r="H65037" s="12"/>
      <c r="I65037" s="49"/>
    </row>
    <row r="65038" customHeight="1" spans="7:9">
      <c r="G65038" s="11"/>
      <c r="H65038" s="12"/>
      <c r="I65038" s="49"/>
    </row>
    <row r="65039" customHeight="1" spans="7:9">
      <c r="G65039" s="11"/>
      <c r="H65039" s="12"/>
      <c r="I65039" s="49"/>
    </row>
    <row r="65040" customHeight="1" spans="7:9">
      <c r="G65040" s="11"/>
      <c r="H65040" s="12"/>
      <c r="I65040" s="49"/>
    </row>
    <row r="65041" customHeight="1" spans="7:9">
      <c r="G65041" s="11"/>
      <c r="H65041" s="12"/>
      <c r="I65041" s="49"/>
    </row>
    <row r="65042" customHeight="1" spans="7:9">
      <c r="G65042" s="11"/>
      <c r="H65042" s="12"/>
      <c r="I65042" s="49"/>
    </row>
    <row r="65043" customHeight="1" spans="7:9">
      <c r="G65043" s="11"/>
      <c r="H65043" s="12"/>
      <c r="I65043" s="49"/>
    </row>
    <row r="65044" customHeight="1" spans="7:9">
      <c r="G65044" s="11"/>
      <c r="H65044" s="12"/>
      <c r="I65044" s="49"/>
    </row>
    <row r="65045" customHeight="1" spans="7:9">
      <c r="G65045" s="11"/>
      <c r="H65045" s="12"/>
      <c r="I65045" s="49"/>
    </row>
    <row r="65046" customHeight="1" spans="7:9">
      <c r="G65046" s="11"/>
      <c r="H65046" s="12"/>
      <c r="I65046" s="49"/>
    </row>
    <row r="65047" customHeight="1" spans="7:9">
      <c r="G65047" s="11"/>
      <c r="H65047" s="12"/>
      <c r="I65047" s="49"/>
    </row>
    <row r="65048" customHeight="1" spans="7:9">
      <c r="G65048" s="11"/>
      <c r="H65048" s="12"/>
      <c r="I65048" s="49"/>
    </row>
    <row r="65049" customHeight="1" spans="7:9">
      <c r="G65049" s="11"/>
      <c r="H65049" s="12"/>
      <c r="I65049" s="49"/>
    </row>
    <row r="65050" customHeight="1" spans="7:9">
      <c r="G65050" s="11"/>
      <c r="H65050" s="12"/>
      <c r="I65050" s="49"/>
    </row>
    <row r="65051" customHeight="1" spans="7:9">
      <c r="G65051" s="11"/>
      <c r="H65051" s="12"/>
      <c r="I65051" s="49"/>
    </row>
    <row r="65052" customHeight="1" spans="7:9">
      <c r="G65052" s="11"/>
      <c r="H65052" s="12"/>
      <c r="I65052" s="49"/>
    </row>
    <row r="65053" customHeight="1" spans="7:9">
      <c r="G65053" s="11"/>
      <c r="H65053" s="12"/>
      <c r="I65053" s="49"/>
    </row>
    <row r="65054" customHeight="1" spans="7:9">
      <c r="G65054" s="11"/>
      <c r="H65054" s="12"/>
      <c r="I65054" s="49"/>
    </row>
    <row r="65055" customHeight="1" spans="7:9">
      <c r="G65055" s="11"/>
      <c r="H65055" s="12"/>
      <c r="I65055" s="49"/>
    </row>
    <row r="65056" customHeight="1" spans="7:9">
      <c r="G65056" s="11"/>
      <c r="H65056" s="12"/>
      <c r="I65056" s="49"/>
    </row>
    <row r="65057" customHeight="1" spans="7:9">
      <c r="G65057" s="11"/>
      <c r="H65057" s="12"/>
      <c r="I65057" s="49"/>
    </row>
    <row r="65058" customHeight="1" spans="7:9">
      <c r="G65058" s="11"/>
      <c r="H65058" s="12"/>
      <c r="I65058" s="49"/>
    </row>
    <row r="65059" customHeight="1" spans="7:9">
      <c r="G65059" s="11"/>
      <c r="H65059" s="12"/>
      <c r="I65059" s="49"/>
    </row>
    <row r="65060" customHeight="1" spans="7:9">
      <c r="G65060" s="11"/>
      <c r="H65060" s="12"/>
      <c r="I65060" s="49"/>
    </row>
    <row r="65061" customHeight="1" spans="7:9">
      <c r="G65061" s="11"/>
      <c r="H65061" s="12"/>
      <c r="I65061" s="49"/>
    </row>
    <row r="65062" customHeight="1" spans="7:9">
      <c r="G65062" s="11"/>
      <c r="H65062" s="12"/>
      <c r="I65062" s="49"/>
    </row>
    <row r="65063" customHeight="1" spans="7:9">
      <c r="G65063" s="11"/>
      <c r="H65063" s="12"/>
      <c r="I65063" s="49"/>
    </row>
    <row r="65064" customHeight="1" spans="7:9">
      <c r="G65064" s="11"/>
      <c r="H65064" s="12"/>
      <c r="I65064" s="49"/>
    </row>
    <row r="65065" customHeight="1" spans="7:9">
      <c r="G65065" s="11"/>
      <c r="H65065" s="12"/>
      <c r="I65065" s="49"/>
    </row>
    <row r="65066" customHeight="1" spans="7:9">
      <c r="G65066" s="11"/>
      <c r="H65066" s="12"/>
      <c r="I65066" s="49"/>
    </row>
    <row r="65067" customHeight="1" spans="7:9">
      <c r="G65067" s="11"/>
      <c r="H65067" s="12"/>
      <c r="I65067" s="49"/>
    </row>
    <row r="65068" customHeight="1" spans="7:9">
      <c r="G65068" s="11"/>
      <c r="H65068" s="12"/>
      <c r="I65068" s="49"/>
    </row>
    <row r="65069" customHeight="1" spans="7:9">
      <c r="G65069" s="11"/>
      <c r="H65069" s="12"/>
      <c r="I65069" s="49"/>
    </row>
    <row r="65070" customHeight="1" spans="7:9">
      <c r="G65070" s="11"/>
      <c r="H65070" s="12"/>
      <c r="I65070" s="49"/>
    </row>
    <row r="65071" customHeight="1" spans="7:9">
      <c r="G65071" s="11"/>
      <c r="H65071" s="12"/>
      <c r="I65071" s="49"/>
    </row>
    <row r="65072" customHeight="1" spans="7:9">
      <c r="G65072" s="11"/>
      <c r="H65072" s="12"/>
      <c r="I65072" s="49"/>
    </row>
    <row r="65073" customHeight="1" spans="7:9">
      <c r="G65073" s="11"/>
      <c r="H65073" s="12"/>
      <c r="I65073" s="49"/>
    </row>
    <row r="65074" customHeight="1" spans="7:9">
      <c r="G65074" s="11"/>
      <c r="H65074" s="12"/>
      <c r="I65074" s="49"/>
    </row>
    <row r="65075" customHeight="1" spans="7:9">
      <c r="G65075" s="11"/>
      <c r="H65075" s="12"/>
      <c r="I65075" s="49"/>
    </row>
    <row r="65076" customHeight="1" spans="7:9">
      <c r="G65076" s="11"/>
      <c r="H65076" s="12"/>
      <c r="I65076" s="49"/>
    </row>
    <row r="65077" customHeight="1" spans="7:9">
      <c r="G65077" s="11"/>
      <c r="H65077" s="12"/>
      <c r="I65077" s="49"/>
    </row>
    <row r="65078" customHeight="1" spans="7:9">
      <c r="G65078" s="11"/>
      <c r="H65078" s="12"/>
      <c r="I65078" s="49"/>
    </row>
    <row r="65079" customHeight="1" spans="7:9">
      <c r="G65079" s="11"/>
      <c r="H65079" s="12"/>
      <c r="I65079" s="49"/>
    </row>
    <row r="65080" customHeight="1" spans="7:9">
      <c r="G65080" s="11"/>
      <c r="H65080" s="12"/>
      <c r="I65080" s="49"/>
    </row>
    <row r="65081" customHeight="1" spans="7:9">
      <c r="G65081" s="11"/>
      <c r="H65081" s="12"/>
      <c r="I65081" s="49"/>
    </row>
    <row r="65082" customHeight="1" spans="7:9">
      <c r="G65082" s="11"/>
      <c r="H65082" s="12"/>
      <c r="I65082" s="49"/>
    </row>
    <row r="65083" customHeight="1" spans="7:9">
      <c r="G65083" s="11"/>
      <c r="H65083" s="12"/>
      <c r="I65083" s="49"/>
    </row>
    <row r="65084" customHeight="1" spans="7:9">
      <c r="G65084" s="11"/>
      <c r="H65084" s="12"/>
      <c r="I65084" s="49"/>
    </row>
    <row r="65085" customHeight="1" spans="7:9">
      <c r="G65085" s="11"/>
      <c r="H65085" s="12"/>
      <c r="I65085" s="49"/>
    </row>
    <row r="65086" customHeight="1" spans="7:9">
      <c r="G65086" s="11"/>
      <c r="H65086" s="12"/>
      <c r="I65086" s="49"/>
    </row>
    <row r="65087" customHeight="1" spans="7:9">
      <c r="G65087" s="11"/>
      <c r="H65087" s="12"/>
      <c r="I65087" s="49"/>
    </row>
    <row r="65088" customHeight="1" spans="7:9">
      <c r="G65088" s="11"/>
      <c r="H65088" s="12"/>
      <c r="I65088" s="49"/>
    </row>
    <row r="65089" customHeight="1" spans="7:9">
      <c r="G65089" s="11"/>
      <c r="H65089" s="12"/>
      <c r="I65089" s="49"/>
    </row>
    <row r="65090" customHeight="1" spans="7:9">
      <c r="G65090" s="11"/>
      <c r="H65090" s="12"/>
      <c r="I65090" s="49"/>
    </row>
    <row r="65091" customHeight="1" spans="7:9">
      <c r="G65091" s="11"/>
      <c r="H65091" s="12"/>
      <c r="I65091" s="49"/>
    </row>
    <row r="65092" customHeight="1" spans="7:9">
      <c r="G65092" s="11"/>
      <c r="H65092" s="12"/>
      <c r="I65092" s="49"/>
    </row>
    <row r="65093" customHeight="1" spans="7:9">
      <c r="G65093" s="11"/>
      <c r="H65093" s="12"/>
      <c r="I65093" s="49"/>
    </row>
    <row r="65094" customHeight="1" spans="7:9">
      <c r="G65094" s="11"/>
      <c r="H65094" s="12"/>
      <c r="I65094" s="49"/>
    </row>
    <row r="65095" customHeight="1" spans="7:9">
      <c r="G65095" s="11"/>
      <c r="H65095" s="12"/>
      <c r="I65095" s="49"/>
    </row>
    <row r="65096" customHeight="1" spans="7:9">
      <c r="G65096" s="11"/>
      <c r="H65096" s="12"/>
      <c r="I65096" s="49"/>
    </row>
    <row r="65097" customHeight="1" spans="7:9">
      <c r="G65097" s="11"/>
      <c r="H65097" s="12"/>
      <c r="I65097" s="49"/>
    </row>
    <row r="65098" customHeight="1" spans="7:9">
      <c r="G65098" s="11"/>
      <c r="H65098" s="12"/>
      <c r="I65098" s="49"/>
    </row>
    <row r="65099" customHeight="1" spans="7:9">
      <c r="G65099" s="11"/>
      <c r="H65099" s="12"/>
      <c r="I65099" s="49"/>
    </row>
    <row r="65100" customHeight="1" spans="7:9">
      <c r="G65100" s="11"/>
      <c r="H65100" s="12"/>
      <c r="I65100" s="49"/>
    </row>
    <row r="65101" customHeight="1" spans="7:9">
      <c r="G65101" s="11"/>
      <c r="H65101" s="12"/>
      <c r="I65101" s="49"/>
    </row>
    <row r="65102" customHeight="1" spans="7:9">
      <c r="G65102" s="11"/>
      <c r="H65102" s="12"/>
      <c r="I65102" s="49"/>
    </row>
    <row r="65103" customHeight="1" spans="7:9">
      <c r="G65103" s="11"/>
      <c r="H65103" s="12"/>
      <c r="I65103" s="49"/>
    </row>
    <row r="65104" customHeight="1" spans="7:9">
      <c r="G65104" s="11"/>
      <c r="H65104" s="12"/>
      <c r="I65104" s="49"/>
    </row>
    <row r="65105" customHeight="1" spans="7:9">
      <c r="G65105" s="11"/>
      <c r="H65105" s="12"/>
      <c r="I65105" s="49"/>
    </row>
    <row r="65106" customHeight="1" spans="7:9">
      <c r="G65106" s="11"/>
      <c r="H65106" s="12"/>
      <c r="I65106" s="49"/>
    </row>
    <row r="65107" customHeight="1" spans="7:9">
      <c r="G65107" s="11"/>
      <c r="H65107" s="12"/>
      <c r="I65107" s="49"/>
    </row>
    <row r="65108" customHeight="1" spans="7:9">
      <c r="G65108" s="11"/>
      <c r="H65108" s="12"/>
      <c r="I65108" s="49"/>
    </row>
    <row r="65109" customHeight="1" spans="7:9">
      <c r="G65109" s="11"/>
      <c r="H65109" s="12"/>
      <c r="I65109" s="49"/>
    </row>
    <row r="65110" customHeight="1" spans="7:9">
      <c r="G65110" s="11"/>
      <c r="H65110" s="12"/>
      <c r="I65110" s="49"/>
    </row>
    <row r="65111" customHeight="1" spans="7:9">
      <c r="G65111" s="11"/>
      <c r="H65111" s="12"/>
      <c r="I65111" s="49"/>
    </row>
    <row r="65112" customHeight="1" spans="7:9">
      <c r="G65112" s="11"/>
      <c r="H65112" s="12"/>
      <c r="I65112" s="49"/>
    </row>
    <row r="65113" customHeight="1" spans="7:9">
      <c r="G65113" s="11"/>
      <c r="H65113" s="12"/>
      <c r="I65113" s="49"/>
    </row>
    <row r="65114" customHeight="1" spans="7:9">
      <c r="G65114" s="11"/>
      <c r="H65114" s="12"/>
      <c r="I65114" s="49"/>
    </row>
    <row r="65115" customHeight="1" spans="7:9">
      <c r="G65115" s="11"/>
      <c r="H65115" s="12"/>
      <c r="I65115" s="49"/>
    </row>
    <row r="65116" customHeight="1" spans="7:9">
      <c r="G65116" s="11"/>
      <c r="H65116" s="12"/>
      <c r="I65116" s="49"/>
    </row>
    <row r="65117" customHeight="1" spans="7:9">
      <c r="G65117" s="11"/>
      <c r="H65117" s="12"/>
      <c r="I65117" s="49"/>
    </row>
    <row r="65118" customHeight="1" spans="7:9">
      <c r="G65118" s="11"/>
      <c r="H65118" s="12"/>
      <c r="I65118" s="49"/>
    </row>
    <row r="65119" customHeight="1" spans="7:9">
      <c r="G65119" s="11"/>
      <c r="H65119" s="12"/>
      <c r="I65119" s="49"/>
    </row>
    <row r="65120" customHeight="1" spans="7:9">
      <c r="G65120" s="11"/>
      <c r="H65120" s="12"/>
      <c r="I65120" s="49"/>
    </row>
    <row r="65121" customHeight="1" spans="7:9">
      <c r="G65121" s="11"/>
      <c r="H65121" s="12"/>
      <c r="I65121" s="49"/>
    </row>
    <row r="65122" customHeight="1" spans="7:9">
      <c r="G65122" s="11"/>
      <c r="H65122" s="12"/>
      <c r="I65122" s="49"/>
    </row>
    <row r="65123" customHeight="1" spans="7:9">
      <c r="G65123" s="11"/>
      <c r="H65123" s="12"/>
      <c r="I65123" s="49"/>
    </row>
    <row r="65124" customHeight="1" spans="7:9">
      <c r="G65124" s="11"/>
      <c r="H65124" s="12"/>
      <c r="I65124" s="49"/>
    </row>
    <row r="65125" customHeight="1" spans="7:9">
      <c r="G65125" s="11"/>
      <c r="H65125" s="12"/>
      <c r="I65125" s="49"/>
    </row>
    <row r="65126" customHeight="1" spans="7:9">
      <c r="G65126" s="11"/>
      <c r="H65126" s="12"/>
      <c r="I65126" s="49"/>
    </row>
    <row r="65127" customHeight="1" spans="7:9">
      <c r="G65127" s="11"/>
      <c r="H65127" s="12"/>
      <c r="I65127" s="49"/>
    </row>
    <row r="65128" customHeight="1" spans="7:9">
      <c r="G65128" s="11"/>
      <c r="H65128" s="12"/>
      <c r="I65128" s="49"/>
    </row>
    <row r="65129" customHeight="1" spans="7:9">
      <c r="G65129" s="11"/>
      <c r="H65129" s="12"/>
      <c r="I65129" s="49"/>
    </row>
    <row r="65130" customHeight="1" spans="7:9">
      <c r="G65130" s="11"/>
      <c r="H65130" s="12"/>
      <c r="I65130" s="49"/>
    </row>
    <row r="65131" customHeight="1" spans="7:9">
      <c r="G65131" s="11"/>
      <c r="H65131" s="12"/>
      <c r="I65131" s="49"/>
    </row>
    <row r="65132" customHeight="1" spans="7:9">
      <c r="G65132" s="11"/>
      <c r="H65132" s="12"/>
      <c r="I65132" s="49"/>
    </row>
    <row r="65133" customHeight="1" spans="7:9">
      <c r="G65133" s="11"/>
      <c r="H65133" s="12"/>
      <c r="I65133" s="49"/>
    </row>
    <row r="65134" customHeight="1" spans="7:9">
      <c r="G65134" s="11"/>
      <c r="H65134" s="12"/>
      <c r="I65134" s="49"/>
    </row>
    <row r="65135" customHeight="1" spans="7:9">
      <c r="G65135" s="11"/>
      <c r="H65135" s="12"/>
      <c r="I65135" s="49"/>
    </row>
    <row r="65136" customHeight="1" spans="7:9">
      <c r="G65136" s="11"/>
      <c r="H65136" s="12"/>
      <c r="I65136" s="49"/>
    </row>
    <row r="65137" customHeight="1" spans="7:9">
      <c r="G65137" s="11"/>
      <c r="H65137" s="12"/>
      <c r="I65137" s="49"/>
    </row>
    <row r="65138" customHeight="1" spans="7:9">
      <c r="G65138" s="11"/>
      <c r="H65138" s="12"/>
      <c r="I65138" s="49"/>
    </row>
    <row r="65139" customHeight="1" spans="7:9">
      <c r="G65139" s="11"/>
      <c r="H65139" s="12"/>
      <c r="I65139" s="49"/>
    </row>
    <row r="65140" customHeight="1" spans="7:9">
      <c r="G65140" s="11"/>
      <c r="H65140" s="12"/>
      <c r="I65140" s="49"/>
    </row>
    <row r="65141" customHeight="1" spans="7:9">
      <c r="G65141" s="11"/>
      <c r="H65141" s="12"/>
      <c r="I65141" s="49"/>
    </row>
    <row r="65142" customHeight="1" spans="7:9">
      <c r="G65142" s="11"/>
      <c r="H65142" s="12"/>
      <c r="I65142" s="49"/>
    </row>
    <row r="65143" customHeight="1" spans="7:9">
      <c r="G65143" s="11"/>
      <c r="H65143" s="12"/>
      <c r="I65143" s="49"/>
    </row>
    <row r="65144" customHeight="1" spans="7:9">
      <c r="G65144" s="11"/>
      <c r="H65144" s="12"/>
      <c r="I65144" s="49"/>
    </row>
    <row r="65145" customHeight="1" spans="7:9">
      <c r="G65145" s="11"/>
      <c r="H65145" s="12"/>
      <c r="I65145" s="49"/>
    </row>
    <row r="65146" customHeight="1" spans="7:9">
      <c r="G65146" s="11"/>
      <c r="H65146" s="12"/>
      <c r="I65146" s="49"/>
    </row>
    <row r="65147" customHeight="1" spans="7:9">
      <c r="G65147" s="11"/>
      <c r="H65147" s="12"/>
      <c r="I65147" s="49"/>
    </row>
    <row r="65148" customHeight="1" spans="7:9">
      <c r="G65148" s="11"/>
      <c r="H65148" s="12"/>
      <c r="I65148" s="49"/>
    </row>
    <row r="65149" customHeight="1" spans="7:9">
      <c r="G65149" s="11"/>
      <c r="H65149" s="12"/>
      <c r="I65149" s="49"/>
    </row>
    <row r="65150" customHeight="1" spans="7:9">
      <c r="G65150" s="11"/>
      <c r="H65150" s="12"/>
      <c r="I65150" s="49"/>
    </row>
    <row r="65151" customHeight="1" spans="7:9">
      <c r="G65151" s="11"/>
      <c r="H65151" s="12"/>
      <c r="I65151" s="49"/>
    </row>
    <row r="65152" customHeight="1" spans="7:9">
      <c r="G65152" s="11"/>
      <c r="H65152" s="12"/>
      <c r="I65152" s="49"/>
    </row>
    <row r="65153" customHeight="1" spans="7:9">
      <c r="G65153" s="11"/>
      <c r="H65153" s="12"/>
      <c r="I65153" s="49"/>
    </row>
    <row r="65154" customHeight="1" spans="7:9">
      <c r="G65154" s="11"/>
      <c r="H65154" s="12"/>
      <c r="I65154" s="49"/>
    </row>
    <row r="65155" customHeight="1" spans="7:9">
      <c r="G65155" s="11"/>
      <c r="H65155" s="12"/>
      <c r="I65155" s="49"/>
    </row>
    <row r="65156" customHeight="1" spans="7:9">
      <c r="G65156" s="11"/>
      <c r="H65156" s="12"/>
      <c r="I65156" s="49"/>
    </row>
    <row r="65157" customHeight="1" spans="7:9">
      <c r="G65157" s="11"/>
      <c r="H65157" s="12"/>
      <c r="I65157" s="49"/>
    </row>
    <row r="65158" customHeight="1" spans="7:9">
      <c r="G65158" s="11"/>
      <c r="H65158" s="12"/>
      <c r="I65158" s="49"/>
    </row>
    <row r="65159" customHeight="1" spans="7:9">
      <c r="G65159" s="11"/>
      <c r="H65159" s="12"/>
      <c r="I65159" s="49"/>
    </row>
    <row r="65160" customHeight="1" spans="7:9">
      <c r="G65160" s="11"/>
      <c r="H65160" s="12"/>
      <c r="I65160" s="49"/>
    </row>
    <row r="65161" customHeight="1" spans="7:9">
      <c r="G65161" s="11"/>
      <c r="H65161" s="12"/>
      <c r="I65161" s="49"/>
    </row>
    <row r="65162" customHeight="1" spans="7:9">
      <c r="G65162" s="11"/>
      <c r="H65162" s="12"/>
      <c r="I65162" s="49"/>
    </row>
    <row r="65163" customHeight="1" spans="7:9">
      <c r="G65163" s="11"/>
      <c r="H65163" s="12"/>
      <c r="I65163" s="49"/>
    </row>
    <row r="65164" customHeight="1" spans="7:9">
      <c r="G65164" s="11"/>
      <c r="H65164" s="12"/>
      <c r="I65164" s="49"/>
    </row>
    <row r="65165" customHeight="1" spans="7:9">
      <c r="G65165" s="11"/>
      <c r="H65165" s="12"/>
      <c r="I65165" s="49"/>
    </row>
    <row r="65166" customHeight="1" spans="7:9">
      <c r="G65166" s="11"/>
      <c r="H65166" s="12"/>
      <c r="I65166" s="49"/>
    </row>
    <row r="65167" customHeight="1" spans="7:9">
      <c r="G65167" s="11"/>
      <c r="H65167" s="12"/>
      <c r="I65167" s="49"/>
    </row>
    <row r="65168" customHeight="1" spans="7:9">
      <c r="G65168" s="11"/>
      <c r="H65168" s="12"/>
      <c r="I65168" s="49"/>
    </row>
    <row r="65169" customHeight="1" spans="7:9">
      <c r="G65169" s="11"/>
      <c r="H65169" s="12"/>
      <c r="I65169" s="49"/>
    </row>
    <row r="65170" customHeight="1" spans="7:9">
      <c r="G65170" s="11"/>
      <c r="H65170" s="12"/>
      <c r="I65170" s="49"/>
    </row>
    <row r="65171" customHeight="1" spans="7:9">
      <c r="G65171" s="11"/>
      <c r="H65171" s="12"/>
      <c r="I65171" s="49"/>
    </row>
    <row r="65172" customHeight="1" spans="7:9">
      <c r="G65172" s="11"/>
      <c r="H65172" s="12"/>
      <c r="I65172" s="49"/>
    </row>
    <row r="65173" customHeight="1" spans="7:9">
      <c r="G65173" s="11"/>
      <c r="H65173" s="12"/>
      <c r="I65173" s="49"/>
    </row>
    <row r="65174" customHeight="1" spans="7:9">
      <c r="G65174" s="11"/>
      <c r="H65174" s="12"/>
      <c r="I65174" s="49"/>
    </row>
    <row r="65175" customHeight="1" spans="7:9">
      <c r="G65175" s="11"/>
      <c r="H65175" s="12"/>
      <c r="I65175" s="49"/>
    </row>
    <row r="65176" customHeight="1" spans="7:9">
      <c r="G65176" s="11"/>
      <c r="H65176" s="12"/>
      <c r="I65176" s="49"/>
    </row>
    <row r="65177" customHeight="1" spans="7:9">
      <c r="G65177" s="11"/>
      <c r="H65177" s="12"/>
      <c r="I65177" s="49"/>
    </row>
    <row r="65178" customHeight="1" spans="7:9">
      <c r="G65178" s="11"/>
      <c r="H65178" s="12"/>
      <c r="I65178" s="49"/>
    </row>
    <row r="65179" customHeight="1" spans="7:9">
      <c r="G65179" s="11"/>
      <c r="H65179" s="12"/>
      <c r="I65179" s="49"/>
    </row>
    <row r="65180" customHeight="1" spans="7:9">
      <c r="G65180" s="11"/>
      <c r="H65180" s="12"/>
      <c r="I65180" s="49"/>
    </row>
    <row r="65181" customHeight="1" spans="7:9">
      <c r="G65181" s="11"/>
      <c r="H65181" s="12"/>
      <c r="I65181" s="49"/>
    </row>
    <row r="65182" customHeight="1" spans="7:9">
      <c r="G65182" s="11"/>
      <c r="H65182" s="12"/>
      <c r="I65182" s="49"/>
    </row>
    <row r="65183" customHeight="1" spans="7:9">
      <c r="G65183" s="11"/>
      <c r="H65183" s="12"/>
      <c r="I65183" s="49"/>
    </row>
    <row r="65184" customHeight="1" spans="7:9">
      <c r="G65184" s="11"/>
      <c r="H65184" s="12"/>
      <c r="I65184" s="49"/>
    </row>
    <row r="65185" customHeight="1" spans="7:9">
      <c r="G65185" s="11"/>
      <c r="H65185" s="12"/>
      <c r="I65185" s="49"/>
    </row>
    <row r="65186" customHeight="1" spans="7:9">
      <c r="G65186" s="11"/>
      <c r="H65186" s="12"/>
      <c r="I65186" s="49"/>
    </row>
    <row r="65187" customHeight="1" spans="7:9">
      <c r="G65187" s="11"/>
      <c r="H65187" s="12"/>
      <c r="I65187" s="49"/>
    </row>
    <row r="65188" customHeight="1" spans="7:9">
      <c r="G65188" s="11"/>
      <c r="H65188" s="12"/>
      <c r="I65188" s="49"/>
    </row>
    <row r="65189" customHeight="1" spans="7:9">
      <c r="G65189" s="11"/>
      <c r="H65189" s="12"/>
      <c r="I65189" s="49"/>
    </row>
    <row r="65190" customHeight="1" spans="7:9">
      <c r="G65190" s="11"/>
      <c r="H65190" s="12"/>
      <c r="I65190" s="49"/>
    </row>
    <row r="65191" customHeight="1" spans="7:9">
      <c r="G65191" s="11"/>
      <c r="H65191" s="12"/>
      <c r="I65191" s="49"/>
    </row>
    <row r="65192" customHeight="1" spans="7:9">
      <c r="G65192" s="11"/>
      <c r="H65192" s="12"/>
      <c r="I65192" s="49"/>
    </row>
    <row r="65193" customHeight="1" spans="7:9">
      <c r="G65193" s="11"/>
      <c r="H65193" s="12"/>
      <c r="I65193" s="49"/>
    </row>
    <row r="65194" customHeight="1" spans="7:9">
      <c r="G65194" s="11"/>
      <c r="H65194" s="12"/>
      <c r="I65194" s="49"/>
    </row>
    <row r="65195" customHeight="1" spans="7:9">
      <c r="G65195" s="11"/>
      <c r="H65195" s="12"/>
      <c r="I65195" s="49"/>
    </row>
    <row r="65196" customHeight="1" spans="7:9">
      <c r="G65196" s="11"/>
      <c r="H65196" s="12"/>
      <c r="I65196" s="49"/>
    </row>
    <row r="65197" customHeight="1" spans="7:9">
      <c r="G65197" s="11"/>
      <c r="H65197" s="12"/>
      <c r="I65197" s="49"/>
    </row>
    <row r="65198" customHeight="1" spans="7:9">
      <c r="G65198" s="11"/>
      <c r="H65198" s="12"/>
      <c r="I65198" s="49"/>
    </row>
    <row r="65199" customHeight="1" spans="7:9">
      <c r="G65199" s="11"/>
      <c r="H65199" s="12"/>
      <c r="I65199" s="49"/>
    </row>
    <row r="65200" customHeight="1" spans="7:9">
      <c r="G65200" s="11"/>
      <c r="H65200" s="12"/>
      <c r="I65200" s="49"/>
    </row>
    <row r="65201" customHeight="1" spans="7:9">
      <c r="G65201" s="11"/>
      <c r="H65201" s="12"/>
      <c r="I65201" s="49"/>
    </row>
    <row r="65202" customHeight="1" spans="7:9">
      <c r="G65202" s="11"/>
      <c r="H65202" s="12"/>
      <c r="I65202" s="49"/>
    </row>
    <row r="65203" customHeight="1" spans="7:9">
      <c r="G65203" s="11"/>
      <c r="H65203" s="12"/>
      <c r="I65203" s="49"/>
    </row>
    <row r="65204" customHeight="1" spans="7:9">
      <c r="G65204" s="11"/>
      <c r="H65204" s="12"/>
      <c r="I65204" s="49"/>
    </row>
    <row r="65205" customHeight="1" spans="7:9">
      <c r="G65205" s="11"/>
      <c r="H65205" s="12"/>
      <c r="I65205" s="49"/>
    </row>
    <row r="65206" customHeight="1" spans="7:9">
      <c r="G65206" s="11"/>
      <c r="H65206" s="12"/>
      <c r="I65206" s="49"/>
    </row>
    <row r="65207" customHeight="1" spans="7:9">
      <c r="G65207" s="11"/>
      <c r="H65207" s="12"/>
      <c r="I65207" s="49"/>
    </row>
    <row r="65208" customHeight="1" spans="7:9">
      <c r="G65208" s="11"/>
      <c r="H65208" s="12"/>
      <c r="I65208" s="49"/>
    </row>
    <row r="65209" customHeight="1" spans="7:9">
      <c r="G65209" s="11"/>
      <c r="H65209" s="12"/>
      <c r="I65209" s="49"/>
    </row>
    <row r="65210" customHeight="1" spans="7:9">
      <c r="G65210" s="11"/>
      <c r="H65210" s="12"/>
      <c r="I65210" s="49"/>
    </row>
    <row r="65211" customHeight="1" spans="7:9">
      <c r="G65211" s="11"/>
      <c r="H65211" s="12"/>
      <c r="I65211" s="49"/>
    </row>
    <row r="65212" customHeight="1" spans="7:9">
      <c r="G65212" s="11"/>
      <c r="H65212" s="12"/>
      <c r="I65212" s="49"/>
    </row>
    <row r="65213" customHeight="1" spans="7:9">
      <c r="G65213" s="11"/>
      <c r="H65213" s="12"/>
      <c r="I65213" s="49"/>
    </row>
    <row r="65214" customHeight="1" spans="7:9">
      <c r="G65214" s="11"/>
      <c r="H65214" s="12"/>
      <c r="I65214" s="49"/>
    </row>
    <row r="65215" customHeight="1" spans="7:9">
      <c r="G65215" s="11"/>
      <c r="H65215" s="12"/>
      <c r="I65215" s="49"/>
    </row>
    <row r="65216" customHeight="1" spans="7:9">
      <c r="G65216" s="11"/>
      <c r="H65216" s="12"/>
      <c r="I65216" s="49"/>
    </row>
    <row r="65217" customHeight="1" spans="7:9">
      <c r="G65217" s="11"/>
      <c r="H65217" s="12"/>
      <c r="I65217" s="49"/>
    </row>
    <row r="65218" customHeight="1" spans="7:9">
      <c r="G65218" s="11"/>
      <c r="H65218" s="12"/>
      <c r="I65218" s="49"/>
    </row>
    <row r="65219" customHeight="1" spans="7:9">
      <c r="G65219" s="11"/>
      <c r="H65219" s="12"/>
      <c r="I65219" s="49"/>
    </row>
    <row r="65220" customHeight="1" spans="7:9">
      <c r="G65220" s="11"/>
      <c r="H65220" s="12"/>
      <c r="I65220" s="49"/>
    </row>
    <row r="65221" customHeight="1" spans="7:9">
      <c r="G65221" s="11"/>
      <c r="H65221" s="12"/>
      <c r="I65221" s="49"/>
    </row>
    <row r="65222" customHeight="1" spans="7:9">
      <c r="G65222" s="11"/>
      <c r="H65222" s="12"/>
      <c r="I65222" s="49"/>
    </row>
    <row r="65223" customHeight="1" spans="7:9">
      <c r="G65223" s="11"/>
      <c r="H65223" s="12"/>
      <c r="I65223" s="49"/>
    </row>
    <row r="65224" customHeight="1" spans="7:9">
      <c r="G65224" s="11"/>
      <c r="H65224" s="12"/>
      <c r="I65224" s="49"/>
    </row>
    <row r="65225" customHeight="1" spans="7:9">
      <c r="G65225" s="11"/>
      <c r="H65225" s="12"/>
      <c r="I65225" s="49"/>
    </row>
    <row r="65226" customHeight="1" spans="7:9">
      <c r="G65226" s="11"/>
      <c r="H65226" s="12"/>
      <c r="I65226" s="49"/>
    </row>
    <row r="65227" customHeight="1" spans="7:9">
      <c r="G65227" s="11"/>
      <c r="H65227" s="12"/>
      <c r="I65227" s="49"/>
    </row>
    <row r="65228" customHeight="1" spans="7:9">
      <c r="G65228" s="11"/>
      <c r="H65228" s="12"/>
      <c r="I65228" s="49"/>
    </row>
    <row r="65229" customHeight="1" spans="7:9">
      <c r="G65229" s="11"/>
      <c r="H65229" s="12"/>
      <c r="I65229" s="49"/>
    </row>
    <row r="65230" customHeight="1" spans="7:9">
      <c r="G65230" s="11"/>
      <c r="H65230" s="12"/>
      <c r="I65230" s="49"/>
    </row>
    <row r="65231" customHeight="1" spans="7:9">
      <c r="G65231" s="11"/>
      <c r="H65231" s="12"/>
      <c r="I65231" s="49"/>
    </row>
    <row r="65232" customHeight="1" spans="7:9">
      <c r="G65232" s="11"/>
      <c r="H65232" s="12"/>
      <c r="I65232" s="49"/>
    </row>
    <row r="65233" customHeight="1" spans="7:9">
      <c r="G65233" s="11"/>
      <c r="H65233" s="12"/>
      <c r="I65233" s="49"/>
    </row>
    <row r="65234" customHeight="1" spans="7:9">
      <c r="G65234" s="11"/>
      <c r="H65234" s="12"/>
      <c r="I65234" s="49"/>
    </row>
    <row r="65235" customHeight="1" spans="7:9">
      <c r="G65235" s="11"/>
      <c r="H65235" s="12"/>
      <c r="I65235" s="49"/>
    </row>
    <row r="65236" customHeight="1" spans="7:9">
      <c r="G65236" s="11"/>
      <c r="H65236" s="12"/>
      <c r="I65236" s="49"/>
    </row>
    <row r="65237" customHeight="1" spans="7:9">
      <c r="G65237" s="11"/>
      <c r="H65237" s="12"/>
      <c r="I65237" s="49"/>
    </row>
    <row r="65238" customHeight="1" spans="7:9">
      <c r="G65238" s="11"/>
      <c r="H65238" s="12"/>
      <c r="I65238" s="49"/>
    </row>
    <row r="65239" customHeight="1" spans="7:9">
      <c r="G65239" s="11"/>
      <c r="H65239" s="12"/>
      <c r="I65239" s="49"/>
    </row>
    <row r="65240" customHeight="1" spans="7:9">
      <c r="G65240" s="11"/>
      <c r="H65240" s="12"/>
      <c r="I65240" s="49"/>
    </row>
    <row r="65241" customHeight="1" spans="7:9">
      <c r="G65241" s="11"/>
      <c r="H65241" s="12"/>
      <c r="I65241" s="49"/>
    </row>
    <row r="65242" customHeight="1" spans="7:9">
      <c r="G65242" s="11"/>
      <c r="H65242" s="12"/>
      <c r="I65242" s="49"/>
    </row>
    <row r="65243" customHeight="1" spans="7:9">
      <c r="G65243" s="11"/>
      <c r="H65243" s="12"/>
      <c r="I65243" s="49"/>
    </row>
    <row r="65244" customHeight="1" spans="7:9">
      <c r="G65244" s="11"/>
      <c r="H65244" s="12"/>
      <c r="I65244" s="49"/>
    </row>
    <row r="65245" customHeight="1" spans="7:9">
      <c r="G65245" s="11"/>
      <c r="H65245" s="12"/>
      <c r="I65245" s="49"/>
    </row>
    <row r="65246" customHeight="1" spans="7:9">
      <c r="G65246" s="11"/>
      <c r="H65246" s="12"/>
      <c r="I65246" s="49"/>
    </row>
    <row r="65247" customHeight="1" spans="7:9">
      <c r="G65247" s="11"/>
      <c r="H65247" s="12"/>
      <c r="I65247" s="49"/>
    </row>
    <row r="65248" customHeight="1" spans="7:9">
      <c r="G65248" s="11"/>
      <c r="H65248" s="12"/>
      <c r="I65248" s="49"/>
    </row>
    <row r="65249" customHeight="1" spans="7:9">
      <c r="G65249" s="11"/>
      <c r="H65249" s="12"/>
      <c r="I65249" s="49"/>
    </row>
    <row r="65250" customHeight="1" spans="7:9">
      <c r="G65250" s="11"/>
      <c r="H65250" s="12"/>
      <c r="I65250" s="49"/>
    </row>
    <row r="65251" customHeight="1" spans="7:9">
      <c r="G65251" s="11"/>
      <c r="H65251" s="12"/>
      <c r="I65251" s="49"/>
    </row>
    <row r="65252" customHeight="1" spans="7:9">
      <c r="G65252" s="11"/>
      <c r="H65252" s="12"/>
      <c r="I65252" s="49"/>
    </row>
    <row r="65253" customHeight="1" spans="7:9">
      <c r="G65253" s="11"/>
      <c r="H65253" s="12"/>
      <c r="I65253" s="49"/>
    </row>
    <row r="65254" customHeight="1" spans="7:9">
      <c r="G65254" s="11"/>
      <c r="H65254" s="12"/>
      <c r="I65254" s="49"/>
    </row>
    <row r="65255" customHeight="1" spans="7:9">
      <c r="G65255" s="11"/>
      <c r="H65255" s="12"/>
      <c r="I65255" s="49"/>
    </row>
    <row r="65256" customHeight="1" spans="7:9">
      <c r="G65256" s="11"/>
      <c r="H65256" s="12"/>
      <c r="I65256" s="49"/>
    </row>
    <row r="65257" customHeight="1" spans="7:9">
      <c r="G65257" s="11"/>
      <c r="H65257" s="12"/>
      <c r="I65257" s="49"/>
    </row>
    <row r="65258" customHeight="1" spans="7:9">
      <c r="G65258" s="11"/>
      <c r="H65258" s="12"/>
      <c r="I65258" s="49"/>
    </row>
    <row r="65259" customHeight="1" spans="7:9">
      <c r="G65259" s="11"/>
      <c r="H65259" s="12"/>
      <c r="I65259" s="49"/>
    </row>
    <row r="65260" customHeight="1" spans="7:9">
      <c r="G65260" s="11"/>
      <c r="H65260" s="12"/>
      <c r="I65260" s="49"/>
    </row>
    <row r="65261" customHeight="1" spans="7:9">
      <c r="G65261" s="11"/>
      <c r="H65261" s="12"/>
      <c r="I65261" s="49"/>
    </row>
    <row r="65262" customHeight="1" spans="7:9">
      <c r="G65262" s="11"/>
      <c r="H65262" s="12"/>
      <c r="I65262" s="49"/>
    </row>
    <row r="65263" customHeight="1" spans="7:9">
      <c r="G65263" s="11"/>
      <c r="H65263" s="12"/>
      <c r="I65263" s="49"/>
    </row>
    <row r="65264" customHeight="1" spans="7:9">
      <c r="G65264" s="11"/>
      <c r="H65264" s="12"/>
      <c r="I65264" s="49"/>
    </row>
    <row r="65265" customHeight="1" spans="7:9">
      <c r="G65265" s="11"/>
      <c r="H65265" s="12"/>
      <c r="I65265" s="49"/>
    </row>
    <row r="65266" customHeight="1" spans="7:9">
      <c r="G65266" s="11"/>
      <c r="H65266" s="12"/>
      <c r="I65266" s="49"/>
    </row>
    <row r="65267" customHeight="1" spans="7:9">
      <c r="G65267" s="11"/>
      <c r="H65267" s="12"/>
      <c r="I65267" s="49"/>
    </row>
    <row r="65268" customHeight="1" spans="7:9">
      <c r="G65268" s="11"/>
      <c r="H65268" s="12"/>
      <c r="I65268" s="49"/>
    </row>
    <row r="65269" customHeight="1" spans="7:9">
      <c r="G65269" s="11"/>
      <c r="H65269" s="12"/>
      <c r="I65269" s="49"/>
    </row>
    <row r="65270" customHeight="1" spans="7:9">
      <c r="G65270" s="11"/>
      <c r="H65270" s="12"/>
      <c r="I65270" s="49"/>
    </row>
    <row r="65271" customHeight="1" spans="7:9">
      <c r="G65271" s="11"/>
      <c r="H65271" s="12"/>
      <c r="I65271" s="49"/>
    </row>
    <row r="65272" customHeight="1" spans="7:9">
      <c r="G65272" s="11"/>
      <c r="H65272" s="12"/>
      <c r="I65272" s="49"/>
    </row>
    <row r="65273" customHeight="1" spans="7:9">
      <c r="G65273" s="11"/>
      <c r="H65273" s="12"/>
      <c r="I65273" s="49"/>
    </row>
    <row r="65274" customHeight="1" spans="7:9">
      <c r="G65274" s="11"/>
      <c r="H65274" s="12"/>
      <c r="I65274" s="49"/>
    </row>
    <row r="65275" customHeight="1" spans="7:9">
      <c r="G65275" s="11"/>
      <c r="H65275" s="12"/>
      <c r="I65275" s="49"/>
    </row>
    <row r="65276" customHeight="1" spans="7:9">
      <c r="G65276" s="11"/>
      <c r="H65276" s="12"/>
      <c r="I65276" s="49"/>
    </row>
    <row r="65277" customHeight="1" spans="7:9">
      <c r="G65277" s="11"/>
      <c r="H65277" s="12"/>
      <c r="I65277" s="49"/>
    </row>
    <row r="65278" customHeight="1" spans="7:9">
      <c r="G65278" s="11"/>
      <c r="H65278" s="12"/>
      <c r="I65278" s="49"/>
    </row>
    <row r="65279" customHeight="1" spans="7:9">
      <c r="G65279" s="11"/>
      <c r="H65279" s="12"/>
      <c r="I65279" s="49"/>
    </row>
    <row r="65280" customHeight="1" spans="7:9">
      <c r="G65280" s="11"/>
      <c r="H65280" s="12"/>
      <c r="I65280" s="49"/>
    </row>
    <row r="65281" customHeight="1" spans="7:9">
      <c r="G65281" s="11"/>
      <c r="H65281" s="12"/>
      <c r="I65281" s="49"/>
    </row>
    <row r="65282" customHeight="1" spans="7:9">
      <c r="G65282" s="11"/>
      <c r="H65282" s="12"/>
      <c r="I65282" s="49"/>
    </row>
    <row r="65283" customHeight="1" spans="7:9">
      <c r="G65283" s="11"/>
      <c r="H65283" s="12"/>
      <c r="I65283" s="49"/>
    </row>
    <row r="65284" customHeight="1" spans="7:9">
      <c r="G65284" s="11"/>
      <c r="H65284" s="12"/>
      <c r="I65284" s="49"/>
    </row>
    <row r="65285" customHeight="1" spans="7:9">
      <c r="G65285" s="11"/>
      <c r="H65285" s="12"/>
      <c r="I65285" s="49"/>
    </row>
    <row r="65286" customHeight="1" spans="7:9">
      <c r="G65286" s="11"/>
      <c r="H65286" s="12"/>
      <c r="I65286" s="49"/>
    </row>
    <row r="65287" customHeight="1" spans="7:9">
      <c r="G65287" s="11"/>
      <c r="H65287" s="12"/>
      <c r="I65287" s="49"/>
    </row>
    <row r="65288" customHeight="1" spans="7:9">
      <c r="G65288" s="11"/>
      <c r="H65288" s="12"/>
      <c r="I65288" s="49"/>
    </row>
    <row r="65289" customHeight="1" spans="7:9">
      <c r="G65289" s="11"/>
      <c r="H65289" s="12"/>
      <c r="I65289" s="49"/>
    </row>
    <row r="65290" customHeight="1" spans="7:9">
      <c r="G65290" s="11"/>
      <c r="H65290" s="12"/>
      <c r="I65290" s="49"/>
    </row>
    <row r="65291" customHeight="1" spans="7:9">
      <c r="G65291" s="11"/>
      <c r="H65291" s="12"/>
      <c r="I65291" s="49"/>
    </row>
    <row r="65292" customHeight="1" spans="7:9">
      <c r="G65292" s="11"/>
      <c r="H65292" s="12"/>
      <c r="I65292" s="49"/>
    </row>
    <row r="65293" customHeight="1" spans="7:9">
      <c r="G65293" s="11"/>
      <c r="H65293" s="12"/>
      <c r="I65293" s="49"/>
    </row>
    <row r="65294" customHeight="1" spans="7:9">
      <c r="G65294" s="11"/>
      <c r="H65294" s="12"/>
      <c r="I65294" s="49"/>
    </row>
    <row r="65295" customHeight="1" spans="7:9">
      <c r="G65295" s="11"/>
      <c r="H65295" s="12"/>
      <c r="I65295" s="49"/>
    </row>
    <row r="65296" customHeight="1" spans="7:9">
      <c r="G65296" s="11"/>
      <c r="H65296" s="12"/>
      <c r="I65296" s="49"/>
    </row>
    <row r="65297" customHeight="1" spans="7:9">
      <c r="G65297" s="11"/>
      <c r="H65297" s="12"/>
      <c r="I65297" s="49"/>
    </row>
    <row r="65298" customHeight="1" spans="7:9">
      <c r="G65298" s="11"/>
      <c r="H65298" s="12"/>
      <c r="I65298" s="49"/>
    </row>
    <row r="65299" customHeight="1" spans="7:9">
      <c r="G65299" s="11"/>
      <c r="H65299" s="12"/>
      <c r="I65299" s="49"/>
    </row>
    <row r="65300" customHeight="1" spans="7:9">
      <c r="G65300" s="11"/>
      <c r="H65300" s="12"/>
      <c r="I65300" s="49"/>
    </row>
    <row r="65301" customHeight="1" spans="7:9">
      <c r="G65301" s="11"/>
      <c r="H65301" s="12"/>
      <c r="I65301" s="49"/>
    </row>
    <row r="65302" customHeight="1" spans="7:9">
      <c r="G65302" s="11"/>
      <c r="H65302" s="12"/>
      <c r="I65302" s="49"/>
    </row>
    <row r="65303" customHeight="1" spans="7:9">
      <c r="G65303" s="11"/>
      <c r="H65303" s="12"/>
      <c r="I65303" s="49"/>
    </row>
    <row r="65304" customHeight="1" spans="7:9">
      <c r="G65304" s="11"/>
      <c r="H65304" s="12"/>
      <c r="I65304" s="49"/>
    </row>
    <row r="65305" customHeight="1" spans="7:9">
      <c r="G65305" s="11"/>
      <c r="H65305" s="12"/>
      <c r="I65305" s="49"/>
    </row>
    <row r="65306" customHeight="1" spans="7:9">
      <c r="G65306" s="11"/>
      <c r="H65306" s="12"/>
      <c r="I65306" s="49"/>
    </row>
    <row r="65307" customHeight="1" spans="7:9">
      <c r="G65307" s="11"/>
      <c r="H65307" s="12"/>
      <c r="I65307" s="49"/>
    </row>
    <row r="65308" customHeight="1" spans="7:9">
      <c r="G65308" s="11"/>
      <c r="H65308" s="12"/>
      <c r="I65308" s="49"/>
    </row>
    <row r="65309" customHeight="1" spans="7:9">
      <c r="G65309" s="11"/>
      <c r="H65309" s="12"/>
      <c r="I65309" s="49"/>
    </row>
    <row r="65310" customHeight="1" spans="7:9">
      <c r="G65310" s="11"/>
      <c r="H65310" s="12"/>
      <c r="I65310" s="49"/>
    </row>
    <row r="65311" customHeight="1" spans="7:9">
      <c r="G65311" s="11"/>
      <c r="H65311" s="12"/>
      <c r="I65311" s="49"/>
    </row>
    <row r="65312" customHeight="1" spans="7:9">
      <c r="G65312" s="11"/>
      <c r="H65312" s="12"/>
      <c r="I65312" s="49"/>
    </row>
    <row r="65313" customHeight="1" spans="7:9">
      <c r="G65313" s="11"/>
      <c r="H65313" s="12"/>
      <c r="I65313" s="49"/>
    </row>
    <row r="65314" customHeight="1" spans="7:9">
      <c r="G65314" s="11"/>
      <c r="H65314" s="12"/>
      <c r="I65314" s="49"/>
    </row>
    <row r="65315" customHeight="1" spans="7:9">
      <c r="G65315" s="11"/>
      <c r="H65315" s="12"/>
      <c r="I65315" s="49"/>
    </row>
    <row r="65316" customHeight="1" spans="7:9">
      <c r="G65316" s="11"/>
      <c r="H65316" s="12"/>
      <c r="I65316" s="49"/>
    </row>
    <row r="65317" customHeight="1" spans="7:9">
      <c r="G65317" s="11"/>
      <c r="H65317" s="12"/>
      <c r="I65317" s="49"/>
    </row>
    <row r="65318" customHeight="1" spans="7:9">
      <c r="G65318" s="11"/>
      <c r="H65318" s="12"/>
      <c r="I65318" s="49"/>
    </row>
    <row r="65319" customHeight="1" spans="7:9">
      <c r="G65319" s="11"/>
      <c r="H65319" s="12"/>
      <c r="I65319" s="49"/>
    </row>
    <row r="65320" customHeight="1" spans="7:9">
      <c r="G65320" s="11"/>
      <c r="H65320" s="12"/>
      <c r="I65320" s="49"/>
    </row>
    <row r="65321" customHeight="1" spans="7:9">
      <c r="G65321" s="11"/>
      <c r="H65321" s="12"/>
      <c r="I65321" s="49"/>
    </row>
    <row r="65322" customHeight="1" spans="7:9">
      <c r="G65322" s="11"/>
      <c r="H65322" s="12"/>
      <c r="I65322" s="49"/>
    </row>
    <row r="65323" customHeight="1" spans="7:9">
      <c r="G65323" s="11"/>
      <c r="H65323" s="12"/>
      <c r="I65323" s="49"/>
    </row>
    <row r="65324" customHeight="1" spans="7:9">
      <c r="G65324" s="11"/>
      <c r="H65324" s="12"/>
      <c r="I65324" s="49"/>
    </row>
    <row r="65325" customHeight="1" spans="7:9">
      <c r="G65325" s="11"/>
      <c r="H65325" s="12"/>
      <c r="I65325" s="49"/>
    </row>
    <row r="65326" customHeight="1" spans="7:9">
      <c r="G65326" s="11"/>
      <c r="H65326" s="12"/>
      <c r="I65326" s="49"/>
    </row>
    <row r="65327" customHeight="1" spans="7:9">
      <c r="G65327" s="11"/>
      <c r="H65327" s="12"/>
      <c r="I65327" s="49"/>
    </row>
    <row r="65328" customHeight="1" spans="7:9">
      <c r="G65328" s="11"/>
      <c r="H65328" s="12"/>
      <c r="I65328" s="49"/>
    </row>
    <row r="65329" customHeight="1" spans="7:9">
      <c r="G65329" s="11"/>
      <c r="H65329" s="12"/>
      <c r="I65329" s="49"/>
    </row>
    <row r="65330" customHeight="1" spans="7:9">
      <c r="G65330" s="11"/>
      <c r="H65330" s="12"/>
      <c r="I65330" s="49"/>
    </row>
    <row r="65331" customHeight="1" spans="7:9">
      <c r="G65331" s="11"/>
      <c r="H65331" s="12"/>
      <c r="I65331" s="49"/>
    </row>
    <row r="65332" customHeight="1" spans="7:9">
      <c r="G65332" s="11"/>
      <c r="H65332" s="12"/>
      <c r="I65332" s="49"/>
    </row>
    <row r="65333" customHeight="1" spans="7:9">
      <c r="G65333" s="11"/>
      <c r="H65333" s="12"/>
      <c r="I65333" s="49"/>
    </row>
    <row r="65334" customHeight="1" spans="7:9">
      <c r="G65334" s="11"/>
      <c r="H65334" s="12"/>
      <c r="I65334" s="49"/>
    </row>
    <row r="65335" customHeight="1" spans="7:9">
      <c r="G65335" s="11"/>
      <c r="H65335" s="12"/>
      <c r="I65335" s="49"/>
    </row>
    <row r="65336" customHeight="1" spans="7:9">
      <c r="G65336" s="11"/>
      <c r="H65336" s="12"/>
      <c r="I65336" s="49"/>
    </row>
    <row r="65337" customHeight="1" spans="7:9">
      <c r="G65337" s="11"/>
      <c r="H65337" s="12"/>
      <c r="I65337" s="49"/>
    </row>
    <row r="65338" customHeight="1" spans="7:9">
      <c r="G65338" s="11"/>
      <c r="H65338" s="12"/>
      <c r="I65338" s="49"/>
    </row>
    <row r="65339" customHeight="1" spans="7:9">
      <c r="G65339" s="11"/>
      <c r="H65339" s="12"/>
      <c r="I65339" s="49"/>
    </row>
    <row r="65340" customHeight="1" spans="7:9">
      <c r="G65340" s="11"/>
      <c r="H65340" s="12"/>
      <c r="I65340" s="49"/>
    </row>
    <row r="65341" customHeight="1" spans="7:9">
      <c r="G65341" s="11"/>
      <c r="H65341" s="12"/>
      <c r="I65341" s="49"/>
    </row>
    <row r="65342" customHeight="1" spans="7:9">
      <c r="G65342" s="11"/>
      <c r="H65342" s="12"/>
      <c r="I65342" s="49"/>
    </row>
    <row r="65343" customHeight="1" spans="7:9">
      <c r="G65343" s="11"/>
      <c r="H65343" s="12"/>
      <c r="I65343" s="49"/>
    </row>
    <row r="65344" customHeight="1" spans="7:9">
      <c r="G65344" s="11"/>
      <c r="H65344" s="12"/>
      <c r="I65344" s="49"/>
    </row>
    <row r="65345" customHeight="1" spans="7:9">
      <c r="G65345" s="11"/>
      <c r="H65345" s="12"/>
      <c r="I65345" s="49"/>
    </row>
    <row r="65346" customHeight="1" spans="7:9">
      <c r="G65346" s="11"/>
      <c r="H65346" s="12"/>
      <c r="I65346" s="49"/>
    </row>
    <row r="65347" customHeight="1" spans="7:9">
      <c r="G65347" s="11"/>
      <c r="H65347" s="12"/>
      <c r="I65347" s="49"/>
    </row>
    <row r="65348" customHeight="1" spans="7:9">
      <c r="G65348" s="11"/>
      <c r="H65348" s="12"/>
      <c r="I65348" s="49"/>
    </row>
    <row r="65349" customHeight="1" spans="7:9">
      <c r="G65349" s="11"/>
      <c r="H65349" s="12"/>
      <c r="I65349" s="49"/>
    </row>
    <row r="65350" customHeight="1" spans="7:9">
      <c r="G65350" s="11"/>
      <c r="H65350" s="12"/>
      <c r="I65350" s="49"/>
    </row>
    <row r="65351" customHeight="1" spans="7:9">
      <c r="G65351" s="11"/>
      <c r="H65351" s="12"/>
      <c r="I65351" s="49"/>
    </row>
    <row r="65352" customHeight="1" spans="7:9">
      <c r="G65352" s="11"/>
      <c r="H65352" s="12"/>
      <c r="I65352" s="49"/>
    </row>
    <row r="65353" customHeight="1" spans="7:9">
      <c r="G65353" s="11"/>
      <c r="H65353" s="12"/>
      <c r="I65353" s="49"/>
    </row>
    <row r="65354" customHeight="1" spans="7:9">
      <c r="G65354" s="11"/>
      <c r="H65354" s="12"/>
      <c r="I65354" s="49"/>
    </row>
    <row r="65355" customHeight="1" spans="7:9">
      <c r="G65355" s="11"/>
      <c r="H65355" s="12"/>
      <c r="I65355" s="49"/>
    </row>
    <row r="65356" customHeight="1" spans="7:9">
      <c r="G65356" s="11"/>
      <c r="H65356" s="12"/>
      <c r="I65356" s="49"/>
    </row>
    <row r="65357" customHeight="1" spans="7:9">
      <c r="G65357" s="11"/>
      <c r="H65357" s="12"/>
      <c r="I65357" s="49"/>
    </row>
    <row r="65358" customHeight="1" spans="7:9">
      <c r="G65358" s="11"/>
      <c r="H65358" s="12"/>
      <c r="I65358" s="49"/>
    </row>
    <row r="65359" customHeight="1" spans="7:9">
      <c r="G65359" s="11"/>
      <c r="H65359" s="12"/>
      <c r="I65359" s="49"/>
    </row>
    <row r="65360" customHeight="1" spans="7:9">
      <c r="G65360" s="11"/>
      <c r="H65360" s="12"/>
      <c r="I65360" s="49"/>
    </row>
    <row r="65361" customHeight="1" spans="7:9">
      <c r="G65361" s="11"/>
      <c r="H65361" s="12"/>
      <c r="I65361" s="49"/>
    </row>
    <row r="65362" customHeight="1" spans="7:9">
      <c r="G65362" s="11"/>
      <c r="H65362" s="12"/>
      <c r="I65362" s="49"/>
    </row>
    <row r="65363" customHeight="1" spans="7:9">
      <c r="G65363" s="11"/>
      <c r="H65363" s="12"/>
      <c r="I65363" s="49"/>
    </row>
    <row r="65364" customHeight="1" spans="7:9">
      <c r="G65364" s="11"/>
      <c r="H65364" s="12"/>
      <c r="I65364" s="49"/>
    </row>
    <row r="65365" customHeight="1" spans="7:9">
      <c r="G65365" s="11"/>
      <c r="H65365" s="12"/>
      <c r="I65365" s="49"/>
    </row>
    <row r="65366" customHeight="1" spans="7:9">
      <c r="G65366" s="11"/>
      <c r="H65366" s="12"/>
      <c r="I65366" s="49"/>
    </row>
    <row r="65367" customHeight="1" spans="7:9">
      <c r="G65367" s="11"/>
      <c r="H65367" s="12"/>
      <c r="I65367" s="49"/>
    </row>
    <row r="65368" customHeight="1" spans="7:9">
      <c r="G65368" s="11"/>
      <c r="H65368" s="12"/>
      <c r="I65368" s="49"/>
    </row>
    <row r="65369" customHeight="1" spans="7:9">
      <c r="G65369" s="11"/>
      <c r="H65369" s="12"/>
      <c r="I65369" s="49"/>
    </row>
    <row r="65370" customHeight="1" spans="7:9">
      <c r="G65370" s="11"/>
      <c r="H65370" s="12"/>
      <c r="I65370" s="49"/>
    </row>
    <row r="65371" customHeight="1" spans="7:9">
      <c r="G65371" s="11"/>
      <c r="H65371" s="12"/>
      <c r="I65371" s="49"/>
    </row>
    <row r="65372" customHeight="1" spans="7:9">
      <c r="G65372" s="11"/>
      <c r="H65372" s="12"/>
      <c r="I65372" s="49"/>
    </row>
    <row r="65373" customHeight="1" spans="7:9">
      <c r="G65373" s="11"/>
      <c r="H65373" s="12"/>
      <c r="I65373" s="49"/>
    </row>
    <row r="65374" customHeight="1" spans="7:9">
      <c r="G65374" s="11"/>
      <c r="H65374" s="12"/>
      <c r="I65374" s="49"/>
    </row>
    <row r="65375" customHeight="1" spans="7:9">
      <c r="G65375" s="11"/>
      <c r="H65375" s="12"/>
      <c r="I65375" s="49"/>
    </row>
    <row r="65376" customHeight="1" spans="7:9">
      <c r="G65376" s="11"/>
      <c r="H65376" s="12"/>
      <c r="I65376" s="49"/>
    </row>
    <row r="65377" customHeight="1" spans="7:9">
      <c r="G65377" s="11"/>
      <c r="H65377" s="12"/>
      <c r="I65377" s="49"/>
    </row>
    <row r="65378" customHeight="1" spans="7:9">
      <c r="G65378" s="11"/>
      <c r="H65378" s="12"/>
      <c r="I65378" s="49"/>
    </row>
    <row r="65379" customHeight="1" spans="7:9">
      <c r="G65379" s="11"/>
      <c r="H65379" s="12"/>
      <c r="I65379" s="49"/>
    </row>
    <row r="65380" customHeight="1" spans="7:9">
      <c r="G65380" s="11"/>
      <c r="H65380" s="12"/>
      <c r="I65380" s="49"/>
    </row>
    <row r="65381" customHeight="1" spans="7:9">
      <c r="G65381" s="11"/>
      <c r="H65381" s="12"/>
      <c r="I65381" s="49"/>
    </row>
    <row r="65382" customHeight="1" spans="7:9">
      <c r="G65382" s="11"/>
      <c r="H65382" s="12"/>
      <c r="I65382" s="49"/>
    </row>
    <row r="65383" customHeight="1" spans="7:9">
      <c r="G65383" s="11"/>
      <c r="H65383" s="12"/>
      <c r="I65383" s="49"/>
    </row>
    <row r="65384" customHeight="1" spans="7:9">
      <c r="G65384" s="11"/>
      <c r="H65384" s="12"/>
      <c r="I65384" s="49"/>
    </row>
    <row r="65385" customHeight="1" spans="7:9">
      <c r="G65385" s="11"/>
      <c r="H65385" s="12"/>
      <c r="I65385" s="49"/>
    </row>
    <row r="65386" customHeight="1" spans="7:9">
      <c r="G65386" s="11"/>
      <c r="H65386" s="12"/>
      <c r="I65386" s="49"/>
    </row>
    <row r="65387" customHeight="1" spans="7:9">
      <c r="G65387" s="11"/>
      <c r="H65387" s="12"/>
      <c r="I65387" s="49"/>
    </row>
    <row r="65388" customHeight="1" spans="7:9">
      <c r="G65388" s="11"/>
      <c r="H65388" s="12"/>
      <c r="I65388" s="49"/>
    </row>
    <row r="65389" customHeight="1" spans="7:9">
      <c r="G65389" s="11"/>
      <c r="H65389" s="12"/>
      <c r="I65389" s="49"/>
    </row>
    <row r="65390" customHeight="1" spans="7:9">
      <c r="G65390" s="11"/>
      <c r="H65390" s="12"/>
      <c r="I65390" s="49"/>
    </row>
    <row r="65391" customHeight="1" spans="7:9">
      <c r="G65391" s="11"/>
      <c r="H65391" s="12"/>
      <c r="I65391" s="49"/>
    </row>
    <row r="65392" customHeight="1" spans="7:9">
      <c r="G65392" s="11"/>
      <c r="H65392" s="12"/>
      <c r="I65392" s="49"/>
    </row>
    <row r="65393" customHeight="1" spans="7:9">
      <c r="G65393" s="11"/>
      <c r="H65393" s="12"/>
      <c r="I65393" s="49"/>
    </row>
    <row r="65394" customHeight="1" spans="7:9">
      <c r="G65394" s="11"/>
      <c r="H65394" s="12"/>
      <c r="I65394" s="49"/>
    </row>
    <row r="65395" customHeight="1" spans="7:9">
      <c r="G65395" s="11"/>
      <c r="H65395" s="12"/>
      <c r="I65395" s="49"/>
    </row>
    <row r="65396" customHeight="1" spans="7:9">
      <c r="G65396" s="11"/>
      <c r="H65396" s="12"/>
      <c r="I65396" s="49"/>
    </row>
    <row r="65397" customHeight="1" spans="7:9">
      <c r="G65397" s="11"/>
      <c r="H65397" s="12"/>
      <c r="I65397" s="49"/>
    </row>
    <row r="65398" customHeight="1" spans="7:9">
      <c r="G65398" s="11"/>
      <c r="H65398" s="12"/>
      <c r="I65398" s="49"/>
    </row>
    <row r="65399" customHeight="1" spans="7:9">
      <c r="G65399" s="11"/>
      <c r="H65399" s="12"/>
      <c r="I65399" s="49"/>
    </row>
    <row r="65400" customHeight="1" spans="7:9">
      <c r="G65400" s="11"/>
      <c r="H65400" s="12"/>
      <c r="I65400" s="49"/>
    </row>
    <row r="65401" customHeight="1" spans="7:9">
      <c r="G65401" s="11"/>
      <c r="H65401" s="12"/>
      <c r="I65401" s="49"/>
    </row>
    <row r="65402" customHeight="1" spans="7:9">
      <c r="G65402" s="11"/>
      <c r="H65402" s="12"/>
      <c r="I65402" s="49"/>
    </row>
    <row r="65403" customHeight="1" spans="7:9">
      <c r="G65403" s="11"/>
      <c r="H65403" s="12"/>
      <c r="I65403" s="49"/>
    </row>
    <row r="65404" customHeight="1" spans="7:9">
      <c r="G65404" s="11"/>
      <c r="H65404" s="12"/>
      <c r="I65404" s="49"/>
    </row>
    <row r="65405" customHeight="1" spans="7:9">
      <c r="G65405" s="11"/>
      <c r="H65405" s="12"/>
      <c r="I65405" s="49"/>
    </row>
    <row r="65406" customHeight="1" spans="7:9">
      <c r="G65406" s="11"/>
      <c r="H65406" s="12"/>
      <c r="I65406" s="49"/>
    </row>
    <row r="65407" customHeight="1" spans="7:9">
      <c r="G65407" s="11"/>
      <c r="H65407" s="12"/>
      <c r="I65407" s="49"/>
    </row>
    <row r="65408" customHeight="1" spans="7:9">
      <c r="G65408" s="11"/>
      <c r="H65408" s="12"/>
      <c r="I65408" s="49"/>
    </row>
    <row r="65409" customHeight="1" spans="7:9">
      <c r="G65409" s="11"/>
      <c r="H65409" s="12"/>
      <c r="I65409" s="49"/>
    </row>
    <row r="65410" customHeight="1" spans="7:9">
      <c r="G65410" s="11"/>
      <c r="H65410" s="12"/>
      <c r="I65410" s="49"/>
    </row>
    <row r="65411" customHeight="1" spans="7:9">
      <c r="G65411" s="11"/>
      <c r="H65411" s="12"/>
      <c r="I65411" s="49"/>
    </row>
    <row r="65412" customHeight="1" spans="7:9">
      <c r="G65412" s="11"/>
      <c r="H65412" s="12"/>
      <c r="I65412" s="49"/>
    </row>
    <row r="65413" customHeight="1" spans="7:9">
      <c r="G65413" s="11"/>
      <c r="H65413" s="12"/>
      <c r="I65413" s="49"/>
    </row>
    <row r="65414" customHeight="1" spans="7:9">
      <c r="G65414" s="11"/>
      <c r="H65414" s="12"/>
      <c r="I65414" s="49"/>
    </row>
    <row r="65415" customHeight="1" spans="7:9">
      <c r="G65415" s="11"/>
      <c r="H65415" s="12"/>
      <c r="I65415" s="49"/>
    </row>
    <row r="65416" customHeight="1" spans="7:9">
      <c r="G65416" s="11"/>
      <c r="H65416" s="12"/>
      <c r="I65416" s="49"/>
    </row>
    <row r="65417" customHeight="1" spans="7:9">
      <c r="G65417" s="11"/>
      <c r="H65417" s="12"/>
      <c r="I65417" s="49"/>
    </row>
    <row r="65418" customHeight="1" spans="7:9">
      <c r="G65418" s="11"/>
      <c r="H65418" s="12"/>
      <c r="I65418" s="49"/>
    </row>
    <row r="65419" customHeight="1" spans="7:9">
      <c r="G65419" s="11"/>
      <c r="H65419" s="12"/>
      <c r="I65419" s="49"/>
    </row>
    <row r="65420" customHeight="1" spans="7:9">
      <c r="G65420" s="11"/>
      <c r="H65420" s="12"/>
      <c r="I65420" s="49"/>
    </row>
    <row r="65421" customHeight="1" spans="7:9">
      <c r="G65421" s="11"/>
      <c r="H65421" s="12"/>
      <c r="I65421" s="49"/>
    </row>
    <row r="65422" customHeight="1" spans="7:9">
      <c r="G65422" s="11"/>
      <c r="H65422" s="12"/>
      <c r="I65422" s="49"/>
    </row>
    <row r="65423" customHeight="1" spans="7:9">
      <c r="G65423" s="11"/>
      <c r="H65423" s="12"/>
      <c r="I65423" s="49"/>
    </row>
    <row r="65424" customHeight="1" spans="7:9">
      <c r="G65424" s="11"/>
      <c r="H65424" s="12"/>
      <c r="I65424" s="49"/>
    </row>
    <row r="65425" customHeight="1" spans="7:9">
      <c r="G65425" s="11"/>
      <c r="H65425" s="12"/>
      <c r="I65425" s="49"/>
    </row>
    <row r="65426" customHeight="1" spans="7:9">
      <c r="G65426" s="11"/>
      <c r="H65426" s="12"/>
      <c r="I65426" s="49"/>
    </row>
    <row r="65427" customHeight="1" spans="7:9">
      <c r="G65427" s="11"/>
      <c r="H65427" s="12"/>
      <c r="I65427" s="49"/>
    </row>
    <row r="65428" customHeight="1" spans="7:9">
      <c r="G65428" s="11"/>
      <c r="H65428" s="12"/>
      <c r="I65428" s="49"/>
    </row>
    <row r="65429" customHeight="1" spans="7:9">
      <c r="G65429" s="11"/>
      <c r="H65429" s="12"/>
      <c r="I65429" s="49"/>
    </row>
    <row r="65430" customHeight="1" spans="7:9">
      <c r="G65430" s="11"/>
      <c r="H65430" s="12"/>
      <c r="I65430" s="49"/>
    </row>
    <row r="65431" customHeight="1" spans="7:9">
      <c r="G65431" s="11"/>
      <c r="H65431" s="12"/>
      <c r="I65431" s="49"/>
    </row>
    <row r="65432" customHeight="1" spans="7:9">
      <c r="G65432" s="11"/>
      <c r="H65432" s="12"/>
      <c r="I65432" s="49"/>
    </row>
    <row r="65433" customHeight="1" spans="7:9">
      <c r="G65433" s="11"/>
      <c r="H65433" s="12"/>
      <c r="I65433" s="49"/>
    </row>
    <row r="65434" customHeight="1" spans="7:9">
      <c r="G65434" s="11"/>
      <c r="H65434" s="12"/>
      <c r="I65434" s="49"/>
    </row>
    <row r="65435" customHeight="1" spans="7:9">
      <c r="G65435" s="11"/>
      <c r="H65435" s="12"/>
      <c r="I65435" s="49"/>
    </row>
    <row r="65436" customHeight="1" spans="7:9">
      <c r="G65436" s="11"/>
      <c r="H65436" s="12"/>
      <c r="I65436" s="49"/>
    </row>
    <row r="65437" customHeight="1" spans="7:9">
      <c r="G65437" s="11"/>
      <c r="H65437" s="12"/>
      <c r="I65437" s="49"/>
    </row>
    <row r="65438" customHeight="1" spans="7:9">
      <c r="G65438" s="11"/>
      <c r="H65438" s="12"/>
      <c r="I65438" s="49"/>
    </row>
    <row r="65439" customHeight="1" spans="7:9">
      <c r="G65439" s="11"/>
      <c r="H65439" s="12"/>
      <c r="I65439" s="49"/>
    </row>
    <row r="65440" customHeight="1" spans="7:9">
      <c r="G65440" s="11"/>
      <c r="H65440" s="12"/>
      <c r="I65440" s="49"/>
    </row>
    <row r="65441" customHeight="1" spans="7:9">
      <c r="G65441" s="11"/>
      <c r="H65441" s="12"/>
      <c r="I65441" s="49"/>
    </row>
    <row r="65442" customHeight="1" spans="7:9">
      <c r="G65442" s="11"/>
      <c r="H65442" s="12"/>
      <c r="I65442" s="49"/>
    </row>
    <row r="65443" customHeight="1" spans="7:9">
      <c r="G65443" s="11"/>
      <c r="H65443" s="12"/>
      <c r="I65443" s="49"/>
    </row>
    <row r="65444" customHeight="1" spans="7:9">
      <c r="G65444" s="11"/>
      <c r="H65444" s="12"/>
      <c r="I65444" s="49"/>
    </row>
    <row r="65445" customHeight="1" spans="7:9">
      <c r="G65445" s="11"/>
      <c r="H65445" s="12"/>
      <c r="I65445" s="49"/>
    </row>
    <row r="65446" customHeight="1" spans="7:9">
      <c r="G65446" s="11"/>
      <c r="H65446" s="12"/>
      <c r="I65446" s="49"/>
    </row>
    <row r="65447" customHeight="1" spans="7:9">
      <c r="G65447" s="11"/>
      <c r="H65447" s="12"/>
      <c r="I65447" s="49"/>
    </row>
    <row r="65448" customHeight="1" spans="7:9">
      <c r="G65448" s="11"/>
      <c r="H65448" s="12"/>
      <c r="I65448" s="49"/>
    </row>
    <row r="65449" customHeight="1" spans="7:9">
      <c r="G65449" s="11"/>
      <c r="H65449" s="12"/>
      <c r="I65449" s="49"/>
    </row>
    <row r="65450" customHeight="1" spans="7:9">
      <c r="G65450" s="11"/>
      <c r="H65450" s="12"/>
      <c r="I65450" s="49"/>
    </row>
    <row r="65451" customHeight="1" spans="7:9">
      <c r="G65451" s="11"/>
      <c r="H65451" s="12"/>
      <c r="I65451" s="49"/>
    </row>
    <row r="65452" customHeight="1" spans="7:9">
      <c r="G65452" s="11"/>
      <c r="H65452" s="12"/>
      <c r="I65452" s="49"/>
    </row>
    <row r="65453" customHeight="1" spans="7:9">
      <c r="G65453" s="11"/>
      <c r="H65453" s="12"/>
      <c r="I65453" s="49"/>
    </row>
    <row r="65454" customHeight="1" spans="7:9">
      <c r="G65454" s="11"/>
      <c r="H65454" s="12"/>
      <c r="I65454" s="49"/>
    </row>
    <row r="65455" customHeight="1" spans="7:9">
      <c r="G65455" s="11"/>
      <c r="H65455" s="12"/>
      <c r="I65455" s="49"/>
    </row>
    <row r="65456" customHeight="1" spans="7:9">
      <c r="G65456" s="11"/>
      <c r="H65456" s="12"/>
      <c r="I65456" s="49"/>
    </row>
    <row r="65457" customHeight="1" spans="7:9">
      <c r="G65457" s="11"/>
      <c r="H65457" s="12"/>
      <c r="I65457" s="49"/>
    </row>
    <row r="65458" customHeight="1" spans="7:9">
      <c r="G65458" s="11"/>
      <c r="H65458" s="12"/>
      <c r="I65458" s="49"/>
    </row>
    <row r="65459" customHeight="1" spans="7:9">
      <c r="G65459" s="11"/>
      <c r="H65459" s="12"/>
      <c r="I65459" s="49"/>
    </row>
    <row r="65460" customHeight="1" spans="7:9">
      <c r="G65460" s="11"/>
      <c r="H65460" s="12"/>
      <c r="I65460" s="49"/>
    </row>
    <row r="65461" customHeight="1" spans="7:9">
      <c r="G65461" s="11"/>
      <c r="H65461" s="12"/>
      <c r="I65461" s="49"/>
    </row>
    <row r="65462" customHeight="1" spans="7:9">
      <c r="G65462" s="11"/>
      <c r="H65462" s="12"/>
      <c r="I65462" s="49"/>
    </row>
    <row r="65463" customHeight="1" spans="7:9">
      <c r="G65463" s="11"/>
      <c r="H65463" s="12"/>
      <c r="I65463" s="49"/>
    </row>
    <row r="65464" customHeight="1" spans="7:9">
      <c r="G65464" s="11"/>
      <c r="H65464" s="12"/>
      <c r="I65464" s="49"/>
    </row>
    <row r="65465" customHeight="1" spans="7:9">
      <c r="G65465" s="11"/>
      <c r="H65465" s="12"/>
      <c r="I65465" s="49"/>
    </row>
    <row r="65466" customHeight="1" spans="7:9">
      <c r="G65466" s="11"/>
      <c r="H65466" s="12"/>
      <c r="I65466" s="49"/>
    </row>
    <row r="65467" customHeight="1" spans="7:9">
      <c r="G65467" s="11"/>
      <c r="H65467" s="12"/>
      <c r="I65467" s="49"/>
    </row>
    <row r="65468" customHeight="1" spans="7:9">
      <c r="G65468" s="11"/>
      <c r="H65468" s="12"/>
      <c r="I65468" s="49"/>
    </row>
    <row r="65469" customHeight="1" spans="7:9">
      <c r="G65469" s="11"/>
      <c r="H65469" s="12"/>
      <c r="I65469" s="49"/>
    </row>
    <row r="65470" customHeight="1" spans="7:9">
      <c r="G65470" s="11"/>
      <c r="H65470" s="12"/>
      <c r="I65470" s="49"/>
    </row>
    <row r="65471" customHeight="1" spans="7:9">
      <c r="G65471" s="11"/>
      <c r="H65471" s="12"/>
      <c r="I65471" s="49"/>
    </row>
    <row r="65472" customHeight="1" spans="7:9">
      <c r="G65472" s="11"/>
      <c r="H65472" s="12"/>
      <c r="I65472" s="49"/>
    </row>
    <row r="65473" customHeight="1" spans="7:9">
      <c r="G65473" s="11"/>
      <c r="H65473" s="12"/>
      <c r="I65473" s="49"/>
    </row>
    <row r="65474" customHeight="1" spans="7:9">
      <c r="G65474" s="11"/>
      <c r="H65474" s="12"/>
      <c r="I65474" s="49"/>
    </row>
    <row r="65475" customHeight="1" spans="7:9">
      <c r="G65475" s="11"/>
      <c r="H65475" s="12"/>
      <c r="I65475" s="49"/>
    </row>
    <row r="65476" customHeight="1" spans="7:9">
      <c r="G65476" s="11"/>
      <c r="H65476" s="12"/>
      <c r="I65476" s="49"/>
    </row>
    <row r="65477" customHeight="1" spans="7:9">
      <c r="G65477" s="11"/>
      <c r="H65477" s="12"/>
      <c r="I65477" s="49"/>
    </row>
    <row r="65478" customHeight="1" spans="7:9">
      <c r="G65478" s="11"/>
      <c r="H65478" s="12"/>
      <c r="I65478" s="49"/>
    </row>
    <row r="65479" customHeight="1" spans="7:9">
      <c r="G65479" s="11"/>
      <c r="H65479" s="12"/>
      <c r="I65479" s="49"/>
    </row>
    <row r="65480" customHeight="1" spans="7:9">
      <c r="G65480" s="11"/>
      <c r="H65480" s="12"/>
      <c r="I65480" s="49"/>
    </row>
    <row r="65481" customHeight="1" spans="7:9">
      <c r="G65481" s="11"/>
      <c r="H65481" s="12"/>
      <c r="I65481" s="49"/>
    </row>
    <row r="65482" customHeight="1" spans="7:9">
      <c r="G65482" s="11"/>
      <c r="H65482" s="12"/>
      <c r="I65482" s="49"/>
    </row>
    <row r="65483" customHeight="1" spans="7:9">
      <c r="G65483" s="11"/>
      <c r="H65483" s="12"/>
      <c r="I65483" s="49"/>
    </row>
    <row r="65484" customHeight="1" spans="7:9">
      <c r="G65484" s="11"/>
      <c r="H65484" s="12"/>
      <c r="I65484" s="49"/>
    </row>
    <row r="65485" customHeight="1" spans="7:9">
      <c r="G65485" s="11"/>
      <c r="H65485" s="12"/>
      <c r="I65485" s="49"/>
    </row>
    <row r="65486" customHeight="1" spans="7:9">
      <c r="G65486" s="11"/>
      <c r="H65486" s="12"/>
      <c r="I65486" s="49"/>
    </row>
    <row r="65487" customHeight="1" spans="7:9">
      <c r="G65487" s="11"/>
      <c r="H65487" s="12"/>
      <c r="I65487" s="49"/>
    </row>
    <row r="65488" customHeight="1" spans="7:9">
      <c r="G65488" s="11"/>
      <c r="H65488" s="12"/>
      <c r="I65488" s="49"/>
    </row>
    <row r="65489" customHeight="1" spans="7:9">
      <c r="G65489" s="11"/>
      <c r="H65489" s="12"/>
      <c r="I65489" s="49"/>
    </row>
    <row r="65490" customHeight="1" spans="7:9">
      <c r="G65490" s="11"/>
      <c r="H65490" s="12"/>
      <c r="I65490" s="49"/>
    </row>
    <row r="65491" customHeight="1" spans="7:9">
      <c r="G65491" s="11"/>
      <c r="H65491" s="12"/>
      <c r="I65491" s="49"/>
    </row>
    <row r="65492" customHeight="1" spans="7:9">
      <c r="G65492" s="11"/>
      <c r="H65492" s="12"/>
      <c r="I65492" s="49"/>
    </row>
    <row r="65493" customHeight="1" spans="7:9">
      <c r="G65493" s="11"/>
      <c r="H65493" s="12"/>
      <c r="I65493" s="49"/>
    </row>
    <row r="65494" customHeight="1" spans="7:9">
      <c r="G65494" s="11"/>
      <c r="H65494" s="12"/>
      <c r="I65494" s="49"/>
    </row>
    <row r="65495" customHeight="1" spans="7:9">
      <c r="G65495" s="11"/>
      <c r="H65495" s="12"/>
      <c r="I65495" s="49"/>
    </row>
    <row r="65496" customHeight="1" spans="7:9">
      <c r="G65496" s="11"/>
      <c r="H65496" s="12"/>
      <c r="I65496" s="49"/>
    </row>
    <row r="65497" customHeight="1" spans="7:9">
      <c r="G65497" s="11"/>
      <c r="H65497" s="12"/>
      <c r="I65497" s="49"/>
    </row>
    <row r="65498" customHeight="1" spans="7:9">
      <c r="G65498" s="11"/>
      <c r="H65498" s="12"/>
      <c r="I65498" s="49"/>
    </row>
    <row r="65499" customHeight="1" spans="7:9">
      <c r="G65499" s="11"/>
      <c r="H65499" s="12"/>
      <c r="I65499" s="49"/>
    </row>
    <row r="65500" customHeight="1" spans="7:9">
      <c r="G65500" s="11"/>
      <c r="H65500" s="12"/>
      <c r="I65500" s="49"/>
    </row>
    <row r="65501" customHeight="1" spans="7:9">
      <c r="G65501" s="11"/>
      <c r="H65501" s="12"/>
      <c r="I65501" s="49"/>
    </row>
    <row r="65502" customHeight="1" spans="7:9">
      <c r="G65502" s="11"/>
      <c r="H65502" s="12"/>
      <c r="I65502" s="49"/>
    </row>
    <row r="65503" customHeight="1" spans="7:9">
      <c r="G65503" s="11"/>
      <c r="H65503" s="12"/>
      <c r="I65503" s="49"/>
    </row>
    <row r="65504" customHeight="1" spans="7:9">
      <c r="G65504" s="11"/>
      <c r="H65504" s="12"/>
      <c r="I65504" s="49"/>
    </row>
    <row r="65505" customHeight="1" spans="7:9">
      <c r="G65505" s="11"/>
      <c r="H65505" s="12"/>
      <c r="I65505" s="49"/>
    </row>
    <row r="65506" customHeight="1" spans="7:9">
      <c r="G65506" s="11"/>
      <c r="H65506" s="12"/>
      <c r="I65506" s="49"/>
    </row>
    <row r="65507" customHeight="1" spans="7:9">
      <c r="G65507" s="11"/>
      <c r="H65507" s="12"/>
      <c r="I65507" s="49"/>
    </row>
    <row r="65508" customHeight="1" spans="7:9">
      <c r="G65508" s="11"/>
      <c r="H65508" s="12"/>
      <c r="I65508" s="49"/>
    </row>
    <row r="65509" customHeight="1" spans="7:9">
      <c r="G65509" s="11"/>
      <c r="H65509" s="12"/>
      <c r="I65509" s="49"/>
    </row>
    <row r="65510" customHeight="1" spans="7:9">
      <c r="G65510" s="11"/>
      <c r="H65510" s="12"/>
      <c r="I65510" s="49"/>
    </row>
    <row r="65511" customHeight="1" spans="7:9">
      <c r="G65511" s="11"/>
      <c r="H65511" s="12"/>
      <c r="I65511" s="49"/>
    </row>
    <row r="65512" customHeight="1" spans="7:9">
      <c r="G65512" s="11"/>
      <c r="H65512" s="12"/>
      <c r="I65512" s="49"/>
    </row>
    <row r="65513" customHeight="1" spans="7:9">
      <c r="G65513" s="11"/>
      <c r="H65513" s="12"/>
      <c r="I65513" s="49"/>
    </row>
    <row r="65514" customHeight="1" spans="7:9">
      <c r="G65514" s="11"/>
      <c r="H65514" s="12"/>
      <c r="I65514" s="49"/>
    </row>
    <row r="65515" customHeight="1" spans="7:9">
      <c r="G65515" s="11"/>
      <c r="H65515" s="12"/>
      <c r="I65515" s="49"/>
    </row>
    <row r="65516" customHeight="1" spans="7:9">
      <c r="G65516" s="11"/>
      <c r="H65516" s="12"/>
      <c r="I65516" s="49"/>
    </row>
    <row r="65517" customHeight="1" spans="7:9">
      <c r="G65517" s="11"/>
      <c r="H65517" s="12"/>
      <c r="I65517" s="49"/>
    </row>
    <row r="65518" customHeight="1" spans="7:9">
      <c r="G65518" s="11"/>
      <c r="H65518" s="12"/>
      <c r="I65518" s="49"/>
    </row>
    <row r="65519" customHeight="1" spans="7:9">
      <c r="G65519" s="11"/>
      <c r="H65519" s="12"/>
      <c r="I65519" s="49"/>
    </row>
    <row r="65520" customHeight="1" spans="7:9">
      <c r="G65520" s="11"/>
      <c r="H65520" s="12"/>
      <c r="I65520" s="49"/>
    </row>
    <row r="65521" customHeight="1" spans="7:9">
      <c r="G65521" s="11"/>
      <c r="H65521" s="12"/>
      <c r="I65521" s="49"/>
    </row>
    <row r="65522" customHeight="1" spans="7:9">
      <c r="G65522" s="11"/>
      <c r="H65522" s="12"/>
      <c r="I65522" s="49"/>
    </row>
    <row r="65523" customHeight="1" spans="7:9">
      <c r="G65523" s="11"/>
      <c r="H65523" s="12"/>
      <c r="I65523" s="49"/>
    </row>
    <row r="65524" customHeight="1" spans="7:9">
      <c r="G65524" s="11"/>
      <c r="H65524" s="12"/>
      <c r="I65524" s="49"/>
    </row>
    <row r="65525" customHeight="1" spans="7:9">
      <c r="G65525" s="11"/>
      <c r="H65525" s="12"/>
      <c r="I65525" s="49"/>
    </row>
    <row r="65526" customHeight="1" spans="7:9">
      <c r="G65526" s="11"/>
      <c r="H65526" s="12"/>
      <c r="I65526" s="49"/>
    </row>
    <row r="65527" customHeight="1" spans="7:9">
      <c r="G65527" s="11"/>
      <c r="H65527" s="12"/>
      <c r="I65527" s="49"/>
    </row>
    <row r="65528" customHeight="1" spans="7:9">
      <c r="G65528" s="11"/>
      <c r="H65528" s="12"/>
      <c r="I65528" s="49"/>
    </row>
    <row r="65529" customHeight="1" spans="7:9">
      <c r="G65529" s="11"/>
      <c r="H65529" s="12"/>
      <c r="I65529" s="49"/>
    </row>
    <row r="65530" customHeight="1" spans="7:9">
      <c r="G65530" s="11"/>
      <c r="H65530" s="12"/>
      <c r="I65530" s="49"/>
    </row>
    <row r="65531" customHeight="1" spans="7:9">
      <c r="G65531" s="11"/>
      <c r="H65531" s="12"/>
      <c r="I65531" s="49"/>
    </row>
    <row r="65532" customHeight="1" spans="7:9">
      <c r="G65532" s="11"/>
      <c r="H65532" s="12"/>
      <c r="I65532" s="49"/>
    </row>
    <row r="65533" customHeight="1" spans="7:9">
      <c r="G65533" s="11"/>
      <c r="H65533" s="12"/>
      <c r="I65533" s="49"/>
    </row>
    <row r="65534" customHeight="1" spans="7:9">
      <c r="G65534" s="11"/>
      <c r="H65534" s="12"/>
      <c r="I65534" s="49"/>
    </row>
    <row r="65535" customHeight="1" spans="7:9">
      <c r="G65535" s="11"/>
      <c r="H65535" s="12"/>
      <c r="I65535" s="49"/>
    </row>
    <row r="65536" customHeight="1" spans="7:9">
      <c r="G65536" s="11"/>
      <c r="H65536" s="12"/>
      <c r="I65536" s="49"/>
    </row>
    <row r="65537" customHeight="1" spans="7:9">
      <c r="G65537" s="11"/>
      <c r="H65537" s="12"/>
      <c r="I65537" s="49"/>
    </row>
    <row r="65538" customHeight="1" spans="7:9">
      <c r="G65538" s="11"/>
      <c r="H65538" s="12"/>
      <c r="I65538" s="49"/>
    </row>
    <row r="65539" customHeight="1" spans="7:9">
      <c r="G65539" s="11"/>
      <c r="H65539" s="12"/>
      <c r="I65539" s="49"/>
    </row>
    <row r="65540" customHeight="1" spans="7:9">
      <c r="G65540" s="11"/>
      <c r="H65540" s="12"/>
      <c r="I65540" s="49"/>
    </row>
    <row r="65541" customHeight="1" spans="7:9">
      <c r="G65541" s="11"/>
      <c r="H65541" s="12"/>
      <c r="I65541" s="49"/>
    </row>
    <row r="65542" customHeight="1" spans="7:9">
      <c r="G65542" s="11"/>
      <c r="H65542" s="12"/>
      <c r="I65542" s="49"/>
    </row>
    <row r="65543" customHeight="1" spans="7:9">
      <c r="G65543" s="11"/>
      <c r="H65543" s="12"/>
      <c r="I65543" s="49"/>
    </row>
    <row r="65544" customHeight="1" spans="7:9">
      <c r="G65544" s="11"/>
      <c r="H65544" s="12"/>
      <c r="I65544" s="49"/>
    </row>
    <row r="65545" customHeight="1" spans="7:9">
      <c r="G65545" s="11"/>
      <c r="H65545" s="12"/>
      <c r="I65545" s="49"/>
    </row>
    <row r="65546" customHeight="1" spans="7:9">
      <c r="G65546" s="11"/>
      <c r="H65546" s="12"/>
      <c r="I65546" s="49"/>
    </row>
    <row r="65547" customHeight="1" spans="7:9">
      <c r="G65547" s="11"/>
      <c r="H65547" s="12"/>
      <c r="I65547" s="49"/>
    </row>
    <row r="65548" customHeight="1" spans="7:9">
      <c r="G65548" s="11"/>
      <c r="H65548" s="12"/>
      <c r="I65548" s="49"/>
    </row>
    <row r="65549" customHeight="1" spans="7:9">
      <c r="G65549" s="11"/>
      <c r="H65549" s="12"/>
      <c r="I65549" s="49"/>
    </row>
    <row r="65550" customHeight="1" spans="7:9">
      <c r="G65550" s="11"/>
      <c r="H65550" s="12"/>
      <c r="I65550" s="49"/>
    </row>
    <row r="65551" customHeight="1" spans="7:9">
      <c r="G65551" s="11"/>
      <c r="H65551" s="12"/>
      <c r="I65551" s="49"/>
    </row>
    <row r="65552" customHeight="1" spans="7:9">
      <c r="G65552" s="11"/>
      <c r="H65552" s="12"/>
      <c r="I65552" s="49"/>
    </row>
    <row r="65553" customHeight="1" spans="7:9">
      <c r="G65553" s="11"/>
      <c r="H65553" s="12"/>
      <c r="I65553" s="49"/>
    </row>
    <row r="65554" customHeight="1" spans="7:9">
      <c r="G65554" s="11"/>
      <c r="H65554" s="12"/>
      <c r="I65554" s="49"/>
    </row>
    <row r="65555" customHeight="1" spans="7:9">
      <c r="G65555" s="11"/>
      <c r="H65555" s="12"/>
      <c r="I65555" s="49"/>
    </row>
    <row r="65556" customHeight="1" spans="7:9">
      <c r="G65556" s="11"/>
      <c r="H65556" s="12"/>
      <c r="I65556" s="49"/>
    </row>
    <row r="65557" customHeight="1" spans="7:9">
      <c r="G65557" s="11"/>
      <c r="H65557" s="12"/>
      <c r="I65557" s="49"/>
    </row>
    <row r="65558" customHeight="1" spans="7:9">
      <c r="G65558" s="11"/>
      <c r="H65558" s="12"/>
      <c r="I65558" s="49"/>
    </row>
    <row r="65559" customHeight="1" spans="7:9">
      <c r="G65559" s="11"/>
      <c r="H65559" s="12"/>
      <c r="I65559" s="49"/>
    </row>
    <row r="65560" customHeight="1" spans="7:9">
      <c r="G65560" s="11"/>
      <c r="H65560" s="12"/>
      <c r="I65560" s="49"/>
    </row>
    <row r="65561" customHeight="1" spans="7:9">
      <c r="G65561" s="11"/>
      <c r="H65561" s="12"/>
      <c r="I65561" s="49"/>
    </row>
    <row r="65562" customHeight="1" spans="7:9">
      <c r="G65562" s="11"/>
      <c r="H65562" s="12"/>
      <c r="I65562" s="49"/>
    </row>
    <row r="65563" customHeight="1" spans="7:9">
      <c r="G65563" s="11"/>
      <c r="H65563" s="12"/>
      <c r="I65563" s="49"/>
    </row>
    <row r="65564" customHeight="1" spans="7:9">
      <c r="G65564" s="11"/>
      <c r="H65564" s="12"/>
      <c r="I65564" s="49"/>
    </row>
    <row r="65565" customHeight="1" spans="7:9">
      <c r="G65565" s="11"/>
      <c r="H65565" s="12"/>
      <c r="I65565" s="49"/>
    </row>
    <row r="65566" customHeight="1" spans="7:9">
      <c r="G65566" s="11"/>
      <c r="H65566" s="12"/>
      <c r="I65566" s="49"/>
    </row>
    <row r="65567" customHeight="1" spans="7:9">
      <c r="G65567" s="11"/>
      <c r="H65567" s="12"/>
      <c r="I65567" s="49"/>
    </row>
    <row r="65568" customHeight="1" spans="7:9">
      <c r="G65568" s="11"/>
      <c r="H65568" s="12"/>
      <c r="I65568" s="49"/>
    </row>
    <row r="65569" customHeight="1" spans="7:9">
      <c r="G65569" s="11"/>
      <c r="H65569" s="12"/>
      <c r="I65569" s="49"/>
    </row>
    <row r="65570" customHeight="1" spans="7:9">
      <c r="G65570" s="11"/>
      <c r="H65570" s="12"/>
      <c r="I65570" s="49"/>
    </row>
    <row r="65571" customHeight="1" spans="7:9">
      <c r="G65571" s="11"/>
      <c r="H65571" s="12"/>
      <c r="I65571" s="49"/>
    </row>
    <row r="65572" customHeight="1" spans="7:9">
      <c r="G65572" s="11"/>
      <c r="H65572" s="12"/>
      <c r="I65572" s="49"/>
    </row>
    <row r="65573" customHeight="1" spans="7:9">
      <c r="G65573" s="11"/>
      <c r="H65573" s="12"/>
      <c r="I65573" s="49"/>
    </row>
    <row r="65574" customHeight="1" spans="7:9">
      <c r="G65574" s="11"/>
      <c r="H65574" s="12"/>
      <c r="I65574" s="49"/>
    </row>
    <row r="65575" customHeight="1" spans="7:9">
      <c r="G65575" s="11"/>
      <c r="H65575" s="12"/>
      <c r="I65575" s="49"/>
    </row>
    <row r="65576" customHeight="1" spans="7:9">
      <c r="G65576" s="11"/>
      <c r="H65576" s="12"/>
      <c r="I65576" s="49"/>
    </row>
    <row r="65577" customHeight="1" spans="7:9">
      <c r="G65577" s="11"/>
      <c r="H65577" s="12"/>
      <c r="I65577" s="49"/>
    </row>
    <row r="65578" customHeight="1" spans="7:9">
      <c r="G65578" s="11"/>
      <c r="H65578" s="12"/>
      <c r="I65578" s="49"/>
    </row>
    <row r="65579" customHeight="1" spans="7:9">
      <c r="G65579" s="11"/>
      <c r="H65579" s="12"/>
      <c r="I65579" s="49"/>
    </row>
    <row r="65580" customHeight="1" spans="7:9">
      <c r="G65580" s="11"/>
      <c r="H65580" s="12"/>
      <c r="I65580" s="49"/>
    </row>
    <row r="65581" customHeight="1" spans="7:9">
      <c r="G65581" s="11"/>
      <c r="H65581" s="12"/>
      <c r="I65581" s="49"/>
    </row>
    <row r="65582" customHeight="1" spans="7:9">
      <c r="G65582" s="11"/>
      <c r="H65582" s="12"/>
      <c r="I65582" s="49"/>
    </row>
    <row r="65583" customHeight="1" spans="7:9">
      <c r="G65583" s="11"/>
      <c r="H65583" s="12"/>
      <c r="I65583" s="49"/>
    </row>
    <row r="65584" customHeight="1" spans="7:9">
      <c r="G65584" s="11"/>
      <c r="H65584" s="12"/>
      <c r="I65584" s="49"/>
    </row>
    <row r="65585" customHeight="1" spans="7:9">
      <c r="G65585" s="11"/>
      <c r="H65585" s="12"/>
      <c r="I65585" s="49"/>
    </row>
    <row r="65586" customHeight="1" spans="7:9">
      <c r="G65586" s="11"/>
      <c r="H65586" s="12"/>
      <c r="I65586" s="49"/>
    </row>
    <row r="65587" customHeight="1" spans="7:9">
      <c r="G65587" s="11"/>
      <c r="H65587" s="12"/>
      <c r="I65587" s="49"/>
    </row>
    <row r="65588" customHeight="1" spans="7:9">
      <c r="G65588" s="11"/>
      <c r="H65588" s="12"/>
      <c r="I65588" s="49"/>
    </row>
    <row r="65589" customHeight="1" spans="7:9">
      <c r="G65589" s="11"/>
      <c r="H65589" s="12"/>
      <c r="I65589" s="49"/>
    </row>
    <row r="65590" customHeight="1" spans="7:9">
      <c r="G65590" s="11"/>
      <c r="H65590" s="12"/>
      <c r="I65590" s="49"/>
    </row>
    <row r="65591" customHeight="1" spans="7:9">
      <c r="G65591" s="11"/>
      <c r="H65591" s="12"/>
      <c r="I65591" s="49"/>
    </row>
    <row r="65592" customHeight="1" spans="7:9">
      <c r="G65592" s="11"/>
      <c r="H65592" s="12"/>
      <c r="I65592" s="49"/>
    </row>
    <row r="65593" customHeight="1" spans="7:9">
      <c r="G65593" s="11"/>
      <c r="H65593" s="12"/>
      <c r="I65593" s="49"/>
    </row>
    <row r="65594" customHeight="1" spans="7:9">
      <c r="G65594" s="11"/>
      <c r="H65594" s="12"/>
      <c r="I65594" s="49"/>
    </row>
    <row r="65595" customHeight="1" spans="7:9">
      <c r="G65595" s="11"/>
      <c r="H65595" s="12"/>
      <c r="I65595" s="49"/>
    </row>
    <row r="65596" customHeight="1" spans="7:9">
      <c r="G65596" s="11"/>
      <c r="H65596" s="12"/>
      <c r="I65596" s="49"/>
    </row>
    <row r="65597" customHeight="1" spans="7:9">
      <c r="G65597" s="11"/>
      <c r="H65597" s="12"/>
      <c r="I65597" s="49"/>
    </row>
    <row r="65598" customHeight="1" spans="7:9">
      <c r="G65598" s="11"/>
      <c r="H65598" s="12"/>
      <c r="I65598" s="49"/>
    </row>
    <row r="65599" customHeight="1" spans="7:9">
      <c r="G65599" s="11"/>
      <c r="H65599" s="12"/>
      <c r="I65599" s="49"/>
    </row>
    <row r="65600" customHeight="1" spans="7:9">
      <c r="G65600" s="11"/>
      <c r="H65600" s="12"/>
      <c r="I65600" s="49"/>
    </row>
    <row r="65601" customHeight="1" spans="7:9">
      <c r="G65601" s="11"/>
      <c r="H65601" s="12"/>
      <c r="I65601" s="49"/>
    </row>
    <row r="65602" customHeight="1" spans="7:9">
      <c r="G65602" s="11"/>
      <c r="H65602" s="12"/>
      <c r="I65602" s="49"/>
    </row>
    <row r="65603" customHeight="1" spans="7:9">
      <c r="G65603" s="11"/>
      <c r="H65603" s="12"/>
      <c r="I65603" s="49"/>
    </row>
    <row r="65604" customHeight="1" spans="7:9">
      <c r="G65604" s="11"/>
      <c r="H65604" s="12"/>
      <c r="I65604" s="49"/>
    </row>
    <row r="65605" customHeight="1" spans="7:9">
      <c r="G65605" s="11"/>
      <c r="H65605" s="12"/>
      <c r="I65605" s="49"/>
    </row>
    <row r="65606" customHeight="1" spans="7:9">
      <c r="G65606" s="11"/>
      <c r="H65606" s="12"/>
      <c r="I65606" s="49"/>
    </row>
    <row r="65607" customHeight="1" spans="7:9">
      <c r="G65607" s="11"/>
      <c r="H65607" s="12"/>
      <c r="I65607" s="49"/>
    </row>
    <row r="65608" customHeight="1" spans="7:9">
      <c r="G65608" s="11"/>
      <c r="H65608" s="12"/>
      <c r="I65608" s="49"/>
    </row>
    <row r="65609" customHeight="1" spans="7:9">
      <c r="G65609" s="11"/>
      <c r="H65609" s="12"/>
      <c r="I65609" s="49"/>
    </row>
    <row r="65610" customHeight="1" spans="7:9">
      <c r="G65610" s="11"/>
      <c r="H65610" s="12"/>
      <c r="I65610" s="49"/>
    </row>
    <row r="65611" customHeight="1" spans="7:9">
      <c r="G65611" s="11"/>
      <c r="H65611" s="12"/>
      <c r="I65611" s="49"/>
    </row>
    <row r="65612" customHeight="1" spans="7:9">
      <c r="G65612" s="11"/>
      <c r="H65612" s="12"/>
      <c r="I65612" s="49"/>
    </row>
    <row r="65613" customHeight="1" spans="7:9">
      <c r="G65613" s="11"/>
      <c r="H65613" s="12"/>
      <c r="I65613" s="49"/>
    </row>
    <row r="65614" customHeight="1" spans="7:9">
      <c r="G65614" s="11"/>
      <c r="H65614" s="12"/>
      <c r="I65614" s="49"/>
    </row>
    <row r="65615" customHeight="1" spans="7:9">
      <c r="G65615" s="11"/>
      <c r="H65615" s="12"/>
      <c r="I65615" s="49"/>
    </row>
    <row r="65616" customHeight="1" spans="7:9">
      <c r="G65616" s="11"/>
      <c r="H65616" s="12"/>
      <c r="I65616" s="49"/>
    </row>
    <row r="65617" customHeight="1" spans="7:9">
      <c r="G65617" s="11"/>
      <c r="H65617" s="12"/>
      <c r="I65617" s="49"/>
    </row>
    <row r="65618" customHeight="1" spans="7:9">
      <c r="G65618" s="11"/>
      <c r="H65618" s="12"/>
      <c r="I65618" s="49"/>
    </row>
    <row r="65619" customHeight="1" spans="7:9">
      <c r="G65619" s="11"/>
      <c r="H65619" s="12"/>
      <c r="I65619" s="49"/>
    </row>
    <row r="65620" customHeight="1" spans="7:9">
      <c r="G65620" s="11"/>
      <c r="H65620" s="12"/>
      <c r="I65620" s="49"/>
    </row>
    <row r="65621" customHeight="1" spans="7:9">
      <c r="G65621" s="11"/>
      <c r="H65621" s="12"/>
      <c r="I65621" s="49"/>
    </row>
    <row r="65622" customHeight="1" spans="7:9">
      <c r="G65622" s="11"/>
      <c r="H65622" s="12"/>
      <c r="I65622" s="49"/>
    </row>
    <row r="65623" customHeight="1" spans="7:9">
      <c r="G65623" s="11"/>
      <c r="H65623" s="12"/>
      <c r="I65623" s="49"/>
    </row>
    <row r="65624" customHeight="1" spans="7:9">
      <c r="G65624" s="11"/>
      <c r="H65624" s="12"/>
      <c r="I65624" s="49"/>
    </row>
    <row r="65625" customHeight="1" spans="7:9">
      <c r="G65625" s="11"/>
      <c r="H65625" s="12"/>
      <c r="I65625" s="49"/>
    </row>
    <row r="65626" customHeight="1" spans="7:9">
      <c r="G65626" s="11"/>
      <c r="H65626" s="12"/>
      <c r="I65626" s="49"/>
    </row>
    <row r="65627" customHeight="1" spans="7:9">
      <c r="G65627" s="11"/>
      <c r="H65627" s="12"/>
      <c r="I65627" s="49"/>
    </row>
    <row r="65628" customHeight="1" spans="7:9">
      <c r="G65628" s="11"/>
      <c r="H65628" s="12"/>
      <c r="I65628" s="49"/>
    </row>
    <row r="65629" customHeight="1" spans="7:9">
      <c r="G65629" s="11"/>
      <c r="H65629" s="12"/>
      <c r="I65629" s="49"/>
    </row>
    <row r="65630" customHeight="1" spans="7:9">
      <c r="G65630" s="11"/>
      <c r="H65630" s="12"/>
      <c r="I65630" s="49"/>
    </row>
    <row r="65631" customHeight="1" spans="7:9">
      <c r="G65631" s="11"/>
      <c r="H65631" s="12"/>
      <c r="I65631" s="49"/>
    </row>
    <row r="65632" customHeight="1" spans="7:9">
      <c r="G65632" s="11"/>
      <c r="H65632" s="12"/>
      <c r="I65632" s="49"/>
    </row>
    <row r="65633" customHeight="1" spans="7:9">
      <c r="G65633" s="11"/>
      <c r="H65633" s="12"/>
      <c r="I65633" s="49"/>
    </row>
    <row r="65634" customHeight="1" spans="7:9">
      <c r="G65634" s="11"/>
      <c r="H65634" s="12"/>
      <c r="I65634" s="49"/>
    </row>
    <row r="65635" customHeight="1" spans="7:9">
      <c r="G65635" s="11"/>
      <c r="H65635" s="12"/>
      <c r="I65635" s="49"/>
    </row>
    <row r="65636" customHeight="1" spans="7:9">
      <c r="G65636" s="11"/>
      <c r="H65636" s="12"/>
      <c r="I65636" s="49"/>
    </row>
    <row r="65637" customHeight="1" spans="7:9">
      <c r="G65637" s="11"/>
      <c r="H65637" s="12"/>
      <c r="I65637" s="49"/>
    </row>
    <row r="65638" customHeight="1" spans="7:9">
      <c r="G65638" s="11"/>
      <c r="H65638" s="12"/>
      <c r="I65638" s="49"/>
    </row>
    <row r="65639" customHeight="1" spans="7:9">
      <c r="G65639" s="11"/>
      <c r="H65639" s="12"/>
      <c r="I65639" s="49"/>
    </row>
    <row r="65640" customHeight="1" spans="7:9">
      <c r="G65640" s="11"/>
      <c r="H65640" s="12"/>
      <c r="I65640" s="49"/>
    </row>
    <row r="65641" customHeight="1" spans="7:9">
      <c r="G65641" s="11"/>
      <c r="H65641" s="12"/>
      <c r="I65641" s="49"/>
    </row>
    <row r="65642" customHeight="1" spans="7:9">
      <c r="G65642" s="11"/>
      <c r="H65642" s="12"/>
      <c r="I65642" s="49"/>
    </row>
    <row r="65643" customHeight="1" spans="7:9">
      <c r="G65643" s="11"/>
      <c r="H65643" s="12"/>
      <c r="I65643" s="49"/>
    </row>
    <row r="65644" customHeight="1" spans="7:9">
      <c r="G65644" s="11"/>
      <c r="H65644" s="12"/>
      <c r="I65644" s="49"/>
    </row>
    <row r="65645" customHeight="1" spans="7:9">
      <c r="G65645" s="11"/>
      <c r="H65645" s="12"/>
      <c r="I65645" s="49"/>
    </row>
    <row r="65646" customHeight="1" spans="7:9">
      <c r="G65646" s="11"/>
      <c r="H65646" s="12"/>
      <c r="I65646" s="49"/>
    </row>
    <row r="65647" customHeight="1" spans="7:9">
      <c r="G65647" s="11"/>
      <c r="H65647" s="12"/>
      <c r="I65647" s="49"/>
    </row>
    <row r="65648" customHeight="1" spans="7:9">
      <c r="G65648" s="11"/>
      <c r="H65648" s="12"/>
      <c r="I65648" s="49"/>
    </row>
    <row r="65649" customHeight="1" spans="7:9">
      <c r="G65649" s="11"/>
      <c r="H65649" s="12"/>
      <c r="I65649" s="49"/>
    </row>
    <row r="65650" customHeight="1" spans="7:9">
      <c r="G65650" s="11"/>
      <c r="H65650" s="12"/>
      <c r="I65650" s="49"/>
    </row>
    <row r="65651" customHeight="1" spans="7:9">
      <c r="G65651" s="11"/>
      <c r="H65651" s="12"/>
      <c r="I65651" s="49"/>
    </row>
    <row r="65652" customHeight="1" spans="7:9">
      <c r="G65652" s="11"/>
      <c r="H65652" s="12"/>
      <c r="I65652" s="49"/>
    </row>
    <row r="65653" customHeight="1" spans="7:9">
      <c r="G65653" s="11"/>
      <c r="H65653" s="12"/>
      <c r="I65653" s="49"/>
    </row>
    <row r="65654" customHeight="1" spans="7:9">
      <c r="G65654" s="11"/>
      <c r="H65654" s="12"/>
      <c r="I65654" s="49"/>
    </row>
    <row r="65655" customHeight="1" spans="7:9">
      <c r="G65655" s="11"/>
      <c r="H65655" s="12"/>
      <c r="I65655" s="49"/>
    </row>
    <row r="65656" customHeight="1" spans="7:9">
      <c r="G65656" s="11"/>
      <c r="H65656" s="12"/>
      <c r="I65656" s="49"/>
    </row>
    <row r="65657" customHeight="1" spans="7:9">
      <c r="G65657" s="11"/>
      <c r="H65657" s="12"/>
      <c r="I65657" s="49"/>
    </row>
    <row r="65658" customHeight="1" spans="7:9">
      <c r="G65658" s="11"/>
      <c r="H65658" s="12"/>
      <c r="I65658" s="49"/>
    </row>
    <row r="65659" customHeight="1" spans="7:9">
      <c r="G65659" s="11"/>
      <c r="H65659" s="12"/>
      <c r="I65659" s="49"/>
    </row>
    <row r="65660" customHeight="1" spans="7:9">
      <c r="G65660" s="11"/>
      <c r="H65660" s="12"/>
      <c r="I65660" s="49"/>
    </row>
    <row r="65661" customHeight="1" spans="7:9">
      <c r="G65661" s="11"/>
      <c r="H65661" s="12"/>
      <c r="I65661" s="49"/>
    </row>
    <row r="65662" customHeight="1" spans="7:9">
      <c r="G65662" s="11"/>
      <c r="H65662" s="12"/>
      <c r="I65662" s="49"/>
    </row>
    <row r="65663" customHeight="1" spans="7:9">
      <c r="G65663" s="11"/>
      <c r="H65663" s="12"/>
      <c r="I65663" s="49"/>
    </row>
    <row r="65664" customHeight="1" spans="7:9">
      <c r="G65664" s="11"/>
      <c r="H65664" s="12"/>
      <c r="I65664" s="49"/>
    </row>
    <row r="65665" customHeight="1" spans="7:9">
      <c r="G65665" s="11"/>
      <c r="H65665" s="12"/>
      <c r="I65665" s="49"/>
    </row>
    <row r="65666" customHeight="1" spans="7:9">
      <c r="G65666" s="11"/>
      <c r="H65666" s="12"/>
      <c r="I65666" s="49"/>
    </row>
    <row r="65667" customHeight="1" spans="7:9">
      <c r="G65667" s="11"/>
      <c r="H65667" s="12"/>
      <c r="I65667" s="49"/>
    </row>
    <row r="65668" customHeight="1" spans="7:9">
      <c r="G65668" s="11"/>
      <c r="H65668" s="12"/>
      <c r="I65668" s="49"/>
    </row>
    <row r="65669" customHeight="1" spans="7:9">
      <c r="G65669" s="11"/>
      <c r="H65669" s="12"/>
      <c r="I65669" s="49"/>
    </row>
    <row r="65670" customHeight="1" spans="7:9">
      <c r="G65670" s="11"/>
      <c r="H65670" s="12"/>
      <c r="I65670" s="49"/>
    </row>
    <row r="65671" customHeight="1" spans="7:9">
      <c r="G65671" s="11"/>
      <c r="H65671" s="12"/>
      <c r="I65671" s="49"/>
    </row>
    <row r="65672" customHeight="1" spans="7:9">
      <c r="G65672" s="11"/>
      <c r="H65672" s="12"/>
      <c r="I65672" s="49"/>
    </row>
    <row r="65673" customHeight="1" spans="7:9">
      <c r="G65673" s="11"/>
      <c r="H65673" s="12"/>
      <c r="I65673" s="49"/>
    </row>
    <row r="65674" customHeight="1" spans="7:9">
      <c r="G65674" s="11"/>
      <c r="H65674" s="12"/>
      <c r="I65674" s="49"/>
    </row>
    <row r="65675" customHeight="1" spans="7:9">
      <c r="G65675" s="11"/>
      <c r="H65675" s="12"/>
      <c r="I65675" s="49"/>
    </row>
    <row r="65676" customHeight="1" spans="7:9">
      <c r="G65676" s="11"/>
      <c r="H65676" s="12"/>
      <c r="I65676" s="49"/>
    </row>
    <row r="65677" customHeight="1" spans="7:9">
      <c r="G65677" s="11"/>
      <c r="H65677" s="12"/>
      <c r="I65677" s="49"/>
    </row>
    <row r="65678" customHeight="1" spans="7:9">
      <c r="G65678" s="11"/>
      <c r="H65678" s="12"/>
      <c r="I65678" s="49"/>
    </row>
    <row r="65679" customHeight="1" spans="7:9">
      <c r="G65679" s="11"/>
      <c r="H65679" s="12"/>
      <c r="I65679" s="49"/>
    </row>
    <row r="65680" customHeight="1" spans="7:9">
      <c r="G65680" s="11"/>
      <c r="H65680" s="12"/>
      <c r="I65680" s="49"/>
    </row>
    <row r="65681" customHeight="1" spans="7:9">
      <c r="G65681" s="11"/>
      <c r="H65681" s="12"/>
      <c r="I65681" s="49"/>
    </row>
    <row r="65682" customHeight="1" spans="7:9">
      <c r="G65682" s="11"/>
      <c r="H65682" s="12"/>
      <c r="I65682" s="49"/>
    </row>
    <row r="65683" customHeight="1" spans="7:9">
      <c r="G65683" s="11"/>
      <c r="H65683" s="12"/>
      <c r="I65683" s="49"/>
    </row>
    <row r="65684" customHeight="1" spans="7:9">
      <c r="G65684" s="11"/>
      <c r="H65684" s="12"/>
      <c r="I65684" s="49"/>
    </row>
    <row r="65685" customHeight="1" spans="7:9">
      <c r="G65685" s="11"/>
      <c r="H65685" s="12"/>
      <c r="I65685" s="49"/>
    </row>
    <row r="65686" customHeight="1" spans="7:9">
      <c r="G65686" s="11"/>
      <c r="H65686" s="12"/>
      <c r="I65686" s="49"/>
    </row>
    <row r="65687" customHeight="1" spans="7:9">
      <c r="G65687" s="11"/>
      <c r="H65687" s="12"/>
      <c r="I65687" s="49"/>
    </row>
    <row r="65688" customHeight="1" spans="7:9">
      <c r="G65688" s="11"/>
      <c r="H65688" s="12"/>
      <c r="I65688" s="49"/>
    </row>
    <row r="65689" customHeight="1" spans="7:9">
      <c r="G65689" s="11"/>
      <c r="H65689" s="12"/>
      <c r="I65689" s="49"/>
    </row>
    <row r="65690" customHeight="1" spans="7:9">
      <c r="G65690" s="11"/>
      <c r="H65690" s="12"/>
      <c r="I65690" s="49"/>
    </row>
    <row r="65691" customHeight="1" spans="7:9">
      <c r="G65691" s="11"/>
      <c r="H65691" s="12"/>
      <c r="I65691" s="49"/>
    </row>
    <row r="65692" customHeight="1" spans="7:9">
      <c r="G65692" s="11"/>
      <c r="H65692" s="12"/>
      <c r="I65692" s="49"/>
    </row>
    <row r="65693" customHeight="1" spans="7:9">
      <c r="G65693" s="11"/>
      <c r="H65693" s="12"/>
      <c r="I65693" s="49"/>
    </row>
    <row r="65694" customHeight="1" spans="7:9">
      <c r="G65694" s="11"/>
      <c r="H65694" s="12"/>
      <c r="I65694" s="49"/>
    </row>
    <row r="65695" customHeight="1" spans="7:9">
      <c r="G65695" s="11"/>
      <c r="H65695" s="12"/>
      <c r="I65695" s="49"/>
    </row>
    <row r="65696" customHeight="1" spans="7:9">
      <c r="G65696" s="11"/>
      <c r="H65696" s="12"/>
      <c r="I65696" s="49"/>
    </row>
    <row r="65697" customHeight="1" spans="7:9">
      <c r="G65697" s="11"/>
      <c r="H65697" s="12"/>
      <c r="I65697" s="49"/>
    </row>
    <row r="65698" customHeight="1" spans="7:9">
      <c r="G65698" s="11"/>
      <c r="H65698" s="12"/>
      <c r="I65698" s="49"/>
    </row>
    <row r="65699" customHeight="1" spans="7:9">
      <c r="G65699" s="11"/>
      <c r="H65699" s="12"/>
      <c r="I65699" s="49"/>
    </row>
    <row r="65700" customHeight="1" spans="7:9">
      <c r="G65700" s="11"/>
      <c r="H65700" s="12"/>
      <c r="I65700" s="49"/>
    </row>
    <row r="65701" customHeight="1" spans="7:9">
      <c r="G65701" s="11"/>
      <c r="H65701" s="12"/>
      <c r="I65701" s="49"/>
    </row>
    <row r="65702" customHeight="1" spans="7:9">
      <c r="G65702" s="11"/>
      <c r="H65702" s="12"/>
      <c r="I65702" s="49"/>
    </row>
    <row r="65703" customHeight="1" spans="7:9">
      <c r="G65703" s="11"/>
      <c r="H65703" s="12"/>
      <c r="I65703" s="49"/>
    </row>
    <row r="65704" customHeight="1" spans="7:9">
      <c r="G65704" s="11"/>
      <c r="H65704" s="12"/>
      <c r="I65704" s="49"/>
    </row>
    <row r="65705" customHeight="1" spans="7:9">
      <c r="G65705" s="11"/>
      <c r="H65705" s="12"/>
      <c r="I65705" s="49"/>
    </row>
    <row r="65706" customHeight="1" spans="7:9">
      <c r="G65706" s="11"/>
      <c r="H65706" s="12"/>
      <c r="I65706" s="49"/>
    </row>
    <row r="65707" customHeight="1" spans="7:9">
      <c r="G65707" s="11"/>
      <c r="H65707" s="12"/>
      <c r="I65707" s="49"/>
    </row>
    <row r="65708" customHeight="1" spans="7:9">
      <c r="G65708" s="11"/>
      <c r="H65708" s="12"/>
      <c r="I65708" s="49"/>
    </row>
    <row r="65709" customHeight="1" spans="7:9">
      <c r="G65709" s="11"/>
      <c r="H65709" s="12"/>
      <c r="I65709" s="49"/>
    </row>
    <row r="65710" customHeight="1" spans="7:9">
      <c r="G65710" s="11"/>
      <c r="H65710" s="12"/>
      <c r="I65710" s="49"/>
    </row>
    <row r="65711" customHeight="1" spans="7:9">
      <c r="G65711" s="11"/>
      <c r="H65711" s="12"/>
      <c r="I65711" s="49"/>
    </row>
    <row r="65712" customHeight="1" spans="7:9">
      <c r="G65712" s="11"/>
      <c r="H65712" s="12"/>
      <c r="I65712" s="49"/>
    </row>
    <row r="65713" customHeight="1" spans="7:9">
      <c r="G65713" s="11"/>
      <c r="H65713" s="12"/>
      <c r="I65713" s="49"/>
    </row>
    <row r="65714" customHeight="1" spans="7:9">
      <c r="G65714" s="11"/>
      <c r="H65714" s="12"/>
      <c r="I65714" s="49"/>
    </row>
    <row r="65715" customHeight="1" spans="7:9">
      <c r="G65715" s="11"/>
      <c r="H65715" s="12"/>
      <c r="I65715" s="49"/>
    </row>
    <row r="65716" customHeight="1" spans="7:9">
      <c r="G65716" s="11"/>
      <c r="H65716" s="12"/>
      <c r="I65716" s="49"/>
    </row>
    <row r="65717" customHeight="1" spans="7:9">
      <c r="G65717" s="11"/>
      <c r="H65717" s="12"/>
      <c r="I65717" s="49"/>
    </row>
    <row r="65718" customHeight="1" spans="7:9">
      <c r="G65718" s="11"/>
      <c r="H65718" s="12"/>
      <c r="I65718" s="49"/>
    </row>
    <row r="65719" customHeight="1" spans="7:9">
      <c r="G65719" s="11"/>
      <c r="H65719" s="12"/>
      <c r="I65719" s="49"/>
    </row>
    <row r="65720" customHeight="1" spans="7:9">
      <c r="G65720" s="11"/>
      <c r="H65720" s="12"/>
      <c r="I65720" s="49"/>
    </row>
    <row r="65721" customHeight="1" spans="7:9">
      <c r="G65721" s="11"/>
      <c r="H65721" s="12"/>
      <c r="I65721" s="49"/>
    </row>
    <row r="65722" customHeight="1" spans="7:9">
      <c r="G65722" s="11"/>
      <c r="H65722" s="12"/>
      <c r="I65722" s="49"/>
    </row>
    <row r="65723" customHeight="1" spans="7:9">
      <c r="G65723" s="11"/>
      <c r="H65723" s="12"/>
      <c r="I65723" s="49"/>
    </row>
    <row r="65724" customHeight="1" spans="7:9">
      <c r="G65724" s="11"/>
      <c r="H65724" s="12"/>
      <c r="I65724" s="49"/>
    </row>
    <row r="65725" customHeight="1" spans="7:9">
      <c r="G65725" s="11"/>
      <c r="H65725" s="12"/>
      <c r="I65725" s="49"/>
    </row>
    <row r="65726" customHeight="1" spans="7:9">
      <c r="G65726" s="11"/>
      <c r="H65726" s="12"/>
      <c r="I65726" s="49"/>
    </row>
    <row r="65727" customHeight="1" spans="7:9">
      <c r="G65727" s="11"/>
      <c r="H65727" s="12"/>
      <c r="I65727" s="49"/>
    </row>
    <row r="65728" customHeight="1" spans="7:9">
      <c r="G65728" s="11"/>
      <c r="H65728" s="12"/>
      <c r="I65728" s="49"/>
    </row>
    <row r="65729" customHeight="1" spans="7:9">
      <c r="G65729" s="11"/>
      <c r="H65729" s="12"/>
      <c r="I65729" s="49"/>
    </row>
    <row r="65730" customHeight="1" spans="7:9">
      <c r="G65730" s="11"/>
      <c r="H65730" s="12"/>
      <c r="I65730" s="49"/>
    </row>
    <row r="65731" customHeight="1" spans="7:9">
      <c r="G65731" s="11"/>
      <c r="H65731" s="12"/>
      <c r="I65731" s="49"/>
    </row>
    <row r="65732" customHeight="1" spans="7:9">
      <c r="G65732" s="11"/>
      <c r="H65732" s="12"/>
      <c r="I65732" s="49"/>
    </row>
    <row r="65733" customHeight="1" spans="7:9">
      <c r="G65733" s="11"/>
      <c r="H65733" s="12"/>
      <c r="I65733" s="49"/>
    </row>
    <row r="65734" customHeight="1" spans="7:9">
      <c r="G65734" s="11"/>
      <c r="H65734" s="12"/>
      <c r="I65734" s="49"/>
    </row>
    <row r="65735" customHeight="1" spans="7:9">
      <c r="G65735" s="11"/>
      <c r="H65735" s="12"/>
      <c r="I65735" s="49"/>
    </row>
    <row r="65736" customHeight="1" spans="7:9">
      <c r="G65736" s="11"/>
      <c r="H65736" s="12"/>
      <c r="I65736" s="49"/>
    </row>
    <row r="65737" customHeight="1" spans="7:9">
      <c r="G65737" s="11"/>
      <c r="H65737" s="12"/>
      <c r="I65737" s="49"/>
    </row>
    <row r="65738" customHeight="1" spans="7:9">
      <c r="G65738" s="11"/>
      <c r="H65738" s="12"/>
      <c r="I65738" s="49"/>
    </row>
    <row r="65739" customHeight="1" spans="7:9">
      <c r="G65739" s="11"/>
      <c r="H65739" s="12"/>
      <c r="I65739" s="49"/>
    </row>
    <row r="65740" customHeight="1" spans="7:9">
      <c r="G65740" s="11"/>
      <c r="H65740" s="12"/>
      <c r="I65740" s="49"/>
    </row>
    <row r="65741" customHeight="1" spans="7:9">
      <c r="G65741" s="11"/>
      <c r="H65741" s="12"/>
      <c r="I65741" s="49"/>
    </row>
    <row r="65742" customHeight="1" spans="7:9">
      <c r="G65742" s="11"/>
      <c r="H65742" s="12"/>
      <c r="I65742" s="49"/>
    </row>
    <row r="65743" customHeight="1" spans="7:9">
      <c r="G65743" s="11"/>
      <c r="H65743" s="12"/>
      <c r="I65743" s="49"/>
    </row>
    <row r="65744" customHeight="1" spans="7:9">
      <c r="G65744" s="11"/>
      <c r="H65744" s="12"/>
      <c r="I65744" s="49"/>
    </row>
    <row r="65745" customHeight="1" spans="7:9">
      <c r="G65745" s="11"/>
      <c r="H65745" s="12"/>
      <c r="I65745" s="49"/>
    </row>
    <row r="65746" customHeight="1" spans="7:9">
      <c r="G65746" s="11"/>
      <c r="H65746" s="12"/>
      <c r="I65746" s="49"/>
    </row>
    <row r="65747" customHeight="1" spans="7:9">
      <c r="G65747" s="11"/>
      <c r="H65747" s="12"/>
      <c r="I65747" s="49"/>
    </row>
    <row r="65748" customHeight="1" spans="7:9">
      <c r="G65748" s="11"/>
      <c r="H65748" s="12"/>
      <c r="I65748" s="49"/>
    </row>
    <row r="65749" customHeight="1" spans="7:9">
      <c r="G65749" s="11"/>
      <c r="H65749" s="12"/>
      <c r="I65749" s="49"/>
    </row>
    <row r="65750" customHeight="1" spans="7:9">
      <c r="G65750" s="11"/>
      <c r="H65750" s="12"/>
      <c r="I65750" s="49"/>
    </row>
    <row r="65751" customHeight="1" spans="7:9">
      <c r="G65751" s="11"/>
      <c r="H65751" s="12"/>
      <c r="I65751" s="49"/>
    </row>
    <row r="65752" customHeight="1" spans="7:9">
      <c r="G65752" s="11"/>
      <c r="H65752" s="12"/>
      <c r="I65752" s="49"/>
    </row>
    <row r="65753" customHeight="1" spans="7:9">
      <c r="G65753" s="11"/>
      <c r="H65753" s="12"/>
      <c r="I65753" s="49"/>
    </row>
    <row r="65754" customHeight="1" spans="7:9">
      <c r="G65754" s="11"/>
      <c r="H65754" s="12"/>
      <c r="I65754" s="49"/>
    </row>
    <row r="65755" customHeight="1" spans="7:9">
      <c r="G65755" s="11"/>
      <c r="H65755" s="12"/>
      <c r="I65755" s="49"/>
    </row>
    <row r="65756" customHeight="1" spans="7:9">
      <c r="G65756" s="11"/>
      <c r="H65756" s="12"/>
      <c r="I65756" s="49"/>
    </row>
    <row r="65757" customHeight="1" spans="7:9">
      <c r="G65757" s="11"/>
      <c r="H65757" s="12"/>
      <c r="I65757" s="49"/>
    </row>
    <row r="65758" customHeight="1" spans="7:9">
      <c r="G65758" s="11"/>
      <c r="H65758" s="12"/>
      <c r="I65758" s="49"/>
    </row>
    <row r="65759" customHeight="1" spans="7:9">
      <c r="G65759" s="11"/>
      <c r="H65759" s="12"/>
      <c r="I65759" s="49"/>
    </row>
    <row r="65760" customHeight="1" spans="7:9">
      <c r="G65760" s="11"/>
      <c r="H65760" s="12"/>
      <c r="I65760" s="49"/>
    </row>
    <row r="65761" customHeight="1" spans="7:9">
      <c r="G65761" s="11"/>
      <c r="H65761" s="12"/>
      <c r="I65761" s="49"/>
    </row>
    <row r="65762" customHeight="1" spans="7:9">
      <c r="G65762" s="11"/>
      <c r="H65762" s="12"/>
      <c r="I65762" s="49"/>
    </row>
    <row r="65763" customHeight="1" spans="7:9">
      <c r="G65763" s="11"/>
      <c r="H65763" s="12"/>
      <c r="I65763" s="49"/>
    </row>
    <row r="65764" customHeight="1" spans="7:9">
      <c r="G65764" s="11"/>
      <c r="H65764" s="12"/>
      <c r="I65764" s="49"/>
    </row>
    <row r="65765" customHeight="1" spans="7:9">
      <c r="G65765" s="11"/>
      <c r="H65765" s="12"/>
      <c r="I65765" s="49"/>
    </row>
    <row r="65766" customHeight="1" spans="7:9">
      <c r="G65766" s="11"/>
      <c r="H65766" s="12"/>
      <c r="I65766" s="49"/>
    </row>
    <row r="65767" customHeight="1" spans="7:9">
      <c r="G65767" s="11"/>
      <c r="H65767" s="12"/>
      <c r="I65767" s="49"/>
    </row>
    <row r="65768" customHeight="1" spans="7:9">
      <c r="G65768" s="11"/>
      <c r="H65768" s="12"/>
      <c r="I65768" s="49"/>
    </row>
    <row r="65769" customHeight="1" spans="7:9">
      <c r="G65769" s="11"/>
      <c r="H65769" s="12"/>
      <c r="I65769" s="49"/>
    </row>
    <row r="65770" customHeight="1" spans="7:9">
      <c r="G65770" s="11"/>
      <c r="H65770" s="12"/>
      <c r="I65770" s="49"/>
    </row>
    <row r="65771" customHeight="1" spans="7:9">
      <c r="G65771" s="11"/>
      <c r="H65771" s="12"/>
      <c r="I65771" s="49"/>
    </row>
    <row r="65772" customHeight="1" spans="7:9">
      <c r="G65772" s="11"/>
      <c r="H65772" s="12"/>
      <c r="I65772" s="49"/>
    </row>
    <row r="65773" customHeight="1" spans="7:9">
      <c r="G65773" s="11"/>
      <c r="H65773" s="12"/>
      <c r="I65773" s="49"/>
    </row>
    <row r="65774" customHeight="1" spans="7:9">
      <c r="G65774" s="11"/>
      <c r="H65774" s="12"/>
      <c r="I65774" s="49"/>
    </row>
    <row r="65775" customHeight="1" spans="7:9">
      <c r="G65775" s="11"/>
      <c r="H65775" s="12"/>
      <c r="I65775" s="49"/>
    </row>
    <row r="65776" customHeight="1" spans="7:9">
      <c r="G65776" s="11"/>
      <c r="H65776" s="12"/>
      <c r="I65776" s="49"/>
    </row>
    <row r="65777" customHeight="1" spans="7:9">
      <c r="G65777" s="11"/>
      <c r="H65777" s="12"/>
      <c r="I65777" s="49"/>
    </row>
    <row r="65778" customHeight="1" spans="7:9">
      <c r="G65778" s="11"/>
      <c r="H65778" s="12"/>
      <c r="I65778" s="49"/>
    </row>
    <row r="65779" customHeight="1" spans="7:9">
      <c r="G65779" s="11"/>
      <c r="H65779" s="12"/>
      <c r="I65779" s="49"/>
    </row>
    <row r="65780" customHeight="1" spans="7:9">
      <c r="G65780" s="11"/>
      <c r="H65780" s="12"/>
      <c r="I65780" s="49"/>
    </row>
    <row r="65781" customHeight="1" spans="7:9">
      <c r="G65781" s="11"/>
      <c r="H65781" s="12"/>
      <c r="I65781" s="49"/>
    </row>
    <row r="65782" customHeight="1" spans="7:9">
      <c r="G65782" s="11"/>
      <c r="H65782" s="12"/>
      <c r="I65782" s="49"/>
    </row>
    <row r="65783" customHeight="1" spans="7:9">
      <c r="G65783" s="11"/>
      <c r="H65783" s="12"/>
      <c r="I65783" s="49"/>
    </row>
    <row r="65784" customHeight="1" spans="7:9">
      <c r="G65784" s="11"/>
      <c r="H65784" s="12"/>
      <c r="I65784" s="49"/>
    </row>
    <row r="65785" customHeight="1" spans="7:9">
      <c r="G65785" s="11"/>
      <c r="H65785" s="12"/>
      <c r="I65785" s="49"/>
    </row>
    <row r="65786" customHeight="1" spans="7:9">
      <c r="G65786" s="11"/>
      <c r="H65786" s="12"/>
      <c r="I65786" s="49"/>
    </row>
    <row r="65787" customHeight="1" spans="7:9">
      <c r="G65787" s="11"/>
      <c r="H65787" s="12"/>
      <c r="I65787" s="49"/>
    </row>
    <row r="65788" customHeight="1" spans="7:9">
      <c r="G65788" s="11"/>
      <c r="H65788" s="12"/>
      <c r="I65788" s="49"/>
    </row>
    <row r="65789" customHeight="1" spans="7:9">
      <c r="G65789" s="11"/>
      <c r="H65789" s="12"/>
      <c r="I65789" s="49"/>
    </row>
    <row r="65790" customHeight="1" spans="7:9">
      <c r="G65790" s="11"/>
      <c r="H65790" s="12"/>
      <c r="I65790" s="49"/>
    </row>
    <row r="65791" customHeight="1" spans="7:9">
      <c r="G65791" s="11"/>
      <c r="H65791" s="12"/>
      <c r="I65791" s="49"/>
    </row>
    <row r="65792" customHeight="1" spans="7:9">
      <c r="G65792" s="11"/>
      <c r="H65792" s="12"/>
      <c r="I65792" s="49"/>
    </row>
    <row r="65793" customHeight="1" spans="7:9">
      <c r="G65793" s="11"/>
      <c r="H65793" s="12"/>
      <c r="I65793" s="49"/>
    </row>
    <row r="65794" customHeight="1" spans="7:9">
      <c r="G65794" s="11"/>
      <c r="H65794" s="12"/>
      <c r="I65794" s="49"/>
    </row>
    <row r="65795" customHeight="1" spans="7:9">
      <c r="G65795" s="11"/>
      <c r="H65795" s="12"/>
      <c r="I65795" s="49"/>
    </row>
    <row r="65796" customHeight="1" spans="7:9">
      <c r="G65796" s="11"/>
      <c r="H65796" s="12"/>
      <c r="I65796" s="49"/>
    </row>
    <row r="65797" customHeight="1" spans="7:9">
      <c r="G65797" s="11"/>
      <c r="H65797" s="12"/>
      <c r="I65797" s="49"/>
    </row>
    <row r="65798" customHeight="1" spans="7:9">
      <c r="G65798" s="11"/>
      <c r="H65798" s="12"/>
      <c r="I65798" s="49"/>
    </row>
    <row r="65799" customHeight="1" spans="7:9">
      <c r="G65799" s="11"/>
      <c r="H65799" s="12"/>
      <c r="I65799" s="49"/>
    </row>
    <row r="65800" customHeight="1" spans="7:9">
      <c r="G65800" s="11"/>
      <c r="H65800" s="12"/>
      <c r="I65800" s="49"/>
    </row>
    <row r="65801" customHeight="1" spans="7:9">
      <c r="G65801" s="11"/>
      <c r="H65801" s="12"/>
      <c r="I65801" s="49"/>
    </row>
    <row r="65802" customHeight="1" spans="7:9">
      <c r="G65802" s="11"/>
      <c r="H65802" s="12"/>
      <c r="I65802" s="49"/>
    </row>
    <row r="65803" customHeight="1" spans="7:9">
      <c r="G65803" s="11"/>
      <c r="H65803" s="12"/>
      <c r="I65803" s="49"/>
    </row>
    <row r="65804" customHeight="1" spans="7:9">
      <c r="G65804" s="11"/>
      <c r="H65804" s="12"/>
      <c r="I65804" s="49"/>
    </row>
    <row r="65805" customHeight="1" spans="7:9">
      <c r="G65805" s="11"/>
      <c r="H65805" s="12"/>
      <c r="I65805" s="49"/>
    </row>
    <row r="65806" customHeight="1" spans="7:9">
      <c r="G65806" s="11"/>
      <c r="H65806" s="12"/>
      <c r="I65806" s="49"/>
    </row>
    <row r="65807" customHeight="1" spans="7:9">
      <c r="G65807" s="11"/>
      <c r="H65807" s="12"/>
      <c r="I65807" s="49"/>
    </row>
    <row r="65808" customHeight="1" spans="7:9">
      <c r="G65808" s="11"/>
      <c r="H65808" s="12"/>
      <c r="I65808" s="49"/>
    </row>
    <row r="65809" customHeight="1" spans="7:9">
      <c r="G65809" s="11"/>
      <c r="H65809" s="12"/>
      <c r="I65809" s="49"/>
    </row>
    <row r="65810" customHeight="1" spans="7:9">
      <c r="G65810" s="11"/>
      <c r="H65810" s="12"/>
      <c r="I65810" s="49"/>
    </row>
    <row r="65811" customHeight="1" spans="7:9">
      <c r="G65811" s="11"/>
      <c r="H65811" s="12"/>
      <c r="I65811" s="49"/>
    </row>
    <row r="65812" customHeight="1" spans="7:9">
      <c r="G65812" s="11"/>
      <c r="H65812" s="12"/>
      <c r="I65812" s="49"/>
    </row>
    <row r="65813" customHeight="1" spans="7:9">
      <c r="G65813" s="11"/>
      <c r="H65813" s="12"/>
      <c r="I65813" s="49"/>
    </row>
    <row r="65814" customHeight="1" spans="7:9">
      <c r="G65814" s="11"/>
      <c r="H65814" s="12"/>
      <c r="I65814" s="49"/>
    </row>
    <row r="65815" customHeight="1" spans="7:9">
      <c r="G65815" s="11"/>
      <c r="H65815" s="12"/>
      <c r="I65815" s="49"/>
    </row>
    <row r="65816" customHeight="1" spans="7:9">
      <c r="G65816" s="11"/>
      <c r="H65816" s="12"/>
      <c r="I65816" s="49"/>
    </row>
    <row r="65817" customHeight="1" spans="7:9">
      <c r="G65817" s="11"/>
      <c r="H65817" s="12"/>
      <c r="I65817" s="49"/>
    </row>
    <row r="65818" customHeight="1" spans="7:9">
      <c r="G65818" s="11"/>
      <c r="H65818" s="12"/>
      <c r="I65818" s="49"/>
    </row>
    <row r="65819" customHeight="1" spans="7:9">
      <c r="G65819" s="11"/>
      <c r="H65819" s="12"/>
      <c r="I65819" s="49"/>
    </row>
    <row r="65820" customHeight="1" spans="7:9">
      <c r="G65820" s="11"/>
      <c r="H65820" s="12"/>
      <c r="I65820" s="49"/>
    </row>
    <row r="65821" customHeight="1" spans="7:9">
      <c r="G65821" s="11"/>
      <c r="H65821" s="12"/>
      <c r="I65821" s="49"/>
    </row>
    <row r="65822" customHeight="1" spans="7:9">
      <c r="G65822" s="11"/>
      <c r="H65822" s="12"/>
      <c r="I65822" s="49"/>
    </row>
    <row r="65823" customHeight="1" spans="7:9">
      <c r="G65823" s="11"/>
      <c r="H65823" s="12"/>
      <c r="I65823" s="49"/>
    </row>
    <row r="65824" customHeight="1" spans="7:9">
      <c r="G65824" s="11"/>
      <c r="H65824" s="12"/>
      <c r="I65824" s="49"/>
    </row>
    <row r="65825" customHeight="1" spans="7:9">
      <c r="G65825" s="11"/>
      <c r="H65825" s="12"/>
      <c r="I65825" s="49"/>
    </row>
    <row r="65826" customHeight="1" spans="7:9">
      <c r="G65826" s="11"/>
      <c r="H65826" s="12"/>
      <c r="I65826" s="49"/>
    </row>
    <row r="65827" customHeight="1" spans="7:9">
      <c r="G65827" s="11"/>
      <c r="H65827" s="12"/>
      <c r="I65827" s="49"/>
    </row>
    <row r="65828" customHeight="1" spans="7:9">
      <c r="G65828" s="11"/>
      <c r="H65828" s="12"/>
      <c r="I65828" s="49"/>
    </row>
    <row r="65829" customHeight="1" spans="7:9">
      <c r="G65829" s="11"/>
      <c r="H65829" s="12"/>
      <c r="I65829" s="49"/>
    </row>
    <row r="65830" customHeight="1" spans="7:9">
      <c r="G65830" s="11"/>
      <c r="H65830" s="12"/>
      <c r="I65830" s="49"/>
    </row>
    <row r="65831" customHeight="1" spans="7:9">
      <c r="G65831" s="11"/>
      <c r="H65831" s="12"/>
      <c r="I65831" s="49"/>
    </row>
    <row r="65832" customHeight="1" spans="7:9">
      <c r="G65832" s="11"/>
      <c r="H65832" s="12"/>
      <c r="I65832" s="49"/>
    </row>
    <row r="65833" customHeight="1" spans="7:9">
      <c r="G65833" s="11"/>
      <c r="H65833" s="12"/>
      <c r="I65833" s="49"/>
    </row>
    <row r="65834" customHeight="1" spans="7:9">
      <c r="G65834" s="11"/>
      <c r="H65834" s="12"/>
      <c r="I65834" s="49"/>
    </row>
    <row r="65835" customHeight="1" spans="7:9">
      <c r="G65835" s="11"/>
      <c r="H65835" s="12"/>
      <c r="I65835" s="49"/>
    </row>
    <row r="65836" customHeight="1" spans="7:9">
      <c r="G65836" s="11"/>
      <c r="H65836" s="12"/>
      <c r="I65836" s="49"/>
    </row>
    <row r="65837" customHeight="1" spans="7:9">
      <c r="G65837" s="11"/>
      <c r="H65837" s="12"/>
      <c r="I65837" s="49"/>
    </row>
    <row r="65838" customHeight="1" spans="7:9">
      <c r="G65838" s="11"/>
      <c r="H65838" s="12"/>
      <c r="I65838" s="49"/>
    </row>
    <row r="65839" customHeight="1" spans="7:9">
      <c r="G65839" s="11"/>
      <c r="H65839" s="12"/>
      <c r="I65839" s="49"/>
    </row>
    <row r="65840" customHeight="1" spans="7:9">
      <c r="G65840" s="11"/>
      <c r="H65840" s="12"/>
      <c r="I65840" s="49"/>
    </row>
    <row r="65841" customHeight="1" spans="7:9">
      <c r="G65841" s="11"/>
      <c r="H65841" s="12"/>
      <c r="I65841" s="49"/>
    </row>
    <row r="65842" customHeight="1" spans="7:9">
      <c r="G65842" s="11"/>
      <c r="H65842" s="12"/>
      <c r="I65842" s="49"/>
    </row>
    <row r="65843" customHeight="1" spans="7:9">
      <c r="G65843" s="11"/>
      <c r="H65843" s="12"/>
      <c r="I65843" s="49"/>
    </row>
    <row r="65844" customHeight="1" spans="7:9">
      <c r="G65844" s="11"/>
      <c r="H65844" s="12"/>
      <c r="I65844" s="49"/>
    </row>
    <row r="65845" customHeight="1" spans="7:9">
      <c r="G65845" s="11"/>
      <c r="H65845" s="12"/>
      <c r="I65845" s="49"/>
    </row>
    <row r="65846" customHeight="1" spans="7:9">
      <c r="G65846" s="11"/>
      <c r="H65846" s="12"/>
      <c r="I65846" s="49"/>
    </row>
    <row r="65847" customHeight="1" spans="7:9">
      <c r="G65847" s="11"/>
      <c r="H65847" s="12"/>
      <c r="I65847" s="49"/>
    </row>
    <row r="65848" customHeight="1" spans="7:9">
      <c r="G65848" s="11"/>
      <c r="H65848" s="12"/>
      <c r="I65848" s="49"/>
    </row>
    <row r="65849" customHeight="1" spans="7:9">
      <c r="G65849" s="11"/>
      <c r="H65849" s="12"/>
      <c r="I65849" s="49"/>
    </row>
    <row r="65850" customHeight="1" spans="7:9">
      <c r="G65850" s="11"/>
      <c r="H65850" s="12"/>
      <c r="I65850" s="49"/>
    </row>
    <row r="65851" customHeight="1" spans="7:9">
      <c r="G65851" s="11"/>
      <c r="H65851" s="12"/>
      <c r="I65851" s="49"/>
    </row>
    <row r="65852" customHeight="1" spans="7:9">
      <c r="G65852" s="11"/>
      <c r="H65852" s="12"/>
      <c r="I65852" s="49"/>
    </row>
    <row r="65853" customHeight="1" spans="7:9">
      <c r="G65853" s="11"/>
      <c r="H65853" s="12"/>
      <c r="I65853" s="49"/>
    </row>
    <row r="65854" customHeight="1" spans="7:9">
      <c r="G65854" s="11"/>
      <c r="H65854" s="12"/>
      <c r="I65854" s="49"/>
    </row>
    <row r="65855" customHeight="1" spans="7:9">
      <c r="G65855" s="11"/>
      <c r="H65855" s="12"/>
      <c r="I65855" s="49"/>
    </row>
    <row r="65856" customHeight="1" spans="7:9">
      <c r="G65856" s="11"/>
      <c r="H65856" s="12"/>
      <c r="I65856" s="49"/>
    </row>
    <row r="65857" customHeight="1" spans="7:9">
      <c r="G65857" s="11"/>
      <c r="H65857" s="12"/>
      <c r="I65857" s="49"/>
    </row>
    <row r="65858" customHeight="1" spans="7:9">
      <c r="G65858" s="11"/>
      <c r="H65858" s="12"/>
      <c r="I65858" s="49"/>
    </row>
    <row r="65859" customHeight="1" spans="7:9">
      <c r="G65859" s="11"/>
      <c r="H65859" s="12"/>
      <c r="I65859" s="49"/>
    </row>
    <row r="65860" customHeight="1" spans="7:9">
      <c r="G65860" s="11"/>
      <c r="H65860" s="12"/>
      <c r="I65860" s="49"/>
    </row>
    <row r="65861" customHeight="1" spans="7:9">
      <c r="G65861" s="11"/>
      <c r="H65861" s="12"/>
      <c r="I65861" s="49"/>
    </row>
    <row r="65862" customHeight="1" spans="7:9">
      <c r="G65862" s="11"/>
      <c r="H65862" s="12"/>
      <c r="I65862" s="49"/>
    </row>
    <row r="65863" customHeight="1" spans="7:9">
      <c r="G65863" s="11"/>
      <c r="H65863" s="12"/>
      <c r="I65863" s="49"/>
    </row>
    <row r="65864" customHeight="1" spans="7:9">
      <c r="G65864" s="11"/>
      <c r="H65864" s="12"/>
      <c r="I65864" s="49"/>
    </row>
    <row r="65865" customHeight="1" spans="7:9">
      <c r="G65865" s="11"/>
      <c r="H65865" s="12"/>
      <c r="I65865" s="49"/>
    </row>
    <row r="65866" customHeight="1" spans="7:9">
      <c r="G65866" s="11"/>
      <c r="H65866" s="12"/>
      <c r="I65866" s="49"/>
    </row>
    <row r="65867" customHeight="1" spans="7:9">
      <c r="G65867" s="11"/>
      <c r="H65867" s="12"/>
      <c r="I65867" s="49"/>
    </row>
    <row r="65868" customHeight="1" spans="7:9">
      <c r="G65868" s="11"/>
      <c r="H65868" s="12"/>
      <c r="I65868" s="49"/>
    </row>
    <row r="65869" customHeight="1" spans="7:9">
      <c r="G65869" s="11"/>
      <c r="H65869" s="12"/>
      <c r="I65869" s="49"/>
    </row>
    <row r="65870" customHeight="1" spans="7:9">
      <c r="G65870" s="11"/>
      <c r="H65870" s="12"/>
      <c r="I65870" s="49"/>
    </row>
    <row r="65871" customHeight="1" spans="7:9">
      <c r="G65871" s="11"/>
      <c r="H65871" s="12"/>
      <c r="I65871" s="49"/>
    </row>
    <row r="65872" customHeight="1" spans="7:9">
      <c r="G65872" s="11"/>
      <c r="H65872" s="12"/>
      <c r="I65872" s="49"/>
    </row>
    <row r="65873" customHeight="1" spans="7:9">
      <c r="G65873" s="11"/>
      <c r="H65873" s="12"/>
      <c r="I65873" s="49"/>
    </row>
    <row r="65874" customHeight="1" spans="7:9">
      <c r="G65874" s="11"/>
      <c r="H65874" s="12"/>
      <c r="I65874" s="49"/>
    </row>
    <row r="65875" customHeight="1" spans="7:9">
      <c r="G65875" s="11"/>
      <c r="H65875" s="12"/>
      <c r="I65875" s="49"/>
    </row>
    <row r="65876" customHeight="1" spans="7:9">
      <c r="G65876" s="11"/>
      <c r="H65876" s="12"/>
      <c r="I65876" s="49"/>
    </row>
    <row r="65877" customHeight="1" spans="7:9">
      <c r="G65877" s="11"/>
      <c r="H65877" s="12"/>
      <c r="I65877" s="49"/>
    </row>
    <row r="65878" customHeight="1" spans="7:9">
      <c r="G65878" s="11"/>
      <c r="H65878" s="12"/>
      <c r="I65878" s="49"/>
    </row>
    <row r="65879" customHeight="1" spans="7:9">
      <c r="G65879" s="11"/>
      <c r="H65879" s="12"/>
      <c r="I65879" s="49"/>
    </row>
    <row r="65880" customHeight="1" spans="7:9">
      <c r="G65880" s="11"/>
      <c r="H65880" s="12"/>
      <c r="I65880" s="49"/>
    </row>
    <row r="65881" customHeight="1" spans="7:9">
      <c r="G65881" s="11"/>
      <c r="H65881" s="12"/>
      <c r="I65881" s="49"/>
    </row>
    <row r="65882" customHeight="1" spans="7:9">
      <c r="G65882" s="11"/>
      <c r="H65882" s="12"/>
      <c r="I65882" s="49"/>
    </row>
    <row r="65883" customHeight="1" spans="7:9">
      <c r="G65883" s="11"/>
      <c r="H65883" s="12"/>
      <c r="I65883" s="49"/>
    </row>
    <row r="65884" customHeight="1" spans="7:9">
      <c r="G65884" s="11"/>
      <c r="H65884" s="12"/>
      <c r="I65884" s="49"/>
    </row>
    <row r="65885" customHeight="1" spans="7:9">
      <c r="G65885" s="11"/>
      <c r="H65885" s="12"/>
      <c r="I65885" s="49"/>
    </row>
    <row r="65886" customHeight="1" spans="7:9">
      <c r="G65886" s="11"/>
      <c r="H65886" s="12"/>
      <c r="I65886" s="49"/>
    </row>
    <row r="65887" customHeight="1" spans="7:9">
      <c r="G65887" s="11"/>
      <c r="H65887" s="12"/>
      <c r="I65887" s="49"/>
    </row>
    <row r="65888" customHeight="1" spans="7:9">
      <c r="G65888" s="11"/>
      <c r="H65888" s="12"/>
      <c r="I65888" s="49"/>
    </row>
    <row r="65889" customHeight="1" spans="7:9">
      <c r="G65889" s="11"/>
      <c r="H65889" s="12"/>
      <c r="I65889" s="49"/>
    </row>
    <row r="65890" customHeight="1" spans="7:9">
      <c r="G65890" s="11"/>
      <c r="H65890" s="12"/>
      <c r="I65890" s="49"/>
    </row>
    <row r="65891" customHeight="1" spans="7:9">
      <c r="G65891" s="11"/>
      <c r="H65891" s="12"/>
      <c r="I65891" s="49"/>
    </row>
    <row r="65892" customHeight="1" spans="7:9">
      <c r="G65892" s="11"/>
      <c r="H65892" s="12"/>
      <c r="I65892" s="49"/>
    </row>
    <row r="65893" customHeight="1" spans="7:9">
      <c r="G65893" s="11"/>
      <c r="H65893" s="12"/>
      <c r="I65893" s="49"/>
    </row>
    <row r="65894" customHeight="1" spans="7:9">
      <c r="G65894" s="11"/>
      <c r="H65894" s="12"/>
      <c r="I65894" s="49"/>
    </row>
    <row r="65895" customHeight="1" spans="7:9">
      <c r="G65895" s="11"/>
      <c r="H65895" s="12"/>
      <c r="I65895" s="49"/>
    </row>
    <row r="65896" customHeight="1" spans="7:9">
      <c r="G65896" s="11"/>
      <c r="H65896" s="12"/>
      <c r="I65896" s="49"/>
    </row>
    <row r="65897" customHeight="1" spans="7:9">
      <c r="G65897" s="11"/>
      <c r="H65897" s="12"/>
      <c r="I65897" s="49"/>
    </row>
    <row r="65898" customHeight="1" spans="7:9">
      <c r="G65898" s="11"/>
      <c r="H65898" s="12"/>
      <c r="I65898" s="49"/>
    </row>
    <row r="65899" customHeight="1" spans="7:9">
      <c r="G65899" s="11"/>
      <c r="H65899" s="12"/>
      <c r="I65899" s="49"/>
    </row>
    <row r="65900" customHeight="1" spans="7:9">
      <c r="G65900" s="11"/>
      <c r="H65900" s="12"/>
      <c r="I65900" s="49"/>
    </row>
    <row r="65901" customHeight="1" spans="7:9">
      <c r="G65901" s="11"/>
      <c r="H65901" s="12"/>
      <c r="I65901" s="49"/>
    </row>
    <row r="65902" customHeight="1" spans="7:9">
      <c r="G65902" s="11"/>
      <c r="H65902" s="12"/>
      <c r="I65902" s="49"/>
    </row>
    <row r="65903" customHeight="1" spans="7:9">
      <c r="G65903" s="11"/>
      <c r="H65903" s="12"/>
      <c r="I65903" s="49"/>
    </row>
    <row r="65904" customHeight="1" spans="7:9">
      <c r="G65904" s="11"/>
      <c r="H65904" s="12"/>
      <c r="I65904" s="49"/>
    </row>
    <row r="65905" customHeight="1" spans="7:9">
      <c r="G65905" s="11"/>
      <c r="H65905" s="12"/>
      <c r="I65905" s="49"/>
    </row>
    <row r="65906" customHeight="1" spans="7:9">
      <c r="G65906" s="11"/>
      <c r="H65906" s="12"/>
      <c r="I65906" s="49"/>
    </row>
    <row r="65907" customHeight="1" spans="7:9">
      <c r="G65907" s="11"/>
      <c r="H65907" s="12"/>
      <c r="I65907" s="49"/>
    </row>
    <row r="65908" customHeight="1" spans="7:9">
      <c r="G65908" s="11"/>
      <c r="H65908" s="12"/>
      <c r="I65908" s="49"/>
    </row>
    <row r="65909" customHeight="1" spans="7:9">
      <c r="G65909" s="11"/>
      <c r="H65909" s="12"/>
      <c r="I65909" s="49"/>
    </row>
    <row r="65910" customHeight="1" spans="7:9">
      <c r="G65910" s="11"/>
      <c r="H65910" s="12"/>
      <c r="I65910" s="49"/>
    </row>
    <row r="65911" customHeight="1" spans="7:9">
      <c r="G65911" s="11"/>
      <c r="H65911" s="12"/>
      <c r="I65911" s="49"/>
    </row>
    <row r="65912" customHeight="1" spans="7:9">
      <c r="G65912" s="11"/>
      <c r="H65912" s="12"/>
      <c r="I65912" s="49"/>
    </row>
    <row r="65913" customHeight="1" spans="7:9">
      <c r="G65913" s="11"/>
      <c r="H65913" s="12"/>
      <c r="I65913" s="49"/>
    </row>
    <row r="65914" customHeight="1" spans="7:9">
      <c r="G65914" s="11"/>
      <c r="H65914" s="12"/>
      <c r="I65914" s="49"/>
    </row>
    <row r="65915" customHeight="1" spans="7:9">
      <c r="G65915" s="11"/>
      <c r="H65915" s="12"/>
      <c r="I65915" s="49"/>
    </row>
    <row r="65916" customHeight="1" spans="7:9">
      <c r="G65916" s="11"/>
      <c r="H65916" s="12"/>
      <c r="I65916" s="49"/>
    </row>
    <row r="65917" customHeight="1" spans="7:9">
      <c r="G65917" s="11"/>
      <c r="H65917" s="12"/>
      <c r="I65917" s="49"/>
    </row>
    <row r="65918" customHeight="1" spans="7:9">
      <c r="G65918" s="11"/>
      <c r="H65918" s="12"/>
      <c r="I65918" s="49"/>
    </row>
    <row r="65919" customHeight="1" spans="7:9">
      <c r="G65919" s="11"/>
      <c r="H65919" s="12"/>
      <c r="I65919" s="49"/>
    </row>
    <row r="65920" customHeight="1" spans="7:9">
      <c r="G65920" s="11"/>
      <c r="H65920" s="12"/>
      <c r="I65920" s="49"/>
    </row>
    <row r="65921" customHeight="1" spans="7:9">
      <c r="G65921" s="11"/>
      <c r="H65921" s="12"/>
      <c r="I65921" s="49"/>
    </row>
    <row r="65922" customHeight="1" spans="7:9">
      <c r="G65922" s="11"/>
      <c r="H65922" s="12"/>
      <c r="I65922" s="49"/>
    </row>
    <row r="65923" customHeight="1" spans="7:9">
      <c r="G65923" s="11"/>
      <c r="H65923" s="12"/>
      <c r="I65923" s="49"/>
    </row>
    <row r="65924" customHeight="1" spans="7:9">
      <c r="G65924" s="11"/>
      <c r="H65924" s="12"/>
      <c r="I65924" s="49"/>
    </row>
    <row r="65925" customHeight="1" spans="7:9">
      <c r="G65925" s="11"/>
      <c r="H65925" s="12"/>
      <c r="I65925" s="49"/>
    </row>
    <row r="65926" customHeight="1" spans="7:9">
      <c r="G65926" s="11"/>
      <c r="H65926" s="12"/>
      <c r="I65926" s="49"/>
    </row>
    <row r="65927" customHeight="1" spans="7:9">
      <c r="G65927" s="11"/>
      <c r="H65927" s="12"/>
      <c r="I65927" s="49"/>
    </row>
    <row r="65928" customHeight="1" spans="7:9">
      <c r="G65928" s="11"/>
      <c r="H65928" s="12"/>
      <c r="I65928" s="49"/>
    </row>
    <row r="65929" customHeight="1" spans="7:9">
      <c r="G65929" s="11"/>
      <c r="H65929" s="12"/>
      <c r="I65929" s="49"/>
    </row>
    <row r="65930" customHeight="1" spans="7:9">
      <c r="G65930" s="11"/>
      <c r="H65930" s="12"/>
      <c r="I65930" s="49"/>
    </row>
    <row r="65931" customHeight="1" spans="7:9">
      <c r="G65931" s="11"/>
      <c r="H65931" s="12"/>
      <c r="I65931" s="49"/>
    </row>
    <row r="65932" customHeight="1" spans="7:9">
      <c r="G65932" s="11"/>
      <c r="H65932" s="12"/>
      <c r="I65932" s="49"/>
    </row>
    <row r="65933" customHeight="1" spans="7:9">
      <c r="G65933" s="11"/>
      <c r="H65933" s="12"/>
      <c r="I65933" s="49"/>
    </row>
    <row r="65934" customHeight="1" spans="7:9">
      <c r="G65934" s="11"/>
      <c r="H65934" s="12"/>
      <c r="I65934" s="49"/>
    </row>
    <row r="65935" customHeight="1" spans="7:9">
      <c r="G65935" s="11"/>
      <c r="H65935" s="12"/>
      <c r="I65935" s="49"/>
    </row>
    <row r="65936" customHeight="1" spans="7:9">
      <c r="G65936" s="11"/>
      <c r="H65936" s="12"/>
      <c r="I65936" s="49"/>
    </row>
    <row r="65937" customHeight="1" spans="7:9">
      <c r="G65937" s="11"/>
      <c r="H65937" s="12"/>
      <c r="I65937" s="49"/>
    </row>
    <row r="65938" customHeight="1" spans="7:9">
      <c r="G65938" s="11"/>
      <c r="H65938" s="12"/>
      <c r="I65938" s="49"/>
    </row>
    <row r="65939" customHeight="1" spans="7:9">
      <c r="G65939" s="11"/>
      <c r="H65939" s="12"/>
      <c r="I65939" s="49"/>
    </row>
    <row r="65940" customHeight="1" spans="7:9">
      <c r="G65940" s="11"/>
      <c r="H65940" s="12"/>
      <c r="I65940" s="49"/>
    </row>
    <row r="65941" customHeight="1" spans="7:9">
      <c r="G65941" s="11"/>
      <c r="H65941" s="12"/>
      <c r="I65941" s="49"/>
    </row>
    <row r="65942" customHeight="1" spans="7:9">
      <c r="G65942" s="11"/>
      <c r="H65942" s="12"/>
      <c r="I65942" s="49"/>
    </row>
    <row r="65943" customHeight="1" spans="7:9">
      <c r="G65943" s="11"/>
      <c r="H65943" s="12"/>
      <c r="I65943" s="49"/>
    </row>
    <row r="65944" customHeight="1" spans="7:9">
      <c r="G65944" s="11"/>
      <c r="H65944" s="12"/>
      <c r="I65944" s="49"/>
    </row>
    <row r="65945" customHeight="1" spans="7:9">
      <c r="G65945" s="11"/>
      <c r="H65945" s="12"/>
      <c r="I65945" s="49"/>
    </row>
    <row r="65946" customHeight="1" spans="7:9">
      <c r="G65946" s="11"/>
      <c r="H65946" s="12"/>
      <c r="I65946" s="49"/>
    </row>
    <row r="65947" customHeight="1" spans="7:9">
      <c r="G65947" s="11"/>
      <c r="H65947" s="12"/>
      <c r="I65947" s="49"/>
    </row>
    <row r="65948" customHeight="1" spans="7:9">
      <c r="G65948" s="11"/>
      <c r="H65948" s="12"/>
      <c r="I65948" s="49"/>
    </row>
    <row r="65949" customHeight="1" spans="7:9">
      <c r="G65949" s="11"/>
      <c r="H65949" s="12"/>
      <c r="I65949" s="49"/>
    </row>
    <row r="65950" customHeight="1" spans="7:9">
      <c r="G65950" s="11"/>
      <c r="H65950" s="12"/>
      <c r="I65950" s="49"/>
    </row>
    <row r="65951" customHeight="1" spans="7:9">
      <c r="G65951" s="11"/>
      <c r="H65951" s="12"/>
      <c r="I65951" s="49"/>
    </row>
    <row r="65952" customHeight="1" spans="7:9">
      <c r="G65952" s="11"/>
      <c r="H65952" s="12"/>
      <c r="I65952" s="49"/>
    </row>
    <row r="65953" customHeight="1" spans="7:9">
      <c r="G65953" s="11"/>
      <c r="H65953" s="12"/>
      <c r="I65953" s="49"/>
    </row>
    <row r="65954" customHeight="1" spans="7:9">
      <c r="G65954" s="11"/>
      <c r="H65954" s="12"/>
      <c r="I65954" s="49"/>
    </row>
    <row r="65955" customHeight="1" spans="7:9">
      <c r="G65955" s="11"/>
      <c r="H65955" s="12"/>
      <c r="I65955" s="49"/>
    </row>
    <row r="65956" customHeight="1" spans="7:9">
      <c r="G65956" s="11"/>
      <c r="H65956" s="12"/>
      <c r="I65956" s="49"/>
    </row>
    <row r="65957" customHeight="1" spans="7:9">
      <c r="G65957" s="11"/>
      <c r="H65957" s="12"/>
      <c r="I65957" s="49"/>
    </row>
    <row r="65958" customHeight="1" spans="7:9">
      <c r="G65958" s="11"/>
      <c r="H65958" s="12"/>
      <c r="I65958" s="49"/>
    </row>
    <row r="65959" customHeight="1" spans="7:9">
      <c r="G65959" s="11"/>
      <c r="H65959" s="12"/>
      <c r="I65959" s="49"/>
    </row>
    <row r="65960" customHeight="1" spans="7:9">
      <c r="G65960" s="11"/>
      <c r="H65960" s="12"/>
      <c r="I65960" s="49"/>
    </row>
    <row r="65961" customHeight="1" spans="7:9">
      <c r="G65961" s="11"/>
      <c r="H65961" s="12"/>
      <c r="I65961" s="49"/>
    </row>
    <row r="65962" customHeight="1" spans="7:9">
      <c r="G65962" s="11"/>
      <c r="H65962" s="12"/>
      <c r="I65962" s="49"/>
    </row>
    <row r="65963" customHeight="1" spans="7:9">
      <c r="G65963" s="11"/>
      <c r="H65963" s="12"/>
      <c r="I65963" s="49"/>
    </row>
    <row r="65964" customHeight="1" spans="7:9">
      <c r="G65964" s="11"/>
      <c r="H65964" s="12"/>
      <c r="I65964" s="49"/>
    </row>
    <row r="65965" customHeight="1" spans="7:9">
      <c r="G65965" s="11"/>
      <c r="H65965" s="12"/>
      <c r="I65965" s="49"/>
    </row>
    <row r="65966" customHeight="1" spans="7:9">
      <c r="G65966" s="11"/>
      <c r="H65966" s="12"/>
      <c r="I65966" s="49"/>
    </row>
    <row r="65967" customHeight="1" spans="7:9">
      <c r="G65967" s="11"/>
      <c r="H65967" s="12"/>
      <c r="I65967" s="49"/>
    </row>
    <row r="65968" customHeight="1" spans="7:9">
      <c r="G65968" s="11"/>
      <c r="H65968" s="12"/>
      <c r="I65968" s="49"/>
    </row>
    <row r="65969" customHeight="1" spans="7:9">
      <c r="G65969" s="11"/>
      <c r="H65969" s="12"/>
      <c r="I65969" s="49"/>
    </row>
    <row r="65970" customHeight="1" spans="7:9">
      <c r="G65970" s="11"/>
      <c r="H65970" s="12"/>
      <c r="I65970" s="49"/>
    </row>
    <row r="65971" customHeight="1" spans="7:9">
      <c r="G65971" s="11"/>
      <c r="H65971" s="12"/>
      <c r="I65971" s="49"/>
    </row>
    <row r="65972" customHeight="1" spans="7:9">
      <c r="G65972" s="11"/>
      <c r="H65972" s="12"/>
      <c r="I65972" s="49"/>
    </row>
    <row r="65973" customHeight="1" spans="7:9">
      <c r="G65973" s="11"/>
      <c r="H65973" s="12"/>
      <c r="I65973" s="49"/>
    </row>
    <row r="65974" customHeight="1" spans="7:9">
      <c r="G65974" s="11"/>
      <c r="H65974" s="12"/>
      <c r="I65974" s="49"/>
    </row>
    <row r="65975" customHeight="1" spans="7:9">
      <c r="G65975" s="11"/>
      <c r="H65975" s="12"/>
      <c r="I65975" s="49"/>
    </row>
    <row r="65976" customHeight="1" spans="7:9">
      <c r="G65976" s="11"/>
      <c r="H65976" s="12"/>
      <c r="I65976" s="49"/>
    </row>
    <row r="65977" customHeight="1" spans="7:9">
      <c r="G65977" s="11"/>
      <c r="H65977" s="12"/>
      <c r="I65977" s="49"/>
    </row>
    <row r="65978" customHeight="1" spans="7:9">
      <c r="G65978" s="11"/>
      <c r="H65978" s="12"/>
      <c r="I65978" s="49"/>
    </row>
    <row r="65979" customHeight="1" spans="7:9">
      <c r="G65979" s="11"/>
      <c r="H65979" s="12"/>
      <c r="I65979" s="49"/>
    </row>
    <row r="65980" customHeight="1" spans="7:9">
      <c r="G65980" s="11"/>
      <c r="H65980" s="12"/>
      <c r="I65980" s="49"/>
    </row>
    <row r="65981" customHeight="1" spans="7:9">
      <c r="G65981" s="11"/>
      <c r="H65981" s="12"/>
      <c r="I65981" s="49"/>
    </row>
    <row r="65982" customHeight="1" spans="7:9">
      <c r="G65982" s="11"/>
      <c r="H65982" s="12"/>
      <c r="I65982" s="49"/>
    </row>
    <row r="65983" customHeight="1" spans="7:9">
      <c r="G65983" s="11"/>
      <c r="H65983" s="12"/>
      <c r="I65983" s="49"/>
    </row>
    <row r="65984" customHeight="1" spans="7:9">
      <c r="G65984" s="11"/>
      <c r="H65984" s="12"/>
      <c r="I65984" s="49"/>
    </row>
    <row r="65985" customHeight="1" spans="7:9">
      <c r="G65985" s="11"/>
      <c r="H65985" s="12"/>
      <c r="I65985" s="49"/>
    </row>
    <row r="65986" customHeight="1" spans="7:9">
      <c r="G65986" s="11"/>
      <c r="H65986" s="12"/>
      <c r="I65986" s="49"/>
    </row>
    <row r="65987" customHeight="1" spans="7:9">
      <c r="G65987" s="11"/>
      <c r="H65987" s="12"/>
      <c r="I65987" s="49"/>
    </row>
    <row r="65988" customHeight="1" spans="7:9">
      <c r="G65988" s="11"/>
      <c r="H65988" s="12"/>
      <c r="I65988" s="49"/>
    </row>
    <row r="65989" customHeight="1" spans="7:9">
      <c r="G65989" s="11"/>
      <c r="H65989" s="12"/>
      <c r="I65989" s="49"/>
    </row>
    <row r="65990" customHeight="1" spans="7:9">
      <c r="G65990" s="11"/>
      <c r="H65990" s="12"/>
      <c r="I65990" s="49"/>
    </row>
    <row r="65991" customHeight="1" spans="7:9">
      <c r="G65991" s="11"/>
      <c r="H65991" s="12"/>
      <c r="I65991" s="49"/>
    </row>
    <row r="65992" customHeight="1" spans="7:9">
      <c r="G65992" s="11"/>
      <c r="H65992" s="12"/>
      <c r="I65992" s="49"/>
    </row>
    <row r="65993" customHeight="1" spans="7:9">
      <c r="G65993" s="11"/>
      <c r="H65993" s="12"/>
      <c r="I65993" s="49"/>
    </row>
    <row r="65994" customHeight="1" spans="7:9">
      <c r="G65994" s="11"/>
      <c r="H65994" s="12"/>
      <c r="I65994" s="49"/>
    </row>
    <row r="65995" customHeight="1" spans="7:9">
      <c r="G65995" s="11"/>
      <c r="H65995" s="12"/>
      <c r="I65995" s="49"/>
    </row>
    <row r="65996" customHeight="1" spans="7:9">
      <c r="G65996" s="11"/>
      <c r="H65996" s="12"/>
      <c r="I65996" s="49"/>
    </row>
    <row r="65997" customHeight="1" spans="7:9">
      <c r="G65997" s="11"/>
      <c r="H65997" s="12"/>
      <c r="I65997" s="49"/>
    </row>
    <row r="65998" customHeight="1" spans="7:9">
      <c r="G65998" s="11"/>
      <c r="H65998" s="12"/>
      <c r="I65998" s="49"/>
    </row>
    <row r="65999" customHeight="1" spans="7:9">
      <c r="G65999" s="11"/>
      <c r="H65999" s="12"/>
      <c r="I65999" s="49"/>
    </row>
    <row r="66000" customHeight="1" spans="7:9">
      <c r="G66000" s="11"/>
      <c r="H66000" s="12"/>
      <c r="I66000" s="49"/>
    </row>
    <row r="66001" customHeight="1" spans="7:9">
      <c r="G66001" s="11"/>
      <c r="H66001" s="12"/>
      <c r="I66001" s="49"/>
    </row>
    <row r="66002" customHeight="1" spans="7:9">
      <c r="G66002" s="11"/>
      <c r="H66002" s="12"/>
      <c r="I66002" s="49"/>
    </row>
    <row r="66003" customHeight="1" spans="7:9">
      <c r="G66003" s="11"/>
      <c r="H66003" s="12"/>
      <c r="I66003" s="49"/>
    </row>
    <row r="66004" customHeight="1" spans="7:9">
      <c r="G66004" s="11"/>
      <c r="H66004" s="12"/>
      <c r="I66004" s="49"/>
    </row>
    <row r="66005" customHeight="1" spans="7:9">
      <c r="G66005" s="11"/>
      <c r="H66005" s="12"/>
      <c r="I66005" s="49"/>
    </row>
    <row r="66006" customHeight="1" spans="7:9">
      <c r="G66006" s="11"/>
      <c r="H66006" s="12"/>
      <c r="I66006" s="49"/>
    </row>
    <row r="66007" customHeight="1" spans="7:9">
      <c r="G66007" s="11"/>
      <c r="H66007" s="12"/>
      <c r="I66007" s="49"/>
    </row>
    <row r="66008" customHeight="1" spans="7:9">
      <c r="G66008" s="11"/>
      <c r="H66008" s="12"/>
      <c r="I66008" s="49"/>
    </row>
    <row r="66009" customHeight="1" spans="7:9">
      <c r="G66009" s="11"/>
      <c r="H66009" s="12"/>
      <c r="I66009" s="49"/>
    </row>
    <row r="66010" customHeight="1" spans="7:9">
      <c r="G66010" s="11"/>
      <c r="H66010" s="12"/>
      <c r="I66010" s="49"/>
    </row>
    <row r="66011" customHeight="1" spans="7:9">
      <c r="G66011" s="11"/>
      <c r="H66011" s="12"/>
      <c r="I66011" s="49"/>
    </row>
    <row r="66012" customHeight="1" spans="7:9">
      <c r="G66012" s="11"/>
      <c r="H66012" s="12"/>
      <c r="I66012" s="49"/>
    </row>
    <row r="66013" customHeight="1" spans="7:9">
      <c r="G66013" s="11"/>
      <c r="H66013" s="12"/>
      <c r="I66013" s="49"/>
    </row>
    <row r="66014" customHeight="1" spans="7:9">
      <c r="G66014" s="11"/>
      <c r="H66014" s="12"/>
      <c r="I66014" s="49"/>
    </row>
    <row r="66015" customHeight="1" spans="7:9">
      <c r="G66015" s="11"/>
      <c r="H66015" s="12"/>
      <c r="I66015" s="49"/>
    </row>
    <row r="66016" customHeight="1" spans="7:9">
      <c r="G66016" s="11"/>
      <c r="H66016" s="12"/>
      <c r="I66016" s="49"/>
    </row>
    <row r="66017" customHeight="1" spans="7:9">
      <c r="G66017" s="11"/>
      <c r="H66017" s="12"/>
      <c r="I66017" s="49"/>
    </row>
    <row r="66018" customHeight="1" spans="7:9">
      <c r="G66018" s="11"/>
      <c r="H66018" s="12"/>
      <c r="I66018" s="49"/>
    </row>
    <row r="66019" customHeight="1" spans="7:9">
      <c r="G66019" s="11"/>
      <c r="H66019" s="12"/>
      <c r="I66019" s="49"/>
    </row>
    <row r="66020" customHeight="1" spans="7:9">
      <c r="G66020" s="11"/>
      <c r="H66020" s="12"/>
      <c r="I66020" s="49"/>
    </row>
    <row r="66021" customHeight="1" spans="7:9">
      <c r="G66021" s="11"/>
      <c r="H66021" s="12"/>
      <c r="I66021" s="49"/>
    </row>
    <row r="66022" customHeight="1" spans="7:9">
      <c r="G66022" s="11"/>
      <c r="H66022" s="12"/>
      <c r="I66022" s="49"/>
    </row>
    <row r="66023" customHeight="1" spans="7:9">
      <c r="G66023" s="11"/>
      <c r="H66023" s="12"/>
      <c r="I66023" s="49"/>
    </row>
    <row r="66024" customHeight="1" spans="7:9">
      <c r="G66024" s="11"/>
      <c r="H66024" s="12"/>
      <c r="I66024" s="49"/>
    </row>
    <row r="66025" customHeight="1" spans="7:9">
      <c r="G66025" s="11"/>
      <c r="H66025" s="12"/>
      <c r="I66025" s="49"/>
    </row>
    <row r="66026" customHeight="1" spans="7:9">
      <c r="G66026" s="11"/>
      <c r="H66026" s="12"/>
      <c r="I66026" s="49"/>
    </row>
    <row r="66027" customHeight="1" spans="7:9">
      <c r="G66027" s="11"/>
      <c r="H66027" s="12"/>
      <c r="I66027" s="49"/>
    </row>
    <row r="66028" customHeight="1" spans="7:9">
      <c r="G66028" s="11"/>
      <c r="H66028" s="12"/>
      <c r="I66028" s="49"/>
    </row>
    <row r="66029" customHeight="1" spans="7:9">
      <c r="G66029" s="11"/>
      <c r="H66029" s="12"/>
      <c r="I66029" s="49"/>
    </row>
    <row r="66030" customHeight="1" spans="7:9">
      <c r="G66030" s="11"/>
      <c r="H66030" s="12"/>
      <c r="I66030" s="49"/>
    </row>
    <row r="66031" customHeight="1" spans="7:9">
      <c r="G66031" s="11"/>
      <c r="H66031" s="12"/>
      <c r="I66031" s="49"/>
    </row>
    <row r="66032" customHeight="1" spans="7:9">
      <c r="G66032" s="11"/>
      <c r="H66032" s="12"/>
      <c r="I66032" s="49"/>
    </row>
    <row r="66033" customHeight="1" spans="7:9">
      <c r="G66033" s="11"/>
      <c r="H66033" s="12"/>
      <c r="I66033" s="49"/>
    </row>
    <row r="66034" customHeight="1" spans="7:9">
      <c r="G66034" s="11"/>
      <c r="H66034" s="12"/>
      <c r="I66034" s="49"/>
    </row>
    <row r="66035" customHeight="1" spans="7:9">
      <c r="G66035" s="11"/>
      <c r="H66035" s="12"/>
      <c r="I66035" s="49"/>
    </row>
    <row r="66036" customHeight="1" spans="7:9">
      <c r="G66036" s="11"/>
      <c r="H66036" s="12"/>
      <c r="I66036" s="49"/>
    </row>
    <row r="66037" customHeight="1" spans="7:9">
      <c r="G66037" s="11"/>
      <c r="H66037" s="12"/>
      <c r="I66037" s="49"/>
    </row>
    <row r="66038" customHeight="1" spans="7:9">
      <c r="G66038" s="11"/>
      <c r="H66038" s="12"/>
      <c r="I66038" s="49"/>
    </row>
    <row r="66039" customHeight="1" spans="7:9">
      <c r="G66039" s="11"/>
      <c r="H66039" s="12"/>
      <c r="I66039" s="49"/>
    </row>
    <row r="66040" customHeight="1" spans="7:9">
      <c r="G66040" s="11"/>
      <c r="H66040" s="12"/>
      <c r="I66040" s="49"/>
    </row>
    <row r="66041" customHeight="1" spans="7:9">
      <c r="G66041" s="11"/>
      <c r="H66041" s="12"/>
      <c r="I66041" s="49"/>
    </row>
    <row r="66042" customHeight="1" spans="7:9">
      <c r="G66042" s="11"/>
      <c r="H66042" s="12"/>
      <c r="I66042" s="49"/>
    </row>
    <row r="66043" customHeight="1" spans="7:9">
      <c r="G66043" s="11"/>
      <c r="H66043" s="12"/>
      <c r="I66043" s="49"/>
    </row>
    <row r="66044" customHeight="1" spans="7:9">
      <c r="G66044" s="11"/>
      <c r="H66044" s="12"/>
      <c r="I66044" s="49"/>
    </row>
    <row r="66045" customHeight="1" spans="7:9">
      <c r="G66045" s="11"/>
      <c r="H66045" s="12"/>
      <c r="I66045" s="49"/>
    </row>
    <row r="66046" customHeight="1" spans="7:9">
      <c r="G66046" s="11"/>
      <c r="H66046" s="12"/>
      <c r="I66046" s="49"/>
    </row>
    <row r="66047" customHeight="1" spans="7:9">
      <c r="G66047" s="11"/>
      <c r="H66047" s="12"/>
      <c r="I66047" s="49"/>
    </row>
    <row r="66048" customHeight="1" spans="7:9">
      <c r="G66048" s="11"/>
      <c r="H66048" s="12"/>
      <c r="I66048" s="49"/>
    </row>
    <row r="66049" customHeight="1" spans="7:9">
      <c r="G66049" s="11"/>
      <c r="H66049" s="12"/>
      <c r="I66049" s="49"/>
    </row>
    <row r="66050" customHeight="1" spans="7:9">
      <c r="G66050" s="11"/>
      <c r="H66050" s="12"/>
      <c r="I66050" s="49"/>
    </row>
    <row r="66051" customHeight="1" spans="7:9">
      <c r="G66051" s="11"/>
      <c r="H66051" s="12"/>
      <c r="I66051" s="49"/>
    </row>
    <row r="66052" customHeight="1" spans="7:9">
      <c r="G66052" s="11"/>
      <c r="H66052" s="12"/>
      <c r="I66052" s="49"/>
    </row>
    <row r="66053" customHeight="1" spans="7:9">
      <c r="G66053" s="11"/>
      <c r="H66053" s="12"/>
      <c r="I66053" s="49"/>
    </row>
    <row r="66054" customHeight="1" spans="7:9">
      <c r="G66054" s="11"/>
      <c r="H66054" s="12"/>
      <c r="I66054" s="49"/>
    </row>
    <row r="66055" customHeight="1" spans="7:9">
      <c r="G66055" s="11"/>
      <c r="H66055" s="12"/>
      <c r="I66055" s="49"/>
    </row>
    <row r="66056" customHeight="1" spans="7:9">
      <c r="G66056" s="11"/>
      <c r="H66056" s="12"/>
      <c r="I66056" s="49"/>
    </row>
    <row r="66057" customHeight="1" spans="7:9">
      <c r="G66057" s="11"/>
      <c r="H66057" s="12"/>
      <c r="I66057" s="49"/>
    </row>
    <row r="66058" customHeight="1" spans="7:9">
      <c r="G66058" s="11"/>
      <c r="H66058" s="12"/>
      <c r="I66058" s="49"/>
    </row>
    <row r="66059" customHeight="1" spans="7:9">
      <c r="G66059" s="11"/>
      <c r="H66059" s="12"/>
      <c r="I66059" s="49"/>
    </row>
    <row r="66060" customHeight="1" spans="7:9">
      <c r="G66060" s="11"/>
      <c r="H66060" s="12"/>
      <c r="I66060" s="49"/>
    </row>
    <row r="66061" customHeight="1" spans="7:9">
      <c r="G66061" s="11"/>
      <c r="H66061" s="12"/>
      <c r="I66061" s="49"/>
    </row>
    <row r="66062" customHeight="1" spans="7:9">
      <c r="G66062" s="11"/>
      <c r="H66062" s="12"/>
      <c r="I66062" s="49"/>
    </row>
    <row r="66063" customHeight="1" spans="7:9">
      <c r="G66063" s="11"/>
      <c r="H66063" s="12"/>
      <c r="I66063" s="49"/>
    </row>
    <row r="66064" customHeight="1" spans="7:9">
      <c r="G66064" s="11"/>
      <c r="H66064" s="12"/>
      <c r="I66064" s="49"/>
    </row>
    <row r="66065" customHeight="1" spans="7:9">
      <c r="G66065" s="11"/>
      <c r="H66065" s="12"/>
      <c r="I66065" s="49"/>
    </row>
    <row r="66066" customHeight="1" spans="7:9">
      <c r="G66066" s="11"/>
      <c r="H66066" s="12"/>
      <c r="I66066" s="49"/>
    </row>
    <row r="66067" customHeight="1" spans="7:9">
      <c r="G66067" s="11"/>
      <c r="H66067" s="12"/>
      <c r="I66067" s="49"/>
    </row>
    <row r="66068" customHeight="1" spans="7:9">
      <c r="G66068" s="11"/>
      <c r="H66068" s="12"/>
      <c r="I66068" s="49"/>
    </row>
    <row r="66069" customHeight="1" spans="7:9">
      <c r="G66069" s="11"/>
      <c r="H66069" s="12"/>
      <c r="I66069" s="49"/>
    </row>
    <row r="66070" customHeight="1" spans="7:9">
      <c r="G66070" s="11"/>
      <c r="H66070" s="12"/>
      <c r="I66070" s="49"/>
    </row>
    <row r="66071" customHeight="1" spans="7:9">
      <c r="G66071" s="11"/>
      <c r="H66071" s="12"/>
      <c r="I66071" s="49"/>
    </row>
    <row r="66072" customHeight="1" spans="7:9">
      <c r="G66072" s="11"/>
      <c r="H66072" s="12"/>
      <c r="I66072" s="49"/>
    </row>
    <row r="66073" customHeight="1" spans="7:9">
      <c r="G66073" s="11"/>
      <c r="H66073" s="12"/>
      <c r="I66073" s="49"/>
    </row>
    <row r="66074" customHeight="1" spans="7:9">
      <c r="G66074" s="11"/>
      <c r="H66074" s="12"/>
      <c r="I66074" s="49"/>
    </row>
    <row r="66075" customHeight="1" spans="7:9">
      <c r="G66075" s="11"/>
      <c r="H66075" s="12"/>
      <c r="I66075" s="49"/>
    </row>
    <row r="66076" customHeight="1" spans="7:9">
      <c r="G66076" s="11"/>
      <c r="H66076" s="12"/>
      <c r="I66076" s="49"/>
    </row>
    <row r="66077" customHeight="1" spans="7:9">
      <c r="G66077" s="11"/>
      <c r="H66077" s="12"/>
      <c r="I66077" s="49"/>
    </row>
    <row r="66078" customHeight="1" spans="7:9">
      <c r="G66078" s="11"/>
      <c r="H66078" s="12"/>
      <c r="I66078" s="49"/>
    </row>
    <row r="66079" customHeight="1" spans="7:9">
      <c r="G66079" s="11"/>
      <c r="H66079" s="12"/>
      <c r="I66079" s="49"/>
    </row>
    <row r="66080" customHeight="1" spans="7:9">
      <c r="G66080" s="11"/>
      <c r="H66080" s="12"/>
      <c r="I66080" s="49"/>
    </row>
    <row r="66081" customHeight="1" spans="7:9">
      <c r="G66081" s="11"/>
      <c r="H66081" s="12"/>
      <c r="I66081" s="49"/>
    </row>
    <row r="66082" customHeight="1" spans="7:9">
      <c r="G66082" s="11"/>
      <c r="H66082" s="12"/>
      <c r="I66082" s="49"/>
    </row>
    <row r="66083" customHeight="1" spans="7:9">
      <c r="G66083" s="11"/>
      <c r="H66083" s="12"/>
      <c r="I66083" s="49"/>
    </row>
    <row r="66084" customHeight="1" spans="7:9">
      <c r="G66084" s="11"/>
      <c r="H66084" s="12"/>
      <c r="I66084" s="49"/>
    </row>
    <row r="66085" customHeight="1" spans="7:9">
      <c r="G66085" s="11"/>
      <c r="H66085" s="12"/>
      <c r="I66085" s="49"/>
    </row>
    <row r="66086" customHeight="1" spans="7:9">
      <c r="G66086" s="11"/>
      <c r="H66086" s="12"/>
      <c r="I66086" s="49"/>
    </row>
    <row r="66087" customHeight="1" spans="7:9">
      <c r="G66087" s="11"/>
      <c r="H66087" s="12"/>
      <c r="I66087" s="49"/>
    </row>
    <row r="66088" customHeight="1" spans="7:9">
      <c r="G66088" s="11"/>
      <c r="H66088" s="12"/>
      <c r="I66088" s="49"/>
    </row>
    <row r="66089" customHeight="1" spans="7:9">
      <c r="G66089" s="11"/>
      <c r="H66089" s="12"/>
      <c r="I66089" s="49"/>
    </row>
    <row r="66090" customHeight="1" spans="7:9">
      <c r="G66090" s="11"/>
      <c r="H66090" s="12"/>
      <c r="I66090" s="49"/>
    </row>
    <row r="66091" customHeight="1" spans="7:9">
      <c r="G66091" s="11"/>
      <c r="H66091" s="12"/>
      <c r="I66091" s="49"/>
    </row>
    <row r="66092" customHeight="1" spans="7:9">
      <c r="G66092" s="11"/>
      <c r="H66092" s="12"/>
      <c r="I66092" s="49"/>
    </row>
    <row r="66093" customHeight="1" spans="7:9">
      <c r="G66093" s="11"/>
      <c r="H66093" s="12"/>
      <c r="I66093" s="49"/>
    </row>
    <row r="66094" customHeight="1" spans="7:9">
      <c r="G66094" s="11"/>
      <c r="H66094" s="12"/>
      <c r="I66094" s="49"/>
    </row>
    <row r="66095" customHeight="1" spans="7:9">
      <c r="G66095" s="11"/>
      <c r="H66095" s="12"/>
      <c r="I66095" s="49"/>
    </row>
    <row r="66096" customHeight="1" spans="7:9">
      <c r="G66096" s="11"/>
      <c r="H66096" s="12"/>
      <c r="I66096" s="49"/>
    </row>
    <row r="66097" customHeight="1" spans="7:9">
      <c r="G66097" s="11"/>
      <c r="H66097" s="12"/>
      <c r="I66097" s="49"/>
    </row>
    <row r="66098" customHeight="1" spans="7:9">
      <c r="G66098" s="11"/>
      <c r="H66098" s="12"/>
      <c r="I66098" s="49"/>
    </row>
    <row r="66099" customHeight="1" spans="7:9">
      <c r="G66099" s="11"/>
      <c r="H66099" s="12"/>
      <c r="I66099" s="49"/>
    </row>
    <row r="66100" customHeight="1" spans="7:9">
      <c r="G66100" s="11"/>
      <c r="H66100" s="12"/>
      <c r="I66100" s="49"/>
    </row>
    <row r="66101" customHeight="1" spans="7:9">
      <c r="G66101" s="11"/>
      <c r="H66101" s="12"/>
      <c r="I66101" s="49"/>
    </row>
    <row r="66102" customHeight="1" spans="7:9">
      <c r="G66102" s="11"/>
      <c r="H66102" s="12"/>
      <c r="I66102" s="49"/>
    </row>
    <row r="66103" customHeight="1" spans="7:9">
      <c r="G66103" s="11"/>
      <c r="H66103" s="12"/>
      <c r="I66103" s="49"/>
    </row>
    <row r="66104" customHeight="1" spans="7:9">
      <c r="G66104" s="11"/>
      <c r="H66104" s="12"/>
      <c r="I66104" s="49"/>
    </row>
    <row r="66105" customHeight="1" spans="7:9">
      <c r="G66105" s="11"/>
      <c r="H66105" s="12"/>
      <c r="I66105" s="49"/>
    </row>
    <row r="66106" customHeight="1" spans="7:9">
      <c r="G66106" s="11"/>
      <c r="H66106" s="12"/>
      <c r="I66106" s="49"/>
    </row>
    <row r="66107" customHeight="1" spans="7:9">
      <c r="G66107" s="11"/>
      <c r="H66107" s="12"/>
      <c r="I66107" s="49"/>
    </row>
    <row r="66108" customHeight="1" spans="7:9">
      <c r="G66108" s="11"/>
      <c r="H66108" s="12"/>
      <c r="I66108" s="49"/>
    </row>
    <row r="66109" customHeight="1" spans="7:9">
      <c r="G66109" s="11"/>
      <c r="H66109" s="12"/>
      <c r="I66109" s="49"/>
    </row>
    <row r="66110" customHeight="1" spans="7:9">
      <c r="G66110" s="11"/>
      <c r="H66110" s="12"/>
      <c r="I66110" s="49"/>
    </row>
    <row r="66111" customHeight="1" spans="7:9">
      <c r="G66111" s="11"/>
      <c r="H66111" s="12"/>
      <c r="I66111" s="49"/>
    </row>
    <row r="66112" customHeight="1" spans="7:9">
      <c r="G66112" s="11"/>
      <c r="H66112" s="12"/>
      <c r="I66112" s="49"/>
    </row>
    <row r="66113" customHeight="1" spans="7:9">
      <c r="G66113" s="11"/>
      <c r="H66113" s="12"/>
      <c r="I66113" s="49"/>
    </row>
    <row r="66114" customHeight="1" spans="7:9">
      <c r="G66114" s="11"/>
      <c r="H66114" s="12"/>
      <c r="I66114" s="49"/>
    </row>
    <row r="66115" customHeight="1" spans="7:9">
      <c r="G66115" s="11"/>
      <c r="H66115" s="12"/>
      <c r="I66115" s="49"/>
    </row>
    <row r="66116" customHeight="1" spans="7:9">
      <c r="G66116" s="11"/>
      <c r="H66116" s="12"/>
      <c r="I66116" s="49"/>
    </row>
    <row r="66117" customHeight="1" spans="7:9">
      <c r="G66117" s="11"/>
      <c r="H66117" s="12"/>
      <c r="I66117" s="49"/>
    </row>
    <row r="66118" customHeight="1" spans="7:9">
      <c r="G66118" s="11"/>
      <c r="H66118" s="12"/>
      <c r="I66118" s="49"/>
    </row>
    <row r="66119" customHeight="1" spans="7:9">
      <c r="G66119" s="11"/>
      <c r="H66119" s="12"/>
      <c r="I66119" s="49"/>
    </row>
    <row r="66120" customHeight="1" spans="7:9">
      <c r="G66120" s="11"/>
      <c r="H66120" s="12"/>
      <c r="I66120" s="49"/>
    </row>
    <row r="66121" customHeight="1" spans="7:9">
      <c r="G66121" s="11"/>
      <c r="H66121" s="12"/>
      <c r="I66121" s="49"/>
    </row>
    <row r="66122" customHeight="1" spans="7:9">
      <c r="G66122" s="11"/>
      <c r="H66122" s="12"/>
      <c r="I66122" s="49"/>
    </row>
    <row r="66123" customHeight="1" spans="7:9">
      <c r="G66123" s="11"/>
      <c r="H66123" s="12"/>
      <c r="I66123" s="49"/>
    </row>
    <row r="66124" customHeight="1" spans="7:9">
      <c r="G66124" s="11"/>
      <c r="H66124" s="12"/>
      <c r="I66124" s="49"/>
    </row>
    <row r="66125" customHeight="1" spans="7:9">
      <c r="G66125" s="11"/>
      <c r="H66125" s="12"/>
      <c r="I66125" s="49"/>
    </row>
    <row r="66126" customHeight="1" spans="7:9">
      <c r="G66126" s="11"/>
      <c r="H66126" s="12"/>
      <c r="I66126" s="49"/>
    </row>
    <row r="66127" customHeight="1" spans="7:9">
      <c r="G66127" s="11"/>
      <c r="H66127" s="12"/>
      <c r="I66127" s="49"/>
    </row>
    <row r="66128" customHeight="1" spans="7:9">
      <c r="G66128" s="11"/>
      <c r="H66128" s="12"/>
      <c r="I66128" s="49"/>
    </row>
    <row r="66129" customHeight="1" spans="7:9">
      <c r="G66129" s="11"/>
      <c r="H66129" s="12"/>
      <c r="I66129" s="49"/>
    </row>
    <row r="66130" customHeight="1" spans="7:9">
      <c r="G66130" s="11"/>
      <c r="H66130" s="12"/>
      <c r="I66130" s="49"/>
    </row>
    <row r="66131" customHeight="1" spans="7:9">
      <c r="G66131" s="11"/>
      <c r="H66131" s="12"/>
      <c r="I66131" s="49"/>
    </row>
    <row r="66132" customHeight="1" spans="7:9">
      <c r="G66132" s="11"/>
      <c r="H66132" s="12"/>
      <c r="I66132" s="49"/>
    </row>
    <row r="66133" customHeight="1" spans="7:9">
      <c r="G66133" s="11"/>
      <c r="H66133" s="12"/>
      <c r="I66133" s="49"/>
    </row>
    <row r="66134" customHeight="1" spans="7:9">
      <c r="G66134" s="11"/>
      <c r="H66134" s="12"/>
      <c r="I66134" s="49"/>
    </row>
    <row r="66135" customHeight="1" spans="7:9">
      <c r="G66135" s="11"/>
      <c r="H66135" s="12"/>
      <c r="I66135" s="49"/>
    </row>
    <row r="66136" customHeight="1" spans="7:9">
      <c r="G66136" s="11"/>
      <c r="H66136" s="12"/>
      <c r="I66136" s="49"/>
    </row>
    <row r="66137" customHeight="1" spans="7:9">
      <c r="G66137" s="11"/>
      <c r="H66137" s="12"/>
      <c r="I66137" s="49"/>
    </row>
    <row r="66138" customHeight="1" spans="7:9">
      <c r="G66138" s="11"/>
      <c r="H66138" s="12"/>
      <c r="I66138" s="49"/>
    </row>
    <row r="66139" customHeight="1" spans="7:9">
      <c r="G66139" s="11"/>
      <c r="H66139" s="12"/>
      <c r="I66139" s="49"/>
    </row>
    <row r="66140" customHeight="1" spans="7:9">
      <c r="G66140" s="11"/>
      <c r="H66140" s="12"/>
      <c r="I66140" s="49"/>
    </row>
    <row r="66141" customHeight="1" spans="7:9">
      <c r="G66141" s="11"/>
      <c r="H66141" s="12"/>
      <c r="I66141" s="49"/>
    </row>
    <row r="66142" customHeight="1" spans="7:9">
      <c r="G66142" s="11"/>
      <c r="H66142" s="12"/>
      <c r="I66142" s="49"/>
    </row>
    <row r="66143" customHeight="1" spans="7:9">
      <c r="G66143" s="11"/>
      <c r="H66143" s="12"/>
      <c r="I66143" s="49"/>
    </row>
    <row r="66144" customHeight="1" spans="7:9">
      <c r="G66144" s="11"/>
      <c r="H66144" s="12"/>
      <c r="I66144" s="49"/>
    </row>
    <row r="66145" customHeight="1" spans="7:9">
      <c r="G66145" s="11"/>
      <c r="H66145" s="12"/>
      <c r="I66145" s="49"/>
    </row>
    <row r="66146" customHeight="1" spans="7:9">
      <c r="G66146" s="11"/>
      <c r="H66146" s="12"/>
      <c r="I66146" s="49"/>
    </row>
    <row r="66147" customHeight="1" spans="7:9">
      <c r="G66147" s="11"/>
      <c r="H66147" s="12"/>
      <c r="I66147" s="49"/>
    </row>
    <row r="66148" customHeight="1" spans="7:9">
      <c r="G66148" s="11"/>
      <c r="H66148" s="12"/>
      <c r="I66148" s="49"/>
    </row>
    <row r="66149" customHeight="1" spans="7:9">
      <c r="G66149" s="11"/>
      <c r="H66149" s="12"/>
      <c r="I66149" s="49"/>
    </row>
    <row r="66150" customHeight="1" spans="7:9">
      <c r="G66150" s="11"/>
      <c r="H66150" s="12"/>
      <c r="I66150" s="49"/>
    </row>
    <row r="66151" customHeight="1" spans="7:9">
      <c r="G66151" s="11"/>
      <c r="H66151" s="12"/>
      <c r="I66151" s="49"/>
    </row>
    <row r="66152" customHeight="1" spans="7:9">
      <c r="G66152" s="11"/>
      <c r="H66152" s="12"/>
      <c r="I66152" s="49"/>
    </row>
    <row r="66153" customHeight="1" spans="7:9">
      <c r="G66153" s="11"/>
      <c r="H66153" s="12"/>
      <c r="I66153" s="49"/>
    </row>
    <row r="66154" customHeight="1" spans="7:9">
      <c r="G66154" s="11"/>
      <c r="H66154" s="12"/>
      <c r="I66154" s="49"/>
    </row>
    <row r="66155" customHeight="1" spans="7:9">
      <c r="G66155" s="11"/>
      <c r="H66155" s="12"/>
      <c r="I66155" s="49"/>
    </row>
    <row r="66156" customHeight="1" spans="7:9">
      <c r="G66156" s="11"/>
      <c r="H66156" s="12"/>
      <c r="I66156" s="49"/>
    </row>
    <row r="66157" customHeight="1" spans="7:9">
      <c r="G66157" s="11"/>
      <c r="H66157" s="12"/>
      <c r="I66157" s="49"/>
    </row>
    <row r="66158" customHeight="1" spans="7:9">
      <c r="G66158" s="11"/>
      <c r="H66158" s="12"/>
      <c r="I66158" s="49"/>
    </row>
    <row r="66159" customHeight="1" spans="7:9">
      <c r="G66159" s="11"/>
      <c r="H66159" s="12"/>
      <c r="I66159" s="49"/>
    </row>
    <row r="66160" customHeight="1" spans="7:9">
      <c r="G66160" s="11"/>
      <c r="H66160" s="12"/>
      <c r="I66160" s="49"/>
    </row>
    <row r="66161" customHeight="1" spans="7:9">
      <c r="G66161" s="11"/>
      <c r="H66161" s="12"/>
      <c r="I66161" s="49"/>
    </row>
    <row r="66162" customHeight="1" spans="7:9">
      <c r="G66162" s="11"/>
      <c r="H66162" s="12"/>
      <c r="I66162" s="49"/>
    </row>
    <row r="66163" customHeight="1" spans="7:9">
      <c r="G66163" s="11"/>
      <c r="H66163" s="12"/>
      <c r="I66163" s="49"/>
    </row>
    <row r="66164" customHeight="1" spans="7:9">
      <c r="G66164" s="11"/>
      <c r="H66164" s="12"/>
      <c r="I66164" s="49"/>
    </row>
    <row r="66165" customHeight="1" spans="7:9">
      <c r="G66165" s="11"/>
      <c r="H66165" s="12"/>
      <c r="I66165" s="49"/>
    </row>
    <row r="66166" customHeight="1" spans="7:9">
      <c r="G66166" s="11"/>
      <c r="H66166" s="12"/>
      <c r="I66166" s="49"/>
    </row>
    <row r="66167" customHeight="1" spans="7:9">
      <c r="G66167" s="11"/>
      <c r="H66167" s="12"/>
      <c r="I66167" s="49"/>
    </row>
    <row r="66168" customHeight="1" spans="7:9">
      <c r="G66168" s="11"/>
      <c r="H66168" s="12"/>
      <c r="I66168" s="49"/>
    </row>
    <row r="66169" customHeight="1" spans="7:9">
      <c r="G66169" s="11"/>
      <c r="H66169" s="12"/>
      <c r="I66169" s="49"/>
    </row>
    <row r="66170" customHeight="1" spans="7:9">
      <c r="G66170" s="11"/>
      <c r="H66170" s="12"/>
      <c r="I66170" s="49"/>
    </row>
    <row r="66171" customHeight="1" spans="7:9">
      <c r="G66171" s="11"/>
      <c r="H66171" s="12"/>
      <c r="I66171" s="49"/>
    </row>
    <row r="66172" customHeight="1" spans="7:9">
      <c r="G66172" s="11"/>
      <c r="H66172" s="12"/>
      <c r="I66172" s="49"/>
    </row>
    <row r="66173" customHeight="1" spans="7:9">
      <c r="G66173" s="11"/>
      <c r="H66173" s="12"/>
      <c r="I66173" s="49"/>
    </row>
    <row r="66174" customHeight="1" spans="7:9">
      <c r="G66174" s="11"/>
      <c r="H66174" s="12"/>
      <c r="I66174" s="49"/>
    </row>
    <row r="66175" customHeight="1" spans="7:9">
      <c r="G66175" s="11"/>
      <c r="H66175" s="12"/>
      <c r="I66175" s="49"/>
    </row>
    <row r="66176" customHeight="1" spans="7:9">
      <c r="G66176" s="11"/>
      <c r="H66176" s="12"/>
      <c r="I66176" s="49"/>
    </row>
    <row r="66177" customHeight="1" spans="7:9">
      <c r="G66177" s="11"/>
      <c r="H66177" s="12"/>
      <c r="I66177" s="49"/>
    </row>
    <row r="66178" customHeight="1" spans="7:9">
      <c r="G66178" s="11"/>
      <c r="H66178" s="12"/>
      <c r="I66178" s="49"/>
    </row>
    <row r="66179" customHeight="1" spans="7:9">
      <c r="G66179" s="11"/>
      <c r="H66179" s="12"/>
      <c r="I66179" s="49"/>
    </row>
    <row r="66180" customHeight="1" spans="7:9">
      <c r="G66180" s="11"/>
      <c r="H66180" s="12"/>
      <c r="I66180" s="49"/>
    </row>
    <row r="66181" customHeight="1" spans="7:9">
      <c r="G66181" s="11"/>
      <c r="H66181" s="12"/>
      <c r="I66181" s="49"/>
    </row>
    <row r="66182" customHeight="1" spans="7:9">
      <c r="G66182" s="11"/>
      <c r="H66182" s="12"/>
      <c r="I66182" s="49"/>
    </row>
    <row r="66183" customHeight="1" spans="7:9">
      <c r="G66183" s="11"/>
      <c r="H66183" s="12"/>
      <c r="I66183" s="49"/>
    </row>
    <row r="66184" customHeight="1" spans="7:9">
      <c r="G66184" s="11"/>
      <c r="H66184" s="12"/>
      <c r="I66184" s="49"/>
    </row>
    <row r="66185" customHeight="1" spans="7:9">
      <c r="G66185" s="11"/>
      <c r="H66185" s="12"/>
      <c r="I66185" s="49"/>
    </row>
    <row r="66186" customHeight="1" spans="7:9">
      <c r="G66186" s="11"/>
      <c r="H66186" s="12"/>
      <c r="I66186" s="49"/>
    </row>
    <row r="66187" customHeight="1" spans="7:9">
      <c r="G66187" s="11"/>
      <c r="H66187" s="12"/>
      <c r="I66187" s="49"/>
    </row>
    <row r="66188" customHeight="1" spans="7:9">
      <c r="G66188" s="11"/>
      <c r="H66188" s="12"/>
      <c r="I66188" s="49"/>
    </row>
    <row r="66189" customHeight="1" spans="7:9">
      <c r="G66189" s="11"/>
      <c r="H66189" s="12"/>
      <c r="I66189" s="49"/>
    </row>
    <row r="66190" customHeight="1" spans="7:9">
      <c r="G66190" s="11"/>
      <c r="H66190" s="12"/>
      <c r="I66190" s="49"/>
    </row>
    <row r="66191" customHeight="1" spans="7:9">
      <c r="G66191" s="11"/>
      <c r="H66191" s="12"/>
      <c r="I66191" s="49"/>
    </row>
    <row r="66192" customHeight="1" spans="7:9">
      <c r="G66192" s="11"/>
      <c r="H66192" s="12"/>
      <c r="I66192" s="49"/>
    </row>
    <row r="66193" customHeight="1" spans="7:9">
      <c r="G66193" s="11"/>
      <c r="H66193" s="12"/>
      <c r="I66193" s="49"/>
    </row>
    <row r="66194" customHeight="1" spans="7:9">
      <c r="G66194" s="11"/>
      <c r="H66194" s="12"/>
      <c r="I66194" s="49"/>
    </row>
    <row r="66195" customHeight="1" spans="7:9">
      <c r="G66195" s="11"/>
      <c r="H66195" s="12"/>
      <c r="I66195" s="49"/>
    </row>
    <row r="66196" customHeight="1" spans="7:9">
      <c r="G66196" s="11"/>
      <c r="H66196" s="12"/>
      <c r="I66196" s="49"/>
    </row>
    <row r="66197" customHeight="1" spans="7:9">
      <c r="G66197" s="11"/>
      <c r="H66197" s="12"/>
      <c r="I66197" s="49"/>
    </row>
    <row r="66198" customHeight="1" spans="7:9">
      <c r="G66198" s="11"/>
      <c r="H66198" s="12"/>
      <c r="I66198" s="49"/>
    </row>
    <row r="66199" customHeight="1" spans="7:9">
      <c r="G66199" s="11"/>
      <c r="H66199" s="12"/>
      <c r="I66199" s="49"/>
    </row>
    <row r="66200" customHeight="1" spans="7:9">
      <c r="G66200" s="11"/>
      <c r="H66200" s="12"/>
      <c r="I66200" s="49"/>
    </row>
    <row r="66201" customHeight="1" spans="7:9">
      <c r="G66201" s="11"/>
      <c r="H66201" s="12"/>
      <c r="I66201" s="49"/>
    </row>
    <row r="66202" customHeight="1" spans="7:9">
      <c r="G66202" s="11"/>
      <c r="H66202" s="12"/>
      <c r="I66202" s="49"/>
    </row>
    <row r="66203" customHeight="1" spans="7:9">
      <c r="G66203" s="11"/>
      <c r="H66203" s="12"/>
      <c r="I66203" s="49"/>
    </row>
    <row r="66204" customHeight="1" spans="7:9">
      <c r="G66204" s="11"/>
      <c r="H66204" s="12"/>
      <c r="I66204" s="49"/>
    </row>
    <row r="66205" customHeight="1" spans="7:9">
      <c r="G66205" s="11"/>
      <c r="H66205" s="12"/>
      <c r="I66205" s="49"/>
    </row>
    <row r="66206" customHeight="1" spans="7:9">
      <c r="G66206" s="11"/>
      <c r="H66206" s="12"/>
      <c r="I66206" s="49"/>
    </row>
    <row r="66207" customHeight="1" spans="7:9">
      <c r="G66207" s="11"/>
      <c r="H66207" s="12"/>
      <c r="I66207" s="49"/>
    </row>
    <row r="66208" customHeight="1" spans="7:9">
      <c r="G66208" s="11"/>
      <c r="H66208" s="12"/>
      <c r="I66208" s="49"/>
    </row>
    <row r="66209" customHeight="1" spans="7:9">
      <c r="G66209" s="11"/>
      <c r="H66209" s="12"/>
      <c r="I66209" s="49"/>
    </row>
    <row r="66210" customHeight="1" spans="7:9">
      <c r="G66210" s="11"/>
      <c r="H66210" s="12"/>
      <c r="I66210" s="49"/>
    </row>
    <row r="66211" customHeight="1" spans="7:9">
      <c r="G66211" s="11"/>
      <c r="H66211" s="12"/>
      <c r="I66211" s="49"/>
    </row>
    <row r="66212" customHeight="1" spans="7:9">
      <c r="G66212" s="11"/>
      <c r="H66212" s="12"/>
      <c r="I66212" s="49"/>
    </row>
    <row r="66213" customHeight="1" spans="7:9">
      <c r="G66213" s="11"/>
      <c r="H66213" s="12"/>
      <c r="I66213" s="49"/>
    </row>
    <row r="66214" customHeight="1" spans="7:9">
      <c r="G66214" s="11"/>
      <c r="H66214" s="12"/>
      <c r="I66214" s="49"/>
    </row>
    <row r="66215" customHeight="1" spans="7:9">
      <c r="G66215" s="11"/>
      <c r="H66215" s="12"/>
      <c r="I66215" s="49"/>
    </row>
    <row r="66216" customHeight="1" spans="7:9">
      <c r="G66216" s="11"/>
      <c r="H66216" s="12"/>
      <c r="I66216" s="49"/>
    </row>
    <row r="66217" customHeight="1" spans="7:9">
      <c r="G66217" s="11"/>
      <c r="H66217" s="12"/>
      <c r="I66217" s="49"/>
    </row>
    <row r="66218" customHeight="1" spans="7:9">
      <c r="G66218" s="11"/>
      <c r="H66218" s="12"/>
      <c r="I66218" s="49"/>
    </row>
    <row r="66219" customHeight="1" spans="7:9">
      <c r="G66219" s="11"/>
      <c r="H66219" s="12"/>
      <c r="I66219" s="49"/>
    </row>
    <row r="66220" customHeight="1" spans="7:9">
      <c r="G66220" s="11"/>
      <c r="H66220" s="12"/>
      <c r="I66220" s="49"/>
    </row>
    <row r="66221" customHeight="1" spans="7:9">
      <c r="G66221" s="11"/>
      <c r="H66221" s="12"/>
      <c r="I66221" s="49"/>
    </row>
    <row r="66222" customHeight="1" spans="7:9">
      <c r="G66222" s="11"/>
      <c r="H66222" s="12"/>
      <c r="I66222" s="49"/>
    </row>
    <row r="66223" customHeight="1" spans="7:9">
      <c r="G66223" s="11"/>
      <c r="H66223" s="12"/>
      <c r="I66223" s="49"/>
    </row>
    <row r="66224" customHeight="1" spans="7:9">
      <c r="G66224" s="11"/>
      <c r="H66224" s="12"/>
      <c r="I66224" s="49"/>
    </row>
    <row r="66225" customHeight="1" spans="7:9">
      <c r="G66225" s="11"/>
      <c r="H66225" s="12"/>
      <c r="I66225" s="49"/>
    </row>
    <row r="66226" customHeight="1" spans="7:9">
      <c r="G66226" s="11"/>
      <c r="H66226" s="12"/>
      <c r="I66226" s="49"/>
    </row>
    <row r="66227" customHeight="1" spans="7:9">
      <c r="G66227" s="11"/>
      <c r="H66227" s="12"/>
      <c r="I66227" s="49"/>
    </row>
    <row r="66228" customHeight="1" spans="7:9">
      <c r="G66228" s="11"/>
      <c r="H66228" s="12"/>
      <c r="I66228" s="49"/>
    </row>
    <row r="66229" customHeight="1" spans="7:9">
      <c r="G66229" s="11"/>
      <c r="H66229" s="12"/>
      <c r="I66229" s="49"/>
    </row>
    <row r="66230" customHeight="1" spans="7:9">
      <c r="G66230" s="11"/>
      <c r="H66230" s="12"/>
      <c r="I66230" s="49"/>
    </row>
    <row r="66231" customHeight="1" spans="7:9">
      <c r="G66231" s="11"/>
      <c r="H66231" s="12"/>
      <c r="I66231" s="49"/>
    </row>
    <row r="66232" customHeight="1" spans="7:9">
      <c r="G66232" s="11"/>
      <c r="H66232" s="12"/>
      <c r="I66232" s="49"/>
    </row>
    <row r="66233" customHeight="1" spans="7:9">
      <c r="G66233" s="11"/>
      <c r="H66233" s="12"/>
      <c r="I66233" s="49"/>
    </row>
    <row r="66234" customHeight="1" spans="7:9">
      <c r="G66234" s="11"/>
      <c r="H66234" s="12"/>
      <c r="I66234" s="49"/>
    </row>
    <row r="66235" customHeight="1" spans="7:9">
      <c r="G66235" s="11"/>
      <c r="H66235" s="12"/>
      <c r="I66235" s="49"/>
    </row>
    <row r="66236" customHeight="1" spans="7:9">
      <c r="G66236" s="11"/>
      <c r="H66236" s="12"/>
      <c r="I66236" s="49"/>
    </row>
    <row r="66237" customHeight="1" spans="7:9">
      <c r="G66237" s="11"/>
      <c r="H66237" s="12"/>
      <c r="I66237" s="49"/>
    </row>
    <row r="66238" customHeight="1" spans="7:9">
      <c r="G66238" s="11"/>
      <c r="H66238" s="12"/>
      <c r="I66238" s="49"/>
    </row>
    <row r="66239" customHeight="1" spans="7:9">
      <c r="G66239" s="11"/>
      <c r="H66239" s="12"/>
      <c r="I66239" s="49"/>
    </row>
    <row r="66240" customHeight="1" spans="7:9">
      <c r="G66240" s="11"/>
      <c r="H66240" s="12"/>
      <c r="I66240" s="49"/>
    </row>
    <row r="66241" customHeight="1" spans="7:9">
      <c r="G66241" s="11"/>
      <c r="H66241" s="12"/>
      <c r="I66241" s="49"/>
    </row>
    <row r="66242" customHeight="1" spans="7:9">
      <c r="G66242" s="11"/>
      <c r="H66242" s="12"/>
      <c r="I66242" s="49"/>
    </row>
    <row r="66243" customHeight="1" spans="7:9">
      <c r="G66243" s="11"/>
      <c r="H66243" s="12"/>
      <c r="I66243" s="49"/>
    </row>
    <row r="66244" customHeight="1" spans="7:9">
      <c r="G66244" s="11"/>
      <c r="H66244" s="12"/>
      <c r="I66244" s="49"/>
    </row>
    <row r="66245" customHeight="1" spans="7:9">
      <c r="G66245" s="11"/>
      <c r="H66245" s="12"/>
      <c r="I66245" s="49"/>
    </row>
    <row r="66246" customHeight="1" spans="7:9">
      <c r="G66246" s="11"/>
      <c r="H66246" s="12"/>
      <c r="I66246" s="49"/>
    </row>
    <row r="66247" customHeight="1" spans="7:9">
      <c r="G66247" s="11"/>
      <c r="H66247" s="12"/>
      <c r="I66247" s="49"/>
    </row>
    <row r="66248" customHeight="1" spans="7:9">
      <c r="G66248" s="11"/>
      <c r="H66248" s="12"/>
      <c r="I66248" s="49"/>
    </row>
    <row r="66249" customHeight="1" spans="7:9">
      <c r="G66249" s="11"/>
      <c r="H66249" s="12"/>
      <c r="I66249" s="49"/>
    </row>
    <row r="66250" customHeight="1" spans="7:9">
      <c r="G66250" s="11"/>
      <c r="H66250" s="12"/>
      <c r="I66250" s="49"/>
    </row>
    <row r="66251" customHeight="1" spans="7:9">
      <c r="G66251" s="11"/>
      <c r="H66251" s="12"/>
      <c r="I66251" s="49"/>
    </row>
    <row r="66252" customHeight="1" spans="7:9">
      <c r="G66252" s="11"/>
      <c r="H66252" s="12"/>
      <c r="I66252" s="49"/>
    </row>
    <row r="66253" customHeight="1" spans="7:9">
      <c r="G66253" s="11"/>
      <c r="H66253" s="12"/>
      <c r="I66253" s="49"/>
    </row>
    <row r="66254" customHeight="1" spans="7:9">
      <c r="G66254" s="11"/>
      <c r="H66254" s="12"/>
      <c r="I66254" s="49"/>
    </row>
    <row r="66255" customHeight="1" spans="7:9">
      <c r="G66255" s="11"/>
      <c r="H66255" s="12"/>
      <c r="I66255" s="49"/>
    </row>
    <row r="66256" customHeight="1" spans="7:9">
      <c r="G66256" s="11"/>
      <c r="H66256" s="12"/>
      <c r="I66256" s="49"/>
    </row>
    <row r="66257" customHeight="1" spans="7:9">
      <c r="G66257" s="11"/>
      <c r="H66257" s="12"/>
      <c r="I66257" s="49"/>
    </row>
    <row r="66258" customHeight="1" spans="7:9">
      <c r="G66258" s="11"/>
      <c r="H66258" s="12"/>
      <c r="I66258" s="49"/>
    </row>
    <row r="66259" customHeight="1" spans="7:9">
      <c r="G66259" s="11"/>
      <c r="H66259" s="12"/>
      <c r="I66259" s="49"/>
    </row>
    <row r="66260" customHeight="1" spans="7:9">
      <c r="G66260" s="11"/>
      <c r="H66260" s="12"/>
      <c r="I66260" s="49"/>
    </row>
    <row r="66261" customHeight="1" spans="7:9">
      <c r="G66261" s="11"/>
      <c r="H66261" s="12"/>
      <c r="I66261" s="49"/>
    </row>
    <row r="66262" customHeight="1" spans="7:9">
      <c r="G66262" s="11"/>
      <c r="H66262" s="12"/>
      <c r="I66262" s="49"/>
    </row>
    <row r="66263" customHeight="1" spans="7:9">
      <c r="G66263" s="11"/>
      <c r="H66263" s="12"/>
      <c r="I66263" s="49"/>
    </row>
    <row r="66264" customHeight="1" spans="7:9">
      <c r="G66264" s="11"/>
      <c r="H66264" s="12"/>
      <c r="I66264" s="49"/>
    </row>
    <row r="66265" customHeight="1" spans="7:9">
      <c r="G66265" s="11"/>
      <c r="H66265" s="12"/>
      <c r="I66265" s="49"/>
    </row>
    <row r="66266" customHeight="1" spans="7:9">
      <c r="G66266" s="11"/>
      <c r="H66266" s="12"/>
      <c r="I66266" s="49"/>
    </row>
    <row r="66267" customHeight="1" spans="7:9">
      <c r="G66267" s="11"/>
      <c r="H66267" s="12"/>
      <c r="I66267" s="49"/>
    </row>
    <row r="66268" customHeight="1" spans="7:9">
      <c r="G66268" s="11"/>
      <c r="H66268" s="12"/>
      <c r="I66268" s="49"/>
    </row>
    <row r="66269" customHeight="1" spans="7:9">
      <c r="G66269" s="11"/>
      <c r="H66269" s="12"/>
      <c r="I66269" s="49"/>
    </row>
    <row r="66270" customHeight="1" spans="7:9">
      <c r="G66270" s="11"/>
      <c r="H66270" s="12"/>
      <c r="I66270" s="49"/>
    </row>
    <row r="66271" customHeight="1" spans="7:9">
      <c r="G66271" s="11"/>
      <c r="H66271" s="12"/>
      <c r="I66271" s="49"/>
    </row>
    <row r="66272" customHeight="1" spans="7:9">
      <c r="G66272" s="11"/>
      <c r="H66272" s="12"/>
      <c r="I66272" s="49"/>
    </row>
    <row r="66273" customHeight="1" spans="7:9">
      <c r="G66273" s="11"/>
      <c r="H66273" s="12"/>
      <c r="I66273" s="49"/>
    </row>
    <row r="66274" customHeight="1" spans="7:9">
      <c r="G66274" s="11"/>
      <c r="H66274" s="12"/>
      <c r="I66274" s="49"/>
    </row>
    <row r="66275" customHeight="1" spans="7:9">
      <c r="G66275" s="11"/>
      <c r="H66275" s="12"/>
      <c r="I66275" s="49"/>
    </row>
    <row r="66276" customHeight="1" spans="7:9">
      <c r="G66276" s="11"/>
      <c r="H66276" s="12"/>
      <c r="I66276" s="49"/>
    </row>
    <row r="66277" customHeight="1" spans="7:9">
      <c r="G66277" s="11"/>
      <c r="H66277" s="12"/>
      <c r="I66277" s="49"/>
    </row>
    <row r="66278" customHeight="1" spans="7:9">
      <c r="G66278" s="11"/>
      <c r="H66278" s="12"/>
      <c r="I66278" s="49"/>
    </row>
    <row r="66279" customHeight="1" spans="7:9">
      <c r="G66279" s="11"/>
      <c r="H66279" s="12"/>
      <c r="I66279" s="49"/>
    </row>
    <row r="66280" customHeight="1" spans="7:9">
      <c r="G66280" s="11"/>
      <c r="H66280" s="12"/>
      <c r="I66280" s="49"/>
    </row>
    <row r="66281" customHeight="1" spans="7:9">
      <c r="G66281" s="11"/>
      <c r="H66281" s="12"/>
      <c r="I66281" s="49"/>
    </row>
    <row r="66282" customHeight="1" spans="7:9">
      <c r="G66282" s="11"/>
      <c r="H66282" s="12"/>
      <c r="I66282" s="49"/>
    </row>
    <row r="66283" customHeight="1" spans="7:9">
      <c r="G66283" s="11"/>
      <c r="H66283" s="12"/>
      <c r="I66283" s="49"/>
    </row>
    <row r="66284" customHeight="1" spans="7:9">
      <c r="G66284" s="11"/>
      <c r="H66284" s="12"/>
      <c r="I66284" s="49"/>
    </row>
    <row r="66285" customHeight="1" spans="7:9">
      <c r="G66285" s="11"/>
      <c r="H66285" s="12"/>
      <c r="I66285" s="49"/>
    </row>
    <row r="66286" customHeight="1" spans="7:9">
      <c r="G66286" s="11"/>
      <c r="H66286" s="12"/>
      <c r="I66286" s="49"/>
    </row>
    <row r="66287" customHeight="1" spans="7:9">
      <c r="G66287" s="11"/>
      <c r="H66287" s="12"/>
      <c r="I66287" s="49"/>
    </row>
    <row r="66288" customHeight="1" spans="7:9">
      <c r="G66288" s="11"/>
      <c r="H66288" s="12"/>
      <c r="I66288" s="49"/>
    </row>
    <row r="66289" customHeight="1" spans="7:9">
      <c r="G66289" s="11"/>
      <c r="H66289" s="12"/>
      <c r="I66289" s="49"/>
    </row>
    <row r="66290" customHeight="1" spans="7:9">
      <c r="G66290" s="11"/>
      <c r="H66290" s="12"/>
      <c r="I66290" s="49"/>
    </row>
    <row r="66291" customHeight="1" spans="7:9">
      <c r="G66291" s="11"/>
      <c r="H66291" s="12"/>
      <c r="I66291" s="49"/>
    </row>
    <row r="66292" customHeight="1" spans="7:9">
      <c r="G66292" s="11"/>
      <c r="H66292" s="12"/>
      <c r="I66292" s="49"/>
    </row>
    <row r="66293" customHeight="1" spans="7:9">
      <c r="G66293" s="11"/>
      <c r="H66293" s="12"/>
      <c r="I66293" s="49"/>
    </row>
    <row r="66294" customHeight="1" spans="7:9">
      <c r="G66294" s="11"/>
      <c r="H66294" s="12"/>
      <c r="I66294" s="49"/>
    </row>
    <row r="66295" customHeight="1" spans="7:9">
      <c r="G66295" s="11"/>
      <c r="H66295" s="12"/>
      <c r="I66295" s="49"/>
    </row>
    <row r="66296" customHeight="1" spans="7:9">
      <c r="G66296" s="11"/>
      <c r="H66296" s="12"/>
      <c r="I66296" s="49"/>
    </row>
    <row r="66297" customHeight="1" spans="7:9">
      <c r="G66297" s="11"/>
      <c r="H66297" s="12"/>
      <c r="I66297" s="49"/>
    </row>
    <row r="66298" customHeight="1" spans="7:9">
      <c r="G66298" s="11"/>
      <c r="H66298" s="12"/>
      <c r="I66298" s="49"/>
    </row>
    <row r="66299" customHeight="1" spans="7:9">
      <c r="G66299" s="11"/>
      <c r="H66299" s="12"/>
      <c r="I66299" s="49"/>
    </row>
    <row r="66300" customHeight="1" spans="7:9">
      <c r="G66300" s="11"/>
      <c r="H66300" s="12"/>
      <c r="I66300" s="49"/>
    </row>
    <row r="66301" customHeight="1" spans="7:9">
      <c r="G66301" s="11"/>
      <c r="H66301" s="12"/>
      <c r="I66301" s="49"/>
    </row>
    <row r="66302" customHeight="1" spans="7:9">
      <c r="G66302" s="11"/>
      <c r="H66302" s="12"/>
      <c r="I66302" s="49"/>
    </row>
    <row r="66303" customHeight="1" spans="7:9">
      <c r="G66303" s="11"/>
      <c r="H66303" s="12"/>
      <c r="I66303" s="49"/>
    </row>
    <row r="66304" customHeight="1" spans="7:9">
      <c r="G66304" s="11"/>
      <c r="H66304" s="12"/>
      <c r="I66304" s="49"/>
    </row>
    <row r="66305" customHeight="1" spans="7:9">
      <c r="G66305" s="11"/>
      <c r="H66305" s="12"/>
      <c r="I66305" s="49"/>
    </row>
    <row r="66306" customHeight="1" spans="7:9">
      <c r="G66306" s="11"/>
      <c r="H66306" s="12"/>
      <c r="I66306" s="49"/>
    </row>
    <row r="66307" customHeight="1" spans="7:9">
      <c r="G66307" s="11"/>
      <c r="H66307" s="12"/>
      <c r="I66307" s="49"/>
    </row>
    <row r="66308" customHeight="1" spans="7:9">
      <c r="G66308" s="11"/>
      <c r="H66308" s="12"/>
      <c r="I66308" s="49"/>
    </row>
    <row r="66309" customHeight="1" spans="7:9">
      <c r="G66309" s="11"/>
      <c r="H66309" s="12"/>
      <c r="I66309" s="49"/>
    </row>
    <row r="66310" customHeight="1" spans="7:9">
      <c r="G66310" s="11"/>
      <c r="H66310" s="12"/>
      <c r="I66310" s="49"/>
    </row>
    <row r="66311" customHeight="1" spans="7:9">
      <c r="G66311" s="11"/>
      <c r="H66311" s="12"/>
      <c r="I66311" s="49"/>
    </row>
    <row r="66312" customHeight="1" spans="7:9">
      <c r="G66312" s="11"/>
      <c r="H66312" s="12"/>
      <c r="I66312" s="49"/>
    </row>
    <row r="66313" customHeight="1" spans="7:9">
      <c r="G66313" s="11"/>
      <c r="H66313" s="12"/>
      <c r="I66313" s="49"/>
    </row>
    <row r="66314" customHeight="1" spans="7:9">
      <c r="G66314" s="11"/>
      <c r="H66314" s="12"/>
      <c r="I66314" s="49"/>
    </row>
    <row r="66315" customHeight="1" spans="7:9">
      <c r="G66315" s="11"/>
      <c r="H66315" s="12"/>
      <c r="I66315" s="49"/>
    </row>
    <row r="66316" customHeight="1" spans="7:9">
      <c r="G66316" s="11"/>
      <c r="H66316" s="12"/>
      <c r="I66316" s="49"/>
    </row>
    <row r="66317" customHeight="1" spans="7:9">
      <c r="G66317" s="11"/>
      <c r="H66317" s="12"/>
      <c r="I66317" s="49"/>
    </row>
    <row r="66318" customHeight="1" spans="7:9">
      <c r="G66318" s="11"/>
      <c r="H66318" s="12"/>
      <c r="I66318" s="49"/>
    </row>
    <row r="66319" customHeight="1" spans="7:9">
      <c r="G66319" s="11"/>
      <c r="H66319" s="12"/>
      <c r="I66319" s="49"/>
    </row>
    <row r="66320" customHeight="1" spans="7:9">
      <c r="G66320" s="11"/>
      <c r="H66320" s="12"/>
      <c r="I66320" s="49"/>
    </row>
    <row r="66321" customHeight="1" spans="7:9">
      <c r="G66321" s="11"/>
      <c r="H66321" s="12"/>
      <c r="I66321" s="49"/>
    </row>
    <row r="66322" customHeight="1" spans="7:9">
      <c r="G66322" s="11"/>
      <c r="H66322" s="12"/>
      <c r="I66322" s="49"/>
    </row>
    <row r="66323" customHeight="1" spans="7:9">
      <c r="G66323" s="11"/>
      <c r="H66323" s="12"/>
      <c r="I66323" s="49"/>
    </row>
    <row r="66324" customHeight="1" spans="7:9">
      <c r="G66324" s="11"/>
      <c r="H66324" s="12"/>
      <c r="I66324" s="49"/>
    </row>
    <row r="66325" customHeight="1" spans="7:9">
      <c r="G66325" s="11"/>
      <c r="H66325" s="12"/>
      <c r="I66325" s="49"/>
    </row>
    <row r="66326" customHeight="1" spans="7:9">
      <c r="G66326" s="11"/>
      <c r="H66326" s="12"/>
      <c r="I66326" s="49"/>
    </row>
    <row r="66327" customHeight="1" spans="7:9">
      <c r="G66327" s="11"/>
      <c r="H66327" s="12"/>
      <c r="I66327" s="49"/>
    </row>
    <row r="66328" customHeight="1" spans="7:9">
      <c r="G66328" s="11"/>
      <c r="H66328" s="12"/>
      <c r="I66328" s="49"/>
    </row>
    <row r="66329" customHeight="1" spans="7:9">
      <c r="G66329" s="11"/>
      <c r="H66329" s="12"/>
      <c r="I66329" s="49"/>
    </row>
    <row r="66330" customHeight="1" spans="7:9">
      <c r="G66330" s="11"/>
      <c r="H66330" s="12"/>
      <c r="I66330" s="49"/>
    </row>
    <row r="66331" customHeight="1" spans="7:9">
      <c r="G66331" s="11"/>
      <c r="H66331" s="12"/>
      <c r="I66331" s="49"/>
    </row>
    <row r="66332" customHeight="1" spans="7:9">
      <c r="G66332" s="11"/>
      <c r="H66332" s="12"/>
      <c r="I66332" s="49"/>
    </row>
    <row r="66333" customHeight="1" spans="7:9">
      <c r="G66333" s="11"/>
      <c r="H66333" s="12"/>
      <c r="I66333" s="49"/>
    </row>
    <row r="66334" customHeight="1" spans="7:9">
      <c r="G66334" s="11"/>
      <c r="H66334" s="12"/>
      <c r="I66334" s="49"/>
    </row>
    <row r="66335" customHeight="1" spans="7:9">
      <c r="G66335" s="11"/>
      <c r="H66335" s="12"/>
      <c r="I66335" s="49"/>
    </row>
    <row r="66336" customHeight="1" spans="7:9">
      <c r="G66336" s="11"/>
      <c r="H66336" s="12"/>
      <c r="I66336" s="49"/>
    </row>
    <row r="66337" customHeight="1" spans="7:9">
      <c r="G66337" s="11"/>
      <c r="H66337" s="12"/>
      <c r="I66337" s="49"/>
    </row>
    <row r="66338" customHeight="1" spans="7:9">
      <c r="G66338" s="11"/>
      <c r="H66338" s="12"/>
      <c r="I66338" s="49"/>
    </row>
    <row r="66339" customHeight="1" spans="7:9">
      <c r="G66339" s="11"/>
      <c r="H66339" s="12"/>
      <c r="I66339" s="49"/>
    </row>
    <row r="66340" customHeight="1" spans="7:9">
      <c r="G66340" s="11"/>
      <c r="H66340" s="12"/>
      <c r="I66340" s="49"/>
    </row>
    <row r="66341" customHeight="1" spans="7:9">
      <c r="G66341" s="11"/>
      <c r="H66341" s="12"/>
      <c r="I66341" s="49"/>
    </row>
    <row r="66342" customHeight="1" spans="7:9">
      <c r="G66342" s="11"/>
      <c r="H66342" s="12"/>
      <c r="I66342" s="49"/>
    </row>
    <row r="66343" customHeight="1" spans="7:9">
      <c r="G66343" s="11"/>
      <c r="H66343" s="12"/>
      <c r="I66343" s="49"/>
    </row>
    <row r="66344" customHeight="1" spans="7:9">
      <c r="G66344" s="11"/>
      <c r="H66344" s="12"/>
      <c r="I66344" s="49"/>
    </row>
    <row r="66345" customHeight="1" spans="7:9">
      <c r="G66345" s="11"/>
      <c r="H66345" s="12"/>
      <c r="I66345" s="49"/>
    </row>
    <row r="66346" customHeight="1" spans="7:9">
      <c r="G66346" s="11"/>
      <c r="H66346" s="12"/>
      <c r="I66346" s="49"/>
    </row>
    <row r="66347" customHeight="1" spans="7:9">
      <c r="G66347" s="11"/>
      <c r="H66347" s="12"/>
      <c r="I66347" s="49"/>
    </row>
    <row r="66348" customHeight="1" spans="7:9">
      <c r="G66348" s="11"/>
      <c r="H66348" s="12"/>
      <c r="I66348" s="49"/>
    </row>
    <row r="66349" customHeight="1" spans="7:9">
      <c r="G66349" s="11"/>
      <c r="H66349" s="12"/>
      <c r="I66349" s="49"/>
    </row>
    <row r="66350" customHeight="1" spans="7:9">
      <c r="G66350" s="11"/>
      <c r="H66350" s="12"/>
      <c r="I66350" s="49"/>
    </row>
    <row r="66351" customHeight="1" spans="7:9">
      <c r="G66351" s="11"/>
      <c r="H66351" s="12"/>
      <c r="I66351" s="49"/>
    </row>
    <row r="66352" customHeight="1" spans="7:9">
      <c r="G66352" s="11"/>
      <c r="H66352" s="12"/>
      <c r="I66352" s="49"/>
    </row>
    <row r="66353" customHeight="1" spans="7:9">
      <c r="G66353" s="11"/>
      <c r="H66353" s="12"/>
      <c r="I66353" s="49"/>
    </row>
    <row r="66354" customHeight="1" spans="7:9">
      <c r="G66354" s="11"/>
      <c r="H66354" s="12"/>
      <c r="I66354" s="49"/>
    </row>
    <row r="66355" customHeight="1" spans="7:9">
      <c r="G66355" s="11"/>
      <c r="H66355" s="12"/>
      <c r="I66355" s="49"/>
    </row>
    <row r="66356" customHeight="1" spans="7:9">
      <c r="G66356" s="11"/>
      <c r="H66356" s="12"/>
      <c r="I66356" s="49"/>
    </row>
    <row r="66357" customHeight="1" spans="7:9">
      <c r="G66357" s="11"/>
      <c r="H66357" s="12"/>
      <c r="I66357" s="49"/>
    </row>
    <row r="66358" customHeight="1" spans="7:9">
      <c r="G66358" s="11"/>
      <c r="H66358" s="12"/>
      <c r="I66358" s="49"/>
    </row>
    <row r="66359" customHeight="1" spans="7:9">
      <c r="G66359" s="11"/>
      <c r="H66359" s="12"/>
      <c r="I66359" s="49"/>
    </row>
    <row r="66360" customHeight="1" spans="7:9">
      <c r="G66360" s="11"/>
      <c r="H66360" s="12"/>
      <c r="I66360" s="49"/>
    </row>
    <row r="66361" customHeight="1" spans="7:9">
      <c r="G66361" s="11"/>
      <c r="H66361" s="12"/>
      <c r="I66361" s="49"/>
    </row>
    <row r="66362" customHeight="1" spans="7:9">
      <c r="G66362" s="11"/>
      <c r="H66362" s="12"/>
      <c r="I66362" s="49"/>
    </row>
    <row r="66363" customHeight="1" spans="7:9">
      <c r="G66363" s="11"/>
      <c r="H66363" s="12"/>
      <c r="I66363" s="49"/>
    </row>
    <row r="66364" customHeight="1" spans="7:9">
      <c r="G66364" s="11"/>
      <c r="H66364" s="12"/>
      <c r="I66364" s="49"/>
    </row>
    <row r="66365" customHeight="1" spans="7:9">
      <c r="G66365" s="11"/>
      <c r="H66365" s="12"/>
      <c r="I66365" s="49"/>
    </row>
    <row r="66366" customHeight="1" spans="7:9">
      <c r="G66366" s="11"/>
      <c r="H66366" s="12"/>
      <c r="I66366" s="49"/>
    </row>
    <row r="66367" customHeight="1" spans="7:9">
      <c r="G66367" s="11"/>
      <c r="H66367" s="12"/>
      <c r="I66367" s="49"/>
    </row>
    <row r="66368" customHeight="1" spans="7:9">
      <c r="G66368" s="11"/>
      <c r="H66368" s="12"/>
      <c r="I66368" s="49"/>
    </row>
    <row r="66369" customHeight="1" spans="7:9">
      <c r="G66369" s="11"/>
      <c r="H66369" s="12"/>
      <c r="I66369" s="49"/>
    </row>
    <row r="66370" customHeight="1" spans="7:9">
      <c r="G66370" s="11"/>
      <c r="H66370" s="12"/>
      <c r="I66370" s="49"/>
    </row>
    <row r="66371" customHeight="1" spans="7:9">
      <c r="G66371" s="11"/>
      <c r="H66371" s="12"/>
      <c r="I66371" s="49"/>
    </row>
    <row r="66372" customHeight="1" spans="7:9">
      <c r="G66372" s="11"/>
      <c r="H66372" s="12"/>
      <c r="I66372" s="49"/>
    </row>
    <row r="66373" customHeight="1" spans="7:9">
      <c r="G66373" s="11"/>
      <c r="H66373" s="12"/>
      <c r="I66373" s="49"/>
    </row>
    <row r="66374" customHeight="1" spans="7:9">
      <c r="G66374" s="11"/>
      <c r="H66374" s="12"/>
      <c r="I66374" s="49"/>
    </row>
    <row r="66375" customHeight="1" spans="7:9">
      <c r="G66375" s="11"/>
      <c r="H66375" s="12"/>
      <c r="I66375" s="49"/>
    </row>
    <row r="66376" customHeight="1" spans="7:9">
      <c r="G66376" s="11"/>
      <c r="H66376" s="12"/>
      <c r="I66376" s="49"/>
    </row>
    <row r="66377" customHeight="1" spans="7:9">
      <c r="G66377" s="11"/>
      <c r="H66377" s="12"/>
      <c r="I66377" s="49"/>
    </row>
    <row r="66378" customHeight="1" spans="7:9">
      <c r="G66378" s="11"/>
      <c r="H66378" s="12"/>
      <c r="I66378" s="49"/>
    </row>
    <row r="66379" customHeight="1" spans="7:9">
      <c r="G66379" s="11"/>
      <c r="H66379" s="12"/>
      <c r="I66379" s="49"/>
    </row>
    <row r="66380" customHeight="1" spans="7:9">
      <c r="G66380" s="11"/>
      <c r="H66380" s="12"/>
      <c r="I66380" s="49"/>
    </row>
    <row r="66381" customHeight="1" spans="7:9">
      <c r="G66381" s="11"/>
      <c r="H66381" s="12"/>
      <c r="I66381" s="49"/>
    </row>
    <row r="66382" customHeight="1" spans="7:9">
      <c r="G66382" s="11"/>
      <c r="H66382" s="12"/>
      <c r="I66382" s="49"/>
    </row>
    <row r="66383" customHeight="1" spans="7:9">
      <c r="G66383" s="11"/>
      <c r="H66383" s="12"/>
      <c r="I66383" s="49"/>
    </row>
    <row r="66384" customHeight="1" spans="7:9">
      <c r="G66384" s="11"/>
      <c r="H66384" s="12"/>
      <c r="I66384" s="49"/>
    </row>
    <row r="66385" customHeight="1" spans="7:9">
      <c r="G66385" s="11"/>
      <c r="H66385" s="12"/>
      <c r="I66385" s="49"/>
    </row>
    <row r="66386" customHeight="1" spans="7:9">
      <c r="G66386" s="11"/>
      <c r="H66386" s="12"/>
      <c r="I66386" s="49"/>
    </row>
    <row r="66387" customHeight="1" spans="7:9">
      <c r="G66387" s="11"/>
      <c r="H66387" s="12"/>
      <c r="I66387" s="49"/>
    </row>
    <row r="66388" customHeight="1" spans="7:9">
      <c r="G66388" s="11"/>
      <c r="H66388" s="12"/>
      <c r="I66388" s="49"/>
    </row>
    <row r="66389" customHeight="1" spans="7:9">
      <c r="G66389" s="11"/>
      <c r="H66389" s="12"/>
      <c r="I66389" s="49"/>
    </row>
    <row r="66390" customHeight="1" spans="7:9">
      <c r="G66390" s="11"/>
      <c r="H66390" s="12"/>
      <c r="I66390" s="49"/>
    </row>
    <row r="66391" customHeight="1" spans="7:9">
      <c r="G66391" s="11"/>
      <c r="H66391" s="12"/>
      <c r="I66391" s="49"/>
    </row>
    <row r="66392" customHeight="1" spans="7:9">
      <c r="G66392" s="11"/>
      <c r="H66392" s="12"/>
      <c r="I66392" s="49"/>
    </row>
    <row r="66393" customHeight="1" spans="7:9">
      <c r="G66393" s="11"/>
      <c r="H66393" s="12"/>
      <c r="I66393" s="49"/>
    </row>
    <row r="66394" customHeight="1" spans="7:9">
      <c r="G66394" s="11"/>
      <c r="H66394" s="12"/>
      <c r="I66394" s="49"/>
    </row>
    <row r="66395" customHeight="1" spans="7:9">
      <c r="G66395" s="11"/>
      <c r="H66395" s="12"/>
      <c r="I66395" s="49"/>
    </row>
    <row r="66396" customHeight="1" spans="7:9">
      <c r="G66396" s="11"/>
      <c r="H66396" s="12"/>
      <c r="I66396" s="49"/>
    </row>
    <row r="66397" customHeight="1" spans="7:9">
      <c r="G66397" s="11"/>
      <c r="H66397" s="12"/>
      <c r="I66397" s="49"/>
    </row>
    <row r="66398" customHeight="1" spans="7:9">
      <c r="G66398" s="11"/>
      <c r="H66398" s="12"/>
      <c r="I66398" s="49"/>
    </row>
    <row r="66399" customHeight="1" spans="7:9">
      <c r="G66399" s="11"/>
      <c r="H66399" s="12"/>
      <c r="I66399" s="49"/>
    </row>
    <row r="66400" customHeight="1" spans="7:9">
      <c r="G66400" s="11"/>
      <c r="H66400" s="12"/>
      <c r="I66400" s="49"/>
    </row>
    <row r="66401" customHeight="1" spans="7:9">
      <c r="G66401" s="11"/>
      <c r="H66401" s="12"/>
      <c r="I66401" s="49"/>
    </row>
    <row r="66402" customHeight="1" spans="7:9">
      <c r="G66402" s="11"/>
      <c r="H66402" s="12"/>
      <c r="I66402" s="49"/>
    </row>
    <row r="66403" customHeight="1" spans="7:9">
      <c r="G66403" s="11"/>
      <c r="H66403" s="12"/>
      <c r="I66403" s="49"/>
    </row>
    <row r="66404" customHeight="1" spans="7:9">
      <c r="G66404" s="11"/>
      <c r="H66404" s="12"/>
      <c r="I66404" s="49"/>
    </row>
    <row r="66405" customHeight="1" spans="7:9">
      <c r="G66405" s="11"/>
      <c r="H66405" s="12"/>
      <c r="I66405" s="49"/>
    </row>
    <row r="66406" customHeight="1" spans="7:9">
      <c r="G66406" s="11"/>
      <c r="H66406" s="12"/>
      <c r="I66406" s="49"/>
    </row>
    <row r="66407" customHeight="1" spans="7:9">
      <c r="G66407" s="11"/>
      <c r="H66407" s="12"/>
      <c r="I66407" s="49"/>
    </row>
    <row r="66408" customHeight="1" spans="7:9">
      <c r="G66408" s="11"/>
      <c r="H66408" s="12"/>
      <c r="I66408" s="49"/>
    </row>
    <row r="66409" customHeight="1" spans="7:9">
      <c r="G66409" s="11"/>
      <c r="H66409" s="12"/>
      <c r="I66409" s="49"/>
    </row>
    <row r="66410" customHeight="1" spans="7:9">
      <c r="G66410" s="11"/>
      <c r="H66410" s="12"/>
      <c r="I66410" s="49"/>
    </row>
    <row r="66411" customHeight="1" spans="7:9">
      <c r="G66411" s="11"/>
      <c r="H66411" s="12"/>
      <c r="I66411" s="49"/>
    </row>
    <row r="66412" customHeight="1" spans="7:9">
      <c r="G66412" s="11"/>
      <c r="H66412" s="12"/>
      <c r="I66412" s="49"/>
    </row>
    <row r="66413" customHeight="1" spans="7:9">
      <c r="G66413" s="11"/>
      <c r="H66413" s="12"/>
      <c r="I66413" s="49"/>
    </row>
    <row r="66414" customHeight="1" spans="7:9">
      <c r="G66414" s="11"/>
      <c r="H66414" s="12"/>
      <c r="I66414" s="49"/>
    </row>
    <row r="66415" customHeight="1" spans="7:9">
      <c r="G66415" s="11"/>
      <c r="H66415" s="12"/>
      <c r="I66415" s="49"/>
    </row>
    <row r="66416" customHeight="1" spans="7:9">
      <c r="G66416" s="11"/>
      <c r="H66416" s="12"/>
      <c r="I66416" s="49"/>
    </row>
    <row r="66417" customHeight="1" spans="7:9">
      <c r="G66417" s="11"/>
      <c r="H66417" s="12"/>
      <c r="I66417" s="49"/>
    </row>
    <row r="66418" customHeight="1" spans="7:9">
      <c r="G66418" s="11"/>
      <c r="H66418" s="12"/>
      <c r="I66418" s="49"/>
    </row>
    <row r="66419" customHeight="1" spans="7:9">
      <c r="G66419" s="11"/>
      <c r="H66419" s="12"/>
      <c r="I66419" s="49"/>
    </row>
    <row r="66420" customHeight="1" spans="7:9">
      <c r="G66420" s="11"/>
      <c r="H66420" s="12"/>
      <c r="I66420" s="49"/>
    </row>
    <row r="66421" customHeight="1" spans="7:9">
      <c r="G66421" s="11"/>
      <c r="H66421" s="12"/>
      <c r="I66421" s="49"/>
    </row>
    <row r="66422" customHeight="1" spans="7:9">
      <c r="G66422" s="11"/>
      <c r="H66422" s="12"/>
      <c r="I66422" s="49"/>
    </row>
    <row r="66423" customHeight="1" spans="7:9">
      <c r="G66423" s="11"/>
      <c r="H66423" s="12"/>
      <c r="I66423" s="49"/>
    </row>
    <row r="66424" customHeight="1" spans="7:9">
      <c r="G66424" s="11"/>
      <c r="H66424" s="12"/>
      <c r="I66424" s="49"/>
    </row>
    <row r="66425" customHeight="1" spans="7:9">
      <c r="G66425" s="11"/>
      <c r="H66425" s="12"/>
      <c r="I66425" s="49"/>
    </row>
    <row r="66426" customHeight="1" spans="7:9">
      <c r="G66426" s="11"/>
      <c r="H66426" s="12"/>
      <c r="I66426" s="49"/>
    </row>
    <row r="66427" customHeight="1" spans="7:9">
      <c r="G66427" s="11"/>
      <c r="H66427" s="12"/>
      <c r="I66427" s="49"/>
    </row>
    <row r="66428" customHeight="1" spans="7:9">
      <c r="G66428" s="11"/>
      <c r="H66428" s="12"/>
      <c r="I66428" s="49"/>
    </row>
    <row r="66429" customHeight="1" spans="7:9">
      <c r="G66429" s="11"/>
      <c r="H66429" s="12"/>
      <c r="I66429" s="49"/>
    </row>
    <row r="66430" customHeight="1" spans="7:9">
      <c r="G66430" s="11"/>
      <c r="H66430" s="12"/>
      <c r="I66430" s="49"/>
    </row>
    <row r="66431" customHeight="1" spans="7:9">
      <c r="G66431" s="11"/>
      <c r="H66431" s="12"/>
      <c r="I66431" s="49"/>
    </row>
    <row r="66432" customHeight="1" spans="7:9">
      <c r="G66432" s="11"/>
      <c r="H66432" s="12"/>
      <c r="I66432" s="49"/>
    </row>
    <row r="66433" customHeight="1" spans="7:9">
      <c r="G66433" s="11"/>
      <c r="H66433" s="12"/>
      <c r="I66433" s="49"/>
    </row>
    <row r="66434" customHeight="1" spans="7:9">
      <c r="G66434" s="11"/>
      <c r="H66434" s="12"/>
      <c r="I66434" s="49"/>
    </row>
    <row r="66435" customHeight="1" spans="7:9">
      <c r="G66435" s="11"/>
      <c r="H66435" s="12"/>
      <c r="I66435" s="49"/>
    </row>
    <row r="66436" customHeight="1" spans="7:9">
      <c r="G66436" s="11"/>
      <c r="H66436" s="12"/>
      <c r="I66436" s="49"/>
    </row>
    <row r="66437" customHeight="1" spans="7:9">
      <c r="G66437" s="11"/>
      <c r="H66437" s="12"/>
      <c r="I66437" s="49"/>
    </row>
    <row r="66438" customHeight="1" spans="7:9">
      <c r="G66438" s="11"/>
      <c r="H66438" s="12"/>
      <c r="I66438" s="49"/>
    </row>
    <row r="66439" customHeight="1" spans="7:9">
      <c r="G66439" s="11"/>
      <c r="H66439" s="12"/>
      <c r="I66439" s="49"/>
    </row>
    <row r="66440" customHeight="1" spans="7:9">
      <c r="G66440" s="11"/>
      <c r="H66440" s="12"/>
      <c r="I66440" s="49"/>
    </row>
    <row r="66441" customHeight="1" spans="7:9">
      <c r="G66441" s="11"/>
      <c r="H66441" s="12"/>
      <c r="I66441" s="49"/>
    </row>
    <row r="66442" customHeight="1" spans="7:9">
      <c r="G66442" s="11"/>
      <c r="H66442" s="12"/>
      <c r="I66442" s="49"/>
    </row>
    <row r="66443" customHeight="1" spans="7:9">
      <c r="G66443" s="11"/>
      <c r="H66443" s="12"/>
      <c r="I66443" s="49"/>
    </row>
    <row r="66444" customHeight="1" spans="7:9">
      <c r="G66444" s="11"/>
      <c r="H66444" s="12"/>
      <c r="I66444" s="49"/>
    </row>
    <row r="66445" customHeight="1" spans="7:9">
      <c r="G66445" s="11"/>
      <c r="H66445" s="12"/>
      <c r="I66445" s="49"/>
    </row>
    <row r="66446" customHeight="1" spans="7:9">
      <c r="G66446" s="11"/>
      <c r="H66446" s="12"/>
      <c r="I66446" s="49"/>
    </row>
    <row r="66447" customHeight="1" spans="7:9">
      <c r="G66447" s="11"/>
      <c r="H66447" s="12"/>
      <c r="I66447" s="49"/>
    </row>
    <row r="66448" customHeight="1" spans="7:9">
      <c r="G66448" s="11"/>
      <c r="H66448" s="12"/>
      <c r="I66448" s="49"/>
    </row>
    <row r="66449" customHeight="1" spans="7:9">
      <c r="G66449" s="11"/>
      <c r="H66449" s="12"/>
      <c r="I66449" s="49"/>
    </row>
    <row r="66450" customHeight="1" spans="7:9">
      <c r="G66450" s="11"/>
      <c r="H66450" s="12"/>
      <c r="I66450" s="49"/>
    </row>
    <row r="66451" customHeight="1" spans="7:9">
      <c r="G66451" s="11"/>
      <c r="H66451" s="12"/>
      <c r="I66451" s="49"/>
    </row>
    <row r="66452" customHeight="1" spans="7:9">
      <c r="G66452" s="11"/>
      <c r="H66452" s="12"/>
      <c r="I66452" s="49"/>
    </row>
    <row r="66453" customHeight="1" spans="7:9">
      <c r="G66453" s="11"/>
      <c r="H66453" s="12"/>
      <c r="I66453" s="49"/>
    </row>
    <row r="66454" customHeight="1" spans="7:9">
      <c r="G66454" s="11"/>
      <c r="H66454" s="12"/>
      <c r="I66454" s="49"/>
    </row>
    <row r="66455" customHeight="1" spans="7:9">
      <c r="G66455" s="11"/>
      <c r="H66455" s="12"/>
      <c r="I66455" s="49"/>
    </row>
    <row r="66456" customHeight="1" spans="7:9">
      <c r="G66456" s="11"/>
      <c r="H66456" s="12"/>
      <c r="I66456" s="49"/>
    </row>
    <row r="66457" customHeight="1" spans="7:9">
      <c r="G66457" s="11"/>
      <c r="H66457" s="12"/>
      <c r="I66457" s="49"/>
    </row>
    <row r="66458" customHeight="1" spans="7:9">
      <c r="G66458" s="11"/>
      <c r="H66458" s="12"/>
      <c r="I66458" s="49"/>
    </row>
    <row r="66459" customHeight="1" spans="7:9">
      <c r="G66459" s="11"/>
      <c r="H66459" s="12"/>
      <c r="I66459" s="49"/>
    </row>
    <row r="66460" customHeight="1" spans="7:9">
      <c r="G66460" s="11"/>
      <c r="H66460" s="12"/>
      <c r="I66460" s="49"/>
    </row>
    <row r="66461" customHeight="1" spans="7:9">
      <c r="G66461" s="11"/>
      <c r="H66461" s="12"/>
      <c r="I66461" s="49"/>
    </row>
    <row r="66462" customHeight="1" spans="7:9">
      <c r="G66462" s="11"/>
      <c r="H66462" s="12"/>
      <c r="I66462" s="49"/>
    </row>
    <row r="66463" customHeight="1" spans="7:9">
      <c r="G66463" s="11"/>
      <c r="H66463" s="12"/>
      <c r="I66463" s="49"/>
    </row>
    <row r="66464" customHeight="1" spans="7:9">
      <c r="G66464" s="11"/>
      <c r="H66464" s="12"/>
      <c r="I66464" s="49"/>
    </row>
    <row r="66465" customHeight="1" spans="7:9">
      <c r="G66465" s="11"/>
      <c r="H66465" s="12"/>
      <c r="I66465" s="49"/>
    </row>
    <row r="66466" customHeight="1" spans="7:9">
      <c r="G66466" s="11"/>
      <c r="H66466" s="12"/>
      <c r="I66466" s="49"/>
    </row>
    <row r="66467" customHeight="1" spans="7:9">
      <c r="G66467" s="11"/>
      <c r="H66467" s="12"/>
      <c r="I66467" s="49"/>
    </row>
    <row r="66468" customHeight="1" spans="7:9">
      <c r="G66468" s="11"/>
      <c r="H66468" s="12"/>
      <c r="I66468" s="49"/>
    </row>
    <row r="66469" customHeight="1" spans="7:9">
      <c r="G66469" s="11"/>
      <c r="H66469" s="12"/>
      <c r="I66469" s="49"/>
    </row>
    <row r="66470" customHeight="1" spans="7:9">
      <c r="G66470" s="11"/>
      <c r="H66470" s="12"/>
      <c r="I66470" s="49"/>
    </row>
    <row r="66471" customHeight="1" spans="7:9">
      <c r="G66471" s="11"/>
      <c r="H66471" s="12"/>
      <c r="I66471" s="49"/>
    </row>
    <row r="66472" customHeight="1" spans="7:9">
      <c r="G66472" s="11"/>
      <c r="H66472" s="12"/>
      <c r="I66472" s="49"/>
    </row>
    <row r="66473" customHeight="1" spans="7:9">
      <c r="G66473" s="11"/>
      <c r="H66473" s="12"/>
      <c r="I66473" s="49"/>
    </row>
    <row r="66474" customHeight="1" spans="7:9">
      <c r="G66474" s="11"/>
      <c r="H66474" s="12"/>
      <c r="I66474" s="49"/>
    </row>
    <row r="66475" customHeight="1" spans="7:9">
      <c r="G66475" s="11"/>
      <c r="H66475" s="12"/>
      <c r="I66475" s="49"/>
    </row>
    <row r="66476" customHeight="1" spans="7:9">
      <c r="G66476" s="11"/>
      <c r="H66476" s="12"/>
      <c r="I66476" s="49"/>
    </row>
    <row r="66477" customHeight="1" spans="7:9">
      <c r="G66477" s="11"/>
      <c r="H66477" s="12"/>
      <c r="I66477" s="49"/>
    </row>
    <row r="66478" customHeight="1" spans="7:9">
      <c r="G66478" s="11"/>
      <c r="H66478" s="12"/>
      <c r="I66478" s="49"/>
    </row>
    <row r="66479" customHeight="1" spans="7:9">
      <c r="G66479" s="11"/>
      <c r="H66479" s="12"/>
      <c r="I66479" s="49"/>
    </row>
    <row r="66480" customHeight="1" spans="7:9">
      <c r="G66480" s="11"/>
      <c r="H66480" s="12"/>
      <c r="I66480" s="49"/>
    </row>
    <row r="66481" customHeight="1" spans="7:9">
      <c r="G66481" s="11"/>
      <c r="H66481" s="12"/>
      <c r="I66481" s="49"/>
    </row>
    <row r="66482" customHeight="1" spans="7:9">
      <c r="G66482" s="11"/>
      <c r="H66482" s="12"/>
      <c r="I66482" s="49"/>
    </row>
    <row r="66483" customHeight="1" spans="7:9">
      <c r="G66483" s="11"/>
      <c r="H66483" s="12"/>
      <c r="I66483" s="49"/>
    </row>
    <row r="66484" customHeight="1" spans="7:9">
      <c r="G66484" s="11"/>
      <c r="H66484" s="12"/>
      <c r="I66484" s="49"/>
    </row>
    <row r="66485" customHeight="1" spans="7:9">
      <c r="G66485" s="11"/>
      <c r="H66485" s="12"/>
      <c r="I66485" s="49"/>
    </row>
    <row r="66486" customHeight="1" spans="7:9">
      <c r="G66486" s="11"/>
      <c r="H66486" s="12"/>
      <c r="I66486" s="49"/>
    </row>
    <row r="66487" customHeight="1" spans="7:9">
      <c r="G66487" s="11"/>
      <c r="H66487" s="12"/>
      <c r="I66487" s="49"/>
    </row>
    <row r="66488" customHeight="1" spans="7:9">
      <c r="G66488" s="11"/>
      <c r="H66488" s="12"/>
      <c r="I66488" s="49"/>
    </row>
    <row r="66489" customHeight="1" spans="7:9">
      <c r="G66489" s="11"/>
      <c r="H66489" s="12"/>
      <c r="I66489" s="49"/>
    </row>
    <row r="66490" customHeight="1" spans="7:9">
      <c r="G66490" s="11"/>
      <c r="H66490" s="12"/>
      <c r="I66490" s="49"/>
    </row>
    <row r="66491" customHeight="1" spans="7:9">
      <c r="G66491" s="11"/>
      <c r="H66491" s="12"/>
      <c r="I66491" s="49"/>
    </row>
    <row r="66492" customHeight="1" spans="7:9">
      <c r="G66492" s="11"/>
      <c r="H66492" s="12"/>
      <c r="I66492" s="49"/>
    </row>
    <row r="66493" customHeight="1" spans="7:9">
      <c r="G66493" s="11"/>
      <c r="H66493" s="12"/>
      <c r="I66493" s="49"/>
    </row>
    <row r="66494" customHeight="1" spans="7:9">
      <c r="G66494" s="11"/>
      <c r="H66494" s="12"/>
      <c r="I66494" s="49"/>
    </row>
    <row r="66495" customHeight="1" spans="7:9">
      <c r="G66495" s="11"/>
      <c r="H66495" s="12"/>
      <c r="I66495" s="49"/>
    </row>
    <row r="66496" customHeight="1" spans="7:9">
      <c r="G66496" s="11"/>
      <c r="H66496" s="12"/>
      <c r="I66496" s="49"/>
    </row>
    <row r="66497" customHeight="1" spans="7:9">
      <c r="G66497" s="11"/>
      <c r="H66497" s="12"/>
      <c r="I66497" s="49"/>
    </row>
    <row r="66498" customHeight="1" spans="7:9">
      <c r="G66498" s="11"/>
      <c r="H66498" s="12"/>
      <c r="I66498" s="49"/>
    </row>
    <row r="66499" customHeight="1" spans="7:9">
      <c r="G66499" s="11"/>
      <c r="H66499" s="12"/>
      <c r="I66499" s="49"/>
    </row>
    <row r="66500" customHeight="1" spans="7:9">
      <c r="G66500" s="11"/>
      <c r="H66500" s="12"/>
      <c r="I66500" s="49"/>
    </row>
    <row r="66501" customHeight="1" spans="7:9">
      <c r="G66501" s="11"/>
      <c r="H66501" s="12"/>
      <c r="I66501" s="49"/>
    </row>
    <row r="66502" customHeight="1" spans="7:9">
      <c r="G66502" s="11"/>
      <c r="H66502" s="12"/>
      <c r="I66502" s="49"/>
    </row>
    <row r="66503" customHeight="1" spans="7:9">
      <c r="G66503" s="11"/>
      <c r="H66503" s="12"/>
      <c r="I66503" s="49"/>
    </row>
    <row r="66504" customHeight="1" spans="7:9">
      <c r="G66504" s="11"/>
      <c r="H66504" s="12"/>
      <c r="I66504" s="49"/>
    </row>
    <row r="66505" customHeight="1" spans="7:9">
      <c r="G66505" s="11"/>
      <c r="H66505" s="12"/>
      <c r="I66505" s="49"/>
    </row>
    <row r="66506" customHeight="1" spans="7:9">
      <c r="G66506" s="11"/>
      <c r="H66506" s="12"/>
      <c r="I66506" s="49"/>
    </row>
    <row r="66507" customHeight="1" spans="7:9">
      <c r="G66507" s="11"/>
      <c r="H66507" s="12"/>
      <c r="I66507" s="49"/>
    </row>
    <row r="66508" customHeight="1" spans="7:9">
      <c r="G66508" s="11"/>
      <c r="H66508" s="12"/>
      <c r="I66508" s="49"/>
    </row>
    <row r="66509" customHeight="1" spans="7:9">
      <c r="G66509" s="11"/>
      <c r="H66509" s="12"/>
      <c r="I66509" s="49"/>
    </row>
    <row r="66510" customHeight="1" spans="7:9">
      <c r="G66510" s="11"/>
      <c r="H66510" s="12"/>
      <c r="I66510" s="49"/>
    </row>
    <row r="66511" customHeight="1" spans="7:9">
      <c r="G66511" s="11"/>
      <c r="H66511" s="12"/>
      <c r="I66511" s="49"/>
    </row>
    <row r="66512" customHeight="1" spans="7:9">
      <c r="G66512" s="11"/>
      <c r="H66512" s="12"/>
      <c r="I66512" s="49"/>
    </row>
    <row r="66513" customHeight="1" spans="7:9">
      <c r="G66513" s="11"/>
      <c r="H66513" s="12"/>
      <c r="I66513" s="49"/>
    </row>
    <row r="66514" customHeight="1" spans="7:9">
      <c r="G66514" s="11"/>
      <c r="H66514" s="12"/>
      <c r="I66514" s="49"/>
    </row>
    <row r="66515" customHeight="1" spans="7:9">
      <c r="G66515" s="11"/>
      <c r="H66515" s="12"/>
      <c r="I66515" s="49"/>
    </row>
    <row r="66516" customHeight="1" spans="7:9">
      <c r="G66516" s="11"/>
      <c r="H66516" s="12"/>
      <c r="I66516" s="49"/>
    </row>
    <row r="66517" customHeight="1" spans="7:9">
      <c r="G66517" s="11"/>
      <c r="H66517" s="12"/>
      <c r="I66517" s="49"/>
    </row>
    <row r="66518" customHeight="1" spans="7:9">
      <c r="G66518" s="11"/>
      <c r="H66518" s="12"/>
      <c r="I66518" s="49"/>
    </row>
    <row r="66519" customHeight="1" spans="7:9">
      <c r="G66519" s="11"/>
      <c r="H66519" s="12"/>
      <c r="I66519" s="49"/>
    </row>
    <row r="66520" customHeight="1" spans="7:9">
      <c r="G66520" s="11"/>
      <c r="H66520" s="12"/>
      <c r="I66520" s="49"/>
    </row>
    <row r="66521" customHeight="1" spans="7:9">
      <c r="G66521" s="11"/>
      <c r="H66521" s="12"/>
      <c r="I66521" s="49"/>
    </row>
    <row r="66522" customHeight="1" spans="7:9">
      <c r="G66522" s="11"/>
      <c r="H66522" s="12"/>
      <c r="I66522" s="49"/>
    </row>
    <row r="66523" customHeight="1" spans="7:9">
      <c r="G66523" s="11"/>
      <c r="H66523" s="12"/>
      <c r="I66523" s="49"/>
    </row>
    <row r="66524" customHeight="1" spans="7:9">
      <c r="G66524" s="11"/>
      <c r="H66524" s="12"/>
      <c r="I66524" s="49"/>
    </row>
    <row r="66525" customHeight="1" spans="7:9">
      <c r="G66525" s="11"/>
      <c r="H66525" s="12"/>
      <c r="I66525" s="49"/>
    </row>
    <row r="66526" customHeight="1" spans="7:9">
      <c r="G66526" s="11"/>
      <c r="H66526" s="12"/>
      <c r="I66526" s="49"/>
    </row>
    <row r="66527" customHeight="1" spans="7:9">
      <c r="G66527" s="11"/>
      <c r="H66527" s="12"/>
      <c r="I66527" s="49"/>
    </row>
    <row r="66528" customHeight="1" spans="7:9">
      <c r="G66528" s="11"/>
      <c r="H66528" s="12"/>
      <c r="I66528" s="49"/>
    </row>
    <row r="66529" customHeight="1" spans="7:9">
      <c r="G66529" s="11"/>
      <c r="H66529" s="12"/>
      <c r="I66529" s="49"/>
    </row>
    <row r="66530" customHeight="1" spans="7:9">
      <c r="G66530" s="11"/>
      <c r="H66530" s="12"/>
      <c r="I66530" s="49"/>
    </row>
    <row r="66531" customHeight="1" spans="7:9">
      <c r="G66531" s="11"/>
      <c r="H66531" s="12"/>
      <c r="I66531" s="49"/>
    </row>
    <row r="66532" customHeight="1" spans="7:9">
      <c r="G66532" s="11"/>
      <c r="H66532" s="12"/>
      <c r="I66532" s="49"/>
    </row>
    <row r="66533" customHeight="1" spans="7:9">
      <c r="G66533" s="11"/>
      <c r="H66533" s="12"/>
      <c r="I66533" s="49"/>
    </row>
    <row r="66534" customHeight="1" spans="7:9">
      <c r="G66534" s="11"/>
      <c r="H66534" s="12"/>
      <c r="I66534" s="49"/>
    </row>
    <row r="66535" customHeight="1" spans="7:9">
      <c r="G66535" s="11"/>
      <c r="H66535" s="12"/>
      <c r="I66535" s="49"/>
    </row>
    <row r="66536" customHeight="1" spans="7:9">
      <c r="G66536" s="11"/>
      <c r="H66536" s="12"/>
      <c r="I66536" s="49"/>
    </row>
    <row r="66537" customHeight="1" spans="7:9">
      <c r="G66537" s="11"/>
      <c r="H66537" s="12"/>
      <c r="I66537" s="49"/>
    </row>
    <row r="66538" customHeight="1" spans="7:9">
      <c r="G66538" s="11"/>
      <c r="H66538" s="12"/>
      <c r="I66538" s="49"/>
    </row>
    <row r="66539" customHeight="1" spans="7:9">
      <c r="G66539" s="11"/>
      <c r="H66539" s="12"/>
      <c r="I66539" s="49"/>
    </row>
    <row r="66540" customHeight="1" spans="7:9">
      <c r="G66540" s="11"/>
      <c r="H66540" s="12"/>
      <c r="I66540" s="49"/>
    </row>
    <row r="66541" customHeight="1" spans="7:9">
      <c r="G66541" s="11"/>
      <c r="H66541" s="12"/>
      <c r="I66541" s="49"/>
    </row>
    <row r="66542" customHeight="1" spans="7:9">
      <c r="G66542" s="11"/>
      <c r="H66542" s="12"/>
      <c r="I66542" s="49"/>
    </row>
    <row r="66543" customHeight="1" spans="7:9">
      <c r="G66543" s="11"/>
      <c r="H66543" s="12"/>
      <c r="I66543" s="49"/>
    </row>
    <row r="66544" customHeight="1" spans="7:9">
      <c r="G66544" s="11"/>
      <c r="H66544" s="12"/>
      <c r="I66544" s="49"/>
    </row>
    <row r="66545" customHeight="1" spans="7:9">
      <c r="G66545" s="11"/>
      <c r="H66545" s="12"/>
      <c r="I66545" s="49"/>
    </row>
    <row r="66546" customHeight="1" spans="7:9">
      <c r="G66546" s="11"/>
      <c r="H66546" s="12"/>
      <c r="I66546" s="49"/>
    </row>
    <row r="66547" customHeight="1" spans="7:9">
      <c r="G66547" s="11"/>
      <c r="H66547" s="12"/>
      <c r="I66547" s="49"/>
    </row>
    <row r="66548" customHeight="1" spans="7:9">
      <c r="G66548" s="11"/>
      <c r="H66548" s="12"/>
      <c r="I66548" s="49"/>
    </row>
    <row r="66549" customHeight="1" spans="7:9">
      <c r="G66549" s="11"/>
      <c r="H66549" s="12"/>
      <c r="I66549" s="49"/>
    </row>
    <row r="66550" customHeight="1" spans="7:9">
      <c r="G66550" s="11"/>
      <c r="H66550" s="12"/>
      <c r="I66550" s="49"/>
    </row>
    <row r="66551" customHeight="1" spans="7:9">
      <c r="G66551" s="11"/>
      <c r="H66551" s="12"/>
      <c r="I66551" s="49"/>
    </row>
    <row r="66552" customHeight="1" spans="7:9">
      <c r="G66552" s="11"/>
      <c r="H66552" s="12"/>
      <c r="I66552" s="49"/>
    </row>
    <row r="66553" customHeight="1" spans="7:9">
      <c r="G66553" s="11"/>
      <c r="H66553" s="12"/>
      <c r="I66553" s="49"/>
    </row>
    <row r="66554" customHeight="1" spans="7:9">
      <c r="G66554" s="11"/>
      <c r="H66554" s="12"/>
      <c r="I66554" s="49"/>
    </row>
    <row r="66555" customHeight="1" spans="7:9">
      <c r="G66555" s="11"/>
      <c r="H66555" s="12"/>
      <c r="I66555" s="49"/>
    </row>
    <row r="66556" customHeight="1" spans="7:9">
      <c r="G66556" s="11"/>
      <c r="H66556" s="12"/>
      <c r="I66556" s="49"/>
    </row>
    <row r="66557" customHeight="1" spans="7:9">
      <c r="G66557" s="11"/>
      <c r="H66557" s="12"/>
      <c r="I66557" s="49"/>
    </row>
    <row r="66558" customHeight="1" spans="7:9">
      <c r="G66558" s="11"/>
      <c r="H66558" s="12"/>
      <c r="I66558" s="49"/>
    </row>
    <row r="66559" customHeight="1" spans="7:9">
      <c r="G66559" s="11"/>
      <c r="H66559" s="12"/>
      <c r="I66559" s="49"/>
    </row>
    <row r="66560" customHeight="1" spans="7:9">
      <c r="G66560" s="11"/>
      <c r="H66560" s="12"/>
      <c r="I66560" s="49"/>
    </row>
    <row r="66561" customHeight="1" spans="7:9">
      <c r="G66561" s="11"/>
      <c r="H66561" s="12"/>
      <c r="I66561" s="49"/>
    </row>
    <row r="66562" customHeight="1" spans="7:9">
      <c r="G66562" s="11"/>
      <c r="H66562" s="12"/>
      <c r="I66562" s="49"/>
    </row>
    <row r="66563" customHeight="1" spans="7:9">
      <c r="G66563" s="11"/>
      <c r="H66563" s="12"/>
      <c r="I66563" s="49"/>
    </row>
    <row r="66564" customHeight="1" spans="7:9">
      <c r="G66564" s="11"/>
      <c r="H66564" s="12"/>
      <c r="I66564" s="49"/>
    </row>
    <row r="66565" customHeight="1" spans="7:9">
      <c r="G66565" s="11"/>
      <c r="H66565" s="12"/>
      <c r="I66565" s="49"/>
    </row>
    <row r="66566" customHeight="1" spans="7:9">
      <c r="G66566" s="11"/>
      <c r="H66566" s="12"/>
      <c r="I66566" s="49"/>
    </row>
    <row r="66567" customHeight="1" spans="7:9">
      <c r="G66567" s="11"/>
      <c r="H66567" s="12"/>
      <c r="I66567" s="49"/>
    </row>
    <row r="66568" customHeight="1" spans="7:9">
      <c r="G66568" s="11"/>
      <c r="H66568" s="12"/>
      <c r="I66568" s="49"/>
    </row>
    <row r="66569" customHeight="1" spans="7:9">
      <c r="G66569" s="11"/>
      <c r="H66569" s="12"/>
      <c r="I66569" s="49"/>
    </row>
    <row r="66570" customHeight="1" spans="7:9">
      <c r="G66570" s="11"/>
      <c r="H66570" s="12"/>
      <c r="I66570" s="49"/>
    </row>
    <row r="66571" customHeight="1" spans="7:9">
      <c r="G66571" s="11"/>
      <c r="H66571" s="12"/>
      <c r="I66571" s="49"/>
    </row>
    <row r="66572" customHeight="1" spans="7:9">
      <c r="G66572" s="11"/>
      <c r="H66572" s="12"/>
      <c r="I66572" s="49"/>
    </row>
    <row r="66573" customHeight="1" spans="7:9">
      <c r="G66573" s="11"/>
      <c r="H66573" s="12"/>
      <c r="I66573" s="49"/>
    </row>
    <row r="66574" customHeight="1" spans="7:9">
      <c r="G66574" s="11"/>
      <c r="H66574" s="12"/>
      <c r="I66574" s="49"/>
    </row>
    <row r="66575" customHeight="1" spans="7:9">
      <c r="G66575" s="11"/>
      <c r="H66575" s="12"/>
      <c r="I66575" s="49"/>
    </row>
    <row r="66576" customHeight="1" spans="7:9">
      <c r="G66576" s="11"/>
      <c r="H66576" s="12"/>
      <c r="I66576" s="49"/>
    </row>
    <row r="66577" customHeight="1" spans="7:9">
      <c r="G66577" s="11"/>
      <c r="H66577" s="12"/>
      <c r="I66577" s="49"/>
    </row>
    <row r="66578" customHeight="1" spans="7:9">
      <c r="G66578" s="11"/>
      <c r="H66578" s="12"/>
      <c r="I66578" s="49"/>
    </row>
    <row r="66579" customHeight="1" spans="7:9">
      <c r="G66579" s="11"/>
      <c r="H66579" s="12"/>
      <c r="I66579" s="49"/>
    </row>
    <row r="66580" customHeight="1" spans="7:9">
      <c r="G66580" s="11"/>
      <c r="H66580" s="12"/>
      <c r="I66580" s="49"/>
    </row>
    <row r="66581" customHeight="1" spans="7:9">
      <c r="G66581" s="11"/>
      <c r="H66581" s="12"/>
      <c r="I66581" s="49"/>
    </row>
    <row r="66582" customHeight="1" spans="7:9">
      <c r="G66582" s="11"/>
      <c r="H66582" s="12"/>
      <c r="I66582" s="49"/>
    </row>
    <row r="66583" customHeight="1" spans="7:9">
      <c r="G66583" s="11"/>
      <c r="H66583" s="12"/>
      <c r="I66583" s="49"/>
    </row>
    <row r="66584" customHeight="1" spans="7:9">
      <c r="G66584" s="11"/>
      <c r="H66584" s="12"/>
      <c r="I66584" s="49"/>
    </row>
    <row r="66585" customHeight="1" spans="7:9">
      <c r="G66585" s="11"/>
      <c r="H66585" s="12"/>
      <c r="I66585" s="49"/>
    </row>
    <row r="66586" customHeight="1" spans="7:9">
      <c r="G66586" s="11"/>
      <c r="H66586" s="12"/>
      <c r="I66586" s="49"/>
    </row>
    <row r="66587" customHeight="1" spans="7:9">
      <c r="G66587" s="11"/>
      <c r="H66587" s="12"/>
      <c r="I66587" s="49"/>
    </row>
    <row r="66588" customHeight="1" spans="7:9">
      <c r="G66588" s="11"/>
      <c r="H66588" s="12"/>
      <c r="I66588" s="49"/>
    </row>
    <row r="66589" customHeight="1" spans="7:9">
      <c r="G66589" s="11"/>
      <c r="H66589" s="12"/>
      <c r="I66589" s="49"/>
    </row>
    <row r="66590" customHeight="1" spans="7:9">
      <c r="G66590" s="11"/>
      <c r="H66590" s="12"/>
      <c r="I66590" s="49"/>
    </row>
    <row r="66591" customHeight="1" spans="7:9">
      <c r="G66591" s="11"/>
      <c r="H66591" s="12"/>
      <c r="I66591" s="49"/>
    </row>
    <row r="66592" customHeight="1" spans="7:9">
      <c r="G66592" s="11"/>
      <c r="H66592" s="12"/>
      <c r="I66592" s="49"/>
    </row>
    <row r="66593" customHeight="1" spans="7:9">
      <c r="G66593" s="11"/>
      <c r="H66593" s="12"/>
      <c r="I66593" s="49"/>
    </row>
    <row r="66594" customHeight="1" spans="7:9">
      <c r="G66594" s="11"/>
      <c r="H66594" s="12"/>
      <c r="I66594" s="49"/>
    </row>
    <row r="66595" customHeight="1" spans="7:9">
      <c r="G66595" s="11"/>
      <c r="H66595" s="12"/>
      <c r="I66595" s="49"/>
    </row>
    <row r="66596" customHeight="1" spans="7:9">
      <c r="G66596" s="11"/>
      <c r="H66596" s="12"/>
      <c r="I66596" s="49"/>
    </row>
    <row r="66597" customHeight="1" spans="7:9">
      <c r="G66597" s="11"/>
      <c r="H66597" s="12"/>
      <c r="I66597" s="49"/>
    </row>
    <row r="66598" customHeight="1" spans="7:9">
      <c r="G66598" s="11"/>
      <c r="H66598" s="12"/>
      <c r="I66598" s="49"/>
    </row>
    <row r="66599" customHeight="1" spans="7:9">
      <c r="G66599" s="11"/>
      <c r="H66599" s="12"/>
      <c r="I66599" s="49"/>
    </row>
    <row r="66600" customHeight="1" spans="7:9">
      <c r="G66600" s="11"/>
      <c r="H66600" s="12"/>
      <c r="I66600" s="49"/>
    </row>
    <row r="66601" customHeight="1" spans="7:9">
      <c r="G66601" s="11"/>
      <c r="H66601" s="12"/>
      <c r="I66601" s="49"/>
    </row>
    <row r="66602" customHeight="1" spans="7:9">
      <c r="G66602" s="11"/>
      <c r="H66602" s="12"/>
      <c r="I66602" s="49"/>
    </row>
    <row r="66603" customHeight="1" spans="7:9">
      <c r="G66603" s="11"/>
      <c r="H66603" s="12"/>
      <c r="I66603" s="49"/>
    </row>
    <row r="66604" customHeight="1" spans="7:9">
      <c r="G66604" s="11"/>
      <c r="H66604" s="12"/>
      <c r="I66604" s="49"/>
    </row>
    <row r="66605" customHeight="1" spans="7:9">
      <c r="G66605" s="11"/>
      <c r="H66605" s="12"/>
      <c r="I66605" s="49"/>
    </row>
    <row r="66606" customHeight="1" spans="7:9">
      <c r="G66606" s="11"/>
      <c r="H66606" s="12"/>
      <c r="I66606" s="49"/>
    </row>
    <row r="66607" customHeight="1" spans="7:9">
      <c r="G66607" s="11"/>
      <c r="H66607" s="12"/>
      <c r="I66607" s="49"/>
    </row>
    <row r="66608" customHeight="1" spans="7:9">
      <c r="G66608" s="11"/>
      <c r="H66608" s="12"/>
      <c r="I66608" s="49"/>
    </row>
    <row r="66609" customHeight="1" spans="7:9">
      <c r="G66609" s="11"/>
      <c r="H66609" s="12"/>
      <c r="I66609" s="49"/>
    </row>
    <row r="66610" customHeight="1" spans="7:9">
      <c r="G66610" s="11"/>
      <c r="H66610" s="12"/>
      <c r="I66610" s="49"/>
    </row>
    <row r="66611" customHeight="1" spans="7:9">
      <c r="G66611" s="11"/>
      <c r="H66611" s="12"/>
      <c r="I66611" s="49"/>
    </row>
    <row r="66612" customHeight="1" spans="7:9">
      <c r="G66612" s="11"/>
      <c r="H66612" s="12"/>
      <c r="I66612" s="49"/>
    </row>
    <row r="66613" customHeight="1" spans="7:9">
      <c r="G66613" s="11"/>
      <c r="H66613" s="12"/>
      <c r="I66613" s="49"/>
    </row>
    <row r="66614" customHeight="1" spans="7:9">
      <c r="G66614" s="11"/>
      <c r="H66614" s="12"/>
      <c r="I66614" s="49"/>
    </row>
    <row r="66615" customHeight="1" spans="7:9">
      <c r="G66615" s="11"/>
      <c r="H66615" s="12"/>
      <c r="I66615" s="49"/>
    </row>
    <row r="66616" customHeight="1" spans="7:9">
      <c r="G66616" s="11"/>
      <c r="H66616" s="12"/>
      <c r="I66616" s="49"/>
    </row>
    <row r="66617" customHeight="1" spans="7:9">
      <c r="G66617" s="11"/>
      <c r="H66617" s="12"/>
      <c r="I66617" s="49"/>
    </row>
    <row r="66618" customHeight="1" spans="7:9">
      <c r="G66618" s="11"/>
      <c r="H66618" s="12"/>
      <c r="I66618" s="49"/>
    </row>
    <row r="66619" customHeight="1" spans="7:9">
      <c r="G66619" s="11"/>
      <c r="H66619" s="12"/>
      <c r="I66619" s="49"/>
    </row>
    <row r="66620" customHeight="1" spans="7:9">
      <c r="G66620" s="11"/>
      <c r="H66620" s="12"/>
      <c r="I66620" s="49"/>
    </row>
    <row r="66621" customHeight="1" spans="7:9">
      <c r="G66621" s="11"/>
      <c r="H66621" s="12"/>
      <c r="I66621" s="49"/>
    </row>
    <row r="66622" customHeight="1" spans="7:9">
      <c r="G66622" s="11"/>
      <c r="H66622" s="12"/>
      <c r="I66622" s="49"/>
    </row>
    <row r="66623" customHeight="1" spans="7:9">
      <c r="G66623" s="11"/>
      <c r="H66623" s="12"/>
      <c r="I66623" s="49"/>
    </row>
    <row r="66624" customHeight="1" spans="7:9">
      <c r="G66624" s="11"/>
      <c r="H66624" s="12"/>
      <c r="I66624" s="49"/>
    </row>
    <row r="66625" customHeight="1" spans="7:9">
      <c r="G66625" s="11"/>
      <c r="H66625" s="12"/>
      <c r="I66625" s="49"/>
    </row>
    <row r="66626" customHeight="1" spans="7:9">
      <c r="G66626" s="11"/>
      <c r="H66626" s="12"/>
      <c r="I66626" s="49"/>
    </row>
    <row r="66627" customHeight="1" spans="7:9">
      <c r="G66627" s="11"/>
      <c r="H66627" s="12"/>
      <c r="I66627" s="49"/>
    </row>
    <row r="66628" customHeight="1" spans="7:9">
      <c r="G66628" s="11"/>
      <c r="H66628" s="12"/>
      <c r="I66628" s="49"/>
    </row>
    <row r="66629" customHeight="1" spans="7:9">
      <c r="G66629" s="11"/>
      <c r="H66629" s="12"/>
      <c r="I66629" s="49"/>
    </row>
    <row r="66630" customHeight="1" spans="7:9">
      <c r="G66630" s="11"/>
      <c r="H66630" s="12"/>
      <c r="I66630" s="49"/>
    </row>
    <row r="66631" customHeight="1" spans="7:9">
      <c r="G66631" s="11"/>
      <c r="H66631" s="12"/>
      <c r="I66631" s="49"/>
    </row>
    <row r="66632" customHeight="1" spans="7:9">
      <c r="G66632" s="11"/>
      <c r="H66632" s="12"/>
      <c r="I66632" s="49"/>
    </row>
    <row r="66633" customHeight="1" spans="7:9">
      <c r="G66633" s="11"/>
      <c r="H66633" s="12"/>
      <c r="I66633" s="49"/>
    </row>
    <row r="66634" customHeight="1" spans="7:9">
      <c r="G66634" s="11"/>
      <c r="H66634" s="12"/>
      <c r="I66634" s="49"/>
    </row>
    <row r="66635" customHeight="1" spans="7:9">
      <c r="G66635" s="11"/>
      <c r="H66635" s="12"/>
      <c r="I66635" s="49"/>
    </row>
    <row r="66636" customHeight="1" spans="7:9">
      <c r="G66636" s="11"/>
      <c r="H66636" s="12"/>
      <c r="I66636" s="49"/>
    </row>
    <row r="66637" customHeight="1" spans="7:9">
      <c r="G66637" s="11"/>
      <c r="H66637" s="12"/>
      <c r="I66637" s="49"/>
    </row>
    <row r="66638" customHeight="1" spans="7:9">
      <c r="G66638" s="11"/>
      <c r="H66638" s="12"/>
      <c r="I66638" s="49"/>
    </row>
    <row r="66639" customHeight="1" spans="7:9">
      <c r="G66639" s="11"/>
      <c r="H66639" s="12"/>
      <c r="I66639" s="49"/>
    </row>
    <row r="66640" customHeight="1" spans="7:9">
      <c r="G66640" s="11"/>
      <c r="H66640" s="12"/>
      <c r="I66640" s="49"/>
    </row>
    <row r="66641" customHeight="1" spans="7:9">
      <c r="G66641" s="11"/>
      <c r="H66641" s="12"/>
      <c r="I66641" s="49"/>
    </row>
    <row r="66642" customHeight="1" spans="7:9">
      <c r="G66642" s="11"/>
      <c r="H66642" s="12"/>
      <c r="I66642" s="49"/>
    </row>
    <row r="66643" customHeight="1" spans="7:9">
      <c r="G66643" s="11"/>
      <c r="H66643" s="12"/>
      <c r="I66643" s="49"/>
    </row>
    <row r="66644" customHeight="1" spans="7:9">
      <c r="G66644" s="11"/>
      <c r="H66644" s="12"/>
      <c r="I66644" s="49"/>
    </row>
    <row r="66645" customHeight="1" spans="7:9">
      <c r="G66645" s="11"/>
      <c r="H66645" s="12"/>
      <c r="I66645" s="49"/>
    </row>
    <row r="66646" customHeight="1" spans="7:9">
      <c r="G66646" s="11"/>
      <c r="H66646" s="12"/>
      <c r="I66646" s="49"/>
    </row>
    <row r="66647" customHeight="1" spans="7:9">
      <c r="G66647" s="11"/>
      <c r="H66647" s="12"/>
      <c r="I66647" s="49"/>
    </row>
    <row r="66648" customHeight="1" spans="7:9">
      <c r="G66648" s="11"/>
      <c r="H66648" s="12"/>
      <c r="I66648" s="49"/>
    </row>
    <row r="66649" customHeight="1" spans="7:9">
      <c r="G66649" s="11"/>
      <c r="H66649" s="12"/>
      <c r="I66649" s="49"/>
    </row>
    <row r="66650" customHeight="1" spans="7:9">
      <c r="G66650" s="11"/>
      <c r="H66650" s="12"/>
      <c r="I66650" s="49"/>
    </row>
    <row r="66651" customHeight="1" spans="7:9">
      <c r="G66651" s="11"/>
      <c r="H66651" s="12"/>
      <c r="I66651" s="49"/>
    </row>
    <row r="66652" customHeight="1" spans="7:9">
      <c r="G66652" s="11"/>
      <c r="H66652" s="12"/>
      <c r="I66652" s="49"/>
    </row>
    <row r="66653" customHeight="1" spans="7:9">
      <c r="G66653" s="11"/>
      <c r="H66653" s="12"/>
      <c r="I66653" s="49"/>
    </row>
    <row r="66654" customHeight="1" spans="7:9">
      <c r="G66654" s="11"/>
      <c r="H66654" s="12"/>
      <c r="I66654" s="49"/>
    </row>
    <row r="66655" customHeight="1" spans="7:9">
      <c r="G66655" s="11"/>
      <c r="H66655" s="12"/>
      <c r="I66655" s="49"/>
    </row>
    <row r="66656" customHeight="1" spans="7:9">
      <c r="G66656" s="11"/>
      <c r="H66656" s="12"/>
      <c r="I66656" s="49"/>
    </row>
    <row r="66657" customHeight="1" spans="7:9">
      <c r="G66657" s="11"/>
      <c r="H66657" s="12"/>
      <c r="I66657" s="49"/>
    </row>
    <row r="66658" customHeight="1" spans="7:9">
      <c r="G66658" s="11"/>
      <c r="H66658" s="12"/>
      <c r="I66658" s="49"/>
    </row>
    <row r="66659" customHeight="1" spans="7:9">
      <c r="G66659" s="11"/>
      <c r="H66659" s="12"/>
      <c r="I66659" s="49"/>
    </row>
    <row r="66660" customHeight="1" spans="7:9">
      <c r="G66660" s="11"/>
      <c r="H66660" s="12"/>
      <c r="I66660" s="49"/>
    </row>
    <row r="66661" customHeight="1" spans="7:9">
      <c r="G66661" s="11"/>
      <c r="H66661" s="12"/>
      <c r="I66661" s="49"/>
    </row>
    <row r="66662" customHeight="1" spans="7:9">
      <c r="G66662" s="11"/>
      <c r="H66662" s="12"/>
      <c r="I66662" s="49"/>
    </row>
    <row r="66663" customHeight="1" spans="7:9">
      <c r="G66663" s="11"/>
      <c r="H66663" s="12"/>
      <c r="I66663" s="49"/>
    </row>
    <row r="66664" customHeight="1" spans="7:9">
      <c r="G66664" s="11"/>
      <c r="H66664" s="12"/>
      <c r="I66664" s="49"/>
    </row>
    <row r="66665" customHeight="1" spans="7:9">
      <c r="G66665" s="11"/>
      <c r="H66665" s="12"/>
      <c r="I66665" s="49"/>
    </row>
    <row r="66666" customHeight="1" spans="7:9">
      <c r="G66666" s="11"/>
      <c r="H66666" s="12"/>
      <c r="I66666" s="49"/>
    </row>
    <row r="66667" customHeight="1" spans="7:9">
      <c r="G66667" s="11"/>
      <c r="H66667" s="12"/>
      <c r="I66667" s="49"/>
    </row>
    <row r="66668" customHeight="1" spans="7:9">
      <c r="G66668" s="11"/>
      <c r="H66668" s="12"/>
      <c r="I66668" s="49"/>
    </row>
    <row r="66669" customHeight="1" spans="7:9">
      <c r="G66669" s="11"/>
      <c r="H66669" s="12"/>
      <c r="I66669" s="49"/>
    </row>
    <row r="66670" customHeight="1" spans="7:9">
      <c r="G66670" s="11"/>
      <c r="H66670" s="12"/>
      <c r="I66670" s="49"/>
    </row>
    <row r="66671" customHeight="1" spans="7:9">
      <c r="G66671" s="11"/>
      <c r="H66671" s="12"/>
      <c r="I66671" s="49"/>
    </row>
    <row r="66672" customHeight="1" spans="7:9">
      <c r="G66672" s="11"/>
      <c r="H66672" s="12"/>
      <c r="I66672" s="49"/>
    </row>
    <row r="66673" customHeight="1" spans="7:9">
      <c r="G66673" s="11"/>
      <c r="H66673" s="12"/>
      <c r="I66673" s="49"/>
    </row>
    <row r="66674" customHeight="1" spans="7:9">
      <c r="G66674" s="11"/>
      <c r="H66674" s="12"/>
      <c r="I66674" s="49"/>
    </row>
    <row r="66675" customHeight="1" spans="7:9">
      <c r="G66675" s="11"/>
      <c r="H66675" s="12"/>
      <c r="I66675" s="49"/>
    </row>
    <row r="66676" customHeight="1" spans="7:9">
      <c r="G66676" s="11"/>
      <c r="H66676" s="12"/>
      <c r="I66676" s="49"/>
    </row>
    <row r="66677" customHeight="1" spans="7:9">
      <c r="G66677" s="11"/>
      <c r="H66677" s="12"/>
      <c r="I66677" s="49"/>
    </row>
    <row r="66678" customHeight="1" spans="7:9">
      <c r="G66678" s="11"/>
      <c r="H66678" s="12"/>
      <c r="I66678" s="49"/>
    </row>
    <row r="66679" customHeight="1" spans="7:9">
      <c r="G66679" s="11"/>
      <c r="H66679" s="12"/>
      <c r="I66679" s="49"/>
    </row>
    <row r="66680" customHeight="1" spans="7:9">
      <c r="G66680" s="11"/>
      <c r="H66680" s="12"/>
      <c r="I66680" s="49"/>
    </row>
    <row r="66681" customHeight="1" spans="7:9">
      <c r="G66681" s="11"/>
      <c r="H66681" s="12"/>
      <c r="I66681" s="49"/>
    </row>
    <row r="66682" customHeight="1" spans="7:9">
      <c r="G66682" s="11"/>
      <c r="H66682" s="12"/>
      <c r="I66682" s="49"/>
    </row>
    <row r="66683" customHeight="1" spans="7:9">
      <c r="G66683" s="11"/>
      <c r="H66683" s="12"/>
      <c r="I66683" s="49"/>
    </row>
    <row r="66684" customHeight="1" spans="7:9">
      <c r="G66684" s="11"/>
      <c r="H66684" s="12"/>
      <c r="I66684" s="49"/>
    </row>
    <row r="66685" customHeight="1" spans="7:9">
      <c r="G66685" s="11"/>
      <c r="H66685" s="12"/>
      <c r="I66685" s="49"/>
    </row>
    <row r="66686" customHeight="1" spans="7:9">
      <c r="G66686" s="11"/>
      <c r="H66686" s="12"/>
      <c r="I66686" s="49"/>
    </row>
    <row r="66687" customHeight="1" spans="7:9">
      <c r="G66687" s="11"/>
      <c r="H66687" s="12"/>
      <c r="I66687" s="49"/>
    </row>
    <row r="66688" customHeight="1" spans="7:9">
      <c r="G66688" s="11"/>
      <c r="H66688" s="12"/>
      <c r="I66688" s="49"/>
    </row>
    <row r="66689" customHeight="1" spans="7:9">
      <c r="G66689" s="11"/>
      <c r="H66689" s="12"/>
      <c r="I66689" s="49"/>
    </row>
    <row r="66690" customHeight="1" spans="7:9">
      <c r="G66690" s="11"/>
      <c r="H66690" s="12"/>
      <c r="I66690" s="49"/>
    </row>
    <row r="66691" customHeight="1" spans="7:9">
      <c r="G66691" s="11"/>
      <c r="H66691" s="12"/>
      <c r="I66691" s="49"/>
    </row>
    <row r="66692" customHeight="1" spans="7:9">
      <c r="G66692" s="11"/>
      <c r="H66692" s="12"/>
      <c r="I66692" s="49"/>
    </row>
    <row r="66693" customHeight="1" spans="7:9">
      <c r="G66693" s="11"/>
      <c r="H66693" s="12"/>
      <c r="I66693" s="49"/>
    </row>
    <row r="66694" customHeight="1" spans="7:9">
      <c r="G66694" s="11"/>
      <c r="H66694" s="12"/>
      <c r="I66694" s="49"/>
    </row>
    <row r="66695" customHeight="1" spans="7:9">
      <c r="G66695" s="11"/>
      <c r="H66695" s="12"/>
      <c r="I66695" s="49"/>
    </row>
    <row r="66696" customHeight="1" spans="7:9">
      <c r="G66696" s="11"/>
      <c r="H66696" s="12"/>
      <c r="I66696" s="49"/>
    </row>
    <row r="66697" customHeight="1" spans="7:9">
      <c r="G66697" s="11"/>
      <c r="H66697" s="12"/>
      <c r="I66697" s="49"/>
    </row>
    <row r="66698" customHeight="1" spans="7:9">
      <c r="G66698" s="11"/>
      <c r="H66698" s="12"/>
      <c r="I66698" s="49"/>
    </row>
    <row r="66699" customHeight="1" spans="7:9">
      <c r="G66699" s="11"/>
      <c r="H66699" s="12"/>
      <c r="I66699" s="49"/>
    </row>
    <row r="66700" customHeight="1" spans="7:9">
      <c r="G66700" s="11"/>
      <c r="H66700" s="12"/>
      <c r="I66700" s="49"/>
    </row>
    <row r="66701" customHeight="1" spans="7:9">
      <c r="G66701" s="11"/>
      <c r="H66701" s="12"/>
      <c r="I66701" s="49"/>
    </row>
    <row r="66702" customHeight="1" spans="7:9">
      <c r="G66702" s="11"/>
      <c r="H66702" s="12"/>
      <c r="I66702" s="49"/>
    </row>
    <row r="66703" customHeight="1" spans="7:9">
      <c r="G66703" s="11"/>
      <c r="H66703" s="12"/>
      <c r="I66703" s="49"/>
    </row>
    <row r="66704" customHeight="1" spans="7:9">
      <c r="G66704" s="11"/>
      <c r="H66704" s="12"/>
      <c r="I66704" s="49"/>
    </row>
    <row r="66705" customHeight="1" spans="7:9">
      <c r="G66705" s="11"/>
      <c r="H66705" s="12"/>
      <c r="I66705" s="49"/>
    </row>
    <row r="66706" customHeight="1" spans="7:9">
      <c r="G66706" s="11"/>
      <c r="H66706" s="12"/>
      <c r="I66706" s="49"/>
    </row>
    <row r="66707" customHeight="1" spans="7:9">
      <c r="G66707" s="11"/>
      <c r="H66707" s="12"/>
      <c r="I66707" s="49"/>
    </row>
    <row r="66708" customHeight="1" spans="7:9">
      <c r="G66708" s="11"/>
      <c r="H66708" s="12"/>
      <c r="I66708" s="49"/>
    </row>
    <row r="66709" customHeight="1" spans="7:9">
      <c r="G66709" s="11"/>
      <c r="H66709" s="12"/>
      <c r="I66709" s="49"/>
    </row>
    <row r="66710" customHeight="1" spans="7:9">
      <c r="G66710" s="11"/>
      <c r="H66710" s="12"/>
      <c r="I66710" s="49"/>
    </row>
    <row r="66711" customHeight="1" spans="7:9">
      <c r="G66711" s="11"/>
      <c r="H66711" s="12"/>
      <c r="I66711" s="49"/>
    </row>
    <row r="66712" customHeight="1" spans="7:9">
      <c r="G66712" s="11"/>
      <c r="H66712" s="12"/>
      <c r="I66712" s="49"/>
    </row>
    <row r="66713" customHeight="1" spans="7:9">
      <c r="G66713" s="11"/>
      <c r="H66713" s="12"/>
      <c r="I66713" s="49"/>
    </row>
    <row r="66714" customHeight="1" spans="7:9">
      <c r="G66714" s="11"/>
      <c r="H66714" s="12"/>
      <c r="I66714" s="49"/>
    </row>
    <row r="66715" customHeight="1" spans="7:9">
      <c r="G66715" s="11"/>
      <c r="H66715" s="12"/>
      <c r="I66715" s="49"/>
    </row>
    <row r="66716" customHeight="1" spans="7:9">
      <c r="G66716" s="11"/>
      <c r="H66716" s="12"/>
      <c r="I66716" s="49"/>
    </row>
    <row r="66717" customHeight="1" spans="7:9">
      <c r="G66717" s="11"/>
      <c r="H66717" s="12"/>
      <c r="I66717" s="49"/>
    </row>
    <row r="66718" customHeight="1" spans="7:9">
      <c r="G66718" s="11"/>
      <c r="H66718" s="12"/>
      <c r="I66718" s="49"/>
    </row>
    <row r="66719" customHeight="1" spans="7:9">
      <c r="G66719" s="11"/>
      <c r="H66719" s="12"/>
      <c r="I66719" s="49"/>
    </row>
    <row r="66720" customHeight="1" spans="7:9">
      <c r="G66720" s="11"/>
      <c r="H66720" s="12"/>
      <c r="I66720" s="49"/>
    </row>
    <row r="66721" customHeight="1" spans="7:9">
      <c r="G66721" s="11"/>
      <c r="H66721" s="12"/>
      <c r="I66721" s="49"/>
    </row>
    <row r="66722" customHeight="1" spans="7:9">
      <c r="G66722" s="11"/>
      <c r="H66722" s="12"/>
      <c r="I66722" s="49"/>
    </row>
    <row r="66723" customHeight="1" spans="7:9">
      <c r="G66723" s="11"/>
      <c r="H66723" s="12"/>
      <c r="I66723" s="49"/>
    </row>
    <row r="66724" customHeight="1" spans="7:9">
      <c r="G66724" s="11"/>
      <c r="H66724" s="12"/>
      <c r="I66724" s="49"/>
    </row>
    <row r="66725" customHeight="1" spans="7:9">
      <c r="G66725" s="11"/>
      <c r="H66725" s="12"/>
      <c r="I66725" s="49"/>
    </row>
    <row r="66726" customHeight="1" spans="7:9">
      <c r="G66726" s="11"/>
      <c r="H66726" s="12"/>
      <c r="I66726" s="49"/>
    </row>
    <row r="66727" customHeight="1" spans="7:9">
      <c r="G66727" s="11"/>
      <c r="H66727" s="12"/>
      <c r="I66727" s="49"/>
    </row>
    <row r="66728" customHeight="1" spans="7:9">
      <c r="G66728" s="11"/>
      <c r="H66728" s="12"/>
      <c r="I66728" s="49"/>
    </row>
    <row r="66729" customHeight="1" spans="7:9">
      <c r="G66729" s="11"/>
      <c r="H66729" s="12"/>
      <c r="I66729" s="49"/>
    </row>
    <row r="66730" customHeight="1" spans="7:9">
      <c r="G66730" s="11"/>
      <c r="H66730" s="12"/>
      <c r="I66730" s="49"/>
    </row>
    <row r="66731" customHeight="1" spans="7:9">
      <c r="G66731" s="11"/>
      <c r="H66731" s="12"/>
      <c r="I66731" s="49"/>
    </row>
    <row r="66732" customHeight="1" spans="7:9">
      <c r="G66732" s="11"/>
      <c r="H66732" s="12"/>
      <c r="I66732" s="49"/>
    </row>
    <row r="66733" customHeight="1" spans="7:9">
      <c r="G66733" s="11"/>
      <c r="H66733" s="12"/>
      <c r="I66733" s="49"/>
    </row>
    <row r="66734" customHeight="1" spans="7:9">
      <c r="G66734" s="11"/>
      <c r="H66734" s="12"/>
      <c r="I66734" s="49"/>
    </row>
    <row r="66735" customHeight="1" spans="7:9">
      <c r="G66735" s="11"/>
      <c r="H66735" s="12"/>
      <c r="I66735" s="49"/>
    </row>
    <row r="66736" customHeight="1" spans="7:9">
      <c r="G66736" s="11"/>
      <c r="H66736" s="12"/>
      <c r="I66736" s="49"/>
    </row>
    <row r="66737" customHeight="1" spans="7:9">
      <c r="G66737" s="11"/>
      <c r="H66737" s="12"/>
      <c r="I66737" s="49"/>
    </row>
    <row r="66738" customHeight="1" spans="7:9">
      <c r="G66738" s="11"/>
      <c r="H66738" s="12"/>
      <c r="I66738" s="49"/>
    </row>
    <row r="66739" customHeight="1" spans="7:9">
      <c r="G66739" s="11"/>
      <c r="H66739" s="12"/>
      <c r="I66739" s="49"/>
    </row>
    <row r="66740" customHeight="1" spans="7:9">
      <c r="G66740" s="11"/>
      <c r="H66740" s="12"/>
      <c r="I66740" s="49"/>
    </row>
    <row r="66741" customHeight="1" spans="7:9">
      <c r="G66741" s="11"/>
      <c r="H66741" s="12"/>
      <c r="I66741" s="49"/>
    </row>
    <row r="66742" customHeight="1" spans="7:9">
      <c r="G66742" s="11"/>
      <c r="H66742" s="12"/>
      <c r="I66742" s="49"/>
    </row>
    <row r="66743" customHeight="1" spans="7:9">
      <c r="G66743" s="11"/>
      <c r="H66743" s="12"/>
      <c r="I66743" s="49"/>
    </row>
    <row r="66744" customHeight="1" spans="7:9">
      <c r="G66744" s="11"/>
      <c r="H66744" s="12"/>
      <c r="I66744" s="49"/>
    </row>
    <row r="66745" customHeight="1" spans="7:9">
      <c r="G66745" s="11"/>
      <c r="H66745" s="12"/>
      <c r="I66745" s="49"/>
    </row>
    <row r="66746" customHeight="1" spans="7:9">
      <c r="G66746" s="11"/>
      <c r="H66746" s="12"/>
      <c r="I66746" s="49"/>
    </row>
    <row r="66747" customHeight="1" spans="7:9">
      <c r="G66747" s="11"/>
      <c r="H66747" s="12"/>
      <c r="I66747" s="49"/>
    </row>
    <row r="66748" customHeight="1" spans="7:9">
      <c r="G66748" s="11"/>
      <c r="H66748" s="12"/>
      <c r="I66748" s="49"/>
    </row>
    <row r="66749" customHeight="1" spans="7:9">
      <c r="G66749" s="11"/>
      <c r="H66749" s="12"/>
      <c r="I66749" s="49"/>
    </row>
    <row r="66750" customHeight="1" spans="7:9">
      <c r="G66750" s="11"/>
      <c r="H66750" s="12"/>
      <c r="I66750" s="49"/>
    </row>
    <row r="66751" customHeight="1" spans="7:9">
      <c r="G66751" s="11"/>
      <c r="H66751" s="12"/>
      <c r="I66751" s="49"/>
    </row>
    <row r="66752" customHeight="1" spans="7:9">
      <c r="G66752" s="11"/>
      <c r="H66752" s="12"/>
      <c r="I66752" s="49"/>
    </row>
    <row r="66753" customHeight="1" spans="7:9">
      <c r="G66753" s="11"/>
      <c r="H66753" s="12"/>
      <c r="I66753" s="49"/>
    </row>
    <row r="66754" customHeight="1" spans="7:9">
      <c r="G66754" s="11"/>
      <c r="H66754" s="12"/>
      <c r="I66754" s="49"/>
    </row>
    <row r="66755" customHeight="1" spans="7:9">
      <c r="G66755" s="11"/>
      <c r="H66755" s="12"/>
      <c r="I66755" s="49"/>
    </row>
    <row r="66756" customHeight="1" spans="7:9">
      <c r="G66756" s="11"/>
      <c r="H66756" s="12"/>
      <c r="I66756" s="49"/>
    </row>
    <row r="66757" customHeight="1" spans="7:9">
      <c r="G66757" s="11"/>
      <c r="H66757" s="12"/>
      <c r="I66757" s="49"/>
    </row>
    <row r="66758" customHeight="1" spans="7:9">
      <c r="G66758" s="11"/>
      <c r="H66758" s="12"/>
      <c r="I66758" s="49"/>
    </row>
    <row r="66759" customHeight="1" spans="7:9">
      <c r="G66759" s="11"/>
      <c r="H66759" s="12"/>
      <c r="I66759" s="49"/>
    </row>
    <row r="66760" customHeight="1" spans="7:9">
      <c r="G66760" s="11"/>
      <c r="H66760" s="12"/>
      <c r="I66760" s="49"/>
    </row>
    <row r="66761" customHeight="1" spans="7:9">
      <c r="G66761" s="11"/>
      <c r="H66761" s="12"/>
      <c r="I66761" s="49"/>
    </row>
    <row r="66762" customHeight="1" spans="7:9">
      <c r="G66762" s="11"/>
      <c r="H66762" s="12"/>
      <c r="I66762" s="49"/>
    </row>
    <row r="66763" customHeight="1" spans="7:9">
      <c r="G66763" s="11"/>
      <c r="H66763" s="12"/>
      <c r="I66763" s="49"/>
    </row>
    <row r="66764" customHeight="1" spans="7:9">
      <c r="G66764" s="11"/>
      <c r="H66764" s="12"/>
      <c r="I66764" s="49"/>
    </row>
    <row r="66765" customHeight="1" spans="7:9">
      <c r="G66765" s="11"/>
      <c r="H66765" s="12"/>
      <c r="I66765" s="49"/>
    </row>
    <row r="66766" customHeight="1" spans="7:9">
      <c r="G66766" s="11"/>
      <c r="H66766" s="12"/>
      <c r="I66766" s="49"/>
    </row>
    <row r="66767" customHeight="1" spans="7:9">
      <c r="G66767" s="11"/>
      <c r="H66767" s="12"/>
      <c r="I66767" s="49"/>
    </row>
    <row r="66768" customHeight="1" spans="7:9">
      <c r="G66768" s="11"/>
      <c r="H66768" s="12"/>
      <c r="I66768" s="49"/>
    </row>
    <row r="66769" customHeight="1" spans="7:9">
      <c r="G66769" s="11"/>
      <c r="H66769" s="12"/>
      <c r="I66769" s="49"/>
    </row>
    <row r="66770" customHeight="1" spans="7:9">
      <c r="G66770" s="11"/>
      <c r="H66770" s="12"/>
      <c r="I66770" s="49"/>
    </row>
    <row r="66771" customHeight="1" spans="7:9">
      <c r="G66771" s="11"/>
      <c r="H66771" s="12"/>
      <c r="I66771" s="49"/>
    </row>
    <row r="66772" customHeight="1" spans="7:9">
      <c r="G66772" s="11"/>
      <c r="H66772" s="12"/>
      <c r="I66772" s="49"/>
    </row>
    <row r="66773" customHeight="1" spans="7:9">
      <c r="G66773" s="11"/>
      <c r="H66773" s="12"/>
      <c r="I66773" s="49"/>
    </row>
    <row r="66774" customHeight="1" spans="7:9">
      <c r="G66774" s="11"/>
      <c r="H66774" s="12"/>
      <c r="I66774" s="49"/>
    </row>
    <row r="66775" customHeight="1" spans="7:9">
      <c r="G66775" s="11"/>
      <c r="H66775" s="12"/>
      <c r="I66775" s="49"/>
    </row>
    <row r="66776" customHeight="1" spans="7:9">
      <c r="G66776" s="11"/>
      <c r="H66776" s="12"/>
      <c r="I66776" s="49"/>
    </row>
    <row r="66777" customHeight="1" spans="7:9">
      <c r="G66777" s="11"/>
      <c r="H66777" s="12"/>
      <c r="I66777" s="49"/>
    </row>
    <row r="66778" customHeight="1" spans="7:9">
      <c r="G66778" s="11"/>
      <c r="H66778" s="12"/>
      <c r="I66778" s="49"/>
    </row>
    <row r="66779" customHeight="1" spans="7:9">
      <c r="G66779" s="11"/>
      <c r="H66779" s="12"/>
      <c r="I66779" s="49"/>
    </row>
    <row r="66780" customHeight="1" spans="7:9">
      <c r="G66780" s="11"/>
      <c r="H66780" s="12"/>
      <c r="I66780" s="49"/>
    </row>
    <row r="66781" customHeight="1" spans="7:9">
      <c r="G66781" s="11"/>
      <c r="H66781" s="12"/>
      <c r="I66781" s="49"/>
    </row>
    <row r="66782" customHeight="1" spans="7:9">
      <c r="G66782" s="11"/>
      <c r="H66782" s="12"/>
      <c r="I66782" s="49"/>
    </row>
    <row r="66783" customHeight="1" spans="7:9">
      <c r="G66783" s="11"/>
      <c r="H66783" s="12"/>
      <c r="I66783" s="49"/>
    </row>
    <row r="66784" customHeight="1" spans="7:9">
      <c r="G66784" s="11"/>
      <c r="H66784" s="12"/>
      <c r="I66784" s="49"/>
    </row>
    <row r="66785" customHeight="1" spans="7:9">
      <c r="G66785" s="11"/>
      <c r="H66785" s="12"/>
      <c r="I66785" s="49"/>
    </row>
    <row r="66786" customHeight="1" spans="7:9">
      <c r="G66786" s="11"/>
      <c r="H66786" s="12"/>
      <c r="I66786" s="49"/>
    </row>
    <row r="66787" customHeight="1" spans="7:9">
      <c r="G66787" s="11"/>
      <c r="H66787" s="12"/>
      <c r="I66787" s="49"/>
    </row>
    <row r="66788" customHeight="1" spans="7:9">
      <c r="G66788" s="11"/>
      <c r="H66788" s="12"/>
      <c r="I66788" s="49"/>
    </row>
    <row r="66789" customHeight="1" spans="7:9">
      <c r="G66789" s="11"/>
      <c r="H66789" s="12"/>
      <c r="I66789" s="49"/>
    </row>
    <row r="66790" customHeight="1" spans="7:9">
      <c r="G66790" s="11"/>
      <c r="H66790" s="12"/>
      <c r="I66790" s="49"/>
    </row>
    <row r="66791" customHeight="1" spans="7:9">
      <c r="G66791" s="11"/>
      <c r="H66791" s="12"/>
      <c r="I66791" s="49"/>
    </row>
    <row r="66792" customHeight="1" spans="7:9">
      <c r="G66792" s="11"/>
      <c r="H66792" s="12"/>
      <c r="I66792" s="49"/>
    </row>
    <row r="66793" customHeight="1" spans="7:9">
      <c r="G66793" s="11"/>
      <c r="H66793" s="12"/>
      <c r="I66793" s="49"/>
    </row>
    <row r="66794" customHeight="1" spans="7:9">
      <c r="G66794" s="11"/>
      <c r="H66794" s="12"/>
      <c r="I66794" s="49"/>
    </row>
    <row r="66795" customHeight="1" spans="7:9">
      <c r="G66795" s="11"/>
      <c r="H66795" s="12"/>
      <c r="I66795" s="49"/>
    </row>
    <row r="66796" customHeight="1" spans="7:9">
      <c r="G66796" s="11"/>
      <c r="H66796" s="12"/>
      <c r="I66796" s="49"/>
    </row>
    <row r="66797" customHeight="1" spans="7:9">
      <c r="G66797" s="11"/>
      <c r="H66797" s="12"/>
      <c r="I66797" s="49"/>
    </row>
    <row r="66798" customHeight="1" spans="7:9">
      <c r="G66798" s="11"/>
      <c r="H66798" s="12"/>
      <c r="I66798" s="49"/>
    </row>
    <row r="66799" customHeight="1" spans="7:9">
      <c r="G66799" s="11"/>
      <c r="H66799" s="12"/>
      <c r="I66799" s="49"/>
    </row>
    <row r="66800" customHeight="1" spans="7:9">
      <c r="G66800" s="11"/>
      <c r="H66800" s="12"/>
      <c r="I66800" s="49"/>
    </row>
    <row r="66801" customHeight="1" spans="7:9">
      <c r="G66801" s="11"/>
      <c r="H66801" s="12"/>
      <c r="I66801" s="49"/>
    </row>
    <row r="66802" customHeight="1" spans="7:9">
      <c r="G66802" s="11"/>
      <c r="H66802" s="12"/>
      <c r="I66802" s="49"/>
    </row>
    <row r="66803" customHeight="1" spans="7:9">
      <c r="G66803" s="11"/>
      <c r="H66803" s="12"/>
      <c r="I66803" s="49"/>
    </row>
    <row r="66804" customHeight="1" spans="7:9">
      <c r="G66804" s="11"/>
      <c r="H66804" s="12"/>
      <c r="I66804" s="49"/>
    </row>
    <row r="66805" customHeight="1" spans="7:9">
      <c r="G66805" s="11"/>
      <c r="H66805" s="12"/>
      <c r="I66805" s="49"/>
    </row>
    <row r="66806" customHeight="1" spans="7:9">
      <c r="G66806" s="11"/>
      <c r="H66806" s="12"/>
      <c r="I66806" s="49"/>
    </row>
    <row r="66807" customHeight="1" spans="7:9">
      <c r="G66807" s="11"/>
      <c r="H66807" s="12"/>
      <c r="I66807" s="49"/>
    </row>
    <row r="66808" customHeight="1" spans="7:9">
      <c r="G66808" s="11"/>
      <c r="H66808" s="12"/>
      <c r="I66808" s="49"/>
    </row>
    <row r="66809" customHeight="1" spans="7:9">
      <c r="G66809" s="11"/>
      <c r="H66809" s="12"/>
      <c r="I66809" s="49"/>
    </row>
    <row r="66810" customHeight="1" spans="7:9">
      <c r="G66810" s="11"/>
      <c r="H66810" s="12"/>
      <c r="I66810" s="49"/>
    </row>
    <row r="66811" customHeight="1" spans="7:9">
      <c r="G66811" s="11"/>
      <c r="H66811" s="12"/>
      <c r="I66811" s="49"/>
    </row>
    <row r="66812" customHeight="1" spans="7:9">
      <c r="G66812" s="11"/>
      <c r="H66812" s="12"/>
      <c r="I66812" s="49"/>
    </row>
    <row r="66813" customHeight="1" spans="7:9">
      <c r="G66813" s="11"/>
      <c r="H66813" s="12"/>
      <c r="I66813" s="49"/>
    </row>
    <row r="66814" customHeight="1" spans="7:9">
      <c r="G66814" s="11"/>
      <c r="H66814" s="12"/>
      <c r="I66814" s="49"/>
    </row>
    <row r="66815" customHeight="1" spans="7:9">
      <c r="G66815" s="11"/>
      <c r="H66815" s="12"/>
      <c r="I66815" s="49"/>
    </row>
    <row r="66816" customHeight="1" spans="7:9">
      <c r="G66816" s="11"/>
      <c r="H66816" s="12"/>
      <c r="I66816" s="49"/>
    </row>
    <row r="66817" customHeight="1" spans="7:9">
      <c r="G66817" s="11"/>
      <c r="H66817" s="12"/>
      <c r="I66817" s="49"/>
    </row>
    <row r="66818" customHeight="1" spans="7:9">
      <c r="G66818" s="11"/>
      <c r="H66818" s="12"/>
      <c r="I66818" s="49"/>
    </row>
    <row r="66819" customHeight="1" spans="7:9">
      <c r="G66819" s="11"/>
      <c r="H66819" s="12"/>
      <c r="I66819" s="49"/>
    </row>
    <row r="66820" customHeight="1" spans="7:9">
      <c r="G66820" s="11"/>
      <c r="H66820" s="12"/>
      <c r="I66820" s="49"/>
    </row>
    <row r="66821" customHeight="1" spans="7:9">
      <c r="G66821" s="11"/>
      <c r="H66821" s="12"/>
      <c r="I66821" s="49"/>
    </row>
    <row r="66822" customHeight="1" spans="7:9">
      <c r="G66822" s="11"/>
      <c r="H66822" s="12"/>
      <c r="I66822" s="49"/>
    </row>
    <row r="66823" customHeight="1" spans="7:9">
      <c r="G66823" s="11"/>
      <c r="H66823" s="12"/>
      <c r="I66823" s="49"/>
    </row>
    <row r="66824" customHeight="1" spans="7:9">
      <c r="G66824" s="11"/>
      <c r="H66824" s="12"/>
      <c r="I66824" s="49"/>
    </row>
    <row r="66825" customHeight="1" spans="7:9">
      <c r="G66825" s="11"/>
      <c r="H66825" s="12"/>
      <c r="I66825" s="49"/>
    </row>
    <row r="66826" customHeight="1" spans="7:9">
      <c r="G66826" s="11"/>
      <c r="H66826" s="12"/>
      <c r="I66826" s="49"/>
    </row>
    <row r="66827" customHeight="1" spans="7:9">
      <c r="G66827" s="11"/>
      <c r="H66827" s="12"/>
      <c r="I66827" s="49"/>
    </row>
    <row r="66828" customHeight="1" spans="7:9">
      <c r="G66828" s="11"/>
      <c r="H66828" s="12"/>
      <c r="I66828" s="49"/>
    </row>
    <row r="66829" customHeight="1" spans="7:9">
      <c r="G66829" s="11"/>
      <c r="H66829" s="12"/>
      <c r="I66829" s="49"/>
    </row>
    <row r="66830" customHeight="1" spans="7:9">
      <c r="G66830" s="11"/>
      <c r="H66830" s="12"/>
      <c r="I66830" s="49"/>
    </row>
    <row r="66831" customHeight="1" spans="7:9">
      <c r="G66831" s="11"/>
      <c r="H66831" s="12"/>
      <c r="I66831" s="49"/>
    </row>
    <row r="66832" customHeight="1" spans="7:9">
      <c r="G66832" s="11"/>
      <c r="H66832" s="12"/>
      <c r="I66832" s="49"/>
    </row>
    <row r="66833" customHeight="1" spans="7:9">
      <c r="G66833" s="11"/>
      <c r="H66833" s="12"/>
      <c r="I66833" s="49"/>
    </row>
    <row r="66834" customHeight="1" spans="7:9">
      <c r="G66834" s="11"/>
      <c r="H66834" s="12"/>
      <c r="I66834" s="49"/>
    </row>
    <row r="66835" customHeight="1" spans="7:9">
      <c r="G66835" s="11"/>
      <c r="H66835" s="12"/>
      <c r="I66835" s="49"/>
    </row>
    <row r="66836" customHeight="1" spans="7:9">
      <c r="G66836" s="11"/>
      <c r="H66836" s="12"/>
      <c r="I66836" s="49"/>
    </row>
    <row r="66837" customHeight="1" spans="7:9">
      <c r="G66837" s="11"/>
      <c r="H66837" s="12"/>
      <c r="I66837" s="49"/>
    </row>
    <row r="66838" customHeight="1" spans="7:9">
      <c r="G66838" s="11"/>
      <c r="H66838" s="12"/>
      <c r="I66838" s="49"/>
    </row>
    <row r="66839" customHeight="1" spans="7:9">
      <c r="G66839" s="11"/>
      <c r="H66839" s="12"/>
      <c r="I66839" s="49"/>
    </row>
    <row r="66840" customHeight="1" spans="7:9">
      <c r="G66840" s="11"/>
      <c r="H66840" s="12"/>
      <c r="I66840" s="49"/>
    </row>
    <row r="66841" customHeight="1" spans="7:9">
      <c r="G66841" s="11"/>
      <c r="H66841" s="12"/>
      <c r="I66841" s="49"/>
    </row>
    <row r="66842" customHeight="1" spans="7:9">
      <c r="G66842" s="11"/>
      <c r="H66842" s="12"/>
      <c r="I66842" s="49"/>
    </row>
    <row r="66843" customHeight="1" spans="7:9">
      <c r="G66843" s="11"/>
      <c r="H66843" s="12"/>
      <c r="I66843" s="49"/>
    </row>
    <row r="66844" customHeight="1" spans="7:9">
      <c r="G66844" s="11"/>
      <c r="H66844" s="12"/>
      <c r="I66844" s="49"/>
    </row>
    <row r="66845" customHeight="1" spans="7:9">
      <c r="G66845" s="11"/>
      <c r="H66845" s="12"/>
      <c r="I66845" s="49"/>
    </row>
    <row r="66846" customHeight="1" spans="7:9">
      <c r="G66846" s="11"/>
      <c r="H66846" s="12"/>
      <c r="I66846" s="49"/>
    </row>
    <row r="66847" customHeight="1" spans="7:9">
      <c r="G66847" s="11"/>
      <c r="H66847" s="12"/>
      <c r="I66847" s="49"/>
    </row>
    <row r="66848" customHeight="1" spans="7:9">
      <c r="G66848" s="11"/>
      <c r="H66848" s="12"/>
      <c r="I66848" s="49"/>
    </row>
    <row r="66849" customHeight="1" spans="7:9">
      <c r="G66849" s="11"/>
      <c r="H66849" s="12"/>
      <c r="I66849" s="49"/>
    </row>
    <row r="66850" customHeight="1" spans="7:9">
      <c r="G66850" s="11"/>
      <c r="H66850" s="12"/>
      <c r="I66850" s="49"/>
    </row>
    <row r="66851" customHeight="1" spans="7:9">
      <c r="G66851" s="11"/>
      <c r="H66851" s="12"/>
      <c r="I66851" s="49"/>
    </row>
    <row r="66852" customHeight="1" spans="7:9">
      <c r="G66852" s="11"/>
      <c r="H66852" s="12"/>
      <c r="I66852" s="49"/>
    </row>
    <row r="66853" customHeight="1" spans="7:9">
      <c r="G66853" s="11"/>
      <c r="H66853" s="12"/>
      <c r="I66853" s="49"/>
    </row>
    <row r="66854" customHeight="1" spans="7:9">
      <c r="G66854" s="11"/>
      <c r="H66854" s="12"/>
      <c r="I66854" s="49"/>
    </row>
    <row r="66855" customHeight="1" spans="7:9">
      <c r="G66855" s="11"/>
      <c r="H66855" s="12"/>
      <c r="I66855" s="49"/>
    </row>
    <row r="66856" customHeight="1" spans="7:9">
      <c r="G66856" s="11"/>
      <c r="H66856" s="12"/>
      <c r="I66856" s="49"/>
    </row>
    <row r="66857" customHeight="1" spans="7:9">
      <c r="G66857" s="11"/>
      <c r="H66857" s="12"/>
      <c r="I66857" s="49"/>
    </row>
    <row r="66858" customHeight="1" spans="7:9">
      <c r="G66858" s="11"/>
      <c r="H66858" s="12"/>
      <c r="I66858" s="49"/>
    </row>
    <row r="66859" customHeight="1" spans="7:9">
      <c r="G66859" s="11"/>
      <c r="H66859" s="12"/>
      <c r="I66859" s="49"/>
    </row>
    <row r="66860" customHeight="1" spans="7:9">
      <c r="G66860" s="11"/>
      <c r="H66860" s="12"/>
      <c r="I66860" s="49"/>
    </row>
    <row r="66861" customHeight="1" spans="7:9">
      <c r="G66861" s="11"/>
      <c r="H66861" s="12"/>
      <c r="I66861" s="49"/>
    </row>
    <row r="66862" customHeight="1" spans="7:9">
      <c r="G66862" s="11"/>
      <c r="H66862" s="12"/>
      <c r="I66862" s="49"/>
    </row>
    <row r="66863" customHeight="1" spans="7:9">
      <c r="G66863" s="11"/>
      <c r="H66863" s="12"/>
      <c r="I66863" s="49"/>
    </row>
    <row r="66864" customHeight="1" spans="7:9">
      <c r="G66864" s="11"/>
      <c r="H66864" s="12"/>
      <c r="I66864" s="49"/>
    </row>
    <row r="66865" customHeight="1" spans="7:9">
      <c r="G66865" s="11"/>
      <c r="H66865" s="12"/>
      <c r="I66865" s="49"/>
    </row>
    <row r="66866" customHeight="1" spans="7:9">
      <c r="G66866" s="11"/>
      <c r="H66866" s="12"/>
      <c r="I66866" s="49"/>
    </row>
    <row r="66867" customHeight="1" spans="7:9">
      <c r="G66867" s="11"/>
      <c r="H66867" s="12"/>
      <c r="I66867" s="49"/>
    </row>
    <row r="66868" customHeight="1" spans="7:9">
      <c r="G66868" s="11"/>
      <c r="H66868" s="12"/>
      <c r="I66868" s="49"/>
    </row>
    <row r="66869" customHeight="1" spans="7:9">
      <c r="G66869" s="11"/>
      <c r="H66869" s="12"/>
      <c r="I66869" s="49"/>
    </row>
    <row r="66870" customHeight="1" spans="7:9">
      <c r="G66870" s="11"/>
      <c r="H66870" s="12"/>
      <c r="I66870" s="49"/>
    </row>
    <row r="66871" customHeight="1" spans="7:9">
      <c r="G66871" s="11"/>
      <c r="H66871" s="12"/>
      <c r="I66871" s="49"/>
    </row>
    <row r="66872" customHeight="1" spans="7:9">
      <c r="G66872" s="11"/>
      <c r="H66872" s="12"/>
      <c r="I66872" s="49"/>
    </row>
    <row r="66873" customHeight="1" spans="7:9">
      <c r="G66873" s="11"/>
      <c r="H66873" s="12"/>
      <c r="I66873" s="49"/>
    </row>
    <row r="66874" customHeight="1" spans="7:9">
      <c r="G66874" s="11"/>
      <c r="H66874" s="12"/>
      <c r="I66874" s="49"/>
    </row>
    <row r="66875" customHeight="1" spans="7:9">
      <c r="G66875" s="11"/>
      <c r="H66875" s="12"/>
      <c r="I66875" s="49"/>
    </row>
    <row r="66876" customHeight="1" spans="7:9">
      <c r="G66876" s="11"/>
      <c r="H66876" s="12"/>
      <c r="I66876" s="49"/>
    </row>
    <row r="66877" customHeight="1" spans="7:9">
      <c r="G66877" s="11"/>
      <c r="H66877" s="12"/>
      <c r="I66877" s="49"/>
    </row>
    <row r="66878" customHeight="1" spans="7:9">
      <c r="G66878" s="11"/>
      <c r="H66878" s="12"/>
      <c r="I66878" s="49"/>
    </row>
    <row r="66879" customHeight="1" spans="7:9">
      <c r="G66879" s="11"/>
      <c r="H66879" s="12"/>
      <c r="I66879" s="49"/>
    </row>
    <row r="66880" customHeight="1" spans="7:9">
      <c r="G66880" s="11"/>
      <c r="H66880" s="12"/>
      <c r="I66880" s="49"/>
    </row>
    <row r="66881" customHeight="1" spans="7:9">
      <c r="G66881" s="11"/>
      <c r="H66881" s="12"/>
      <c r="I66881" s="49"/>
    </row>
    <row r="66882" customHeight="1" spans="7:9">
      <c r="G66882" s="11"/>
      <c r="H66882" s="12"/>
      <c r="I66882" s="49"/>
    </row>
    <row r="66883" customHeight="1" spans="7:9">
      <c r="G66883" s="11"/>
      <c r="H66883" s="12"/>
      <c r="I66883" s="49"/>
    </row>
    <row r="66884" customHeight="1" spans="7:9">
      <c r="G66884" s="11"/>
      <c r="H66884" s="12"/>
      <c r="I66884" s="49"/>
    </row>
    <row r="66885" customHeight="1" spans="7:9">
      <c r="G66885" s="11"/>
      <c r="H66885" s="12"/>
      <c r="I66885" s="49"/>
    </row>
    <row r="66886" customHeight="1" spans="7:9">
      <c r="G66886" s="11"/>
      <c r="H66886" s="12"/>
      <c r="I66886" s="49"/>
    </row>
    <row r="66887" customHeight="1" spans="7:9">
      <c r="G66887" s="11"/>
      <c r="H66887" s="12"/>
      <c r="I66887" s="49"/>
    </row>
    <row r="66888" customHeight="1" spans="7:9">
      <c r="G66888" s="11"/>
      <c r="H66888" s="12"/>
      <c r="I66888" s="49"/>
    </row>
    <row r="66889" customHeight="1" spans="7:9">
      <c r="G66889" s="11"/>
      <c r="H66889" s="12"/>
      <c r="I66889" s="49"/>
    </row>
    <row r="66890" customHeight="1" spans="7:9">
      <c r="G66890" s="11"/>
      <c r="H66890" s="12"/>
      <c r="I66890" s="49"/>
    </row>
    <row r="66891" customHeight="1" spans="7:9">
      <c r="G66891" s="11"/>
      <c r="H66891" s="12"/>
      <c r="I66891" s="49"/>
    </row>
    <row r="66892" customHeight="1" spans="7:9">
      <c r="G66892" s="11"/>
      <c r="H66892" s="12"/>
      <c r="I66892" s="49"/>
    </row>
    <row r="66893" customHeight="1" spans="7:9">
      <c r="G66893" s="11"/>
      <c r="H66893" s="12"/>
      <c r="I66893" s="49"/>
    </row>
    <row r="66894" customHeight="1" spans="7:9">
      <c r="G66894" s="11"/>
      <c r="H66894" s="12"/>
      <c r="I66894" s="49"/>
    </row>
    <row r="66895" customHeight="1" spans="7:9">
      <c r="G66895" s="11"/>
      <c r="H66895" s="12"/>
      <c r="I66895" s="49"/>
    </row>
    <row r="66896" customHeight="1" spans="7:9">
      <c r="G66896" s="11"/>
      <c r="H66896" s="12"/>
      <c r="I66896" s="49"/>
    </row>
    <row r="66897" customHeight="1" spans="7:9">
      <c r="G66897" s="11"/>
      <c r="H66897" s="12"/>
      <c r="I66897" s="49"/>
    </row>
    <row r="66898" customHeight="1" spans="7:9">
      <c r="G66898" s="11"/>
      <c r="H66898" s="12"/>
      <c r="I66898" s="49"/>
    </row>
    <row r="66899" customHeight="1" spans="7:9">
      <c r="G66899" s="11"/>
      <c r="H66899" s="12"/>
      <c r="I66899" s="49"/>
    </row>
    <row r="66900" customHeight="1" spans="7:9">
      <c r="G66900" s="11"/>
      <c r="H66900" s="12"/>
      <c r="I66900" s="49"/>
    </row>
    <row r="66901" customHeight="1" spans="7:9">
      <c r="G66901" s="11"/>
      <c r="H66901" s="12"/>
      <c r="I66901" s="49"/>
    </row>
    <row r="66902" customHeight="1" spans="7:9">
      <c r="G66902" s="11"/>
      <c r="H66902" s="12"/>
      <c r="I66902" s="49"/>
    </row>
    <row r="66903" customHeight="1" spans="7:9">
      <c r="G66903" s="11"/>
      <c r="H66903" s="12"/>
      <c r="I66903" s="49"/>
    </row>
    <row r="66904" customHeight="1" spans="7:9">
      <c r="G66904" s="11"/>
      <c r="H66904" s="12"/>
      <c r="I66904" s="49"/>
    </row>
    <row r="66905" customHeight="1" spans="7:9">
      <c r="G66905" s="11"/>
      <c r="H66905" s="12"/>
      <c r="I66905" s="49"/>
    </row>
    <row r="66906" customHeight="1" spans="7:9">
      <c r="G66906" s="11"/>
      <c r="H66906" s="12"/>
      <c r="I66906" s="49"/>
    </row>
    <row r="66907" customHeight="1" spans="7:9">
      <c r="G66907" s="11"/>
      <c r="H66907" s="12"/>
      <c r="I66907" s="49"/>
    </row>
    <row r="66908" customHeight="1" spans="7:9">
      <c r="G66908" s="11"/>
      <c r="H66908" s="12"/>
      <c r="I66908" s="49"/>
    </row>
    <row r="66909" customHeight="1" spans="7:9">
      <c r="G66909" s="11"/>
      <c r="H66909" s="12"/>
      <c r="I66909" s="49"/>
    </row>
    <row r="66910" customHeight="1" spans="7:9">
      <c r="G66910" s="11"/>
      <c r="H66910" s="12"/>
      <c r="I66910" s="49"/>
    </row>
    <row r="66911" customHeight="1" spans="7:9">
      <c r="G66911" s="11"/>
      <c r="H66911" s="12"/>
      <c r="I66911" s="49"/>
    </row>
    <row r="66912" customHeight="1" spans="7:9">
      <c r="G66912" s="11"/>
      <c r="H66912" s="12"/>
      <c r="I66912" s="49"/>
    </row>
    <row r="66913" customHeight="1" spans="7:9">
      <c r="G66913" s="11"/>
      <c r="H66913" s="12"/>
      <c r="I66913" s="49"/>
    </row>
    <row r="66914" customHeight="1" spans="7:9">
      <c r="G66914" s="11"/>
      <c r="H66914" s="12"/>
      <c r="I66914" s="49"/>
    </row>
    <row r="66915" customHeight="1" spans="7:9">
      <c r="G66915" s="11"/>
      <c r="H66915" s="12"/>
      <c r="I66915" s="49"/>
    </row>
    <row r="66916" customHeight="1" spans="7:9">
      <c r="G66916" s="11"/>
      <c r="H66916" s="12"/>
      <c r="I66916" s="49"/>
    </row>
    <row r="66917" customHeight="1" spans="7:9">
      <c r="G66917" s="11"/>
      <c r="H66917" s="12"/>
      <c r="I66917" s="49"/>
    </row>
    <row r="66918" customHeight="1" spans="7:9">
      <c r="G66918" s="11"/>
      <c r="H66918" s="12"/>
      <c r="I66918" s="49"/>
    </row>
    <row r="66919" customHeight="1" spans="7:9">
      <c r="G66919" s="11"/>
      <c r="H66919" s="12"/>
      <c r="I66919" s="49"/>
    </row>
    <row r="66920" customHeight="1" spans="7:9">
      <c r="G66920" s="11"/>
      <c r="H66920" s="12"/>
      <c r="I66920" s="49"/>
    </row>
    <row r="66921" customHeight="1" spans="7:9">
      <c r="G66921" s="11"/>
      <c r="H66921" s="12"/>
      <c r="I66921" s="49"/>
    </row>
    <row r="66922" customHeight="1" spans="7:9">
      <c r="G66922" s="11"/>
      <c r="H66922" s="12"/>
      <c r="I66922" s="49"/>
    </row>
    <row r="66923" customHeight="1" spans="7:9">
      <c r="G66923" s="11"/>
      <c r="H66923" s="12"/>
      <c r="I66923" s="49"/>
    </row>
    <row r="66924" customHeight="1" spans="7:9">
      <c r="G66924" s="11"/>
      <c r="H66924" s="12"/>
      <c r="I66924" s="49"/>
    </row>
    <row r="66925" customHeight="1" spans="7:9">
      <c r="G66925" s="11"/>
      <c r="H66925" s="12"/>
      <c r="I66925" s="49"/>
    </row>
    <row r="66926" customHeight="1" spans="7:9">
      <c r="G66926" s="11"/>
      <c r="H66926" s="12"/>
      <c r="I66926" s="49"/>
    </row>
    <row r="66927" customHeight="1" spans="7:9">
      <c r="G66927" s="11"/>
      <c r="H66927" s="12"/>
      <c r="I66927" s="49"/>
    </row>
    <row r="66928" customHeight="1" spans="7:9">
      <c r="G66928" s="11"/>
      <c r="H66928" s="12"/>
      <c r="I66928" s="49"/>
    </row>
    <row r="66929" customHeight="1" spans="7:9">
      <c r="G66929" s="11"/>
      <c r="H66929" s="12"/>
      <c r="I66929" s="49"/>
    </row>
    <row r="66930" customHeight="1" spans="7:9">
      <c r="G66930" s="11"/>
      <c r="H66930" s="12"/>
      <c r="I66930" s="49"/>
    </row>
    <row r="66931" customHeight="1" spans="7:9">
      <c r="G66931" s="11"/>
      <c r="H66931" s="12"/>
      <c r="I66931" s="49"/>
    </row>
    <row r="66932" customHeight="1" spans="7:9">
      <c r="G66932" s="11"/>
      <c r="H66932" s="12"/>
      <c r="I66932" s="49"/>
    </row>
    <row r="66933" customHeight="1" spans="7:9">
      <c r="G66933" s="11"/>
      <c r="H66933" s="12"/>
      <c r="I66933" s="49"/>
    </row>
    <row r="66934" customHeight="1" spans="7:9">
      <c r="G66934" s="11"/>
      <c r="H66934" s="12"/>
      <c r="I66934" s="49"/>
    </row>
    <row r="66935" customHeight="1" spans="7:9">
      <c r="G66935" s="11"/>
      <c r="H66935" s="12"/>
      <c r="I66935" s="49"/>
    </row>
    <row r="66936" customHeight="1" spans="7:9">
      <c r="G66936" s="11"/>
      <c r="H66936" s="12"/>
      <c r="I66936" s="49"/>
    </row>
    <row r="66937" customHeight="1" spans="7:9">
      <c r="G66937" s="11"/>
      <c r="H66937" s="12"/>
      <c r="I66937" s="49"/>
    </row>
    <row r="66938" customHeight="1" spans="7:9">
      <c r="G66938" s="11"/>
      <c r="H66938" s="12"/>
      <c r="I66938" s="49"/>
    </row>
    <row r="66939" customHeight="1" spans="7:9">
      <c r="G66939" s="11"/>
      <c r="H66939" s="12"/>
      <c r="I66939" s="49"/>
    </row>
    <row r="66940" customHeight="1" spans="7:9">
      <c r="G66940" s="11"/>
      <c r="H66940" s="12"/>
      <c r="I66940" s="49"/>
    </row>
    <row r="66941" customHeight="1" spans="7:9">
      <c r="G66941" s="11"/>
      <c r="H66941" s="12"/>
      <c r="I66941" s="49"/>
    </row>
    <row r="66942" customHeight="1" spans="7:9">
      <c r="G66942" s="11"/>
      <c r="H66942" s="12"/>
      <c r="I66942" s="49"/>
    </row>
    <row r="66943" customHeight="1" spans="7:9">
      <c r="G66943" s="11"/>
      <c r="H66943" s="12"/>
      <c r="I66943" s="49"/>
    </row>
    <row r="66944" customHeight="1" spans="7:9">
      <c r="G66944" s="11"/>
      <c r="H66944" s="12"/>
      <c r="I66944" s="49"/>
    </row>
    <row r="66945" customHeight="1" spans="7:9">
      <c r="G66945" s="11"/>
      <c r="H66945" s="12"/>
      <c r="I66945" s="49"/>
    </row>
    <row r="66946" customHeight="1" spans="7:9">
      <c r="G66946" s="11"/>
      <c r="H66946" s="12"/>
      <c r="I66946" s="49"/>
    </row>
    <row r="66947" customHeight="1" spans="7:9">
      <c r="G66947" s="11"/>
      <c r="H66947" s="12"/>
      <c r="I66947" s="49"/>
    </row>
    <row r="66948" customHeight="1" spans="7:9">
      <c r="G66948" s="11"/>
      <c r="H66948" s="12"/>
      <c r="I66948" s="49"/>
    </row>
    <row r="66949" customHeight="1" spans="7:9">
      <c r="G66949" s="11"/>
      <c r="H66949" s="12"/>
      <c r="I66949" s="49"/>
    </row>
    <row r="66950" customHeight="1" spans="7:9">
      <c r="G66950" s="11"/>
      <c r="H66950" s="12"/>
      <c r="I66950" s="49"/>
    </row>
    <row r="66951" customHeight="1" spans="7:9">
      <c r="G66951" s="11"/>
      <c r="H66951" s="12"/>
      <c r="I66951" s="49"/>
    </row>
    <row r="66952" customHeight="1" spans="7:9">
      <c r="G66952" s="11"/>
      <c r="H66952" s="12"/>
      <c r="I66952" s="49"/>
    </row>
    <row r="66953" customHeight="1" spans="7:9">
      <c r="G66953" s="11"/>
      <c r="H66953" s="12"/>
      <c r="I66953" s="49"/>
    </row>
    <row r="66954" customHeight="1" spans="7:9">
      <c r="G66954" s="11"/>
      <c r="H66954" s="12"/>
      <c r="I66954" s="49"/>
    </row>
    <row r="66955" customHeight="1" spans="7:9">
      <c r="G66955" s="11"/>
      <c r="H66955" s="12"/>
      <c r="I66955" s="49"/>
    </row>
    <row r="66956" customHeight="1" spans="7:9">
      <c r="G66956" s="11"/>
      <c r="H66956" s="12"/>
      <c r="I66956" s="49"/>
    </row>
    <row r="66957" customHeight="1" spans="7:9">
      <c r="G66957" s="11"/>
      <c r="H66957" s="12"/>
      <c r="I66957" s="49"/>
    </row>
    <row r="66958" customHeight="1" spans="7:9">
      <c r="G66958" s="11"/>
      <c r="H66958" s="12"/>
      <c r="I66958" s="49"/>
    </row>
    <row r="66959" customHeight="1" spans="7:9">
      <c r="G66959" s="11"/>
      <c r="H66959" s="12"/>
      <c r="I66959" s="49"/>
    </row>
    <row r="66960" customHeight="1" spans="7:9">
      <c r="G66960" s="11"/>
      <c r="H66960" s="12"/>
      <c r="I66960" s="49"/>
    </row>
    <row r="66961" customHeight="1" spans="7:9">
      <c r="G66961" s="11"/>
      <c r="H66961" s="12"/>
      <c r="I66961" s="49"/>
    </row>
    <row r="66962" customHeight="1" spans="7:9">
      <c r="G66962" s="11"/>
      <c r="H66962" s="12"/>
      <c r="I66962" s="49"/>
    </row>
    <row r="66963" customHeight="1" spans="7:9">
      <c r="G66963" s="11"/>
      <c r="H66963" s="12"/>
      <c r="I66963" s="49"/>
    </row>
    <row r="66964" customHeight="1" spans="7:9">
      <c r="G66964" s="11"/>
      <c r="H66964" s="12"/>
      <c r="I66964" s="49"/>
    </row>
    <row r="66965" customHeight="1" spans="7:9">
      <c r="G66965" s="11"/>
      <c r="H66965" s="12"/>
      <c r="I66965" s="49"/>
    </row>
    <row r="66966" customHeight="1" spans="7:9">
      <c r="G66966" s="11"/>
      <c r="H66966" s="12"/>
      <c r="I66966" s="49"/>
    </row>
    <row r="66967" customHeight="1" spans="7:9">
      <c r="G66967" s="11"/>
      <c r="H66967" s="12"/>
      <c r="I66967" s="49"/>
    </row>
    <row r="66968" customHeight="1" spans="7:9">
      <c r="G66968" s="11"/>
      <c r="H66968" s="12"/>
      <c r="I66968" s="49"/>
    </row>
    <row r="66969" customHeight="1" spans="7:9">
      <c r="G66969" s="11"/>
      <c r="H66969" s="12"/>
      <c r="I66969" s="49"/>
    </row>
    <row r="66970" customHeight="1" spans="7:9">
      <c r="G66970" s="11"/>
      <c r="H66970" s="12"/>
      <c r="I66970" s="49"/>
    </row>
    <row r="66971" customHeight="1" spans="7:9">
      <c r="G66971" s="11"/>
      <c r="H66971" s="12"/>
      <c r="I66971" s="49"/>
    </row>
    <row r="66972" customHeight="1" spans="7:9">
      <c r="G66972" s="11"/>
      <c r="H66972" s="12"/>
      <c r="I66972" s="49"/>
    </row>
    <row r="66973" customHeight="1" spans="7:9">
      <c r="G66973" s="11"/>
      <c r="H66973" s="12"/>
      <c r="I66973" s="49"/>
    </row>
    <row r="66974" customHeight="1" spans="7:9">
      <c r="G66974" s="11"/>
      <c r="H66974" s="12"/>
      <c r="I66974" s="49"/>
    </row>
    <row r="66975" customHeight="1" spans="7:9">
      <c r="G66975" s="11"/>
      <c r="H66975" s="12"/>
      <c r="I66975" s="49"/>
    </row>
    <row r="66976" customHeight="1" spans="7:9">
      <c r="G66976" s="11"/>
      <c r="H66976" s="12"/>
      <c r="I66976" s="49"/>
    </row>
    <row r="66977" customHeight="1" spans="7:9">
      <c r="G66977" s="11"/>
      <c r="H66977" s="12"/>
      <c r="I66977" s="49"/>
    </row>
    <row r="66978" customHeight="1" spans="7:9">
      <c r="G66978" s="11"/>
      <c r="H66978" s="12"/>
      <c r="I66978" s="49"/>
    </row>
    <row r="66979" customHeight="1" spans="7:9">
      <c r="G66979" s="11"/>
      <c r="H66979" s="12"/>
      <c r="I66979" s="49"/>
    </row>
    <row r="66980" customHeight="1" spans="7:9">
      <c r="G66980" s="11"/>
      <c r="H66980" s="12"/>
      <c r="I66980" s="49"/>
    </row>
    <row r="66981" customHeight="1" spans="7:9">
      <c r="G66981" s="11"/>
      <c r="H66981" s="12"/>
      <c r="I66981" s="49"/>
    </row>
    <row r="66982" customHeight="1" spans="7:9">
      <c r="G66982" s="11"/>
      <c r="H66982" s="12"/>
      <c r="I66982" s="49"/>
    </row>
    <row r="66983" customHeight="1" spans="7:9">
      <c r="G66983" s="11"/>
      <c r="H66983" s="12"/>
      <c r="I66983" s="49"/>
    </row>
    <row r="66984" customHeight="1" spans="7:9">
      <c r="G66984" s="11"/>
      <c r="H66984" s="12"/>
      <c r="I66984" s="49"/>
    </row>
    <row r="66985" customHeight="1" spans="7:9">
      <c r="G66985" s="11"/>
      <c r="H66985" s="12"/>
      <c r="I66985" s="49"/>
    </row>
    <row r="66986" customHeight="1" spans="7:9">
      <c r="G66986" s="11"/>
      <c r="H66986" s="12"/>
      <c r="I66986" s="49"/>
    </row>
    <row r="66987" customHeight="1" spans="7:9">
      <c r="G66987" s="11"/>
      <c r="H66987" s="12"/>
      <c r="I66987" s="49"/>
    </row>
    <row r="66988" customHeight="1" spans="7:9">
      <c r="G66988" s="11"/>
      <c r="H66988" s="12"/>
      <c r="I66988" s="49"/>
    </row>
    <row r="66989" customHeight="1" spans="7:9">
      <c r="G66989" s="11"/>
      <c r="H66989" s="12"/>
      <c r="I66989" s="49"/>
    </row>
    <row r="66990" customHeight="1" spans="7:9">
      <c r="G66990" s="11"/>
      <c r="H66990" s="12"/>
      <c r="I66990" s="49"/>
    </row>
    <row r="66991" customHeight="1" spans="7:9">
      <c r="G66991" s="11"/>
      <c r="H66991" s="12"/>
      <c r="I66991" s="49"/>
    </row>
    <row r="66992" customHeight="1" spans="7:9">
      <c r="G66992" s="11"/>
      <c r="H66992" s="12"/>
      <c r="I66992" s="49"/>
    </row>
    <row r="66993" customHeight="1" spans="7:9">
      <c r="G66993" s="11"/>
      <c r="H66993" s="12"/>
      <c r="I66993" s="49"/>
    </row>
    <row r="66994" customHeight="1" spans="7:9">
      <c r="G66994" s="11"/>
      <c r="H66994" s="12"/>
      <c r="I66994" s="49"/>
    </row>
    <row r="66995" customHeight="1" spans="7:9">
      <c r="G66995" s="11"/>
      <c r="H66995" s="12"/>
      <c r="I66995" s="49"/>
    </row>
    <row r="66996" customHeight="1" spans="7:9">
      <c r="G66996" s="11"/>
      <c r="H66996" s="12"/>
      <c r="I66996" s="49"/>
    </row>
    <row r="66997" customHeight="1" spans="7:9">
      <c r="G66997" s="11"/>
      <c r="H66997" s="12"/>
      <c r="I66997" s="49"/>
    </row>
    <row r="66998" customHeight="1" spans="7:9">
      <c r="G66998" s="11"/>
      <c r="H66998" s="12"/>
      <c r="I66998" s="49"/>
    </row>
    <row r="66999" customHeight="1" spans="7:9">
      <c r="G66999" s="11"/>
      <c r="H66999" s="12"/>
      <c r="I66999" s="49"/>
    </row>
    <row r="67000" customHeight="1" spans="7:9">
      <c r="G67000" s="11"/>
      <c r="H67000" s="12"/>
      <c r="I67000" s="49"/>
    </row>
    <row r="67001" customHeight="1" spans="7:9">
      <c r="G67001" s="11"/>
      <c r="H67001" s="12"/>
      <c r="I67001" s="49"/>
    </row>
    <row r="67002" customHeight="1" spans="7:9">
      <c r="G67002" s="11"/>
      <c r="H67002" s="12"/>
      <c r="I67002" s="49"/>
    </row>
    <row r="67003" customHeight="1" spans="7:9">
      <c r="G67003" s="11"/>
      <c r="H67003" s="12"/>
      <c r="I67003" s="49"/>
    </row>
    <row r="67004" customHeight="1" spans="7:9">
      <c r="G67004" s="11"/>
      <c r="H67004" s="12"/>
      <c r="I67004" s="49"/>
    </row>
    <row r="67005" customHeight="1" spans="7:9">
      <c r="G67005" s="11"/>
      <c r="H67005" s="12"/>
      <c r="I67005" s="49"/>
    </row>
    <row r="67006" customHeight="1" spans="7:9">
      <c r="G67006" s="11"/>
      <c r="H67006" s="12"/>
      <c r="I67006" s="49"/>
    </row>
    <row r="67007" customHeight="1" spans="7:9">
      <c r="G67007" s="11"/>
      <c r="H67007" s="12"/>
      <c r="I67007" s="49"/>
    </row>
    <row r="67008" customHeight="1" spans="7:9">
      <c r="G67008" s="11"/>
      <c r="H67008" s="12"/>
      <c r="I67008" s="49"/>
    </row>
    <row r="67009" customHeight="1" spans="7:9">
      <c r="G67009" s="11"/>
      <c r="H67009" s="12"/>
      <c r="I67009" s="49"/>
    </row>
    <row r="67010" customHeight="1" spans="7:9">
      <c r="G67010" s="11"/>
      <c r="H67010" s="12"/>
      <c r="I67010" s="49"/>
    </row>
    <row r="67011" customHeight="1" spans="7:9">
      <c r="G67011" s="11"/>
      <c r="H67011" s="12"/>
      <c r="I67011" s="49"/>
    </row>
    <row r="67012" customHeight="1" spans="7:9">
      <c r="G67012" s="11"/>
      <c r="H67012" s="12"/>
      <c r="I67012" s="49"/>
    </row>
    <row r="67013" customHeight="1" spans="7:9">
      <c r="G67013" s="11"/>
      <c r="H67013" s="12"/>
      <c r="I67013" s="49"/>
    </row>
    <row r="67014" customHeight="1" spans="7:9">
      <c r="G67014" s="11"/>
      <c r="H67014" s="12"/>
      <c r="I67014" s="49"/>
    </row>
    <row r="67015" customHeight="1" spans="7:9">
      <c r="G67015" s="11"/>
      <c r="H67015" s="12"/>
      <c r="I67015" s="49"/>
    </row>
    <row r="67016" customHeight="1" spans="7:9">
      <c r="G67016" s="11"/>
      <c r="H67016" s="12"/>
      <c r="I67016" s="49"/>
    </row>
    <row r="67017" customHeight="1" spans="7:9">
      <c r="G67017" s="11"/>
      <c r="H67017" s="12"/>
      <c r="I67017" s="49"/>
    </row>
    <row r="67018" customHeight="1" spans="7:9">
      <c r="G67018" s="11"/>
      <c r="H67018" s="12"/>
      <c r="I67018" s="49"/>
    </row>
    <row r="67019" customHeight="1" spans="7:9">
      <c r="G67019" s="11"/>
      <c r="H67019" s="12"/>
      <c r="I67019" s="49"/>
    </row>
    <row r="67020" customHeight="1" spans="7:9">
      <c r="G67020" s="11"/>
      <c r="H67020" s="12"/>
      <c r="I67020" s="49"/>
    </row>
    <row r="67021" customHeight="1" spans="7:9">
      <c r="G67021" s="11"/>
      <c r="H67021" s="12"/>
      <c r="I67021" s="49"/>
    </row>
    <row r="67022" customHeight="1" spans="7:9">
      <c r="G67022" s="11"/>
      <c r="H67022" s="12"/>
      <c r="I67022" s="49"/>
    </row>
    <row r="67023" customHeight="1" spans="7:9">
      <c r="G67023" s="11"/>
      <c r="H67023" s="12"/>
      <c r="I67023" s="49"/>
    </row>
    <row r="67024" customHeight="1" spans="7:9">
      <c r="G67024" s="11"/>
      <c r="H67024" s="12"/>
      <c r="I67024" s="49"/>
    </row>
    <row r="67025" customHeight="1" spans="7:9">
      <c r="G67025" s="11"/>
      <c r="H67025" s="12"/>
      <c r="I67025" s="49"/>
    </row>
    <row r="67026" customHeight="1" spans="7:9">
      <c r="G67026" s="11"/>
      <c r="H67026" s="12"/>
      <c r="I67026" s="49"/>
    </row>
    <row r="67027" customHeight="1" spans="7:9">
      <c r="G67027" s="11"/>
      <c r="H67027" s="12"/>
      <c r="I67027" s="49"/>
    </row>
    <row r="67028" customHeight="1" spans="7:9">
      <c r="G67028" s="11"/>
      <c r="H67028" s="12"/>
      <c r="I67028" s="49"/>
    </row>
    <row r="67029" customHeight="1" spans="7:9">
      <c r="G67029" s="11"/>
      <c r="H67029" s="12"/>
      <c r="I67029" s="49"/>
    </row>
    <row r="67030" customHeight="1" spans="7:9">
      <c r="G67030" s="11"/>
      <c r="H67030" s="12"/>
      <c r="I67030" s="49"/>
    </row>
    <row r="67031" customHeight="1" spans="7:9">
      <c r="G67031" s="11"/>
      <c r="H67031" s="12"/>
      <c r="I67031" s="49"/>
    </row>
    <row r="67032" customHeight="1" spans="7:9">
      <c r="G67032" s="11"/>
      <c r="H67032" s="12"/>
      <c r="I67032" s="49"/>
    </row>
    <row r="67033" customHeight="1" spans="7:9">
      <c r="G67033" s="11"/>
      <c r="H67033" s="12"/>
      <c r="I67033" s="49"/>
    </row>
    <row r="67034" customHeight="1" spans="7:9">
      <c r="G67034" s="11"/>
      <c r="H67034" s="12"/>
      <c r="I67034" s="49"/>
    </row>
    <row r="67035" customHeight="1" spans="7:9">
      <c r="G67035" s="11"/>
      <c r="H67035" s="12"/>
      <c r="I67035" s="49"/>
    </row>
    <row r="67036" customHeight="1" spans="7:9">
      <c r="G67036" s="11"/>
      <c r="H67036" s="12"/>
      <c r="I67036" s="49"/>
    </row>
    <row r="67037" customHeight="1" spans="7:9">
      <c r="G67037" s="11"/>
      <c r="H67037" s="12"/>
      <c r="I67037" s="49"/>
    </row>
    <row r="67038" customHeight="1" spans="7:9">
      <c r="G67038" s="11"/>
      <c r="H67038" s="12"/>
      <c r="I67038" s="49"/>
    </row>
    <row r="67039" customHeight="1" spans="7:9">
      <c r="G67039" s="11"/>
      <c r="H67039" s="12"/>
      <c r="I67039" s="49"/>
    </row>
    <row r="67040" customHeight="1" spans="7:9">
      <c r="G67040" s="11"/>
      <c r="H67040" s="12"/>
      <c r="I67040" s="49"/>
    </row>
    <row r="67041" customHeight="1" spans="7:9">
      <c r="G67041" s="11"/>
      <c r="H67041" s="12"/>
      <c r="I67041" s="49"/>
    </row>
    <row r="67042" customHeight="1" spans="7:9">
      <c r="G67042" s="11"/>
      <c r="H67042" s="12"/>
      <c r="I67042" s="49"/>
    </row>
    <row r="67043" customHeight="1" spans="7:9">
      <c r="G67043" s="11"/>
      <c r="H67043" s="12"/>
      <c r="I67043" s="49"/>
    </row>
    <row r="67044" customHeight="1" spans="7:9">
      <c r="G67044" s="11"/>
      <c r="H67044" s="12"/>
      <c r="I67044" s="49"/>
    </row>
    <row r="67045" customHeight="1" spans="7:9">
      <c r="G67045" s="11"/>
      <c r="H67045" s="12"/>
      <c r="I67045" s="49"/>
    </row>
    <row r="67046" customHeight="1" spans="7:9">
      <c r="G67046" s="11"/>
      <c r="H67046" s="12"/>
      <c r="I67046" s="49"/>
    </row>
    <row r="67047" customHeight="1" spans="7:9">
      <c r="G67047" s="11"/>
      <c r="H67047" s="12"/>
      <c r="I67047" s="49"/>
    </row>
    <row r="67048" customHeight="1" spans="7:9">
      <c r="G67048" s="11"/>
      <c r="H67048" s="12"/>
      <c r="I67048" s="49"/>
    </row>
    <row r="67049" customHeight="1" spans="7:9">
      <c r="G67049" s="11"/>
      <c r="H67049" s="12"/>
      <c r="I67049" s="49"/>
    </row>
    <row r="67050" customHeight="1" spans="7:9">
      <c r="G67050" s="11"/>
      <c r="H67050" s="12"/>
      <c r="I67050" s="49"/>
    </row>
    <row r="67051" customHeight="1" spans="7:9">
      <c r="G67051" s="11"/>
      <c r="H67051" s="12"/>
      <c r="I67051" s="49"/>
    </row>
    <row r="67052" customHeight="1" spans="7:9">
      <c r="G67052" s="11"/>
      <c r="H67052" s="12"/>
      <c r="I67052" s="49"/>
    </row>
    <row r="67053" customHeight="1" spans="7:9">
      <c r="G67053" s="11"/>
      <c r="H67053" s="12"/>
      <c r="I67053" s="49"/>
    </row>
    <row r="67054" customHeight="1" spans="7:9">
      <c r="G67054" s="11"/>
      <c r="H67054" s="12"/>
      <c r="I67054" s="49"/>
    </row>
    <row r="67055" customHeight="1" spans="7:9">
      <c r="G67055" s="11"/>
      <c r="H67055" s="12"/>
      <c r="I67055" s="49"/>
    </row>
    <row r="67056" customHeight="1" spans="7:9">
      <c r="G67056" s="11"/>
      <c r="H67056" s="12"/>
      <c r="I67056" s="49"/>
    </row>
    <row r="67057" customHeight="1" spans="7:9">
      <c r="G67057" s="11"/>
      <c r="H67057" s="12"/>
      <c r="I67057" s="49"/>
    </row>
    <row r="67058" customHeight="1" spans="7:9">
      <c r="G67058" s="11"/>
      <c r="H67058" s="12"/>
      <c r="I67058" s="49"/>
    </row>
    <row r="67059" customHeight="1" spans="7:9">
      <c r="G67059" s="11"/>
      <c r="H67059" s="12"/>
      <c r="I67059" s="49"/>
    </row>
    <row r="67060" customHeight="1" spans="7:9">
      <c r="G67060" s="11"/>
      <c r="H67060" s="12"/>
      <c r="I67060" s="49"/>
    </row>
    <row r="67061" customHeight="1" spans="7:9">
      <c r="G67061" s="11"/>
      <c r="H67061" s="12"/>
      <c r="I67061" s="49"/>
    </row>
    <row r="67062" customHeight="1" spans="7:9">
      <c r="G67062" s="11"/>
      <c r="H67062" s="12"/>
      <c r="I67062" s="49"/>
    </row>
    <row r="67063" customHeight="1" spans="7:9">
      <c r="G67063" s="11"/>
      <c r="H67063" s="12"/>
      <c r="I67063" s="49"/>
    </row>
    <row r="67064" customHeight="1" spans="7:9">
      <c r="G67064" s="11"/>
      <c r="H67064" s="12"/>
      <c r="I67064" s="49"/>
    </row>
    <row r="67065" customHeight="1" spans="7:9">
      <c r="G67065" s="11"/>
      <c r="H67065" s="12"/>
      <c r="I67065" s="49"/>
    </row>
    <row r="67066" customHeight="1" spans="7:9">
      <c r="G67066" s="11"/>
      <c r="H67066" s="12"/>
      <c r="I67066" s="49"/>
    </row>
    <row r="67067" customHeight="1" spans="7:9">
      <c r="G67067" s="11"/>
      <c r="H67067" s="12"/>
      <c r="I67067" s="49"/>
    </row>
    <row r="67068" customHeight="1" spans="7:9">
      <c r="G67068" s="11"/>
      <c r="H67068" s="12"/>
      <c r="I67068" s="49"/>
    </row>
    <row r="67069" customHeight="1" spans="7:9">
      <c r="G67069" s="11"/>
      <c r="H67069" s="12"/>
      <c r="I67069" s="49"/>
    </row>
    <row r="67070" customHeight="1" spans="7:9">
      <c r="G67070" s="11"/>
      <c r="H67070" s="12"/>
      <c r="I67070" s="49"/>
    </row>
    <row r="67071" customHeight="1" spans="7:9">
      <c r="G67071" s="11"/>
      <c r="H67071" s="12"/>
      <c r="I67071" s="49"/>
    </row>
    <row r="67072" customHeight="1" spans="7:9">
      <c r="G67072" s="11"/>
      <c r="H67072" s="12"/>
      <c r="I67072" s="49"/>
    </row>
    <row r="67073" customHeight="1" spans="7:9">
      <c r="G67073" s="11"/>
      <c r="H67073" s="12"/>
      <c r="I67073" s="49"/>
    </row>
    <row r="67074" customHeight="1" spans="7:9">
      <c r="G67074" s="11"/>
      <c r="H67074" s="12"/>
      <c r="I67074" s="49"/>
    </row>
    <row r="67075" customHeight="1" spans="7:9">
      <c r="G67075" s="11"/>
      <c r="H67075" s="12"/>
      <c r="I67075" s="49"/>
    </row>
    <row r="67076" customHeight="1" spans="7:9">
      <c r="G67076" s="11"/>
      <c r="H67076" s="12"/>
      <c r="I67076" s="49"/>
    </row>
    <row r="67077" customHeight="1" spans="7:9">
      <c r="G67077" s="11"/>
      <c r="H67077" s="12"/>
      <c r="I67077" s="49"/>
    </row>
    <row r="67078" customHeight="1" spans="7:9">
      <c r="G67078" s="11"/>
      <c r="H67078" s="12"/>
      <c r="I67078" s="49"/>
    </row>
    <row r="67079" customHeight="1" spans="7:9">
      <c r="G67079" s="11"/>
      <c r="H67079" s="12"/>
      <c r="I67079" s="49"/>
    </row>
    <row r="67080" customHeight="1" spans="7:9">
      <c r="G67080" s="11"/>
      <c r="H67080" s="12"/>
      <c r="I67080" s="49"/>
    </row>
    <row r="67081" customHeight="1" spans="7:9">
      <c r="G67081" s="11"/>
      <c r="H67081" s="12"/>
      <c r="I67081" s="49"/>
    </row>
    <row r="67082" customHeight="1" spans="7:9">
      <c r="G67082" s="11"/>
      <c r="H67082" s="12"/>
      <c r="I67082" s="49"/>
    </row>
    <row r="67083" customHeight="1" spans="7:9">
      <c r="G67083" s="11"/>
      <c r="H67083" s="12"/>
      <c r="I67083" s="49"/>
    </row>
    <row r="67084" customHeight="1" spans="7:9">
      <c r="G67084" s="11"/>
      <c r="H67084" s="12"/>
      <c r="I67084" s="49"/>
    </row>
    <row r="67085" customHeight="1" spans="7:9">
      <c r="G67085" s="11"/>
      <c r="H67085" s="12"/>
      <c r="I67085" s="49"/>
    </row>
    <row r="67086" customHeight="1" spans="7:9">
      <c r="G67086" s="11"/>
      <c r="H67086" s="12"/>
      <c r="I67086" s="49"/>
    </row>
    <row r="67087" customHeight="1" spans="7:9">
      <c r="G67087" s="11"/>
      <c r="H67087" s="12"/>
      <c r="I67087" s="49"/>
    </row>
    <row r="67088" customHeight="1" spans="7:9">
      <c r="G67088" s="11"/>
      <c r="H67088" s="12"/>
      <c r="I67088" s="49"/>
    </row>
    <row r="67089" customHeight="1" spans="7:9">
      <c r="G67089" s="11"/>
      <c r="H67089" s="12"/>
      <c r="I67089" s="49"/>
    </row>
    <row r="67090" customHeight="1" spans="7:9">
      <c r="G67090" s="11"/>
      <c r="H67090" s="12"/>
      <c r="I67090" s="49"/>
    </row>
    <row r="67091" customHeight="1" spans="7:9">
      <c r="G67091" s="11"/>
      <c r="H67091" s="12"/>
      <c r="I67091" s="49"/>
    </row>
    <row r="67092" customHeight="1" spans="7:9">
      <c r="G67092" s="11"/>
      <c r="H67092" s="12"/>
      <c r="I67092" s="49"/>
    </row>
    <row r="67093" customHeight="1" spans="7:9">
      <c r="G67093" s="11"/>
      <c r="H67093" s="12"/>
      <c r="I67093" s="49"/>
    </row>
    <row r="67094" customHeight="1" spans="7:9">
      <c r="G67094" s="11"/>
      <c r="H67094" s="12"/>
      <c r="I67094" s="49"/>
    </row>
    <row r="67095" customHeight="1" spans="7:9">
      <c r="G67095" s="11"/>
      <c r="H67095" s="12"/>
      <c r="I67095" s="49"/>
    </row>
    <row r="67096" customHeight="1" spans="7:9">
      <c r="G67096" s="11"/>
      <c r="H67096" s="12"/>
      <c r="I67096" s="49"/>
    </row>
    <row r="67097" customHeight="1" spans="7:9">
      <c r="G67097" s="11"/>
      <c r="H67097" s="12"/>
      <c r="I67097" s="49"/>
    </row>
    <row r="67098" customHeight="1" spans="7:9">
      <c r="G67098" s="11"/>
      <c r="H67098" s="12"/>
      <c r="I67098" s="49"/>
    </row>
    <row r="67099" customHeight="1" spans="7:9">
      <c r="G67099" s="11"/>
      <c r="H67099" s="12"/>
      <c r="I67099" s="49"/>
    </row>
    <row r="67100" customHeight="1" spans="7:9">
      <c r="G67100" s="11"/>
      <c r="H67100" s="12"/>
      <c r="I67100" s="49"/>
    </row>
    <row r="67101" customHeight="1" spans="7:9">
      <c r="G67101" s="11"/>
      <c r="H67101" s="12"/>
      <c r="I67101" s="49"/>
    </row>
    <row r="67102" customHeight="1" spans="7:9">
      <c r="G67102" s="11"/>
      <c r="H67102" s="12"/>
      <c r="I67102" s="49"/>
    </row>
    <row r="67103" customHeight="1" spans="7:9">
      <c r="G67103" s="11"/>
      <c r="H67103" s="12"/>
      <c r="I67103" s="49"/>
    </row>
    <row r="67104" customHeight="1" spans="7:9">
      <c r="G67104" s="11"/>
      <c r="H67104" s="12"/>
      <c r="I67104" s="49"/>
    </row>
    <row r="67105" customHeight="1" spans="7:9">
      <c r="G67105" s="11"/>
      <c r="H67105" s="12"/>
      <c r="I67105" s="49"/>
    </row>
    <row r="67106" customHeight="1" spans="7:9">
      <c r="G67106" s="11"/>
      <c r="H67106" s="12"/>
      <c r="I67106" s="49"/>
    </row>
    <row r="67107" customHeight="1" spans="7:9">
      <c r="G67107" s="11"/>
      <c r="H67107" s="12"/>
      <c r="I67107" s="49"/>
    </row>
    <row r="67108" customHeight="1" spans="7:9">
      <c r="G67108" s="11"/>
      <c r="H67108" s="12"/>
      <c r="I67108" s="49"/>
    </row>
    <row r="67109" customHeight="1" spans="7:9">
      <c r="G67109" s="11"/>
      <c r="H67109" s="12"/>
      <c r="I67109" s="49"/>
    </row>
    <row r="67110" customHeight="1" spans="7:9">
      <c r="G67110" s="11"/>
      <c r="H67110" s="12"/>
      <c r="I67110" s="49"/>
    </row>
    <row r="67111" customHeight="1" spans="7:9">
      <c r="G67111" s="11"/>
      <c r="H67111" s="12"/>
      <c r="I67111" s="49"/>
    </row>
    <row r="67112" customHeight="1" spans="7:9">
      <c r="G67112" s="11"/>
      <c r="H67112" s="12"/>
      <c r="I67112" s="49"/>
    </row>
    <row r="67113" customHeight="1" spans="7:9">
      <c r="G67113" s="11"/>
      <c r="H67113" s="12"/>
      <c r="I67113" s="49"/>
    </row>
    <row r="67114" customHeight="1" spans="7:9">
      <c r="G67114" s="11"/>
      <c r="H67114" s="12"/>
      <c r="I67114" s="49"/>
    </row>
    <row r="67115" customHeight="1" spans="7:9">
      <c r="G67115" s="11"/>
      <c r="H67115" s="12"/>
      <c r="I67115" s="49"/>
    </row>
    <row r="67116" customHeight="1" spans="7:9">
      <c r="G67116" s="11"/>
      <c r="H67116" s="12"/>
      <c r="I67116" s="49"/>
    </row>
    <row r="67117" customHeight="1" spans="7:9">
      <c r="G67117" s="11"/>
      <c r="H67117" s="12"/>
      <c r="I67117" s="49"/>
    </row>
    <row r="67118" customHeight="1" spans="7:9">
      <c r="G67118" s="11"/>
      <c r="H67118" s="12"/>
      <c r="I67118" s="49"/>
    </row>
    <row r="67119" customHeight="1" spans="7:9">
      <c r="G67119" s="11"/>
      <c r="H67119" s="12"/>
      <c r="I67119" s="49"/>
    </row>
    <row r="67120" customHeight="1" spans="7:9">
      <c r="G67120" s="11"/>
      <c r="H67120" s="12"/>
      <c r="I67120" s="49"/>
    </row>
    <row r="67121" customHeight="1" spans="7:9">
      <c r="G67121" s="11"/>
      <c r="H67121" s="12"/>
      <c r="I67121" s="49"/>
    </row>
    <row r="67122" customHeight="1" spans="7:9">
      <c r="G67122" s="11"/>
      <c r="H67122" s="12"/>
      <c r="I67122" s="49"/>
    </row>
    <row r="67123" customHeight="1" spans="7:9">
      <c r="G67123" s="11"/>
      <c r="H67123" s="12"/>
      <c r="I67123" s="49"/>
    </row>
    <row r="67124" customHeight="1" spans="7:9">
      <c r="G67124" s="11"/>
      <c r="H67124" s="12"/>
      <c r="I67124" s="49"/>
    </row>
    <row r="67125" customHeight="1" spans="7:9">
      <c r="G67125" s="11"/>
      <c r="H67125" s="12"/>
      <c r="I67125" s="49"/>
    </row>
    <row r="67126" customHeight="1" spans="7:9">
      <c r="G67126" s="11"/>
      <c r="H67126" s="12"/>
      <c r="I67126" s="49"/>
    </row>
    <row r="67127" customHeight="1" spans="7:9">
      <c r="G67127" s="11"/>
      <c r="H67127" s="12"/>
      <c r="I67127" s="49"/>
    </row>
    <row r="67128" customHeight="1" spans="7:9">
      <c r="G67128" s="11"/>
      <c r="H67128" s="12"/>
      <c r="I67128" s="49"/>
    </row>
    <row r="67129" customHeight="1" spans="7:9">
      <c r="G67129" s="11"/>
      <c r="H67129" s="12"/>
      <c r="I67129" s="49"/>
    </row>
    <row r="67130" customHeight="1" spans="7:9">
      <c r="G67130" s="11"/>
      <c r="H67130" s="12"/>
      <c r="I67130" s="49"/>
    </row>
    <row r="67131" customHeight="1" spans="7:9">
      <c r="G67131" s="11"/>
      <c r="H67131" s="12"/>
      <c r="I67131" s="49"/>
    </row>
    <row r="67132" customHeight="1" spans="7:9">
      <c r="G67132" s="11"/>
      <c r="H67132" s="12"/>
      <c r="I67132" s="49"/>
    </row>
    <row r="67133" customHeight="1" spans="7:9">
      <c r="G67133" s="11"/>
      <c r="H67133" s="12"/>
      <c r="I67133" s="49"/>
    </row>
    <row r="67134" customHeight="1" spans="7:9">
      <c r="G67134" s="11"/>
      <c r="H67134" s="12"/>
      <c r="I67134" s="49"/>
    </row>
    <row r="67135" customHeight="1" spans="7:9">
      <c r="G67135" s="11"/>
      <c r="H67135" s="12"/>
      <c r="I67135" s="49"/>
    </row>
    <row r="67136" customHeight="1" spans="7:9">
      <c r="G67136" s="11"/>
      <c r="H67136" s="12"/>
      <c r="I67136" s="49"/>
    </row>
    <row r="67137" customHeight="1" spans="7:9">
      <c r="G67137" s="11"/>
      <c r="H67137" s="12"/>
      <c r="I67137" s="49"/>
    </row>
    <row r="67138" customHeight="1" spans="7:9">
      <c r="G67138" s="11"/>
      <c r="H67138" s="12"/>
      <c r="I67138" s="49"/>
    </row>
    <row r="67139" customHeight="1" spans="7:9">
      <c r="G67139" s="11"/>
      <c r="H67139" s="12"/>
      <c r="I67139" s="49"/>
    </row>
    <row r="67140" customHeight="1" spans="7:9">
      <c r="G67140" s="11"/>
      <c r="H67140" s="12"/>
      <c r="I67140" s="49"/>
    </row>
    <row r="67141" customHeight="1" spans="7:9">
      <c r="G67141" s="11"/>
      <c r="H67141" s="12"/>
      <c r="I67141" s="49"/>
    </row>
    <row r="67142" customHeight="1" spans="7:9">
      <c r="G67142" s="11"/>
      <c r="H67142" s="12"/>
      <c r="I67142" s="49"/>
    </row>
    <row r="67143" customHeight="1" spans="7:9">
      <c r="G67143" s="11"/>
      <c r="H67143" s="12"/>
      <c r="I67143" s="49"/>
    </row>
    <row r="67144" customHeight="1" spans="7:9">
      <c r="G67144" s="11"/>
      <c r="H67144" s="12"/>
      <c r="I67144" s="49"/>
    </row>
    <row r="67145" customHeight="1" spans="7:9">
      <c r="G67145" s="11"/>
      <c r="H67145" s="12"/>
      <c r="I67145" s="49"/>
    </row>
    <row r="67146" customHeight="1" spans="7:9">
      <c r="G67146" s="11"/>
      <c r="H67146" s="12"/>
      <c r="I67146" s="49"/>
    </row>
    <row r="67147" customHeight="1" spans="7:9">
      <c r="G67147" s="11"/>
      <c r="H67147" s="12"/>
      <c r="I67147" s="49"/>
    </row>
    <row r="67148" customHeight="1" spans="7:9">
      <c r="G67148" s="11"/>
      <c r="H67148" s="12"/>
      <c r="I67148" s="49"/>
    </row>
    <row r="67149" customHeight="1" spans="7:9">
      <c r="G67149" s="11"/>
      <c r="H67149" s="12"/>
      <c r="I67149" s="49"/>
    </row>
    <row r="67150" customHeight="1" spans="7:9">
      <c r="G67150" s="11"/>
      <c r="H67150" s="12"/>
      <c r="I67150" s="49"/>
    </row>
    <row r="67151" customHeight="1" spans="7:9">
      <c r="G67151" s="11"/>
      <c r="H67151" s="12"/>
      <c r="I67151" s="49"/>
    </row>
    <row r="67152" customHeight="1" spans="7:9">
      <c r="G67152" s="11"/>
      <c r="H67152" s="12"/>
      <c r="I67152" s="49"/>
    </row>
    <row r="67153" customHeight="1" spans="7:9">
      <c r="G67153" s="11"/>
      <c r="H67153" s="12"/>
      <c r="I67153" s="49"/>
    </row>
    <row r="67154" customHeight="1" spans="7:9">
      <c r="G67154" s="11"/>
      <c r="H67154" s="12"/>
      <c r="I67154" s="49"/>
    </row>
    <row r="67155" customHeight="1" spans="7:9">
      <c r="G67155" s="11"/>
      <c r="H67155" s="12"/>
      <c r="I67155" s="49"/>
    </row>
    <row r="67156" customHeight="1" spans="7:9">
      <c r="G67156" s="11"/>
      <c r="H67156" s="12"/>
      <c r="I67156" s="49"/>
    </row>
    <row r="67157" customHeight="1" spans="7:9">
      <c r="G67157" s="11"/>
      <c r="H67157" s="12"/>
      <c r="I67157" s="49"/>
    </row>
    <row r="67158" customHeight="1" spans="7:9">
      <c r="G67158" s="11"/>
      <c r="H67158" s="12"/>
      <c r="I67158" s="49"/>
    </row>
    <row r="67159" customHeight="1" spans="7:9">
      <c r="G67159" s="11"/>
      <c r="H67159" s="12"/>
      <c r="I67159" s="49"/>
    </row>
    <row r="67160" customHeight="1" spans="7:9">
      <c r="G67160" s="11"/>
      <c r="H67160" s="12"/>
      <c r="I67160" s="49"/>
    </row>
    <row r="67161" customHeight="1" spans="7:9">
      <c r="G67161" s="11"/>
      <c r="H67161" s="12"/>
      <c r="I67161" s="49"/>
    </row>
    <row r="67162" customHeight="1" spans="7:9">
      <c r="G67162" s="11"/>
      <c r="H67162" s="12"/>
      <c r="I67162" s="49"/>
    </row>
    <row r="67163" customHeight="1" spans="7:9">
      <c r="G67163" s="11"/>
      <c r="H67163" s="12"/>
      <c r="I67163" s="49"/>
    </row>
    <row r="67164" customHeight="1" spans="7:9">
      <c r="G67164" s="11"/>
      <c r="H67164" s="12"/>
      <c r="I67164" s="49"/>
    </row>
    <row r="67165" customHeight="1" spans="7:9">
      <c r="G67165" s="11"/>
      <c r="H67165" s="12"/>
      <c r="I67165" s="49"/>
    </row>
    <row r="67166" customHeight="1" spans="7:9">
      <c r="G67166" s="11"/>
      <c r="H67166" s="12"/>
      <c r="I67166" s="49"/>
    </row>
    <row r="67167" customHeight="1" spans="7:9">
      <c r="G67167" s="11"/>
      <c r="H67167" s="12"/>
      <c r="I67167" s="49"/>
    </row>
    <row r="67168" customHeight="1" spans="7:9">
      <c r="G67168" s="11"/>
      <c r="H67168" s="12"/>
      <c r="I67168" s="49"/>
    </row>
    <row r="67169" customHeight="1" spans="7:9">
      <c r="G67169" s="11"/>
      <c r="H67169" s="12"/>
      <c r="I67169" s="49"/>
    </row>
    <row r="67170" customHeight="1" spans="7:9">
      <c r="G67170" s="11"/>
      <c r="H67170" s="12"/>
      <c r="I67170" s="49"/>
    </row>
    <row r="67171" customHeight="1" spans="7:9">
      <c r="G67171" s="11"/>
      <c r="H67171" s="12"/>
      <c r="I67171" s="49"/>
    </row>
    <row r="67172" customHeight="1" spans="7:9">
      <c r="G67172" s="11"/>
      <c r="H67172" s="12"/>
      <c r="I67172" s="49"/>
    </row>
    <row r="67173" customHeight="1" spans="7:9">
      <c r="G67173" s="11"/>
      <c r="H67173" s="12"/>
      <c r="I67173" s="49"/>
    </row>
    <row r="67174" customHeight="1" spans="7:9">
      <c r="G67174" s="11"/>
      <c r="H67174" s="12"/>
      <c r="I67174" s="49"/>
    </row>
    <row r="67175" customHeight="1" spans="7:9">
      <c r="G67175" s="11"/>
      <c r="H67175" s="12"/>
      <c r="I67175" s="49"/>
    </row>
    <row r="67176" customHeight="1" spans="7:9">
      <c r="G67176" s="11"/>
      <c r="H67176" s="12"/>
      <c r="I67176" s="49"/>
    </row>
    <row r="67177" customHeight="1" spans="7:9">
      <c r="G67177" s="11"/>
      <c r="H67177" s="12"/>
      <c r="I67177" s="49"/>
    </row>
    <row r="67178" customHeight="1" spans="7:9">
      <c r="G67178" s="11"/>
      <c r="H67178" s="12"/>
      <c r="I67178" s="49"/>
    </row>
    <row r="67179" customHeight="1" spans="7:9">
      <c r="G67179" s="11"/>
      <c r="H67179" s="12"/>
      <c r="I67179" s="49"/>
    </row>
    <row r="67180" customHeight="1" spans="7:9">
      <c r="G67180" s="11"/>
      <c r="H67180" s="12"/>
      <c r="I67180" s="49"/>
    </row>
    <row r="67181" customHeight="1" spans="7:9">
      <c r="G67181" s="11"/>
      <c r="H67181" s="12"/>
      <c r="I67181" s="49"/>
    </row>
    <row r="67182" customHeight="1" spans="7:9">
      <c r="G67182" s="11"/>
      <c r="H67182" s="12"/>
      <c r="I67182" s="49"/>
    </row>
    <row r="67183" customHeight="1" spans="7:9">
      <c r="G67183" s="11"/>
      <c r="H67183" s="12"/>
      <c r="I67183" s="49"/>
    </row>
    <row r="67184" customHeight="1" spans="7:9">
      <c r="G67184" s="11"/>
      <c r="H67184" s="12"/>
      <c r="I67184" s="49"/>
    </row>
    <row r="67185" customHeight="1" spans="7:9">
      <c r="G67185" s="11"/>
      <c r="H67185" s="12"/>
      <c r="I67185" s="49"/>
    </row>
    <row r="67186" customHeight="1" spans="7:9">
      <c r="G67186" s="11"/>
      <c r="H67186" s="12"/>
      <c r="I67186" s="49"/>
    </row>
    <row r="67187" customHeight="1" spans="7:9">
      <c r="G67187" s="11"/>
      <c r="H67187" s="12"/>
      <c r="I67187" s="49"/>
    </row>
    <row r="67188" customHeight="1" spans="7:9">
      <c r="G67188" s="11"/>
      <c r="H67188" s="12"/>
      <c r="I67188" s="49"/>
    </row>
    <row r="67189" customHeight="1" spans="7:9">
      <c r="G67189" s="11"/>
      <c r="H67189" s="12"/>
      <c r="I67189" s="49"/>
    </row>
    <row r="67190" customHeight="1" spans="7:9">
      <c r="G67190" s="11"/>
      <c r="H67190" s="12"/>
      <c r="I67190" s="49"/>
    </row>
    <row r="67191" customHeight="1" spans="7:9">
      <c r="G67191" s="11"/>
      <c r="H67191" s="12"/>
      <c r="I67191" s="49"/>
    </row>
    <row r="67192" customHeight="1" spans="7:9">
      <c r="G67192" s="11"/>
      <c r="H67192" s="12"/>
      <c r="I67192" s="49"/>
    </row>
    <row r="67193" customHeight="1" spans="7:9">
      <c r="G67193" s="11"/>
      <c r="H67193" s="12"/>
      <c r="I67193" s="49"/>
    </row>
    <row r="67194" customHeight="1" spans="7:9">
      <c r="G67194" s="11"/>
      <c r="H67194" s="12"/>
      <c r="I67194" s="49"/>
    </row>
    <row r="67195" customHeight="1" spans="7:9">
      <c r="G67195" s="11"/>
      <c r="H67195" s="12"/>
      <c r="I67195" s="49"/>
    </row>
    <row r="67196" customHeight="1" spans="7:9">
      <c r="G67196" s="11"/>
      <c r="H67196" s="12"/>
      <c r="I67196" s="49"/>
    </row>
    <row r="67197" customHeight="1" spans="7:9">
      <c r="G67197" s="11"/>
      <c r="H67197" s="12"/>
      <c r="I67197" s="49"/>
    </row>
    <row r="67198" customHeight="1" spans="7:9">
      <c r="G67198" s="11"/>
      <c r="H67198" s="12"/>
      <c r="I67198" s="49"/>
    </row>
    <row r="67199" customHeight="1" spans="7:9">
      <c r="G67199" s="11"/>
      <c r="H67199" s="12"/>
      <c r="I67199" s="49"/>
    </row>
    <row r="67200" customHeight="1" spans="7:9">
      <c r="G67200" s="11"/>
      <c r="H67200" s="12"/>
      <c r="I67200" s="49"/>
    </row>
    <row r="67201" customHeight="1" spans="7:9">
      <c r="G67201" s="11"/>
      <c r="H67201" s="12"/>
      <c r="I67201" s="49"/>
    </row>
    <row r="67202" customHeight="1" spans="7:9">
      <c r="G67202" s="11"/>
      <c r="H67202" s="12"/>
      <c r="I67202" s="49"/>
    </row>
    <row r="67203" customHeight="1" spans="7:9">
      <c r="G67203" s="11"/>
      <c r="H67203" s="12"/>
      <c r="I67203" s="49"/>
    </row>
    <row r="67204" customHeight="1" spans="7:9">
      <c r="G67204" s="11"/>
      <c r="H67204" s="12"/>
      <c r="I67204" s="49"/>
    </row>
    <row r="67205" customHeight="1" spans="7:9">
      <c r="G67205" s="11"/>
      <c r="H67205" s="12"/>
      <c r="I67205" s="49"/>
    </row>
    <row r="67206" customHeight="1" spans="7:9">
      <c r="G67206" s="11"/>
      <c r="H67206" s="12"/>
      <c r="I67206" s="49"/>
    </row>
    <row r="67207" customHeight="1" spans="7:9">
      <c r="G67207" s="11"/>
      <c r="H67207" s="12"/>
      <c r="I67207" s="49"/>
    </row>
    <row r="67208" customHeight="1" spans="7:9">
      <c r="G67208" s="11"/>
      <c r="H67208" s="12"/>
      <c r="I67208" s="49"/>
    </row>
    <row r="67209" customHeight="1" spans="7:9">
      <c r="G67209" s="11"/>
      <c r="H67209" s="12"/>
      <c r="I67209" s="49"/>
    </row>
    <row r="67210" customHeight="1" spans="7:9">
      <c r="G67210" s="11"/>
      <c r="H67210" s="12"/>
      <c r="I67210" s="49"/>
    </row>
    <row r="67211" customHeight="1" spans="7:9">
      <c r="G67211" s="11"/>
      <c r="H67211" s="12"/>
      <c r="I67211" s="49"/>
    </row>
    <row r="67212" customHeight="1" spans="7:9">
      <c r="G67212" s="11"/>
      <c r="H67212" s="12"/>
      <c r="I67212" s="49"/>
    </row>
    <row r="67213" customHeight="1" spans="7:9">
      <c r="G67213" s="11"/>
      <c r="H67213" s="12"/>
      <c r="I67213" s="49"/>
    </row>
    <row r="67214" customHeight="1" spans="7:9">
      <c r="G67214" s="11"/>
      <c r="H67214" s="12"/>
      <c r="I67214" s="49"/>
    </row>
    <row r="67215" customHeight="1" spans="7:9">
      <c r="G67215" s="11"/>
      <c r="H67215" s="12"/>
      <c r="I67215" s="49"/>
    </row>
    <row r="67216" customHeight="1" spans="7:9">
      <c r="G67216" s="11"/>
      <c r="H67216" s="12"/>
      <c r="I67216" s="49"/>
    </row>
    <row r="67217" customHeight="1" spans="7:9">
      <c r="G67217" s="11"/>
      <c r="H67217" s="12"/>
      <c r="I67217" s="49"/>
    </row>
    <row r="67218" customHeight="1" spans="7:9">
      <c r="G67218" s="11"/>
      <c r="H67218" s="12"/>
      <c r="I67218" s="49"/>
    </row>
    <row r="67219" customHeight="1" spans="7:9">
      <c r="G67219" s="11"/>
      <c r="H67219" s="12"/>
      <c r="I67219" s="49"/>
    </row>
    <row r="67220" customHeight="1" spans="7:9">
      <c r="G67220" s="11"/>
      <c r="H67220" s="12"/>
      <c r="I67220" s="49"/>
    </row>
    <row r="67221" customHeight="1" spans="7:9">
      <c r="G67221" s="11"/>
      <c r="H67221" s="12"/>
      <c r="I67221" s="49"/>
    </row>
    <row r="67222" customHeight="1" spans="7:9">
      <c r="G67222" s="11"/>
      <c r="H67222" s="12"/>
      <c r="I67222" s="49"/>
    </row>
    <row r="67223" customHeight="1" spans="7:9">
      <c r="G67223" s="11"/>
      <c r="H67223" s="12"/>
      <c r="I67223" s="49"/>
    </row>
    <row r="67224" customHeight="1" spans="7:9">
      <c r="G67224" s="11"/>
      <c r="H67224" s="12"/>
      <c r="I67224" s="49"/>
    </row>
    <row r="67225" customHeight="1" spans="7:9">
      <c r="G67225" s="11"/>
      <c r="H67225" s="12"/>
      <c r="I67225" s="49"/>
    </row>
    <row r="67226" customHeight="1" spans="7:9">
      <c r="G67226" s="11"/>
      <c r="H67226" s="12"/>
      <c r="I67226" s="49"/>
    </row>
    <row r="67227" customHeight="1" spans="7:9">
      <c r="G67227" s="11"/>
      <c r="H67227" s="12"/>
      <c r="I67227" s="49"/>
    </row>
    <row r="67228" customHeight="1" spans="7:9">
      <c r="G67228" s="11"/>
      <c r="H67228" s="12"/>
      <c r="I67228" s="49"/>
    </row>
    <row r="67229" customHeight="1" spans="7:9">
      <c r="G67229" s="11"/>
      <c r="H67229" s="12"/>
      <c r="I67229" s="49"/>
    </row>
    <row r="67230" customHeight="1" spans="7:9">
      <c r="G67230" s="11"/>
      <c r="H67230" s="12"/>
      <c r="I67230" s="49"/>
    </row>
    <row r="67231" customHeight="1" spans="7:9">
      <c r="G67231" s="11"/>
      <c r="H67231" s="12"/>
      <c r="I67231" s="49"/>
    </row>
    <row r="67232" customHeight="1" spans="7:9">
      <c r="G67232" s="11"/>
      <c r="H67232" s="12"/>
      <c r="I67232" s="49"/>
    </row>
    <row r="67233" customHeight="1" spans="7:9">
      <c r="G67233" s="11"/>
      <c r="H67233" s="12"/>
      <c r="I67233" s="49"/>
    </row>
    <row r="67234" customHeight="1" spans="7:9">
      <c r="G67234" s="11"/>
      <c r="H67234" s="12"/>
      <c r="I67234" s="49"/>
    </row>
    <row r="67235" customHeight="1" spans="7:9">
      <c r="G67235" s="11"/>
      <c r="H67235" s="12"/>
      <c r="I67235" s="49"/>
    </row>
    <row r="67236" customHeight="1" spans="7:9">
      <c r="G67236" s="11"/>
      <c r="H67236" s="12"/>
      <c r="I67236" s="49"/>
    </row>
    <row r="67237" customHeight="1" spans="7:9">
      <c r="G67237" s="11"/>
      <c r="H67237" s="12"/>
      <c r="I67237" s="49"/>
    </row>
    <row r="67238" customHeight="1" spans="7:9">
      <c r="G67238" s="11"/>
      <c r="H67238" s="12"/>
      <c r="I67238" s="49"/>
    </row>
    <row r="67239" customHeight="1" spans="7:9">
      <c r="G67239" s="11"/>
      <c r="H67239" s="12"/>
      <c r="I67239" s="49"/>
    </row>
    <row r="67240" customHeight="1" spans="7:9">
      <c r="G67240" s="11"/>
      <c r="H67240" s="12"/>
      <c r="I67240" s="49"/>
    </row>
    <row r="67241" customHeight="1" spans="7:9">
      <c r="G67241" s="11"/>
      <c r="H67241" s="12"/>
      <c r="I67241" s="49"/>
    </row>
    <row r="67242" customHeight="1" spans="7:9">
      <c r="G67242" s="11"/>
      <c r="H67242" s="12"/>
      <c r="I67242" s="49"/>
    </row>
    <row r="67243" customHeight="1" spans="7:9">
      <c r="G67243" s="11"/>
      <c r="H67243" s="12"/>
      <c r="I67243" s="49"/>
    </row>
    <row r="67244" customHeight="1" spans="7:9">
      <c r="G67244" s="11"/>
      <c r="H67244" s="12"/>
      <c r="I67244" s="49"/>
    </row>
    <row r="67245" customHeight="1" spans="7:9">
      <c r="G67245" s="11"/>
      <c r="H67245" s="12"/>
      <c r="I67245" s="49"/>
    </row>
    <row r="67246" customHeight="1" spans="7:9">
      <c r="G67246" s="11"/>
      <c r="H67246" s="12"/>
      <c r="I67246" s="49"/>
    </row>
    <row r="67247" customHeight="1" spans="7:9">
      <c r="G67247" s="11"/>
      <c r="H67247" s="12"/>
      <c r="I67247" s="49"/>
    </row>
    <row r="67248" customHeight="1" spans="7:9">
      <c r="G67248" s="11"/>
      <c r="H67248" s="12"/>
      <c r="I67248" s="49"/>
    </row>
    <row r="67249" customHeight="1" spans="7:9">
      <c r="G67249" s="11"/>
      <c r="H67249" s="12"/>
      <c r="I67249" s="49"/>
    </row>
    <row r="67250" customHeight="1" spans="7:9">
      <c r="G67250" s="11"/>
      <c r="H67250" s="12"/>
      <c r="I67250" s="49"/>
    </row>
    <row r="67251" customHeight="1" spans="7:9">
      <c r="G67251" s="11"/>
      <c r="H67251" s="12"/>
      <c r="I67251" s="49"/>
    </row>
    <row r="67252" customHeight="1" spans="7:9">
      <c r="G67252" s="11"/>
      <c r="H67252" s="12"/>
      <c r="I67252" s="49"/>
    </row>
    <row r="67253" customHeight="1" spans="7:9">
      <c r="G67253" s="11"/>
      <c r="H67253" s="12"/>
      <c r="I67253" s="49"/>
    </row>
    <row r="67254" customHeight="1" spans="7:9">
      <c r="G67254" s="11"/>
      <c r="H67254" s="12"/>
      <c r="I67254" s="49"/>
    </row>
    <row r="67255" customHeight="1" spans="7:9">
      <c r="G67255" s="11"/>
      <c r="H67255" s="12"/>
      <c r="I67255" s="49"/>
    </row>
    <row r="67256" customHeight="1" spans="7:9">
      <c r="G67256" s="11"/>
      <c r="H67256" s="12"/>
      <c r="I67256" s="49"/>
    </row>
    <row r="67257" customHeight="1" spans="7:9">
      <c r="G67257" s="11"/>
      <c r="H67257" s="12"/>
      <c r="I67257" s="49"/>
    </row>
    <row r="67258" customHeight="1" spans="7:9">
      <c r="G67258" s="11"/>
      <c r="H67258" s="12"/>
      <c r="I67258" s="49"/>
    </row>
    <row r="67259" customHeight="1" spans="7:9">
      <c r="G67259" s="11"/>
      <c r="H67259" s="12"/>
      <c r="I67259" s="49"/>
    </row>
    <row r="67260" customHeight="1" spans="7:9">
      <c r="G67260" s="11"/>
      <c r="H67260" s="12"/>
      <c r="I67260" s="49"/>
    </row>
    <row r="67261" customHeight="1" spans="7:9">
      <c r="G67261" s="11"/>
      <c r="H67261" s="12"/>
      <c r="I67261" s="49"/>
    </row>
    <row r="67262" customHeight="1" spans="7:9">
      <c r="G67262" s="11"/>
      <c r="H67262" s="12"/>
      <c r="I67262" s="49"/>
    </row>
    <row r="67263" customHeight="1" spans="7:9">
      <c r="G67263" s="11"/>
      <c r="H67263" s="12"/>
      <c r="I67263" s="49"/>
    </row>
    <row r="67264" customHeight="1" spans="7:9">
      <c r="G67264" s="11"/>
      <c r="H67264" s="12"/>
      <c r="I67264" s="49"/>
    </row>
    <row r="67265" customHeight="1" spans="7:9">
      <c r="G67265" s="11"/>
      <c r="H67265" s="12"/>
      <c r="I67265" s="49"/>
    </row>
    <row r="67266" customHeight="1" spans="7:9">
      <c r="G67266" s="11"/>
      <c r="H67266" s="12"/>
      <c r="I67266" s="49"/>
    </row>
    <row r="67267" customHeight="1" spans="7:9">
      <c r="G67267" s="11"/>
      <c r="H67267" s="12"/>
      <c r="I67267" s="49"/>
    </row>
    <row r="67268" customHeight="1" spans="7:9">
      <c r="G67268" s="11"/>
      <c r="H67268" s="12"/>
      <c r="I67268" s="49"/>
    </row>
    <row r="67269" customHeight="1" spans="7:9">
      <c r="G67269" s="11"/>
      <c r="H67269" s="12"/>
      <c r="I67269" s="49"/>
    </row>
    <row r="67270" customHeight="1" spans="7:9">
      <c r="G67270" s="11"/>
      <c r="H67270" s="12"/>
      <c r="I67270" s="49"/>
    </row>
    <row r="67271" customHeight="1" spans="7:9">
      <c r="G67271" s="11"/>
      <c r="H67271" s="12"/>
      <c r="I67271" s="49"/>
    </row>
    <row r="67272" customHeight="1" spans="7:9">
      <c r="G67272" s="11"/>
      <c r="H67272" s="12"/>
      <c r="I67272" s="49"/>
    </row>
    <row r="67273" customHeight="1" spans="7:9">
      <c r="G67273" s="11"/>
      <c r="H67273" s="12"/>
      <c r="I67273" s="49"/>
    </row>
    <row r="67274" customHeight="1" spans="7:9">
      <c r="G67274" s="11"/>
      <c r="H67274" s="12"/>
      <c r="I67274" s="49"/>
    </row>
    <row r="67275" customHeight="1" spans="7:9">
      <c r="G67275" s="11"/>
      <c r="H67275" s="12"/>
      <c r="I67275" s="49"/>
    </row>
    <row r="67276" customHeight="1" spans="7:9">
      <c r="G67276" s="11"/>
      <c r="H67276" s="12"/>
      <c r="I67276" s="49"/>
    </row>
    <row r="67277" customHeight="1" spans="7:9">
      <c r="G67277" s="11"/>
      <c r="H67277" s="12"/>
      <c r="I67277" s="49"/>
    </row>
    <row r="67278" customHeight="1" spans="7:9">
      <c r="G67278" s="11"/>
      <c r="H67278" s="12"/>
      <c r="I67278" s="49"/>
    </row>
    <row r="67279" customHeight="1" spans="7:9">
      <c r="G67279" s="11"/>
      <c r="H67279" s="12"/>
      <c r="I67279" s="49"/>
    </row>
    <row r="67280" customHeight="1" spans="7:9">
      <c r="G67280" s="11"/>
      <c r="H67280" s="12"/>
      <c r="I67280" s="49"/>
    </row>
    <row r="67281" customHeight="1" spans="7:9">
      <c r="G67281" s="11"/>
      <c r="H67281" s="12"/>
      <c r="I67281" s="49"/>
    </row>
    <row r="67282" customHeight="1" spans="7:9">
      <c r="G67282" s="11"/>
      <c r="H67282" s="12"/>
      <c r="I67282" s="49"/>
    </row>
    <row r="67283" customHeight="1" spans="7:9">
      <c r="G67283" s="11"/>
      <c r="H67283" s="12"/>
      <c r="I67283" s="49"/>
    </row>
    <row r="67284" customHeight="1" spans="7:9">
      <c r="G67284" s="11"/>
      <c r="H67284" s="12"/>
      <c r="I67284" s="49"/>
    </row>
    <row r="67285" customHeight="1" spans="7:9">
      <c r="G67285" s="11"/>
      <c r="H67285" s="12"/>
      <c r="I67285" s="49"/>
    </row>
    <row r="67286" customHeight="1" spans="7:9">
      <c r="G67286" s="11"/>
      <c r="H67286" s="12"/>
      <c r="I67286" s="49"/>
    </row>
    <row r="67287" customHeight="1" spans="7:9">
      <c r="G67287" s="11"/>
      <c r="H67287" s="12"/>
      <c r="I67287" s="49"/>
    </row>
    <row r="67288" customHeight="1" spans="7:9">
      <c r="G67288" s="11"/>
      <c r="H67288" s="12"/>
      <c r="I67288" s="49"/>
    </row>
    <row r="67289" customHeight="1" spans="7:9">
      <c r="G67289" s="11"/>
      <c r="H67289" s="12"/>
      <c r="I67289" s="49"/>
    </row>
    <row r="67290" customHeight="1" spans="7:9">
      <c r="G67290" s="11"/>
      <c r="H67290" s="12"/>
      <c r="I67290" s="49"/>
    </row>
    <row r="67291" customHeight="1" spans="7:9">
      <c r="G67291" s="11"/>
      <c r="H67291" s="12"/>
      <c r="I67291" s="49"/>
    </row>
    <row r="67292" customHeight="1" spans="7:9">
      <c r="G67292" s="11"/>
      <c r="H67292" s="12"/>
      <c r="I67292" s="49"/>
    </row>
    <row r="67293" customHeight="1" spans="7:9">
      <c r="G67293" s="11"/>
      <c r="H67293" s="12"/>
      <c r="I67293" s="49"/>
    </row>
    <row r="67294" customHeight="1" spans="7:9">
      <c r="G67294" s="11"/>
      <c r="H67294" s="12"/>
      <c r="I67294" s="49"/>
    </row>
    <row r="67295" customHeight="1" spans="7:9">
      <c r="G67295" s="11"/>
      <c r="H67295" s="12"/>
      <c r="I67295" s="49"/>
    </row>
    <row r="67296" customHeight="1" spans="7:9">
      <c r="G67296" s="11"/>
      <c r="H67296" s="12"/>
      <c r="I67296" s="49"/>
    </row>
    <row r="67297" customHeight="1" spans="7:9">
      <c r="G67297" s="11"/>
      <c r="H67297" s="12"/>
      <c r="I67297" s="49"/>
    </row>
    <row r="67298" customHeight="1" spans="7:9">
      <c r="G67298" s="11"/>
      <c r="H67298" s="12"/>
      <c r="I67298" s="49"/>
    </row>
    <row r="67299" customHeight="1" spans="7:9">
      <c r="G67299" s="11"/>
      <c r="H67299" s="12"/>
      <c r="I67299" s="49"/>
    </row>
    <row r="67300" customHeight="1" spans="7:9">
      <c r="G67300" s="11"/>
      <c r="H67300" s="12"/>
      <c r="I67300" s="49"/>
    </row>
    <row r="67301" customHeight="1" spans="7:9">
      <c r="G67301" s="11"/>
      <c r="H67301" s="12"/>
      <c r="I67301" s="49"/>
    </row>
    <row r="67302" customHeight="1" spans="7:9">
      <c r="G67302" s="11"/>
      <c r="H67302" s="12"/>
      <c r="I67302" s="49"/>
    </row>
    <row r="67303" customHeight="1" spans="7:9">
      <c r="G67303" s="11"/>
      <c r="H67303" s="12"/>
      <c r="I67303" s="49"/>
    </row>
    <row r="67304" customHeight="1" spans="7:9">
      <c r="G67304" s="11"/>
      <c r="H67304" s="12"/>
      <c r="I67304" s="49"/>
    </row>
    <row r="67305" customHeight="1" spans="7:9">
      <c r="G67305" s="11"/>
      <c r="H67305" s="12"/>
      <c r="I67305" s="49"/>
    </row>
    <row r="67306" customHeight="1" spans="7:9">
      <c r="G67306" s="11"/>
      <c r="H67306" s="12"/>
      <c r="I67306" s="49"/>
    </row>
    <row r="67307" customHeight="1" spans="7:9">
      <c r="G67307" s="11"/>
      <c r="H67307" s="12"/>
      <c r="I67307" s="49"/>
    </row>
    <row r="67308" customHeight="1" spans="7:9">
      <c r="G67308" s="11"/>
      <c r="H67308" s="12"/>
      <c r="I67308" s="49"/>
    </row>
    <row r="67309" customHeight="1" spans="7:9">
      <c r="G67309" s="11"/>
      <c r="H67309" s="12"/>
      <c r="I67309" s="49"/>
    </row>
    <row r="67310" customHeight="1" spans="7:9">
      <c r="G67310" s="11"/>
      <c r="H67310" s="12"/>
      <c r="I67310" s="49"/>
    </row>
    <row r="67311" customHeight="1" spans="7:9">
      <c r="G67311" s="11"/>
      <c r="H67311" s="12"/>
      <c r="I67311" s="49"/>
    </row>
    <row r="67312" customHeight="1" spans="7:9">
      <c r="G67312" s="11"/>
      <c r="H67312" s="12"/>
      <c r="I67312" s="49"/>
    </row>
    <row r="67313" customHeight="1" spans="7:9">
      <c r="G67313" s="11"/>
      <c r="H67313" s="12"/>
      <c r="I67313" s="49"/>
    </row>
    <row r="67314" customHeight="1" spans="7:9">
      <c r="G67314" s="11"/>
      <c r="H67314" s="12"/>
      <c r="I67314" s="49"/>
    </row>
    <row r="67315" customHeight="1" spans="7:9">
      <c r="G67315" s="11"/>
      <c r="H67315" s="12"/>
      <c r="I67315" s="49"/>
    </row>
    <row r="67316" customHeight="1" spans="7:9">
      <c r="G67316" s="11"/>
      <c r="H67316" s="12"/>
      <c r="I67316" s="49"/>
    </row>
    <row r="67317" customHeight="1" spans="7:9">
      <c r="G67317" s="11"/>
      <c r="H67317" s="12"/>
      <c r="I67317" s="49"/>
    </row>
    <row r="67318" customHeight="1" spans="7:9">
      <c r="G67318" s="11"/>
      <c r="H67318" s="12"/>
      <c r="I67318" s="49"/>
    </row>
    <row r="67319" customHeight="1" spans="7:9">
      <c r="G67319" s="11"/>
      <c r="H67319" s="12"/>
      <c r="I67319" s="49"/>
    </row>
    <row r="67320" customHeight="1" spans="7:9">
      <c r="G67320" s="11"/>
      <c r="H67320" s="12"/>
      <c r="I67320" s="49"/>
    </row>
    <row r="67321" customHeight="1" spans="7:9">
      <c r="G67321" s="11"/>
      <c r="H67321" s="12"/>
      <c r="I67321" s="49"/>
    </row>
    <row r="67322" customHeight="1" spans="7:9">
      <c r="G67322" s="11"/>
      <c r="H67322" s="12"/>
      <c r="I67322" s="49"/>
    </row>
    <row r="67323" customHeight="1" spans="7:9">
      <c r="G67323" s="11"/>
      <c r="H67323" s="12"/>
      <c r="I67323" s="49"/>
    </row>
    <row r="67324" customHeight="1" spans="7:9">
      <c r="G67324" s="11"/>
      <c r="H67324" s="12"/>
      <c r="I67324" s="49"/>
    </row>
    <row r="67325" customHeight="1" spans="7:9">
      <c r="G67325" s="11"/>
      <c r="H67325" s="12"/>
      <c r="I67325" s="49"/>
    </row>
    <row r="67326" customHeight="1" spans="7:9">
      <c r="G67326" s="11"/>
      <c r="H67326" s="12"/>
      <c r="I67326" s="49"/>
    </row>
    <row r="67327" customHeight="1" spans="7:9">
      <c r="G67327" s="11"/>
      <c r="H67327" s="12"/>
      <c r="I67327" s="49"/>
    </row>
    <row r="67328" customHeight="1" spans="7:9">
      <c r="G67328" s="11"/>
      <c r="H67328" s="12"/>
      <c r="I67328" s="49"/>
    </row>
    <row r="67329" customHeight="1" spans="7:9">
      <c r="G67329" s="11"/>
      <c r="H67329" s="12"/>
      <c r="I67329" s="49"/>
    </row>
    <row r="67330" customHeight="1" spans="7:9">
      <c r="G67330" s="11"/>
      <c r="H67330" s="12"/>
      <c r="I67330" s="49"/>
    </row>
    <row r="67331" customHeight="1" spans="7:9">
      <c r="G67331" s="11"/>
      <c r="H67331" s="12"/>
      <c r="I67331" s="49"/>
    </row>
    <row r="67332" customHeight="1" spans="7:9">
      <c r="G67332" s="11"/>
      <c r="H67332" s="12"/>
      <c r="I67332" s="49"/>
    </row>
    <row r="67333" customHeight="1" spans="7:9">
      <c r="G67333" s="11"/>
      <c r="H67333" s="12"/>
      <c r="I67333" s="49"/>
    </row>
    <row r="67334" customHeight="1" spans="7:9">
      <c r="G67334" s="11"/>
      <c r="H67334" s="12"/>
      <c r="I67334" s="49"/>
    </row>
    <row r="67335" customHeight="1" spans="7:9">
      <c r="G67335" s="11"/>
      <c r="H67335" s="12"/>
      <c r="I67335" s="49"/>
    </row>
    <row r="67336" customHeight="1" spans="7:9">
      <c r="G67336" s="11"/>
      <c r="H67336" s="12"/>
      <c r="I67336" s="49"/>
    </row>
    <row r="67337" customHeight="1" spans="7:9">
      <c r="G67337" s="11"/>
      <c r="H67337" s="12"/>
      <c r="I67337" s="49"/>
    </row>
    <row r="67338" customHeight="1" spans="7:9">
      <c r="G67338" s="11"/>
      <c r="H67338" s="12"/>
      <c r="I67338" s="49"/>
    </row>
    <row r="67339" customHeight="1" spans="7:9">
      <c r="G67339" s="11"/>
      <c r="H67339" s="12"/>
      <c r="I67339" s="49"/>
    </row>
    <row r="67340" customHeight="1" spans="7:9">
      <c r="G67340" s="11"/>
      <c r="H67340" s="12"/>
      <c r="I67340" s="49"/>
    </row>
    <row r="67341" customHeight="1" spans="7:9">
      <c r="G67341" s="11"/>
      <c r="H67341" s="12"/>
      <c r="I67341" s="49"/>
    </row>
    <row r="67342" customHeight="1" spans="7:9">
      <c r="G67342" s="11"/>
      <c r="H67342" s="12"/>
      <c r="I67342" s="49"/>
    </row>
    <row r="67343" customHeight="1" spans="7:9">
      <c r="G67343" s="11"/>
      <c r="H67343" s="12"/>
      <c r="I67343" s="49"/>
    </row>
    <row r="67344" customHeight="1" spans="7:9">
      <c r="G67344" s="11"/>
      <c r="H67344" s="12"/>
      <c r="I67344" s="49"/>
    </row>
    <row r="67345" customHeight="1" spans="7:9">
      <c r="G67345" s="11"/>
      <c r="H67345" s="12"/>
      <c r="I67345" s="49"/>
    </row>
    <row r="67346" customHeight="1" spans="7:9">
      <c r="G67346" s="11"/>
      <c r="H67346" s="12"/>
      <c r="I67346" s="49"/>
    </row>
    <row r="67347" customHeight="1" spans="7:9">
      <c r="G67347" s="11"/>
      <c r="H67347" s="12"/>
      <c r="I67347" s="49"/>
    </row>
    <row r="67348" customHeight="1" spans="7:9">
      <c r="G67348" s="11"/>
      <c r="H67348" s="12"/>
      <c r="I67348" s="49"/>
    </row>
    <row r="67349" customHeight="1" spans="7:9">
      <c r="G67349" s="11"/>
      <c r="H67349" s="12"/>
      <c r="I67349" s="49"/>
    </row>
    <row r="67350" customHeight="1" spans="7:9">
      <c r="G67350" s="11"/>
      <c r="H67350" s="12"/>
      <c r="I67350" s="49"/>
    </row>
    <row r="67351" customHeight="1" spans="7:9">
      <c r="G67351" s="11"/>
      <c r="H67351" s="12"/>
      <c r="I67351" s="49"/>
    </row>
    <row r="67352" customHeight="1" spans="7:9">
      <c r="G67352" s="11"/>
      <c r="H67352" s="12"/>
      <c r="I67352" s="49"/>
    </row>
    <row r="67353" customHeight="1" spans="7:9">
      <c r="G67353" s="11"/>
      <c r="H67353" s="12"/>
      <c r="I67353" s="49"/>
    </row>
    <row r="67354" customHeight="1" spans="7:9">
      <c r="G67354" s="11"/>
      <c r="H67354" s="12"/>
      <c r="I67354" s="49"/>
    </row>
    <row r="67355" customHeight="1" spans="7:9">
      <c r="G67355" s="11"/>
      <c r="H67355" s="12"/>
      <c r="I67355" s="49"/>
    </row>
    <row r="67356" customHeight="1" spans="7:9">
      <c r="G67356" s="11"/>
      <c r="H67356" s="12"/>
      <c r="I67356" s="49"/>
    </row>
    <row r="67357" customHeight="1" spans="7:9">
      <c r="G67357" s="11"/>
      <c r="H67357" s="12"/>
      <c r="I67357" s="49"/>
    </row>
    <row r="67358" customHeight="1" spans="7:9">
      <c r="G67358" s="11"/>
      <c r="H67358" s="12"/>
      <c r="I67358" s="49"/>
    </row>
    <row r="67359" customHeight="1" spans="7:9">
      <c r="G67359" s="11"/>
      <c r="H67359" s="12"/>
      <c r="I67359" s="49"/>
    </row>
    <row r="67360" customHeight="1" spans="7:9">
      <c r="G67360" s="11"/>
      <c r="H67360" s="12"/>
      <c r="I67360" s="49"/>
    </row>
    <row r="67361" customHeight="1" spans="7:9">
      <c r="G67361" s="11"/>
      <c r="H67361" s="12"/>
      <c r="I67361" s="49"/>
    </row>
    <row r="67362" customHeight="1" spans="7:9">
      <c r="G67362" s="11"/>
      <c r="H67362" s="12"/>
      <c r="I67362" s="49"/>
    </row>
    <row r="67363" customHeight="1" spans="7:9">
      <c r="G67363" s="11"/>
      <c r="H67363" s="12"/>
      <c r="I67363" s="49"/>
    </row>
    <row r="67364" customHeight="1" spans="7:9">
      <c r="G67364" s="11"/>
      <c r="H67364" s="12"/>
      <c r="I67364" s="49"/>
    </row>
    <row r="67365" customHeight="1" spans="7:9">
      <c r="G67365" s="11"/>
      <c r="H67365" s="12"/>
      <c r="I67365" s="49"/>
    </row>
    <row r="67366" customHeight="1" spans="7:9">
      <c r="G67366" s="11"/>
      <c r="H67366" s="12"/>
      <c r="I67366" s="49"/>
    </row>
    <row r="67367" customHeight="1" spans="7:9">
      <c r="G67367" s="11"/>
      <c r="H67367" s="12"/>
      <c r="I67367" s="49"/>
    </row>
    <row r="67368" customHeight="1" spans="7:9">
      <c r="G67368" s="11"/>
      <c r="H67368" s="12"/>
      <c r="I67368" s="49"/>
    </row>
    <row r="67369" customHeight="1" spans="7:9">
      <c r="G67369" s="11"/>
      <c r="H67369" s="12"/>
      <c r="I67369" s="49"/>
    </row>
    <row r="67370" customHeight="1" spans="7:9">
      <c r="G67370" s="11"/>
      <c r="H67370" s="12"/>
      <c r="I67370" s="49"/>
    </row>
    <row r="67371" customHeight="1" spans="7:9">
      <c r="G67371" s="11"/>
      <c r="H67371" s="12"/>
      <c r="I67371" s="49"/>
    </row>
    <row r="67372" customHeight="1" spans="7:9">
      <c r="G67372" s="11"/>
      <c r="H67372" s="12"/>
      <c r="I67372" s="49"/>
    </row>
    <row r="67373" customHeight="1" spans="7:9">
      <c r="G67373" s="11"/>
      <c r="H67373" s="12"/>
      <c r="I67373" s="49"/>
    </row>
    <row r="67374" customHeight="1" spans="7:9">
      <c r="G67374" s="11"/>
      <c r="H67374" s="12"/>
      <c r="I67374" s="49"/>
    </row>
    <row r="67375" customHeight="1" spans="7:9">
      <c r="G67375" s="11"/>
      <c r="H67375" s="12"/>
      <c r="I67375" s="49"/>
    </row>
    <row r="67376" customHeight="1" spans="7:9">
      <c r="G67376" s="11"/>
      <c r="H67376" s="12"/>
      <c r="I67376" s="49"/>
    </row>
    <row r="67377" customHeight="1" spans="7:9">
      <c r="G67377" s="11"/>
      <c r="H67377" s="12"/>
      <c r="I67377" s="49"/>
    </row>
    <row r="67378" customHeight="1" spans="7:9">
      <c r="G67378" s="11"/>
      <c r="H67378" s="12"/>
      <c r="I67378" s="49"/>
    </row>
    <row r="67379" customHeight="1" spans="7:9">
      <c r="G67379" s="11"/>
      <c r="H67379" s="12"/>
      <c r="I67379" s="49"/>
    </row>
    <row r="67380" customHeight="1" spans="7:9">
      <c r="G67380" s="11"/>
      <c r="H67380" s="12"/>
      <c r="I67380" s="49"/>
    </row>
    <row r="67381" customHeight="1" spans="7:9">
      <c r="G67381" s="11"/>
      <c r="H67381" s="12"/>
      <c r="I67381" s="49"/>
    </row>
    <row r="67382" customHeight="1" spans="7:9">
      <c r="G67382" s="11"/>
      <c r="H67382" s="12"/>
      <c r="I67382" s="49"/>
    </row>
    <row r="67383" customHeight="1" spans="7:9">
      <c r="G67383" s="11"/>
      <c r="H67383" s="12"/>
      <c r="I67383" s="49"/>
    </row>
    <row r="67384" customHeight="1" spans="7:9">
      <c r="G67384" s="11"/>
      <c r="H67384" s="12"/>
      <c r="I67384" s="49"/>
    </row>
    <row r="67385" customHeight="1" spans="7:9">
      <c r="G67385" s="11"/>
      <c r="H67385" s="12"/>
      <c r="I67385" s="49"/>
    </row>
    <row r="67386" customHeight="1" spans="7:9">
      <c r="G67386" s="11"/>
      <c r="H67386" s="12"/>
      <c r="I67386" s="49"/>
    </row>
    <row r="67387" customHeight="1" spans="7:9">
      <c r="G67387" s="11"/>
      <c r="H67387" s="12"/>
      <c r="I67387" s="49"/>
    </row>
    <row r="67388" customHeight="1" spans="7:9">
      <c r="G67388" s="11"/>
      <c r="H67388" s="12"/>
      <c r="I67388" s="49"/>
    </row>
    <row r="67389" customHeight="1" spans="7:9">
      <c r="G67389" s="11"/>
      <c r="H67389" s="12"/>
      <c r="I67389" s="49"/>
    </row>
    <row r="67390" customHeight="1" spans="7:9">
      <c r="G67390" s="11"/>
      <c r="H67390" s="12"/>
      <c r="I67390" s="49"/>
    </row>
    <row r="67391" customHeight="1" spans="7:9">
      <c r="G67391" s="11"/>
      <c r="H67391" s="12"/>
      <c r="I67391" s="49"/>
    </row>
    <row r="67392" customHeight="1" spans="7:9">
      <c r="G67392" s="11"/>
      <c r="H67392" s="12"/>
      <c r="I67392" s="49"/>
    </row>
    <row r="67393" customHeight="1" spans="7:9">
      <c r="G67393" s="11"/>
      <c r="H67393" s="12"/>
      <c r="I67393" s="49"/>
    </row>
    <row r="67394" customHeight="1" spans="7:9">
      <c r="G67394" s="11"/>
      <c r="H67394" s="12"/>
      <c r="I67394" s="49"/>
    </row>
    <row r="67395" customHeight="1" spans="7:9">
      <c r="G67395" s="11"/>
      <c r="H67395" s="12"/>
      <c r="I67395" s="49"/>
    </row>
    <row r="67396" customHeight="1" spans="7:9">
      <c r="G67396" s="11"/>
      <c r="H67396" s="12"/>
      <c r="I67396" s="49"/>
    </row>
    <row r="67397" customHeight="1" spans="7:9">
      <c r="G67397" s="11"/>
      <c r="H67397" s="12"/>
      <c r="I67397" s="49"/>
    </row>
    <row r="67398" customHeight="1" spans="7:9">
      <c r="G67398" s="11"/>
      <c r="H67398" s="12"/>
      <c r="I67398" s="49"/>
    </row>
    <row r="67399" customHeight="1" spans="7:9">
      <c r="G67399" s="11"/>
      <c r="H67399" s="12"/>
      <c r="I67399" s="49"/>
    </row>
    <row r="67400" customHeight="1" spans="7:9">
      <c r="G67400" s="11"/>
      <c r="H67400" s="12"/>
      <c r="I67400" s="49"/>
    </row>
    <row r="67401" customHeight="1" spans="7:9">
      <c r="G67401" s="11"/>
      <c r="H67401" s="12"/>
      <c r="I67401" s="49"/>
    </row>
    <row r="67402" customHeight="1" spans="7:9">
      <c r="G67402" s="11"/>
      <c r="H67402" s="12"/>
      <c r="I67402" s="49"/>
    </row>
    <row r="67403" customHeight="1" spans="7:9">
      <c r="G67403" s="11"/>
      <c r="H67403" s="12"/>
      <c r="I67403" s="49"/>
    </row>
    <row r="67404" customHeight="1" spans="7:9">
      <c r="G67404" s="11"/>
      <c r="H67404" s="12"/>
      <c r="I67404" s="49"/>
    </row>
    <row r="67405" customHeight="1" spans="7:9">
      <c r="G67405" s="11"/>
      <c r="H67405" s="12"/>
      <c r="I67405" s="49"/>
    </row>
    <row r="67406" customHeight="1" spans="7:9">
      <c r="G67406" s="11"/>
      <c r="H67406" s="12"/>
      <c r="I67406" s="49"/>
    </row>
    <row r="67407" customHeight="1" spans="7:9">
      <c r="G67407" s="11"/>
      <c r="H67407" s="12"/>
      <c r="I67407" s="49"/>
    </row>
    <row r="67408" customHeight="1" spans="7:9">
      <c r="G67408" s="11"/>
      <c r="H67408" s="12"/>
      <c r="I67408" s="49"/>
    </row>
    <row r="67409" customHeight="1" spans="7:9">
      <c r="G67409" s="11"/>
      <c r="H67409" s="12"/>
      <c r="I67409" s="49"/>
    </row>
    <row r="67410" customHeight="1" spans="7:9">
      <c r="G67410" s="11"/>
      <c r="H67410" s="12"/>
      <c r="I67410" s="49"/>
    </row>
    <row r="67411" customHeight="1" spans="7:9">
      <c r="G67411" s="11"/>
      <c r="H67411" s="12"/>
      <c r="I67411" s="49"/>
    </row>
    <row r="67412" customHeight="1" spans="7:9">
      <c r="G67412" s="11"/>
      <c r="H67412" s="12"/>
      <c r="I67412" s="49"/>
    </row>
    <row r="67413" customHeight="1" spans="7:9">
      <c r="G67413" s="11"/>
      <c r="H67413" s="12"/>
      <c r="I67413" s="49"/>
    </row>
    <row r="67414" customHeight="1" spans="7:9">
      <c r="G67414" s="11"/>
      <c r="H67414" s="12"/>
      <c r="I67414" s="49"/>
    </row>
    <row r="67415" customHeight="1" spans="7:9">
      <c r="G67415" s="11"/>
      <c r="H67415" s="12"/>
      <c r="I67415" s="49"/>
    </row>
    <row r="67416" customHeight="1" spans="7:9">
      <c r="G67416" s="11"/>
      <c r="H67416" s="12"/>
      <c r="I67416" s="49"/>
    </row>
    <row r="67417" customHeight="1" spans="7:9">
      <c r="G67417" s="11"/>
      <c r="H67417" s="12"/>
      <c r="I67417" s="49"/>
    </row>
    <row r="67418" customHeight="1" spans="7:9">
      <c r="G67418" s="11"/>
      <c r="H67418" s="12"/>
      <c r="I67418" s="49"/>
    </row>
    <row r="67419" customHeight="1" spans="7:9">
      <c r="G67419" s="11"/>
      <c r="H67419" s="12"/>
      <c r="I67419" s="49"/>
    </row>
    <row r="67420" customHeight="1" spans="7:9">
      <c r="G67420" s="11"/>
      <c r="H67420" s="12"/>
      <c r="I67420" s="49"/>
    </row>
    <row r="67421" customHeight="1" spans="7:9">
      <c r="G67421" s="11"/>
      <c r="H67421" s="12"/>
      <c r="I67421" s="49"/>
    </row>
    <row r="67422" customHeight="1" spans="7:9">
      <c r="G67422" s="11"/>
      <c r="H67422" s="12"/>
      <c r="I67422" s="49"/>
    </row>
    <row r="67423" customHeight="1" spans="7:9">
      <c r="G67423" s="11"/>
      <c r="H67423" s="12"/>
      <c r="I67423" s="49"/>
    </row>
    <row r="67424" customHeight="1" spans="7:9">
      <c r="G67424" s="11"/>
      <c r="H67424" s="12"/>
      <c r="I67424" s="49"/>
    </row>
    <row r="67425" customHeight="1" spans="7:9">
      <c r="G67425" s="11"/>
      <c r="H67425" s="12"/>
      <c r="I67425" s="49"/>
    </row>
    <row r="67426" customHeight="1" spans="7:9">
      <c r="G67426" s="11"/>
      <c r="H67426" s="12"/>
      <c r="I67426" s="49"/>
    </row>
    <row r="67427" customHeight="1" spans="7:9">
      <c r="G67427" s="11"/>
      <c r="H67427" s="12"/>
      <c r="I67427" s="49"/>
    </row>
    <row r="67428" customHeight="1" spans="7:9">
      <c r="G67428" s="11"/>
      <c r="H67428" s="12"/>
      <c r="I67428" s="49"/>
    </row>
    <row r="67429" customHeight="1" spans="7:9">
      <c r="G67429" s="11"/>
      <c r="H67429" s="12"/>
      <c r="I67429" s="49"/>
    </row>
    <row r="67430" customHeight="1" spans="7:9">
      <c r="G67430" s="11"/>
      <c r="H67430" s="12"/>
      <c r="I67430" s="49"/>
    </row>
    <row r="67431" customHeight="1" spans="7:9">
      <c r="G67431" s="11"/>
      <c r="H67431" s="12"/>
      <c r="I67431" s="49"/>
    </row>
    <row r="67432" customHeight="1" spans="7:9">
      <c r="G67432" s="11"/>
      <c r="H67432" s="12"/>
      <c r="I67432" s="49"/>
    </row>
    <row r="67433" customHeight="1" spans="7:9">
      <c r="G67433" s="11"/>
      <c r="H67433" s="12"/>
      <c r="I67433" s="49"/>
    </row>
    <row r="67434" customHeight="1" spans="7:9">
      <c r="G67434" s="11"/>
      <c r="H67434" s="12"/>
      <c r="I67434" s="49"/>
    </row>
    <row r="67435" customHeight="1" spans="7:9">
      <c r="G67435" s="11"/>
      <c r="H67435" s="12"/>
      <c r="I67435" s="49"/>
    </row>
    <row r="67436" customHeight="1" spans="7:9">
      <c r="G67436" s="11"/>
      <c r="H67436" s="12"/>
      <c r="I67436" s="49"/>
    </row>
    <row r="67437" customHeight="1" spans="7:9">
      <c r="G67437" s="11"/>
      <c r="H67437" s="12"/>
      <c r="I67437" s="49"/>
    </row>
    <row r="67438" customHeight="1" spans="7:9">
      <c r="G67438" s="11"/>
      <c r="H67438" s="12"/>
      <c r="I67438" s="49"/>
    </row>
    <row r="67439" customHeight="1" spans="7:9">
      <c r="G67439" s="11"/>
      <c r="H67439" s="12"/>
      <c r="I67439" s="49"/>
    </row>
    <row r="67440" customHeight="1" spans="7:9">
      <c r="G67440" s="11"/>
      <c r="H67440" s="12"/>
      <c r="I67440" s="49"/>
    </row>
    <row r="67441" customHeight="1" spans="7:9">
      <c r="G67441" s="11"/>
      <c r="H67441" s="12"/>
      <c r="I67441" s="49"/>
    </row>
    <row r="67442" customHeight="1" spans="7:9">
      <c r="G67442" s="11"/>
      <c r="H67442" s="12"/>
      <c r="I67442" s="49"/>
    </row>
    <row r="67443" customHeight="1" spans="7:9">
      <c r="G67443" s="11"/>
      <c r="H67443" s="12"/>
      <c r="I67443" s="49"/>
    </row>
    <row r="67444" customHeight="1" spans="7:9">
      <c r="G67444" s="11"/>
      <c r="H67444" s="12"/>
      <c r="I67444" s="49"/>
    </row>
    <row r="67445" customHeight="1" spans="7:9">
      <c r="G67445" s="11"/>
      <c r="H67445" s="12"/>
      <c r="I67445" s="49"/>
    </row>
    <row r="67446" customHeight="1" spans="7:9">
      <c r="G67446" s="11"/>
      <c r="H67446" s="12"/>
      <c r="I67446" s="49"/>
    </row>
    <row r="67447" customHeight="1" spans="7:9">
      <c r="G67447" s="11"/>
      <c r="H67447" s="12"/>
      <c r="I67447" s="49"/>
    </row>
    <row r="67448" customHeight="1" spans="7:9">
      <c r="G67448" s="11"/>
      <c r="H67448" s="12"/>
      <c r="I67448" s="49"/>
    </row>
    <row r="67449" customHeight="1" spans="7:9">
      <c r="G67449" s="11"/>
      <c r="H67449" s="12"/>
      <c r="I67449" s="49"/>
    </row>
    <row r="67450" customHeight="1" spans="7:9">
      <c r="G67450" s="11"/>
      <c r="H67450" s="12"/>
      <c r="I67450" s="49"/>
    </row>
    <row r="67451" customHeight="1" spans="7:9">
      <c r="G67451" s="11"/>
      <c r="H67451" s="12"/>
      <c r="I67451" s="49"/>
    </row>
    <row r="67452" customHeight="1" spans="7:9">
      <c r="G67452" s="11"/>
      <c r="H67452" s="12"/>
      <c r="I67452" s="49"/>
    </row>
    <row r="67453" customHeight="1" spans="7:9">
      <c r="G67453" s="11"/>
      <c r="H67453" s="12"/>
      <c r="I67453" s="49"/>
    </row>
    <row r="67454" customHeight="1" spans="7:9">
      <c r="G67454" s="11"/>
      <c r="H67454" s="12"/>
      <c r="I67454" s="49"/>
    </row>
    <row r="67455" customHeight="1" spans="7:9">
      <c r="G67455" s="11"/>
      <c r="H67455" s="12"/>
      <c r="I67455" s="49"/>
    </row>
    <row r="67456" customHeight="1" spans="7:9">
      <c r="G67456" s="11"/>
      <c r="H67456" s="12"/>
      <c r="I67456" s="49"/>
    </row>
    <row r="67457" customHeight="1" spans="7:9">
      <c r="G67457" s="11"/>
      <c r="H67457" s="12"/>
      <c r="I67457" s="49"/>
    </row>
    <row r="67458" customHeight="1" spans="7:9">
      <c r="G67458" s="11"/>
      <c r="H67458" s="12"/>
      <c r="I67458" s="49"/>
    </row>
    <row r="67459" customHeight="1" spans="7:9">
      <c r="G67459" s="11"/>
      <c r="H67459" s="12"/>
      <c r="I67459" s="49"/>
    </row>
    <row r="67460" customHeight="1" spans="7:9">
      <c r="G67460" s="11"/>
      <c r="H67460" s="12"/>
      <c r="I67460" s="49"/>
    </row>
    <row r="67461" customHeight="1" spans="7:9">
      <c r="G67461" s="11"/>
      <c r="H67461" s="12"/>
      <c r="I67461" s="49"/>
    </row>
    <row r="67462" customHeight="1" spans="7:9">
      <c r="G67462" s="11"/>
      <c r="H67462" s="12"/>
      <c r="I67462" s="49"/>
    </row>
    <row r="67463" customHeight="1" spans="7:9">
      <c r="G67463" s="11"/>
      <c r="H67463" s="12"/>
      <c r="I67463" s="49"/>
    </row>
    <row r="67464" customHeight="1" spans="7:9">
      <c r="G67464" s="11"/>
      <c r="H67464" s="12"/>
      <c r="I67464" s="49"/>
    </row>
    <row r="67465" customHeight="1" spans="7:9">
      <c r="G67465" s="11"/>
      <c r="H67465" s="12"/>
      <c r="I67465" s="49"/>
    </row>
    <row r="67466" customHeight="1" spans="7:9">
      <c r="G67466" s="11"/>
      <c r="H67466" s="12"/>
      <c r="I67466" s="49"/>
    </row>
    <row r="67467" customHeight="1" spans="7:9">
      <c r="G67467" s="11"/>
      <c r="H67467" s="12"/>
      <c r="I67467" s="49"/>
    </row>
    <row r="67468" customHeight="1" spans="7:9">
      <c r="G67468" s="11"/>
      <c r="H67468" s="12"/>
      <c r="I67468" s="49"/>
    </row>
    <row r="67469" customHeight="1" spans="7:9">
      <c r="G67469" s="11"/>
      <c r="H67469" s="12"/>
      <c r="I67469" s="49"/>
    </row>
    <row r="67470" customHeight="1" spans="7:9">
      <c r="G67470" s="11"/>
      <c r="H67470" s="12"/>
      <c r="I67470" s="49"/>
    </row>
    <row r="67471" customHeight="1" spans="7:9">
      <c r="G67471" s="11"/>
      <c r="H67471" s="12"/>
      <c r="I67471" s="49"/>
    </row>
    <row r="67472" customHeight="1" spans="7:9">
      <c r="G67472" s="11"/>
      <c r="H67472" s="12"/>
      <c r="I67472" s="49"/>
    </row>
    <row r="67473" customHeight="1" spans="7:9">
      <c r="G67473" s="11"/>
      <c r="H67473" s="12"/>
      <c r="I67473" s="49"/>
    </row>
    <row r="67474" customHeight="1" spans="7:9">
      <c r="G67474" s="11"/>
      <c r="H67474" s="12"/>
      <c r="I67474" s="49"/>
    </row>
    <row r="67475" customHeight="1" spans="7:9">
      <c r="G67475" s="11"/>
      <c r="H67475" s="12"/>
      <c r="I67475" s="49"/>
    </row>
    <row r="67476" customHeight="1" spans="7:9">
      <c r="G67476" s="11"/>
      <c r="H67476" s="12"/>
      <c r="I67476" s="49"/>
    </row>
    <row r="67477" customHeight="1" spans="7:9">
      <c r="G67477" s="11"/>
      <c r="H67477" s="12"/>
      <c r="I67477" s="49"/>
    </row>
    <row r="67478" customHeight="1" spans="7:9">
      <c r="G67478" s="11"/>
      <c r="H67478" s="12"/>
      <c r="I67478" s="49"/>
    </row>
    <row r="67479" customHeight="1" spans="7:9">
      <c r="G67479" s="11"/>
      <c r="H67479" s="12"/>
      <c r="I67479" s="49"/>
    </row>
    <row r="67480" customHeight="1" spans="7:9">
      <c r="G67480" s="11"/>
      <c r="H67480" s="12"/>
      <c r="I67480" s="49"/>
    </row>
    <row r="67481" customHeight="1" spans="7:9">
      <c r="G67481" s="11"/>
      <c r="H67481" s="12"/>
      <c r="I67481" s="49"/>
    </row>
    <row r="67482" customHeight="1" spans="7:9">
      <c r="G67482" s="11"/>
      <c r="H67482" s="12"/>
      <c r="I67482" s="49"/>
    </row>
    <row r="67483" customHeight="1" spans="7:9">
      <c r="G67483" s="11"/>
      <c r="H67483" s="12"/>
      <c r="I67483" s="49"/>
    </row>
    <row r="67484" customHeight="1" spans="7:9">
      <c r="G67484" s="11"/>
      <c r="H67484" s="12"/>
      <c r="I67484" s="49"/>
    </row>
    <row r="67485" customHeight="1" spans="7:9">
      <c r="G67485" s="11"/>
      <c r="H67485" s="12"/>
      <c r="I67485" s="49"/>
    </row>
    <row r="67486" customHeight="1" spans="7:9">
      <c r="G67486" s="11"/>
      <c r="H67486" s="12"/>
      <c r="I67486" s="49"/>
    </row>
    <row r="67487" customHeight="1" spans="7:9">
      <c r="G67487" s="11"/>
      <c r="H67487" s="12"/>
      <c r="I67487" s="49"/>
    </row>
    <row r="67488" customHeight="1" spans="7:9">
      <c r="G67488" s="11"/>
      <c r="H67488" s="12"/>
      <c r="I67488" s="49"/>
    </row>
    <row r="67489" customHeight="1" spans="7:9">
      <c r="G67489" s="11"/>
      <c r="H67489" s="12"/>
      <c r="I67489" s="49"/>
    </row>
    <row r="67490" customHeight="1" spans="7:9">
      <c r="G67490" s="11"/>
      <c r="H67490" s="12"/>
      <c r="I67490" s="49"/>
    </row>
    <row r="67491" customHeight="1" spans="7:9">
      <c r="G67491" s="11"/>
      <c r="H67491" s="12"/>
      <c r="I67491" s="49"/>
    </row>
    <row r="67492" customHeight="1" spans="7:9">
      <c r="G67492" s="11"/>
      <c r="H67492" s="12"/>
      <c r="I67492" s="49"/>
    </row>
    <row r="67493" customHeight="1" spans="7:9">
      <c r="G67493" s="11"/>
      <c r="H67493" s="12"/>
      <c r="I67493" s="49"/>
    </row>
    <row r="67494" customHeight="1" spans="7:9">
      <c r="G67494" s="11"/>
      <c r="H67494" s="12"/>
      <c r="I67494" s="49"/>
    </row>
    <row r="67495" customHeight="1" spans="7:9">
      <c r="G67495" s="11"/>
      <c r="H67495" s="12"/>
      <c r="I67495" s="49"/>
    </row>
    <row r="67496" customHeight="1" spans="7:9">
      <c r="G67496" s="11"/>
      <c r="H67496" s="12"/>
      <c r="I67496" s="49"/>
    </row>
    <row r="67497" customHeight="1" spans="7:9">
      <c r="G67497" s="11"/>
      <c r="H67497" s="12"/>
      <c r="I67497" s="49"/>
    </row>
    <row r="67498" customHeight="1" spans="7:9">
      <c r="G67498" s="11"/>
      <c r="H67498" s="12"/>
      <c r="I67498" s="49"/>
    </row>
    <row r="67499" customHeight="1" spans="7:9">
      <c r="G67499" s="11"/>
      <c r="H67499" s="12"/>
      <c r="I67499" s="49"/>
    </row>
    <row r="67500" customHeight="1" spans="7:9">
      <c r="G67500" s="11"/>
      <c r="H67500" s="12"/>
      <c r="I67500" s="49"/>
    </row>
    <row r="67501" customHeight="1" spans="7:9">
      <c r="G67501" s="11"/>
      <c r="H67501" s="12"/>
      <c r="I67501" s="49"/>
    </row>
    <row r="67502" customHeight="1" spans="7:9">
      <c r="G67502" s="11"/>
      <c r="H67502" s="12"/>
      <c r="I67502" s="49"/>
    </row>
    <row r="67503" customHeight="1" spans="7:9">
      <c r="G67503" s="11"/>
      <c r="H67503" s="12"/>
      <c r="I67503" s="49"/>
    </row>
    <row r="67504" customHeight="1" spans="7:9">
      <c r="G67504" s="11"/>
      <c r="H67504" s="12"/>
      <c r="I67504" s="49"/>
    </row>
    <row r="67505" customHeight="1" spans="7:9">
      <c r="G67505" s="11"/>
      <c r="H67505" s="12"/>
      <c r="I67505" s="49"/>
    </row>
    <row r="67506" customHeight="1" spans="7:9">
      <c r="G67506" s="11"/>
      <c r="H67506" s="12"/>
      <c r="I67506" s="49"/>
    </row>
    <row r="67507" customHeight="1" spans="7:9">
      <c r="G67507" s="11"/>
      <c r="H67507" s="12"/>
      <c r="I67507" s="49"/>
    </row>
    <row r="67508" customHeight="1" spans="7:9">
      <c r="G67508" s="11"/>
      <c r="H67508" s="12"/>
      <c r="I67508" s="49"/>
    </row>
    <row r="67509" customHeight="1" spans="7:9">
      <c r="G67509" s="11"/>
      <c r="H67509" s="12"/>
      <c r="I67509" s="49"/>
    </row>
    <row r="67510" customHeight="1" spans="7:9">
      <c r="G67510" s="11"/>
      <c r="H67510" s="12"/>
      <c r="I67510" s="49"/>
    </row>
    <row r="67511" customHeight="1" spans="7:9">
      <c r="G67511" s="11"/>
      <c r="H67511" s="12"/>
      <c r="I67511" s="49"/>
    </row>
    <row r="67512" customHeight="1" spans="7:9">
      <c r="G67512" s="11"/>
      <c r="H67512" s="12"/>
      <c r="I67512" s="49"/>
    </row>
    <row r="67513" customHeight="1" spans="7:9">
      <c r="G67513" s="11"/>
      <c r="H67513" s="12"/>
      <c r="I67513" s="49"/>
    </row>
    <row r="67514" customHeight="1" spans="7:9">
      <c r="G67514" s="11"/>
      <c r="H67514" s="12"/>
      <c r="I67514" s="49"/>
    </row>
    <row r="67515" customHeight="1" spans="7:9">
      <c r="G67515" s="11"/>
      <c r="H67515" s="12"/>
      <c r="I67515" s="49"/>
    </row>
    <row r="67516" customHeight="1" spans="7:9">
      <c r="G67516" s="11"/>
      <c r="H67516" s="12"/>
      <c r="I67516" s="49"/>
    </row>
    <row r="67517" customHeight="1" spans="7:9">
      <c r="G67517" s="11"/>
      <c r="H67517" s="12"/>
      <c r="I67517" s="49"/>
    </row>
    <row r="67518" customHeight="1" spans="7:9">
      <c r="G67518" s="11"/>
      <c r="H67518" s="12"/>
      <c r="I67518" s="49"/>
    </row>
    <row r="67519" customHeight="1" spans="7:9">
      <c r="G67519" s="11"/>
      <c r="H67519" s="12"/>
      <c r="I67519" s="49"/>
    </row>
    <row r="67520" customHeight="1" spans="7:9">
      <c r="G67520" s="11"/>
      <c r="H67520" s="12"/>
      <c r="I67520" s="49"/>
    </row>
    <row r="67521" customHeight="1" spans="7:9">
      <c r="G67521" s="11"/>
      <c r="H67521" s="12"/>
      <c r="I67521" s="49"/>
    </row>
    <row r="67522" customHeight="1" spans="7:9">
      <c r="G67522" s="11"/>
      <c r="H67522" s="12"/>
      <c r="I67522" s="49"/>
    </row>
    <row r="67523" customHeight="1" spans="7:9">
      <c r="G67523" s="11"/>
      <c r="H67523" s="12"/>
      <c r="I67523" s="49"/>
    </row>
    <row r="67524" customHeight="1" spans="7:9">
      <c r="G67524" s="11"/>
      <c r="H67524" s="12"/>
      <c r="I67524" s="49"/>
    </row>
    <row r="67525" customHeight="1" spans="7:9">
      <c r="G67525" s="11"/>
      <c r="H67525" s="12"/>
      <c r="I67525" s="49"/>
    </row>
    <row r="67526" customHeight="1" spans="7:9">
      <c r="G67526" s="11"/>
      <c r="H67526" s="12"/>
      <c r="I67526" s="49"/>
    </row>
    <row r="67527" customHeight="1" spans="7:9">
      <c r="G67527" s="11"/>
      <c r="H67527" s="12"/>
      <c r="I67527" s="49"/>
    </row>
    <row r="67528" customHeight="1" spans="7:9">
      <c r="G67528" s="11"/>
      <c r="H67528" s="12"/>
      <c r="I67528" s="49"/>
    </row>
    <row r="67529" customHeight="1" spans="7:9">
      <c r="G67529" s="11"/>
      <c r="H67529" s="12"/>
      <c r="I67529" s="49"/>
    </row>
    <row r="67530" customHeight="1" spans="7:9">
      <c r="G67530" s="11"/>
      <c r="H67530" s="12"/>
      <c r="I67530" s="49"/>
    </row>
    <row r="67531" customHeight="1" spans="7:9">
      <c r="G67531" s="11"/>
      <c r="H67531" s="12"/>
      <c r="I67531" s="49"/>
    </row>
    <row r="67532" customHeight="1" spans="7:9">
      <c r="G67532" s="11"/>
      <c r="H67532" s="12"/>
      <c r="I67532" s="49"/>
    </row>
    <row r="67533" customHeight="1" spans="7:9">
      <c r="G67533" s="11"/>
      <c r="H67533" s="12"/>
      <c r="I67533" s="49"/>
    </row>
    <row r="67534" customHeight="1" spans="7:9">
      <c r="G67534" s="11"/>
      <c r="H67534" s="12"/>
      <c r="I67534" s="49"/>
    </row>
    <row r="67535" customHeight="1" spans="7:9">
      <c r="G67535" s="11"/>
      <c r="H67535" s="12"/>
      <c r="I67535" s="49"/>
    </row>
    <row r="67536" customHeight="1" spans="7:9">
      <c r="G67536" s="11"/>
      <c r="H67536" s="12"/>
      <c r="I67536" s="49"/>
    </row>
    <row r="67537" customHeight="1" spans="7:9">
      <c r="G67537" s="11"/>
      <c r="H67537" s="12"/>
      <c r="I67537" s="49"/>
    </row>
    <row r="67538" customHeight="1" spans="7:9">
      <c r="G67538" s="11"/>
      <c r="H67538" s="12"/>
      <c r="I67538" s="49"/>
    </row>
    <row r="67539" customHeight="1" spans="7:9">
      <c r="G67539" s="11"/>
      <c r="H67539" s="12"/>
      <c r="I67539" s="49"/>
    </row>
    <row r="67540" customHeight="1" spans="7:9">
      <c r="G67540" s="11"/>
      <c r="H67540" s="12"/>
      <c r="I67540" s="49"/>
    </row>
    <row r="67541" customHeight="1" spans="7:9">
      <c r="G67541" s="11"/>
      <c r="H67541" s="12"/>
      <c r="I67541" s="49"/>
    </row>
    <row r="67542" customHeight="1" spans="7:9">
      <c r="G67542" s="11"/>
      <c r="H67542" s="12"/>
      <c r="I67542" s="49"/>
    </row>
    <row r="67543" customHeight="1" spans="7:9">
      <c r="G67543" s="11"/>
      <c r="H67543" s="12"/>
      <c r="I67543" s="49"/>
    </row>
    <row r="67544" customHeight="1" spans="7:9">
      <c r="G67544" s="11"/>
      <c r="H67544" s="12"/>
      <c r="I67544" s="49"/>
    </row>
    <row r="67545" customHeight="1" spans="7:9">
      <c r="G67545" s="11"/>
      <c r="H67545" s="12"/>
      <c r="I67545" s="49"/>
    </row>
    <row r="67546" customHeight="1" spans="7:9">
      <c r="G67546" s="11"/>
      <c r="H67546" s="12"/>
      <c r="I67546" s="49"/>
    </row>
    <row r="67547" customHeight="1" spans="7:9">
      <c r="G67547" s="11"/>
      <c r="H67547" s="12"/>
      <c r="I67547" s="49"/>
    </row>
    <row r="67548" customHeight="1" spans="7:9">
      <c r="G67548" s="11"/>
      <c r="H67548" s="12"/>
      <c r="I67548" s="49"/>
    </row>
    <row r="67549" customHeight="1" spans="7:9">
      <c r="G67549" s="11"/>
      <c r="H67549" s="12"/>
      <c r="I67549" s="49"/>
    </row>
    <row r="67550" customHeight="1" spans="7:9">
      <c r="G67550" s="11"/>
      <c r="H67550" s="12"/>
      <c r="I67550" s="49"/>
    </row>
    <row r="67551" customHeight="1" spans="7:9">
      <c r="G67551" s="11"/>
      <c r="H67551" s="12"/>
      <c r="I67551" s="49"/>
    </row>
    <row r="67552" customHeight="1" spans="7:9">
      <c r="G67552" s="11"/>
      <c r="H67552" s="12"/>
      <c r="I67552" s="49"/>
    </row>
    <row r="67553" customHeight="1" spans="7:9">
      <c r="G67553" s="11"/>
      <c r="H67553" s="12"/>
      <c r="I67553" s="49"/>
    </row>
    <row r="67554" customHeight="1" spans="7:9">
      <c r="G67554" s="11"/>
      <c r="H67554" s="12"/>
      <c r="I67554" s="49"/>
    </row>
    <row r="67555" customHeight="1" spans="7:9">
      <c r="G67555" s="11"/>
      <c r="H67555" s="12"/>
      <c r="I67555" s="49"/>
    </row>
    <row r="67556" customHeight="1" spans="7:9">
      <c r="G67556" s="11"/>
      <c r="H67556" s="12"/>
      <c r="I67556" s="49"/>
    </row>
    <row r="67557" customHeight="1" spans="7:9">
      <c r="G67557" s="11"/>
      <c r="H67557" s="12"/>
      <c r="I67557" s="49"/>
    </row>
    <row r="67558" customHeight="1" spans="7:9">
      <c r="G67558" s="11"/>
      <c r="H67558" s="12"/>
      <c r="I67558" s="49"/>
    </row>
    <row r="67559" customHeight="1" spans="7:9">
      <c r="G67559" s="11"/>
      <c r="H67559" s="12"/>
      <c r="I67559" s="49"/>
    </row>
    <row r="67560" customHeight="1" spans="7:9">
      <c r="G67560" s="11"/>
      <c r="H67560" s="12"/>
      <c r="I67560" s="49"/>
    </row>
    <row r="67561" customHeight="1" spans="7:9">
      <c r="G67561" s="11"/>
      <c r="H67561" s="12"/>
      <c r="I67561" s="49"/>
    </row>
    <row r="67562" customHeight="1" spans="7:9">
      <c r="G67562" s="11"/>
      <c r="H67562" s="12"/>
      <c r="I67562" s="49"/>
    </row>
    <row r="67563" customHeight="1" spans="7:9">
      <c r="G67563" s="11"/>
      <c r="H67563" s="12"/>
      <c r="I67563" s="49"/>
    </row>
    <row r="67564" customHeight="1" spans="7:9">
      <c r="G67564" s="11"/>
      <c r="H67564" s="12"/>
      <c r="I67564" s="49"/>
    </row>
    <row r="67565" customHeight="1" spans="7:9">
      <c r="G67565" s="11"/>
      <c r="H67565" s="12"/>
      <c r="I67565" s="49"/>
    </row>
    <row r="67566" customHeight="1" spans="7:9">
      <c r="G67566" s="11"/>
      <c r="H67566" s="12"/>
      <c r="I67566" s="49"/>
    </row>
    <row r="67567" customHeight="1" spans="7:9">
      <c r="G67567" s="11"/>
      <c r="H67567" s="12"/>
      <c r="I67567" s="49"/>
    </row>
    <row r="67568" customHeight="1" spans="7:9">
      <c r="G67568" s="11"/>
      <c r="H67568" s="12"/>
      <c r="I67568" s="49"/>
    </row>
    <row r="67569" customHeight="1" spans="7:9">
      <c r="G67569" s="11"/>
      <c r="H67569" s="12"/>
      <c r="I67569" s="49"/>
    </row>
    <row r="67570" customHeight="1" spans="7:9">
      <c r="G67570" s="11"/>
      <c r="H67570" s="12"/>
      <c r="I67570" s="49"/>
    </row>
    <row r="67571" customHeight="1" spans="7:9">
      <c r="G67571" s="11"/>
      <c r="H67571" s="12"/>
      <c r="I67571" s="49"/>
    </row>
    <row r="67572" customHeight="1" spans="7:9">
      <c r="G67572" s="11"/>
      <c r="H67572" s="12"/>
      <c r="I67572" s="49"/>
    </row>
    <row r="67573" customHeight="1" spans="7:9">
      <c r="G67573" s="11"/>
      <c r="H67573" s="12"/>
      <c r="I67573" s="49"/>
    </row>
    <row r="67574" customHeight="1" spans="7:9">
      <c r="G67574" s="11"/>
      <c r="H67574" s="12"/>
      <c r="I67574" s="49"/>
    </row>
    <row r="67575" customHeight="1" spans="7:9">
      <c r="G67575" s="11"/>
      <c r="H67575" s="12"/>
      <c r="I67575" s="49"/>
    </row>
    <row r="67576" customHeight="1" spans="7:9">
      <c r="G67576" s="11"/>
      <c r="H67576" s="12"/>
      <c r="I67576" s="49"/>
    </row>
    <row r="67577" customHeight="1" spans="7:9">
      <c r="G67577" s="11"/>
      <c r="H67577" s="12"/>
      <c r="I67577" s="49"/>
    </row>
    <row r="67578" customHeight="1" spans="7:9">
      <c r="G67578" s="11"/>
      <c r="H67578" s="12"/>
      <c r="I67578" s="49"/>
    </row>
    <row r="67579" customHeight="1" spans="7:9">
      <c r="G67579" s="11"/>
      <c r="H67579" s="12"/>
      <c r="I67579" s="49"/>
    </row>
    <row r="67580" customHeight="1" spans="7:9">
      <c r="G67580" s="11"/>
      <c r="H67580" s="12"/>
      <c r="I67580" s="49"/>
    </row>
    <row r="67581" customHeight="1" spans="7:9">
      <c r="G67581" s="11"/>
      <c r="H67581" s="12"/>
      <c r="I67581" s="49"/>
    </row>
    <row r="67582" customHeight="1" spans="7:9">
      <c r="G67582" s="11"/>
      <c r="H67582" s="12"/>
      <c r="I67582" s="49"/>
    </row>
    <row r="67583" customHeight="1" spans="7:9">
      <c r="G67583" s="11"/>
      <c r="H67583" s="12"/>
      <c r="I67583" s="49"/>
    </row>
    <row r="67584" customHeight="1" spans="7:9">
      <c r="G67584" s="11"/>
      <c r="H67584" s="12"/>
      <c r="I67584" s="49"/>
    </row>
    <row r="67585" customHeight="1" spans="7:9">
      <c r="G67585" s="11"/>
      <c r="H67585" s="12"/>
      <c r="I67585" s="49"/>
    </row>
    <row r="67586" customHeight="1" spans="7:9">
      <c r="G67586" s="11"/>
      <c r="H67586" s="12"/>
      <c r="I67586" s="49"/>
    </row>
    <row r="67587" customHeight="1" spans="7:9">
      <c r="G67587" s="11"/>
      <c r="H67587" s="12"/>
      <c r="I67587" s="49"/>
    </row>
    <row r="67588" customHeight="1" spans="7:9">
      <c r="G67588" s="11"/>
      <c r="H67588" s="12"/>
      <c r="I67588" s="49"/>
    </row>
    <row r="67589" customHeight="1" spans="7:9">
      <c r="G67589" s="11"/>
      <c r="H67589" s="12"/>
      <c r="I67589" s="49"/>
    </row>
    <row r="67590" customHeight="1" spans="7:9">
      <c r="G67590" s="11"/>
      <c r="H67590" s="12"/>
      <c r="I67590" s="49"/>
    </row>
    <row r="67591" customHeight="1" spans="7:9">
      <c r="G67591" s="11"/>
      <c r="H67591" s="12"/>
      <c r="I67591" s="49"/>
    </row>
    <row r="67592" customHeight="1" spans="7:9">
      <c r="G67592" s="11"/>
      <c r="H67592" s="12"/>
      <c r="I67592" s="49"/>
    </row>
    <row r="67593" customHeight="1" spans="7:9">
      <c r="G67593" s="11"/>
      <c r="H67593" s="12"/>
      <c r="I67593" s="49"/>
    </row>
    <row r="67594" customHeight="1" spans="7:9">
      <c r="G67594" s="11"/>
      <c r="H67594" s="12"/>
      <c r="I67594" s="49"/>
    </row>
    <row r="67595" customHeight="1" spans="7:9">
      <c r="G67595" s="11"/>
      <c r="H67595" s="12"/>
      <c r="I67595" s="49"/>
    </row>
    <row r="67596" customHeight="1" spans="7:9">
      <c r="G67596" s="11"/>
      <c r="H67596" s="12"/>
      <c r="I67596" s="49"/>
    </row>
    <row r="67597" customHeight="1" spans="7:9">
      <c r="G67597" s="11"/>
      <c r="H67597" s="12"/>
      <c r="I67597" s="49"/>
    </row>
    <row r="67598" customHeight="1" spans="7:9">
      <c r="G67598" s="11"/>
      <c r="H67598" s="12"/>
      <c r="I67598" s="49"/>
    </row>
    <row r="67599" customHeight="1" spans="7:9">
      <c r="G67599" s="11"/>
      <c r="H67599" s="12"/>
      <c r="I67599" s="49"/>
    </row>
    <row r="67600" customHeight="1" spans="7:9">
      <c r="G67600" s="11"/>
      <c r="H67600" s="12"/>
      <c r="I67600" s="49"/>
    </row>
    <row r="67601" customHeight="1" spans="7:9">
      <c r="G67601" s="11"/>
      <c r="H67601" s="12"/>
      <c r="I67601" s="49"/>
    </row>
    <row r="67602" customHeight="1" spans="7:9">
      <c r="G67602" s="11"/>
      <c r="H67602" s="12"/>
      <c r="I67602" s="49"/>
    </row>
    <row r="67603" customHeight="1" spans="7:9">
      <c r="G67603" s="11"/>
      <c r="H67603" s="12"/>
      <c r="I67603" s="49"/>
    </row>
    <row r="67604" customHeight="1" spans="7:9">
      <c r="G67604" s="11"/>
      <c r="H67604" s="12"/>
      <c r="I67604" s="49"/>
    </row>
    <row r="67605" customHeight="1" spans="7:9">
      <c r="G67605" s="11"/>
      <c r="H67605" s="12"/>
      <c r="I67605" s="49"/>
    </row>
    <row r="67606" customHeight="1" spans="7:9">
      <c r="G67606" s="11"/>
      <c r="H67606" s="12"/>
      <c r="I67606" s="49"/>
    </row>
    <row r="67607" customHeight="1" spans="7:9">
      <c r="G67607" s="11"/>
      <c r="H67607" s="12"/>
      <c r="I67607" s="49"/>
    </row>
    <row r="67608" customHeight="1" spans="7:9">
      <c r="G67608" s="11"/>
      <c r="H67608" s="12"/>
      <c r="I67608" s="49"/>
    </row>
    <row r="67609" customHeight="1" spans="7:9">
      <c r="G67609" s="11"/>
      <c r="H67609" s="12"/>
      <c r="I67609" s="49"/>
    </row>
    <row r="67610" customHeight="1" spans="7:9">
      <c r="G67610" s="11"/>
      <c r="H67610" s="12"/>
      <c r="I67610" s="49"/>
    </row>
    <row r="67611" customHeight="1" spans="7:9">
      <c r="G67611" s="11"/>
      <c r="H67611" s="12"/>
      <c r="I67611" s="49"/>
    </row>
    <row r="67612" customHeight="1" spans="7:9">
      <c r="G67612" s="11"/>
      <c r="H67612" s="12"/>
      <c r="I67612" s="49"/>
    </row>
    <row r="67613" customHeight="1" spans="7:9">
      <c r="G67613" s="11"/>
      <c r="H67613" s="12"/>
      <c r="I67613" s="49"/>
    </row>
    <row r="67614" customHeight="1" spans="7:9">
      <c r="G67614" s="11"/>
      <c r="H67614" s="12"/>
      <c r="I67614" s="49"/>
    </row>
    <row r="67615" customHeight="1" spans="7:9">
      <c r="G67615" s="11"/>
      <c r="H67615" s="12"/>
      <c r="I67615" s="49"/>
    </row>
    <row r="67616" customHeight="1" spans="7:9">
      <c r="G67616" s="11"/>
      <c r="H67616" s="12"/>
      <c r="I67616" s="49"/>
    </row>
    <row r="67617" customHeight="1" spans="7:9">
      <c r="G67617" s="11"/>
      <c r="H67617" s="12"/>
      <c r="I67617" s="49"/>
    </row>
    <row r="67618" customHeight="1" spans="7:9">
      <c r="G67618" s="11"/>
      <c r="H67618" s="12"/>
      <c r="I67618" s="49"/>
    </row>
    <row r="67619" customHeight="1" spans="7:9">
      <c r="G67619" s="11"/>
      <c r="H67619" s="12"/>
      <c r="I67619" s="49"/>
    </row>
    <row r="67620" customHeight="1" spans="7:9">
      <c r="G67620" s="11"/>
      <c r="H67620" s="12"/>
      <c r="I67620" s="49"/>
    </row>
    <row r="67621" customHeight="1" spans="7:9">
      <c r="G67621" s="11"/>
      <c r="H67621" s="12"/>
      <c r="I67621" s="49"/>
    </row>
    <row r="67622" customHeight="1" spans="7:9">
      <c r="G67622" s="11"/>
      <c r="H67622" s="12"/>
      <c r="I67622" s="49"/>
    </row>
    <row r="67623" customHeight="1" spans="7:9">
      <c r="G67623" s="11"/>
      <c r="H67623" s="12"/>
      <c r="I67623" s="49"/>
    </row>
    <row r="67624" customHeight="1" spans="7:9">
      <c r="G67624" s="11"/>
      <c r="H67624" s="12"/>
      <c r="I67624" s="49"/>
    </row>
    <row r="67625" customHeight="1" spans="7:9">
      <c r="G67625" s="11"/>
      <c r="H67625" s="12"/>
      <c r="I67625" s="49"/>
    </row>
    <row r="67626" customHeight="1" spans="7:9">
      <c r="G67626" s="11"/>
      <c r="H67626" s="12"/>
      <c r="I67626" s="49"/>
    </row>
    <row r="67627" customHeight="1" spans="7:9">
      <c r="G67627" s="11"/>
      <c r="H67627" s="12"/>
      <c r="I67627" s="49"/>
    </row>
    <row r="67628" customHeight="1" spans="7:9">
      <c r="G67628" s="11"/>
      <c r="H67628" s="12"/>
      <c r="I67628" s="49"/>
    </row>
    <row r="67629" customHeight="1" spans="7:9">
      <c r="G67629" s="11"/>
      <c r="H67629" s="12"/>
      <c r="I67629" s="49"/>
    </row>
    <row r="67630" customHeight="1" spans="7:9">
      <c r="G67630" s="11"/>
      <c r="H67630" s="12"/>
      <c r="I67630" s="49"/>
    </row>
    <row r="67631" customHeight="1" spans="7:9">
      <c r="G67631" s="11"/>
      <c r="H67631" s="12"/>
      <c r="I67631" s="49"/>
    </row>
    <row r="67632" customHeight="1" spans="7:9">
      <c r="G67632" s="11"/>
      <c r="H67632" s="12"/>
      <c r="I67632" s="49"/>
    </row>
    <row r="67633" customHeight="1" spans="7:9">
      <c r="G67633" s="11"/>
      <c r="H67633" s="12"/>
      <c r="I67633" s="49"/>
    </row>
    <row r="67634" customHeight="1" spans="7:9">
      <c r="G67634" s="11"/>
      <c r="H67634" s="12"/>
      <c r="I67634" s="49"/>
    </row>
    <row r="67635" customHeight="1" spans="7:9">
      <c r="G67635" s="11"/>
      <c r="H67635" s="12"/>
      <c r="I67635" s="49"/>
    </row>
    <row r="67636" customHeight="1" spans="7:9">
      <c r="G67636" s="11"/>
      <c r="H67636" s="12"/>
      <c r="I67636" s="49"/>
    </row>
    <row r="67637" customHeight="1" spans="7:9">
      <c r="G67637" s="11"/>
      <c r="H67637" s="12"/>
      <c r="I67637" s="49"/>
    </row>
    <row r="67638" customHeight="1" spans="7:9">
      <c r="G67638" s="11"/>
      <c r="H67638" s="12"/>
      <c r="I67638" s="49"/>
    </row>
    <row r="67639" customHeight="1" spans="7:9">
      <c r="G67639" s="11"/>
      <c r="H67639" s="12"/>
      <c r="I67639" s="49"/>
    </row>
    <row r="67640" customHeight="1" spans="7:9">
      <c r="G67640" s="11"/>
      <c r="H67640" s="12"/>
      <c r="I67640" s="49"/>
    </row>
    <row r="67641" customHeight="1" spans="7:9">
      <c r="G67641" s="11"/>
      <c r="H67641" s="12"/>
      <c r="I67641" s="49"/>
    </row>
    <row r="67642" customHeight="1" spans="7:9">
      <c r="G67642" s="11"/>
      <c r="H67642" s="12"/>
      <c r="I67642" s="49"/>
    </row>
    <row r="67643" customHeight="1" spans="7:9">
      <c r="G67643" s="11"/>
      <c r="H67643" s="12"/>
      <c r="I67643" s="49"/>
    </row>
    <row r="67644" customHeight="1" spans="7:9">
      <c r="G67644" s="11"/>
      <c r="H67644" s="12"/>
      <c r="I67644" s="49"/>
    </row>
    <row r="67645" customHeight="1" spans="7:9">
      <c r="G67645" s="11"/>
      <c r="H67645" s="12"/>
      <c r="I67645" s="49"/>
    </row>
    <row r="67646" customHeight="1" spans="7:9">
      <c r="G67646" s="11"/>
      <c r="H67646" s="12"/>
      <c r="I67646" s="49"/>
    </row>
    <row r="67647" customHeight="1" spans="7:9">
      <c r="G67647" s="11"/>
      <c r="H67647" s="12"/>
      <c r="I67647" s="49"/>
    </row>
    <row r="67648" customHeight="1" spans="7:9">
      <c r="G67648" s="11"/>
      <c r="H67648" s="12"/>
      <c r="I67648" s="49"/>
    </row>
    <row r="67649" customHeight="1" spans="7:9">
      <c r="G67649" s="11"/>
      <c r="H67649" s="12"/>
      <c r="I67649" s="49"/>
    </row>
    <row r="67650" customHeight="1" spans="7:9">
      <c r="G67650" s="11"/>
      <c r="H67650" s="12"/>
      <c r="I67650" s="49"/>
    </row>
    <row r="67651" customHeight="1" spans="7:9">
      <c r="G67651" s="11"/>
      <c r="H67651" s="12"/>
      <c r="I67651" s="49"/>
    </row>
    <row r="67652" customHeight="1" spans="7:9">
      <c r="G67652" s="11"/>
      <c r="H67652" s="12"/>
      <c r="I67652" s="49"/>
    </row>
    <row r="67653" customHeight="1" spans="7:9">
      <c r="G67653" s="11"/>
      <c r="H67653" s="12"/>
      <c r="I67653" s="49"/>
    </row>
    <row r="67654" customHeight="1" spans="7:9">
      <c r="G67654" s="11"/>
      <c r="H67654" s="12"/>
      <c r="I67654" s="49"/>
    </row>
    <row r="67655" customHeight="1" spans="7:9">
      <c r="G67655" s="11"/>
      <c r="H67655" s="12"/>
      <c r="I67655" s="49"/>
    </row>
    <row r="67656" customHeight="1" spans="7:9">
      <c r="G67656" s="11"/>
      <c r="H67656" s="12"/>
      <c r="I67656" s="49"/>
    </row>
    <row r="67657" customHeight="1" spans="7:9">
      <c r="G67657" s="11"/>
      <c r="H67657" s="12"/>
      <c r="I67657" s="49"/>
    </row>
    <row r="67658" customHeight="1" spans="7:9">
      <c r="G67658" s="11"/>
      <c r="H67658" s="12"/>
      <c r="I67658" s="49"/>
    </row>
    <row r="67659" customHeight="1" spans="7:9">
      <c r="G67659" s="11"/>
      <c r="H67659" s="12"/>
      <c r="I67659" s="49"/>
    </row>
    <row r="67660" customHeight="1" spans="7:9">
      <c r="G67660" s="11"/>
      <c r="H67660" s="12"/>
      <c r="I67660" s="49"/>
    </row>
    <row r="67661" customHeight="1" spans="7:9">
      <c r="G67661" s="11"/>
      <c r="H67661" s="12"/>
      <c r="I67661" s="49"/>
    </row>
    <row r="67662" customHeight="1" spans="7:9">
      <c r="G67662" s="11"/>
      <c r="H67662" s="12"/>
      <c r="I67662" s="49"/>
    </row>
    <row r="67663" customHeight="1" spans="7:9">
      <c r="G67663" s="11"/>
      <c r="H67663" s="12"/>
      <c r="I67663" s="49"/>
    </row>
    <row r="67664" customHeight="1" spans="7:9">
      <c r="G67664" s="11"/>
      <c r="H67664" s="12"/>
      <c r="I67664" s="49"/>
    </row>
    <row r="67665" customHeight="1" spans="7:9">
      <c r="G67665" s="11"/>
      <c r="H67665" s="12"/>
      <c r="I67665" s="49"/>
    </row>
    <row r="67666" customHeight="1" spans="7:9">
      <c r="G67666" s="11"/>
      <c r="H67666" s="12"/>
      <c r="I67666" s="49"/>
    </row>
    <row r="67667" customHeight="1" spans="7:9">
      <c r="G67667" s="11"/>
      <c r="H67667" s="12"/>
      <c r="I67667" s="49"/>
    </row>
    <row r="67668" customHeight="1" spans="7:9">
      <c r="G67668" s="11"/>
      <c r="H67668" s="12"/>
      <c r="I67668" s="49"/>
    </row>
    <row r="67669" customHeight="1" spans="7:9">
      <c r="G67669" s="11"/>
      <c r="H67669" s="12"/>
      <c r="I67669" s="49"/>
    </row>
    <row r="67670" customHeight="1" spans="7:9">
      <c r="G67670" s="11"/>
      <c r="H67670" s="12"/>
      <c r="I67670" s="49"/>
    </row>
    <row r="67671" customHeight="1" spans="7:9">
      <c r="G67671" s="11"/>
      <c r="H67671" s="12"/>
      <c r="I67671" s="49"/>
    </row>
    <row r="67672" customHeight="1" spans="7:9">
      <c r="G67672" s="11"/>
      <c r="H67672" s="12"/>
      <c r="I67672" s="49"/>
    </row>
    <row r="67673" customHeight="1" spans="7:9">
      <c r="G67673" s="11"/>
      <c r="H67673" s="12"/>
      <c r="I67673" s="49"/>
    </row>
    <row r="67674" customHeight="1" spans="7:9">
      <c r="G67674" s="11"/>
      <c r="H67674" s="12"/>
      <c r="I67674" s="49"/>
    </row>
    <row r="67675" customHeight="1" spans="7:9">
      <c r="G67675" s="11"/>
      <c r="H67675" s="12"/>
      <c r="I67675" s="49"/>
    </row>
    <row r="67676" customHeight="1" spans="7:9">
      <c r="G67676" s="11"/>
      <c r="H67676" s="12"/>
      <c r="I67676" s="49"/>
    </row>
    <row r="67677" customHeight="1" spans="7:9">
      <c r="G67677" s="11"/>
      <c r="H67677" s="12"/>
      <c r="I67677" s="49"/>
    </row>
    <row r="67678" customHeight="1" spans="7:9">
      <c r="G67678" s="11"/>
      <c r="H67678" s="12"/>
      <c r="I67678" s="49"/>
    </row>
    <row r="67679" customHeight="1" spans="7:9">
      <c r="G67679" s="11"/>
      <c r="H67679" s="12"/>
      <c r="I67679" s="49"/>
    </row>
    <row r="67680" customHeight="1" spans="7:9">
      <c r="G67680" s="11"/>
      <c r="H67680" s="12"/>
      <c r="I67680" s="49"/>
    </row>
    <row r="67681" customHeight="1" spans="7:9">
      <c r="G67681" s="11"/>
      <c r="H67681" s="12"/>
      <c r="I67681" s="49"/>
    </row>
    <row r="67682" customHeight="1" spans="7:9">
      <c r="G67682" s="11"/>
      <c r="H67682" s="12"/>
      <c r="I67682" s="49"/>
    </row>
    <row r="67683" customHeight="1" spans="7:9">
      <c r="G67683" s="11"/>
      <c r="H67683" s="12"/>
      <c r="I67683" s="49"/>
    </row>
    <row r="67684" customHeight="1" spans="7:9">
      <c r="G67684" s="11"/>
      <c r="H67684" s="12"/>
      <c r="I67684" s="49"/>
    </row>
    <row r="67685" customHeight="1" spans="7:9">
      <c r="G67685" s="11"/>
      <c r="H67685" s="12"/>
      <c r="I67685" s="49"/>
    </row>
    <row r="67686" customHeight="1" spans="7:9">
      <c r="G67686" s="11"/>
      <c r="H67686" s="12"/>
      <c r="I67686" s="49"/>
    </row>
    <row r="67687" customHeight="1" spans="7:9">
      <c r="G67687" s="11"/>
      <c r="H67687" s="12"/>
      <c r="I67687" s="49"/>
    </row>
    <row r="67688" customHeight="1" spans="7:9">
      <c r="G67688" s="11"/>
      <c r="H67688" s="12"/>
      <c r="I67688" s="49"/>
    </row>
    <row r="67689" customHeight="1" spans="7:9">
      <c r="G67689" s="11"/>
      <c r="H67689" s="12"/>
      <c r="I67689" s="49"/>
    </row>
    <row r="67690" customHeight="1" spans="7:9">
      <c r="G67690" s="11"/>
      <c r="H67690" s="12"/>
      <c r="I67690" s="49"/>
    </row>
    <row r="67691" customHeight="1" spans="7:9">
      <c r="G67691" s="11"/>
      <c r="H67691" s="12"/>
      <c r="I67691" s="49"/>
    </row>
    <row r="67692" customHeight="1" spans="7:9">
      <c r="G67692" s="11"/>
      <c r="H67692" s="12"/>
      <c r="I67692" s="49"/>
    </row>
    <row r="67693" customHeight="1" spans="7:9">
      <c r="G67693" s="11"/>
      <c r="H67693" s="12"/>
      <c r="I67693" s="49"/>
    </row>
    <row r="67694" customHeight="1" spans="7:9">
      <c r="G67694" s="11"/>
      <c r="H67694" s="12"/>
      <c r="I67694" s="49"/>
    </row>
    <row r="67695" customHeight="1" spans="7:9">
      <c r="G67695" s="11"/>
      <c r="H67695" s="12"/>
      <c r="I67695" s="49"/>
    </row>
    <row r="67696" customHeight="1" spans="7:9">
      <c r="G67696" s="11"/>
      <c r="H67696" s="12"/>
      <c r="I67696" s="49"/>
    </row>
    <row r="67697" customHeight="1" spans="7:9">
      <c r="G67697" s="11"/>
      <c r="H67697" s="12"/>
      <c r="I67697" s="49"/>
    </row>
    <row r="67698" customHeight="1" spans="7:9">
      <c r="G67698" s="11"/>
      <c r="H67698" s="12"/>
      <c r="I67698" s="49"/>
    </row>
    <row r="67699" customHeight="1" spans="7:9">
      <c r="G67699" s="11"/>
      <c r="H67699" s="12"/>
      <c r="I67699" s="49"/>
    </row>
    <row r="67700" customHeight="1" spans="7:9">
      <c r="G67700" s="11"/>
      <c r="H67700" s="12"/>
      <c r="I67700" s="49"/>
    </row>
    <row r="67701" customHeight="1" spans="7:9">
      <c r="G67701" s="11"/>
      <c r="H67701" s="12"/>
      <c r="I67701" s="49"/>
    </row>
    <row r="67702" customHeight="1" spans="7:9">
      <c r="G67702" s="11"/>
      <c r="H67702" s="12"/>
      <c r="I67702" s="49"/>
    </row>
    <row r="67703" customHeight="1" spans="7:9">
      <c r="G67703" s="11"/>
      <c r="H67703" s="12"/>
      <c r="I67703" s="49"/>
    </row>
    <row r="67704" customHeight="1" spans="7:9">
      <c r="G67704" s="11"/>
      <c r="H67704" s="12"/>
      <c r="I67704" s="49"/>
    </row>
    <row r="67705" customHeight="1" spans="7:9">
      <c r="G67705" s="11"/>
      <c r="H67705" s="12"/>
      <c r="I67705" s="49"/>
    </row>
    <row r="67706" customHeight="1" spans="7:9">
      <c r="G67706" s="11"/>
      <c r="H67706" s="12"/>
      <c r="I67706" s="49"/>
    </row>
    <row r="67707" customHeight="1" spans="7:9">
      <c r="G67707" s="11"/>
      <c r="H67707" s="12"/>
      <c r="I67707" s="49"/>
    </row>
    <row r="67708" customHeight="1" spans="7:9">
      <c r="G67708" s="11"/>
      <c r="H67708" s="12"/>
      <c r="I67708" s="49"/>
    </row>
    <row r="67709" customHeight="1" spans="7:9">
      <c r="G67709" s="11"/>
      <c r="H67709" s="12"/>
      <c r="I67709" s="49"/>
    </row>
    <row r="67710" customHeight="1" spans="7:9">
      <c r="G67710" s="11"/>
      <c r="H67710" s="12"/>
      <c r="I67710" s="49"/>
    </row>
    <row r="67711" customHeight="1" spans="7:9">
      <c r="G67711" s="11"/>
      <c r="H67711" s="12"/>
      <c r="I67711" s="49"/>
    </row>
    <row r="67712" customHeight="1" spans="7:9">
      <c r="G67712" s="11"/>
      <c r="H67712" s="12"/>
      <c r="I67712" s="49"/>
    </row>
    <row r="67713" customHeight="1" spans="7:9">
      <c r="G67713" s="11"/>
      <c r="H67713" s="12"/>
      <c r="I67713" s="49"/>
    </row>
    <row r="67714" customHeight="1" spans="7:9">
      <c r="G67714" s="11"/>
      <c r="H67714" s="12"/>
      <c r="I67714" s="49"/>
    </row>
    <row r="67715" customHeight="1" spans="7:9">
      <c r="G67715" s="11"/>
      <c r="H67715" s="12"/>
      <c r="I67715" s="49"/>
    </row>
    <row r="67716" customHeight="1" spans="7:9">
      <c r="G67716" s="11"/>
      <c r="H67716" s="12"/>
      <c r="I67716" s="49"/>
    </row>
    <row r="67717" customHeight="1" spans="7:9">
      <c r="G67717" s="11"/>
      <c r="H67717" s="12"/>
      <c r="I67717" s="49"/>
    </row>
    <row r="67718" customHeight="1" spans="7:9">
      <c r="G67718" s="11"/>
      <c r="H67718" s="12"/>
      <c r="I67718" s="49"/>
    </row>
    <row r="67719" customHeight="1" spans="7:9">
      <c r="G67719" s="11"/>
      <c r="H67719" s="12"/>
      <c r="I67719" s="49"/>
    </row>
    <row r="67720" customHeight="1" spans="7:9">
      <c r="G67720" s="11"/>
      <c r="H67720" s="12"/>
      <c r="I67720" s="49"/>
    </row>
    <row r="67721" customHeight="1" spans="7:9">
      <c r="G67721" s="11"/>
      <c r="H67721" s="12"/>
      <c r="I67721" s="49"/>
    </row>
    <row r="67722" customHeight="1" spans="7:9">
      <c r="G67722" s="11"/>
      <c r="H67722" s="12"/>
      <c r="I67722" s="49"/>
    </row>
    <row r="67723" customHeight="1" spans="7:9">
      <c r="G67723" s="11"/>
      <c r="H67723" s="12"/>
      <c r="I67723" s="49"/>
    </row>
    <row r="67724" customHeight="1" spans="7:9">
      <c r="G67724" s="11"/>
      <c r="H67724" s="12"/>
      <c r="I67724" s="49"/>
    </row>
    <row r="67725" customHeight="1" spans="7:9">
      <c r="G67725" s="11"/>
      <c r="H67725" s="12"/>
      <c r="I67725" s="49"/>
    </row>
    <row r="67726" customHeight="1" spans="7:9">
      <c r="G67726" s="11"/>
      <c r="H67726" s="12"/>
      <c r="I67726" s="49"/>
    </row>
    <row r="67727" customHeight="1" spans="7:9">
      <c r="G67727" s="11"/>
      <c r="H67727" s="12"/>
      <c r="I67727" s="49"/>
    </row>
    <row r="67728" customHeight="1" spans="7:9">
      <c r="G67728" s="11"/>
      <c r="H67728" s="12"/>
      <c r="I67728" s="49"/>
    </row>
    <row r="67729" customHeight="1" spans="7:9">
      <c r="G67729" s="11"/>
      <c r="H67729" s="12"/>
      <c r="I67729" s="49"/>
    </row>
    <row r="67730" customHeight="1" spans="7:9">
      <c r="G67730" s="11"/>
      <c r="H67730" s="12"/>
      <c r="I67730" s="49"/>
    </row>
    <row r="67731" customHeight="1" spans="7:9">
      <c r="G67731" s="11"/>
      <c r="H67731" s="12"/>
      <c r="I67731" s="49"/>
    </row>
    <row r="67732" customHeight="1" spans="7:9">
      <c r="G67732" s="11"/>
      <c r="H67732" s="12"/>
      <c r="I67732" s="49"/>
    </row>
    <row r="67733" customHeight="1" spans="7:9">
      <c r="G67733" s="11"/>
      <c r="H67733" s="12"/>
      <c r="I67733" s="49"/>
    </row>
    <row r="67734" customHeight="1" spans="7:9">
      <c r="G67734" s="11"/>
      <c r="H67734" s="12"/>
      <c r="I67734" s="49"/>
    </row>
    <row r="67735" customHeight="1" spans="7:9">
      <c r="G67735" s="11"/>
      <c r="H67735" s="12"/>
      <c r="I67735" s="49"/>
    </row>
    <row r="67736" customHeight="1" spans="7:9">
      <c r="G67736" s="11"/>
      <c r="H67736" s="12"/>
      <c r="I67736" s="49"/>
    </row>
    <row r="67737" customHeight="1" spans="7:9">
      <c r="G67737" s="11"/>
      <c r="H67737" s="12"/>
      <c r="I67737" s="49"/>
    </row>
    <row r="67738" customHeight="1" spans="7:9">
      <c r="G67738" s="11"/>
      <c r="H67738" s="12"/>
      <c r="I67738" s="49"/>
    </row>
    <row r="67739" customHeight="1" spans="7:9">
      <c r="G67739" s="11"/>
      <c r="H67739" s="12"/>
      <c r="I67739" s="49"/>
    </row>
    <row r="67740" customHeight="1" spans="7:9">
      <c r="G67740" s="11"/>
      <c r="H67740" s="12"/>
      <c r="I67740" s="49"/>
    </row>
    <row r="67741" customHeight="1" spans="7:9">
      <c r="G67741" s="11"/>
      <c r="H67741" s="12"/>
      <c r="I67741" s="49"/>
    </row>
    <row r="67742" customHeight="1" spans="7:9">
      <c r="G67742" s="11"/>
      <c r="H67742" s="12"/>
      <c r="I67742" s="49"/>
    </row>
    <row r="67743" customHeight="1" spans="7:9">
      <c r="G67743" s="11"/>
      <c r="H67743" s="12"/>
      <c r="I67743" s="49"/>
    </row>
    <row r="67744" customHeight="1" spans="7:9">
      <c r="G67744" s="11"/>
      <c r="H67744" s="12"/>
      <c r="I67744" s="49"/>
    </row>
    <row r="67745" customHeight="1" spans="7:9">
      <c r="G67745" s="11"/>
      <c r="H67745" s="12"/>
      <c r="I67745" s="49"/>
    </row>
    <row r="67746" customHeight="1" spans="7:9">
      <c r="G67746" s="11"/>
      <c r="H67746" s="12"/>
      <c r="I67746" s="49"/>
    </row>
    <row r="67747" customHeight="1" spans="7:9">
      <c r="G67747" s="11"/>
      <c r="H67747" s="12"/>
      <c r="I67747" s="49"/>
    </row>
    <row r="67748" customHeight="1" spans="7:9">
      <c r="G67748" s="11"/>
      <c r="H67748" s="12"/>
      <c r="I67748" s="49"/>
    </row>
    <row r="67749" customHeight="1" spans="7:9">
      <c r="G67749" s="11"/>
      <c r="H67749" s="12"/>
      <c r="I67749" s="49"/>
    </row>
    <row r="67750" customHeight="1" spans="7:9">
      <c r="G67750" s="11"/>
      <c r="H67750" s="12"/>
      <c r="I67750" s="49"/>
    </row>
    <row r="67751" customHeight="1" spans="7:9">
      <c r="G67751" s="11"/>
      <c r="H67751" s="12"/>
      <c r="I67751" s="49"/>
    </row>
    <row r="67752" customHeight="1" spans="7:9">
      <c r="G67752" s="11"/>
      <c r="H67752" s="12"/>
      <c r="I67752" s="49"/>
    </row>
    <row r="67753" customHeight="1" spans="7:9">
      <c r="G67753" s="11"/>
      <c r="H67753" s="12"/>
      <c r="I67753" s="49"/>
    </row>
    <row r="67754" customHeight="1" spans="7:9">
      <c r="G67754" s="11"/>
      <c r="H67754" s="12"/>
      <c r="I67754" s="49"/>
    </row>
    <row r="67755" customHeight="1" spans="7:9">
      <c r="G67755" s="11"/>
      <c r="H67755" s="12"/>
      <c r="I67755" s="49"/>
    </row>
    <row r="67756" customHeight="1" spans="7:9">
      <c r="G67756" s="11"/>
      <c r="H67756" s="12"/>
      <c r="I67756" s="49"/>
    </row>
    <row r="67757" customHeight="1" spans="7:9">
      <c r="G67757" s="11"/>
      <c r="H67757" s="12"/>
      <c r="I67757" s="49"/>
    </row>
    <row r="67758" customHeight="1" spans="7:9">
      <c r="G67758" s="11"/>
      <c r="H67758" s="12"/>
      <c r="I67758" s="49"/>
    </row>
    <row r="67759" customHeight="1" spans="7:9">
      <c r="G67759" s="11"/>
      <c r="H67759" s="12"/>
      <c r="I67759" s="49"/>
    </row>
    <row r="67760" customHeight="1" spans="7:9">
      <c r="G67760" s="11"/>
      <c r="H67760" s="12"/>
      <c r="I67760" s="49"/>
    </row>
    <row r="67761" customHeight="1" spans="7:9">
      <c r="G67761" s="11"/>
      <c r="H67761" s="12"/>
      <c r="I67761" s="49"/>
    </row>
    <row r="67762" customHeight="1" spans="7:9">
      <c r="G67762" s="11"/>
      <c r="H67762" s="12"/>
      <c r="I67762" s="49"/>
    </row>
    <row r="67763" customHeight="1" spans="7:9">
      <c r="G67763" s="11"/>
      <c r="H67763" s="12"/>
      <c r="I67763" s="49"/>
    </row>
    <row r="67764" customHeight="1" spans="7:9">
      <c r="G67764" s="11"/>
      <c r="H67764" s="12"/>
      <c r="I67764" s="49"/>
    </row>
    <row r="67765" customHeight="1" spans="7:9">
      <c r="G67765" s="11"/>
      <c r="H67765" s="12"/>
      <c r="I67765" s="49"/>
    </row>
    <row r="67766" customHeight="1" spans="7:9">
      <c r="G67766" s="11"/>
      <c r="H67766" s="12"/>
      <c r="I67766" s="49"/>
    </row>
    <row r="67767" customHeight="1" spans="7:9">
      <c r="G67767" s="11"/>
      <c r="H67767" s="12"/>
      <c r="I67767" s="49"/>
    </row>
    <row r="67768" customHeight="1" spans="7:9">
      <c r="G67768" s="11"/>
      <c r="H67768" s="12"/>
      <c r="I67768" s="49"/>
    </row>
    <row r="67769" customHeight="1" spans="7:9">
      <c r="G67769" s="11"/>
      <c r="H67769" s="12"/>
      <c r="I67769" s="49"/>
    </row>
    <row r="67770" customHeight="1" spans="7:9">
      <c r="G67770" s="11"/>
      <c r="H67770" s="12"/>
      <c r="I67770" s="49"/>
    </row>
    <row r="67771" customHeight="1" spans="7:9">
      <c r="G67771" s="11"/>
      <c r="H67771" s="12"/>
      <c r="I67771" s="49"/>
    </row>
    <row r="67772" customHeight="1" spans="7:9">
      <c r="G67772" s="11"/>
      <c r="H67772" s="12"/>
      <c r="I67772" s="49"/>
    </row>
    <row r="67773" customHeight="1" spans="7:9">
      <c r="G67773" s="11"/>
      <c r="H67773" s="12"/>
      <c r="I67773" s="49"/>
    </row>
    <row r="67774" customHeight="1" spans="7:9">
      <c r="G67774" s="11"/>
      <c r="H67774" s="12"/>
      <c r="I67774" s="49"/>
    </row>
    <row r="67775" customHeight="1" spans="7:9">
      <c r="G67775" s="11"/>
      <c r="H67775" s="12"/>
      <c r="I67775" s="49"/>
    </row>
    <row r="67776" customHeight="1" spans="7:9">
      <c r="G67776" s="11"/>
      <c r="H67776" s="12"/>
      <c r="I67776" s="49"/>
    </row>
    <row r="67777" customHeight="1" spans="7:9">
      <c r="G67777" s="11"/>
      <c r="H67777" s="12"/>
      <c r="I67777" s="49"/>
    </row>
    <row r="67778" customHeight="1" spans="7:9">
      <c r="G67778" s="11"/>
      <c r="H67778" s="12"/>
      <c r="I67778" s="49"/>
    </row>
    <row r="67779" customHeight="1" spans="7:9">
      <c r="G67779" s="11"/>
      <c r="H67779" s="12"/>
      <c r="I67779" s="49"/>
    </row>
    <row r="67780" customHeight="1" spans="7:9">
      <c r="G67780" s="11"/>
      <c r="H67780" s="12"/>
      <c r="I67780" s="49"/>
    </row>
    <row r="67781" customHeight="1" spans="7:9">
      <c r="G67781" s="11"/>
      <c r="H67781" s="12"/>
      <c r="I67781" s="49"/>
    </row>
    <row r="67782" customHeight="1" spans="7:9">
      <c r="G67782" s="11"/>
      <c r="H67782" s="12"/>
      <c r="I67782" s="49"/>
    </row>
    <row r="67783" customHeight="1" spans="7:9">
      <c r="G67783" s="11"/>
      <c r="H67783" s="12"/>
      <c r="I67783" s="49"/>
    </row>
    <row r="67784" customHeight="1" spans="7:9">
      <c r="G67784" s="11"/>
      <c r="H67784" s="12"/>
      <c r="I67784" s="49"/>
    </row>
    <row r="67785" customHeight="1" spans="7:9">
      <c r="G67785" s="11"/>
      <c r="H67785" s="12"/>
      <c r="I67785" s="49"/>
    </row>
    <row r="67786" customHeight="1" spans="7:9">
      <c r="G67786" s="11"/>
      <c r="H67786" s="12"/>
      <c r="I67786" s="49"/>
    </row>
    <row r="67787" customHeight="1" spans="7:9">
      <c r="G67787" s="11"/>
      <c r="H67787" s="12"/>
      <c r="I67787" s="49"/>
    </row>
    <row r="67788" customHeight="1" spans="7:9">
      <c r="G67788" s="11"/>
      <c r="H67788" s="12"/>
      <c r="I67788" s="49"/>
    </row>
    <row r="67789" customHeight="1" spans="7:9">
      <c r="G67789" s="11"/>
      <c r="H67789" s="12"/>
      <c r="I67789" s="49"/>
    </row>
    <row r="67790" customHeight="1" spans="7:9">
      <c r="G67790" s="11"/>
      <c r="H67790" s="12"/>
      <c r="I67790" s="49"/>
    </row>
    <row r="67791" customHeight="1" spans="7:9">
      <c r="G67791" s="11"/>
      <c r="H67791" s="12"/>
      <c r="I67791" s="49"/>
    </row>
    <row r="67792" customHeight="1" spans="7:9">
      <c r="G67792" s="11"/>
      <c r="H67792" s="12"/>
      <c r="I67792" s="49"/>
    </row>
    <row r="67793" customHeight="1" spans="7:9">
      <c r="G67793" s="11"/>
      <c r="H67793" s="12"/>
      <c r="I67793" s="49"/>
    </row>
    <row r="67794" customHeight="1" spans="7:9">
      <c r="G67794" s="11"/>
      <c r="H67794" s="12"/>
      <c r="I67794" s="49"/>
    </row>
    <row r="67795" customHeight="1" spans="7:9">
      <c r="G67795" s="11"/>
      <c r="H67795" s="12"/>
      <c r="I67795" s="49"/>
    </row>
    <row r="67796" customHeight="1" spans="7:9">
      <c r="G67796" s="11"/>
      <c r="H67796" s="12"/>
      <c r="I67796" s="49"/>
    </row>
    <row r="67797" customHeight="1" spans="7:9">
      <c r="G67797" s="11"/>
      <c r="H67797" s="12"/>
      <c r="I67797" s="49"/>
    </row>
    <row r="67798" customHeight="1" spans="7:9">
      <c r="G67798" s="11"/>
      <c r="H67798" s="12"/>
      <c r="I67798" s="49"/>
    </row>
    <row r="67799" customHeight="1" spans="7:9">
      <c r="G67799" s="11"/>
      <c r="H67799" s="12"/>
      <c r="I67799" s="49"/>
    </row>
    <row r="67800" customHeight="1" spans="7:9">
      <c r="G67800" s="11"/>
      <c r="H67800" s="12"/>
      <c r="I67800" s="49"/>
    </row>
    <row r="67801" customHeight="1" spans="7:9">
      <c r="G67801" s="11"/>
      <c r="H67801" s="12"/>
      <c r="I67801" s="49"/>
    </row>
    <row r="67802" customHeight="1" spans="7:9">
      <c r="G67802" s="11"/>
      <c r="H67802" s="12"/>
      <c r="I67802" s="49"/>
    </row>
    <row r="67803" customHeight="1" spans="7:9">
      <c r="G67803" s="11"/>
      <c r="H67803" s="12"/>
      <c r="I67803" s="49"/>
    </row>
    <row r="67804" customHeight="1" spans="7:9">
      <c r="G67804" s="11"/>
      <c r="H67804" s="12"/>
      <c r="I67804" s="49"/>
    </row>
    <row r="67805" customHeight="1" spans="7:9">
      <c r="G67805" s="11"/>
      <c r="H67805" s="12"/>
      <c r="I67805" s="49"/>
    </row>
    <row r="67806" customHeight="1" spans="7:9">
      <c r="G67806" s="11"/>
      <c r="H67806" s="12"/>
      <c r="I67806" s="49"/>
    </row>
    <row r="67807" customHeight="1" spans="7:9">
      <c r="G67807" s="11"/>
      <c r="H67807" s="12"/>
      <c r="I67807" s="49"/>
    </row>
    <row r="67808" customHeight="1" spans="7:9">
      <c r="G67808" s="11"/>
      <c r="H67808" s="12"/>
      <c r="I67808" s="49"/>
    </row>
    <row r="67809" customHeight="1" spans="7:9">
      <c r="G67809" s="11"/>
      <c r="H67809" s="12"/>
      <c r="I67809" s="49"/>
    </row>
    <row r="67810" customHeight="1" spans="7:9">
      <c r="G67810" s="11"/>
      <c r="H67810" s="12"/>
      <c r="I67810" s="49"/>
    </row>
    <row r="67811" customHeight="1" spans="7:9">
      <c r="G67811" s="11"/>
      <c r="H67811" s="12"/>
      <c r="I67811" s="49"/>
    </row>
    <row r="67812" customHeight="1" spans="7:9">
      <c r="G67812" s="11"/>
      <c r="H67812" s="12"/>
      <c r="I67812" s="49"/>
    </row>
    <row r="67813" customHeight="1" spans="7:9">
      <c r="G67813" s="11"/>
      <c r="H67813" s="12"/>
      <c r="I67813" s="49"/>
    </row>
    <row r="67814" customHeight="1" spans="7:9">
      <c r="G67814" s="11"/>
      <c r="H67814" s="12"/>
      <c r="I67814" s="49"/>
    </row>
    <row r="67815" customHeight="1" spans="7:9">
      <c r="G67815" s="11"/>
      <c r="H67815" s="12"/>
      <c r="I67815" s="49"/>
    </row>
    <row r="67816" customHeight="1" spans="7:9">
      <c r="G67816" s="11"/>
      <c r="H67816" s="12"/>
      <c r="I67816" s="49"/>
    </row>
    <row r="67817" customHeight="1" spans="7:9">
      <c r="G67817" s="11"/>
      <c r="H67817" s="12"/>
      <c r="I67817" s="49"/>
    </row>
    <row r="67818" customHeight="1" spans="7:9">
      <c r="G67818" s="11"/>
      <c r="H67818" s="12"/>
      <c r="I67818" s="49"/>
    </row>
    <row r="67819" customHeight="1" spans="7:9">
      <c r="G67819" s="11"/>
      <c r="H67819" s="12"/>
      <c r="I67819" s="49"/>
    </row>
    <row r="67820" customHeight="1" spans="7:9">
      <c r="G67820" s="11"/>
      <c r="H67820" s="12"/>
      <c r="I67820" s="49"/>
    </row>
    <row r="67821" customHeight="1" spans="7:9">
      <c r="G67821" s="11"/>
      <c r="H67821" s="12"/>
      <c r="I67821" s="49"/>
    </row>
    <row r="67822" customHeight="1" spans="7:9">
      <c r="G67822" s="11"/>
      <c r="H67822" s="12"/>
      <c r="I67822" s="49"/>
    </row>
    <row r="67823" customHeight="1" spans="7:9">
      <c r="G67823" s="11"/>
      <c r="H67823" s="12"/>
      <c r="I67823" s="49"/>
    </row>
    <row r="67824" customHeight="1" spans="7:9">
      <c r="G67824" s="11"/>
      <c r="H67824" s="12"/>
      <c r="I67824" s="49"/>
    </row>
    <row r="67825" customHeight="1" spans="7:9">
      <c r="G67825" s="11"/>
      <c r="H67825" s="12"/>
      <c r="I67825" s="49"/>
    </row>
    <row r="67826" customHeight="1" spans="7:9">
      <c r="G67826" s="11"/>
      <c r="H67826" s="12"/>
      <c r="I67826" s="49"/>
    </row>
    <row r="67827" customHeight="1" spans="7:9">
      <c r="G67827" s="11"/>
      <c r="H67827" s="12"/>
      <c r="I67827" s="49"/>
    </row>
    <row r="67828" customHeight="1" spans="7:9">
      <c r="G67828" s="11"/>
      <c r="H67828" s="12"/>
      <c r="I67828" s="49"/>
    </row>
    <row r="67829" customHeight="1" spans="7:9">
      <c r="G67829" s="11"/>
      <c r="H67829" s="12"/>
      <c r="I67829" s="49"/>
    </row>
    <row r="67830" customHeight="1" spans="7:9">
      <c r="G67830" s="11"/>
      <c r="H67830" s="12"/>
      <c r="I67830" s="49"/>
    </row>
    <row r="67831" customHeight="1" spans="7:9">
      <c r="G67831" s="11"/>
      <c r="H67831" s="12"/>
      <c r="I67831" s="49"/>
    </row>
    <row r="67832" customHeight="1" spans="7:9">
      <c r="G67832" s="11"/>
      <c r="H67832" s="12"/>
      <c r="I67832" s="49"/>
    </row>
    <row r="67833" customHeight="1" spans="7:9">
      <c r="G67833" s="11"/>
      <c r="H67833" s="12"/>
      <c r="I67833" s="49"/>
    </row>
    <row r="67834" customHeight="1" spans="7:9">
      <c r="G67834" s="11"/>
      <c r="H67834" s="12"/>
      <c r="I67834" s="49"/>
    </row>
    <row r="67835" customHeight="1" spans="7:9">
      <c r="G67835" s="11"/>
      <c r="H67835" s="12"/>
      <c r="I67835" s="49"/>
    </row>
    <row r="67836" customHeight="1" spans="7:9">
      <c r="G67836" s="11"/>
      <c r="H67836" s="12"/>
      <c r="I67836" s="49"/>
    </row>
    <row r="67837" customHeight="1" spans="7:9">
      <c r="G67837" s="11"/>
      <c r="H67837" s="12"/>
      <c r="I67837" s="49"/>
    </row>
    <row r="67838" customHeight="1" spans="7:9">
      <c r="G67838" s="11"/>
      <c r="H67838" s="12"/>
      <c r="I67838" s="49"/>
    </row>
    <row r="67839" customHeight="1" spans="7:9">
      <c r="G67839" s="11"/>
      <c r="H67839" s="12"/>
      <c r="I67839" s="49"/>
    </row>
    <row r="67840" customHeight="1" spans="7:9">
      <c r="G67840" s="11"/>
      <c r="H67840" s="12"/>
      <c r="I67840" s="49"/>
    </row>
    <row r="67841" customHeight="1" spans="7:9">
      <c r="G67841" s="11"/>
      <c r="H67841" s="12"/>
      <c r="I67841" s="49"/>
    </row>
    <row r="67842" customHeight="1" spans="7:9">
      <c r="G67842" s="11"/>
      <c r="H67842" s="12"/>
      <c r="I67842" s="49"/>
    </row>
    <row r="67843" customHeight="1" spans="7:9">
      <c r="G67843" s="11"/>
      <c r="H67843" s="12"/>
      <c r="I67843" s="49"/>
    </row>
    <row r="67844" customHeight="1" spans="7:9">
      <c r="G67844" s="11"/>
      <c r="H67844" s="12"/>
      <c r="I67844" s="49"/>
    </row>
    <row r="67845" customHeight="1" spans="7:9">
      <c r="G67845" s="11"/>
      <c r="H67845" s="12"/>
      <c r="I67845" s="49"/>
    </row>
    <row r="67846" customHeight="1" spans="7:9">
      <c r="G67846" s="11"/>
      <c r="H67846" s="12"/>
      <c r="I67846" s="49"/>
    </row>
    <row r="67847" customHeight="1" spans="7:9">
      <c r="G67847" s="11"/>
      <c r="H67847" s="12"/>
      <c r="I67847" s="49"/>
    </row>
    <row r="67848" customHeight="1" spans="7:9">
      <c r="G67848" s="11"/>
      <c r="H67848" s="12"/>
      <c r="I67848" s="49"/>
    </row>
    <row r="67849" customHeight="1" spans="7:9">
      <c r="G67849" s="11"/>
      <c r="H67849" s="12"/>
      <c r="I67849" s="49"/>
    </row>
    <row r="67850" customHeight="1" spans="7:9">
      <c r="G67850" s="11"/>
      <c r="H67850" s="12"/>
      <c r="I67850" s="49"/>
    </row>
    <row r="67851" customHeight="1" spans="7:9">
      <c r="G67851" s="11"/>
      <c r="H67851" s="12"/>
      <c r="I67851" s="49"/>
    </row>
    <row r="67852" customHeight="1" spans="7:9">
      <c r="G67852" s="11"/>
      <c r="H67852" s="12"/>
      <c r="I67852" s="49"/>
    </row>
    <row r="67853" customHeight="1" spans="7:9">
      <c r="G67853" s="11"/>
      <c r="H67853" s="12"/>
      <c r="I67853" s="49"/>
    </row>
    <row r="67854" customHeight="1" spans="7:9">
      <c r="G67854" s="11"/>
      <c r="H67854" s="12"/>
      <c r="I67854" s="49"/>
    </row>
    <row r="67855" customHeight="1" spans="7:9">
      <c r="G67855" s="11"/>
      <c r="H67855" s="12"/>
      <c r="I67855" s="49"/>
    </row>
    <row r="67856" customHeight="1" spans="7:9">
      <c r="G67856" s="11"/>
      <c r="H67856" s="12"/>
      <c r="I67856" s="49"/>
    </row>
    <row r="67857" customHeight="1" spans="7:9">
      <c r="G67857" s="11"/>
      <c r="H67857" s="12"/>
      <c r="I67857" s="49"/>
    </row>
    <row r="67858" customHeight="1" spans="7:9">
      <c r="G67858" s="11"/>
      <c r="H67858" s="12"/>
      <c r="I67858" s="49"/>
    </row>
    <row r="67859" customHeight="1" spans="7:9">
      <c r="G67859" s="11"/>
      <c r="H67859" s="12"/>
      <c r="I67859" s="49"/>
    </row>
    <row r="67860" customHeight="1" spans="7:9">
      <c r="G67860" s="11"/>
      <c r="H67860" s="12"/>
      <c r="I67860" s="49"/>
    </row>
    <row r="67861" customHeight="1" spans="7:9">
      <c r="G67861" s="11"/>
      <c r="H67861" s="12"/>
      <c r="I67861" s="49"/>
    </row>
    <row r="67862" customHeight="1" spans="7:9">
      <c r="G67862" s="11"/>
      <c r="H67862" s="12"/>
      <c r="I67862" s="49"/>
    </row>
    <row r="67863" customHeight="1" spans="7:9">
      <c r="G67863" s="11"/>
      <c r="H67863" s="12"/>
      <c r="I67863" s="49"/>
    </row>
    <row r="67864" customHeight="1" spans="7:9">
      <c r="G67864" s="11"/>
      <c r="H67864" s="12"/>
      <c r="I67864" s="49"/>
    </row>
    <row r="67865" customHeight="1" spans="7:9">
      <c r="G67865" s="11"/>
      <c r="H67865" s="12"/>
      <c r="I67865" s="49"/>
    </row>
    <row r="67866" customHeight="1" spans="7:9">
      <c r="G67866" s="11"/>
      <c r="H67866" s="12"/>
      <c r="I67866" s="49"/>
    </row>
    <row r="67867" customHeight="1" spans="7:9">
      <c r="G67867" s="11"/>
      <c r="H67867" s="12"/>
      <c r="I67867" s="49"/>
    </row>
    <row r="67868" customHeight="1" spans="7:9">
      <c r="G67868" s="11"/>
      <c r="H67868" s="12"/>
      <c r="I67868" s="49"/>
    </row>
    <row r="67869" customHeight="1" spans="7:9">
      <c r="G67869" s="11"/>
      <c r="H67869" s="12"/>
      <c r="I67869" s="49"/>
    </row>
    <row r="67870" customHeight="1" spans="7:9">
      <c r="G67870" s="11"/>
      <c r="H67870" s="12"/>
      <c r="I67870" s="49"/>
    </row>
    <row r="67871" customHeight="1" spans="7:9">
      <c r="G67871" s="11"/>
      <c r="H67871" s="12"/>
      <c r="I67871" s="49"/>
    </row>
    <row r="67872" customHeight="1" spans="7:9">
      <c r="G67872" s="11"/>
      <c r="H67872" s="12"/>
      <c r="I67872" s="49"/>
    </row>
    <row r="67873" customHeight="1" spans="7:9">
      <c r="G67873" s="11"/>
      <c r="H67873" s="12"/>
      <c r="I67873" s="49"/>
    </row>
    <row r="67874" customHeight="1" spans="7:9">
      <c r="G67874" s="11"/>
      <c r="H67874" s="12"/>
      <c r="I67874" s="49"/>
    </row>
    <row r="67875" customHeight="1" spans="7:9">
      <c r="G67875" s="11"/>
      <c r="H67875" s="12"/>
      <c r="I67875" s="49"/>
    </row>
    <row r="67876" customHeight="1" spans="7:9">
      <c r="G67876" s="11"/>
      <c r="H67876" s="12"/>
      <c r="I67876" s="49"/>
    </row>
    <row r="67877" customHeight="1" spans="7:9">
      <c r="G67877" s="11"/>
      <c r="H67877" s="12"/>
      <c r="I67877" s="49"/>
    </row>
    <row r="67878" customHeight="1" spans="7:9">
      <c r="G67878" s="11"/>
      <c r="H67878" s="12"/>
      <c r="I67878" s="49"/>
    </row>
    <row r="67879" customHeight="1" spans="7:9">
      <c r="G67879" s="11"/>
      <c r="H67879" s="12"/>
      <c r="I67879" s="49"/>
    </row>
    <row r="67880" customHeight="1" spans="7:9">
      <c r="G67880" s="11"/>
      <c r="H67880" s="12"/>
      <c r="I67880" s="49"/>
    </row>
    <row r="67881" customHeight="1" spans="7:9">
      <c r="G67881" s="11"/>
      <c r="H67881" s="12"/>
      <c r="I67881" s="49"/>
    </row>
    <row r="67882" customHeight="1" spans="7:9">
      <c r="G67882" s="11"/>
      <c r="H67882" s="12"/>
      <c r="I67882" s="49"/>
    </row>
    <row r="67883" customHeight="1" spans="7:9">
      <c r="G67883" s="11"/>
      <c r="H67883" s="12"/>
      <c r="I67883" s="49"/>
    </row>
    <row r="67884" customHeight="1" spans="7:9">
      <c r="G67884" s="11"/>
      <c r="H67884" s="12"/>
      <c r="I67884" s="49"/>
    </row>
    <row r="67885" customHeight="1" spans="7:9">
      <c r="G67885" s="11"/>
      <c r="H67885" s="12"/>
      <c r="I67885" s="49"/>
    </row>
    <row r="67886" customHeight="1" spans="7:9">
      <c r="G67886" s="11"/>
      <c r="H67886" s="12"/>
      <c r="I67886" s="49"/>
    </row>
    <row r="67887" customHeight="1" spans="7:9">
      <c r="G67887" s="11"/>
      <c r="H67887" s="12"/>
      <c r="I67887" s="49"/>
    </row>
    <row r="67888" customHeight="1" spans="7:9">
      <c r="G67888" s="11"/>
      <c r="H67888" s="12"/>
      <c r="I67888" s="49"/>
    </row>
    <row r="67889" customHeight="1" spans="7:9">
      <c r="G67889" s="11"/>
      <c r="H67889" s="12"/>
      <c r="I67889" s="49"/>
    </row>
    <row r="67890" customHeight="1" spans="7:9">
      <c r="G67890" s="11"/>
      <c r="H67890" s="12"/>
      <c r="I67890" s="49"/>
    </row>
    <row r="67891" customHeight="1" spans="7:9">
      <c r="G67891" s="11"/>
      <c r="H67891" s="12"/>
      <c r="I67891" s="49"/>
    </row>
    <row r="67892" customHeight="1" spans="7:9">
      <c r="G67892" s="11"/>
      <c r="H67892" s="12"/>
      <c r="I67892" s="49"/>
    </row>
    <row r="67893" customHeight="1" spans="7:9">
      <c r="G67893" s="11"/>
      <c r="H67893" s="12"/>
      <c r="I67893" s="49"/>
    </row>
    <row r="67894" customHeight="1" spans="7:9">
      <c r="G67894" s="11"/>
      <c r="H67894" s="12"/>
      <c r="I67894" s="49"/>
    </row>
    <row r="67895" customHeight="1" spans="7:9">
      <c r="G67895" s="11"/>
      <c r="H67895" s="12"/>
      <c r="I67895" s="49"/>
    </row>
    <row r="67896" customHeight="1" spans="7:9">
      <c r="G67896" s="11"/>
      <c r="H67896" s="12"/>
      <c r="I67896" s="49"/>
    </row>
    <row r="67897" customHeight="1" spans="7:9">
      <c r="G67897" s="11"/>
      <c r="H67897" s="12"/>
      <c r="I67897" s="49"/>
    </row>
    <row r="67898" customHeight="1" spans="7:9">
      <c r="G67898" s="11"/>
      <c r="H67898" s="12"/>
      <c r="I67898" s="49"/>
    </row>
    <row r="67899" customHeight="1" spans="7:9">
      <c r="G67899" s="11"/>
      <c r="H67899" s="12"/>
      <c r="I67899" s="49"/>
    </row>
    <row r="67900" customHeight="1" spans="7:9">
      <c r="G67900" s="11"/>
      <c r="H67900" s="12"/>
      <c r="I67900" s="49"/>
    </row>
    <row r="67901" customHeight="1" spans="7:9">
      <c r="G67901" s="11"/>
      <c r="H67901" s="12"/>
      <c r="I67901" s="49"/>
    </row>
    <row r="67902" customHeight="1" spans="7:9">
      <c r="G67902" s="11"/>
      <c r="H67902" s="12"/>
      <c r="I67902" s="49"/>
    </row>
    <row r="67903" customHeight="1" spans="7:9">
      <c r="G67903" s="11"/>
      <c r="H67903" s="12"/>
      <c r="I67903" s="49"/>
    </row>
    <row r="67904" customHeight="1" spans="7:9">
      <c r="G67904" s="11"/>
      <c r="H67904" s="12"/>
      <c r="I67904" s="49"/>
    </row>
    <row r="67905" customHeight="1" spans="7:9">
      <c r="G67905" s="11"/>
      <c r="H67905" s="12"/>
      <c r="I67905" s="49"/>
    </row>
    <row r="67906" customHeight="1" spans="7:9">
      <c r="G67906" s="11"/>
      <c r="H67906" s="12"/>
      <c r="I67906" s="49"/>
    </row>
    <row r="67907" customHeight="1" spans="7:9">
      <c r="G67907" s="11"/>
      <c r="H67907" s="12"/>
      <c r="I67907" s="49"/>
    </row>
    <row r="67908" customHeight="1" spans="7:9">
      <c r="G67908" s="11"/>
      <c r="H67908" s="12"/>
      <c r="I67908" s="49"/>
    </row>
    <row r="67909" customHeight="1" spans="7:9">
      <c r="G67909" s="11"/>
      <c r="H67909" s="12"/>
      <c r="I67909" s="49"/>
    </row>
    <row r="67910" customHeight="1" spans="7:9">
      <c r="G67910" s="11"/>
      <c r="H67910" s="12"/>
      <c r="I67910" s="49"/>
    </row>
    <row r="67911" customHeight="1" spans="7:9">
      <c r="G67911" s="11"/>
      <c r="H67911" s="12"/>
      <c r="I67911" s="49"/>
    </row>
    <row r="67912" customHeight="1" spans="7:9">
      <c r="G67912" s="11"/>
      <c r="H67912" s="12"/>
      <c r="I67912" s="49"/>
    </row>
    <row r="67913" customHeight="1" spans="7:9">
      <c r="G67913" s="11"/>
      <c r="H67913" s="12"/>
      <c r="I67913" s="49"/>
    </row>
    <row r="67914" customHeight="1" spans="7:9">
      <c r="G67914" s="11"/>
      <c r="H67914" s="12"/>
      <c r="I67914" s="49"/>
    </row>
    <row r="67915" customHeight="1" spans="7:9">
      <c r="G67915" s="11"/>
      <c r="H67915" s="12"/>
      <c r="I67915" s="49"/>
    </row>
    <row r="67916" customHeight="1" spans="7:9">
      <c r="G67916" s="11"/>
      <c r="H67916" s="12"/>
      <c r="I67916" s="49"/>
    </row>
    <row r="67917" customHeight="1" spans="7:9">
      <c r="G67917" s="11"/>
      <c r="H67917" s="12"/>
      <c r="I67917" s="49"/>
    </row>
    <row r="67918" customHeight="1" spans="7:9">
      <c r="G67918" s="11"/>
      <c r="H67918" s="12"/>
      <c r="I67918" s="49"/>
    </row>
    <row r="67919" customHeight="1" spans="7:9">
      <c r="G67919" s="11"/>
      <c r="H67919" s="12"/>
      <c r="I67919" s="49"/>
    </row>
    <row r="67920" customHeight="1" spans="7:9">
      <c r="G67920" s="11"/>
      <c r="H67920" s="12"/>
      <c r="I67920" s="49"/>
    </row>
    <row r="67921" customHeight="1" spans="7:9">
      <c r="G67921" s="11"/>
      <c r="H67921" s="12"/>
      <c r="I67921" s="49"/>
    </row>
    <row r="67922" customHeight="1" spans="7:9">
      <c r="G67922" s="11"/>
      <c r="H67922" s="12"/>
      <c r="I67922" s="49"/>
    </row>
    <row r="67923" customHeight="1" spans="7:9">
      <c r="G67923" s="11"/>
      <c r="H67923" s="12"/>
      <c r="I67923" s="49"/>
    </row>
    <row r="67924" customHeight="1" spans="7:9">
      <c r="G67924" s="11"/>
      <c r="H67924" s="12"/>
      <c r="I67924" s="49"/>
    </row>
    <row r="67925" customHeight="1" spans="7:9">
      <c r="G67925" s="11"/>
      <c r="H67925" s="12"/>
      <c r="I67925" s="49"/>
    </row>
    <row r="67926" customHeight="1" spans="7:9">
      <c r="G67926" s="11"/>
      <c r="H67926" s="12"/>
      <c r="I67926" s="49"/>
    </row>
    <row r="67927" customHeight="1" spans="7:9">
      <c r="G67927" s="11"/>
      <c r="H67927" s="12"/>
      <c r="I67927" s="49"/>
    </row>
    <row r="67928" customHeight="1" spans="7:9">
      <c r="G67928" s="11"/>
      <c r="H67928" s="12"/>
      <c r="I67928" s="49"/>
    </row>
    <row r="67929" customHeight="1" spans="7:9">
      <c r="G67929" s="11"/>
      <c r="H67929" s="12"/>
      <c r="I67929" s="49"/>
    </row>
    <row r="67930" customHeight="1" spans="7:9">
      <c r="G67930" s="11"/>
      <c r="H67930" s="12"/>
      <c r="I67930" s="49"/>
    </row>
    <row r="67931" customHeight="1" spans="7:9">
      <c r="G67931" s="11"/>
      <c r="H67931" s="12"/>
      <c r="I67931" s="49"/>
    </row>
    <row r="67932" customHeight="1" spans="7:9">
      <c r="G67932" s="11"/>
      <c r="H67932" s="12"/>
      <c r="I67932" s="49"/>
    </row>
    <row r="67933" customHeight="1" spans="7:9">
      <c r="G67933" s="11"/>
      <c r="H67933" s="12"/>
      <c r="I67933" s="49"/>
    </row>
    <row r="67934" customHeight="1" spans="7:9">
      <c r="G67934" s="11"/>
      <c r="H67934" s="12"/>
      <c r="I67934" s="49"/>
    </row>
    <row r="67935" customHeight="1" spans="7:9">
      <c r="G67935" s="11"/>
      <c r="H67935" s="12"/>
      <c r="I67935" s="49"/>
    </row>
    <row r="67936" customHeight="1" spans="7:9">
      <c r="G67936" s="11"/>
      <c r="H67936" s="12"/>
      <c r="I67936" s="49"/>
    </row>
    <row r="67937" customHeight="1" spans="7:9">
      <c r="G67937" s="11"/>
      <c r="H67937" s="12"/>
      <c r="I67937" s="49"/>
    </row>
    <row r="67938" customHeight="1" spans="7:9">
      <c r="G67938" s="11"/>
      <c r="H67938" s="12"/>
      <c r="I67938" s="49"/>
    </row>
    <row r="67939" customHeight="1" spans="7:9">
      <c r="G67939" s="11"/>
      <c r="H67939" s="12"/>
      <c r="I67939" s="49"/>
    </row>
    <row r="67940" customHeight="1" spans="7:9">
      <c r="G67940" s="11"/>
      <c r="H67940" s="12"/>
      <c r="I67940" s="49"/>
    </row>
    <row r="67941" customHeight="1" spans="7:9">
      <c r="G67941" s="11"/>
      <c r="H67941" s="12"/>
      <c r="I67941" s="49"/>
    </row>
    <row r="67942" customHeight="1" spans="7:9">
      <c r="G67942" s="11"/>
      <c r="H67942" s="12"/>
      <c r="I67942" s="49"/>
    </row>
    <row r="67943" customHeight="1" spans="7:9">
      <c r="G67943" s="11"/>
      <c r="H67943" s="12"/>
      <c r="I67943" s="49"/>
    </row>
    <row r="67944" customHeight="1" spans="7:9">
      <c r="G67944" s="11"/>
      <c r="H67944" s="12"/>
      <c r="I67944" s="49"/>
    </row>
    <row r="67945" customHeight="1" spans="7:9">
      <c r="G67945" s="11"/>
      <c r="H67945" s="12"/>
      <c r="I67945" s="49"/>
    </row>
    <row r="67946" customHeight="1" spans="7:9">
      <c r="G67946" s="11"/>
      <c r="H67946" s="12"/>
      <c r="I67946" s="49"/>
    </row>
    <row r="67947" customHeight="1" spans="7:9">
      <c r="G67947" s="11"/>
      <c r="H67947" s="12"/>
      <c r="I67947" s="49"/>
    </row>
    <row r="67948" customHeight="1" spans="7:9">
      <c r="G67948" s="11"/>
      <c r="H67948" s="12"/>
      <c r="I67948" s="49"/>
    </row>
    <row r="67949" customHeight="1" spans="7:9">
      <c r="G67949" s="11"/>
      <c r="H67949" s="12"/>
      <c r="I67949" s="49"/>
    </row>
    <row r="67950" customHeight="1" spans="7:9">
      <c r="G67950" s="11"/>
      <c r="H67950" s="12"/>
      <c r="I67950" s="49"/>
    </row>
    <row r="67951" customHeight="1" spans="7:9">
      <c r="G67951" s="11"/>
      <c r="H67951" s="12"/>
      <c r="I67951" s="49"/>
    </row>
    <row r="67952" customHeight="1" spans="7:9">
      <c r="G67952" s="11"/>
      <c r="H67952" s="12"/>
      <c r="I67952" s="49"/>
    </row>
    <row r="67953" customHeight="1" spans="7:9">
      <c r="G67953" s="11"/>
      <c r="H67953" s="12"/>
      <c r="I67953" s="49"/>
    </row>
    <row r="67954" customHeight="1" spans="7:9">
      <c r="G67954" s="11"/>
      <c r="H67954" s="12"/>
      <c r="I67954" s="49"/>
    </row>
    <row r="67955" customHeight="1" spans="7:9">
      <c r="G67955" s="11"/>
      <c r="H67955" s="12"/>
      <c r="I67955" s="49"/>
    </row>
    <row r="67956" customHeight="1" spans="7:9">
      <c r="G67956" s="11"/>
      <c r="H67956" s="12"/>
      <c r="I67956" s="49"/>
    </row>
    <row r="67957" customHeight="1" spans="7:9">
      <c r="G67957" s="11"/>
      <c r="H67957" s="12"/>
      <c r="I67957" s="49"/>
    </row>
    <row r="67958" customHeight="1" spans="7:9">
      <c r="G67958" s="11"/>
      <c r="H67958" s="12"/>
      <c r="I67958" s="49"/>
    </row>
    <row r="67959" customHeight="1" spans="7:9">
      <c r="G67959" s="11"/>
      <c r="H67959" s="12"/>
      <c r="I67959" s="49"/>
    </row>
    <row r="67960" customHeight="1" spans="7:9">
      <c r="G67960" s="11"/>
      <c r="H67960" s="12"/>
      <c r="I67960" s="49"/>
    </row>
    <row r="67961" customHeight="1" spans="7:9">
      <c r="G67961" s="11"/>
      <c r="H67961" s="12"/>
      <c r="I67961" s="49"/>
    </row>
    <row r="67962" customHeight="1" spans="7:9">
      <c r="G67962" s="11"/>
      <c r="H67962" s="12"/>
      <c r="I67962" s="49"/>
    </row>
    <row r="67963" customHeight="1" spans="7:9">
      <c r="G67963" s="11"/>
      <c r="H67963" s="12"/>
      <c r="I67963" s="49"/>
    </row>
    <row r="67964" customHeight="1" spans="7:9">
      <c r="G67964" s="11"/>
      <c r="H67964" s="12"/>
      <c r="I67964" s="49"/>
    </row>
    <row r="67965" customHeight="1" spans="7:9">
      <c r="G67965" s="11"/>
      <c r="H67965" s="12"/>
      <c r="I67965" s="49"/>
    </row>
    <row r="67966" customHeight="1" spans="7:9">
      <c r="G67966" s="11"/>
      <c r="H67966" s="12"/>
      <c r="I67966" s="49"/>
    </row>
    <row r="67967" customHeight="1" spans="7:9">
      <c r="G67967" s="11"/>
      <c r="H67967" s="12"/>
      <c r="I67967" s="49"/>
    </row>
    <row r="67968" customHeight="1" spans="7:9">
      <c r="G67968" s="11"/>
      <c r="H67968" s="12"/>
      <c r="I67968" s="49"/>
    </row>
    <row r="67969" customHeight="1" spans="7:9">
      <c r="G67969" s="11"/>
      <c r="H67969" s="12"/>
      <c r="I67969" s="49"/>
    </row>
    <row r="67970" customHeight="1" spans="7:9">
      <c r="G67970" s="11"/>
      <c r="H67970" s="12"/>
      <c r="I67970" s="49"/>
    </row>
    <row r="67971" customHeight="1" spans="7:9">
      <c r="G67971" s="11"/>
      <c r="H67971" s="12"/>
      <c r="I67971" s="49"/>
    </row>
    <row r="67972" customHeight="1" spans="7:9">
      <c r="G67972" s="11"/>
      <c r="H67972" s="12"/>
      <c r="I67972" s="49"/>
    </row>
    <row r="67973" customHeight="1" spans="7:9">
      <c r="G67973" s="11"/>
      <c r="H67973" s="12"/>
      <c r="I67973" s="49"/>
    </row>
    <row r="67974" customHeight="1" spans="7:9">
      <c r="G67974" s="11"/>
      <c r="H67974" s="12"/>
      <c r="I67974" s="49"/>
    </row>
    <row r="67975" customHeight="1" spans="7:9">
      <c r="G67975" s="11"/>
      <c r="H67975" s="12"/>
      <c r="I67975" s="49"/>
    </row>
    <row r="67976" customHeight="1" spans="7:9">
      <c r="G67976" s="11"/>
      <c r="H67976" s="12"/>
      <c r="I67976" s="49"/>
    </row>
    <row r="67977" customHeight="1" spans="7:9">
      <c r="G67977" s="11"/>
      <c r="H67977" s="12"/>
      <c r="I67977" s="49"/>
    </row>
    <row r="67978" customHeight="1" spans="7:9">
      <c r="G67978" s="11"/>
      <c r="H67978" s="12"/>
      <c r="I67978" s="49"/>
    </row>
    <row r="67979" customHeight="1" spans="7:9">
      <c r="G67979" s="11"/>
      <c r="H67979" s="12"/>
      <c r="I67979" s="49"/>
    </row>
    <row r="67980" customHeight="1" spans="7:9">
      <c r="G67980" s="11"/>
      <c r="H67980" s="12"/>
      <c r="I67980" s="49"/>
    </row>
    <row r="67981" customHeight="1" spans="7:9">
      <c r="G67981" s="11"/>
      <c r="H67981" s="12"/>
      <c r="I67981" s="49"/>
    </row>
    <row r="67982" customHeight="1" spans="7:9">
      <c r="G67982" s="11"/>
      <c r="H67982" s="12"/>
      <c r="I67982" s="49"/>
    </row>
    <row r="67983" customHeight="1" spans="7:9">
      <c r="G67983" s="11"/>
      <c r="H67983" s="12"/>
      <c r="I67983" s="49"/>
    </row>
    <row r="67984" customHeight="1" spans="7:9">
      <c r="G67984" s="11"/>
      <c r="H67984" s="12"/>
      <c r="I67984" s="49"/>
    </row>
    <row r="67985" customHeight="1" spans="7:9">
      <c r="G67985" s="11"/>
      <c r="H67985" s="12"/>
      <c r="I67985" s="49"/>
    </row>
    <row r="67986" customHeight="1" spans="7:9">
      <c r="G67986" s="11"/>
      <c r="H67986" s="12"/>
      <c r="I67986" s="49"/>
    </row>
    <row r="67987" customHeight="1" spans="7:9">
      <c r="G67987" s="11"/>
      <c r="H67987" s="12"/>
      <c r="I67987" s="49"/>
    </row>
    <row r="67988" customHeight="1" spans="7:9">
      <c r="G67988" s="11"/>
      <c r="H67988" s="12"/>
      <c r="I67988" s="49"/>
    </row>
    <row r="67989" customHeight="1" spans="7:9">
      <c r="G67989" s="11"/>
      <c r="H67989" s="12"/>
      <c r="I67989" s="49"/>
    </row>
    <row r="67990" customHeight="1" spans="7:9">
      <c r="G67990" s="11"/>
      <c r="H67990" s="12"/>
      <c r="I67990" s="49"/>
    </row>
    <row r="67991" customHeight="1" spans="7:9">
      <c r="G67991" s="11"/>
      <c r="H67991" s="12"/>
      <c r="I67991" s="49"/>
    </row>
    <row r="67992" customHeight="1" spans="7:9">
      <c r="G67992" s="11"/>
      <c r="H67992" s="12"/>
      <c r="I67992" s="49"/>
    </row>
    <row r="67993" customHeight="1" spans="7:9">
      <c r="G67993" s="11"/>
      <c r="H67993" s="12"/>
      <c r="I67993" s="49"/>
    </row>
    <row r="67994" customHeight="1" spans="7:9">
      <c r="G67994" s="11"/>
      <c r="H67994" s="12"/>
      <c r="I67994" s="49"/>
    </row>
    <row r="67995" customHeight="1" spans="7:9">
      <c r="G67995" s="11"/>
      <c r="H67995" s="12"/>
      <c r="I67995" s="49"/>
    </row>
    <row r="67996" customHeight="1" spans="7:9">
      <c r="G67996" s="11"/>
      <c r="H67996" s="12"/>
      <c r="I67996" s="49"/>
    </row>
    <row r="67997" customHeight="1" spans="7:9">
      <c r="G67997" s="11"/>
      <c r="H67997" s="12"/>
      <c r="I67997" s="49"/>
    </row>
    <row r="67998" customHeight="1" spans="7:9">
      <c r="G67998" s="11"/>
      <c r="H67998" s="12"/>
      <c r="I67998" s="49"/>
    </row>
    <row r="67999" customHeight="1" spans="7:9">
      <c r="G67999" s="11"/>
      <c r="H67999" s="12"/>
      <c r="I67999" s="49"/>
    </row>
    <row r="68000" customHeight="1" spans="7:9">
      <c r="G68000" s="11"/>
      <c r="H68000" s="12"/>
      <c r="I68000" s="49"/>
    </row>
    <row r="68001" customHeight="1" spans="7:9">
      <c r="G68001" s="11"/>
      <c r="H68001" s="12"/>
      <c r="I68001" s="49"/>
    </row>
    <row r="68002" customHeight="1" spans="7:9">
      <c r="G68002" s="11"/>
      <c r="H68002" s="12"/>
      <c r="I68002" s="49"/>
    </row>
    <row r="68003" customHeight="1" spans="7:9">
      <c r="G68003" s="11"/>
      <c r="H68003" s="12"/>
      <c r="I68003" s="49"/>
    </row>
    <row r="68004" customHeight="1" spans="7:9">
      <c r="G68004" s="11"/>
      <c r="H68004" s="12"/>
      <c r="I68004" s="49"/>
    </row>
    <row r="68005" customHeight="1" spans="7:9">
      <c r="G68005" s="11"/>
      <c r="H68005" s="12"/>
      <c r="I68005" s="49"/>
    </row>
    <row r="68006" customHeight="1" spans="7:9">
      <c r="G68006" s="11"/>
      <c r="H68006" s="12"/>
      <c r="I68006" s="49"/>
    </row>
    <row r="68007" customHeight="1" spans="7:9">
      <c r="G68007" s="11"/>
      <c r="H68007" s="12"/>
      <c r="I68007" s="49"/>
    </row>
    <row r="68008" customHeight="1" spans="7:9">
      <c r="G68008" s="11"/>
      <c r="H68008" s="12"/>
      <c r="I68008" s="49"/>
    </row>
    <row r="68009" customHeight="1" spans="7:9">
      <c r="G68009" s="11"/>
      <c r="H68009" s="12"/>
      <c r="I68009" s="49"/>
    </row>
    <row r="68010" customHeight="1" spans="7:9">
      <c r="G68010" s="11"/>
      <c r="H68010" s="12"/>
      <c r="I68010" s="49"/>
    </row>
    <row r="68011" customHeight="1" spans="7:9">
      <c r="G68011" s="11"/>
      <c r="H68011" s="12"/>
      <c r="I68011" s="49"/>
    </row>
    <row r="68012" customHeight="1" spans="7:9">
      <c r="G68012" s="11"/>
      <c r="H68012" s="12"/>
      <c r="I68012" s="49"/>
    </row>
    <row r="68013" customHeight="1" spans="7:9">
      <c r="G68013" s="11"/>
      <c r="H68013" s="12"/>
      <c r="I68013" s="49"/>
    </row>
    <row r="68014" customHeight="1" spans="7:9">
      <c r="G68014" s="11"/>
      <c r="H68014" s="12"/>
      <c r="I68014" s="49"/>
    </row>
    <row r="68015" customHeight="1" spans="7:9">
      <c r="G68015" s="11"/>
      <c r="H68015" s="12"/>
      <c r="I68015" s="49"/>
    </row>
    <row r="68016" customHeight="1" spans="7:9">
      <c r="G68016" s="11"/>
      <c r="H68016" s="12"/>
      <c r="I68016" s="49"/>
    </row>
    <row r="68017" customHeight="1" spans="7:9">
      <c r="G68017" s="11"/>
      <c r="H68017" s="12"/>
      <c r="I68017" s="49"/>
    </row>
    <row r="68018" customHeight="1" spans="7:9">
      <c r="G68018" s="11"/>
      <c r="H68018" s="12"/>
      <c r="I68018" s="49"/>
    </row>
    <row r="68019" customHeight="1" spans="7:9">
      <c r="G68019" s="11"/>
      <c r="H68019" s="12"/>
      <c r="I68019" s="49"/>
    </row>
    <row r="68020" customHeight="1" spans="7:9">
      <c r="G68020" s="11"/>
      <c r="H68020" s="12"/>
      <c r="I68020" s="49"/>
    </row>
    <row r="68021" customHeight="1" spans="7:9">
      <c r="G68021" s="11"/>
      <c r="H68021" s="12"/>
      <c r="I68021" s="49"/>
    </row>
    <row r="68022" customHeight="1" spans="7:9">
      <c r="G68022" s="11"/>
      <c r="H68022" s="12"/>
      <c r="I68022" s="49"/>
    </row>
    <row r="68023" customHeight="1" spans="7:9">
      <c r="G68023" s="11"/>
      <c r="H68023" s="12"/>
      <c r="I68023" s="49"/>
    </row>
    <row r="68024" customHeight="1" spans="7:9">
      <c r="G68024" s="11"/>
      <c r="H68024" s="12"/>
      <c r="I68024" s="49"/>
    </row>
    <row r="68025" customHeight="1" spans="7:9">
      <c r="G68025" s="11"/>
      <c r="H68025" s="12"/>
      <c r="I68025" s="49"/>
    </row>
    <row r="68026" customHeight="1" spans="7:9">
      <c r="G68026" s="11"/>
      <c r="H68026" s="12"/>
      <c r="I68026" s="49"/>
    </row>
    <row r="68027" customHeight="1" spans="7:9">
      <c r="G68027" s="11"/>
      <c r="H68027" s="12"/>
      <c r="I68027" s="49"/>
    </row>
    <row r="68028" customHeight="1" spans="7:9">
      <c r="G68028" s="11"/>
      <c r="H68028" s="12"/>
      <c r="I68028" s="49"/>
    </row>
    <row r="68029" customHeight="1" spans="7:9">
      <c r="G68029" s="11"/>
      <c r="H68029" s="12"/>
      <c r="I68029" s="49"/>
    </row>
    <row r="68030" customHeight="1" spans="7:9">
      <c r="G68030" s="11"/>
      <c r="H68030" s="12"/>
      <c r="I68030" s="49"/>
    </row>
    <row r="68031" customHeight="1" spans="7:9">
      <c r="G68031" s="11"/>
      <c r="H68031" s="12"/>
      <c r="I68031" s="49"/>
    </row>
    <row r="68032" customHeight="1" spans="7:9">
      <c r="G68032" s="11"/>
      <c r="H68032" s="12"/>
      <c r="I68032" s="49"/>
    </row>
    <row r="68033" customHeight="1" spans="7:9">
      <c r="G68033" s="11"/>
      <c r="H68033" s="12"/>
      <c r="I68033" s="49"/>
    </row>
    <row r="68034" customHeight="1" spans="7:9">
      <c r="G68034" s="11"/>
      <c r="H68034" s="12"/>
      <c r="I68034" s="49"/>
    </row>
    <row r="68035" customHeight="1" spans="7:9">
      <c r="G68035" s="11"/>
      <c r="H68035" s="12"/>
      <c r="I68035" s="49"/>
    </row>
    <row r="68036" customHeight="1" spans="7:9">
      <c r="G68036" s="11"/>
      <c r="H68036" s="12"/>
      <c r="I68036" s="49"/>
    </row>
    <row r="68037" customHeight="1" spans="7:9">
      <c r="G68037" s="11"/>
      <c r="H68037" s="12"/>
      <c r="I68037" s="49"/>
    </row>
    <row r="68038" customHeight="1" spans="7:9">
      <c r="G68038" s="11"/>
      <c r="H68038" s="12"/>
      <c r="I68038" s="49"/>
    </row>
    <row r="68039" customHeight="1" spans="7:9">
      <c r="G68039" s="11"/>
      <c r="H68039" s="12"/>
      <c r="I68039" s="49"/>
    </row>
    <row r="68040" customHeight="1" spans="7:9">
      <c r="G68040" s="11"/>
      <c r="H68040" s="12"/>
      <c r="I68040" s="49"/>
    </row>
    <row r="68041" customHeight="1" spans="7:9">
      <c r="G68041" s="11"/>
      <c r="H68041" s="12"/>
      <c r="I68041" s="49"/>
    </row>
    <row r="68042" customHeight="1" spans="7:9">
      <c r="G68042" s="11"/>
      <c r="H68042" s="12"/>
      <c r="I68042" s="49"/>
    </row>
    <row r="68043" customHeight="1" spans="7:9">
      <c r="G68043" s="11"/>
      <c r="H68043" s="12"/>
      <c r="I68043" s="49"/>
    </row>
    <row r="68044" customHeight="1" spans="7:9">
      <c r="G68044" s="11"/>
      <c r="H68044" s="12"/>
      <c r="I68044" s="49"/>
    </row>
    <row r="68045" customHeight="1" spans="7:9">
      <c r="G68045" s="11"/>
      <c r="H68045" s="12"/>
      <c r="I68045" s="49"/>
    </row>
    <row r="68046" customHeight="1" spans="7:9">
      <c r="G68046" s="11"/>
      <c r="H68046" s="12"/>
      <c r="I68046" s="49"/>
    </row>
    <row r="68047" customHeight="1" spans="7:9">
      <c r="G68047" s="11"/>
      <c r="H68047" s="12"/>
      <c r="I68047" s="49"/>
    </row>
    <row r="68048" customHeight="1" spans="7:9">
      <c r="G68048" s="11"/>
      <c r="H68048" s="12"/>
      <c r="I68048" s="49"/>
    </row>
    <row r="68049" customHeight="1" spans="7:9">
      <c r="G68049" s="11"/>
      <c r="H68049" s="12"/>
      <c r="I68049" s="49"/>
    </row>
    <row r="68050" customHeight="1" spans="7:9">
      <c r="G68050" s="11"/>
      <c r="H68050" s="12"/>
      <c r="I68050" s="49"/>
    </row>
    <row r="68051" customHeight="1" spans="7:9">
      <c r="G68051" s="11"/>
      <c r="H68051" s="12"/>
      <c r="I68051" s="49"/>
    </row>
    <row r="68052" customHeight="1" spans="7:9">
      <c r="G68052" s="11"/>
      <c r="H68052" s="12"/>
      <c r="I68052" s="49"/>
    </row>
    <row r="68053" customHeight="1" spans="7:9">
      <c r="G68053" s="11"/>
      <c r="H68053" s="12"/>
      <c r="I68053" s="49"/>
    </row>
    <row r="68054" customHeight="1" spans="7:9">
      <c r="G68054" s="11"/>
      <c r="H68054" s="12"/>
      <c r="I68054" s="49"/>
    </row>
    <row r="68055" customHeight="1" spans="7:9">
      <c r="G68055" s="11"/>
      <c r="H68055" s="12"/>
      <c r="I68055" s="49"/>
    </row>
    <row r="68056" customHeight="1" spans="7:9">
      <c r="G68056" s="11"/>
      <c r="H68056" s="12"/>
      <c r="I68056" s="49"/>
    </row>
    <row r="68057" customHeight="1" spans="7:9">
      <c r="G68057" s="11"/>
      <c r="H68057" s="12"/>
      <c r="I68057" s="49"/>
    </row>
    <row r="68058" customHeight="1" spans="7:9">
      <c r="G68058" s="11"/>
      <c r="H68058" s="12"/>
      <c r="I68058" s="49"/>
    </row>
    <row r="68059" customHeight="1" spans="7:9">
      <c r="G68059" s="11"/>
      <c r="H68059" s="12"/>
      <c r="I68059" s="49"/>
    </row>
    <row r="68060" customHeight="1" spans="7:9">
      <c r="G68060" s="11"/>
      <c r="H68060" s="12"/>
      <c r="I68060" s="49"/>
    </row>
    <row r="68061" customHeight="1" spans="7:9">
      <c r="G68061" s="11"/>
      <c r="H68061" s="12"/>
      <c r="I68061" s="49"/>
    </row>
    <row r="68062" customHeight="1" spans="7:9">
      <c r="G68062" s="11"/>
      <c r="H68062" s="12"/>
      <c r="I68062" s="49"/>
    </row>
    <row r="68063" customHeight="1" spans="7:9">
      <c r="G68063" s="11"/>
      <c r="H68063" s="12"/>
      <c r="I68063" s="49"/>
    </row>
    <row r="68064" customHeight="1" spans="7:9">
      <c r="G68064" s="11"/>
      <c r="H68064" s="12"/>
      <c r="I68064" s="49"/>
    </row>
    <row r="68065" customHeight="1" spans="7:9">
      <c r="G68065" s="11"/>
      <c r="H68065" s="12"/>
      <c r="I68065" s="49"/>
    </row>
    <row r="68066" customHeight="1" spans="7:9">
      <c r="G68066" s="11"/>
      <c r="H68066" s="12"/>
      <c r="I68066" s="49"/>
    </row>
    <row r="68067" customHeight="1" spans="7:9">
      <c r="G68067" s="11"/>
      <c r="H68067" s="12"/>
      <c r="I68067" s="49"/>
    </row>
    <row r="68068" customHeight="1" spans="7:9">
      <c r="G68068" s="11"/>
      <c r="H68068" s="12"/>
      <c r="I68068" s="49"/>
    </row>
    <row r="68069" customHeight="1" spans="7:9">
      <c r="G68069" s="11"/>
      <c r="H68069" s="12"/>
      <c r="I68069" s="49"/>
    </row>
    <row r="68070" customHeight="1" spans="7:9">
      <c r="G68070" s="11"/>
      <c r="H68070" s="12"/>
      <c r="I68070" s="49"/>
    </row>
    <row r="68071" customHeight="1" spans="7:9">
      <c r="G68071" s="11"/>
      <c r="H68071" s="12"/>
      <c r="I68071" s="49"/>
    </row>
    <row r="68072" customHeight="1" spans="7:9">
      <c r="G68072" s="11"/>
      <c r="H68072" s="12"/>
      <c r="I68072" s="49"/>
    </row>
    <row r="68073" customHeight="1" spans="7:9">
      <c r="G68073" s="11"/>
      <c r="H68073" s="12"/>
      <c r="I68073" s="49"/>
    </row>
    <row r="68074" customHeight="1" spans="7:9">
      <c r="G68074" s="11"/>
      <c r="H68074" s="12"/>
      <c r="I68074" s="49"/>
    </row>
    <row r="68075" customHeight="1" spans="7:9">
      <c r="G68075" s="11"/>
      <c r="H68075" s="12"/>
      <c r="I68075" s="49"/>
    </row>
    <row r="68076" customHeight="1" spans="7:9">
      <c r="G68076" s="11"/>
      <c r="H68076" s="12"/>
      <c r="I68076" s="49"/>
    </row>
    <row r="68077" customHeight="1" spans="7:9">
      <c r="G68077" s="11"/>
      <c r="H68077" s="12"/>
      <c r="I68077" s="49"/>
    </row>
    <row r="68078" customHeight="1" spans="7:9">
      <c r="G68078" s="11"/>
      <c r="H68078" s="12"/>
      <c r="I68078" s="49"/>
    </row>
    <row r="68079" customHeight="1" spans="7:9">
      <c r="G68079" s="11"/>
      <c r="H68079" s="12"/>
      <c r="I68079" s="49"/>
    </row>
    <row r="68080" customHeight="1" spans="7:9">
      <c r="G68080" s="11"/>
      <c r="H68080" s="12"/>
      <c r="I68080" s="49"/>
    </row>
    <row r="68081" customHeight="1" spans="7:9">
      <c r="G68081" s="11"/>
      <c r="H68081" s="12"/>
      <c r="I68081" s="49"/>
    </row>
    <row r="68082" customHeight="1" spans="7:9">
      <c r="G68082" s="11"/>
      <c r="H68082" s="12"/>
      <c r="I68082" s="49"/>
    </row>
    <row r="68083" customHeight="1" spans="7:9">
      <c r="G68083" s="11"/>
      <c r="H68083" s="12"/>
      <c r="I68083" s="49"/>
    </row>
    <row r="68084" customHeight="1" spans="7:9">
      <c r="G68084" s="11"/>
      <c r="H68084" s="12"/>
      <c r="I68084" s="49"/>
    </row>
    <row r="68085" customHeight="1" spans="7:9">
      <c r="G68085" s="11"/>
      <c r="H68085" s="12"/>
      <c r="I68085" s="49"/>
    </row>
    <row r="68086" customHeight="1" spans="7:9">
      <c r="G68086" s="11"/>
      <c r="H68086" s="12"/>
      <c r="I68086" s="49"/>
    </row>
    <row r="68087" customHeight="1" spans="7:9">
      <c r="G68087" s="11"/>
      <c r="H68087" s="12"/>
      <c r="I68087" s="49"/>
    </row>
    <row r="68088" customHeight="1" spans="7:9">
      <c r="G68088" s="11"/>
      <c r="H68088" s="12"/>
      <c r="I68088" s="49"/>
    </row>
    <row r="68089" customHeight="1" spans="7:9">
      <c r="G68089" s="11"/>
      <c r="H68089" s="12"/>
      <c r="I68089" s="49"/>
    </row>
    <row r="68090" customHeight="1" spans="7:9">
      <c r="G68090" s="11"/>
      <c r="H68090" s="12"/>
      <c r="I68090" s="49"/>
    </row>
    <row r="68091" customHeight="1" spans="7:9">
      <c r="G68091" s="11"/>
      <c r="H68091" s="12"/>
      <c r="I68091" s="49"/>
    </row>
    <row r="68092" customHeight="1" spans="7:9">
      <c r="G68092" s="11"/>
      <c r="H68092" s="12"/>
      <c r="I68092" s="49"/>
    </row>
    <row r="68093" customHeight="1" spans="7:9">
      <c r="G68093" s="11"/>
      <c r="H68093" s="12"/>
      <c r="I68093" s="49"/>
    </row>
    <row r="68094" customHeight="1" spans="7:9">
      <c r="G68094" s="11"/>
      <c r="H68094" s="12"/>
      <c r="I68094" s="49"/>
    </row>
    <row r="68095" customHeight="1" spans="7:9">
      <c r="G68095" s="11"/>
      <c r="H68095" s="12"/>
      <c r="I68095" s="49"/>
    </row>
    <row r="68096" customHeight="1" spans="7:9">
      <c r="G68096" s="11"/>
      <c r="H68096" s="12"/>
      <c r="I68096" s="49"/>
    </row>
    <row r="68097" customHeight="1" spans="7:9">
      <c r="G68097" s="11"/>
      <c r="H68097" s="12"/>
      <c r="I68097" s="49"/>
    </row>
    <row r="68098" customHeight="1" spans="7:9">
      <c r="G68098" s="11"/>
      <c r="H68098" s="12"/>
      <c r="I68098" s="49"/>
    </row>
    <row r="68099" customHeight="1" spans="7:9">
      <c r="G68099" s="11"/>
      <c r="H68099" s="12"/>
      <c r="I68099" s="49"/>
    </row>
    <row r="68100" customHeight="1" spans="7:9">
      <c r="G68100" s="11"/>
      <c r="H68100" s="12"/>
      <c r="I68100" s="49"/>
    </row>
    <row r="68101" customHeight="1" spans="7:9">
      <c r="G68101" s="11"/>
      <c r="H68101" s="12"/>
      <c r="I68101" s="49"/>
    </row>
    <row r="68102" customHeight="1" spans="7:9">
      <c r="G68102" s="11"/>
      <c r="H68102" s="12"/>
      <c r="I68102" s="49"/>
    </row>
    <row r="68103" customHeight="1" spans="7:9">
      <c r="G68103" s="11"/>
      <c r="H68103" s="12"/>
      <c r="I68103" s="49"/>
    </row>
    <row r="68104" customHeight="1" spans="7:9">
      <c r="G68104" s="11"/>
      <c r="H68104" s="12"/>
      <c r="I68104" s="49"/>
    </row>
    <row r="68105" customHeight="1" spans="7:9">
      <c r="G68105" s="11"/>
      <c r="H68105" s="12"/>
      <c r="I68105" s="49"/>
    </row>
    <row r="68106" customHeight="1" spans="7:9">
      <c r="G68106" s="11"/>
      <c r="H68106" s="12"/>
      <c r="I68106" s="49"/>
    </row>
    <row r="68107" customHeight="1" spans="7:9">
      <c r="G68107" s="11"/>
      <c r="H68107" s="12"/>
      <c r="I68107" s="49"/>
    </row>
    <row r="68108" customHeight="1" spans="7:9">
      <c r="G68108" s="11"/>
      <c r="H68108" s="12"/>
      <c r="I68108" s="49"/>
    </row>
    <row r="68109" customHeight="1" spans="7:9">
      <c r="G68109" s="11"/>
      <c r="H68109" s="12"/>
      <c r="I68109" s="49"/>
    </row>
    <row r="68110" customHeight="1" spans="7:9">
      <c r="G68110" s="11"/>
      <c r="H68110" s="12"/>
      <c r="I68110" s="49"/>
    </row>
    <row r="68111" customHeight="1" spans="7:9">
      <c r="G68111" s="11"/>
      <c r="H68111" s="12"/>
      <c r="I68111" s="49"/>
    </row>
    <row r="68112" customHeight="1" spans="7:9">
      <c r="G68112" s="11"/>
      <c r="H68112" s="12"/>
      <c r="I68112" s="49"/>
    </row>
    <row r="68113" customHeight="1" spans="7:9">
      <c r="G68113" s="11"/>
      <c r="H68113" s="12"/>
      <c r="I68113" s="49"/>
    </row>
    <row r="68114" customHeight="1" spans="7:9">
      <c r="G68114" s="11"/>
      <c r="H68114" s="12"/>
      <c r="I68114" s="49"/>
    </row>
    <row r="68115" customHeight="1" spans="7:9">
      <c r="G68115" s="11"/>
      <c r="H68115" s="12"/>
      <c r="I68115" s="49"/>
    </row>
    <row r="68116" customHeight="1" spans="7:9">
      <c r="G68116" s="11"/>
      <c r="H68116" s="12"/>
      <c r="I68116" s="49"/>
    </row>
    <row r="68117" customHeight="1" spans="7:9">
      <c r="G68117" s="11"/>
      <c r="H68117" s="12"/>
      <c r="I68117" s="49"/>
    </row>
    <row r="68118" customHeight="1" spans="7:9">
      <c r="G68118" s="11"/>
      <c r="H68118" s="12"/>
      <c r="I68118" s="49"/>
    </row>
    <row r="68119" customHeight="1" spans="7:9">
      <c r="G68119" s="11"/>
      <c r="H68119" s="12"/>
      <c r="I68119" s="49"/>
    </row>
    <row r="68120" customHeight="1" spans="7:9">
      <c r="G68120" s="11"/>
      <c r="H68120" s="12"/>
      <c r="I68120" s="49"/>
    </row>
    <row r="68121" customHeight="1" spans="7:9">
      <c r="G68121" s="11"/>
      <c r="H68121" s="12"/>
      <c r="I68121" s="49"/>
    </row>
    <row r="68122" customHeight="1" spans="7:9">
      <c r="G68122" s="11"/>
      <c r="H68122" s="12"/>
      <c r="I68122" s="49"/>
    </row>
    <row r="68123" customHeight="1" spans="7:9">
      <c r="G68123" s="11"/>
      <c r="H68123" s="12"/>
      <c r="I68123" s="49"/>
    </row>
    <row r="68124" customHeight="1" spans="7:9">
      <c r="G68124" s="11"/>
      <c r="H68124" s="12"/>
      <c r="I68124" s="49"/>
    </row>
    <row r="68125" customHeight="1" spans="7:9">
      <c r="G68125" s="11"/>
      <c r="H68125" s="12"/>
      <c r="I68125" s="49"/>
    </row>
    <row r="68126" customHeight="1" spans="7:9">
      <c r="G68126" s="11"/>
      <c r="H68126" s="12"/>
      <c r="I68126" s="49"/>
    </row>
    <row r="68127" customHeight="1" spans="7:9">
      <c r="G68127" s="11"/>
      <c r="H68127" s="12"/>
      <c r="I68127" s="49"/>
    </row>
    <row r="68128" customHeight="1" spans="7:9">
      <c r="G68128" s="11"/>
      <c r="H68128" s="12"/>
      <c r="I68128" s="49"/>
    </row>
    <row r="68129" customHeight="1" spans="7:9">
      <c r="G68129" s="11"/>
      <c r="H68129" s="12"/>
      <c r="I68129" s="49"/>
    </row>
    <row r="68130" customHeight="1" spans="7:9">
      <c r="G68130" s="11"/>
      <c r="H68130" s="12"/>
      <c r="I68130" s="49"/>
    </row>
    <row r="68131" customHeight="1" spans="7:9">
      <c r="G68131" s="11"/>
      <c r="H68131" s="12"/>
      <c r="I68131" s="49"/>
    </row>
    <row r="68132" customHeight="1" spans="7:9">
      <c r="G68132" s="11"/>
      <c r="H68132" s="12"/>
      <c r="I68132" s="49"/>
    </row>
    <row r="68133" customHeight="1" spans="7:9">
      <c r="G68133" s="11"/>
      <c r="H68133" s="12"/>
      <c r="I68133" s="49"/>
    </row>
    <row r="68134" customHeight="1" spans="7:9">
      <c r="G68134" s="11"/>
      <c r="H68134" s="12"/>
      <c r="I68134" s="49"/>
    </row>
    <row r="68135" customHeight="1" spans="7:9">
      <c r="G68135" s="11"/>
      <c r="H68135" s="12"/>
      <c r="I68135" s="49"/>
    </row>
    <row r="68136" customHeight="1" spans="7:9">
      <c r="G68136" s="11"/>
      <c r="H68136" s="12"/>
      <c r="I68136" s="49"/>
    </row>
    <row r="68137" customHeight="1" spans="7:9">
      <c r="G68137" s="11"/>
      <c r="H68137" s="12"/>
      <c r="I68137" s="49"/>
    </row>
    <row r="68138" customHeight="1" spans="7:9">
      <c r="G68138" s="11"/>
      <c r="H68138" s="12"/>
      <c r="I68138" s="49"/>
    </row>
    <row r="68139" customHeight="1" spans="7:9">
      <c r="G68139" s="11"/>
      <c r="H68139" s="12"/>
      <c r="I68139" s="49"/>
    </row>
    <row r="68140" customHeight="1" spans="7:9">
      <c r="G68140" s="11"/>
      <c r="H68140" s="12"/>
      <c r="I68140" s="49"/>
    </row>
    <row r="68141" customHeight="1" spans="7:9">
      <c r="G68141" s="11"/>
      <c r="H68141" s="12"/>
      <c r="I68141" s="49"/>
    </row>
    <row r="68142" customHeight="1" spans="7:9">
      <c r="G68142" s="11"/>
      <c r="H68142" s="12"/>
      <c r="I68142" s="49"/>
    </row>
    <row r="68143" customHeight="1" spans="7:9">
      <c r="G68143" s="11"/>
      <c r="H68143" s="12"/>
      <c r="I68143" s="49"/>
    </row>
    <row r="68144" customHeight="1" spans="7:9">
      <c r="G68144" s="11"/>
      <c r="H68144" s="12"/>
      <c r="I68144" s="49"/>
    </row>
    <row r="68145" customHeight="1" spans="7:9">
      <c r="G68145" s="11"/>
      <c r="H68145" s="12"/>
      <c r="I68145" s="49"/>
    </row>
    <row r="68146" customHeight="1" spans="7:9">
      <c r="G68146" s="11"/>
      <c r="H68146" s="12"/>
      <c r="I68146" s="49"/>
    </row>
    <row r="68147" customHeight="1" spans="7:9">
      <c r="G68147" s="11"/>
      <c r="H68147" s="12"/>
      <c r="I68147" s="49"/>
    </row>
    <row r="68148" customHeight="1" spans="7:9">
      <c r="G68148" s="11"/>
      <c r="H68148" s="12"/>
      <c r="I68148" s="49"/>
    </row>
    <row r="68149" customHeight="1" spans="7:9">
      <c r="G68149" s="11"/>
      <c r="H68149" s="12"/>
      <c r="I68149" s="49"/>
    </row>
    <row r="68150" customHeight="1" spans="7:9">
      <c r="G68150" s="11"/>
      <c r="H68150" s="12"/>
      <c r="I68150" s="49"/>
    </row>
    <row r="68151" customHeight="1" spans="7:9">
      <c r="G68151" s="11"/>
      <c r="H68151" s="12"/>
      <c r="I68151" s="49"/>
    </row>
    <row r="68152" customHeight="1" spans="7:9">
      <c r="G68152" s="11"/>
      <c r="H68152" s="12"/>
      <c r="I68152" s="49"/>
    </row>
    <row r="68153" customHeight="1" spans="7:9">
      <c r="G68153" s="11"/>
      <c r="H68153" s="12"/>
      <c r="I68153" s="49"/>
    </row>
    <row r="68154" customHeight="1" spans="7:9">
      <c r="G68154" s="11"/>
      <c r="H68154" s="12"/>
      <c r="I68154" s="49"/>
    </row>
    <row r="68155" customHeight="1" spans="7:9">
      <c r="G68155" s="11"/>
      <c r="H68155" s="12"/>
      <c r="I68155" s="49"/>
    </row>
    <row r="68156" customHeight="1" spans="7:9">
      <c r="G68156" s="11"/>
      <c r="H68156" s="12"/>
      <c r="I68156" s="49"/>
    </row>
    <row r="68157" customHeight="1" spans="7:9">
      <c r="G68157" s="11"/>
      <c r="H68157" s="12"/>
      <c r="I68157" s="49"/>
    </row>
    <row r="68158" customHeight="1" spans="7:9">
      <c r="G68158" s="11"/>
      <c r="H68158" s="12"/>
      <c r="I68158" s="49"/>
    </row>
    <row r="68159" customHeight="1" spans="7:9">
      <c r="G68159" s="11"/>
      <c r="H68159" s="12"/>
      <c r="I68159" s="49"/>
    </row>
    <row r="68160" customHeight="1" spans="7:9">
      <c r="G68160" s="11"/>
      <c r="H68160" s="12"/>
      <c r="I68160" s="49"/>
    </row>
    <row r="68161" customHeight="1" spans="7:9">
      <c r="G68161" s="11"/>
      <c r="H68161" s="12"/>
      <c r="I68161" s="49"/>
    </row>
    <row r="68162" customHeight="1" spans="7:9">
      <c r="G68162" s="11"/>
      <c r="H68162" s="12"/>
      <c r="I68162" s="49"/>
    </row>
    <row r="68163" customHeight="1" spans="7:9">
      <c r="G68163" s="11"/>
      <c r="H68163" s="12"/>
      <c r="I68163" s="49"/>
    </row>
    <row r="68164" customHeight="1" spans="7:9">
      <c r="G68164" s="11"/>
      <c r="H68164" s="12"/>
      <c r="I68164" s="49"/>
    </row>
    <row r="68165" customHeight="1" spans="7:9">
      <c r="G68165" s="11"/>
      <c r="H68165" s="12"/>
      <c r="I68165" s="49"/>
    </row>
    <row r="68166" customHeight="1" spans="7:9">
      <c r="G68166" s="11"/>
      <c r="H68166" s="12"/>
      <c r="I68166" s="49"/>
    </row>
    <row r="68167" customHeight="1" spans="7:9">
      <c r="G68167" s="11"/>
      <c r="H68167" s="12"/>
      <c r="I68167" s="49"/>
    </row>
    <row r="68168" customHeight="1" spans="7:9">
      <c r="G68168" s="11"/>
      <c r="H68168" s="12"/>
      <c r="I68168" s="49"/>
    </row>
    <row r="68169" customHeight="1" spans="7:9">
      <c r="G68169" s="11"/>
      <c r="H68169" s="12"/>
      <c r="I68169" s="49"/>
    </row>
    <row r="68170" customHeight="1" spans="7:9">
      <c r="G68170" s="11"/>
      <c r="H68170" s="12"/>
      <c r="I68170" s="49"/>
    </row>
    <row r="68171" customHeight="1" spans="7:9">
      <c r="G68171" s="11"/>
      <c r="H68171" s="12"/>
      <c r="I68171" s="49"/>
    </row>
    <row r="68172" customHeight="1" spans="7:9">
      <c r="G68172" s="11"/>
      <c r="H68172" s="12"/>
      <c r="I68172" s="49"/>
    </row>
    <row r="68173" customHeight="1" spans="7:9">
      <c r="G68173" s="11"/>
      <c r="H68173" s="12"/>
      <c r="I68173" s="49"/>
    </row>
    <row r="68174" customHeight="1" spans="7:9">
      <c r="G68174" s="11"/>
      <c r="H68174" s="12"/>
      <c r="I68174" s="49"/>
    </row>
    <row r="68175" customHeight="1" spans="7:9">
      <c r="G68175" s="11"/>
      <c r="H68175" s="12"/>
      <c r="I68175" s="49"/>
    </row>
    <row r="68176" customHeight="1" spans="7:9">
      <c r="G68176" s="11"/>
      <c r="H68176" s="12"/>
      <c r="I68176" s="49"/>
    </row>
    <row r="68177" customHeight="1" spans="7:9">
      <c r="G68177" s="11"/>
      <c r="H68177" s="12"/>
      <c r="I68177" s="49"/>
    </row>
    <row r="68178" customHeight="1" spans="7:9">
      <c r="G68178" s="11"/>
      <c r="H68178" s="12"/>
      <c r="I68178" s="49"/>
    </row>
    <row r="68179" customHeight="1" spans="7:9">
      <c r="G68179" s="11"/>
      <c r="H68179" s="12"/>
      <c r="I68179" s="49"/>
    </row>
    <row r="68180" customHeight="1" spans="7:9">
      <c r="G68180" s="11"/>
      <c r="H68180" s="12"/>
      <c r="I68180" s="49"/>
    </row>
    <row r="68181" customHeight="1" spans="7:9">
      <c r="G68181" s="11"/>
      <c r="H68181" s="12"/>
      <c r="I68181" s="49"/>
    </row>
    <row r="68182" customHeight="1" spans="7:9">
      <c r="G68182" s="11"/>
      <c r="H68182" s="12"/>
      <c r="I68182" s="49"/>
    </row>
    <row r="68183" customHeight="1" spans="7:9">
      <c r="G68183" s="11"/>
      <c r="H68183" s="12"/>
      <c r="I68183" s="49"/>
    </row>
    <row r="68184" customHeight="1" spans="7:9">
      <c r="G68184" s="11"/>
      <c r="H68184" s="12"/>
      <c r="I68184" s="49"/>
    </row>
    <row r="68185" customHeight="1" spans="7:9">
      <c r="G68185" s="11"/>
      <c r="H68185" s="12"/>
      <c r="I68185" s="49"/>
    </row>
    <row r="68186" customHeight="1" spans="7:9">
      <c r="G68186" s="11"/>
      <c r="H68186" s="12"/>
      <c r="I68186" s="49"/>
    </row>
    <row r="68187" customHeight="1" spans="7:9">
      <c r="G68187" s="11"/>
      <c r="H68187" s="12"/>
      <c r="I68187" s="49"/>
    </row>
    <row r="68188" customHeight="1" spans="7:9">
      <c r="G68188" s="11"/>
      <c r="H68188" s="12"/>
      <c r="I68188" s="49"/>
    </row>
    <row r="68189" customHeight="1" spans="7:9">
      <c r="G68189" s="11"/>
      <c r="H68189" s="12"/>
      <c r="I68189" s="49"/>
    </row>
    <row r="68190" customHeight="1" spans="7:9">
      <c r="G68190" s="11"/>
      <c r="H68190" s="12"/>
      <c r="I68190" s="49"/>
    </row>
    <row r="68191" customHeight="1" spans="7:9">
      <c r="G68191" s="11"/>
      <c r="H68191" s="12"/>
      <c r="I68191" s="49"/>
    </row>
    <row r="68192" customHeight="1" spans="7:9">
      <c r="G68192" s="11"/>
      <c r="H68192" s="12"/>
      <c r="I68192" s="49"/>
    </row>
    <row r="68193" customHeight="1" spans="7:9">
      <c r="G68193" s="11"/>
      <c r="H68193" s="12"/>
      <c r="I68193" s="49"/>
    </row>
    <row r="68194" customHeight="1" spans="7:9">
      <c r="G68194" s="11"/>
      <c r="H68194" s="12"/>
      <c r="I68194" s="49"/>
    </row>
    <row r="68195" customHeight="1" spans="7:9">
      <c r="G68195" s="11"/>
      <c r="H68195" s="12"/>
      <c r="I68195" s="49"/>
    </row>
    <row r="68196" customHeight="1" spans="7:9">
      <c r="G68196" s="11"/>
      <c r="H68196" s="12"/>
      <c r="I68196" s="49"/>
    </row>
    <row r="68197" customHeight="1" spans="7:9">
      <c r="G68197" s="11"/>
      <c r="H68197" s="12"/>
      <c r="I68197" s="49"/>
    </row>
    <row r="68198" customHeight="1" spans="7:9">
      <c r="G68198" s="11"/>
      <c r="H68198" s="12"/>
      <c r="I68198" s="49"/>
    </row>
    <row r="68199" customHeight="1" spans="7:9">
      <c r="G68199" s="11"/>
      <c r="H68199" s="12"/>
      <c r="I68199" s="49"/>
    </row>
    <row r="68200" customHeight="1" spans="7:9">
      <c r="G68200" s="11"/>
      <c r="H68200" s="12"/>
      <c r="I68200" s="49"/>
    </row>
    <row r="68201" customHeight="1" spans="7:9">
      <c r="G68201" s="11"/>
      <c r="H68201" s="12"/>
      <c r="I68201" s="49"/>
    </row>
    <row r="68202" customHeight="1" spans="7:9">
      <c r="G68202" s="11"/>
      <c r="H68202" s="12"/>
      <c r="I68202" s="49"/>
    </row>
    <row r="68203" customHeight="1" spans="7:9">
      <c r="G68203" s="11"/>
      <c r="H68203" s="12"/>
      <c r="I68203" s="49"/>
    </row>
    <row r="68204" customHeight="1" spans="7:9">
      <c r="G68204" s="11"/>
      <c r="H68204" s="12"/>
      <c r="I68204" s="49"/>
    </row>
    <row r="68205" customHeight="1" spans="7:9">
      <c r="G68205" s="11"/>
      <c r="H68205" s="12"/>
      <c r="I68205" s="49"/>
    </row>
    <row r="68206" customHeight="1" spans="7:9">
      <c r="G68206" s="11"/>
      <c r="H68206" s="12"/>
      <c r="I68206" s="49"/>
    </row>
    <row r="68207" customHeight="1" spans="7:9">
      <c r="G68207" s="11"/>
      <c r="H68207" s="12"/>
      <c r="I68207" s="49"/>
    </row>
    <row r="68208" customHeight="1" spans="7:9">
      <c r="G68208" s="11"/>
      <c r="H68208" s="12"/>
      <c r="I68208" s="49"/>
    </row>
    <row r="68209" customHeight="1" spans="7:9">
      <c r="G68209" s="11"/>
      <c r="H68209" s="12"/>
      <c r="I68209" s="49"/>
    </row>
    <row r="68210" customHeight="1" spans="7:9">
      <c r="G68210" s="11"/>
      <c r="H68210" s="12"/>
      <c r="I68210" s="49"/>
    </row>
    <row r="68211" customHeight="1" spans="7:9">
      <c r="G68211" s="11"/>
      <c r="H68211" s="12"/>
      <c r="I68211" s="49"/>
    </row>
    <row r="68212" customHeight="1" spans="7:9">
      <c r="G68212" s="11"/>
      <c r="H68212" s="12"/>
      <c r="I68212" s="49"/>
    </row>
    <row r="68213" customHeight="1" spans="7:9">
      <c r="G68213" s="11"/>
      <c r="H68213" s="12"/>
      <c r="I68213" s="49"/>
    </row>
    <row r="68214" customHeight="1" spans="7:9">
      <c r="G68214" s="11"/>
      <c r="H68214" s="12"/>
      <c r="I68214" s="49"/>
    </row>
    <row r="68215" customHeight="1" spans="7:9">
      <c r="G68215" s="11"/>
      <c r="H68215" s="12"/>
      <c r="I68215" s="49"/>
    </row>
    <row r="68216" customHeight="1" spans="7:9">
      <c r="G68216" s="11"/>
      <c r="H68216" s="12"/>
      <c r="I68216" s="49"/>
    </row>
    <row r="68217" customHeight="1" spans="7:9">
      <c r="G68217" s="11"/>
      <c r="H68217" s="12"/>
      <c r="I68217" s="49"/>
    </row>
    <row r="68218" customHeight="1" spans="7:9">
      <c r="G68218" s="11"/>
      <c r="H68218" s="12"/>
      <c r="I68218" s="49"/>
    </row>
    <row r="68219" customHeight="1" spans="7:9">
      <c r="G68219" s="11"/>
      <c r="H68219" s="12"/>
      <c r="I68219" s="49"/>
    </row>
    <row r="68220" customHeight="1" spans="7:9">
      <c r="G68220" s="11"/>
      <c r="H68220" s="12"/>
      <c r="I68220" s="49"/>
    </row>
    <row r="68221" customHeight="1" spans="7:9">
      <c r="G68221" s="11"/>
      <c r="H68221" s="12"/>
      <c r="I68221" s="49"/>
    </row>
    <row r="68222" customHeight="1" spans="7:9">
      <c r="G68222" s="11"/>
      <c r="H68222" s="12"/>
      <c r="I68222" s="49"/>
    </row>
    <row r="68223" customHeight="1" spans="7:9">
      <c r="G68223" s="11"/>
      <c r="H68223" s="12"/>
      <c r="I68223" s="49"/>
    </row>
    <row r="68224" customHeight="1" spans="7:9">
      <c r="G68224" s="11"/>
      <c r="H68224" s="12"/>
      <c r="I68224" s="49"/>
    </row>
    <row r="68225" customHeight="1" spans="7:9">
      <c r="G68225" s="11"/>
      <c r="H68225" s="12"/>
      <c r="I68225" s="49"/>
    </row>
    <row r="68226" customHeight="1" spans="7:9">
      <c r="G68226" s="11"/>
      <c r="H68226" s="12"/>
      <c r="I68226" s="49"/>
    </row>
    <row r="68227" customHeight="1" spans="7:9">
      <c r="G68227" s="11"/>
      <c r="H68227" s="12"/>
      <c r="I68227" s="49"/>
    </row>
    <row r="68228" customHeight="1" spans="7:9">
      <c r="G68228" s="11"/>
      <c r="H68228" s="12"/>
      <c r="I68228" s="49"/>
    </row>
    <row r="68229" customHeight="1" spans="7:9">
      <c r="G68229" s="11"/>
      <c r="H68229" s="12"/>
      <c r="I68229" s="49"/>
    </row>
    <row r="68230" customHeight="1" spans="7:9">
      <c r="G68230" s="11"/>
      <c r="H68230" s="12"/>
      <c r="I68230" s="49"/>
    </row>
    <row r="68231" customHeight="1" spans="7:9">
      <c r="G68231" s="11"/>
      <c r="H68231" s="12"/>
      <c r="I68231" s="49"/>
    </row>
    <row r="68232" customHeight="1" spans="7:9">
      <c r="G68232" s="11"/>
      <c r="H68232" s="12"/>
      <c r="I68232" s="49"/>
    </row>
    <row r="68233" customHeight="1" spans="7:9">
      <c r="G68233" s="11"/>
      <c r="H68233" s="12"/>
      <c r="I68233" s="49"/>
    </row>
    <row r="68234" customHeight="1" spans="7:9">
      <c r="G68234" s="11"/>
      <c r="H68234" s="12"/>
      <c r="I68234" s="49"/>
    </row>
    <row r="68235" customHeight="1" spans="7:9">
      <c r="G68235" s="11"/>
      <c r="H68235" s="12"/>
      <c r="I68235" s="49"/>
    </row>
    <row r="68236" customHeight="1" spans="7:9">
      <c r="G68236" s="11"/>
      <c r="H68236" s="12"/>
      <c r="I68236" s="49"/>
    </row>
    <row r="68237" customHeight="1" spans="7:9">
      <c r="G68237" s="11"/>
      <c r="H68237" s="12"/>
      <c r="I68237" s="49"/>
    </row>
    <row r="68238" customHeight="1" spans="7:9">
      <c r="G68238" s="11"/>
      <c r="H68238" s="12"/>
      <c r="I68238" s="49"/>
    </row>
    <row r="68239" customHeight="1" spans="7:9">
      <c r="G68239" s="11"/>
      <c r="H68239" s="12"/>
      <c r="I68239" s="49"/>
    </row>
    <row r="68240" customHeight="1" spans="7:9">
      <c r="G68240" s="11"/>
      <c r="H68240" s="12"/>
      <c r="I68240" s="49"/>
    </row>
    <row r="68241" customHeight="1" spans="7:9">
      <c r="G68241" s="11"/>
      <c r="H68241" s="12"/>
      <c r="I68241" s="49"/>
    </row>
    <row r="68242" customHeight="1" spans="7:9">
      <c r="G68242" s="11"/>
      <c r="H68242" s="12"/>
      <c r="I68242" s="49"/>
    </row>
    <row r="68243" customHeight="1" spans="7:9">
      <c r="G68243" s="11"/>
      <c r="H68243" s="12"/>
      <c r="I68243" s="49"/>
    </row>
    <row r="68244" customHeight="1" spans="7:9">
      <c r="G68244" s="11"/>
      <c r="H68244" s="12"/>
      <c r="I68244" s="49"/>
    </row>
    <row r="68245" customHeight="1" spans="7:9">
      <c r="G68245" s="11"/>
      <c r="H68245" s="12"/>
      <c r="I68245" s="49"/>
    </row>
    <row r="68246" customHeight="1" spans="7:9">
      <c r="G68246" s="11"/>
      <c r="H68246" s="12"/>
      <c r="I68246" s="49"/>
    </row>
    <row r="68247" customHeight="1" spans="7:9">
      <c r="G68247" s="11"/>
      <c r="H68247" s="12"/>
      <c r="I68247" s="49"/>
    </row>
    <row r="68248" customHeight="1" spans="7:9">
      <c r="G68248" s="11"/>
      <c r="H68248" s="12"/>
      <c r="I68248" s="49"/>
    </row>
    <row r="68249" customHeight="1" spans="7:9">
      <c r="G68249" s="11"/>
      <c r="H68249" s="12"/>
      <c r="I68249" s="49"/>
    </row>
    <row r="68250" customHeight="1" spans="7:9">
      <c r="G68250" s="11"/>
      <c r="H68250" s="12"/>
      <c r="I68250" s="49"/>
    </row>
    <row r="68251" customHeight="1" spans="7:9">
      <c r="G68251" s="11"/>
      <c r="H68251" s="12"/>
      <c r="I68251" s="49"/>
    </row>
    <row r="68252" customHeight="1" spans="7:9">
      <c r="G68252" s="11"/>
      <c r="H68252" s="12"/>
      <c r="I68252" s="49"/>
    </row>
    <row r="68253" customHeight="1" spans="7:9">
      <c r="G68253" s="11"/>
      <c r="H68253" s="12"/>
      <c r="I68253" s="49"/>
    </row>
    <row r="68254" customHeight="1" spans="7:9">
      <c r="G68254" s="11"/>
      <c r="H68254" s="12"/>
      <c r="I68254" s="49"/>
    </row>
    <row r="68255" customHeight="1" spans="7:9">
      <c r="G68255" s="11"/>
      <c r="H68255" s="12"/>
      <c r="I68255" s="49"/>
    </row>
    <row r="68256" customHeight="1" spans="7:9">
      <c r="G68256" s="11"/>
      <c r="H68256" s="12"/>
      <c r="I68256" s="49"/>
    </row>
    <row r="68257" customHeight="1" spans="7:9">
      <c r="G68257" s="11"/>
      <c r="H68257" s="12"/>
      <c r="I68257" s="49"/>
    </row>
    <row r="68258" customHeight="1" spans="7:9">
      <c r="G68258" s="11"/>
      <c r="H68258" s="12"/>
      <c r="I68258" s="49"/>
    </row>
    <row r="68259" customHeight="1" spans="7:9">
      <c r="G68259" s="11"/>
      <c r="H68259" s="12"/>
      <c r="I68259" s="49"/>
    </row>
    <row r="68260" customHeight="1" spans="7:9">
      <c r="G68260" s="11"/>
      <c r="H68260" s="12"/>
      <c r="I68260" s="49"/>
    </row>
    <row r="68261" customHeight="1" spans="7:9">
      <c r="G68261" s="11"/>
      <c r="H68261" s="12"/>
      <c r="I68261" s="49"/>
    </row>
    <row r="68262" customHeight="1" spans="7:9">
      <c r="G68262" s="11"/>
      <c r="H68262" s="12"/>
      <c r="I68262" s="49"/>
    </row>
    <row r="68263" customHeight="1" spans="7:9">
      <c r="G68263" s="11"/>
      <c r="H68263" s="12"/>
      <c r="I68263" s="49"/>
    </row>
    <row r="68264" customHeight="1" spans="7:9">
      <c r="G68264" s="11"/>
      <c r="H68264" s="12"/>
      <c r="I68264" s="49"/>
    </row>
    <row r="68265" customHeight="1" spans="7:9">
      <c r="G68265" s="11"/>
      <c r="H68265" s="12"/>
      <c r="I68265" s="49"/>
    </row>
    <row r="68266" customHeight="1" spans="7:9">
      <c r="G68266" s="11"/>
      <c r="H68266" s="12"/>
      <c r="I68266" s="49"/>
    </row>
    <row r="68267" customHeight="1" spans="7:9">
      <c r="G68267" s="11"/>
      <c r="H68267" s="12"/>
      <c r="I68267" s="49"/>
    </row>
    <row r="68268" customHeight="1" spans="7:9">
      <c r="G68268" s="11"/>
      <c r="H68268" s="12"/>
      <c r="I68268" s="49"/>
    </row>
    <row r="68269" customHeight="1" spans="7:9">
      <c r="G68269" s="11"/>
      <c r="H68269" s="12"/>
      <c r="I68269" s="49"/>
    </row>
    <row r="68270" customHeight="1" spans="7:9">
      <c r="G68270" s="11"/>
      <c r="H68270" s="12"/>
      <c r="I68270" s="49"/>
    </row>
    <row r="68271" customHeight="1" spans="7:9">
      <c r="G68271" s="11"/>
      <c r="H68271" s="12"/>
      <c r="I68271" s="49"/>
    </row>
    <row r="68272" customHeight="1" spans="7:9">
      <c r="G68272" s="11"/>
      <c r="H68272" s="12"/>
      <c r="I68272" s="49"/>
    </row>
    <row r="68273" customHeight="1" spans="7:9">
      <c r="G68273" s="11"/>
      <c r="H68273" s="12"/>
      <c r="I68273" s="49"/>
    </row>
    <row r="68274" customHeight="1" spans="7:9">
      <c r="G68274" s="11"/>
      <c r="H68274" s="12"/>
      <c r="I68274" s="49"/>
    </row>
    <row r="68275" customHeight="1" spans="7:9">
      <c r="G68275" s="11"/>
      <c r="H68275" s="12"/>
      <c r="I68275" s="49"/>
    </row>
    <row r="68276" customHeight="1" spans="7:9">
      <c r="G68276" s="11"/>
      <c r="H68276" s="12"/>
      <c r="I68276" s="49"/>
    </row>
    <row r="68277" customHeight="1" spans="7:9">
      <c r="G68277" s="11"/>
      <c r="H68277" s="12"/>
      <c r="I68277" s="49"/>
    </row>
    <row r="68278" customHeight="1" spans="7:9">
      <c r="G68278" s="11"/>
      <c r="H68278" s="12"/>
      <c r="I68278" s="49"/>
    </row>
    <row r="68279" customHeight="1" spans="7:9">
      <c r="G68279" s="11"/>
      <c r="H68279" s="12"/>
      <c r="I68279" s="49"/>
    </row>
    <row r="68280" customHeight="1" spans="7:9">
      <c r="G68280" s="11"/>
      <c r="H68280" s="12"/>
      <c r="I68280" s="49"/>
    </row>
    <row r="68281" customHeight="1" spans="7:9">
      <c r="G68281" s="11"/>
      <c r="H68281" s="12"/>
      <c r="I68281" s="49"/>
    </row>
    <row r="68282" customHeight="1" spans="7:9">
      <c r="G68282" s="11"/>
      <c r="H68282" s="12"/>
      <c r="I68282" s="49"/>
    </row>
    <row r="68283" customHeight="1" spans="7:9">
      <c r="G68283" s="11"/>
      <c r="H68283" s="12"/>
      <c r="I68283" s="49"/>
    </row>
    <row r="68284" customHeight="1" spans="7:9">
      <c r="G68284" s="11"/>
      <c r="H68284" s="12"/>
      <c r="I68284" s="49"/>
    </row>
    <row r="68285" customHeight="1" spans="7:9">
      <c r="G68285" s="11"/>
      <c r="H68285" s="12"/>
      <c r="I68285" s="49"/>
    </row>
    <row r="68286" customHeight="1" spans="7:9">
      <c r="G68286" s="11"/>
      <c r="H68286" s="12"/>
      <c r="I68286" s="49"/>
    </row>
    <row r="68287" customHeight="1" spans="7:9">
      <c r="G68287" s="11"/>
      <c r="H68287" s="12"/>
      <c r="I68287" s="49"/>
    </row>
    <row r="68288" customHeight="1" spans="7:9">
      <c r="G68288" s="11"/>
      <c r="H68288" s="12"/>
      <c r="I68288" s="49"/>
    </row>
    <row r="68289" customHeight="1" spans="7:9">
      <c r="G68289" s="11"/>
      <c r="H68289" s="12"/>
      <c r="I68289" s="49"/>
    </row>
    <row r="68290" customHeight="1" spans="7:9">
      <c r="G68290" s="11"/>
      <c r="H68290" s="12"/>
      <c r="I68290" s="49"/>
    </row>
    <row r="68291" customHeight="1" spans="7:9">
      <c r="G68291" s="11"/>
      <c r="H68291" s="12"/>
      <c r="I68291" s="49"/>
    </row>
    <row r="68292" customHeight="1" spans="7:9">
      <c r="G68292" s="11"/>
      <c r="H68292" s="12"/>
      <c r="I68292" s="49"/>
    </row>
    <row r="68293" customHeight="1" spans="7:9">
      <c r="G68293" s="11"/>
      <c r="H68293" s="12"/>
      <c r="I68293" s="49"/>
    </row>
    <row r="68294" customHeight="1" spans="7:9">
      <c r="G68294" s="11"/>
      <c r="H68294" s="12"/>
      <c r="I68294" s="49"/>
    </row>
    <row r="68295" customHeight="1" spans="7:9">
      <c r="G68295" s="11"/>
      <c r="H68295" s="12"/>
      <c r="I68295" s="49"/>
    </row>
    <row r="68296" customHeight="1" spans="7:9">
      <c r="G68296" s="11"/>
      <c r="H68296" s="12"/>
      <c r="I68296" s="49"/>
    </row>
    <row r="68297" customHeight="1" spans="7:9">
      <c r="G68297" s="11"/>
      <c r="H68297" s="12"/>
      <c r="I68297" s="49"/>
    </row>
    <row r="68298" customHeight="1" spans="7:9">
      <c r="G68298" s="11"/>
      <c r="H68298" s="12"/>
      <c r="I68298" s="49"/>
    </row>
    <row r="68299" customHeight="1" spans="7:9">
      <c r="G68299" s="11"/>
      <c r="H68299" s="12"/>
      <c r="I68299" s="49"/>
    </row>
    <row r="68300" customHeight="1" spans="7:9">
      <c r="G68300" s="11"/>
      <c r="H68300" s="12"/>
      <c r="I68300" s="49"/>
    </row>
    <row r="68301" customHeight="1" spans="7:9">
      <c r="G68301" s="11"/>
      <c r="H68301" s="12"/>
      <c r="I68301" s="49"/>
    </row>
    <row r="68302" customHeight="1" spans="7:9">
      <c r="G68302" s="11"/>
      <c r="H68302" s="12"/>
      <c r="I68302" s="49"/>
    </row>
    <row r="68303" customHeight="1" spans="7:9">
      <c r="G68303" s="11"/>
      <c r="H68303" s="12"/>
      <c r="I68303" s="49"/>
    </row>
    <row r="68304" customHeight="1" spans="7:9">
      <c r="G68304" s="11"/>
      <c r="H68304" s="12"/>
      <c r="I68304" s="49"/>
    </row>
    <row r="68305" customHeight="1" spans="7:9">
      <c r="G68305" s="11"/>
      <c r="H68305" s="12"/>
      <c r="I68305" s="49"/>
    </row>
    <row r="68306" customHeight="1" spans="7:9">
      <c r="G68306" s="11"/>
      <c r="H68306" s="12"/>
      <c r="I68306" s="49"/>
    </row>
    <row r="68307" customHeight="1" spans="7:9">
      <c r="G68307" s="11"/>
      <c r="H68307" s="12"/>
      <c r="I68307" s="49"/>
    </row>
    <row r="68308" customHeight="1" spans="7:9">
      <c r="G68308" s="11"/>
      <c r="H68308" s="12"/>
      <c r="I68308" s="49"/>
    </row>
    <row r="68309" customHeight="1" spans="7:9">
      <c r="G68309" s="11"/>
      <c r="H68309" s="12"/>
      <c r="I68309" s="49"/>
    </row>
    <row r="68310" customHeight="1" spans="7:9">
      <c r="G68310" s="11"/>
      <c r="H68310" s="12"/>
      <c r="I68310" s="49"/>
    </row>
    <row r="68311" customHeight="1" spans="7:9">
      <c r="G68311" s="11"/>
      <c r="H68311" s="12"/>
      <c r="I68311" s="49"/>
    </row>
    <row r="68312" customHeight="1" spans="7:9">
      <c r="G68312" s="11"/>
      <c r="H68312" s="12"/>
      <c r="I68312" s="49"/>
    </row>
    <row r="68313" customHeight="1" spans="7:9">
      <c r="G68313" s="11"/>
      <c r="H68313" s="12"/>
      <c r="I68313" s="49"/>
    </row>
    <row r="68314" customHeight="1" spans="7:9">
      <c r="G68314" s="11"/>
      <c r="H68314" s="12"/>
      <c r="I68314" s="49"/>
    </row>
    <row r="68315" customHeight="1" spans="7:9">
      <c r="G68315" s="11"/>
      <c r="H68315" s="12"/>
      <c r="I68315" s="49"/>
    </row>
    <row r="68316" customHeight="1" spans="7:9">
      <c r="G68316" s="11"/>
      <c r="H68316" s="12"/>
      <c r="I68316" s="49"/>
    </row>
    <row r="68317" customHeight="1" spans="7:9">
      <c r="G68317" s="11"/>
      <c r="H68317" s="12"/>
      <c r="I68317" s="49"/>
    </row>
    <row r="68318" customHeight="1" spans="7:9">
      <c r="G68318" s="11"/>
      <c r="H68318" s="12"/>
      <c r="I68318" s="49"/>
    </row>
    <row r="68319" customHeight="1" spans="7:9">
      <c r="G68319" s="11"/>
      <c r="H68319" s="12"/>
      <c r="I68319" s="49"/>
    </row>
    <row r="68320" customHeight="1" spans="7:9">
      <c r="G68320" s="11"/>
      <c r="H68320" s="12"/>
      <c r="I68320" s="49"/>
    </row>
    <row r="68321" customHeight="1" spans="7:9">
      <c r="G68321" s="11"/>
      <c r="H68321" s="12"/>
      <c r="I68321" s="49"/>
    </row>
    <row r="68322" customHeight="1" spans="7:9">
      <c r="G68322" s="11"/>
      <c r="H68322" s="12"/>
      <c r="I68322" s="49"/>
    </row>
    <row r="68323" customHeight="1" spans="7:9">
      <c r="G68323" s="11"/>
      <c r="H68323" s="12"/>
      <c r="I68323" s="49"/>
    </row>
    <row r="68324" customHeight="1" spans="7:9">
      <c r="G68324" s="11"/>
      <c r="H68324" s="12"/>
      <c r="I68324" s="49"/>
    </row>
    <row r="68325" customHeight="1" spans="7:9">
      <c r="G68325" s="11"/>
      <c r="H68325" s="12"/>
      <c r="I68325" s="49"/>
    </row>
    <row r="68326" customHeight="1" spans="7:9">
      <c r="G68326" s="11"/>
      <c r="H68326" s="12"/>
      <c r="I68326" s="49"/>
    </row>
    <row r="68327" customHeight="1" spans="7:9">
      <c r="G68327" s="11"/>
      <c r="H68327" s="12"/>
      <c r="I68327" s="49"/>
    </row>
    <row r="68328" customHeight="1" spans="7:9">
      <c r="G68328" s="11"/>
      <c r="H68328" s="12"/>
      <c r="I68328" s="49"/>
    </row>
    <row r="68329" customHeight="1" spans="7:9">
      <c r="G68329" s="11"/>
      <c r="H68329" s="12"/>
      <c r="I68329" s="49"/>
    </row>
    <row r="68330" customHeight="1" spans="7:9">
      <c r="G68330" s="11"/>
      <c r="H68330" s="12"/>
      <c r="I68330" s="49"/>
    </row>
    <row r="68331" customHeight="1" spans="7:9">
      <c r="G68331" s="11"/>
      <c r="H68331" s="12"/>
      <c r="I68331" s="49"/>
    </row>
    <row r="68332" customHeight="1" spans="7:9">
      <c r="G68332" s="11"/>
      <c r="H68332" s="12"/>
      <c r="I68332" s="49"/>
    </row>
    <row r="68333" customHeight="1" spans="7:9">
      <c r="G68333" s="11"/>
      <c r="H68333" s="12"/>
      <c r="I68333" s="49"/>
    </row>
    <row r="68334" customHeight="1" spans="7:9">
      <c r="G68334" s="11"/>
      <c r="H68334" s="12"/>
      <c r="I68334" s="49"/>
    </row>
    <row r="68335" customHeight="1" spans="7:9">
      <c r="G68335" s="11"/>
      <c r="H68335" s="12"/>
      <c r="I68335" s="49"/>
    </row>
    <row r="68336" customHeight="1" spans="7:9">
      <c r="G68336" s="11"/>
      <c r="H68336" s="12"/>
      <c r="I68336" s="49"/>
    </row>
    <row r="68337" customHeight="1" spans="7:9">
      <c r="G68337" s="11"/>
      <c r="H68337" s="12"/>
      <c r="I68337" s="49"/>
    </row>
    <row r="68338" customHeight="1" spans="7:9">
      <c r="G68338" s="11"/>
      <c r="H68338" s="12"/>
      <c r="I68338" s="49"/>
    </row>
    <row r="68339" customHeight="1" spans="7:9">
      <c r="G68339" s="11"/>
      <c r="H68339" s="12"/>
      <c r="I68339" s="49"/>
    </row>
    <row r="68340" customHeight="1" spans="7:9">
      <c r="G68340" s="11"/>
      <c r="H68340" s="12"/>
      <c r="I68340" s="49"/>
    </row>
    <row r="68341" customHeight="1" spans="7:9">
      <c r="G68341" s="11"/>
      <c r="H68341" s="12"/>
      <c r="I68341" s="49"/>
    </row>
    <row r="68342" customHeight="1" spans="7:9">
      <c r="G68342" s="11"/>
      <c r="H68342" s="12"/>
      <c r="I68342" s="49"/>
    </row>
    <row r="68343" customHeight="1" spans="7:9">
      <c r="G68343" s="11"/>
      <c r="H68343" s="12"/>
      <c r="I68343" s="49"/>
    </row>
    <row r="68344" customHeight="1" spans="7:9">
      <c r="G68344" s="11"/>
      <c r="H68344" s="12"/>
      <c r="I68344" s="49"/>
    </row>
    <row r="68345" customHeight="1" spans="7:9">
      <c r="G68345" s="11"/>
      <c r="H68345" s="12"/>
      <c r="I68345" s="49"/>
    </row>
    <row r="68346" customHeight="1" spans="7:9">
      <c r="G68346" s="11"/>
      <c r="H68346" s="12"/>
      <c r="I68346" s="49"/>
    </row>
    <row r="68347" customHeight="1" spans="7:9">
      <c r="G68347" s="11"/>
      <c r="H68347" s="12"/>
      <c r="I68347" s="49"/>
    </row>
    <row r="68348" customHeight="1" spans="7:9">
      <c r="G68348" s="11"/>
      <c r="H68348" s="12"/>
      <c r="I68348" s="49"/>
    </row>
    <row r="68349" customHeight="1" spans="7:9">
      <c r="G68349" s="11"/>
      <c r="H68349" s="12"/>
      <c r="I68349" s="49"/>
    </row>
    <row r="68350" customHeight="1" spans="7:9">
      <c r="G68350" s="11"/>
      <c r="H68350" s="12"/>
      <c r="I68350" s="49"/>
    </row>
    <row r="68351" customHeight="1" spans="7:9">
      <c r="G68351" s="11"/>
      <c r="H68351" s="12"/>
      <c r="I68351" s="49"/>
    </row>
    <row r="68352" customHeight="1" spans="7:9">
      <c r="G68352" s="11"/>
      <c r="H68352" s="12"/>
      <c r="I68352" s="49"/>
    </row>
    <row r="68353" customHeight="1" spans="7:9">
      <c r="G68353" s="11"/>
      <c r="H68353" s="12"/>
      <c r="I68353" s="49"/>
    </row>
    <row r="68354" customHeight="1" spans="7:9">
      <c r="G68354" s="11"/>
      <c r="H68354" s="12"/>
      <c r="I68354" s="49"/>
    </row>
    <row r="68355" customHeight="1" spans="7:9">
      <c r="G68355" s="11"/>
      <c r="H68355" s="12"/>
      <c r="I68355" s="49"/>
    </row>
    <row r="68356" customHeight="1" spans="7:9">
      <c r="G68356" s="11"/>
      <c r="H68356" s="12"/>
      <c r="I68356" s="49"/>
    </row>
    <row r="68357" customHeight="1" spans="7:9">
      <c r="G68357" s="11"/>
      <c r="H68357" s="12"/>
      <c r="I68357" s="49"/>
    </row>
    <row r="68358" customHeight="1" spans="7:9">
      <c r="G68358" s="11"/>
      <c r="H68358" s="12"/>
      <c r="I68358" s="49"/>
    </row>
    <row r="68359" customHeight="1" spans="7:9">
      <c r="G68359" s="11"/>
      <c r="H68359" s="12"/>
      <c r="I68359" s="49"/>
    </row>
    <row r="68360" customHeight="1" spans="7:9">
      <c r="G68360" s="11"/>
      <c r="H68360" s="12"/>
      <c r="I68360" s="49"/>
    </row>
    <row r="68361" customHeight="1" spans="7:9">
      <c r="G68361" s="11"/>
      <c r="H68361" s="12"/>
      <c r="I68361" s="49"/>
    </row>
    <row r="68362" customHeight="1" spans="7:9">
      <c r="G68362" s="11"/>
      <c r="H68362" s="12"/>
      <c r="I68362" s="49"/>
    </row>
    <row r="68363" customHeight="1" spans="7:9">
      <c r="G68363" s="11"/>
      <c r="H68363" s="12"/>
      <c r="I68363" s="49"/>
    </row>
    <row r="68364" customHeight="1" spans="7:9">
      <c r="G68364" s="11"/>
      <c r="H68364" s="12"/>
      <c r="I68364" s="49"/>
    </row>
    <row r="68365" customHeight="1" spans="7:9">
      <c r="G68365" s="11"/>
      <c r="H68365" s="12"/>
      <c r="I68365" s="49"/>
    </row>
    <row r="68366" customHeight="1" spans="7:9">
      <c r="G68366" s="11"/>
      <c r="H68366" s="12"/>
      <c r="I68366" s="49"/>
    </row>
    <row r="68367" customHeight="1" spans="7:9">
      <c r="G68367" s="11"/>
      <c r="H68367" s="12"/>
      <c r="I68367" s="49"/>
    </row>
    <row r="68368" customHeight="1" spans="7:9">
      <c r="G68368" s="11"/>
      <c r="H68368" s="12"/>
      <c r="I68368" s="49"/>
    </row>
    <row r="68369" customHeight="1" spans="7:9">
      <c r="G68369" s="11"/>
      <c r="H68369" s="12"/>
      <c r="I68369" s="49"/>
    </row>
    <row r="68370" customHeight="1" spans="7:9">
      <c r="G68370" s="11"/>
      <c r="H68370" s="12"/>
      <c r="I68370" s="49"/>
    </row>
    <row r="68371" customHeight="1" spans="7:9">
      <c r="G68371" s="11"/>
      <c r="H68371" s="12"/>
      <c r="I68371" s="49"/>
    </row>
    <row r="68372" customHeight="1" spans="7:9">
      <c r="G68372" s="11"/>
      <c r="H68372" s="12"/>
      <c r="I68372" s="49"/>
    </row>
    <row r="68373" customHeight="1" spans="7:9">
      <c r="G68373" s="11"/>
      <c r="H68373" s="12"/>
      <c r="I68373" s="49"/>
    </row>
    <row r="68374" customHeight="1" spans="7:9">
      <c r="G68374" s="11"/>
      <c r="H68374" s="12"/>
      <c r="I68374" s="49"/>
    </row>
    <row r="68375" customHeight="1" spans="7:9">
      <c r="G68375" s="11"/>
      <c r="H68375" s="12"/>
      <c r="I68375" s="49"/>
    </row>
    <row r="68376" customHeight="1" spans="7:9">
      <c r="G68376" s="11"/>
      <c r="H68376" s="12"/>
      <c r="I68376" s="49"/>
    </row>
    <row r="68377" customHeight="1" spans="7:9">
      <c r="G68377" s="11"/>
      <c r="H68377" s="12"/>
      <c r="I68377" s="49"/>
    </row>
    <row r="68378" customHeight="1" spans="7:9">
      <c r="G68378" s="11"/>
      <c r="H68378" s="12"/>
      <c r="I68378" s="49"/>
    </row>
    <row r="68379" customHeight="1" spans="7:9">
      <c r="G68379" s="11"/>
      <c r="H68379" s="12"/>
      <c r="I68379" s="49"/>
    </row>
    <row r="68380" customHeight="1" spans="7:9">
      <c r="G68380" s="11"/>
      <c r="H68380" s="12"/>
      <c r="I68380" s="49"/>
    </row>
    <row r="68381" customHeight="1" spans="7:9">
      <c r="G68381" s="11"/>
      <c r="H68381" s="12"/>
      <c r="I68381" s="49"/>
    </row>
    <row r="68382" customHeight="1" spans="7:9">
      <c r="G68382" s="11"/>
      <c r="H68382" s="12"/>
      <c r="I68382" s="49"/>
    </row>
    <row r="68383" customHeight="1" spans="7:9">
      <c r="G68383" s="11"/>
      <c r="H68383" s="12"/>
      <c r="I68383" s="49"/>
    </row>
    <row r="68384" customHeight="1" spans="7:9">
      <c r="G68384" s="11"/>
      <c r="H68384" s="12"/>
      <c r="I68384" s="49"/>
    </row>
    <row r="68385" customHeight="1" spans="7:9">
      <c r="G68385" s="11"/>
      <c r="H68385" s="12"/>
      <c r="I68385" s="49"/>
    </row>
    <row r="68386" customHeight="1" spans="7:9">
      <c r="G68386" s="11"/>
      <c r="H68386" s="12"/>
      <c r="I68386" s="49"/>
    </row>
    <row r="68387" customHeight="1" spans="7:9">
      <c r="G68387" s="11"/>
      <c r="H68387" s="12"/>
      <c r="I68387" s="49"/>
    </row>
    <row r="68388" customHeight="1" spans="7:9">
      <c r="G68388" s="11"/>
      <c r="H68388" s="12"/>
      <c r="I68388" s="49"/>
    </row>
    <row r="68389" customHeight="1" spans="7:9">
      <c r="G68389" s="11"/>
      <c r="H68389" s="12"/>
      <c r="I68389" s="49"/>
    </row>
    <row r="68390" customHeight="1" spans="7:9">
      <c r="G68390" s="11"/>
      <c r="H68390" s="12"/>
      <c r="I68390" s="49"/>
    </row>
    <row r="68391" customHeight="1" spans="7:9">
      <c r="G68391" s="11"/>
      <c r="H68391" s="12"/>
      <c r="I68391" s="49"/>
    </row>
    <row r="68392" customHeight="1" spans="7:9">
      <c r="G68392" s="11"/>
      <c r="H68392" s="12"/>
      <c r="I68392" s="49"/>
    </row>
    <row r="68393" customHeight="1" spans="7:9">
      <c r="G68393" s="11"/>
      <c r="H68393" s="12"/>
      <c r="I68393" s="49"/>
    </row>
    <row r="68394" customHeight="1" spans="7:9">
      <c r="G68394" s="11"/>
      <c r="H68394" s="12"/>
      <c r="I68394" s="49"/>
    </row>
    <row r="68395" customHeight="1" spans="7:9">
      <c r="G68395" s="11"/>
      <c r="H68395" s="12"/>
      <c r="I68395" s="49"/>
    </row>
    <row r="68396" customHeight="1" spans="7:9">
      <c r="G68396" s="11"/>
      <c r="H68396" s="12"/>
      <c r="I68396" s="49"/>
    </row>
    <row r="68397" customHeight="1" spans="7:9">
      <c r="G68397" s="11"/>
      <c r="H68397" s="12"/>
      <c r="I68397" s="49"/>
    </row>
    <row r="68398" customHeight="1" spans="7:9">
      <c r="G68398" s="11"/>
      <c r="H68398" s="12"/>
      <c r="I68398" s="49"/>
    </row>
    <row r="68399" customHeight="1" spans="7:9">
      <c r="G68399" s="11"/>
      <c r="H68399" s="12"/>
      <c r="I68399" s="49"/>
    </row>
    <row r="68400" customHeight="1" spans="7:9">
      <c r="G68400" s="11"/>
      <c r="H68400" s="12"/>
      <c r="I68400" s="49"/>
    </row>
    <row r="68401" customHeight="1" spans="7:9">
      <c r="G68401" s="11"/>
      <c r="H68401" s="12"/>
      <c r="I68401" s="49"/>
    </row>
    <row r="68402" customHeight="1" spans="7:9">
      <c r="G68402" s="11"/>
      <c r="H68402" s="12"/>
      <c r="I68402" s="49"/>
    </row>
    <row r="68403" customHeight="1" spans="7:9">
      <c r="G68403" s="11"/>
      <c r="H68403" s="12"/>
      <c r="I68403" s="49"/>
    </row>
    <row r="68404" customHeight="1" spans="7:9">
      <c r="G68404" s="11"/>
      <c r="H68404" s="12"/>
      <c r="I68404" s="49"/>
    </row>
    <row r="68405" customHeight="1" spans="7:9">
      <c r="G68405" s="11"/>
      <c r="H68405" s="12"/>
      <c r="I68405" s="49"/>
    </row>
    <row r="68406" customHeight="1" spans="7:9">
      <c r="G68406" s="11"/>
      <c r="H68406" s="12"/>
      <c r="I68406" s="49"/>
    </row>
    <row r="68407" customHeight="1" spans="7:9">
      <c r="G68407" s="11"/>
      <c r="H68407" s="12"/>
      <c r="I68407" s="49"/>
    </row>
    <row r="68408" customHeight="1" spans="7:9">
      <c r="G68408" s="11"/>
      <c r="H68408" s="12"/>
      <c r="I68408" s="49"/>
    </row>
    <row r="68409" customHeight="1" spans="7:9">
      <c r="G68409" s="11"/>
      <c r="H68409" s="12"/>
      <c r="I68409" s="49"/>
    </row>
    <row r="68410" customHeight="1" spans="7:9">
      <c r="G68410" s="11"/>
      <c r="H68410" s="12"/>
      <c r="I68410" s="49"/>
    </row>
    <row r="68411" customHeight="1" spans="7:9">
      <c r="G68411" s="11"/>
      <c r="H68411" s="12"/>
      <c r="I68411" s="49"/>
    </row>
    <row r="68412" customHeight="1" spans="7:9">
      <c r="G68412" s="11"/>
      <c r="H68412" s="12"/>
      <c r="I68412" s="49"/>
    </row>
    <row r="68413" customHeight="1" spans="7:9">
      <c r="G68413" s="11"/>
      <c r="H68413" s="12"/>
      <c r="I68413" s="49"/>
    </row>
    <row r="68414" customHeight="1" spans="7:9">
      <c r="G68414" s="11"/>
      <c r="H68414" s="12"/>
      <c r="I68414" s="49"/>
    </row>
    <row r="68415" customHeight="1" spans="7:9">
      <c r="G68415" s="11"/>
      <c r="H68415" s="12"/>
      <c r="I68415" s="49"/>
    </row>
    <row r="68416" customHeight="1" spans="7:9">
      <c r="G68416" s="11"/>
      <c r="H68416" s="12"/>
      <c r="I68416" s="49"/>
    </row>
    <row r="68417" customHeight="1" spans="7:9">
      <c r="G68417" s="11"/>
      <c r="H68417" s="12"/>
      <c r="I68417" s="49"/>
    </row>
    <row r="68418" customHeight="1" spans="7:9">
      <c r="G68418" s="11"/>
      <c r="H68418" s="12"/>
      <c r="I68418" s="49"/>
    </row>
    <row r="68419" customHeight="1" spans="7:9">
      <c r="G68419" s="11"/>
      <c r="H68419" s="12"/>
      <c r="I68419" s="49"/>
    </row>
    <row r="68420" customHeight="1" spans="7:9">
      <c r="G68420" s="11"/>
      <c r="H68420" s="12"/>
      <c r="I68420" s="49"/>
    </row>
    <row r="68421" customHeight="1" spans="7:9">
      <c r="G68421" s="11"/>
      <c r="H68421" s="12"/>
      <c r="I68421" s="49"/>
    </row>
    <row r="68422" customHeight="1" spans="7:9">
      <c r="G68422" s="11"/>
      <c r="H68422" s="12"/>
      <c r="I68422" s="49"/>
    </row>
    <row r="68423" customHeight="1" spans="7:9">
      <c r="G68423" s="11"/>
      <c r="H68423" s="12"/>
      <c r="I68423" s="49"/>
    </row>
    <row r="68424" customHeight="1" spans="7:9">
      <c r="G68424" s="11"/>
      <c r="H68424" s="12"/>
      <c r="I68424" s="49"/>
    </row>
    <row r="68425" customHeight="1" spans="7:9">
      <c r="G68425" s="11"/>
      <c r="H68425" s="12"/>
      <c r="I68425" s="49"/>
    </row>
    <row r="68426" customHeight="1" spans="7:9">
      <c r="G68426" s="11"/>
      <c r="H68426" s="12"/>
      <c r="I68426" s="49"/>
    </row>
    <row r="68427" customHeight="1" spans="7:9">
      <c r="G68427" s="11"/>
      <c r="H68427" s="12"/>
      <c r="I68427" s="49"/>
    </row>
    <row r="68428" customHeight="1" spans="7:9">
      <c r="G68428" s="11"/>
      <c r="H68428" s="12"/>
      <c r="I68428" s="49"/>
    </row>
    <row r="68429" customHeight="1" spans="7:9">
      <c r="G68429" s="11"/>
      <c r="H68429" s="12"/>
      <c r="I68429" s="49"/>
    </row>
    <row r="68430" customHeight="1" spans="7:9">
      <c r="G68430" s="11"/>
      <c r="H68430" s="12"/>
      <c r="I68430" s="49"/>
    </row>
    <row r="68431" customHeight="1" spans="7:9">
      <c r="G68431" s="11"/>
      <c r="H68431" s="12"/>
      <c r="I68431" s="49"/>
    </row>
    <row r="68432" customHeight="1" spans="7:9">
      <c r="G68432" s="11"/>
      <c r="H68432" s="12"/>
      <c r="I68432" s="49"/>
    </row>
    <row r="68433" customHeight="1" spans="7:9">
      <c r="G68433" s="11"/>
      <c r="H68433" s="12"/>
      <c r="I68433" s="49"/>
    </row>
    <row r="68434" customHeight="1" spans="7:9">
      <c r="G68434" s="11"/>
      <c r="H68434" s="12"/>
      <c r="I68434" s="49"/>
    </row>
    <row r="68435" customHeight="1" spans="7:9">
      <c r="G68435" s="11"/>
      <c r="H68435" s="12"/>
      <c r="I68435" s="49"/>
    </row>
    <row r="68436" customHeight="1" spans="7:9">
      <c r="G68436" s="11"/>
      <c r="H68436" s="12"/>
      <c r="I68436" s="49"/>
    </row>
    <row r="68437" customHeight="1" spans="7:9">
      <c r="G68437" s="11"/>
      <c r="H68437" s="12"/>
      <c r="I68437" s="49"/>
    </row>
    <row r="68438" customHeight="1" spans="7:9">
      <c r="G68438" s="11"/>
      <c r="H68438" s="12"/>
      <c r="I68438" s="49"/>
    </row>
    <row r="68439" customHeight="1" spans="7:9">
      <c r="G68439" s="11"/>
      <c r="H68439" s="12"/>
      <c r="I68439" s="49"/>
    </row>
    <row r="68440" customHeight="1" spans="7:9">
      <c r="G68440" s="11"/>
      <c r="H68440" s="12"/>
      <c r="I68440" s="49"/>
    </row>
    <row r="68441" customHeight="1" spans="7:9">
      <c r="G68441" s="11"/>
      <c r="H68441" s="12"/>
      <c r="I68441" s="49"/>
    </row>
    <row r="68442" customHeight="1" spans="7:9">
      <c r="G68442" s="11"/>
      <c r="H68442" s="12"/>
      <c r="I68442" s="49"/>
    </row>
    <row r="68443" customHeight="1" spans="7:9">
      <c r="G68443" s="11"/>
      <c r="H68443" s="12"/>
      <c r="I68443" s="49"/>
    </row>
    <row r="68444" customHeight="1" spans="7:9">
      <c r="G68444" s="11"/>
      <c r="H68444" s="12"/>
      <c r="I68444" s="49"/>
    </row>
    <row r="68445" customHeight="1" spans="7:9">
      <c r="G68445" s="11"/>
      <c r="H68445" s="12"/>
      <c r="I68445" s="49"/>
    </row>
    <row r="68446" customHeight="1" spans="7:9">
      <c r="G68446" s="11"/>
      <c r="H68446" s="12"/>
      <c r="I68446" s="49"/>
    </row>
    <row r="68447" customHeight="1" spans="7:9">
      <c r="G68447" s="11"/>
      <c r="H68447" s="12"/>
      <c r="I68447" s="49"/>
    </row>
    <row r="68448" customHeight="1" spans="7:9">
      <c r="G68448" s="11"/>
      <c r="H68448" s="12"/>
      <c r="I68448" s="49"/>
    </row>
    <row r="68449" customHeight="1" spans="7:9">
      <c r="G68449" s="11"/>
      <c r="H68449" s="12"/>
      <c r="I68449" s="49"/>
    </row>
    <row r="68450" customHeight="1" spans="7:9">
      <c r="G68450" s="11"/>
      <c r="H68450" s="12"/>
      <c r="I68450" s="49"/>
    </row>
    <row r="68451" customHeight="1" spans="7:9">
      <c r="G68451" s="11"/>
      <c r="H68451" s="12"/>
      <c r="I68451" s="49"/>
    </row>
    <row r="68452" customHeight="1" spans="7:9">
      <c r="G68452" s="11"/>
      <c r="H68452" s="12"/>
      <c r="I68452" s="49"/>
    </row>
    <row r="68453" customHeight="1" spans="7:9">
      <c r="G68453" s="11"/>
      <c r="H68453" s="12"/>
      <c r="I68453" s="49"/>
    </row>
    <row r="68454" customHeight="1" spans="7:9">
      <c r="G68454" s="11"/>
      <c r="H68454" s="12"/>
      <c r="I68454" s="49"/>
    </row>
    <row r="68455" customHeight="1" spans="7:9">
      <c r="G68455" s="11"/>
      <c r="H68455" s="12"/>
      <c r="I68455" s="49"/>
    </row>
    <row r="68456" customHeight="1" spans="7:9">
      <c r="G68456" s="11"/>
      <c r="H68456" s="12"/>
      <c r="I68456" s="49"/>
    </row>
    <row r="68457" customHeight="1" spans="7:9">
      <c r="G68457" s="11"/>
      <c r="H68457" s="12"/>
      <c r="I68457" s="49"/>
    </row>
    <row r="68458" customHeight="1" spans="7:9">
      <c r="G68458" s="11"/>
      <c r="H68458" s="12"/>
      <c r="I68458" s="49"/>
    </row>
    <row r="68459" customHeight="1" spans="7:9">
      <c r="G68459" s="11"/>
      <c r="H68459" s="12"/>
      <c r="I68459" s="49"/>
    </row>
    <row r="68460" customHeight="1" spans="7:9">
      <c r="G68460" s="11"/>
      <c r="H68460" s="12"/>
      <c r="I68460" s="49"/>
    </row>
    <row r="68461" customHeight="1" spans="7:9">
      <c r="G68461" s="11"/>
      <c r="H68461" s="12"/>
      <c r="I68461" s="49"/>
    </row>
    <row r="68462" customHeight="1" spans="7:9">
      <c r="G68462" s="11"/>
      <c r="H68462" s="12"/>
      <c r="I68462" s="49"/>
    </row>
    <row r="68463" customHeight="1" spans="7:9">
      <c r="G68463" s="11"/>
      <c r="H68463" s="12"/>
      <c r="I68463" s="49"/>
    </row>
    <row r="68464" customHeight="1" spans="7:9">
      <c r="G68464" s="11"/>
      <c r="H68464" s="12"/>
      <c r="I68464" s="49"/>
    </row>
    <row r="68465" customHeight="1" spans="7:9">
      <c r="G68465" s="11"/>
      <c r="H68465" s="12"/>
      <c r="I68465" s="49"/>
    </row>
    <row r="68466" customHeight="1" spans="7:9">
      <c r="G68466" s="11"/>
      <c r="H68466" s="12"/>
      <c r="I68466" s="49"/>
    </row>
    <row r="68467" customHeight="1" spans="7:9">
      <c r="G68467" s="11"/>
      <c r="H68467" s="12"/>
      <c r="I68467" s="49"/>
    </row>
    <row r="68468" customHeight="1" spans="7:9">
      <c r="G68468" s="11"/>
      <c r="H68468" s="12"/>
      <c r="I68468" s="49"/>
    </row>
    <row r="68469" customHeight="1" spans="7:9">
      <c r="G68469" s="11"/>
      <c r="H68469" s="12"/>
      <c r="I68469" s="49"/>
    </row>
    <row r="68470" customHeight="1" spans="7:9">
      <c r="G68470" s="11"/>
      <c r="H68470" s="12"/>
      <c r="I68470" s="49"/>
    </row>
    <row r="68471" customHeight="1" spans="7:9">
      <c r="G68471" s="11"/>
      <c r="H68471" s="12"/>
      <c r="I68471" s="49"/>
    </row>
    <row r="68472" customHeight="1" spans="7:9">
      <c r="G68472" s="11"/>
      <c r="H68472" s="12"/>
      <c r="I68472" s="49"/>
    </row>
    <row r="68473" customHeight="1" spans="7:9">
      <c r="G68473" s="11"/>
      <c r="H68473" s="12"/>
      <c r="I68473" s="49"/>
    </row>
    <row r="68474" customHeight="1" spans="7:9">
      <c r="G68474" s="11"/>
      <c r="H68474" s="12"/>
      <c r="I68474" s="49"/>
    </row>
    <row r="68475" customHeight="1" spans="7:9">
      <c r="G68475" s="11"/>
      <c r="H68475" s="12"/>
      <c r="I68475" s="49"/>
    </row>
    <row r="68476" customHeight="1" spans="7:9">
      <c r="G68476" s="11"/>
      <c r="H68476" s="12"/>
      <c r="I68476" s="49"/>
    </row>
    <row r="68477" customHeight="1" spans="7:9">
      <c r="G68477" s="11"/>
      <c r="H68477" s="12"/>
      <c r="I68477" s="49"/>
    </row>
    <row r="68478" customHeight="1" spans="7:9">
      <c r="G68478" s="11"/>
      <c r="H68478" s="12"/>
      <c r="I68478" s="49"/>
    </row>
    <row r="68479" customHeight="1" spans="7:9">
      <c r="G68479" s="11"/>
      <c r="H68479" s="12"/>
      <c r="I68479" s="49"/>
    </row>
    <row r="68480" customHeight="1" spans="7:9">
      <c r="G68480" s="11"/>
      <c r="H68480" s="12"/>
      <c r="I68480" s="49"/>
    </row>
    <row r="68481" customHeight="1" spans="7:9">
      <c r="G68481" s="11"/>
      <c r="H68481" s="12"/>
      <c r="I68481" s="49"/>
    </row>
    <row r="68482" customHeight="1" spans="7:9">
      <c r="G68482" s="11"/>
      <c r="H68482" s="12"/>
      <c r="I68482" s="49"/>
    </row>
    <row r="68483" customHeight="1" spans="7:9">
      <c r="G68483" s="11"/>
      <c r="H68483" s="12"/>
      <c r="I68483" s="49"/>
    </row>
    <row r="68484" customHeight="1" spans="7:9">
      <c r="G68484" s="11"/>
      <c r="H68484" s="12"/>
      <c r="I68484" s="49"/>
    </row>
    <row r="68485" customHeight="1" spans="7:9">
      <c r="G68485" s="11"/>
      <c r="H68485" s="12"/>
      <c r="I68485" s="49"/>
    </row>
    <row r="68486" customHeight="1" spans="7:9">
      <c r="G68486" s="11"/>
      <c r="H68486" s="12"/>
      <c r="I68486" s="49"/>
    </row>
    <row r="68487" customHeight="1" spans="7:9">
      <c r="G68487" s="11"/>
      <c r="H68487" s="12"/>
      <c r="I68487" s="49"/>
    </row>
    <row r="68488" customHeight="1" spans="7:9">
      <c r="G68488" s="11"/>
      <c r="H68488" s="12"/>
      <c r="I68488" s="49"/>
    </row>
    <row r="68489" customHeight="1" spans="7:9">
      <c r="G68489" s="11"/>
      <c r="H68489" s="12"/>
      <c r="I68489" s="49"/>
    </row>
    <row r="68490" customHeight="1" spans="7:9">
      <c r="G68490" s="11"/>
      <c r="H68490" s="12"/>
      <c r="I68490" s="49"/>
    </row>
    <row r="68491" customHeight="1" spans="7:9">
      <c r="G68491" s="11"/>
      <c r="H68491" s="12"/>
      <c r="I68491" s="49"/>
    </row>
    <row r="68492" customHeight="1" spans="7:9">
      <c r="G68492" s="11"/>
      <c r="H68492" s="12"/>
      <c r="I68492" s="49"/>
    </row>
    <row r="68493" customHeight="1" spans="7:9">
      <c r="G68493" s="11"/>
      <c r="H68493" s="12"/>
      <c r="I68493" s="49"/>
    </row>
    <row r="68494" customHeight="1" spans="7:9">
      <c r="G68494" s="11"/>
      <c r="H68494" s="12"/>
      <c r="I68494" s="49"/>
    </row>
    <row r="68495" customHeight="1" spans="7:9">
      <c r="G68495" s="11"/>
      <c r="H68495" s="12"/>
      <c r="I68495" s="49"/>
    </row>
    <row r="68496" customHeight="1" spans="7:9">
      <c r="G68496" s="11"/>
      <c r="H68496" s="12"/>
      <c r="I68496" s="49"/>
    </row>
    <row r="68497" customHeight="1" spans="7:9">
      <c r="G68497" s="11"/>
      <c r="H68497" s="12"/>
      <c r="I68497" s="49"/>
    </row>
    <row r="68498" customHeight="1" spans="7:9">
      <c r="G68498" s="11"/>
      <c r="H68498" s="12"/>
      <c r="I68498" s="49"/>
    </row>
    <row r="68499" customHeight="1" spans="7:9">
      <c r="G68499" s="11"/>
      <c r="H68499" s="12"/>
      <c r="I68499" s="49"/>
    </row>
    <row r="68500" customHeight="1" spans="7:9">
      <c r="G68500" s="11"/>
      <c r="H68500" s="12"/>
      <c r="I68500" s="49"/>
    </row>
    <row r="68501" customHeight="1" spans="7:9">
      <c r="G68501" s="11"/>
      <c r="H68501" s="12"/>
      <c r="I68501" s="49"/>
    </row>
    <row r="68502" customHeight="1" spans="7:9">
      <c r="G68502" s="11"/>
      <c r="H68502" s="12"/>
      <c r="I68502" s="49"/>
    </row>
    <row r="68503" customHeight="1" spans="7:9">
      <c r="G68503" s="11"/>
      <c r="H68503" s="12"/>
      <c r="I68503" s="49"/>
    </row>
    <row r="68504" customHeight="1" spans="7:9">
      <c r="G68504" s="11"/>
      <c r="H68504" s="12"/>
      <c r="I68504" s="49"/>
    </row>
    <row r="68505" customHeight="1" spans="7:9">
      <c r="G68505" s="11"/>
      <c r="H68505" s="12"/>
      <c r="I68505" s="49"/>
    </row>
    <row r="68506" customHeight="1" spans="7:9">
      <c r="G68506" s="11"/>
      <c r="H68506" s="12"/>
      <c r="I68506" s="49"/>
    </row>
    <row r="68507" customHeight="1" spans="7:9">
      <c r="G68507" s="11"/>
      <c r="H68507" s="12"/>
      <c r="I68507" s="49"/>
    </row>
    <row r="68508" customHeight="1" spans="7:9">
      <c r="G68508" s="11"/>
      <c r="H68508" s="12"/>
      <c r="I68508" s="49"/>
    </row>
    <row r="68509" customHeight="1" spans="7:9">
      <c r="G68509" s="11"/>
      <c r="H68509" s="12"/>
      <c r="I68509" s="49"/>
    </row>
    <row r="68510" customHeight="1" spans="7:9">
      <c r="G68510" s="11"/>
      <c r="H68510" s="12"/>
      <c r="I68510" s="49"/>
    </row>
    <row r="68511" customHeight="1" spans="7:9">
      <c r="G68511" s="11"/>
      <c r="H68511" s="12"/>
      <c r="I68511" s="49"/>
    </row>
    <row r="68512" customHeight="1" spans="7:9">
      <c r="G68512" s="11"/>
      <c r="H68512" s="12"/>
      <c r="I68512" s="49"/>
    </row>
    <row r="68513" customHeight="1" spans="7:9">
      <c r="G68513" s="11"/>
      <c r="H68513" s="12"/>
      <c r="I68513" s="49"/>
    </row>
    <row r="68514" customHeight="1" spans="7:9">
      <c r="G68514" s="11"/>
      <c r="H68514" s="12"/>
      <c r="I68514" s="49"/>
    </row>
    <row r="68515" customHeight="1" spans="7:9">
      <c r="G68515" s="11"/>
      <c r="H68515" s="12"/>
      <c r="I68515" s="49"/>
    </row>
    <row r="68516" customHeight="1" spans="7:9">
      <c r="G68516" s="11"/>
      <c r="H68516" s="12"/>
      <c r="I68516" s="49"/>
    </row>
    <row r="68517" customHeight="1" spans="7:9">
      <c r="G68517" s="11"/>
      <c r="H68517" s="12"/>
      <c r="I68517" s="49"/>
    </row>
    <row r="68518" customHeight="1" spans="7:9">
      <c r="G68518" s="11"/>
      <c r="H68518" s="12"/>
      <c r="I68518" s="49"/>
    </row>
    <row r="68519" customHeight="1" spans="7:9">
      <c r="G68519" s="11"/>
      <c r="H68519" s="12"/>
      <c r="I68519" s="49"/>
    </row>
    <row r="68520" customHeight="1" spans="7:9">
      <c r="G68520" s="11"/>
      <c r="H68520" s="12"/>
      <c r="I68520" s="49"/>
    </row>
    <row r="68521" customHeight="1" spans="7:9">
      <c r="G68521" s="11"/>
      <c r="H68521" s="12"/>
      <c r="I68521" s="49"/>
    </row>
    <row r="68522" customHeight="1" spans="7:9">
      <c r="G68522" s="11"/>
      <c r="H68522" s="12"/>
      <c r="I68522" s="49"/>
    </row>
    <row r="68523" customHeight="1" spans="7:9">
      <c r="G68523" s="11"/>
      <c r="H68523" s="12"/>
      <c r="I68523" s="49"/>
    </row>
    <row r="68524" customHeight="1" spans="7:9">
      <c r="G68524" s="11"/>
      <c r="H68524" s="12"/>
      <c r="I68524" s="49"/>
    </row>
    <row r="68525" customHeight="1" spans="7:9">
      <c r="G68525" s="11"/>
      <c r="H68525" s="12"/>
      <c r="I68525" s="49"/>
    </row>
    <row r="68526" customHeight="1" spans="7:9">
      <c r="G68526" s="11"/>
      <c r="H68526" s="12"/>
      <c r="I68526" s="49"/>
    </row>
    <row r="68527" customHeight="1" spans="7:9">
      <c r="G68527" s="11"/>
      <c r="H68527" s="12"/>
      <c r="I68527" s="49"/>
    </row>
    <row r="68528" customHeight="1" spans="7:9">
      <c r="G68528" s="11"/>
      <c r="H68528" s="12"/>
      <c r="I68528" s="49"/>
    </row>
    <row r="68529" customHeight="1" spans="7:9">
      <c r="G68529" s="11"/>
      <c r="H68529" s="12"/>
      <c r="I68529" s="49"/>
    </row>
    <row r="68530" customHeight="1" spans="7:9">
      <c r="G68530" s="11"/>
      <c r="H68530" s="12"/>
      <c r="I68530" s="49"/>
    </row>
    <row r="68531" customHeight="1" spans="7:9">
      <c r="G68531" s="11"/>
      <c r="H68531" s="12"/>
      <c r="I68531" s="49"/>
    </row>
    <row r="68532" customHeight="1" spans="7:9">
      <c r="G68532" s="11"/>
      <c r="H68532" s="12"/>
      <c r="I68532" s="49"/>
    </row>
    <row r="68533" customHeight="1" spans="7:9">
      <c r="G68533" s="11"/>
      <c r="H68533" s="12"/>
      <c r="I68533" s="49"/>
    </row>
    <row r="68534" customHeight="1" spans="7:9">
      <c r="G68534" s="11"/>
      <c r="H68534" s="12"/>
      <c r="I68534" s="49"/>
    </row>
    <row r="68535" customHeight="1" spans="7:9">
      <c r="G68535" s="11"/>
      <c r="H68535" s="12"/>
      <c r="I68535" s="49"/>
    </row>
    <row r="68536" customHeight="1" spans="7:9">
      <c r="G68536" s="11"/>
      <c r="H68536" s="12"/>
      <c r="I68536" s="49"/>
    </row>
    <row r="68537" customHeight="1" spans="7:9">
      <c r="G68537" s="11"/>
      <c r="H68537" s="12"/>
      <c r="I68537" s="49"/>
    </row>
    <row r="68538" customHeight="1" spans="7:9">
      <c r="G68538" s="11"/>
      <c r="H68538" s="12"/>
      <c r="I68538" s="49"/>
    </row>
    <row r="68539" customHeight="1" spans="7:9">
      <c r="G68539" s="11"/>
      <c r="H68539" s="12"/>
      <c r="I68539" s="49"/>
    </row>
    <row r="68540" customHeight="1" spans="7:9">
      <c r="G68540" s="11"/>
      <c r="H68540" s="12"/>
      <c r="I68540" s="49"/>
    </row>
    <row r="68541" customHeight="1" spans="7:9">
      <c r="G68541" s="11"/>
      <c r="H68541" s="12"/>
      <c r="I68541" s="49"/>
    </row>
    <row r="68542" customHeight="1" spans="7:9">
      <c r="G68542" s="11"/>
      <c r="H68542" s="12"/>
      <c r="I68542" s="49"/>
    </row>
    <row r="68543" customHeight="1" spans="7:9">
      <c r="G68543" s="11"/>
      <c r="H68543" s="12"/>
      <c r="I68543" s="49"/>
    </row>
    <row r="68544" customHeight="1" spans="7:9">
      <c r="G68544" s="11"/>
      <c r="H68544" s="12"/>
      <c r="I68544" s="49"/>
    </row>
    <row r="68545" customHeight="1" spans="7:9">
      <c r="G68545" s="11"/>
      <c r="H68545" s="12"/>
      <c r="I68545" s="49"/>
    </row>
    <row r="68546" customHeight="1" spans="7:9">
      <c r="G68546" s="11"/>
      <c r="H68546" s="12"/>
      <c r="I68546" s="49"/>
    </row>
    <row r="68547" customHeight="1" spans="7:9">
      <c r="G68547" s="11"/>
      <c r="H68547" s="12"/>
      <c r="I68547" s="49"/>
    </row>
    <row r="68548" customHeight="1" spans="7:9">
      <c r="G68548" s="11"/>
      <c r="H68548" s="12"/>
      <c r="I68548" s="49"/>
    </row>
    <row r="68549" customHeight="1" spans="7:9">
      <c r="G68549" s="11"/>
      <c r="H68549" s="12"/>
      <c r="I68549" s="49"/>
    </row>
    <row r="68550" customHeight="1" spans="7:9">
      <c r="G68550" s="11"/>
      <c r="H68550" s="12"/>
      <c r="I68550" s="49"/>
    </row>
    <row r="68551" customHeight="1" spans="7:9">
      <c r="G68551" s="11"/>
      <c r="H68551" s="12"/>
      <c r="I68551" s="49"/>
    </row>
    <row r="68552" customHeight="1" spans="7:9">
      <c r="G68552" s="11"/>
      <c r="H68552" s="12"/>
      <c r="I68552" s="49"/>
    </row>
    <row r="68553" customHeight="1" spans="7:9">
      <c r="G68553" s="11"/>
      <c r="H68553" s="12"/>
      <c r="I68553" s="49"/>
    </row>
    <row r="68554" customHeight="1" spans="7:9">
      <c r="G68554" s="11"/>
      <c r="H68554" s="12"/>
      <c r="I68554" s="49"/>
    </row>
    <row r="68555" customHeight="1" spans="7:9">
      <c r="G68555" s="11"/>
      <c r="H68555" s="12"/>
      <c r="I68555" s="49"/>
    </row>
    <row r="68556" customHeight="1" spans="7:9">
      <c r="G68556" s="11"/>
      <c r="H68556" s="12"/>
      <c r="I68556" s="49"/>
    </row>
    <row r="68557" customHeight="1" spans="7:9">
      <c r="G68557" s="11"/>
      <c r="H68557" s="12"/>
      <c r="I68557" s="49"/>
    </row>
    <row r="68558" customHeight="1" spans="7:9">
      <c r="G68558" s="11"/>
      <c r="H68558" s="12"/>
      <c r="I68558" s="49"/>
    </row>
    <row r="68559" customHeight="1" spans="7:9">
      <c r="G68559" s="11"/>
      <c r="H68559" s="12"/>
      <c r="I68559" s="49"/>
    </row>
    <row r="68560" customHeight="1" spans="7:9">
      <c r="G68560" s="11"/>
      <c r="H68560" s="12"/>
      <c r="I68560" s="49"/>
    </row>
    <row r="68561" customHeight="1" spans="7:9">
      <c r="G68561" s="11"/>
      <c r="H68561" s="12"/>
      <c r="I68561" s="49"/>
    </row>
    <row r="68562" customHeight="1" spans="7:9">
      <c r="G68562" s="11"/>
      <c r="H68562" s="12"/>
      <c r="I68562" s="49"/>
    </row>
    <row r="68563" customHeight="1" spans="7:9">
      <c r="G68563" s="11"/>
      <c r="H68563" s="12"/>
      <c r="I68563" s="49"/>
    </row>
    <row r="68564" customHeight="1" spans="7:9">
      <c r="G68564" s="11"/>
      <c r="H68564" s="12"/>
      <c r="I68564" s="49"/>
    </row>
    <row r="68565" customHeight="1" spans="7:9">
      <c r="G68565" s="11"/>
      <c r="H68565" s="12"/>
      <c r="I68565" s="49"/>
    </row>
    <row r="68566" customHeight="1" spans="7:9">
      <c r="G68566" s="11"/>
      <c r="H68566" s="12"/>
      <c r="I68566" s="49"/>
    </row>
    <row r="68567" customHeight="1" spans="7:9">
      <c r="G68567" s="11"/>
      <c r="H68567" s="12"/>
      <c r="I68567" s="49"/>
    </row>
    <row r="68568" customHeight="1" spans="7:9">
      <c r="G68568" s="11"/>
      <c r="H68568" s="12"/>
      <c r="I68568" s="49"/>
    </row>
    <row r="68569" customHeight="1" spans="7:9">
      <c r="G68569" s="11"/>
      <c r="H68569" s="12"/>
      <c r="I68569" s="49"/>
    </row>
    <row r="68570" customHeight="1" spans="7:9">
      <c r="G68570" s="11"/>
      <c r="H68570" s="12"/>
      <c r="I68570" s="49"/>
    </row>
    <row r="68571" customHeight="1" spans="7:9">
      <c r="G68571" s="11"/>
      <c r="H68571" s="12"/>
      <c r="I68571" s="49"/>
    </row>
    <row r="68572" customHeight="1" spans="7:9">
      <c r="G68572" s="11"/>
      <c r="H68572" s="12"/>
      <c r="I68572" s="49"/>
    </row>
    <row r="68573" customHeight="1" spans="7:9">
      <c r="G68573" s="11"/>
      <c r="H68573" s="12"/>
      <c r="I68573" s="49"/>
    </row>
    <row r="68574" customHeight="1" spans="7:9">
      <c r="G68574" s="11"/>
      <c r="H68574" s="12"/>
      <c r="I68574" s="49"/>
    </row>
    <row r="68575" customHeight="1" spans="7:9">
      <c r="G68575" s="11"/>
      <c r="H68575" s="12"/>
      <c r="I68575" s="49"/>
    </row>
    <row r="68576" customHeight="1" spans="7:9">
      <c r="G68576" s="11"/>
      <c r="H68576" s="12"/>
      <c r="I68576" s="49"/>
    </row>
    <row r="68577" customHeight="1" spans="7:9">
      <c r="G68577" s="11"/>
      <c r="H68577" s="12"/>
      <c r="I68577" s="49"/>
    </row>
    <row r="68578" customHeight="1" spans="7:9">
      <c r="G68578" s="11"/>
      <c r="H68578" s="12"/>
      <c r="I68578" s="49"/>
    </row>
    <row r="68579" customHeight="1" spans="7:9">
      <c r="G68579" s="11"/>
      <c r="H68579" s="12"/>
      <c r="I68579" s="49"/>
    </row>
    <row r="68580" customHeight="1" spans="7:9">
      <c r="G68580" s="11"/>
      <c r="H68580" s="12"/>
      <c r="I68580" s="49"/>
    </row>
    <row r="68581" customHeight="1" spans="7:9">
      <c r="G68581" s="11"/>
      <c r="H68581" s="12"/>
      <c r="I68581" s="49"/>
    </row>
    <row r="68582" customHeight="1" spans="7:9">
      <c r="G68582" s="11"/>
      <c r="H68582" s="12"/>
      <c r="I68582" s="49"/>
    </row>
    <row r="68583" customHeight="1" spans="7:9">
      <c r="G68583" s="11"/>
      <c r="H68583" s="12"/>
      <c r="I68583" s="49"/>
    </row>
    <row r="68584" customHeight="1" spans="7:9">
      <c r="G68584" s="11"/>
      <c r="H68584" s="12"/>
      <c r="I68584" s="49"/>
    </row>
    <row r="68585" customHeight="1" spans="7:9">
      <c r="G68585" s="11"/>
      <c r="H68585" s="12"/>
      <c r="I68585" s="49"/>
    </row>
    <row r="68586" customHeight="1" spans="7:9">
      <c r="G68586" s="11"/>
      <c r="H68586" s="12"/>
      <c r="I68586" s="49"/>
    </row>
    <row r="68587" customHeight="1" spans="7:9">
      <c r="G68587" s="11"/>
      <c r="H68587" s="12"/>
      <c r="I68587" s="49"/>
    </row>
    <row r="68588" customHeight="1" spans="7:9">
      <c r="G68588" s="11"/>
      <c r="H68588" s="12"/>
      <c r="I68588" s="49"/>
    </row>
    <row r="68589" customHeight="1" spans="7:9">
      <c r="G68589" s="11"/>
      <c r="H68589" s="12"/>
      <c r="I68589" s="49"/>
    </row>
    <row r="68590" customHeight="1" spans="7:9">
      <c r="G68590" s="11"/>
      <c r="H68590" s="12"/>
      <c r="I68590" s="49"/>
    </row>
    <row r="68591" customHeight="1" spans="7:9">
      <c r="G68591" s="11"/>
      <c r="H68591" s="12"/>
      <c r="I68591" s="49"/>
    </row>
    <row r="68592" customHeight="1" spans="7:9">
      <c r="G68592" s="11"/>
      <c r="H68592" s="12"/>
      <c r="I68592" s="49"/>
    </row>
    <row r="68593" customHeight="1" spans="7:9">
      <c r="G68593" s="11"/>
      <c r="H68593" s="12"/>
      <c r="I68593" s="49"/>
    </row>
    <row r="68594" customHeight="1" spans="7:9">
      <c r="G68594" s="11"/>
      <c r="H68594" s="12"/>
      <c r="I68594" s="49"/>
    </row>
    <row r="68595" customHeight="1" spans="7:9">
      <c r="G68595" s="11"/>
      <c r="H68595" s="12"/>
      <c r="I68595" s="49"/>
    </row>
    <row r="68596" customHeight="1" spans="7:9">
      <c r="G68596" s="11"/>
      <c r="H68596" s="12"/>
      <c r="I68596" s="49"/>
    </row>
    <row r="68597" customHeight="1" spans="7:9">
      <c r="G68597" s="11"/>
      <c r="H68597" s="12"/>
      <c r="I68597" s="49"/>
    </row>
    <row r="68598" customHeight="1" spans="7:9">
      <c r="G68598" s="11"/>
      <c r="H68598" s="12"/>
      <c r="I68598" s="49"/>
    </row>
    <row r="68599" customHeight="1" spans="7:9">
      <c r="G68599" s="11"/>
      <c r="H68599" s="12"/>
      <c r="I68599" s="49"/>
    </row>
    <row r="68600" customHeight="1" spans="7:9">
      <c r="G68600" s="11"/>
      <c r="H68600" s="12"/>
      <c r="I68600" s="49"/>
    </row>
    <row r="68601" customHeight="1" spans="7:9">
      <c r="G68601" s="11"/>
      <c r="H68601" s="12"/>
      <c r="I68601" s="49"/>
    </row>
    <row r="68602" customHeight="1" spans="7:9">
      <c r="G68602" s="11"/>
      <c r="H68602" s="12"/>
      <c r="I68602" s="49"/>
    </row>
    <row r="68603" customHeight="1" spans="7:9">
      <c r="G68603" s="11"/>
      <c r="H68603" s="12"/>
      <c r="I68603" s="49"/>
    </row>
    <row r="68604" customHeight="1" spans="7:9">
      <c r="G68604" s="11"/>
      <c r="H68604" s="12"/>
      <c r="I68604" s="49"/>
    </row>
    <row r="68605" customHeight="1" spans="7:9">
      <c r="G68605" s="11"/>
      <c r="H68605" s="12"/>
      <c r="I68605" s="49"/>
    </row>
    <row r="68606" customHeight="1" spans="7:9">
      <c r="G68606" s="11"/>
      <c r="H68606" s="12"/>
      <c r="I68606" s="49"/>
    </row>
    <row r="68607" customHeight="1" spans="7:9">
      <c r="G68607" s="11"/>
      <c r="H68607" s="12"/>
      <c r="I68607" s="49"/>
    </row>
    <row r="68608" customHeight="1" spans="7:9">
      <c r="G68608" s="11"/>
      <c r="H68608" s="12"/>
      <c r="I68608" s="49"/>
    </row>
    <row r="68609" customHeight="1" spans="7:9">
      <c r="G68609" s="11"/>
      <c r="H68609" s="12"/>
      <c r="I68609" s="49"/>
    </row>
    <row r="68610" customHeight="1" spans="7:9">
      <c r="G68610" s="11"/>
      <c r="H68610" s="12"/>
      <c r="I68610" s="49"/>
    </row>
    <row r="68611" customHeight="1" spans="7:9">
      <c r="G68611" s="11"/>
      <c r="H68611" s="12"/>
      <c r="I68611" s="49"/>
    </row>
    <row r="68612" customHeight="1" spans="7:9">
      <c r="G68612" s="11"/>
      <c r="H68612" s="12"/>
      <c r="I68612" s="49"/>
    </row>
    <row r="68613" customHeight="1" spans="7:9">
      <c r="G68613" s="11"/>
      <c r="H68613" s="12"/>
      <c r="I68613" s="49"/>
    </row>
    <row r="68614" customHeight="1" spans="7:9">
      <c r="G68614" s="11"/>
      <c r="H68614" s="12"/>
      <c r="I68614" s="49"/>
    </row>
    <row r="68615" customHeight="1" spans="7:9">
      <c r="G68615" s="11"/>
      <c r="H68615" s="12"/>
      <c r="I68615" s="49"/>
    </row>
    <row r="68616" customHeight="1" spans="7:9">
      <c r="G68616" s="11"/>
      <c r="H68616" s="12"/>
      <c r="I68616" s="49"/>
    </row>
    <row r="68617" customHeight="1" spans="7:9">
      <c r="G68617" s="11"/>
      <c r="H68617" s="12"/>
      <c r="I68617" s="49"/>
    </row>
    <row r="68618" customHeight="1" spans="7:9">
      <c r="G68618" s="11"/>
      <c r="H68618" s="12"/>
      <c r="I68618" s="49"/>
    </row>
    <row r="68619" customHeight="1" spans="7:9">
      <c r="G68619" s="11"/>
      <c r="H68619" s="12"/>
      <c r="I68619" s="49"/>
    </row>
    <row r="68620" customHeight="1" spans="7:9">
      <c r="G68620" s="11"/>
      <c r="H68620" s="12"/>
      <c r="I68620" s="49"/>
    </row>
    <row r="68621" customHeight="1" spans="7:9">
      <c r="G68621" s="11"/>
      <c r="H68621" s="12"/>
      <c r="I68621" s="49"/>
    </row>
    <row r="68622" customHeight="1" spans="7:9">
      <c r="G68622" s="11"/>
      <c r="H68622" s="12"/>
      <c r="I68622" s="49"/>
    </row>
    <row r="68623" customHeight="1" spans="7:9">
      <c r="G68623" s="11"/>
      <c r="H68623" s="12"/>
      <c r="I68623" s="49"/>
    </row>
    <row r="68624" customHeight="1" spans="7:9">
      <c r="G68624" s="11"/>
      <c r="H68624" s="12"/>
      <c r="I68624" s="49"/>
    </row>
    <row r="68625" customHeight="1" spans="7:9">
      <c r="G68625" s="11"/>
      <c r="H68625" s="12"/>
      <c r="I68625" s="49"/>
    </row>
    <row r="68626" customHeight="1" spans="7:9">
      <c r="G68626" s="11"/>
      <c r="H68626" s="12"/>
      <c r="I68626" s="49"/>
    </row>
    <row r="68627" customHeight="1" spans="7:9">
      <c r="G68627" s="11"/>
      <c r="H68627" s="12"/>
      <c r="I68627" s="49"/>
    </row>
    <row r="68628" customHeight="1" spans="7:9">
      <c r="G68628" s="11"/>
      <c r="H68628" s="12"/>
      <c r="I68628" s="49"/>
    </row>
    <row r="68629" customHeight="1" spans="7:9">
      <c r="G68629" s="11"/>
      <c r="H68629" s="12"/>
      <c r="I68629" s="49"/>
    </row>
    <row r="68630" customHeight="1" spans="7:9">
      <c r="G68630" s="11"/>
      <c r="H68630" s="12"/>
      <c r="I68630" s="49"/>
    </row>
    <row r="68631" customHeight="1" spans="7:9">
      <c r="G68631" s="11"/>
      <c r="H68631" s="12"/>
      <c r="I68631" s="49"/>
    </row>
    <row r="68632" customHeight="1" spans="7:9">
      <c r="G68632" s="11"/>
      <c r="H68632" s="12"/>
      <c r="I68632" s="49"/>
    </row>
    <row r="68633" customHeight="1" spans="7:9">
      <c r="G68633" s="11"/>
      <c r="H68633" s="12"/>
      <c r="I68633" s="49"/>
    </row>
    <row r="68634" customHeight="1" spans="7:9">
      <c r="G68634" s="11"/>
      <c r="H68634" s="12"/>
      <c r="I68634" s="49"/>
    </row>
    <row r="68635" customHeight="1" spans="7:9">
      <c r="G68635" s="11"/>
      <c r="H68635" s="12"/>
      <c r="I68635" s="49"/>
    </row>
    <row r="68636" customHeight="1" spans="7:9">
      <c r="G68636" s="11"/>
      <c r="H68636" s="12"/>
      <c r="I68636" s="49"/>
    </row>
    <row r="68637" customHeight="1" spans="7:9">
      <c r="G68637" s="11"/>
      <c r="H68637" s="12"/>
      <c r="I68637" s="49"/>
    </row>
    <row r="68638" customHeight="1" spans="7:9">
      <c r="G68638" s="11"/>
      <c r="H68638" s="12"/>
      <c r="I68638" s="49"/>
    </row>
    <row r="68639" customHeight="1" spans="7:9">
      <c r="G68639" s="11"/>
      <c r="H68639" s="12"/>
      <c r="I68639" s="49"/>
    </row>
    <row r="68640" customHeight="1" spans="7:9">
      <c r="G68640" s="11"/>
      <c r="H68640" s="12"/>
      <c r="I68640" s="49"/>
    </row>
    <row r="68641" customHeight="1" spans="7:9">
      <c r="G68641" s="11"/>
      <c r="H68641" s="12"/>
      <c r="I68641" s="49"/>
    </row>
    <row r="68642" customHeight="1" spans="7:9">
      <c r="G68642" s="11"/>
      <c r="H68642" s="12"/>
      <c r="I68642" s="49"/>
    </row>
    <row r="68643" customHeight="1" spans="7:9">
      <c r="G68643" s="11"/>
      <c r="H68643" s="12"/>
      <c r="I68643" s="49"/>
    </row>
    <row r="68644" customHeight="1" spans="7:9">
      <c r="G68644" s="11"/>
      <c r="H68644" s="12"/>
      <c r="I68644" s="49"/>
    </row>
    <row r="68645" customHeight="1" spans="7:9">
      <c r="G68645" s="11"/>
      <c r="H68645" s="12"/>
      <c r="I68645" s="49"/>
    </row>
    <row r="68646" customHeight="1" spans="7:9">
      <c r="G68646" s="11"/>
      <c r="H68646" s="12"/>
      <c r="I68646" s="49"/>
    </row>
    <row r="68647" customHeight="1" spans="7:9">
      <c r="G68647" s="11"/>
      <c r="H68647" s="12"/>
      <c r="I68647" s="49"/>
    </row>
    <row r="68648" customHeight="1" spans="7:9">
      <c r="G68648" s="11"/>
      <c r="H68648" s="12"/>
      <c r="I68648" s="49"/>
    </row>
    <row r="68649" customHeight="1" spans="7:9">
      <c r="G68649" s="11"/>
      <c r="H68649" s="12"/>
      <c r="I68649" s="49"/>
    </row>
    <row r="68650" customHeight="1" spans="7:9">
      <c r="G68650" s="11"/>
      <c r="H68650" s="12"/>
      <c r="I68650" s="49"/>
    </row>
    <row r="68651" customHeight="1" spans="7:9">
      <c r="G68651" s="11"/>
      <c r="H68651" s="12"/>
      <c r="I68651" s="49"/>
    </row>
    <row r="68652" customHeight="1" spans="7:9">
      <c r="G68652" s="11"/>
      <c r="H68652" s="12"/>
      <c r="I68652" s="49"/>
    </row>
    <row r="68653" customHeight="1" spans="7:9">
      <c r="G68653" s="11"/>
      <c r="H68653" s="12"/>
      <c r="I68653" s="49"/>
    </row>
    <row r="68654" customHeight="1" spans="7:9">
      <c r="G68654" s="11"/>
      <c r="H68654" s="12"/>
      <c r="I68654" s="49"/>
    </row>
    <row r="68655" customHeight="1" spans="7:9">
      <c r="G68655" s="11"/>
      <c r="H68655" s="12"/>
      <c r="I68655" s="49"/>
    </row>
    <row r="68656" customHeight="1" spans="7:9">
      <c r="G68656" s="11"/>
      <c r="H68656" s="12"/>
      <c r="I68656" s="49"/>
    </row>
    <row r="68657" customHeight="1" spans="7:9">
      <c r="G68657" s="11"/>
      <c r="H68657" s="12"/>
      <c r="I68657" s="49"/>
    </row>
    <row r="68658" customHeight="1" spans="7:9">
      <c r="G68658" s="11"/>
      <c r="H68658" s="12"/>
      <c r="I68658" s="49"/>
    </row>
    <row r="68659" customHeight="1" spans="7:9">
      <c r="G68659" s="11"/>
      <c r="H68659" s="12"/>
      <c r="I68659" s="49"/>
    </row>
    <row r="68660" customHeight="1" spans="7:9">
      <c r="G68660" s="11"/>
      <c r="H68660" s="12"/>
      <c r="I68660" s="49"/>
    </row>
    <row r="68661" customHeight="1" spans="7:9">
      <c r="G68661" s="11"/>
      <c r="H68661" s="12"/>
      <c r="I68661" s="49"/>
    </row>
    <row r="68662" customHeight="1" spans="7:9">
      <c r="G68662" s="11"/>
      <c r="H68662" s="12"/>
      <c r="I68662" s="49"/>
    </row>
    <row r="68663" customHeight="1" spans="7:9">
      <c r="G68663" s="11"/>
      <c r="H68663" s="12"/>
      <c r="I68663" s="49"/>
    </row>
    <row r="68664" customHeight="1" spans="7:9">
      <c r="G68664" s="11"/>
      <c r="H68664" s="12"/>
      <c r="I68664" s="49"/>
    </row>
    <row r="68665" customHeight="1" spans="7:9">
      <c r="G68665" s="11"/>
      <c r="H68665" s="12"/>
      <c r="I68665" s="49"/>
    </row>
    <row r="68666" customHeight="1" spans="7:9">
      <c r="G68666" s="11"/>
      <c r="H68666" s="12"/>
      <c r="I68666" s="49"/>
    </row>
    <row r="68667" customHeight="1" spans="7:9">
      <c r="G68667" s="11"/>
      <c r="H68667" s="12"/>
      <c r="I68667" s="49"/>
    </row>
    <row r="68668" customHeight="1" spans="7:9">
      <c r="G68668" s="11"/>
      <c r="H68668" s="12"/>
      <c r="I68668" s="49"/>
    </row>
    <row r="68669" customHeight="1" spans="7:9">
      <c r="G68669" s="11"/>
      <c r="H68669" s="12"/>
      <c r="I68669" s="49"/>
    </row>
    <row r="68670" customHeight="1" spans="7:9">
      <c r="G68670" s="11"/>
      <c r="H68670" s="12"/>
      <c r="I68670" s="49"/>
    </row>
    <row r="68671" customHeight="1" spans="7:9">
      <c r="G68671" s="11"/>
      <c r="H68671" s="12"/>
      <c r="I68671" s="49"/>
    </row>
    <row r="68672" customHeight="1" spans="7:9">
      <c r="G68672" s="11"/>
      <c r="H68672" s="12"/>
      <c r="I68672" s="49"/>
    </row>
    <row r="68673" customHeight="1" spans="7:9">
      <c r="G68673" s="11"/>
      <c r="H68673" s="12"/>
      <c r="I68673" s="49"/>
    </row>
    <row r="68674" customHeight="1" spans="7:9">
      <c r="G68674" s="11"/>
      <c r="H68674" s="12"/>
      <c r="I68674" s="49"/>
    </row>
    <row r="68675" customHeight="1" spans="7:9">
      <c r="G68675" s="11"/>
      <c r="H68675" s="12"/>
      <c r="I68675" s="49"/>
    </row>
    <row r="68676" customHeight="1" spans="7:9">
      <c r="G68676" s="11"/>
      <c r="H68676" s="12"/>
      <c r="I68676" s="49"/>
    </row>
    <row r="68677" customHeight="1" spans="7:9">
      <c r="G68677" s="11"/>
      <c r="H68677" s="12"/>
      <c r="I68677" s="49"/>
    </row>
    <row r="68678" customHeight="1" spans="7:9">
      <c r="G68678" s="11"/>
      <c r="H68678" s="12"/>
      <c r="I68678" s="49"/>
    </row>
    <row r="68679" customHeight="1" spans="7:9">
      <c r="G68679" s="11"/>
      <c r="H68679" s="12"/>
      <c r="I68679" s="49"/>
    </row>
    <row r="68680" customHeight="1" spans="7:9">
      <c r="G68680" s="11"/>
      <c r="H68680" s="12"/>
      <c r="I68680" s="49"/>
    </row>
    <row r="68681" customHeight="1" spans="7:9">
      <c r="G68681" s="11"/>
      <c r="H68681" s="12"/>
      <c r="I68681" s="49"/>
    </row>
    <row r="68682" customHeight="1" spans="7:9">
      <c r="G68682" s="11"/>
      <c r="H68682" s="12"/>
      <c r="I68682" s="49"/>
    </row>
    <row r="68683" customHeight="1" spans="7:9">
      <c r="G68683" s="11"/>
      <c r="H68683" s="12"/>
      <c r="I68683" s="49"/>
    </row>
    <row r="68684" customHeight="1" spans="7:9">
      <c r="G68684" s="11"/>
      <c r="H68684" s="12"/>
      <c r="I68684" s="49"/>
    </row>
    <row r="68685" customHeight="1" spans="7:9">
      <c r="G68685" s="11"/>
      <c r="H68685" s="12"/>
      <c r="I68685" s="49"/>
    </row>
    <row r="68686" customHeight="1" spans="7:9">
      <c r="G68686" s="11"/>
      <c r="H68686" s="12"/>
      <c r="I68686" s="49"/>
    </row>
    <row r="68687" customHeight="1" spans="7:9">
      <c r="G68687" s="11"/>
      <c r="H68687" s="12"/>
      <c r="I68687" s="49"/>
    </row>
    <row r="68688" customHeight="1" spans="7:9">
      <c r="G68688" s="11"/>
      <c r="H68688" s="12"/>
      <c r="I68688" s="49"/>
    </row>
    <row r="68689" customHeight="1" spans="7:9">
      <c r="G68689" s="11"/>
      <c r="H68689" s="12"/>
      <c r="I68689" s="49"/>
    </row>
    <row r="68690" customHeight="1" spans="7:9">
      <c r="G68690" s="11"/>
      <c r="H68690" s="12"/>
      <c r="I68690" s="49"/>
    </row>
    <row r="68691" customHeight="1" spans="7:9">
      <c r="G68691" s="11"/>
      <c r="H68691" s="12"/>
      <c r="I68691" s="49"/>
    </row>
    <row r="68692" customHeight="1" spans="7:9">
      <c r="G68692" s="11"/>
      <c r="H68692" s="12"/>
      <c r="I68692" s="49"/>
    </row>
    <row r="68693" customHeight="1" spans="7:9">
      <c r="G68693" s="11"/>
      <c r="H68693" s="12"/>
      <c r="I68693" s="49"/>
    </row>
    <row r="68694" customHeight="1" spans="7:9">
      <c r="G68694" s="11"/>
      <c r="H68694" s="12"/>
      <c r="I68694" s="49"/>
    </row>
    <row r="68695" customHeight="1" spans="7:9">
      <c r="G68695" s="11"/>
      <c r="H68695" s="12"/>
      <c r="I68695" s="49"/>
    </row>
    <row r="68696" customHeight="1" spans="7:9">
      <c r="G68696" s="11"/>
      <c r="H68696" s="12"/>
      <c r="I68696" s="49"/>
    </row>
    <row r="68697" customHeight="1" spans="7:9">
      <c r="G68697" s="11"/>
      <c r="H68697" s="12"/>
      <c r="I68697" s="49"/>
    </row>
    <row r="68698" customHeight="1" spans="7:9">
      <c r="G68698" s="11"/>
      <c r="H68698" s="12"/>
      <c r="I68698" s="49"/>
    </row>
    <row r="68699" customHeight="1" spans="7:9">
      <c r="G68699" s="11"/>
      <c r="H68699" s="12"/>
      <c r="I68699" s="49"/>
    </row>
    <row r="68700" customHeight="1" spans="7:9">
      <c r="G68700" s="11"/>
      <c r="H68700" s="12"/>
      <c r="I68700" s="49"/>
    </row>
    <row r="68701" customHeight="1" spans="7:9">
      <c r="G68701" s="11"/>
      <c r="H68701" s="12"/>
      <c r="I68701" s="49"/>
    </row>
    <row r="68702" customHeight="1" spans="7:9">
      <c r="G68702" s="11"/>
      <c r="H68702" s="12"/>
      <c r="I68702" s="49"/>
    </row>
    <row r="68703" customHeight="1" spans="7:9">
      <c r="G68703" s="11"/>
      <c r="H68703" s="12"/>
      <c r="I68703" s="49"/>
    </row>
    <row r="68704" customHeight="1" spans="7:9">
      <c r="G68704" s="11"/>
      <c r="H68704" s="12"/>
      <c r="I68704" s="49"/>
    </row>
    <row r="68705" customHeight="1" spans="7:9">
      <c r="G68705" s="11"/>
      <c r="H68705" s="12"/>
      <c r="I68705" s="49"/>
    </row>
    <row r="68706" customHeight="1" spans="7:9">
      <c r="G68706" s="11"/>
      <c r="H68706" s="12"/>
      <c r="I68706" s="49"/>
    </row>
    <row r="68707" customHeight="1" spans="7:9">
      <c r="G68707" s="11"/>
      <c r="H68707" s="12"/>
      <c r="I68707" s="49"/>
    </row>
    <row r="68708" customHeight="1" spans="7:9">
      <c r="G68708" s="11"/>
      <c r="H68708" s="12"/>
      <c r="I68708" s="49"/>
    </row>
    <row r="68709" customHeight="1" spans="7:9">
      <c r="G68709" s="11"/>
      <c r="H68709" s="12"/>
      <c r="I68709" s="49"/>
    </row>
    <row r="68710" customHeight="1" spans="7:9">
      <c r="G68710" s="11"/>
      <c r="H68710" s="12"/>
      <c r="I68710" s="49"/>
    </row>
    <row r="68711" customHeight="1" spans="7:9">
      <c r="G68711" s="11"/>
      <c r="H68711" s="12"/>
      <c r="I68711" s="49"/>
    </row>
    <row r="68712" customHeight="1" spans="7:9">
      <c r="G68712" s="11"/>
      <c r="H68712" s="12"/>
      <c r="I68712" s="49"/>
    </row>
    <row r="68713" customHeight="1" spans="7:9">
      <c r="G68713" s="11"/>
      <c r="H68713" s="12"/>
      <c r="I68713" s="49"/>
    </row>
    <row r="68714" customHeight="1" spans="7:9">
      <c r="G68714" s="11"/>
      <c r="H68714" s="12"/>
      <c r="I68714" s="49"/>
    </row>
    <row r="68715" customHeight="1" spans="7:9">
      <c r="G68715" s="11"/>
      <c r="H68715" s="12"/>
      <c r="I68715" s="49"/>
    </row>
    <row r="68716" customHeight="1" spans="7:9">
      <c r="G68716" s="11"/>
      <c r="H68716" s="12"/>
      <c r="I68716" s="49"/>
    </row>
    <row r="68717" customHeight="1" spans="7:9">
      <c r="G68717" s="11"/>
      <c r="H68717" s="12"/>
      <c r="I68717" s="49"/>
    </row>
    <row r="68718" customHeight="1" spans="7:9">
      <c r="G68718" s="11"/>
      <c r="H68718" s="12"/>
      <c r="I68718" s="49"/>
    </row>
    <row r="68719" customHeight="1" spans="7:9">
      <c r="G68719" s="11"/>
      <c r="H68719" s="12"/>
      <c r="I68719" s="49"/>
    </row>
    <row r="68720" customHeight="1" spans="7:9">
      <c r="G68720" s="11"/>
      <c r="H68720" s="12"/>
      <c r="I68720" s="49"/>
    </row>
    <row r="68721" customHeight="1" spans="7:9">
      <c r="G68721" s="11"/>
      <c r="H68721" s="12"/>
      <c r="I68721" s="49"/>
    </row>
    <row r="68722" customHeight="1" spans="7:9">
      <c r="G68722" s="11"/>
      <c r="H68722" s="12"/>
      <c r="I68722" s="49"/>
    </row>
    <row r="68723" customHeight="1" spans="7:9">
      <c r="G68723" s="11"/>
      <c r="H68723" s="12"/>
      <c r="I68723" s="49"/>
    </row>
    <row r="68724" customHeight="1" spans="7:9">
      <c r="G68724" s="11"/>
      <c r="H68724" s="12"/>
      <c r="I68724" s="49"/>
    </row>
    <row r="68725" customHeight="1" spans="7:9">
      <c r="G68725" s="11"/>
      <c r="H68725" s="12"/>
      <c r="I68725" s="49"/>
    </row>
    <row r="68726" customHeight="1" spans="7:9">
      <c r="G68726" s="11"/>
      <c r="H68726" s="12"/>
      <c r="I68726" s="49"/>
    </row>
    <row r="68727" customHeight="1" spans="7:9">
      <c r="G68727" s="11"/>
      <c r="H68727" s="12"/>
      <c r="I68727" s="49"/>
    </row>
    <row r="68728" customHeight="1" spans="7:9">
      <c r="G68728" s="11"/>
      <c r="H68728" s="12"/>
      <c r="I68728" s="49"/>
    </row>
    <row r="68729" customHeight="1" spans="7:9">
      <c r="G68729" s="11"/>
      <c r="H68729" s="12"/>
      <c r="I68729" s="49"/>
    </row>
    <row r="68730" customHeight="1" spans="7:9">
      <c r="G68730" s="11"/>
      <c r="H68730" s="12"/>
      <c r="I68730" s="49"/>
    </row>
    <row r="68731" customHeight="1" spans="7:9">
      <c r="G68731" s="11"/>
      <c r="H68731" s="12"/>
      <c r="I68731" s="49"/>
    </row>
    <row r="68732" customHeight="1" spans="7:9">
      <c r="G68732" s="11"/>
      <c r="H68732" s="12"/>
      <c r="I68732" s="49"/>
    </row>
    <row r="68733" customHeight="1" spans="7:9">
      <c r="G68733" s="11"/>
      <c r="H68733" s="12"/>
      <c r="I68733" s="49"/>
    </row>
    <row r="68734" customHeight="1" spans="7:9">
      <c r="G68734" s="11"/>
      <c r="H68734" s="12"/>
      <c r="I68734" s="49"/>
    </row>
    <row r="68735" customHeight="1" spans="7:9">
      <c r="G68735" s="11"/>
      <c r="H68735" s="12"/>
      <c r="I68735" s="49"/>
    </row>
    <row r="68736" customHeight="1" spans="7:9">
      <c r="G68736" s="11"/>
      <c r="H68736" s="12"/>
      <c r="I68736" s="49"/>
    </row>
    <row r="68737" customHeight="1" spans="7:9">
      <c r="G68737" s="11"/>
      <c r="H68737" s="12"/>
      <c r="I68737" s="49"/>
    </row>
    <row r="68738" customHeight="1" spans="7:9">
      <c r="G68738" s="11"/>
      <c r="H68738" s="12"/>
      <c r="I68738" s="49"/>
    </row>
    <row r="68739" customHeight="1" spans="7:9">
      <c r="G68739" s="11"/>
      <c r="H68739" s="12"/>
      <c r="I68739" s="49"/>
    </row>
    <row r="68740" customHeight="1" spans="7:9">
      <c r="G68740" s="11"/>
      <c r="H68740" s="12"/>
      <c r="I68740" s="49"/>
    </row>
    <row r="68741" customHeight="1" spans="7:9">
      <c r="G68741" s="11"/>
      <c r="H68741" s="12"/>
      <c r="I68741" s="49"/>
    </row>
    <row r="68742" customHeight="1" spans="7:9">
      <c r="G68742" s="11"/>
      <c r="H68742" s="12"/>
      <c r="I68742" s="49"/>
    </row>
    <row r="68743" customHeight="1" spans="7:9">
      <c r="G68743" s="11"/>
      <c r="H68743" s="12"/>
      <c r="I68743" s="49"/>
    </row>
    <row r="68744" customHeight="1" spans="7:9">
      <c r="G68744" s="11"/>
      <c r="H68744" s="12"/>
      <c r="I68744" s="49"/>
    </row>
    <row r="68745" customHeight="1" spans="7:9">
      <c r="G68745" s="11"/>
      <c r="H68745" s="12"/>
      <c r="I68745" s="49"/>
    </row>
    <row r="68746" customHeight="1" spans="7:9">
      <c r="G68746" s="11"/>
      <c r="H68746" s="12"/>
      <c r="I68746" s="49"/>
    </row>
    <row r="68747" customHeight="1" spans="7:9">
      <c r="G68747" s="11"/>
      <c r="H68747" s="12"/>
      <c r="I68747" s="49"/>
    </row>
    <row r="68748" customHeight="1" spans="7:9">
      <c r="G68748" s="11"/>
      <c r="H68748" s="12"/>
      <c r="I68748" s="49"/>
    </row>
    <row r="68749" customHeight="1" spans="7:9">
      <c r="G68749" s="11"/>
      <c r="H68749" s="12"/>
      <c r="I68749" s="49"/>
    </row>
    <row r="68750" customHeight="1" spans="7:9">
      <c r="G68750" s="11"/>
      <c r="H68750" s="12"/>
      <c r="I68750" s="49"/>
    </row>
    <row r="68751" customHeight="1" spans="7:9">
      <c r="G68751" s="11"/>
      <c r="H68751" s="12"/>
      <c r="I68751" s="49"/>
    </row>
    <row r="68752" customHeight="1" spans="7:9">
      <c r="G68752" s="11"/>
      <c r="H68752" s="12"/>
      <c r="I68752" s="49"/>
    </row>
    <row r="68753" customHeight="1" spans="7:9">
      <c r="G68753" s="11"/>
      <c r="H68753" s="12"/>
      <c r="I68753" s="49"/>
    </row>
    <row r="68754" customHeight="1" spans="7:9">
      <c r="G68754" s="11"/>
      <c r="H68754" s="12"/>
      <c r="I68754" s="49"/>
    </row>
    <row r="68755" customHeight="1" spans="7:9">
      <c r="G68755" s="11"/>
      <c r="H68755" s="12"/>
      <c r="I68755" s="49"/>
    </row>
    <row r="68756" customHeight="1" spans="7:9">
      <c r="G68756" s="11"/>
      <c r="H68756" s="12"/>
      <c r="I68756" s="49"/>
    </row>
    <row r="68757" customHeight="1" spans="7:9">
      <c r="G68757" s="11"/>
      <c r="H68757" s="12"/>
      <c r="I68757" s="49"/>
    </row>
    <row r="68758" customHeight="1" spans="7:9">
      <c r="G68758" s="11"/>
      <c r="H68758" s="12"/>
      <c r="I68758" s="49"/>
    </row>
    <row r="68759" customHeight="1" spans="7:9">
      <c r="G68759" s="11"/>
      <c r="H68759" s="12"/>
      <c r="I68759" s="49"/>
    </row>
    <row r="68760" customHeight="1" spans="7:9">
      <c r="G68760" s="11"/>
      <c r="H68760" s="12"/>
      <c r="I68760" s="49"/>
    </row>
    <row r="68761" customHeight="1" spans="7:9">
      <c r="G68761" s="11"/>
      <c r="H68761" s="12"/>
      <c r="I68761" s="49"/>
    </row>
    <row r="68762" customHeight="1" spans="7:9">
      <c r="G68762" s="11"/>
      <c r="H68762" s="12"/>
      <c r="I68762" s="49"/>
    </row>
    <row r="68763" customHeight="1" spans="7:9">
      <c r="G68763" s="11"/>
      <c r="H68763" s="12"/>
      <c r="I68763" s="49"/>
    </row>
    <row r="68764" customHeight="1" spans="7:9">
      <c r="G68764" s="11"/>
      <c r="H68764" s="12"/>
      <c r="I68764" s="49"/>
    </row>
    <row r="68765" customHeight="1" spans="7:9">
      <c r="G68765" s="11"/>
      <c r="H68765" s="12"/>
      <c r="I68765" s="49"/>
    </row>
    <row r="68766" customHeight="1" spans="7:9">
      <c r="G68766" s="11"/>
      <c r="H68766" s="12"/>
      <c r="I68766" s="49"/>
    </row>
    <row r="68767" customHeight="1" spans="7:9">
      <c r="G68767" s="11"/>
      <c r="H68767" s="12"/>
      <c r="I68767" s="49"/>
    </row>
    <row r="68768" customHeight="1" spans="7:9">
      <c r="G68768" s="11"/>
      <c r="H68768" s="12"/>
      <c r="I68768" s="49"/>
    </row>
    <row r="68769" customHeight="1" spans="7:9">
      <c r="G68769" s="11"/>
      <c r="H68769" s="12"/>
      <c r="I68769" s="49"/>
    </row>
    <row r="68770" customHeight="1" spans="7:9">
      <c r="G68770" s="11"/>
      <c r="H68770" s="12"/>
      <c r="I68770" s="49"/>
    </row>
    <row r="68771" customHeight="1" spans="7:9">
      <c r="G68771" s="11"/>
      <c r="H68771" s="12"/>
      <c r="I68771" s="49"/>
    </row>
    <row r="68772" customHeight="1" spans="7:9">
      <c r="G68772" s="11"/>
      <c r="H68772" s="12"/>
      <c r="I68772" s="49"/>
    </row>
    <row r="68773" customHeight="1" spans="7:9">
      <c r="G68773" s="11"/>
      <c r="H68773" s="12"/>
      <c r="I68773" s="49"/>
    </row>
    <row r="68774" customHeight="1" spans="7:9">
      <c r="G68774" s="11"/>
      <c r="H68774" s="12"/>
      <c r="I68774" s="49"/>
    </row>
    <row r="68775" customHeight="1" spans="7:9">
      <c r="G68775" s="11"/>
      <c r="H68775" s="12"/>
      <c r="I68775" s="49"/>
    </row>
    <row r="68776" customHeight="1" spans="7:9">
      <c r="G68776" s="11"/>
      <c r="H68776" s="12"/>
      <c r="I68776" s="49"/>
    </row>
    <row r="68777" customHeight="1" spans="7:9">
      <c r="G68777" s="11"/>
      <c r="H68777" s="12"/>
      <c r="I68777" s="49"/>
    </row>
    <row r="68778" customHeight="1" spans="7:9">
      <c r="G68778" s="11"/>
      <c r="H68778" s="12"/>
      <c r="I68778" s="49"/>
    </row>
    <row r="68779" customHeight="1" spans="7:9">
      <c r="G68779" s="11"/>
      <c r="H68779" s="12"/>
      <c r="I68779" s="49"/>
    </row>
    <row r="68780" customHeight="1" spans="7:9">
      <c r="G68780" s="11"/>
      <c r="H68780" s="12"/>
      <c r="I68780" s="49"/>
    </row>
    <row r="68781" customHeight="1" spans="7:9">
      <c r="G68781" s="11"/>
      <c r="H68781" s="12"/>
      <c r="I68781" s="49"/>
    </row>
    <row r="68782" customHeight="1" spans="7:9">
      <c r="G68782" s="11"/>
      <c r="H68782" s="12"/>
      <c r="I68782" s="49"/>
    </row>
    <row r="68783" customHeight="1" spans="7:9">
      <c r="G68783" s="11"/>
      <c r="H68783" s="12"/>
      <c r="I68783" s="49"/>
    </row>
    <row r="68784" customHeight="1" spans="7:9">
      <c r="G68784" s="11"/>
      <c r="H68784" s="12"/>
      <c r="I68784" s="49"/>
    </row>
    <row r="68785" customHeight="1" spans="7:9">
      <c r="G68785" s="11"/>
      <c r="H68785" s="12"/>
      <c r="I68785" s="49"/>
    </row>
    <row r="68786" customHeight="1" spans="7:9">
      <c r="G68786" s="11"/>
      <c r="H68786" s="12"/>
      <c r="I68786" s="49"/>
    </row>
    <row r="68787" customHeight="1" spans="7:9">
      <c r="G68787" s="11"/>
      <c r="H68787" s="12"/>
      <c r="I68787" s="49"/>
    </row>
    <row r="68788" customHeight="1" spans="7:9">
      <c r="G68788" s="11"/>
      <c r="H68788" s="12"/>
      <c r="I68788" s="49"/>
    </row>
    <row r="68789" customHeight="1" spans="7:9">
      <c r="G68789" s="11"/>
      <c r="H68789" s="12"/>
      <c r="I68789" s="49"/>
    </row>
    <row r="68790" customHeight="1" spans="7:9">
      <c r="G68790" s="11"/>
      <c r="H68790" s="12"/>
      <c r="I68790" s="49"/>
    </row>
    <row r="68791" customHeight="1" spans="7:9">
      <c r="G68791" s="11"/>
      <c r="H68791" s="12"/>
      <c r="I68791" s="49"/>
    </row>
    <row r="68792" customHeight="1" spans="7:9">
      <c r="G68792" s="11"/>
      <c r="H68792" s="12"/>
      <c r="I68792" s="49"/>
    </row>
    <row r="68793" customHeight="1" spans="7:9">
      <c r="G68793" s="11"/>
      <c r="H68793" s="12"/>
      <c r="I68793" s="49"/>
    </row>
    <row r="68794" customHeight="1" spans="7:9">
      <c r="G68794" s="11"/>
      <c r="H68794" s="12"/>
      <c r="I68794" s="49"/>
    </row>
    <row r="68795" customHeight="1" spans="7:9">
      <c r="G68795" s="11"/>
      <c r="H68795" s="12"/>
      <c r="I68795" s="49"/>
    </row>
    <row r="68796" customHeight="1" spans="7:9">
      <c r="G68796" s="11"/>
      <c r="H68796" s="12"/>
      <c r="I68796" s="49"/>
    </row>
    <row r="68797" customHeight="1" spans="7:9">
      <c r="G68797" s="11"/>
      <c r="H68797" s="12"/>
      <c r="I68797" s="49"/>
    </row>
    <row r="68798" customHeight="1" spans="7:9">
      <c r="G68798" s="11"/>
      <c r="H68798" s="12"/>
      <c r="I68798" s="49"/>
    </row>
    <row r="68799" customHeight="1" spans="7:9">
      <c r="G68799" s="11"/>
      <c r="H68799" s="12"/>
      <c r="I68799" s="49"/>
    </row>
    <row r="68800" customHeight="1" spans="7:9">
      <c r="G68800" s="11"/>
      <c r="H68800" s="12"/>
      <c r="I68800" s="49"/>
    </row>
    <row r="68801" customHeight="1" spans="7:9">
      <c r="G68801" s="11"/>
      <c r="H68801" s="12"/>
      <c r="I68801" s="49"/>
    </row>
    <row r="68802" customHeight="1" spans="7:9">
      <c r="G68802" s="11"/>
      <c r="H68802" s="12"/>
      <c r="I68802" s="49"/>
    </row>
    <row r="68803" customHeight="1" spans="7:9">
      <c r="G68803" s="11"/>
      <c r="H68803" s="12"/>
      <c r="I68803" s="49"/>
    </row>
    <row r="68804" customHeight="1" spans="7:9">
      <c r="G68804" s="11"/>
      <c r="H68804" s="12"/>
      <c r="I68804" s="49"/>
    </row>
    <row r="68805" customHeight="1" spans="7:9">
      <c r="G68805" s="11"/>
      <c r="H68805" s="12"/>
      <c r="I68805" s="49"/>
    </row>
    <row r="68806" customHeight="1" spans="7:9">
      <c r="G68806" s="11"/>
      <c r="H68806" s="12"/>
      <c r="I68806" s="49"/>
    </row>
    <row r="68807" customHeight="1" spans="7:9">
      <c r="G68807" s="11"/>
      <c r="H68807" s="12"/>
      <c r="I68807" s="49"/>
    </row>
    <row r="68808" customHeight="1" spans="7:9">
      <c r="G68808" s="11"/>
      <c r="H68808" s="12"/>
      <c r="I68808" s="49"/>
    </row>
    <row r="68809" customHeight="1" spans="7:9">
      <c r="G68809" s="11"/>
      <c r="H68809" s="12"/>
      <c r="I68809" s="49"/>
    </row>
    <row r="68810" customHeight="1" spans="7:9">
      <c r="G68810" s="11"/>
      <c r="H68810" s="12"/>
      <c r="I68810" s="49"/>
    </row>
    <row r="68811" customHeight="1" spans="7:9">
      <c r="G68811" s="11"/>
      <c r="H68811" s="12"/>
      <c r="I68811" s="49"/>
    </row>
    <row r="68812" customHeight="1" spans="7:9">
      <c r="G68812" s="11"/>
      <c r="H68812" s="12"/>
      <c r="I68812" s="49"/>
    </row>
    <row r="68813" customHeight="1" spans="7:9">
      <c r="G68813" s="11"/>
      <c r="H68813" s="12"/>
      <c r="I68813" s="49"/>
    </row>
    <row r="68814" customHeight="1" spans="7:9">
      <c r="G68814" s="11"/>
      <c r="H68814" s="12"/>
      <c r="I68814" s="49"/>
    </row>
    <row r="68815" customHeight="1" spans="7:9">
      <c r="G68815" s="11"/>
      <c r="H68815" s="12"/>
      <c r="I68815" s="49"/>
    </row>
    <row r="68816" customHeight="1" spans="7:9">
      <c r="G68816" s="11"/>
      <c r="H68816" s="12"/>
      <c r="I68816" s="49"/>
    </row>
    <row r="68817" customHeight="1" spans="7:9">
      <c r="G68817" s="11"/>
      <c r="H68817" s="12"/>
      <c r="I68817" s="49"/>
    </row>
    <row r="68818" customHeight="1" spans="7:9">
      <c r="G68818" s="11"/>
      <c r="H68818" s="12"/>
      <c r="I68818" s="49"/>
    </row>
    <row r="68819" customHeight="1" spans="7:9">
      <c r="G68819" s="11"/>
      <c r="H68819" s="12"/>
      <c r="I68819" s="49"/>
    </row>
    <row r="68820" customHeight="1" spans="7:9">
      <c r="G68820" s="11"/>
      <c r="H68820" s="12"/>
      <c r="I68820" s="49"/>
    </row>
    <row r="68821" customHeight="1" spans="7:9">
      <c r="G68821" s="11"/>
      <c r="H68821" s="12"/>
      <c r="I68821" s="49"/>
    </row>
    <row r="68822" customHeight="1" spans="7:9">
      <c r="G68822" s="11"/>
      <c r="H68822" s="12"/>
      <c r="I68822" s="49"/>
    </row>
    <row r="68823" customHeight="1" spans="7:9">
      <c r="G68823" s="11"/>
      <c r="H68823" s="12"/>
      <c r="I68823" s="49"/>
    </row>
    <row r="68824" customHeight="1" spans="7:9">
      <c r="G68824" s="11"/>
      <c r="H68824" s="12"/>
      <c r="I68824" s="49"/>
    </row>
    <row r="68825" customHeight="1" spans="7:9">
      <c r="G68825" s="11"/>
      <c r="H68825" s="12"/>
      <c r="I68825" s="49"/>
    </row>
    <row r="68826" customHeight="1" spans="7:9">
      <c r="G68826" s="11"/>
      <c r="H68826" s="12"/>
      <c r="I68826" s="49"/>
    </row>
    <row r="68827" customHeight="1" spans="7:9">
      <c r="G68827" s="11"/>
      <c r="H68827" s="12"/>
      <c r="I68827" s="49"/>
    </row>
    <row r="68828" customHeight="1" spans="7:9">
      <c r="G68828" s="11"/>
      <c r="H68828" s="12"/>
      <c r="I68828" s="49"/>
    </row>
    <row r="68829" customHeight="1" spans="7:9">
      <c r="G68829" s="11"/>
      <c r="H68829" s="12"/>
      <c r="I68829" s="49"/>
    </row>
    <row r="68830" customHeight="1" spans="7:9">
      <c r="G68830" s="11"/>
      <c r="H68830" s="12"/>
      <c r="I68830" s="49"/>
    </row>
    <row r="68831" customHeight="1" spans="7:9">
      <c r="G68831" s="11"/>
      <c r="H68831" s="12"/>
      <c r="I68831" s="49"/>
    </row>
    <row r="68832" customHeight="1" spans="7:9">
      <c r="G68832" s="11"/>
      <c r="H68832" s="12"/>
      <c r="I68832" s="49"/>
    </row>
    <row r="68833" customHeight="1" spans="7:9">
      <c r="G68833" s="11"/>
      <c r="H68833" s="12"/>
      <c r="I68833" s="49"/>
    </row>
    <row r="68834" customHeight="1" spans="7:9">
      <c r="G68834" s="11"/>
      <c r="H68834" s="12"/>
      <c r="I68834" s="49"/>
    </row>
    <row r="68835" customHeight="1" spans="7:9">
      <c r="G68835" s="11"/>
      <c r="H68835" s="12"/>
      <c r="I68835" s="49"/>
    </row>
    <row r="68836" customHeight="1" spans="7:9">
      <c r="G68836" s="11"/>
      <c r="H68836" s="12"/>
      <c r="I68836" s="49"/>
    </row>
    <row r="68837" customHeight="1" spans="7:9">
      <c r="G68837" s="11"/>
      <c r="H68837" s="12"/>
      <c r="I68837" s="49"/>
    </row>
    <row r="68838" customHeight="1" spans="7:9">
      <c r="G68838" s="11"/>
      <c r="H68838" s="12"/>
      <c r="I68838" s="49"/>
    </row>
    <row r="68839" customHeight="1" spans="7:9">
      <c r="G68839" s="11"/>
      <c r="H68839" s="12"/>
      <c r="I68839" s="49"/>
    </row>
    <row r="68840" customHeight="1" spans="7:9">
      <c r="G68840" s="11"/>
      <c r="H68840" s="12"/>
      <c r="I68840" s="49"/>
    </row>
    <row r="68841" customHeight="1" spans="7:9">
      <c r="G68841" s="11"/>
      <c r="H68841" s="12"/>
      <c r="I68841" s="49"/>
    </row>
    <row r="68842" customHeight="1" spans="7:9">
      <c r="G68842" s="11"/>
      <c r="H68842" s="12"/>
      <c r="I68842" s="49"/>
    </row>
    <row r="68843" customHeight="1" spans="7:9">
      <c r="G68843" s="11"/>
      <c r="H68843" s="12"/>
      <c r="I68843" s="49"/>
    </row>
    <row r="68844" customHeight="1" spans="7:9">
      <c r="G68844" s="11"/>
      <c r="H68844" s="12"/>
      <c r="I68844" s="49"/>
    </row>
    <row r="68845" customHeight="1" spans="7:9">
      <c r="G68845" s="11"/>
      <c r="H68845" s="12"/>
      <c r="I68845" s="49"/>
    </row>
    <row r="68846" customHeight="1" spans="7:9">
      <c r="G68846" s="11"/>
      <c r="H68846" s="12"/>
      <c r="I68846" s="49"/>
    </row>
    <row r="68847" customHeight="1" spans="7:9">
      <c r="G68847" s="11"/>
      <c r="H68847" s="12"/>
      <c r="I68847" s="49"/>
    </row>
    <row r="68848" customHeight="1" spans="7:9">
      <c r="G68848" s="11"/>
      <c r="H68848" s="12"/>
      <c r="I68848" s="49"/>
    </row>
    <row r="68849" customHeight="1" spans="7:9">
      <c r="G68849" s="11"/>
      <c r="H68849" s="12"/>
      <c r="I68849" s="49"/>
    </row>
    <row r="68850" customHeight="1" spans="7:9">
      <c r="G68850" s="11"/>
      <c r="H68850" s="12"/>
      <c r="I68850" s="49"/>
    </row>
    <row r="68851" customHeight="1" spans="7:9">
      <c r="G68851" s="11"/>
      <c r="H68851" s="12"/>
      <c r="I68851" s="49"/>
    </row>
    <row r="68852" customHeight="1" spans="7:9">
      <c r="G68852" s="11"/>
      <c r="H68852" s="12"/>
      <c r="I68852" s="49"/>
    </row>
    <row r="68853" customHeight="1" spans="7:9">
      <c r="G68853" s="11"/>
      <c r="H68853" s="12"/>
      <c r="I68853" s="49"/>
    </row>
    <row r="68854" customHeight="1" spans="7:9">
      <c r="G68854" s="11"/>
      <c r="H68854" s="12"/>
      <c r="I68854" s="49"/>
    </row>
    <row r="68855" customHeight="1" spans="7:9">
      <c r="G68855" s="11"/>
      <c r="H68855" s="12"/>
      <c r="I68855" s="49"/>
    </row>
    <row r="68856" customHeight="1" spans="7:9">
      <c r="G68856" s="11"/>
      <c r="H68856" s="12"/>
      <c r="I68856" s="49"/>
    </row>
    <row r="68857" customHeight="1" spans="7:9">
      <c r="G68857" s="11"/>
      <c r="H68857" s="12"/>
      <c r="I68857" s="49"/>
    </row>
    <row r="68858" customHeight="1" spans="7:9">
      <c r="G68858" s="11"/>
      <c r="H68858" s="12"/>
      <c r="I68858" s="49"/>
    </row>
    <row r="68859" customHeight="1" spans="7:9">
      <c r="G68859" s="11"/>
      <c r="H68859" s="12"/>
      <c r="I68859" s="49"/>
    </row>
    <row r="68860" customHeight="1" spans="7:9">
      <c r="G68860" s="11"/>
      <c r="H68860" s="12"/>
      <c r="I68860" s="49"/>
    </row>
    <row r="68861" customHeight="1" spans="7:9">
      <c r="G68861" s="11"/>
      <c r="H68861" s="12"/>
      <c r="I68861" s="49"/>
    </row>
    <row r="68862" customHeight="1" spans="7:9">
      <c r="G68862" s="11"/>
      <c r="H68862" s="12"/>
      <c r="I68862" s="49"/>
    </row>
    <row r="68863" customHeight="1" spans="7:9">
      <c r="G68863" s="11"/>
      <c r="H68863" s="12"/>
      <c r="I68863" s="49"/>
    </row>
    <row r="68864" customHeight="1" spans="7:9">
      <c r="G68864" s="11"/>
      <c r="H68864" s="12"/>
      <c r="I68864" s="49"/>
    </row>
    <row r="68865" customHeight="1" spans="7:9">
      <c r="G68865" s="11"/>
      <c r="H68865" s="12"/>
      <c r="I68865" s="49"/>
    </row>
    <row r="68866" customHeight="1" spans="7:9">
      <c r="G68866" s="11"/>
      <c r="H68866" s="12"/>
      <c r="I68866" s="49"/>
    </row>
    <row r="68867" customHeight="1" spans="7:9">
      <c r="G68867" s="11"/>
      <c r="H68867" s="12"/>
      <c r="I68867" s="49"/>
    </row>
    <row r="68868" customHeight="1" spans="7:9">
      <c r="G68868" s="11"/>
      <c r="H68868" s="12"/>
      <c r="I68868" s="49"/>
    </row>
    <row r="68869" customHeight="1" spans="7:9">
      <c r="G68869" s="11"/>
      <c r="H68869" s="12"/>
      <c r="I68869" s="49"/>
    </row>
    <row r="68870" customHeight="1" spans="7:9">
      <c r="G68870" s="11"/>
      <c r="H68870" s="12"/>
      <c r="I68870" s="49"/>
    </row>
    <row r="68871" customHeight="1" spans="7:9">
      <c r="G68871" s="11"/>
      <c r="H68871" s="12"/>
      <c r="I68871" s="49"/>
    </row>
    <row r="68872" customHeight="1" spans="7:9">
      <c r="G68872" s="11"/>
      <c r="H68872" s="12"/>
      <c r="I68872" s="49"/>
    </row>
    <row r="68873" customHeight="1" spans="7:9">
      <c r="G68873" s="11"/>
      <c r="H68873" s="12"/>
      <c r="I68873" s="49"/>
    </row>
    <row r="68874" customHeight="1" spans="7:9">
      <c r="G68874" s="11"/>
      <c r="H68874" s="12"/>
      <c r="I68874" s="49"/>
    </row>
    <row r="68875" customHeight="1" spans="7:9">
      <c r="G68875" s="11"/>
      <c r="H68875" s="12"/>
      <c r="I68875" s="49"/>
    </row>
    <row r="68876" customHeight="1" spans="7:9">
      <c r="G68876" s="11"/>
      <c r="H68876" s="12"/>
      <c r="I68876" s="49"/>
    </row>
    <row r="68877" customHeight="1" spans="7:9">
      <c r="G68877" s="11"/>
      <c r="H68877" s="12"/>
      <c r="I68877" s="49"/>
    </row>
    <row r="68878" customHeight="1" spans="7:9">
      <c r="G68878" s="11"/>
      <c r="H68878" s="12"/>
      <c r="I68878" s="49"/>
    </row>
    <row r="68879" customHeight="1" spans="7:9">
      <c r="G68879" s="11"/>
      <c r="H68879" s="12"/>
      <c r="I68879" s="49"/>
    </row>
    <row r="68880" customHeight="1" spans="7:9">
      <c r="G68880" s="11"/>
      <c r="H68880" s="12"/>
      <c r="I68880" s="49"/>
    </row>
    <row r="68881" customHeight="1" spans="7:9">
      <c r="G68881" s="11"/>
      <c r="H68881" s="12"/>
      <c r="I68881" s="49"/>
    </row>
    <row r="68882" customHeight="1" spans="7:9">
      <c r="G68882" s="11"/>
      <c r="H68882" s="12"/>
      <c r="I68882" s="49"/>
    </row>
    <row r="68883" customHeight="1" spans="7:9">
      <c r="G68883" s="11"/>
      <c r="H68883" s="12"/>
      <c r="I68883" s="49"/>
    </row>
    <row r="68884" customHeight="1" spans="7:9">
      <c r="G68884" s="11"/>
      <c r="H68884" s="12"/>
      <c r="I68884" s="49"/>
    </row>
    <row r="68885" customHeight="1" spans="7:9">
      <c r="G68885" s="11"/>
      <c r="H68885" s="12"/>
      <c r="I68885" s="49"/>
    </row>
    <row r="68886" customHeight="1" spans="7:9">
      <c r="G68886" s="11"/>
      <c r="H68886" s="12"/>
      <c r="I68886" s="49"/>
    </row>
    <row r="68887" customHeight="1" spans="7:9">
      <c r="G68887" s="11"/>
      <c r="H68887" s="12"/>
      <c r="I68887" s="49"/>
    </row>
    <row r="68888" customHeight="1" spans="7:9">
      <c r="G68888" s="11"/>
      <c r="H68888" s="12"/>
      <c r="I68888" s="49"/>
    </row>
    <row r="68889" customHeight="1" spans="7:9">
      <c r="G68889" s="11"/>
      <c r="H68889" s="12"/>
      <c r="I68889" s="49"/>
    </row>
    <row r="68890" customHeight="1" spans="7:9">
      <c r="G68890" s="11"/>
      <c r="H68890" s="12"/>
      <c r="I68890" s="49"/>
    </row>
    <row r="68891" customHeight="1" spans="7:9">
      <c r="G68891" s="11"/>
      <c r="H68891" s="12"/>
      <c r="I68891" s="49"/>
    </row>
    <row r="68892" customHeight="1" spans="7:9">
      <c r="G68892" s="11"/>
      <c r="H68892" s="12"/>
      <c r="I68892" s="49"/>
    </row>
    <row r="68893" customHeight="1" spans="7:9">
      <c r="G68893" s="11"/>
      <c r="H68893" s="12"/>
      <c r="I68893" s="49"/>
    </row>
    <row r="68894" customHeight="1" spans="7:9">
      <c r="G68894" s="11"/>
      <c r="H68894" s="12"/>
      <c r="I68894" s="49"/>
    </row>
    <row r="68895" customHeight="1" spans="7:9">
      <c r="G68895" s="11"/>
      <c r="H68895" s="12"/>
      <c r="I68895" s="49"/>
    </row>
    <row r="68896" customHeight="1" spans="7:9">
      <c r="G68896" s="11"/>
      <c r="H68896" s="12"/>
      <c r="I68896" s="49"/>
    </row>
    <row r="68897" customHeight="1" spans="7:9">
      <c r="G68897" s="11"/>
      <c r="H68897" s="12"/>
      <c r="I68897" s="49"/>
    </row>
    <row r="68898" customHeight="1" spans="7:9">
      <c r="G68898" s="11"/>
      <c r="H68898" s="12"/>
      <c r="I68898" s="49"/>
    </row>
    <row r="68899" customHeight="1" spans="7:9">
      <c r="G68899" s="11"/>
      <c r="H68899" s="12"/>
      <c r="I68899" s="49"/>
    </row>
    <row r="68900" customHeight="1" spans="7:9">
      <c r="G68900" s="11"/>
      <c r="H68900" s="12"/>
      <c r="I68900" s="49"/>
    </row>
    <row r="68901" customHeight="1" spans="7:9">
      <c r="G68901" s="11"/>
      <c r="H68901" s="12"/>
      <c r="I68901" s="49"/>
    </row>
    <row r="68902" customHeight="1" spans="7:9">
      <c r="G68902" s="11"/>
      <c r="H68902" s="12"/>
      <c r="I68902" s="49"/>
    </row>
    <row r="68903" customHeight="1" spans="7:9">
      <c r="G68903" s="11"/>
      <c r="H68903" s="12"/>
      <c r="I68903" s="49"/>
    </row>
    <row r="68904" customHeight="1" spans="7:9">
      <c r="G68904" s="11"/>
      <c r="H68904" s="12"/>
      <c r="I68904" s="49"/>
    </row>
    <row r="68905" customHeight="1" spans="7:9">
      <c r="G68905" s="11"/>
      <c r="H68905" s="12"/>
      <c r="I68905" s="49"/>
    </row>
    <row r="68906" customHeight="1" spans="7:9">
      <c r="G68906" s="11"/>
      <c r="H68906" s="12"/>
      <c r="I68906" s="49"/>
    </row>
    <row r="68907" customHeight="1" spans="7:9">
      <c r="G68907" s="11"/>
      <c r="H68907" s="12"/>
      <c r="I68907" s="49"/>
    </row>
    <row r="68908" customHeight="1" spans="7:9">
      <c r="G68908" s="11"/>
      <c r="H68908" s="12"/>
      <c r="I68908" s="49"/>
    </row>
    <row r="68909" customHeight="1" spans="7:9">
      <c r="G68909" s="11"/>
      <c r="H68909" s="12"/>
      <c r="I68909" s="49"/>
    </row>
    <row r="68910" customHeight="1" spans="7:9">
      <c r="G68910" s="11"/>
      <c r="H68910" s="12"/>
      <c r="I68910" s="49"/>
    </row>
    <row r="68911" customHeight="1" spans="7:9">
      <c r="G68911" s="11"/>
      <c r="H68911" s="12"/>
      <c r="I68911" s="49"/>
    </row>
    <row r="68912" customHeight="1" spans="7:9">
      <c r="G68912" s="11"/>
      <c r="H68912" s="12"/>
      <c r="I68912" s="49"/>
    </row>
    <row r="68913" customHeight="1" spans="7:9">
      <c r="G68913" s="11"/>
      <c r="H68913" s="12"/>
      <c r="I68913" s="49"/>
    </row>
    <row r="68914" customHeight="1" spans="7:9">
      <c r="G68914" s="11"/>
      <c r="H68914" s="12"/>
      <c r="I68914" s="49"/>
    </row>
    <row r="68915" customHeight="1" spans="7:9">
      <c r="G68915" s="11"/>
      <c r="H68915" s="12"/>
      <c r="I68915" s="49"/>
    </row>
    <row r="68916" customHeight="1" spans="7:9">
      <c r="G68916" s="11"/>
      <c r="H68916" s="12"/>
      <c r="I68916" s="49"/>
    </row>
    <row r="68917" customHeight="1" spans="7:9">
      <c r="G68917" s="11"/>
      <c r="H68917" s="12"/>
      <c r="I68917" s="49"/>
    </row>
    <row r="68918" customHeight="1" spans="7:9">
      <c r="G68918" s="11"/>
      <c r="H68918" s="12"/>
      <c r="I68918" s="49"/>
    </row>
    <row r="68919" customHeight="1" spans="7:9">
      <c r="G68919" s="11"/>
      <c r="H68919" s="12"/>
      <c r="I68919" s="49"/>
    </row>
    <row r="68920" customHeight="1" spans="7:9">
      <c r="G68920" s="11"/>
      <c r="H68920" s="12"/>
      <c r="I68920" s="49"/>
    </row>
    <row r="68921" customHeight="1" spans="7:9">
      <c r="G68921" s="11"/>
      <c r="H68921" s="12"/>
      <c r="I68921" s="49"/>
    </row>
    <row r="68922" customHeight="1" spans="7:9">
      <c r="G68922" s="11"/>
      <c r="H68922" s="12"/>
      <c r="I68922" s="49"/>
    </row>
    <row r="68923" customHeight="1" spans="7:9">
      <c r="G68923" s="11"/>
      <c r="H68923" s="12"/>
      <c r="I68923" s="49"/>
    </row>
    <row r="68924" customHeight="1" spans="7:9">
      <c r="G68924" s="11"/>
      <c r="H68924" s="12"/>
      <c r="I68924" s="49"/>
    </row>
    <row r="68925" customHeight="1" spans="7:9">
      <c r="G68925" s="11"/>
      <c r="H68925" s="12"/>
      <c r="I68925" s="49"/>
    </row>
    <row r="68926" customHeight="1" spans="7:9">
      <c r="G68926" s="11"/>
      <c r="H68926" s="12"/>
      <c r="I68926" s="49"/>
    </row>
    <row r="68927" customHeight="1" spans="7:9">
      <c r="G68927" s="11"/>
      <c r="H68927" s="12"/>
      <c r="I68927" s="49"/>
    </row>
    <row r="68928" customHeight="1" spans="7:9">
      <c r="G68928" s="11"/>
      <c r="H68928" s="12"/>
      <c r="I68928" s="49"/>
    </row>
    <row r="68929" customHeight="1" spans="7:9">
      <c r="G68929" s="11"/>
      <c r="H68929" s="12"/>
      <c r="I68929" s="49"/>
    </row>
    <row r="68930" customHeight="1" spans="7:9">
      <c r="G68930" s="11"/>
      <c r="H68930" s="12"/>
      <c r="I68930" s="49"/>
    </row>
    <row r="68931" customHeight="1" spans="7:9">
      <c r="G68931" s="11"/>
      <c r="H68931" s="12"/>
      <c r="I68931" s="49"/>
    </row>
    <row r="68932" customHeight="1" spans="7:9">
      <c r="G68932" s="11"/>
      <c r="H68932" s="12"/>
      <c r="I68932" s="49"/>
    </row>
    <row r="68933" customHeight="1" spans="7:9">
      <c r="G68933" s="11"/>
      <c r="H68933" s="12"/>
      <c r="I68933" s="49"/>
    </row>
    <row r="68934" customHeight="1" spans="7:9">
      <c r="G68934" s="11"/>
      <c r="H68934" s="12"/>
      <c r="I68934" s="49"/>
    </row>
    <row r="68935" customHeight="1" spans="7:9">
      <c r="G68935" s="11"/>
      <c r="H68935" s="12"/>
      <c r="I68935" s="49"/>
    </row>
    <row r="68936" customHeight="1" spans="7:9">
      <c r="G68936" s="11"/>
      <c r="H68936" s="12"/>
      <c r="I68936" s="49"/>
    </row>
    <row r="68937" customHeight="1" spans="7:9">
      <c r="G68937" s="11"/>
      <c r="H68937" s="12"/>
      <c r="I68937" s="49"/>
    </row>
    <row r="68938" customHeight="1" spans="7:9">
      <c r="G68938" s="11"/>
      <c r="H68938" s="12"/>
      <c r="I68938" s="49"/>
    </row>
    <row r="68939" customHeight="1" spans="7:9">
      <c r="G68939" s="11"/>
      <c r="H68939" s="12"/>
      <c r="I68939" s="49"/>
    </row>
    <row r="68940" customHeight="1" spans="7:9">
      <c r="G68940" s="11"/>
      <c r="H68940" s="12"/>
      <c r="I68940" s="49"/>
    </row>
    <row r="68941" customHeight="1" spans="7:9">
      <c r="G68941" s="11"/>
      <c r="H68941" s="12"/>
      <c r="I68941" s="49"/>
    </row>
    <row r="68942" customHeight="1" spans="7:9">
      <c r="G68942" s="11"/>
      <c r="H68942" s="12"/>
      <c r="I68942" s="49"/>
    </row>
    <row r="68943" customHeight="1" spans="7:9">
      <c r="G68943" s="11"/>
      <c r="H68943" s="12"/>
      <c r="I68943" s="49"/>
    </row>
    <row r="68944" customHeight="1" spans="7:9">
      <c r="G68944" s="11"/>
      <c r="H68944" s="12"/>
      <c r="I68944" s="49"/>
    </row>
    <row r="68945" customHeight="1" spans="7:9">
      <c r="G68945" s="11"/>
      <c r="H68945" s="12"/>
      <c r="I68945" s="49"/>
    </row>
    <row r="68946" customHeight="1" spans="7:9">
      <c r="G68946" s="11"/>
      <c r="H68946" s="12"/>
      <c r="I68946" s="49"/>
    </row>
    <row r="68947" customHeight="1" spans="7:9">
      <c r="G68947" s="11"/>
      <c r="H68947" s="12"/>
      <c r="I68947" s="49"/>
    </row>
    <row r="68948" customHeight="1" spans="7:9">
      <c r="G68948" s="11"/>
      <c r="H68948" s="12"/>
      <c r="I68948" s="49"/>
    </row>
    <row r="68949" customHeight="1" spans="7:9">
      <c r="G68949" s="11"/>
      <c r="H68949" s="12"/>
      <c r="I68949" s="49"/>
    </row>
    <row r="68950" customHeight="1" spans="7:9">
      <c r="G68950" s="11"/>
      <c r="H68950" s="12"/>
      <c r="I68950" s="49"/>
    </row>
    <row r="68951" customHeight="1" spans="7:9">
      <c r="G68951" s="11"/>
      <c r="H68951" s="12"/>
      <c r="I68951" s="49"/>
    </row>
    <row r="68952" customHeight="1" spans="7:9">
      <c r="G68952" s="11"/>
      <c r="H68952" s="12"/>
      <c r="I68952" s="49"/>
    </row>
    <row r="68953" customHeight="1" spans="7:9">
      <c r="G68953" s="11"/>
      <c r="H68953" s="12"/>
      <c r="I68953" s="49"/>
    </row>
    <row r="68954" customHeight="1" spans="7:9">
      <c r="G68954" s="11"/>
      <c r="H68954" s="12"/>
      <c r="I68954" s="49"/>
    </row>
    <row r="68955" customHeight="1" spans="7:9">
      <c r="G68955" s="11"/>
      <c r="H68955" s="12"/>
      <c r="I68955" s="49"/>
    </row>
    <row r="68956" customHeight="1" spans="7:9">
      <c r="G68956" s="11"/>
      <c r="H68956" s="12"/>
      <c r="I68956" s="49"/>
    </row>
    <row r="68957" customHeight="1" spans="7:9">
      <c r="G68957" s="11"/>
      <c r="H68957" s="12"/>
      <c r="I68957" s="49"/>
    </row>
    <row r="68958" customHeight="1" spans="7:9">
      <c r="G68958" s="11"/>
      <c r="H68958" s="12"/>
      <c r="I68958" s="49"/>
    </row>
    <row r="68959" customHeight="1" spans="7:9">
      <c r="G68959" s="11"/>
      <c r="H68959" s="12"/>
      <c r="I68959" s="49"/>
    </row>
    <row r="68960" customHeight="1" spans="7:9">
      <c r="G68960" s="11"/>
      <c r="H68960" s="12"/>
      <c r="I68960" s="49"/>
    </row>
    <row r="68961" customHeight="1" spans="7:9">
      <c r="G68961" s="11"/>
      <c r="H68961" s="12"/>
      <c r="I68961" s="49"/>
    </row>
    <row r="68962" customHeight="1" spans="7:9">
      <c r="G68962" s="11"/>
      <c r="H68962" s="12"/>
      <c r="I68962" s="49"/>
    </row>
    <row r="68963" customHeight="1" spans="7:9">
      <c r="G68963" s="11"/>
      <c r="H68963" s="12"/>
      <c r="I68963" s="49"/>
    </row>
    <row r="68964" customHeight="1" spans="7:9">
      <c r="G68964" s="11"/>
      <c r="H68964" s="12"/>
      <c r="I68964" s="49"/>
    </row>
    <row r="68965" customHeight="1" spans="7:9">
      <c r="G68965" s="11"/>
      <c r="H68965" s="12"/>
      <c r="I68965" s="49"/>
    </row>
    <row r="68966" customHeight="1" spans="7:9">
      <c r="G68966" s="11"/>
      <c r="H68966" s="12"/>
      <c r="I68966" s="49"/>
    </row>
    <row r="68967" customHeight="1" spans="7:9">
      <c r="G68967" s="11"/>
      <c r="H68967" s="12"/>
      <c r="I68967" s="49"/>
    </row>
    <row r="68968" customHeight="1" spans="7:9">
      <c r="G68968" s="11"/>
      <c r="H68968" s="12"/>
      <c r="I68968" s="49"/>
    </row>
    <row r="68969" customHeight="1" spans="7:9">
      <c r="G68969" s="11"/>
      <c r="H68969" s="12"/>
      <c r="I68969" s="49"/>
    </row>
    <row r="68970" customHeight="1" spans="7:9">
      <c r="G68970" s="11"/>
      <c r="H68970" s="12"/>
      <c r="I68970" s="49"/>
    </row>
    <row r="68971" customHeight="1" spans="7:9">
      <c r="G68971" s="11"/>
      <c r="H68971" s="12"/>
      <c r="I68971" s="49"/>
    </row>
    <row r="68972" customHeight="1" spans="7:9">
      <c r="G68972" s="11"/>
      <c r="H68972" s="12"/>
      <c r="I68972" s="49"/>
    </row>
    <row r="68973" customHeight="1" spans="7:9">
      <c r="G68973" s="11"/>
      <c r="H68973" s="12"/>
      <c r="I68973" s="49"/>
    </row>
    <row r="68974" customHeight="1" spans="7:9">
      <c r="G68974" s="11"/>
      <c r="H68974" s="12"/>
      <c r="I68974" s="49"/>
    </row>
    <row r="68975" customHeight="1" spans="7:9">
      <c r="G68975" s="11"/>
      <c r="H68975" s="12"/>
      <c r="I68975" s="49"/>
    </row>
    <row r="68976" customHeight="1" spans="7:9">
      <c r="G68976" s="11"/>
      <c r="H68976" s="12"/>
      <c r="I68976" s="49"/>
    </row>
    <row r="68977" customHeight="1" spans="7:9">
      <c r="G68977" s="11"/>
      <c r="H68977" s="12"/>
      <c r="I68977" s="49"/>
    </row>
    <row r="68978" customHeight="1" spans="7:9">
      <c r="G68978" s="11"/>
      <c r="H68978" s="12"/>
      <c r="I68978" s="49"/>
    </row>
    <row r="68979" customHeight="1" spans="7:9">
      <c r="G68979" s="11"/>
      <c r="H68979" s="12"/>
      <c r="I68979" s="49"/>
    </row>
    <row r="68980" customHeight="1" spans="7:9">
      <c r="G68980" s="11"/>
      <c r="H68980" s="12"/>
      <c r="I68980" s="49"/>
    </row>
    <row r="68981" customHeight="1" spans="7:9">
      <c r="G68981" s="11"/>
      <c r="H68981" s="12"/>
      <c r="I68981" s="49"/>
    </row>
    <row r="68982" customHeight="1" spans="7:9">
      <c r="G68982" s="11"/>
      <c r="H68982" s="12"/>
      <c r="I68982" s="49"/>
    </row>
    <row r="68983" customHeight="1" spans="7:9">
      <c r="G68983" s="11"/>
      <c r="H68983" s="12"/>
      <c r="I68983" s="49"/>
    </row>
    <row r="68984" customHeight="1" spans="7:9">
      <c r="G68984" s="11"/>
      <c r="H68984" s="12"/>
      <c r="I68984" s="49"/>
    </row>
    <row r="68985" customHeight="1" spans="7:9">
      <c r="G68985" s="11"/>
      <c r="H68985" s="12"/>
      <c r="I68985" s="49"/>
    </row>
    <row r="68986" customHeight="1" spans="7:9">
      <c r="G68986" s="11"/>
      <c r="H68986" s="12"/>
      <c r="I68986" s="49"/>
    </row>
    <row r="68987" customHeight="1" spans="7:9">
      <c r="G68987" s="11"/>
      <c r="H68987" s="12"/>
      <c r="I68987" s="49"/>
    </row>
    <row r="68988" customHeight="1" spans="7:9">
      <c r="G68988" s="11"/>
      <c r="H68988" s="12"/>
      <c r="I68988" s="49"/>
    </row>
    <row r="68989" customHeight="1" spans="7:9">
      <c r="G68989" s="11"/>
      <c r="H68989" s="12"/>
      <c r="I68989" s="49"/>
    </row>
    <row r="68990" customHeight="1" spans="7:9">
      <c r="G68990" s="11"/>
      <c r="H68990" s="12"/>
      <c r="I68990" s="49"/>
    </row>
    <row r="68991" customHeight="1" spans="7:9">
      <c r="G68991" s="11"/>
      <c r="H68991" s="12"/>
      <c r="I68991" s="49"/>
    </row>
    <row r="68992" customHeight="1" spans="7:9">
      <c r="G68992" s="11"/>
      <c r="H68992" s="12"/>
      <c r="I68992" s="49"/>
    </row>
    <row r="68993" customHeight="1" spans="7:9">
      <c r="G68993" s="11"/>
      <c r="H68993" s="12"/>
      <c r="I68993" s="49"/>
    </row>
    <row r="68994" customHeight="1" spans="7:9">
      <c r="G68994" s="11"/>
      <c r="H68994" s="12"/>
      <c r="I68994" s="49"/>
    </row>
    <row r="68995" customHeight="1" spans="7:9">
      <c r="G68995" s="11"/>
      <c r="H68995" s="12"/>
      <c r="I68995" s="49"/>
    </row>
    <row r="68996" customHeight="1" spans="7:9">
      <c r="G68996" s="11"/>
      <c r="H68996" s="12"/>
      <c r="I68996" s="49"/>
    </row>
    <row r="68997" customHeight="1" spans="7:9">
      <c r="G68997" s="11"/>
      <c r="H68997" s="12"/>
      <c r="I68997" s="49"/>
    </row>
    <row r="68998" customHeight="1" spans="7:9">
      <c r="G68998" s="11"/>
      <c r="H68998" s="12"/>
      <c r="I68998" s="49"/>
    </row>
    <row r="68999" customHeight="1" spans="7:9">
      <c r="G68999" s="11"/>
      <c r="H68999" s="12"/>
      <c r="I68999" s="49"/>
    </row>
    <row r="69000" customHeight="1" spans="7:9">
      <c r="G69000" s="11"/>
      <c r="H69000" s="12"/>
      <c r="I69000" s="49"/>
    </row>
    <row r="69001" customHeight="1" spans="7:9">
      <c r="G69001" s="11"/>
      <c r="H69001" s="12"/>
      <c r="I69001" s="49"/>
    </row>
    <row r="69002" customHeight="1" spans="7:9">
      <c r="G69002" s="11"/>
      <c r="H69002" s="12"/>
      <c r="I69002" s="49"/>
    </row>
    <row r="69003" customHeight="1" spans="7:9">
      <c r="G69003" s="11"/>
      <c r="H69003" s="12"/>
      <c r="I69003" s="49"/>
    </row>
    <row r="69004" customHeight="1" spans="7:9">
      <c r="G69004" s="11"/>
      <c r="H69004" s="12"/>
      <c r="I69004" s="49"/>
    </row>
    <row r="69005" customHeight="1" spans="7:9">
      <c r="G69005" s="11"/>
      <c r="H69005" s="12"/>
      <c r="I69005" s="49"/>
    </row>
    <row r="69006" customHeight="1" spans="7:9">
      <c r="G69006" s="11"/>
      <c r="H69006" s="12"/>
      <c r="I69006" s="49"/>
    </row>
    <row r="69007" customHeight="1" spans="7:9">
      <c r="G69007" s="11"/>
      <c r="H69007" s="12"/>
      <c r="I69007" s="49"/>
    </row>
    <row r="69008" customHeight="1" spans="7:9">
      <c r="G69008" s="11"/>
      <c r="H69008" s="12"/>
      <c r="I69008" s="49"/>
    </row>
    <row r="69009" customHeight="1" spans="7:9">
      <c r="G69009" s="11"/>
      <c r="H69009" s="12"/>
      <c r="I69009" s="49"/>
    </row>
    <row r="69010" customHeight="1" spans="7:9">
      <c r="G69010" s="11"/>
      <c r="H69010" s="12"/>
      <c r="I69010" s="49"/>
    </row>
    <row r="69011" customHeight="1" spans="7:9">
      <c r="G69011" s="11"/>
      <c r="H69011" s="12"/>
      <c r="I69011" s="49"/>
    </row>
    <row r="69012" customHeight="1" spans="7:9">
      <c r="G69012" s="11"/>
      <c r="H69012" s="12"/>
      <c r="I69012" s="49"/>
    </row>
    <row r="69013" customHeight="1" spans="7:9">
      <c r="G69013" s="11"/>
      <c r="H69013" s="12"/>
      <c r="I69013" s="49"/>
    </row>
    <row r="69014" customHeight="1" spans="7:9">
      <c r="G69014" s="11"/>
      <c r="H69014" s="12"/>
      <c r="I69014" s="49"/>
    </row>
    <row r="69015" customHeight="1" spans="7:9">
      <c r="G69015" s="11"/>
      <c r="H69015" s="12"/>
      <c r="I69015" s="49"/>
    </row>
    <row r="69016" customHeight="1" spans="7:9">
      <c r="G69016" s="11"/>
      <c r="H69016" s="12"/>
      <c r="I69016" s="49"/>
    </row>
    <row r="69017" customHeight="1" spans="7:9">
      <c r="G69017" s="11"/>
      <c r="H69017" s="12"/>
      <c r="I69017" s="49"/>
    </row>
    <row r="69018" customHeight="1" spans="7:9">
      <c r="G69018" s="11"/>
      <c r="H69018" s="12"/>
      <c r="I69018" s="49"/>
    </row>
    <row r="69019" customHeight="1" spans="7:9">
      <c r="G69019" s="11"/>
      <c r="H69019" s="12"/>
      <c r="I69019" s="49"/>
    </row>
    <row r="69020" customHeight="1" spans="7:9">
      <c r="G69020" s="11"/>
      <c r="H69020" s="12"/>
      <c r="I69020" s="49"/>
    </row>
    <row r="69021" customHeight="1" spans="7:9">
      <c r="G69021" s="11"/>
      <c r="H69021" s="12"/>
      <c r="I69021" s="49"/>
    </row>
    <row r="69022" customHeight="1" spans="7:9">
      <c r="G69022" s="11"/>
      <c r="H69022" s="12"/>
      <c r="I69022" s="49"/>
    </row>
    <row r="69023" customHeight="1" spans="7:9">
      <c r="G69023" s="11"/>
      <c r="H69023" s="12"/>
      <c r="I69023" s="49"/>
    </row>
    <row r="69024" customHeight="1" spans="7:9">
      <c r="G69024" s="11"/>
      <c r="H69024" s="12"/>
      <c r="I69024" s="49"/>
    </row>
    <row r="69025" customHeight="1" spans="7:9">
      <c r="G69025" s="11"/>
      <c r="H69025" s="12"/>
      <c r="I69025" s="49"/>
    </row>
    <row r="69026" customHeight="1" spans="7:9">
      <c r="G69026" s="11"/>
      <c r="H69026" s="12"/>
      <c r="I69026" s="49"/>
    </row>
    <row r="69027" customHeight="1" spans="7:9">
      <c r="G69027" s="11"/>
      <c r="H69027" s="12"/>
      <c r="I69027" s="49"/>
    </row>
    <row r="69028" customHeight="1" spans="7:9">
      <c r="G69028" s="11"/>
      <c r="H69028" s="12"/>
      <c r="I69028" s="49"/>
    </row>
    <row r="69029" customHeight="1" spans="7:9">
      <c r="G69029" s="11"/>
      <c r="H69029" s="12"/>
      <c r="I69029" s="49"/>
    </row>
    <row r="69030" customHeight="1" spans="7:9">
      <c r="G69030" s="11"/>
      <c r="H69030" s="12"/>
      <c r="I69030" s="49"/>
    </row>
    <row r="69031" customHeight="1" spans="7:9">
      <c r="G69031" s="11"/>
      <c r="H69031" s="12"/>
      <c r="I69031" s="49"/>
    </row>
    <row r="69032" customHeight="1" spans="7:9">
      <c r="G69032" s="11"/>
      <c r="H69032" s="12"/>
      <c r="I69032" s="49"/>
    </row>
    <row r="69033" customHeight="1" spans="7:9">
      <c r="G69033" s="11"/>
      <c r="H69033" s="12"/>
      <c r="I69033" s="49"/>
    </row>
    <row r="69034" customHeight="1" spans="7:9">
      <c r="G69034" s="11"/>
      <c r="H69034" s="12"/>
      <c r="I69034" s="49"/>
    </row>
    <row r="69035" customHeight="1" spans="7:9">
      <c r="G69035" s="11"/>
      <c r="H69035" s="12"/>
      <c r="I69035" s="49"/>
    </row>
    <row r="69036" customHeight="1" spans="7:9">
      <c r="G69036" s="11"/>
      <c r="H69036" s="12"/>
      <c r="I69036" s="49"/>
    </row>
    <row r="69037" customHeight="1" spans="7:9">
      <c r="G69037" s="11"/>
      <c r="H69037" s="12"/>
      <c r="I69037" s="49"/>
    </row>
    <row r="69038" customHeight="1" spans="7:9">
      <c r="G69038" s="11"/>
      <c r="H69038" s="12"/>
      <c r="I69038" s="49"/>
    </row>
    <row r="69039" customHeight="1" spans="7:9">
      <c r="G69039" s="11"/>
      <c r="H69039" s="12"/>
      <c r="I69039" s="49"/>
    </row>
    <row r="69040" customHeight="1" spans="7:9">
      <c r="G69040" s="11"/>
      <c r="H69040" s="12"/>
      <c r="I69040" s="49"/>
    </row>
    <row r="69041" customHeight="1" spans="7:9">
      <c r="G69041" s="11"/>
      <c r="H69041" s="12"/>
      <c r="I69041" s="49"/>
    </row>
    <row r="69042" customHeight="1" spans="7:9">
      <c r="G69042" s="11"/>
      <c r="H69042" s="12"/>
      <c r="I69042" s="49"/>
    </row>
    <row r="69043" customHeight="1" spans="7:9">
      <c r="G69043" s="11"/>
      <c r="H69043" s="12"/>
      <c r="I69043" s="49"/>
    </row>
    <row r="69044" customHeight="1" spans="7:9">
      <c r="G69044" s="11"/>
      <c r="H69044" s="12"/>
      <c r="I69044" s="49"/>
    </row>
    <row r="69045" customHeight="1" spans="7:9">
      <c r="G69045" s="11"/>
      <c r="H69045" s="12"/>
      <c r="I69045" s="49"/>
    </row>
    <row r="69046" customHeight="1" spans="7:9">
      <c r="G69046" s="11"/>
      <c r="H69046" s="12"/>
      <c r="I69046" s="49"/>
    </row>
    <row r="69047" customHeight="1" spans="7:9">
      <c r="G69047" s="11"/>
      <c r="H69047" s="12"/>
      <c r="I69047" s="49"/>
    </row>
    <row r="69048" customHeight="1" spans="7:9">
      <c r="G69048" s="11"/>
      <c r="H69048" s="12"/>
      <c r="I69048" s="49"/>
    </row>
    <row r="69049" customHeight="1" spans="7:9">
      <c r="G69049" s="11"/>
      <c r="H69049" s="12"/>
      <c r="I69049" s="49"/>
    </row>
    <row r="69050" customHeight="1" spans="7:9">
      <c r="G69050" s="11"/>
      <c r="H69050" s="12"/>
      <c r="I69050" s="49"/>
    </row>
    <row r="69051" customHeight="1" spans="7:9">
      <c r="G69051" s="11"/>
      <c r="H69051" s="12"/>
      <c r="I69051" s="49"/>
    </row>
    <row r="69052" customHeight="1" spans="7:9">
      <c r="G69052" s="11"/>
      <c r="H69052" s="12"/>
      <c r="I69052" s="49"/>
    </row>
    <row r="69053" customHeight="1" spans="7:9">
      <c r="G69053" s="11"/>
      <c r="H69053" s="12"/>
      <c r="I69053" s="49"/>
    </row>
    <row r="69054" customHeight="1" spans="7:9">
      <c r="G69054" s="11"/>
      <c r="H69054" s="12"/>
      <c r="I69054" s="49"/>
    </row>
    <row r="69055" customHeight="1" spans="7:9">
      <c r="G69055" s="11"/>
      <c r="H69055" s="12"/>
      <c r="I69055" s="49"/>
    </row>
    <row r="69056" customHeight="1" spans="7:9">
      <c r="G69056" s="11"/>
      <c r="H69056" s="12"/>
      <c r="I69056" s="49"/>
    </row>
    <row r="69057" customHeight="1" spans="7:9">
      <c r="G69057" s="11"/>
      <c r="H69057" s="12"/>
      <c r="I69057" s="49"/>
    </row>
    <row r="69058" customHeight="1" spans="7:9">
      <c r="G69058" s="11"/>
      <c r="H69058" s="12"/>
      <c r="I69058" s="49"/>
    </row>
    <row r="69059" customHeight="1" spans="7:9">
      <c r="G69059" s="11"/>
      <c r="H69059" s="12"/>
      <c r="I69059" s="49"/>
    </row>
    <row r="69060" customHeight="1" spans="7:9">
      <c r="G69060" s="11"/>
      <c r="H69060" s="12"/>
      <c r="I69060" s="49"/>
    </row>
    <row r="69061" customHeight="1" spans="7:9">
      <c r="G69061" s="11"/>
      <c r="H69061" s="12"/>
      <c r="I69061" s="49"/>
    </row>
    <row r="69062" customHeight="1" spans="7:9">
      <c r="G69062" s="11"/>
      <c r="H69062" s="12"/>
      <c r="I69062" s="49"/>
    </row>
    <row r="69063" customHeight="1" spans="7:9">
      <c r="G69063" s="11"/>
      <c r="H69063" s="12"/>
      <c r="I69063" s="49"/>
    </row>
    <row r="69064" customHeight="1" spans="7:9">
      <c r="G69064" s="11"/>
      <c r="H69064" s="12"/>
      <c r="I69064" s="49"/>
    </row>
    <row r="69065" customHeight="1" spans="7:9">
      <c r="G69065" s="11"/>
      <c r="H69065" s="12"/>
      <c r="I69065" s="49"/>
    </row>
    <row r="69066" customHeight="1" spans="7:9">
      <c r="G69066" s="11"/>
      <c r="H69066" s="12"/>
      <c r="I69066" s="49"/>
    </row>
    <row r="69067" customHeight="1" spans="7:9">
      <c r="G69067" s="11"/>
      <c r="H69067" s="12"/>
      <c r="I69067" s="49"/>
    </row>
    <row r="69068" customHeight="1" spans="7:9">
      <c r="G69068" s="11"/>
      <c r="H69068" s="12"/>
      <c r="I69068" s="49"/>
    </row>
    <row r="69069" customHeight="1" spans="7:9">
      <c r="G69069" s="11"/>
      <c r="H69069" s="12"/>
      <c r="I69069" s="49"/>
    </row>
    <row r="69070" customHeight="1" spans="7:9">
      <c r="G69070" s="11"/>
      <c r="H69070" s="12"/>
      <c r="I69070" s="49"/>
    </row>
    <row r="69071" customHeight="1" spans="7:9">
      <c r="G69071" s="11"/>
      <c r="H69071" s="12"/>
      <c r="I69071" s="49"/>
    </row>
    <row r="69072" customHeight="1" spans="7:9">
      <c r="G69072" s="11"/>
      <c r="H69072" s="12"/>
      <c r="I69072" s="49"/>
    </row>
    <row r="69073" customHeight="1" spans="7:9">
      <c r="G69073" s="11"/>
      <c r="H69073" s="12"/>
      <c r="I69073" s="49"/>
    </row>
    <row r="69074" customHeight="1" spans="7:9">
      <c r="G69074" s="11"/>
      <c r="H69074" s="12"/>
      <c r="I69074" s="49"/>
    </row>
    <row r="69075" customHeight="1" spans="7:9">
      <c r="G69075" s="11"/>
      <c r="H69075" s="12"/>
      <c r="I69075" s="49"/>
    </row>
    <row r="69076" customHeight="1" spans="7:9">
      <c r="G69076" s="11"/>
      <c r="H69076" s="12"/>
      <c r="I69076" s="49"/>
    </row>
    <row r="69077" customHeight="1" spans="7:9">
      <c r="G69077" s="11"/>
      <c r="H69077" s="12"/>
      <c r="I69077" s="49"/>
    </row>
    <row r="69078" customHeight="1" spans="7:9">
      <c r="G69078" s="11"/>
      <c r="H69078" s="12"/>
      <c r="I69078" s="49"/>
    </row>
    <row r="69079" customHeight="1" spans="7:9">
      <c r="G69079" s="11"/>
      <c r="H69079" s="12"/>
      <c r="I69079" s="49"/>
    </row>
    <row r="69080" customHeight="1" spans="7:9">
      <c r="G69080" s="11"/>
      <c r="H69080" s="12"/>
      <c r="I69080" s="49"/>
    </row>
    <row r="69081" customHeight="1" spans="7:9">
      <c r="G69081" s="11"/>
      <c r="H69081" s="12"/>
      <c r="I69081" s="49"/>
    </row>
    <row r="69082" customHeight="1" spans="7:9">
      <c r="G69082" s="11"/>
      <c r="H69082" s="12"/>
      <c r="I69082" s="49"/>
    </row>
    <row r="69083" customHeight="1" spans="7:9">
      <c r="G69083" s="11"/>
      <c r="H69083" s="12"/>
      <c r="I69083" s="49"/>
    </row>
    <row r="69084" customHeight="1" spans="7:9">
      <c r="G69084" s="11"/>
      <c r="H69084" s="12"/>
      <c r="I69084" s="49"/>
    </row>
    <row r="69085" customHeight="1" spans="7:9">
      <c r="G69085" s="11"/>
      <c r="H69085" s="12"/>
      <c r="I69085" s="49"/>
    </row>
    <row r="69086" customHeight="1" spans="7:9">
      <c r="G69086" s="11"/>
      <c r="H69086" s="12"/>
      <c r="I69086" s="49"/>
    </row>
    <row r="69087" customHeight="1" spans="7:9">
      <c r="G69087" s="11"/>
      <c r="H69087" s="12"/>
      <c r="I69087" s="49"/>
    </row>
    <row r="69088" customHeight="1" spans="7:9">
      <c r="G69088" s="11"/>
      <c r="H69088" s="12"/>
      <c r="I69088" s="49"/>
    </row>
    <row r="69089" customHeight="1" spans="7:9">
      <c r="G69089" s="11"/>
      <c r="H69089" s="12"/>
      <c r="I69089" s="49"/>
    </row>
    <row r="69090" customHeight="1" spans="7:9">
      <c r="G69090" s="11"/>
      <c r="H69090" s="12"/>
      <c r="I69090" s="49"/>
    </row>
    <row r="69091" customHeight="1" spans="7:9">
      <c r="G69091" s="11"/>
      <c r="H69091" s="12"/>
      <c r="I69091" s="49"/>
    </row>
    <row r="69092" customHeight="1" spans="7:9">
      <c r="G69092" s="11"/>
      <c r="H69092" s="12"/>
      <c r="I69092" s="49"/>
    </row>
    <row r="69093" customHeight="1" spans="7:9">
      <c r="G69093" s="11"/>
      <c r="H69093" s="12"/>
      <c r="I69093" s="49"/>
    </row>
    <row r="69094" customHeight="1" spans="7:9">
      <c r="G69094" s="11"/>
      <c r="H69094" s="12"/>
      <c r="I69094" s="49"/>
    </row>
    <row r="69095" customHeight="1" spans="7:9">
      <c r="G69095" s="11"/>
      <c r="H69095" s="12"/>
      <c r="I69095" s="49"/>
    </row>
    <row r="69096" customHeight="1" spans="7:9">
      <c r="G69096" s="11"/>
      <c r="H69096" s="12"/>
      <c r="I69096" s="49"/>
    </row>
    <row r="69097" customHeight="1" spans="7:9">
      <c r="G69097" s="11"/>
      <c r="H69097" s="12"/>
      <c r="I69097" s="49"/>
    </row>
    <row r="69098" customHeight="1" spans="7:9">
      <c r="G69098" s="11"/>
      <c r="H69098" s="12"/>
      <c r="I69098" s="49"/>
    </row>
    <row r="69099" customHeight="1" spans="7:9">
      <c r="G69099" s="11"/>
      <c r="H69099" s="12"/>
      <c r="I69099" s="49"/>
    </row>
    <row r="69100" customHeight="1" spans="7:9">
      <c r="G69100" s="11"/>
      <c r="H69100" s="12"/>
      <c r="I69100" s="49"/>
    </row>
    <row r="69101" customHeight="1" spans="7:9">
      <c r="G69101" s="11"/>
      <c r="H69101" s="12"/>
      <c r="I69101" s="49"/>
    </row>
    <row r="69102" customHeight="1" spans="7:9">
      <c r="G69102" s="11"/>
      <c r="H69102" s="12"/>
      <c r="I69102" s="49"/>
    </row>
    <row r="69103" customHeight="1" spans="7:9">
      <c r="G69103" s="11"/>
      <c r="H69103" s="12"/>
      <c r="I69103" s="49"/>
    </row>
    <row r="69104" customHeight="1" spans="7:9">
      <c r="G69104" s="11"/>
      <c r="H69104" s="12"/>
      <c r="I69104" s="49"/>
    </row>
    <row r="69105" customHeight="1" spans="7:9">
      <c r="G69105" s="11"/>
      <c r="H69105" s="12"/>
      <c r="I69105" s="49"/>
    </row>
    <row r="69106" customHeight="1" spans="7:9">
      <c r="G69106" s="11"/>
      <c r="H69106" s="12"/>
      <c r="I69106" s="49"/>
    </row>
    <row r="69107" customHeight="1" spans="7:9">
      <c r="G69107" s="11"/>
      <c r="H69107" s="12"/>
      <c r="I69107" s="49"/>
    </row>
    <row r="69108" customHeight="1" spans="7:9">
      <c r="G69108" s="11"/>
      <c r="H69108" s="12"/>
      <c r="I69108" s="49"/>
    </row>
    <row r="69109" customHeight="1" spans="7:9">
      <c r="G69109" s="11"/>
      <c r="H69109" s="12"/>
      <c r="I69109" s="49"/>
    </row>
    <row r="69110" customHeight="1" spans="7:9">
      <c r="G69110" s="11"/>
      <c r="H69110" s="12"/>
      <c r="I69110" s="49"/>
    </row>
    <row r="69111" customHeight="1" spans="7:9">
      <c r="G69111" s="11"/>
      <c r="H69111" s="12"/>
      <c r="I69111" s="49"/>
    </row>
    <row r="69112" customHeight="1" spans="7:9">
      <c r="G69112" s="11"/>
      <c r="H69112" s="12"/>
      <c r="I69112" s="49"/>
    </row>
    <row r="69113" customHeight="1" spans="7:9">
      <c r="G69113" s="11"/>
      <c r="H69113" s="12"/>
      <c r="I69113" s="49"/>
    </row>
    <row r="69114" customHeight="1" spans="7:9">
      <c r="G69114" s="11"/>
      <c r="H69114" s="12"/>
      <c r="I69114" s="49"/>
    </row>
    <row r="69115" customHeight="1" spans="7:9">
      <c r="G69115" s="11"/>
      <c r="H69115" s="12"/>
      <c r="I69115" s="49"/>
    </row>
    <row r="69116" customHeight="1" spans="7:9">
      <c r="G69116" s="11"/>
      <c r="H69116" s="12"/>
      <c r="I69116" s="49"/>
    </row>
    <row r="69117" customHeight="1" spans="7:9">
      <c r="G69117" s="11"/>
      <c r="H69117" s="12"/>
      <c r="I69117" s="49"/>
    </row>
    <row r="69118" customHeight="1" spans="7:9">
      <c r="G69118" s="11"/>
      <c r="H69118" s="12"/>
      <c r="I69118" s="49"/>
    </row>
    <row r="69119" customHeight="1" spans="7:9">
      <c r="G69119" s="11"/>
      <c r="H69119" s="12"/>
      <c r="I69119" s="49"/>
    </row>
    <row r="69120" customHeight="1" spans="7:9">
      <c r="G69120" s="11"/>
      <c r="H69120" s="12"/>
      <c r="I69120" s="49"/>
    </row>
    <row r="69121" customHeight="1" spans="7:9">
      <c r="G69121" s="11"/>
      <c r="H69121" s="12"/>
      <c r="I69121" s="49"/>
    </row>
    <row r="69122" customHeight="1" spans="7:9">
      <c r="G69122" s="11"/>
      <c r="H69122" s="12"/>
      <c r="I69122" s="49"/>
    </row>
    <row r="69123" customHeight="1" spans="7:9">
      <c r="G69123" s="11"/>
      <c r="H69123" s="12"/>
      <c r="I69123" s="49"/>
    </row>
    <row r="69124" customHeight="1" spans="7:9">
      <c r="G69124" s="11"/>
      <c r="H69124" s="12"/>
      <c r="I69124" s="49"/>
    </row>
    <row r="69125" customHeight="1" spans="7:9">
      <c r="G69125" s="11"/>
      <c r="H69125" s="12"/>
      <c r="I69125" s="49"/>
    </row>
    <row r="69126" customHeight="1" spans="7:9">
      <c r="G69126" s="11"/>
      <c r="H69126" s="12"/>
      <c r="I69126" s="49"/>
    </row>
    <row r="69127" customHeight="1" spans="7:9">
      <c r="G69127" s="11"/>
      <c r="H69127" s="12"/>
      <c r="I69127" s="49"/>
    </row>
    <row r="69128" customHeight="1" spans="7:9">
      <c r="G69128" s="11"/>
      <c r="H69128" s="12"/>
      <c r="I69128" s="49"/>
    </row>
    <row r="69129" customHeight="1" spans="7:9">
      <c r="G69129" s="11"/>
      <c r="H69129" s="12"/>
      <c r="I69129" s="49"/>
    </row>
    <row r="69130" customHeight="1" spans="7:9">
      <c r="G69130" s="11"/>
      <c r="H69130" s="12"/>
      <c r="I69130" s="49"/>
    </row>
    <row r="69131" customHeight="1" spans="7:9">
      <c r="G69131" s="11"/>
      <c r="H69131" s="12"/>
      <c r="I69131" s="49"/>
    </row>
    <row r="69132" customHeight="1" spans="7:9">
      <c r="G69132" s="11"/>
      <c r="H69132" s="12"/>
      <c r="I69132" s="49"/>
    </row>
    <row r="69133" customHeight="1" spans="7:9">
      <c r="G69133" s="11"/>
      <c r="H69133" s="12"/>
      <c r="I69133" s="49"/>
    </row>
    <row r="69134" customHeight="1" spans="7:9">
      <c r="G69134" s="11"/>
      <c r="H69134" s="12"/>
      <c r="I69134" s="49"/>
    </row>
    <row r="69135" customHeight="1" spans="7:9">
      <c r="G69135" s="11"/>
      <c r="H69135" s="12"/>
      <c r="I69135" s="49"/>
    </row>
    <row r="69136" customHeight="1" spans="7:9">
      <c r="G69136" s="11"/>
      <c r="H69136" s="12"/>
      <c r="I69136" s="49"/>
    </row>
    <row r="69137" customHeight="1" spans="7:9">
      <c r="G69137" s="11"/>
      <c r="H69137" s="12"/>
      <c r="I69137" s="49"/>
    </row>
    <row r="69138" customHeight="1" spans="7:9">
      <c r="G69138" s="11"/>
      <c r="H69138" s="12"/>
      <c r="I69138" s="49"/>
    </row>
    <row r="69139" customHeight="1" spans="7:9">
      <c r="G69139" s="11"/>
      <c r="H69139" s="12"/>
      <c r="I69139" s="49"/>
    </row>
    <row r="69140" customHeight="1" spans="7:9">
      <c r="G69140" s="11"/>
      <c r="H69140" s="12"/>
      <c r="I69140" s="49"/>
    </row>
    <row r="69141" customHeight="1" spans="7:9">
      <c r="G69141" s="11"/>
      <c r="H69141" s="12"/>
      <c r="I69141" s="49"/>
    </row>
    <row r="69142" customHeight="1" spans="7:9">
      <c r="G69142" s="11"/>
      <c r="H69142" s="12"/>
      <c r="I69142" s="49"/>
    </row>
    <row r="69143" customHeight="1" spans="7:9">
      <c r="G69143" s="11"/>
      <c r="H69143" s="12"/>
      <c r="I69143" s="49"/>
    </row>
    <row r="69144" customHeight="1" spans="7:9">
      <c r="G69144" s="11"/>
      <c r="H69144" s="12"/>
      <c r="I69144" s="49"/>
    </row>
    <row r="69145" customHeight="1" spans="7:9">
      <c r="G69145" s="11"/>
      <c r="H69145" s="12"/>
      <c r="I69145" s="49"/>
    </row>
    <row r="69146" customHeight="1" spans="7:9">
      <c r="G69146" s="11"/>
      <c r="H69146" s="12"/>
      <c r="I69146" s="49"/>
    </row>
    <row r="69147" customHeight="1" spans="7:9">
      <c r="G69147" s="11"/>
      <c r="H69147" s="12"/>
      <c r="I69147" s="49"/>
    </row>
    <row r="69148" customHeight="1" spans="7:9">
      <c r="G69148" s="11"/>
      <c r="H69148" s="12"/>
      <c r="I69148" s="49"/>
    </row>
    <row r="69149" customHeight="1" spans="7:9">
      <c r="G69149" s="11"/>
      <c r="H69149" s="12"/>
      <c r="I69149" s="49"/>
    </row>
    <row r="69150" customHeight="1" spans="7:9">
      <c r="G69150" s="11"/>
      <c r="H69150" s="12"/>
      <c r="I69150" s="49"/>
    </row>
    <row r="69151" customHeight="1" spans="7:9">
      <c r="G69151" s="11"/>
      <c r="H69151" s="12"/>
      <c r="I69151" s="49"/>
    </row>
    <row r="69152" customHeight="1" spans="7:9">
      <c r="G69152" s="11"/>
      <c r="H69152" s="12"/>
      <c r="I69152" s="49"/>
    </row>
    <row r="69153" customHeight="1" spans="7:9">
      <c r="G69153" s="11"/>
      <c r="H69153" s="12"/>
      <c r="I69153" s="49"/>
    </row>
    <row r="69154" customHeight="1" spans="7:9">
      <c r="G69154" s="11"/>
      <c r="H69154" s="12"/>
      <c r="I69154" s="49"/>
    </row>
    <row r="69155" customHeight="1" spans="7:9">
      <c r="G69155" s="11"/>
      <c r="H69155" s="12"/>
      <c r="I69155" s="49"/>
    </row>
    <row r="69156" customHeight="1" spans="7:9">
      <c r="G69156" s="11"/>
      <c r="H69156" s="12"/>
      <c r="I69156" s="49"/>
    </row>
    <row r="69157" customHeight="1" spans="7:9">
      <c r="G69157" s="11"/>
      <c r="H69157" s="12"/>
      <c r="I69157" s="49"/>
    </row>
    <row r="69158" customHeight="1" spans="7:9">
      <c r="G69158" s="11"/>
      <c r="H69158" s="12"/>
      <c r="I69158" s="49"/>
    </row>
    <row r="69159" customHeight="1" spans="7:9">
      <c r="G69159" s="11"/>
      <c r="H69159" s="12"/>
      <c r="I69159" s="49"/>
    </row>
    <row r="69160" customHeight="1" spans="7:9">
      <c r="G69160" s="11"/>
      <c r="H69160" s="12"/>
      <c r="I69160" s="49"/>
    </row>
    <row r="69161" customHeight="1" spans="7:9">
      <c r="G69161" s="11"/>
      <c r="H69161" s="12"/>
      <c r="I69161" s="49"/>
    </row>
    <row r="69162" customHeight="1" spans="7:9">
      <c r="G69162" s="11"/>
      <c r="H69162" s="12"/>
      <c r="I69162" s="49"/>
    </row>
    <row r="69163" customHeight="1" spans="7:9">
      <c r="G69163" s="11"/>
      <c r="H69163" s="12"/>
      <c r="I69163" s="49"/>
    </row>
    <row r="69164" customHeight="1" spans="7:9">
      <c r="G69164" s="11"/>
      <c r="H69164" s="12"/>
      <c r="I69164" s="49"/>
    </row>
    <row r="69165" customHeight="1" spans="7:9">
      <c r="G69165" s="11"/>
      <c r="H69165" s="12"/>
      <c r="I69165" s="49"/>
    </row>
    <row r="69166" customHeight="1" spans="7:9">
      <c r="G69166" s="11"/>
      <c r="H69166" s="12"/>
      <c r="I69166" s="49"/>
    </row>
    <row r="69167" customHeight="1" spans="7:9">
      <c r="G69167" s="11"/>
      <c r="H69167" s="12"/>
      <c r="I69167" s="49"/>
    </row>
    <row r="69168" customHeight="1" spans="7:9">
      <c r="G69168" s="11"/>
      <c r="H69168" s="12"/>
      <c r="I69168" s="49"/>
    </row>
    <row r="69169" customHeight="1" spans="7:9">
      <c r="G69169" s="11"/>
      <c r="H69169" s="12"/>
      <c r="I69169" s="49"/>
    </row>
    <row r="69170" customHeight="1" spans="7:9">
      <c r="G69170" s="11"/>
      <c r="H69170" s="12"/>
      <c r="I69170" s="49"/>
    </row>
    <row r="69171" customHeight="1" spans="7:9">
      <c r="G69171" s="11"/>
      <c r="H69171" s="12"/>
      <c r="I69171" s="49"/>
    </row>
    <row r="69172" customHeight="1" spans="7:9">
      <c r="G69172" s="11"/>
      <c r="H69172" s="12"/>
      <c r="I69172" s="49"/>
    </row>
    <row r="69173" customHeight="1" spans="7:9">
      <c r="G69173" s="11"/>
      <c r="H69173" s="12"/>
      <c r="I69173" s="49"/>
    </row>
    <row r="69174" customHeight="1" spans="7:9">
      <c r="G69174" s="11"/>
      <c r="H69174" s="12"/>
      <c r="I69174" s="49"/>
    </row>
    <row r="69175" customHeight="1" spans="7:9">
      <c r="G69175" s="11"/>
      <c r="H69175" s="12"/>
      <c r="I69175" s="49"/>
    </row>
    <row r="69176" customHeight="1" spans="7:9">
      <c r="G69176" s="11"/>
      <c r="H69176" s="12"/>
      <c r="I69176" s="49"/>
    </row>
    <row r="69177" customHeight="1" spans="7:9">
      <c r="G69177" s="11"/>
      <c r="H69177" s="12"/>
      <c r="I69177" s="49"/>
    </row>
    <row r="69178" customHeight="1" spans="7:9">
      <c r="G69178" s="11"/>
      <c r="H69178" s="12"/>
      <c r="I69178" s="49"/>
    </row>
    <row r="69179" customHeight="1" spans="7:9">
      <c r="G69179" s="11"/>
      <c r="H69179" s="12"/>
      <c r="I69179" s="49"/>
    </row>
    <row r="69180" customHeight="1" spans="7:9">
      <c r="G69180" s="11"/>
      <c r="H69180" s="12"/>
      <c r="I69180" s="49"/>
    </row>
    <row r="69181" customHeight="1" spans="7:9">
      <c r="G69181" s="11"/>
      <c r="H69181" s="12"/>
      <c r="I69181" s="49"/>
    </row>
    <row r="69182" customHeight="1" spans="7:9">
      <c r="G69182" s="11"/>
      <c r="H69182" s="12"/>
      <c r="I69182" s="49"/>
    </row>
    <row r="69183" customHeight="1" spans="7:9">
      <c r="G69183" s="11"/>
      <c r="H69183" s="12"/>
      <c r="I69183" s="49"/>
    </row>
    <row r="69184" customHeight="1" spans="7:9">
      <c r="G69184" s="11"/>
      <c r="H69184" s="12"/>
      <c r="I69184" s="49"/>
    </row>
    <row r="69185" customHeight="1" spans="7:9">
      <c r="G69185" s="11"/>
      <c r="H69185" s="12"/>
      <c r="I69185" s="49"/>
    </row>
    <row r="69186" customHeight="1" spans="7:9">
      <c r="G69186" s="11"/>
      <c r="H69186" s="12"/>
      <c r="I69186" s="49"/>
    </row>
    <row r="69187" customHeight="1" spans="7:9">
      <c r="G69187" s="11"/>
      <c r="H69187" s="12"/>
      <c r="I69187" s="49"/>
    </row>
    <row r="69188" customHeight="1" spans="7:9">
      <c r="G69188" s="11"/>
      <c r="H69188" s="12"/>
      <c r="I69188" s="49"/>
    </row>
    <row r="69189" customHeight="1" spans="7:9">
      <c r="G69189" s="11"/>
      <c r="H69189" s="12"/>
      <c r="I69189" s="49"/>
    </row>
    <row r="69190" customHeight="1" spans="7:9">
      <c r="G69190" s="11"/>
      <c r="H69190" s="12"/>
      <c r="I69190" s="49"/>
    </row>
    <row r="69191" customHeight="1" spans="7:9">
      <c r="G69191" s="11"/>
      <c r="H69191" s="12"/>
      <c r="I69191" s="49"/>
    </row>
    <row r="69192" customHeight="1" spans="7:9">
      <c r="G69192" s="11"/>
      <c r="H69192" s="12"/>
      <c r="I69192" s="49"/>
    </row>
    <row r="69193" customHeight="1" spans="7:9">
      <c r="G69193" s="11"/>
      <c r="H69193" s="12"/>
      <c r="I69193" s="49"/>
    </row>
    <row r="69194" customHeight="1" spans="7:9">
      <c r="G69194" s="11"/>
      <c r="H69194" s="12"/>
      <c r="I69194" s="49"/>
    </row>
    <row r="69195" customHeight="1" spans="7:9">
      <c r="G69195" s="11"/>
      <c r="H69195" s="12"/>
      <c r="I69195" s="49"/>
    </row>
    <row r="69196" customHeight="1" spans="7:9">
      <c r="G69196" s="11"/>
      <c r="H69196" s="12"/>
      <c r="I69196" s="49"/>
    </row>
    <row r="69197" customHeight="1" spans="7:9">
      <c r="G69197" s="11"/>
      <c r="H69197" s="12"/>
      <c r="I69197" s="49"/>
    </row>
    <row r="69198" customHeight="1" spans="7:9">
      <c r="G69198" s="11"/>
      <c r="H69198" s="12"/>
      <c r="I69198" s="49"/>
    </row>
    <row r="69199" customHeight="1" spans="7:9">
      <c r="G69199" s="11"/>
      <c r="H69199" s="12"/>
      <c r="I69199" s="49"/>
    </row>
    <row r="69200" customHeight="1" spans="7:9">
      <c r="G69200" s="11"/>
      <c r="H69200" s="12"/>
      <c r="I69200" s="49"/>
    </row>
    <row r="69201" customHeight="1" spans="7:9">
      <c r="G69201" s="11"/>
      <c r="H69201" s="12"/>
      <c r="I69201" s="49"/>
    </row>
    <row r="69202" customHeight="1" spans="7:9">
      <c r="G69202" s="11"/>
      <c r="H69202" s="12"/>
      <c r="I69202" s="49"/>
    </row>
    <row r="69203" customHeight="1" spans="7:9">
      <c r="G69203" s="11"/>
      <c r="H69203" s="12"/>
      <c r="I69203" s="49"/>
    </row>
    <row r="69204" customHeight="1" spans="7:9">
      <c r="G69204" s="11"/>
      <c r="H69204" s="12"/>
      <c r="I69204" s="49"/>
    </row>
    <row r="69205" customHeight="1" spans="7:9">
      <c r="G69205" s="11"/>
      <c r="H69205" s="12"/>
      <c r="I69205" s="49"/>
    </row>
    <row r="69206" customHeight="1" spans="7:9">
      <c r="G69206" s="11"/>
      <c r="H69206" s="12"/>
      <c r="I69206" s="49"/>
    </row>
    <row r="69207" customHeight="1" spans="7:9">
      <c r="G69207" s="11"/>
      <c r="H69207" s="12"/>
      <c r="I69207" s="49"/>
    </row>
    <row r="69208" customHeight="1" spans="7:9">
      <c r="G69208" s="11"/>
      <c r="H69208" s="12"/>
      <c r="I69208" s="49"/>
    </row>
    <row r="69209" customHeight="1" spans="7:9">
      <c r="G69209" s="11"/>
      <c r="H69209" s="12"/>
      <c r="I69209" s="49"/>
    </row>
    <row r="69210" customHeight="1" spans="7:9">
      <c r="G69210" s="11"/>
      <c r="H69210" s="12"/>
      <c r="I69210" s="49"/>
    </row>
    <row r="69211" customHeight="1" spans="7:9">
      <c r="G69211" s="11"/>
      <c r="H69211" s="12"/>
      <c r="I69211" s="49"/>
    </row>
    <row r="69212" customHeight="1" spans="7:9">
      <c r="G69212" s="11"/>
      <c r="H69212" s="12"/>
      <c r="I69212" s="49"/>
    </row>
    <row r="69213" customHeight="1" spans="7:9">
      <c r="G69213" s="11"/>
      <c r="H69213" s="12"/>
      <c r="I69213" s="49"/>
    </row>
    <row r="69214" customHeight="1" spans="7:9">
      <c r="G69214" s="11"/>
      <c r="H69214" s="12"/>
      <c r="I69214" s="49"/>
    </row>
    <row r="69215" customHeight="1" spans="7:9">
      <c r="G69215" s="11"/>
      <c r="H69215" s="12"/>
      <c r="I69215" s="49"/>
    </row>
    <row r="69216" customHeight="1" spans="7:9">
      <c r="G69216" s="11"/>
      <c r="H69216" s="12"/>
      <c r="I69216" s="49"/>
    </row>
    <row r="69217" customHeight="1" spans="7:9">
      <c r="G69217" s="11"/>
      <c r="H69217" s="12"/>
      <c r="I69217" s="49"/>
    </row>
    <row r="69218" customHeight="1" spans="7:9">
      <c r="G69218" s="11"/>
      <c r="H69218" s="12"/>
      <c r="I69218" s="49"/>
    </row>
    <row r="69219" customHeight="1" spans="7:9">
      <c r="G69219" s="11"/>
      <c r="H69219" s="12"/>
      <c r="I69219" s="49"/>
    </row>
    <row r="69220" customHeight="1" spans="7:9">
      <c r="G69220" s="11"/>
      <c r="H69220" s="12"/>
      <c r="I69220" s="49"/>
    </row>
    <row r="69221" customHeight="1" spans="7:9">
      <c r="G69221" s="11"/>
      <c r="H69221" s="12"/>
      <c r="I69221" s="49"/>
    </row>
    <row r="69222" customHeight="1" spans="7:9">
      <c r="G69222" s="11"/>
      <c r="H69222" s="12"/>
      <c r="I69222" s="49"/>
    </row>
    <row r="69223" customHeight="1" spans="7:9">
      <c r="G69223" s="11"/>
      <c r="H69223" s="12"/>
      <c r="I69223" s="49"/>
    </row>
    <row r="69224" customHeight="1" spans="7:9">
      <c r="G69224" s="11"/>
      <c r="H69224" s="12"/>
      <c r="I69224" s="49"/>
    </row>
    <row r="69225" customHeight="1" spans="7:9">
      <c r="G69225" s="11"/>
      <c r="H69225" s="12"/>
      <c r="I69225" s="49"/>
    </row>
    <row r="69226" customHeight="1" spans="7:9">
      <c r="G69226" s="11"/>
      <c r="H69226" s="12"/>
      <c r="I69226" s="49"/>
    </row>
    <row r="69227" customHeight="1" spans="7:9">
      <c r="G69227" s="11"/>
      <c r="H69227" s="12"/>
      <c r="I69227" s="49"/>
    </row>
    <row r="69228" customHeight="1" spans="7:9">
      <c r="G69228" s="11"/>
      <c r="H69228" s="12"/>
      <c r="I69228" s="49"/>
    </row>
    <row r="69229" customHeight="1" spans="7:9">
      <c r="G69229" s="11"/>
      <c r="H69229" s="12"/>
      <c r="I69229" s="49"/>
    </row>
    <row r="69230" customHeight="1" spans="7:9">
      <c r="G69230" s="11"/>
      <c r="H69230" s="12"/>
      <c r="I69230" s="49"/>
    </row>
    <row r="69231" customHeight="1" spans="7:9">
      <c r="G69231" s="11"/>
      <c r="H69231" s="12"/>
      <c r="I69231" s="49"/>
    </row>
    <row r="69232" customHeight="1" spans="7:9">
      <c r="G69232" s="11"/>
      <c r="H69232" s="12"/>
      <c r="I69232" s="49"/>
    </row>
    <row r="69233" customHeight="1" spans="7:9">
      <c r="G69233" s="11"/>
      <c r="H69233" s="12"/>
      <c r="I69233" s="49"/>
    </row>
    <row r="69234" customHeight="1" spans="7:9">
      <c r="G69234" s="11"/>
      <c r="H69234" s="12"/>
      <c r="I69234" s="49"/>
    </row>
    <row r="69235" customHeight="1" spans="7:9">
      <c r="G69235" s="11"/>
      <c r="H69235" s="12"/>
      <c r="I69235" s="49"/>
    </row>
    <row r="69236" customHeight="1" spans="7:9">
      <c r="G69236" s="11"/>
      <c r="H69236" s="12"/>
      <c r="I69236" s="49"/>
    </row>
    <row r="69237" customHeight="1" spans="7:9">
      <c r="G69237" s="11"/>
      <c r="H69237" s="12"/>
      <c r="I69237" s="49"/>
    </row>
    <row r="69238" customHeight="1" spans="7:9">
      <c r="G69238" s="11"/>
      <c r="H69238" s="12"/>
      <c r="I69238" s="49"/>
    </row>
    <row r="69239" customHeight="1" spans="7:9">
      <c r="G69239" s="11"/>
      <c r="H69239" s="12"/>
      <c r="I69239" s="49"/>
    </row>
    <row r="69240" customHeight="1" spans="7:9">
      <c r="G69240" s="11"/>
      <c r="H69240" s="12"/>
      <c r="I69240" s="49"/>
    </row>
    <row r="69241" customHeight="1" spans="7:9">
      <c r="G69241" s="11"/>
      <c r="H69241" s="12"/>
      <c r="I69241" s="49"/>
    </row>
    <row r="69242" customHeight="1" spans="7:9">
      <c r="G69242" s="11"/>
      <c r="H69242" s="12"/>
      <c r="I69242" s="49"/>
    </row>
    <row r="69243" customHeight="1" spans="7:9">
      <c r="G69243" s="11"/>
      <c r="H69243" s="12"/>
      <c r="I69243" s="49"/>
    </row>
    <row r="69244" customHeight="1" spans="7:9">
      <c r="G69244" s="11"/>
      <c r="H69244" s="12"/>
      <c r="I69244" s="49"/>
    </row>
    <row r="69245" customHeight="1" spans="7:9">
      <c r="G69245" s="11"/>
      <c r="H69245" s="12"/>
      <c r="I69245" s="49"/>
    </row>
    <row r="69246" customHeight="1" spans="7:9">
      <c r="G69246" s="11"/>
      <c r="H69246" s="12"/>
      <c r="I69246" s="49"/>
    </row>
    <row r="69247" customHeight="1" spans="7:9">
      <c r="G69247" s="11"/>
      <c r="H69247" s="12"/>
      <c r="I69247" s="49"/>
    </row>
    <row r="69248" customHeight="1" spans="7:9">
      <c r="G69248" s="11"/>
      <c r="H69248" s="12"/>
      <c r="I69248" s="49"/>
    </row>
    <row r="69249" customHeight="1" spans="7:9">
      <c r="G69249" s="11"/>
      <c r="H69249" s="12"/>
      <c r="I69249" s="49"/>
    </row>
    <row r="69250" customHeight="1" spans="7:9">
      <c r="G69250" s="11"/>
      <c r="H69250" s="12"/>
      <c r="I69250" s="49"/>
    </row>
    <row r="69251" customHeight="1" spans="7:9">
      <c r="G69251" s="11"/>
      <c r="H69251" s="12"/>
      <c r="I69251" s="49"/>
    </row>
    <row r="69252" customHeight="1" spans="7:9">
      <c r="G69252" s="11"/>
      <c r="H69252" s="12"/>
      <c r="I69252" s="49"/>
    </row>
    <row r="69253" customHeight="1" spans="7:9">
      <c r="G69253" s="11"/>
      <c r="H69253" s="12"/>
      <c r="I69253" s="49"/>
    </row>
    <row r="69254" customHeight="1" spans="7:9">
      <c r="G69254" s="11"/>
      <c r="H69254" s="12"/>
      <c r="I69254" s="49"/>
    </row>
    <row r="69255" customHeight="1" spans="7:9">
      <c r="G69255" s="11"/>
      <c r="H69255" s="12"/>
      <c r="I69255" s="49"/>
    </row>
    <row r="69256" customHeight="1" spans="7:9">
      <c r="G69256" s="11"/>
      <c r="H69256" s="12"/>
      <c r="I69256" s="49"/>
    </row>
    <row r="69257" customHeight="1" spans="7:9">
      <c r="G69257" s="11"/>
      <c r="H69257" s="12"/>
      <c r="I69257" s="49"/>
    </row>
    <row r="69258" customHeight="1" spans="7:9">
      <c r="G69258" s="11"/>
      <c r="H69258" s="12"/>
      <c r="I69258" s="49"/>
    </row>
    <row r="69259" customHeight="1" spans="7:9">
      <c r="G69259" s="11"/>
      <c r="H69259" s="12"/>
      <c r="I69259" s="49"/>
    </row>
    <row r="69260" customHeight="1" spans="7:9">
      <c r="G69260" s="11"/>
      <c r="H69260" s="12"/>
      <c r="I69260" s="49"/>
    </row>
    <row r="69261" customHeight="1" spans="7:9">
      <c r="G69261" s="11"/>
      <c r="H69261" s="12"/>
      <c r="I69261" s="49"/>
    </row>
    <row r="69262" customHeight="1" spans="7:9">
      <c r="G69262" s="11"/>
      <c r="H69262" s="12"/>
      <c r="I69262" s="49"/>
    </row>
    <row r="69263" customHeight="1" spans="7:9">
      <c r="G69263" s="11"/>
      <c r="H69263" s="12"/>
      <c r="I69263" s="49"/>
    </row>
    <row r="69264" customHeight="1" spans="7:9">
      <c r="G69264" s="11"/>
      <c r="H69264" s="12"/>
      <c r="I69264" s="49"/>
    </row>
    <row r="69265" customHeight="1" spans="7:9">
      <c r="G69265" s="11"/>
      <c r="H69265" s="12"/>
      <c r="I69265" s="49"/>
    </row>
    <row r="69266" customHeight="1" spans="7:9">
      <c r="G69266" s="11"/>
      <c r="H69266" s="12"/>
      <c r="I69266" s="49"/>
    </row>
    <row r="69267" customHeight="1" spans="7:9">
      <c r="G69267" s="11"/>
      <c r="H69267" s="12"/>
      <c r="I69267" s="49"/>
    </row>
    <row r="69268" customHeight="1" spans="7:9">
      <c r="G69268" s="11"/>
      <c r="H69268" s="12"/>
      <c r="I69268" s="49"/>
    </row>
    <row r="69269" customHeight="1" spans="7:9">
      <c r="G69269" s="11"/>
      <c r="H69269" s="12"/>
      <c r="I69269" s="49"/>
    </row>
    <row r="69270" customHeight="1" spans="7:9">
      <c r="G69270" s="11"/>
      <c r="H69270" s="12"/>
      <c r="I69270" s="49"/>
    </row>
    <row r="69271" customHeight="1" spans="7:9">
      <c r="G69271" s="11"/>
      <c r="H69271" s="12"/>
      <c r="I69271" s="49"/>
    </row>
    <row r="69272" customHeight="1" spans="7:9">
      <c r="G69272" s="11"/>
      <c r="H69272" s="12"/>
      <c r="I69272" s="49"/>
    </row>
    <row r="69273" customHeight="1" spans="7:9">
      <c r="G69273" s="11"/>
      <c r="H69273" s="12"/>
      <c r="I69273" s="49"/>
    </row>
    <row r="69274" customHeight="1" spans="7:9">
      <c r="G69274" s="11"/>
      <c r="H69274" s="12"/>
      <c r="I69274" s="49"/>
    </row>
    <row r="69275" customHeight="1" spans="7:9">
      <c r="G69275" s="11"/>
      <c r="H69275" s="12"/>
      <c r="I69275" s="49"/>
    </row>
    <row r="69276" customHeight="1" spans="7:9">
      <c r="G69276" s="11"/>
      <c r="H69276" s="12"/>
      <c r="I69276" s="49"/>
    </row>
    <row r="69277" customHeight="1" spans="7:9">
      <c r="G69277" s="11"/>
      <c r="H69277" s="12"/>
      <c r="I69277" s="49"/>
    </row>
    <row r="69278" customHeight="1" spans="7:9">
      <c r="G69278" s="11"/>
      <c r="H69278" s="12"/>
      <c r="I69278" s="49"/>
    </row>
    <row r="69279" customHeight="1" spans="7:9">
      <c r="G69279" s="11"/>
      <c r="H69279" s="12"/>
      <c r="I69279" s="49"/>
    </row>
    <row r="69280" customHeight="1" spans="7:9">
      <c r="G69280" s="11"/>
      <c r="H69280" s="12"/>
      <c r="I69280" s="49"/>
    </row>
    <row r="69281" customHeight="1" spans="7:9">
      <c r="G69281" s="11"/>
      <c r="H69281" s="12"/>
      <c r="I69281" s="49"/>
    </row>
    <row r="69282" customHeight="1" spans="7:9">
      <c r="G69282" s="11"/>
      <c r="H69282" s="12"/>
      <c r="I69282" s="49"/>
    </row>
    <row r="69283" customHeight="1" spans="7:9">
      <c r="G69283" s="11"/>
      <c r="H69283" s="12"/>
      <c r="I69283" s="49"/>
    </row>
    <row r="69284" customHeight="1" spans="7:9">
      <c r="G69284" s="11"/>
      <c r="H69284" s="12"/>
      <c r="I69284" s="49"/>
    </row>
    <row r="69285" customHeight="1" spans="7:9">
      <c r="G69285" s="11"/>
      <c r="H69285" s="12"/>
      <c r="I69285" s="49"/>
    </row>
    <row r="69286" customHeight="1" spans="7:9">
      <c r="G69286" s="11"/>
      <c r="H69286" s="12"/>
      <c r="I69286" s="49"/>
    </row>
    <row r="69287" customHeight="1" spans="7:9">
      <c r="G69287" s="11"/>
      <c r="H69287" s="12"/>
      <c r="I69287" s="49"/>
    </row>
    <row r="69288" customHeight="1" spans="7:9">
      <c r="G69288" s="11"/>
      <c r="H69288" s="12"/>
      <c r="I69288" s="49"/>
    </row>
    <row r="69289" customHeight="1" spans="7:9">
      <c r="G69289" s="11"/>
      <c r="H69289" s="12"/>
      <c r="I69289" s="49"/>
    </row>
    <row r="69290" customHeight="1" spans="7:9">
      <c r="G69290" s="11"/>
      <c r="H69290" s="12"/>
      <c r="I69290" s="49"/>
    </row>
    <row r="69291" customHeight="1" spans="7:9">
      <c r="G69291" s="11"/>
      <c r="H69291" s="12"/>
      <c r="I69291" s="49"/>
    </row>
    <row r="69292" customHeight="1" spans="7:9">
      <c r="G69292" s="11"/>
      <c r="H69292" s="12"/>
      <c r="I69292" s="49"/>
    </row>
    <row r="69293" customHeight="1" spans="7:9">
      <c r="G69293" s="11"/>
      <c r="H69293" s="12"/>
      <c r="I69293" s="49"/>
    </row>
    <row r="69294" customHeight="1" spans="7:9">
      <c r="G69294" s="11"/>
      <c r="H69294" s="12"/>
      <c r="I69294" s="49"/>
    </row>
    <row r="69295" customHeight="1" spans="7:9">
      <c r="G69295" s="11"/>
      <c r="H69295" s="12"/>
      <c r="I69295" s="49"/>
    </row>
    <row r="69296" customHeight="1" spans="7:9">
      <c r="G69296" s="11"/>
      <c r="H69296" s="12"/>
      <c r="I69296" s="49"/>
    </row>
    <row r="69297" customHeight="1" spans="7:9">
      <c r="G69297" s="11"/>
      <c r="H69297" s="12"/>
      <c r="I69297" s="49"/>
    </row>
    <row r="69298" customHeight="1" spans="7:9">
      <c r="G69298" s="11"/>
      <c r="H69298" s="12"/>
      <c r="I69298" s="49"/>
    </row>
    <row r="69299" customHeight="1" spans="7:9">
      <c r="G69299" s="11"/>
      <c r="H69299" s="12"/>
      <c r="I69299" s="49"/>
    </row>
    <row r="69300" customHeight="1" spans="7:9">
      <c r="G69300" s="11"/>
      <c r="H69300" s="12"/>
      <c r="I69300" s="49"/>
    </row>
    <row r="69301" customHeight="1" spans="7:9">
      <c r="G69301" s="11"/>
      <c r="H69301" s="12"/>
      <c r="I69301" s="49"/>
    </row>
    <row r="69302" customHeight="1" spans="7:9">
      <c r="G69302" s="11"/>
      <c r="H69302" s="12"/>
      <c r="I69302" s="49"/>
    </row>
    <row r="69303" customHeight="1" spans="7:9">
      <c r="G69303" s="11"/>
      <c r="H69303" s="12"/>
      <c r="I69303" s="49"/>
    </row>
    <row r="69304" customHeight="1" spans="7:9">
      <c r="G69304" s="11"/>
      <c r="H69304" s="12"/>
      <c r="I69304" s="49"/>
    </row>
    <row r="69305" customHeight="1" spans="7:9">
      <c r="G69305" s="11"/>
      <c r="H69305" s="12"/>
      <c r="I69305" s="49"/>
    </row>
    <row r="69306" customHeight="1" spans="7:9">
      <c r="G69306" s="11"/>
      <c r="H69306" s="12"/>
      <c r="I69306" s="49"/>
    </row>
    <row r="69307" customHeight="1" spans="7:9">
      <c r="G69307" s="11"/>
      <c r="H69307" s="12"/>
      <c r="I69307" s="49"/>
    </row>
    <row r="69308" customHeight="1" spans="7:9">
      <c r="G69308" s="11"/>
      <c r="H69308" s="12"/>
      <c r="I69308" s="49"/>
    </row>
    <row r="69309" customHeight="1" spans="7:9">
      <c r="G69309" s="11"/>
      <c r="H69309" s="12"/>
      <c r="I69309" s="49"/>
    </row>
    <row r="69310" customHeight="1" spans="7:9">
      <c r="G69310" s="11"/>
      <c r="H69310" s="12"/>
      <c r="I69310" s="49"/>
    </row>
    <row r="69311" customHeight="1" spans="7:9">
      <c r="G69311" s="11"/>
      <c r="H69311" s="12"/>
      <c r="I69311" s="49"/>
    </row>
    <row r="69312" customHeight="1" spans="7:9">
      <c r="G69312" s="11"/>
      <c r="H69312" s="12"/>
      <c r="I69312" s="49"/>
    </row>
    <row r="69313" customHeight="1" spans="7:9">
      <c r="G69313" s="11"/>
      <c r="H69313" s="12"/>
      <c r="I69313" s="49"/>
    </row>
    <row r="69314" customHeight="1" spans="7:9">
      <c r="G69314" s="11"/>
      <c r="H69314" s="12"/>
      <c r="I69314" s="49"/>
    </row>
    <row r="69315" customHeight="1" spans="7:9">
      <c r="G69315" s="11"/>
      <c r="H69315" s="12"/>
      <c r="I69315" s="49"/>
    </row>
    <row r="69316" customHeight="1" spans="7:9">
      <c r="G69316" s="11"/>
      <c r="H69316" s="12"/>
      <c r="I69316" s="49"/>
    </row>
    <row r="69317" customHeight="1" spans="7:9">
      <c r="G69317" s="11"/>
      <c r="H69317" s="12"/>
      <c r="I69317" s="49"/>
    </row>
    <row r="69318" customHeight="1" spans="7:9">
      <c r="G69318" s="11"/>
      <c r="H69318" s="12"/>
      <c r="I69318" s="49"/>
    </row>
    <row r="69319" customHeight="1" spans="7:9">
      <c r="G69319" s="11"/>
      <c r="H69319" s="12"/>
      <c r="I69319" s="49"/>
    </row>
    <row r="69320" customHeight="1" spans="7:9">
      <c r="G69320" s="11"/>
      <c r="H69320" s="12"/>
      <c r="I69320" s="49"/>
    </row>
    <row r="69321" customHeight="1" spans="7:9">
      <c r="G69321" s="11"/>
      <c r="H69321" s="12"/>
      <c r="I69321" s="49"/>
    </row>
    <row r="69322" customHeight="1" spans="7:9">
      <c r="G69322" s="11"/>
      <c r="H69322" s="12"/>
      <c r="I69322" s="49"/>
    </row>
    <row r="69323" customHeight="1" spans="7:9">
      <c r="G69323" s="11"/>
      <c r="H69323" s="12"/>
      <c r="I69323" s="49"/>
    </row>
    <row r="69324" customHeight="1" spans="7:9">
      <c r="G69324" s="11"/>
      <c r="H69324" s="12"/>
      <c r="I69324" s="49"/>
    </row>
    <row r="69325" customHeight="1" spans="7:9">
      <c r="G69325" s="11"/>
      <c r="H69325" s="12"/>
      <c r="I69325" s="49"/>
    </row>
    <row r="69326" customHeight="1" spans="7:9">
      <c r="G69326" s="11"/>
      <c r="H69326" s="12"/>
      <c r="I69326" s="49"/>
    </row>
    <row r="69327" customHeight="1" spans="7:9">
      <c r="G69327" s="11"/>
      <c r="H69327" s="12"/>
      <c r="I69327" s="49"/>
    </row>
    <row r="69328" customHeight="1" spans="7:9">
      <c r="G69328" s="11"/>
      <c r="H69328" s="12"/>
      <c r="I69328" s="49"/>
    </row>
    <row r="69329" customHeight="1" spans="7:9">
      <c r="G69329" s="11"/>
      <c r="H69329" s="12"/>
      <c r="I69329" s="49"/>
    </row>
    <row r="69330" customHeight="1" spans="7:9">
      <c r="G69330" s="11"/>
      <c r="H69330" s="12"/>
      <c r="I69330" s="49"/>
    </row>
    <row r="69331" customHeight="1" spans="7:9">
      <c r="G69331" s="11"/>
      <c r="H69331" s="12"/>
      <c r="I69331" s="49"/>
    </row>
    <row r="69332" customHeight="1" spans="7:9">
      <c r="G69332" s="11"/>
      <c r="H69332" s="12"/>
      <c r="I69332" s="49"/>
    </row>
    <row r="69333" customHeight="1" spans="7:9">
      <c r="G69333" s="11"/>
      <c r="H69333" s="12"/>
      <c r="I69333" s="49"/>
    </row>
    <row r="69334" customHeight="1" spans="7:9">
      <c r="G69334" s="11"/>
      <c r="H69334" s="12"/>
      <c r="I69334" s="49"/>
    </row>
    <row r="69335" customHeight="1" spans="7:9">
      <c r="G69335" s="11"/>
      <c r="H69335" s="12"/>
      <c r="I69335" s="49"/>
    </row>
    <row r="69336" customHeight="1" spans="7:9">
      <c r="G69336" s="11"/>
      <c r="H69336" s="12"/>
      <c r="I69336" s="49"/>
    </row>
    <row r="69337" customHeight="1" spans="7:9">
      <c r="G69337" s="11"/>
      <c r="H69337" s="12"/>
      <c r="I69337" s="49"/>
    </row>
    <row r="69338" customHeight="1" spans="7:9">
      <c r="G69338" s="11"/>
      <c r="H69338" s="12"/>
      <c r="I69338" s="49"/>
    </row>
    <row r="69339" customHeight="1" spans="7:9">
      <c r="G69339" s="11"/>
      <c r="H69339" s="12"/>
      <c r="I69339" s="49"/>
    </row>
    <row r="69340" customHeight="1" spans="7:9">
      <c r="G69340" s="11"/>
      <c r="H69340" s="12"/>
      <c r="I69340" s="49"/>
    </row>
    <row r="69341" customHeight="1" spans="7:9">
      <c r="G69341" s="11"/>
      <c r="H69341" s="12"/>
      <c r="I69341" s="49"/>
    </row>
    <row r="69342" customHeight="1" spans="7:9">
      <c r="G69342" s="11"/>
      <c r="H69342" s="12"/>
      <c r="I69342" s="49"/>
    </row>
    <row r="69343" customHeight="1" spans="7:9">
      <c r="G69343" s="11"/>
      <c r="H69343" s="12"/>
      <c r="I69343" s="49"/>
    </row>
    <row r="69344" customHeight="1" spans="7:9">
      <c r="G69344" s="11"/>
      <c r="H69344" s="12"/>
      <c r="I69344" s="49"/>
    </row>
    <row r="69345" customHeight="1" spans="7:9">
      <c r="G69345" s="11"/>
      <c r="H69345" s="12"/>
      <c r="I69345" s="49"/>
    </row>
    <row r="69346" customHeight="1" spans="7:9">
      <c r="G69346" s="11"/>
      <c r="H69346" s="12"/>
      <c r="I69346" s="49"/>
    </row>
    <row r="69347" customHeight="1" spans="7:9">
      <c r="G69347" s="11"/>
      <c r="H69347" s="12"/>
      <c r="I69347" s="49"/>
    </row>
    <row r="69348" customHeight="1" spans="7:9">
      <c r="G69348" s="11"/>
      <c r="H69348" s="12"/>
      <c r="I69348" s="49"/>
    </row>
    <row r="69349" customHeight="1" spans="7:9">
      <c r="G69349" s="11"/>
      <c r="H69349" s="12"/>
      <c r="I69349" s="49"/>
    </row>
    <row r="69350" customHeight="1" spans="7:9">
      <c r="G69350" s="11"/>
      <c r="H69350" s="12"/>
      <c r="I69350" s="49"/>
    </row>
    <row r="69351" customHeight="1" spans="7:9">
      <c r="G69351" s="11"/>
      <c r="H69351" s="12"/>
      <c r="I69351" s="49"/>
    </row>
    <row r="69352" customHeight="1" spans="7:9">
      <c r="G69352" s="11"/>
      <c r="H69352" s="12"/>
      <c r="I69352" s="49"/>
    </row>
    <row r="69353" customHeight="1" spans="7:9">
      <c r="G69353" s="11"/>
      <c r="H69353" s="12"/>
      <c r="I69353" s="49"/>
    </row>
    <row r="69354" customHeight="1" spans="7:9">
      <c r="G69354" s="11"/>
      <c r="H69354" s="12"/>
      <c r="I69354" s="49"/>
    </row>
    <row r="69355" customHeight="1" spans="7:9">
      <c r="G69355" s="11"/>
      <c r="H69355" s="12"/>
      <c r="I69355" s="49"/>
    </row>
    <row r="69356" customHeight="1" spans="7:9">
      <c r="G69356" s="11"/>
      <c r="H69356" s="12"/>
      <c r="I69356" s="49"/>
    </row>
    <row r="69357" customHeight="1" spans="7:9">
      <c r="G69357" s="11"/>
      <c r="H69357" s="12"/>
      <c r="I69357" s="49"/>
    </row>
    <row r="69358" customHeight="1" spans="7:9">
      <c r="G69358" s="11"/>
      <c r="H69358" s="12"/>
      <c r="I69358" s="49"/>
    </row>
    <row r="69359" customHeight="1" spans="7:9">
      <c r="G69359" s="11"/>
      <c r="H69359" s="12"/>
      <c r="I69359" s="49"/>
    </row>
    <row r="69360" customHeight="1" spans="7:9">
      <c r="G69360" s="11"/>
      <c r="H69360" s="12"/>
      <c r="I69360" s="49"/>
    </row>
    <row r="69361" customHeight="1" spans="7:9">
      <c r="G69361" s="11"/>
      <c r="H69361" s="12"/>
      <c r="I69361" s="49"/>
    </row>
    <row r="69362" customHeight="1" spans="7:9">
      <c r="G69362" s="11"/>
      <c r="H69362" s="12"/>
      <c r="I69362" s="49"/>
    </row>
    <row r="69363" customHeight="1" spans="7:9">
      <c r="G69363" s="11"/>
      <c r="H69363" s="12"/>
      <c r="I69363" s="49"/>
    </row>
    <row r="69364" customHeight="1" spans="7:9">
      <c r="G69364" s="11"/>
      <c r="H69364" s="12"/>
      <c r="I69364" s="49"/>
    </row>
    <row r="69365" customHeight="1" spans="7:9">
      <c r="G69365" s="11"/>
      <c r="H69365" s="12"/>
      <c r="I69365" s="49"/>
    </row>
    <row r="69366" customHeight="1" spans="7:9">
      <c r="G69366" s="11"/>
      <c r="H69366" s="12"/>
      <c r="I69366" s="49"/>
    </row>
    <row r="69367" customHeight="1" spans="7:9">
      <c r="G69367" s="11"/>
      <c r="H69367" s="12"/>
      <c r="I69367" s="49"/>
    </row>
    <row r="69368" customHeight="1" spans="7:9">
      <c r="G69368" s="11"/>
      <c r="H69368" s="12"/>
      <c r="I69368" s="49"/>
    </row>
    <row r="69369" customHeight="1" spans="7:9">
      <c r="G69369" s="11"/>
      <c r="H69369" s="12"/>
      <c r="I69369" s="49"/>
    </row>
    <row r="69370" customHeight="1" spans="7:9">
      <c r="G69370" s="11"/>
      <c r="H69370" s="12"/>
      <c r="I69370" s="49"/>
    </row>
    <row r="69371" customHeight="1" spans="7:9">
      <c r="G69371" s="11"/>
      <c r="H69371" s="12"/>
      <c r="I69371" s="49"/>
    </row>
    <row r="69372" customHeight="1" spans="7:9">
      <c r="G69372" s="11"/>
      <c r="H69372" s="12"/>
      <c r="I69372" s="49"/>
    </row>
    <row r="69373" customHeight="1" spans="7:9">
      <c r="G69373" s="11"/>
      <c r="H69373" s="12"/>
      <c r="I69373" s="49"/>
    </row>
    <row r="69374" customHeight="1" spans="7:9">
      <c r="G69374" s="11"/>
      <c r="H69374" s="12"/>
      <c r="I69374" s="49"/>
    </row>
    <row r="69375" customHeight="1" spans="7:9">
      <c r="G69375" s="11"/>
      <c r="H69375" s="12"/>
      <c r="I69375" s="49"/>
    </row>
    <row r="69376" customHeight="1" spans="7:9">
      <c r="G69376" s="11"/>
      <c r="H69376" s="12"/>
      <c r="I69376" s="49"/>
    </row>
    <row r="69377" customHeight="1" spans="7:9">
      <c r="G69377" s="11"/>
      <c r="H69377" s="12"/>
      <c r="I69377" s="49"/>
    </row>
    <row r="69378" customHeight="1" spans="7:9">
      <c r="G69378" s="11"/>
      <c r="H69378" s="12"/>
      <c r="I69378" s="49"/>
    </row>
    <row r="69379" customHeight="1" spans="7:9">
      <c r="G69379" s="11"/>
      <c r="H69379" s="12"/>
      <c r="I69379" s="49"/>
    </row>
    <row r="69380" customHeight="1" spans="7:9">
      <c r="G69380" s="11"/>
      <c r="H69380" s="12"/>
      <c r="I69380" s="49"/>
    </row>
    <row r="69381" customHeight="1" spans="7:9">
      <c r="G69381" s="11"/>
      <c r="H69381" s="12"/>
      <c r="I69381" s="49"/>
    </row>
    <row r="69382" customHeight="1" spans="7:9">
      <c r="G69382" s="11"/>
      <c r="H69382" s="12"/>
      <c r="I69382" s="49"/>
    </row>
    <row r="69383" customHeight="1" spans="7:9">
      <c r="G69383" s="11"/>
      <c r="H69383" s="12"/>
      <c r="I69383" s="49"/>
    </row>
    <row r="69384" customHeight="1" spans="7:9">
      <c r="G69384" s="11"/>
      <c r="H69384" s="12"/>
      <c r="I69384" s="49"/>
    </row>
    <row r="69385" customHeight="1" spans="7:9">
      <c r="G69385" s="11"/>
      <c r="H69385" s="12"/>
      <c r="I69385" s="49"/>
    </row>
    <row r="69386" customHeight="1" spans="7:9">
      <c r="G69386" s="11"/>
      <c r="H69386" s="12"/>
      <c r="I69386" s="49"/>
    </row>
    <row r="69387" customHeight="1" spans="7:9">
      <c r="G69387" s="11"/>
      <c r="H69387" s="12"/>
      <c r="I69387" s="49"/>
    </row>
    <row r="69388" customHeight="1" spans="7:9">
      <c r="G69388" s="11"/>
      <c r="H69388" s="12"/>
      <c r="I69388" s="49"/>
    </row>
    <row r="69389" customHeight="1" spans="7:9">
      <c r="G69389" s="11"/>
      <c r="H69389" s="12"/>
      <c r="I69389" s="49"/>
    </row>
    <row r="69390" customHeight="1" spans="7:9">
      <c r="G69390" s="11"/>
      <c r="H69390" s="12"/>
      <c r="I69390" s="49"/>
    </row>
    <row r="69391" customHeight="1" spans="7:9">
      <c r="G69391" s="11"/>
      <c r="H69391" s="12"/>
      <c r="I69391" s="49"/>
    </row>
    <row r="69392" customHeight="1" spans="7:9">
      <c r="G69392" s="11"/>
      <c r="H69392" s="12"/>
      <c r="I69392" s="49"/>
    </row>
    <row r="69393" customHeight="1" spans="7:9">
      <c r="G69393" s="11"/>
      <c r="H69393" s="12"/>
      <c r="I69393" s="49"/>
    </row>
    <row r="69394" customHeight="1" spans="7:9">
      <c r="G69394" s="11"/>
      <c r="H69394" s="12"/>
      <c r="I69394" s="49"/>
    </row>
    <row r="69395" customHeight="1" spans="7:9">
      <c r="G69395" s="11"/>
      <c r="H69395" s="12"/>
      <c r="I69395" s="49"/>
    </row>
    <row r="69396" customHeight="1" spans="7:9">
      <c r="G69396" s="11"/>
      <c r="H69396" s="12"/>
      <c r="I69396" s="49"/>
    </row>
    <row r="69397" customHeight="1" spans="7:9">
      <c r="G69397" s="11"/>
      <c r="H69397" s="12"/>
      <c r="I69397" s="49"/>
    </row>
    <row r="69398" customHeight="1" spans="7:9">
      <c r="G69398" s="11"/>
      <c r="H69398" s="12"/>
      <c r="I69398" s="49"/>
    </row>
    <row r="69399" customHeight="1" spans="7:9">
      <c r="G69399" s="11"/>
      <c r="H69399" s="12"/>
      <c r="I69399" s="49"/>
    </row>
    <row r="69400" customHeight="1" spans="7:9">
      <c r="G69400" s="11"/>
      <c r="H69400" s="12"/>
      <c r="I69400" s="49"/>
    </row>
    <row r="69401" customHeight="1" spans="7:9">
      <c r="G69401" s="11"/>
      <c r="H69401" s="12"/>
      <c r="I69401" s="49"/>
    </row>
    <row r="69402" customHeight="1" spans="7:9">
      <c r="G69402" s="11"/>
      <c r="H69402" s="12"/>
      <c r="I69402" s="49"/>
    </row>
    <row r="69403" customHeight="1" spans="7:9">
      <c r="G69403" s="11"/>
      <c r="H69403" s="12"/>
      <c r="I69403" s="49"/>
    </row>
    <row r="69404" customHeight="1" spans="7:9">
      <c r="G69404" s="11"/>
      <c r="H69404" s="12"/>
      <c r="I69404" s="49"/>
    </row>
    <row r="69405" customHeight="1" spans="7:9">
      <c r="G69405" s="11"/>
      <c r="H69405" s="12"/>
      <c r="I69405" s="49"/>
    </row>
    <row r="69406" customHeight="1" spans="7:9">
      <c r="G69406" s="11"/>
      <c r="H69406" s="12"/>
      <c r="I69406" s="49"/>
    </row>
    <row r="69407" customHeight="1" spans="7:9">
      <c r="G69407" s="11"/>
      <c r="H69407" s="12"/>
      <c r="I69407" s="49"/>
    </row>
    <row r="69408" customHeight="1" spans="7:9">
      <c r="G69408" s="11"/>
      <c r="H69408" s="12"/>
      <c r="I69408" s="49"/>
    </row>
    <row r="69409" customHeight="1" spans="7:9">
      <c r="G69409" s="11"/>
      <c r="H69409" s="12"/>
      <c r="I69409" s="49"/>
    </row>
    <row r="69410" customHeight="1" spans="7:9">
      <c r="G69410" s="11"/>
      <c r="H69410" s="12"/>
      <c r="I69410" s="49"/>
    </row>
    <row r="69411" customHeight="1" spans="7:9">
      <c r="G69411" s="11"/>
      <c r="H69411" s="12"/>
      <c r="I69411" s="49"/>
    </row>
    <row r="69412" customHeight="1" spans="7:9">
      <c r="G69412" s="11"/>
      <c r="H69412" s="12"/>
      <c r="I69412" s="49"/>
    </row>
    <row r="69413" customHeight="1" spans="7:9">
      <c r="G69413" s="11"/>
      <c r="H69413" s="12"/>
      <c r="I69413" s="49"/>
    </row>
    <row r="69414" customHeight="1" spans="7:9">
      <c r="G69414" s="11"/>
      <c r="H69414" s="12"/>
      <c r="I69414" s="49"/>
    </row>
    <row r="69415" customHeight="1" spans="7:9">
      <c r="G69415" s="11"/>
      <c r="H69415" s="12"/>
      <c r="I69415" s="49"/>
    </row>
    <row r="69416" customHeight="1" spans="7:9">
      <c r="G69416" s="11"/>
      <c r="H69416" s="12"/>
      <c r="I69416" s="49"/>
    </row>
    <row r="69417" customHeight="1" spans="7:9">
      <c r="G69417" s="11"/>
      <c r="H69417" s="12"/>
      <c r="I69417" s="49"/>
    </row>
    <row r="69418" customHeight="1" spans="7:9">
      <c r="G69418" s="11"/>
      <c r="H69418" s="12"/>
      <c r="I69418" s="49"/>
    </row>
    <row r="69419" customHeight="1" spans="7:9">
      <c r="G69419" s="11"/>
      <c r="H69419" s="12"/>
      <c r="I69419" s="49"/>
    </row>
    <row r="69420" customHeight="1" spans="7:9">
      <c r="G69420" s="11"/>
      <c r="H69420" s="12"/>
      <c r="I69420" s="49"/>
    </row>
    <row r="69421" customHeight="1" spans="7:9">
      <c r="G69421" s="11"/>
      <c r="H69421" s="12"/>
      <c r="I69421" s="49"/>
    </row>
    <row r="69422" customHeight="1" spans="7:9">
      <c r="G69422" s="11"/>
      <c r="H69422" s="12"/>
      <c r="I69422" s="49"/>
    </row>
    <row r="69423" customHeight="1" spans="7:9">
      <c r="G69423" s="11"/>
      <c r="H69423" s="12"/>
      <c r="I69423" s="49"/>
    </row>
    <row r="69424" customHeight="1" spans="7:9">
      <c r="G69424" s="11"/>
      <c r="H69424" s="12"/>
      <c r="I69424" s="49"/>
    </row>
    <row r="69425" customHeight="1" spans="7:9">
      <c r="G69425" s="11"/>
      <c r="H69425" s="12"/>
      <c r="I69425" s="49"/>
    </row>
    <row r="69426" customHeight="1" spans="7:9">
      <c r="G69426" s="11"/>
      <c r="H69426" s="12"/>
      <c r="I69426" s="49"/>
    </row>
    <row r="69427" customHeight="1" spans="7:9">
      <c r="G69427" s="11"/>
      <c r="H69427" s="12"/>
      <c r="I69427" s="49"/>
    </row>
    <row r="69428" customHeight="1" spans="7:9">
      <c r="G69428" s="11"/>
      <c r="H69428" s="12"/>
      <c r="I69428" s="49"/>
    </row>
    <row r="69429" customHeight="1" spans="7:9">
      <c r="G69429" s="11"/>
      <c r="H69429" s="12"/>
      <c r="I69429" s="49"/>
    </row>
    <row r="69430" customHeight="1" spans="7:9">
      <c r="G69430" s="11"/>
      <c r="H69430" s="12"/>
      <c r="I69430" s="49"/>
    </row>
    <row r="69431" customHeight="1" spans="7:9">
      <c r="G69431" s="11"/>
      <c r="H69431" s="12"/>
      <c r="I69431" s="49"/>
    </row>
    <row r="69432" customHeight="1" spans="7:9">
      <c r="G69432" s="11"/>
      <c r="H69432" s="12"/>
      <c r="I69432" s="49"/>
    </row>
    <row r="69433" customHeight="1" spans="7:9">
      <c r="G69433" s="11"/>
      <c r="H69433" s="12"/>
      <c r="I69433" s="49"/>
    </row>
    <row r="69434" customHeight="1" spans="7:9">
      <c r="G69434" s="11"/>
      <c r="H69434" s="12"/>
      <c r="I69434" s="49"/>
    </row>
    <row r="69435" customHeight="1" spans="7:9">
      <c r="G69435" s="11"/>
      <c r="H69435" s="12"/>
      <c r="I69435" s="49"/>
    </row>
    <row r="69436" customHeight="1" spans="7:9">
      <c r="G69436" s="11"/>
      <c r="H69436" s="12"/>
      <c r="I69436" s="49"/>
    </row>
    <row r="69437" customHeight="1" spans="7:9">
      <c r="G69437" s="11"/>
      <c r="H69437" s="12"/>
      <c r="I69437" s="49"/>
    </row>
    <row r="69438" customHeight="1" spans="7:9">
      <c r="G69438" s="11"/>
      <c r="H69438" s="12"/>
      <c r="I69438" s="49"/>
    </row>
    <row r="69439" customHeight="1" spans="7:9">
      <c r="G69439" s="11"/>
      <c r="H69439" s="12"/>
      <c r="I69439" s="49"/>
    </row>
    <row r="69440" customHeight="1" spans="7:9">
      <c r="G69440" s="11"/>
      <c r="H69440" s="12"/>
      <c r="I69440" s="49"/>
    </row>
    <row r="69441" customHeight="1" spans="7:9">
      <c r="G69441" s="11"/>
      <c r="H69441" s="12"/>
      <c r="I69441" s="49"/>
    </row>
    <row r="69442" customHeight="1" spans="7:9">
      <c r="G69442" s="11"/>
      <c r="H69442" s="12"/>
      <c r="I69442" s="49"/>
    </row>
    <row r="69443" customHeight="1" spans="7:9">
      <c r="G69443" s="11"/>
      <c r="H69443" s="12"/>
      <c r="I69443" s="49"/>
    </row>
    <row r="69444" customHeight="1" spans="7:9">
      <c r="G69444" s="11"/>
      <c r="H69444" s="12"/>
      <c r="I69444" s="49"/>
    </row>
    <row r="69445" customHeight="1" spans="7:9">
      <c r="G69445" s="11"/>
      <c r="H69445" s="12"/>
      <c r="I69445" s="49"/>
    </row>
    <row r="69446" customHeight="1" spans="7:9">
      <c r="G69446" s="11"/>
      <c r="H69446" s="12"/>
      <c r="I69446" s="49"/>
    </row>
    <row r="69447" customHeight="1" spans="7:9">
      <c r="G69447" s="11"/>
      <c r="H69447" s="12"/>
      <c r="I69447" s="49"/>
    </row>
    <row r="69448" customHeight="1" spans="7:9">
      <c r="G69448" s="11"/>
      <c r="H69448" s="12"/>
      <c r="I69448" s="49"/>
    </row>
    <row r="69449" customHeight="1" spans="7:9">
      <c r="G69449" s="11"/>
      <c r="H69449" s="12"/>
      <c r="I69449" s="49"/>
    </row>
    <row r="69450" customHeight="1" spans="7:9">
      <c r="G69450" s="11"/>
      <c r="H69450" s="12"/>
      <c r="I69450" s="49"/>
    </row>
    <row r="69451" customHeight="1" spans="7:9">
      <c r="G69451" s="11"/>
      <c r="H69451" s="12"/>
      <c r="I69451" s="49"/>
    </row>
    <row r="69452" customHeight="1" spans="7:9">
      <c r="G69452" s="11"/>
      <c r="H69452" s="12"/>
      <c r="I69452" s="49"/>
    </row>
    <row r="69453" customHeight="1" spans="7:9">
      <c r="G69453" s="11"/>
      <c r="H69453" s="12"/>
      <c r="I69453" s="49"/>
    </row>
    <row r="69454" customHeight="1" spans="7:9">
      <c r="G69454" s="11"/>
      <c r="H69454" s="12"/>
      <c r="I69454" s="49"/>
    </row>
    <row r="69455" customHeight="1" spans="7:9">
      <c r="G69455" s="11"/>
      <c r="H69455" s="12"/>
      <c r="I69455" s="49"/>
    </row>
    <row r="69456" customHeight="1" spans="7:9">
      <c r="G69456" s="11"/>
      <c r="H69456" s="12"/>
      <c r="I69456" s="49"/>
    </row>
    <row r="69457" customHeight="1" spans="7:9">
      <c r="G69457" s="11"/>
      <c r="H69457" s="12"/>
      <c r="I69457" s="49"/>
    </row>
    <row r="69458" customHeight="1" spans="7:9">
      <c r="G69458" s="11"/>
      <c r="H69458" s="12"/>
      <c r="I69458" s="49"/>
    </row>
    <row r="69459" customHeight="1" spans="7:9">
      <c r="G69459" s="11"/>
      <c r="H69459" s="12"/>
      <c r="I69459" s="49"/>
    </row>
    <row r="69460" customHeight="1" spans="7:9">
      <c r="G69460" s="11"/>
      <c r="H69460" s="12"/>
      <c r="I69460" s="49"/>
    </row>
    <row r="69461" customHeight="1" spans="7:9">
      <c r="G69461" s="11"/>
      <c r="H69461" s="12"/>
      <c r="I69461" s="49"/>
    </row>
    <row r="69462" customHeight="1" spans="7:9">
      <c r="G69462" s="11"/>
      <c r="H69462" s="12"/>
      <c r="I69462" s="49"/>
    </row>
    <row r="69463" customHeight="1" spans="7:9">
      <c r="G69463" s="11"/>
      <c r="H69463" s="12"/>
      <c r="I69463" s="49"/>
    </row>
    <row r="69464" customHeight="1" spans="7:9">
      <c r="G69464" s="11"/>
      <c r="H69464" s="12"/>
      <c r="I69464" s="49"/>
    </row>
    <row r="69465" customHeight="1" spans="7:9">
      <c r="G69465" s="11"/>
      <c r="H69465" s="12"/>
      <c r="I69465" s="49"/>
    </row>
    <row r="69466" customHeight="1" spans="7:9">
      <c r="G69466" s="11"/>
      <c r="H69466" s="12"/>
      <c r="I69466" s="49"/>
    </row>
    <row r="69467" customHeight="1" spans="7:9">
      <c r="G69467" s="11"/>
      <c r="H69467" s="12"/>
      <c r="I69467" s="49"/>
    </row>
    <row r="69468" customHeight="1" spans="7:9">
      <c r="G69468" s="11"/>
      <c r="H69468" s="12"/>
      <c r="I69468" s="49"/>
    </row>
    <row r="69469" customHeight="1" spans="7:9">
      <c r="G69469" s="11"/>
      <c r="H69469" s="12"/>
      <c r="I69469" s="49"/>
    </row>
    <row r="69470" customHeight="1" spans="7:9">
      <c r="G69470" s="11"/>
      <c r="H69470" s="12"/>
      <c r="I69470" s="49"/>
    </row>
    <row r="69471" customHeight="1" spans="7:9">
      <c r="G69471" s="11"/>
      <c r="H69471" s="12"/>
      <c r="I69471" s="49"/>
    </row>
    <row r="69472" customHeight="1" spans="7:9">
      <c r="G69472" s="11"/>
      <c r="H69472" s="12"/>
      <c r="I69472" s="49"/>
    </row>
    <row r="69473" customHeight="1" spans="7:9">
      <c r="G69473" s="11"/>
      <c r="H69473" s="12"/>
      <c r="I69473" s="49"/>
    </row>
    <row r="69474" customHeight="1" spans="7:9">
      <c r="G69474" s="11"/>
      <c r="H69474" s="12"/>
      <c r="I69474" s="49"/>
    </row>
    <row r="69475" customHeight="1" spans="7:9">
      <c r="G69475" s="11"/>
      <c r="H69475" s="12"/>
      <c r="I69475" s="49"/>
    </row>
    <row r="69476" customHeight="1" spans="7:9">
      <c r="G69476" s="11"/>
      <c r="H69476" s="12"/>
      <c r="I69476" s="49"/>
    </row>
    <row r="69477" customHeight="1" spans="7:9">
      <c r="G69477" s="11"/>
      <c r="H69477" s="12"/>
      <c r="I69477" s="49"/>
    </row>
    <row r="69478" customHeight="1" spans="7:9">
      <c r="G69478" s="11"/>
      <c r="H69478" s="12"/>
      <c r="I69478" s="49"/>
    </row>
    <row r="69479" customHeight="1" spans="7:9">
      <c r="G69479" s="11"/>
      <c r="H69479" s="12"/>
      <c r="I69479" s="49"/>
    </row>
    <row r="69480" customHeight="1" spans="7:9">
      <c r="G69480" s="11"/>
      <c r="H69480" s="12"/>
      <c r="I69480" s="49"/>
    </row>
    <row r="69481" customHeight="1" spans="7:9">
      <c r="G69481" s="11"/>
      <c r="H69481" s="12"/>
      <c r="I69481" s="49"/>
    </row>
    <row r="69482" customHeight="1" spans="7:9">
      <c r="G69482" s="11"/>
      <c r="H69482" s="12"/>
      <c r="I69482" s="49"/>
    </row>
    <row r="69483" customHeight="1" spans="7:9">
      <c r="G69483" s="11"/>
      <c r="H69483" s="12"/>
      <c r="I69483" s="49"/>
    </row>
    <row r="69484" customHeight="1" spans="7:9">
      <c r="G69484" s="11"/>
      <c r="H69484" s="12"/>
      <c r="I69484" s="49"/>
    </row>
    <row r="69485" customHeight="1" spans="7:9">
      <c r="G69485" s="11"/>
      <c r="H69485" s="12"/>
      <c r="I69485" s="49"/>
    </row>
    <row r="69486" customHeight="1" spans="7:9">
      <c r="G69486" s="11"/>
      <c r="H69486" s="12"/>
      <c r="I69486" s="49"/>
    </row>
    <row r="69487" customHeight="1" spans="7:9">
      <c r="G69487" s="11"/>
      <c r="H69487" s="12"/>
      <c r="I69487" s="49"/>
    </row>
    <row r="69488" customHeight="1" spans="7:9">
      <c r="G69488" s="11"/>
      <c r="H69488" s="12"/>
      <c r="I69488" s="49"/>
    </row>
    <row r="69489" customHeight="1" spans="7:9">
      <c r="G69489" s="11"/>
      <c r="H69489" s="12"/>
      <c r="I69489" s="49"/>
    </row>
    <row r="69490" customHeight="1" spans="7:9">
      <c r="G69490" s="11"/>
      <c r="H69490" s="12"/>
      <c r="I69490" s="49"/>
    </row>
    <row r="69491" customHeight="1" spans="7:9">
      <c r="G69491" s="11"/>
      <c r="H69491" s="12"/>
      <c r="I69491" s="49"/>
    </row>
    <row r="69492" customHeight="1" spans="7:9">
      <c r="G69492" s="11"/>
      <c r="H69492" s="12"/>
      <c r="I69492" s="49"/>
    </row>
    <row r="69493" customHeight="1" spans="7:9">
      <c r="G69493" s="11"/>
      <c r="H69493" s="12"/>
      <c r="I69493" s="49"/>
    </row>
    <row r="69494" customHeight="1" spans="7:9">
      <c r="G69494" s="11"/>
      <c r="H69494" s="12"/>
      <c r="I69494" s="49"/>
    </row>
    <row r="69495" customHeight="1" spans="7:9">
      <c r="G69495" s="11"/>
      <c r="H69495" s="12"/>
      <c r="I69495" s="49"/>
    </row>
    <row r="69496" customHeight="1" spans="7:9">
      <c r="G69496" s="11"/>
      <c r="H69496" s="12"/>
      <c r="I69496" s="49"/>
    </row>
    <row r="69497" customHeight="1" spans="7:9">
      <c r="G69497" s="11"/>
      <c r="H69497" s="12"/>
      <c r="I69497" s="49"/>
    </row>
    <row r="69498" customHeight="1" spans="7:9">
      <c r="G69498" s="11"/>
      <c r="H69498" s="12"/>
      <c r="I69498" s="49"/>
    </row>
    <row r="69499" customHeight="1" spans="7:9">
      <c r="G69499" s="11"/>
      <c r="H69499" s="12"/>
      <c r="I69499" s="49"/>
    </row>
    <row r="69500" customHeight="1" spans="7:9">
      <c r="G69500" s="11"/>
      <c r="H69500" s="12"/>
      <c r="I69500" s="49"/>
    </row>
    <row r="69501" customHeight="1" spans="7:9">
      <c r="G69501" s="11"/>
      <c r="H69501" s="12"/>
      <c r="I69501" s="49"/>
    </row>
    <row r="69502" customHeight="1" spans="7:9">
      <c r="G69502" s="11"/>
      <c r="H69502" s="12"/>
      <c r="I69502" s="49"/>
    </row>
    <row r="69503" customHeight="1" spans="7:9">
      <c r="G69503" s="11"/>
      <c r="H69503" s="12"/>
      <c r="I69503" s="49"/>
    </row>
    <row r="69504" customHeight="1" spans="7:9">
      <c r="G69504" s="11"/>
      <c r="H69504" s="12"/>
      <c r="I69504" s="49"/>
    </row>
    <row r="69505" customHeight="1" spans="7:9">
      <c r="G69505" s="11"/>
      <c r="H69505" s="12"/>
      <c r="I69505" s="49"/>
    </row>
    <row r="69506" customHeight="1" spans="7:9">
      <c r="G69506" s="11"/>
      <c r="H69506" s="12"/>
      <c r="I69506" s="49"/>
    </row>
    <row r="69507" customHeight="1" spans="7:9">
      <c r="G69507" s="11"/>
      <c r="H69507" s="12"/>
      <c r="I69507" s="49"/>
    </row>
    <row r="69508" customHeight="1" spans="7:9">
      <c r="G69508" s="11"/>
      <c r="H69508" s="12"/>
      <c r="I69508" s="49"/>
    </row>
    <row r="69509" customHeight="1" spans="7:9">
      <c r="G69509" s="11"/>
      <c r="H69509" s="12"/>
      <c r="I69509" s="49"/>
    </row>
    <row r="69510" customHeight="1" spans="7:9">
      <c r="G69510" s="11"/>
      <c r="H69510" s="12"/>
      <c r="I69510" s="49"/>
    </row>
    <row r="69511" customHeight="1" spans="7:9">
      <c r="G69511" s="11"/>
      <c r="H69511" s="12"/>
      <c r="I69511" s="49"/>
    </row>
    <row r="69512" customHeight="1" spans="7:9">
      <c r="G69512" s="11"/>
      <c r="H69512" s="12"/>
      <c r="I69512" s="49"/>
    </row>
    <row r="69513" customHeight="1" spans="7:9">
      <c r="G69513" s="11"/>
      <c r="H69513" s="12"/>
      <c r="I69513" s="49"/>
    </row>
    <row r="69514" customHeight="1" spans="7:9">
      <c r="G69514" s="11"/>
      <c r="H69514" s="12"/>
      <c r="I69514" s="49"/>
    </row>
    <row r="69515" customHeight="1" spans="7:9">
      <c r="G69515" s="11"/>
      <c r="H69515" s="12"/>
      <c r="I69515" s="49"/>
    </row>
    <row r="69516" customHeight="1" spans="7:9">
      <c r="G69516" s="11"/>
      <c r="H69516" s="12"/>
      <c r="I69516" s="49"/>
    </row>
    <row r="69517" customHeight="1" spans="7:9">
      <c r="G69517" s="11"/>
      <c r="H69517" s="12"/>
      <c r="I69517" s="49"/>
    </row>
    <row r="69518" customHeight="1" spans="7:9">
      <c r="G69518" s="11"/>
      <c r="H69518" s="12"/>
      <c r="I69518" s="49"/>
    </row>
    <row r="69519" customHeight="1" spans="7:9">
      <c r="G69519" s="11"/>
      <c r="H69519" s="12"/>
      <c r="I69519" s="49"/>
    </row>
    <row r="69520" customHeight="1" spans="7:9">
      <c r="G69520" s="11"/>
      <c r="H69520" s="12"/>
      <c r="I69520" s="49"/>
    </row>
    <row r="69521" customHeight="1" spans="7:9">
      <c r="G69521" s="11"/>
      <c r="H69521" s="12"/>
      <c r="I69521" s="49"/>
    </row>
    <row r="69522" customHeight="1" spans="7:9">
      <c r="G69522" s="11"/>
      <c r="H69522" s="12"/>
      <c r="I69522" s="49"/>
    </row>
    <row r="69523" customHeight="1" spans="7:9">
      <c r="G69523" s="11"/>
      <c r="H69523" s="12"/>
      <c r="I69523" s="49"/>
    </row>
    <row r="69524" customHeight="1" spans="7:9">
      <c r="G69524" s="11"/>
      <c r="H69524" s="12"/>
      <c r="I69524" s="49"/>
    </row>
    <row r="69525" customHeight="1" spans="7:9">
      <c r="G69525" s="11"/>
      <c r="H69525" s="12"/>
      <c r="I69525" s="49"/>
    </row>
    <row r="69526" customHeight="1" spans="7:9">
      <c r="G69526" s="11"/>
      <c r="H69526" s="12"/>
      <c r="I69526" s="49"/>
    </row>
    <row r="69527" customHeight="1" spans="7:9">
      <c r="G69527" s="11"/>
      <c r="H69527" s="12"/>
      <c r="I69527" s="49"/>
    </row>
    <row r="69528" customHeight="1" spans="7:9">
      <c r="G69528" s="11"/>
      <c r="H69528" s="12"/>
      <c r="I69528" s="49"/>
    </row>
    <row r="69529" customHeight="1" spans="7:9">
      <c r="G69529" s="11"/>
      <c r="H69529" s="12"/>
      <c r="I69529" s="49"/>
    </row>
    <row r="69530" customHeight="1" spans="7:9">
      <c r="G69530" s="11"/>
      <c r="H69530" s="12"/>
      <c r="I69530" s="49"/>
    </row>
    <row r="69531" customHeight="1" spans="7:9">
      <c r="G69531" s="11"/>
      <c r="H69531" s="12"/>
      <c r="I69531" s="49"/>
    </row>
    <row r="69532" customHeight="1" spans="7:9">
      <c r="G69532" s="11"/>
      <c r="H69532" s="12"/>
      <c r="I69532" s="49"/>
    </row>
    <row r="69533" customHeight="1" spans="7:9">
      <c r="G69533" s="11"/>
      <c r="H69533" s="12"/>
      <c r="I69533" s="49"/>
    </row>
    <row r="69534" customHeight="1" spans="7:9">
      <c r="G69534" s="11"/>
      <c r="H69534" s="12"/>
      <c r="I69534" s="49"/>
    </row>
    <row r="69535" customHeight="1" spans="7:9">
      <c r="G69535" s="11"/>
      <c r="H69535" s="12"/>
      <c r="I69535" s="49"/>
    </row>
    <row r="69536" customHeight="1" spans="7:9">
      <c r="G69536" s="11"/>
      <c r="H69536" s="12"/>
      <c r="I69536" s="49"/>
    </row>
    <row r="69537" customHeight="1" spans="7:9">
      <c r="G69537" s="11"/>
      <c r="H69537" s="12"/>
      <c r="I69537" s="49"/>
    </row>
    <row r="69538" customHeight="1" spans="7:9">
      <c r="G69538" s="11"/>
      <c r="H69538" s="12"/>
      <c r="I69538" s="49"/>
    </row>
    <row r="69539" customHeight="1" spans="7:9">
      <c r="G69539" s="11"/>
      <c r="H69539" s="12"/>
      <c r="I69539" s="49"/>
    </row>
    <row r="69540" customHeight="1" spans="7:9">
      <c r="G69540" s="11"/>
      <c r="H69540" s="12"/>
      <c r="I69540" s="49"/>
    </row>
    <row r="69541" customHeight="1" spans="7:9">
      <c r="G69541" s="11"/>
      <c r="H69541" s="12"/>
      <c r="I69541" s="49"/>
    </row>
    <row r="69542" customHeight="1" spans="7:9">
      <c r="G69542" s="11"/>
      <c r="H69542" s="12"/>
      <c r="I69542" s="49"/>
    </row>
    <row r="69543" customHeight="1" spans="7:9">
      <c r="G69543" s="11"/>
      <c r="H69543" s="12"/>
      <c r="I69543" s="49"/>
    </row>
    <row r="69544" customHeight="1" spans="7:9">
      <c r="G69544" s="11"/>
      <c r="H69544" s="12"/>
      <c r="I69544" s="49"/>
    </row>
    <row r="69545" customHeight="1" spans="7:9">
      <c r="G69545" s="11"/>
      <c r="H69545" s="12"/>
      <c r="I69545" s="49"/>
    </row>
    <row r="69546" customHeight="1" spans="7:9">
      <c r="G69546" s="11"/>
      <c r="H69546" s="12"/>
      <c r="I69546" s="49"/>
    </row>
    <row r="69547" customHeight="1" spans="7:9">
      <c r="G69547" s="11"/>
      <c r="H69547" s="12"/>
      <c r="I69547" s="49"/>
    </row>
    <row r="69548" customHeight="1" spans="7:9">
      <c r="G69548" s="11"/>
      <c r="H69548" s="12"/>
      <c r="I69548" s="49"/>
    </row>
    <row r="69549" customHeight="1" spans="7:9">
      <c r="G69549" s="11"/>
      <c r="H69549" s="12"/>
      <c r="I69549" s="49"/>
    </row>
    <row r="69550" customHeight="1" spans="7:9">
      <c r="G69550" s="11"/>
      <c r="H69550" s="12"/>
      <c r="I69550" s="49"/>
    </row>
    <row r="69551" customHeight="1" spans="7:9">
      <c r="G69551" s="11"/>
      <c r="H69551" s="12"/>
      <c r="I69551" s="49"/>
    </row>
    <row r="69552" customHeight="1" spans="7:9">
      <c r="G69552" s="11"/>
      <c r="H69552" s="12"/>
      <c r="I69552" s="49"/>
    </row>
    <row r="69553" customHeight="1" spans="7:9">
      <c r="G69553" s="11"/>
      <c r="H69553" s="12"/>
      <c r="I69553" s="49"/>
    </row>
    <row r="69554" customHeight="1" spans="7:9">
      <c r="G69554" s="11"/>
      <c r="H69554" s="12"/>
      <c r="I69554" s="49"/>
    </row>
    <row r="69555" customHeight="1" spans="7:9">
      <c r="G69555" s="11"/>
      <c r="H69555" s="12"/>
      <c r="I69555" s="49"/>
    </row>
    <row r="69556" customHeight="1" spans="7:9">
      <c r="G69556" s="11"/>
      <c r="H69556" s="12"/>
      <c r="I69556" s="49"/>
    </row>
    <row r="69557" customHeight="1" spans="7:9">
      <c r="G69557" s="11"/>
      <c r="H69557" s="12"/>
      <c r="I69557" s="49"/>
    </row>
    <row r="69558" customHeight="1" spans="7:9">
      <c r="G69558" s="11"/>
      <c r="H69558" s="12"/>
      <c r="I69558" s="49"/>
    </row>
    <row r="69559" customHeight="1" spans="7:9">
      <c r="G69559" s="11"/>
      <c r="H69559" s="12"/>
      <c r="I69559" s="49"/>
    </row>
    <row r="69560" customHeight="1" spans="7:9">
      <c r="G69560" s="11"/>
      <c r="H69560" s="12"/>
      <c r="I69560" s="49"/>
    </row>
    <row r="69561" customHeight="1" spans="7:9">
      <c r="G69561" s="11"/>
      <c r="H69561" s="12"/>
      <c r="I69561" s="49"/>
    </row>
    <row r="69562" customHeight="1" spans="7:9">
      <c r="G69562" s="11"/>
      <c r="H69562" s="12"/>
      <c r="I69562" s="49"/>
    </row>
    <row r="69563" customHeight="1" spans="7:9">
      <c r="G69563" s="11"/>
      <c r="H69563" s="12"/>
      <c r="I69563" s="49"/>
    </row>
    <row r="69564" customHeight="1" spans="7:9">
      <c r="G69564" s="11"/>
      <c r="H69564" s="12"/>
      <c r="I69564" s="49"/>
    </row>
    <row r="69565" customHeight="1" spans="7:9">
      <c r="G69565" s="11"/>
      <c r="H69565" s="12"/>
      <c r="I69565" s="49"/>
    </row>
    <row r="69566" customHeight="1" spans="7:9">
      <c r="G69566" s="11"/>
      <c r="H69566" s="12"/>
      <c r="I69566" s="49"/>
    </row>
    <row r="69567" customHeight="1" spans="7:9">
      <c r="G69567" s="11"/>
      <c r="H69567" s="12"/>
      <c r="I69567" s="49"/>
    </row>
    <row r="69568" customHeight="1" spans="7:9">
      <c r="G69568" s="11"/>
      <c r="H69568" s="12"/>
      <c r="I69568" s="49"/>
    </row>
    <row r="69569" customHeight="1" spans="7:9">
      <c r="G69569" s="11"/>
      <c r="H69569" s="12"/>
      <c r="I69569" s="49"/>
    </row>
    <row r="69570" customHeight="1" spans="7:9">
      <c r="G69570" s="11"/>
      <c r="H69570" s="12"/>
      <c r="I69570" s="49"/>
    </row>
    <row r="69571" customHeight="1" spans="7:9">
      <c r="G69571" s="11"/>
      <c r="H69571" s="12"/>
      <c r="I69571" s="49"/>
    </row>
    <row r="69572" customHeight="1" spans="7:9">
      <c r="G69572" s="11"/>
      <c r="H69572" s="12"/>
      <c r="I69572" s="49"/>
    </row>
    <row r="69573" customHeight="1" spans="7:9">
      <c r="G69573" s="11"/>
      <c r="H69573" s="12"/>
      <c r="I69573" s="49"/>
    </row>
    <row r="69574" customHeight="1" spans="7:9">
      <c r="G69574" s="11"/>
      <c r="H69574" s="12"/>
      <c r="I69574" s="49"/>
    </row>
    <row r="69575" customHeight="1" spans="7:9">
      <c r="G69575" s="11"/>
      <c r="H69575" s="12"/>
      <c r="I69575" s="49"/>
    </row>
    <row r="69576" customHeight="1" spans="7:9">
      <c r="G69576" s="11"/>
      <c r="H69576" s="12"/>
      <c r="I69576" s="49"/>
    </row>
    <row r="69577" customHeight="1" spans="7:9">
      <c r="G69577" s="11"/>
      <c r="H69577" s="12"/>
      <c r="I69577" s="49"/>
    </row>
    <row r="69578" customHeight="1" spans="7:9">
      <c r="G69578" s="11"/>
      <c r="H69578" s="12"/>
      <c r="I69578" s="49"/>
    </row>
    <row r="69579" customHeight="1" spans="7:9">
      <c r="G69579" s="11"/>
      <c r="H69579" s="12"/>
      <c r="I69579" s="49"/>
    </row>
    <row r="69580" customHeight="1" spans="7:9">
      <c r="G69580" s="11"/>
      <c r="H69580" s="12"/>
      <c r="I69580" s="49"/>
    </row>
    <row r="69581" customHeight="1" spans="7:9">
      <c r="G69581" s="11"/>
      <c r="H69581" s="12"/>
      <c r="I69581" s="49"/>
    </row>
    <row r="69582" customHeight="1" spans="7:9">
      <c r="G69582" s="11"/>
      <c r="H69582" s="12"/>
      <c r="I69582" s="49"/>
    </row>
    <row r="69583" customHeight="1" spans="7:9">
      <c r="G69583" s="11"/>
      <c r="H69583" s="12"/>
      <c r="I69583" s="49"/>
    </row>
    <row r="69584" customHeight="1" spans="7:9">
      <c r="G69584" s="11"/>
      <c r="H69584" s="12"/>
      <c r="I69584" s="49"/>
    </row>
    <row r="69585" customHeight="1" spans="7:9">
      <c r="G69585" s="11"/>
      <c r="H69585" s="12"/>
      <c r="I69585" s="49"/>
    </row>
    <row r="69586" customHeight="1" spans="7:9">
      <c r="G69586" s="11"/>
      <c r="H69586" s="12"/>
      <c r="I69586" s="49"/>
    </row>
    <row r="69587" customHeight="1" spans="7:9">
      <c r="G69587" s="11"/>
      <c r="H69587" s="12"/>
      <c r="I69587" s="49"/>
    </row>
    <row r="69588" customHeight="1" spans="7:9">
      <c r="G69588" s="11"/>
      <c r="H69588" s="12"/>
      <c r="I69588" s="49"/>
    </row>
    <row r="69589" customHeight="1" spans="7:9">
      <c r="G69589" s="11"/>
      <c r="H69589" s="12"/>
      <c r="I69589" s="49"/>
    </row>
    <row r="69590" customHeight="1" spans="7:9">
      <c r="G69590" s="11"/>
      <c r="H69590" s="12"/>
      <c r="I69590" s="49"/>
    </row>
    <row r="69591" customHeight="1" spans="7:9">
      <c r="G69591" s="11"/>
      <c r="H69591" s="12"/>
      <c r="I69591" s="49"/>
    </row>
    <row r="69592" customHeight="1" spans="7:9">
      <c r="G69592" s="11"/>
      <c r="H69592" s="12"/>
      <c r="I69592" s="49"/>
    </row>
    <row r="69593" customHeight="1" spans="7:9">
      <c r="G69593" s="11"/>
      <c r="H69593" s="12"/>
      <c r="I69593" s="49"/>
    </row>
    <row r="69594" customHeight="1" spans="7:9">
      <c r="G69594" s="11"/>
      <c r="H69594" s="12"/>
      <c r="I69594" s="49"/>
    </row>
    <row r="69595" customHeight="1" spans="7:9">
      <c r="G69595" s="11"/>
      <c r="H69595" s="12"/>
      <c r="I69595" s="49"/>
    </row>
    <row r="69596" customHeight="1" spans="7:9">
      <c r="G69596" s="11"/>
      <c r="H69596" s="12"/>
      <c r="I69596" s="49"/>
    </row>
    <row r="69597" customHeight="1" spans="7:9">
      <c r="G69597" s="11"/>
      <c r="H69597" s="12"/>
      <c r="I69597" s="49"/>
    </row>
    <row r="69598" customHeight="1" spans="7:9">
      <c r="G69598" s="11"/>
      <c r="H69598" s="12"/>
      <c r="I69598" s="49"/>
    </row>
    <row r="69599" customHeight="1" spans="7:9">
      <c r="G69599" s="11"/>
      <c r="H69599" s="12"/>
      <c r="I69599" s="49"/>
    </row>
    <row r="69600" customHeight="1" spans="7:9">
      <c r="G69600" s="11"/>
      <c r="H69600" s="12"/>
      <c r="I69600" s="49"/>
    </row>
    <row r="69601" customHeight="1" spans="7:9">
      <c r="G69601" s="11"/>
      <c r="H69601" s="12"/>
      <c r="I69601" s="49"/>
    </row>
    <row r="69602" customHeight="1" spans="7:9">
      <c r="G69602" s="11"/>
      <c r="H69602" s="12"/>
      <c r="I69602" s="49"/>
    </row>
    <row r="69603" customHeight="1" spans="7:9">
      <c r="G69603" s="11"/>
      <c r="H69603" s="12"/>
      <c r="I69603" s="49"/>
    </row>
    <row r="69604" customHeight="1" spans="7:9">
      <c r="G69604" s="11"/>
      <c r="H69604" s="12"/>
      <c r="I69604" s="49"/>
    </row>
    <row r="69605" customHeight="1" spans="7:9">
      <c r="G69605" s="11"/>
      <c r="H69605" s="12"/>
      <c r="I69605" s="49"/>
    </row>
    <row r="69606" customHeight="1" spans="7:9">
      <c r="G69606" s="11"/>
      <c r="H69606" s="12"/>
      <c r="I69606" s="49"/>
    </row>
    <row r="69607" customHeight="1" spans="7:9">
      <c r="G69607" s="11"/>
      <c r="H69607" s="12"/>
      <c r="I69607" s="49"/>
    </row>
    <row r="69608" customHeight="1" spans="7:9">
      <c r="G69608" s="11"/>
      <c r="H69608" s="12"/>
      <c r="I69608" s="49"/>
    </row>
    <row r="69609" customHeight="1" spans="7:9">
      <c r="G69609" s="11"/>
      <c r="H69609" s="12"/>
      <c r="I69609" s="49"/>
    </row>
    <row r="69610" customHeight="1" spans="7:9">
      <c r="G69610" s="11"/>
      <c r="H69610" s="12"/>
      <c r="I69610" s="49"/>
    </row>
    <row r="69611" customHeight="1" spans="7:9">
      <c r="G69611" s="11"/>
      <c r="H69611" s="12"/>
      <c r="I69611" s="49"/>
    </row>
    <row r="69612" customHeight="1" spans="7:9">
      <c r="G69612" s="11"/>
      <c r="H69612" s="12"/>
      <c r="I69612" s="49"/>
    </row>
    <row r="69613" customHeight="1" spans="7:9">
      <c r="G69613" s="11"/>
      <c r="H69613" s="12"/>
      <c r="I69613" s="49"/>
    </row>
    <row r="69614" customHeight="1" spans="7:9">
      <c r="G69614" s="11"/>
      <c r="H69614" s="12"/>
      <c r="I69614" s="49"/>
    </row>
    <row r="69615" customHeight="1" spans="7:9">
      <c r="G69615" s="11"/>
      <c r="H69615" s="12"/>
      <c r="I69615" s="49"/>
    </row>
    <row r="69616" customHeight="1" spans="7:9">
      <c r="G69616" s="11"/>
      <c r="H69616" s="12"/>
      <c r="I69616" s="49"/>
    </row>
    <row r="69617" customHeight="1" spans="7:9">
      <c r="G69617" s="11"/>
      <c r="H69617" s="12"/>
      <c r="I69617" s="49"/>
    </row>
    <row r="69618" customHeight="1" spans="7:9">
      <c r="G69618" s="11"/>
      <c r="H69618" s="12"/>
      <c r="I69618" s="49"/>
    </row>
    <row r="69619" customHeight="1" spans="7:9">
      <c r="G69619" s="11"/>
      <c r="H69619" s="12"/>
      <c r="I69619" s="49"/>
    </row>
    <row r="69620" customHeight="1" spans="7:9">
      <c r="G69620" s="11"/>
      <c r="H69620" s="12"/>
      <c r="I69620" s="49"/>
    </row>
    <row r="69621" customHeight="1" spans="7:9">
      <c r="G69621" s="11"/>
      <c r="H69621" s="12"/>
      <c r="I69621" s="49"/>
    </row>
    <row r="69622" customHeight="1" spans="7:9">
      <c r="G69622" s="11"/>
      <c r="H69622" s="12"/>
      <c r="I69622" s="49"/>
    </row>
    <row r="69623" customHeight="1" spans="7:9">
      <c r="G69623" s="11"/>
      <c r="H69623" s="12"/>
      <c r="I69623" s="49"/>
    </row>
    <row r="69624" customHeight="1" spans="7:9">
      <c r="G69624" s="11"/>
      <c r="H69624" s="12"/>
      <c r="I69624" s="49"/>
    </row>
    <row r="69625" customHeight="1" spans="7:9">
      <c r="G69625" s="11"/>
      <c r="H69625" s="12"/>
      <c r="I69625" s="49"/>
    </row>
    <row r="69626" customHeight="1" spans="7:9">
      <c r="G69626" s="11"/>
      <c r="H69626" s="12"/>
      <c r="I69626" s="49"/>
    </row>
    <row r="69627" customHeight="1" spans="7:9">
      <c r="G69627" s="11"/>
      <c r="H69627" s="12"/>
      <c r="I69627" s="49"/>
    </row>
    <row r="69628" customHeight="1" spans="7:9">
      <c r="G69628" s="11"/>
      <c r="H69628" s="12"/>
      <c r="I69628" s="49"/>
    </row>
    <row r="69629" customHeight="1" spans="7:9">
      <c r="G69629" s="11"/>
      <c r="H69629" s="12"/>
      <c r="I69629" s="49"/>
    </row>
    <row r="69630" customHeight="1" spans="7:9">
      <c r="G69630" s="11"/>
      <c r="H69630" s="12"/>
      <c r="I69630" s="49"/>
    </row>
    <row r="69631" customHeight="1" spans="7:9">
      <c r="G69631" s="11"/>
      <c r="H69631" s="12"/>
      <c r="I69631" s="49"/>
    </row>
    <row r="69632" customHeight="1" spans="7:9">
      <c r="G69632" s="11"/>
      <c r="H69632" s="12"/>
      <c r="I69632" s="49"/>
    </row>
    <row r="69633" customHeight="1" spans="7:9">
      <c r="G69633" s="11"/>
      <c r="H69633" s="12"/>
      <c r="I69633" s="49"/>
    </row>
    <row r="69634" customHeight="1" spans="7:9">
      <c r="G69634" s="11"/>
      <c r="H69634" s="12"/>
      <c r="I69634" s="49"/>
    </row>
    <row r="69635" customHeight="1" spans="7:9">
      <c r="G69635" s="11"/>
      <c r="H69635" s="12"/>
      <c r="I69635" s="49"/>
    </row>
    <row r="69636" customHeight="1" spans="7:9">
      <c r="G69636" s="11"/>
      <c r="H69636" s="12"/>
      <c r="I69636" s="49"/>
    </row>
    <row r="69637" customHeight="1" spans="7:9">
      <c r="G69637" s="11"/>
      <c r="H69637" s="12"/>
      <c r="I69637" s="49"/>
    </row>
    <row r="69638" customHeight="1" spans="7:9">
      <c r="G69638" s="11"/>
      <c r="H69638" s="12"/>
      <c r="I69638" s="49"/>
    </row>
    <row r="69639" customHeight="1" spans="7:9">
      <c r="G69639" s="11"/>
      <c r="H69639" s="12"/>
      <c r="I69639" s="49"/>
    </row>
    <row r="69640" customHeight="1" spans="7:9">
      <c r="G69640" s="11"/>
      <c r="H69640" s="12"/>
      <c r="I69640" s="49"/>
    </row>
    <row r="69641" customHeight="1" spans="7:9">
      <c r="G69641" s="11"/>
      <c r="H69641" s="12"/>
      <c r="I69641" s="49"/>
    </row>
    <row r="69642" customHeight="1" spans="7:9">
      <c r="G69642" s="11"/>
      <c r="H69642" s="12"/>
      <c r="I69642" s="49"/>
    </row>
    <row r="69643" customHeight="1" spans="7:9">
      <c r="G69643" s="11"/>
      <c r="H69643" s="12"/>
      <c r="I69643" s="49"/>
    </row>
    <row r="69644" customHeight="1" spans="7:9">
      <c r="G69644" s="11"/>
      <c r="H69644" s="12"/>
      <c r="I69644" s="49"/>
    </row>
    <row r="69645" customHeight="1" spans="7:9">
      <c r="G69645" s="11"/>
      <c r="H69645" s="12"/>
      <c r="I69645" s="49"/>
    </row>
    <row r="69646" customHeight="1" spans="7:9">
      <c r="G69646" s="11"/>
      <c r="H69646" s="12"/>
      <c r="I69646" s="49"/>
    </row>
    <row r="69647" customHeight="1" spans="7:9">
      <c r="G69647" s="11"/>
      <c r="H69647" s="12"/>
      <c r="I69647" s="49"/>
    </row>
    <row r="69648" customHeight="1" spans="7:9">
      <c r="G69648" s="11"/>
      <c r="H69648" s="12"/>
      <c r="I69648" s="49"/>
    </row>
    <row r="69649" customHeight="1" spans="7:9">
      <c r="G69649" s="11"/>
      <c r="H69649" s="12"/>
      <c r="I69649" s="49"/>
    </row>
    <row r="69650" customHeight="1" spans="7:9">
      <c r="G69650" s="11"/>
      <c r="H69650" s="12"/>
      <c r="I69650" s="49"/>
    </row>
    <row r="69651" customHeight="1" spans="7:9">
      <c r="G69651" s="11"/>
      <c r="H69651" s="12"/>
      <c r="I69651" s="49"/>
    </row>
    <row r="69652" customHeight="1" spans="7:9">
      <c r="G69652" s="11"/>
      <c r="H69652" s="12"/>
      <c r="I69652" s="49"/>
    </row>
    <row r="69653" customHeight="1" spans="7:9">
      <c r="G69653" s="11"/>
      <c r="H69653" s="12"/>
      <c r="I69653" s="49"/>
    </row>
    <row r="69654" customHeight="1" spans="7:9">
      <c r="G69654" s="11"/>
      <c r="H69654" s="12"/>
      <c r="I69654" s="49"/>
    </row>
    <row r="69655" customHeight="1" spans="7:9">
      <c r="G69655" s="11"/>
      <c r="H69655" s="12"/>
      <c r="I69655" s="49"/>
    </row>
    <row r="69656" customHeight="1" spans="7:9">
      <c r="G69656" s="11"/>
      <c r="H69656" s="12"/>
      <c r="I69656" s="49"/>
    </row>
    <row r="69657" customHeight="1" spans="7:9">
      <c r="G69657" s="11"/>
      <c r="H69657" s="12"/>
      <c r="I69657" s="49"/>
    </row>
    <row r="69658" customHeight="1" spans="7:9">
      <c r="G69658" s="11"/>
      <c r="H69658" s="12"/>
      <c r="I69658" s="49"/>
    </row>
    <row r="69659" customHeight="1" spans="7:9">
      <c r="G69659" s="11"/>
      <c r="H69659" s="12"/>
      <c r="I69659" s="49"/>
    </row>
    <row r="69660" customHeight="1" spans="7:9">
      <c r="G69660" s="11"/>
      <c r="H69660" s="12"/>
      <c r="I69660" s="49"/>
    </row>
    <row r="69661" customHeight="1" spans="7:9">
      <c r="G69661" s="11"/>
      <c r="H69661" s="12"/>
      <c r="I69661" s="49"/>
    </row>
    <row r="69662" customHeight="1" spans="7:9">
      <c r="G69662" s="11"/>
      <c r="H69662" s="12"/>
      <c r="I69662" s="49"/>
    </row>
    <row r="69663" customHeight="1" spans="7:9">
      <c r="G69663" s="11"/>
      <c r="H69663" s="12"/>
      <c r="I69663" s="49"/>
    </row>
    <row r="69664" customHeight="1" spans="7:9">
      <c r="G69664" s="11"/>
      <c r="H69664" s="12"/>
      <c r="I69664" s="49"/>
    </row>
    <row r="69665" customHeight="1" spans="7:9">
      <c r="G69665" s="11"/>
      <c r="H69665" s="12"/>
      <c r="I69665" s="49"/>
    </row>
    <row r="69666" customHeight="1" spans="7:9">
      <c r="G69666" s="11"/>
      <c r="H69666" s="12"/>
      <c r="I69666" s="49"/>
    </row>
    <row r="69667" customHeight="1" spans="7:9">
      <c r="G69667" s="11"/>
      <c r="H69667" s="12"/>
      <c r="I69667" s="49"/>
    </row>
    <row r="69668" customHeight="1" spans="7:9">
      <c r="G69668" s="11"/>
      <c r="H69668" s="12"/>
      <c r="I69668" s="49"/>
    </row>
    <row r="69669" customHeight="1" spans="7:9">
      <c r="G69669" s="11"/>
      <c r="H69669" s="12"/>
      <c r="I69669" s="49"/>
    </row>
    <row r="69670" customHeight="1" spans="7:9">
      <c r="G69670" s="11"/>
      <c r="H69670" s="12"/>
      <c r="I69670" s="49"/>
    </row>
    <row r="69671" customHeight="1" spans="7:9">
      <c r="G69671" s="11"/>
      <c r="H69671" s="12"/>
      <c r="I69671" s="49"/>
    </row>
    <row r="69672" customHeight="1" spans="7:9">
      <c r="G69672" s="11"/>
      <c r="H69672" s="12"/>
      <c r="I69672" s="49"/>
    </row>
    <row r="69673" customHeight="1" spans="7:9">
      <c r="G69673" s="11"/>
      <c r="H69673" s="12"/>
      <c r="I69673" s="49"/>
    </row>
    <row r="69674" customHeight="1" spans="7:9">
      <c r="G69674" s="11"/>
      <c r="H69674" s="12"/>
      <c r="I69674" s="49"/>
    </row>
    <row r="69675" customHeight="1" spans="7:9">
      <c r="G69675" s="11"/>
      <c r="H69675" s="12"/>
      <c r="I69675" s="49"/>
    </row>
    <row r="69676" customHeight="1" spans="7:9">
      <c r="G69676" s="11"/>
      <c r="H69676" s="12"/>
      <c r="I69676" s="49"/>
    </row>
    <row r="69677" customHeight="1" spans="7:9">
      <c r="G69677" s="11"/>
      <c r="H69677" s="12"/>
      <c r="I69677" s="49"/>
    </row>
    <row r="69678" customHeight="1" spans="7:9">
      <c r="G69678" s="11"/>
      <c r="H69678" s="12"/>
      <c r="I69678" s="49"/>
    </row>
    <row r="69679" customHeight="1" spans="7:9">
      <c r="G69679" s="11"/>
      <c r="H69679" s="12"/>
      <c r="I69679" s="49"/>
    </row>
    <row r="69680" customHeight="1" spans="7:9">
      <c r="G69680" s="11"/>
      <c r="H69680" s="12"/>
      <c r="I69680" s="49"/>
    </row>
    <row r="69681" customHeight="1" spans="7:9">
      <c r="G69681" s="11"/>
      <c r="H69681" s="12"/>
      <c r="I69681" s="49"/>
    </row>
    <row r="69682" customHeight="1" spans="7:9">
      <c r="G69682" s="11"/>
      <c r="H69682" s="12"/>
      <c r="I69682" s="49"/>
    </row>
    <row r="69683" customHeight="1" spans="7:9">
      <c r="G69683" s="11"/>
      <c r="H69683" s="12"/>
      <c r="I69683" s="49"/>
    </row>
    <row r="69684" customHeight="1" spans="7:9">
      <c r="G69684" s="11"/>
      <c r="H69684" s="12"/>
      <c r="I69684" s="49"/>
    </row>
    <row r="69685" customHeight="1" spans="7:9">
      <c r="G69685" s="11"/>
      <c r="H69685" s="12"/>
      <c r="I69685" s="49"/>
    </row>
    <row r="69686" customHeight="1" spans="7:9">
      <c r="G69686" s="11"/>
      <c r="H69686" s="12"/>
      <c r="I69686" s="49"/>
    </row>
    <row r="69687" customHeight="1" spans="7:9">
      <c r="G69687" s="11"/>
      <c r="H69687" s="12"/>
      <c r="I69687" s="49"/>
    </row>
    <row r="69688" customHeight="1" spans="7:9">
      <c r="G69688" s="11"/>
      <c r="H69688" s="12"/>
      <c r="I69688" s="49"/>
    </row>
    <row r="69689" customHeight="1" spans="7:9">
      <c r="G69689" s="11"/>
      <c r="H69689" s="12"/>
      <c r="I69689" s="49"/>
    </row>
    <row r="69690" customHeight="1" spans="7:9">
      <c r="G69690" s="11"/>
      <c r="H69690" s="12"/>
      <c r="I69690" s="49"/>
    </row>
    <row r="69691" customHeight="1" spans="7:9">
      <c r="G69691" s="11"/>
      <c r="H69691" s="12"/>
      <c r="I69691" s="49"/>
    </row>
    <row r="69692" customHeight="1" spans="7:9">
      <c r="G69692" s="11"/>
      <c r="H69692" s="12"/>
      <c r="I69692" s="49"/>
    </row>
    <row r="69693" customHeight="1" spans="7:9">
      <c r="G69693" s="11"/>
      <c r="H69693" s="12"/>
      <c r="I69693" s="49"/>
    </row>
    <row r="69694" customHeight="1" spans="7:9">
      <c r="G69694" s="11"/>
      <c r="H69694" s="12"/>
      <c r="I69694" s="49"/>
    </row>
    <row r="69695" customHeight="1" spans="7:9">
      <c r="G69695" s="11"/>
      <c r="H69695" s="12"/>
      <c r="I69695" s="49"/>
    </row>
    <row r="69696" customHeight="1" spans="7:9">
      <c r="G69696" s="11"/>
      <c r="H69696" s="12"/>
      <c r="I69696" s="49"/>
    </row>
    <row r="69697" customHeight="1" spans="7:9">
      <c r="G69697" s="11"/>
      <c r="H69697" s="12"/>
      <c r="I69697" s="49"/>
    </row>
    <row r="69698" customHeight="1" spans="7:9">
      <c r="G69698" s="11"/>
      <c r="H69698" s="12"/>
      <c r="I69698" s="49"/>
    </row>
    <row r="69699" customHeight="1" spans="7:9">
      <c r="G69699" s="11"/>
      <c r="H69699" s="12"/>
      <c r="I69699" s="49"/>
    </row>
    <row r="69700" customHeight="1" spans="7:9">
      <c r="G69700" s="11"/>
      <c r="H69700" s="12"/>
      <c r="I69700" s="49"/>
    </row>
    <row r="69701" customHeight="1" spans="7:9">
      <c r="G69701" s="11"/>
      <c r="H69701" s="12"/>
      <c r="I69701" s="49"/>
    </row>
    <row r="69702" customHeight="1" spans="7:9">
      <c r="G69702" s="11"/>
      <c r="H69702" s="12"/>
      <c r="I69702" s="49"/>
    </row>
    <row r="69703" customHeight="1" spans="7:9">
      <c r="G69703" s="11"/>
      <c r="H69703" s="12"/>
      <c r="I69703" s="49"/>
    </row>
    <row r="69704" customHeight="1" spans="7:9">
      <c r="G69704" s="11"/>
      <c r="H69704" s="12"/>
      <c r="I69704" s="49"/>
    </row>
    <row r="69705" customHeight="1" spans="7:9">
      <c r="G69705" s="11"/>
      <c r="H69705" s="12"/>
      <c r="I69705" s="49"/>
    </row>
    <row r="69706" customHeight="1" spans="7:9">
      <c r="G69706" s="11"/>
      <c r="H69706" s="12"/>
      <c r="I69706" s="49"/>
    </row>
    <row r="69707" customHeight="1" spans="7:9">
      <c r="G69707" s="11"/>
      <c r="H69707" s="12"/>
      <c r="I69707" s="49"/>
    </row>
    <row r="69708" customHeight="1" spans="7:9">
      <c r="G69708" s="11"/>
      <c r="H69708" s="12"/>
      <c r="I69708" s="49"/>
    </row>
    <row r="69709" customHeight="1" spans="7:9">
      <c r="G69709" s="11"/>
      <c r="H69709" s="12"/>
      <c r="I69709" s="49"/>
    </row>
    <row r="69710" customHeight="1" spans="7:9">
      <c r="G69710" s="11"/>
      <c r="H69710" s="12"/>
      <c r="I69710" s="49"/>
    </row>
    <row r="69711" customHeight="1" spans="7:9">
      <c r="G69711" s="11"/>
      <c r="H69711" s="12"/>
      <c r="I69711" s="49"/>
    </row>
    <row r="69712" customHeight="1" spans="7:9">
      <c r="G69712" s="11"/>
      <c r="H69712" s="12"/>
      <c r="I69712" s="49"/>
    </row>
    <row r="69713" customHeight="1" spans="7:9">
      <c r="G69713" s="11"/>
      <c r="H69713" s="12"/>
      <c r="I69713" s="49"/>
    </row>
    <row r="69714" customHeight="1" spans="7:9">
      <c r="G69714" s="11"/>
      <c r="H69714" s="12"/>
      <c r="I69714" s="49"/>
    </row>
    <row r="69715" customHeight="1" spans="7:9">
      <c r="G69715" s="11"/>
      <c r="H69715" s="12"/>
      <c r="I69715" s="49"/>
    </row>
    <row r="69716" customHeight="1" spans="7:9">
      <c r="G69716" s="11"/>
      <c r="H69716" s="12"/>
      <c r="I69716" s="49"/>
    </row>
    <row r="69717" customHeight="1" spans="7:9">
      <c r="G69717" s="11"/>
      <c r="H69717" s="12"/>
      <c r="I69717" s="49"/>
    </row>
    <row r="69718" customHeight="1" spans="7:9">
      <c r="G69718" s="11"/>
      <c r="H69718" s="12"/>
      <c r="I69718" s="49"/>
    </row>
    <row r="69719" customHeight="1" spans="7:9">
      <c r="G69719" s="11"/>
      <c r="H69719" s="12"/>
      <c r="I69719" s="49"/>
    </row>
    <row r="69720" customHeight="1" spans="7:9">
      <c r="G69720" s="11"/>
      <c r="H69720" s="12"/>
      <c r="I69720" s="49"/>
    </row>
    <row r="69721" customHeight="1" spans="7:9">
      <c r="G69721" s="11"/>
      <c r="H69721" s="12"/>
      <c r="I69721" s="49"/>
    </row>
    <row r="69722" customHeight="1" spans="7:9">
      <c r="G69722" s="11"/>
      <c r="H69722" s="12"/>
      <c r="I69722" s="49"/>
    </row>
    <row r="69723" customHeight="1" spans="7:9">
      <c r="G69723" s="11"/>
      <c r="H69723" s="12"/>
      <c r="I69723" s="49"/>
    </row>
    <row r="69724" customHeight="1" spans="7:9">
      <c r="G69724" s="11"/>
      <c r="H69724" s="12"/>
      <c r="I69724" s="49"/>
    </row>
    <row r="69725" customHeight="1" spans="7:9">
      <c r="G69725" s="11"/>
      <c r="H69725" s="12"/>
      <c r="I69725" s="49"/>
    </row>
    <row r="69726" customHeight="1" spans="7:9">
      <c r="G69726" s="11"/>
      <c r="H69726" s="12"/>
      <c r="I69726" s="49"/>
    </row>
    <row r="69727" customHeight="1" spans="7:9">
      <c r="G69727" s="11"/>
      <c r="H69727" s="12"/>
      <c r="I69727" s="49"/>
    </row>
    <row r="69728" customHeight="1" spans="7:9">
      <c r="G69728" s="11"/>
      <c r="H69728" s="12"/>
      <c r="I69728" s="49"/>
    </row>
    <row r="69729" customHeight="1" spans="7:9">
      <c r="G69729" s="11"/>
      <c r="H69729" s="12"/>
      <c r="I69729" s="49"/>
    </row>
    <row r="69730" customHeight="1" spans="7:9">
      <c r="G69730" s="11"/>
      <c r="H69730" s="12"/>
      <c r="I69730" s="49"/>
    </row>
    <row r="69731" customHeight="1" spans="7:9">
      <c r="G69731" s="11"/>
      <c r="H69731" s="12"/>
      <c r="I69731" s="49"/>
    </row>
    <row r="69732" customHeight="1" spans="7:9">
      <c r="G69732" s="11"/>
      <c r="H69732" s="12"/>
      <c r="I69732" s="49"/>
    </row>
    <row r="69733" customHeight="1" spans="7:9">
      <c r="G69733" s="11"/>
      <c r="H69733" s="12"/>
      <c r="I69733" s="49"/>
    </row>
    <row r="69734" customHeight="1" spans="7:9">
      <c r="G69734" s="11"/>
      <c r="H69734" s="12"/>
      <c r="I69734" s="49"/>
    </row>
    <row r="69735" customHeight="1" spans="7:9">
      <c r="G69735" s="11"/>
      <c r="H69735" s="12"/>
      <c r="I69735" s="49"/>
    </row>
    <row r="69736" customHeight="1" spans="7:9">
      <c r="G69736" s="11"/>
      <c r="H69736" s="12"/>
      <c r="I69736" s="49"/>
    </row>
    <row r="69737" customHeight="1" spans="7:9">
      <c r="G69737" s="11"/>
      <c r="H69737" s="12"/>
      <c r="I69737" s="49"/>
    </row>
    <row r="69738" customHeight="1" spans="7:9">
      <c r="G69738" s="11"/>
      <c r="H69738" s="12"/>
      <c r="I69738" s="49"/>
    </row>
    <row r="69739" customHeight="1" spans="7:9">
      <c r="G69739" s="11"/>
      <c r="H69739" s="12"/>
      <c r="I69739" s="49"/>
    </row>
    <row r="69740" customHeight="1" spans="7:9">
      <c r="G69740" s="11"/>
      <c r="H69740" s="12"/>
      <c r="I69740" s="49"/>
    </row>
    <row r="69741" customHeight="1" spans="7:9">
      <c r="G69741" s="11"/>
      <c r="H69741" s="12"/>
      <c r="I69741" s="49"/>
    </row>
    <row r="69742" customHeight="1" spans="7:9">
      <c r="G69742" s="11"/>
      <c r="H69742" s="12"/>
      <c r="I69742" s="49"/>
    </row>
    <row r="69743" customHeight="1" spans="7:9">
      <c r="G69743" s="11"/>
      <c r="H69743" s="12"/>
      <c r="I69743" s="49"/>
    </row>
    <row r="69744" customHeight="1" spans="7:9">
      <c r="G69744" s="11"/>
      <c r="H69744" s="12"/>
      <c r="I69744" s="49"/>
    </row>
    <row r="69745" customHeight="1" spans="7:9">
      <c r="G69745" s="11"/>
      <c r="H69745" s="12"/>
      <c r="I69745" s="49"/>
    </row>
    <row r="69746" customHeight="1" spans="7:9">
      <c r="G69746" s="11"/>
      <c r="H69746" s="12"/>
      <c r="I69746" s="49"/>
    </row>
    <row r="69747" customHeight="1" spans="7:9">
      <c r="G69747" s="11"/>
      <c r="H69747" s="12"/>
      <c r="I69747" s="49"/>
    </row>
    <row r="69748" customHeight="1" spans="7:9">
      <c r="G69748" s="11"/>
      <c r="H69748" s="12"/>
      <c r="I69748" s="49"/>
    </row>
    <row r="69749" customHeight="1" spans="7:9">
      <c r="G69749" s="11"/>
      <c r="H69749" s="12"/>
      <c r="I69749" s="49"/>
    </row>
    <row r="69750" customHeight="1" spans="7:9">
      <c r="G69750" s="11"/>
      <c r="H69750" s="12"/>
      <c r="I69750" s="49"/>
    </row>
    <row r="69751" customHeight="1" spans="7:9">
      <c r="G69751" s="11"/>
      <c r="H69751" s="12"/>
      <c r="I69751" s="49"/>
    </row>
    <row r="69752" customHeight="1" spans="7:9">
      <c r="G69752" s="11"/>
      <c r="H69752" s="12"/>
      <c r="I69752" s="49"/>
    </row>
    <row r="69753" customHeight="1" spans="7:9">
      <c r="G69753" s="11"/>
      <c r="H69753" s="12"/>
      <c r="I69753" s="49"/>
    </row>
    <row r="69754" customHeight="1" spans="7:9">
      <c r="G69754" s="11"/>
      <c r="H69754" s="12"/>
      <c r="I69754" s="49"/>
    </row>
    <row r="69755" customHeight="1" spans="7:9">
      <c r="G69755" s="11"/>
      <c r="H69755" s="12"/>
      <c r="I69755" s="49"/>
    </row>
    <row r="69756" customHeight="1" spans="7:9">
      <c r="G69756" s="11"/>
      <c r="H69756" s="12"/>
      <c r="I69756" s="49"/>
    </row>
    <row r="69757" customHeight="1" spans="7:9">
      <c r="G69757" s="11"/>
      <c r="H69757" s="12"/>
      <c r="I69757" s="49"/>
    </row>
    <row r="69758" customHeight="1" spans="7:9">
      <c r="G69758" s="11"/>
      <c r="H69758" s="12"/>
      <c r="I69758" s="49"/>
    </row>
    <row r="69759" customHeight="1" spans="7:9">
      <c r="G69759" s="11"/>
      <c r="H69759" s="12"/>
      <c r="I69759" s="49"/>
    </row>
    <row r="69760" customHeight="1" spans="7:9">
      <c r="G69760" s="11"/>
      <c r="H69760" s="12"/>
      <c r="I69760" s="49"/>
    </row>
    <row r="69761" customHeight="1" spans="7:9">
      <c r="G69761" s="11"/>
      <c r="H69761" s="12"/>
      <c r="I69761" s="49"/>
    </row>
    <row r="69762" customHeight="1" spans="7:9">
      <c r="G69762" s="11"/>
      <c r="H69762" s="12"/>
      <c r="I69762" s="49"/>
    </row>
    <row r="69763" customHeight="1" spans="7:9">
      <c r="G69763" s="11"/>
      <c r="H69763" s="12"/>
      <c r="I69763" s="49"/>
    </row>
    <row r="69764" customHeight="1" spans="7:9">
      <c r="G69764" s="11"/>
      <c r="H69764" s="12"/>
      <c r="I69764" s="49"/>
    </row>
    <row r="69765" customHeight="1" spans="7:9">
      <c r="G69765" s="11"/>
      <c r="H69765" s="12"/>
      <c r="I69765" s="49"/>
    </row>
    <row r="69766" customHeight="1" spans="7:9">
      <c r="G69766" s="11"/>
      <c r="H69766" s="12"/>
      <c r="I69766" s="49"/>
    </row>
    <row r="69767" customHeight="1" spans="7:9">
      <c r="G69767" s="11"/>
      <c r="H69767" s="12"/>
      <c r="I69767" s="49"/>
    </row>
    <row r="69768" customHeight="1" spans="7:9">
      <c r="G69768" s="11"/>
      <c r="H69768" s="12"/>
      <c r="I69768" s="49"/>
    </row>
    <row r="69769" customHeight="1" spans="7:9">
      <c r="G69769" s="11"/>
      <c r="H69769" s="12"/>
      <c r="I69769" s="49"/>
    </row>
    <row r="69770" customHeight="1" spans="7:9">
      <c r="G69770" s="11"/>
      <c r="H69770" s="12"/>
      <c r="I69770" s="49"/>
    </row>
    <row r="69771" customHeight="1" spans="7:9">
      <c r="G69771" s="11"/>
      <c r="H69771" s="12"/>
      <c r="I69771" s="49"/>
    </row>
    <row r="69772" customHeight="1" spans="7:9">
      <c r="G69772" s="11"/>
      <c r="H69772" s="12"/>
      <c r="I69772" s="49"/>
    </row>
    <row r="69773" customHeight="1" spans="7:9">
      <c r="G69773" s="11"/>
      <c r="H69773" s="12"/>
      <c r="I69773" s="49"/>
    </row>
    <row r="69774" customHeight="1" spans="7:9">
      <c r="G69774" s="11"/>
      <c r="H69774" s="12"/>
      <c r="I69774" s="49"/>
    </row>
    <row r="69775" customHeight="1" spans="7:9">
      <c r="G69775" s="11"/>
      <c r="H69775" s="12"/>
      <c r="I69775" s="49"/>
    </row>
    <row r="69776" customHeight="1" spans="7:9">
      <c r="G69776" s="11"/>
      <c r="H69776" s="12"/>
      <c r="I69776" s="49"/>
    </row>
    <row r="69777" customHeight="1" spans="7:9">
      <c r="G69777" s="11"/>
      <c r="H69777" s="12"/>
      <c r="I69777" s="49"/>
    </row>
    <row r="69778" customHeight="1" spans="7:9">
      <c r="G69778" s="11"/>
      <c r="H69778" s="12"/>
      <c r="I69778" s="49"/>
    </row>
    <row r="69779" customHeight="1" spans="7:9">
      <c r="G69779" s="11"/>
      <c r="H69779" s="12"/>
      <c r="I69779" s="49"/>
    </row>
    <row r="69780" customHeight="1" spans="7:9">
      <c r="G69780" s="11"/>
      <c r="H69780" s="12"/>
      <c r="I69780" s="49"/>
    </row>
    <row r="69781" customHeight="1" spans="7:9">
      <c r="G69781" s="11"/>
      <c r="H69781" s="12"/>
      <c r="I69781" s="49"/>
    </row>
    <row r="69782" customHeight="1" spans="7:9">
      <c r="G69782" s="11"/>
      <c r="H69782" s="12"/>
      <c r="I69782" s="49"/>
    </row>
    <row r="69783" customHeight="1" spans="7:9">
      <c r="G69783" s="11"/>
      <c r="H69783" s="12"/>
      <c r="I69783" s="49"/>
    </row>
    <row r="69784" customHeight="1" spans="7:9">
      <c r="G69784" s="11"/>
      <c r="H69784" s="12"/>
      <c r="I69784" s="49"/>
    </row>
    <row r="69785" customHeight="1" spans="7:9">
      <c r="G69785" s="11"/>
      <c r="H69785" s="12"/>
      <c r="I69785" s="49"/>
    </row>
    <row r="69786" customHeight="1" spans="7:9">
      <c r="G69786" s="11"/>
      <c r="H69786" s="12"/>
      <c r="I69786" s="49"/>
    </row>
    <row r="69787" customHeight="1" spans="7:9">
      <c r="G69787" s="11"/>
      <c r="H69787" s="12"/>
      <c r="I69787" s="49"/>
    </row>
    <row r="69788" customHeight="1" spans="7:9">
      <c r="G69788" s="11"/>
      <c r="H69788" s="12"/>
      <c r="I69788" s="49"/>
    </row>
    <row r="69789" customHeight="1" spans="7:9">
      <c r="G69789" s="11"/>
      <c r="H69789" s="12"/>
      <c r="I69789" s="49"/>
    </row>
    <row r="69790" customHeight="1" spans="7:9">
      <c r="G69790" s="11"/>
      <c r="H69790" s="12"/>
      <c r="I69790" s="49"/>
    </row>
    <row r="69791" customHeight="1" spans="7:9">
      <c r="G69791" s="11"/>
      <c r="H69791" s="12"/>
      <c r="I69791" s="49"/>
    </row>
    <row r="69792" customHeight="1" spans="7:9">
      <c r="G69792" s="11"/>
      <c r="H69792" s="12"/>
      <c r="I69792" s="49"/>
    </row>
    <row r="69793" customHeight="1" spans="7:9">
      <c r="G69793" s="11"/>
      <c r="H69793" s="12"/>
      <c r="I69793" s="49"/>
    </row>
    <row r="69794" customHeight="1" spans="7:9">
      <c r="G69794" s="11"/>
      <c r="H69794" s="12"/>
      <c r="I69794" s="49"/>
    </row>
    <row r="69795" customHeight="1" spans="7:9">
      <c r="G69795" s="11"/>
      <c r="H69795" s="12"/>
      <c r="I69795" s="49"/>
    </row>
    <row r="69796" customHeight="1" spans="7:9">
      <c r="G69796" s="11"/>
      <c r="H69796" s="12"/>
      <c r="I69796" s="49"/>
    </row>
    <row r="69797" customHeight="1" spans="7:9">
      <c r="G69797" s="11"/>
      <c r="H69797" s="12"/>
      <c r="I69797" s="49"/>
    </row>
    <row r="69798" customHeight="1" spans="7:9">
      <c r="G69798" s="11"/>
      <c r="H69798" s="12"/>
      <c r="I69798" s="49"/>
    </row>
    <row r="69799" customHeight="1" spans="7:9">
      <c r="G69799" s="11"/>
      <c r="H69799" s="12"/>
      <c r="I69799" s="49"/>
    </row>
    <row r="69800" customHeight="1" spans="7:9">
      <c r="G69800" s="11"/>
      <c r="H69800" s="12"/>
      <c r="I69800" s="49"/>
    </row>
    <row r="69801" customHeight="1" spans="7:9">
      <c r="G69801" s="11"/>
      <c r="H69801" s="12"/>
      <c r="I69801" s="49"/>
    </row>
    <row r="69802" customHeight="1" spans="7:9">
      <c r="G69802" s="11"/>
      <c r="H69802" s="12"/>
      <c r="I69802" s="49"/>
    </row>
    <row r="69803" customHeight="1" spans="7:9">
      <c r="G69803" s="11"/>
      <c r="H69803" s="12"/>
      <c r="I69803" s="49"/>
    </row>
    <row r="69804" customHeight="1" spans="7:9">
      <c r="G69804" s="11"/>
      <c r="H69804" s="12"/>
      <c r="I69804" s="49"/>
    </row>
    <row r="69805" customHeight="1" spans="7:9">
      <c r="G69805" s="11"/>
      <c r="H69805" s="12"/>
      <c r="I69805" s="49"/>
    </row>
    <row r="69806" customHeight="1" spans="7:9">
      <c r="G69806" s="11"/>
      <c r="H69806" s="12"/>
      <c r="I69806" s="49"/>
    </row>
    <row r="69807" customHeight="1" spans="7:9">
      <c r="G69807" s="11"/>
      <c r="H69807" s="12"/>
      <c r="I69807" s="49"/>
    </row>
    <row r="69808" customHeight="1" spans="7:9">
      <c r="G69808" s="11"/>
      <c r="H69808" s="12"/>
      <c r="I69808" s="49"/>
    </row>
    <row r="69809" customHeight="1" spans="7:9">
      <c r="G69809" s="11"/>
      <c r="H69809" s="12"/>
      <c r="I69809" s="49"/>
    </row>
    <row r="69810" customHeight="1" spans="7:9">
      <c r="G69810" s="11"/>
      <c r="H69810" s="12"/>
      <c r="I69810" s="49"/>
    </row>
    <row r="69811" customHeight="1" spans="7:9">
      <c r="G69811" s="11"/>
      <c r="H69811" s="12"/>
      <c r="I69811" s="49"/>
    </row>
    <row r="69812" customHeight="1" spans="7:9">
      <c r="G69812" s="11"/>
      <c r="H69812" s="12"/>
      <c r="I69812" s="49"/>
    </row>
    <row r="69813" customHeight="1" spans="7:9">
      <c r="G69813" s="11"/>
      <c r="H69813" s="12"/>
      <c r="I69813" s="49"/>
    </row>
    <row r="69814" customHeight="1" spans="7:9">
      <c r="G69814" s="11"/>
      <c r="H69814" s="12"/>
      <c r="I69814" s="49"/>
    </row>
    <row r="69815" customHeight="1" spans="7:9">
      <c r="G69815" s="11"/>
      <c r="H69815" s="12"/>
      <c r="I69815" s="49"/>
    </row>
    <row r="69816" customHeight="1" spans="7:9">
      <c r="G69816" s="11"/>
      <c r="H69816" s="12"/>
      <c r="I69816" s="49"/>
    </row>
    <row r="69817" customHeight="1" spans="7:9">
      <c r="G69817" s="11"/>
      <c r="H69817" s="12"/>
      <c r="I69817" s="49"/>
    </row>
    <row r="69818" customHeight="1" spans="7:9">
      <c r="G69818" s="11"/>
      <c r="H69818" s="12"/>
      <c r="I69818" s="49"/>
    </row>
    <row r="69819" customHeight="1" spans="7:9">
      <c r="G69819" s="11"/>
      <c r="H69819" s="12"/>
      <c r="I69819" s="49"/>
    </row>
    <row r="69820" customHeight="1" spans="7:9">
      <c r="G69820" s="11"/>
      <c r="H69820" s="12"/>
      <c r="I69820" s="49"/>
    </row>
    <row r="69821" customHeight="1" spans="7:9">
      <c r="G69821" s="11"/>
      <c r="H69821" s="12"/>
      <c r="I69821" s="49"/>
    </row>
    <row r="69822" customHeight="1" spans="7:9">
      <c r="G69822" s="11"/>
      <c r="H69822" s="12"/>
      <c r="I69822" s="49"/>
    </row>
    <row r="69823" customHeight="1" spans="7:9">
      <c r="G69823" s="11"/>
      <c r="H69823" s="12"/>
      <c r="I69823" s="49"/>
    </row>
    <row r="69824" customHeight="1" spans="7:9">
      <c r="G69824" s="11"/>
      <c r="H69824" s="12"/>
      <c r="I69824" s="49"/>
    </row>
    <row r="69825" customHeight="1" spans="7:9">
      <c r="G69825" s="11"/>
      <c r="H69825" s="12"/>
      <c r="I69825" s="49"/>
    </row>
    <row r="69826" customHeight="1" spans="7:9">
      <c r="G69826" s="11"/>
      <c r="H69826" s="12"/>
      <c r="I69826" s="49"/>
    </row>
    <row r="69827" customHeight="1" spans="7:9">
      <c r="G69827" s="11"/>
      <c r="H69827" s="12"/>
      <c r="I69827" s="49"/>
    </row>
    <row r="69828" customHeight="1" spans="7:9">
      <c r="G69828" s="11"/>
      <c r="H69828" s="12"/>
      <c r="I69828" s="49"/>
    </row>
    <row r="69829" customHeight="1" spans="7:9">
      <c r="G69829" s="11"/>
      <c r="H69829" s="12"/>
      <c r="I69829" s="49"/>
    </row>
    <row r="69830" customHeight="1" spans="7:9">
      <c r="G69830" s="11"/>
      <c r="H69830" s="12"/>
      <c r="I69830" s="49"/>
    </row>
    <row r="69831" customHeight="1" spans="7:9">
      <c r="G69831" s="11"/>
      <c r="H69831" s="12"/>
      <c r="I69831" s="49"/>
    </row>
    <row r="69832" customHeight="1" spans="7:9">
      <c r="G69832" s="11"/>
      <c r="H69832" s="12"/>
      <c r="I69832" s="49"/>
    </row>
    <row r="69833" customHeight="1" spans="7:9">
      <c r="G69833" s="11"/>
      <c r="H69833" s="12"/>
      <c r="I69833" s="49"/>
    </row>
    <row r="69834" customHeight="1" spans="7:9">
      <c r="G69834" s="11"/>
      <c r="H69834" s="12"/>
      <c r="I69834" s="49"/>
    </row>
    <row r="69835" customHeight="1" spans="7:9">
      <c r="G69835" s="11"/>
      <c r="H69835" s="12"/>
      <c r="I69835" s="49"/>
    </row>
    <row r="69836" customHeight="1" spans="7:9">
      <c r="G69836" s="11"/>
      <c r="H69836" s="12"/>
      <c r="I69836" s="49"/>
    </row>
    <row r="69837" customHeight="1" spans="7:9">
      <c r="G69837" s="11"/>
      <c r="H69837" s="12"/>
      <c r="I69837" s="49"/>
    </row>
    <row r="69838" customHeight="1" spans="7:9">
      <c r="G69838" s="11"/>
      <c r="H69838" s="12"/>
      <c r="I69838" s="49"/>
    </row>
    <row r="69839" customHeight="1" spans="7:9">
      <c r="G69839" s="11"/>
      <c r="H69839" s="12"/>
      <c r="I69839" s="49"/>
    </row>
    <row r="69840" customHeight="1" spans="7:9">
      <c r="G69840" s="11"/>
      <c r="H69840" s="12"/>
      <c r="I69840" s="49"/>
    </row>
    <row r="69841" customHeight="1" spans="7:9">
      <c r="G69841" s="11"/>
      <c r="H69841" s="12"/>
      <c r="I69841" s="49"/>
    </row>
    <row r="69842" customHeight="1" spans="7:9">
      <c r="G69842" s="11"/>
      <c r="H69842" s="12"/>
      <c r="I69842" s="49"/>
    </row>
    <row r="69843" customHeight="1" spans="7:9">
      <c r="G69843" s="11"/>
      <c r="H69843" s="12"/>
      <c r="I69843" s="49"/>
    </row>
    <row r="69844" customHeight="1" spans="7:9">
      <c r="G69844" s="11"/>
      <c r="H69844" s="12"/>
      <c r="I69844" s="49"/>
    </row>
    <row r="69845" customHeight="1" spans="7:9">
      <c r="G69845" s="11"/>
      <c r="H69845" s="12"/>
      <c r="I69845" s="49"/>
    </row>
    <row r="69846" customHeight="1" spans="7:9">
      <c r="G69846" s="11"/>
      <c r="H69846" s="12"/>
      <c r="I69846" s="49"/>
    </row>
    <row r="69847" customHeight="1" spans="7:9">
      <c r="G69847" s="11"/>
      <c r="H69847" s="12"/>
      <c r="I69847" s="49"/>
    </row>
    <row r="69848" customHeight="1" spans="7:9">
      <c r="G69848" s="11"/>
      <c r="H69848" s="12"/>
      <c r="I69848" s="49"/>
    </row>
    <row r="69849" customHeight="1" spans="7:9">
      <c r="G69849" s="11"/>
      <c r="H69849" s="12"/>
      <c r="I69849" s="49"/>
    </row>
    <row r="69850" customHeight="1" spans="7:9">
      <c r="G69850" s="11"/>
      <c r="H69850" s="12"/>
      <c r="I69850" s="49"/>
    </row>
    <row r="69851" customHeight="1" spans="7:9">
      <c r="G69851" s="11"/>
      <c r="H69851" s="12"/>
      <c r="I69851" s="49"/>
    </row>
    <row r="69852" customHeight="1" spans="7:9">
      <c r="G69852" s="11"/>
      <c r="H69852" s="12"/>
      <c r="I69852" s="49"/>
    </row>
    <row r="69853" customHeight="1" spans="7:9">
      <c r="G69853" s="11"/>
      <c r="H69853" s="12"/>
      <c r="I69853" s="49"/>
    </row>
    <row r="69854" customHeight="1" spans="7:9">
      <c r="G69854" s="11"/>
      <c r="H69854" s="12"/>
      <c r="I69854" s="49"/>
    </row>
    <row r="69855" customHeight="1" spans="7:9">
      <c r="G69855" s="11"/>
      <c r="H69855" s="12"/>
      <c r="I69855" s="49"/>
    </row>
    <row r="69856" customHeight="1" spans="7:9">
      <c r="G69856" s="11"/>
      <c r="H69856" s="12"/>
      <c r="I69856" s="49"/>
    </row>
    <row r="69857" customHeight="1" spans="7:9">
      <c r="G69857" s="11"/>
      <c r="H69857" s="12"/>
      <c r="I69857" s="49"/>
    </row>
    <row r="69858" customHeight="1" spans="7:9">
      <c r="G69858" s="11"/>
      <c r="H69858" s="12"/>
      <c r="I69858" s="49"/>
    </row>
    <row r="69859" customHeight="1" spans="7:9">
      <c r="G69859" s="11"/>
      <c r="H69859" s="12"/>
      <c r="I69859" s="49"/>
    </row>
    <row r="69860" customHeight="1" spans="7:9">
      <c r="G69860" s="11"/>
      <c r="H69860" s="12"/>
      <c r="I69860" s="49"/>
    </row>
    <row r="69861" customHeight="1" spans="7:9">
      <c r="G69861" s="11"/>
      <c r="H69861" s="12"/>
      <c r="I69861" s="49"/>
    </row>
    <row r="69862" customHeight="1" spans="7:9">
      <c r="G69862" s="11"/>
      <c r="H69862" s="12"/>
      <c r="I69862" s="49"/>
    </row>
    <row r="69863" customHeight="1" spans="7:9">
      <c r="G69863" s="11"/>
      <c r="H69863" s="12"/>
      <c r="I69863" s="49"/>
    </row>
    <row r="69864" customHeight="1" spans="7:9">
      <c r="G69864" s="11"/>
      <c r="H69864" s="12"/>
      <c r="I69864" s="49"/>
    </row>
    <row r="69865" customHeight="1" spans="7:9">
      <c r="G69865" s="11"/>
      <c r="H69865" s="12"/>
      <c r="I69865" s="49"/>
    </row>
    <row r="69866" customHeight="1" spans="7:9">
      <c r="G69866" s="11"/>
      <c r="H69866" s="12"/>
      <c r="I69866" s="49"/>
    </row>
    <row r="69867" customHeight="1" spans="7:9">
      <c r="G69867" s="11"/>
      <c r="H69867" s="12"/>
      <c r="I69867" s="49"/>
    </row>
    <row r="69868" customHeight="1" spans="7:9">
      <c r="G69868" s="11"/>
      <c r="H69868" s="12"/>
      <c r="I69868" s="49"/>
    </row>
    <row r="69869" customHeight="1" spans="7:9">
      <c r="G69869" s="11"/>
      <c r="H69869" s="12"/>
      <c r="I69869" s="49"/>
    </row>
    <row r="69870" customHeight="1" spans="7:9">
      <c r="G69870" s="11"/>
      <c r="H69870" s="12"/>
      <c r="I69870" s="49"/>
    </row>
    <row r="69871" customHeight="1" spans="7:9">
      <c r="G69871" s="11"/>
      <c r="H69871" s="12"/>
      <c r="I69871" s="49"/>
    </row>
    <row r="69872" customHeight="1" spans="7:9">
      <c r="G69872" s="11"/>
      <c r="H69872" s="12"/>
      <c r="I69872" s="49"/>
    </row>
    <row r="69873" customHeight="1" spans="7:9">
      <c r="G69873" s="11"/>
      <c r="H69873" s="12"/>
      <c r="I69873" s="49"/>
    </row>
    <row r="69874" customHeight="1" spans="7:9">
      <c r="G69874" s="11"/>
      <c r="H69874" s="12"/>
      <c r="I69874" s="49"/>
    </row>
    <row r="69875" customHeight="1" spans="7:9">
      <c r="G69875" s="11"/>
      <c r="H69875" s="12"/>
      <c r="I69875" s="49"/>
    </row>
    <row r="69876" customHeight="1" spans="7:9">
      <c r="G69876" s="11"/>
      <c r="H69876" s="12"/>
      <c r="I69876" s="49"/>
    </row>
    <row r="69877" customHeight="1" spans="7:9">
      <c r="G69877" s="11"/>
      <c r="H69877" s="12"/>
      <c r="I69877" s="49"/>
    </row>
    <row r="69878" customHeight="1" spans="7:9">
      <c r="G69878" s="11"/>
      <c r="H69878" s="12"/>
      <c r="I69878" s="49"/>
    </row>
    <row r="69879" customHeight="1" spans="7:9">
      <c r="G69879" s="11"/>
      <c r="H69879" s="12"/>
      <c r="I69879" s="49"/>
    </row>
    <row r="69880" customHeight="1" spans="7:9">
      <c r="G69880" s="11"/>
      <c r="H69880" s="12"/>
      <c r="I69880" s="49"/>
    </row>
    <row r="69881" customHeight="1" spans="7:9">
      <c r="G69881" s="11"/>
      <c r="H69881" s="12"/>
      <c r="I69881" s="49"/>
    </row>
    <row r="69882" customHeight="1" spans="7:9">
      <c r="G69882" s="11"/>
      <c r="H69882" s="12"/>
      <c r="I69882" s="49"/>
    </row>
    <row r="69883" customHeight="1" spans="7:9">
      <c r="G69883" s="11"/>
      <c r="H69883" s="12"/>
      <c r="I69883" s="49"/>
    </row>
    <row r="69884" customHeight="1" spans="7:9">
      <c r="G69884" s="11"/>
      <c r="H69884" s="12"/>
      <c r="I69884" s="49"/>
    </row>
    <row r="69885" customHeight="1" spans="7:9">
      <c r="G69885" s="11"/>
      <c r="H69885" s="12"/>
      <c r="I69885" s="49"/>
    </row>
    <row r="69886" customHeight="1" spans="7:9">
      <c r="G69886" s="11"/>
      <c r="H69886" s="12"/>
      <c r="I69886" s="49"/>
    </row>
    <row r="69887" customHeight="1" spans="7:9">
      <c r="G69887" s="11"/>
      <c r="H69887" s="12"/>
      <c r="I69887" s="49"/>
    </row>
    <row r="69888" customHeight="1" spans="7:9">
      <c r="G69888" s="11"/>
      <c r="H69888" s="12"/>
      <c r="I69888" s="49"/>
    </row>
    <row r="69889" customHeight="1" spans="7:9">
      <c r="G69889" s="11"/>
      <c r="H69889" s="12"/>
      <c r="I69889" s="49"/>
    </row>
    <row r="69890" customHeight="1" spans="7:9">
      <c r="G69890" s="11"/>
      <c r="H69890" s="12"/>
      <c r="I69890" s="49"/>
    </row>
    <row r="69891" customHeight="1" spans="7:9">
      <c r="G69891" s="11"/>
      <c r="H69891" s="12"/>
      <c r="I69891" s="49"/>
    </row>
    <row r="69892" customHeight="1" spans="7:9">
      <c r="G69892" s="11"/>
      <c r="H69892" s="12"/>
      <c r="I69892" s="49"/>
    </row>
    <row r="69893" customHeight="1" spans="7:9">
      <c r="G69893" s="11"/>
      <c r="H69893" s="12"/>
      <c r="I69893" s="49"/>
    </row>
    <row r="69894" customHeight="1" spans="7:9">
      <c r="G69894" s="11"/>
      <c r="H69894" s="12"/>
      <c r="I69894" s="49"/>
    </row>
    <row r="69895" customHeight="1" spans="7:9">
      <c r="G69895" s="11"/>
      <c r="H69895" s="12"/>
      <c r="I69895" s="49"/>
    </row>
    <row r="69896" customHeight="1" spans="7:9">
      <c r="G69896" s="11"/>
      <c r="H69896" s="12"/>
      <c r="I69896" s="49"/>
    </row>
    <row r="69897" customHeight="1" spans="7:9">
      <c r="G69897" s="11"/>
      <c r="H69897" s="12"/>
      <c r="I69897" s="49"/>
    </row>
    <row r="69898" customHeight="1" spans="7:9">
      <c r="G69898" s="11"/>
      <c r="H69898" s="12"/>
      <c r="I69898" s="49"/>
    </row>
    <row r="69899" customHeight="1" spans="7:9">
      <c r="G69899" s="11"/>
      <c r="H69899" s="12"/>
      <c r="I69899" s="49"/>
    </row>
    <row r="69900" customHeight="1" spans="7:9">
      <c r="G69900" s="11"/>
      <c r="H69900" s="12"/>
      <c r="I69900" s="49"/>
    </row>
    <row r="69901" customHeight="1" spans="7:9">
      <c r="G69901" s="11"/>
      <c r="H69901" s="12"/>
      <c r="I69901" s="49"/>
    </row>
    <row r="69902" customHeight="1" spans="7:9">
      <c r="G69902" s="11"/>
      <c r="H69902" s="12"/>
      <c r="I69902" s="49"/>
    </row>
    <row r="69903" customHeight="1" spans="7:9">
      <c r="G69903" s="11"/>
      <c r="H69903" s="12"/>
      <c r="I69903" s="49"/>
    </row>
    <row r="69904" customHeight="1" spans="7:9">
      <c r="G69904" s="11"/>
      <c r="H69904" s="12"/>
      <c r="I69904" s="49"/>
    </row>
    <row r="69905" customHeight="1" spans="7:9">
      <c r="G69905" s="11"/>
      <c r="H69905" s="12"/>
      <c r="I69905" s="49"/>
    </row>
    <row r="69906" customHeight="1" spans="7:9">
      <c r="G69906" s="11"/>
      <c r="H69906" s="12"/>
      <c r="I69906" s="49"/>
    </row>
    <row r="69907" customHeight="1" spans="7:9">
      <c r="G69907" s="11"/>
      <c r="H69907" s="12"/>
      <c r="I69907" s="49"/>
    </row>
    <row r="69908" customHeight="1" spans="7:9">
      <c r="G69908" s="11"/>
      <c r="H69908" s="12"/>
      <c r="I69908" s="49"/>
    </row>
    <row r="69909" customHeight="1" spans="7:9">
      <c r="G69909" s="11"/>
      <c r="H69909" s="12"/>
      <c r="I69909" s="49"/>
    </row>
    <row r="69910" customHeight="1" spans="7:9">
      <c r="G69910" s="11"/>
      <c r="H69910" s="12"/>
      <c r="I69910" s="49"/>
    </row>
    <row r="69911" customHeight="1" spans="7:9">
      <c r="G69911" s="11"/>
      <c r="H69911" s="12"/>
      <c r="I69911" s="49"/>
    </row>
    <row r="69912" customHeight="1" spans="7:9">
      <c r="G69912" s="11"/>
      <c r="H69912" s="12"/>
      <c r="I69912" s="49"/>
    </row>
    <row r="69913" customHeight="1" spans="7:9">
      <c r="G69913" s="11"/>
      <c r="H69913" s="12"/>
      <c r="I69913" s="49"/>
    </row>
    <row r="69914" customHeight="1" spans="7:9">
      <c r="G69914" s="11"/>
      <c r="H69914" s="12"/>
      <c r="I69914" s="49"/>
    </row>
    <row r="69915" customHeight="1" spans="7:9">
      <c r="G69915" s="11"/>
      <c r="H69915" s="12"/>
      <c r="I69915" s="49"/>
    </row>
    <row r="69916" customHeight="1" spans="7:9">
      <c r="G69916" s="11"/>
      <c r="H69916" s="12"/>
      <c r="I69916" s="49"/>
    </row>
    <row r="69917" customHeight="1" spans="7:9">
      <c r="G69917" s="11"/>
      <c r="H69917" s="12"/>
      <c r="I69917" s="49"/>
    </row>
    <row r="69918" customHeight="1" spans="7:9">
      <c r="G69918" s="11"/>
      <c r="H69918" s="12"/>
      <c r="I69918" s="49"/>
    </row>
    <row r="69919" customHeight="1" spans="7:9">
      <c r="G69919" s="11"/>
      <c r="H69919" s="12"/>
      <c r="I69919" s="49"/>
    </row>
    <row r="69920" customHeight="1" spans="7:9">
      <c r="G69920" s="11"/>
      <c r="H69920" s="12"/>
      <c r="I69920" s="49"/>
    </row>
    <row r="69921" customHeight="1" spans="7:9">
      <c r="G69921" s="11"/>
      <c r="H69921" s="12"/>
      <c r="I69921" s="49"/>
    </row>
    <row r="69922" customHeight="1" spans="7:9">
      <c r="G69922" s="11"/>
      <c r="H69922" s="12"/>
      <c r="I69922" s="49"/>
    </row>
    <row r="69923" customHeight="1" spans="7:9">
      <c r="G69923" s="11"/>
      <c r="H69923" s="12"/>
      <c r="I69923" s="49"/>
    </row>
    <row r="69924" customHeight="1" spans="7:9">
      <c r="G69924" s="11"/>
      <c r="H69924" s="12"/>
      <c r="I69924" s="49"/>
    </row>
    <row r="69925" customHeight="1" spans="7:9">
      <c r="G69925" s="11"/>
      <c r="H69925" s="12"/>
      <c r="I69925" s="49"/>
    </row>
    <row r="69926" customHeight="1" spans="7:9">
      <c r="G69926" s="11"/>
      <c r="H69926" s="12"/>
      <c r="I69926" s="49"/>
    </row>
    <row r="69927" customHeight="1" spans="7:9">
      <c r="G69927" s="11"/>
      <c r="H69927" s="12"/>
      <c r="I69927" s="49"/>
    </row>
    <row r="69928" customHeight="1" spans="7:9">
      <c r="G69928" s="11"/>
      <c r="H69928" s="12"/>
      <c r="I69928" s="49"/>
    </row>
    <row r="69929" customHeight="1" spans="7:9">
      <c r="G69929" s="11"/>
      <c r="H69929" s="12"/>
      <c r="I69929" s="49"/>
    </row>
    <row r="69930" customHeight="1" spans="7:9">
      <c r="G69930" s="11"/>
      <c r="H69930" s="12"/>
      <c r="I69930" s="49"/>
    </row>
    <row r="69931" customHeight="1" spans="7:9">
      <c r="G69931" s="11"/>
      <c r="H69931" s="12"/>
      <c r="I69931" s="49"/>
    </row>
    <row r="69932" customHeight="1" spans="7:9">
      <c r="G69932" s="11"/>
      <c r="H69932" s="12"/>
      <c r="I69932" s="49"/>
    </row>
    <row r="69933" customHeight="1" spans="7:9">
      <c r="G69933" s="11"/>
      <c r="H69933" s="12"/>
      <c r="I69933" s="49"/>
    </row>
    <row r="69934" customHeight="1" spans="7:9">
      <c r="G69934" s="11"/>
      <c r="H69934" s="12"/>
      <c r="I69934" s="49"/>
    </row>
    <row r="69935" customHeight="1" spans="7:9">
      <c r="G69935" s="11"/>
      <c r="H69935" s="12"/>
      <c r="I69935" s="49"/>
    </row>
    <row r="69936" customHeight="1" spans="7:9">
      <c r="G69936" s="11"/>
      <c r="H69936" s="12"/>
      <c r="I69936" s="49"/>
    </row>
    <row r="69937" customHeight="1" spans="7:9">
      <c r="G69937" s="11"/>
      <c r="H69937" s="12"/>
      <c r="I69937" s="49"/>
    </row>
    <row r="69938" customHeight="1" spans="7:9">
      <c r="G69938" s="11"/>
      <c r="H69938" s="12"/>
      <c r="I69938" s="49"/>
    </row>
    <row r="69939" customHeight="1" spans="7:9">
      <c r="G69939" s="11"/>
      <c r="H69939" s="12"/>
      <c r="I69939" s="49"/>
    </row>
    <row r="69940" customHeight="1" spans="7:9">
      <c r="G69940" s="11"/>
      <c r="H69940" s="12"/>
      <c r="I69940" s="49"/>
    </row>
    <row r="69941" customHeight="1" spans="7:9">
      <c r="G69941" s="11"/>
      <c r="H69941" s="12"/>
      <c r="I69941" s="49"/>
    </row>
    <row r="69942" customHeight="1" spans="7:9">
      <c r="G69942" s="11"/>
      <c r="H69942" s="12"/>
      <c r="I69942" s="49"/>
    </row>
    <row r="69943" customHeight="1" spans="7:9">
      <c r="G69943" s="11"/>
      <c r="H69943" s="12"/>
      <c r="I69943" s="49"/>
    </row>
    <row r="69944" customHeight="1" spans="7:9">
      <c r="G69944" s="11"/>
      <c r="H69944" s="12"/>
      <c r="I69944" s="49"/>
    </row>
    <row r="69945" customHeight="1" spans="7:9">
      <c r="G69945" s="11"/>
      <c r="H69945" s="12"/>
      <c r="I69945" s="49"/>
    </row>
    <row r="69946" customHeight="1" spans="7:9">
      <c r="G69946" s="11"/>
      <c r="H69946" s="12"/>
      <c r="I69946" s="49"/>
    </row>
    <row r="69947" customHeight="1" spans="7:9">
      <c r="G69947" s="11"/>
      <c r="H69947" s="12"/>
      <c r="I69947" s="49"/>
    </row>
    <row r="69948" customHeight="1" spans="7:9">
      <c r="G69948" s="11"/>
      <c r="H69948" s="12"/>
      <c r="I69948" s="49"/>
    </row>
    <row r="69949" customHeight="1" spans="7:9">
      <c r="G69949" s="11"/>
      <c r="H69949" s="12"/>
      <c r="I69949" s="49"/>
    </row>
    <row r="69950" customHeight="1" spans="7:9">
      <c r="G69950" s="11"/>
      <c r="H69950" s="12"/>
      <c r="I69950" s="49"/>
    </row>
    <row r="69951" customHeight="1" spans="7:9">
      <c r="G69951" s="11"/>
      <c r="H69951" s="12"/>
      <c r="I69951" s="49"/>
    </row>
    <row r="69952" customHeight="1" spans="7:9">
      <c r="G69952" s="11"/>
      <c r="H69952" s="12"/>
      <c r="I69952" s="49"/>
    </row>
    <row r="69953" customHeight="1" spans="7:9">
      <c r="G69953" s="11"/>
      <c r="H69953" s="12"/>
      <c r="I69953" s="49"/>
    </row>
    <row r="69954" customHeight="1" spans="7:9">
      <c r="G69954" s="11"/>
      <c r="H69954" s="12"/>
      <c r="I69954" s="49"/>
    </row>
    <row r="69955" customHeight="1" spans="7:9">
      <c r="G69955" s="11"/>
      <c r="H69955" s="12"/>
      <c r="I69955" s="49"/>
    </row>
    <row r="69956" customHeight="1" spans="7:9">
      <c r="G69956" s="11"/>
      <c r="H69956" s="12"/>
      <c r="I69956" s="49"/>
    </row>
    <row r="69957" customHeight="1" spans="7:9">
      <c r="G69957" s="11"/>
      <c r="H69957" s="12"/>
      <c r="I69957" s="49"/>
    </row>
    <row r="69958" customHeight="1" spans="7:9">
      <c r="G69958" s="11"/>
      <c r="H69958" s="12"/>
      <c r="I69958" s="49"/>
    </row>
    <row r="69959" customHeight="1" spans="7:9">
      <c r="G69959" s="11"/>
      <c r="H69959" s="12"/>
      <c r="I69959" s="49"/>
    </row>
    <row r="69960" customHeight="1" spans="7:9">
      <c r="G69960" s="11"/>
      <c r="H69960" s="12"/>
      <c r="I69960" s="49"/>
    </row>
    <row r="69961" customHeight="1" spans="7:9">
      <c r="G69961" s="11"/>
      <c r="H69961" s="12"/>
      <c r="I69961" s="49"/>
    </row>
    <row r="69962" customHeight="1" spans="7:9">
      <c r="G69962" s="11"/>
      <c r="H69962" s="12"/>
      <c r="I69962" s="49"/>
    </row>
    <row r="69963" customHeight="1" spans="7:9">
      <c r="G69963" s="11"/>
      <c r="H69963" s="12"/>
      <c r="I69963" s="49"/>
    </row>
    <row r="69964" customHeight="1" spans="7:9">
      <c r="G69964" s="11"/>
      <c r="H69964" s="12"/>
      <c r="I69964" s="49"/>
    </row>
    <row r="69965" customHeight="1" spans="7:9">
      <c r="G69965" s="11"/>
      <c r="H69965" s="12"/>
      <c r="I69965" s="49"/>
    </row>
    <row r="69966" customHeight="1" spans="7:9">
      <c r="G69966" s="11"/>
      <c r="H69966" s="12"/>
      <c r="I69966" s="49"/>
    </row>
    <row r="69967" customHeight="1" spans="7:9">
      <c r="G69967" s="11"/>
      <c r="H69967" s="12"/>
      <c r="I69967" s="49"/>
    </row>
    <row r="69968" customHeight="1" spans="7:9">
      <c r="G69968" s="11"/>
      <c r="H69968" s="12"/>
      <c r="I69968" s="49"/>
    </row>
    <row r="69969" customHeight="1" spans="7:9">
      <c r="G69969" s="11"/>
      <c r="H69969" s="12"/>
      <c r="I69969" s="49"/>
    </row>
    <row r="69970" customHeight="1" spans="7:9">
      <c r="G69970" s="11"/>
      <c r="H69970" s="12"/>
      <c r="I69970" s="49"/>
    </row>
    <row r="69971" customHeight="1" spans="7:9">
      <c r="G69971" s="11"/>
      <c r="H69971" s="12"/>
      <c r="I69971" s="49"/>
    </row>
    <row r="69972" customHeight="1" spans="7:9">
      <c r="G69972" s="11"/>
      <c r="H69972" s="12"/>
      <c r="I69972" s="49"/>
    </row>
    <row r="69973" customHeight="1" spans="7:9">
      <c r="G69973" s="11"/>
      <c r="H69973" s="12"/>
      <c r="I69973" s="49"/>
    </row>
    <row r="69974" customHeight="1" spans="7:9">
      <c r="G69974" s="11"/>
      <c r="H69974" s="12"/>
      <c r="I69974" s="49"/>
    </row>
    <row r="69975" customHeight="1" spans="7:9">
      <c r="G69975" s="11"/>
      <c r="H69975" s="12"/>
      <c r="I69975" s="49"/>
    </row>
    <row r="69976" customHeight="1" spans="7:9">
      <c r="G69976" s="11"/>
      <c r="H69976" s="12"/>
      <c r="I69976" s="49"/>
    </row>
    <row r="69977" customHeight="1" spans="7:9">
      <c r="G69977" s="11"/>
      <c r="H69977" s="12"/>
      <c r="I69977" s="49"/>
    </row>
    <row r="69978" customHeight="1" spans="7:9">
      <c r="G69978" s="11"/>
      <c r="H69978" s="12"/>
      <c r="I69978" s="49"/>
    </row>
    <row r="69979" customHeight="1" spans="7:9">
      <c r="G69979" s="11"/>
      <c r="H69979" s="12"/>
      <c r="I69979" s="49"/>
    </row>
    <row r="69980" customHeight="1" spans="7:9">
      <c r="G69980" s="11"/>
      <c r="H69980" s="12"/>
      <c r="I69980" s="49"/>
    </row>
    <row r="69981" customHeight="1" spans="7:9">
      <c r="G69981" s="11"/>
      <c r="H69981" s="12"/>
      <c r="I69981" s="49"/>
    </row>
    <row r="69982" customHeight="1" spans="7:9">
      <c r="G69982" s="11"/>
      <c r="H69982" s="12"/>
      <c r="I69982" s="49"/>
    </row>
    <row r="69983" customHeight="1" spans="7:9">
      <c r="G69983" s="11"/>
      <c r="H69983" s="12"/>
      <c r="I69983" s="49"/>
    </row>
    <row r="69984" customHeight="1" spans="7:9">
      <c r="G69984" s="11"/>
      <c r="H69984" s="12"/>
      <c r="I69984" s="49"/>
    </row>
    <row r="69985" customHeight="1" spans="7:9">
      <c r="G69985" s="11"/>
      <c r="H69985" s="12"/>
      <c r="I69985" s="49"/>
    </row>
    <row r="69986" customHeight="1" spans="7:9">
      <c r="G69986" s="11"/>
      <c r="H69986" s="12"/>
      <c r="I69986" s="49"/>
    </row>
    <row r="69987" customHeight="1" spans="7:9">
      <c r="G69987" s="11"/>
      <c r="H69987" s="12"/>
      <c r="I69987" s="49"/>
    </row>
    <row r="69988" customHeight="1" spans="7:9">
      <c r="G69988" s="11"/>
      <c r="H69988" s="12"/>
      <c r="I69988" s="49"/>
    </row>
    <row r="69989" customHeight="1" spans="7:9">
      <c r="G69989" s="11"/>
      <c r="H69989" s="12"/>
      <c r="I69989" s="49"/>
    </row>
    <row r="69990" customHeight="1" spans="7:9">
      <c r="G69990" s="11"/>
      <c r="H69990" s="12"/>
      <c r="I69990" s="49"/>
    </row>
    <row r="69991" customHeight="1" spans="7:9">
      <c r="G69991" s="11"/>
      <c r="H69991" s="12"/>
      <c r="I69991" s="49"/>
    </row>
    <row r="69992" customHeight="1" spans="7:9">
      <c r="G69992" s="11"/>
      <c r="H69992" s="12"/>
      <c r="I69992" s="49"/>
    </row>
    <row r="69993" customHeight="1" spans="7:9">
      <c r="G69993" s="11"/>
      <c r="H69993" s="12"/>
      <c r="I69993" s="49"/>
    </row>
    <row r="69994" customHeight="1" spans="7:9">
      <c r="G69994" s="11"/>
      <c r="H69994" s="12"/>
      <c r="I69994" s="49"/>
    </row>
    <row r="69995" customHeight="1" spans="7:9">
      <c r="G69995" s="11"/>
      <c r="H69995" s="12"/>
      <c r="I69995" s="49"/>
    </row>
    <row r="69996" customHeight="1" spans="7:9">
      <c r="G69996" s="11"/>
      <c r="H69996" s="12"/>
      <c r="I69996" s="49"/>
    </row>
    <row r="69997" customHeight="1" spans="7:9">
      <c r="G69997" s="11"/>
      <c r="H69997" s="12"/>
      <c r="I69997" s="49"/>
    </row>
    <row r="69998" customHeight="1" spans="7:9">
      <c r="G69998" s="11"/>
      <c r="H69998" s="12"/>
      <c r="I69998" s="49"/>
    </row>
    <row r="69999" customHeight="1" spans="7:9">
      <c r="G69999" s="11"/>
      <c r="H69999" s="12"/>
      <c r="I69999" s="49"/>
    </row>
    <row r="70000" customHeight="1" spans="7:9">
      <c r="G70000" s="11"/>
      <c r="H70000" s="12"/>
      <c r="I70000" s="49"/>
    </row>
    <row r="70001" customHeight="1" spans="7:9">
      <c r="G70001" s="11"/>
      <c r="H70001" s="12"/>
      <c r="I70001" s="49"/>
    </row>
    <row r="70002" customHeight="1" spans="7:9">
      <c r="G70002" s="11"/>
      <c r="H70002" s="12"/>
      <c r="I70002" s="49"/>
    </row>
    <row r="70003" customHeight="1" spans="7:9">
      <c r="G70003" s="11"/>
      <c r="H70003" s="12"/>
      <c r="I70003" s="49"/>
    </row>
    <row r="70004" customHeight="1" spans="7:9">
      <c r="G70004" s="11"/>
      <c r="H70004" s="12"/>
      <c r="I70004" s="49"/>
    </row>
    <row r="70005" customHeight="1" spans="7:9">
      <c r="G70005" s="11"/>
      <c r="H70005" s="12"/>
      <c r="I70005" s="49"/>
    </row>
    <row r="70006" customHeight="1" spans="7:9">
      <c r="G70006" s="11"/>
      <c r="H70006" s="12"/>
      <c r="I70006" s="49"/>
    </row>
    <row r="70007" customHeight="1" spans="7:9">
      <c r="G70007" s="11"/>
      <c r="H70007" s="12"/>
      <c r="I70007" s="49"/>
    </row>
    <row r="70008" customHeight="1" spans="7:9">
      <c r="G70008" s="11"/>
      <c r="H70008" s="12"/>
      <c r="I70008" s="49"/>
    </row>
    <row r="70009" customHeight="1" spans="7:9">
      <c r="G70009" s="11"/>
      <c r="H70009" s="12"/>
      <c r="I70009" s="49"/>
    </row>
    <row r="70010" customHeight="1" spans="7:9">
      <c r="G70010" s="11"/>
      <c r="H70010" s="12"/>
      <c r="I70010" s="49"/>
    </row>
    <row r="70011" customHeight="1" spans="7:9">
      <c r="G70011" s="11"/>
      <c r="H70011" s="12"/>
      <c r="I70011" s="49"/>
    </row>
    <row r="70012" customHeight="1" spans="7:9">
      <c r="G70012" s="11"/>
      <c r="H70012" s="12"/>
      <c r="I70012" s="49"/>
    </row>
    <row r="70013" customHeight="1" spans="7:9">
      <c r="G70013" s="11"/>
      <c r="H70013" s="12"/>
      <c r="I70013" s="49"/>
    </row>
    <row r="70014" customHeight="1" spans="7:9">
      <c r="G70014" s="11"/>
      <c r="H70014" s="12"/>
      <c r="I70014" s="49"/>
    </row>
    <row r="70015" customHeight="1" spans="7:9">
      <c r="G70015" s="11"/>
      <c r="H70015" s="12"/>
      <c r="I70015" s="49"/>
    </row>
    <row r="70016" customHeight="1" spans="7:9">
      <c r="G70016" s="11"/>
      <c r="H70016" s="12"/>
      <c r="I70016" s="49"/>
    </row>
    <row r="70017" customHeight="1" spans="7:9">
      <c r="G70017" s="11"/>
      <c r="H70017" s="12"/>
      <c r="I70017" s="49"/>
    </row>
    <row r="70018" customHeight="1" spans="7:9">
      <c r="G70018" s="11"/>
      <c r="H70018" s="12"/>
      <c r="I70018" s="49"/>
    </row>
    <row r="70019" customHeight="1" spans="7:9">
      <c r="G70019" s="11"/>
      <c r="H70019" s="12"/>
      <c r="I70019" s="49"/>
    </row>
    <row r="70020" customHeight="1" spans="7:9">
      <c r="G70020" s="11"/>
      <c r="H70020" s="12"/>
      <c r="I70020" s="49"/>
    </row>
    <row r="70021" customHeight="1" spans="7:9">
      <c r="G70021" s="11"/>
      <c r="H70021" s="12"/>
      <c r="I70021" s="49"/>
    </row>
    <row r="70022" customHeight="1" spans="7:9">
      <c r="G70022" s="11"/>
      <c r="H70022" s="12"/>
      <c r="I70022" s="49"/>
    </row>
    <row r="70023" customHeight="1" spans="7:9">
      <c r="G70023" s="11"/>
      <c r="H70023" s="12"/>
      <c r="I70023" s="49"/>
    </row>
    <row r="70024" customHeight="1" spans="7:9">
      <c r="G70024" s="11"/>
      <c r="H70024" s="12"/>
      <c r="I70024" s="49"/>
    </row>
    <row r="70025" customHeight="1" spans="7:9">
      <c r="G70025" s="11"/>
      <c r="H70025" s="12"/>
      <c r="I70025" s="49"/>
    </row>
    <row r="70026" customHeight="1" spans="7:9">
      <c r="G70026" s="11"/>
      <c r="H70026" s="12"/>
      <c r="I70026" s="49"/>
    </row>
    <row r="70027" customHeight="1" spans="7:9">
      <c r="G70027" s="11"/>
      <c r="H70027" s="12"/>
      <c r="I70027" s="49"/>
    </row>
    <row r="70028" customHeight="1" spans="7:9">
      <c r="G70028" s="11"/>
      <c r="H70028" s="12"/>
      <c r="I70028" s="49"/>
    </row>
    <row r="70029" customHeight="1" spans="7:9">
      <c r="G70029" s="11"/>
      <c r="H70029" s="12"/>
      <c r="I70029" s="49"/>
    </row>
    <row r="70030" customHeight="1" spans="7:9">
      <c r="G70030" s="11"/>
      <c r="H70030" s="12"/>
      <c r="I70030" s="49"/>
    </row>
    <row r="70031" customHeight="1" spans="7:9">
      <c r="G70031" s="11"/>
      <c r="H70031" s="12"/>
      <c r="I70031" s="49"/>
    </row>
    <row r="70032" customHeight="1" spans="7:9">
      <c r="G70032" s="11"/>
      <c r="H70032" s="12"/>
      <c r="I70032" s="49"/>
    </row>
    <row r="70033" customHeight="1" spans="7:9">
      <c r="G70033" s="11"/>
      <c r="H70033" s="12"/>
      <c r="I70033" s="49"/>
    </row>
    <row r="70034" customHeight="1" spans="7:9">
      <c r="G70034" s="11"/>
      <c r="H70034" s="12"/>
      <c r="I70034" s="49"/>
    </row>
    <row r="70035" customHeight="1" spans="7:9">
      <c r="G70035" s="11"/>
      <c r="H70035" s="12"/>
      <c r="I70035" s="49"/>
    </row>
    <row r="70036" customHeight="1" spans="7:9">
      <c r="G70036" s="11"/>
      <c r="H70036" s="12"/>
      <c r="I70036" s="49"/>
    </row>
    <row r="70037" customHeight="1" spans="7:9">
      <c r="G70037" s="11"/>
      <c r="H70037" s="12"/>
      <c r="I70037" s="49"/>
    </row>
    <row r="70038" customHeight="1" spans="7:9">
      <c r="G70038" s="11"/>
      <c r="H70038" s="12"/>
      <c r="I70038" s="49"/>
    </row>
    <row r="70039" customHeight="1" spans="7:9">
      <c r="G70039" s="11"/>
      <c r="H70039" s="12"/>
      <c r="I70039" s="49"/>
    </row>
    <row r="70040" customHeight="1" spans="7:9">
      <c r="G70040" s="11"/>
      <c r="H70040" s="12"/>
      <c r="I70040" s="49"/>
    </row>
    <row r="70041" customHeight="1" spans="7:9">
      <c r="G70041" s="11"/>
      <c r="H70041" s="12"/>
      <c r="I70041" s="49"/>
    </row>
    <row r="70042" customHeight="1" spans="7:9">
      <c r="G70042" s="11"/>
      <c r="H70042" s="12"/>
      <c r="I70042" s="49"/>
    </row>
    <row r="70043" customHeight="1" spans="7:9">
      <c r="G70043" s="11"/>
      <c r="H70043" s="12"/>
      <c r="I70043" s="49"/>
    </row>
    <row r="70044" customHeight="1" spans="7:9">
      <c r="G70044" s="11"/>
      <c r="H70044" s="12"/>
      <c r="I70044" s="49"/>
    </row>
    <row r="70045" customHeight="1" spans="7:9">
      <c r="G70045" s="11"/>
      <c r="H70045" s="12"/>
      <c r="I70045" s="49"/>
    </row>
    <row r="70046" customHeight="1" spans="7:9">
      <c r="G70046" s="11"/>
      <c r="H70046" s="12"/>
      <c r="I70046" s="49"/>
    </row>
    <row r="70047" customHeight="1" spans="7:9">
      <c r="G70047" s="11"/>
      <c r="H70047" s="12"/>
      <c r="I70047" s="49"/>
    </row>
    <row r="70048" customHeight="1" spans="7:9">
      <c r="G70048" s="11"/>
      <c r="H70048" s="12"/>
      <c r="I70048" s="49"/>
    </row>
    <row r="70049" customHeight="1" spans="7:9">
      <c r="G70049" s="11"/>
      <c r="H70049" s="12"/>
      <c r="I70049" s="49"/>
    </row>
    <row r="70050" customHeight="1" spans="7:9">
      <c r="G70050" s="11"/>
      <c r="H70050" s="12"/>
      <c r="I70050" s="49"/>
    </row>
    <row r="70051" customHeight="1" spans="7:9">
      <c r="G70051" s="11"/>
      <c r="H70051" s="12"/>
      <c r="I70051" s="49"/>
    </row>
    <row r="70052" customHeight="1" spans="7:9">
      <c r="G70052" s="11"/>
      <c r="H70052" s="12"/>
      <c r="I70052" s="49"/>
    </row>
    <row r="70053" customHeight="1" spans="7:9">
      <c r="G70053" s="11"/>
      <c r="H70053" s="12"/>
      <c r="I70053" s="49"/>
    </row>
    <row r="70054" customHeight="1" spans="7:9">
      <c r="G70054" s="11"/>
      <c r="H70054" s="12"/>
      <c r="I70054" s="49"/>
    </row>
    <row r="70055" customHeight="1" spans="7:9">
      <c r="G70055" s="11"/>
      <c r="H70055" s="12"/>
      <c r="I70055" s="49"/>
    </row>
    <row r="70056" customHeight="1" spans="7:9">
      <c r="G70056" s="11"/>
      <c r="H70056" s="12"/>
      <c r="I70056" s="49"/>
    </row>
    <row r="70057" customHeight="1" spans="7:9">
      <c r="G70057" s="11"/>
      <c r="H70057" s="12"/>
      <c r="I70057" s="49"/>
    </row>
    <row r="70058" customHeight="1" spans="7:9">
      <c r="G70058" s="11"/>
      <c r="H70058" s="12"/>
      <c r="I70058" s="49"/>
    </row>
    <row r="70059" customHeight="1" spans="7:9">
      <c r="G70059" s="11"/>
      <c r="H70059" s="12"/>
      <c r="I70059" s="49"/>
    </row>
    <row r="70060" customHeight="1" spans="7:9">
      <c r="G70060" s="11"/>
      <c r="H70060" s="12"/>
      <c r="I70060" s="49"/>
    </row>
    <row r="70061" customHeight="1" spans="7:9">
      <c r="G70061" s="11"/>
      <c r="H70061" s="12"/>
      <c r="I70061" s="49"/>
    </row>
    <row r="70062" customHeight="1" spans="7:9">
      <c r="G70062" s="11"/>
      <c r="H70062" s="12"/>
      <c r="I70062" s="49"/>
    </row>
    <row r="70063" customHeight="1" spans="7:9">
      <c r="G70063" s="11"/>
      <c r="H70063" s="12"/>
      <c r="I70063" s="49"/>
    </row>
    <row r="70064" customHeight="1" spans="7:9">
      <c r="G70064" s="11"/>
      <c r="H70064" s="12"/>
      <c r="I70064" s="49"/>
    </row>
    <row r="70065" customHeight="1" spans="7:9">
      <c r="G70065" s="11"/>
      <c r="H70065" s="12"/>
      <c r="I70065" s="49"/>
    </row>
    <row r="70066" customHeight="1" spans="7:9">
      <c r="G70066" s="11"/>
      <c r="H70066" s="12"/>
      <c r="I70066" s="49"/>
    </row>
    <row r="70067" customHeight="1" spans="7:9">
      <c r="G70067" s="11"/>
      <c r="H70067" s="12"/>
      <c r="I70067" s="49"/>
    </row>
    <row r="70068" customHeight="1" spans="7:9">
      <c r="G70068" s="11"/>
      <c r="H70068" s="12"/>
      <c r="I70068" s="49"/>
    </row>
    <row r="70069" customHeight="1" spans="7:9">
      <c r="G70069" s="11"/>
      <c r="H70069" s="12"/>
      <c r="I70069" s="49"/>
    </row>
    <row r="70070" customHeight="1" spans="7:9">
      <c r="G70070" s="11"/>
      <c r="H70070" s="12"/>
      <c r="I70070" s="49"/>
    </row>
    <row r="70071" customHeight="1" spans="7:9">
      <c r="G70071" s="11"/>
      <c r="H70071" s="12"/>
      <c r="I70071" s="49"/>
    </row>
    <row r="70072" customHeight="1" spans="7:9">
      <c r="G70072" s="11"/>
      <c r="H70072" s="12"/>
      <c r="I70072" s="49"/>
    </row>
    <row r="70073" customHeight="1" spans="7:9">
      <c r="G70073" s="11"/>
      <c r="H70073" s="12"/>
      <c r="I70073" s="49"/>
    </row>
    <row r="70074" customHeight="1" spans="7:9">
      <c r="G70074" s="11"/>
      <c r="H70074" s="12"/>
      <c r="I70074" s="49"/>
    </row>
    <row r="70075" customHeight="1" spans="7:9">
      <c r="G70075" s="11"/>
      <c r="H70075" s="12"/>
      <c r="I70075" s="49"/>
    </row>
    <row r="70076" customHeight="1" spans="7:9">
      <c r="G70076" s="11"/>
      <c r="H70076" s="12"/>
      <c r="I70076" s="49"/>
    </row>
    <row r="70077" customHeight="1" spans="7:9">
      <c r="G70077" s="11"/>
      <c r="H70077" s="12"/>
      <c r="I70077" s="49"/>
    </row>
    <row r="70078" customHeight="1" spans="7:9">
      <c r="G70078" s="11"/>
      <c r="H70078" s="12"/>
      <c r="I70078" s="49"/>
    </row>
    <row r="70079" customHeight="1" spans="7:9">
      <c r="G70079" s="11"/>
      <c r="H70079" s="12"/>
      <c r="I70079" s="49"/>
    </row>
    <row r="70080" customHeight="1" spans="7:9">
      <c r="G70080" s="11"/>
      <c r="H70080" s="12"/>
      <c r="I70080" s="49"/>
    </row>
    <row r="70081" customHeight="1" spans="7:9">
      <c r="G70081" s="11"/>
      <c r="H70081" s="12"/>
      <c r="I70081" s="49"/>
    </row>
    <row r="70082" customHeight="1" spans="7:9">
      <c r="G70082" s="11"/>
      <c r="H70082" s="12"/>
      <c r="I70082" s="49"/>
    </row>
    <row r="70083" customHeight="1" spans="7:9">
      <c r="G70083" s="11"/>
      <c r="H70083" s="12"/>
      <c r="I70083" s="49"/>
    </row>
    <row r="70084" customHeight="1" spans="7:9">
      <c r="G70084" s="11"/>
      <c r="H70084" s="12"/>
      <c r="I70084" s="49"/>
    </row>
    <row r="70085" customHeight="1" spans="7:9">
      <c r="G70085" s="11"/>
      <c r="H70085" s="12"/>
      <c r="I70085" s="49"/>
    </row>
    <row r="70086" customHeight="1" spans="7:9">
      <c r="G70086" s="11"/>
      <c r="H70086" s="12"/>
      <c r="I70086" s="49"/>
    </row>
    <row r="70087" customHeight="1" spans="7:9">
      <c r="G70087" s="11"/>
      <c r="H70087" s="12"/>
      <c r="I70087" s="49"/>
    </row>
    <row r="70088" customHeight="1" spans="7:9">
      <c r="G70088" s="11"/>
      <c r="H70088" s="12"/>
      <c r="I70088" s="49"/>
    </row>
    <row r="70089" customHeight="1" spans="7:9">
      <c r="G70089" s="11"/>
      <c r="H70089" s="12"/>
      <c r="I70089" s="49"/>
    </row>
    <row r="70090" customHeight="1" spans="7:9">
      <c r="G70090" s="11"/>
      <c r="H70090" s="12"/>
      <c r="I70090" s="49"/>
    </row>
    <row r="70091" customHeight="1" spans="7:9">
      <c r="G70091" s="11"/>
      <c r="H70091" s="12"/>
      <c r="I70091" s="49"/>
    </row>
    <row r="70092" customHeight="1" spans="7:9">
      <c r="G70092" s="11"/>
      <c r="H70092" s="12"/>
      <c r="I70092" s="49"/>
    </row>
    <row r="70093" customHeight="1" spans="7:9">
      <c r="G70093" s="11"/>
      <c r="H70093" s="12"/>
      <c r="I70093" s="49"/>
    </row>
    <row r="70094" customHeight="1" spans="7:9">
      <c r="G70094" s="11"/>
      <c r="H70094" s="12"/>
      <c r="I70094" s="49"/>
    </row>
    <row r="70095" customHeight="1" spans="7:9">
      <c r="G70095" s="11"/>
      <c r="H70095" s="12"/>
      <c r="I70095" s="49"/>
    </row>
    <row r="70096" customHeight="1" spans="7:9">
      <c r="G70096" s="11"/>
      <c r="H70096" s="12"/>
      <c r="I70096" s="49"/>
    </row>
    <row r="70097" customHeight="1" spans="7:9">
      <c r="G70097" s="11"/>
      <c r="H70097" s="12"/>
      <c r="I70097" s="49"/>
    </row>
    <row r="70098" customHeight="1" spans="7:9">
      <c r="G70098" s="11"/>
      <c r="H70098" s="12"/>
      <c r="I70098" s="49"/>
    </row>
    <row r="70099" customHeight="1" spans="7:9">
      <c r="G70099" s="11"/>
      <c r="H70099" s="12"/>
      <c r="I70099" s="49"/>
    </row>
    <row r="70100" customHeight="1" spans="7:9">
      <c r="G70100" s="11"/>
      <c r="H70100" s="12"/>
      <c r="I70100" s="49"/>
    </row>
    <row r="70101" customHeight="1" spans="7:9">
      <c r="G70101" s="11"/>
      <c r="H70101" s="12"/>
      <c r="I70101" s="49"/>
    </row>
    <row r="70102" customHeight="1" spans="7:9">
      <c r="G70102" s="11"/>
      <c r="H70102" s="12"/>
      <c r="I70102" s="49"/>
    </row>
    <row r="70103" customHeight="1" spans="7:9">
      <c r="G70103" s="11"/>
      <c r="H70103" s="12"/>
      <c r="I70103" s="49"/>
    </row>
    <row r="70104" customHeight="1" spans="7:9">
      <c r="G70104" s="11"/>
      <c r="H70104" s="12"/>
      <c r="I70104" s="49"/>
    </row>
    <row r="70105" customHeight="1" spans="7:9">
      <c r="G70105" s="11"/>
      <c r="H70105" s="12"/>
      <c r="I70105" s="49"/>
    </row>
    <row r="70106" customHeight="1" spans="7:9">
      <c r="G70106" s="11"/>
      <c r="H70106" s="12"/>
      <c r="I70106" s="49"/>
    </row>
    <row r="70107" customHeight="1" spans="7:9">
      <c r="G70107" s="11"/>
      <c r="H70107" s="12"/>
      <c r="I70107" s="49"/>
    </row>
    <row r="70108" customHeight="1" spans="7:9">
      <c r="G70108" s="11"/>
      <c r="H70108" s="12"/>
      <c r="I70108" s="49"/>
    </row>
    <row r="70109" customHeight="1" spans="7:9">
      <c r="G70109" s="11"/>
      <c r="H70109" s="12"/>
      <c r="I70109" s="49"/>
    </row>
    <row r="70110" customHeight="1" spans="7:9">
      <c r="G70110" s="11"/>
      <c r="H70110" s="12"/>
      <c r="I70110" s="49"/>
    </row>
    <row r="70111" customHeight="1" spans="7:9">
      <c r="G70111" s="11"/>
      <c r="H70111" s="12"/>
      <c r="I70111" s="49"/>
    </row>
    <row r="70112" customHeight="1" spans="7:9">
      <c r="G70112" s="11"/>
      <c r="H70112" s="12"/>
      <c r="I70112" s="49"/>
    </row>
    <row r="70113" customHeight="1" spans="7:9">
      <c r="G70113" s="11"/>
      <c r="H70113" s="12"/>
      <c r="I70113" s="49"/>
    </row>
    <row r="70114" customHeight="1" spans="7:9">
      <c r="G70114" s="11"/>
      <c r="H70114" s="12"/>
      <c r="I70114" s="49"/>
    </row>
    <row r="70115" customHeight="1" spans="7:9">
      <c r="G70115" s="11"/>
      <c r="H70115" s="12"/>
      <c r="I70115" s="49"/>
    </row>
    <row r="70116" customHeight="1" spans="7:9">
      <c r="G70116" s="11"/>
      <c r="H70116" s="12"/>
      <c r="I70116" s="49"/>
    </row>
    <row r="70117" customHeight="1" spans="7:9">
      <c r="G70117" s="11"/>
      <c r="H70117" s="12"/>
      <c r="I70117" s="49"/>
    </row>
    <row r="70118" customHeight="1" spans="7:9">
      <c r="G70118" s="11"/>
      <c r="H70118" s="12"/>
      <c r="I70118" s="49"/>
    </row>
    <row r="70119" customHeight="1" spans="7:9">
      <c r="G70119" s="11"/>
      <c r="H70119" s="12"/>
      <c r="I70119" s="49"/>
    </row>
    <row r="70120" customHeight="1" spans="7:9">
      <c r="G70120" s="11"/>
      <c r="H70120" s="12"/>
      <c r="I70120" s="49"/>
    </row>
    <row r="70121" customHeight="1" spans="7:9">
      <c r="G70121" s="11"/>
      <c r="H70121" s="12"/>
      <c r="I70121" s="49"/>
    </row>
    <row r="70122" customHeight="1" spans="7:9">
      <c r="G70122" s="11"/>
      <c r="H70122" s="12"/>
      <c r="I70122" s="49"/>
    </row>
    <row r="70123" customHeight="1" spans="7:9">
      <c r="G70123" s="11"/>
      <c r="H70123" s="12"/>
      <c r="I70123" s="49"/>
    </row>
    <row r="70124" customHeight="1" spans="7:9">
      <c r="G70124" s="11"/>
      <c r="H70124" s="12"/>
      <c r="I70124" s="49"/>
    </row>
    <row r="70125" customHeight="1" spans="7:9">
      <c r="G70125" s="11"/>
      <c r="H70125" s="12"/>
      <c r="I70125" s="49"/>
    </row>
    <row r="70126" customHeight="1" spans="7:9">
      <c r="G70126" s="11"/>
      <c r="H70126" s="12"/>
      <c r="I70126" s="49"/>
    </row>
    <row r="70127" customHeight="1" spans="7:9">
      <c r="G70127" s="11"/>
      <c r="H70127" s="12"/>
      <c r="I70127" s="49"/>
    </row>
    <row r="70128" customHeight="1" spans="7:9">
      <c r="G70128" s="11"/>
      <c r="H70128" s="12"/>
      <c r="I70128" s="49"/>
    </row>
    <row r="70129" customHeight="1" spans="7:9">
      <c r="G70129" s="11"/>
      <c r="H70129" s="12"/>
      <c r="I70129" s="49"/>
    </row>
    <row r="70130" customHeight="1" spans="7:9">
      <c r="G70130" s="11"/>
      <c r="H70130" s="12"/>
      <c r="I70130" s="49"/>
    </row>
    <row r="70131" customHeight="1" spans="7:9">
      <c r="G70131" s="11"/>
      <c r="H70131" s="12"/>
      <c r="I70131" s="49"/>
    </row>
    <row r="70132" customHeight="1" spans="7:9">
      <c r="G70132" s="11"/>
      <c r="H70132" s="12"/>
      <c r="I70132" s="49"/>
    </row>
    <row r="70133" customHeight="1" spans="7:9">
      <c r="G70133" s="11"/>
      <c r="H70133" s="12"/>
      <c r="I70133" s="49"/>
    </row>
    <row r="70134" customHeight="1" spans="7:9">
      <c r="G70134" s="11"/>
      <c r="H70134" s="12"/>
      <c r="I70134" s="49"/>
    </row>
    <row r="70135" customHeight="1" spans="7:9">
      <c r="G70135" s="11"/>
      <c r="H70135" s="12"/>
      <c r="I70135" s="49"/>
    </row>
    <row r="70136" customHeight="1" spans="7:9">
      <c r="G70136" s="11"/>
      <c r="H70136" s="12"/>
      <c r="I70136" s="49"/>
    </row>
    <row r="70137" customHeight="1" spans="7:9">
      <c r="G70137" s="11"/>
      <c r="H70137" s="12"/>
      <c r="I70137" s="49"/>
    </row>
    <row r="70138" customHeight="1" spans="7:9">
      <c r="G70138" s="11"/>
      <c r="H70138" s="12"/>
      <c r="I70138" s="49"/>
    </row>
    <row r="70139" customHeight="1" spans="7:9">
      <c r="G70139" s="11"/>
      <c r="H70139" s="12"/>
      <c r="I70139" s="49"/>
    </row>
    <row r="70140" customHeight="1" spans="7:9">
      <c r="G70140" s="11"/>
      <c r="H70140" s="12"/>
      <c r="I70140" s="49"/>
    </row>
    <row r="70141" customHeight="1" spans="7:9">
      <c r="G70141" s="11"/>
      <c r="H70141" s="12"/>
      <c r="I70141" s="49"/>
    </row>
    <row r="70142" customHeight="1" spans="7:9">
      <c r="G70142" s="11"/>
      <c r="H70142" s="12"/>
      <c r="I70142" s="49"/>
    </row>
    <row r="70143" customHeight="1" spans="7:9">
      <c r="G70143" s="11"/>
      <c r="H70143" s="12"/>
      <c r="I70143" s="49"/>
    </row>
    <row r="70144" customHeight="1" spans="7:9">
      <c r="G70144" s="11"/>
      <c r="H70144" s="12"/>
      <c r="I70144" s="49"/>
    </row>
    <row r="70145" customHeight="1" spans="7:9">
      <c r="G70145" s="11"/>
      <c r="H70145" s="12"/>
      <c r="I70145" s="49"/>
    </row>
    <row r="70146" customHeight="1" spans="7:9">
      <c r="G70146" s="11"/>
      <c r="H70146" s="12"/>
      <c r="I70146" s="49"/>
    </row>
    <row r="70147" customHeight="1" spans="7:9">
      <c r="G70147" s="11"/>
      <c r="H70147" s="12"/>
      <c r="I70147" s="49"/>
    </row>
    <row r="70148" customHeight="1" spans="7:9">
      <c r="G70148" s="11"/>
      <c r="H70148" s="12"/>
      <c r="I70148" s="49"/>
    </row>
    <row r="70149" customHeight="1" spans="7:9">
      <c r="G70149" s="11"/>
      <c r="H70149" s="12"/>
      <c r="I70149" s="49"/>
    </row>
    <row r="70150" customHeight="1" spans="7:9">
      <c r="G70150" s="11"/>
      <c r="H70150" s="12"/>
      <c r="I70150" s="49"/>
    </row>
    <row r="70151" customHeight="1" spans="7:9">
      <c r="G70151" s="11"/>
      <c r="H70151" s="12"/>
      <c r="I70151" s="49"/>
    </row>
    <row r="70152" customHeight="1" spans="7:9">
      <c r="G70152" s="11"/>
      <c r="H70152" s="12"/>
      <c r="I70152" s="49"/>
    </row>
    <row r="70153" customHeight="1" spans="7:9">
      <c r="G70153" s="11"/>
      <c r="H70153" s="12"/>
      <c r="I70153" s="49"/>
    </row>
    <row r="70154" customHeight="1" spans="7:9">
      <c r="G70154" s="11"/>
      <c r="H70154" s="12"/>
      <c r="I70154" s="49"/>
    </row>
    <row r="70155" customHeight="1" spans="7:9">
      <c r="G70155" s="11"/>
      <c r="H70155" s="12"/>
      <c r="I70155" s="49"/>
    </row>
    <row r="70156" customHeight="1" spans="7:9">
      <c r="G70156" s="11"/>
      <c r="H70156" s="12"/>
      <c r="I70156" s="49"/>
    </row>
    <row r="70157" customHeight="1" spans="7:9">
      <c r="G70157" s="11"/>
      <c r="H70157" s="12"/>
      <c r="I70157" s="49"/>
    </row>
    <row r="70158" customHeight="1" spans="7:9">
      <c r="G70158" s="11"/>
      <c r="H70158" s="12"/>
      <c r="I70158" s="49"/>
    </row>
    <row r="70159" customHeight="1" spans="7:9">
      <c r="G70159" s="11"/>
      <c r="H70159" s="12"/>
      <c r="I70159" s="49"/>
    </row>
    <row r="70160" customHeight="1" spans="7:9">
      <c r="G70160" s="11"/>
      <c r="H70160" s="12"/>
      <c r="I70160" s="49"/>
    </row>
    <row r="70161" customHeight="1" spans="7:9">
      <c r="G70161" s="11"/>
      <c r="H70161" s="12"/>
      <c r="I70161" s="49"/>
    </row>
    <row r="70162" customHeight="1" spans="7:9">
      <c r="G70162" s="11"/>
      <c r="H70162" s="12"/>
      <c r="I70162" s="49"/>
    </row>
    <row r="70163" customHeight="1" spans="7:9">
      <c r="G70163" s="11"/>
      <c r="H70163" s="12"/>
      <c r="I70163" s="49"/>
    </row>
    <row r="70164" customHeight="1" spans="7:9">
      <c r="G70164" s="11"/>
      <c r="H70164" s="12"/>
      <c r="I70164" s="49"/>
    </row>
    <row r="70165" customHeight="1" spans="7:9">
      <c r="G70165" s="11"/>
      <c r="H70165" s="12"/>
      <c r="I70165" s="49"/>
    </row>
    <row r="70166" customHeight="1" spans="7:9">
      <c r="G70166" s="11"/>
      <c r="H70166" s="12"/>
      <c r="I70166" s="49"/>
    </row>
    <row r="70167" customHeight="1" spans="7:9">
      <c r="G70167" s="11"/>
      <c r="H70167" s="12"/>
      <c r="I70167" s="49"/>
    </row>
    <row r="70168" customHeight="1" spans="7:9">
      <c r="G70168" s="11"/>
      <c r="H70168" s="12"/>
      <c r="I70168" s="49"/>
    </row>
    <row r="70169" customHeight="1" spans="7:9">
      <c r="G70169" s="11"/>
      <c r="H70169" s="12"/>
      <c r="I70169" s="49"/>
    </row>
    <row r="70170" customHeight="1" spans="7:9">
      <c r="G70170" s="11"/>
      <c r="H70170" s="12"/>
      <c r="I70170" s="49"/>
    </row>
    <row r="70171" customHeight="1" spans="7:9">
      <c r="G70171" s="11"/>
      <c r="H70171" s="12"/>
      <c r="I70171" s="49"/>
    </row>
    <row r="70172" customHeight="1" spans="7:9">
      <c r="G70172" s="11"/>
      <c r="H70172" s="12"/>
      <c r="I70172" s="49"/>
    </row>
    <row r="70173" customHeight="1" spans="7:9">
      <c r="G70173" s="11"/>
      <c r="H70173" s="12"/>
      <c r="I70173" s="49"/>
    </row>
    <row r="70174" customHeight="1" spans="7:9">
      <c r="G70174" s="11"/>
      <c r="H70174" s="12"/>
      <c r="I70174" s="49"/>
    </row>
    <row r="70175" customHeight="1" spans="7:9">
      <c r="G70175" s="11"/>
      <c r="H70175" s="12"/>
      <c r="I70175" s="49"/>
    </row>
    <row r="70176" customHeight="1" spans="7:9">
      <c r="G70176" s="11"/>
      <c r="H70176" s="12"/>
      <c r="I70176" s="49"/>
    </row>
    <row r="70177" customHeight="1" spans="7:9">
      <c r="G70177" s="11"/>
      <c r="H70177" s="12"/>
      <c r="I70177" s="49"/>
    </row>
    <row r="70178" customHeight="1" spans="7:9">
      <c r="G70178" s="11"/>
      <c r="H70178" s="12"/>
      <c r="I70178" s="49"/>
    </row>
    <row r="70179" customHeight="1" spans="7:9">
      <c r="G70179" s="11"/>
      <c r="H70179" s="12"/>
      <c r="I70179" s="49"/>
    </row>
    <row r="70180" customHeight="1" spans="7:9">
      <c r="G70180" s="11"/>
      <c r="H70180" s="12"/>
      <c r="I70180" s="49"/>
    </row>
    <row r="70181" customHeight="1" spans="7:9">
      <c r="G70181" s="11"/>
      <c r="H70181" s="12"/>
      <c r="I70181" s="49"/>
    </row>
    <row r="70182" customHeight="1" spans="7:9">
      <c r="G70182" s="11"/>
      <c r="H70182" s="12"/>
      <c r="I70182" s="49"/>
    </row>
    <row r="70183" customHeight="1" spans="7:9">
      <c r="G70183" s="11"/>
      <c r="H70183" s="12"/>
      <c r="I70183" s="49"/>
    </row>
    <row r="70184" customHeight="1" spans="7:9">
      <c r="G70184" s="11"/>
      <c r="H70184" s="12"/>
      <c r="I70184" s="49"/>
    </row>
    <row r="70185" customHeight="1" spans="7:9">
      <c r="G70185" s="11"/>
      <c r="H70185" s="12"/>
      <c r="I70185" s="49"/>
    </row>
    <row r="70186" customHeight="1" spans="7:9">
      <c r="G70186" s="11"/>
      <c r="H70186" s="12"/>
      <c r="I70186" s="49"/>
    </row>
    <row r="70187" customHeight="1" spans="7:9">
      <c r="G70187" s="11"/>
      <c r="H70187" s="12"/>
      <c r="I70187" s="49"/>
    </row>
    <row r="70188" customHeight="1" spans="7:9">
      <c r="G70188" s="11"/>
      <c r="H70188" s="12"/>
      <c r="I70188" s="49"/>
    </row>
    <row r="70189" customHeight="1" spans="7:9">
      <c r="G70189" s="11"/>
      <c r="H70189" s="12"/>
      <c r="I70189" s="49"/>
    </row>
    <row r="70190" customHeight="1" spans="7:9">
      <c r="G70190" s="11"/>
      <c r="H70190" s="12"/>
      <c r="I70190" s="49"/>
    </row>
    <row r="70191" customHeight="1" spans="7:9">
      <c r="G70191" s="11"/>
      <c r="H70191" s="12"/>
      <c r="I70191" s="49"/>
    </row>
    <row r="70192" customHeight="1" spans="7:9">
      <c r="G70192" s="11"/>
      <c r="H70192" s="12"/>
      <c r="I70192" s="49"/>
    </row>
    <row r="70193" customHeight="1" spans="7:9">
      <c r="G70193" s="11"/>
      <c r="H70193" s="12"/>
      <c r="I70193" s="49"/>
    </row>
    <row r="70194" customHeight="1" spans="7:9">
      <c r="G70194" s="11"/>
      <c r="H70194" s="12"/>
      <c r="I70194" s="49"/>
    </row>
    <row r="70195" customHeight="1" spans="7:9">
      <c r="G70195" s="11"/>
      <c r="H70195" s="12"/>
      <c r="I70195" s="49"/>
    </row>
    <row r="70196" customHeight="1" spans="7:9">
      <c r="G70196" s="11"/>
      <c r="H70196" s="12"/>
      <c r="I70196" s="49"/>
    </row>
    <row r="70197" customHeight="1" spans="7:9">
      <c r="G70197" s="11"/>
      <c r="H70197" s="12"/>
      <c r="I70197" s="49"/>
    </row>
    <row r="70198" customHeight="1" spans="7:9">
      <c r="G70198" s="11"/>
      <c r="H70198" s="12"/>
      <c r="I70198" s="49"/>
    </row>
    <row r="70199" customHeight="1" spans="7:9">
      <c r="G70199" s="11"/>
      <c r="H70199" s="12"/>
      <c r="I70199" s="49"/>
    </row>
    <row r="70200" customHeight="1" spans="7:9">
      <c r="G70200" s="11"/>
      <c r="H70200" s="12"/>
      <c r="I70200" s="49"/>
    </row>
    <row r="70201" customHeight="1" spans="7:9">
      <c r="G70201" s="11"/>
      <c r="H70201" s="12"/>
      <c r="I70201" s="49"/>
    </row>
    <row r="70202" customHeight="1" spans="7:9">
      <c r="G70202" s="11"/>
      <c r="H70202" s="12"/>
      <c r="I70202" s="49"/>
    </row>
    <row r="70203" customHeight="1" spans="7:9">
      <c r="G70203" s="11"/>
      <c r="H70203" s="12"/>
      <c r="I70203" s="49"/>
    </row>
    <row r="70204" customHeight="1" spans="7:9">
      <c r="G70204" s="11"/>
      <c r="H70204" s="12"/>
      <c r="I70204" s="49"/>
    </row>
    <row r="70205" customHeight="1" spans="7:9">
      <c r="G70205" s="11"/>
      <c r="H70205" s="12"/>
      <c r="I70205" s="49"/>
    </row>
    <row r="70206" customHeight="1" spans="7:9">
      <c r="G70206" s="11"/>
      <c r="H70206" s="12"/>
      <c r="I70206" s="49"/>
    </row>
    <row r="70207" customHeight="1" spans="7:9">
      <c r="G70207" s="11"/>
      <c r="H70207" s="12"/>
      <c r="I70207" s="49"/>
    </row>
    <row r="70208" customHeight="1" spans="7:9">
      <c r="G70208" s="11"/>
      <c r="H70208" s="12"/>
      <c r="I70208" s="49"/>
    </row>
    <row r="70209" customHeight="1" spans="7:9">
      <c r="G70209" s="11"/>
      <c r="H70209" s="12"/>
      <c r="I70209" s="49"/>
    </row>
    <row r="70210" customHeight="1" spans="7:9">
      <c r="G70210" s="11"/>
      <c r="H70210" s="12"/>
      <c r="I70210" s="49"/>
    </row>
    <row r="70211" customHeight="1" spans="7:9">
      <c r="G70211" s="11"/>
      <c r="H70211" s="12"/>
      <c r="I70211" s="49"/>
    </row>
    <row r="70212" customHeight="1" spans="7:9">
      <c r="G70212" s="11"/>
      <c r="H70212" s="12"/>
      <c r="I70212" s="49"/>
    </row>
    <row r="70213" customHeight="1" spans="7:9">
      <c r="G70213" s="11"/>
      <c r="H70213" s="12"/>
      <c r="I70213" s="49"/>
    </row>
    <row r="70214" customHeight="1" spans="7:9">
      <c r="G70214" s="11"/>
      <c r="H70214" s="12"/>
      <c r="I70214" s="49"/>
    </row>
    <row r="70215" customHeight="1" spans="7:9">
      <c r="G70215" s="11"/>
      <c r="H70215" s="12"/>
      <c r="I70215" s="49"/>
    </row>
    <row r="70216" customHeight="1" spans="7:9">
      <c r="G70216" s="11"/>
      <c r="H70216" s="12"/>
      <c r="I70216" s="49"/>
    </row>
    <row r="70217" customHeight="1" spans="7:9">
      <c r="G70217" s="11"/>
      <c r="H70217" s="12"/>
      <c r="I70217" s="49"/>
    </row>
    <row r="70218" customHeight="1" spans="7:9">
      <c r="G70218" s="11"/>
      <c r="H70218" s="12"/>
      <c r="I70218" s="49"/>
    </row>
    <row r="70219" customHeight="1" spans="7:9">
      <c r="G70219" s="11"/>
      <c r="H70219" s="12"/>
      <c r="I70219" s="49"/>
    </row>
    <row r="70220" customHeight="1" spans="7:9">
      <c r="G70220" s="11"/>
      <c r="H70220" s="12"/>
      <c r="I70220" s="49"/>
    </row>
    <row r="70221" customHeight="1" spans="7:9">
      <c r="G70221" s="11"/>
      <c r="H70221" s="12"/>
      <c r="I70221" s="49"/>
    </row>
    <row r="70222" customHeight="1" spans="7:9">
      <c r="G70222" s="11"/>
      <c r="H70222" s="12"/>
      <c r="I70222" s="49"/>
    </row>
    <row r="70223" customHeight="1" spans="7:9">
      <c r="G70223" s="11"/>
      <c r="H70223" s="12"/>
      <c r="I70223" s="49"/>
    </row>
    <row r="70224" customHeight="1" spans="7:9">
      <c r="G70224" s="11"/>
      <c r="H70224" s="12"/>
      <c r="I70224" s="49"/>
    </row>
    <row r="70225" customHeight="1" spans="7:9">
      <c r="G70225" s="11"/>
      <c r="H70225" s="12"/>
      <c r="I70225" s="49"/>
    </row>
    <row r="70226" customHeight="1" spans="7:9">
      <c r="G70226" s="11"/>
      <c r="H70226" s="12"/>
      <c r="I70226" s="49"/>
    </row>
    <row r="70227" customHeight="1" spans="7:9">
      <c r="G70227" s="11"/>
      <c r="H70227" s="12"/>
      <c r="I70227" s="49"/>
    </row>
    <row r="70228" customHeight="1" spans="7:9">
      <c r="G70228" s="11"/>
      <c r="H70228" s="12"/>
      <c r="I70228" s="49"/>
    </row>
    <row r="70229" customHeight="1" spans="7:9">
      <c r="G70229" s="11"/>
      <c r="H70229" s="12"/>
      <c r="I70229" s="49"/>
    </row>
    <row r="70230" customHeight="1" spans="7:9">
      <c r="G70230" s="11"/>
      <c r="H70230" s="12"/>
      <c r="I70230" s="49"/>
    </row>
    <row r="70231" customHeight="1" spans="7:9">
      <c r="G70231" s="11"/>
      <c r="H70231" s="12"/>
      <c r="I70231" s="49"/>
    </row>
    <row r="70232" customHeight="1" spans="7:9">
      <c r="G70232" s="11"/>
      <c r="H70232" s="12"/>
      <c r="I70232" s="49"/>
    </row>
    <row r="70233" customHeight="1" spans="7:9">
      <c r="G70233" s="11"/>
      <c r="H70233" s="12"/>
      <c r="I70233" s="49"/>
    </row>
    <row r="70234" customHeight="1" spans="7:9">
      <c r="G70234" s="11"/>
      <c r="H70234" s="12"/>
      <c r="I70234" s="49"/>
    </row>
    <row r="70235" customHeight="1" spans="7:9">
      <c r="G70235" s="11"/>
      <c r="H70235" s="12"/>
      <c r="I70235" s="49"/>
    </row>
    <row r="70236" customHeight="1" spans="7:9">
      <c r="G70236" s="11"/>
      <c r="H70236" s="12"/>
      <c r="I70236" s="49"/>
    </row>
    <row r="70237" customHeight="1" spans="7:9">
      <c r="G70237" s="11"/>
      <c r="H70237" s="12"/>
      <c r="I70237" s="49"/>
    </row>
    <row r="70238" customHeight="1" spans="7:9">
      <c r="G70238" s="11"/>
      <c r="H70238" s="12"/>
      <c r="I70238" s="49"/>
    </row>
    <row r="70239" customHeight="1" spans="7:9">
      <c r="G70239" s="11"/>
      <c r="H70239" s="12"/>
      <c r="I70239" s="49"/>
    </row>
    <row r="70240" customHeight="1" spans="7:9">
      <c r="G70240" s="11"/>
      <c r="H70240" s="12"/>
      <c r="I70240" s="49"/>
    </row>
    <row r="70241" customHeight="1" spans="7:9">
      <c r="G70241" s="11"/>
      <c r="H70241" s="12"/>
      <c r="I70241" s="49"/>
    </row>
    <row r="70242" customHeight="1" spans="7:9">
      <c r="G70242" s="11"/>
      <c r="H70242" s="12"/>
      <c r="I70242" s="49"/>
    </row>
    <row r="70243" customHeight="1" spans="7:9">
      <c r="G70243" s="11"/>
      <c r="H70243" s="12"/>
      <c r="I70243" s="49"/>
    </row>
    <row r="70244" customHeight="1" spans="7:9">
      <c r="G70244" s="11"/>
      <c r="H70244" s="12"/>
      <c r="I70244" s="49"/>
    </row>
    <row r="70245" customHeight="1" spans="7:9">
      <c r="G70245" s="11"/>
      <c r="H70245" s="12"/>
      <c r="I70245" s="49"/>
    </row>
    <row r="70246" customHeight="1" spans="7:9">
      <c r="G70246" s="11"/>
      <c r="H70246" s="12"/>
      <c r="I70246" s="49"/>
    </row>
    <row r="70247" customHeight="1" spans="7:9">
      <c r="G70247" s="11"/>
      <c r="H70247" s="12"/>
      <c r="I70247" s="49"/>
    </row>
    <row r="70248" customHeight="1" spans="7:9">
      <c r="G70248" s="11"/>
      <c r="H70248" s="12"/>
      <c r="I70248" s="49"/>
    </row>
    <row r="70249" customHeight="1" spans="7:9">
      <c r="G70249" s="11"/>
      <c r="H70249" s="12"/>
      <c r="I70249" s="49"/>
    </row>
    <row r="70250" customHeight="1" spans="7:9">
      <c r="G70250" s="11"/>
      <c r="H70250" s="12"/>
      <c r="I70250" s="49"/>
    </row>
    <row r="70251" customHeight="1" spans="7:9">
      <c r="G70251" s="11"/>
      <c r="H70251" s="12"/>
      <c r="I70251" s="49"/>
    </row>
    <row r="70252" customHeight="1" spans="7:9">
      <c r="G70252" s="11"/>
      <c r="H70252" s="12"/>
      <c r="I70252" s="49"/>
    </row>
    <row r="70253" customHeight="1" spans="7:9">
      <c r="G70253" s="11"/>
      <c r="H70253" s="12"/>
      <c r="I70253" s="49"/>
    </row>
    <row r="70254" customHeight="1" spans="7:9">
      <c r="G70254" s="11"/>
      <c r="H70254" s="12"/>
      <c r="I70254" s="49"/>
    </row>
    <row r="70255" customHeight="1" spans="7:9">
      <c r="G70255" s="11"/>
      <c r="H70255" s="12"/>
      <c r="I70255" s="49"/>
    </row>
    <row r="70256" customHeight="1" spans="7:9">
      <c r="G70256" s="11"/>
      <c r="H70256" s="12"/>
      <c r="I70256" s="49"/>
    </row>
    <row r="70257" customHeight="1" spans="7:9">
      <c r="G70257" s="11"/>
      <c r="H70257" s="12"/>
      <c r="I70257" s="49"/>
    </row>
    <row r="70258" customHeight="1" spans="7:9">
      <c r="G70258" s="11"/>
      <c r="H70258" s="12"/>
      <c r="I70258" s="49"/>
    </row>
    <row r="70259" customHeight="1" spans="7:9">
      <c r="G70259" s="11"/>
      <c r="H70259" s="12"/>
      <c r="I70259" s="49"/>
    </row>
    <row r="70260" customHeight="1" spans="7:9">
      <c r="G70260" s="11"/>
      <c r="H70260" s="12"/>
      <c r="I70260" s="49"/>
    </row>
    <row r="70261" customHeight="1" spans="7:9">
      <c r="G70261" s="11"/>
      <c r="H70261" s="12"/>
      <c r="I70261" s="49"/>
    </row>
    <row r="70262" customHeight="1" spans="7:9">
      <c r="G70262" s="11"/>
      <c r="H70262" s="12"/>
      <c r="I70262" s="49"/>
    </row>
    <row r="70263" customHeight="1" spans="7:9">
      <c r="G70263" s="11"/>
      <c r="H70263" s="12"/>
      <c r="I70263" s="49"/>
    </row>
    <row r="70264" customHeight="1" spans="7:9">
      <c r="G70264" s="11"/>
      <c r="H70264" s="12"/>
      <c r="I70264" s="49"/>
    </row>
    <row r="70265" customHeight="1" spans="7:9">
      <c r="G70265" s="11"/>
      <c r="H70265" s="12"/>
      <c r="I70265" s="49"/>
    </row>
    <row r="70266" customHeight="1" spans="7:9">
      <c r="G70266" s="11"/>
      <c r="H70266" s="12"/>
      <c r="I70266" s="49"/>
    </row>
    <row r="70267" customHeight="1" spans="7:9">
      <c r="G70267" s="11"/>
      <c r="H70267" s="12"/>
      <c r="I70267" s="49"/>
    </row>
    <row r="70268" customHeight="1" spans="7:9">
      <c r="G70268" s="11"/>
      <c r="H70268" s="12"/>
      <c r="I70268" s="49"/>
    </row>
    <row r="70269" customHeight="1" spans="7:9">
      <c r="G70269" s="11"/>
      <c r="H70269" s="12"/>
      <c r="I70269" s="49"/>
    </row>
    <row r="70270" customHeight="1" spans="7:9">
      <c r="G70270" s="11"/>
      <c r="H70270" s="12"/>
      <c r="I70270" s="49"/>
    </row>
    <row r="70271" customHeight="1" spans="7:9">
      <c r="G70271" s="11"/>
      <c r="H70271" s="12"/>
      <c r="I70271" s="49"/>
    </row>
    <row r="70272" customHeight="1" spans="7:9">
      <c r="G70272" s="11"/>
      <c r="H70272" s="12"/>
      <c r="I70272" s="49"/>
    </row>
    <row r="70273" customHeight="1" spans="7:9">
      <c r="G70273" s="11"/>
      <c r="H70273" s="12"/>
      <c r="I70273" s="49"/>
    </row>
    <row r="70274" customHeight="1" spans="7:9">
      <c r="G70274" s="11"/>
      <c r="H70274" s="12"/>
      <c r="I70274" s="49"/>
    </row>
    <row r="70275" customHeight="1" spans="7:9">
      <c r="G70275" s="11"/>
      <c r="H70275" s="12"/>
      <c r="I70275" s="49"/>
    </row>
    <row r="70276" customHeight="1" spans="7:9">
      <c r="G70276" s="11"/>
      <c r="H70276" s="12"/>
      <c r="I70276" s="49"/>
    </row>
    <row r="70277" customHeight="1" spans="7:9">
      <c r="G70277" s="11"/>
      <c r="H70277" s="12"/>
      <c r="I70277" s="49"/>
    </row>
    <row r="70278" customHeight="1" spans="7:9">
      <c r="G70278" s="11"/>
      <c r="H70278" s="12"/>
      <c r="I70278" s="49"/>
    </row>
    <row r="70279" customHeight="1" spans="7:9">
      <c r="G70279" s="11"/>
      <c r="H70279" s="12"/>
      <c r="I70279" s="49"/>
    </row>
    <row r="70280" customHeight="1" spans="7:9">
      <c r="G70280" s="11"/>
      <c r="H70280" s="12"/>
      <c r="I70280" s="49"/>
    </row>
    <row r="70281" customHeight="1" spans="7:9">
      <c r="G70281" s="11"/>
      <c r="H70281" s="12"/>
      <c r="I70281" s="49"/>
    </row>
    <row r="70282" customHeight="1" spans="7:9">
      <c r="G70282" s="11"/>
      <c r="H70282" s="12"/>
      <c r="I70282" s="49"/>
    </row>
    <row r="70283" customHeight="1" spans="7:9">
      <c r="G70283" s="11"/>
      <c r="H70283" s="12"/>
      <c r="I70283" s="49"/>
    </row>
    <row r="70284" customHeight="1" spans="7:9">
      <c r="G70284" s="11"/>
      <c r="H70284" s="12"/>
      <c r="I70284" s="49"/>
    </row>
    <row r="70285" customHeight="1" spans="7:9">
      <c r="G70285" s="11"/>
      <c r="H70285" s="12"/>
      <c r="I70285" s="49"/>
    </row>
    <row r="70286" customHeight="1" spans="7:9">
      <c r="G70286" s="11"/>
      <c r="H70286" s="12"/>
      <c r="I70286" s="49"/>
    </row>
    <row r="70287" customHeight="1" spans="7:9">
      <c r="G70287" s="11"/>
      <c r="H70287" s="12"/>
      <c r="I70287" s="49"/>
    </row>
    <row r="70288" customHeight="1" spans="7:9">
      <c r="G70288" s="11"/>
      <c r="H70288" s="12"/>
      <c r="I70288" s="49"/>
    </row>
    <row r="70289" customHeight="1" spans="7:9">
      <c r="G70289" s="11"/>
      <c r="H70289" s="12"/>
      <c r="I70289" s="49"/>
    </row>
    <row r="70290" customHeight="1" spans="7:9">
      <c r="G70290" s="11"/>
      <c r="H70290" s="12"/>
      <c r="I70290" s="49"/>
    </row>
    <row r="70291" customHeight="1" spans="7:9">
      <c r="G70291" s="11"/>
      <c r="H70291" s="12"/>
      <c r="I70291" s="49"/>
    </row>
    <row r="70292" customHeight="1" spans="7:9">
      <c r="G70292" s="11"/>
      <c r="H70292" s="12"/>
      <c r="I70292" s="49"/>
    </row>
    <row r="70293" customHeight="1" spans="7:9">
      <c r="G70293" s="11"/>
      <c r="H70293" s="12"/>
      <c r="I70293" s="49"/>
    </row>
    <row r="70294" customHeight="1" spans="7:9">
      <c r="G70294" s="11"/>
      <c r="H70294" s="12"/>
      <c r="I70294" s="49"/>
    </row>
    <row r="70295" customHeight="1" spans="7:9">
      <c r="G70295" s="11"/>
      <c r="H70295" s="12"/>
      <c r="I70295" s="49"/>
    </row>
    <row r="70296" customHeight="1" spans="7:9">
      <c r="G70296" s="11"/>
      <c r="H70296" s="12"/>
      <c r="I70296" s="49"/>
    </row>
    <row r="70297" customHeight="1" spans="7:9">
      <c r="G70297" s="11"/>
      <c r="H70297" s="12"/>
      <c r="I70297" s="49"/>
    </row>
    <row r="70298" customHeight="1" spans="7:9">
      <c r="G70298" s="11"/>
      <c r="H70298" s="12"/>
      <c r="I70298" s="49"/>
    </row>
    <row r="70299" customHeight="1" spans="7:9">
      <c r="G70299" s="11"/>
      <c r="H70299" s="12"/>
      <c r="I70299" s="49"/>
    </row>
    <row r="70300" customHeight="1" spans="7:9">
      <c r="G70300" s="11"/>
      <c r="H70300" s="12"/>
      <c r="I70300" s="49"/>
    </row>
    <row r="70301" customHeight="1" spans="7:9">
      <c r="G70301" s="11"/>
      <c r="H70301" s="12"/>
      <c r="I70301" s="49"/>
    </row>
    <row r="70302" customHeight="1" spans="7:9">
      <c r="G70302" s="11"/>
      <c r="H70302" s="12"/>
      <c r="I70302" s="49"/>
    </row>
    <row r="70303" customHeight="1" spans="7:9">
      <c r="G70303" s="11"/>
      <c r="H70303" s="12"/>
      <c r="I70303" s="49"/>
    </row>
    <row r="70304" customHeight="1" spans="7:9">
      <c r="G70304" s="11"/>
      <c r="H70304" s="12"/>
      <c r="I70304" s="49"/>
    </row>
    <row r="70305" customHeight="1" spans="7:9">
      <c r="G70305" s="11"/>
      <c r="H70305" s="12"/>
      <c r="I70305" s="49"/>
    </row>
    <row r="70306" customHeight="1" spans="7:9">
      <c r="G70306" s="11"/>
      <c r="H70306" s="12"/>
      <c r="I70306" s="49"/>
    </row>
    <row r="70307" customHeight="1" spans="7:9">
      <c r="G70307" s="11"/>
      <c r="H70307" s="12"/>
      <c r="I70307" s="49"/>
    </row>
    <row r="70308" customHeight="1" spans="7:9">
      <c r="G70308" s="11"/>
      <c r="H70308" s="12"/>
      <c r="I70308" s="49"/>
    </row>
    <row r="70309" customHeight="1" spans="7:9">
      <c r="G70309" s="11"/>
      <c r="H70309" s="12"/>
      <c r="I70309" s="49"/>
    </row>
    <row r="70310" customHeight="1" spans="7:9">
      <c r="G70310" s="11"/>
      <c r="H70310" s="12"/>
      <c r="I70310" s="49"/>
    </row>
    <row r="70311" customHeight="1" spans="7:9">
      <c r="G70311" s="11"/>
      <c r="H70311" s="12"/>
      <c r="I70311" s="49"/>
    </row>
    <row r="70312" customHeight="1" spans="7:9">
      <c r="G70312" s="11"/>
      <c r="H70312" s="12"/>
      <c r="I70312" s="49"/>
    </row>
    <row r="70313" customHeight="1" spans="7:9">
      <c r="G70313" s="11"/>
      <c r="H70313" s="12"/>
      <c r="I70313" s="49"/>
    </row>
    <row r="70314" customHeight="1" spans="7:9">
      <c r="G70314" s="11"/>
      <c r="H70314" s="12"/>
      <c r="I70314" s="49"/>
    </row>
    <row r="70315" customHeight="1" spans="7:9">
      <c r="G70315" s="11"/>
      <c r="H70315" s="12"/>
      <c r="I70315" s="49"/>
    </row>
    <row r="70316" customHeight="1" spans="7:9">
      <c r="G70316" s="11"/>
      <c r="H70316" s="12"/>
      <c r="I70316" s="49"/>
    </row>
    <row r="70317" customHeight="1" spans="7:9">
      <c r="G70317" s="11"/>
      <c r="H70317" s="12"/>
      <c r="I70317" s="49"/>
    </row>
    <row r="70318" customHeight="1" spans="7:9">
      <c r="G70318" s="11"/>
      <c r="H70318" s="12"/>
      <c r="I70318" s="49"/>
    </row>
    <row r="70319" customHeight="1" spans="7:9">
      <c r="G70319" s="11"/>
      <c r="H70319" s="12"/>
      <c r="I70319" s="49"/>
    </row>
    <row r="70320" customHeight="1" spans="7:9">
      <c r="G70320" s="11"/>
      <c r="H70320" s="12"/>
      <c r="I70320" s="49"/>
    </row>
    <row r="70321" customHeight="1" spans="7:9">
      <c r="G70321" s="11"/>
      <c r="H70321" s="12"/>
      <c r="I70321" s="49"/>
    </row>
    <row r="70322" customHeight="1" spans="7:9">
      <c r="G70322" s="11"/>
      <c r="H70322" s="12"/>
      <c r="I70322" s="49"/>
    </row>
    <row r="70323" customHeight="1" spans="7:9">
      <c r="G70323" s="11"/>
      <c r="H70323" s="12"/>
      <c r="I70323" s="49"/>
    </row>
    <row r="70324" customHeight="1" spans="7:9">
      <c r="G70324" s="11"/>
      <c r="H70324" s="12"/>
      <c r="I70324" s="49"/>
    </row>
    <row r="70325" customHeight="1" spans="7:9">
      <c r="G70325" s="11"/>
      <c r="H70325" s="12"/>
      <c r="I70325" s="49"/>
    </row>
    <row r="70326" customHeight="1" spans="7:9">
      <c r="G70326" s="11"/>
      <c r="H70326" s="12"/>
      <c r="I70326" s="49"/>
    </row>
    <row r="70327" customHeight="1" spans="7:9">
      <c r="G70327" s="11"/>
      <c r="H70327" s="12"/>
      <c r="I70327" s="49"/>
    </row>
    <row r="70328" customHeight="1" spans="7:9">
      <c r="G70328" s="11"/>
      <c r="H70328" s="12"/>
      <c r="I70328" s="49"/>
    </row>
    <row r="70329" customHeight="1" spans="7:9">
      <c r="G70329" s="11"/>
      <c r="H70329" s="12"/>
      <c r="I70329" s="49"/>
    </row>
    <row r="70330" customHeight="1" spans="7:9">
      <c r="G70330" s="11"/>
      <c r="H70330" s="12"/>
      <c r="I70330" s="49"/>
    </row>
    <row r="70331" customHeight="1" spans="7:9">
      <c r="G70331" s="11"/>
      <c r="H70331" s="12"/>
      <c r="I70331" s="49"/>
    </row>
    <row r="70332" customHeight="1" spans="7:9">
      <c r="G70332" s="11"/>
      <c r="H70332" s="12"/>
      <c r="I70332" s="49"/>
    </row>
    <row r="70333" customHeight="1" spans="7:9">
      <c r="G70333" s="11"/>
      <c r="H70333" s="12"/>
      <c r="I70333" s="49"/>
    </row>
    <row r="70334" customHeight="1" spans="7:9">
      <c r="G70334" s="11"/>
      <c r="H70334" s="12"/>
      <c r="I70334" s="49"/>
    </row>
    <row r="70335" customHeight="1" spans="7:9">
      <c r="G70335" s="11"/>
      <c r="H70335" s="12"/>
      <c r="I70335" s="49"/>
    </row>
    <row r="70336" customHeight="1" spans="7:9">
      <c r="G70336" s="11"/>
      <c r="H70336" s="12"/>
      <c r="I70336" s="49"/>
    </row>
    <row r="70337" customHeight="1" spans="7:9">
      <c r="G70337" s="11"/>
      <c r="H70337" s="12"/>
      <c r="I70337" s="49"/>
    </row>
    <row r="70338" customHeight="1" spans="7:9">
      <c r="G70338" s="11"/>
      <c r="H70338" s="12"/>
      <c r="I70338" s="49"/>
    </row>
    <row r="70339" customHeight="1" spans="7:9">
      <c r="G70339" s="11"/>
      <c r="H70339" s="12"/>
      <c r="I70339" s="49"/>
    </row>
    <row r="70340" customHeight="1" spans="7:9">
      <c r="G70340" s="11"/>
      <c r="H70340" s="12"/>
      <c r="I70340" s="49"/>
    </row>
    <row r="70341" customHeight="1" spans="7:9">
      <c r="G70341" s="11"/>
      <c r="H70341" s="12"/>
      <c r="I70341" s="49"/>
    </row>
    <row r="70342" customHeight="1" spans="7:9">
      <c r="G70342" s="11"/>
      <c r="H70342" s="12"/>
      <c r="I70342" s="49"/>
    </row>
    <row r="70343" customHeight="1" spans="7:9">
      <c r="G70343" s="11"/>
      <c r="H70343" s="12"/>
      <c r="I70343" s="49"/>
    </row>
    <row r="70344" customHeight="1" spans="7:9">
      <c r="G70344" s="11"/>
      <c r="H70344" s="12"/>
      <c r="I70344" s="49"/>
    </row>
    <row r="70345" customHeight="1" spans="7:9">
      <c r="G70345" s="11"/>
      <c r="H70345" s="12"/>
      <c r="I70345" s="49"/>
    </row>
    <row r="70346" customHeight="1" spans="7:9">
      <c r="G70346" s="11"/>
      <c r="H70346" s="12"/>
      <c r="I70346" s="49"/>
    </row>
    <row r="70347" customHeight="1" spans="7:9">
      <c r="G70347" s="11"/>
      <c r="H70347" s="12"/>
      <c r="I70347" s="49"/>
    </row>
    <row r="70348" customHeight="1" spans="7:9">
      <c r="G70348" s="11"/>
      <c r="H70348" s="12"/>
      <c r="I70348" s="49"/>
    </row>
    <row r="70349" customHeight="1" spans="7:9">
      <c r="G70349" s="11"/>
      <c r="H70349" s="12"/>
      <c r="I70349" s="49"/>
    </row>
    <row r="70350" customHeight="1" spans="7:9">
      <c r="G70350" s="11"/>
      <c r="H70350" s="12"/>
      <c r="I70350" s="49"/>
    </row>
    <row r="70351" customHeight="1" spans="7:9">
      <c r="G70351" s="11"/>
      <c r="H70351" s="12"/>
      <c r="I70351" s="49"/>
    </row>
    <row r="70352" customHeight="1" spans="7:9">
      <c r="G70352" s="11"/>
      <c r="H70352" s="12"/>
      <c r="I70352" s="49"/>
    </row>
    <row r="70353" customHeight="1" spans="7:9">
      <c r="G70353" s="11"/>
      <c r="H70353" s="12"/>
      <c r="I70353" s="49"/>
    </row>
    <row r="70354" customHeight="1" spans="7:9">
      <c r="G70354" s="11"/>
      <c r="H70354" s="12"/>
      <c r="I70354" s="49"/>
    </row>
    <row r="70355" customHeight="1" spans="7:9">
      <c r="G70355" s="11"/>
      <c r="H70355" s="12"/>
      <c r="I70355" s="49"/>
    </row>
    <row r="70356" customHeight="1" spans="7:9">
      <c r="G70356" s="11"/>
      <c r="H70356" s="12"/>
      <c r="I70356" s="49"/>
    </row>
    <row r="70357" customHeight="1" spans="7:9">
      <c r="G70357" s="11"/>
      <c r="H70357" s="12"/>
      <c r="I70357" s="49"/>
    </row>
    <row r="70358" customHeight="1" spans="7:9">
      <c r="G70358" s="11"/>
      <c r="H70358" s="12"/>
      <c r="I70358" s="49"/>
    </row>
    <row r="70359" customHeight="1" spans="7:9">
      <c r="G70359" s="11"/>
      <c r="H70359" s="12"/>
      <c r="I70359" s="49"/>
    </row>
    <row r="70360" customHeight="1" spans="7:9">
      <c r="G70360" s="11"/>
      <c r="H70360" s="12"/>
      <c r="I70360" s="49"/>
    </row>
    <row r="70361" customHeight="1" spans="7:9">
      <c r="G70361" s="11"/>
      <c r="H70361" s="12"/>
      <c r="I70361" s="49"/>
    </row>
    <row r="70362" customHeight="1" spans="7:9">
      <c r="G70362" s="11"/>
      <c r="H70362" s="12"/>
      <c r="I70362" s="49"/>
    </row>
    <row r="70363" customHeight="1" spans="7:9">
      <c r="G70363" s="11"/>
      <c r="H70363" s="12"/>
      <c r="I70363" s="49"/>
    </row>
    <row r="70364" customHeight="1" spans="7:9">
      <c r="G70364" s="11"/>
      <c r="H70364" s="12"/>
      <c r="I70364" s="49"/>
    </row>
    <row r="70365" customHeight="1" spans="7:9">
      <c r="G70365" s="11"/>
      <c r="H70365" s="12"/>
      <c r="I70365" s="49"/>
    </row>
    <row r="70366" customHeight="1" spans="7:9">
      <c r="G70366" s="11"/>
      <c r="H70366" s="12"/>
      <c r="I70366" s="49"/>
    </row>
    <row r="70367" customHeight="1" spans="7:9">
      <c r="G70367" s="11"/>
      <c r="H70367" s="12"/>
      <c r="I70367" s="49"/>
    </row>
    <row r="70368" customHeight="1" spans="7:9">
      <c r="G70368" s="11"/>
      <c r="H70368" s="12"/>
      <c r="I70368" s="49"/>
    </row>
    <row r="70369" customHeight="1" spans="7:9">
      <c r="G70369" s="11"/>
      <c r="H70369" s="12"/>
      <c r="I70369" s="49"/>
    </row>
    <row r="70370" customHeight="1" spans="7:9">
      <c r="G70370" s="11"/>
      <c r="H70370" s="12"/>
      <c r="I70370" s="49"/>
    </row>
    <row r="70371" customHeight="1" spans="7:9">
      <c r="G70371" s="11"/>
      <c r="H70371" s="12"/>
      <c r="I70371" s="49"/>
    </row>
    <row r="70372" customHeight="1" spans="7:9">
      <c r="G70372" s="11"/>
      <c r="H70372" s="12"/>
      <c r="I70372" s="49"/>
    </row>
    <row r="70373" customHeight="1" spans="7:9">
      <c r="G70373" s="11"/>
      <c r="H70373" s="12"/>
      <c r="I70373" s="49"/>
    </row>
    <row r="70374" customHeight="1" spans="7:9">
      <c r="G70374" s="11"/>
      <c r="H70374" s="12"/>
      <c r="I70374" s="49"/>
    </row>
    <row r="70375" customHeight="1" spans="7:9">
      <c r="G70375" s="11"/>
      <c r="H70375" s="12"/>
      <c r="I70375" s="49"/>
    </row>
    <row r="70376" customHeight="1" spans="7:9">
      <c r="G70376" s="11"/>
      <c r="H70376" s="12"/>
      <c r="I70376" s="49"/>
    </row>
    <row r="70377" customHeight="1" spans="7:9">
      <c r="G70377" s="11"/>
      <c r="H70377" s="12"/>
      <c r="I70377" s="49"/>
    </row>
    <row r="70378" customHeight="1" spans="7:9">
      <c r="G70378" s="11"/>
      <c r="H70378" s="12"/>
      <c r="I70378" s="49"/>
    </row>
    <row r="70379" customHeight="1" spans="7:9">
      <c r="G70379" s="11"/>
      <c r="H70379" s="12"/>
      <c r="I70379" s="49"/>
    </row>
    <row r="70380" customHeight="1" spans="7:9">
      <c r="G70380" s="11"/>
      <c r="H70380" s="12"/>
      <c r="I70380" s="49"/>
    </row>
    <row r="70381" customHeight="1" spans="7:9">
      <c r="G70381" s="11"/>
      <c r="H70381" s="12"/>
      <c r="I70381" s="49"/>
    </row>
    <row r="70382" customHeight="1" spans="7:9">
      <c r="G70382" s="11"/>
      <c r="H70382" s="12"/>
      <c r="I70382" s="49"/>
    </row>
    <row r="70383" customHeight="1" spans="7:9">
      <c r="G70383" s="11"/>
      <c r="H70383" s="12"/>
      <c r="I70383" s="49"/>
    </row>
    <row r="70384" customHeight="1" spans="7:9">
      <c r="G70384" s="11"/>
      <c r="H70384" s="12"/>
      <c r="I70384" s="49"/>
    </row>
    <row r="70385" customHeight="1" spans="7:9">
      <c r="G70385" s="11"/>
      <c r="H70385" s="12"/>
      <c r="I70385" s="49"/>
    </row>
    <row r="70386" customHeight="1" spans="7:9">
      <c r="G70386" s="11"/>
      <c r="H70386" s="12"/>
      <c r="I70386" s="49"/>
    </row>
    <row r="70387" customHeight="1" spans="7:9">
      <c r="G70387" s="11"/>
      <c r="H70387" s="12"/>
      <c r="I70387" s="49"/>
    </row>
    <row r="70388" customHeight="1" spans="7:9">
      <c r="G70388" s="11"/>
      <c r="H70388" s="12"/>
      <c r="I70388" s="49"/>
    </row>
    <row r="70389" customHeight="1" spans="7:9">
      <c r="G70389" s="11"/>
      <c r="H70389" s="12"/>
      <c r="I70389" s="49"/>
    </row>
    <row r="70390" customHeight="1" spans="7:9">
      <c r="G70390" s="11"/>
      <c r="H70390" s="12"/>
      <c r="I70390" s="49"/>
    </row>
    <row r="70391" customHeight="1" spans="7:9">
      <c r="G70391" s="11"/>
      <c r="H70391" s="12"/>
      <c r="I70391" s="49"/>
    </row>
    <row r="70392" customHeight="1" spans="7:9">
      <c r="G70392" s="11"/>
      <c r="H70392" s="12"/>
      <c r="I70392" s="49"/>
    </row>
    <row r="70393" customHeight="1" spans="7:9">
      <c r="G70393" s="11"/>
      <c r="H70393" s="12"/>
      <c r="I70393" s="49"/>
    </row>
    <row r="70394" customHeight="1" spans="7:9">
      <c r="G70394" s="11"/>
      <c r="H70394" s="12"/>
      <c r="I70394" s="49"/>
    </row>
    <row r="70395" customHeight="1" spans="7:9">
      <c r="G70395" s="11"/>
      <c r="H70395" s="12"/>
      <c r="I70395" s="49"/>
    </row>
    <row r="70396" customHeight="1" spans="7:9">
      <c r="G70396" s="11"/>
      <c r="H70396" s="12"/>
      <c r="I70396" s="49"/>
    </row>
    <row r="70397" customHeight="1" spans="7:9">
      <c r="G70397" s="11"/>
      <c r="H70397" s="12"/>
      <c r="I70397" s="49"/>
    </row>
    <row r="70398" customHeight="1" spans="7:9">
      <c r="G70398" s="11"/>
      <c r="H70398" s="12"/>
      <c r="I70398" s="49"/>
    </row>
    <row r="70399" customHeight="1" spans="7:9">
      <c r="G70399" s="11"/>
      <c r="H70399" s="12"/>
      <c r="I70399" s="49"/>
    </row>
    <row r="70400" customHeight="1" spans="7:9">
      <c r="G70400" s="11"/>
      <c r="H70400" s="12"/>
      <c r="I70400" s="49"/>
    </row>
    <row r="70401" customHeight="1" spans="7:9">
      <c r="G70401" s="11"/>
      <c r="H70401" s="12"/>
      <c r="I70401" s="49"/>
    </row>
    <row r="70402" customHeight="1" spans="7:9">
      <c r="G70402" s="11"/>
      <c r="H70402" s="12"/>
      <c r="I70402" s="49"/>
    </row>
    <row r="70403" customHeight="1" spans="7:9">
      <c r="G70403" s="11"/>
      <c r="H70403" s="12"/>
      <c r="I70403" s="49"/>
    </row>
    <row r="70404" customHeight="1" spans="7:9">
      <c r="G70404" s="11"/>
      <c r="H70404" s="12"/>
      <c r="I70404" s="49"/>
    </row>
    <row r="70405" customHeight="1" spans="7:9">
      <c r="G70405" s="11"/>
      <c r="H70405" s="12"/>
      <c r="I70405" s="49"/>
    </row>
    <row r="70406" customHeight="1" spans="7:9">
      <c r="G70406" s="11"/>
      <c r="H70406" s="12"/>
      <c r="I70406" s="49"/>
    </row>
    <row r="70407" customHeight="1" spans="7:9">
      <c r="G70407" s="11"/>
      <c r="H70407" s="12"/>
      <c r="I70407" s="49"/>
    </row>
    <row r="70408" customHeight="1" spans="7:9">
      <c r="G70408" s="11"/>
      <c r="H70408" s="12"/>
      <c r="I70408" s="49"/>
    </row>
    <row r="70409" customHeight="1" spans="7:9">
      <c r="G70409" s="11"/>
      <c r="H70409" s="12"/>
      <c r="I70409" s="49"/>
    </row>
    <row r="70410" customHeight="1" spans="7:9">
      <c r="G70410" s="11"/>
      <c r="H70410" s="12"/>
      <c r="I70410" s="49"/>
    </row>
    <row r="70411" customHeight="1" spans="7:9">
      <c r="G70411" s="11"/>
      <c r="H70411" s="12"/>
      <c r="I70411" s="49"/>
    </row>
    <row r="70412" customHeight="1" spans="7:9">
      <c r="G70412" s="11"/>
      <c r="H70412" s="12"/>
      <c r="I70412" s="49"/>
    </row>
    <row r="70413" customHeight="1" spans="7:9">
      <c r="G70413" s="11"/>
      <c r="H70413" s="12"/>
      <c r="I70413" s="49"/>
    </row>
    <row r="70414" customHeight="1" spans="7:9">
      <c r="G70414" s="11"/>
      <c r="H70414" s="12"/>
      <c r="I70414" s="49"/>
    </row>
    <row r="70415" customHeight="1" spans="7:9">
      <c r="G70415" s="11"/>
      <c r="H70415" s="12"/>
      <c r="I70415" s="49"/>
    </row>
    <row r="70416" customHeight="1" spans="7:9">
      <c r="G70416" s="11"/>
      <c r="H70416" s="12"/>
      <c r="I70416" s="49"/>
    </row>
    <row r="70417" customHeight="1" spans="7:9">
      <c r="G70417" s="11"/>
      <c r="H70417" s="12"/>
      <c r="I70417" s="49"/>
    </row>
    <row r="70418" customHeight="1" spans="7:9">
      <c r="G70418" s="11"/>
      <c r="H70418" s="12"/>
      <c r="I70418" s="49"/>
    </row>
    <row r="70419" customHeight="1" spans="7:9">
      <c r="G70419" s="11"/>
      <c r="H70419" s="12"/>
      <c r="I70419" s="49"/>
    </row>
    <row r="70420" customHeight="1" spans="7:9">
      <c r="G70420" s="11"/>
      <c r="H70420" s="12"/>
      <c r="I70420" s="49"/>
    </row>
    <row r="70421" customHeight="1" spans="7:9">
      <c r="G70421" s="11"/>
      <c r="H70421" s="12"/>
      <c r="I70421" s="49"/>
    </row>
    <row r="70422" customHeight="1" spans="7:9">
      <c r="G70422" s="11"/>
      <c r="H70422" s="12"/>
      <c r="I70422" s="49"/>
    </row>
    <row r="70423" customHeight="1" spans="7:9">
      <c r="G70423" s="11"/>
      <c r="H70423" s="12"/>
      <c r="I70423" s="49"/>
    </row>
    <row r="70424" customHeight="1" spans="7:9">
      <c r="G70424" s="11"/>
      <c r="H70424" s="12"/>
      <c r="I70424" s="49"/>
    </row>
    <row r="70425" customHeight="1" spans="7:9">
      <c r="G70425" s="11"/>
      <c r="H70425" s="12"/>
      <c r="I70425" s="49"/>
    </row>
    <row r="70426" customHeight="1" spans="7:9">
      <c r="G70426" s="11"/>
      <c r="H70426" s="12"/>
      <c r="I70426" s="49"/>
    </row>
    <row r="70427" customHeight="1" spans="7:9">
      <c r="G70427" s="11"/>
      <c r="H70427" s="12"/>
      <c r="I70427" s="49"/>
    </row>
    <row r="70428" customHeight="1" spans="7:9">
      <c r="G70428" s="11"/>
      <c r="H70428" s="12"/>
      <c r="I70428" s="49"/>
    </row>
    <row r="70429" customHeight="1" spans="7:9">
      <c r="G70429" s="11"/>
      <c r="H70429" s="12"/>
      <c r="I70429" s="49"/>
    </row>
    <row r="70430" customHeight="1" spans="7:9">
      <c r="G70430" s="11"/>
      <c r="H70430" s="12"/>
      <c r="I70430" s="49"/>
    </row>
    <row r="70431" customHeight="1" spans="7:9">
      <c r="G70431" s="11"/>
      <c r="H70431" s="12"/>
      <c r="I70431" s="49"/>
    </row>
    <row r="70432" customHeight="1" spans="7:9">
      <c r="G70432" s="11"/>
      <c r="H70432" s="12"/>
      <c r="I70432" s="49"/>
    </row>
    <row r="70433" customHeight="1" spans="7:9">
      <c r="G70433" s="11"/>
      <c r="H70433" s="12"/>
      <c r="I70433" s="49"/>
    </row>
    <row r="70434" customHeight="1" spans="7:9">
      <c r="G70434" s="11"/>
      <c r="H70434" s="12"/>
      <c r="I70434" s="49"/>
    </row>
    <row r="70435" customHeight="1" spans="7:9">
      <c r="G70435" s="11"/>
      <c r="H70435" s="12"/>
      <c r="I70435" s="49"/>
    </row>
    <row r="70436" customHeight="1" spans="7:9">
      <c r="G70436" s="11"/>
      <c r="H70436" s="12"/>
      <c r="I70436" s="49"/>
    </row>
    <row r="70437" customHeight="1" spans="7:9">
      <c r="G70437" s="11"/>
      <c r="H70437" s="12"/>
      <c r="I70437" s="49"/>
    </row>
    <row r="70438" customHeight="1" spans="7:9">
      <c r="G70438" s="11"/>
      <c r="H70438" s="12"/>
      <c r="I70438" s="49"/>
    </row>
    <row r="70439" customHeight="1" spans="7:9">
      <c r="G70439" s="11"/>
      <c r="H70439" s="12"/>
      <c r="I70439" s="49"/>
    </row>
    <row r="70440" customHeight="1" spans="7:9">
      <c r="G70440" s="11"/>
      <c r="H70440" s="12"/>
      <c r="I70440" s="49"/>
    </row>
    <row r="70441" customHeight="1" spans="7:9">
      <c r="G70441" s="11"/>
      <c r="H70441" s="12"/>
      <c r="I70441" s="49"/>
    </row>
    <row r="70442" customHeight="1" spans="7:9">
      <c r="G70442" s="11"/>
      <c r="H70442" s="12"/>
      <c r="I70442" s="49"/>
    </row>
    <row r="70443" customHeight="1" spans="7:9">
      <c r="G70443" s="11"/>
      <c r="H70443" s="12"/>
      <c r="I70443" s="49"/>
    </row>
    <row r="70444" customHeight="1" spans="7:9">
      <c r="G70444" s="11"/>
      <c r="H70444" s="12"/>
      <c r="I70444" s="49"/>
    </row>
    <row r="70445" customHeight="1" spans="7:9">
      <c r="G70445" s="11"/>
      <c r="H70445" s="12"/>
      <c r="I70445" s="49"/>
    </row>
    <row r="70446" customHeight="1" spans="7:9">
      <c r="G70446" s="11"/>
      <c r="H70446" s="12"/>
      <c r="I70446" s="49"/>
    </row>
    <row r="70447" customHeight="1" spans="7:9">
      <c r="G70447" s="11"/>
      <c r="H70447" s="12"/>
      <c r="I70447" s="49"/>
    </row>
    <row r="70448" customHeight="1" spans="7:9">
      <c r="G70448" s="11"/>
      <c r="H70448" s="12"/>
      <c r="I70448" s="49"/>
    </row>
    <row r="70449" customHeight="1" spans="7:9">
      <c r="G70449" s="11"/>
      <c r="H70449" s="12"/>
      <c r="I70449" s="49"/>
    </row>
    <row r="70450" customHeight="1" spans="7:9">
      <c r="G70450" s="11"/>
      <c r="H70450" s="12"/>
      <c r="I70450" s="49"/>
    </row>
    <row r="70451" customHeight="1" spans="7:9">
      <c r="G70451" s="11"/>
      <c r="H70451" s="12"/>
      <c r="I70451" s="49"/>
    </row>
    <row r="70452" customHeight="1" spans="7:9">
      <c r="G70452" s="11"/>
      <c r="H70452" s="12"/>
      <c r="I70452" s="49"/>
    </row>
    <row r="70453" customHeight="1" spans="7:9">
      <c r="G70453" s="11"/>
      <c r="H70453" s="12"/>
      <c r="I70453" s="49"/>
    </row>
    <row r="70454" customHeight="1" spans="7:9">
      <c r="G70454" s="11"/>
      <c r="H70454" s="12"/>
      <c r="I70454" s="49"/>
    </row>
    <row r="70455" customHeight="1" spans="7:9">
      <c r="G70455" s="11"/>
      <c r="H70455" s="12"/>
      <c r="I70455" s="49"/>
    </row>
    <row r="70456" customHeight="1" spans="7:9">
      <c r="G70456" s="11"/>
      <c r="H70456" s="12"/>
      <c r="I70456" s="49"/>
    </row>
    <row r="70457" customHeight="1" spans="7:9">
      <c r="G70457" s="11"/>
      <c r="H70457" s="12"/>
      <c r="I70457" s="49"/>
    </row>
    <row r="70458" customHeight="1" spans="7:9">
      <c r="G70458" s="11"/>
      <c r="H70458" s="12"/>
      <c r="I70458" s="49"/>
    </row>
    <row r="70459" customHeight="1" spans="7:9">
      <c r="G70459" s="11"/>
      <c r="H70459" s="12"/>
      <c r="I70459" s="49"/>
    </row>
    <row r="70460" customHeight="1" spans="7:9">
      <c r="G70460" s="11"/>
      <c r="H70460" s="12"/>
      <c r="I70460" s="49"/>
    </row>
    <row r="70461" customHeight="1" spans="7:9">
      <c r="G70461" s="11"/>
      <c r="H70461" s="12"/>
      <c r="I70461" s="49"/>
    </row>
    <row r="70462" customHeight="1" spans="7:9">
      <c r="G70462" s="11"/>
      <c r="H70462" s="12"/>
      <c r="I70462" s="49"/>
    </row>
    <row r="70463" customHeight="1" spans="7:9">
      <c r="G70463" s="11"/>
      <c r="H70463" s="12"/>
      <c r="I70463" s="49"/>
    </row>
    <row r="70464" customHeight="1" spans="7:9">
      <c r="G70464" s="11"/>
      <c r="H70464" s="12"/>
      <c r="I70464" s="49"/>
    </row>
    <row r="70465" customHeight="1" spans="7:9">
      <c r="G70465" s="11"/>
      <c r="H70465" s="12"/>
      <c r="I70465" s="49"/>
    </row>
    <row r="70466" customHeight="1" spans="7:9">
      <c r="G70466" s="11"/>
      <c r="H70466" s="12"/>
      <c r="I70466" s="49"/>
    </row>
    <row r="70467" customHeight="1" spans="7:9">
      <c r="G70467" s="11"/>
      <c r="H70467" s="12"/>
      <c r="I70467" s="49"/>
    </row>
    <row r="70468" customHeight="1" spans="7:9">
      <c r="G70468" s="11"/>
      <c r="H70468" s="12"/>
      <c r="I70468" s="49"/>
    </row>
    <row r="70469" customHeight="1" spans="7:9">
      <c r="G70469" s="11"/>
      <c r="H70469" s="12"/>
      <c r="I70469" s="49"/>
    </row>
    <row r="70470" customHeight="1" spans="7:9">
      <c r="G70470" s="11"/>
      <c r="H70470" s="12"/>
      <c r="I70470" s="49"/>
    </row>
    <row r="70471" customHeight="1" spans="7:9">
      <c r="G70471" s="11"/>
      <c r="H70471" s="12"/>
      <c r="I70471" s="49"/>
    </row>
    <row r="70472" customHeight="1" spans="7:9">
      <c r="G70472" s="11"/>
      <c r="H70472" s="12"/>
      <c r="I70472" s="49"/>
    </row>
    <row r="70473" customHeight="1" spans="7:9">
      <c r="G70473" s="11"/>
      <c r="H70473" s="12"/>
      <c r="I70473" s="49"/>
    </row>
    <row r="70474" customHeight="1" spans="7:9">
      <c r="G70474" s="11"/>
      <c r="H70474" s="12"/>
      <c r="I70474" s="49"/>
    </row>
    <row r="70475" customHeight="1" spans="7:9">
      <c r="G70475" s="11"/>
      <c r="H70475" s="12"/>
      <c r="I70475" s="49"/>
    </row>
    <row r="70476" customHeight="1" spans="7:9">
      <c r="G70476" s="11"/>
      <c r="H70476" s="12"/>
      <c r="I70476" s="49"/>
    </row>
    <row r="70477" customHeight="1" spans="7:9">
      <c r="G70477" s="11"/>
      <c r="H70477" s="12"/>
      <c r="I70477" s="49"/>
    </row>
    <row r="70478" customHeight="1" spans="7:9">
      <c r="G70478" s="11"/>
      <c r="H70478" s="12"/>
      <c r="I70478" s="49"/>
    </row>
    <row r="70479" customHeight="1" spans="7:9">
      <c r="G70479" s="11"/>
      <c r="H70479" s="12"/>
      <c r="I70479" s="49"/>
    </row>
    <row r="70480" customHeight="1" spans="7:9">
      <c r="G70480" s="11"/>
      <c r="H70480" s="12"/>
      <c r="I70480" s="49"/>
    </row>
    <row r="70481" customHeight="1" spans="7:9">
      <c r="G70481" s="11"/>
      <c r="H70481" s="12"/>
      <c r="I70481" s="49"/>
    </row>
    <row r="70482" customHeight="1" spans="7:9">
      <c r="G70482" s="11"/>
      <c r="H70482" s="12"/>
      <c r="I70482" s="49"/>
    </row>
    <row r="70483" customHeight="1" spans="7:9">
      <c r="G70483" s="11"/>
      <c r="H70483" s="12"/>
      <c r="I70483" s="49"/>
    </row>
    <row r="70484" customHeight="1" spans="7:9">
      <c r="G70484" s="11"/>
      <c r="H70484" s="12"/>
      <c r="I70484" s="49"/>
    </row>
    <row r="70485" customHeight="1" spans="7:9">
      <c r="G70485" s="11"/>
      <c r="H70485" s="12"/>
      <c r="I70485" s="49"/>
    </row>
    <row r="70486" customHeight="1" spans="7:9">
      <c r="G70486" s="11"/>
      <c r="H70486" s="12"/>
      <c r="I70486" s="49"/>
    </row>
    <row r="70487" customHeight="1" spans="7:9">
      <c r="G70487" s="11"/>
      <c r="H70487" s="12"/>
      <c r="I70487" s="49"/>
    </row>
    <row r="70488" customHeight="1" spans="7:9">
      <c r="G70488" s="11"/>
      <c r="H70488" s="12"/>
      <c r="I70488" s="49"/>
    </row>
    <row r="70489" customHeight="1" spans="7:9">
      <c r="G70489" s="11"/>
      <c r="H70489" s="12"/>
      <c r="I70489" s="49"/>
    </row>
    <row r="70490" customHeight="1" spans="7:9">
      <c r="G70490" s="11"/>
      <c r="H70490" s="12"/>
      <c r="I70490" s="49"/>
    </row>
    <row r="70491" customHeight="1" spans="7:9">
      <c r="G70491" s="11"/>
      <c r="H70491" s="12"/>
      <c r="I70491" s="49"/>
    </row>
    <row r="70492" customHeight="1" spans="7:9">
      <c r="G70492" s="11"/>
      <c r="H70492" s="12"/>
      <c r="I70492" s="49"/>
    </row>
    <row r="70493" customHeight="1" spans="7:9">
      <c r="G70493" s="11"/>
      <c r="H70493" s="12"/>
      <c r="I70493" s="49"/>
    </row>
    <row r="70494" customHeight="1" spans="7:9">
      <c r="G70494" s="11"/>
      <c r="H70494" s="12"/>
      <c r="I70494" s="49"/>
    </row>
    <row r="70495" customHeight="1" spans="7:9">
      <c r="G70495" s="11"/>
      <c r="H70495" s="12"/>
      <c r="I70495" s="49"/>
    </row>
    <row r="70496" customHeight="1" spans="7:9">
      <c r="G70496" s="11"/>
      <c r="H70496" s="12"/>
      <c r="I70496" s="49"/>
    </row>
    <row r="70497" customHeight="1" spans="7:9">
      <c r="G70497" s="11"/>
      <c r="H70497" s="12"/>
      <c r="I70497" s="49"/>
    </row>
    <row r="70498" customHeight="1" spans="7:9">
      <c r="G70498" s="11"/>
      <c r="H70498" s="12"/>
      <c r="I70498" s="49"/>
    </row>
    <row r="70499" customHeight="1" spans="7:9">
      <c r="G70499" s="11"/>
      <c r="H70499" s="12"/>
      <c r="I70499" s="49"/>
    </row>
    <row r="70500" customHeight="1" spans="7:9">
      <c r="G70500" s="11"/>
      <c r="H70500" s="12"/>
      <c r="I70500" s="49"/>
    </row>
    <row r="70501" customHeight="1" spans="7:9">
      <c r="G70501" s="11"/>
      <c r="H70501" s="12"/>
      <c r="I70501" s="49"/>
    </row>
    <row r="70502" customHeight="1" spans="7:9">
      <c r="G70502" s="11"/>
      <c r="H70502" s="12"/>
      <c r="I70502" s="49"/>
    </row>
    <row r="70503" customHeight="1" spans="7:9">
      <c r="G70503" s="11"/>
      <c r="H70503" s="12"/>
      <c r="I70503" s="49"/>
    </row>
    <row r="70504" customHeight="1" spans="7:9">
      <c r="G70504" s="11"/>
      <c r="H70504" s="12"/>
      <c r="I70504" s="49"/>
    </row>
    <row r="70505" customHeight="1" spans="7:9">
      <c r="G70505" s="11"/>
      <c r="H70505" s="12"/>
      <c r="I70505" s="49"/>
    </row>
    <row r="70506" customHeight="1" spans="7:9">
      <c r="G70506" s="11"/>
      <c r="H70506" s="12"/>
      <c r="I70506" s="49"/>
    </row>
    <row r="70507" customHeight="1" spans="7:9">
      <c r="G70507" s="11"/>
      <c r="H70507" s="12"/>
      <c r="I70507" s="49"/>
    </row>
    <row r="70508" customHeight="1" spans="7:9">
      <c r="G70508" s="11"/>
      <c r="H70508" s="12"/>
      <c r="I70508" s="49"/>
    </row>
    <row r="70509" customHeight="1" spans="7:9">
      <c r="G70509" s="11"/>
      <c r="H70509" s="12"/>
      <c r="I70509" s="49"/>
    </row>
    <row r="70510" customHeight="1" spans="7:9">
      <c r="G70510" s="11"/>
      <c r="H70510" s="12"/>
      <c r="I70510" s="49"/>
    </row>
    <row r="70511" customHeight="1" spans="7:9">
      <c r="G70511" s="11"/>
      <c r="H70511" s="12"/>
      <c r="I70511" s="49"/>
    </row>
    <row r="70512" customHeight="1" spans="7:9">
      <c r="G70512" s="11"/>
      <c r="H70512" s="12"/>
      <c r="I70512" s="49"/>
    </row>
    <row r="70513" customHeight="1" spans="7:9">
      <c r="G70513" s="11"/>
      <c r="H70513" s="12"/>
      <c r="I70513" s="49"/>
    </row>
    <row r="70514" customHeight="1" spans="7:9">
      <c r="G70514" s="11"/>
      <c r="H70514" s="12"/>
      <c r="I70514" s="49"/>
    </row>
    <row r="70515" customHeight="1" spans="7:9">
      <c r="G70515" s="11"/>
      <c r="H70515" s="12"/>
      <c r="I70515" s="49"/>
    </row>
    <row r="70516" customHeight="1" spans="7:9">
      <c r="G70516" s="11"/>
      <c r="H70516" s="12"/>
      <c r="I70516" s="49"/>
    </row>
    <row r="70517" customHeight="1" spans="7:9">
      <c r="G70517" s="11"/>
      <c r="H70517" s="12"/>
      <c r="I70517" s="49"/>
    </row>
    <row r="70518" customHeight="1" spans="7:9">
      <c r="G70518" s="11"/>
      <c r="H70518" s="12"/>
      <c r="I70518" s="49"/>
    </row>
    <row r="70519" customHeight="1" spans="7:9">
      <c r="G70519" s="11"/>
      <c r="H70519" s="12"/>
      <c r="I70519" s="49"/>
    </row>
    <row r="70520" customHeight="1" spans="7:9">
      <c r="G70520" s="11"/>
      <c r="H70520" s="12"/>
      <c r="I70520" s="49"/>
    </row>
    <row r="70521" customHeight="1" spans="7:9">
      <c r="G70521" s="11"/>
      <c r="H70521" s="12"/>
      <c r="I70521" s="49"/>
    </row>
    <row r="70522" customHeight="1" spans="7:9">
      <c r="G70522" s="11"/>
      <c r="H70522" s="12"/>
      <c r="I70522" s="49"/>
    </row>
    <row r="70523" customHeight="1" spans="7:9">
      <c r="G70523" s="11"/>
      <c r="H70523" s="12"/>
      <c r="I70523" s="49"/>
    </row>
    <row r="70524" customHeight="1" spans="7:9">
      <c r="G70524" s="11"/>
      <c r="H70524" s="12"/>
      <c r="I70524" s="49"/>
    </row>
    <row r="70525" customHeight="1" spans="7:9">
      <c r="G70525" s="11"/>
      <c r="H70525" s="12"/>
      <c r="I70525" s="49"/>
    </row>
    <row r="70526" customHeight="1" spans="7:9">
      <c r="G70526" s="11"/>
      <c r="H70526" s="12"/>
      <c r="I70526" s="49"/>
    </row>
    <row r="70527" customHeight="1" spans="7:9">
      <c r="G70527" s="11"/>
      <c r="H70527" s="12"/>
      <c r="I70527" s="49"/>
    </row>
    <row r="70528" customHeight="1" spans="7:9">
      <c r="G70528" s="11"/>
      <c r="H70528" s="12"/>
      <c r="I70528" s="49"/>
    </row>
    <row r="70529" customHeight="1" spans="7:9">
      <c r="G70529" s="11"/>
      <c r="H70529" s="12"/>
      <c r="I70529" s="49"/>
    </row>
    <row r="70530" customHeight="1" spans="7:9">
      <c r="G70530" s="11"/>
      <c r="H70530" s="12"/>
      <c r="I70530" s="49"/>
    </row>
    <row r="70531" customHeight="1" spans="7:9">
      <c r="G70531" s="11"/>
      <c r="H70531" s="12"/>
      <c r="I70531" s="49"/>
    </row>
    <row r="70532" customHeight="1" spans="7:9">
      <c r="G70532" s="11"/>
      <c r="H70532" s="12"/>
      <c r="I70532" s="49"/>
    </row>
    <row r="70533" customHeight="1" spans="7:9">
      <c r="G70533" s="11"/>
      <c r="H70533" s="12"/>
      <c r="I70533" s="49"/>
    </row>
    <row r="70534" customHeight="1" spans="7:9">
      <c r="G70534" s="11"/>
      <c r="H70534" s="12"/>
      <c r="I70534" s="49"/>
    </row>
    <row r="70535" customHeight="1" spans="7:9">
      <c r="G70535" s="11"/>
      <c r="H70535" s="12"/>
      <c r="I70535" s="49"/>
    </row>
    <row r="70536" customHeight="1" spans="7:9">
      <c r="G70536" s="11"/>
      <c r="H70536" s="12"/>
      <c r="I70536" s="49"/>
    </row>
    <row r="70537" customHeight="1" spans="7:9">
      <c r="G70537" s="11"/>
      <c r="H70537" s="12"/>
      <c r="I70537" s="49"/>
    </row>
    <row r="70538" customHeight="1" spans="7:9">
      <c r="G70538" s="11"/>
      <c r="H70538" s="12"/>
      <c r="I70538" s="49"/>
    </row>
    <row r="70539" customHeight="1" spans="7:9">
      <c r="G70539" s="11"/>
      <c r="H70539" s="12"/>
      <c r="I70539" s="49"/>
    </row>
    <row r="70540" customHeight="1" spans="7:9">
      <c r="G70540" s="11"/>
      <c r="H70540" s="12"/>
      <c r="I70540" s="49"/>
    </row>
    <row r="70541" customHeight="1" spans="7:9">
      <c r="G70541" s="11"/>
      <c r="H70541" s="12"/>
      <c r="I70541" s="49"/>
    </row>
    <row r="70542" customHeight="1" spans="7:9">
      <c r="G70542" s="11"/>
      <c r="H70542" s="12"/>
      <c r="I70542" s="49"/>
    </row>
    <row r="70543" customHeight="1" spans="7:9">
      <c r="G70543" s="11"/>
      <c r="H70543" s="12"/>
      <c r="I70543" s="49"/>
    </row>
    <row r="70544" customHeight="1" spans="7:9">
      <c r="G70544" s="11"/>
      <c r="H70544" s="12"/>
      <c r="I70544" s="49"/>
    </row>
    <row r="70545" customHeight="1" spans="7:9">
      <c r="G70545" s="11"/>
      <c r="H70545" s="12"/>
      <c r="I70545" s="49"/>
    </row>
    <row r="70546" customHeight="1" spans="7:9">
      <c r="G70546" s="11"/>
      <c r="H70546" s="12"/>
      <c r="I70546" s="49"/>
    </row>
    <row r="70547" customHeight="1" spans="7:9">
      <c r="G70547" s="11"/>
      <c r="H70547" s="12"/>
      <c r="I70547" s="49"/>
    </row>
    <row r="70548" customHeight="1" spans="7:9">
      <c r="G70548" s="11"/>
      <c r="H70548" s="12"/>
      <c r="I70548" s="49"/>
    </row>
    <row r="70549" customHeight="1" spans="7:9">
      <c r="G70549" s="11"/>
      <c r="H70549" s="12"/>
      <c r="I70549" s="49"/>
    </row>
    <row r="70550" customHeight="1" spans="7:9">
      <c r="G70550" s="11"/>
      <c r="H70550" s="12"/>
      <c r="I70550" s="49"/>
    </row>
    <row r="70551" customHeight="1" spans="7:9">
      <c r="G70551" s="11"/>
      <c r="H70551" s="12"/>
      <c r="I70551" s="49"/>
    </row>
    <row r="70552" customHeight="1" spans="7:9">
      <c r="G70552" s="11"/>
      <c r="H70552" s="12"/>
      <c r="I70552" s="49"/>
    </row>
    <row r="70553" customHeight="1" spans="7:9">
      <c r="G70553" s="11"/>
      <c r="H70553" s="12"/>
      <c r="I70553" s="49"/>
    </row>
    <row r="70554" customHeight="1" spans="7:9">
      <c r="G70554" s="11"/>
      <c r="H70554" s="12"/>
      <c r="I70554" s="49"/>
    </row>
    <row r="70555" customHeight="1" spans="7:9">
      <c r="G70555" s="11"/>
      <c r="H70555" s="12"/>
      <c r="I70555" s="49"/>
    </row>
    <row r="70556" customHeight="1" spans="7:9">
      <c r="G70556" s="11"/>
      <c r="H70556" s="12"/>
      <c r="I70556" s="49"/>
    </row>
    <row r="70557" customHeight="1" spans="7:9">
      <c r="G70557" s="11"/>
      <c r="H70557" s="12"/>
      <c r="I70557" s="49"/>
    </row>
    <row r="70558" customHeight="1" spans="7:9">
      <c r="G70558" s="11"/>
      <c r="H70558" s="12"/>
      <c r="I70558" s="49"/>
    </row>
    <row r="70559" customHeight="1" spans="7:9">
      <c r="G70559" s="11"/>
      <c r="H70559" s="12"/>
      <c r="I70559" s="49"/>
    </row>
    <row r="70560" customHeight="1" spans="7:9">
      <c r="G70560" s="11"/>
      <c r="H70560" s="12"/>
      <c r="I70560" s="49"/>
    </row>
    <row r="70561" customHeight="1" spans="7:9">
      <c r="G70561" s="11"/>
      <c r="H70561" s="12"/>
      <c r="I70561" s="49"/>
    </row>
    <row r="70562" customHeight="1" spans="7:9">
      <c r="G70562" s="11"/>
      <c r="H70562" s="12"/>
      <c r="I70562" s="49"/>
    </row>
    <row r="70563" customHeight="1" spans="7:9">
      <c r="G70563" s="11"/>
      <c r="H70563" s="12"/>
      <c r="I70563" s="49"/>
    </row>
    <row r="70564" customHeight="1" spans="7:9">
      <c r="G70564" s="11"/>
      <c r="H70564" s="12"/>
      <c r="I70564" s="49"/>
    </row>
    <row r="70565" customHeight="1" spans="7:9">
      <c r="G70565" s="11"/>
      <c r="H70565" s="12"/>
      <c r="I70565" s="49"/>
    </row>
    <row r="70566" customHeight="1" spans="7:9">
      <c r="G70566" s="11"/>
      <c r="H70566" s="12"/>
      <c r="I70566" s="49"/>
    </row>
    <row r="70567" customHeight="1" spans="7:9">
      <c r="G70567" s="11"/>
      <c r="H70567" s="12"/>
      <c r="I70567" s="49"/>
    </row>
    <row r="70568" customHeight="1" spans="7:9">
      <c r="G70568" s="11"/>
      <c r="H70568" s="12"/>
      <c r="I70568" s="49"/>
    </row>
    <row r="70569" customHeight="1" spans="7:9">
      <c r="G70569" s="11"/>
      <c r="H70569" s="12"/>
      <c r="I70569" s="49"/>
    </row>
    <row r="70570" customHeight="1" spans="7:9">
      <c r="G70570" s="11"/>
      <c r="H70570" s="12"/>
      <c r="I70570" s="49"/>
    </row>
    <row r="70571" customHeight="1" spans="7:9">
      <c r="G70571" s="11"/>
      <c r="H70571" s="12"/>
      <c r="I70571" s="49"/>
    </row>
    <row r="70572" customHeight="1" spans="7:9">
      <c r="G70572" s="11"/>
      <c r="H70572" s="12"/>
      <c r="I70572" s="49"/>
    </row>
    <row r="70573" customHeight="1" spans="7:9">
      <c r="G70573" s="11"/>
      <c r="H70573" s="12"/>
      <c r="I70573" s="49"/>
    </row>
    <row r="70574" customHeight="1" spans="7:9">
      <c r="G70574" s="11"/>
      <c r="H70574" s="12"/>
      <c r="I70574" s="49"/>
    </row>
    <row r="70575" customHeight="1" spans="7:9">
      <c r="G70575" s="11"/>
      <c r="H70575" s="12"/>
      <c r="I70575" s="49"/>
    </row>
    <row r="70576" customHeight="1" spans="7:9">
      <c r="G70576" s="11"/>
      <c r="H70576" s="12"/>
      <c r="I70576" s="49"/>
    </row>
    <row r="70577" customHeight="1" spans="7:9">
      <c r="G70577" s="11"/>
      <c r="H70577" s="12"/>
      <c r="I70577" s="49"/>
    </row>
    <row r="70578" customHeight="1" spans="7:9">
      <c r="G70578" s="11"/>
      <c r="H70578" s="12"/>
      <c r="I70578" s="49"/>
    </row>
    <row r="70579" customHeight="1" spans="7:9">
      <c r="G70579" s="11"/>
      <c r="H70579" s="12"/>
      <c r="I70579" s="49"/>
    </row>
    <row r="70580" customHeight="1" spans="7:9">
      <c r="G70580" s="11"/>
      <c r="H70580" s="12"/>
      <c r="I70580" s="49"/>
    </row>
    <row r="70581" customHeight="1" spans="7:9">
      <c r="G70581" s="11"/>
      <c r="H70581" s="12"/>
      <c r="I70581" s="49"/>
    </row>
    <row r="70582" customHeight="1" spans="7:9">
      <c r="G70582" s="11"/>
      <c r="H70582" s="12"/>
      <c r="I70582" s="49"/>
    </row>
    <row r="70583" customHeight="1" spans="7:9">
      <c r="G70583" s="11"/>
      <c r="H70583" s="12"/>
      <c r="I70583" s="49"/>
    </row>
    <row r="70584" customHeight="1" spans="7:9">
      <c r="G70584" s="11"/>
      <c r="H70584" s="12"/>
      <c r="I70584" s="49"/>
    </row>
    <row r="70585" customHeight="1" spans="7:9">
      <c r="G70585" s="11"/>
      <c r="H70585" s="12"/>
      <c r="I70585" s="49"/>
    </row>
    <row r="70586" customHeight="1" spans="7:9">
      <c r="G70586" s="11"/>
      <c r="H70586" s="12"/>
      <c r="I70586" s="49"/>
    </row>
    <row r="70587" customHeight="1" spans="7:9">
      <c r="G70587" s="11"/>
      <c r="H70587" s="12"/>
      <c r="I70587" s="49"/>
    </row>
    <row r="70588" customHeight="1" spans="7:9">
      <c r="G70588" s="11"/>
      <c r="H70588" s="12"/>
      <c r="I70588" s="49"/>
    </row>
    <row r="70589" customHeight="1" spans="7:9">
      <c r="G70589" s="11"/>
      <c r="H70589" s="12"/>
      <c r="I70589" s="49"/>
    </row>
    <row r="70590" customHeight="1" spans="7:9">
      <c r="G70590" s="11"/>
      <c r="H70590" s="12"/>
      <c r="I70590" s="49"/>
    </row>
    <row r="70591" customHeight="1" spans="7:9">
      <c r="G70591" s="11"/>
      <c r="H70591" s="12"/>
      <c r="I70591" s="49"/>
    </row>
    <row r="70592" customHeight="1" spans="7:9">
      <c r="G70592" s="11"/>
      <c r="H70592" s="12"/>
      <c r="I70592" s="49"/>
    </row>
    <row r="70593" customHeight="1" spans="7:9">
      <c r="G70593" s="11"/>
      <c r="H70593" s="12"/>
      <c r="I70593" s="49"/>
    </row>
    <row r="70594" customHeight="1" spans="7:9">
      <c r="G70594" s="11"/>
      <c r="H70594" s="12"/>
      <c r="I70594" s="49"/>
    </row>
    <row r="70595" customHeight="1" spans="7:9">
      <c r="G70595" s="11"/>
      <c r="H70595" s="12"/>
      <c r="I70595" s="49"/>
    </row>
    <row r="70596" customHeight="1" spans="7:9">
      <c r="G70596" s="11"/>
      <c r="H70596" s="12"/>
      <c r="I70596" s="49"/>
    </row>
    <row r="70597" customHeight="1" spans="7:9">
      <c r="G70597" s="11"/>
      <c r="H70597" s="12"/>
      <c r="I70597" s="49"/>
    </row>
    <row r="70598" customHeight="1" spans="7:9">
      <c r="G70598" s="11"/>
      <c r="H70598" s="12"/>
      <c r="I70598" s="49"/>
    </row>
    <row r="70599" customHeight="1" spans="7:9">
      <c r="G70599" s="11"/>
      <c r="H70599" s="12"/>
      <c r="I70599" s="49"/>
    </row>
    <row r="70600" customHeight="1" spans="7:9">
      <c r="G70600" s="11"/>
      <c r="H70600" s="12"/>
      <c r="I70600" s="49"/>
    </row>
    <row r="70601" customHeight="1" spans="7:9">
      <c r="G70601" s="11"/>
      <c r="H70601" s="12"/>
      <c r="I70601" s="49"/>
    </row>
    <row r="70602" customHeight="1" spans="7:9">
      <c r="G70602" s="11"/>
      <c r="H70602" s="12"/>
      <c r="I70602" s="49"/>
    </row>
    <row r="70603" customHeight="1" spans="7:9">
      <c r="G70603" s="11"/>
      <c r="H70603" s="12"/>
      <c r="I70603" s="49"/>
    </row>
    <row r="70604" customHeight="1" spans="7:9">
      <c r="G70604" s="11"/>
      <c r="H70604" s="12"/>
      <c r="I70604" s="49"/>
    </row>
    <row r="70605" customHeight="1" spans="7:9">
      <c r="G70605" s="11"/>
      <c r="H70605" s="12"/>
      <c r="I70605" s="49"/>
    </row>
    <row r="70606" customHeight="1" spans="7:9">
      <c r="G70606" s="11"/>
      <c r="H70606" s="12"/>
      <c r="I70606" s="49"/>
    </row>
    <row r="70607" customHeight="1" spans="7:9">
      <c r="G70607" s="11"/>
      <c r="H70607" s="12"/>
      <c r="I70607" s="49"/>
    </row>
    <row r="70608" customHeight="1" spans="7:9">
      <c r="G70608" s="11"/>
      <c r="H70608" s="12"/>
      <c r="I70608" s="49"/>
    </row>
    <row r="70609" customHeight="1" spans="7:9">
      <c r="G70609" s="11"/>
      <c r="H70609" s="12"/>
      <c r="I70609" s="49"/>
    </row>
    <row r="70610" customHeight="1" spans="7:9">
      <c r="G70610" s="11"/>
      <c r="H70610" s="12"/>
      <c r="I70610" s="49"/>
    </row>
    <row r="70611" customHeight="1" spans="7:9">
      <c r="G70611" s="11"/>
      <c r="H70611" s="12"/>
      <c r="I70611" s="49"/>
    </row>
    <row r="70612" customHeight="1" spans="7:9">
      <c r="G70612" s="11"/>
      <c r="H70612" s="12"/>
      <c r="I70612" s="49"/>
    </row>
    <row r="70613" customHeight="1" spans="7:9">
      <c r="G70613" s="11"/>
      <c r="H70613" s="12"/>
      <c r="I70613" s="49"/>
    </row>
    <row r="70614" customHeight="1" spans="7:9">
      <c r="G70614" s="11"/>
      <c r="H70614" s="12"/>
      <c r="I70614" s="49"/>
    </row>
    <row r="70615" customHeight="1" spans="7:9">
      <c r="G70615" s="11"/>
      <c r="H70615" s="12"/>
      <c r="I70615" s="49"/>
    </row>
    <row r="70616" customHeight="1" spans="7:9">
      <c r="G70616" s="11"/>
      <c r="H70616" s="12"/>
      <c r="I70616" s="49"/>
    </row>
    <row r="70617" customHeight="1" spans="7:9">
      <c r="G70617" s="11"/>
      <c r="H70617" s="12"/>
      <c r="I70617" s="49"/>
    </row>
    <row r="70618" customHeight="1" spans="7:9">
      <c r="G70618" s="11"/>
      <c r="H70618" s="12"/>
      <c r="I70618" s="49"/>
    </row>
    <row r="70619" customHeight="1" spans="7:9">
      <c r="G70619" s="11"/>
      <c r="H70619" s="12"/>
      <c r="I70619" s="49"/>
    </row>
    <row r="70620" customHeight="1" spans="7:9">
      <c r="G70620" s="11"/>
      <c r="H70620" s="12"/>
      <c r="I70620" s="49"/>
    </row>
    <row r="70621" customHeight="1" spans="7:9">
      <c r="G70621" s="11"/>
      <c r="H70621" s="12"/>
      <c r="I70621" s="49"/>
    </row>
    <row r="70622" customHeight="1" spans="7:9">
      <c r="G70622" s="11"/>
      <c r="H70622" s="12"/>
      <c r="I70622" s="49"/>
    </row>
    <row r="70623" customHeight="1" spans="7:9">
      <c r="G70623" s="11"/>
      <c r="H70623" s="12"/>
      <c r="I70623" s="49"/>
    </row>
    <row r="70624" customHeight="1" spans="7:9">
      <c r="G70624" s="11"/>
      <c r="H70624" s="12"/>
      <c r="I70624" s="49"/>
    </row>
    <row r="70625" customHeight="1" spans="7:9">
      <c r="G70625" s="11"/>
      <c r="H70625" s="12"/>
      <c r="I70625" s="49"/>
    </row>
    <row r="70626" customHeight="1" spans="7:9">
      <c r="G70626" s="11"/>
      <c r="H70626" s="12"/>
      <c r="I70626" s="49"/>
    </row>
    <row r="70627" customHeight="1" spans="7:9">
      <c r="G70627" s="11"/>
      <c r="H70627" s="12"/>
      <c r="I70627" s="49"/>
    </row>
    <row r="70628" customHeight="1" spans="7:9">
      <c r="G70628" s="11"/>
      <c r="H70628" s="12"/>
      <c r="I70628" s="49"/>
    </row>
    <row r="70629" customHeight="1" spans="7:9">
      <c r="G70629" s="11"/>
      <c r="H70629" s="12"/>
      <c r="I70629" s="49"/>
    </row>
    <row r="70630" customHeight="1" spans="7:9">
      <c r="G70630" s="11"/>
      <c r="H70630" s="12"/>
      <c r="I70630" s="49"/>
    </row>
    <row r="70631" customHeight="1" spans="7:9">
      <c r="G70631" s="11"/>
      <c r="H70631" s="12"/>
      <c r="I70631" s="49"/>
    </row>
    <row r="70632" customHeight="1" spans="7:9">
      <c r="G70632" s="11"/>
      <c r="H70632" s="12"/>
      <c r="I70632" s="49"/>
    </row>
    <row r="70633" customHeight="1" spans="7:9">
      <c r="G70633" s="11"/>
      <c r="H70633" s="12"/>
      <c r="I70633" s="49"/>
    </row>
    <row r="70634" customHeight="1" spans="7:9">
      <c r="G70634" s="11"/>
      <c r="H70634" s="12"/>
      <c r="I70634" s="49"/>
    </row>
    <row r="70635" customHeight="1" spans="7:9">
      <c r="G70635" s="11"/>
      <c r="H70635" s="12"/>
      <c r="I70635" s="49"/>
    </row>
    <row r="70636" customHeight="1" spans="7:9">
      <c r="G70636" s="11"/>
      <c r="H70636" s="12"/>
      <c r="I70636" s="49"/>
    </row>
    <row r="70637" customHeight="1" spans="7:9">
      <c r="G70637" s="11"/>
      <c r="H70637" s="12"/>
      <c r="I70637" s="49"/>
    </row>
    <row r="70638" customHeight="1" spans="7:9">
      <c r="G70638" s="11"/>
      <c r="H70638" s="12"/>
      <c r="I70638" s="49"/>
    </row>
    <row r="70639" customHeight="1" spans="7:9">
      <c r="G70639" s="11"/>
      <c r="H70639" s="12"/>
      <c r="I70639" s="49"/>
    </row>
    <row r="70640" customHeight="1" spans="7:9">
      <c r="G70640" s="11"/>
      <c r="H70640" s="12"/>
      <c r="I70640" s="49"/>
    </row>
    <row r="70641" customHeight="1" spans="7:9">
      <c r="G70641" s="11"/>
      <c r="H70641" s="12"/>
      <c r="I70641" s="49"/>
    </row>
    <row r="70642" customHeight="1" spans="7:9">
      <c r="G70642" s="11"/>
      <c r="H70642" s="12"/>
      <c r="I70642" s="49"/>
    </row>
    <row r="70643" customHeight="1" spans="7:9">
      <c r="G70643" s="11"/>
      <c r="H70643" s="12"/>
      <c r="I70643" s="49"/>
    </row>
    <row r="70644" customHeight="1" spans="7:9">
      <c r="G70644" s="11"/>
      <c r="H70644" s="12"/>
      <c r="I70644" s="49"/>
    </row>
    <row r="70645" customHeight="1" spans="7:9">
      <c r="G70645" s="11"/>
      <c r="H70645" s="12"/>
      <c r="I70645" s="49"/>
    </row>
    <row r="70646" customHeight="1" spans="7:9">
      <c r="G70646" s="11"/>
      <c r="H70646" s="12"/>
      <c r="I70646" s="49"/>
    </row>
    <row r="70647" customHeight="1" spans="7:9">
      <c r="G70647" s="11"/>
      <c r="H70647" s="12"/>
      <c r="I70647" s="49"/>
    </row>
    <row r="70648" customHeight="1" spans="7:9">
      <c r="G70648" s="11"/>
      <c r="H70648" s="12"/>
      <c r="I70648" s="49"/>
    </row>
    <row r="70649" customHeight="1" spans="7:9">
      <c r="G70649" s="11"/>
      <c r="H70649" s="12"/>
      <c r="I70649" s="49"/>
    </row>
    <row r="70650" customHeight="1" spans="7:9">
      <c r="G70650" s="11"/>
      <c r="H70650" s="12"/>
      <c r="I70650" s="49"/>
    </row>
    <row r="70651" customHeight="1" spans="7:9">
      <c r="G70651" s="11"/>
      <c r="H70651" s="12"/>
      <c r="I70651" s="49"/>
    </row>
    <row r="70652" customHeight="1" spans="7:9">
      <c r="G70652" s="11"/>
      <c r="H70652" s="12"/>
      <c r="I70652" s="49"/>
    </row>
    <row r="70653" customHeight="1" spans="7:9">
      <c r="G70653" s="11"/>
      <c r="H70653" s="12"/>
      <c r="I70653" s="49"/>
    </row>
    <row r="70654" customHeight="1" spans="7:9">
      <c r="G70654" s="11"/>
      <c r="H70654" s="12"/>
      <c r="I70654" s="49"/>
    </row>
    <row r="70655" customHeight="1" spans="7:9">
      <c r="G70655" s="11"/>
      <c r="H70655" s="12"/>
      <c r="I70655" s="49"/>
    </row>
    <row r="70656" customHeight="1" spans="7:9">
      <c r="G70656" s="11"/>
      <c r="H70656" s="12"/>
      <c r="I70656" s="49"/>
    </row>
    <row r="70657" customHeight="1" spans="7:9">
      <c r="G70657" s="11"/>
      <c r="H70657" s="12"/>
      <c r="I70657" s="49"/>
    </row>
    <row r="70658" customHeight="1" spans="7:9">
      <c r="G70658" s="11"/>
      <c r="H70658" s="12"/>
      <c r="I70658" s="49"/>
    </row>
    <row r="70659" customHeight="1" spans="7:9">
      <c r="G70659" s="11"/>
      <c r="H70659" s="12"/>
      <c r="I70659" s="49"/>
    </row>
    <row r="70660" customHeight="1" spans="7:9">
      <c r="G70660" s="11"/>
      <c r="H70660" s="12"/>
      <c r="I70660" s="49"/>
    </row>
    <row r="70661" customHeight="1" spans="7:9">
      <c r="G70661" s="11"/>
      <c r="H70661" s="12"/>
      <c r="I70661" s="49"/>
    </row>
    <row r="70662" customHeight="1" spans="7:9">
      <c r="G70662" s="11"/>
      <c r="H70662" s="12"/>
      <c r="I70662" s="49"/>
    </row>
    <row r="70663" customHeight="1" spans="7:9">
      <c r="G70663" s="11"/>
      <c r="H70663" s="12"/>
      <c r="I70663" s="49"/>
    </row>
    <row r="70664" customHeight="1" spans="7:9">
      <c r="G70664" s="11"/>
      <c r="H70664" s="12"/>
      <c r="I70664" s="49"/>
    </row>
    <row r="70665" customHeight="1" spans="7:9">
      <c r="G70665" s="11"/>
      <c r="H70665" s="12"/>
      <c r="I70665" s="49"/>
    </row>
    <row r="70666" customHeight="1" spans="7:9">
      <c r="G70666" s="11"/>
      <c r="H70666" s="12"/>
      <c r="I70666" s="49"/>
    </row>
    <row r="70667" customHeight="1" spans="7:9">
      <c r="G70667" s="11"/>
      <c r="H70667" s="12"/>
      <c r="I70667" s="49"/>
    </row>
    <row r="70668" customHeight="1" spans="7:9">
      <c r="G70668" s="11"/>
      <c r="H70668" s="12"/>
      <c r="I70668" s="49"/>
    </row>
    <row r="70669" customHeight="1" spans="7:9">
      <c r="G70669" s="11"/>
      <c r="H70669" s="12"/>
      <c r="I70669" s="49"/>
    </row>
    <row r="70670" customHeight="1" spans="7:9">
      <c r="G70670" s="11"/>
      <c r="H70670" s="12"/>
      <c r="I70670" s="49"/>
    </row>
    <row r="70671" customHeight="1" spans="7:9">
      <c r="G70671" s="11"/>
      <c r="H70671" s="12"/>
      <c r="I70671" s="49"/>
    </row>
    <row r="70672" customHeight="1" spans="7:9">
      <c r="G70672" s="11"/>
      <c r="H70672" s="12"/>
      <c r="I70672" s="49"/>
    </row>
    <row r="70673" customHeight="1" spans="7:9">
      <c r="G70673" s="11"/>
      <c r="H70673" s="12"/>
      <c r="I70673" s="49"/>
    </row>
    <row r="70674" customHeight="1" spans="7:9">
      <c r="G70674" s="11"/>
      <c r="H70674" s="12"/>
      <c r="I70674" s="49"/>
    </row>
    <row r="70675" customHeight="1" spans="7:9">
      <c r="G70675" s="11"/>
      <c r="H70675" s="12"/>
      <c r="I70675" s="49"/>
    </row>
    <row r="70676" customHeight="1" spans="7:9">
      <c r="G70676" s="11"/>
      <c r="H70676" s="12"/>
      <c r="I70676" s="49"/>
    </row>
    <row r="70677" customHeight="1" spans="7:9">
      <c r="G70677" s="11"/>
      <c r="H70677" s="12"/>
      <c r="I70677" s="49"/>
    </row>
    <row r="70678" customHeight="1" spans="7:9">
      <c r="G70678" s="11"/>
      <c r="H70678" s="12"/>
      <c r="I70678" s="49"/>
    </row>
    <row r="70679" customHeight="1" spans="7:9">
      <c r="G70679" s="11"/>
      <c r="H70679" s="12"/>
      <c r="I70679" s="49"/>
    </row>
    <row r="70680" customHeight="1" spans="7:9">
      <c r="G70680" s="11"/>
      <c r="H70680" s="12"/>
      <c r="I70680" s="49"/>
    </row>
    <row r="70681" customHeight="1" spans="7:9">
      <c r="G70681" s="11"/>
      <c r="H70681" s="12"/>
      <c r="I70681" s="49"/>
    </row>
    <row r="70682" customHeight="1" spans="7:9">
      <c r="G70682" s="11"/>
      <c r="H70682" s="12"/>
      <c r="I70682" s="49"/>
    </row>
    <row r="70683" customHeight="1" spans="7:9">
      <c r="G70683" s="11"/>
      <c r="H70683" s="12"/>
      <c r="I70683" s="49"/>
    </row>
    <row r="70684" customHeight="1" spans="7:9">
      <c r="G70684" s="11"/>
      <c r="H70684" s="12"/>
      <c r="I70684" s="49"/>
    </row>
    <row r="70685" customHeight="1" spans="7:9">
      <c r="G70685" s="11"/>
      <c r="H70685" s="12"/>
      <c r="I70685" s="49"/>
    </row>
    <row r="70686" customHeight="1" spans="7:9">
      <c r="G70686" s="11"/>
      <c r="H70686" s="12"/>
      <c r="I70686" s="49"/>
    </row>
    <row r="70687" customHeight="1" spans="7:9">
      <c r="G70687" s="11"/>
      <c r="H70687" s="12"/>
      <c r="I70687" s="49"/>
    </row>
    <row r="70688" customHeight="1" spans="7:9">
      <c r="G70688" s="11"/>
      <c r="H70688" s="12"/>
      <c r="I70688" s="49"/>
    </row>
    <row r="70689" customHeight="1" spans="7:9">
      <c r="G70689" s="11"/>
      <c r="H70689" s="12"/>
      <c r="I70689" s="49"/>
    </row>
    <row r="70690" customHeight="1" spans="7:9">
      <c r="G70690" s="11"/>
      <c r="H70690" s="12"/>
      <c r="I70690" s="49"/>
    </row>
    <row r="70691" customHeight="1" spans="7:9">
      <c r="G70691" s="11"/>
      <c r="H70691" s="12"/>
      <c r="I70691" s="49"/>
    </row>
    <row r="70692" customHeight="1" spans="7:9">
      <c r="G70692" s="11"/>
      <c r="H70692" s="12"/>
      <c r="I70692" s="49"/>
    </row>
    <row r="70693" customHeight="1" spans="7:9">
      <c r="G70693" s="11"/>
      <c r="H70693" s="12"/>
      <c r="I70693" s="49"/>
    </row>
    <row r="70694" customHeight="1" spans="7:9">
      <c r="G70694" s="11"/>
      <c r="H70694" s="12"/>
      <c r="I70694" s="49"/>
    </row>
    <row r="70695" customHeight="1" spans="7:9">
      <c r="G70695" s="11"/>
      <c r="H70695" s="12"/>
      <c r="I70695" s="49"/>
    </row>
    <row r="70696" customHeight="1" spans="7:9">
      <c r="G70696" s="11"/>
      <c r="H70696" s="12"/>
      <c r="I70696" s="49"/>
    </row>
    <row r="70697" customHeight="1" spans="7:9">
      <c r="G70697" s="11"/>
      <c r="H70697" s="12"/>
      <c r="I70697" s="49"/>
    </row>
    <row r="70698" customHeight="1" spans="7:9">
      <c r="G70698" s="11"/>
      <c r="H70698" s="12"/>
      <c r="I70698" s="49"/>
    </row>
    <row r="70699" customHeight="1" spans="7:9">
      <c r="G70699" s="11"/>
      <c r="H70699" s="12"/>
      <c r="I70699" s="49"/>
    </row>
    <row r="70700" customHeight="1" spans="7:9">
      <c r="G70700" s="11"/>
      <c r="H70700" s="12"/>
      <c r="I70700" s="49"/>
    </row>
    <row r="70701" customHeight="1" spans="7:9">
      <c r="G70701" s="11"/>
      <c r="H70701" s="12"/>
      <c r="I70701" s="49"/>
    </row>
    <row r="70702" customHeight="1" spans="7:9">
      <c r="G70702" s="11"/>
      <c r="H70702" s="12"/>
      <c r="I70702" s="49"/>
    </row>
    <row r="70703" customHeight="1" spans="7:9">
      <c r="G70703" s="11"/>
      <c r="H70703" s="12"/>
      <c r="I70703" s="49"/>
    </row>
    <row r="70704" customHeight="1" spans="7:9">
      <c r="G70704" s="11"/>
      <c r="H70704" s="12"/>
      <c r="I70704" s="49"/>
    </row>
    <row r="70705" customHeight="1" spans="7:9">
      <c r="G70705" s="11"/>
      <c r="H70705" s="12"/>
      <c r="I70705" s="49"/>
    </row>
    <row r="70706" customHeight="1" spans="7:9">
      <c r="G70706" s="11"/>
      <c r="H70706" s="12"/>
      <c r="I70706" s="49"/>
    </row>
    <row r="70707" customHeight="1" spans="7:9">
      <c r="G70707" s="11"/>
      <c r="H70707" s="12"/>
      <c r="I70707" s="49"/>
    </row>
    <row r="70708" customHeight="1" spans="7:9">
      <c r="G70708" s="11"/>
      <c r="H70708" s="12"/>
      <c r="I70708" s="49"/>
    </row>
    <row r="70709" customHeight="1" spans="7:9">
      <c r="G70709" s="11"/>
      <c r="H70709" s="12"/>
      <c r="I70709" s="49"/>
    </row>
    <row r="70710" customHeight="1" spans="7:9">
      <c r="G70710" s="11"/>
      <c r="H70710" s="12"/>
      <c r="I70710" s="49"/>
    </row>
    <row r="70711" customHeight="1" spans="7:9">
      <c r="G70711" s="11"/>
      <c r="H70711" s="12"/>
      <c r="I70711" s="49"/>
    </row>
    <row r="70712" customHeight="1" spans="7:9">
      <c r="G70712" s="11"/>
      <c r="H70712" s="12"/>
      <c r="I70712" s="49"/>
    </row>
    <row r="70713" customHeight="1" spans="7:9">
      <c r="G70713" s="11"/>
      <c r="H70713" s="12"/>
      <c r="I70713" s="49"/>
    </row>
    <row r="70714" customHeight="1" spans="7:9">
      <c r="G70714" s="11"/>
      <c r="H70714" s="12"/>
      <c r="I70714" s="49"/>
    </row>
    <row r="70715" customHeight="1" spans="7:9">
      <c r="G70715" s="11"/>
      <c r="H70715" s="12"/>
      <c r="I70715" s="49"/>
    </row>
    <row r="70716" customHeight="1" spans="7:9">
      <c r="G70716" s="11"/>
      <c r="H70716" s="12"/>
      <c r="I70716" s="49"/>
    </row>
    <row r="70717" customHeight="1" spans="7:9">
      <c r="G70717" s="11"/>
      <c r="H70717" s="12"/>
      <c r="I70717" s="49"/>
    </row>
    <row r="70718" customHeight="1" spans="7:9">
      <c r="G70718" s="11"/>
      <c r="H70718" s="12"/>
      <c r="I70718" s="49"/>
    </row>
    <row r="70719" customHeight="1" spans="7:9">
      <c r="G70719" s="11"/>
      <c r="H70719" s="12"/>
      <c r="I70719" s="49"/>
    </row>
    <row r="70720" customHeight="1" spans="7:9">
      <c r="G70720" s="11"/>
      <c r="H70720" s="12"/>
      <c r="I70720" s="49"/>
    </row>
    <row r="70721" customHeight="1" spans="7:9">
      <c r="G70721" s="11"/>
      <c r="H70721" s="12"/>
      <c r="I70721" s="49"/>
    </row>
    <row r="70722" customHeight="1" spans="7:9">
      <c r="G70722" s="11"/>
      <c r="H70722" s="12"/>
      <c r="I70722" s="49"/>
    </row>
    <row r="70723" customHeight="1" spans="7:9">
      <c r="G70723" s="11"/>
      <c r="H70723" s="12"/>
      <c r="I70723" s="49"/>
    </row>
    <row r="70724" customHeight="1" spans="7:9">
      <c r="G70724" s="11"/>
      <c r="H70724" s="12"/>
      <c r="I70724" s="49"/>
    </row>
    <row r="70725" customHeight="1" spans="7:9">
      <c r="G70725" s="11"/>
      <c r="H70725" s="12"/>
      <c r="I70725" s="49"/>
    </row>
    <row r="70726" customHeight="1" spans="7:9">
      <c r="G70726" s="11"/>
      <c r="H70726" s="12"/>
      <c r="I70726" s="49"/>
    </row>
    <row r="70727" customHeight="1" spans="7:9">
      <c r="G70727" s="11"/>
      <c r="H70727" s="12"/>
      <c r="I70727" s="49"/>
    </row>
    <row r="70728" customHeight="1" spans="7:9">
      <c r="G70728" s="11"/>
      <c r="H70728" s="12"/>
      <c r="I70728" s="49"/>
    </row>
    <row r="70729" customHeight="1" spans="7:9">
      <c r="G70729" s="11"/>
      <c r="H70729" s="12"/>
      <c r="I70729" s="49"/>
    </row>
    <row r="70730" customHeight="1" spans="7:9">
      <c r="G70730" s="11"/>
      <c r="H70730" s="12"/>
      <c r="I70730" s="49"/>
    </row>
    <row r="70731" customHeight="1" spans="7:9">
      <c r="G70731" s="11"/>
      <c r="H70731" s="12"/>
      <c r="I70731" s="49"/>
    </row>
    <row r="70732" customHeight="1" spans="7:9">
      <c r="G70732" s="11"/>
      <c r="H70732" s="12"/>
      <c r="I70732" s="49"/>
    </row>
    <row r="70733" customHeight="1" spans="7:9">
      <c r="G70733" s="11"/>
      <c r="H70733" s="12"/>
      <c r="I70733" s="49"/>
    </row>
    <row r="70734" customHeight="1" spans="7:9">
      <c r="G70734" s="11"/>
      <c r="H70734" s="12"/>
      <c r="I70734" s="49"/>
    </row>
    <row r="70735" customHeight="1" spans="7:9">
      <c r="G70735" s="11"/>
      <c r="H70735" s="12"/>
      <c r="I70735" s="49"/>
    </row>
    <row r="70736" customHeight="1" spans="7:9">
      <c r="G70736" s="11"/>
      <c r="H70736" s="12"/>
      <c r="I70736" s="49"/>
    </row>
    <row r="70737" customHeight="1" spans="7:9">
      <c r="G70737" s="11"/>
      <c r="H70737" s="12"/>
      <c r="I70737" s="49"/>
    </row>
    <row r="70738" customHeight="1" spans="7:9">
      <c r="G70738" s="11"/>
      <c r="H70738" s="12"/>
      <c r="I70738" s="49"/>
    </row>
    <row r="70739" customHeight="1" spans="7:9">
      <c r="G70739" s="11"/>
      <c r="H70739" s="12"/>
      <c r="I70739" s="49"/>
    </row>
    <row r="70740" customHeight="1" spans="7:9">
      <c r="G70740" s="11"/>
      <c r="H70740" s="12"/>
      <c r="I70740" s="49"/>
    </row>
    <row r="70741" customHeight="1" spans="7:9">
      <c r="G70741" s="11"/>
      <c r="H70741" s="12"/>
      <c r="I70741" s="49"/>
    </row>
    <row r="70742" customHeight="1" spans="7:9">
      <c r="G70742" s="11"/>
      <c r="H70742" s="12"/>
      <c r="I70742" s="49"/>
    </row>
    <row r="70743" customHeight="1" spans="7:9">
      <c r="G70743" s="11"/>
      <c r="H70743" s="12"/>
      <c r="I70743" s="49"/>
    </row>
    <row r="70744" customHeight="1" spans="7:9">
      <c r="G70744" s="11"/>
      <c r="H70744" s="12"/>
      <c r="I70744" s="49"/>
    </row>
    <row r="70745" customHeight="1" spans="7:9">
      <c r="G70745" s="11"/>
      <c r="H70745" s="12"/>
      <c r="I70745" s="49"/>
    </row>
    <row r="70746" customHeight="1" spans="7:9">
      <c r="G70746" s="11"/>
      <c r="H70746" s="12"/>
      <c r="I70746" s="49"/>
    </row>
    <row r="70747" customHeight="1" spans="7:9">
      <c r="G70747" s="11"/>
      <c r="H70747" s="12"/>
      <c r="I70747" s="49"/>
    </row>
    <row r="70748" customHeight="1" spans="7:9">
      <c r="G70748" s="11"/>
      <c r="H70748" s="12"/>
      <c r="I70748" s="49"/>
    </row>
    <row r="70749" customHeight="1" spans="7:9">
      <c r="G70749" s="11"/>
      <c r="H70749" s="12"/>
      <c r="I70749" s="49"/>
    </row>
    <row r="70750" customHeight="1" spans="7:9">
      <c r="G70750" s="11"/>
      <c r="H70750" s="12"/>
      <c r="I70750" s="49"/>
    </row>
    <row r="70751" customHeight="1" spans="7:9">
      <c r="G70751" s="11"/>
      <c r="H70751" s="12"/>
      <c r="I70751" s="49"/>
    </row>
    <row r="70752" customHeight="1" spans="7:9">
      <c r="G70752" s="11"/>
      <c r="H70752" s="12"/>
      <c r="I70752" s="49"/>
    </row>
    <row r="70753" customHeight="1" spans="7:9">
      <c r="G70753" s="11"/>
      <c r="H70753" s="12"/>
      <c r="I70753" s="49"/>
    </row>
    <row r="70754" customHeight="1" spans="7:9">
      <c r="G70754" s="11"/>
      <c r="H70754" s="12"/>
      <c r="I70754" s="49"/>
    </row>
    <row r="70755" customHeight="1" spans="7:9">
      <c r="G70755" s="11"/>
      <c r="H70755" s="12"/>
      <c r="I70755" s="49"/>
    </row>
    <row r="70756" customHeight="1" spans="7:9">
      <c r="G70756" s="11"/>
      <c r="H70756" s="12"/>
      <c r="I70756" s="49"/>
    </row>
    <row r="70757" customHeight="1" spans="7:9">
      <c r="G70757" s="11"/>
      <c r="H70757" s="12"/>
      <c r="I70757" s="49"/>
    </row>
    <row r="70758" customHeight="1" spans="7:9">
      <c r="G70758" s="11"/>
      <c r="H70758" s="12"/>
      <c r="I70758" s="49"/>
    </row>
    <row r="70759" customHeight="1" spans="7:9">
      <c r="G70759" s="11"/>
      <c r="H70759" s="12"/>
      <c r="I70759" s="49"/>
    </row>
    <row r="70760" customHeight="1" spans="7:9">
      <c r="G70760" s="11"/>
      <c r="H70760" s="12"/>
      <c r="I70760" s="49"/>
    </row>
    <row r="70761" customHeight="1" spans="7:9">
      <c r="G70761" s="11"/>
      <c r="H70761" s="12"/>
      <c r="I70761" s="49"/>
    </row>
    <row r="70762" customHeight="1" spans="7:9">
      <c r="G70762" s="11"/>
      <c r="H70762" s="12"/>
      <c r="I70762" s="49"/>
    </row>
    <row r="70763" customHeight="1" spans="7:9">
      <c r="G70763" s="11"/>
      <c r="H70763" s="12"/>
      <c r="I70763" s="49"/>
    </row>
    <row r="70764" customHeight="1" spans="7:9">
      <c r="G70764" s="11"/>
      <c r="H70764" s="12"/>
      <c r="I70764" s="49"/>
    </row>
    <row r="70765" customHeight="1" spans="7:9">
      <c r="G70765" s="11"/>
      <c r="H70765" s="12"/>
      <c r="I70765" s="49"/>
    </row>
    <row r="70766" customHeight="1" spans="7:9">
      <c r="G70766" s="11"/>
      <c r="H70766" s="12"/>
      <c r="I70766" s="49"/>
    </row>
    <row r="70767" customHeight="1" spans="7:9">
      <c r="G70767" s="11"/>
      <c r="H70767" s="12"/>
      <c r="I70767" s="49"/>
    </row>
    <row r="70768" customHeight="1" spans="7:9">
      <c r="G70768" s="11"/>
      <c r="H70768" s="12"/>
      <c r="I70768" s="49"/>
    </row>
    <row r="70769" customHeight="1" spans="7:9">
      <c r="G70769" s="11"/>
      <c r="H70769" s="12"/>
      <c r="I70769" s="49"/>
    </row>
    <row r="70770" customHeight="1" spans="7:9">
      <c r="G70770" s="11"/>
      <c r="H70770" s="12"/>
      <c r="I70770" s="49"/>
    </row>
    <row r="70771" customHeight="1" spans="7:9">
      <c r="G70771" s="11"/>
      <c r="H70771" s="12"/>
      <c r="I70771" s="49"/>
    </row>
    <row r="70772" customHeight="1" spans="7:9">
      <c r="G70772" s="11"/>
      <c r="H70772" s="12"/>
      <c r="I70772" s="49"/>
    </row>
    <row r="70773" customHeight="1" spans="7:9">
      <c r="G70773" s="11"/>
      <c r="H70773" s="12"/>
      <c r="I70773" s="49"/>
    </row>
    <row r="70774" customHeight="1" spans="7:9">
      <c r="G70774" s="11"/>
      <c r="H70774" s="12"/>
      <c r="I70774" s="49"/>
    </row>
    <row r="70775" customHeight="1" spans="7:9">
      <c r="G70775" s="11"/>
      <c r="H70775" s="12"/>
      <c r="I70775" s="49"/>
    </row>
    <row r="70776" customHeight="1" spans="7:9">
      <c r="G70776" s="11"/>
      <c r="H70776" s="12"/>
      <c r="I70776" s="49"/>
    </row>
    <row r="70777" customHeight="1" spans="7:9">
      <c r="G70777" s="11"/>
      <c r="H70777" s="12"/>
      <c r="I70777" s="49"/>
    </row>
    <row r="70778" customHeight="1" spans="7:9">
      <c r="G70778" s="11"/>
      <c r="H70778" s="12"/>
      <c r="I70778" s="49"/>
    </row>
    <row r="70779" customHeight="1" spans="7:9">
      <c r="G70779" s="11"/>
      <c r="H70779" s="12"/>
      <c r="I70779" s="49"/>
    </row>
    <row r="70780" customHeight="1" spans="7:9">
      <c r="G70780" s="11"/>
      <c r="H70780" s="12"/>
      <c r="I70780" s="49"/>
    </row>
    <row r="70781" customHeight="1" spans="7:9">
      <c r="G70781" s="11"/>
      <c r="H70781" s="12"/>
      <c r="I70781" s="49"/>
    </row>
    <row r="70782" customHeight="1" spans="7:9">
      <c r="G70782" s="11"/>
      <c r="H70782" s="12"/>
      <c r="I70782" s="49"/>
    </row>
    <row r="70783" customHeight="1" spans="7:9">
      <c r="G70783" s="11"/>
      <c r="H70783" s="12"/>
      <c r="I70783" s="49"/>
    </row>
    <row r="70784" customHeight="1" spans="7:9">
      <c r="G70784" s="11"/>
      <c r="H70784" s="12"/>
      <c r="I70784" s="49"/>
    </row>
    <row r="70785" customHeight="1" spans="7:9">
      <c r="G70785" s="11"/>
      <c r="H70785" s="12"/>
      <c r="I70785" s="49"/>
    </row>
    <row r="70786" customHeight="1" spans="7:9">
      <c r="G70786" s="11"/>
      <c r="H70786" s="12"/>
      <c r="I70786" s="49"/>
    </row>
    <row r="70787" customHeight="1" spans="7:9">
      <c r="G70787" s="11"/>
      <c r="H70787" s="12"/>
      <c r="I70787" s="49"/>
    </row>
    <row r="70788" customHeight="1" spans="7:9">
      <c r="G70788" s="11"/>
      <c r="H70788" s="12"/>
      <c r="I70788" s="49"/>
    </row>
    <row r="70789" customHeight="1" spans="7:9">
      <c r="G70789" s="11"/>
      <c r="H70789" s="12"/>
      <c r="I70789" s="49"/>
    </row>
    <row r="70790" customHeight="1" spans="7:9">
      <c r="G70790" s="11"/>
      <c r="H70790" s="12"/>
      <c r="I70790" s="49"/>
    </row>
    <row r="70791" customHeight="1" spans="7:9">
      <c r="G70791" s="11"/>
      <c r="H70791" s="12"/>
      <c r="I70791" s="49"/>
    </row>
    <row r="70792" customHeight="1" spans="7:9">
      <c r="G70792" s="11"/>
      <c r="H70792" s="12"/>
      <c r="I70792" s="49"/>
    </row>
    <row r="70793" customHeight="1" spans="7:9">
      <c r="G70793" s="11"/>
      <c r="H70793" s="12"/>
      <c r="I70793" s="49"/>
    </row>
    <row r="70794" customHeight="1" spans="7:9">
      <c r="G70794" s="11"/>
      <c r="H70794" s="12"/>
      <c r="I70794" s="49"/>
    </row>
    <row r="70795" customHeight="1" spans="7:9">
      <c r="G70795" s="11"/>
      <c r="H70795" s="12"/>
      <c r="I70795" s="49"/>
    </row>
    <row r="70796" customHeight="1" spans="7:9">
      <c r="G70796" s="11"/>
      <c r="H70796" s="12"/>
      <c r="I70796" s="49"/>
    </row>
    <row r="70797" customHeight="1" spans="7:9">
      <c r="G70797" s="11"/>
      <c r="H70797" s="12"/>
      <c r="I70797" s="49"/>
    </row>
    <row r="70798" customHeight="1" spans="7:9">
      <c r="G70798" s="11"/>
      <c r="H70798" s="12"/>
      <c r="I70798" s="49"/>
    </row>
    <row r="70799" customHeight="1" spans="7:9">
      <c r="G70799" s="11"/>
      <c r="H70799" s="12"/>
      <c r="I70799" s="49"/>
    </row>
    <row r="70800" customHeight="1" spans="7:9">
      <c r="G70800" s="11"/>
      <c r="H70800" s="12"/>
      <c r="I70800" s="49"/>
    </row>
    <row r="70801" customHeight="1" spans="7:9">
      <c r="G70801" s="11"/>
      <c r="H70801" s="12"/>
      <c r="I70801" s="49"/>
    </row>
    <row r="70802" customHeight="1" spans="7:9">
      <c r="G70802" s="11"/>
      <c r="H70802" s="12"/>
      <c r="I70802" s="49"/>
    </row>
    <row r="70803" customHeight="1" spans="7:9">
      <c r="G70803" s="11"/>
      <c r="H70803" s="12"/>
      <c r="I70803" s="49"/>
    </row>
    <row r="70804" customHeight="1" spans="7:9">
      <c r="G70804" s="11"/>
      <c r="H70804" s="12"/>
      <c r="I70804" s="49"/>
    </row>
    <row r="70805" customHeight="1" spans="7:9">
      <c r="G70805" s="11"/>
      <c r="H70805" s="12"/>
      <c r="I70805" s="49"/>
    </row>
    <row r="70806" customHeight="1" spans="7:9">
      <c r="G70806" s="11"/>
      <c r="H70806" s="12"/>
      <c r="I70806" s="49"/>
    </row>
    <row r="70807" customHeight="1" spans="7:9">
      <c r="G70807" s="11"/>
      <c r="H70807" s="12"/>
      <c r="I70807" s="49"/>
    </row>
    <row r="70808" customHeight="1" spans="7:9">
      <c r="G70808" s="11"/>
      <c r="H70808" s="12"/>
      <c r="I70808" s="49"/>
    </row>
    <row r="70809" customHeight="1" spans="7:9">
      <c r="G70809" s="11"/>
      <c r="H70809" s="12"/>
      <c r="I70809" s="49"/>
    </row>
    <row r="70810" customHeight="1" spans="7:9">
      <c r="G70810" s="11"/>
      <c r="H70810" s="12"/>
      <c r="I70810" s="49"/>
    </row>
    <row r="70811" customHeight="1" spans="7:9">
      <c r="G70811" s="11"/>
      <c r="H70811" s="12"/>
      <c r="I70811" s="49"/>
    </row>
    <row r="70812" customHeight="1" spans="7:9">
      <c r="G70812" s="11"/>
      <c r="H70812" s="12"/>
      <c r="I70812" s="49"/>
    </row>
    <row r="70813" customHeight="1" spans="7:9">
      <c r="G70813" s="11"/>
      <c r="H70813" s="12"/>
      <c r="I70813" s="49"/>
    </row>
    <row r="70814" customHeight="1" spans="7:9">
      <c r="G70814" s="11"/>
      <c r="H70814" s="12"/>
      <c r="I70814" s="49"/>
    </row>
    <row r="70815" customHeight="1" spans="7:9">
      <c r="G70815" s="11"/>
      <c r="H70815" s="12"/>
      <c r="I70815" s="49"/>
    </row>
    <row r="70816" customHeight="1" spans="7:9">
      <c r="G70816" s="11"/>
      <c r="H70816" s="12"/>
      <c r="I70816" s="49"/>
    </row>
    <row r="70817" customHeight="1" spans="7:9">
      <c r="G70817" s="11"/>
      <c r="H70817" s="12"/>
      <c r="I70817" s="49"/>
    </row>
    <row r="70818" customHeight="1" spans="7:9">
      <c r="G70818" s="11"/>
      <c r="H70818" s="12"/>
      <c r="I70818" s="49"/>
    </row>
    <row r="70819" customHeight="1" spans="7:9">
      <c r="G70819" s="11"/>
      <c r="H70819" s="12"/>
      <c r="I70819" s="49"/>
    </row>
    <row r="70820" customHeight="1" spans="7:9">
      <c r="G70820" s="11"/>
      <c r="H70820" s="12"/>
      <c r="I70820" s="49"/>
    </row>
    <row r="70821" customHeight="1" spans="7:9">
      <c r="G70821" s="11"/>
      <c r="H70821" s="12"/>
      <c r="I70821" s="49"/>
    </row>
    <row r="70822" customHeight="1" spans="7:9">
      <c r="G70822" s="11"/>
      <c r="H70822" s="12"/>
      <c r="I70822" s="49"/>
    </row>
    <row r="70823" customHeight="1" spans="7:9">
      <c r="G70823" s="11"/>
      <c r="H70823" s="12"/>
      <c r="I70823" s="49"/>
    </row>
    <row r="70824" customHeight="1" spans="7:9">
      <c r="G70824" s="11"/>
      <c r="H70824" s="12"/>
      <c r="I70824" s="49"/>
    </row>
    <row r="70825" customHeight="1" spans="7:9">
      <c r="G70825" s="11"/>
      <c r="H70825" s="12"/>
      <c r="I70825" s="49"/>
    </row>
    <row r="70826" customHeight="1" spans="7:9">
      <c r="G70826" s="11"/>
      <c r="H70826" s="12"/>
      <c r="I70826" s="49"/>
    </row>
    <row r="70827" customHeight="1" spans="7:9">
      <c r="G70827" s="11"/>
      <c r="H70827" s="12"/>
      <c r="I70827" s="49"/>
    </row>
    <row r="70828" customHeight="1" spans="7:9">
      <c r="G70828" s="11"/>
      <c r="H70828" s="12"/>
      <c r="I70828" s="49"/>
    </row>
    <row r="70829" customHeight="1" spans="7:9">
      <c r="G70829" s="11"/>
      <c r="H70829" s="12"/>
      <c r="I70829" s="49"/>
    </row>
    <row r="70830" customHeight="1" spans="7:9">
      <c r="G70830" s="11"/>
      <c r="H70830" s="12"/>
      <c r="I70830" s="49"/>
    </row>
    <row r="70831" customHeight="1" spans="7:9">
      <c r="G70831" s="11"/>
      <c r="H70831" s="12"/>
      <c r="I70831" s="49"/>
    </row>
    <row r="70832" customHeight="1" spans="7:9">
      <c r="G70832" s="11"/>
      <c r="H70832" s="12"/>
      <c r="I70832" s="49"/>
    </row>
    <row r="70833" customHeight="1" spans="7:9">
      <c r="G70833" s="11"/>
      <c r="H70833" s="12"/>
      <c r="I70833" s="49"/>
    </row>
    <row r="70834" customHeight="1" spans="7:9">
      <c r="G70834" s="11"/>
      <c r="H70834" s="12"/>
      <c r="I70834" s="49"/>
    </row>
    <row r="70835" customHeight="1" spans="7:9">
      <c r="G70835" s="11"/>
      <c r="H70835" s="12"/>
      <c r="I70835" s="49"/>
    </row>
    <row r="70836" customHeight="1" spans="7:9">
      <c r="G70836" s="11"/>
      <c r="H70836" s="12"/>
      <c r="I70836" s="49"/>
    </row>
    <row r="70837" customHeight="1" spans="7:9">
      <c r="G70837" s="11"/>
      <c r="H70837" s="12"/>
      <c r="I70837" s="49"/>
    </row>
    <row r="70838" customHeight="1" spans="7:9">
      <c r="G70838" s="11"/>
      <c r="H70838" s="12"/>
      <c r="I70838" s="49"/>
    </row>
    <row r="70839" customHeight="1" spans="7:9">
      <c r="G70839" s="11"/>
      <c r="H70839" s="12"/>
      <c r="I70839" s="49"/>
    </row>
    <row r="70840" customHeight="1" spans="7:9">
      <c r="G70840" s="11"/>
      <c r="H70840" s="12"/>
      <c r="I70840" s="49"/>
    </row>
    <row r="70841" customHeight="1" spans="7:9">
      <c r="G70841" s="11"/>
      <c r="H70841" s="12"/>
      <c r="I70841" s="49"/>
    </row>
    <row r="70842" customHeight="1" spans="7:9">
      <c r="G70842" s="11"/>
      <c r="H70842" s="12"/>
      <c r="I70842" s="49"/>
    </row>
    <row r="70843" customHeight="1" spans="7:9">
      <c r="G70843" s="11"/>
      <c r="H70843" s="12"/>
      <c r="I70843" s="49"/>
    </row>
    <row r="70844" customHeight="1" spans="7:9">
      <c r="G70844" s="11"/>
      <c r="H70844" s="12"/>
      <c r="I70844" s="49"/>
    </row>
    <row r="70845" customHeight="1" spans="7:9">
      <c r="G70845" s="11"/>
      <c r="H70845" s="12"/>
      <c r="I70845" s="49"/>
    </row>
    <row r="70846" customHeight="1" spans="7:9">
      <c r="G70846" s="11"/>
      <c r="H70846" s="12"/>
      <c r="I70846" s="49"/>
    </row>
    <row r="70847" customHeight="1" spans="7:9">
      <c r="G70847" s="11"/>
      <c r="H70847" s="12"/>
      <c r="I70847" s="49"/>
    </row>
    <row r="70848" customHeight="1" spans="7:9">
      <c r="G70848" s="11"/>
      <c r="H70848" s="12"/>
      <c r="I70848" s="49"/>
    </row>
    <row r="70849" customHeight="1" spans="7:9">
      <c r="G70849" s="11"/>
      <c r="H70849" s="12"/>
      <c r="I70849" s="49"/>
    </row>
    <row r="70850" customHeight="1" spans="7:9">
      <c r="G70850" s="11"/>
      <c r="H70850" s="12"/>
      <c r="I70850" s="49"/>
    </row>
    <row r="70851" customHeight="1" spans="7:9">
      <c r="G70851" s="11"/>
      <c r="H70851" s="12"/>
      <c r="I70851" s="49"/>
    </row>
    <row r="70852" customHeight="1" spans="7:9">
      <c r="G70852" s="11"/>
      <c r="H70852" s="12"/>
      <c r="I70852" s="49"/>
    </row>
    <row r="70853" customHeight="1" spans="7:9">
      <c r="G70853" s="11"/>
      <c r="H70853" s="12"/>
      <c r="I70853" s="49"/>
    </row>
    <row r="70854" customHeight="1" spans="7:9">
      <c r="G70854" s="11"/>
      <c r="H70854" s="12"/>
      <c r="I70854" s="49"/>
    </row>
    <row r="70855" customHeight="1" spans="7:9">
      <c r="G70855" s="11"/>
      <c r="H70855" s="12"/>
      <c r="I70855" s="49"/>
    </row>
    <row r="70856" customHeight="1" spans="7:9">
      <c r="G70856" s="11"/>
      <c r="H70856" s="12"/>
      <c r="I70856" s="49"/>
    </row>
    <row r="70857" customHeight="1" spans="7:9">
      <c r="G70857" s="11"/>
      <c r="H70857" s="12"/>
      <c r="I70857" s="49"/>
    </row>
    <row r="70858" customHeight="1" spans="7:9">
      <c r="G70858" s="11"/>
      <c r="H70858" s="12"/>
      <c r="I70858" s="49"/>
    </row>
    <row r="70859" customHeight="1" spans="7:9">
      <c r="G70859" s="11"/>
      <c r="H70859" s="12"/>
      <c r="I70859" s="49"/>
    </row>
    <row r="70860" customHeight="1" spans="7:9">
      <c r="G70860" s="11"/>
      <c r="H70860" s="12"/>
      <c r="I70860" s="49"/>
    </row>
    <row r="70861" customHeight="1" spans="7:9">
      <c r="G70861" s="11"/>
      <c r="H70861" s="12"/>
      <c r="I70861" s="49"/>
    </row>
    <row r="70862" customHeight="1" spans="7:9">
      <c r="G70862" s="11"/>
      <c r="H70862" s="12"/>
      <c r="I70862" s="49"/>
    </row>
    <row r="70863" customHeight="1" spans="7:9">
      <c r="G70863" s="11"/>
      <c r="H70863" s="12"/>
      <c r="I70863" s="49"/>
    </row>
    <row r="70864" customHeight="1" spans="7:9">
      <c r="G70864" s="11"/>
      <c r="H70864" s="12"/>
      <c r="I70864" s="49"/>
    </row>
    <row r="70865" customHeight="1" spans="7:9">
      <c r="G70865" s="11"/>
      <c r="H70865" s="12"/>
      <c r="I70865" s="49"/>
    </row>
    <row r="70866" customHeight="1" spans="7:9">
      <c r="G70866" s="11"/>
      <c r="H70866" s="12"/>
      <c r="I70866" s="49"/>
    </row>
    <row r="70867" customHeight="1" spans="7:9">
      <c r="G70867" s="11"/>
      <c r="H70867" s="12"/>
      <c r="I70867" s="49"/>
    </row>
    <row r="70868" customHeight="1" spans="7:9">
      <c r="G70868" s="11"/>
      <c r="H70868" s="12"/>
      <c r="I70868" s="49"/>
    </row>
    <row r="70869" customHeight="1" spans="7:9">
      <c r="G70869" s="11"/>
      <c r="H70869" s="12"/>
      <c r="I70869" s="49"/>
    </row>
    <row r="70870" customHeight="1" spans="7:9">
      <c r="G70870" s="11"/>
      <c r="H70870" s="12"/>
      <c r="I70870" s="49"/>
    </row>
    <row r="70871" customHeight="1" spans="7:9">
      <c r="G70871" s="11"/>
      <c r="H70871" s="12"/>
      <c r="I70871" s="49"/>
    </row>
    <row r="70872" customHeight="1" spans="7:9">
      <c r="G70872" s="11"/>
      <c r="H70872" s="12"/>
      <c r="I70872" s="49"/>
    </row>
    <row r="70873" customHeight="1" spans="7:9">
      <c r="G70873" s="11"/>
      <c r="H70873" s="12"/>
      <c r="I70873" s="49"/>
    </row>
    <row r="70874" customHeight="1" spans="7:9">
      <c r="G70874" s="11"/>
      <c r="H70874" s="12"/>
      <c r="I70874" s="49"/>
    </row>
    <row r="70875" customHeight="1" spans="7:9">
      <c r="G70875" s="11"/>
      <c r="H70875" s="12"/>
      <c r="I70875" s="49"/>
    </row>
    <row r="70876" customHeight="1" spans="7:9">
      <c r="G70876" s="11"/>
      <c r="H70876" s="12"/>
      <c r="I70876" s="49"/>
    </row>
    <row r="70877" customHeight="1" spans="7:9">
      <c r="G70877" s="11"/>
      <c r="H70877" s="12"/>
      <c r="I70877" s="49"/>
    </row>
    <row r="70878" customHeight="1" spans="7:9">
      <c r="G70878" s="11"/>
      <c r="H70878" s="12"/>
      <c r="I70878" s="49"/>
    </row>
    <row r="70879" customHeight="1" spans="7:9">
      <c r="G70879" s="11"/>
      <c r="H70879" s="12"/>
      <c r="I70879" s="49"/>
    </row>
    <row r="70880" customHeight="1" spans="7:9">
      <c r="G70880" s="11"/>
      <c r="H70880" s="12"/>
      <c r="I70880" s="49"/>
    </row>
    <row r="70881" customHeight="1" spans="7:9">
      <c r="G70881" s="11"/>
      <c r="H70881" s="12"/>
      <c r="I70881" s="49"/>
    </row>
    <row r="70882" customHeight="1" spans="7:9">
      <c r="G70882" s="11"/>
      <c r="H70882" s="12"/>
      <c r="I70882" s="49"/>
    </row>
    <row r="70883" customHeight="1" spans="7:9">
      <c r="G70883" s="11"/>
      <c r="H70883" s="12"/>
      <c r="I70883" s="49"/>
    </row>
    <row r="70884" customHeight="1" spans="7:9">
      <c r="G70884" s="11"/>
      <c r="H70884" s="12"/>
      <c r="I70884" s="49"/>
    </row>
    <row r="70885" customHeight="1" spans="7:9">
      <c r="G70885" s="11"/>
      <c r="H70885" s="12"/>
      <c r="I70885" s="49"/>
    </row>
    <row r="70886" customHeight="1" spans="7:9">
      <c r="G70886" s="11"/>
      <c r="H70886" s="12"/>
      <c r="I70886" s="49"/>
    </row>
    <row r="70887" customHeight="1" spans="7:9">
      <c r="G70887" s="11"/>
      <c r="H70887" s="12"/>
      <c r="I70887" s="49"/>
    </row>
    <row r="70888" customHeight="1" spans="7:9">
      <c r="G70888" s="11"/>
      <c r="H70888" s="12"/>
      <c r="I70888" s="49"/>
    </row>
    <row r="70889" customHeight="1" spans="7:9">
      <c r="G70889" s="11"/>
      <c r="H70889" s="12"/>
      <c r="I70889" s="49"/>
    </row>
    <row r="70890" customHeight="1" spans="7:9">
      <c r="G70890" s="11"/>
      <c r="H70890" s="12"/>
      <c r="I70890" s="49"/>
    </row>
    <row r="70891" customHeight="1" spans="7:9">
      <c r="G70891" s="11"/>
      <c r="H70891" s="12"/>
      <c r="I70891" s="49"/>
    </row>
    <row r="70892" customHeight="1" spans="7:9">
      <c r="G70892" s="11"/>
      <c r="H70892" s="12"/>
      <c r="I70892" s="49"/>
    </row>
    <row r="70893" customHeight="1" spans="7:9">
      <c r="G70893" s="11"/>
      <c r="H70893" s="12"/>
      <c r="I70893" s="49"/>
    </row>
    <row r="70894" customHeight="1" spans="7:9">
      <c r="G70894" s="11"/>
      <c r="H70894" s="12"/>
      <c r="I70894" s="49"/>
    </row>
    <row r="70895" customHeight="1" spans="7:9">
      <c r="G70895" s="11"/>
      <c r="H70895" s="12"/>
      <c r="I70895" s="49"/>
    </row>
    <row r="70896" customHeight="1" spans="7:9">
      <c r="G70896" s="11"/>
      <c r="H70896" s="12"/>
      <c r="I70896" s="49"/>
    </row>
    <row r="70897" customHeight="1" spans="7:9">
      <c r="G70897" s="11"/>
      <c r="H70897" s="12"/>
      <c r="I70897" s="49"/>
    </row>
    <row r="70898" customHeight="1" spans="7:9">
      <c r="G70898" s="11"/>
      <c r="H70898" s="12"/>
      <c r="I70898" s="49"/>
    </row>
    <row r="70899" customHeight="1" spans="7:9">
      <c r="G70899" s="11"/>
      <c r="H70899" s="12"/>
      <c r="I70899" s="49"/>
    </row>
    <row r="70900" customHeight="1" spans="7:9">
      <c r="G70900" s="11"/>
      <c r="H70900" s="12"/>
      <c r="I70900" s="49"/>
    </row>
    <row r="70901" customHeight="1" spans="7:9">
      <c r="G70901" s="11"/>
      <c r="H70901" s="12"/>
      <c r="I70901" s="49"/>
    </row>
    <row r="70902" customHeight="1" spans="7:9">
      <c r="G70902" s="11"/>
      <c r="H70902" s="12"/>
      <c r="I70902" s="49"/>
    </row>
    <row r="70903" customHeight="1" spans="7:9">
      <c r="G70903" s="11"/>
      <c r="H70903" s="12"/>
      <c r="I70903" s="49"/>
    </row>
    <row r="70904" customHeight="1" spans="7:9">
      <c r="G70904" s="11"/>
      <c r="H70904" s="12"/>
      <c r="I70904" s="49"/>
    </row>
    <row r="70905" customHeight="1" spans="7:9">
      <c r="G70905" s="11"/>
      <c r="H70905" s="12"/>
      <c r="I70905" s="49"/>
    </row>
    <row r="70906" customHeight="1" spans="7:9">
      <c r="G70906" s="11"/>
      <c r="H70906" s="12"/>
      <c r="I70906" s="49"/>
    </row>
    <row r="70907" customHeight="1" spans="7:9">
      <c r="G70907" s="11"/>
      <c r="H70907" s="12"/>
      <c r="I70907" s="49"/>
    </row>
    <row r="70908" customHeight="1" spans="7:9">
      <c r="G70908" s="11"/>
      <c r="H70908" s="12"/>
      <c r="I70908" s="49"/>
    </row>
    <row r="70909" customHeight="1" spans="7:9">
      <c r="G70909" s="11"/>
      <c r="H70909" s="12"/>
      <c r="I70909" s="49"/>
    </row>
    <row r="70910" customHeight="1" spans="7:9">
      <c r="G70910" s="11"/>
      <c r="H70910" s="12"/>
      <c r="I70910" s="49"/>
    </row>
    <row r="70911" customHeight="1" spans="7:9">
      <c r="G70911" s="11"/>
      <c r="H70911" s="12"/>
      <c r="I70911" s="49"/>
    </row>
    <row r="70912" customHeight="1" spans="7:9">
      <c r="G70912" s="11"/>
      <c r="H70912" s="12"/>
      <c r="I70912" s="49"/>
    </row>
    <row r="70913" customHeight="1" spans="7:9">
      <c r="G70913" s="11"/>
      <c r="H70913" s="12"/>
      <c r="I70913" s="49"/>
    </row>
    <row r="70914" customHeight="1" spans="7:9">
      <c r="G70914" s="11"/>
      <c r="H70914" s="12"/>
      <c r="I70914" s="49"/>
    </row>
    <row r="70915" customHeight="1" spans="7:9">
      <c r="G70915" s="11"/>
      <c r="H70915" s="12"/>
      <c r="I70915" s="49"/>
    </row>
    <row r="70916" customHeight="1" spans="7:9">
      <c r="G70916" s="11"/>
      <c r="H70916" s="12"/>
      <c r="I70916" s="49"/>
    </row>
    <row r="70917" customHeight="1" spans="7:9">
      <c r="G70917" s="11"/>
      <c r="H70917" s="12"/>
      <c r="I70917" s="49"/>
    </row>
    <row r="70918" customHeight="1" spans="7:9">
      <c r="G70918" s="11"/>
      <c r="H70918" s="12"/>
      <c r="I70918" s="49"/>
    </row>
    <row r="70919" customHeight="1" spans="7:9">
      <c r="G70919" s="11"/>
      <c r="H70919" s="12"/>
      <c r="I70919" s="49"/>
    </row>
    <row r="70920" customHeight="1" spans="7:9">
      <c r="G70920" s="11"/>
      <c r="H70920" s="12"/>
      <c r="I70920" s="49"/>
    </row>
    <row r="70921" customHeight="1" spans="7:9">
      <c r="G70921" s="11"/>
      <c r="H70921" s="12"/>
      <c r="I70921" s="49"/>
    </row>
    <row r="70922" customHeight="1" spans="7:9">
      <c r="G70922" s="11"/>
      <c r="H70922" s="12"/>
      <c r="I70922" s="49"/>
    </row>
    <row r="70923" customHeight="1" spans="7:9">
      <c r="G70923" s="11"/>
      <c r="H70923" s="12"/>
      <c r="I70923" s="49"/>
    </row>
    <row r="70924" customHeight="1" spans="7:9">
      <c r="G70924" s="11"/>
      <c r="H70924" s="12"/>
      <c r="I70924" s="49"/>
    </row>
    <row r="70925" customHeight="1" spans="7:9">
      <c r="G70925" s="11"/>
      <c r="H70925" s="12"/>
      <c r="I70925" s="49"/>
    </row>
    <row r="70926" customHeight="1" spans="7:9">
      <c r="G70926" s="11"/>
      <c r="H70926" s="12"/>
      <c r="I70926" s="49"/>
    </row>
    <row r="70927" customHeight="1" spans="7:9">
      <c r="G70927" s="11"/>
      <c r="H70927" s="12"/>
      <c r="I70927" s="49"/>
    </row>
    <row r="70928" customHeight="1" spans="7:9">
      <c r="G70928" s="11"/>
      <c r="H70928" s="12"/>
      <c r="I70928" s="49"/>
    </row>
    <row r="70929" customHeight="1" spans="7:9">
      <c r="G70929" s="11"/>
      <c r="H70929" s="12"/>
      <c r="I70929" s="49"/>
    </row>
    <row r="70930" customHeight="1" spans="7:9">
      <c r="G70930" s="11"/>
      <c r="H70930" s="12"/>
      <c r="I70930" s="49"/>
    </row>
    <row r="70931" customHeight="1" spans="7:9">
      <c r="G70931" s="11"/>
      <c r="H70931" s="12"/>
      <c r="I70931" s="49"/>
    </row>
    <row r="70932" customHeight="1" spans="7:9">
      <c r="G70932" s="11"/>
      <c r="H70932" s="12"/>
      <c r="I70932" s="49"/>
    </row>
    <row r="70933" customHeight="1" spans="7:9">
      <c r="G70933" s="11"/>
      <c r="H70933" s="12"/>
      <c r="I70933" s="49"/>
    </row>
    <row r="70934" customHeight="1" spans="7:9">
      <c r="G70934" s="11"/>
      <c r="H70934" s="12"/>
      <c r="I70934" s="49"/>
    </row>
    <row r="70935" customHeight="1" spans="7:9">
      <c r="G70935" s="11"/>
      <c r="H70935" s="12"/>
      <c r="I70935" s="49"/>
    </row>
    <row r="70936" customHeight="1" spans="7:9">
      <c r="G70936" s="11"/>
      <c r="H70936" s="12"/>
      <c r="I70936" s="49"/>
    </row>
    <row r="70937" customHeight="1" spans="7:9">
      <c r="G70937" s="11"/>
      <c r="H70937" s="12"/>
      <c r="I70937" s="49"/>
    </row>
    <row r="70938" customHeight="1" spans="7:9">
      <c r="G70938" s="11"/>
      <c r="H70938" s="12"/>
      <c r="I70938" s="49"/>
    </row>
    <row r="70939" customHeight="1" spans="7:9">
      <c r="G70939" s="11"/>
      <c r="H70939" s="12"/>
      <c r="I70939" s="49"/>
    </row>
    <row r="70940" customHeight="1" spans="7:9">
      <c r="G70940" s="11"/>
      <c r="H70940" s="12"/>
      <c r="I70940" s="49"/>
    </row>
    <row r="70941" customHeight="1" spans="7:9">
      <c r="G70941" s="11"/>
      <c r="H70941" s="12"/>
      <c r="I70941" s="49"/>
    </row>
    <row r="70942" customHeight="1" spans="7:9">
      <c r="G70942" s="11"/>
      <c r="H70942" s="12"/>
      <c r="I70942" s="49"/>
    </row>
    <row r="70943" customHeight="1" spans="7:9">
      <c r="G70943" s="11"/>
      <c r="H70943" s="12"/>
      <c r="I70943" s="49"/>
    </row>
    <row r="70944" customHeight="1" spans="7:9">
      <c r="G70944" s="11"/>
      <c r="H70944" s="12"/>
      <c r="I70944" s="49"/>
    </row>
    <row r="70945" customHeight="1" spans="7:9">
      <c r="G70945" s="11"/>
      <c r="H70945" s="12"/>
      <c r="I70945" s="49"/>
    </row>
    <row r="70946" customHeight="1" spans="7:9">
      <c r="G70946" s="11"/>
      <c r="H70946" s="12"/>
      <c r="I70946" s="49"/>
    </row>
    <row r="70947" customHeight="1" spans="7:9">
      <c r="G70947" s="11"/>
      <c r="H70947" s="12"/>
      <c r="I70947" s="49"/>
    </row>
    <row r="70948" customHeight="1" spans="7:9">
      <c r="G70948" s="11"/>
      <c r="H70948" s="12"/>
      <c r="I70948" s="49"/>
    </row>
    <row r="70949" customHeight="1" spans="7:9">
      <c r="G70949" s="11"/>
      <c r="H70949" s="12"/>
      <c r="I70949" s="49"/>
    </row>
    <row r="70950" customHeight="1" spans="7:9">
      <c r="G70950" s="11"/>
      <c r="H70950" s="12"/>
      <c r="I70950" s="49"/>
    </row>
    <row r="70951" customHeight="1" spans="7:9">
      <c r="G70951" s="11"/>
      <c r="H70951" s="12"/>
      <c r="I70951" s="49"/>
    </row>
    <row r="70952" customHeight="1" spans="7:9">
      <c r="G70952" s="11"/>
      <c r="H70952" s="12"/>
      <c r="I70952" s="49"/>
    </row>
    <row r="70953" customHeight="1" spans="7:9">
      <c r="G70953" s="11"/>
      <c r="H70953" s="12"/>
      <c r="I70953" s="49"/>
    </row>
    <row r="70954" customHeight="1" spans="7:9">
      <c r="G70954" s="11"/>
      <c r="H70954" s="12"/>
      <c r="I70954" s="49"/>
    </row>
    <row r="70955" customHeight="1" spans="7:9">
      <c r="G70955" s="11"/>
      <c r="H70955" s="12"/>
      <c r="I70955" s="49"/>
    </row>
    <row r="70956" customHeight="1" spans="7:9">
      <c r="G70956" s="11"/>
      <c r="H70956" s="12"/>
      <c r="I70956" s="49"/>
    </row>
    <row r="70957" customHeight="1" spans="7:9">
      <c r="G70957" s="11"/>
      <c r="H70957" s="12"/>
      <c r="I70957" s="49"/>
    </row>
    <row r="70958" customHeight="1" spans="7:9">
      <c r="G70958" s="11"/>
      <c r="H70958" s="12"/>
      <c r="I70958" s="49"/>
    </row>
    <row r="70959" customHeight="1" spans="7:9">
      <c r="G70959" s="11"/>
      <c r="H70959" s="12"/>
      <c r="I70959" s="49"/>
    </row>
    <row r="70960" customHeight="1" spans="7:9">
      <c r="G70960" s="11"/>
      <c r="H70960" s="12"/>
      <c r="I70960" s="49"/>
    </row>
    <row r="70961" customHeight="1" spans="7:9">
      <c r="G70961" s="11"/>
      <c r="H70961" s="12"/>
      <c r="I70961" s="49"/>
    </row>
    <row r="70962" customHeight="1" spans="7:9">
      <c r="G70962" s="11"/>
      <c r="H70962" s="12"/>
      <c r="I70962" s="49"/>
    </row>
    <row r="70963" customHeight="1" spans="7:9">
      <c r="G70963" s="11"/>
      <c r="H70963" s="12"/>
      <c r="I70963" s="49"/>
    </row>
    <row r="70964" customHeight="1" spans="7:9">
      <c r="G70964" s="11"/>
      <c r="H70964" s="12"/>
      <c r="I70964" s="49"/>
    </row>
    <row r="70965" customHeight="1" spans="7:9">
      <c r="G70965" s="11"/>
      <c r="H70965" s="12"/>
      <c r="I70965" s="49"/>
    </row>
    <row r="70966" customHeight="1" spans="7:9">
      <c r="G70966" s="11"/>
      <c r="H70966" s="12"/>
      <c r="I70966" s="49"/>
    </row>
    <row r="70967" customHeight="1" spans="7:9">
      <c r="G70967" s="11"/>
      <c r="H70967" s="12"/>
      <c r="I70967" s="49"/>
    </row>
    <row r="70968" customHeight="1" spans="7:9">
      <c r="G70968" s="11"/>
      <c r="H70968" s="12"/>
      <c r="I70968" s="49"/>
    </row>
    <row r="70969" customHeight="1" spans="7:9">
      <c r="G70969" s="11"/>
      <c r="H70969" s="12"/>
      <c r="I70969" s="49"/>
    </row>
    <row r="70970" customHeight="1" spans="7:9">
      <c r="G70970" s="11"/>
      <c r="H70970" s="12"/>
      <c r="I70970" s="49"/>
    </row>
    <row r="70971" customHeight="1" spans="7:9">
      <c r="G70971" s="11"/>
      <c r="H70971" s="12"/>
      <c r="I70971" s="49"/>
    </row>
    <row r="70972" customHeight="1" spans="7:9">
      <c r="G70972" s="11"/>
      <c r="H70972" s="12"/>
      <c r="I70972" s="49"/>
    </row>
    <row r="70973" customHeight="1" spans="7:9">
      <c r="G70973" s="11"/>
      <c r="H70973" s="12"/>
      <c r="I70973" s="49"/>
    </row>
    <row r="70974" customHeight="1" spans="7:9">
      <c r="G70974" s="11"/>
      <c r="H70974" s="12"/>
      <c r="I70974" s="49"/>
    </row>
    <row r="70975" customHeight="1" spans="7:9">
      <c r="G70975" s="11"/>
      <c r="H70975" s="12"/>
      <c r="I70975" s="49"/>
    </row>
    <row r="70976" customHeight="1" spans="7:9">
      <c r="G70976" s="11"/>
      <c r="H70976" s="12"/>
      <c r="I70976" s="49"/>
    </row>
    <row r="70977" customHeight="1" spans="7:9">
      <c r="G70977" s="11"/>
      <c r="H70977" s="12"/>
      <c r="I70977" s="49"/>
    </row>
    <row r="70978" customHeight="1" spans="7:9">
      <c r="G70978" s="11"/>
      <c r="H70978" s="12"/>
      <c r="I70978" s="49"/>
    </row>
    <row r="70979" customHeight="1" spans="7:9">
      <c r="G70979" s="11"/>
      <c r="H70979" s="12"/>
      <c r="I70979" s="49"/>
    </row>
    <row r="70980" customHeight="1" spans="7:9">
      <c r="G70980" s="11"/>
      <c r="H70980" s="12"/>
      <c r="I70980" s="49"/>
    </row>
    <row r="70981" customHeight="1" spans="7:9">
      <c r="G70981" s="11"/>
      <c r="H70981" s="12"/>
      <c r="I70981" s="49"/>
    </row>
    <row r="70982" customHeight="1" spans="7:9">
      <c r="G70982" s="11"/>
      <c r="H70982" s="12"/>
      <c r="I70982" s="49"/>
    </row>
    <row r="70983" customHeight="1" spans="7:9">
      <c r="G70983" s="11"/>
      <c r="H70983" s="12"/>
      <c r="I70983" s="49"/>
    </row>
    <row r="70984" customHeight="1" spans="7:9">
      <c r="G70984" s="11"/>
      <c r="H70984" s="12"/>
      <c r="I70984" s="49"/>
    </row>
    <row r="70985" customHeight="1" spans="7:9">
      <c r="G70985" s="11"/>
      <c r="H70985" s="12"/>
      <c r="I70985" s="49"/>
    </row>
    <row r="70986" customHeight="1" spans="7:9">
      <c r="G70986" s="11"/>
      <c r="H70986" s="12"/>
      <c r="I70986" s="49"/>
    </row>
    <row r="70987" customHeight="1" spans="7:9">
      <c r="G70987" s="11"/>
      <c r="H70987" s="12"/>
      <c r="I70987" s="49"/>
    </row>
    <row r="70988" customHeight="1" spans="7:9">
      <c r="G70988" s="11"/>
      <c r="H70988" s="12"/>
      <c r="I70988" s="49"/>
    </row>
    <row r="70989" customHeight="1" spans="7:9">
      <c r="G70989" s="11"/>
      <c r="H70989" s="12"/>
      <c r="I70989" s="49"/>
    </row>
    <row r="70990" customHeight="1" spans="7:9">
      <c r="G70990" s="11"/>
      <c r="H70990" s="12"/>
      <c r="I70990" s="49"/>
    </row>
    <row r="70991" customHeight="1" spans="7:9">
      <c r="G70991" s="11"/>
      <c r="H70991" s="12"/>
      <c r="I70991" s="49"/>
    </row>
    <row r="70992" customHeight="1" spans="7:9">
      <c r="G70992" s="11"/>
      <c r="H70992" s="12"/>
      <c r="I70992" s="49"/>
    </row>
    <row r="70993" customHeight="1" spans="7:9">
      <c r="G70993" s="11"/>
      <c r="H70993" s="12"/>
      <c r="I70993" s="49"/>
    </row>
    <row r="70994" customHeight="1" spans="7:9">
      <c r="G70994" s="11"/>
      <c r="H70994" s="12"/>
      <c r="I70994" s="49"/>
    </row>
    <row r="70995" customHeight="1" spans="7:9">
      <c r="G70995" s="11"/>
      <c r="H70995" s="12"/>
      <c r="I70995" s="49"/>
    </row>
    <row r="70996" customHeight="1" spans="7:9">
      <c r="G70996" s="11"/>
      <c r="H70996" s="12"/>
      <c r="I70996" s="49"/>
    </row>
    <row r="70997" customHeight="1" spans="7:9">
      <c r="G70997" s="11"/>
      <c r="H70997" s="12"/>
      <c r="I70997" s="49"/>
    </row>
    <row r="70998" customHeight="1" spans="7:9">
      <c r="G70998" s="11"/>
      <c r="H70998" s="12"/>
      <c r="I70998" s="49"/>
    </row>
    <row r="70999" customHeight="1" spans="7:9">
      <c r="G70999" s="11"/>
      <c r="H70999" s="12"/>
      <c r="I70999" s="49"/>
    </row>
    <row r="71000" customHeight="1" spans="7:9">
      <c r="G71000" s="11"/>
      <c r="H71000" s="12"/>
      <c r="I71000" s="49"/>
    </row>
    <row r="71001" customHeight="1" spans="7:9">
      <c r="G71001" s="11"/>
      <c r="H71001" s="12"/>
      <c r="I71001" s="49"/>
    </row>
    <row r="71002" customHeight="1" spans="7:9">
      <c r="G71002" s="11"/>
      <c r="H71002" s="12"/>
      <c r="I71002" s="49"/>
    </row>
    <row r="71003" customHeight="1" spans="7:9">
      <c r="G71003" s="11"/>
      <c r="H71003" s="12"/>
      <c r="I71003" s="49"/>
    </row>
    <row r="71004" customHeight="1" spans="7:9">
      <c r="G71004" s="11"/>
      <c r="H71004" s="12"/>
      <c r="I71004" s="49"/>
    </row>
    <row r="71005" customHeight="1" spans="7:9">
      <c r="G71005" s="11"/>
      <c r="H71005" s="12"/>
      <c r="I71005" s="49"/>
    </row>
    <row r="71006" customHeight="1" spans="7:9">
      <c r="G71006" s="11"/>
      <c r="H71006" s="12"/>
      <c r="I71006" s="49"/>
    </row>
    <row r="71007" customHeight="1" spans="7:9">
      <c r="G71007" s="11"/>
      <c r="H71007" s="12"/>
      <c r="I71007" s="49"/>
    </row>
    <row r="71008" customHeight="1" spans="7:9">
      <c r="G71008" s="11"/>
      <c r="H71008" s="12"/>
      <c r="I71008" s="49"/>
    </row>
    <row r="71009" customHeight="1" spans="7:9">
      <c r="G71009" s="11"/>
      <c r="H71009" s="12"/>
      <c r="I71009" s="49"/>
    </row>
    <row r="71010" customHeight="1" spans="7:9">
      <c r="G71010" s="11"/>
      <c r="H71010" s="12"/>
      <c r="I71010" s="49"/>
    </row>
    <row r="71011" customHeight="1" spans="7:9">
      <c r="G71011" s="11"/>
      <c r="H71011" s="12"/>
      <c r="I71011" s="49"/>
    </row>
    <row r="71012" customHeight="1" spans="7:9">
      <c r="G71012" s="11"/>
      <c r="H71012" s="12"/>
      <c r="I71012" s="49"/>
    </row>
    <row r="71013" customHeight="1" spans="7:9">
      <c r="G71013" s="11"/>
      <c r="H71013" s="12"/>
      <c r="I71013" s="49"/>
    </row>
    <row r="71014" customHeight="1" spans="7:9">
      <c r="G71014" s="11"/>
      <c r="H71014" s="12"/>
      <c r="I71014" s="49"/>
    </row>
    <row r="71015" customHeight="1" spans="7:9">
      <c r="G71015" s="11"/>
      <c r="H71015" s="12"/>
      <c r="I71015" s="49"/>
    </row>
    <row r="71016" customHeight="1" spans="7:9">
      <c r="G71016" s="11"/>
      <c r="H71016" s="12"/>
      <c r="I71016" s="49"/>
    </row>
    <row r="71017" customHeight="1" spans="7:9">
      <c r="G71017" s="11"/>
      <c r="H71017" s="12"/>
      <c r="I71017" s="49"/>
    </row>
    <row r="71018" customHeight="1" spans="7:9">
      <c r="G71018" s="11"/>
      <c r="H71018" s="12"/>
      <c r="I71018" s="49"/>
    </row>
    <row r="71019" customHeight="1" spans="7:9">
      <c r="G71019" s="11"/>
      <c r="H71019" s="12"/>
      <c r="I71019" s="49"/>
    </row>
    <row r="71020" customHeight="1" spans="7:9">
      <c r="G71020" s="11"/>
      <c r="H71020" s="12"/>
      <c r="I71020" s="49"/>
    </row>
    <row r="71021" customHeight="1" spans="7:9">
      <c r="G71021" s="11"/>
      <c r="H71021" s="12"/>
      <c r="I71021" s="49"/>
    </row>
    <row r="71022" customHeight="1" spans="7:9">
      <c r="G71022" s="11"/>
      <c r="H71022" s="12"/>
      <c r="I71022" s="49"/>
    </row>
    <row r="71023" customHeight="1" spans="7:9">
      <c r="G71023" s="11"/>
      <c r="H71023" s="12"/>
      <c r="I71023" s="49"/>
    </row>
    <row r="71024" customHeight="1" spans="7:9">
      <c r="G71024" s="11"/>
      <c r="H71024" s="12"/>
      <c r="I71024" s="49"/>
    </row>
    <row r="71025" customHeight="1" spans="7:9">
      <c r="G71025" s="11"/>
      <c r="H71025" s="12"/>
      <c r="I71025" s="49"/>
    </row>
    <row r="71026" customHeight="1" spans="7:9">
      <c r="G71026" s="11"/>
      <c r="H71026" s="12"/>
      <c r="I71026" s="49"/>
    </row>
    <row r="71027" customHeight="1" spans="7:9">
      <c r="G71027" s="11"/>
      <c r="H71027" s="12"/>
      <c r="I71027" s="49"/>
    </row>
    <row r="71028" customHeight="1" spans="7:9">
      <c r="G71028" s="11"/>
      <c r="H71028" s="12"/>
      <c r="I71028" s="49"/>
    </row>
    <row r="71029" customHeight="1" spans="7:9">
      <c r="G71029" s="11"/>
      <c r="H71029" s="12"/>
      <c r="I71029" s="49"/>
    </row>
    <row r="71030" customHeight="1" spans="7:9">
      <c r="G71030" s="11"/>
      <c r="H71030" s="12"/>
      <c r="I71030" s="49"/>
    </row>
    <row r="71031" customHeight="1" spans="7:9">
      <c r="G71031" s="11"/>
      <c r="H71031" s="12"/>
      <c r="I71031" s="49"/>
    </row>
    <row r="71032" customHeight="1" spans="7:9">
      <c r="G71032" s="11"/>
      <c r="H71032" s="12"/>
      <c r="I71032" s="49"/>
    </row>
    <row r="71033" customHeight="1" spans="7:9">
      <c r="G71033" s="11"/>
      <c r="H71033" s="12"/>
      <c r="I71033" s="49"/>
    </row>
    <row r="71034" customHeight="1" spans="7:9">
      <c r="G71034" s="11"/>
      <c r="H71034" s="12"/>
      <c r="I71034" s="49"/>
    </row>
    <row r="71035" customHeight="1" spans="7:9">
      <c r="G71035" s="11"/>
      <c r="H71035" s="12"/>
      <c r="I71035" s="49"/>
    </row>
    <row r="71036" customHeight="1" spans="7:9">
      <c r="G71036" s="11"/>
      <c r="H71036" s="12"/>
      <c r="I71036" s="49"/>
    </row>
    <row r="71037" customHeight="1" spans="7:9">
      <c r="G71037" s="11"/>
      <c r="H71037" s="12"/>
      <c r="I71037" s="49"/>
    </row>
    <row r="71038" customHeight="1" spans="7:9">
      <c r="G71038" s="11"/>
      <c r="H71038" s="12"/>
      <c r="I71038" s="49"/>
    </row>
    <row r="71039" customHeight="1" spans="7:9">
      <c r="G71039" s="11"/>
      <c r="H71039" s="12"/>
      <c r="I71039" s="49"/>
    </row>
    <row r="71040" customHeight="1" spans="7:9">
      <c r="G71040" s="11"/>
      <c r="H71040" s="12"/>
      <c r="I71040" s="49"/>
    </row>
    <row r="71041" customHeight="1" spans="7:9">
      <c r="G71041" s="11"/>
      <c r="H71041" s="12"/>
      <c r="I71041" s="49"/>
    </row>
    <row r="71042" customHeight="1" spans="7:9">
      <c r="G71042" s="11"/>
      <c r="H71042" s="12"/>
      <c r="I71042" s="49"/>
    </row>
    <row r="71043" customHeight="1" spans="7:9">
      <c r="G71043" s="11"/>
      <c r="H71043" s="12"/>
      <c r="I71043" s="49"/>
    </row>
    <row r="71044" customHeight="1" spans="7:9">
      <c r="G71044" s="11"/>
      <c r="H71044" s="12"/>
      <c r="I71044" s="49"/>
    </row>
    <row r="71045" customHeight="1" spans="7:9">
      <c r="G71045" s="11"/>
      <c r="H71045" s="12"/>
      <c r="I71045" s="49"/>
    </row>
    <row r="71046" customHeight="1" spans="7:9">
      <c r="G71046" s="11"/>
      <c r="H71046" s="12"/>
      <c r="I71046" s="49"/>
    </row>
    <row r="71047" customHeight="1" spans="7:9">
      <c r="G71047" s="11"/>
      <c r="H71047" s="12"/>
      <c r="I71047" s="49"/>
    </row>
    <row r="71048" customHeight="1" spans="7:9">
      <c r="G71048" s="11"/>
      <c r="H71048" s="12"/>
      <c r="I71048" s="49"/>
    </row>
    <row r="71049" customHeight="1" spans="7:9">
      <c r="G71049" s="11"/>
      <c r="H71049" s="12"/>
      <c r="I71049" s="49"/>
    </row>
    <row r="71050" customHeight="1" spans="7:9">
      <c r="G71050" s="11"/>
      <c r="H71050" s="12"/>
      <c r="I71050" s="49"/>
    </row>
    <row r="71051" customHeight="1" spans="7:9">
      <c r="G71051" s="11"/>
      <c r="H71051" s="12"/>
      <c r="I71051" s="49"/>
    </row>
    <row r="71052" customHeight="1" spans="7:9">
      <c r="G71052" s="11"/>
      <c r="H71052" s="12"/>
      <c r="I71052" s="49"/>
    </row>
    <row r="71053" customHeight="1" spans="7:9">
      <c r="G71053" s="11"/>
      <c r="H71053" s="12"/>
      <c r="I71053" s="49"/>
    </row>
    <row r="71054" customHeight="1" spans="7:9">
      <c r="G71054" s="11"/>
      <c r="H71054" s="12"/>
      <c r="I71054" s="49"/>
    </row>
    <row r="71055" customHeight="1" spans="7:9">
      <c r="G71055" s="11"/>
      <c r="H71055" s="12"/>
      <c r="I71055" s="49"/>
    </row>
    <row r="71056" customHeight="1" spans="7:9">
      <c r="G71056" s="11"/>
      <c r="H71056" s="12"/>
      <c r="I71056" s="49"/>
    </row>
    <row r="71057" customHeight="1" spans="7:9">
      <c r="G71057" s="11"/>
      <c r="H71057" s="12"/>
      <c r="I71057" s="49"/>
    </row>
    <row r="71058" customHeight="1" spans="7:9">
      <c r="G71058" s="11"/>
      <c r="H71058" s="12"/>
      <c r="I71058" s="49"/>
    </row>
    <row r="71059" customHeight="1" spans="7:9">
      <c r="G71059" s="11"/>
      <c r="H71059" s="12"/>
      <c r="I71059" s="49"/>
    </row>
    <row r="71060" customHeight="1" spans="7:9">
      <c r="G71060" s="11"/>
      <c r="H71060" s="12"/>
      <c r="I71060" s="49"/>
    </row>
    <row r="71061" customHeight="1" spans="7:9">
      <c r="G71061" s="11"/>
      <c r="H71061" s="12"/>
      <c r="I71061" s="49"/>
    </row>
    <row r="71062" customHeight="1" spans="7:9">
      <c r="G71062" s="11"/>
      <c r="H71062" s="12"/>
      <c r="I71062" s="49"/>
    </row>
    <row r="71063" customHeight="1" spans="7:9">
      <c r="G71063" s="11"/>
      <c r="H71063" s="12"/>
      <c r="I71063" s="49"/>
    </row>
    <row r="71064" customHeight="1" spans="7:9">
      <c r="G71064" s="11"/>
      <c r="H71064" s="12"/>
      <c r="I71064" s="49"/>
    </row>
    <row r="71065" customHeight="1" spans="7:9">
      <c r="G71065" s="11"/>
      <c r="H71065" s="12"/>
      <c r="I71065" s="49"/>
    </row>
    <row r="71066" customHeight="1" spans="7:9">
      <c r="G71066" s="11"/>
      <c r="H71066" s="12"/>
      <c r="I71066" s="49"/>
    </row>
    <row r="71067" customHeight="1" spans="7:9">
      <c r="G71067" s="11"/>
      <c r="H71067" s="12"/>
      <c r="I71067" s="49"/>
    </row>
    <row r="71068" customHeight="1" spans="7:9">
      <c r="G71068" s="11"/>
      <c r="H71068" s="12"/>
      <c r="I71068" s="49"/>
    </row>
    <row r="71069" customHeight="1" spans="7:9">
      <c r="G71069" s="11"/>
      <c r="H71069" s="12"/>
      <c r="I71069" s="49"/>
    </row>
    <row r="71070" customHeight="1" spans="7:9">
      <c r="G71070" s="11"/>
      <c r="H71070" s="12"/>
      <c r="I71070" s="49"/>
    </row>
    <row r="71071" customHeight="1" spans="7:9">
      <c r="G71071" s="11"/>
      <c r="H71071" s="12"/>
      <c r="I71071" s="49"/>
    </row>
    <row r="71072" customHeight="1" spans="7:9">
      <c r="G71072" s="11"/>
      <c r="H71072" s="12"/>
      <c r="I71072" s="49"/>
    </row>
    <row r="71073" customHeight="1" spans="7:9">
      <c r="G71073" s="11"/>
      <c r="H71073" s="12"/>
      <c r="I71073" s="49"/>
    </row>
    <row r="71074" customHeight="1" spans="7:9">
      <c r="G71074" s="11"/>
      <c r="H71074" s="12"/>
      <c r="I71074" s="49"/>
    </row>
    <row r="71075" customHeight="1" spans="7:9">
      <c r="G71075" s="11"/>
      <c r="H71075" s="12"/>
      <c r="I71075" s="49"/>
    </row>
    <row r="71076" customHeight="1" spans="7:9">
      <c r="G71076" s="11"/>
      <c r="H71076" s="12"/>
      <c r="I71076" s="49"/>
    </row>
    <row r="71077" customHeight="1" spans="7:9">
      <c r="G71077" s="11"/>
      <c r="H71077" s="12"/>
      <c r="I71077" s="49"/>
    </row>
    <row r="71078" customHeight="1" spans="7:9">
      <c r="G71078" s="11"/>
      <c r="H71078" s="12"/>
      <c r="I71078" s="49"/>
    </row>
    <row r="71079" customHeight="1" spans="7:9">
      <c r="G71079" s="11"/>
      <c r="H71079" s="12"/>
      <c r="I71079" s="49"/>
    </row>
    <row r="71080" customHeight="1" spans="7:9">
      <c r="G71080" s="11"/>
      <c r="H71080" s="12"/>
      <c r="I71080" s="49"/>
    </row>
    <row r="71081" customHeight="1" spans="7:9">
      <c r="G71081" s="11"/>
      <c r="H71081" s="12"/>
      <c r="I71081" s="49"/>
    </row>
    <row r="71082" customHeight="1" spans="7:9">
      <c r="G71082" s="11"/>
      <c r="H71082" s="12"/>
      <c r="I71082" s="49"/>
    </row>
    <row r="71083" customHeight="1" spans="7:9">
      <c r="G71083" s="11"/>
      <c r="H71083" s="12"/>
      <c r="I71083" s="49"/>
    </row>
    <row r="71084" customHeight="1" spans="7:9">
      <c r="G71084" s="11"/>
      <c r="H71084" s="12"/>
      <c r="I71084" s="49"/>
    </row>
    <row r="71085" customHeight="1" spans="7:9">
      <c r="G71085" s="11"/>
      <c r="H71085" s="12"/>
      <c r="I71085" s="49"/>
    </row>
    <row r="71086" customHeight="1" spans="7:9">
      <c r="G71086" s="11"/>
      <c r="H71086" s="12"/>
      <c r="I71086" s="49"/>
    </row>
    <row r="71087" customHeight="1" spans="7:9">
      <c r="G71087" s="11"/>
      <c r="H71087" s="12"/>
      <c r="I71087" s="49"/>
    </row>
    <row r="71088" customHeight="1" spans="7:9">
      <c r="G71088" s="11"/>
      <c r="H71088" s="12"/>
      <c r="I71088" s="49"/>
    </row>
    <row r="71089" customHeight="1" spans="7:9">
      <c r="G71089" s="11"/>
      <c r="H71089" s="12"/>
      <c r="I71089" s="49"/>
    </row>
    <row r="71090" customHeight="1" spans="7:9">
      <c r="G71090" s="11"/>
      <c r="H71090" s="12"/>
      <c r="I71090" s="49"/>
    </row>
    <row r="71091" customHeight="1" spans="7:9">
      <c r="G71091" s="11"/>
      <c r="H71091" s="12"/>
      <c r="I71091" s="49"/>
    </row>
    <row r="71092" customHeight="1" spans="7:9">
      <c r="G71092" s="11"/>
      <c r="H71092" s="12"/>
      <c r="I71092" s="49"/>
    </row>
    <row r="71093" customHeight="1" spans="7:9">
      <c r="G71093" s="11"/>
      <c r="H71093" s="12"/>
      <c r="I71093" s="49"/>
    </row>
    <row r="71094" customHeight="1" spans="7:9">
      <c r="G71094" s="11"/>
      <c r="H71094" s="12"/>
      <c r="I71094" s="49"/>
    </row>
    <row r="71095" customHeight="1" spans="7:9">
      <c r="G71095" s="11"/>
      <c r="H71095" s="12"/>
      <c r="I71095" s="49"/>
    </row>
    <row r="71096" customHeight="1" spans="7:9">
      <c r="G71096" s="11"/>
      <c r="H71096" s="12"/>
      <c r="I71096" s="49"/>
    </row>
    <row r="71097" customHeight="1" spans="7:9">
      <c r="G71097" s="11"/>
      <c r="H71097" s="12"/>
      <c r="I71097" s="49"/>
    </row>
    <row r="71098" customHeight="1" spans="7:9">
      <c r="G71098" s="11"/>
      <c r="H71098" s="12"/>
      <c r="I71098" s="49"/>
    </row>
    <row r="71099" customHeight="1" spans="7:9">
      <c r="G71099" s="11"/>
      <c r="H71099" s="12"/>
      <c r="I71099" s="49"/>
    </row>
    <row r="71100" customHeight="1" spans="7:9">
      <c r="G71100" s="11"/>
      <c r="H71100" s="12"/>
      <c r="I71100" s="49"/>
    </row>
    <row r="71101" customHeight="1" spans="7:9">
      <c r="G71101" s="11"/>
      <c r="H71101" s="12"/>
      <c r="I71101" s="49"/>
    </row>
    <row r="71102" customHeight="1" spans="7:9">
      <c r="G71102" s="11"/>
      <c r="H71102" s="12"/>
      <c r="I71102" s="49"/>
    </row>
    <row r="71103" customHeight="1" spans="7:9">
      <c r="G71103" s="11"/>
      <c r="H71103" s="12"/>
      <c r="I71103" s="49"/>
    </row>
    <row r="71104" customHeight="1" spans="7:9">
      <c r="G71104" s="11"/>
      <c r="H71104" s="12"/>
      <c r="I71104" s="49"/>
    </row>
    <row r="71105" customHeight="1" spans="7:9">
      <c r="G71105" s="11"/>
      <c r="H71105" s="12"/>
      <c r="I71105" s="49"/>
    </row>
    <row r="71106" customHeight="1" spans="7:9">
      <c r="G71106" s="11"/>
      <c r="H71106" s="12"/>
      <c r="I71106" s="49"/>
    </row>
    <row r="71107" customHeight="1" spans="7:9">
      <c r="G71107" s="11"/>
      <c r="H71107" s="12"/>
      <c r="I71107" s="49"/>
    </row>
    <row r="71108" customHeight="1" spans="7:9">
      <c r="G71108" s="11"/>
      <c r="H71108" s="12"/>
      <c r="I71108" s="49"/>
    </row>
    <row r="71109" customHeight="1" spans="7:9">
      <c r="G71109" s="11"/>
      <c r="H71109" s="12"/>
      <c r="I71109" s="49"/>
    </row>
    <row r="71110" customHeight="1" spans="7:9">
      <c r="G71110" s="11"/>
      <c r="H71110" s="12"/>
      <c r="I71110" s="49"/>
    </row>
    <row r="71111" customHeight="1" spans="7:9">
      <c r="G71111" s="11"/>
      <c r="H71111" s="12"/>
      <c r="I71111" s="49"/>
    </row>
    <row r="71112" customHeight="1" spans="7:9">
      <c r="G71112" s="11"/>
      <c r="H71112" s="12"/>
      <c r="I71112" s="49"/>
    </row>
    <row r="71113" customHeight="1" spans="7:9">
      <c r="G71113" s="11"/>
      <c r="H71113" s="12"/>
      <c r="I71113" s="49"/>
    </row>
    <row r="71114" customHeight="1" spans="7:9">
      <c r="G71114" s="11"/>
      <c r="H71114" s="12"/>
      <c r="I71114" s="49"/>
    </row>
    <row r="71115" customHeight="1" spans="7:9">
      <c r="G71115" s="11"/>
      <c r="H71115" s="12"/>
      <c r="I71115" s="49"/>
    </row>
    <row r="71116" customHeight="1" spans="7:9">
      <c r="G71116" s="11"/>
      <c r="H71116" s="12"/>
      <c r="I71116" s="49"/>
    </row>
    <row r="71117" customHeight="1" spans="7:9">
      <c r="G71117" s="11"/>
      <c r="H71117" s="12"/>
      <c r="I71117" s="49"/>
    </row>
    <row r="71118" customHeight="1" spans="7:9">
      <c r="G71118" s="11"/>
      <c r="H71118" s="12"/>
      <c r="I71118" s="49"/>
    </row>
    <row r="71119" customHeight="1" spans="7:9">
      <c r="G71119" s="11"/>
      <c r="H71119" s="12"/>
      <c r="I71119" s="49"/>
    </row>
    <row r="71120" customHeight="1" spans="7:9">
      <c r="G71120" s="11"/>
      <c r="H71120" s="12"/>
      <c r="I71120" s="49"/>
    </row>
    <row r="71121" customHeight="1" spans="7:9">
      <c r="G71121" s="11"/>
      <c r="H71121" s="12"/>
      <c r="I71121" s="49"/>
    </row>
    <row r="71122" customHeight="1" spans="7:9">
      <c r="G71122" s="11"/>
      <c r="H71122" s="12"/>
      <c r="I71122" s="49"/>
    </row>
    <row r="71123" customHeight="1" spans="7:9">
      <c r="G71123" s="11"/>
      <c r="H71123" s="12"/>
      <c r="I71123" s="49"/>
    </row>
    <row r="71124" customHeight="1" spans="7:9">
      <c r="G71124" s="11"/>
      <c r="H71124" s="12"/>
      <c r="I71124" s="49"/>
    </row>
    <row r="71125" customHeight="1" spans="7:9">
      <c r="G71125" s="11"/>
      <c r="H71125" s="12"/>
      <c r="I71125" s="49"/>
    </row>
    <row r="71126" customHeight="1" spans="7:9">
      <c r="G71126" s="11"/>
      <c r="H71126" s="12"/>
      <c r="I71126" s="49"/>
    </row>
    <row r="71127" customHeight="1" spans="7:9">
      <c r="G71127" s="11"/>
      <c r="H71127" s="12"/>
      <c r="I71127" s="49"/>
    </row>
    <row r="71128" customHeight="1" spans="7:9">
      <c r="G71128" s="11"/>
      <c r="H71128" s="12"/>
      <c r="I71128" s="49"/>
    </row>
    <row r="71129" customHeight="1" spans="7:9">
      <c r="G71129" s="11"/>
      <c r="H71129" s="12"/>
      <c r="I71129" s="49"/>
    </row>
    <row r="71130" customHeight="1" spans="7:9">
      <c r="G71130" s="11"/>
      <c r="H71130" s="12"/>
      <c r="I71130" s="49"/>
    </row>
    <row r="71131" customHeight="1" spans="7:9">
      <c r="G71131" s="11"/>
      <c r="H71131" s="12"/>
      <c r="I71131" s="49"/>
    </row>
    <row r="71132" customHeight="1" spans="7:9">
      <c r="G71132" s="11"/>
      <c r="H71132" s="12"/>
      <c r="I71132" s="49"/>
    </row>
    <row r="71133" customHeight="1" spans="7:9">
      <c r="G71133" s="11"/>
      <c r="H71133" s="12"/>
      <c r="I71133" s="49"/>
    </row>
    <row r="71134" customHeight="1" spans="7:9">
      <c r="G71134" s="11"/>
      <c r="H71134" s="12"/>
      <c r="I71134" s="49"/>
    </row>
    <row r="71135" customHeight="1" spans="7:9">
      <c r="G71135" s="11"/>
      <c r="H71135" s="12"/>
      <c r="I71135" s="49"/>
    </row>
    <row r="71136" customHeight="1" spans="7:9">
      <c r="G71136" s="11"/>
      <c r="H71136" s="12"/>
      <c r="I71136" s="49"/>
    </row>
    <row r="71137" customHeight="1" spans="7:9">
      <c r="G71137" s="11"/>
      <c r="H71137" s="12"/>
      <c r="I71137" s="49"/>
    </row>
    <row r="71138" customHeight="1" spans="7:9">
      <c r="G71138" s="11"/>
      <c r="H71138" s="12"/>
      <c r="I71138" s="49"/>
    </row>
    <row r="71139" customHeight="1" spans="7:9">
      <c r="G71139" s="11"/>
      <c r="H71139" s="12"/>
      <c r="I71139" s="49"/>
    </row>
    <row r="71140" customHeight="1" spans="7:9">
      <c r="G71140" s="11"/>
      <c r="H71140" s="12"/>
      <c r="I71140" s="49"/>
    </row>
    <row r="71141" customHeight="1" spans="7:9">
      <c r="G71141" s="11"/>
      <c r="H71141" s="12"/>
      <c r="I71141" s="49"/>
    </row>
    <row r="71142" customHeight="1" spans="7:9">
      <c r="G71142" s="11"/>
      <c r="H71142" s="12"/>
      <c r="I71142" s="49"/>
    </row>
    <row r="71143" customHeight="1" spans="7:9">
      <c r="G71143" s="11"/>
      <c r="H71143" s="12"/>
      <c r="I71143" s="49"/>
    </row>
    <row r="71144" customHeight="1" spans="7:9">
      <c r="G71144" s="11"/>
      <c r="H71144" s="12"/>
      <c r="I71144" s="49"/>
    </row>
    <row r="71145" customHeight="1" spans="7:9">
      <c r="G71145" s="11"/>
      <c r="H71145" s="12"/>
      <c r="I71145" s="49"/>
    </row>
    <row r="71146" customHeight="1" spans="7:9">
      <c r="G71146" s="11"/>
      <c r="H71146" s="12"/>
      <c r="I71146" s="49"/>
    </row>
    <row r="71147" customHeight="1" spans="7:9">
      <c r="G71147" s="11"/>
      <c r="H71147" s="12"/>
      <c r="I71147" s="49"/>
    </row>
    <row r="71148" customHeight="1" spans="7:9">
      <c r="G71148" s="11"/>
      <c r="H71148" s="12"/>
      <c r="I71148" s="49"/>
    </row>
    <row r="71149" customHeight="1" spans="7:9">
      <c r="G71149" s="11"/>
      <c r="H71149" s="12"/>
      <c r="I71149" s="49"/>
    </row>
    <row r="71150" customHeight="1" spans="7:9">
      <c r="G71150" s="11"/>
      <c r="H71150" s="12"/>
      <c r="I71150" s="49"/>
    </row>
    <row r="71151" customHeight="1" spans="7:9">
      <c r="G71151" s="11"/>
      <c r="H71151" s="12"/>
      <c r="I71151" s="49"/>
    </row>
    <row r="71152" customHeight="1" spans="7:9">
      <c r="G71152" s="11"/>
      <c r="H71152" s="12"/>
      <c r="I71152" s="49"/>
    </row>
    <row r="71153" customHeight="1" spans="7:9">
      <c r="G71153" s="11"/>
      <c r="H71153" s="12"/>
      <c r="I71153" s="49"/>
    </row>
    <row r="71154" customHeight="1" spans="7:9">
      <c r="G71154" s="11"/>
      <c r="H71154" s="12"/>
      <c r="I71154" s="49"/>
    </row>
    <row r="71155" customHeight="1" spans="7:9">
      <c r="G71155" s="11"/>
      <c r="H71155" s="12"/>
      <c r="I71155" s="49"/>
    </row>
    <row r="71156" customHeight="1" spans="7:9">
      <c r="G71156" s="11"/>
      <c r="H71156" s="12"/>
      <c r="I71156" s="49"/>
    </row>
    <row r="71157" customHeight="1" spans="7:9">
      <c r="G71157" s="11"/>
      <c r="H71157" s="12"/>
      <c r="I71157" s="49"/>
    </row>
    <row r="71158" customHeight="1" spans="7:9">
      <c r="G71158" s="11"/>
      <c r="H71158" s="12"/>
      <c r="I71158" s="49"/>
    </row>
    <row r="71159" customHeight="1" spans="7:9">
      <c r="G71159" s="11"/>
      <c r="H71159" s="12"/>
      <c r="I71159" s="49"/>
    </row>
    <row r="71160" customHeight="1" spans="7:9">
      <c r="G71160" s="11"/>
      <c r="H71160" s="12"/>
      <c r="I71160" s="49"/>
    </row>
    <row r="71161" customHeight="1" spans="7:9">
      <c r="G71161" s="11"/>
      <c r="H71161" s="12"/>
      <c r="I71161" s="49"/>
    </row>
    <row r="71162" customHeight="1" spans="7:9">
      <c r="G71162" s="11"/>
      <c r="H71162" s="12"/>
      <c r="I71162" s="49"/>
    </row>
    <row r="71163" customHeight="1" spans="7:9">
      <c r="G71163" s="11"/>
      <c r="H71163" s="12"/>
      <c r="I71163" s="49"/>
    </row>
    <row r="71164" customHeight="1" spans="7:9">
      <c r="G71164" s="11"/>
      <c r="H71164" s="12"/>
      <c r="I71164" s="49"/>
    </row>
    <row r="71165" customHeight="1" spans="7:9">
      <c r="G71165" s="11"/>
      <c r="H71165" s="12"/>
      <c r="I71165" s="49"/>
    </row>
    <row r="71166" customHeight="1" spans="7:9">
      <c r="G71166" s="11"/>
      <c r="H71166" s="12"/>
      <c r="I71166" s="49"/>
    </row>
    <row r="71167" customHeight="1" spans="7:9">
      <c r="G71167" s="11"/>
      <c r="H71167" s="12"/>
      <c r="I71167" s="49"/>
    </row>
    <row r="71168" customHeight="1" spans="7:9">
      <c r="G71168" s="11"/>
      <c r="H71168" s="12"/>
      <c r="I71168" s="49"/>
    </row>
    <row r="71169" customHeight="1" spans="7:9">
      <c r="G71169" s="11"/>
      <c r="H71169" s="12"/>
      <c r="I71169" s="49"/>
    </row>
    <row r="71170" customHeight="1" spans="7:9">
      <c r="G71170" s="11"/>
      <c r="H71170" s="12"/>
      <c r="I71170" s="49"/>
    </row>
    <row r="71171" customHeight="1" spans="7:9">
      <c r="G71171" s="11"/>
      <c r="H71171" s="12"/>
      <c r="I71171" s="49"/>
    </row>
    <row r="71172" customHeight="1" spans="7:9">
      <c r="G71172" s="11"/>
      <c r="H71172" s="12"/>
      <c r="I71172" s="49"/>
    </row>
    <row r="71173" customHeight="1" spans="7:9">
      <c r="G71173" s="11"/>
      <c r="H71173" s="12"/>
      <c r="I71173" s="49"/>
    </row>
    <row r="71174" customHeight="1" spans="7:9">
      <c r="G71174" s="11"/>
      <c r="H71174" s="12"/>
      <c r="I71174" s="49"/>
    </row>
    <row r="71175" customHeight="1" spans="7:9">
      <c r="G71175" s="11"/>
      <c r="H71175" s="12"/>
      <c r="I71175" s="49"/>
    </row>
    <row r="71176" customHeight="1" spans="7:9">
      <c r="G71176" s="11"/>
      <c r="H71176" s="12"/>
      <c r="I71176" s="49"/>
    </row>
    <row r="71177" customHeight="1" spans="7:9">
      <c r="G71177" s="11"/>
      <c r="H71177" s="12"/>
      <c r="I71177" s="49"/>
    </row>
    <row r="71178" customHeight="1" spans="7:9">
      <c r="G71178" s="11"/>
      <c r="H71178" s="12"/>
      <c r="I71178" s="49"/>
    </row>
    <row r="71179" customHeight="1" spans="7:9">
      <c r="G71179" s="11"/>
      <c r="H71179" s="12"/>
      <c r="I71179" s="49"/>
    </row>
    <row r="71180" customHeight="1" spans="7:9">
      <c r="G71180" s="11"/>
      <c r="H71180" s="12"/>
      <c r="I71180" s="49"/>
    </row>
    <row r="71181" customHeight="1" spans="7:9">
      <c r="G71181" s="11"/>
      <c r="H71181" s="12"/>
      <c r="I71181" s="49"/>
    </row>
    <row r="71182" customHeight="1" spans="7:9">
      <c r="G71182" s="11"/>
      <c r="H71182" s="12"/>
      <c r="I71182" s="49"/>
    </row>
    <row r="71183" customHeight="1" spans="7:9">
      <c r="G71183" s="11"/>
      <c r="H71183" s="12"/>
      <c r="I71183" s="49"/>
    </row>
    <row r="71184" customHeight="1" spans="7:9">
      <c r="G71184" s="11"/>
      <c r="H71184" s="12"/>
      <c r="I71184" s="49"/>
    </row>
    <row r="71185" customHeight="1" spans="7:9">
      <c r="G71185" s="11"/>
      <c r="H71185" s="12"/>
      <c r="I71185" s="49"/>
    </row>
    <row r="71186" customHeight="1" spans="7:9">
      <c r="G71186" s="11"/>
      <c r="H71186" s="12"/>
      <c r="I71186" s="49"/>
    </row>
    <row r="71187" customHeight="1" spans="7:9">
      <c r="G71187" s="11"/>
      <c r="H71187" s="12"/>
      <c r="I71187" s="49"/>
    </row>
    <row r="71188" customHeight="1" spans="7:9">
      <c r="G71188" s="11"/>
      <c r="H71188" s="12"/>
      <c r="I71188" s="49"/>
    </row>
    <row r="71189" customHeight="1" spans="7:9">
      <c r="G71189" s="11"/>
      <c r="H71189" s="12"/>
      <c r="I71189" s="49"/>
    </row>
    <row r="71190" customHeight="1" spans="7:9">
      <c r="G71190" s="11"/>
      <c r="H71190" s="12"/>
      <c r="I71190" s="49"/>
    </row>
    <row r="71191" customHeight="1" spans="7:9">
      <c r="G71191" s="11"/>
      <c r="H71191" s="12"/>
      <c r="I71191" s="49"/>
    </row>
    <row r="71192" customHeight="1" spans="7:9">
      <c r="G71192" s="11"/>
      <c r="H71192" s="12"/>
      <c r="I71192" s="49"/>
    </row>
    <row r="71193" customHeight="1" spans="7:9">
      <c r="G71193" s="11"/>
      <c r="H71193" s="12"/>
      <c r="I71193" s="49"/>
    </row>
    <row r="71194" customHeight="1" spans="7:9">
      <c r="G71194" s="11"/>
      <c r="H71194" s="12"/>
      <c r="I71194" s="49"/>
    </row>
    <row r="71195" customHeight="1" spans="7:9">
      <c r="G71195" s="11"/>
      <c r="H71195" s="12"/>
      <c r="I71195" s="49"/>
    </row>
    <row r="71196" customHeight="1" spans="7:9">
      <c r="G71196" s="11"/>
      <c r="H71196" s="12"/>
      <c r="I71196" s="49"/>
    </row>
    <row r="71197" customHeight="1" spans="7:9">
      <c r="G71197" s="11"/>
      <c r="H71197" s="12"/>
      <c r="I71197" s="49"/>
    </row>
    <row r="71198" customHeight="1" spans="7:9">
      <c r="G71198" s="11"/>
      <c r="H71198" s="12"/>
      <c r="I71198" s="49"/>
    </row>
    <row r="71199" customHeight="1" spans="7:9">
      <c r="G71199" s="11"/>
      <c r="H71199" s="12"/>
      <c r="I71199" s="49"/>
    </row>
    <row r="71200" customHeight="1" spans="7:9">
      <c r="G71200" s="11"/>
      <c r="H71200" s="12"/>
      <c r="I71200" s="49"/>
    </row>
    <row r="71201" customHeight="1" spans="7:9">
      <c r="G71201" s="11"/>
      <c r="H71201" s="12"/>
      <c r="I71201" s="49"/>
    </row>
    <row r="71202" customHeight="1" spans="7:9">
      <c r="G71202" s="11"/>
      <c r="H71202" s="12"/>
      <c r="I71202" s="49"/>
    </row>
    <row r="71203" customHeight="1" spans="7:9">
      <c r="G71203" s="11"/>
      <c r="H71203" s="12"/>
      <c r="I71203" s="49"/>
    </row>
    <row r="71204" customHeight="1" spans="7:9">
      <c r="G71204" s="11"/>
      <c r="H71204" s="12"/>
      <c r="I71204" s="49"/>
    </row>
    <row r="71205" customHeight="1" spans="7:9">
      <c r="G71205" s="11"/>
      <c r="H71205" s="12"/>
      <c r="I71205" s="49"/>
    </row>
    <row r="71206" customHeight="1" spans="7:9">
      <c r="G71206" s="11"/>
      <c r="H71206" s="12"/>
      <c r="I71206" s="49"/>
    </row>
    <row r="71207" customHeight="1" spans="7:9">
      <c r="G71207" s="11"/>
      <c r="H71207" s="12"/>
      <c r="I71207" s="49"/>
    </row>
    <row r="71208" customHeight="1" spans="7:9">
      <c r="G71208" s="11"/>
      <c r="H71208" s="12"/>
      <c r="I71208" s="49"/>
    </row>
    <row r="71209" customHeight="1" spans="7:9">
      <c r="G71209" s="11"/>
      <c r="H71209" s="12"/>
      <c r="I71209" s="49"/>
    </row>
    <row r="71210" customHeight="1" spans="7:9">
      <c r="G71210" s="11"/>
      <c r="H71210" s="12"/>
      <c r="I71210" s="49"/>
    </row>
    <row r="71211" customHeight="1" spans="7:9">
      <c r="G71211" s="11"/>
      <c r="H71211" s="12"/>
      <c r="I71211" s="49"/>
    </row>
    <row r="71212" customHeight="1" spans="7:9">
      <c r="G71212" s="11"/>
      <c r="H71212" s="12"/>
      <c r="I71212" s="49"/>
    </row>
    <row r="71213" customHeight="1" spans="7:9">
      <c r="G71213" s="11"/>
      <c r="H71213" s="12"/>
      <c r="I71213" s="49"/>
    </row>
    <row r="71214" customHeight="1" spans="7:9">
      <c r="G71214" s="11"/>
      <c r="H71214" s="12"/>
      <c r="I71214" s="49"/>
    </row>
    <row r="71215" customHeight="1" spans="7:9">
      <c r="G71215" s="11"/>
      <c r="H71215" s="12"/>
      <c r="I71215" s="49"/>
    </row>
    <row r="71216" customHeight="1" spans="7:9">
      <c r="G71216" s="11"/>
      <c r="H71216" s="12"/>
      <c r="I71216" s="49"/>
    </row>
    <row r="71217" customHeight="1" spans="7:9">
      <c r="G71217" s="11"/>
      <c r="H71217" s="12"/>
      <c r="I71217" s="49"/>
    </row>
    <row r="71218" customHeight="1" spans="7:9">
      <c r="G71218" s="11"/>
      <c r="H71218" s="12"/>
      <c r="I71218" s="49"/>
    </row>
    <row r="71219" customHeight="1" spans="7:9">
      <c r="G71219" s="11"/>
      <c r="H71219" s="12"/>
      <c r="I71219" s="49"/>
    </row>
    <row r="71220" customHeight="1" spans="7:9">
      <c r="G71220" s="11"/>
      <c r="H71220" s="12"/>
      <c r="I71220" s="49"/>
    </row>
    <row r="71221" customHeight="1" spans="7:9">
      <c r="G71221" s="11"/>
      <c r="H71221" s="12"/>
      <c r="I71221" s="49"/>
    </row>
    <row r="71222" customHeight="1" spans="7:9">
      <c r="G71222" s="11"/>
      <c r="H71222" s="12"/>
      <c r="I71222" s="49"/>
    </row>
    <row r="71223" customHeight="1" spans="7:9">
      <c r="G71223" s="11"/>
      <c r="H71223" s="12"/>
      <c r="I71223" s="49"/>
    </row>
    <row r="71224" customHeight="1" spans="7:9">
      <c r="G71224" s="11"/>
      <c r="H71224" s="12"/>
      <c r="I71224" s="49"/>
    </row>
    <row r="71225" customHeight="1" spans="7:9">
      <c r="G71225" s="11"/>
      <c r="H71225" s="12"/>
      <c r="I71225" s="49"/>
    </row>
    <row r="71226" customHeight="1" spans="7:9">
      <c r="G71226" s="11"/>
      <c r="H71226" s="12"/>
      <c r="I71226" s="49"/>
    </row>
    <row r="71227" customHeight="1" spans="7:9">
      <c r="G71227" s="11"/>
      <c r="H71227" s="12"/>
      <c r="I71227" s="49"/>
    </row>
    <row r="71228" customHeight="1" spans="7:9">
      <c r="G71228" s="11"/>
      <c r="H71228" s="12"/>
      <c r="I71228" s="49"/>
    </row>
    <row r="71229" customHeight="1" spans="7:9">
      <c r="G71229" s="11"/>
      <c r="H71229" s="12"/>
      <c r="I71229" s="49"/>
    </row>
    <row r="71230" customHeight="1" spans="7:9">
      <c r="G71230" s="11"/>
      <c r="H71230" s="12"/>
      <c r="I71230" s="49"/>
    </row>
    <row r="71231" customHeight="1" spans="7:9">
      <c r="G71231" s="11"/>
      <c r="H71231" s="12"/>
      <c r="I71231" s="49"/>
    </row>
    <row r="71232" customHeight="1" spans="7:9">
      <c r="G71232" s="11"/>
      <c r="H71232" s="12"/>
      <c r="I71232" s="49"/>
    </row>
    <row r="71233" customHeight="1" spans="7:9">
      <c r="G71233" s="11"/>
      <c r="H71233" s="12"/>
      <c r="I71233" s="49"/>
    </row>
    <row r="71234" customHeight="1" spans="7:9">
      <c r="G71234" s="11"/>
      <c r="H71234" s="12"/>
      <c r="I71234" s="49"/>
    </row>
    <row r="71235" customHeight="1" spans="7:9">
      <c r="G71235" s="11"/>
      <c r="H71235" s="12"/>
      <c r="I71235" s="49"/>
    </row>
    <row r="71236" customHeight="1" spans="7:9">
      <c r="G71236" s="11"/>
      <c r="H71236" s="12"/>
      <c r="I71236" s="49"/>
    </row>
    <row r="71237" customHeight="1" spans="7:9">
      <c r="G71237" s="11"/>
      <c r="H71237" s="12"/>
      <c r="I71237" s="49"/>
    </row>
    <row r="71238" customHeight="1" spans="7:9">
      <c r="G71238" s="11"/>
      <c r="H71238" s="12"/>
      <c r="I71238" s="49"/>
    </row>
    <row r="71239" customHeight="1" spans="7:9">
      <c r="G71239" s="11"/>
      <c r="H71239" s="12"/>
      <c r="I71239" s="49"/>
    </row>
    <row r="71240" customHeight="1" spans="7:9">
      <c r="G71240" s="11"/>
      <c r="H71240" s="12"/>
      <c r="I71240" s="49"/>
    </row>
    <row r="71241" customHeight="1" spans="7:9">
      <c r="G71241" s="11"/>
      <c r="H71241" s="12"/>
      <c r="I71241" s="49"/>
    </row>
    <row r="71242" customHeight="1" spans="7:9">
      <c r="G71242" s="11"/>
      <c r="H71242" s="12"/>
      <c r="I71242" s="49"/>
    </row>
    <row r="71243" customHeight="1" spans="7:9">
      <c r="G71243" s="11"/>
      <c r="H71243" s="12"/>
      <c r="I71243" s="49"/>
    </row>
    <row r="71244" customHeight="1" spans="7:9">
      <c r="G71244" s="11"/>
      <c r="H71244" s="12"/>
      <c r="I71244" s="49"/>
    </row>
    <row r="71245" customHeight="1" spans="7:9">
      <c r="G71245" s="11"/>
      <c r="H71245" s="12"/>
      <c r="I71245" s="49"/>
    </row>
    <row r="71246" customHeight="1" spans="7:9">
      <c r="G71246" s="11"/>
      <c r="H71246" s="12"/>
      <c r="I71246" s="49"/>
    </row>
    <row r="71247" customHeight="1" spans="7:9">
      <c r="G71247" s="11"/>
      <c r="H71247" s="12"/>
      <c r="I71247" s="49"/>
    </row>
    <row r="71248" customHeight="1" spans="7:9">
      <c r="G71248" s="11"/>
      <c r="H71248" s="12"/>
      <c r="I71248" s="49"/>
    </row>
    <row r="71249" customHeight="1" spans="7:9">
      <c r="G71249" s="11"/>
      <c r="H71249" s="12"/>
      <c r="I71249" s="49"/>
    </row>
    <row r="71250" customHeight="1" spans="7:9">
      <c r="G71250" s="11"/>
      <c r="H71250" s="12"/>
      <c r="I71250" s="49"/>
    </row>
    <row r="71251" customHeight="1" spans="7:9">
      <c r="G71251" s="11"/>
      <c r="H71251" s="12"/>
      <c r="I71251" s="49"/>
    </row>
    <row r="71252" customHeight="1" spans="7:9">
      <c r="G71252" s="11"/>
      <c r="H71252" s="12"/>
      <c r="I71252" s="49"/>
    </row>
    <row r="71253" customHeight="1" spans="7:9">
      <c r="G71253" s="11"/>
      <c r="H71253" s="12"/>
      <c r="I71253" s="49"/>
    </row>
    <row r="71254" customHeight="1" spans="7:9">
      <c r="G71254" s="11"/>
      <c r="H71254" s="12"/>
      <c r="I71254" s="49"/>
    </row>
    <row r="71255" customHeight="1" spans="7:9">
      <c r="G71255" s="11"/>
      <c r="H71255" s="12"/>
      <c r="I71255" s="49"/>
    </row>
    <row r="71256" customHeight="1" spans="7:9">
      <c r="G71256" s="11"/>
      <c r="H71256" s="12"/>
      <c r="I71256" s="49"/>
    </row>
    <row r="71257" customHeight="1" spans="7:9">
      <c r="G71257" s="11"/>
      <c r="H71257" s="12"/>
      <c r="I71257" s="49"/>
    </row>
    <row r="71258" customHeight="1" spans="7:9">
      <c r="G71258" s="11"/>
      <c r="H71258" s="12"/>
      <c r="I71258" s="49"/>
    </row>
    <row r="71259" customHeight="1" spans="7:9">
      <c r="G71259" s="11"/>
      <c r="H71259" s="12"/>
      <c r="I71259" s="49"/>
    </row>
    <row r="71260" customHeight="1" spans="7:9">
      <c r="G71260" s="11"/>
      <c r="H71260" s="12"/>
      <c r="I71260" s="49"/>
    </row>
    <row r="71261" customHeight="1" spans="7:9">
      <c r="G71261" s="11"/>
      <c r="H71261" s="12"/>
      <c r="I71261" s="49"/>
    </row>
    <row r="71262" customHeight="1" spans="7:9">
      <c r="G71262" s="11"/>
      <c r="H71262" s="12"/>
      <c r="I71262" s="49"/>
    </row>
    <row r="71263" customHeight="1" spans="7:9">
      <c r="G71263" s="11"/>
      <c r="H71263" s="12"/>
      <c r="I71263" s="49"/>
    </row>
    <row r="71264" customHeight="1" spans="7:9">
      <c r="G71264" s="11"/>
      <c r="H71264" s="12"/>
      <c r="I71264" s="49"/>
    </row>
    <row r="71265" customHeight="1" spans="7:9">
      <c r="G71265" s="11"/>
      <c r="H71265" s="12"/>
      <c r="I71265" s="49"/>
    </row>
    <row r="71266" customHeight="1" spans="7:9">
      <c r="G71266" s="11"/>
      <c r="H71266" s="12"/>
      <c r="I71266" s="49"/>
    </row>
    <row r="71267" customHeight="1" spans="7:9">
      <c r="G71267" s="11"/>
      <c r="H71267" s="12"/>
      <c r="I71267" s="49"/>
    </row>
    <row r="71268" customHeight="1" spans="7:9">
      <c r="G71268" s="11"/>
      <c r="H71268" s="12"/>
      <c r="I71268" s="49"/>
    </row>
    <row r="71269" customHeight="1" spans="7:9">
      <c r="G71269" s="11"/>
      <c r="H71269" s="12"/>
      <c r="I71269" s="49"/>
    </row>
    <row r="71270" customHeight="1" spans="7:9">
      <c r="G71270" s="11"/>
      <c r="H71270" s="12"/>
      <c r="I71270" s="49"/>
    </row>
    <row r="71271" customHeight="1" spans="7:9">
      <c r="G71271" s="11"/>
      <c r="H71271" s="12"/>
      <c r="I71271" s="49"/>
    </row>
    <row r="71272" customHeight="1" spans="7:9">
      <c r="G71272" s="11"/>
      <c r="H71272" s="12"/>
      <c r="I71272" s="49"/>
    </row>
    <row r="71273" customHeight="1" spans="7:9">
      <c r="G71273" s="11"/>
      <c r="H71273" s="12"/>
      <c r="I71273" s="49"/>
    </row>
    <row r="71274" customHeight="1" spans="7:9">
      <c r="G71274" s="11"/>
      <c r="H71274" s="12"/>
      <c r="I71274" s="49"/>
    </row>
    <row r="71275" customHeight="1" spans="7:9">
      <c r="G71275" s="11"/>
      <c r="H71275" s="12"/>
      <c r="I71275" s="49"/>
    </row>
    <row r="71276" customHeight="1" spans="7:9">
      <c r="G71276" s="11"/>
      <c r="H71276" s="12"/>
      <c r="I71276" s="49"/>
    </row>
    <row r="71277" customHeight="1" spans="7:9">
      <c r="G71277" s="11"/>
      <c r="H71277" s="12"/>
      <c r="I71277" s="49"/>
    </row>
    <row r="71278" customHeight="1" spans="7:9">
      <c r="G71278" s="11"/>
      <c r="H71278" s="12"/>
      <c r="I71278" s="49"/>
    </row>
    <row r="71279" customHeight="1" spans="7:9">
      <c r="G71279" s="11"/>
      <c r="H71279" s="12"/>
      <c r="I71279" s="49"/>
    </row>
    <row r="71280" customHeight="1" spans="7:9">
      <c r="G71280" s="11"/>
      <c r="H71280" s="12"/>
      <c r="I71280" s="49"/>
    </row>
    <row r="71281" customHeight="1" spans="7:9">
      <c r="G71281" s="11"/>
      <c r="H71281" s="12"/>
      <c r="I71281" s="49"/>
    </row>
    <row r="71282" customHeight="1" spans="7:9">
      <c r="G71282" s="11"/>
      <c r="H71282" s="12"/>
      <c r="I71282" s="49"/>
    </row>
    <row r="71283" customHeight="1" spans="7:9">
      <c r="G71283" s="11"/>
      <c r="H71283" s="12"/>
      <c r="I71283" s="49"/>
    </row>
    <row r="71284" customHeight="1" spans="7:9">
      <c r="G71284" s="11"/>
      <c r="H71284" s="12"/>
      <c r="I71284" s="49"/>
    </row>
    <row r="71285" customHeight="1" spans="7:9">
      <c r="G71285" s="11"/>
      <c r="H71285" s="12"/>
      <c r="I71285" s="49"/>
    </row>
    <row r="71286" customHeight="1" spans="7:9">
      <c r="G71286" s="11"/>
      <c r="H71286" s="12"/>
      <c r="I71286" s="49"/>
    </row>
    <row r="71287" customHeight="1" spans="7:9">
      <c r="G71287" s="11"/>
      <c r="H71287" s="12"/>
      <c r="I71287" s="49"/>
    </row>
    <row r="71288" customHeight="1" spans="7:9">
      <c r="G71288" s="11"/>
      <c r="H71288" s="12"/>
      <c r="I71288" s="49"/>
    </row>
    <row r="71289" customHeight="1" spans="7:9">
      <c r="G71289" s="11"/>
      <c r="H71289" s="12"/>
      <c r="I71289" s="49"/>
    </row>
    <row r="71290" customHeight="1" spans="7:9">
      <c r="G71290" s="11"/>
      <c r="H71290" s="12"/>
      <c r="I71290" s="49"/>
    </row>
    <row r="71291" customHeight="1" spans="7:9">
      <c r="G71291" s="11"/>
      <c r="H71291" s="12"/>
      <c r="I71291" s="49"/>
    </row>
    <row r="71292" customHeight="1" spans="7:9">
      <c r="G71292" s="11"/>
      <c r="H71292" s="12"/>
      <c r="I71292" s="49"/>
    </row>
    <row r="71293" customHeight="1" spans="7:9">
      <c r="G71293" s="11"/>
      <c r="H71293" s="12"/>
      <c r="I71293" s="49"/>
    </row>
    <row r="71294" customHeight="1" spans="7:9">
      <c r="G71294" s="11"/>
      <c r="H71294" s="12"/>
      <c r="I71294" s="49"/>
    </row>
    <row r="71295" customHeight="1" spans="7:9">
      <c r="G71295" s="11"/>
      <c r="H71295" s="12"/>
      <c r="I71295" s="49"/>
    </row>
    <row r="71296" customHeight="1" spans="7:9">
      <c r="G71296" s="11"/>
      <c r="H71296" s="12"/>
      <c r="I71296" s="49"/>
    </row>
    <row r="71297" customHeight="1" spans="7:9">
      <c r="G71297" s="11"/>
      <c r="H71297" s="12"/>
      <c r="I71297" s="49"/>
    </row>
    <row r="71298" customHeight="1" spans="7:9">
      <c r="G71298" s="11"/>
      <c r="H71298" s="12"/>
      <c r="I71298" s="49"/>
    </row>
    <row r="71299" customHeight="1" spans="7:9">
      <c r="G71299" s="11"/>
      <c r="H71299" s="12"/>
      <c r="I71299" s="49"/>
    </row>
    <row r="71300" customHeight="1" spans="7:9">
      <c r="G71300" s="11"/>
      <c r="H71300" s="12"/>
      <c r="I71300" s="49"/>
    </row>
    <row r="71301" customHeight="1" spans="7:9">
      <c r="G71301" s="11"/>
      <c r="H71301" s="12"/>
      <c r="I71301" s="49"/>
    </row>
    <row r="71302" customHeight="1" spans="7:9">
      <c r="G71302" s="11"/>
      <c r="H71302" s="12"/>
      <c r="I71302" s="49"/>
    </row>
    <row r="71303" customHeight="1" spans="7:9">
      <c r="G71303" s="11"/>
      <c r="H71303" s="12"/>
      <c r="I71303" s="49"/>
    </row>
    <row r="71304" customHeight="1" spans="7:9">
      <c r="G71304" s="11"/>
      <c r="H71304" s="12"/>
      <c r="I71304" s="49"/>
    </row>
    <row r="71305" customHeight="1" spans="7:9">
      <c r="G71305" s="11"/>
      <c r="H71305" s="12"/>
      <c r="I71305" s="49"/>
    </row>
    <row r="71306" customHeight="1" spans="7:9">
      <c r="G71306" s="11"/>
      <c r="H71306" s="12"/>
      <c r="I71306" s="49"/>
    </row>
    <row r="71307" customHeight="1" spans="7:9">
      <c r="G71307" s="11"/>
      <c r="H71307" s="12"/>
      <c r="I71307" s="49"/>
    </row>
    <row r="71308" customHeight="1" spans="7:9">
      <c r="G71308" s="11"/>
      <c r="H71308" s="12"/>
      <c r="I71308" s="49"/>
    </row>
    <row r="71309" customHeight="1" spans="7:9">
      <c r="G71309" s="11"/>
      <c r="H71309" s="12"/>
      <c r="I71309" s="49"/>
    </row>
    <row r="71310" customHeight="1" spans="7:9">
      <c r="G71310" s="11"/>
      <c r="H71310" s="12"/>
      <c r="I71310" s="49"/>
    </row>
    <row r="71311" customHeight="1" spans="7:9">
      <c r="G71311" s="11"/>
      <c r="H71311" s="12"/>
      <c r="I71311" s="49"/>
    </row>
    <row r="71312" customHeight="1" spans="7:9">
      <c r="G71312" s="11"/>
      <c r="H71312" s="12"/>
      <c r="I71312" s="49"/>
    </row>
    <row r="71313" customHeight="1" spans="7:9">
      <c r="G71313" s="11"/>
      <c r="H71313" s="12"/>
      <c r="I71313" s="49"/>
    </row>
    <row r="71314" customHeight="1" spans="7:9">
      <c r="G71314" s="11"/>
      <c r="H71314" s="12"/>
      <c r="I71314" s="49"/>
    </row>
    <row r="71315" customHeight="1" spans="7:9">
      <c r="G71315" s="11"/>
      <c r="H71315" s="12"/>
      <c r="I71315" s="49"/>
    </row>
    <row r="71316" customHeight="1" spans="7:9">
      <c r="G71316" s="11"/>
      <c r="H71316" s="12"/>
      <c r="I71316" s="49"/>
    </row>
    <row r="71317" customHeight="1" spans="7:9">
      <c r="G71317" s="11"/>
      <c r="H71317" s="12"/>
      <c r="I71317" s="49"/>
    </row>
    <row r="71318" customHeight="1" spans="7:9">
      <c r="G71318" s="11"/>
      <c r="H71318" s="12"/>
      <c r="I71318" s="49"/>
    </row>
    <row r="71319" customHeight="1" spans="7:9">
      <c r="G71319" s="11"/>
      <c r="H71319" s="12"/>
      <c r="I71319" s="49"/>
    </row>
    <row r="71320" customHeight="1" spans="7:9">
      <c r="G71320" s="11"/>
      <c r="H71320" s="12"/>
      <c r="I71320" s="49"/>
    </row>
    <row r="71321" customHeight="1" spans="7:9">
      <c r="G71321" s="11"/>
      <c r="H71321" s="12"/>
      <c r="I71321" s="49"/>
    </row>
    <row r="71322" customHeight="1" spans="7:9">
      <c r="G71322" s="11"/>
      <c r="H71322" s="12"/>
      <c r="I71322" s="49"/>
    </row>
    <row r="71323" customHeight="1" spans="7:9">
      <c r="G71323" s="11"/>
      <c r="H71323" s="12"/>
      <c r="I71323" s="49"/>
    </row>
    <row r="71324" customHeight="1" spans="7:9">
      <c r="G71324" s="11"/>
      <c r="H71324" s="12"/>
      <c r="I71324" s="49"/>
    </row>
    <row r="71325" customHeight="1" spans="7:9">
      <c r="G71325" s="11"/>
      <c r="H71325" s="12"/>
      <c r="I71325" s="49"/>
    </row>
    <row r="71326" customHeight="1" spans="7:9">
      <c r="G71326" s="11"/>
      <c r="H71326" s="12"/>
      <c r="I71326" s="49"/>
    </row>
    <row r="71327" customHeight="1" spans="7:9">
      <c r="G71327" s="11"/>
      <c r="H71327" s="12"/>
      <c r="I71327" s="49"/>
    </row>
    <row r="71328" customHeight="1" spans="7:9">
      <c r="G71328" s="11"/>
      <c r="H71328" s="12"/>
      <c r="I71328" s="49"/>
    </row>
    <row r="71329" customHeight="1" spans="7:9">
      <c r="G71329" s="11"/>
      <c r="H71329" s="12"/>
      <c r="I71329" s="49"/>
    </row>
    <row r="71330" customHeight="1" spans="7:9">
      <c r="G71330" s="11"/>
      <c r="H71330" s="12"/>
      <c r="I71330" s="49"/>
    </row>
    <row r="71331" customHeight="1" spans="7:9">
      <c r="G71331" s="11"/>
      <c r="H71331" s="12"/>
      <c r="I71331" s="49"/>
    </row>
    <row r="71332" customHeight="1" spans="7:9">
      <c r="G71332" s="11"/>
      <c r="H71332" s="12"/>
      <c r="I71332" s="49"/>
    </row>
    <row r="71333" customHeight="1" spans="7:9">
      <c r="G71333" s="11"/>
      <c r="H71333" s="12"/>
      <c r="I71333" s="49"/>
    </row>
    <row r="71334" customHeight="1" spans="7:9">
      <c r="G71334" s="11"/>
      <c r="H71334" s="12"/>
      <c r="I71334" s="49"/>
    </row>
    <row r="71335" customHeight="1" spans="7:9">
      <c r="G71335" s="11"/>
      <c r="H71335" s="12"/>
      <c r="I71335" s="49"/>
    </row>
    <row r="71336" customHeight="1" spans="7:9">
      <c r="G71336" s="11"/>
      <c r="H71336" s="12"/>
      <c r="I71336" s="49"/>
    </row>
    <row r="71337" customHeight="1" spans="7:9">
      <c r="G71337" s="11"/>
      <c r="H71337" s="12"/>
      <c r="I71337" s="49"/>
    </row>
    <row r="71338" customHeight="1" spans="7:9">
      <c r="G71338" s="11"/>
      <c r="H71338" s="12"/>
      <c r="I71338" s="49"/>
    </row>
    <row r="71339" customHeight="1" spans="7:9">
      <c r="G71339" s="11"/>
      <c r="H71339" s="12"/>
      <c r="I71339" s="49"/>
    </row>
    <row r="71340" customHeight="1" spans="7:9">
      <c r="G71340" s="11"/>
      <c r="H71340" s="12"/>
      <c r="I71340" s="49"/>
    </row>
    <row r="71341" customHeight="1" spans="7:9">
      <c r="G71341" s="11"/>
      <c r="H71341" s="12"/>
      <c r="I71341" s="49"/>
    </row>
    <row r="71342" customHeight="1" spans="7:9">
      <c r="G71342" s="11"/>
      <c r="H71342" s="12"/>
      <c r="I71342" s="49"/>
    </row>
    <row r="71343" customHeight="1" spans="7:9">
      <c r="G71343" s="11"/>
      <c r="H71343" s="12"/>
      <c r="I71343" s="49"/>
    </row>
    <row r="71344" customHeight="1" spans="7:9">
      <c r="G71344" s="11"/>
      <c r="H71344" s="12"/>
      <c r="I71344" s="49"/>
    </row>
    <row r="71345" customHeight="1" spans="7:9">
      <c r="G71345" s="11"/>
      <c r="H71345" s="12"/>
      <c r="I71345" s="49"/>
    </row>
    <row r="71346" customHeight="1" spans="7:9">
      <c r="G71346" s="11"/>
      <c r="H71346" s="12"/>
      <c r="I71346" s="49"/>
    </row>
    <row r="71347" customHeight="1" spans="7:9">
      <c r="G71347" s="11"/>
      <c r="H71347" s="12"/>
      <c r="I71347" s="49"/>
    </row>
    <row r="71348" customHeight="1" spans="7:9">
      <c r="G71348" s="11"/>
      <c r="H71348" s="12"/>
      <c r="I71348" s="49"/>
    </row>
    <row r="71349" customHeight="1" spans="7:9">
      <c r="G71349" s="11"/>
      <c r="H71349" s="12"/>
      <c r="I71349" s="49"/>
    </row>
    <row r="71350" customHeight="1" spans="7:9">
      <c r="G71350" s="11"/>
      <c r="H71350" s="12"/>
      <c r="I71350" s="49"/>
    </row>
    <row r="71351" customHeight="1" spans="7:9">
      <c r="G71351" s="11"/>
      <c r="H71351" s="12"/>
      <c r="I71351" s="49"/>
    </row>
    <row r="71352" customHeight="1" spans="7:9">
      <c r="G71352" s="11"/>
      <c r="H71352" s="12"/>
      <c r="I71352" s="49"/>
    </row>
    <row r="71353" customHeight="1" spans="7:9">
      <c r="G71353" s="11"/>
      <c r="H71353" s="12"/>
      <c r="I71353" s="49"/>
    </row>
    <row r="71354" customHeight="1" spans="7:9">
      <c r="G71354" s="11"/>
      <c r="H71354" s="12"/>
      <c r="I71354" s="49"/>
    </row>
    <row r="71355" customHeight="1" spans="7:9">
      <c r="G71355" s="11"/>
      <c r="H71355" s="12"/>
      <c r="I71355" s="49"/>
    </row>
    <row r="71356" customHeight="1" spans="7:9">
      <c r="G71356" s="11"/>
      <c r="H71356" s="12"/>
      <c r="I71356" s="49"/>
    </row>
    <row r="71357" customHeight="1" spans="7:9">
      <c r="G71357" s="11"/>
      <c r="H71357" s="12"/>
      <c r="I71357" s="49"/>
    </row>
    <row r="71358" customHeight="1" spans="7:9">
      <c r="G71358" s="11"/>
      <c r="H71358" s="12"/>
      <c r="I71358" s="49"/>
    </row>
    <row r="71359" customHeight="1" spans="7:9">
      <c r="G71359" s="11"/>
      <c r="H71359" s="12"/>
      <c r="I71359" s="49"/>
    </row>
    <row r="71360" customHeight="1" spans="7:9">
      <c r="G71360" s="11"/>
      <c r="H71360" s="12"/>
      <c r="I71360" s="49"/>
    </row>
    <row r="71361" customHeight="1" spans="7:9">
      <c r="G71361" s="11"/>
      <c r="H71361" s="12"/>
      <c r="I71361" s="49"/>
    </row>
    <row r="71362" customHeight="1" spans="7:9">
      <c r="G71362" s="11"/>
      <c r="H71362" s="12"/>
      <c r="I71362" s="49"/>
    </row>
    <row r="71363" customHeight="1" spans="7:9">
      <c r="G71363" s="11"/>
      <c r="H71363" s="12"/>
      <c r="I71363" s="49"/>
    </row>
    <row r="71364" customHeight="1" spans="7:9">
      <c r="G71364" s="11"/>
      <c r="H71364" s="12"/>
      <c r="I71364" s="49"/>
    </row>
    <row r="71365" customHeight="1" spans="7:9">
      <c r="G71365" s="11"/>
      <c r="H71365" s="12"/>
      <c r="I71365" s="49"/>
    </row>
    <row r="71366" customHeight="1" spans="7:9">
      <c r="G71366" s="11"/>
      <c r="H71366" s="12"/>
      <c r="I71366" s="49"/>
    </row>
    <row r="71367" customHeight="1" spans="7:9">
      <c r="G71367" s="11"/>
      <c r="H71367" s="12"/>
      <c r="I71367" s="49"/>
    </row>
    <row r="71368" customHeight="1" spans="7:9">
      <c r="G71368" s="11"/>
      <c r="H71368" s="12"/>
      <c r="I71368" s="49"/>
    </row>
    <row r="71369" customHeight="1" spans="7:9">
      <c r="G71369" s="11"/>
      <c r="H71369" s="12"/>
      <c r="I71369" s="49"/>
    </row>
    <row r="71370" customHeight="1" spans="7:9">
      <c r="G71370" s="11"/>
      <c r="H71370" s="12"/>
      <c r="I71370" s="49"/>
    </row>
    <row r="71371" customHeight="1" spans="7:9">
      <c r="G71371" s="11"/>
      <c r="H71371" s="12"/>
      <c r="I71371" s="49"/>
    </row>
    <row r="71372" customHeight="1" spans="7:9">
      <c r="G71372" s="11"/>
      <c r="H71372" s="12"/>
      <c r="I71372" s="49"/>
    </row>
    <row r="71373" customHeight="1" spans="7:9">
      <c r="G71373" s="11"/>
      <c r="H71373" s="12"/>
      <c r="I71373" s="49"/>
    </row>
    <row r="71374" customHeight="1" spans="7:9">
      <c r="G71374" s="11"/>
      <c r="H71374" s="12"/>
      <c r="I71374" s="49"/>
    </row>
    <row r="71375" customHeight="1" spans="7:9">
      <c r="G71375" s="11"/>
      <c r="H71375" s="12"/>
      <c r="I71375" s="49"/>
    </row>
    <row r="71376" customHeight="1" spans="7:9">
      <c r="G71376" s="11"/>
      <c r="H71376" s="12"/>
      <c r="I71376" s="49"/>
    </row>
    <row r="71377" customHeight="1" spans="7:9">
      <c r="G71377" s="11"/>
      <c r="H71377" s="12"/>
      <c r="I71377" s="49"/>
    </row>
    <row r="71378" customHeight="1" spans="7:9">
      <c r="G71378" s="11"/>
      <c r="H71378" s="12"/>
      <c r="I71378" s="49"/>
    </row>
    <row r="71379" customHeight="1" spans="7:9">
      <c r="G71379" s="11"/>
      <c r="H71379" s="12"/>
      <c r="I71379" s="49"/>
    </row>
    <row r="71380" customHeight="1" spans="7:9">
      <c r="G71380" s="11"/>
      <c r="H71380" s="12"/>
      <c r="I71380" s="49"/>
    </row>
    <row r="71381" customHeight="1" spans="7:9">
      <c r="G71381" s="11"/>
      <c r="H71381" s="12"/>
      <c r="I71381" s="49"/>
    </row>
    <row r="71382" customHeight="1" spans="7:9">
      <c r="G71382" s="11"/>
      <c r="H71382" s="12"/>
      <c r="I71382" s="49"/>
    </row>
    <row r="71383" customHeight="1" spans="7:9">
      <c r="G71383" s="11"/>
      <c r="H71383" s="12"/>
      <c r="I71383" s="49"/>
    </row>
    <row r="71384" customHeight="1" spans="7:9">
      <c r="G71384" s="11"/>
      <c r="H71384" s="12"/>
      <c r="I71384" s="49"/>
    </row>
    <row r="71385" customHeight="1" spans="7:9">
      <c r="G71385" s="11"/>
      <c r="H71385" s="12"/>
      <c r="I71385" s="49"/>
    </row>
    <row r="71386" customHeight="1" spans="7:9">
      <c r="G71386" s="11"/>
      <c r="H71386" s="12"/>
      <c r="I71386" s="49"/>
    </row>
    <row r="71387" customHeight="1" spans="7:9">
      <c r="G71387" s="11"/>
      <c r="H71387" s="12"/>
      <c r="I71387" s="49"/>
    </row>
    <row r="71388" customHeight="1" spans="7:9">
      <c r="G71388" s="11"/>
      <c r="H71388" s="12"/>
      <c r="I71388" s="49"/>
    </row>
    <row r="71389" customHeight="1" spans="7:9">
      <c r="G71389" s="11"/>
      <c r="H71389" s="12"/>
      <c r="I71389" s="49"/>
    </row>
    <row r="71390" customHeight="1" spans="7:9">
      <c r="G71390" s="11"/>
      <c r="H71390" s="12"/>
      <c r="I71390" s="49"/>
    </row>
    <row r="71391" customHeight="1" spans="7:9">
      <c r="G71391" s="11"/>
      <c r="H71391" s="12"/>
      <c r="I71391" s="49"/>
    </row>
    <row r="71392" customHeight="1" spans="7:9">
      <c r="G71392" s="11"/>
      <c r="H71392" s="12"/>
      <c r="I71392" s="49"/>
    </row>
    <row r="71393" customHeight="1" spans="7:9">
      <c r="G71393" s="11"/>
      <c r="H71393" s="12"/>
      <c r="I71393" s="49"/>
    </row>
    <row r="71394" customHeight="1" spans="7:9">
      <c r="G71394" s="11"/>
      <c r="H71394" s="12"/>
      <c r="I71394" s="49"/>
    </row>
    <row r="71395" customHeight="1" spans="7:9">
      <c r="G71395" s="11"/>
      <c r="H71395" s="12"/>
      <c r="I71395" s="49"/>
    </row>
    <row r="71396" customHeight="1" spans="7:9">
      <c r="G71396" s="11"/>
      <c r="H71396" s="12"/>
      <c r="I71396" s="49"/>
    </row>
    <row r="71397" customHeight="1" spans="7:9">
      <c r="G71397" s="11"/>
      <c r="H71397" s="12"/>
      <c r="I71397" s="49"/>
    </row>
    <row r="71398" customHeight="1" spans="7:9">
      <c r="G71398" s="11"/>
      <c r="H71398" s="12"/>
      <c r="I71398" s="49"/>
    </row>
    <row r="71399" customHeight="1" spans="7:9">
      <c r="G71399" s="11"/>
      <c r="H71399" s="12"/>
      <c r="I71399" s="49"/>
    </row>
    <row r="71400" customHeight="1" spans="7:9">
      <c r="G71400" s="11"/>
      <c r="H71400" s="12"/>
      <c r="I71400" s="49"/>
    </row>
    <row r="71401" customHeight="1" spans="7:9">
      <c r="G71401" s="11"/>
      <c r="H71401" s="12"/>
      <c r="I71401" s="49"/>
    </row>
    <row r="71402" customHeight="1" spans="7:9">
      <c r="G71402" s="11"/>
      <c r="H71402" s="12"/>
      <c r="I71402" s="49"/>
    </row>
    <row r="71403" customHeight="1" spans="7:9">
      <c r="G71403" s="11"/>
      <c r="H71403" s="12"/>
      <c r="I71403" s="49"/>
    </row>
    <row r="71404" customHeight="1" spans="7:9">
      <c r="G71404" s="11"/>
      <c r="H71404" s="12"/>
      <c r="I71404" s="49"/>
    </row>
    <row r="71405" customHeight="1" spans="7:9">
      <c r="G71405" s="11"/>
      <c r="H71405" s="12"/>
      <c r="I71405" s="49"/>
    </row>
    <row r="71406" customHeight="1" spans="7:9">
      <c r="G71406" s="11"/>
      <c r="H71406" s="12"/>
      <c r="I71406" s="49"/>
    </row>
    <row r="71407" customHeight="1" spans="7:9">
      <c r="G71407" s="11"/>
      <c r="H71407" s="12"/>
      <c r="I71407" s="49"/>
    </row>
    <row r="71408" customHeight="1" spans="7:9">
      <c r="G71408" s="11"/>
      <c r="H71408" s="12"/>
      <c r="I71408" s="49"/>
    </row>
    <row r="71409" customHeight="1" spans="7:9">
      <c r="G71409" s="11"/>
      <c r="H71409" s="12"/>
      <c r="I71409" s="49"/>
    </row>
    <row r="71410" customHeight="1" spans="7:9">
      <c r="G71410" s="11"/>
      <c r="H71410" s="12"/>
      <c r="I71410" s="49"/>
    </row>
    <row r="71411" customHeight="1" spans="7:9">
      <c r="G71411" s="11"/>
      <c r="H71411" s="12"/>
      <c r="I71411" s="49"/>
    </row>
    <row r="71412" customHeight="1" spans="7:9">
      <c r="G71412" s="11"/>
      <c r="H71412" s="12"/>
      <c r="I71412" s="49"/>
    </row>
    <row r="71413" customHeight="1" spans="7:9">
      <c r="G71413" s="11"/>
      <c r="H71413" s="12"/>
      <c r="I71413" s="49"/>
    </row>
    <row r="71414" customHeight="1" spans="7:9">
      <c r="G71414" s="11"/>
      <c r="H71414" s="12"/>
      <c r="I71414" s="49"/>
    </row>
    <row r="71415" customHeight="1" spans="7:9">
      <c r="G71415" s="11"/>
      <c r="H71415" s="12"/>
      <c r="I71415" s="49"/>
    </row>
    <row r="71416" customHeight="1" spans="7:9">
      <c r="G71416" s="11"/>
      <c r="H71416" s="12"/>
      <c r="I71416" s="49"/>
    </row>
    <row r="71417" customHeight="1" spans="7:9">
      <c r="G71417" s="11"/>
      <c r="H71417" s="12"/>
      <c r="I71417" s="49"/>
    </row>
    <row r="71418" customHeight="1" spans="7:9">
      <c r="G71418" s="11"/>
      <c r="H71418" s="12"/>
      <c r="I71418" s="49"/>
    </row>
    <row r="71419" customHeight="1" spans="7:9">
      <c r="G71419" s="11"/>
      <c r="H71419" s="12"/>
      <c r="I71419" s="49"/>
    </row>
    <row r="71420" customHeight="1" spans="7:9">
      <c r="G71420" s="11"/>
      <c r="H71420" s="12"/>
      <c r="I71420" s="49"/>
    </row>
    <row r="71421" customHeight="1" spans="7:9">
      <c r="G71421" s="11"/>
      <c r="H71421" s="12"/>
      <c r="I71421" s="49"/>
    </row>
    <row r="71422" customHeight="1" spans="7:9">
      <c r="G71422" s="11"/>
      <c r="H71422" s="12"/>
      <c r="I71422" s="49"/>
    </row>
    <row r="71423" customHeight="1" spans="7:9">
      <c r="G71423" s="11"/>
      <c r="H71423" s="12"/>
      <c r="I71423" s="49"/>
    </row>
    <row r="71424" customHeight="1" spans="7:9">
      <c r="G71424" s="11"/>
      <c r="H71424" s="12"/>
      <c r="I71424" s="49"/>
    </row>
    <row r="71425" customHeight="1" spans="7:9">
      <c r="G71425" s="11"/>
      <c r="H71425" s="12"/>
      <c r="I71425" s="49"/>
    </row>
    <row r="71426" customHeight="1" spans="7:9">
      <c r="G71426" s="11"/>
      <c r="H71426" s="12"/>
      <c r="I71426" s="49"/>
    </row>
    <row r="71427" customHeight="1" spans="7:9">
      <c r="G71427" s="11"/>
      <c r="H71427" s="12"/>
      <c r="I71427" s="49"/>
    </row>
    <row r="71428" customHeight="1" spans="7:9">
      <c r="G71428" s="11"/>
      <c r="H71428" s="12"/>
      <c r="I71428" s="49"/>
    </row>
    <row r="71429" customHeight="1" spans="7:9">
      <c r="G71429" s="11"/>
      <c r="H71429" s="12"/>
      <c r="I71429" s="49"/>
    </row>
    <row r="71430" customHeight="1" spans="7:9">
      <c r="G71430" s="11"/>
      <c r="H71430" s="12"/>
      <c r="I71430" s="49"/>
    </row>
    <row r="71431" customHeight="1" spans="7:9">
      <c r="G71431" s="11"/>
      <c r="H71431" s="12"/>
      <c r="I71431" s="49"/>
    </row>
    <row r="71432" customHeight="1" spans="7:9">
      <c r="G71432" s="11"/>
      <c r="H71432" s="12"/>
      <c r="I71432" s="49"/>
    </row>
    <row r="71433" customHeight="1" spans="7:9">
      <c r="G71433" s="11"/>
      <c r="H71433" s="12"/>
      <c r="I71433" s="49"/>
    </row>
    <row r="71434" customHeight="1" spans="7:9">
      <c r="G71434" s="11"/>
      <c r="H71434" s="12"/>
      <c r="I71434" s="49"/>
    </row>
    <row r="71435" customHeight="1" spans="7:9">
      <c r="G71435" s="11"/>
      <c r="H71435" s="12"/>
      <c r="I71435" s="49"/>
    </row>
    <row r="71436" customHeight="1" spans="7:9">
      <c r="G71436" s="11"/>
      <c r="H71436" s="12"/>
      <c r="I71436" s="49"/>
    </row>
    <row r="71437" customHeight="1" spans="7:9">
      <c r="G71437" s="11"/>
      <c r="H71437" s="12"/>
      <c r="I71437" s="49"/>
    </row>
    <row r="71438" customHeight="1" spans="7:9">
      <c r="G71438" s="11"/>
      <c r="H71438" s="12"/>
      <c r="I71438" s="49"/>
    </row>
    <row r="71439" customHeight="1" spans="7:9">
      <c r="G71439" s="11"/>
      <c r="H71439" s="12"/>
      <c r="I71439" s="49"/>
    </row>
    <row r="71440" customHeight="1" spans="7:9">
      <c r="G71440" s="11"/>
      <c r="H71440" s="12"/>
      <c r="I71440" s="49"/>
    </row>
    <row r="71441" customHeight="1" spans="7:9">
      <c r="G71441" s="11"/>
      <c r="H71441" s="12"/>
      <c r="I71441" s="49"/>
    </row>
    <row r="71442" customHeight="1" spans="7:9">
      <c r="G71442" s="11"/>
      <c r="H71442" s="12"/>
      <c r="I71442" s="49"/>
    </row>
    <row r="71443" customHeight="1" spans="7:9">
      <c r="G71443" s="11"/>
      <c r="H71443" s="12"/>
      <c r="I71443" s="49"/>
    </row>
    <row r="71444" customHeight="1" spans="7:9">
      <c r="G71444" s="11"/>
      <c r="H71444" s="12"/>
      <c r="I71444" s="49"/>
    </row>
    <row r="71445" customHeight="1" spans="7:9">
      <c r="G71445" s="11"/>
      <c r="H71445" s="12"/>
      <c r="I71445" s="49"/>
    </row>
    <row r="71446" customHeight="1" spans="7:9">
      <c r="G71446" s="11"/>
      <c r="H71446" s="12"/>
      <c r="I71446" s="49"/>
    </row>
    <row r="71447" customHeight="1" spans="7:9">
      <c r="G71447" s="11"/>
      <c r="H71447" s="12"/>
      <c r="I71447" s="49"/>
    </row>
    <row r="71448" customHeight="1" spans="7:9">
      <c r="G71448" s="11"/>
      <c r="H71448" s="12"/>
      <c r="I71448" s="49"/>
    </row>
    <row r="71449" customHeight="1" spans="7:9">
      <c r="G71449" s="11"/>
      <c r="H71449" s="12"/>
      <c r="I71449" s="49"/>
    </row>
    <row r="71450" customHeight="1" spans="7:9">
      <c r="G71450" s="11"/>
      <c r="H71450" s="12"/>
      <c r="I71450" s="49"/>
    </row>
    <row r="71451" customHeight="1" spans="7:9">
      <c r="G71451" s="11"/>
      <c r="H71451" s="12"/>
      <c r="I71451" s="49"/>
    </row>
    <row r="71452" customHeight="1" spans="7:9">
      <c r="G71452" s="11"/>
      <c r="H71452" s="12"/>
      <c r="I71452" s="49"/>
    </row>
    <row r="71453" customHeight="1" spans="7:9">
      <c r="G71453" s="11"/>
      <c r="H71453" s="12"/>
      <c r="I71453" s="49"/>
    </row>
    <row r="71454" customHeight="1" spans="7:9">
      <c r="G71454" s="11"/>
      <c r="H71454" s="12"/>
      <c r="I71454" s="49"/>
    </row>
    <row r="71455" customHeight="1" spans="7:9">
      <c r="G71455" s="11"/>
      <c r="H71455" s="12"/>
      <c r="I71455" s="49"/>
    </row>
    <row r="71456" customHeight="1" spans="7:9">
      <c r="G71456" s="11"/>
      <c r="H71456" s="12"/>
      <c r="I71456" s="49"/>
    </row>
    <row r="71457" customHeight="1" spans="7:9">
      <c r="G71457" s="11"/>
      <c r="H71457" s="12"/>
      <c r="I71457" s="49"/>
    </row>
    <row r="71458" customHeight="1" spans="7:9">
      <c r="G71458" s="11"/>
      <c r="H71458" s="12"/>
      <c r="I71458" s="49"/>
    </row>
    <row r="71459" customHeight="1" spans="7:9">
      <c r="G71459" s="11"/>
      <c r="H71459" s="12"/>
      <c r="I71459" s="49"/>
    </row>
    <row r="71460" customHeight="1" spans="7:9">
      <c r="G71460" s="11"/>
      <c r="H71460" s="12"/>
      <c r="I71460" s="49"/>
    </row>
    <row r="71461" customHeight="1" spans="7:9">
      <c r="G71461" s="11"/>
      <c r="H71461" s="12"/>
      <c r="I71461" s="49"/>
    </row>
    <row r="71462" customHeight="1" spans="7:9">
      <c r="G71462" s="11"/>
      <c r="H71462" s="12"/>
      <c r="I71462" s="49"/>
    </row>
    <row r="71463" customHeight="1" spans="7:9">
      <c r="G71463" s="11"/>
      <c r="H71463" s="12"/>
      <c r="I71463" s="49"/>
    </row>
    <row r="71464" customHeight="1" spans="7:9">
      <c r="G71464" s="11"/>
      <c r="H71464" s="12"/>
      <c r="I71464" s="49"/>
    </row>
    <row r="71465" customHeight="1" spans="7:9">
      <c r="G71465" s="11"/>
      <c r="H71465" s="12"/>
      <c r="I71465" s="49"/>
    </row>
    <row r="71466" customHeight="1" spans="7:9">
      <c r="G71466" s="11"/>
      <c r="H71466" s="12"/>
      <c r="I71466" s="49"/>
    </row>
    <row r="71467" customHeight="1" spans="7:9">
      <c r="G71467" s="11"/>
      <c r="H71467" s="12"/>
      <c r="I71467" s="49"/>
    </row>
    <row r="71468" customHeight="1" spans="7:9">
      <c r="G71468" s="11"/>
      <c r="H71468" s="12"/>
      <c r="I71468" s="49"/>
    </row>
    <row r="71469" customHeight="1" spans="7:9">
      <c r="G71469" s="11"/>
      <c r="H71469" s="12"/>
      <c r="I71469" s="49"/>
    </row>
    <row r="71470" customHeight="1" spans="7:9">
      <c r="G71470" s="11"/>
      <c r="H71470" s="12"/>
      <c r="I71470" s="49"/>
    </row>
    <row r="71471" customHeight="1" spans="7:9">
      <c r="G71471" s="11"/>
      <c r="H71471" s="12"/>
      <c r="I71471" s="49"/>
    </row>
    <row r="71472" customHeight="1" spans="7:9">
      <c r="G71472" s="11"/>
      <c r="H71472" s="12"/>
      <c r="I71472" s="49"/>
    </row>
    <row r="71473" customHeight="1" spans="7:9">
      <c r="G71473" s="11"/>
      <c r="H71473" s="12"/>
      <c r="I71473" s="49"/>
    </row>
    <row r="71474" customHeight="1" spans="7:9">
      <c r="G71474" s="11"/>
      <c r="H71474" s="12"/>
      <c r="I71474" s="49"/>
    </row>
    <row r="71475" customHeight="1" spans="7:9">
      <c r="G71475" s="11"/>
      <c r="H71475" s="12"/>
      <c r="I71475" s="49"/>
    </row>
    <row r="71476" customHeight="1" spans="7:9">
      <c r="G71476" s="11"/>
      <c r="H71476" s="12"/>
      <c r="I71476" s="49"/>
    </row>
    <row r="71477" customHeight="1" spans="7:9">
      <c r="G71477" s="11"/>
      <c r="H71477" s="12"/>
      <c r="I71477" s="49"/>
    </row>
    <row r="71478" customHeight="1" spans="7:9">
      <c r="G71478" s="11"/>
      <c r="H71478" s="12"/>
      <c r="I71478" s="49"/>
    </row>
    <row r="71479" customHeight="1" spans="7:9">
      <c r="G71479" s="11"/>
      <c r="H71479" s="12"/>
      <c r="I71479" s="49"/>
    </row>
    <row r="71480" customHeight="1" spans="7:9">
      <c r="G71480" s="11"/>
      <c r="H71480" s="12"/>
      <c r="I71480" s="49"/>
    </row>
    <row r="71481" customHeight="1" spans="7:9">
      <c r="G71481" s="11"/>
      <c r="H71481" s="12"/>
      <c r="I71481" s="49"/>
    </row>
    <row r="71482" customHeight="1" spans="7:9">
      <c r="G71482" s="11"/>
      <c r="H71482" s="12"/>
      <c r="I71482" s="49"/>
    </row>
    <row r="71483" customHeight="1" spans="7:9">
      <c r="G71483" s="11"/>
      <c r="H71483" s="12"/>
      <c r="I71483" s="49"/>
    </row>
    <row r="71484" customHeight="1" spans="7:9">
      <c r="G71484" s="11"/>
      <c r="H71484" s="12"/>
      <c r="I71484" s="49"/>
    </row>
    <row r="71485" customHeight="1" spans="7:9">
      <c r="G71485" s="11"/>
      <c r="H71485" s="12"/>
      <c r="I71485" s="49"/>
    </row>
    <row r="71486" customHeight="1" spans="7:9">
      <c r="G71486" s="11"/>
      <c r="H71486" s="12"/>
      <c r="I71486" s="49"/>
    </row>
    <row r="71487" customHeight="1" spans="7:9">
      <c r="G71487" s="11"/>
      <c r="H71487" s="12"/>
      <c r="I71487" s="49"/>
    </row>
    <row r="71488" customHeight="1" spans="7:9">
      <c r="G71488" s="11"/>
      <c r="H71488" s="12"/>
      <c r="I71488" s="49"/>
    </row>
    <row r="71489" customHeight="1" spans="7:9">
      <c r="G71489" s="11"/>
      <c r="H71489" s="12"/>
      <c r="I71489" s="49"/>
    </row>
    <row r="71490" customHeight="1" spans="7:9">
      <c r="G71490" s="11"/>
      <c r="H71490" s="12"/>
      <c r="I71490" s="49"/>
    </row>
    <row r="71491" customHeight="1" spans="7:9">
      <c r="G71491" s="11"/>
      <c r="H71491" s="12"/>
      <c r="I71491" s="49"/>
    </row>
    <row r="71492" customHeight="1" spans="7:9">
      <c r="G71492" s="11"/>
      <c r="H71492" s="12"/>
      <c r="I71492" s="49"/>
    </row>
    <row r="71493" customHeight="1" spans="7:9">
      <c r="G71493" s="11"/>
      <c r="H71493" s="12"/>
      <c r="I71493" s="49"/>
    </row>
    <row r="71494" customHeight="1" spans="7:9">
      <c r="G71494" s="11"/>
      <c r="H71494" s="12"/>
      <c r="I71494" s="49"/>
    </row>
    <row r="71495" customHeight="1" spans="7:9">
      <c r="G71495" s="11"/>
      <c r="H71495" s="12"/>
      <c r="I71495" s="49"/>
    </row>
    <row r="71496" customHeight="1" spans="7:9">
      <c r="G71496" s="11"/>
      <c r="H71496" s="12"/>
      <c r="I71496" s="49"/>
    </row>
    <row r="71497" customHeight="1" spans="7:9">
      <c r="G71497" s="11"/>
      <c r="H71497" s="12"/>
      <c r="I71497" s="49"/>
    </row>
    <row r="71498" customHeight="1" spans="7:9">
      <c r="G71498" s="11"/>
      <c r="H71498" s="12"/>
      <c r="I71498" s="49"/>
    </row>
    <row r="71499" customHeight="1" spans="7:9">
      <c r="G71499" s="11"/>
      <c r="H71499" s="12"/>
      <c r="I71499" s="49"/>
    </row>
    <row r="71500" customHeight="1" spans="7:9">
      <c r="G71500" s="11"/>
      <c r="H71500" s="12"/>
      <c r="I71500" s="49"/>
    </row>
    <row r="71501" customHeight="1" spans="7:9">
      <c r="G71501" s="11"/>
      <c r="H71501" s="12"/>
      <c r="I71501" s="49"/>
    </row>
    <row r="71502" customHeight="1" spans="7:9">
      <c r="G71502" s="11"/>
      <c r="H71502" s="12"/>
      <c r="I71502" s="49"/>
    </row>
    <row r="71503" customHeight="1" spans="7:9">
      <c r="G71503" s="11"/>
      <c r="H71503" s="12"/>
      <c r="I71503" s="49"/>
    </row>
    <row r="71504" customHeight="1" spans="7:9">
      <c r="G71504" s="11"/>
      <c r="H71504" s="12"/>
      <c r="I71504" s="49"/>
    </row>
    <row r="71505" customHeight="1" spans="7:9">
      <c r="G71505" s="11"/>
      <c r="H71505" s="12"/>
      <c r="I71505" s="49"/>
    </row>
    <row r="71506" customHeight="1" spans="7:9">
      <c r="G71506" s="11"/>
      <c r="H71506" s="12"/>
      <c r="I71506" s="49"/>
    </row>
    <row r="71507" customHeight="1" spans="7:9">
      <c r="G71507" s="11"/>
      <c r="H71507" s="12"/>
      <c r="I71507" s="49"/>
    </row>
    <row r="71508" customHeight="1" spans="7:9">
      <c r="G71508" s="11"/>
      <c r="H71508" s="12"/>
      <c r="I71508" s="49"/>
    </row>
    <row r="71509" customHeight="1" spans="7:9">
      <c r="G71509" s="11"/>
      <c r="H71509" s="12"/>
      <c r="I71509" s="49"/>
    </row>
    <row r="71510" customHeight="1" spans="7:9">
      <c r="G71510" s="11"/>
      <c r="H71510" s="12"/>
      <c r="I71510" s="49"/>
    </row>
    <row r="71511" customHeight="1" spans="7:9">
      <c r="G71511" s="11"/>
      <c r="H71511" s="12"/>
      <c r="I71511" s="49"/>
    </row>
    <row r="71512" customHeight="1" spans="7:9">
      <c r="G71512" s="11"/>
      <c r="H71512" s="12"/>
      <c r="I71512" s="49"/>
    </row>
    <row r="71513" customHeight="1" spans="7:9">
      <c r="G71513" s="11"/>
      <c r="H71513" s="12"/>
      <c r="I71513" s="49"/>
    </row>
    <row r="71514" customHeight="1" spans="7:9">
      <c r="G71514" s="11"/>
      <c r="H71514" s="12"/>
      <c r="I71514" s="49"/>
    </row>
    <row r="71515" customHeight="1" spans="7:9">
      <c r="G71515" s="11"/>
      <c r="H71515" s="12"/>
      <c r="I71515" s="49"/>
    </row>
    <row r="71516" customHeight="1" spans="7:9">
      <c r="G71516" s="11"/>
      <c r="H71516" s="12"/>
      <c r="I71516" s="49"/>
    </row>
    <row r="71517" customHeight="1" spans="7:9">
      <c r="G71517" s="11"/>
      <c r="H71517" s="12"/>
      <c r="I71517" s="49"/>
    </row>
    <row r="71518" customHeight="1" spans="7:9">
      <c r="G71518" s="11"/>
      <c r="H71518" s="12"/>
      <c r="I71518" s="49"/>
    </row>
    <row r="71519" customHeight="1" spans="7:9">
      <c r="G71519" s="11"/>
      <c r="H71519" s="12"/>
      <c r="I71519" s="49"/>
    </row>
    <row r="71520" customHeight="1" spans="7:9">
      <c r="G71520" s="11"/>
      <c r="H71520" s="12"/>
      <c r="I71520" s="49"/>
    </row>
    <row r="71521" customHeight="1" spans="7:9">
      <c r="G71521" s="11"/>
      <c r="H71521" s="12"/>
      <c r="I71521" s="49"/>
    </row>
    <row r="71522" customHeight="1" spans="7:9">
      <c r="G71522" s="11"/>
      <c r="H71522" s="12"/>
      <c r="I71522" s="49"/>
    </row>
    <row r="71523" customHeight="1" spans="7:9">
      <c r="G71523" s="11"/>
      <c r="H71523" s="12"/>
      <c r="I71523" s="49"/>
    </row>
    <row r="71524" customHeight="1" spans="7:9">
      <c r="G71524" s="11"/>
      <c r="H71524" s="12"/>
      <c r="I71524" s="49"/>
    </row>
    <row r="71525" customHeight="1" spans="7:9">
      <c r="G71525" s="11"/>
      <c r="H71525" s="12"/>
      <c r="I71525" s="49"/>
    </row>
    <row r="71526" customHeight="1" spans="7:9">
      <c r="G71526" s="11"/>
      <c r="H71526" s="12"/>
      <c r="I71526" s="49"/>
    </row>
    <row r="71527" customHeight="1" spans="7:9">
      <c r="G71527" s="11"/>
      <c r="H71527" s="12"/>
      <c r="I71527" s="49"/>
    </row>
    <row r="71528" customHeight="1" spans="7:9">
      <c r="G71528" s="11"/>
      <c r="H71528" s="12"/>
      <c r="I71528" s="49"/>
    </row>
    <row r="71529" customHeight="1" spans="7:9">
      <c r="G71529" s="11"/>
      <c r="H71529" s="12"/>
      <c r="I71529" s="49"/>
    </row>
    <row r="71530" customHeight="1" spans="7:9">
      <c r="G71530" s="11"/>
      <c r="H71530" s="12"/>
      <c r="I71530" s="49"/>
    </row>
    <row r="71531" customHeight="1" spans="7:9">
      <c r="G71531" s="11"/>
      <c r="H71531" s="12"/>
      <c r="I71531" s="49"/>
    </row>
    <row r="71532" customHeight="1" spans="7:9">
      <c r="G71532" s="11"/>
      <c r="H71532" s="12"/>
      <c r="I71532" s="49"/>
    </row>
    <row r="71533" customHeight="1" spans="7:9">
      <c r="G71533" s="11"/>
      <c r="H71533" s="12"/>
      <c r="I71533" s="49"/>
    </row>
    <row r="71534" customHeight="1" spans="7:9">
      <c r="G71534" s="11"/>
      <c r="H71534" s="12"/>
      <c r="I71534" s="49"/>
    </row>
    <row r="71535" customHeight="1" spans="7:9">
      <c r="G71535" s="11"/>
      <c r="H71535" s="12"/>
      <c r="I71535" s="49"/>
    </row>
    <row r="71536" customHeight="1" spans="7:9">
      <c r="G71536" s="11"/>
      <c r="H71536" s="12"/>
      <c r="I71536" s="49"/>
    </row>
    <row r="71537" customHeight="1" spans="7:9">
      <c r="G71537" s="11"/>
      <c r="H71537" s="12"/>
      <c r="I71537" s="49"/>
    </row>
    <row r="71538" customHeight="1" spans="7:9">
      <c r="G71538" s="11"/>
      <c r="H71538" s="12"/>
      <c r="I71538" s="49"/>
    </row>
    <row r="71539" customHeight="1" spans="7:9">
      <c r="G71539" s="11"/>
      <c r="H71539" s="12"/>
      <c r="I71539" s="49"/>
    </row>
    <row r="71540" customHeight="1" spans="7:9">
      <c r="G71540" s="11"/>
      <c r="H71540" s="12"/>
      <c r="I71540" s="49"/>
    </row>
    <row r="71541" customHeight="1" spans="7:9">
      <c r="G71541" s="11"/>
      <c r="H71541" s="12"/>
      <c r="I71541" s="49"/>
    </row>
    <row r="71542" customHeight="1" spans="7:9">
      <c r="G71542" s="11"/>
      <c r="H71542" s="12"/>
      <c r="I71542" s="49"/>
    </row>
    <row r="71543" customHeight="1" spans="7:9">
      <c r="G71543" s="11"/>
      <c r="H71543" s="12"/>
      <c r="I71543" s="49"/>
    </row>
    <row r="71544" customHeight="1" spans="7:9">
      <c r="G71544" s="11"/>
      <c r="H71544" s="12"/>
      <c r="I71544" s="49"/>
    </row>
    <row r="71545" customHeight="1" spans="7:9">
      <c r="G71545" s="11"/>
      <c r="H71545" s="12"/>
      <c r="I71545" s="49"/>
    </row>
    <row r="71546" customHeight="1" spans="7:9">
      <c r="G71546" s="11"/>
      <c r="H71546" s="12"/>
      <c r="I71546" s="49"/>
    </row>
    <row r="71547" customHeight="1" spans="7:9">
      <c r="G71547" s="11"/>
      <c r="H71547" s="12"/>
      <c r="I71547" s="49"/>
    </row>
    <row r="71548" customHeight="1" spans="7:9">
      <c r="G71548" s="11"/>
      <c r="H71548" s="12"/>
      <c r="I71548" s="49"/>
    </row>
    <row r="71549" customHeight="1" spans="7:9">
      <c r="G71549" s="11"/>
      <c r="H71549" s="12"/>
      <c r="I71549" s="49"/>
    </row>
    <row r="71550" customHeight="1" spans="7:9">
      <c r="G71550" s="11"/>
      <c r="H71550" s="12"/>
      <c r="I71550" s="49"/>
    </row>
    <row r="71551" customHeight="1" spans="7:9">
      <c r="G71551" s="11"/>
      <c r="H71551" s="12"/>
      <c r="I71551" s="49"/>
    </row>
    <row r="71552" customHeight="1" spans="7:9">
      <c r="G71552" s="11"/>
      <c r="H71552" s="12"/>
      <c r="I71552" s="49"/>
    </row>
    <row r="71553" customHeight="1" spans="7:9">
      <c r="G71553" s="11"/>
      <c r="H71553" s="12"/>
      <c r="I71553" s="49"/>
    </row>
    <row r="71554" customHeight="1" spans="7:9">
      <c r="G71554" s="11"/>
      <c r="H71554" s="12"/>
      <c r="I71554" s="49"/>
    </row>
    <row r="71555" customHeight="1" spans="7:9">
      <c r="G71555" s="11"/>
      <c r="H71555" s="12"/>
      <c r="I71555" s="49"/>
    </row>
    <row r="71556" customHeight="1" spans="7:9">
      <c r="G71556" s="11"/>
      <c r="H71556" s="12"/>
      <c r="I71556" s="49"/>
    </row>
    <row r="71557" customHeight="1" spans="7:9">
      <c r="G71557" s="11"/>
      <c r="H71557" s="12"/>
      <c r="I71557" s="49"/>
    </row>
    <row r="71558" customHeight="1" spans="7:9">
      <c r="G71558" s="11"/>
      <c r="H71558" s="12"/>
      <c r="I71558" s="49"/>
    </row>
    <row r="71559" customHeight="1" spans="7:9">
      <c r="G71559" s="11"/>
      <c r="H71559" s="12"/>
      <c r="I71559" s="49"/>
    </row>
    <row r="71560" customHeight="1" spans="7:9">
      <c r="G71560" s="11"/>
      <c r="H71560" s="12"/>
      <c r="I71560" s="49"/>
    </row>
    <row r="71561" customHeight="1" spans="7:9">
      <c r="G71561" s="11"/>
      <c r="H71561" s="12"/>
      <c r="I71561" s="49"/>
    </row>
    <row r="71562" customHeight="1" spans="7:9">
      <c r="G71562" s="11"/>
      <c r="H71562" s="12"/>
      <c r="I71562" s="49"/>
    </row>
    <row r="71563" customHeight="1" spans="7:9">
      <c r="G71563" s="11"/>
      <c r="H71563" s="12"/>
      <c r="I71563" s="49"/>
    </row>
    <row r="71564" customHeight="1" spans="7:9">
      <c r="G71564" s="11"/>
      <c r="H71564" s="12"/>
      <c r="I71564" s="49"/>
    </row>
    <row r="71565" customHeight="1" spans="7:9">
      <c r="G71565" s="11"/>
      <c r="H71565" s="12"/>
      <c r="I71565" s="49"/>
    </row>
    <row r="71566" customHeight="1" spans="7:9">
      <c r="G71566" s="11"/>
      <c r="H71566" s="12"/>
      <c r="I71566" s="49"/>
    </row>
    <row r="71567" customHeight="1" spans="7:9">
      <c r="G71567" s="11"/>
      <c r="H71567" s="12"/>
      <c r="I71567" s="49"/>
    </row>
    <row r="71568" customHeight="1" spans="7:9">
      <c r="G71568" s="11"/>
      <c r="H71568" s="12"/>
      <c r="I71568" s="49"/>
    </row>
    <row r="71569" customHeight="1" spans="7:9">
      <c r="G71569" s="11"/>
      <c r="H71569" s="12"/>
      <c r="I71569" s="49"/>
    </row>
    <row r="71570" customHeight="1" spans="7:9">
      <c r="G71570" s="11"/>
      <c r="H71570" s="12"/>
      <c r="I71570" s="49"/>
    </row>
    <row r="71571" customHeight="1" spans="7:9">
      <c r="G71571" s="11"/>
      <c r="H71571" s="12"/>
      <c r="I71571" s="49"/>
    </row>
    <row r="71572" customHeight="1" spans="7:9">
      <c r="G71572" s="11"/>
      <c r="H71572" s="12"/>
      <c r="I71572" s="49"/>
    </row>
    <row r="71573" customHeight="1" spans="7:9">
      <c r="G71573" s="11"/>
      <c r="H71573" s="12"/>
      <c r="I71573" s="49"/>
    </row>
    <row r="71574" customHeight="1" spans="7:9">
      <c r="G71574" s="11"/>
      <c r="H71574" s="12"/>
      <c r="I71574" s="49"/>
    </row>
    <row r="71575" customHeight="1" spans="7:9">
      <c r="G71575" s="11"/>
      <c r="H71575" s="12"/>
      <c r="I71575" s="49"/>
    </row>
    <row r="71576" customHeight="1" spans="7:9">
      <c r="G71576" s="11"/>
      <c r="H71576" s="12"/>
      <c r="I71576" s="49"/>
    </row>
    <row r="71577" customHeight="1" spans="7:9">
      <c r="G71577" s="11"/>
      <c r="H71577" s="12"/>
      <c r="I71577" s="49"/>
    </row>
    <row r="71578" customHeight="1" spans="7:9">
      <c r="G71578" s="11"/>
      <c r="H71578" s="12"/>
      <c r="I71578" s="49"/>
    </row>
    <row r="71579" customHeight="1" spans="7:9">
      <c r="G71579" s="11"/>
      <c r="H71579" s="12"/>
      <c r="I71579" s="49"/>
    </row>
    <row r="71580" customHeight="1" spans="7:9">
      <c r="G71580" s="11"/>
      <c r="H71580" s="12"/>
      <c r="I71580" s="49"/>
    </row>
    <row r="71581" customHeight="1" spans="7:9">
      <c r="G71581" s="11"/>
      <c r="H71581" s="12"/>
      <c r="I71581" s="49"/>
    </row>
    <row r="71582" customHeight="1" spans="7:9">
      <c r="G71582" s="11"/>
      <c r="H71582" s="12"/>
      <c r="I71582" s="49"/>
    </row>
    <row r="71583" customHeight="1" spans="7:9">
      <c r="G71583" s="11"/>
      <c r="H71583" s="12"/>
      <c r="I71583" s="49"/>
    </row>
    <row r="71584" customHeight="1" spans="7:9">
      <c r="G71584" s="11"/>
      <c r="H71584" s="12"/>
      <c r="I71584" s="49"/>
    </row>
    <row r="71585" customHeight="1" spans="7:9">
      <c r="G71585" s="11"/>
      <c r="H71585" s="12"/>
      <c r="I71585" s="49"/>
    </row>
    <row r="71586" customHeight="1" spans="7:9">
      <c r="G71586" s="11"/>
      <c r="H71586" s="12"/>
      <c r="I71586" s="49"/>
    </row>
    <row r="71587" customHeight="1" spans="7:9">
      <c r="G71587" s="11"/>
      <c r="H71587" s="12"/>
      <c r="I71587" s="49"/>
    </row>
    <row r="71588" customHeight="1" spans="7:9">
      <c r="G71588" s="11"/>
      <c r="H71588" s="12"/>
      <c r="I71588" s="49"/>
    </row>
    <row r="71589" customHeight="1" spans="7:9">
      <c r="G71589" s="11"/>
      <c r="H71589" s="12"/>
      <c r="I71589" s="49"/>
    </row>
    <row r="71590" customHeight="1" spans="7:9">
      <c r="G71590" s="11"/>
      <c r="H71590" s="12"/>
      <c r="I71590" s="49"/>
    </row>
    <row r="71591" customHeight="1" spans="7:9">
      <c r="G71591" s="11"/>
      <c r="H71591" s="12"/>
      <c r="I71591" s="49"/>
    </row>
    <row r="71592" customHeight="1" spans="7:9">
      <c r="G71592" s="11"/>
      <c r="H71592" s="12"/>
      <c r="I71592" s="49"/>
    </row>
    <row r="71593" customHeight="1" spans="7:9">
      <c r="G71593" s="11"/>
      <c r="H71593" s="12"/>
      <c r="I71593" s="49"/>
    </row>
    <row r="71594" customHeight="1" spans="7:9">
      <c r="G71594" s="11"/>
      <c r="H71594" s="12"/>
      <c r="I71594" s="49"/>
    </row>
    <row r="71595" customHeight="1" spans="7:9">
      <c r="G71595" s="11"/>
      <c r="H71595" s="12"/>
      <c r="I71595" s="49"/>
    </row>
    <row r="71596" customHeight="1" spans="7:9">
      <c r="G71596" s="11"/>
      <c r="H71596" s="12"/>
      <c r="I71596" s="49"/>
    </row>
    <row r="71597" customHeight="1" spans="7:9">
      <c r="G71597" s="11"/>
      <c r="H71597" s="12"/>
      <c r="I71597" s="49"/>
    </row>
    <row r="71598" customHeight="1" spans="7:9">
      <c r="G71598" s="11"/>
      <c r="H71598" s="12"/>
      <c r="I71598" s="49"/>
    </row>
    <row r="71599" customHeight="1" spans="7:9">
      <c r="G71599" s="11"/>
      <c r="H71599" s="12"/>
      <c r="I71599" s="49"/>
    </row>
    <row r="71600" customHeight="1" spans="7:9">
      <c r="G71600" s="11"/>
      <c r="H71600" s="12"/>
      <c r="I71600" s="49"/>
    </row>
    <row r="71601" customHeight="1" spans="7:9">
      <c r="G71601" s="11"/>
      <c r="H71601" s="12"/>
      <c r="I71601" s="49"/>
    </row>
    <row r="71602" customHeight="1" spans="7:9">
      <c r="G71602" s="11"/>
      <c r="H71602" s="12"/>
      <c r="I71602" s="49"/>
    </row>
    <row r="71603" customHeight="1" spans="7:9">
      <c r="G71603" s="11"/>
      <c r="H71603" s="12"/>
      <c r="I71603" s="49"/>
    </row>
    <row r="71604" customHeight="1" spans="7:9">
      <c r="G71604" s="11"/>
      <c r="H71604" s="12"/>
      <c r="I71604" s="49"/>
    </row>
    <row r="71605" customHeight="1" spans="7:9">
      <c r="G71605" s="11"/>
      <c r="H71605" s="12"/>
      <c r="I71605" s="49"/>
    </row>
    <row r="71606" customHeight="1" spans="7:9">
      <c r="G71606" s="11"/>
      <c r="H71606" s="12"/>
      <c r="I71606" s="49"/>
    </row>
    <row r="71607" customHeight="1" spans="7:9">
      <c r="G71607" s="11"/>
      <c r="H71607" s="12"/>
      <c r="I71607" s="49"/>
    </row>
    <row r="71608" customHeight="1" spans="7:9">
      <c r="G71608" s="11"/>
      <c r="H71608" s="12"/>
      <c r="I71608" s="49"/>
    </row>
    <row r="71609" customHeight="1" spans="7:9">
      <c r="G71609" s="11"/>
      <c r="H71609" s="12"/>
      <c r="I71609" s="49"/>
    </row>
    <row r="71610" customHeight="1" spans="7:9">
      <c r="G71610" s="11"/>
      <c r="H71610" s="12"/>
      <c r="I71610" s="49"/>
    </row>
    <row r="71611" customHeight="1" spans="7:9">
      <c r="G71611" s="11"/>
      <c r="H71611" s="12"/>
      <c r="I71611" s="49"/>
    </row>
    <row r="71612" customHeight="1" spans="7:9">
      <c r="G71612" s="11"/>
      <c r="H71612" s="12"/>
      <c r="I71612" s="49"/>
    </row>
    <row r="71613" customHeight="1" spans="7:9">
      <c r="G71613" s="11"/>
      <c r="H71613" s="12"/>
      <c r="I71613" s="49"/>
    </row>
    <row r="71614" customHeight="1" spans="7:9">
      <c r="G71614" s="11"/>
      <c r="H71614" s="12"/>
      <c r="I71614" s="49"/>
    </row>
    <row r="71615" customHeight="1" spans="7:9">
      <c r="G71615" s="11"/>
      <c r="H71615" s="12"/>
      <c r="I71615" s="49"/>
    </row>
    <row r="71616" customHeight="1" spans="7:9">
      <c r="G71616" s="11"/>
      <c r="H71616" s="12"/>
      <c r="I71616" s="49"/>
    </row>
    <row r="71617" customHeight="1" spans="7:9">
      <c r="G71617" s="11"/>
      <c r="H71617" s="12"/>
      <c r="I71617" s="49"/>
    </row>
    <row r="71618" customHeight="1" spans="7:9">
      <c r="G71618" s="11"/>
      <c r="H71618" s="12"/>
      <c r="I71618" s="49"/>
    </row>
    <row r="71619" customHeight="1" spans="7:9">
      <c r="G71619" s="11"/>
      <c r="H71619" s="12"/>
      <c r="I71619" s="49"/>
    </row>
    <row r="71620" customHeight="1" spans="7:9">
      <c r="G71620" s="11"/>
      <c r="H71620" s="12"/>
      <c r="I71620" s="49"/>
    </row>
    <row r="71621" customHeight="1" spans="7:9">
      <c r="G71621" s="11"/>
      <c r="H71621" s="12"/>
      <c r="I71621" s="49"/>
    </row>
    <row r="71622" customHeight="1" spans="7:9">
      <c r="G71622" s="11"/>
      <c r="H71622" s="12"/>
      <c r="I71622" s="49"/>
    </row>
    <row r="71623" customHeight="1" spans="7:9">
      <c r="G71623" s="11"/>
      <c r="H71623" s="12"/>
      <c r="I71623" s="49"/>
    </row>
    <row r="71624" customHeight="1" spans="7:9">
      <c r="G71624" s="11"/>
      <c r="H71624" s="12"/>
      <c r="I71624" s="49"/>
    </row>
    <row r="71625" customHeight="1" spans="7:9">
      <c r="G71625" s="11"/>
      <c r="H71625" s="12"/>
      <c r="I71625" s="49"/>
    </row>
    <row r="71626" customHeight="1" spans="7:9">
      <c r="G71626" s="11"/>
      <c r="H71626" s="12"/>
      <c r="I71626" s="49"/>
    </row>
    <row r="71627" customHeight="1" spans="7:9">
      <c r="G71627" s="11"/>
      <c r="H71627" s="12"/>
      <c r="I71627" s="49"/>
    </row>
    <row r="71628" customHeight="1" spans="7:9">
      <c r="G71628" s="11"/>
      <c r="H71628" s="12"/>
      <c r="I71628" s="49"/>
    </row>
    <row r="71629" customHeight="1" spans="7:9">
      <c r="G71629" s="11"/>
      <c r="H71629" s="12"/>
      <c r="I71629" s="49"/>
    </row>
    <row r="71630" customHeight="1" spans="7:9">
      <c r="G71630" s="11"/>
      <c r="H71630" s="12"/>
      <c r="I71630" s="49"/>
    </row>
    <row r="71631" customHeight="1" spans="7:9">
      <c r="G71631" s="11"/>
      <c r="H71631" s="12"/>
      <c r="I71631" s="49"/>
    </row>
    <row r="71632" customHeight="1" spans="7:9">
      <c r="G71632" s="11"/>
      <c r="H71632" s="12"/>
      <c r="I71632" s="49"/>
    </row>
    <row r="71633" customHeight="1" spans="7:9">
      <c r="G71633" s="11"/>
      <c r="H71633" s="12"/>
      <c r="I71633" s="49"/>
    </row>
    <row r="71634" customHeight="1" spans="7:9">
      <c r="G71634" s="11"/>
      <c r="H71634" s="12"/>
      <c r="I71634" s="49"/>
    </row>
    <row r="71635" customHeight="1" spans="7:9">
      <c r="G71635" s="11"/>
      <c r="H71635" s="12"/>
      <c r="I71635" s="49"/>
    </row>
    <row r="71636" customHeight="1" spans="7:9">
      <c r="G71636" s="11"/>
      <c r="H71636" s="12"/>
      <c r="I71636" s="49"/>
    </row>
    <row r="71637" customHeight="1" spans="7:9">
      <c r="G71637" s="11"/>
      <c r="H71637" s="12"/>
      <c r="I71637" s="49"/>
    </row>
    <row r="71638" customHeight="1" spans="7:9">
      <c r="G71638" s="11"/>
      <c r="H71638" s="12"/>
      <c r="I71638" s="49"/>
    </row>
    <row r="71639" customHeight="1" spans="7:9">
      <c r="G71639" s="11"/>
      <c r="H71639" s="12"/>
      <c r="I71639" s="49"/>
    </row>
    <row r="71640" customHeight="1" spans="7:9">
      <c r="G71640" s="11"/>
      <c r="H71640" s="12"/>
      <c r="I71640" s="49"/>
    </row>
    <row r="71641" customHeight="1" spans="7:9">
      <c r="G71641" s="11"/>
      <c r="H71641" s="12"/>
      <c r="I71641" s="49"/>
    </row>
    <row r="71642" customHeight="1" spans="7:9">
      <c r="G71642" s="11"/>
      <c r="H71642" s="12"/>
      <c r="I71642" s="49"/>
    </row>
    <row r="71643" customHeight="1" spans="7:9">
      <c r="G71643" s="11"/>
      <c r="H71643" s="12"/>
      <c r="I71643" s="49"/>
    </row>
    <row r="71644" customHeight="1" spans="7:9">
      <c r="G71644" s="11"/>
      <c r="H71644" s="12"/>
      <c r="I71644" s="49"/>
    </row>
    <row r="71645" customHeight="1" spans="7:9">
      <c r="G71645" s="11"/>
      <c r="H71645" s="12"/>
      <c r="I71645" s="49"/>
    </row>
    <row r="71646" customHeight="1" spans="7:9">
      <c r="G71646" s="11"/>
      <c r="H71646" s="12"/>
      <c r="I71646" s="49"/>
    </row>
    <row r="71647" customHeight="1" spans="7:9">
      <c r="G71647" s="11"/>
      <c r="H71647" s="12"/>
      <c r="I71647" s="49"/>
    </row>
    <row r="71648" customHeight="1" spans="7:9">
      <c r="G71648" s="11"/>
      <c r="H71648" s="12"/>
      <c r="I71648" s="49"/>
    </row>
    <row r="71649" customHeight="1" spans="7:9">
      <c r="G71649" s="11"/>
      <c r="H71649" s="12"/>
      <c r="I71649" s="49"/>
    </row>
    <row r="71650" customHeight="1" spans="7:9">
      <c r="G71650" s="11"/>
      <c r="H71650" s="12"/>
      <c r="I71650" s="49"/>
    </row>
    <row r="71651" customHeight="1" spans="7:9">
      <c r="G71651" s="11"/>
      <c r="H71651" s="12"/>
      <c r="I71651" s="49"/>
    </row>
    <row r="71652" customHeight="1" spans="7:9">
      <c r="G71652" s="11"/>
      <c r="H71652" s="12"/>
      <c r="I71652" s="49"/>
    </row>
    <row r="71653" customHeight="1" spans="7:9">
      <c r="G71653" s="11"/>
      <c r="H71653" s="12"/>
      <c r="I71653" s="49"/>
    </row>
    <row r="71654" customHeight="1" spans="7:9">
      <c r="G71654" s="11"/>
      <c r="H71654" s="12"/>
      <c r="I71654" s="49"/>
    </row>
    <row r="71655" customHeight="1" spans="7:9">
      <c r="G71655" s="11"/>
      <c r="H71655" s="12"/>
      <c r="I71655" s="49"/>
    </row>
    <row r="71656" customHeight="1" spans="7:9">
      <c r="G71656" s="11"/>
      <c r="H71656" s="12"/>
      <c r="I71656" s="49"/>
    </row>
    <row r="71657" customHeight="1" spans="7:9">
      <c r="G71657" s="11"/>
      <c r="H71657" s="12"/>
      <c r="I71657" s="49"/>
    </row>
    <row r="71658" customHeight="1" spans="7:9">
      <c r="G71658" s="11"/>
      <c r="H71658" s="12"/>
      <c r="I71658" s="49"/>
    </row>
    <row r="71659" customHeight="1" spans="7:9">
      <c r="G71659" s="11"/>
      <c r="H71659" s="12"/>
      <c r="I71659" s="49"/>
    </row>
    <row r="71660" customHeight="1" spans="7:9">
      <c r="G71660" s="11"/>
      <c r="H71660" s="12"/>
      <c r="I71660" s="49"/>
    </row>
    <row r="71661" customHeight="1" spans="7:9">
      <c r="G71661" s="11"/>
      <c r="H71661" s="12"/>
      <c r="I71661" s="49"/>
    </row>
    <row r="71662" customHeight="1" spans="7:9">
      <c r="G71662" s="11"/>
      <c r="H71662" s="12"/>
      <c r="I71662" s="49"/>
    </row>
    <row r="71663" customHeight="1" spans="7:9">
      <c r="G71663" s="11"/>
      <c r="H71663" s="12"/>
      <c r="I71663" s="49"/>
    </row>
    <row r="71664" customHeight="1" spans="7:9">
      <c r="G71664" s="11"/>
      <c r="H71664" s="12"/>
      <c r="I71664" s="49"/>
    </row>
    <row r="71665" customHeight="1" spans="7:9">
      <c r="G71665" s="11"/>
      <c r="H71665" s="12"/>
      <c r="I71665" s="49"/>
    </row>
    <row r="71666" customHeight="1" spans="7:9">
      <c r="G71666" s="11"/>
      <c r="H71666" s="12"/>
      <c r="I71666" s="49"/>
    </row>
    <row r="71667" customHeight="1" spans="7:9">
      <c r="G71667" s="11"/>
      <c r="H71667" s="12"/>
      <c r="I71667" s="49"/>
    </row>
    <row r="71668" customHeight="1" spans="7:9">
      <c r="G71668" s="11"/>
      <c r="H71668" s="12"/>
      <c r="I71668" s="49"/>
    </row>
    <row r="71669" customHeight="1" spans="7:9">
      <c r="G71669" s="11"/>
      <c r="H71669" s="12"/>
      <c r="I71669" s="49"/>
    </row>
    <row r="71670" customHeight="1" spans="7:9">
      <c r="G71670" s="11"/>
      <c r="H71670" s="12"/>
      <c r="I71670" s="49"/>
    </row>
    <row r="71671" customHeight="1" spans="7:9">
      <c r="G71671" s="11"/>
      <c r="H71671" s="12"/>
      <c r="I71671" s="49"/>
    </row>
    <row r="71672" customHeight="1" spans="7:9">
      <c r="G71672" s="11"/>
      <c r="H71672" s="12"/>
      <c r="I71672" s="49"/>
    </row>
    <row r="71673" customHeight="1" spans="7:9">
      <c r="G71673" s="11"/>
      <c r="H71673" s="12"/>
      <c r="I71673" s="49"/>
    </row>
    <row r="71674" customHeight="1" spans="7:9">
      <c r="G71674" s="11"/>
      <c r="H71674" s="12"/>
      <c r="I71674" s="49"/>
    </row>
    <row r="71675" customHeight="1" spans="7:9">
      <c r="G71675" s="11"/>
      <c r="H71675" s="12"/>
      <c r="I71675" s="49"/>
    </row>
    <row r="71676" customHeight="1" spans="7:9">
      <c r="G71676" s="11"/>
      <c r="H71676" s="12"/>
      <c r="I71676" s="49"/>
    </row>
    <row r="71677" customHeight="1" spans="7:9">
      <c r="G71677" s="11"/>
      <c r="H71677" s="12"/>
      <c r="I71677" s="49"/>
    </row>
    <row r="71678" customHeight="1" spans="7:9">
      <c r="G71678" s="11"/>
      <c r="H71678" s="12"/>
      <c r="I71678" s="49"/>
    </row>
    <row r="71679" customHeight="1" spans="7:9">
      <c r="G71679" s="11"/>
      <c r="H71679" s="12"/>
      <c r="I71679" s="49"/>
    </row>
    <row r="71680" customHeight="1" spans="7:9">
      <c r="G71680" s="11"/>
      <c r="H71680" s="12"/>
      <c r="I71680" s="49"/>
    </row>
    <row r="71681" customHeight="1" spans="7:9">
      <c r="G71681" s="11"/>
      <c r="H71681" s="12"/>
      <c r="I71681" s="49"/>
    </row>
    <row r="71682" customHeight="1" spans="7:9">
      <c r="G71682" s="11"/>
      <c r="H71682" s="12"/>
      <c r="I71682" s="49"/>
    </row>
    <row r="71683" customHeight="1" spans="7:9">
      <c r="G71683" s="11"/>
      <c r="H71683" s="12"/>
      <c r="I71683" s="49"/>
    </row>
    <row r="71684" customHeight="1" spans="7:9">
      <c r="G71684" s="11"/>
      <c r="H71684" s="12"/>
      <c r="I71684" s="49"/>
    </row>
    <row r="71685" customHeight="1" spans="7:9">
      <c r="G71685" s="11"/>
      <c r="H71685" s="12"/>
      <c r="I71685" s="49"/>
    </row>
    <row r="71686" customHeight="1" spans="7:9">
      <c r="G71686" s="11"/>
      <c r="H71686" s="12"/>
      <c r="I71686" s="49"/>
    </row>
    <row r="71687" customHeight="1" spans="7:9">
      <c r="G71687" s="11"/>
      <c r="H71687" s="12"/>
      <c r="I71687" s="49"/>
    </row>
    <row r="71688" customHeight="1" spans="7:9">
      <c r="G71688" s="11"/>
      <c r="H71688" s="12"/>
      <c r="I71688" s="49"/>
    </row>
    <row r="71689" customHeight="1" spans="7:9">
      <c r="G71689" s="11"/>
      <c r="H71689" s="12"/>
      <c r="I71689" s="49"/>
    </row>
    <row r="71690" customHeight="1" spans="7:9">
      <c r="G71690" s="11"/>
      <c r="H71690" s="12"/>
      <c r="I71690" s="49"/>
    </row>
    <row r="71691" customHeight="1" spans="7:9">
      <c r="G71691" s="11"/>
      <c r="H71691" s="12"/>
      <c r="I71691" s="49"/>
    </row>
    <row r="71692" customHeight="1" spans="7:9">
      <c r="G71692" s="11"/>
      <c r="H71692" s="12"/>
      <c r="I71692" s="49"/>
    </row>
    <row r="71693" customHeight="1" spans="7:9">
      <c r="G71693" s="11"/>
      <c r="H71693" s="12"/>
      <c r="I71693" s="49"/>
    </row>
    <row r="71694" customHeight="1" spans="7:9">
      <c r="G71694" s="11"/>
      <c r="H71694" s="12"/>
      <c r="I71694" s="49"/>
    </row>
    <row r="71695" customHeight="1" spans="7:9">
      <c r="G71695" s="11"/>
      <c r="H71695" s="12"/>
      <c r="I71695" s="49"/>
    </row>
    <row r="71696" customHeight="1" spans="7:9">
      <c r="G71696" s="11"/>
      <c r="H71696" s="12"/>
      <c r="I71696" s="49"/>
    </row>
    <row r="71697" customHeight="1" spans="7:9">
      <c r="G71697" s="11"/>
      <c r="H71697" s="12"/>
      <c r="I71697" s="49"/>
    </row>
    <row r="71698" customHeight="1" spans="7:9">
      <c r="G71698" s="11"/>
      <c r="H71698" s="12"/>
      <c r="I71698" s="49"/>
    </row>
    <row r="71699" customHeight="1" spans="7:9">
      <c r="G71699" s="11"/>
      <c r="H71699" s="12"/>
      <c r="I71699" s="49"/>
    </row>
    <row r="71700" customHeight="1" spans="7:9">
      <c r="G71700" s="11"/>
      <c r="H71700" s="12"/>
      <c r="I71700" s="49"/>
    </row>
    <row r="71701" customHeight="1" spans="7:9">
      <c r="G71701" s="11"/>
      <c r="H71701" s="12"/>
      <c r="I71701" s="49"/>
    </row>
    <row r="71702" customHeight="1" spans="7:9">
      <c r="G71702" s="11"/>
      <c r="H71702" s="12"/>
      <c r="I71702" s="49"/>
    </row>
    <row r="71703" customHeight="1" spans="7:9">
      <c r="G71703" s="11"/>
      <c r="H71703" s="12"/>
      <c r="I71703" s="49"/>
    </row>
    <row r="71704" customHeight="1" spans="7:9">
      <c r="G71704" s="11"/>
      <c r="H71704" s="12"/>
      <c r="I71704" s="49"/>
    </row>
    <row r="71705" customHeight="1" spans="7:9">
      <c r="G71705" s="11"/>
      <c r="H71705" s="12"/>
      <c r="I71705" s="49"/>
    </row>
    <row r="71706" customHeight="1" spans="7:9">
      <c r="G71706" s="11"/>
      <c r="H71706" s="12"/>
      <c r="I71706" s="49"/>
    </row>
    <row r="71707" customHeight="1" spans="7:9">
      <c r="G71707" s="11"/>
      <c r="H71707" s="12"/>
      <c r="I71707" s="49"/>
    </row>
    <row r="71708" customHeight="1" spans="7:9">
      <c r="G71708" s="11"/>
      <c r="H71708" s="12"/>
      <c r="I71708" s="49"/>
    </row>
    <row r="71709" customHeight="1" spans="7:9">
      <c r="G71709" s="11"/>
      <c r="H71709" s="12"/>
      <c r="I71709" s="49"/>
    </row>
    <row r="71710" customHeight="1" spans="7:9">
      <c r="G71710" s="11"/>
      <c r="H71710" s="12"/>
      <c r="I71710" s="49"/>
    </row>
    <row r="71711" customHeight="1" spans="7:9">
      <c r="G71711" s="11"/>
      <c r="H71711" s="12"/>
      <c r="I71711" s="49"/>
    </row>
    <row r="71712" customHeight="1" spans="7:9">
      <c r="G71712" s="11"/>
      <c r="H71712" s="12"/>
      <c r="I71712" s="49"/>
    </row>
    <row r="71713" customHeight="1" spans="7:9">
      <c r="G71713" s="11"/>
      <c r="H71713" s="12"/>
      <c r="I71713" s="49"/>
    </row>
    <row r="71714" customHeight="1" spans="7:9">
      <c r="G71714" s="11"/>
      <c r="H71714" s="12"/>
      <c r="I71714" s="49"/>
    </row>
    <row r="71715" customHeight="1" spans="7:9">
      <c r="G71715" s="11"/>
      <c r="H71715" s="12"/>
      <c r="I71715" s="49"/>
    </row>
    <row r="71716" customHeight="1" spans="7:9">
      <c r="G71716" s="11"/>
      <c r="H71716" s="12"/>
      <c r="I71716" s="49"/>
    </row>
    <row r="71717" customHeight="1" spans="7:9">
      <c r="G71717" s="11"/>
      <c r="H71717" s="12"/>
      <c r="I71717" s="49"/>
    </row>
    <row r="71718" customHeight="1" spans="7:9">
      <c r="G71718" s="11"/>
      <c r="H71718" s="12"/>
      <c r="I71718" s="49"/>
    </row>
    <row r="71719" customHeight="1" spans="7:9">
      <c r="G71719" s="11"/>
      <c r="H71719" s="12"/>
      <c r="I71719" s="49"/>
    </row>
    <row r="71720" customHeight="1" spans="7:9">
      <c r="G71720" s="11"/>
      <c r="H71720" s="12"/>
      <c r="I71720" s="49"/>
    </row>
    <row r="71721" customHeight="1" spans="7:9">
      <c r="G71721" s="11"/>
      <c r="H71721" s="12"/>
      <c r="I71721" s="49"/>
    </row>
    <row r="71722" customHeight="1" spans="7:9">
      <c r="G71722" s="11"/>
      <c r="H71722" s="12"/>
      <c r="I71722" s="49"/>
    </row>
    <row r="71723" customHeight="1" spans="7:9">
      <c r="G71723" s="11"/>
      <c r="H71723" s="12"/>
      <c r="I71723" s="49"/>
    </row>
    <row r="71724" customHeight="1" spans="7:9">
      <c r="G71724" s="11"/>
      <c r="H71724" s="12"/>
      <c r="I71724" s="49"/>
    </row>
    <row r="71725" customHeight="1" spans="7:9">
      <c r="G71725" s="11"/>
      <c r="H71725" s="12"/>
      <c r="I71725" s="49"/>
    </row>
    <row r="71726" customHeight="1" spans="7:9">
      <c r="G71726" s="11"/>
      <c r="H71726" s="12"/>
      <c r="I71726" s="49"/>
    </row>
    <row r="71727" customHeight="1" spans="7:9">
      <c r="G71727" s="11"/>
      <c r="H71727" s="12"/>
      <c r="I71727" s="49"/>
    </row>
    <row r="71728" customHeight="1" spans="7:9">
      <c r="G71728" s="11"/>
      <c r="H71728" s="12"/>
      <c r="I71728" s="49"/>
    </row>
    <row r="71729" customHeight="1" spans="7:9">
      <c r="G71729" s="11"/>
      <c r="H71729" s="12"/>
      <c r="I71729" s="49"/>
    </row>
    <row r="71730" customHeight="1" spans="7:9">
      <c r="G71730" s="11"/>
      <c r="H71730" s="12"/>
      <c r="I71730" s="49"/>
    </row>
    <row r="71731" customHeight="1" spans="7:9">
      <c r="G71731" s="11"/>
      <c r="H71731" s="12"/>
      <c r="I71731" s="49"/>
    </row>
    <row r="71732" customHeight="1" spans="7:9">
      <c r="G71732" s="11"/>
      <c r="H71732" s="12"/>
      <c r="I71732" s="49"/>
    </row>
    <row r="71733" customHeight="1" spans="7:9">
      <c r="G71733" s="11"/>
      <c r="H71733" s="12"/>
      <c r="I71733" s="49"/>
    </row>
    <row r="71734" customHeight="1" spans="7:9">
      <c r="G71734" s="11"/>
      <c r="H71734" s="12"/>
      <c r="I71734" s="49"/>
    </row>
    <row r="71735" customHeight="1" spans="7:9">
      <c r="G71735" s="11"/>
      <c r="H71735" s="12"/>
      <c r="I71735" s="49"/>
    </row>
    <row r="71736" customHeight="1" spans="7:9">
      <c r="G71736" s="11"/>
      <c r="H71736" s="12"/>
      <c r="I71736" s="49"/>
    </row>
    <row r="71737" customHeight="1" spans="7:9">
      <c r="G71737" s="11"/>
      <c r="H71737" s="12"/>
      <c r="I71737" s="49"/>
    </row>
    <row r="71738" customHeight="1" spans="7:9">
      <c r="G71738" s="11"/>
      <c r="H71738" s="12"/>
      <c r="I71738" s="49"/>
    </row>
    <row r="71739" customHeight="1" spans="7:9">
      <c r="G71739" s="11"/>
      <c r="H71739" s="12"/>
      <c r="I71739" s="49"/>
    </row>
    <row r="71740" customHeight="1" spans="7:9">
      <c r="G71740" s="11"/>
      <c r="H71740" s="12"/>
      <c r="I71740" s="49"/>
    </row>
    <row r="71741" customHeight="1" spans="7:9">
      <c r="G71741" s="11"/>
      <c r="H71741" s="12"/>
      <c r="I71741" s="49"/>
    </row>
    <row r="71742" customHeight="1" spans="7:9">
      <c r="G71742" s="11"/>
      <c r="H71742" s="12"/>
      <c r="I71742" s="49"/>
    </row>
    <row r="71743" customHeight="1" spans="7:9">
      <c r="G71743" s="11"/>
      <c r="H71743" s="12"/>
      <c r="I71743" s="49"/>
    </row>
    <row r="71744" customHeight="1" spans="7:9">
      <c r="G71744" s="11"/>
      <c r="H71744" s="12"/>
      <c r="I71744" s="49"/>
    </row>
    <row r="71745" customHeight="1" spans="7:9">
      <c r="G71745" s="11"/>
      <c r="H71745" s="12"/>
      <c r="I71745" s="49"/>
    </row>
    <row r="71746" customHeight="1" spans="7:9">
      <c r="G71746" s="11"/>
      <c r="H71746" s="12"/>
      <c r="I71746" s="49"/>
    </row>
    <row r="71747" customHeight="1" spans="7:9">
      <c r="G71747" s="11"/>
      <c r="H71747" s="12"/>
      <c r="I71747" s="49"/>
    </row>
    <row r="71748" customHeight="1" spans="7:9">
      <c r="G71748" s="11"/>
      <c r="H71748" s="12"/>
      <c r="I71748" s="49"/>
    </row>
    <row r="71749" customHeight="1" spans="7:9">
      <c r="G71749" s="11"/>
      <c r="H71749" s="12"/>
      <c r="I71749" s="49"/>
    </row>
    <row r="71750" customHeight="1" spans="7:9">
      <c r="G71750" s="11"/>
      <c r="H71750" s="12"/>
      <c r="I71750" s="49"/>
    </row>
    <row r="71751" customHeight="1" spans="7:9">
      <c r="G71751" s="11"/>
      <c r="H71751" s="12"/>
      <c r="I71751" s="49"/>
    </row>
    <row r="71752" customHeight="1" spans="7:9">
      <c r="G71752" s="11"/>
      <c r="H71752" s="12"/>
      <c r="I71752" s="49"/>
    </row>
    <row r="71753" customHeight="1" spans="7:9">
      <c r="G71753" s="11"/>
      <c r="H71753" s="12"/>
      <c r="I71753" s="49"/>
    </row>
    <row r="71754" customHeight="1" spans="7:9">
      <c r="G71754" s="11"/>
      <c r="H71754" s="12"/>
      <c r="I71754" s="49"/>
    </row>
    <row r="71755" customHeight="1" spans="7:9">
      <c r="G71755" s="11"/>
      <c r="H71755" s="12"/>
      <c r="I71755" s="49"/>
    </row>
    <row r="71756" customHeight="1" spans="7:9">
      <c r="G71756" s="11"/>
      <c r="H71756" s="12"/>
      <c r="I71756" s="49"/>
    </row>
    <row r="71757" customHeight="1" spans="7:9">
      <c r="G71757" s="11"/>
      <c r="H71757" s="12"/>
      <c r="I71757" s="49"/>
    </row>
    <row r="71758" customHeight="1" spans="7:9">
      <c r="G71758" s="11"/>
      <c r="H71758" s="12"/>
      <c r="I71758" s="49"/>
    </row>
    <row r="71759" customHeight="1" spans="7:9">
      <c r="G71759" s="11"/>
      <c r="H71759" s="12"/>
      <c r="I71759" s="49"/>
    </row>
    <row r="71760" customHeight="1" spans="7:9">
      <c r="G71760" s="11"/>
      <c r="H71760" s="12"/>
      <c r="I71760" s="49"/>
    </row>
    <row r="71761" customHeight="1" spans="7:9">
      <c r="G71761" s="11"/>
      <c r="H71761" s="12"/>
      <c r="I71761" s="49"/>
    </row>
    <row r="71762" customHeight="1" spans="7:9">
      <c r="G71762" s="11"/>
      <c r="H71762" s="12"/>
      <c r="I71762" s="49"/>
    </row>
    <row r="71763" customHeight="1" spans="7:9">
      <c r="G71763" s="11"/>
      <c r="H71763" s="12"/>
      <c r="I71763" s="49"/>
    </row>
    <row r="71764" customHeight="1" spans="7:9">
      <c r="G71764" s="11"/>
      <c r="H71764" s="12"/>
      <c r="I71764" s="49"/>
    </row>
    <row r="71765" customHeight="1" spans="7:9">
      <c r="G71765" s="11"/>
      <c r="H71765" s="12"/>
      <c r="I71765" s="49"/>
    </row>
    <row r="71766" customHeight="1" spans="7:9">
      <c r="G71766" s="11"/>
      <c r="H71766" s="12"/>
      <c r="I71766" s="49"/>
    </row>
    <row r="71767" customHeight="1" spans="7:9">
      <c r="G71767" s="11"/>
      <c r="H71767" s="12"/>
      <c r="I71767" s="49"/>
    </row>
    <row r="71768" customHeight="1" spans="7:9">
      <c r="G71768" s="11"/>
      <c r="H71768" s="12"/>
      <c r="I71768" s="49"/>
    </row>
    <row r="71769" customHeight="1" spans="7:9">
      <c r="G71769" s="11"/>
      <c r="H71769" s="12"/>
      <c r="I71769" s="49"/>
    </row>
    <row r="71770" customHeight="1" spans="7:9">
      <c r="G71770" s="11"/>
      <c r="H71770" s="12"/>
      <c r="I71770" s="49"/>
    </row>
    <row r="71771" customHeight="1" spans="7:9">
      <c r="G71771" s="11"/>
      <c r="H71771" s="12"/>
      <c r="I71771" s="49"/>
    </row>
    <row r="71772" customHeight="1" spans="7:9">
      <c r="G71772" s="11"/>
      <c r="H71772" s="12"/>
      <c r="I71772" s="49"/>
    </row>
    <row r="71773" customHeight="1" spans="7:9">
      <c r="G71773" s="11"/>
      <c r="H71773" s="12"/>
      <c r="I71773" s="49"/>
    </row>
    <row r="71774" customHeight="1" spans="7:9">
      <c r="G71774" s="11"/>
      <c r="H71774" s="12"/>
      <c r="I71774" s="49"/>
    </row>
    <row r="71775" customHeight="1" spans="7:9">
      <c r="G71775" s="11"/>
      <c r="H71775" s="12"/>
      <c r="I71775" s="49"/>
    </row>
    <row r="71776" customHeight="1" spans="7:9">
      <c r="G71776" s="11"/>
      <c r="H71776" s="12"/>
      <c r="I71776" s="49"/>
    </row>
    <row r="71777" customHeight="1" spans="7:9">
      <c r="G71777" s="11"/>
      <c r="H71777" s="12"/>
      <c r="I71777" s="49"/>
    </row>
    <row r="71778" customHeight="1" spans="7:9">
      <c r="G71778" s="11"/>
      <c r="H71778" s="12"/>
      <c r="I71778" s="49"/>
    </row>
    <row r="71779" customHeight="1" spans="7:9">
      <c r="G71779" s="11"/>
      <c r="H71779" s="12"/>
      <c r="I71779" s="49"/>
    </row>
    <row r="71780" customHeight="1" spans="7:9">
      <c r="G71780" s="11"/>
      <c r="H71780" s="12"/>
      <c r="I71780" s="49"/>
    </row>
    <row r="71781" customHeight="1" spans="7:9">
      <c r="G71781" s="11"/>
      <c r="H71781" s="12"/>
      <c r="I71781" s="49"/>
    </row>
    <row r="71782" customHeight="1" spans="7:9">
      <c r="G71782" s="11"/>
      <c r="H71782" s="12"/>
      <c r="I71782" s="49"/>
    </row>
    <row r="71783" customHeight="1" spans="7:9">
      <c r="G71783" s="11"/>
      <c r="H71783" s="12"/>
      <c r="I71783" s="49"/>
    </row>
    <row r="71784" customHeight="1" spans="7:9">
      <c r="G71784" s="11"/>
      <c r="H71784" s="12"/>
      <c r="I71784" s="49"/>
    </row>
    <row r="71785" customHeight="1" spans="7:9">
      <c r="G71785" s="11"/>
      <c r="H71785" s="12"/>
      <c r="I71785" s="49"/>
    </row>
    <row r="71786" customHeight="1" spans="7:9">
      <c r="G71786" s="11"/>
      <c r="H71786" s="12"/>
      <c r="I71786" s="49"/>
    </row>
    <row r="71787" customHeight="1" spans="7:9">
      <c r="G71787" s="11"/>
      <c r="H71787" s="12"/>
      <c r="I71787" s="49"/>
    </row>
    <row r="71788" customHeight="1" spans="7:9">
      <c r="G71788" s="11"/>
      <c r="H71788" s="12"/>
      <c r="I71788" s="49"/>
    </row>
    <row r="71789" customHeight="1" spans="7:9">
      <c r="G71789" s="11"/>
      <c r="H71789" s="12"/>
      <c r="I71789" s="49"/>
    </row>
    <row r="71790" customHeight="1" spans="7:9">
      <c r="G71790" s="11"/>
      <c r="H71790" s="12"/>
      <c r="I71790" s="49"/>
    </row>
    <row r="71791" customHeight="1" spans="7:9">
      <c r="G71791" s="11"/>
      <c r="H71791" s="12"/>
      <c r="I71791" s="49"/>
    </row>
    <row r="71792" customHeight="1" spans="7:9">
      <c r="G71792" s="11"/>
      <c r="H71792" s="12"/>
      <c r="I71792" s="49"/>
    </row>
    <row r="71793" customHeight="1" spans="7:9">
      <c r="G71793" s="11"/>
      <c r="H71793" s="12"/>
      <c r="I71793" s="49"/>
    </row>
    <row r="71794" customHeight="1" spans="7:9">
      <c r="G71794" s="11"/>
      <c r="H71794" s="12"/>
      <c r="I71794" s="49"/>
    </row>
    <row r="71795" customHeight="1" spans="7:9">
      <c r="G71795" s="11"/>
      <c r="H71795" s="12"/>
      <c r="I71795" s="49"/>
    </row>
    <row r="71796" customHeight="1" spans="7:9">
      <c r="G71796" s="11"/>
      <c r="H71796" s="12"/>
      <c r="I71796" s="49"/>
    </row>
    <row r="71797" customHeight="1" spans="7:9">
      <c r="G71797" s="11"/>
      <c r="H71797" s="12"/>
      <c r="I71797" s="49"/>
    </row>
    <row r="71798" customHeight="1" spans="7:9">
      <c r="G71798" s="11"/>
      <c r="H71798" s="12"/>
      <c r="I71798" s="49"/>
    </row>
    <row r="71799" customHeight="1" spans="7:9">
      <c r="G71799" s="11"/>
      <c r="H71799" s="12"/>
      <c r="I71799" s="49"/>
    </row>
    <row r="71800" customHeight="1" spans="7:9">
      <c r="G71800" s="11"/>
      <c r="H71800" s="12"/>
      <c r="I71800" s="49"/>
    </row>
    <row r="71801" customHeight="1" spans="7:9">
      <c r="G71801" s="11"/>
      <c r="H71801" s="12"/>
      <c r="I71801" s="49"/>
    </row>
    <row r="71802" customHeight="1" spans="7:9">
      <c r="G71802" s="11"/>
      <c r="H71802" s="12"/>
      <c r="I71802" s="49"/>
    </row>
    <row r="71803" customHeight="1" spans="7:9">
      <c r="G71803" s="11"/>
      <c r="H71803" s="12"/>
      <c r="I71803" s="49"/>
    </row>
    <row r="71804" customHeight="1" spans="7:9">
      <c r="G71804" s="11"/>
      <c r="H71804" s="12"/>
      <c r="I71804" s="49"/>
    </row>
    <row r="71805" customHeight="1" spans="7:9">
      <c r="G71805" s="11"/>
      <c r="H71805" s="12"/>
      <c r="I71805" s="49"/>
    </row>
    <row r="71806" customHeight="1" spans="7:9">
      <c r="G71806" s="11"/>
      <c r="H71806" s="12"/>
      <c r="I71806" s="49"/>
    </row>
    <row r="71807" customHeight="1" spans="7:9">
      <c r="G71807" s="11"/>
      <c r="H71807" s="12"/>
      <c r="I71807" s="49"/>
    </row>
    <row r="71808" customHeight="1" spans="7:9">
      <c r="G71808" s="11"/>
      <c r="H71808" s="12"/>
      <c r="I71808" s="49"/>
    </row>
    <row r="71809" customHeight="1" spans="7:9">
      <c r="G71809" s="11"/>
      <c r="H71809" s="12"/>
      <c r="I71809" s="49"/>
    </row>
    <row r="71810" customHeight="1" spans="7:9">
      <c r="G71810" s="11"/>
      <c r="H71810" s="12"/>
      <c r="I71810" s="49"/>
    </row>
    <row r="71811" customHeight="1" spans="7:9">
      <c r="G71811" s="11"/>
      <c r="H71811" s="12"/>
      <c r="I71811" s="49"/>
    </row>
    <row r="71812" customHeight="1" spans="7:9">
      <c r="G71812" s="11"/>
      <c r="H71812" s="12"/>
      <c r="I71812" s="49"/>
    </row>
    <row r="71813" customHeight="1" spans="7:9">
      <c r="G71813" s="11"/>
      <c r="H71813" s="12"/>
      <c r="I71813" s="49"/>
    </row>
    <row r="71814" customHeight="1" spans="7:9">
      <c r="G71814" s="11"/>
      <c r="H71814" s="12"/>
      <c r="I71814" s="49"/>
    </row>
    <row r="71815" customHeight="1" spans="7:9">
      <c r="G71815" s="11"/>
      <c r="H71815" s="12"/>
      <c r="I71815" s="49"/>
    </row>
    <row r="71816" customHeight="1" spans="7:9">
      <c r="G71816" s="11"/>
      <c r="H71816" s="12"/>
      <c r="I71816" s="49"/>
    </row>
    <row r="71817" customHeight="1" spans="7:9">
      <c r="G71817" s="11"/>
      <c r="H71817" s="12"/>
      <c r="I71817" s="49"/>
    </row>
    <row r="71818" customHeight="1" spans="7:9">
      <c r="G71818" s="11"/>
      <c r="H71818" s="12"/>
      <c r="I71818" s="49"/>
    </row>
    <row r="71819" customHeight="1" spans="7:9">
      <c r="G71819" s="11"/>
      <c r="H71819" s="12"/>
      <c r="I71819" s="49"/>
    </row>
    <row r="71820" customHeight="1" spans="7:9">
      <c r="G71820" s="11"/>
      <c r="H71820" s="12"/>
      <c r="I71820" s="49"/>
    </row>
    <row r="71821" customHeight="1" spans="7:9">
      <c r="G71821" s="11"/>
      <c r="H71821" s="12"/>
      <c r="I71821" s="49"/>
    </row>
    <row r="71822" customHeight="1" spans="7:9">
      <c r="G71822" s="11"/>
      <c r="H71822" s="12"/>
      <c r="I71822" s="49"/>
    </row>
    <row r="71823" customHeight="1" spans="7:9">
      <c r="G71823" s="11"/>
      <c r="H71823" s="12"/>
      <c r="I71823" s="49"/>
    </row>
    <row r="71824" customHeight="1" spans="7:9">
      <c r="G71824" s="11"/>
      <c r="H71824" s="12"/>
      <c r="I71824" s="49"/>
    </row>
    <row r="71825" customHeight="1" spans="7:9">
      <c r="G71825" s="11"/>
      <c r="H71825" s="12"/>
      <c r="I71825" s="49"/>
    </row>
    <row r="71826" customHeight="1" spans="7:9">
      <c r="G71826" s="11"/>
      <c r="H71826" s="12"/>
      <c r="I71826" s="49"/>
    </row>
    <row r="71827" customHeight="1" spans="7:9">
      <c r="G71827" s="11"/>
      <c r="H71827" s="12"/>
      <c r="I71827" s="49"/>
    </row>
    <row r="71828" customHeight="1" spans="7:9">
      <c r="G71828" s="11"/>
      <c r="H71828" s="12"/>
      <c r="I71828" s="49"/>
    </row>
    <row r="71829" customHeight="1" spans="7:9">
      <c r="G71829" s="11"/>
      <c r="H71829" s="12"/>
      <c r="I71829" s="49"/>
    </row>
    <row r="71830" customHeight="1" spans="7:9">
      <c r="G71830" s="11"/>
      <c r="H71830" s="12"/>
      <c r="I71830" s="49"/>
    </row>
    <row r="71831" customHeight="1" spans="7:9">
      <c r="G71831" s="11"/>
      <c r="H71831" s="12"/>
      <c r="I71831" s="49"/>
    </row>
    <row r="71832" customHeight="1" spans="7:9">
      <c r="G71832" s="11"/>
      <c r="H71832" s="12"/>
      <c r="I71832" s="49"/>
    </row>
    <row r="71833" customHeight="1" spans="7:9">
      <c r="G71833" s="11"/>
      <c r="H71833" s="12"/>
      <c r="I71833" s="49"/>
    </row>
    <row r="71834" customHeight="1" spans="7:9">
      <c r="G71834" s="11"/>
      <c r="H71834" s="12"/>
      <c r="I71834" s="49"/>
    </row>
    <row r="71835" customHeight="1" spans="7:9">
      <c r="G71835" s="11"/>
      <c r="H71835" s="12"/>
      <c r="I71835" s="49"/>
    </row>
    <row r="71836" customHeight="1" spans="7:9">
      <c r="G71836" s="11"/>
      <c r="H71836" s="12"/>
      <c r="I71836" s="49"/>
    </row>
    <row r="71837" customHeight="1" spans="7:9">
      <c r="G71837" s="11"/>
      <c r="H71837" s="12"/>
      <c r="I71837" s="49"/>
    </row>
    <row r="71838" customHeight="1" spans="7:9">
      <c r="G71838" s="11"/>
      <c r="H71838" s="12"/>
      <c r="I71838" s="49"/>
    </row>
    <row r="71839" customHeight="1" spans="7:9">
      <c r="G71839" s="11"/>
      <c r="H71839" s="12"/>
      <c r="I71839" s="49"/>
    </row>
    <row r="71840" customHeight="1" spans="7:9">
      <c r="G71840" s="11"/>
      <c r="H71840" s="12"/>
      <c r="I71840" s="49"/>
    </row>
    <row r="71841" customHeight="1" spans="7:9">
      <c r="G71841" s="11"/>
      <c r="H71841" s="12"/>
      <c r="I71841" s="49"/>
    </row>
    <row r="71842" customHeight="1" spans="7:9">
      <c r="G71842" s="11"/>
      <c r="H71842" s="12"/>
      <c r="I71842" s="49"/>
    </row>
    <row r="71843" customHeight="1" spans="7:9">
      <c r="G71843" s="11"/>
      <c r="H71843" s="12"/>
      <c r="I71843" s="49"/>
    </row>
    <row r="71844" customHeight="1" spans="7:9">
      <c r="G71844" s="11"/>
      <c r="H71844" s="12"/>
      <c r="I71844" s="49"/>
    </row>
    <row r="71845" customHeight="1" spans="7:9">
      <c r="G71845" s="11"/>
      <c r="H71845" s="12"/>
      <c r="I71845" s="49"/>
    </row>
    <row r="71846" customHeight="1" spans="7:9">
      <c r="G71846" s="11"/>
      <c r="H71846" s="12"/>
      <c r="I71846" s="49"/>
    </row>
    <row r="71847" customHeight="1" spans="7:9">
      <c r="G71847" s="11"/>
      <c r="H71847" s="12"/>
      <c r="I71847" s="49"/>
    </row>
    <row r="71848" customHeight="1" spans="7:9">
      <c r="G71848" s="11"/>
      <c r="H71848" s="12"/>
      <c r="I71848" s="49"/>
    </row>
    <row r="71849" customHeight="1" spans="7:9">
      <c r="G71849" s="11"/>
      <c r="H71849" s="12"/>
      <c r="I71849" s="49"/>
    </row>
    <row r="71850" customHeight="1" spans="7:9">
      <c r="G71850" s="11"/>
      <c r="H71850" s="12"/>
      <c r="I71850" s="49"/>
    </row>
    <row r="71851" customHeight="1" spans="7:9">
      <c r="G71851" s="11"/>
      <c r="H71851" s="12"/>
      <c r="I71851" s="49"/>
    </row>
    <row r="71852" customHeight="1" spans="7:9">
      <c r="G71852" s="11"/>
      <c r="H71852" s="12"/>
      <c r="I71852" s="49"/>
    </row>
    <row r="71853" customHeight="1" spans="7:9">
      <c r="G71853" s="11"/>
      <c r="H71853" s="12"/>
      <c r="I71853" s="49"/>
    </row>
    <row r="71854" customHeight="1" spans="7:9">
      <c r="G71854" s="11"/>
      <c r="H71854" s="12"/>
      <c r="I71854" s="49"/>
    </row>
    <row r="71855" customHeight="1" spans="7:9">
      <c r="G71855" s="11"/>
      <c r="H71855" s="12"/>
      <c r="I71855" s="49"/>
    </row>
    <row r="71856" customHeight="1" spans="7:9">
      <c r="G71856" s="11"/>
      <c r="H71856" s="12"/>
      <c r="I71856" s="49"/>
    </row>
    <row r="71857" customHeight="1" spans="7:9">
      <c r="G71857" s="11"/>
      <c r="H71857" s="12"/>
      <c r="I71857" s="49"/>
    </row>
    <row r="71858" customHeight="1" spans="7:9">
      <c r="G71858" s="11"/>
      <c r="H71858" s="12"/>
      <c r="I71858" s="49"/>
    </row>
    <row r="71859" customHeight="1" spans="7:9">
      <c r="G71859" s="11"/>
      <c r="H71859" s="12"/>
      <c r="I71859" s="49"/>
    </row>
    <row r="71860" customHeight="1" spans="7:9">
      <c r="G71860" s="11"/>
      <c r="H71860" s="12"/>
      <c r="I71860" s="49"/>
    </row>
    <row r="71861" customHeight="1" spans="7:9">
      <c r="G71861" s="11"/>
      <c r="H71861" s="12"/>
      <c r="I71861" s="49"/>
    </row>
    <row r="71862" customHeight="1" spans="7:9">
      <c r="G71862" s="11"/>
      <c r="H71862" s="12"/>
      <c r="I71862" s="49"/>
    </row>
    <row r="71863" customHeight="1" spans="7:9">
      <c r="G71863" s="11"/>
      <c r="H71863" s="12"/>
      <c r="I71863" s="49"/>
    </row>
    <row r="71864" customHeight="1" spans="7:9">
      <c r="G71864" s="11"/>
      <c r="H71864" s="12"/>
      <c r="I71864" s="49"/>
    </row>
    <row r="71865" customHeight="1" spans="7:9">
      <c r="G71865" s="11"/>
      <c r="H71865" s="12"/>
      <c r="I71865" s="49"/>
    </row>
    <row r="71866" customHeight="1" spans="7:9">
      <c r="G71866" s="11"/>
      <c r="H71866" s="12"/>
      <c r="I71866" s="49"/>
    </row>
    <row r="71867" customHeight="1" spans="7:9">
      <c r="G71867" s="11"/>
      <c r="H71867" s="12"/>
      <c r="I71867" s="49"/>
    </row>
    <row r="71868" customHeight="1" spans="7:9">
      <c r="G71868" s="11"/>
      <c r="H71868" s="12"/>
      <c r="I71868" s="49"/>
    </row>
    <row r="71869" customHeight="1" spans="7:9">
      <c r="G71869" s="11"/>
      <c r="H71869" s="12"/>
      <c r="I71869" s="49"/>
    </row>
    <row r="71870" customHeight="1" spans="7:9">
      <c r="G71870" s="11"/>
      <c r="H71870" s="12"/>
      <c r="I71870" s="49"/>
    </row>
    <row r="71871" customHeight="1" spans="7:9">
      <c r="G71871" s="11"/>
      <c r="H71871" s="12"/>
      <c r="I71871" s="49"/>
    </row>
    <row r="71872" customHeight="1" spans="7:9">
      <c r="G71872" s="11"/>
      <c r="H71872" s="12"/>
      <c r="I71872" s="49"/>
    </row>
    <row r="71873" customHeight="1" spans="7:9">
      <c r="G71873" s="11"/>
      <c r="H71873" s="12"/>
      <c r="I71873" s="49"/>
    </row>
    <row r="71874" customHeight="1" spans="7:9">
      <c r="G71874" s="11"/>
      <c r="H71874" s="12"/>
      <c r="I71874" s="49"/>
    </row>
    <row r="71875" customHeight="1" spans="7:9">
      <c r="G71875" s="11"/>
      <c r="H71875" s="12"/>
      <c r="I71875" s="49"/>
    </row>
    <row r="71876" customHeight="1" spans="7:9">
      <c r="G71876" s="11"/>
      <c r="H71876" s="12"/>
      <c r="I71876" s="49"/>
    </row>
    <row r="71877" customHeight="1" spans="7:9">
      <c r="G71877" s="11"/>
      <c r="H71877" s="12"/>
      <c r="I71877" s="49"/>
    </row>
    <row r="71878" customHeight="1" spans="7:9">
      <c r="G71878" s="11"/>
      <c r="H71878" s="12"/>
      <c r="I71878" s="49"/>
    </row>
    <row r="71879" customHeight="1" spans="7:9">
      <c r="G71879" s="11"/>
      <c r="H71879" s="12"/>
      <c r="I71879" s="49"/>
    </row>
    <row r="71880" customHeight="1" spans="7:9">
      <c r="G71880" s="11"/>
      <c r="H71880" s="12"/>
      <c r="I71880" s="49"/>
    </row>
    <row r="71881" customHeight="1" spans="7:9">
      <c r="G71881" s="11"/>
      <c r="H71881" s="12"/>
      <c r="I71881" s="49"/>
    </row>
    <row r="71882" customHeight="1" spans="7:9">
      <c r="G71882" s="11"/>
      <c r="H71882" s="12"/>
      <c r="I71882" s="49"/>
    </row>
    <row r="71883" customHeight="1" spans="7:9">
      <c r="G71883" s="11"/>
      <c r="H71883" s="12"/>
      <c r="I71883" s="49"/>
    </row>
    <row r="71884" customHeight="1" spans="7:9">
      <c r="G71884" s="11"/>
      <c r="H71884" s="12"/>
      <c r="I71884" s="49"/>
    </row>
    <row r="71885" customHeight="1" spans="7:9">
      <c r="G71885" s="11"/>
      <c r="H71885" s="12"/>
      <c r="I71885" s="49"/>
    </row>
    <row r="71886" customHeight="1" spans="7:9">
      <c r="G71886" s="11"/>
      <c r="H71886" s="12"/>
      <c r="I71886" s="49"/>
    </row>
    <row r="71887" customHeight="1" spans="7:9">
      <c r="G71887" s="11"/>
      <c r="H71887" s="12"/>
      <c r="I71887" s="49"/>
    </row>
    <row r="71888" customHeight="1" spans="7:9">
      <c r="G71888" s="11"/>
      <c r="H71888" s="12"/>
      <c r="I71888" s="49"/>
    </row>
    <row r="71889" customHeight="1" spans="7:9">
      <c r="G71889" s="11"/>
      <c r="H71889" s="12"/>
      <c r="I71889" s="49"/>
    </row>
    <row r="71890" customHeight="1" spans="7:9">
      <c r="G71890" s="11"/>
      <c r="H71890" s="12"/>
      <c r="I71890" s="49"/>
    </row>
    <row r="71891" customHeight="1" spans="7:9">
      <c r="G71891" s="11"/>
      <c r="H71891" s="12"/>
      <c r="I71891" s="49"/>
    </row>
    <row r="71892" customHeight="1" spans="7:9">
      <c r="G71892" s="11"/>
      <c r="H71892" s="12"/>
      <c r="I71892" s="49"/>
    </row>
    <row r="71893" customHeight="1" spans="7:9">
      <c r="G71893" s="11"/>
      <c r="H71893" s="12"/>
      <c r="I71893" s="49"/>
    </row>
    <row r="71894" customHeight="1" spans="7:9">
      <c r="G71894" s="11"/>
      <c r="H71894" s="12"/>
      <c r="I71894" s="49"/>
    </row>
    <row r="71895" customHeight="1" spans="7:9">
      <c r="G71895" s="11"/>
      <c r="H71895" s="12"/>
      <c r="I71895" s="49"/>
    </row>
    <row r="71896" customHeight="1" spans="7:9">
      <c r="G71896" s="11"/>
      <c r="H71896" s="12"/>
      <c r="I71896" s="49"/>
    </row>
    <row r="71897" customHeight="1" spans="7:9">
      <c r="G71897" s="11"/>
      <c r="H71897" s="12"/>
      <c r="I71897" s="49"/>
    </row>
    <row r="71898" customHeight="1" spans="7:9">
      <c r="G71898" s="11"/>
      <c r="H71898" s="12"/>
      <c r="I71898" s="49"/>
    </row>
    <row r="71899" customHeight="1" spans="7:9">
      <c r="G71899" s="11"/>
      <c r="H71899" s="12"/>
      <c r="I71899" s="49"/>
    </row>
    <row r="71900" customHeight="1" spans="7:9">
      <c r="G71900" s="11"/>
      <c r="H71900" s="12"/>
      <c r="I71900" s="49"/>
    </row>
    <row r="71901" customHeight="1" spans="7:9">
      <c r="G71901" s="11"/>
      <c r="H71901" s="12"/>
      <c r="I71901" s="49"/>
    </row>
    <row r="71902" customHeight="1" spans="7:9">
      <c r="G71902" s="11"/>
      <c r="H71902" s="12"/>
      <c r="I71902" s="49"/>
    </row>
    <row r="71903" customHeight="1" spans="7:9">
      <c r="G71903" s="11"/>
      <c r="H71903" s="12"/>
      <c r="I71903" s="49"/>
    </row>
    <row r="71904" customHeight="1" spans="7:9">
      <c r="G71904" s="11"/>
      <c r="H71904" s="12"/>
      <c r="I71904" s="49"/>
    </row>
    <row r="71905" customHeight="1" spans="7:9">
      <c r="G71905" s="11"/>
      <c r="H71905" s="12"/>
      <c r="I71905" s="49"/>
    </row>
    <row r="71906" customHeight="1" spans="7:9">
      <c r="G71906" s="11"/>
      <c r="H71906" s="12"/>
      <c r="I71906" s="49"/>
    </row>
    <row r="71907" customHeight="1" spans="7:9">
      <c r="G71907" s="11"/>
      <c r="H71907" s="12"/>
      <c r="I71907" s="49"/>
    </row>
    <row r="71908" customHeight="1" spans="7:9">
      <c r="G71908" s="11"/>
      <c r="H71908" s="12"/>
      <c r="I71908" s="49"/>
    </row>
    <row r="71909" customHeight="1" spans="7:9">
      <c r="G71909" s="11"/>
      <c r="H71909" s="12"/>
      <c r="I71909" s="49"/>
    </row>
    <row r="71910" customHeight="1" spans="7:9">
      <c r="G71910" s="11"/>
      <c r="H71910" s="12"/>
      <c r="I71910" s="49"/>
    </row>
    <row r="71911" customHeight="1" spans="7:9">
      <c r="G71911" s="11"/>
      <c r="H71911" s="12"/>
      <c r="I71911" s="49"/>
    </row>
    <row r="71912" customHeight="1" spans="7:9">
      <c r="G71912" s="11"/>
      <c r="H71912" s="12"/>
      <c r="I71912" s="49"/>
    </row>
    <row r="71913" customHeight="1" spans="7:9">
      <c r="G71913" s="11"/>
      <c r="H71913" s="12"/>
      <c r="I71913" s="49"/>
    </row>
    <row r="71914" customHeight="1" spans="7:9">
      <c r="G71914" s="11"/>
      <c r="H71914" s="12"/>
      <c r="I71914" s="49"/>
    </row>
    <row r="71915" customHeight="1" spans="7:9">
      <c r="G71915" s="11"/>
      <c r="H71915" s="12"/>
      <c r="I71915" s="49"/>
    </row>
    <row r="71916" customHeight="1" spans="7:9">
      <c r="G71916" s="11"/>
      <c r="H71916" s="12"/>
      <c r="I71916" s="49"/>
    </row>
    <row r="71917" customHeight="1" spans="7:9">
      <c r="G71917" s="11"/>
      <c r="H71917" s="12"/>
      <c r="I71917" s="49"/>
    </row>
    <row r="71918" customHeight="1" spans="7:9">
      <c r="G71918" s="11"/>
      <c r="H71918" s="12"/>
      <c r="I71918" s="49"/>
    </row>
    <row r="71919" customHeight="1" spans="7:9">
      <c r="G71919" s="11"/>
      <c r="H71919" s="12"/>
      <c r="I71919" s="49"/>
    </row>
    <row r="71920" customHeight="1" spans="7:9">
      <c r="G71920" s="11"/>
      <c r="H71920" s="12"/>
      <c r="I71920" s="49"/>
    </row>
    <row r="71921" customHeight="1" spans="7:9">
      <c r="G71921" s="11"/>
      <c r="H71921" s="12"/>
      <c r="I71921" s="49"/>
    </row>
    <row r="71922" customHeight="1" spans="7:9">
      <c r="G71922" s="11"/>
      <c r="H71922" s="12"/>
      <c r="I71922" s="49"/>
    </row>
    <row r="71923" customHeight="1" spans="7:9">
      <c r="G71923" s="11"/>
      <c r="H71923" s="12"/>
      <c r="I71923" s="49"/>
    </row>
    <row r="71924" customHeight="1" spans="7:9">
      <c r="G71924" s="11"/>
      <c r="H71924" s="12"/>
      <c r="I71924" s="49"/>
    </row>
    <row r="71925" customHeight="1" spans="7:9">
      <c r="G71925" s="11"/>
      <c r="H71925" s="12"/>
      <c r="I71925" s="49"/>
    </row>
    <row r="71926" customHeight="1" spans="7:9">
      <c r="G71926" s="11"/>
      <c r="H71926" s="12"/>
      <c r="I71926" s="49"/>
    </row>
    <row r="71927" customHeight="1" spans="7:9">
      <c r="G71927" s="11"/>
      <c r="H71927" s="12"/>
      <c r="I71927" s="49"/>
    </row>
    <row r="71928" customHeight="1" spans="7:9">
      <c r="G71928" s="11"/>
      <c r="H71928" s="12"/>
      <c r="I71928" s="49"/>
    </row>
    <row r="71929" customHeight="1" spans="7:9">
      <c r="G71929" s="11"/>
      <c r="H71929" s="12"/>
      <c r="I71929" s="49"/>
    </row>
    <row r="71930" customHeight="1" spans="7:9">
      <c r="G71930" s="11"/>
      <c r="H71930" s="12"/>
      <c r="I71930" s="49"/>
    </row>
    <row r="71931" customHeight="1" spans="7:9">
      <c r="G71931" s="11"/>
      <c r="H71931" s="12"/>
      <c r="I71931" s="49"/>
    </row>
    <row r="71932" customHeight="1" spans="7:9">
      <c r="G71932" s="11"/>
      <c r="H71932" s="12"/>
      <c r="I71932" s="49"/>
    </row>
    <row r="71933" customHeight="1" spans="7:9">
      <c r="G71933" s="11"/>
      <c r="H71933" s="12"/>
      <c r="I71933" s="49"/>
    </row>
    <row r="71934" customHeight="1" spans="7:9">
      <c r="G71934" s="11"/>
      <c r="H71934" s="12"/>
      <c r="I71934" s="49"/>
    </row>
    <row r="71935" customHeight="1" spans="7:9">
      <c r="G71935" s="11"/>
      <c r="H71935" s="12"/>
      <c r="I71935" s="49"/>
    </row>
    <row r="71936" customHeight="1" spans="7:9">
      <c r="G71936" s="11"/>
      <c r="H71936" s="12"/>
      <c r="I71936" s="49"/>
    </row>
    <row r="71937" customHeight="1" spans="7:9">
      <c r="G71937" s="11"/>
      <c r="H71937" s="12"/>
      <c r="I71937" s="49"/>
    </row>
    <row r="71938" customHeight="1" spans="7:9">
      <c r="G71938" s="11"/>
      <c r="H71938" s="12"/>
      <c r="I71938" s="49"/>
    </row>
    <row r="71939" customHeight="1" spans="7:9">
      <c r="G71939" s="11"/>
      <c r="H71939" s="12"/>
      <c r="I71939" s="49"/>
    </row>
    <row r="71940" customHeight="1" spans="7:9">
      <c r="G71940" s="11"/>
      <c r="H71940" s="12"/>
      <c r="I71940" s="49"/>
    </row>
    <row r="71941" customHeight="1" spans="7:9">
      <c r="G71941" s="11"/>
      <c r="H71941" s="12"/>
      <c r="I71941" s="49"/>
    </row>
    <row r="71942" customHeight="1" spans="7:9">
      <c r="G71942" s="11"/>
      <c r="H71942" s="12"/>
      <c r="I71942" s="49"/>
    </row>
    <row r="71943" customHeight="1" spans="7:9">
      <c r="G71943" s="11"/>
      <c r="H71943" s="12"/>
      <c r="I71943" s="49"/>
    </row>
    <row r="71944" customHeight="1" spans="7:9">
      <c r="G71944" s="11"/>
      <c r="H71944" s="12"/>
      <c r="I71944" s="49"/>
    </row>
    <row r="71945" customHeight="1" spans="7:9">
      <c r="G71945" s="11"/>
      <c r="H71945" s="12"/>
      <c r="I71945" s="49"/>
    </row>
    <row r="71946" customHeight="1" spans="7:9">
      <c r="G71946" s="11"/>
      <c r="H71946" s="12"/>
      <c r="I71946" s="49"/>
    </row>
    <row r="71947" customHeight="1" spans="7:9">
      <c r="G71947" s="11"/>
      <c r="H71947" s="12"/>
      <c r="I71947" s="49"/>
    </row>
    <row r="71948" customHeight="1" spans="7:9">
      <c r="G71948" s="11"/>
      <c r="H71948" s="12"/>
      <c r="I71948" s="49"/>
    </row>
    <row r="71949" customHeight="1" spans="7:9">
      <c r="G71949" s="11"/>
      <c r="H71949" s="12"/>
      <c r="I71949" s="49"/>
    </row>
    <row r="71950" customHeight="1" spans="7:9">
      <c r="G71950" s="11"/>
      <c r="H71950" s="12"/>
      <c r="I71950" s="49"/>
    </row>
    <row r="71951" customHeight="1" spans="7:9">
      <c r="G71951" s="11"/>
      <c r="H71951" s="12"/>
      <c r="I71951" s="49"/>
    </row>
    <row r="71952" customHeight="1" spans="7:9">
      <c r="G71952" s="11"/>
      <c r="H71952" s="12"/>
      <c r="I71952" s="49"/>
    </row>
    <row r="71953" customHeight="1" spans="7:9">
      <c r="G71953" s="11"/>
      <c r="H71953" s="12"/>
      <c r="I71953" s="49"/>
    </row>
    <row r="71954" customHeight="1" spans="7:9">
      <c r="G71954" s="11"/>
      <c r="H71954" s="12"/>
      <c r="I71954" s="49"/>
    </row>
    <row r="71955" customHeight="1" spans="7:9">
      <c r="G71955" s="11"/>
      <c r="H71955" s="12"/>
      <c r="I71955" s="49"/>
    </row>
    <row r="71956" customHeight="1" spans="7:9">
      <c r="G71956" s="11"/>
      <c r="H71956" s="12"/>
      <c r="I71956" s="49"/>
    </row>
    <row r="71957" customHeight="1" spans="7:9">
      <c r="G71957" s="11"/>
      <c r="H71957" s="12"/>
      <c r="I71957" s="49"/>
    </row>
    <row r="71958" customHeight="1" spans="7:9">
      <c r="G71958" s="11"/>
      <c r="H71958" s="12"/>
      <c r="I71958" s="49"/>
    </row>
    <row r="71959" customHeight="1" spans="7:9">
      <c r="G71959" s="11"/>
      <c r="H71959" s="12"/>
      <c r="I71959" s="49"/>
    </row>
    <row r="71960" customHeight="1" spans="7:9">
      <c r="G71960" s="11"/>
      <c r="H71960" s="12"/>
      <c r="I71960" s="49"/>
    </row>
    <row r="71961" customHeight="1" spans="7:9">
      <c r="G71961" s="11"/>
      <c r="H71961" s="12"/>
      <c r="I71961" s="49"/>
    </row>
    <row r="71962" customHeight="1" spans="7:9">
      <c r="G71962" s="11"/>
      <c r="H71962" s="12"/>
      <c r="I71962" s="49"/>
    </row>
    <row r="71963" customHeight="1" spans="7:9">
      <c r="G71963" s="11"/>
      <c r="H71963" s="12"/>
      <c r="I71963" s="49"/>
    </row>
    <row r="71964" customHeight="1" spans="7:9">
      <c r="G71964" s="11"/>
      <c r="H71964" s="12"/>
      <c r="I71964" s="49"/>
    </row>
    <row r="71965" customHeight="1" spans="7:9">
      <c r="G71965" s="11"/>
      <c r="H71965" s="12"/>
      <c r="I71965" s="49"/>
    </row>
    <row r="71966" customHeight="1" spans="7:9">
      <c r="G71966" s="11"/>
      <c r="H71966" s="12"/>
      <c r="I71966" s="49"/>
    </row>
    <row r="71967" customHeight="1" spans="7:9">
      <c r="G71967" s="11"/>
      <c r="H71967" s="12"/>
      <c r="I71967" s="49"/>
    </row>
    <row r="71968" customHeight="1" spans="7:9">
      <c r="G71968" s="11"/>
      <c r="H71968" s="12"/>
      <c r="I71968" s="49"/>
    </row>
    <row r="71969" customHeight="1" spans="7:9">
      <c r="G71969" s="11"/>
      <c r="H71969" s="12"/>
      <c r="I71969" s="49"/>
    </row>
    <row r="71970" customHeight="1" spans="7:9">
      <c r="G71970" s="11"/>
      <c r="H71970" s="12"/>
      <c r="I71970" s="49"/>
    </row>
    <row r="71971" customHeight="1" spans="7:9">
      <c r="G71971" s="11"/>
      <c r="H71971" s="12"/>
      <c r="I71971" s="49"/>
    </row>
    <row r="71972" customHeight="1" spans="7:9">
      <c r="G71972" s="11"/>
      <c r="H71972" s="12"/>
      <c r="I71972" s="49"/>
    </row>
    <row r="71973" customHeight="1" spans="7:9">
      <c r="G71973" s="11"/>
      <c r="H71973" s="12"/>
      <c r="I71973" s="49"/>
    </row>
    <row r="71974" customHeight="1" spans="7:9">
      <c r="G71974" s="11"/>
      <c r="H71974" s="12"/>
      <c r="I71974" s="49"/>
    </row>
    <row r="71975" customHeight="1" spans="7:9">
      <c r="G71975" s="11"/>
      <c r="H71975" s="12"/>
      <c r="I71975" s="49"/>
    </row>
    <row r="71976" customHeight="1" spans="7:9">
      <c r="G71976" s="11"/>
      <c r="H71976" s="12"/>
      <c r="I71976" s="49"/>
    </row>
    <row r="71977" customHeight="1" spans="7:9">
      <c r="G71977" s="11"/>
      <c r="H71977" s="12"/>
      <c r="I71977" s="49"/>
    </row>
    <row r="71978" customHeight="1" spans="7:9">
      <c r="G71978" s="11"/>
      <c r="H71978" s="12"/>
      <c r="I71978" s="49"/>
    </row>
    <row r="71979" customHeight="1" spans="7:9">
      <c r="G71979" s="11"/>
      <c r="H71979" s="12"/>
      <c r="I71979" s="49"/>
    </row>
    <row r="71980" customHeight="1" spans="7:9">
      <c r="G71980" s="11"/>
      <c r="H71980" s="12"/>
      <c r="I71980" s="49"/>
    </row>
    <row r="71981" customHeight="1" spans="7:9">
      <c r="G71981" s="11"/>
      <c r="H71981" s="12"/>
      <c r="I71981" s="49"/>
    </row>
    <row r="71982" customHeight="1" spans="7:9">
      <c r="G71982" s="11"/>
      <c r="H71982" s="12"/>
      <c r="I71982" s="49"/>
    </row>
    <row r="71983" customHeight="1" spans="7:9">
      <c r="G71983" s="11"/>
      <c r="H71983" s="12"/>
      <c r="I71983" s="49"/>
    </row>
    <row r="71984" customHeight="1" spans="7:9">
      <c r="G71984" s="11"/>
      <c r="H71984" s="12"/>
      <c r="I71984" s="49"/>
    </row>
    <row r="71985" customHeight="1" spans="7:9">
      <c r="G71985" s="11"/>
      <c r="H71985" s="12"/>
      <c r="I71985" s="49"/>
    </row>
    <row r="71986" customHeight="1" spans="7:9">
      <c r="G71986" s="11"/>
      <c r="H71986" s="12"/>
      <c r="I71986" s="49"/>
    </row>
    <row r="71987" customHeight="1" spans="7:9">
      <c r="G71987" s="11"/>
      <c r="H71987" s="12"/>
      <c r="I71987" s="49"/>
    </row>
    <row r="71988" customHeight="1" spans="7:9">
      <c r="G71988" s="11"/>
      <c r="H71988" s="12"/>
      <c r="I71988" s="49"/>
    </row>
    <row r="71989" customHeight="1" spans="7:9">
      <c r="G71989" s="11"/>
      <c r="H71989" s="12"/>
      <c r="I71989" s="49"/>
    </row>
    <row r="71990" customHeight="1" spans="7:9">
      <c r="G71990" s="11"/>
      <c r="H71990" s="12"/>
      <c r="I71990" s="49"/>
    </row>
    <row r="71991" customHeight="1" spans="7:9">
      <c r="G71991" s="11"/>
      <c r="H71991" s="12"/>
      <c r="I71991" s="49"/>
    </row>
    <row r="71992" customHeight="1" spans="7:9">
      <c r="G71992" s="11"/>
      <c r="H71992" s="12"/>
      <c r="I71992" s="49"/>
    </row>
    <row r="71993" customHeight="1" spans="7:9">
      <c r="G71993" s="11"/>
      <c r="H71993" s="12"/>
      <c r="I71993" s="49"/>
    </row>
    <row r="71994" customHeight="1" spans="7:9">
      <c r="G71994" s="11"/>
      <c r="H71994" s="12"/>
      <c r="I71994" s="49"/>
    </row>
    <row r="71995" customHeight="1" spans="7:9">
      <c r="G71995" s="11"/>
      <c r="H71995" s="12"/>
      <c r="I71995" s="49"/>
    </row>
    <row r="71996" customHeight="1" spans="7:9">
      <c r="G71996" s="11"/>
      <c r="H71996" s="12"/>
      <c r="I71996" s="49"/>
    </row>
    <row r="71997" customHeight="1" spans="7:9">
      <c r="G71997" s="11"/>
      <c r="H71997" s="12"/>
      <c r="I71997" s="49"/>
    </row>
    <row r="71998" customHeight="1" spans="7:9">
      <c r="G71998" s="11"/>
      <c r="H71998" s="12"/>
      <c r="I71998" s="49"/>
    </row>
    <row r="71999" customHeight="1" spans="7:9">
      <c r="G71999" s="11"/>
      <c r="H71999" s="12"/>
      <c r="I71999" s="49"/>
    </row>
    <row r="72000" customHeight="1" spans="7:9">
      <c r="G72000" s="11"/>
      <c r="H72000" s="12"/>
      <c r="I72000" s="49"/>
    </row>
    <row r="72001" customHeight="1" spans="7:9">
      <c r="G72001" s="11"/>
      <c r="H72001" s="12"/>
      <c r="I72001" s="49"/>
    </row>
    <row r="72002" customHeight="1" spans="7:9">
      <c r="G72002" s="11"/>
      <c r="H72002" s="12"/>
      <c r="I72002" s="49"/>
    </row>
    <row r="72003" customHeight="1" spans="7:9">
      <c r="G72003" s="11"/>
      <c r="H72003" s="12"/>
      <c r="I72003" s="49"/>
    </row>
    <row r="72004" customHeight="1" spans="7:9">
      <c r="G72004" s="11"/>
      <c r="H72004" s="12"/>
      <c r="I72004" s="49"/>
    </row>
    <row r="72005" customHeight="1" spans="7:9">
      <c r="G72005" s="11"/>
      <c r="H72005" s="12"/>
      <c r="I72005" s="49"/>
    </row>
    <row r="72006" customHeight="1" spans="7:9">
      <c r="G72006" s="11"/>
      <c r="H72006" s="12"/>
      <c r="I72006" s="49"/>
    </row>
    <row r="72007" customHeight="1" spans="7:9">
      <c r="G72007" s="11"/>
      <c r="H72007" s="12"/>
      <c r="I72007" s="49"/>
    </row>
    <row r="72008" customHeight="1" spans="7:9">
      <c r="G72008" s="11"/>
      <c r="H72008" s="12"/>
      <c r="I72008" s="49"/>
    </row>
    <row r="72009" customHeight="1" spans="7:9">
      <c r="G72009" s="11"/>
      <c r="H72009" s="12"/>
      <c r="I72009" s="49"/>
    </row>
    <row r="72010" customHeight="1" spans="7:9">
      <c r="G72010" s="11"/>
      <c r="H72010" s="12"/>
      <c r="I72010" s="49"/>
    </row>
    <row r="72011" customHeight="1" spans="7:9">
      <c r="G72011" s="11"/>
      <c r="H72011" s="12"/>
      <c r="I72011" s="49"/>
    </row>
    <row r="72012" customHeight="1" spans="7:9">
      <c r="G72012" s="11"/>
      <c r="H72012" s="12"/>
      <c r="I72012" s="49"/>
    </row>
    <row r="72013" customHeight="1" spans="7:9">
      <c r="G72013" s="11"/>
      <c r="H72013" s="12"/>
      <c r="I72013" s="49"/>
    </row>
    <row r="72014" customHeight="1" spans="7:9">
      <c r="G72014" s="11"/>
      <c r="H72014" s="12"/>
      <c r="I72014" s="49"/>
    </row>
    <row r="72015" customHeight="1" spans="7:9">
      <c r="G72015" s="11"/>
      <c r="H72015" s="12"/>
      <c r="I72015" s="49"/>
    </row>
    <row r="72016" customHeight="1" spans="7:9">
      <c r="G72016" s="11"/>
      <c r="H72016" s="12"/>
      <c r="I72016" s="49"/>
    </row>
    <row r="72017" customHeight="1" spans="7:9">
      <c r="G72017" s="11"/>
      <c r="H72017" s="12"/>
      <c r="I72017" s="49"/>
    </row>
    <row r="72018" customHeight="1" spans="7:9">
      <c r="G72018" s="11"/>
      <c r="H72018" s="12"/>
      <c r="I72018" s="49"/>
    </row>
    <row r="72019" customHeight="1" spans="7:9">
      <c r="G72019" s="11"/>
      <c r="H72019" s="12"/>
      <c r="I72019" s="49"/>
    </row>
    <row r="72020" customHeight="1" spans="7:9">
      <c r="G72020" s="11"/>
      <c r="H72020" s="12"/>
      <c r="I72020" s="49"/>
    </row>
    <row r="72021" customHeight="1" spans="7:9">
      <c r="G72021" s="11"/>
      <c r="H72021" s="12"/>
      <c r="I72021" s="49"/>
    </row>
    <row r="72022" customHeight="1" spans="7:9">
      <c r="G72022" s="11"/>
      <c r="H72022" s="12"/>
      <c r="I72022" s="49"/>
    </row>
    <row r="72023" customHeight="1" spans="7:9">
      <c r="G72023" s="11"/>
      <c r="H72023" s="12"/>
      <c r="I72023" s="49"/>
    </row>
    <row r="72024" customHeight="1" spans="7:9">
      <c r="G72024" s="11"/>
      <c r="H72024" s="12"/>
      <c r="I72024" s="49"/>
    </row>
    <row r="72025" customHeight="1" spans="7:9">
      <c r="G72025" s="11"/>
      <c r="H72025" s="12"/>
      <c r="I72025" s="49"/>
    </row>
    <row r="72026" customHeight="1" spans="7:9">
      <c r="G72026" s="11"/>
      <c r="H72026" s="12"/>
      <c r="I72026" s="49"/>
    </row>
    <row r="72027" customHeight="1" spans="7:9">
      <c r="G72027" s="11"/>
      <c r="H72027" s="12"/>
      <c r="I72027" s="49"/>
    </row>
    <row r="72028" customHeight="1" spans="7:9">
      <c r="G72028" s="11"/>
      <c r="H72028" s="12"/>
      <c r="I72028" s="49"/>
    </row>
    <row r="72029" customHeight="1" spans="7:9">
      <c r="G72029" s="11"/>
      <c r="H72029" s="12"/>
      <c r="I72029" s="49"/>
    </row>
    <row r="72030" customHeight="1" spans="7:9">
      <c r="G72030" s="11"/>
      <c r="H72030" s="12"/>
      <c r="I72030" s="49"/>
    </row>
    <row r="72031" customHeight="1" spans="7:9">
      <c r="G72031" s="11"/>
      <c r="H72031" s="12"/>
      <c r="I72031" s="49"/>
    </row>
    <row r="72032" customHeight="1" spans="7:9">
      <c r="G72032" s="11"/>
      <c r="H72032" s="12"/>
      <c r="I72032" s="49"/>
    </row>
    <row r="72033" customHeight="1" spans="7:9">
      <c r="G72033" s="11"/>
      <c r="H72033" s="12"/>
      <c r="I72033" s="49"/>
    </row>
    <row r="72034" customHeight="1" spans="7:9">
      <c r="G72034" s="11"/>
      <c r="H72034" s="12"/>
      <c r="I72034" s="49"/>
    </row>
    <row r="72035" customHeight="1" spans="7:9">
      <c r="G72035" s="11"/>
      <c r="H72035" s="12"/>
      <c r="I72035" s="49"/>
    </row>
    <row r="72036" customHeight="1" spans="7:9">
      <c r="G72036" s="11"/>
      <c r="H72036" s="12"/>
      <c r="I72036" s="49"/>
    </row>
    <row r="72037" customHeight="1" spans="7:9">
      <c r="G72037" s="11"/>
      <c r="H72037" s="12"/>
      <c r="I72037" s="49"/>
    </row>
    <row r="72038" customHeight="1" spans="7:9">
      <c r="G72038" s="11"/>
      <c r="H72038" s="12"/>
      <c r="I72038" s="49"/>
    </row>
    <row r="72039" customHeight="1" spans="7:9">
      <c r="G72039" s="11"/>
      <c r="H72039" s="12"/>
      <c r="I72039" s="49"/>
    </row>
    <row r="72040" customHeight="1" spans="7:9">
      <c r="G72040" s="11"/>
      <c r="H72040" s="12"/>
      <c r="I72040" s="49"/>
    </row>
    <row r="72041" customHeight="1" spans="7:9">
      <c r="G72041" s="11"/>
      <c r="H72041" s="12"/>
      <c r="I72041" s="49"/>
    </row>
    <row r="72042" customHeight="1" spans="7:9">
      <c r="G72042" s="11"/>
      <c r="H72042" s="12"/>
      <c r="I72042" s="49"/>
    </row>
    <row r="72043" customHeight="1" spans="7:9">
      <c r="G72043" s="11"/>
      <c r="H72043" s="12"/>
      <c r="I72043" s="49"/>
    </row>
    <row r="72044" customHeight="1" spans="7:9">
      <c r="G72044" s="11"/>
      <c r="H72044" s="12"/>
      <c r="I72044" s="49"/>
    </row>
    <row r="72045" customHeight="1" spans="7:9">
      <c r="G72045" s="11"/>
      <c r="H72045" s="12"/>
      <c r="I72045" s="49"/>
    </row>
    <row r="72046" customHeight="1" spans="7:9">
      <c r="G72046" s="11"/>
      <c r="H72046" s="12"/>
      <c r="I72046" s="49"/>
    </row>
    <row r="72047" customHeight="1" spans="7:9">
      <c r="G72047" s="11"/>
      <c r="H72047" s="12"/>
      <c r="I72047" s="49"/>
    </row>
    <row r="72048" customHeight="1" spans="7:9">
      <c r="G72048" s="11"/>
      <c r="H72048" s="12"/>
      <c r="I72048" s="49"/>
    </row>
    <row r="72049" customHeight="1" spans="7:9">
      <c r="G72049" s="11"/>
      <c r="H72049" s="12"/>
      <c r="I72049" s="49"/>
    </row>
    <row r="72050" customHeight="1" spans="7:9">
      <c r="G72050" s="11"/>
      <c r="H72050" s="12"/>
      <c r="I72050" s="49"/>
    </row>
    <row r="72051" customHeight="1" spans="7:9">
      <c r="G72051" s="11"/>
      <c r="H72051" s="12"/>
      <c r="I72051" s="49"/>
    </row>
    <row r="72052" customHeight="1" spans="7:9">
      <c r="G72052" s="11"/>
      <c r="H72052" s="12"/>
      <c r="I72052" s="49"/>
    </row>
    <row r="72053" customHeight="1" spans="7:9">
      <c r="G72053" s="11"/>
      <c r="H72053" s="12"/>
      <c r="I72053" s="49"/>
    </row>
    <row r="72054" customHeight="1" spans="7:9">
      <c r="G72054" s="11"/>
      <c r="H72054" s="12"/>
      <c r="I72054" s="49"/>
    </row>
    <row r="72055" customHeight="1" spans="7:9">
      <c r="G72055" s="11"/>
      <c r="H72055" s="12"/>
      <c r="I72055" s="49"/>
    </row>
    <row r="72056" customHeight="1" spans="7:9">
      <c r="G72056" s="11"/>
      <c r="H72056" s="12"/>
      <c r="I72056" s="49"/>
    </row>
    <row r="72057" customHeight="1" spans="7:9">
      <c r="G72057" s="11"/>
      <c r="H72057" s="12"/>
      <c r="I72057" s="49"/>
    </row>
    <row r="72058" customHeight="1" spans="7:9">
      <c r="G72058" s="11"/>
      <c r="H72058" s="12"/>
      <c r="I72058" s="49"/>
    </row>
    <row r="72059" customHeight="1" spans="7:9">
      <c r="G72059" s="11"/>
      <c r="H72059" s="12"/>
      <c r="I72059" s="49"/>
    </row>
    <row r="72060" customHeight="1" spans="7:9">
      <c r="G72060" s="11"/>
      <c r="H72060" s="12"/>
      <c r="I72060" s="49"/>
    </row>
    <row r="72061" customHeight="1" spans="7:9">
      <c r="G72061" s="11"/>
      <c r="H72061" s="12"/>
      <c r="I72061" s="49"/>
    </row>
    <row r="72062" customHeight="1" spans="7:9">
      <c r="G72062" s="11"/>
      <c r="H72062" s="12"/>
      <c r="I72062" s="49"/>
    </row>
    <row r="72063" customHeight="1" spans="7:9">
      <c r="G72063" s="11"/>
      <c r="H72063" s="12"/>
      <c r="I72063" s="49"/>
    </row>
    <row r="72064" customHeight="1" spans="7:9">
      <c r="G72064" s="11"/>
      <c r="H72064" s="12"/>
      <c r="I72064" s="49"/>
    </row>
    <row r="72065" customHeight="1" spans="7:9">
      <c r="G72065" s="11"/>
      <c r="H72065" s="12"/>
      <c r="I72065" s="49"/>
    </row>
    <row r="72066" customHeight="1" spans="7:9">
      <c r="G72066" s="11"/>
      <c r="H72066" s="12"/>
      <c r="I72066" s="49"/>
    </row>
    <row r="72067" customHeight="1" spans="7:9">
      <c r="G72067" s="11"/>
      <c r="H72067" s="12"/>
      <c r="I72067" s="49"/>
    </row>
    <row r="72068" customHeight="1" spans="7:9">
      <c r="G72068" s="11"/>
      <c r="H72068" s="12"/>
      <c r="I72068" s="49"/>
    </row>
    <row r="72069" customHeight="1" spans="7:9">
      <c r="G72069" s="11"/>
      <c r="H72069" s="12"/>
      <c r="I72069" s="49"/>
    </row>
    <row r="72070" customHeight="1" spans="7:9">
      <c r="G72070" s="11"/>
      <c r="H72070" s="12"/>
      <c r="I72070" s="49"/>
    </row>
    <row r="72071" customHeight="1" spans="7:9">
      <c r="G72071" s="11"/>
      <c r="H72071" s="12"/>
      <c r="I72071" s="49"/>
    </row>
    <row r="72072" customHeight="1" spans="7:9">
      <c r="G72072" s="11"/>
      <c r="H72072" s="12"/>
      <c r="I72072" s="49"/>
    </row>
    <row r="72073" customHeight="1" spans="7:9">
      <c r="G72073" s="11"/>
      <c r="H72073" s="12"/>
      <c r="I72073" s="49"/>
    </row>
    <row r="72074" customHeight="1" spans="7:9">
      <c r="G72074" s="11"/>
      <c r="H72074" s="12"/>
      <c r="I72074" s="49"/>
    </row>
    <row r="72075" customHeight="1" spans="7:9">
      <c r="G72075" s="11"/>
      <c r="H72075" s="12"/>
      <c r="I72075" s="49"/>
    </row>
    <row r="72076" customHeight="1" spans="7:9">
      <c r="G72076" s="11"/>
      <c r="H72076" s="12"/>
      <c r="I72076" s="49"/>
    </row>
    <row r="72077" customHeight="1" spans="7:9">
      <c r="G72077" s="11"/>
      <c r="H72077" s="12"/>
      <c r="I72077" s="49"/>
    </row>
    <row r="72078" customHeight="1" spans="7:9">
      <c r="G72078" s="11"/>
      <c r="H72078" s="12"/>
      <c r="I72078" s="49"/>
    </row>
    <row r="72079" customHeight="1" spans="7:9">
      <c r="G72079" s="11"/>
      <c r="H72079" s="12"/>
      <c r="I72079" s="49"/>
    </row>
    <row r="72080" customHeight="1" spans="7:9">
      <c r="G72080" s="11"/>
      <c r="H72080" s="12"/>
      <c r="I72080" s="49"/>
    </row>
    <row r="72081" customHeight="1" spans="7:9">
      <c r="G72081" s="11"/>
      <c r="H72081" s="12"/>
      <c r="I72081" s="49"/>
    </row>
    <row r="72082" customHeight="1" spans="7:9">
      <c r="G72082" s="11"/>
      <c r="H72082" s="12"/>
      <c r="I72082" s="49"/>
    </row>
    <row r="72083" customHeight="1" spans="7:9">
      <c r="G72083" s="11"/>
      <c r="H72083" s="12"/>
      <c r="I72083" s="49"/>
    </row>
    <row r="72084" customHeight="1" spans="7:9">
      <c r="G72084" s="11"/>
      <c r="H72084" s="12"/>
      <c r="I72084" s="49"/>
    </row>
    <row r="72085" customHeight="1" spans="7:9">
      <c r="G72085" s="11"/>
      <c r="H72085" s="12"/>
      <c r="I72085" s="49"/>
    </row>
    <row r="72086" customHeight="1" spans="7:9">
      <c r="G72086" s="11"/>
      <c r="H72086" s="12"/>
      <c r="I72086" s="49"/>
    </row>
    <row r="72087" customHeight="1" spans="7:9">
      <c r="G72087" s="11"/>
      <c r="H72087" s="12"/>
      <c r="I72087" s="49"/>
    </row>
    <row r="72088" customHeight="1" spans="7:9">
      <c r="G72088" s="11"/>
      <c r="H72088" s="12"/>
      <c r="I72088" s="49"/>
    </row>
    <row r="72089" customHeight="1" spans="7:9">
      <c r="G72089" s="11"/>
      <c r="H72089" s="12"/>
      <c r="I72089" s="49"/>
    </row>
    <row r="72090" customHeight="1" spans="7:9">
      <c r="G72090" s="11"/>
      <c r="H72090" s="12"/>
      <c r="I72090" s="49"/>
    </row>
    <row r="72091" customHeight="1" spans="7:9">
      <c r="G72091" s="11"/>
      <c r="H72091" s="12"/>
      <c r="I72091" s="49"/>
    </row>
    <row r="72092" customHeight="1" spans="7:9">
      <c r="G72092" s="11"/>
      <c r="H72092" s="12"/>
      <c r="I72092" s="49"/>
    </row>
    <row r="72093" customHeight="1" spans="7:9">
      <c r="G72093" s="11"/>
      <c r="H72093" s="12"/>
      <c r="I72093" s="49"/>
    </row>
    <row r="72094" customHeight="1" spans="7:9">
      <c r="G72094" s="11"/>
      <c r="H72094" s="12"/>
      <c r="I72094" s="49"/>
    </row>
    <row r="72095" customHeight="1" spans="7:9">
      <c r="G72095" s="11"/>
      <c r="H72095" s="12"/>
      <c r="I72095" s="49"/>
    </row>
    <row r="72096" customHeight="1" spans="7:9">
      <c r="G72096" s="11"/>
      <c r="H72096" s="12"/>
      <c r="I72096" s="49"/>
    </row>
    <row r="72097" customHeight="1" spans="7:9">
      <c r="G72097" s="11"/>
      <c r="H72097" s="12"/>
      <c r="I72097" s="49"/>
    </row>
    <row r="72098" customHeight="1" spans="7:9">
      <c r="G72098" s="11"/>
      <c r="H72098" s="12"/>
      <c r="I72098" s="49"/>
    </row>
    <row r="72099" customHeight="1" spans="7:9">
      <c r="G72099" s="11"/>
      <c r="H72099" s="12"/>
      <c r="I72099" s="49"/>
    </row>
    <row r="72100" customHeight="1" spans="7:9">
      <c r="G72100" s="11"/>
      <c r="H72100" s="12"/>
      <c r="I72100" s="49"/>
    </row>
    <row r="72101" customHeight="1" spans="7:9">
      <c r="G72101" s="11"/>
      <c r="H72101" s="12"/>
      <c r="I72101" s="49"/>
    </row>
    <row r="72102" customHeight="1" spans="7:9">
      <c r="G72102" s="11"/>
      <c r="H72102" s="12"/>
      <c r="I72102" s="49"/>
    </row>
    <row r="72103" customHeight="1" spans="7:9">
      <c r="G72103" s="11"/>
      <c r="H72103" s="12"/>
      <c r="I72103" s="49"/>
    </row>
    <row r="72104" customHeight="1" spans="7:9">
      <c r="G72104" s="11"/>
      <c r="H72104" s="12"/>
      <c r="I72104" s="49"/>
    </row>
    <row r="72105" customHeight="1" spans="7:9">
      <c r="G72105" s="11"/>
      <c r="H72105" s="12"/>
      <c r="I72105" s="49"/>
    </row>
    <row r="72106" customHeight="1" spans="7:9">
      <c r="G72106" s="11"/>
      <c r="H72106" s="12"/>
      <c r="I72106" s="49"/>
    </row>
    <row r="72107" customHeight="1" spans="7:9">
      <c r="G72107" s="11"/>
      <c r="H72107" s="12"/>
      <c r="I72107" s="49"/>
    </row>
    <row r="72108" customHeight="1" spans="7:9">
      <c r="G72108" s="11"/>
      <c r="H72108" s="12"/>
      <c r="I72108" s="49"/>
    </row>
    <row r="72109" customHeight="1" spans="7:9">
      <c r="G72109" s="11"/>
      <c r="H72109" s="12"/>
      <c r="I72109" s="49"/>
    </row>
    <row r="72110" customHeight="1" spans="7:9">
      <c r="G72110" s="11"/>
      <c r="H72110" s="12"/>
      <c r="I72110" s="49"/>
    </row>
    <row r="72111" customHeight="1" spans="7:9">
      <c r="G72111" s="11"/>
      <c r="H72111" s="12"/>
      <c r="I72111" s="49"/>
    </row>
    <row r="72112" customHeight="1" spans="7:9">
      <c r="G72112" s="11"/>
      <c r="H72112" s="12"/>
      <c r="I72112" s="49"/>
    </row>
    <row r="72113" customHeight="1" spans="7:9">
      <c r="G72113" s="11"/>
      <c r="H72113" s="12"/>
      <c r="I72113" s="49"/>
    </row>
    <row r="72114" customHeight="1" spans="7:9">
      <c r="G72114" s="11"/>
      <c r="H72114" s="12"/>
      <c r="I72114" s="49"/>
    </row>
    <row r="72115" customHeight="1" spans="7:9">
      <c r="G72115" s="11"/>
      <c r="H72115" s="12"/>
      <c r="I72115" s="49"/>
    </row>
    <row r="72116" customHeight="1" spans="7:9">
      <c r="G72116" s="11"/>
      <c r="H72116" s="12"/>
      <c r="I72116" s="49"/>
    </row>
    <row r="72117" customHeight="1" spans="7:9">
      <c r="G72117" s="11"/>
      <c r="H72117" s="12"/>
      <c r="I72117" s="49"/>
    </row>
    <row r="72118" customHeight="1" spans="7:9">
      <c r="G72118" s="11"/>
      <c r="H72118" s="12"/>
      <c r="I72118" s="49"/>
    </row>
    <row r="72119" customHeight="1" spans="7:9">
      <c r="G72119" s="11"/>
      <c r="H72119" s="12"/>
      <c r="I72119" s="49"/>
    </row>
    <row r="72120" customHeight="1" spans="7:9">
      <c r="G72120" s="11"/>
      <c r="H72120" s="12"/>
      <c r="I72120" s="49"/>
    </row>
    <row r="72121" customHeight="1" spans="7:9">
      <c r="G72121" s="11"/>
      <c r="H72121" s="12"/>
      <c r="I72121" s="49"/>
    </row>
    <row r="72122" customHeight="1" spans="7:9">
      <c r="G72122" s="11"/>
      <c r="H72122" s="12"/>
      <c r="I72122" s="49"/>
    </row>
    <row r="72123" customHeight="1" spans="7:9">
      <c r="G72123" s="11"/>
      <c r="H72123" s="12"/>
      <c r="I72123" s="49"/>
    </row>
    <row r="72124" customHeight="1" spans="7:9">
      <c r="G72124" s="11"/>
      <c r="H72124" s="12"/>
      <c r="I72124" s="49"/>
    </row>
    <row r="72125" customHeight="1" spans="7:9">
      <c r="G72125" s="11"/>
      <c r="H72125" s="12"/>
      <c r="I72125" s="49"/>
    </row>
    <row r="72126" customHeight="1" spans="7:9">
      <c r="G72126" s="11"/>
      <c r="H72126" s="12"/>
      <c r="I72126" s="49"/>
    </row>
    <row r="72127" customHeight="1" spans="7:9">
      <c r="G72127" s="11"/>
      <c r="H72127" s="12"/>
      <c r="I72127" s="49"/>
    </row>
    <row r="72128" customHeight="1" spans="7:9">
      <c r="G72128" s="11"/>
      <c r="H72128" s="12"/>
      <c r="I72128" s="49"/>
    </row>
    <row r="72129" customHeight="1" spans="7:9">
      <c r="G72129" s="11"/>
      <c r="H72129" s="12"/>
      <c r="I72129" s="49"/>
    </row>
    <row r="72130" customHeight="1" spans="7:9">
      <c r="G72130" s="11"/>
      <c r="H72130" s="12"/>
      <c r="I72130" s="49"/>
    </row>
    <row r="72131" customHeight="1" spans="7:9">
      <c r="G72131" s="11"/>
      <c r="H72131" s="12"/>
      <c r="I72131" s="49"/>
    </row>
    <row r="72132" customHeight="1" spans="7:9">
      <c r="G72132" s="11"/>
      <c r="H72132" s="12"/>
      <c r="I72132" s="49"/>
    </row>
    <row r="72133" customHeight="1" spans="7:9">
      <c r="G72133" s="11"/>
      <c r="H72133" s="12"/>
      <c r="I72133" s="49"/>
    </row>
    <row r="72134" customHeight="1" spans="7:9">
      <c r="G72134" s="11"/>
      <c r="H72134" s="12"/>
      <c r="I72134" s="49"/>
    </row>
    <row r="72135" customHeight="1" spans="7:9">
      <c r="G72135" s="11"/>
      <c r="H72135" s="12"/>
      <c r="I72135" s="49"/>
    </row>
    <row r="72136" customHeight="1" spans="7:9">
      <c r="G72136" s="11"/>
      <c r="H72136" s="12"/>
      <c r="I72136" s="49"/>
    </row>
    <row r="72137" customHeight="1" spans="7:9">
      <c r="G72137" s="11"/>
      <c r="H72137" s="12"/>
      <c r="I72137" s="49"/>
    </row>
    <row r="72138" customHeight="1" spans="7:9">
      <c r="G72138" s="11"/>
      <c r="H72138" s="12"/>
      <c r="I72138" s="49"/>
    </row>
    <row r="72139" customHeight="1" spans="7:9">
      <c r="G72139" s="11"/>
      <c r="H72139" s="12"/>
      <c r="I72139" s="49"/>
    </row>
    <row r="72140" customHeight="1" spans="7:9">
      <c r="G72140" s="11"/>
      <c r="H72140" s="12"/>
      <c r="I72140" s="49"/>
    </row>
    <row r="72141" customHeight="1" spans="7:9">
      <c r="G72141" s="11"/>
      <c r="H72141" s="12"/>
      <c r="I72141" s="49"/>
    </row>
    <row r="72142" customHeight="1" spans="7:9">
      <c r="G72142" s="11"/>
      <c r="H72142" s="12"/>
      <c r="I72142" s="49"/>
    </row>
    <row r="72143" customHeight="1" spans="7:9">
      <c r="G72143" s="11"/>
      <c r="H72143" s="12"/>
      <c r="I72143" s="49"/>
    </row>
    <row r="72144" customHeight="1" spans="7:9">
      <c r="G72144" s="11"/>
      <c r="H72144" s="12"/>
      <c r="I72144" s="49"/>
    </row>
    <row r="72145" customHeight="1" spans="7:9">
      <c r="G72145" s="11"/>
      <c r="H72145" s="12"/>
      <c r="I72145" s="49"/>
    </row>
    <row r="72146" customHeight="1" spans="7:9">
      <c r="G72146" s="11"/>
      <c r="H72146" s="12"/>
      <c r="I72146" s="49"/>
    </row>
    <row r="72147" customHeight="1" spans="7:9">
      <c r="G72147" s="11"/>
      <c r="H72147" s="12"/>
      <c r="I72147" s="49"/>
    </row>
    <row r="72148" customHeight="1" spans="7:9">
      <c r="G72148" s="11"/>
      <c r="H72148" s="12"/>
      <c r="I72148" s="49"/>
    </row>
    <row r="72149" customHeight="1" spans="7:9">
      <c r="G72149" s="11"/>
      <c r="H72149" s="12"/>
      <c r="I72149" s="49"/>
    </row>
    <row r="72150" customHeight="1" spans="7:9">
      <c r="G72150" s="11"/>
      <c r="H72150" s="12"/>
      <c r="I72150" s="49"/>
    </row>
    <row r="72151" customHeight="1" spans="7:9">
      <c r="G72151" s="11"/>
      <c r="H72151" s="12"/>
      <c r="I72151" s="49"/>
    </row>
    <row r="72152" customHeight="1" spans="7:9">
      <c r="G72152" s="11"/>
      <c r="H72152" s="12"/>
      <c r="I72152" s="49"/>
    </row>
    <row r="72153" customHeight="1" spans="7:9">
      <c r="G72153" s="11"/>
      <c r="H72153" s="12"/>
      <c r="I72153" s="49"/>
    </row>
    <row r="72154" customHeight="1" spans="7:9">
      <c r="G72154" s="11"/>
      <c r="H72154" s="12"/>
      <c r="I72154" s="49"/>
    </row>
    <row r="72155" customHeight="1" spans="7:9">
      <c r="G72155" s="11"/>
      <c r="H72155" s="12"/>
      <c r="I72155" s="49"/>
    </row>
    <row r="72156" customHeight="1" spans="7:9">
      <c r="G72156" s="11"/>
      <c r="H72156" s="12"/>
      <c r="I72156" s="49"/>
    </row>
    <row r="72157" customHeight="1" spans="7:9">
      <c r="G72157" s="11"/>
      <c r="H72157" s="12"/>
      <c r="I72157" s="49"/>
    </row>
    <row r="72158" customHeight="1" spans="7:9">
      <c r="G72158" s="11"/>
      <c r="H72158" s="12"/>
      <c r="I72158" s="49"/>
    </row>
    <row r="72159" customHeight="1" spans="7:9">
      <c r="G72159" s="11"/>
      <c r="H72159" s="12"/>
      <c r="I72159" s="49"/>
    </row>
    <row r="72160" customHeight="1" spans="7:9">
      <c r="G72160" s="11"/>
      <c r="H72160" s="12"/>
      <c r="I72160" s="49"/>
    </row>
    <row r="72161" customHeight="1" spans="7:9">
      <c r="G72161" s="11"/>
      <c r="H72161" s="12"/>
      <c r="I72161" s="49"/>
    </row>
    <row r="72162" customHeight="1" spans="7:9">
      <c r="G72162" s="11"/>
      <c r="H72162" s="12"/>
      <c r="I72162" s="49"/>
    </row>
    <row r="72163" customHeight="1" spans="7:9">
      <c r="G72163" s="11"/>
      <c r="H72163" s="12"/>
      <c r="I72163" s="49"/>
    </row>
    <row r="72164" customHeight="1" spans="7:9">
      <c r="G72164" s="11"/>
      <c r="H72164" s="12"/>
      <c r="I72164" s="49"/>
    </row>
    <row r="72165" customHeight="1" spans="7:9">
      <c r="G72165" s="11"/>
      <c r="H72165" s="12"/>
      <c r="I72165" s="49"/>
    </row>
    <row r="72166" customHeight="1" spans="7:9">
      <c r="G72166" s="11"/>
      <c r="H72166" s="12"/>
      <c r="I72166" s="49"/>
    </row>
    <row r="72167" customHeight="1" spans="7:9">
      <c r="G72167" s="11"/>
      <c r="H72167" s="12"/>
      <c r="I72167" s="49"/>
    </row>
    <row r="72168" customHeight="1" spans="7:9">
      <c r="G72168" s="11"/>
      <c r="H72168" s="12"/>
      <c r="I72168" s="49"/>
    </row>
    <row r="72169" customHeight="1" spans="7:9">
      <c r="G72169" s="11"/>
      <c r="H72169" s="12"/>
      <c r="I72169" s="49"/>
    </row>
    <row r="72170" customHeight="1" spans="7:9">
      <c r="G72170" s="11"/>
      <c r="H72170" s="12"/>
      <c r="I72170" s="49"/>
    </row>
    <row r="72171" customHeight="1" spans="7:9">
      <c r="G72171" s="11"/>
      <c r="H72171" s="12"/>
      <c r="I72171" s="49"/>
    </row>
    <row r="72172" customHeight="1" spans="7:9">
      <c r="G72172" s="11"/>
      <c r="H72172" s="12"/>
      <c r="I72172" s="49"/>
    </row>
    <row r="72173" customHeight="1" spans="7:9">
      <c r="G72173" s="11"/>
      <c r="H72173" s="12"/>
      <c r="I72173" s="49"/>
    </row>
    <row r="72174" customHeight="1" spans="7:9">
      <c r="G72174" s="11"/>
      <c r="H72174" s="12"/>
      <c r="I72174" s="49"/>
    </row>
    <row r="72175" customHeight="1" spans="7:9">
      <c r="G72175" s="11"/>
      <c r="H72175" s="12"/>
      <c r="I72175" s="49"/>
    </row>
    <row r="72176" customHeight="1" spans="7:9">
      <c r="G72176" s="11"/>
      <c r="H72176" s="12"/>
      <c r="I72176" s="49"/>
    </row>
    <row r="72177" customHeight="1" spans="7:9">
      <c r="G72177" s="11"/>
      <c r="H72177" s="12"/>
      <c r="I72177" s="49"/>
    </row>
    <row r="72178" customHeight="1" spans="7:9">
      <c r="G72178" s="11"/>
      <c r="H72178" s="12"/>
      <c r="I72178" s="49"/>
    </row>
    <row r="72179" customHeight="1" spans="7:9">
      <c r="G72179" s="11"/>
      <c r="H72179" s="12"/>
      <c r="I72179" s="49"/>
    </row>
    <row r="72180" customHeight="1" spans="7:9">
      <c r="G72180" s="11"/>
      <c r="H72180" s="12"/>
      <c r="I72180" s="49"/>
    </row>
    <row r="72181" customHeight="1" spans="7:9">
      <c r="G72181" s="11"/>
      <c r="H72181" s="12"/>
      <c r="I72181" s="49"/>
    </row>
    <row r="72182" customHeight="1" spans="7:9">
      <c r="G72182" s="11"/>
      <c r="H72182" s="12"/>
      <c r="I72182" s="49"/>
    </row>
    <row r="72183" customHeight="1" spans="7:9">
      <c r="G72183" s="11"/>
      <c r="H72183" s="12"/>
      <c r="I72183" s="49"/>
    </row>
    <row r="72184" customHeight="1" spans="7:9">
      <c r="G72184" s="11"/>
      <c r="H72184" s="12"/>
      <c r="I72184" s="49"/>
    </row>
    <row r="72185" customHeight="1" spans="7:9">
      <c r="G72185" s="11"/>
      <c r="H72185" s="12"/>
      <c r="I72185" s="49"/>
    </row>
    <row r="72186" customHeight="1" spans="7:9">
      <c r="G72186" s="11"/>
      <c r="H72186" s="12"/>
      <c r="I72186" s="49"/>
    </row>
    <row r="72187" customHeight="1" spans="7:9">
      <c r="G72187" s="11"/>
      <c r="H72187" s="12"/>
      <c r="I72187" s="49"/>
    </row>
    <row r="72188" customHeight="1" spans="7:9">
      <c r="G72188" s="11"/>
      <c r="H72188" s="12"/>
      <c r="I72188" s="49"/>
    </row>
    <row r="72189" customHeight="1" spans="7:9">
      <c r="G72189" s="11"/>
      <c r="H72189" s="12"/>
      <c r="I72189" s="49"/>
    </row>
    <row r="72190" customHeight="1" spans="7:9">
      <c r="G72190" s="11"/>
      <c r="H72190" s="12"/>
      <c r="I72190" s="49"/>
    </row>
    <row r="72191" customHeight="1" spans="7:9">
      <c r="G72191" s="11"/>
      <c r="H72191" s="12"/>
      <c r="I72191" s="49"/>
    </row>
    <row r="72192" customHeight="1" spans="7:9">
      <c r="G72192" s="11"/>
      <c r="H72192" s="12"/>
      <c r="I72192" s="49"/>
    </row>
    <row r="72193" customHeight="1" spans="7:9">
      <c r="G72193" s="11"/>
      <c r="H72193" s="12"/>
      <c r="I72193" s="49"/>
    </row>
    <row r="72194" customHeight="1" spans="7:9">
      <c r="G72194" s="11"/>
      <c r="H72194" s="12"/>
      <c r="I72194" s="49"/>
    </row>
    <row r="72195" customHeight="1" spans="7:9">
      <c r="G72195" s="11"/>
      <c r="H72195" s="12"/>
      <c r="I72195" s="49"/>
    </row>
    <row r="72196" customHeight="1" spans="7:9">
      <c r="G72196" s="11"/>
      <c r="H72196" s="12"/>
      <c r="I72196" s="49"/>
    </row>
    <row r="72197" customHeight="1" spans="7:9">
      <c r="G72197" s="11"/>
      <c r="H72197" s="12"/>
      <c r="I72197" s="49"/>
    </row>
    <row r="72198" customHeight="1" spans="7:9">
      <c r="G72198" s="11"/>
      <c r="H72198" s="12"/>
      <c r="I72198" s="49"/>
    </row>
    <row r="72199" customHeight="1" spans="7:9">
      <c r="G72199" s="11"/>
      <c r="H72199" s="12"/>
      <c r="I72199" s="49"/>
    </row>
    <row r="72200" customHeight="1" spans="7:9">
      <c r="G72200" s="11"/>
      <c r="H72200" s="12"/>
      <c r="I72200" s="49"/>
    </row>
    <row r="72201" customHeight="1" spans="7:9">
      <c r="G72201" s="11"/>
      <c r="H72201" s="12"/>
      <c r="I72201" s="49"/>
    </row>
    <row r="72202" customHeight="1" spans="7:9">
      <c r="G72202" s="11"/>
      <c r="H72202" s="12"/>
      <c r="I72202" s="49"/>
    </row>
    <row r="72203" customHeight="1" spans="7:9">
      <c r="G72203" s="11"/>
      <c r="H72203" s="12"/>
      <c r="I72203" s="49"/>
    </row>
    <row r="72204" customHeight="1" spans="7:9">
      <c r="G72204" s="11"/>
      <c r="H72204" s="12"/>
      <c r="I72204" s="49"/>
    </row>
    <row r="72205" customHeight="1" spans="7:9">
      <c r="G72205" s="11"/>
      <c r="H72205" s="12"/>
      <c r="I72205" s="49"/>
    </row>
    <row r="72206" customHeight="1" spans="7:9">
      <c r="G72206" s="11"/>
      <c r="H72206" s="12"/>
      <c r="I72206" s="49"/>
    </row>
    <row r="72207" customHeight="1" spans="7:9">
      <c r="G72207" s="11"/>
      <c r="H72207" s="12"/>
      <c r="I72207" s="49"/>
    </row>
    <row r="72208" customHeight="1" spans="7:9">
      <c r="G72208" s="11"/>
      <c r="H72208" s="12"/>
      <c r="I72208" s="49"/>
    </row>
    <row r="72209" customHeight="1" spans="7:9">
      <c r="G72209" s="11"/>
      <c r="H72209" s="12"/>
      <c r="I72209" s="49"/>
    </row>
    <row r="72210" customHeight="1" spans="7:9">
      <c r="G72210" s="11"/>
      <c r="H72210" s="12"/>
      <c r="I72210" s="49"/>
    </row>
    <row r="72211" customHeight="1" spans="7:9">
      <c r="G72211" s="11"/>
      <c r="H72211" s="12"/>
      <c r="I72211" s="49"/>
    </row>
    <row r="72212" customHeight="1" spans="7:9">
      <c r="G72212" s="11"/>
      <c r="H72212" s="12"/>
      <c r="I72212" s="49"/>
    </row>
    <row r="72213" customHeight="1" spans="7:9">
      <c r="G72213" s="11"/>
      <c r="H72213" s="12"/>
      <c r="I72213" s="49"/>
    </row>
    <row r="72214" customHeight="1" spans="7:9">
      <c r="G72214" s="11"/>
      <c r="H72214" s="12"/>
      <c r="I72214" s="49"/>
    </row>
    <row r="72215" customHeight="1" spans="7:9">
      <c r="G72215" s="11"/>
      <c r="H72215" s="12"/>
      <c r="I72215" s="49"/>
    </row>
    <row r="72216" customHeight="1" spans="7:9">
      <c r="G72216" s="11"/>
      <c r="H72216" s="12"/>
      <c r="I72216" s="49"/>
    </row>
    <row r="72217" customHeight="1" spans="7:9">
      <c r="G72217" s="11"/>
      <c r="H72217" s="12"/>
      <c r="I72217" s="49"/>
    </row>
    <row r="72218" customHeight="1" spans="7:9">
      <c r="G72218" s="11"/>
      <c r="H72218" s="12"/>
      <c r="I72218" s="49"/>
    </row>
    <row r="72219" customHeight="1" spans="7:9">
      <c r="G72219" s="11"/>
      <c r="H72219" s="12"/>
      <c r="I72219" s="49"/>
    </row>
    <row r="72220" customHeight="1" spans="7:9">
      <c r="G72220" s="11"/>
      <c r="H72220" s="12"/>
      <c r="I72220" s="49"/>
    </row>
    <row r="72221" customHeight="1" spans="7:9">
      <c r="G72221" s="11"/>
      <c r="H72221" s="12"/>
      <c r="I72221" s="49"/>
    </row>
    <row r="72222" customHeight="1" spans="7:9">
      <c r="G72222" s="11"/>
      <c r="H72222" s="12"/>
      <c r="I72222" s="49"/>
    </row>
    <row r="72223" customHeight="1" spans="7:9">
      <c r="G72223" s="11"/>
      <c r="H72223" s="12"/>
      <c r="I72223" s="49"/>
    </row>
    <row r="72224" customHeight="1" spans="7:9">
      <c r="G72224" s="11"/>
      <c r="H72224" s="12"/>
      <c r="I72224" s="49"/>
    </row>
    <row r="72225" customHeight="1" spans="7:9">
      <c r="G72225" s="11"/>
      <c r="H72225" s="12"/>
      <c r="I72225" s="49"/>
    </row>
    <row r="72226" customHeight="1" spans="7:9">
      <c r="G72226" s="11"/>
      <c r="H72226" s="12"/>
      <c r="I72226" s="49"/>
    </row>
    <row r="72227" customHeight="1" spans="7:9">
      <c r="G72227" s="11"/>
      <c r="H72227" s="12"/>
      <c r="I72227" s="49"/>
    </row>
    <row r="72228" customHeight="1" spans="7:9">
      <c r="G72228" s="11"/>
      <c r="H72228" s="12"/>
      <c r="I72228" s="49"/>
    </row>
    <row r="72229" customHeight="1" spans="7:9">
      <c r="G72229" s="11"/>
      <c r="H72229" s="12"/>
      <c r="I72229" s="49"/>
    </row>
    <row r="72230" customHeight="1" spans="7:9">
      <c r="G72230" s="11"/>
      <c r="H72230" s="12"/>
      <c r="I72230" s="49"/>
    </row>
    <row r="72231" customHeight="1" spans="7:9">
      <c r="G72231" s="11"/>
      <c r="H72231" s="12"/>
      <c r="I72231" s="49"/>
    </row>
    <row r="72232" customHeight="1" spans="7:9">
      <c r="G72232" s="11"/>
      <c r="H72232" s="12"/>
      <c r="I72232" s="49"/>
    </row>
    <row r="72233" customHeight="1" spans="7:9">
      <c r="G72233" s="11"/>
      <c r="H72233" s="12"/>
      <c r="I72233" s="49"/>
    </row>
    <row r="72234" customHeight="1" spans="7:9">
      <c r="G72234" s="11"/>
      <c r="H72234" s="12"/>
      <c r="I72234" s="49"/>
    </row>
    <row r="72235" customHeight="1" spans="7:9">
      <c r="G72235" s="11"/>
      <c r="H72235" s="12"/>
      <c r="I72235" s="49"/>
    </row>
    <row r="72236" customHeight="1" spans="7:9">
      <c r="G72236" s="11"/>
      <c r="H72236" s="12"/>
      <c r="I72236" s="49"/>
    </row>
    <row r="72237" customHeight="1" spans="7:9">
      <c r="G72237" s="11"/>
      <c r="H72237" s="12"/>
      <c r="I72237" s="49"/>
    </row>
    <row r="72238" customHeight="1" spans="7:9">
      <c r="G72238" s="11"/>
      <c r="H72238" s="12"/>
      <c r="I72238" s="49"/>
    </row>
    <row r="72239" customHeight="1" spans="7:9">
      <c r="G72239" s="11"/>
      <c r="H72239" s="12"/>
      <c r="I72239" s="49"/>
    </row>
    <row r="72240" customHeight="1" spans="7:9">
      <c r="G72240" s="11"/>
      <c r="H72240" s="12"/>
      <c r="I72240" s="49"/>
    </row>
    <row r="72241" customHeight="1" spans="7:9">
      <c r="G72241" s="11"/>
      <c r="H72241" s="12"/>
      <c r="I72241" s="49"/>
    </row>
    <row r="72242" customHeight="1" spans="7:9">
      <c r="G72242" s="11"/>
      <c r="H72242" s="12"/>
      <c r="I72242" s="49"/>
    </row>
    <row r="72243" customHeight="1" spans="7:9">
      <c r="G72243" s="11"/>
      <c r="H72243" s="12"/>
      <c r="I72243" s="49"/>
    </row>
    <row r="72244" customHeight="1" spans="7:9">
      <c r="G72244" s="11"/>
      <c r="H72244" s="12"/>
      <c r="I72244" s="49"/>
    </row>
    <row r="72245" customHeight="1" spans="7:9">
      <c r="G72245" s="11"/>
      <c r="H72245" s="12"/>
      <c r="I72245" s="49"/>
    </row>
    <row r="72246" customHeight="1" spans="7:9">
      <c r="G72246" s="11"/>
      <c r="H72246" s="12"/>
      <c r="I72246" s="49"/>
    </row>
    <row r="72247" customHeight="1" spans="7:9">
      <c r="G72247" s="11"/>
      <c r="H72247" s="12"/>
      <c r="I72247" s="49"/>
    </row>
    <row r="72248" customHeight="1" spans="7:9">
      <c r="G72248" s="11"/>
      <c r="H72248" s="12"/>
      <c r="I72248" s="49"/>
    </row>
    <row r="72249" customHeight="1" spans="7:9">
      <c r="G72249" s="11"/>
      <c r="H72249" s="12"/>
      <c r="I72249" s="49"/>
    </row>
    <row r="72250" customHeight="1" spans="7:9">
      <c r="G72250" s="11"/>
      <c r="H72250" s="12"/>
      <c r="I72250" s="49"/>
    </row>
    <row r="72251" customHeight="1" spans="7:9">
      <c r="G72251" s="11"/>
      <c r="H72251" s="12"/>
      <c r="I72251" s="49"/>
    </row>
    <row r="72252" customHeight="1" spans="7:9">
      <c r="G72252" s="11"/>
      <c r="H72252" s="12"/>
      <c r="I72252" s="49"/>
    </row>
    <row r="72253" customHeight="1" spans="7:9">
      <c r="G72253" s="11"/>
      <c r="H72253" s="12"/>
      <c r="I72253" s="49"/>
    </row>
    <row r="72254" customHeight="1" spans="7:9">
      <c r="G72254" s="11"/>
      <c r="H72254" s="12"/>
      <c r="I72254" s="49"/>
    </row>
    <row r="72255" customHeight="1" spans="7:9">
      <c r="G72255" s="11"/>
      <c r="H72255" s="12"/>
      <c r="I72255" s="49"/>
    </row>
    <row r="72256" customHeight="1" spans="7:9">
      <c r="G72256" s="11"/>
      <c r="H72256" s="12"/>
      <c r="I72256" s="49"/>
    </row>
    <row r="72257" customHeight="1" spans="7:9">
      <c r="G72257" s="11"/>
      <c r="H72257" s="12"/>
      <c r="I72257" s="49"/>
    </row>
    <row r="72258" customHeight="1" spans="7:9">
      <c r="G72258" s="11"/>
      <c r="H72258" s="12"/>
      <c r="I72258" s="49"/>
    </row>
    <row r="72259" customHeight="1" spans="7:9">
      <c r="G72259" s="11"/>
      <c r="H72259" s="12"/>
      <c r="I72259" s="49"/>
    </row>
    <row r="72260" customHeight="1" spans="7:9">
      <c r="G72260" s="11"/>
      <c r="H72260" s="12"/>
      <c r="I72260" s="49"/>
    </row>
    <row r="72261" customHeight="1" spans="7:9">
      <c r="G72261" s="11"/>
      <c r="H72261" s="12"/>
      <c r="I72261" s="49"/>
    </row>
    <row r="72262" customHeight="1" spans="7:9">
      <c r="G72262" s="11"/>
      <c r="H72262" s="12"/>
      <c r="I72262" s="49"/>
    </row>
    <row r="72263" customHeight="1" spans="7:9">
      <c r="G72263" s="11"/>
      <c r="H72263" s="12"/>
      <c r="I72263" s="49"/>
    </row>
    <row r="72264" customHeight="1" spans="7:9">
      <c r="G72264" s="11"/>
      <c r="H72264" s="12"/>
      <c r="I72264" s="49"/>
    </row>
    <row r="72265" customHeight="1" spans="7:9">
      <c r="G72265" s="11"/>
      <c r="H72265" s="12"/>
      <c r="I72265" s="49"/>
    </row>
    <row r="72266" customHeight="1" spans="7:9">
      <c r="G72266" s="11"/>
      <c r="H72266" s="12"/>
      <c r="I72266" s="49"/>
    </row>
    <row r="72267" customHeight="1" spans="7:9">
      <c r="G72267" s="11"/>
      <c r="H72267" s="12"/>
      <c r="I72267" s="49"/>
    </row>
    <row r="72268" customHeight="1" spans="7:9">
      <c r="G72268" s="11"/>
      <c r="H72268" s="12"/>
      <c r="I72268" s="49"/>
    </row>
    <row r="72269" customHeight="1" spans="7:9">
      <c r="G72269" s="11"/>
      <c r="H72269" s="12"/>
      <c r="I72269" s="49"/>
    </row>
    <row r="72270" customHeight="1" spans="7:9">
      <c r="G72270" s="11"/>
      <c r="H72270" s="12"/>
      <c r="I72270" s="49"/>
    </row>
    <row r="72271" customHeight="1" spans="7:9">
      <c r="G72271" s="11"/>
      <c r="H72271" s="12"/>
      <c r="I72271" s="49"/>
    </row>
    <row r="72272" customHeight="1" spans="7:9">
      <c r="G72272" s="11"/>
      <c r="H72272" s="12"/>
      <c r="I72272" s="49"/>
    </row>
    <row r="72273" customHeight="1" spans="7:9">
      <c r="G72273" s="11"/>
      <c r="H72273" s="12"/>
      <c r="I72273" s="49"/>
    </row>
    <row r="72274" customHeight="1" spans="7:9">
      <c r="G72274" s="11"/>
      <c r="H72274" s="12"/>
      <c r="I72274" s="49"/>
    </row>
    <row r="72275" customHeight="1" spans="7:9">
      <c r="G72275" s="11"/>
      <c r="H72275" s="12"/>
      <c r="I72275" s="49"/>
    </row>
    <row r="72276" customHeight="1" spans="7:9">
      <c r="G72276" s="11"/>
      <c r="H72276" s="12"/>
      <c r="I72276" s="49"/>
    </row>
    <row r="72277" customHeight="1" spans="7:9">
      <c r="G72277" s="11"/>
      <c r="H72277" s="12"/>
      <c r="I72277" s="49"/>
    </row>
    <row r="72278" customHeight="1" spans="7:9">
      <c r="G72278" s="11"/>
      <c r="H72278" s="12"/>
      <c r="I72278" s="49"/>
    </row>
    <row r="72279" customHeight="1" spans="7:9">
      <c r="G72279" s="11"/>
      <c r="H72279" s="12"/>
      <c r="I72279" s="49"/>
    </row>
    <row r="72280" customHeight="1" spans="7:9">
      <c r="G72280" s="11"/>
      <c r="H72280" s="12"/>
      <c r="I72280" s="49"/>
    </row>
    <row r="72281" customHeight="1" spans="7:9">
      <c r="G72281" s="11"/>
      <c r="H72281" s="12"/>
      <c r="I72281" s="49"/>
    </row>
    <row r="72282" customHeight="1" spans="7:9">
      <c r="G72282" s="11"/>
      <c r="H72282" s="12"/>
      <c r="I72282" s="49"/>
    </row>
    <row r="72283" customHeight="1" spans="7:9">
      <c r="G72283" s="11"/>
      <c r="H72283" s="12"/>
      <c r="I72283" s="49"/>
    </row>
    <row r="72284" customHeight="1" spans="7:9">
      <c r="G72284" s="11"/>
      <c r="H72284" s="12"/>
      <c r="I72284" s="49"/>
    </row>
    <row r="72285" customHeight="1" spans="7:9">
      <c r="G72285" s="11"/>
      <c r="H72285" s="12"/>
      <c r="I72285" s="49"/>
    </row>
    <row r="72286" customHeight="1" spans="7:9">
      <c r="G72286" s="11"/>
      <c r="H72286" s="12"/>
      <c r="I72286" s="49"/>
    </row>
    <row r="72287" customHeight="1" spans="7:9">
      <c r="G72287" s="11"/>
      <c r="H72287" s="12"/>
      <c r="I72287" s="49"/>
    </row>
    <row r="72288" customHeight="1" spans="7:9">
      <c r="G72288" s="11"/>
      <c r="H72288" s="12"/>
      <c r="I72288" s="49"/>
    </row>
    <row r="72289" customHeight="1" spans="7:9">
      <c r="G72289" s="11"/>
      <c r="H72289" s="12"/>
      <c r="I72289" s="49"/>
    </row>
    <row r="72290" customHeight="1" spans="7:9">
      <c r="G72290" s="11"/>
      <c r="H72290" s="12"/>
      <c r="I72290" s="49"/>
    </row>
    <row r="72291" customHeight="1" spans="7:9">
      <c r="G72291" s="11"/>
      <c r="H72291" s="12"/>
      <c r="I72291" s="49"/>
    </row>
    <row r="72292" customHeight="1" spans="7:9">
      <c r="G72292" s="11"/>
      <c r="H72292" s="12"/>
      <c r="I72292" s="49"/>
    </row>
    <row r="72293" customHeight="1" spans="7:9">
      <c r="G72293" s="11"/>
      <c r="H72293" s="12"/>
      <c r="I72293" s="49"/>
    </row>
    <row r="72294" customHeight="1" spans="7:9">
      <c r="G72294" s="11"/>
      <c r="H72294" s="12"/>
      <c r="I72294" s="49"/>
    </row>
    <row r="72295" customHeight="1" spans="7:9">
      <c r="G72295" s="11"/>
      <c r="H72295" s="12"/>
      <c r="I72295" s="49"/>
    </row>
    <row r="72296" customHeight="1" spans="7:9">
      <c r="G72296" s="11"/>
      <c r="H72296" s="12"/>
      <c r="I72296" s="49"/>
    </row>
    <row r="72297" customHeight="1" spans="7:9">
      <c r="G72297" s="11"/>
      <c r="H72297" s="12"/>
      <c r="I72297" s="49"/>
    </row>
    <row r="72298" customHeight="1" spans="7:9">
      <c r="G72298" s="11"/>
      <c r="H72298" s="12"/>
      <c r="I72298" s="49"/>
    </row>
    <row r="72299" customHeight="1" spans="7:9">
      <c r="G72299" s="11"/>
      <c r="H72299" s="12"/>
      <c r="I72299" s="49"/>
    </row>
    <row r="72300" customHeight="1" spans="7:9">
      <c r="G72300" s="11"/>
      <c r="H72300" s="12"/>
      <c r="I72300" s="49"/>
    </row>
    <row r="72301" customHeight="1" spans="7:9">
      <c r="G72301" s="11"/>
      <c r="H72301" s="12"/>
      <c r="I72301" s="49"/>
    </row>
    <row r="72302" customHeight="1" spans="7:9">
      <c r="G72302" s="11"/>
      <c r="H72302" s="12"/>
      <c r="I72302" s="49"/>
    </row>
    <row r="72303" customHeight="1" spans="7:9">
      <c r="G72303" s="11"/>
      <c r="H72303" s="12"/>
      <c r="I72303" s="49"/>
    </row>
    <row r="72304" customHeight="1" spans="7:9">
      <c r="G72304" s="11"/>
      <c r="H72304" s="12"/>
      <c r="I72304" s="49"/>
    </row>
    <row r="72305" customHeight="1" spans="7:9">
      <c r="G72305" s="11"/>
      <c r="H72305" s="12"/>
      <c r="I72305" s="49"/>
    </row>
    <row r="72306" customHeight="1" spans="7:9">
      <c r="G72306" s="11"/>
      <c r="H72306" s="12"/>
      <c r="I72306" s="49"/>
    </row>
    <row r="72307" customHeight="1" spans="7:9">
      <c r="G72307" s="11"/>
      <c r="H72307" s="12"/>
      <c r="I72307" s="49"/>
    </row>
    <row r="72308" customHeight="1" spans="7:9">
      <c r="G72308" s="11"/>
      <c r="H72308" s="12"/>
      <c r="I72308" s="49"/>
    </row>
    <row r="72309" customHeight="1" spans="7:9">
      <c r="G72309" s="11"/>
      <c r="H72309" s="12"/>
      <c r="I72309" s="49"/>
    </row>
    <row r="72310" customHeight="1" spans="7:9">
      <c r="G72310" s="11"/>
      <c r="H72310" s="12"/>
      <c r="I72310" s="49"/>
    </row>
    <row r="72311" customHeight="1" spans="7:9">
      <c r="G72311" s="11"/>
      <c r="H72311" s="12"/>
      <c r="I72311" s="49"/>
    </row>
    <row r="72312" customHeight="1" spans="7:9">
      <c r="G72312" s="11"/>
      <c r="H72312" s="12"/>
      <c r="I72312" s="49"/>
    </row>
    <row r="72313" customHeight="1" spans="7:9">
      <c r="G72313" s="11"/>
      <c r="H72313" s="12"/>
      <c r="I72313" s="49"/>
    </row>
    <row r="72314" customHeight="1" spans="7:9">
      <c r="G72314" s="11"/>
      <c r="H72314" s="12"/>
      <c r="I72314" s="49"/>
    </row>
    <row r="72315" customHeight="1" spans="7:9">
      <c r="G72315" s="11"/>
      <c r="H72315" s="12"/>
      <c r="I72315" s="49"/>
    </row>
    <row r="72316" customHeight="1" spans="7:9">
      <c r="G72316" s="11"/>
      <c r="H72316" s="12"/>
      <c r="I72316" s="49"/>
    </row>
    <row r="72317" customHeight="1" spans="7:9">
      <c r="G72317" s="11"/>
      <c r="H72317" s="12"/>
      <c r="I72317" s="49"/>
    </row>
    <row r="72318" customHeight="1" spans="7:9">
      <c r="G72318" s="11"/>
      <c r="H72318" s="12"/>
      <c r="I72318" s="49"/>
    </row>
    <row r="72319" customHeight="1" spans="7:9">
      <c r="G72319" s="11"/>
      <c r="H72319" s="12"/>
      <c r="I72319" s="49"/>
    </row>
    <row r="72320" customHeight="1" spans="7:9">
      <c r="G72320" s="11"/>
      <c r="H72320" s="12"/>
      <c r="I72320" s="49"/>
    </row>
    <row r="72321" customHeight="1" spans="7:9">
      <c r="G72321" s="11"/>
      <c r="H72321" s="12"/>
      <c r="I72321" s="49"/>
    </row>
    <row r="72322" customHeight="1" spans="7:9">
      <c r="G72322" s="11"/>
      <c r="H72322" s="12"/>
      <c r="I72322" s="49"/>
    </row>
    <row r="72323" customHeight="1" spans="7:9">
      <c r="G72323" s="11"/>
      <c r="H72323" s="12"/>
      <c r="I72323" s="49"/>
    </row>
    <row r="72324" customHeight="1" spans="7:9">
      <c r="G72324" s="11"/>
      <c r="H72324" s="12"/>
      <c r="I72324" s="49"/>
    </row>
    <row r="72325" customHeight="1" spans="7:9">
      <c r="G72325" s="11"/>
      <c r="H72325" s="12"/>
      <c r="I72325" s="49"/>
    </row>
    <row r="72326" customHeight="1" spans="7:9">
      <c r="G72326" s="11"/>
      <c r="H72326" s="12"/>
      <c r="I72326" s="49"/>
    </row>
    <row r="72327" customHeight="1" spans="7:9">
      <c r="G72327" s="11"/>
      <c r="H72327" s="12"/>
      <c r="I72327" s="49"/>
    </row>
    <row r="72328" customHeight="1" spans="7:9">
      <c r="G72328" s="11"/>
      <c r="H72328" s="12"/>
      <c r="I72328" s="49"/>
    </row>
    <row r="72329" customHeight="1" spans="7:9">
      <c r="G72329" s="11"/>
      <c r="H72329" s="12"/>
      <c r="I72329" s="49"/>
    </row>
    <row r="72330" customHeight="1" spans="7:9">
      <c r="G72330" s="11"/>
      <c r="H72330" s="12"/>
      <c r="I72330" s="49"/>
    </row>
    <row r="72331" customHeight="1" spans="7:9">
      <c r="G72331" s="11"/>
      <c r="H72331" s="12"/>
      <c r="I72331" s="49"/>
    </row>
    <row r="72332" customHeight="1" spans="7:9">
      <c r="G72332" s="11"/>
      <c r="H72332" s="12"/>
      <c r="I72332" s="49"/>
    </row>
    <row r="72333" customHeight="1" spans="7:9">
      <c r="G72333" s="11"/>
      <c r="H72333" s="12"/>
      <c r="I72333" s="49"/>
    </row>
    <row r="72334" customHeight="1" spans="7:9">
      <c r="G72334" s="11"/>
      <c r="H72334" s="12"/>
      <c r="I72334" s="49"/>
    </row>
    <row r="72335" customHeight="1" spans="7:9">
      <c r="G72335" s="11"/>
      <c r="H72335" s="12"/>
      <c r="I72335" s="49"/>
    </row>
    <row r="72336" customHeight="1" spans="7:9">
      <c r="G72336" s="11"/>
      <c r="H72336" s="12"/>
      <c r="I72336" s="49"/>
    </row>
    <row r="72337" customHeight="1" spans="7:9">
      <c r="G72337" s="11"/>
      <c r="H72337" s="12"/>
      <c r="I72337" s="49"/>
    </row>
    <row r="72338" customHeight="1" spans="7:9">
      <c r="G72338" s="11"/>
      <c r="H72338" s="12"/>
      <c r="I72338" s="49"/>
    </row>
    <row r="72339" customHeight="1" spans="7:9">
      <c r="G72339" s="11"/>
      <c r="H72339" s="12"/>
      <c r="I72339" s="49"/>
    </row>
    <row r="72340" customHeight="1" spans="7:9">
      <c r="G72340" s="11"/>
      <c r="H72340" s="12"/>
      <c r="I72340" s="49"/>
    </row>
    <row r="72341" customHeight="1" spans="7:9">
      <c r="G72341" s="11"/>
      <c r="H72341" s="12"/>
      <c r="I72341" s="49"/>
    </row>
    <row r="72342" customHeight="1" spans="7:9">
      <c r="G72342" s="11"/>
      <c r="H72342" s="12"/>
      <c r="I72342" s="49"/>
    </row>
    <row r="72343" customHeight="1" spans="7:9">
      <c r="G72343" s="11"/>
      <c r="H72343" s="12"/>
      <c r="I72343" s="49"/>
    </row>
    <row r="72344" customHeight="1" spans="7:9">
      <c r="G72344" s="11"/>
      <c r="H72344" s="12"/>
      <c r="I72344" s="49"/>
    </row>
    <row r="72345" customHeight="1" spans="7:9">
      <c r="G72345" s="11"/>
      <c r="H72345" s="12"/>
      <c r="I72345" s="49"/>
    </row>
    <row r="72346" customHeight="1" spans="7:9">
      <c r="G72346" s="11"/>
      <c r="H72346" s="12"/>
      <c r="I72346" s="49"/>
    </row>
    <row r="72347" customHeight="1" spans="7:9">
      <c r="G72347" s="11"/>
      <c r="H72347" s="12"/>
      <c r="I72347" s="49"/>
    </row>
    <row r="72348" customHeight="1" spans="7:9">
      <c r="G72348" s="11"/>
      <c r="H72348" s="12"/>
      <c r="I72348" s="49"/>
    </row>
    <row r="72349" customHeight="1" spans="7:9">
      <c r="G72349" s="11"/>
      <c r="H72349" s="12"/>
      <c r="I72349" s="49"/>
    </row>
    <row r="72350" customHeight="1" spans="7:9">
      <c r="G72350" s="11"/>
      <c r="H72350" s="12"/>
      <c r="I72350" s="49"/>
    </row>
    <row r="72351" customHeight="1" spans="7:9">
      <c r="G72351" s="11"/>
      <c r="H72351" s="12"/>
      <c r="I72351" s="49"/>
    </row>
    <row r="72352" customHeight="1" spans="7:9">
      <c r="G72352" s="11"/>
      <c r="H72352" s="12"/>
      <c r="I72352" s="49"/>
    </row>
    <row r="72353" customHeight="1" spans="7:9">
      <c r="G72353" s="11"/>
      <c r="H72353" s="12"/>
      <c r="I72353" s="49"/>
    </row>
    <row r="72354" customHeight="1" spans="7:9">
      <c r="G72354" s="11"/>
      <c r="H72354" s="12"/>
      <c r="I72354" s="49"/>
    </row>
    <row r="72355" customHeight="1" spans="7:9">
      <c r="G72355" s="11"/>
      <c r="H72355" s="12"/>
      <c r="I72355" s="49"/>
    </row>
    <row r="72356" customHeight="1" spans="7:9">
      <c r="G72356" s="11"/>
      <c r="H72356" s="12"/>
      <c r="I72356" s="49"/>
    </row>
    <row r="72357" customHeight="1" spans="7:9">
      <c r="G72357" s="11"/>
      <c r="H72357" s="12"/>
      <c r="I72357" s="49"/>
    </row>
    <row r="72358" customHeight="1" spans="7:9">
      <c r="G72358" s="11"/>
      <c r="H72358" s="12"/>
      <c r="I72358" s="49"/>
    </row>
    <row r="72359" customHeight="1" spans="7:9">
      <c r="G72359" s="11"/>
      <c r="H72359" s="12"/>
      <c r="I72359" s="49"/>
    </row>
    <row r="72360" customHeight="1" spans="7:9">
      <c r="G72360" s="11"/>
      <c r="H72360" s="12"/>
      <c r="I72360" s="49"/>
    </row>
    <row r="72361" customHeight="1" spans="7:9">
      <c r="G72361" s="11"/>
      <c r="H72361" s="12"/>
      <c r="I72361" s="49"/>
    </row>
    <row r="72362" customHeight="1" spans="7:9">
      <c r="G72362" s="11"/>
      <c r="H72362" s="12"/>
      <c r="I72362" s="49"/>
    </row>
    <row r="72363" customHeight="1" spans="7:9">
      <c r="G72363" s="11"/>
      <c r="H72363" s="12"/>
      <c r="I72363" s="49"/>
    </row>
    <row r="72364" customHeight="1" spans="7:9">
      <c r="G72364" s="11"/>
      <c r="H72364" s="12"/>
      <c r="I72364" s="49"/>
    </row>
    <row r="72365" customHeight="1" spans="7:9">
      <c r="G72365" s="11"/>
      <c r="H72365" s="12"/>
      <c r="I72365" s="49"/>
    </row>
    <row r="72366" customHeight="1" spans="7:9">
      <c r="G72366" s="11"/>
      <c r="H72366" s="12"/>
      <c r="I72366" s="49"/>
    </row>
    <row r="72367" customHeight="1" spans="7:9">
      <c r="G72367" s="11"/>
      <c r="H72367" s="12"/>
      <c r="I72367" s="49"/>
    </row>
    <row r="72368" customHeight="1" spans="7:9">
      <c r="G72368" s="11"/>
      <c r="H72368" s="12"/>
      <c r="I72368" s="49"/>
    </row>
    <row r="72369" customHeight="1" spans="7:9">
      <c r="G72369" s="11"/>
      <c r="H72369" s="12"/>
      <c r="I72369" s="49"/>
    </row>
    <row r="72370" customHeight="1" spans="7:9">
      <c r="G72370" s="11"/>
      <c r="H72370" s="12"/>
      <c r="I72370" s="49"/>
    </row>
    <row r="72371" customHeight="1" spans="7:9">
      <c r="G72371" s="11"/>
      <c r="H72371" s="12"/>
      <c r="I72371" s="49"/>
    </row>
    <row r="72372" customHeight="1" spans="7:9">
      <c r="G72372" s="11"/>
      <c r="H72372" s="12"/>
      <c r="I72372" s="49"/>
    </row>
    <row r="72373" customHeight="1" spans="7:9">
      <c r="G72373" s="11"/>
      <c r="H72373" s="12"/>
      <c r="I72373" s="49"/>
    </row>
    <row r="72374" customHeight="1" spans="7:9">
      <c r="G72374" s="11"/>
      <c r="H72374" s="12"/>
      <c r="I72374" s="49"/>
    </row>
    <row r="72375" customHeight="1" spans="7:9">
      <c r="G72375" s="11"/>
      <c r="H72375" s="12"/>
      <c r="I72375" s="49"/>
    </row>
    <row r="72376" customHeight="1" spans="7:9">
      <c r="G72376" s="11"/>
      <c r="H72376" s="12"/>
      <c r="I72376" s="49"/>
    </row>
    <row r="72377" customHeight="1" spans="7:9">
      <c r="G72377" s="11"/>
      <c r="H72377" s="12"/>
      <c r="I72377" s="49"/>
    </row>
    <row r="72378" customHeight="1" spans="7:9">
      <c r="G72378" s="11"/>
      <c r="H72378" s="12"/>
      <c r="I72378" s="49"/>
    </row>
    <row r="72379" customHeight="1" spans="7:9">
      <c r="G72379" s="11"/>
      <c r="H72379" s="12"/>
      <c r="I72379" s="49"/>
    </row>
    <row r="72380" customHeight="1" spans="7:9">
      <c r="G72380" s="11"/>
      <c r="H72380" s="12"/>
      <c r="I72380" s="49"/>
    </row>
    <row r="72381" customHeight="1" spans="7:9">
      <c r="G72381" s="11"/>
      <c r="H72381" s="12"/>
      <c r="I72381" s="49"/>
    </row>
    <row r="72382" customHeight="1" spans="7:9">
      <c r="G72382" s="11"/>
      <c r="H72382" s="12"/>
      <c r="I72382" s="49"/>
    </row>
    <row r="72383" customHeight="1" spans="7:9">
      <c r="G72383" s="11"/>
      <c r="H72383" s="12"/>
      <c r="I72383" s="49"/>
    </row>
    <row r="72384" customHeight="1" spans="7:9">
      <c r="G72384" s="11"/>
      <c r="H72384" s="12"/>
      <c r="I72384" s="49"/>
    </row>
    <row r="72385" customHeight="1" spans="7:9">
      <c r="G72385" s="11"/>
      <c r="H72385" s="12"/>
      <c r="I72385" s="49"/>
    </row>
    <row r="72386" customHeight="1" spans="7:9">
      <c r="G72386" s="11"/>
      <c r="H72386" s="12"/>
      <c r="I72386" s="49"/>
    </row>
    <row r="72387" customHeight="1" spans="7:9">
      <c r="G72387" s="11"/>
      <c r="H72387" s="12"/>
      <c r="I72387" s="49"/>
    </row>
    <row r="72388" customHeight="1" spans="7:9">
      <c r="G72388" s="11"/>
      <c r="H72388" s="12"/>
      <c r="I72388" s="49"/>
    </row>
    <row r="72389" customHeight="1" spans="7:9">
      <c r="G72389" s="11"/>
      <c r="H72389" s="12"/>
      <c r="I72389" s="49"/>
    </row>
    <row r="72390" customHeight="1" spans="7:9">
      <c r="G72390" s="11"/>
      <c r="H72390" s="12"/>
      <c r="I72390" s="49"/>
    </row>
    <row r="72391" customHeight="1" spans="7:9">
      <c r="G72391" s="11"/>
      <c r="H72391" s="12"/>
      <c r="I72391" s="49"/>
    </row>
    <row r="72392" customHeight="1" spans="7:9">
      <c r="G72392" s="11"/>
      <c r="H72392" s="12"/>
      <c r="I72392" s="49"/>
    </row>
    <row r="72393" customHeight="1" spans="7:9">
      <c r="G72393" s="11"/>
      <c r="H72393" s="12"/>
      <c r="I72393" s="49"/>
    </row>
    <row r="72394" customHeight="1" spans="7:9">
      <c r="G72394" s="11"/>
      <c r="H72394" s="12"/>
      <c r="I72394" s="49"/>
    </row>
    <row r="72395" customHeight="1" spans="7:9">
      <c r="G72395" s="11"/>
      <c r="H72395" s="12"/>
      <c r="I72395" s="49"/>
    </row>
    <row r="72396" customHeight="1" spans="7:9">
      <c r="G72396" s="11"/>
      <c r="H72396" s="12"/>
      <c r="I72396" s="49"/>
    </row>
    <row r="72397" customHeight="1" spans="7:9">
      <c r="G72397" s="11"/>
      <c r="H72397" s="12"/>
      <c r="I72397" s="49"/>
    </row>
    <row r="72398" customHeight="1" spans="7:9">
      <c r="G72398" s="11"/>
      <c r="H72398" s="12"/>
      <c r="I72398" s="49"/>
    </row>
    <row r="72399" customHeight="1" spans="7:9">
      <c r="G72399" s="11"/>
      <c r="H72399" s="12"/>
      <c r="I72399" s="49"/>
    </row>
    <row r="72400" customHeight="1" spans="7:9">
      <c r="G72400" s="11"/>
      <c r="H72400" s="12"/>
      <c r="I72400" s="49"/>
    </row>
    <row r="72401" customHeight="1" spans="7:9">
      <c r="G72401" s="11"/>
      <c r="H72401" s="12"/>
      <c r="I72401" s="49"/>
    </row>
    <row r="72402" customHeight="1" spans="7:9">
      <c r="G72402" s="11"/>
      <c r="H72402" s="12"/>
      <c r="I72402" s="49"/>
    </row>
    <row r="72403" customHeight="1" spans="7:9">
      <c r="G72403" s="11"/>
      <c r="H72403" s="12"/>
      <c r="I72403" s="49"/>
    </row>
    <row r="72404" customHeight="1" spans="7:9">
      <c r="G72404" s="11"/>
      <c r="H72404" s="12"/>
      <c r="I72404" s="49"/>
    </row>
    <row r="72405" customHeight="1" spans="7:9">
      <c r="G72405" s="11"/>
      <c r="H72405" s="12"/>
      <c r="I72405" s="49"/>
    </row>
    <row r="72406" customHeight="1" spans="7:9">
      <c r="G72406" s="11"/>
      <c r="H72406" s="12"/>
      <c r="I72406" s="49"/>
    </row>
    <row r="72407" customHeight="1" spans="7:9">
      <c r="G72407" s="11"/>
      <c r="H72407" s="12"/>
      <c r="I72407" s="49"/>
    </row>
    <row r="72408" customHeight="1" spans="7:9">
      <c r="G72408" s="11"/>
      <c r="H72408" s="12"/>
      <c r="I72408" s="49"/>
    </row>
    <row r="72409" customHeight="1" spans="7:9">
      <c r="G72409" s="11"/>
      <c r="H72409" s="12"/>
      <c r="I72409" s="49"/>
    </row>
    <row r="72410" customHeight="1" spans="7:9">
      <c r="G72410" s="11"/>
      <c r="H72410" s="12"/>
      <c r="I72410" s="49"/>
    </row>
    <row r="72411" customHeight="1" spans="7:9">
      <c r="G72411" s="11"/>
      <c r="H72411" s="12"/>
      <c r="I72411" s="49"/>
    </row>
    <row r="72412" customHeight="1" spans="7:9">
      <c r="G72412" s="11"/>
      <c r="H72412" s="12"/>
      <c r="I72412" s="49"/>
    </row>
    <row r="72413" customHeight="1" spans="7:9">
      <c r="G72413" s="11"/>
      <c r="H72413" s="12"/>
      <c r="I72413" s="49"/>
    </row>
    <row r="72414" customHeight="1" spans="7:9">
      <c r="G72414" s="11"/>
      <c r="H72414" s="12"/>
      <c r="I72414" s="49"/>
    </row>
    <row r="72415" customHeight="1" spans="7:9">
      <c r="G72415" s="11"/>
      <c r="H72415" s="12"/>
      <c r="I72415" s="49"/>
    </row>
    <row r="72416" customHeight="1" spans="7:9">
      <c r="G72416" s="11"/>
      <c r="H72416" s="12"/>
      <c r="I72416" s="49"/>
    </row>
    <row r="72417" customHeight="1" spans="7:9">
      <c r="G72417" s="11"/>
      <c r="H72417" s="12"/>
      <c r="I72417" s="49"/>
    </row>
    <row r="72418" customHeight="1" spans="7:9">
      <c r="G72418" s="11"/>
      <c r="H72418" s="12"/>
      <c r="I72418" s="49"/>
    </row>
    <row r="72419" customHeight="1" spans="7:9">
      <c r="G72419" s="11"/>
      <c r="H72419" s="12"/>
      <c r="I72419" s="49"/>
    </row>
    <row r="72420" customHeight="1" spans="7:9">
      <c r="G72420" s="11"/>
      <c r="H72420" s="12"/>
      <c r="I72420" s="49"/>
    </row>
    <row r="72421" customHeight="1" spans="7:9">
      <c r="G72421" s="11"/>
      <c r="H72421" s="12"/>
      <c r="I72421" s="49"/>
    </row>
    <row r="72422" customHeight="1" spans="7:9">
      <c r="G72422" s="11"/>
      <c r="H72422" s="12"/>
      <c r="I72422" s="49"/>
    </row>
    <row r="72423" customHeight="1" spans="7:9">
      <c r="G72423" s="11"/>
      <c r="H72423" s="12"/>
      <c r="I72423" s="49"/>
    </row>
    <row r="72424" customHeight="1" spans="7:9">
      <c r="G72424" s="11"/>
      <c r="H72424" s="12"/>
      <c r="I72424" s="49"/>
    </row>
    <row r="72425" customHeight="1" spans="7:9">
      <c r="G72425" s="11"/>
      <c r="H72425" s="12"/>
      <c r="I72425" s="49"/>
    </row>
    <row r="72426" customHeight="1" spans="7:9">
      <c r="G72426" s="11"/>
      <c r="H72426" s="12"/>
      <c r="I72426" s="49"/>
    </row>
    <row r="72427" customHeight="1" spans="7:9">
      <c r="G72427" s="11"/>
      <c r="H72427" s="12"/>
      <c r="I72427" s="49"/>
    </row>
    <row r="72428" customHeight="1" spans="7:9">
      <c r="G72428" s="11"/>
      <c r="H72428" s="12"/>
      <c r="I72428" s="49"/>
    </row>
    <row r="72429" customHeight="1" spans="7:9">
      <c r="G72429" s="11"/>
      <c r="H72429" s="12"/>
      <c r="I72429" s="49"/>
    </row>
    <row r="72430" customHeight="1" spans="7:9">
      <c r="G72430" s="11"/>
      <c r="H72430" s="12"/>
      <c r="I72430" s="49"/>
    </row>
    <row r="72431" customHeight="1" spans="7:9">
      <c r="G72431" s="11"/>
      <c r="H72431" s="12"/>
      <c r="I72431" s="49"/>
    </row>
    <row r="72432" customHeight="1" spans="7:9">
      <c r="G72432" s="11"/>
      <c r="H72432" s="12"/>
      <c r="I72432" s="49"/>
    </row>
    <row r="72433" customHeight="1" spans="7:9">
      <c r="G72433" s="11"/>
      <c r="H72433" s="12"/>
      <c r="I72433" s="49"/>
    </row>
    <row r="72434" customHeight="1" spans="7:9">
      <c r="G72434" s="11"/>
      <c r="H72434" s="12"/>
      <c r="I72434" s="49"/>
    </row>
    <row r="72435" customHeight="1" spans="7:9">
      <c r="G72435" s="11"/>
      <c r="H72435" s="12"/>
      <c r="I72435" s="49"/>
    </row>
    <row r="72436" customHeight="1" spans="7:9">
      <c r="G72436" s="11"/>
      <c r="H72436" s="12"/>
      <c r="I72436" s="49"/>
    </row>
    <row r="72437" customHeight="1" spans="7:9">
      <c r="G72437" s="11"/>
      <c r="H72437" s="12"/>
      <c r="I72437" s="49"/>
    </row>
    <row r="72438" customHeight="1" spans="7:9">
      <c r="G72438" s="11"/>
      <c r="H72438" s="12"/>
      <c r="I72438" s="49"/>
    </row>
    <row r="72439" customHeight="1" spans="7:9">
      <c r="G72439" s="11"/>
      <c r="H72439" s="12"/>
      <c r="I72439" s="49"/>
    </row>
    <row r="72440" customHeight="1" spans="7:9">
      <c r="G72440" s="11"/>
      <c r="H72440" s="12"/>
      <c r="I72440" s="49"/>
    </row>
    <row r="72441" customHeight="1" spans="7:9">
      <c r="G72441" s="11"/>
      <c r="H72441" s="12"/>
      <c r="I72441" s="49"/>
    </row>
    <row r="72442" customHeight="1" spans="7:9">
      <c r="G72442" s="11"/>
      <c r="H72442" s="12"/>
      <c r="I72442" s="49"/>
    </row>
    <row r="72443" customHeight="1" spans="7:9">
      <c r="G72443" s="11"/>
      <c r="H72443" s="12"/>
      <c r="I72443" s="49"/>
    </row>
    <row r="72444" customHeight="1" spans="7:9">
      <c r="G72444" s="11"/>
      <c r="H72444" s="12"/>
      <c r="I72444" s="49"/>
    </row>
    <row r="72445" customHeight="1" spans="7:9">
      <c r="G72445" s="11"/>
      <c r="H72445" s="12"/>
      <c r="I72445" s="49"/>
    </row>
    <row r="72446" customHeight="1" spans="7:9">
      <c r="G72446" s="11"/>
      <c r="H72446" s="12"/>
      <c r="I72446" s="49"/>
    </row>
    <row r="72447" customHeight="1" spans="7:9">
      <c r="G72447" s="11"/>
      <c r="H72447" s="12"/>
      <c r="I72447" s="49"/>
    </row>
    <row r="72448" customHeight="1" spans="7:9">
      <c r="G72448" s="11"/>
      <c r="H72448" s="12"/>
      <c r="I72448" s="49"/>
    </row>
    <row r="72449" customHeight="1" spans="7:9">
      <c r="G72449" s="11"/>
      <c r="H72449" s="12"/>
      <c r="I72449" s="49"/>
    </row>
    <row r="72450" customHeight="1" spans="7:9">
      <c r="G72450" s="11"/>
      <c r="H72450" s="12"/>
      <c r="I72450" s="49"/>
    </row>
    <row r="72451" customHeight="1" spans="7:9">
      <c r="G72451" s="11"/>
      <c r="H72451" s="12"/>
      <c r="I72451" s="49"/>
    </row>
    <row r="72452" customHeight="1" spans="7:9">
      <c r="G72452" s="11"/>
      <c r="H72452" s="12"/>
      <c r="I72452" s="49"/>
    </row>
    <row r="72453" customHeight="1" spans="7:9">
      <c r="G72453" s="11"/>
      <c r="H72453" s="12"/>
      <c r="I72453" s="49"/>
    </row>
    <row r="72454" customHeight="1" spans="7:9">
      <c r="G72454" s="11"/>
      <c r="H72454" s="12"/>
      <c r="I72454" s="49"/>
    </row>
    <row r="72455" customHeight="1" spans="7:9">
      <c r="G72455" s="11"/>
      <c r="H72455" s="12"/>
      <c r="I72455" s="49"/>
    </row>
    <row r="72456" customHeight="1" spans="7:9">
      <c r="G72456" s="11"/>
      <c r="H72456" s="12"/>
      <c r="I72456" s="49"/>
    </row>
    <row r="72457" customHeight="1" spans="7:9">
      <c r="G72457" s="11"/>
      <c r="H72457" s="12"/>
      <c r="I72457" s="49"/>
    </row>
    <row r="72458" customHeight="1" spans="7:9">
      <c r="G72458" s="11"/>
      <c r="H72458" s="12"/>
      <c r="I72458" s="49"/>
    </row>
    <row r="72459" customHeight="1" spans="7:9">
      <c r="G72459" s="11"/>
      <c r="H72459" s="12"/>
      <c r="I72459" s="49"/>
    </row>
    <row r="72460" customHeight="1" spans="7:9">
      <c r="G72460" s="11"/>
      <c r="H72460" s="12"/>
      <c r="I72460" s="49"/>
    </row>
    <row r="72461" customHeight="1" spans="7:9">
      <c r="G72461" s="11"/>
      <c r="H72461" s="12"/>
      <c r="I72461" s="49"/>
    </row>
    <row r="72462" customHeight="1" spans="7:9">
      <c r="G72462" s="11"/>
      <c r="H72462" s="12"/>
      <c r="I72462" s="49"/>
    </row>
    <row r="72463" customHeight="1" spans="7:9">
      <c r="G72463" s="11"/>
      <c r="H72463" s="12"/>
      <c r="I72463" s="49"/>
    </row>
    <row r="72464" customHeight="1" spans="7:9">
      <c r="G72464" s="11"/>
      <c r="H72464" s="12"/>
      <c r="I72464" s="49"/>
    </row>
    <row r="72465" customHeight="1" spans="7:9">
      <c r="G72465" s="11"/>
      <c r="H72465" s="12"/>
      <c r="I72465" s="49"/>
    </row>
    <row r="72466" customHeight="1" spans="7:9">
      <c r="G72466" s="11"/>
      <c r="H72466" s="12"/>
      <c r="I72466" s="49"/>
    </row>
    <row r="72467" customHeight="1" spans="7:9">
      <c r="G72467" s="11"/>
      <c r="H72467" s="12"/>
      <c r="I72467" s="49"/>
    </row>
    <row r="72468" customHeight="1" spans="7:9">
      <c r="G72468" s="11"/>
      <c r="H72468" s="12"/>
      <c r="I72468" s="49"/>
    </row>
    <row r="72469" customHeight="1" spans="7:9">
      <c r="G72469" s="11"/>
      <c r="H72469" s="12"/>
      <c r="I72469" s="49"/>
    </row>
    <row r="72470" customHeight="1" spans="7:9">
      <c r="G72470" s="11"/>
      <c r="H72470" s="12"/>
      <c r="I72470" s="49"/>
    </row>
    <row r="72471" customHeight="1" spans="7:9">
      <c r="G72471" s="11"/>
      <c r="H72471" s="12"/>
      <c r="I72471" s="49"/>
    </row>
    <row r="72472" customHeight="1" spans="7:9">
      <c r="G72472" s="11"/>
      <c r="H72472" s="12"/>
      <c r="I72472" s="49"/>
    </row>
    <row r="72473" customHeight="1" spans="7:9">
      <c r="G72473" s="11"/>
      <c r="H72473" s="12"/>
      <c r="I72473" s="49"/>
    </row>
    <row r="72474" customHeight="1" spans="7:9">
      <c r="G72474" s="11"/>
      <c r="H72474" s="12"/>
      <c r="I72474" s="49"/>
    </row>
    <row r="72475" customHeight="1" spans="7:9">
      <c r="G72475" s="11"/>
      <c r="H72475" s="12"/>
      <c r="I72475" s="49"/>
    </row>
    <row r="72476" customHeight="1" spans="7:9">
      <c r="G72476" s="11"/>
      <c r="H72476" s="12"/>
      <c r="I72476" s="49"/>
    </row>
    <row r="72477" customHeight="1" spans="7:9">
      <c r="G72477" s="11"/>
      <c r="H72477" s="12"/>
      <c r="I72477" s="49"/>
    </row>
    <row r="72478" customHeight="1" spans="7:9">
      <c r="G72478" s="11"/>
      <c r="H72478" s="12"/>
      <c r="I72478" s="49"/>
    </row>
    <row r="72479" customHeight="1" spans="7:9">
      <c r="G72479" s="11"/>
      <c r="H72479" s="12"/>
      <c r="I72479" s="49"/>
    </row>
    <row r="72480" customHeight="1" spans="7:9">
      <c r="G72480" s="11"/>
      <c r="H72480" s="12"/>
      <c r="I72480" s="49"/>
    </row>
    <row r="72481" customHeight="1" spans="7:9">
      <c r="G72481" s="11"/>
      <c r="H72481" s="12"/>
      <c r="I72481" s="49"/>
    </row>
    <row r="72482" customHeight="1" spans="7:9">
      <c r="G72482" s="11"/>
      <c r="H72482" s="12"/>
      <c r="I72482" s="49"/>
    </row>
    <row r="72483" customHeight="1" spans="7:9">
      <c r="G72483" s="11"/>
      <c r="H72483" s="12"/>
      <c r="I72483" s="49"/>
    </row>
    <row r="72484" customHeight="1" spans="7:9">
      <c r="G72484" s="11"/>
      <c r="H72484" s="12"/>
      <c r="I72484" s="49"/>
    </row>
    <row r="72485" customHeight="1" spans="7:9">
      <c r="G72485" s="11"/>
      <c r="H72485" s="12"/>
      <c r="I72485" s="49"/>
    </row>
    <row r="72486" customHeight="1" spans="7:9">
      <c r="G72486" s="11"/>
      <c r="H72486" s="12"/>
      <c r="I72486" s="49"/>
    </row>
    <row r="72487" customHeight="1" spans="7:9">
      <c r="G72487" s="11"/>
      <c r="H72487" s="12"/>
      <c r="I72487" s="49"/>
    </row>
    <row r="72488" customHeight="1" spans="7:9">
      <c r="G72488" s="11"/>
      <c r="H72488" s="12"/>
      <c r="I72488" s="49"/>
    </row>
    <row r="72489" customHeight="1" spans="7:9">
      <c r="G72489" s="11"/>
      <c r="H72489" s="12"/>
      <c r="I72489" s="49"/>
    </row>
    <row r="72490" customHeight="1" spans="7:9">
      <c r="G72490" s="11"/>
      <c r="H72490" s="12"/>
      <c r="I72490" s="49"/>
    </row>
    <row r="72491" customHeight="1" spans="7:9">
      <c r="G72491" s="11"/>
      <c r="H72491" s="12"/>
      <c r="I72491" s="49"/>
    </row>
    <row r="72492" customHeight="1" spans="7:9">
      <c r="G72492" s="11"/>
      <c r="H72492" s="12"/>
      <c r="I72492" s="49"/>
    </row>
    <row r="72493" customHeight="1" spans="7:9">
      <c r="G72493" s="11"/>
      <c r="H72493" s="12"/>
      <c r="I72493" s="49"/>
    </row>
    <row r="72494" customHeight="1" spans="7:9">
      <c r="G72494" s="11"/>
      <c r="H72494" s="12"/>
      <c r="I72494" s="49"/>
    </row>
    <row r="72495" customHeight="1" spans="7:9">
      <c r="G72495" s="11"/>
      <c r="H72495" s="12"/>
      <c r="I72495" s="49"/>
    </row>
    <row r="72496" customHeight="1" spans="7:9">
      <c r="G72496" s="11"/>
      <c r="H72496" s="12"/>
      <c r="I72496" s="49"/>
    </row>
    <row r="72497" customHeight="1" spans="7:9">
      <c r="G72497" s="11"/>
      <c r="H72497" s="12"/>
      <c r="I72497" s="49"/>
    </row>
    <row r="72498" customHeight="1" spans="7:9">
      <c r="G72498" s="11"/>
      <c r="H72498" s="12"/>
      <c r="I72498" s="49"/>
    </row>
    <row r="72499" customHeight="1" spans="7:9">
      <c r="G72499" s="11"/>
      <c r="H72499" s="12"/>
      <c r="I72499" s="49"/>
    </row>
    <row r="72500" customHeight="1" spans="7:9">
      <c r="G72500" s="11"/>
      <c r="H72500" s="12"/>
      <c r="I72500" s="49"/>
    </row>
    <row r="72501" customHeight="1" spans="7:9">
      <c r="G72501" s="11"/>
      <c r="H72501" s="12"/>
      <c r="I72501" s="49"/>
    </row>
    <row r="72502" customHeight="1" spans="7:9">
      <c r="G72502" s="11"/>
      <c r="H72502" s="12"/>
      <c r="I72502" s="49"/>
    </row>
    <row r="72503" customHeight="1" spans="7:9">
      <c r="G72503" s="11"/>
      <c r="H72503" s="12"/>
      <c r="I72503" s="49"/>
    </row>
    <row r="72504" customHeight="1" spans="7:9">
      <c r="G72504" s="11"/>
      <c r="H72504" s="12"/>
      <c r="I72504" s="49"/>
    </row>
    <row r="72505" customHeight="1" spans="7:9">
      <c r="G72505" s="11"/>
      <c r="H72505" s="12"/>
      <c r="I72505" s="49"/>
    </row>
    <row r="72506" customHeight="1" spans="7:9">
      <c r="G72506" s="11"/>
      <c r="H72506" s="12"/>
      <c r="I72506" s="49"/>
    </row>
    <row r="72507" customHeight="1" spans="7:9">
      <c r="G72507" s="11"/>
      <c r="H72507" s="12"/>
      <c r="I72507" s="49"/>
    </row>
    <row r="72508" customHeight="1" spans="7:9">
      <c r="G72508" s="11"/>
      <c r="H72508" s="12"/>
      <c r="I72508" s="49"/>
    </row>
    <row r="72509" customHeight="1" spans="7:9">
      <c r="G72509" s="11"/>
      <c r="H72509" s="12"/>
      <c r="I72509" s="49"/>
    </row>
    <row r="72510" customHeight="1" spans="7:9">
      <c r="G72510" s="11"/>
      <c r="H72510" s="12"/>
      <c r="I72510" s="49"/>
    </row>
    <row r="72511" customHeight="1" spans="7:9">
      <c r="G72511" s="11"/>
      <c r="H72511" s="12"/>
      <c r="I72511" s="49"/>
    </row>
    <row r="72512" customHeight="1" spans="7:9">
      <c r="G72512" s="11"/>
      <c r="H72512" s="12"/>
      <c r="I72512" s="49"/>
    </row>
    <row r="72513" customHeight="1" spans="7:9">
      <c r="G72513" s="11"/>
      <c r="H72513" s="12"/>
      <c r="I72513" s="49"/>
    </row>
    <row r="72514" customHeight="1" spans="7:9">
      <c r="G72514" s="11"/>
      <c r="H72514" s="12"/>
      <c r="I72514" s="49"/>
    </row>
    <row r="72515" customHeight="1" spans="7:9">
      <c r="G72515" s="11"/>
      <c r="H72515" s="12"/>
      <c r="I72515" s="49"/>
    </row>
    <row r="72516" customHeight="1" spans="7:9">
      <c r="G72516" s="11"/>
      <c r="H72516" s="12"/>
      <c r="I72516" s="49"/>
    </row>
    <row r="72517" customHeight="1" spans="7:9">
      <c r="G72517" s="11"/>
      <c r="H72517" s="12"/>
      <c r="I72517" s="49"/>
    </row>
    <row r="72518" customHeight="1" spans="7:9">
      <c r="G72518" s="11"/>
      <c r="H72518" s="12"/>
      <c r="I72518" s="49"/>
    </row>
    <row r="72519" customHeight="1" spans="7:9">
      <c r="G72519" s="11"/>
      <c r="H72519" s="12"/>
      <c r="I72519" s="49"/>
    </row>
    <row r="72520" customHeight="1" spans="7:9">
      <c r="G72520" s="11"/>
      <c r="H72520" s="12"/>
      <c r="I72520" s="49"/>
    </row>
    <row r="72521" customHeight="1" spans="7:9">
      <c r="G72521" s="11"/>
      <c r="H72521" s="12"/>
      <c r="I72521" s="49"/>
    </row>
    <row r="72522" customHeight="1" spans="7:9">
      <c r="G72522" s="11"/>
      <c r="H72522" s="12"/>
      <c r="I72522" s="49"/>
    </row>
    <row r="72523" customHeight="1" spans="7:9">
      <c r="G72523" s="11"/>
      <c r="H72523" s="12"/>
      <c r="I72523" s="49"/>
    </row>
    <row r="72524" customHeight="1" spans="7:9">
      <c r="G72524" s="11"/>
      <c r="H72524" s="12"/>
      <c r="I72524" s="49"/>
    </row>
    <row r="72525" customHeight="1" spans="7:9">
      <c r="G72525" s="11"/>
      <c r="H72525" s="12"/>
      <c r="I72525" s="49"/>
    </row>
    <row r="72526" customHeight="1" spans="7:9">
      <c r="G72526" s="11"/>
      <c r="H72526" s="12"/>
      <c r="I72526" s="49"/>
    </row>
    <row r="72527" customHeight="1" spans="7:9">
      <c r="G72527" s="11"/>
      <c r="H72527" s="12"/>
      <c r="I72527" s="49"/>
    </row>
    <row r="72528" customHeight="1" spans="7:9">
      <c r="G72528" s="11"/>
      <c r="H72528" s="12"/>
      <c r="I72528" s="49"/>
    </row>
    <row r="72529" customHeight="1" spans="7:9">
      <c r="G72529" s="11"/>
      <c r="H72529" s="12"/>
      <c r="I72529" s="49"/>
    </row>
    <row r="72530" customHeight="1" spans="7:9">
      <c r="G72530" s="11"/>
      <c r="H72530" s="12"/>
      <c r="I72530" s="49"/>
    </row>
    <row r="72531" customHeight="1" spans="7:9">
      <c r="G72531" s="11"/>
      <c r="H72531" s="12"/>
      <c r="I72531" s="49"/>
    </row>
    <row r="72532" customHeight="1" spans="7:9">
      <c r="G72532" s="11"/>
      <c r="H72532" s="12"/>
      <c r="I72532" s="49"/>
    </row>
    <row r="72533" customHeight="1" spans="7:9">
      <c r="G72533" s="11"/>
      <c r="H72533" s="12"/>
      <c r="I72533" s="49"/>
    </row>
    <row r="72534" customHeight="1" spans="7:9">
      <c r="G72534" s="11"/>
      <c r="H72534" s="12"/>
      <c r="I72534" s="49"/>
    </row>
    <row r="72535" customHeight="1" spans="7:9">
      <c r="G72535" s="11"/>
      <c r="H72535" s="12"/>
      <c r="I72535" s="49"/>
    </row>
    <row r="72536" customHeight="1" spans="7:9">
      <c r="G72536" s="11"/>
      <c r="H72536" s="12"/>
      <c r="I72536" s="49"/>
    </row>
    <row r="72537" customHeight="1" spans="7:9">
      <c r="G72537" s="11"/>
      <c r="H72537" s="12"/>
      <c r="I72537" s="49"/>
    </row>
    <row r="72538" customHeight="1" spans="7:9">
      <c r="G72538" s="11"/>
      <c r="H72538" s="12"/>
      <c r="I72538" s="49"/>
    </row>
    <row r="72539" customHeight="1" spans="7:9">
      <c r="G72539" s="11"/>
      <c r="H72539" s="12"/>
      <c r="I72539" s="49"/>
    </row>
    <row r="72540" customHeight="1" spans="7:9">
      <c r="G72540" s="11"/>
      <c r="H72540" s="12"/>
      <c r="I72540" s="49"/>
    </row>
    <row r="72541" customHeight="1" spans="7:9">
      <c r="G72541" s="11"/>
      <c r="H72541" s="12"/>
      <c r="I72541" s="49"/>
    </row>
    <row r="72542" customHeight="1" spans="7:9">
      <c r="G72542" s="11"/>
      <c r="H72542" s="12"/>
      <c r="I72542" s="49"/>
    </row>
    <row r="72543" customHeight="1" spans="7:9">
      <c r="G72543" s="11"/>
      <c r="H72543" s="12"/>
      <c r="I72543" s="49"/>
    </row>
    <row r="72544" customHeight="1" spans="7:9">
      <c r="G72544" s="11"/>
      <c r="H72544" s="12"/>
      <c r="I72544" s="49"/>
    </row>
    <row r="72545" customHeight="1" spans="7:9">
      <c r="G72545" s="11"/>
      <c r="H72545" s="12"/>
      <c r="I72545" s="49"/>
    </row>
    <row r="72546" customHeight="1" spans="7:9">
      <c r="G72546" s="11"/>
      <c r="H72546" s="12"/>
      <c r="I72546" s="49"/>
    </row>
    <row r="72547" customHeight="1" spans="7:9">
      <c r="G72547" s="11"/>
      <c r="H72547" s="12"/>
      <c r="I72547" s="49"/>
    </row>
    <row r="72548" customHeight="1" spans="7:9">
      <c r="G72548" s="11"/>
      <c r="H72548" s="12"/>
      <c r="I72548" s="49"/>
    </row>
    <row r="72549" customHeight="1" spans="7:9">
      <c r="G72549" s="11"/>
      <c r="H72549" s="12"/>
      <c r="I72549" s="49"/>
    </row>
    <row r="72550" customHeight="1" spans="7:9">
      <c r="G72550" s="11"/>
      <c r="H72550" s="12"/>
      <c r="I72550" s="49"/>
    </row>
    <row r="72551" customHeight="1" spans="7:9">
      <c r="G72551" s="11"/>
      <c r="H72551" s="12"/>
      <c r="I72551" s="49"/>
    </row>
    <row r="72552" customHeight="1" spans="7:9">
      <c r="G72552" s="11"/>
      <c r="H72552" s="12"/>
      <c r="I72552" s="49"/>
    </row>
    <row r="72553" customHeight="1" spans="7:9">
      <c r="G72553" s="11"/>
      <c r="H72553" s="12"/>
      <c r="I72553" s="49"/>
    </row>
    <row r="72554" customHeight="1" spans="7:9">
      <c r="G72554" s="11"/>
      <c r="H72554" s="12"/>
      <c r="I72554" s="49"/>
    </row>
    <row r="72555" customHeight="1" spans="7:9">
      <c r="G72555" s="11"/>
      <c r="H72555" s="12"/>
      <c r="I72555" s="49"/>
    </row>
    <row r="72556" customHeight="1" spans="7:9">
      <c r="G72556" s="11"/>
      <c r="H72556" s="12"/>
      <c r="I72556" s="49"/>
    </row>
    <row r="72557" customHeight="1" spans="7:9">
      <c r="G72557" s="11"/>
      <c r="H72557" s="12"/>
      <c r="I72557" s="49"/>
    </row>
    <row r="72558" customHeight="1" spans="7:9">
      <c r="G72558" s="11"/>
      <c r="H72558" s="12"/>
      <c r="I72558" s="49"/>
    </row>
    <row r="72559" customHeight="1" spans="7:9">
      <c r="G72559" s="11"/>
      <c r="H72559" s="12"/>
      <c r="I72559" s="49"/>
    </row>
    <row r="72560" customHeight="1" spans="7:9">
      <c r="G72560" s="11"/>
      <c r="H72560" s="12"/>
      <c r="I72560" s="49"/>
    </row>
    <row r="72561" customHeight="1" spans="7:9">
      <c r="G72561" s="11"/>
      <c r="H72561" s="12"/>
      <c r="I72561" s="49"/>
    </row>
    <row r="72562" customHeight="1" spans="7:9">
      <c r="G72562" s="11"/>
      <c r="H72562" s="12"/>
      <c r="I72562" s="49"/>
    </row>
    <row r="72563" customHeight="1" spans="7:9">
      <c r="G72563" s="11"/>
      <c r="H72563" s="12"/>
      <c r="I72563" s="49"/>
    </row>
    <row r="72564" customHeight="1" spans="7:9">
      <c r="G72564" s="11"/>
      <c r="H72564" s="12"/>
      <c r="I72564" s="49"/>
    </row>
    <row r="72565" customHeight="1" spans="7:9">
      <c r="G72565" s="11"/>
      <c r="H72565" s="12"/>
      <c r="I72565" s="49"/>
    </row>
    <row r="72566" customHeight="1" spans="7:9">
      <c r="G72566" s="11"/>
      <c r="H72566" s="12"/>
      <c r="I72566" s="49"/>
    </row>
    <row r="72567" customHeight="1" spans="7:9">
      <c r="G72567" s="11"/>
      <c r="H72567" s="12"/>
      <c r="I72567" s="49"/>
    </row>
    <row r="72568" customHeight="1" spans="7:9">
      <c r="G72568" s="11"/>
      <c r="H72568" s="12"/>
      <c r="I72568" s="49"/>
    </row>
    <row r="72569" customHeight="1" spans="7:9">
      <c r="G72569" s="11"/>
      <c r="H72569" s="12"/>
      <c r="I72569" s="49"/>
    </row>
    <row r="72570" customHeight="1" spans="7:9">
      <c r="G72570" s="11"/>
      <c r="H72570" s="12"/>
      <c r="I72570" s="49"/>
    </row>
    <row r="72571" customHeight="1" spans="7:9">
      <c r="G72571" s="11"/>
      <c r="H72571" s="12"/>
      <c r="I72571" s="49"/>
    </row>
    <row r="72572" customHeight="1" spans="7:9">
      <c r="G72572" s="11"/>
      <c r="H72572" s="12"/>
      <c r="I72572" s="49"/>
    </row>
    <row r="72573" customHeight="1" spans="7:9">
      <c r="G72573" s="11"/>
      <c r="H72573" s="12"/>
      <c r="I72573" s="49"/>
    </row>
    <row r="72574" customHeight="1" spans="7:9">
      <c r="G72574" s="11"/>
      <c r="H72574" s="12"/>
      <c r="I72574" s="49"/>
    </row>
    <row r="72575" customHeight="1" spans="7:9">
      <c r="G72575" s="11"/>
      <c r="H72575" s="12"/>
      <c r="I72575" s="49"/>
    </row>
    <row r="72576" customHeight="1" spans="7:9">
      <c r="G72576" s="11"/>
      <c r="H72576" s="12"/>
      <c r="I72576" s="49"/>
    </row>
    <row r="72577" customHeight="1" spans="7:9">
      <c r="G72577" s="11"/>
      <c r="H72577" s="12"/>
      <c r="I72577" s="49"/>
    </row>
    <row r="72578" customHeight="1" spans="7:9">
      <c r="G72578" s="11"/>
      <c r="H72578" s="12"/>
      <c r="I72578" s="49"/>
    </row>
    <row r="72579" customHeight="1" spans="7:9">
      <c r="G72579" s="11"/>
      <c r="H72579" s="12"/>
      <c r="I72579" s="49"/>
    </row>
    <row r="72580" customHeight="1" spans="7:9">
      <c r="G72580" s="11"/>
      <c r="H72580" s="12"/>
      <c r="I72580" s="49"/>
    </row>
    <row r="72581" customHeight="1" spans="7:9">
      <c r="G72581" s="11"/>
      <c r="H72581" s="12"/>
      <c r="I72581" s="49"/>
    </row>
    <row r="72582" customHeight="1" spans="7:9">
      <c r="G72582" s="11"/>
      <c r="H72582" s="12"/>
      <c r="I72582" s="49"/>
    </row>
    <row r="72583" customHeight="1" spans="7:9">
      <c r="G72583" s="11"/>
      <c r="H72583" s="12"/>
      <c r="I72583" s="49"/>
    </row>
    <row r="72584" customHeight="1" spans="7:9">
      <c r="G72584" s="11"/>
      <c r="H72584" s="12"/>
      <c r="I72584" s="49"/>
    </row>
    <row r="72585" customHeight="1" spans="7:9">
      <c r="G72585" s="11"/>
      <c r="H72585" s="12"/>
      <c r="I72585" s="49"/>
    </row>
    <row r="72586" customHeight="1" spans="7:9">
      <c r="G72586" s="11"/>
      <c r="H72586" s="12"/>
      <c r="I72586" s="49"/>
    </row>
    <row r="72587" customHeight="1" spans="7:9">
      <c r="G72587" s="11"/>
      <c r="H72587" s="12"/>
      <c r="I72587" s="49"/>
    </row>
    <row r="72588" customHeight="1" spans="7:9">
      <c r="G72588" s="11"/>
      <c r="H72588" s="12"/>
      <c r="I72588" s="49"/>
    </row>
    <row r="72589" customHeight="1" spans="7:9">
      <c r="G72589" s="11"/>
      <c r="H72589" s="12"/>
      <c r="I72589" s="49"/>
    </row>
    <row r="72590" customHeight="1" spans="7:9">
      <c r="G72590" s="11"/>
      <c r="H72590" s="12"/>
      <c r="I72590" s="49"/>
    </row>
    <row r="72591" customHeight="1" spans="7:9">
      <c r="G72591" s="11"/>
      <c r="H72591" s="12"/>
      <c r="I72591" s="49"/>
    </row>
    <row r="72592" customHeight="1" spans="7:9">
      <c r="G72592" s="11"/>
      <c r="H72592" s="12"/>
      <c r="I72592" s="49"/>
    </row>
    <row r="72593" customHeight="1" spans="7:9">
      <c r="G72593" s="11"/>
      <c r="H72593" s="12"/>
      <c r="I72593" s="49"/>
    </row>
    <row r="72594" customHeight="1" spans="7:9">
      <c r="G72594" s="11"/>
      <c r="H72594" s="12"/>
      <c r="I72594" s="49"/>
    </row>
    <row r="72595" customHeight="1" spans="7:9">
      <c r="G72595" s="11"/>
      <c r="H72595" s="12"/>
      <c r="I72595" s="49"/>
    </row>
    <row r="72596" customHeight="1" spans="7:9">
      <c r="G72596" s="11"/>
      <c r="H72596" s="12"/>
      <c r="I72596" s="49"/>
    </row>
    <row r="72597" customHeight="1" spans="7:9">
      <c r="G72597" s="11"/>
      <c r="H72597" s="12"/>
      <c r="I72597" s="49"/>
    </row>
    <row r="72598" customHeight="1" spans="7:9">
      <c r="G72598" s="11"/>
      <c r="H72598" s="12"/>
      <c r="I72598" s="49"/>
    </row>
    <row r="72599" customHeight="1" spans="7:9">
      <c r="G72599" s="11"/>
      <c r="H72599" s="12"/>
      <c r="I72599" s="49"/>
    </row>
    <row r="72600" customHeight="1" spans="7:9">
      <c r="G72600" s="11"/>
      <c r="H72600" s="12"/>
      <c r="I72600" s="49"/>
    </row>
    <row r="72601" customHeight="1" spans="7:9">
      <c r="G72601" s="11"/>
      <c r="H72601" s="12"/>
      <c r="I72601" s="49"/>
    </row>
    <row r="72602" customHeight="1" spans="7:9">
      <c r="G72602" s="11"/>
      <c r="H72602" s="12"/>
      <c r="I72602" s="49"/>
    </row>
    <row r="72603" customHeight="1" spans="7:9">
      <c r="G72603" s="11"/>
      <c r="H72603" s="12"/>
      <c r="I72603" s="49"/>
    </row>
    <row r="72604" customHeight="1" spans="7:9">
      <c r="G72604" s="11"/>
      <c r="H72604" s="12"/>
      <c r="I72604" s="49"/>
    </row>
    <row r="72605" customHeight="1" spans="7:9">
      <c r="G72605" s="11"/>
      <c r="H72605" s="12"/>
      <c r="I72605" s="49"/>
    </row>
    <row r="72606" customHeight="1" spans="7:9">
      <c r="G72606" s="11"/>
      <c r="H72606" s="12"/>
      <c r="I72606" s="49"/>
    </row>
    <row r="72607" customHeight="1" spans="7:9">
      <c r="G72607" s="11"/>
      <c r="H72607" s="12"/>
      <c r="I72607" s="49"/>
    </row>
    <row r="72608" customHeight="1" spans="7:9">
      <c r="G72608" s="11"/>
      <c r="H72608" s="12"/>
      <c r="I72608" s="49"/>
    </row>
    <row r="72609" customHeight="1" spans="7:9">
      <c r="G72609" s="11"/>
      <c r="H72609" s="12"/>
      <c r="I72609" s="49"/>
    </row>
    <row r="72610" customHeight="1" spans="7:9">
      <c r="G72610" s="11"/>
      <c r="H72610" s="12"/>
      <c r="I72610" s="49"/>
    </row>
    <row r="72611" customHeight="1" spans="7:9">
      <c r="G72611" s="11"/>
      <c r="H72611" s="12"/>
      <c r="I72611" s="49"/>
    </row>
    <row r="72612" customHeight="1" spans="7:9">
      <c r="G72612" s="11"/>
      <c r="H72612" s="12"/>
      <c r="I72612" s="49"/>
    </row>
    <row r="72613" customHeight="1" spans="7:9">
      <c r="G72613" s="11"/>
      <c r="H72613" s="12"/>
      <c r="I72613" s="49"/>
    </row>
    <row r="72614" customHeight="1" spans="7:9">
      <c r="G72614" s="11"/>
      <c r="H72614" s="12"/>
      <c r="I72614" s="49"/>
    </row>
    <row r="72615" customHeight="1" spans="7:9">
      <c r="G72615" s="11"/>
      <c r="H72615" s="12"/>
      <c r="I72615" s="49"/>
    </row>
    <row r="72616" customHeight="1" spans="7:9">
      <c r="G72616" s="11"/>
      <c r="H72616" s="12"/>
      <c r="I72616" s="49"/>
    </row>
    <row r="72617" customHeight="1" spans="7:9">
      <c r="G72617" s="11"/>
      <c r="H72617" s="12"/>
      <c r="I72617" s="49"/>
    </row>
    <row r="72618" customHeight="1" spans="7:9">
      <c r="G72618" s="11"/>
      <c r="H72618" s="12"/>
      <c r="I72618" s="49"/>
    </row>
    <row r="72619" customHeight="1" spans="7:9">
      <c r="G72619" s="11"/>
      <c r="H72619" s="12"/>
      <c r="I72619" s="49"/>
    </row>
    <row r="72620" customHeight="1" spans="7:9">
      <c r="G72620" s="11"/>
      <c r="H72620" s="12"/>
      <c r="I72620" s="49"/>
    </row>
    <row r="72621" customHeight="1" spans="7:9">
      <c r="G72621" s="11"/>
      <c r="H72621" s="12"/>
      <c r="I72621" s="49"/>
    </row>
    <row r="72622" customHeight="1" spans="7:9">
      <c r="G72622" s="11"/>
      <c r="H72622" s="12"/>
      <c r="I72622" s="49"/>
    </row>
    <row r="72623" customHeight="1" spans="7:9">
      <c r="G72623" s="11"/>
      <c r="H72623" s="12"/>
      <c r="I72623" s="49"/>
    </row>
    <row r="72624" customHeight="1" spans="7:9">
      <c r="G72624" s="11"/>
      <c r="H72624" s="12"/>
      <c r="I72624" s="49"/>
    </row>
    <row r="72625" customHeight="1" spans="7:9">
      <c r="G72625" s="11"/>
      <c r="H72625" s="12"/>
      <c r="I72625" s="49"/>
    </row>
    <row r="72626" customHeight="1" spans="7:9">
      <c r="G72626" s="11"/>
      <c r="H72626" s="12"/>
      <c r="I72626" s="49"/>
    </row>
    <row r="72627" customHeight="1" spans="7:9">
      <c r="G72627" s="11"/>
      <c r="H72627" s="12"/>
      <c r="I72627" s="49"/>
    </row>
    <row r="72628" customHeight="1" spans="7:9">
      <c r="G72628" s="11"/>
      <c r="H72628" s="12"/>
      <c r="I72628" s="49"/>
    </row>
    <row r="72629" customHeight="1" spans="7:9">
      <c r="G72629" s="11"/>
      <c r="H72629" s="12"/>
      <c r="I72629" s="49"/>
    </row>
    <row r="72630" customHeight="1" spans="7:9">
      <c r="G72630" s="11"/>
      <c r="H72630" s="12"/>
      <c r="I72630" s="49"/>
    </row>
    <row r="72631" customHeight="1" spans="7:9">
      <c r="G72631" s="11"/>
      <c r="H72631" s="12"/>
      <c r="I72631" s="49"/>
    </row>
    <row r="72632" customHeight="1" spans="7:9">
      <c r="G72632" s="11"/>
      <c r="H72632" s="12"/>
      <c r="I72632" s="49"/>
    </row>
    <row r="72633" customHeight="1" spans="7:9">
      <c r="G72633" s="11"/>
      <c r="H72633" s="12"/>
      <c r="I72633" s="49"/>
    </row>
    <row r="72634" customHeight="1" spans="7:9">
      <c r="G72634" s="11"/>
      <c r="H72634" s="12"/>
      <c r="I72634" s="49"/>
    </row>
    <row r="72635" customHeight="1" spans="7:9">
      <c r="G72635" s="11"/>
      <c r="H72635" s="12"/>
      <c r="I72635" s="49"/>
    </row>
    <row r="72636" customHeight="1" spans="7:9">
      <c r="G72636" s="11"/>
      <c r="H72636" s="12"/>
      <c r="I72636" s="49"/>
    </row>
    <row r="72637" customHeight="1" spans="7:9">
      <c r="G72637" s="11"/>
      <c r="H72637" s="12"/>
      <c r="I72637" s="49"/>
    </row>
    <row r="72638" customHeight="1" spans="7:9">
      <c r="G72638" s="11"/>
      <c r="H72638" s="12"/>
      <c r="I72638" s="49"/>
    </row>
    <row r="72639" customHeight="1" spans="7:9">
      <c r="G72639" s="11"/>
      <c r="H72639" s="12"/>
      <c r="I72639" s="49"/>
    </row>
    <row r="72640" customHeight="1" spans="7:9">
      <c r="G72640" s="11"/>
      <c r="H72640" s="12"/>
      <c r="I72640" s="49"/>
    </row>
    <row r="72641" customHeight="1" spans="7:9">
      <c r="G72641" s="11"/>
      <c r="H72641" s="12"/>
      <c r="I72641" s="49"/>
    </row>
    <row r="72642" customHeight="1" spans="7:9">
      <c r="G72642" s="11"/>
      <c r="H72642" s="12"/>
      <c r="I72642" s="49"/>
    </row>
    <row r="72643" customHeight="1" spans="7:9">
      <c r="G72643" s="11"/>
      <c r="H72643" s="12"/>
      <c r="I72643" s="49"/>
    </row>
    <row r="72644" customHeight="1" spans="7:9">
      <c r="G72644" s="11"/>
      <c r="H72644" s="12"/>
      <c r="I72644" s="49"/>
    </row>
    <row r="72645" customHeight="1" spans="7:9">
      <c r="G72645" s="11"/>
      <c r="H72645" s="12"/>
      <c r="I72645" s="49"/>
    </row>
    <row r="72646" customHeight="1" spans="7:9">
      <c r="G72646" s="11"/>
      <c r="H72646" s="12"/>
      <c r="I72646" s="49"/>
    </row>
    <row r="72647" customHeight="1" spans="7:9">
      <c r="G72647" s="11"/>
      <c r="H72647" s="12"/>
      <c r="I72647" s="49"/>
    </row>
    <row r="72648" customHeight="1" spans="7:9">
      <c r="G72648" s="11"/>
      <c r="H72648" s="12"/>
      <c r="I72648" s="49"/>
    </row>
    <row r="72649" customHeight="1" spans="7:9">
      <c r="G72649" s="11"/>
      <c r="H72649" s="12"/>
      <c r="I72649" s="49"/>
    </row>
    <row r="72650" customHeight="1" spans="7:9">
      <c r="G72650" s="11"/>
      <c r="H72650" s="12"/>
      <c r="I72650" s="49"/>
    </row>
    <row r="72651" customHeight="1" spans="7:9">
      <c r="G72651" s="11"/>
      <c r="H72651" s="12"/>
      <c r="I72651" s="49"/>
    </row>
    <row r="72652" customHeight="1" spans="7:9">
      <c r="G72652" s="11"/>
      <c r="H72652" s="12"/>
      <c r="I72652" s="49"/>
    </row>
    <row r="72653" customHeight="1" spans="7:9">
      <c r="G72653" s="11"/>
      <c r="H72653" s="12"/>
      <c r="I72653" s="49"/>
    </row>
    <row r="72654" customHeight="1" spans="7:9">
      <c r="G72654" s="11"/>
      <c r="H72654" s="12"/>
      <c r="I72654" s="49"/>
    </row>
    <row r="72655" customHeight="1" spans="7:9">
      <c r="G72655" s="11"/>
      <c r="H72655" s="12"/>
      <c r="I72655" s="49"/>
    </row>
    <row r="72656" customHeight="1" spans="7:9">
      <c r="G72656" s="11"/>
      <c r="H72656" s="12"/>
      <c r="I72656" s="49"/>
    </row>
    <row r="72657" customHeight="1" spans="7:9">
      <c r="G72657" s="11"/>
      <c r="H72657" s="12"/>
      <c r="I72657" s="49"/>
    </row>
    <row r="72658" customHeight="1" spans="7:9">
      <c r="G72658" s="11"/>
      <c r="H72658" s="12"/>
      <c r="I72658" s="49"/>
    </row>
    <row r="72659" customHeight="1" spans="7:9">
      <c r="G72659" s="11"/>
      <c r="H72659" s="12"/>
      <c r="I72659" s="49"/>
    </row>
    <row r="72660" customHeight="1" spans="7:9">
      <c r="G72660" s="11"/>
      <c r="H72660" s="12"/>
      <c r="I72660" s="49"/>
    </row>
    <row r="72661" customHeight="1" spans="7:9">
      <c r="G72661" s="11"/>
      <c r="H72661" s="12"/>
      <c r="I72661" s="49"/>
    </row>
    <row r="72662" customHeight="1" spans="7:9">
      <c r="G72662" s="11"/>
      <c r="H72662" s="12"/>
      <c r="I72662" s="49"/>
    </row>
    <row r="72663" customHeight="1" spans="7:9">
      <c r="G72663" s="11"/>
      <c r="H72663" s="12"/>
      <c r="I72663" s="49"/>
    </row>
    <row r="72664" customHeight="1" spans="7:9">
      <c r="G72664" s="11"/>
      <c r="H72664" s="12"/>
      <c r="I72664" s="49"/>
    </row>
    <row r="72665" customHeight="1" spans="7:9">
      <c r="G72665" s="11"/>
      <c r="H72665" s="12"/>
      <c r="I72665" s="49"/>
    </row>
    <row r="72666" customHeight="1" spans="7:9">
      <c r="G72666" s="11"/>
      <c r="H72666" s="12"/>
      <c r="I72666" s="49"/>
    </row>
    <row r="72667" customHeight="1" spans="7:9">
      <c r="G72667" s="11"/>
      <c r="H72667" s="12"/>
      <c r="I72667" s="49"/>
    </row>
    <row r="72668" customHeight="1" spans="7:9">
      <c r="G72668" s="11"/>
      <c r="H72668" s="12"/>
      <c r="I72668" s="49"/>
    </row>
    <row r="72669" customHeight="1" spans="7:9">
      <c r="G72669" s="11"/>
      <c r="H72669" s="12"/>
      <c r="I72669" s="49"/>
    </row>
    <row r="72670" customHeight="1" spans="7:9">
      <c r="G72670" s="11"/>
      <c r="H72670" s="12"/>
      <c r="I72670" s="49"/>
    </row>
    <row r="72671" customHeight="1" spans="7:9">
      <c r="G72671" s="11"/>
      <c r="H72671" s="12"/>
      <c r="I72671" s="49"/>
    </row>
    <row r="72672" customHeight="1" spans="7:9">
      <c r="G72672" s="11"/>
      <c r="H72672" s="12"/>
      <c r="I72672" s="49"/>
    </row>
    <row r="72673" customHeight="1" spans="7:9">
      <c r="G72673" s="11"/>
      <c r="H72673" s="12"/>
      <c r="I72673" s="49"/>
    </row>
    <row r="72674" customHeight="1" spans="7:9">
      <c r="G72674" s="11"/>
      <c r="H72674" s="12"/>
      <c r="I72674" s="49"/>
    </row>
    <row r="72675" customHeight="1" spans="7:9">
      <c r="G72675" s="11"/>
      <c r="H72675" s="12"/>
      <c r="I72675" s="49"/>
    </row>
    <row r="72676" customHeight="1" spans="7:9">
      <c r="G72676" s="11"/>
      <c r="H72676" s="12"/>
      <c r="I72676" s="49"/>
    </row>
    <row r="72677" customHeight="1" spans="7:9">
      <c r="G72677" s="11"/>
      <c r="H72677" s="12"/>
      <c r="I72677" s="49"/>
    </row>
    <row r="72678" customHeight="1" spans="7:9">
      <c r="G72678" s="11"/>
      <c r="H72678" s="12"/>
      <c r="I72678" s="49"/>
    </row>
    <row r="72679" customHeight="1" spans="7:9">
      <c r="G72679" s="11"/>
      <c r="H72679" s="12"/>
      <c r="I72679" s="49"/>
    </row>
    <row r="72680" customHeight="1" spans="7:9">
      <c r="G72680" s="11"/>
      <c r="H72680" s="12"/>
      <c r="I72680" s="49"/>
    </row>
    <row r="72681" customHeight="1" spans="7:9">
      <c r="G72681" s="11"/>
      <c r="H72681" s="12"/>
      <c r="I72681" s="49"/>
    </row>
    <row r="72682" customHeight="1" spans="7:9">
      <c r="G72682" s="11"/>
      <c r="H72682" s="12"/>
      <c r="I72682" s="49"/>
    </row>
    <row r="72683" customHeight="1" spans="7:9">
      <c r="G72683" s="11"/>
      <c r="H72683" s="12"/>
      <c r="I72683" s="49"/>
    </row>
    <row r="72684" customHeight="1" spans="7:9">
      <c r="G72684" s="11"/>
      <c r="H72684" s="12"/>
      <c r="I72684" s="49"/>
    </row>
    <row r="72685" customHeight="1" spans="7:9">
      <c r="G72685" s="11"/>
      <c r="H72685" s="12"/>
      <c r="I72685" s="49"/>
    </row>
    <row r="72686" customHeight="1" spans="7:9">
      <c r="G72686" s="11"/>
      <c r="H72686" s="12"/>
      <c r="I72686" s="49"/>
    </row>
    <row r="72687" customHeight="1" spans="7:9">
      <c r="G72687" s="11"/>
      <c r="H72687" s="12"/>
      <c r="I72687" s="49"/>
    </row>
    <row r="72688" customHeight="1" spans="7:9">
      <c r="G72688" s="11"/>
      <c r="H72688" s="12"/>
      <c r="I72688" s="49"/>
    </row>
    <row r="72689" customHeight="1" spans="7:9">
      <c r="G72689" s="11"/>
      <c r="H72689" s="12"/>
      <c r="I72689" s="49"/>
    </row>
    <row r="72690" customHeight="1" spans="7:9">
      <c r="G72690" s="11"/>
      <c r="H72690" s="12"/>
      <c r="I72690" s="49"/>
    </row>
    <row r="72691" customHeight="1" spans="7:9">
      <c r="G72691" s="11"/>
      <c r="H72691" s="12"/>
      <c r="I72691" s="49"/>
    </row>
    <row r="72692" customHeight="1" spans="7:9">
      <c r="G72692" s="11"/>
      <c r="H72692" s="12"/>
      <c r="I72692" s="49"/>
    </row>
    <row r="72693" customHeight="1" spans="7:9">
      <c r="G72693" s="11"/>
      <c r="H72693" s="12"/>
      <c r="I72693" s="49"/>
    </row>
    <row r="72694" customHeight="1" spans="7:9">
      <c r="G72694" s="11"/>
      <c r="H72694" s="12"/>
      <c r="I72694" s="49"/>
    </row>
    <row r="72695" customHeight="1" spans="7:9">
      <c r="G72695" s="11"/>
      <c r="H72695" s="12"/>
      <c r="I72695" s="49"/>
    </row>
    <row r="72696" customHeight="1" spans="7:9">
      <c r="G72696" s="11"/>
      <c r="H72696" s="12"/>
      <c r="I72696" s="49"/>
    </row>
    <row r="72697" customHeight="1" spans="7:9">
      <c r="G72697" s="11"/>
      <c r="H72697" s="12"/>
      <c r="I72697" s="49"/>
    </row>
    <row r="72698" customHeight="1" spans="7:9">
      <c r="G72698" s="11"/>
      <c r="H72698" s="12"/>
      <c r="I72698" s="49"/>
    </row>
    <row r="72699" customHeight="1" spans="7:9">
      <c r="G72699" s="11"/>
      <c r="H72699" s="12"/>
      <c r="I72699" s="49"/>
    </row>
    <row r="72700" customHeight="1" spans="7:9">
      <c r="G72700" s="11"/>
      <c r="H72700" s="12"/>
      <c r="I72700" s="49"/>
    </row>
    <row r="72701" customHeight="1" spans="7:9">
      <c r="G72701" s="11"/>
      <c r="H72701" s="12"/>
      <c r="I72701" s="49"/>
    </row>
    <row r="72702" customHeight="1" spans="7:9">
      <c r="G72702" s="11"/>
      <c r="H72702" s="12"/>
      <c r="I72702" s="49"/>
    </row>
    <row r="72703" customHeight="1" spans="7:9">
      <c r="G72703" s="11"/>
      <c r="H72703" s="12"/>
      <c r="I72703" s="49"/>
    </row>
    <row r="72704" customHeight="1" spans="7:9">
      <c r="G72704" s="11"/>
      <c r="H72704" s="12"/>
      <c r="I72704" s="49"/>
    </row>
    <row r="72705" customHeight="1" spans="7:9">
      <c r="G72705" s="11"/>
      <c r="H72705" s="12"/>
      <c r="I72705" s="49"/>
    </row>
    <row r="72706" customHeight="1" spans="7:9">
      <c r="G72706" s="11"/>
      <c r="H72706" s="12"/>
      <c r="I72706" s="49"/>
    </row>
    <row r="72707" customHeight="1" spans="7:9">
      <c r="G72707" s="11"/>
      <c r="H72707" s="12"/>
      <c r="I72707" s="49"/>
    </row>
    <row r="72708" customHeight="1" spans="7:9">
      <c r="G72708" s="11"/>
      <c r="H72708" s="12"/>
      <c r="I72708" s="49"/>
    </row>
    <row r="72709" customHeight="1" spans="7:9">
      <c r="G72709" s="11"/>
      <c r="H72709" s="12"/>
      <c r="I72709" s="49"/>
    </row>
    <row r="72710" customHeight="1" spans="7:9">
      <c r="G72710" s="11"/>
      <c r="H72710" s="12"/>
      <c r="I72710" s="49"/>
    </row>
    <row r="72711" customHeight="1" spans="7:9">
      <c r="G72711" s="11"/>
      <c r="H72711" s="12"/>
      <c r="I72711" s="49"/>
    </row>
    <row r="72712" customHeight="1" spans="7:9">
      <c r="G72712" s="11"/>
      <c r="H72712" s="12"/>
      <c r="I72712" s="49"/>
    </row>
    <row r="72713" customHeight="1" spans="7:9">
      <c r="G72713" s="11"/>
      <c r="H72713" s="12"/>
      <c r="I72713" s="49"/>
    </row>
    <row r="72714" customHeight="1" spans="7:9">
      <c r="G72714" s="11"/>
      <c r="H72714" s="12"/>
      <c r="I72714" s="49"/>
    </row>
    <row r="72715" customHeight="1" spans="7:9">
      <c r="G72715" s="11"/>
      <c r="H72715" s="12"/>
      <c r="I72715" s="49"/>
    </row>
    <row r="72716" customHeight="1" spans="7:9">
      <c r="G72716" s="11"/>
      <c r="H72716" s="12"/>
      <c r="I72716" s="49"/>
    </row>
    <row r="72717" customHeight="1" spans="7:9">
      <c r="G72717" s="11"/>
      <c r="H72717" s="12"/>
      <c r="I72717" s="49"/>
    </row>
    <row r="72718" customHeight="1" spans="7:9">
      <c r="G72718" s="11"/>
      <c r="H72718" s="12"/>
      <c r="I72718" s="49"/>
    </row>
    <row r="72719" customHeight="1" spans="7:9">
      <c r="G72719" s="11"/>
      <c r="H72719" s="12"/>
      <c r="I72719" s="49"/>
    </row>
    <row r="72720" customHeight="1" spans="7:9">
      <c r="G72720" s="11"/>
      <c r="H72720" s="12"/>
      <c r="I72720" s="49"/>
    </row>
    <row r="72721" customHeight="1" spans="7:9">
      <c r="G72721" s="11"/>
      <c r="H72721" s="12"/>
      <c r="I72721" s="49"/>
    </row>
    <row r="72722" customHeight="1" spans="7:9">
      <c r="G72722" s="11"/>
      <c r="H72722" s="12"/>
      <c r="I72722" s="49"/>
    </row>
    <row r="72723" customHeight="1" spans="7:9">
      <c r="G72723" s="11"/>
      <c r="H72723" s="12"/>
      <c r="I72723" s="49"/>
    </row>
    <row r="72724" customHeight="1" spans="7:9">
      <c r="G72724" s="11"/>
      <c r="H72724" s="12"/>
      <c r="I72724" s="49"/>
    </row>
    <row r="72725" customHeight="1" spans="7:9">
      <c r="G72725" s="11"/>
      <c r="H72725" s="12"/>
      <c r="I72725" s="49"/>
    </row>
    <row r="72726" customHeight="1" spans="7:9">
      <c r="G72726" s="11"/>
      <c r="H72726" s="12"/>
      <c r="I72726" s="49"/>
    </row>
    <row r="72727" customHeight="1" spans="7:9">
      <c r="G72727" s="11"/>
      <c r="H72727" s="12"/>
      <c r="I72727" s="49"/>
    </row>
    <row r="72728" customHeight="1" spans="7:9">
      <c r="G72728" s="11"/>
      <c r="H72728" s="12"/>
      <c r="I72728" s="49"/>
    </row>
    <row r="72729" customHeight="1" spans="7:9">
      <c r="G72729" s="11"/>
      <c r="H72729" s="12"/>
      <c r="I72729" s="49"/>
    </row>
    <row r="72730" customHeight="1" spans="7:9">
      <c r="G72730" s="11"/>
      <c r="H72730" s="12"/>
      <c r="I72730" s="49"/>
    </row>
    <row r="72731" customHeight="1" spans="7:9">
      <c r="G72731" s="11"/>
      <c r="H72731" s="12"/>
      <c r="I72731" s="49"/>
    </row>
    <row r="72732" customHeight="1" spans="7:9">
      <c r="G72732" s="11"/>
      <c r="H72732" s="12"/>
      <c r="I72732" s="49"/>
    </row>
    <row r="72733" customHeight="1" spans="7:9">
      <c r="G72733" s="11"/>
      <c r="H72733" s="12"/>
      <c r="I72733" s="49"/>
    </row>
    <row r="72734" customHeight="1" spans="7:9">
      <c r="G72734" s="11"/>
      <c r="H72734" s="12"/>
      <c r="I72734" s="49"/>
    </row>
    <row r="72735" customHeight="1" spans="7:9">
      <c r="G72735" s="11"/>
      <c r="H72735" s="12"/>
      <c r="I72735" s="49"/>
    </row>
    <row r="72736" customHeight="1" spans="7:9">
      <c r="G72736" s="11"/>
      <c r="H72736" s="12"/>
      <c r="I72736" s="49"/>
    </row>
    <row r="72737" customHeight="1" spans="7:9">
      <c r="G72737" s="11"/>
      <c r="H72737" s="12"/>
      <c r="I72737" s="49"/>
    </row>
    <row r="72738" customHeight="1" spans="7:9">
      <c r="G72738" s="11"/>
      <c r="H72738" s="12"/>
      <c r="I72738" s="49"/>
    </row>
    <row r="72739" customHeight="1" spans="7:9">
      <c r="G72739" s="11"/>
      <c r="H72739" s="12"/>
      <c r="I72739" s="49"/>
    </row>
    <row r="72740" customHeight="1" spans="7:9">
      <c r="G72740" s="11"/>
      <c r="H72740" s="12"/>
      <c r="I72740" s="49"/>
    </row>
    <row r="72741" customHeight="1" spans="7:9">
      <c r="G72741" s="11"/>
      <c r="H72741" s="12"/>
      <c r="I72741" s="49"/>
    </row>
    <row r="72742" customHeight="1" spans="7:9">
      <c r="G72742" s="11"/>
      <c r="H72742" s="12"/>
      <c r="I72742" s="49"/>
    </row>
    <row r="72743" customHeight="1" spans="7:9">
      <c r="G72743" s="11"/>
      <c r="H72743" s="12"/>
      <c r="I72743" s="49"/>
    </row>
    <row r="72744" customHeight="1" spans="7:9">
      <c r="G72744" s="11"/>
      <c r="H72744" s="12"/>
      <c r="I72744" s="49"/>
    </row>
    <row r="72745" customHeight="1" spans="7:9">
      <c r="G72745" s="11"/>
      <c r="H72745" s="12"/>
      <c r="I72745" s="49"/>
    </row>
    <row r="72746" customHeight="1" spans="7:9">
      <c r="G72746" s="11"/>
      <c r="H72746" s="12"/>
      <c r="I72746" s="49"/>
    </row>
    <row r="72747" customHeight="1" spans="7:9">
      <c r="G72747" s="11"/>
      <c r="H72747" s="12"/>
      <c r="I72747" s="49"/>
    </row>
    <row r="72748" customHeight="1" spans="7:9">
      <c r="G72748" s="11"/>
      <c r="H72748" s="12"/>
      <c r="I72748" s="49"/>
    </row>
    <row r="72749" customHeight="1" spans="7:9">
      <c r="G72749" s="11"/>
      <c r="H72749" s="12"/>
      <c r="I72749" s="49"/>
    </row>
    <row r="72750" customHeight="1" spans="7:9">
      <c r="G72750" s="11"/>
      <c r="H72750" s="12"/>
      <c r="I72750" s="49"/>
    </row>
    <row r="72751" customHeight="1" spans="7:9">
      <c r="G72751" s="11"/>
      <c r="H72751" s="12"/>
      <c r="I72751" s="49"/>
    </row>
    <row r="72752" customHeight="1" spans="7:9">
      <c r="G72752" s="11"/>
      <c r="H72752" s="12"/>
      <c r="I72752" s="49"/>
    </row>
    <row r="72753" customHeight="1" spans="7:9">
      <c r="G72753" s="11"/>
      <c r="H72753" s="12"/>
      <c r="I72753" s="49"/>
    </row>
    <row r="72754" customHeight="1" spans="7:9">
      <c r="G72754" s="11"/>
      <c r="H72754" s="12"/>
      <c r="I72754" s="49"/>
    </row>
    <row r="72755" customHeight="1" spans="7:9">
      <c r="G72755" s="11"/>
      <c r="H72755" s="12"/>
      <c r="I72755" s="49"/>
    </row>
    <row r="72756" customHeight="1" spans="7:9">
      <c r="G72756" s="11"/>
      <c r="H72756" s="12"/>
      <c r="I72756" s="49"/>
    </row>
    <row r="72757" customHeight="1" spans="7:9">
      <c r="G72757" s="11"/>
      <c r="H72757" s="12"/>
      <c r="I72757" s="49"/>
    </row>
    <row r="72758" customHeight="1" spans="7:9">
      <c r="G72758" s="11"/>
      <c r="H72758" s="12"/>
      <c r="I72758" s="49"/>
    </row>
    <row r="72759" customHeight="1" spans="7:9">
      <c r="G72759" s="11"/>
      <c r="H72759" s="12"/>
      <c r="I72759" s="49"/>
    </row>
    <row r="72760" customHeight="1" spans="7:9">
      <c r="G72760" s="11"/>
      <c r="H72760" s="12"/>
      <c r="I72760" s="49"/>
    </row>
    <row r="72761" customHeight="1" spans="7:9">
      <c r="G72761" s="11"/>
      <c r="H72761" s="12"/>
      <c r="I72761" s="49"/>
    </row>
    <row r="72762" customHeight="1" spans="7:9">
      <c r="G72762" s="11"/>
      <c r="H72762" s="12"/>
      <c r="I72762" s="49"/>
    </row>
    <row r="72763" customHeight="1" spans="7:9">
      <c r="G72763" s="11"/>
      <c r="H72763" s="12"/>
      <c r="I72763" s="49"/>
    </row>
    <row r="72764" customHeight="1" spans="7:9">
      <c r="G72764" s="11"/>
      <c r="H72764" s="12"/>
      <c r="I72764" s="49"/>
    </row>
    <row r="72765" customHeight="1" spans="7:9">
      <c r="G72765" s="11"/>
      <c r="H72765" s="12"/>
      <c r="I72765" s="49"/>
    </row>
    <row r="72766" customHeight="1" spans="7:9">
      <c r="G72766" s="11"/>
      <c r="H72766" s="12"/>
      <c r="I72766" s="49"/>
    </row>
    <row r="72767" customHeight="1" spans="7:9">
      <c r="G72767" s="11"/>
      <c r="H72767" s="12"/>
      <c r="I72767" s="49"/>
    </row>
    <row r="72768" customHeight="1" spans="7:9">
      <c r="G72768" s="11"/>
      <c r="H72768" s="12"/>
      <c r="I72768" s="49"/>
    </row>
    <row r="72769" customHeight="1" spans="7:9">
      <c r="G72769" s="11"/>
      <c r="H72769" s="12"/>
      <c r="I72769" s="49"/>
    </row>
    <row r="72770" customHeight="1" spans="7:9">
      <c r="G72770" s="11"/>
      <c r="H72770" s="12"/>
      <c r="I72770" s="49"/>
    </row>
    <row r="72771" customHeight="1" spans="7:9">
      <c r="G72771" s="11"/>
      <c r="H72771" s="12"/>
      <c r="I72771" s="49"/>
    </row>
    <row r="72772" customHeight="1" spans="7:9">
      <c r="G72772" s="11"/>
      <c r="H72772" s="12"/>
      <c r="I72772" s="49"/>
    </row>
    <row r="72773" customHeight="1" spans="7:9">
      <c r="G72773" s="11"/>
      <c r="H72773" s="12"/>
      <c r="I72773" s="49"/>
    </row>
    <row r="72774" customHeight="1" spans="7:9">
      <c r="G72774" s="11"/>
      <c r="H72774" s="12"/>
      <c r="I72774" s="49"/>
    </row>
    <row r="72775" customHeight="1" spans="7:9">
      <c r="G72775" s="11"/>
      <c r="H72775" s="12"/>
      <c r="I72775" s="49"/>
    </row>
    <row r="72776" customHeight="1" spans="7:9">
      <c r="G72776" s="11"/>
      <c r="H72776" s="12"/>
      <c r="I72776" s="49"/>
    </row>
    <row r="72777" customHeight="1" spans="7:9">
      <c r="G72777" s="11"/>
      <c r="H72777" s="12"/>
      <c r="I72777" s="49"/>
    </row>
    <row r="72778" customHeight="1" spans="7:9">
      <c r="G72778" s="11"/>
      <c r="H72778" s="12"/>
      <c r="I72778" s="49"/>
    </row>
    <row r="72779" customHeight="1" spans="7:9">
      <c r="G72779" s="11"/>
      <c r="H72779" s="12"/>
      <c r="I72779" s="49"/>
    </row>
    <row r="72780" customHeight="1" spans="7:9">
      <c r="G72780" s="11"/>
      <c r="H72780" s="12"/>
      <c r="I72780" s="49"/>
    </row>
    <row r="72781" customHeight="1" spans="7:9">
      <c r="G72781" s="11"/>
      <c r="H72781" s="12"/>
      <c r="I72781" s="49"/>
    </row>
    <row r="72782" customHeight="1" spans="7:9">
      <c r="G72782" s="11"/>
      <c r="H72782" s="12"/>
      <c r="I72782" s="49"/>
    </row>
    <row r="72783" customHeight="1" spans="7:9">
      <c r="G72783" s="11"/>
      <c r="H72783" s="12"/>
      <c r="I72783" s="49"/>
    </row>
    <row r="72784" customHeight="1" spans="7:9">
      <c r="G72784" s="11"/>
      <c r="H72784" s="12"/>
      <c r="I72784" s="49"/>
    </row>
    <row r="72785" customHeight="1" spans="7:9">
      <c r="G72785" s="11"/>
      <c r="H72785" s="12"/>
      <c r="I72785" s="49"/>
    </row>
    <row r="72786" customHeight="1" spans="7:9">
      <c r="G72786" s="11"/>
      <c r="H72786" s="12"/>
      <c r="I72786" s="49"/>
    </row>
    <row r="72787" customHeight="1" spans="7:9">
      <c r="G72787" s="11"/>
      <c r="H72787" s="12"/>
      <c r="I72787" s="49"/>
    </row>
    <row r="72788" customHeight="1" spans="7:9">
      <c r="G72788" s="11"/>
      <c r="H72788" s="12"/>
      <c r="I72788" s="49"/>
    </row>
    <row r="72789" customHeight="1" spans="7:9">
      <c r="G72789" s="11"/>
      <c r="H72789" s="12"/>
      <c r="I72789" s="49"/>
    </row>
    <row r="72790" customHeight="1" spans="7:9">
      <c r="G72790" s="11"/>
      <c r="H72790" s="12"/>
      <c r="I72790" s="49"/>
    </row>
    <row r="72791" customHeight="1" spans="7:9">
      <c r="G72791" s="11"/>
      <c r="H72791" s="12"/>
      <c r="I72791" s="49"/>
    </row>
    <row r="72792" customHeight="1" spans="7:9">
      <c r="G72792" s="11"/>
      <c r="H72792" s="12"/>
      <c r="I72792" s="49"/>
    </row>
    <row r="72793" customHeight="1" spans="7:9">
      <c r="G72793" s="11"/>
      <c r="H72793" s="12"/>
      <c r="I72793" s="49"/>
    </row>
    <row r="72794" customHeight="1" spans="7:9">
      <c r="G72794" s="11"/>
      <c r="H72794" s="12"/>
      <c r="I72794" s="49"/>
    </row>
    <row r="72795" customHeight="1" spans="7:9">
      <c r="G72795" s="11"/>
      <c r="H72795" s="12"/>
      <c r="I72795" s="49"/>
    </row>
    <row r="72796" customHeight="1" spans="7:9">
      <c r="G72796" s="11"/>
      <c r="H72796" s="12"/>
      <c r="I72796" s="49"/>
    </row>
    <row r="72797" customHeight="1" spans="7:9">
      <c r="G72797" s="11"/>
      <c r="H72797" s="12"/>
      <c r="I72797" s="49"/>
    </row>
    <row r="72798" customHeight="1" spans="7:9">
      <c r="G72798" s="11"/>
      <c r="H72798" s="12"/>
      <c r="I72798" s="49"/>
    </row>
    <row r="72799" customHeight="1" spans="7:9">
      <c r="G72799" s="11"/>
      <c r="H72799" s="12"/>
      <c r="I72799" s="49"/>
    </row>
    <row r="72800" customHeight="1" spans="7:9">
      <c r="G72800" s="11"/>
      <c r="H72800" s="12"/>
      <c r="I72800" s="49"/>
    </row>
    <row r="72801" customHeight="1" spans="7:9">
      <c r="G72801" s="11"/>
      <c r="H72801" s="12"/>
      <c r="I72801" s="49"/>
    </row>
    <row r="72802" customHeight="1" spans="7:9">
      <c r="G72802" s="11"/>
      <c r="H72802" s="12"/>
      <c r="I72802" s="49"/>
    </row>
    <row r="72803" customHeight="1" spans="7:9">
      <c r="G72803" s="11"/>
      <c r="H72803" s="12"/>
      <c r="I72803" s="49"/>
    </row>
    <row r="72804" customHeight="1" spans="7:9">
      <c r="G72804" s="11"/>
      <c r="H72804" s="12"/>
      <c r="I72804" s="49"/>
    </row>
    <row r="72805" customHeight="1" spans="7:9">
      <c r="G72805" s="11"/>
      <c r="H72805" s="12"/>
      <c r="I72805" s="49"/>
    </row>
    <row r="72806" customHeight="1" spans="7:9">
      <c r="G72806" s="11"/>
      <c r="H72806" s="12"/>
      <c r="I72806" s="49"/>
    </row>
    <row r="72807" customHeight="1" spans="7:9">
      <c r="G72807" s="11"/>
      <c r="H72807" s="12"/>
      <c r="I72807" s="49"/>
    </row>
    <row r="72808" customHeight="1" spans="7:9">
      <c r="G72808" s="11"/>
      <c r="H72808" s="12"/>
      <c r="I72808" s="49"/>
    </row>
    <row r="72809" customHeight="1" spans="7:9">
      <c r="G72809" s="11"/>
      <c r="H72809" s="12"/>
      <c r="I72809" s="49"/>
    </row>
    <row r="72810" customHeight="1" spans="7:9">
      <c r="G72810" s="11"/>
      <c r="H72810" s="12"/>
      <c r="I72810" s="49"/>
    </row>
    <row r="72811" customHeight="1" spans="7:9">
      <c r="G72811" s="11"/>
      <c r="H72811" s="12"/>
      <c r="I72811" s="49"/>
    </row>
    <row r="72812" customHeight="1" spans="7:9">
      <c r="G72812" s="11"/>
      <c r="H72812" s="12"/>
      <c r="I72812" s="49"/>
    </row>
    <row r="72813" customHeight="1" spans="7:9">
      <c r="G72813" s="11"/>
      <c r="H72813" s="12"/>
      <c r="I72813" s="49"/>
    </row>
    <row r="72814" customHeight="1" spans="7:9">
      <c r="G72814" s="11"/>
      <c r="H72814" s="12"/>
      <c r="I72814" s="49"/>
    </row>
    <row r="72815" customHeight="1" spans="7:9">
      <c r="G72815" s="11"/>
      <c r="H72815" s="12"/>
      <c r="I72815" s="49"/>
    </row>
    <row r="72816" customHeight="1" spans="7:9">
      <c r="G72816" s="11"/>
      <c r="H72816" s="12"/>
      <c r="I72816" s="49"/>
    </row>
    <row r="72817" customHeight="1" spans="7:9">
      <c r="G72817" s="11"/>
      <c r="H72817" s="12"/>
      <c r="I72817" s="49"/>
    </row>
    <row r="72818" customHeight="1" spans="7:9">
      <c r="G72818" s="11"/>
      <c r="H72818" s="12"/>
      <c r="I72818" s="49"/>
    </row>
    <row r="72819" customHeight="1" spans="7:9">
      <c r="G72819" s="11"/>
      <c r="H72819" s="12"/>
      <c r="I72819" s="49"/>
    </row>
    <row r="72820" customHeight="1" spans="7:9">
      <c r="G72820" s="11"/>
      <c r="H72820" s="12"/>
      <c r="I72820" s="49"/>
    </row>
    <row r="72821" customHeight="1" spans="7:9">
      <c r="G72821" s="11"/>
      <c r="H72821" s="12"/>
      <c r="I72821" s="49"/>
    </row>
    <row r="72822" customHeight="1" spans="7:9">
      <c r="G72822" s="11"/>
      <c r="H72822" s="12"/>
      <c r="I72822" s="49"/>
    </row>
    <row r="72823" customHeight="1" spans="7:9">
      <c r="G72823" s="11"/>
      <c r="H72823" s="12"/>
      <c r="I72823" s="49"/>
    </row>
    <row r="72824" customHeight="1" spans="7:9">
      <c r="G72824" s="11"/>
      <c r="H72824" s="12"/>
      <c r="I72824" s="49"/>
    </row>
    <row r="72825" customHeight="1" spans="7:9">
      <c r="G72825" s="11"/>
      <c r="H72825" s="12"/>
      <c r="I72825" s="49"/>
    </row>
    <row r="72826" customHeight="1" spans="7:9">
      <c r="G72826" s="11"/>
      <c r="H72826" s="12"/>
      <c r="I72826" s="49"/>
    </row>
    <row r="72827" customHeight="1" spans="7:9">
      <c r="G72827" s="11"/>
      <c r="H72827" s="12"/>
      <c r="I72827" s="49"/>
    </row>
    <row r="72828" customHeight="1" spans="7:9">
      <c r="G72828" s="11"/>
      <c r="H72828" s="12"/>
      <c r="I72828" s="49"/>
    </row>
    <row r="72829" customHeight="1" spans="7:9">
      <c r="G72829" s="11"/>
      <c r="H72829" s="12"/>
      <c r="I72829" s="49"/>
    </row>
    <row r="72830" customHeight="1" spans="7:9">
      <c r="G72830" s="11"/>
      <c r="H72830" s="12"/>
      <c r="I72830" s="49"/>
    </row>
    <row r="72831" customHeight="1" spans="7:9">
      <c r="G72831" s="11"/>
      <c r="H72831" s="12"/>
      <c r="I72831" s="49"/>
    </row>
    <row r="72832" customHeight="1" spans="7:9">
      <c r="G72832" s="11"/>
      <c r="H72832" s="12"/>
      <c r="I72832" s="49"/>
    </row>
    <row r="72833" customHeight="1" spans="7:9">
      <c r="G72833" s="11"/>
      <c r="H72833" s="12"/>
      <c r="I72833" s="49"/>
    </row>
    <row r="72834" customHeight="1" spans="7:9">
      <c r="G72834" s="11"/>
      <c r="H72834" s="12"/>
      <c r="I72834" s="49"/>
    </row>
    <row r="72835" customHeight="1" spans="7:9">
      <c r="G72835" s="11"/>
      <c r="H72835" s="12"/>
      <c r="I72835" s="49"/>
    </row>
    <row r="72836" customHeight="1" spans="7:9">
      <c r="G72836" s="11"/>
      <c r="H72836" s="12"/>
      <c r="I72836" s="49"/>
    </row>
    <row r="72837" customHeight="1" spans="7:9">
      <c r="G72837" s="11"/>
      <c r="H72837" s="12"/>
      <c r="I72837" s="49"/>
    </row>
    <row r="72838" customHeight="1" spans="7:9">
      <c r="G72838" s="11"/>
      <c r="H72838" s="12"/>
      <c r="I72838" s="49"/>
    </row>
    <row r="72839" customHeight="1" spans="7:9">
      <c r="G72839" s="11"/>
      <c r="H72839" s="12"/>
      <c r="I72839" s="49"/>
    </row>
    <row r="72840" customHeight="1" spans="7:9">
      <c r="G72840" s="11"/>
      <c r="H72840" s="12"/>
      <c r="I72840" s="49"/>
    </row>
    <row r="72841" customHeight="1" spans="7:9">
      <c r="G72841" s="11"/>
      <c r="H72841" s="12"/>
      <c r="I72841" s="49"/>
    </row>
    <row r="72842" customHeight="1" spans="7:9">
      <c r="G72842" s="11"/>
      <c r="H72842" s="12"/>
      <c r="I72842" s="49"/>
    </row>
    <row r="72843" customHeight="1" spans="7:9">
      <c r="G72843" s="11"/>
      <c r="H72843" s="12"/>
      <c r="I72843" s="49"/>
    </row>
    <row r="72844" customHeight="1" spans="7:9">
      <c r="G72844" s="11"/>
      <c r="H72844" s="12"/>
      <c r="I72844" s="49"/>
    </row>
    <row r="72845" customHeight="1" spans="7:9">
      <c r="G72845" s="11"/>
      <c r="H72845" s="12"/>
      <c r="I72845" s="49"/>
    </row>
    <row r="72846" customHeight="1" spans="7:9">
      <c r="G72846" s="11"/>
      <c r="H72846" s="12"/>
      <c r="I72846" s="49"/>
    </row>
    <row r="72847" customHeight="1" spans="7:9">
      <c r="G72847" s="11"/>
      <c r="H72847" s="12"/>
      <c r="I72847" s="49"/>
    </row>
    <row r="72848" customHeight="1" spans="7:9">
      <c r="G72848" s="11"/>
      <c r="H72848" s="12"/>
      <c r="I72848" s="49"/>
    </row>
    <row r="72849" customHeight="1" spans="7:9">
      <c r="G72849" s="11"/>
      <c r="H72849" s="12"/>
      <c r="I72849" s="49"/>
    </row>
    <row r="72850" customHeight="1" spans="7:9">
      <c r="G72850" s="11"/>
      <c r="H72850" s="12"/>
      <c r="I72850" s="49"/>
    </row>
    <row r="72851" customHeight="1" spans="7:9">
      <c r="G72851" s="11"/>
      <c r="H72851" s="12"/>
      <c r="I72851" s="49"/>
    </row>
    <row r="72852" customHeight="1" spans="7:9">
      <c r="G72852" s="11"/>
      <c r="H72852" s="12"/>
      <c r="I72852" s="49"/>
    </row>
    <row r="72853" customHeight="1" spans="7:9">
      <c r="G72853" s="11"/>
      <c r="H72853" s="12"/>
      <c r="I72853" s="49"/>
    </row>
    <row r="72854" customHeight="1" spans="7:9">
      <c r="G72854" s="11"/>
      <c r="H72854" s="12"/>
      <c r="I72854" s="49"/>
    </row>
    <row r="72855" customHeight="1" spans="7:9">
      <c r="G72855" s="11"/>
      <c r="H72855" s="12"/>
      <c r="I72855" s="49"/>
    </row>
    <row r="72856" customHeight="1" spans="7:9">
      <c r="G72856" s="11"/>
      <c r="H72856" s="12"/>
      <c r="I72856" s="49"/>
    </row>
    <row r="72857" customHeight="1" spans="7:9">
      <c r="G72857" s="11"/>
      <c r="H72857" s="12"/>
      <c r="I72857" s="49"/>
    </row>
    <row r="72858" customHeight="1" spans="7:9">
      <c r="G72858" s="11"/>
      <c r="H72858" s="12"/>
      <c r="I72858" s="49"/>
    </row>
    <row r="72859" customHeight="1" spans="7:9">
      <c r="G72859" s="11"/>
      <c r="H72859" s="12"/>
      <c r="I72859" s="49"/>
    </row>
    <row r="72860" customHeight="1" spans="7:9">
      <c r="G72860" s="11"/>
      <c r="H72860" s="12"/>
      <c r="I72860" s="49"/>
    </row>
    <row r="72861" customHeight="1" spans="7:9">
      <c r="G72861" s="11"/>
      <c r="H72861" s="12"/>
      <c r="I72861" s="49"/>
    </row>
    <row r="72862" customHeight="1" spans="7:9">
      <c r="G72862" s="11"/>
      <c r="H72862" s="12"/>
      <c r="I72862" s="49"/>
    </row>
    <row r="72863" customHeight="1" spans="7:9">
      <c r="G72863" s="11"/>
      <c r="H72863" s="12"/>
      <c r="I72863" s="49"/>
    </row>
    <row r="72864" customHeight="1" spans="7:9">
      <c r="G72864" s="11"/>
      <c r="H72864" s="12"/>
      <c r="I72864" s="49"/>
    </row>
    <row r="72865" customHeight="1" spans="7:9">
      <c r="G72865" s="11"/>
      <c r="H72865" s="12"/>
      <c r="I72865" s="49"/>
    </row>
    <row r="72866" customHeight="1" spans="7:9">
      <c r="G72866" s="11"/>
      <c r="H72866" s="12"/>
      <c r="I72866" s="49"/>
    </row>
    <row r="72867" customHeight="1" spans="7:9">
      <c r="G72867" s="11"/>
      <c r="H72867" s="12"/>
      <c r="I72867" s="49"/>
    </row>
    <row r="72868" customHeight="1" spans="7:9">
      <c r="G72868" s="11"/>
      <c r="H72868" s="12"/>
      <c r="I72868" s="49"/>
    </row>
    <row r="72869" customHeight="1" spans="7:9">
      <c r="G72869" s="11"/>
      <c r="H72869" s="12"/>
      <c r="I72869" s="49"/>
    </row>
    <row r="72870" customHeight="1" spans="7:9">
      <c r="G72870" s="11"/>
      <c r="H72870" s="12"/>
      <c r="I72870" s="49"/>
    </row>
    <row r="72871" customHeight="1" spans="7:9">
      <c r="G72871" s="11"/>
      <c r="H72871" s="12"/>
      <c r="I72871" s="49"/>
    </row>
    <row r="72872" customHeight="1" spans="7:9">
      <c r="G72872" s="11"/>
      <c r="H72872" s="12"/>
      <c r="I72872" s="49"/>
    </row>
    <row r="72873" customHeight="1" spans="7:9">
      <c r="G72873" s="11"/>
      <c r="H72873" s="12"/>
      <c r="I72873" s="49"/>
    </row>
    <row r="72874" customHeight="1" spans="7:9">
      <c r="G72874" s="11"/>
      <c r="H72874" s="12"/>
      <c r="I72874" s="49"/>
    </row>
    <row r="72875" customHeight="1" spans="7:9">
      <c r="G72875" s="11"/>
      <c r="H72875" s="12"/>
      <c r="I72875" s="49"/>
    </row>
    <row r="72876" customHeight="1" spans="7:9">
      <c r="G72876" s="11"/>
      <c r="H72876" s="12"/>
      <c r="I72876" s="49"/>
    </row>
    <row r="72877" customHeight="1" spans="7:9">
      <c r="G72877" s="11"/>
      <c r="H72877" s="12"/>
      <c r="I72877" s="49"/>
    </row>
    <row r="72878" customHeight="1" spans="7:9">
      <c r="G72878" s="11"/>
      <c r="H72878" s="12"/>
      <c r="I72878" s="49"/>
    </row>
    <row r="72879" customHeight="1" spans="7:9">
      <c r="G72879" s="11"/>
      <c r="H72879" s="12"/>
      <c r="I72879" s="49"/>
    </row>
    <row r="72880" customHeight="1" spans="7:9">
      <c r="G72880" s="11"/>
      <c r="H72880" s="12"/>
      <c r="I72880" s="49"/>
    </row>
    <row r="72881" customHeight="1" spans="7:9">
      <c r="G72881" s="11"/>
      <c r="H72881" s="12"/>
      <c r="I72881" s="49"/>
    </row>
    <row r="72882" customHeight="1" spans="7:9">
      <c r="G72882" s="11"/>
      <c r="H72882" s="12"/>
      <c r="I72882" s="49"/>
    </row>
    <row r="72883" customHeight="1" spans="7:9">
      <c r="G72883" s="11"/>
      <c r="H72883" s="12"/>
      <c r="I72883" s="49"/>
    </row>
    <row r="72884" customHeight="1" spans="7:9">
      <c r="G72884" s="11"/>
      <c r="H72884" s="12"/>
      <c r="I72884" s="49"/>
    </row>
    <row r="72885" customHeight="1" spans="7:9">
      <c r="G72885" s="11"/>
      <c r="H72885" s="12"/>
      <c r="I72885" s="49"/>
    </row>
    <row r="72886" customHeight="1" spans="7:9">
      <c r="G72886" s="11"/>
      <c r="H72886" s="12"/>
      <c r="I72886" s="49"/>
    </row>
    <row r="72887" customHeight="1" spans="7:9">
      <c r="G72887" s="11"/>
      <c r="H72887" s="12"/>
      <c r="I72887" s="49"/>
    </row>
    <row r="72888" customHeight="1" spans="7:9">
      <c r="G72888" s="11"/>
      <c r="H72888" s="12"/>
      <c r="I72888" s="49"/>
    </row>
    <row r="72889" customHeight="1" spans="7:9">
      <c r="G72889" s="11"/>
      <c r="H72889" s="12"/>
      <c r="I72889" s="49"/>
    </row>
    <row r="72890" customHeight="1" spans="7:9">
      <c r="G72890" s="11"/>
      <c r="H72890" s="12"/>
      <c r="I72890" s="49"/>
    </row>
    <row r="72891" customHeight="1" spans="7:9">
      <c r="G72891" s="11"/>
      <c r="H72891" s="12"/>
      <c r="I72891" s="49"/>
    </row>
    <row r="72892" customHeight="1" spans="7:9">
      <c r="G72892" s="11"/>
      <c r="H72892" s="12"/>
      <c r="I72892" s="49"/>
    </row>
    <row r="72893" customHeight="1" spans="7:9">
      <c r="G72893" s="11"/>
      <c r="H72893" s="12"/>
      <c r="I72893" s="49"/>
    </row>
    <row r="72894" customHeight="1" spans="7:9">
      <c r="G72894" s="11"/>
      <c r="H72894" s="12"/>
      <c r="I72894" s="49"/>
    </row>
    <row r="72895" customHeight="1" spans="7:9">
      <c r="G72895" s="11"/>
      <c r="H72895" s="12"/>
      <c r="I72895" s="49"/>
    </row>
    <row r="72896" customHeight="1" spans="7:9">
      <c r="G72896" s="11"/>
      <c r="H72896" s="12"/>
      <c r="I72896" s="49"/>
    </row>
    <row r="72897" customHeight="1" spans="7:9">
      <c r="G72897" s="11"/>
      <c r="H72897" s="12"/>
      <c r="I72897" s="49"/>
    </row>
    <row r="72898" customHeight="1" spans="7:9">
      <c r="G72898" s="11"/>
      <c r="H72898" s="12"/>
      <c r="I72898" s="49"/>
    </row>
    <row r="72899" customHeight="1" spans="7:9">
      <c r="G72899" s="11"/>
      <c r="H72899" s="12"/>
      <c r="I72899" s="49"/>
    </row>
    <row r="72900" customHeight="1" spans="7:9">
      <c r="G72900" s="11"/>
      <c r="H72900" s="12"/>
      <c r="I72900" s="49"/>
    </row>
    <row r="72901" customHeight="1" spans="7:9">
      <c r="G72901" s="11"/>
      <c r="H72901" s="12"/>
      <c r="I72901" s="49"/>
    </row>
    <row r="72902" customHeight="1" spans="7:9">
      <c r="G72902" s="11"/>
      <c r="H72902" s="12"/>
      <c r="I72902" s="49"/>
    </row>
    <row r="72903" customHeight="1" spans="7:9">
      <c r="G72903" s="11"/>
      <c r="H72903" s="12"/>
      <c r="I72903" s="49"/>
    </row>
    <row r="72904" customHeight="1" spans="7:9">
      <c r="G72904" s="11"/>
      <c r="H72904" s="12"/>
      <c r="I72904" s="49"/>
    </row>
    <row r="72905" customHeight="1" spans="7:9">
      <c r="G72905" s="11"/>
      <c r="H72905" s="12"/>
      <c r="I72905" s="49"/>
    </row>
    <row r="72906" customHeight="1" spans="7:9">
      <c r="G72906" s="11"/>
      <c r="H72906" s="12"/>
      <c r="I72906" s="49"/>
    </row>
    <row r="72907" customHeight="1" spans="7:9">
      <c r="G72907" s="11"/>
      <c r="H72907" s="12"/>
      <c r="I72907" s="49"/>
    </row>
    <row r="72908" customHeight="1" spans="7:9">
      <c r="G72908" s="11"/>
      <c r="H72908" s="12"/>
      <c r="I72908" s="49"/>
    </row>
    <row r="72909" customHeight="1" spans="7:9">
      <c r="G72909" s="11"/>
      <c r="H72909" s="12"/>
      <c r="I72909" s="49"/>
    </row>
    <row r="72910" customHeight="1" spans="7:9">
      <c r="G72910" s="11"/>
      <c r="H72910" s="12"/>
      <c r="I72910" s="49"/>
    </row>
    <row r="72911" customHeight="1" spans="7:9">
      <c r="G72911" s="11"/>
      <c r="H72911" s="12"/>
      <c r="I72911" s="49"/>
    </row>
    <row r="72912" customHeight="1" spans="7:9">
      <c r="G72912" s="11"/>
      <c r="H72912" s="12"/>
      <c r="I72912" s="49"/>
    </row>
    <row r="72913" customHeight="1" spans="7:9">
      <c r="G72913" s="11"/>
      <c r="H72913" s="12"/>
      <c r="I72913" s="49"/>
    </row>
    <row r="72914" customHeight="1" spans="7:9">
      <c r="G72914" s="11"/>
      <c r="H72914" s="12"/>
      <c r="I72914" s="49"/>
    </row>
    <row r="72915" customHeight="1" spans="7:9">
      <c r="G72915" s="11"/>
      <c r="H72915" s="12"/>
      <c r="I72915" s="49"/>
    </row>
    <row r="72916" customHeight="1" spans="7:9">
      <c r="G72916" s="11"/>
      <c r="H72916" s="12"/>
      <c r="I72916" s="49"/>
    </row>
    <row r="72917" customHeight="1" spans="7:9">
      <c r="G72917" s="11"/>
      <c r="H72917" s="12"/>
      <c r="I72917" s="49"/>
    </row>
    <row r="72918" customHeight="1" spans="7:9">
      <c r="G72918" s="11"/>
      <c r="H72918" s="12"/>
      <c r="I72918" s="49"/>
    </row>
    <row r="72919" customHeight="1" spans="7:9">
      <c r="G72919" s="11"/>
      <c r="H72919" s="12"/>
      <c r="I72919" s="49"/>
    </row>
    <row r="72920" customHeight="1" spans="7:9">
      <c r="G72920" s="11"/>
      <c r="H72920" s="12"/>
      <c r="I72920" s="49"/>
    </row>
    <row r="72921" customHeight="1" spans="7:9">
      <c r="G72921" s="11"/>
      <c r="H72921" s="12"/>
      <c r="I72921" s="49"/>
    </row>
    <row r="72922" customHeight="1" spans="7:9">
      <c r="G72922" s="11"/>
      <c r="H72922" s="12"/>
      <c r="I72922" s="49"/>
    </row>
    <row r="72923" customHeight="1" spans="7:9">
      <c r="G72923" s="11"/>
      <c r="H72923" s="12"/>
      <c r="I72923" s="49"/>
    </row>
    <row r="72924" customHeight="1" spans="7:9">
      <c r="G72924" s="11"/>
      <c r="H72924" s="12"/>
      <c r="I72924" s="49"/>
    </row>
    <row r="72925" customHeight="1" spans="7:9">
      <c r="G72925" s="11"/>
      <c r="H72925" s="12"/>
      <c r="I72925" s="49"/>
    </row>
    <row r="72926" customHeight="1" spans="7:9">
      <c r="G72926" s="11"/>
      <c r="H72926" s="12"/>
      <c r="I72926" s="49"/>
    </row>
    <row r="72927" customHeight="1" spans="7:9">
      <c r="G72927" s="11"/>
      <c r="H72927" s="12"/>
      <c r="I72927" s="49"/>
    </row>
    <row r="72928" customHeight="1" spans="7:9">
      <c r="G72928" s="11"/>
      <c r="H72928" s="12"/>
      <c r="I72928" s="49"/>
    </row>
    <row r="72929" customHeight="1" spans="7:9">
      <c r="G72929" s="11"/>
      <c r="H72929" s="12"/>
      <c r="I72929" s="49"/>
    </row>
    <row r="72930" customHeight="1" spans="7:9">
      <c r="G72930" s="11"/>
      <c r="H72930" s="12"/>
      <c r="I72930" s="49"/>
    </row>
    <row r="72931" customHeight="1" spans="7:9">
      <c r="G72931" s="11"/>
      <c r="H72931" s="12"/>
      <c r="I72931" s="49"/>
    </row>
    <row r="72932" customHeight="1" spans="7:9">
      <c r="G72932" s="11"/>
      <c r="H72932" s="12"/>
      <c r="I72932" s="49"/>
    </row>
    <row r="72933" customHeight="1" spans="7:9">
      <c r="G72933" s="11"/>
      <c r="H72933" s="12"/>
      <c r="I72933" s="49"/>
    </row>
    <row r="72934" customHeight="1" spans="7:9">
      <c r="G72934" s="11"/>
      <c r="H72934" s="12"/>
      <c r="I72934" s="49"/>
    </row>
    <row r="72935" customHeight="1" spans="7:9">
      <c r="G72935" s="11"/>
      <c r="H72935" s="12"/>
      <c r="I72935" s="49"/>
    </row>
    <row r="72936" customHeight="1" spans="7:9">
      <c r="G72936" s="11"/>
      <c r="H72936" s="12"/>
      <c r="I72936" s="49"/>
    </row>
    <row r="72937" customHeight="1" spans="7:9">
      <c r="G72937" s="11"/>
      <c r="H72937" s="12"/>
      <c r="I72937" s="49"/>
    </row>
    <row r="72938" customHeight="1" spans="7:9">
      <c r="G72938" s="11"/>
      <c r="H72938" s="12"/>
      <c r="I72938" s="49"/>
    </row>
    <row r="72939" customHeight="1" spans="7:9">
      <c r="G72939" s="11"/>
      <c r="H72939" s="12"/>
      <c r="I72939" s="49"/>
    </row>
    <row r="72940" customHeight="1" spans="7:9">
      <c r="G72940" s="11"/>
      <c r="H72940" s="12"/>
      <c r="I72940" s="49"/>
    </row>
    <row r="72941" customHeight="1" spans="7:9">
      <c r="G72941" s="11"/>
      <c r="H72941" s="12"/>
      <c r="I72941" s="49"/>
    </row>
    <row r="72942" customHeight="1" spans="7:9">
      <c r="G72942" s="11"/>
      <c r="H72942" s="12"/>
      <c r="I72942" s="49"/>
    </row>
    <row r="72943" customHeight="1" spans="7:9">
      <c r="G72943" s="11"/>
      <c r="H72943" s="12"/>
      <c r="I72943" s="49"/>
    </row>
    <row r="72944" customHeight="1" spans="7:9">
      <c r="G72944" s="11"/>
      <c r="H72944" s="12"/>
      <c r="I72944" s="49"/>
    </row>
    <row r="72945" customHeight="1" spans="7:9">
      <c r="G72945" s="11"/>
      <c r="H72945" s="12"/>
      <c r="I72945" s="49"/>
    </row>
    <row r="72946" customHeight="1" spans="7:9">
      <c r="G72946" s="11"/>
      <c r="H72946" s="12"/>
      <c r="I72946" s="49"/>
    </row>
    <row r="72947" customHeight="1" spans="7:9">
      <c r="G72947" s="11"/>
      <c r="H72947" s="12"/>
      <c r="I72947" s="49"/>
    </row>
    <row r="72948" customHeight="1" spans="7:9">
      <c r="G72948" s="11"/>
      <c r="H72948" s="12"/>
      <c r="I72948" s="49"/>
    </row>
    <row r="72949" customHeight="1" spans="7:9">
      <c r="G72949" s="11"/>
      <c r="H72949" s="12"/>
      <c r="I72949" s="49"/>
    </row>
    <row r="72950" customHeight="1" spans="7:9">
      <c r="G72950" s="11"/>
      <c r="H72950" s="12"/>
      <c r="I72950" s="49"/>
    </row>
    <row r="72951" customHeight="1" spans="7:9">
      <c r="G72951" s="11"/>
      <c r="H72951" s="12"/>
      <c r="I72951" s="49"/>
    </row>
    <row r="72952" customHeight="1" spans="7:9">
      <c r="G72952" s="11"/>
      <c r="H72952" s="12"/>
      <c r="I72952" s="49"/>
    </row>
    <row r="72953" customHeight="1" spans="7:9">
      <c r="G72953" s="11"/>
      <c r="H72953" s="12"/>
      <c r="I72953" s="49"/>
    </row>
    <row r="72954" customHeight="1" spans="7:9">
      <c r="G72954" s="11"/>
      <c r="H72954" s="12"/>
      <c r="I72954" s="49"/>
    </row>
    <row r="72955" customHeight="1" spans="7:9">
      <c r="G72955" s="11"/>
      <c r="H72955" s="12"/>
      <c r="I72955" s="49"/>
    </row>
    <row r="72956" customHeight="1" spans="7:9">
      <c r="G72956" s="11"/>
      <c r="H72956" s="12"/>
      <c r="I72956" s="49"/>
    </row>
    <row r="72957" customHeight="1" spans="7:9">
      <c r="G72957" s="11"/>
      <c r="H72957" s="12"/>
      <c r="I72957" s="49"/>
    </row>
    <row r="72958" customHeight="1" spans="7:9">
      <c r="G72958" s="11"/>
      <c r="H72958" s="12"/>
      <c r="I72958" s="49"/>
    </row>
    <row r="72959" customHeight="1" spans="7:9">
      <c r="G72959" s="11"/>
      <c r="H72959" s="12"/>
      <c r="I72959" s="49"/>
    </row>
    <row r="72960" customHeight="1" spans="7:9">
      <c r="G72960" s="11"/>
      <c r="H72960" s="12"/>
      <c r="I72960" s="49"/>
    </row>
    <row r="72961" customHeight="1" spans="7:9">
      <c r="G72961" s="11"/>
      <c r="H72961" s="12"/>
      <c r="I72961" s="49"/>
    </row>
    <row r="72962" customHeight="1" spans="7:9">
      <c r="G72962" s="11"/>
      <c r="H72962" s="12"/>
      <c r="I72962" s="49"/>
    </row>
    <row r="72963" customHeight="1" spans="7:9">
      <c r="G72963" s="11"/>
      <c r="H72963" s="12"/>
      <c r="I72963" s="49"/>
    </row>
    <row r="72964" customHeight="1" spans="7:9">
      <c r="G72964" s="11"/>
      <c r="H72964" s="12"/>
      <c r="I72964" s="49"/>
    </row>
    <row r="72965" customHeight="1" spans="7:9">
      <c r="G72965" s="11"/>
      <c r="H72965" s="12"/>
      <c r="I72965" s="49"/>
    </row>
    <row r="72966" customHeight="1" spans="7:9">
      <c r="G72966" s="11"/>
      <c r="H72966" s="12"/>
      <c r="I72966" s="49"/>
    </row>
    <row r="72967" customHeight="1" spans="7:9">
      <c r="G72967" s="11"/>
      <c r="H72967" s="12"/>
      <c r="I72967" s="49"/>
    </row>
    <row r="72968" customHeight="1" spans="7:9">
      <c r="G72968" s="11"/>
      <c r="H72968" s="12"/>
      <c r="I72968" s="49"/>
    </row>
    <row r="72969" customHeight="1" spans="7:9">
      <c r="G72969" s="11"/>
      <c r="H72969" s="12"/>
      <c r="I72969" s="49"/>
    </row>
    <row r="72970" customHeight="1" spans="7:9">
      <c r="G72970" s="11"/>
      <c r="H72970" s="12"/>
      <c r="I72970" s="49"/>
    </row>
    <row r="72971" customHeight="1" spans="7:9">
      <c r="G72971" s="11"/>
      <c r="H72971" s="12"/>
      <c r="I72971" s="49"/>
    </row>
    <row r="72972" customHeight="1" spans="7:9">
      <c r="G72972" s="11"/>
      <c r="H72972" s="12"/>
      <c r="I72972" s="49"/>
    </row>
    <row r="72973" customHeight="1" spans="7:9">
      <c r="G72973" s="11"/>
      <c r="H72973" s="12"/>
      <c r="I72973" s="49"/>
    </row>
    <row r="72974" customHeight="1" spans="7:9">
      <c r="G72974" s="11"/>
      <c r="H72974" s="12"/>
      <c r="I72974" s="49"/>
    </row>
    <row r="72975" customHeight="1" spans="7:9">
      <c r="G72975" s="11"/>
      <c r="H72975" s="12"/>
      <c r="I72975" s="49"/>
    </row>
    <row r="72976" customHeight="1" spans="7:9">
      <c r="G72976" s="11"/>
      <c r="H72976" s="12"/>
      <c r="I72976" s="49"/>
    </row>
    <row r="72977" customHeight="1" spans="7:9">
      <c r="G72977" s="11"/>
      <c r="H72977" s="12"/>
      <c r="I72977" s="49"/>
    </row>
    <row r="72978" customHeight="1" spans="7:9">
      <c r="G72978" s="11"/>
      <c r="H72978" s="12"/>
      <c r="I72978" s="49"/>
    </row>
    <row r="72979" customHeight="1" spans="7:9">
      <c r="G72979" s="11"/>
      <c r="H72979" s="12"/>
      <c r="I72979" s="49"/>
    </row>
    <row r="72980" customHeight="1" spans="7:9">
      <c r="G72980" s="11"/>
      <c r="H72980" s="12"/>
      <c r="I72980" s="49"/>
    </row>
    <row r="72981" customHeight="1" spans="7:9">
      <c r="G72981" s="11"/>
      <c r="H72981" s="12"/>
      <c r="I72981" s="49"/>
    </row>
    <row r="72982" customHeight="1" spans="7:9">
      <c r="G72982" s="11"/>
      <c r="H72982" s="12"/>
      <c r="I72982" s="49"/>
    </row>
    <row r="72983" customHeight="1" spans="7:9">
      <c r="G72983" s="11"/>
      <c r="H72983" s="12"/>
      <c r="I72983" s="49"/>
    </row>
    <row r="72984" customHeight="1" spans="7:9">
      <c r="G72984" s="11"/>
      <c r="H72984" s="12"/>
      <c r="I72984" s="49"/>
    </row>
    <row r="72985" customHeight="1" spans="7:9">
      <c r="G72985" s="11"/>
      <c r="H72985" s="12"/>
      <c r="I72985" s="49"/>
    </row>
    <row r="72986" customHeight="1" spans="7:9">
      <c r="G72986" s="11"/>
      <c r="H72986" s="12"/>
      <c r="I72986" s="49"/>
    </row>
    <row r="72987" customHeight="1" spans="7:9">
      <c r="G72987" s="11"/>
      <c r="H72987" s="12"/>
      <c r="I72987" s="49"/>
    </row>
    <row r="72988" customHeight="1" spans="7:9">
      <c r="G72988" s="11"/>
      <c r="H72988" s="12"/>
      <c r="I72988" s="49"/>
    </row>
    <row r="72989" customHeight="1" spans="7:9">
      <c r="G72989" s="11"/>
      <c r="H72989" s="12"/>
      <c r="I72989" s="49"/>
    </row>
    <row r="72990" customHeight="1" spans="7:9">
      <c r="G72990" s="11"/>
      <c r="H72990" s="12"/>
      <c r="I72990" s="49"/>
    </row>
    <row r="72991" customHeight="1" spans="7:9">
      <c r="G72991" s="11"/>
      <c r="H72991" s="12"/>
      <c r="I72991" s="49"/>
    </row>
    <row r="72992" customHeight="1" spans="7:9">
      <c r="G72992" s="11"/>
      <c r="H72992" s="12"/>
      <c r="I72992" s="49"/>
    </row>
    <row r="72993" customHeight="1" spans="7:9">
      <c r="G72993" s="11"/>
      <c r="H72993" s="12"/>
      <c r="I72993" s="49"/>
    </row>
    <row r="72994" customHeight="1" spans="7:9">
      <c r="G72994" s="11"/>
      <c r="H72994" s="12"/>
      <c r="I72994" s="49"/>
    </row>
    <row r="72995" customHeight="1" spans="7:9">
      <c r="G72995" s="11"/>
      <c r="H72995" s="12"/>
      <c r="I72995" s="49"/>
    </row>
    <row r="72996" customHeight="1" spans="7:9">
      <c r="G72996" s="11"/>
      <c r="H72996" s="12"/>
      <c r="I72996" s="49"/>
    </row>
    <row r="72997" customHeight="1" spans="7:9">
      <c r="G72997" s="11"/>
      <c r="H72997" s="12"/>
      <c r="I72997" s="49"/>
    </row>
    <row r="72998" customHeight="1" spans="7:9">
      <c r="G72998" s="11"/>
      <c r="H72998" s="12"/>
      <c r="I72998" s="49"/>
    </row>
    <row r="72999" customHeight="1" spans="7:9">
      <c r="G72999" s="11"/>
      <c r="H72999" s="12"/>
      <c r="I72999" s="49"/>
    </row>
    <row r="73000" customHeight="1" spans="7:9">
      <c r="G73000" s="11"/>
      <c r="H73000" s="12"/>
      <c r="I73000" s="49"/>
    </row>
    <row r="73001" customHeight="1" spans="7:9">
      <c r="G73001" s="11"/>
      <c r="H73001" s="12"/>
      <c r="I73001" s="49"/>
    </row>
    <row r="73002" customHeight="1" spans="7:9">
      <c r="G73002" s="11"/>
      <c r="H73002" s="12"/>
      <c r="I73002" s="49"/>
    </row>
    <row r="73003" customHeight="1" spans="7:9">
      <c r="G73003" s="11"/>
      <c r="H73003" s="12"/>
      <c r="I73003" s="49"/>
    </row>
    <row r="73004" customHeight="1" spans="7:9">
      <c r="G73004" s="11"/>
      <c r="H73004" s="12"/>
      <c r="I73004" s="49"/>
    </row>
    <row r="73005" customHeight="1" spans="7:9">
      <c r="G73005" s="11"/>
      <c r="H73005" s="12"/>
      <c r="I73005" s="49"/>
    </row>
    <row r="73006" customHeight="1" spans="7:9">
      <c r="G73006" s="11"/>
      <c r="H73006" s="12"/>
      <c r="I73006" s="49"/>
    </row>
    <row r="73007" customHeight="1" spans="7:9">
      <c r="G73007" s="11"/>
      <c r="H73007" s="12"/>
      <c r="I73007" s="49"/>
    </row>
    <row r="73008" customHeight="1" spans="7:9">
      <c r="G73008" s="11"/>
      <c r="H73008" s="12"/>
      <c r="I73008" s="49"/>
    </row>
    <row r="73009" customHeight="1" spans="7:9">
      <c r="G73009" s="11"/>
      <c r="H73009" s="12"/>
      <c r="I73009" s="49"/>
    </row>
    <row r="73010" customHeight="1" spans="7:9">
      <c r="G73010" s="11"/>
      <c r="H73010" s="12"/>
      <c r="I73010" s="49"/>
    </row>
    <row r="73011" customHeight="1" spans="7:9">
      <c r="G73011" s="11"/>
      <c r="H73011" s="12"/>
      <c r="I73011" s="49"/>
    </row>
    <row r="73012" customHeight="1" spans="7:9">
      <c r="G73012" s="11"/>
      <c r="H73012" s="12"/>
      <c r="I73012" s="49"/>
    </row>
    <row r="73013" customHeight="1" spans="7:9">
      <c r="G73013" s="11"/>
      <c r="H73013" s="12"/>
      <c r="I73013" s="49"/>
    </row>
    <row r="73014" customHeight="1" spans="7:9">
      <c r="G73014" s="11"/>
      <c r="H73014" s="12"/>
      <c r="I73014" s="49"/>
    </row>
    <row r="73015" customHeight="1" spans="7:9">
      <c r="G73015" s="11"/>
      <c r="H73015" s="12"/>
      <c r="I73015" s="49"/>
    </row>
    <row r="73016" customHeight="1" spans="7:9">
      <c r="G73016" s="11"/>
      <c r="H73016" s="12"/>
      <c r="I73016" s="49"/>
    </row>
    <row r="73017" customHeight="1" spans="7:9">
      <c r="G73017" s="11"/>
      <c r="H73017" s="12"/>
      <c r="I73017" s="49"/>
    </row>
    <row r="73018" customHeight="1" spans="7:9">
      <c r="G73018" s="11"/>
      <c r="H73018" s="12"/>
      <c r="I73018" s="49"/>
    </row>
    <row r="73019" customHeight="1" spans="7:9">
      <c r="G73019" s="11"/>
      <c r="H73019" s="12"/>
      <c r="I73019" s="49"/>
    </row>
    <row r="73020" customHeight="1" spans="7:9">
      <c r="G73020" s="11"/>
      <c r="H73020" s="12"/>
      <c r="I73020" s="49"/>
    </row>
    <row r="73021" customHeight="1" spans="7:9">
      <c r="G73021" s="11"/>
      <c r="H73021" s="12"/>
      <c r="I73021" s="49"/>
    </row>
    <row r="73022" customHeight="1" spans="7:9">
      <c r="G73022" s="11"/>
      <c r="H73022" s="12"/>
      <c r="I73022" s="49"/>
    </row>
    <row r="73023" customHeight="1" spans="7:9">
      <c r="G73023" s="11"/>
      <c r="H73023" s="12"/>
      <c r="I73023" s="49"/>
    </row>
    <row r="73024" customHeight="1" spans="7:9">
      <c r="G73024" s="11"/>
      <c r="H73024" s="12"/>
      <c r="I73024" s="49"/>
    </row>
    <row r="73025" customHeight="1" spans="7:9">
      <c r="G73025" s="11"/>
      <c r="H73025" s="12"/>
      <c r="I73025" s="49"/>
    </row>
    <row r="73026" customHeight="1" spans="7:9">
      <c r="G73026" s="11"/>
      <c r="H73026" s="12"/>
      <c r="I73026" s="49"/>
    </row>
    <row r="73027" customHeight="1" spans="7:9">
      <c r="G73027" s="11"/>
      <c r="H73027" s="12"/>
      <c r="I73027" s="49"/>
    </row>
    <row r="73028" customHeight="1" spans="7:9">
      <c r="G73028" s="11"/>
      <c r="H73028" s="12"/>
      <c r="I73028" s="49"/>
    </row>
    <row r="73029" customHeight="1" spans="7:9">
      <c r="G73029" s="11"/>
      <c r="H73029" s="12"/>
      <c r="I73029" s="49"/>
    </row>
    <row r="73030" customHeight="1" spans="7:9">
      <c r="G73030" s="11"/>
      <c r="H73030" s="12"/>
      <c r="I73030" s="49"/>
    </row>
    <row r="73031" customHeight="1" spans="7:9">
      <c r="G73031" s="11"/>
      <c r="H73031" s="12"/>
      <c r="I73031" s="49"/>
    </row>
    <row r="73032" customHeight="1" spans="7:9">
      <c r="G73032" s="11"/>
      <c r="H73032" s="12"/>
      <c r="I73032" s="49"/>
    </row>
    <row r="73033" customHeight="1" spans="7:9">
      <c r="G73033" s="11"/>
      <c r="H73033" s="12"/>
      <c r="I73033" s="49"/>
    </row>
    <row r="73034" customHeight="1" spans="7:9">
      <c r="G73034" s="11"/>
      <c r="H73034" s="12"/>
      <c r="I73034" s="49"/>
    </row>
    <row r="73035" customHeight="1" spans="7:9">
      <c r="G73035" s="11"/>
      <c r="H73035" s="12"/>
      <c r="I73035" s="49"/>
    </row>
    <row r="73036" customHeight="1" spans="7:9">
      <c r="G73036" s="11"/>
      <c r="H73036" s="12"/>
      <c r="I73036" s="49"/>
    </row>
    <row r="73037" customHeight="1" spans="7:9">
      <c r="G73037" s="11"/>
      <c r="H73037" s="12"/>
      <c r="I73037" s="49"/>
    </row>
    <row r="73038" customHeight="1" spans="7:9">
      <c r="G73038" s="11"/>
      <c r="H73038" s="12"/>
      <c r="I73038" s="49"/>
    </row>
    <row r="73039" customHeight="1" spans="7:9">
      <c r="G73039" s="11"/>
      <c r="H73039" s="12"/>
      <c r="I73039" s="49"/>
    </row>
    <row r="73040" customHeight="1" spans="7:9">
      <c r="G73040" s="11"/>
      <c r="H73040" s="12"/>
      <c r="I73040" s="49"/>
    </row>
    <row r="73041" customHeight="1" spans="7:9">
      <c r="G73041" s="11"/>
      <c r="H73041" s="12"/>
      <c r="I73041" s="49"/>
    </row>
    <row r="73042" customHeight="1" spans="7:9">
      <c r="G73042" s="11"/>
      <c r="H73042" s="12"/>
      <c r="I73042" s="49"/>
    </row>
    <row r="73043" customHeight="1" spans="7:9">
      <c r="G73043" s="11"/>
      <c r="H73043" s="12"/>
      <c r="I73043" s="49"/>
    </row>
    <row r="73044" customHeight="1" spans="7:9">
      <c r="G73044" s="11"/>
      <c r="H73044" s="12"/>
      <c r="I73044" s="49"/>
    </row>
    <row r="73045" customHeight="1" spans="7:9">
      <c r="G73045" s="11"/>
      <c r="H73045" s="12"/>
      <c r="I73045" s="49"/>
    </row>
    <row r="73046" customHeight="1" spans="7:9">
      <c r="G73046" s="11"/>
      <c r="H73046" s="12"/>
      <c r="I73046" s="49"/>
    </row>
    <row r="73047" customHeight="1" spans="7:9">
      <c r="G73047" s="11"/>
      <c r="H73047" s="12"/>
      <c r="I73047" s="49"/>
    </row>
    <row r="73048" customHeight="1" spans="7:9">
      <c r="G73048" s="11"/>
      <c r="H73048" s="12"/>
      <c r="I73048" s="49"/>
    </row>
    <row r="73049" customHeight="1" spans="7:9">
      <c r="G73049" s="11"/>
      <c r="H73049" s="12"/>
      <c r="I73049" s="49"/>
    </row>
    <row r="73050" customHeight="1" spans="7:9">
      <c r="G73050" s="11"/>
      <c r="H73050" s="12"/>
      <c r="I73050" s="49"/>
    </row>
    <row r="73051" customHeight="1" spans="7:9">
      <c r="G73051" s="11"/>
      <c r="H73051" s="12"/>
      <c r="I73051" s="49"/>
    </row>
    <row r="73052" customHeight="1" spans="7:9">
      <c r="G73052" s="11"/>
      <c r="H73052" s="12"/>
      <c r="I73052" s="49"/>
    </row>
    <row r="73053" customHeight="1" spans="7:9">
      <c r="G73053" s="11"/>
      <c r="H73053" s="12"/>
      <c r="I73053" s="49"/>
    </row>
    <row r="73054" customHeight="1" spans="7:9">
      <c r="G73054" s="11"/>
      <c r="H73054" s="12"/>
      <c r="I73054" s="49"/>
    </row>
    <row r="73055" customHeight="1" spans="7:9">
      <c r="G73055" s="11"/>
      <c r="H73055" s="12"/>
      <c r="I73055" s="49"/>
    </row>
    <row r="73056" customHeight="1" spans="7:9">
      <c r="G73056" s="11"/>
      <c r="H73056" s="12"/>
      <c r="I73056" s="49"/>
    </row>
    <row r="73057" customHeight="1" spans="7:9">
      <c r="G73057" s="11"/>
      <c r="H73057" s="12"/>
      <c r="I73057" s="49"/>
    </row>
    <row r="73058" customHeight="1" spans="7:9">
      <c r="G73058" s="11"/>
      <c r="H73058" s="12"/>
      <c r="I73058" s="49"/>
    </row>
    <row r="73059" customHeight="1" spans="7:9">
      <c r="G73059" s="11"/>
      <c r="H73059" s="12"/>
      <c r="I73059" s="49"/>
    </row>
    <row r="73060" customHeight="1" spans="7:9">
      <c r="G73060" s="11"/>
      <c r="H73060" s="12"/>
      <c r="I73060" s="49"/>
    </row>
    <row r="73061" customHeight="1" spans="7:9">
      <c r="G73061" s="11"/>
      <c r="H73061" s="12"/>
      <c r="I73061" s="49"/>
    </row>
    <row r="73062" customHeight="1" spans="7:9">
      <c r="G73062" s="11"/>
      <c r="H73062" s="12"/>
      <c r="I73062" s="49"/>
    </row>
    <row r="73063" customHeight="1" spans="7:9">
      <c r="G73063" s="11"/>
      <c r="H73063" s="12"/>
      <c r="I73063" s="49"/>
    </row>
    <row r="73064" customHeight="1" spans="7:9">
      <c r="G73064" s="11"/>
      <c r="H73064" s="12"/>
      <c r="I73064" s="49"/>
    </row>
    <row r="73065" customHeight="1" spans="7:9">
      <c r="G73065" s="11"/>
      <c r="H73065" s="12"/>
      <c r="I73065" s="49"/>
    </row>
    <row r="73066" customHeight="1" spans="7:9">
      <c r="G73066" s="11"/>
      <c r="H73066" s="12"/>
      <c r="I73066" s="49"/>
    </row>
    <row r="73067" customHeight="1" spans="7:9">
      <c r="G73067" s="11"/>
      <c r="H73067" s="12"/>
      <c r="I73067" s="49"/>
    </row>
    <row r="73068" customHeight="1" spans="7:9">
      <c r="G73068" s="11"/>
      <c r="H73068" s="12"/>
      <c r="I73068" s="49"/>
    </row>
    <row r="73069" customHeight="1" spans="7:9">
      <c r="G73069" s="11"/>
      <c r="H73069" s="12"/>
      <c r="I73069" s="49"/>
    </row>
    <row r="73070" customHeight="1" spans="7:9">
      <c r="G73070" s="11"/>
      <c r="H73070" s="12"/>
      <c r="I73070" s="49"/>
    </row>
    <row r="73071" customHeight="1" spans="7:9">
      <c r="G73071" s="11"/>
      <c r="H73071" s="12"/>
      <c r="I73071" s="49"/>
    </row>
    <row r="73072" customHeight="1" spans="7:9">
      <c r="G73072" s="11"/>
      <c r="H73072" s="12"/>
      <c r="I73072" s="49"/>
    </row>
    <row r="73073" customHeight="1" spans="7:9">
      <c r="G73073" s="11"/>
      <c r="H73073" s="12"/>
      <c r="I73073" s="49"/>
    </row>
    <row r="73074" customHeight="1" spans="7:9">
      <c r="G73074" s="11"/>
      <c r="H73074" s="12"/>
      <c r="I73074" s="49"/>
    </row>
    <row r="73075" customHeight="1" spans="7:9">
      <c r="G73075" s="11"/>
      <c r="H73075" s="12"/>
      <c r="I73075" s="49"/>
    </row>
    <row r="73076" customHeight="1" spans="7:9">
      <c r="G73076" s="11"/>
      <c r="H73076" s="12"/>
      <c r="I73076" s="49"/>
    </row>
    <row r="73077" customHeight="1" spans="7:9">
      <c r="G73077" s="11"/>
      <c r="H73077" s="12"/>
      <c r="I73077" s="49"/>
    </row>
    <row r="73078" customHeight="1" spans="7:9">
      <c r="G73078" s="11"/>
      <c r="H73078" s="12"/>
      <c r="I73078" s="49"/>
    </row>
    <row r="73079" customHeight="1" spans="7:9">
      <c r="G73079" s="11"/>
      <c r="H73079" s="12"/>
      <c r="I73079" s="49"/>
    </row>
    <row r="73080" customHeight="1" spans="7:9">
      <c r="G73080" s="11"/>
      <c r="H73080" s="12"/>
      <c r="I73080" s="49"/>
    </row>
    <row r="73081" customHeight="1" spans="7:9">
      <c r="G73081" s="11"/>
      <c r="H73081" s="12"/>
      <c r="I73081" s="49"/>
    </row>
    <row r="73082" customHeight="1" spans="7:9">
      <c r="G73082" s="11"/>
      <c r="H73082" s="12"/>
      <c r="I73082" s="49"/>
    </row>
    <row r="73083" customHeight="1" spans="7:9">
      <c r="G73083" s="11"/>
      <c r="H73083" s="12"/>
      <c r="I73083" s="49"/>
    </row>
    <row r="73084" customHeight="1" spans="7:9">
      <c r="G73084" s="11"/>
      <c r="H73084" s="12"/>
      <c r="I73084" s="49"/>
    </row>
    <row r="73085" customHeight="1" spans="7:9">
      <c r="G73085" s="11"/>
      <c r="H73085" s="12"/>
      <c r="I73085" s="49"/>
    </row>
    <row r="73086" customHeight="1" spans="7:9">
      <c r="G73086" s="11"/>
      <c r="H73086" s="12"/>
      <c r="I73086" s="49"/>
    </row>
    <row r="73087" customHeight="1" spans="7:9">
      <c r="G73087" s="11"/>
      <c r="H73087" s="12"/>
      <c r="I73087" s="49"/>
    </row>
    <row r="73088" customHeight="1" spans="7:9">
      <c r="G73088" s="11"/>
      <c r="H73088" s="12"/>
      <c r="I73088" s="49"/>
    </row>
    <row r="73089" customHeight="1" spans="7:9">
      <c r="G73089" s="11"/>
      <c r="H73089" s="12"/>
      <c r="I73089" s="49"/>
    </row>
    <row r="73090" customHeight="1" spans="7:9">
      <c r="G73090" s="11"/>
      <c r="H73090" s="12"/>
      <c r="I73090" s="49"/>
    </row>
    <row r="73091" customHeight="1" spans="7:9">
      <c r="G73091" s="11"/>
      <c r="H73091" s="12"/>
      <c r="I73091" s="49"/>
    </row>
    <row r="73092" customHeight="1" spans="7:9">
      <c r="G73092" s="11"/>
      <c r="H73092" s="12"/>
      <c r="I73092" s="49"/>
    </row>
    <row r="73093" customHeight="1" spans="7:9">
      <c r="G73093" s="11"/>
      <c r="H73093" s="12"/>
      <c r="I73093" s="49"/>
    </row>
    <row r="73094" customHeight="1" spans="7:9">
      <c r="G73094" s="11"/>
      <c r="H73094" s="12"/>
      <c r="I73094" s="49"/>
    </row>
    <row r="73095" customHeight="1" spans="7:9">
      <c r="G73095" s="11"/>
      <c r="H73095" s="12"/>
      <c r="I73095" s="49"/>
    </row>
    <row r="73096" customHeight="1" spans="7:9">
      <c r="G73096" s="11"/>
      <c r="H73096" s="12"/>
      <c r="I73096" s="49"/>
    </row>
    <row r="73097" customHeight="1" spans="7:9">
      <c r="G73097" s="11"/>
      <c r="H73097" s="12"/>
      <c r="I73097" s="49"/>
    </row>
    <row r="73098" customHeight="1" spans="7:9">
      <c r="G73098" s="11"/>
      <c r="H73098" s="12"/>
      <c r="I73098" s="49"/>
    </row>
    <row r="73099" customHeight="1" spans="7:9">
      <c r="G73099" s="11"/>
      <c r="H73099" s="12"/>
      <c r="I73099" s="49"/>
    </row>
    <row r="73100" customHeight="1" spans="7:9">
      <c r="G73100" s="11"/>
      <c r="H73100" s="12"/>
      <c r="I73100" s="49"/>
    </row>
    <row r="73101" customHeight="1" spans="7:9">
      <c r="G73101" s="11"/>
      <c r="H73101" s="12"/>
      <c r="I73101" s="49"/>
    </row>
    <row r="73102" customHeight="1" spans="7:9">
      <c r="G73102" s="11"/>
      <c r="H73102" s="12"/>
      <c r="I73102" s="49"/>
    </row>
    <row r="73103" customHeight="1" spans="7:9">
      <c r="G73103" s="11"/>
      <c r="H73103" s="12"/>
      <c r="I73103" s="49"/>
    </row>
    <row r="73104" customHeight="1" spans="7:9">
      <c r="G73104" s="11"/>
      <c r="H73104" s="12"/>
      <c r="I73104" s="49"/>
    </row>
    <row r="73105" customHeight="1" spans="7:9">
      <c r="G73105" s="11"/>
      <c r="H73105" s="12"/>
      <c r="I73105" s="49"/>
    </row>
    <row r="73106" customHeight="1" spans="7:9">
      <c r="G73106" s="11"/>
      <c r="H73106" s="12"/>
      <c r="I73106" s="49"/>
    </row>
    <row r="73107" customHeight="1" spans="7:9">
      <c r="G73107" s="11"/>
      <c r="H73107" s="12"/>
      <c r="I73107" s="49"/>
    </row>
    <row r="73108" customHeight="1" spans="7:9">
      <c r="G73108" s="11"/>
      <c r="H73108" s="12"/>
      <c r="I73108" s="49"/>
    </row>
    <row r="73109" customHeight="1" spans="7:9">
      <c r="G73109" s="11"/>
      <c r="H73109" s="12"/>
      <c r="I73109" s="49"/>
    </row>
    <row r="73110" customHeight="1" spans="7:9">
      <c r="G73110" s="11"/>
      <c r="H73110" s="12"/>
      <c r="I73110" s="49"/>
    </row>
    <row r="73111" customHeight="1" spans="7:9">
      <c r="G73111" s="11"/>
      <c r="H73111" s="12"/>
      <c r="I73111" s="49"/>
    </row>
    <row r="73112" customHeight="1" spans="7:9">
      <c r="G73112" s="11"/>
      <c r="H73112" s="12"/>
      <c r="I73112" s="49"/>
    </row>
    <row r="73113" customHeight="1" spans="7:9">
      <c r="G73113" s="11"/>
      <c r="H73113" s="12"/>
      <c r="I73113" s="49"/>
    </row>
    <row r="73114" customHeight="1" spans="7:9">
      <c r="G73114" s="11"/>
      <c r="H73114" s="12"/>
      <c r="I73114" s="49"/>
    </row>
    <row r="73115" customHeight="1" spans="7:9">
      <c r="G73115" s="11"/>
      <c r="H73115" s="12"/>
      <c r="I73115" s="49"/>
    </row>
    <row r="73116" customHeight="1" spans="7:9">
      <c r="G73116" s="11"/>
      <c r="H73116" s="12"/>
      <c r="I73116" s="49"/>
    </row>
    <row r="73117" customHeight="1" spans="7:9">
      <c r="G73117" s="11"/>
      <c r="H73117" s="12"/>
      <c r="I73117" s="49"/>
    </row>
    <row r="73118" customHeight="1" spans="7:9">
      <c r="G73118" s="11"/>
      <c r="H73118" s="12"/>
      <c r="I73118" s="49"/>
    </row>
    <row r="73119" customHeight="1" spans="7:9">
      <c r="G73119" s="11"/>
      <c r="H73119" s="12"/>
      <c r="I73119" s="49"/>
    </row>
    <row r="73120" customHeight="1" spans="7:9">
      <c r="G73120" s="11"/>
      <c r="H73120" s="12"/>
      <c r="I73120" s="49"/>
    </row>
    <row r="73121" customHeight="1" spans="7:9">
      <c r="G73121" s="11"/>
      <c r="H73121" s="12"/>
      <c r="I73121" s="49"/>
    </row>
    <row r="73122" customHeight="1" spans="7:9">
      <c r="G73122" s="11"/>
      <c r="H73122" s="12"/>
      <c r="I73122" s="49"/>
    </row>
    <row r="73123" customHeight="1" spans="7:9">
      <c r="G73123" s="11"/>
      <c r="H73123" s="12"/>
      <c r="I73123" s="49"/>
    </row>
    <row r="73124" customHeight="1" spans="7:9">
      <c r="G73124" s="11"/>
      <c r="H73124" s="12"/>
      <c r="I73124" s="49"/>
    </row>
    <row r="73125" customHeight="1" spans="7:9">
      <c r="G73125" s="11"/>
      <c r="H73125" s="12"/>
      <c r="I73125" s="49"/>
    </row>
    <row r="73126" customHeight="1" spans="7:9">
      <c r="G73126" s="11"/>
      <c r="H73126" s="12"/>
      <c r="I73126" s="49"/>
    </row>
    <row r="73127" customHeight="1" spans="7:9">
      <c r="G73127" s="11"/>
      <c r="H73127" s="12"/>
      <c r="I73127" s="49"/>
    </row>
    <row r="73128" customHeight="1" spans="7:9">
      <c r="G73128" s="11"/>
      <c r="H73128" s="12"/>
      <c r="I73128" s="49"/>
    </row>
    <row r="73129" customHeight="1" spans="7:9">
      <c r="G73129" s="11"/>
      <c r="H73129" s="12"/>
      <c r="I73129" s="49"/>
    </row>
    <row r="73130" customHeight="1" spans="7:9">
      <c r="G73130" s="11"/>
      <c r="H73130" s="12"/>
      <c r="I73130" s="49"/>
    </row>
    <row r="73131" customHeight="1" spans="7:9">
      <c r="G73131" s="11"/>
      <c r="H73131" s="12"/>
      <c r="I73131" s="49"/>
    </row>
    <row r="73132" customHeight="1" spans="7:9">
      <c r="G73132" s="11"/>
      <c r="H73132" s="12"/>
      <c r="I73132" s="49"/>
    </row>
    <row r="73133" customHeight="1" spans="7:9">
      <c r="G73133" s="11"/>
      <c r="H73133" s="12"/>
      <c r="I73133" s="49"/>
    </row>
    <row r="73134" customHeight="1" spans="7:9">
      <c r="G73134" s="11"/>
      <c r="H73134" s="12"/>
      <c r="I73134" s="49"/>
    </row>
    <row r="73135" customHeight="1" spans="7:9">
      <c r="G73135" s="11"/>
      <c r="H73135" s="12"/>
      <c r="I73135" s="49"/>
    </row>
    <row r="73136" customHeight="1" spans="7:9">
      <c r="G73136" s="11"/>
      <c r="H73136" s="12"/>
      <c r="I73136" s="49"/>
    </row>
    <row r="73137" customHeight="1" spans="7:9">
      <c r="G73137" s="11"/>
      <c r="H73137" s="12"/>
      <c r="I73137" s="49"/>
    </row>
    <row r="73138" customHeight="1" spans="7:9">
      <c r="G73138" s="11"/>
      <c r="H73138" s="12"/>
      <c r="I73138" s="49"/>
    </row>
    <row r="73139" customHeight="1" spans="7:9">
      <c r="G73139" s="11"/>
      <c r="H73139" s="12"/>
      <c r="I73139" s="49"/>
    </row>
    <row r="73140" customHeight="1" spans="7:9">
      <c r="G73140" s="11"/>
      <c r="H73140" s="12"/>
      <c r="I73140" s="49"/>
    </row>
    <row r="73141" customHeight="1" spans="7:9">
      <c r="G73141" s="11"/>
      <c r="H73141" s="12"/>
      <c r="I73141" s="49"/>
    </row>
    <row r="73142" customHeight="1" spans="7:9">
      <c r="G73142" s="11"/>
      <c r="H73142" s="12"/>
      <c r="I73142" s="49"/>
    </row>
    <row r="73143" customHeight="1" spans="7:9">
      <c r="G73143" s="11"/>
      <c r="H73143" s="12"/>
      <c r="I73143" s="49"/>
    </row>
    <row r="73144" customHeight="1" spans="7:9">
      <c r="G73144" s="11"/>
      <c r="H73144" s="12"/>
      <c r="I73144" s="49"/>
    </row>
    <row r="73145" customHeight="1" spans="7:9">
      <c r="G73145" s="11"/>
      <c r="H73145" s="12"/>
      <c r="I73145" s="49"/>
    </row>
    <row r="73146" customHeight="1" spans="7:9">
      <c r="G73146" s="11"/>
      <c r="H73146" s="12"/>
      <c r="I73146" s="49"/>
    </row>
    <row r="73147" customHeight="1" spans="7:9">
      <c r="G73147" s="11"/>
      <c r="H73147" s="12"/>
      <c r="I73147" s="49"/>
    </row>
    <row r="73148" customHeight="1" spans="7:9">
      <c r="G73148" s="11"/>
      <c r="H73148" s="12"/>
      <c r="I73148" s="49"/>
    </row>
    <row r="73149" customHeight="1" spans="7:9">
      <c r="G73149" s="11"/>
      <c r="H73149" s="12"/>
      <c r="I73149" s="49"/>
    </row>
    <row r="73150" customHeight="1" spans="7:9">
      <c r="G73150" s="11"/>
      <c r="H73150" s="12"/>
      <c r="I73150" s="49"/>
    </row>
    <row r="73151" customHeight="1" spans="7:9">
      <c r="G73151" s="11"/>
      <c r="H73151" s="12"/>
      <c r="I73151" s="49"/>
    </row>
    <row r="73152" customHeight="1" spans="7:9">
      <c r="G73152" s="11"/>
      <c r="H73152" s="12"/>
      <c r="I73152" s="49"/>
    </row>
    <row r="73153" customHeight="1" spans="7:9">
      <c r="G73153" s="11"/>
      <c r="H73153" s="12"/>
      <c r="I73153" s="49"/>
    </row>
    <row r="73154" customHeight="1" spans="7:9">
      <c r="G73154" s="11"/>
      <c r="H73154" s="12"/>
      <c r="I73154" s="49"/>
    </row>
    <row r="73155" customHeight="1" spans="7:9">
      <c r="G73155" s="11"/>
      <c r="H73155" s="12"/>
      <c r="I73155" s="49"/>
    </row>
    <row r="73156" customHeight="1" spans="7:9">
      <c r="G73156" s="11"/>
      <c r="H73156" s="12"/>
      <c r="I73156" s="49"/>
    </row>
    <row r="73157" customHeight="1" spans="7:9">
      <c r="G73157" s="11"/>
      <c r="H73157" s="12"/>
      <c r="I73157" s="49"/>
    </row>
    <row r="73158" customHeight="1" spans="7:9">
      <c r="G73158" s="11"/>
      <c r="H73158" s="12"/>
      <c r="I73158" s="49"/>
    </row>
    <row r="73159" customHeight="1" spans="7:9">
      <c r="G73159" s="11"/>
      <c r="H73159" s="12"/>
      <c r="I73159" s="49"/>
    </row>
    <row r="73160" customHeight="1" spans="7:9">
      <c r="G73160" s="11"/>
      <c r="H73160" s="12"/>
      <c r="I73160" s="49"/>
    </row>
    <row r="73161" customHeight="1" spans="7:9">
      <c r="G73161" s="11"/>
      <c r="H73161" s="12"/>
      <c r="I73161" s="49"/>
    </row>
    <row r="73162" customHeight="1" spans="7:9">
      <c r="G73162" s="11"/>
      <c r="H73162" s="12"/>
      <c r="I73162" s="49"/>
    </row>
    <row r="73163" customHeight="1" spans="7:9">
      <c r="G73163" s="11"/>
      <c r="H73163" s="12"/>
      <c r="I73163" s="49"/>
    </row>
    <row r="73164" customHeight="1" spans="7:9">
      <c r="G73164" s="11"/>
      <c r="H73164" s="12"/>
      <c r="I73164" s="49"/>
    </row>
    <row r="73165" customHeight="1" spans="7:9">
      <c r="G73165" s="11"/>
      <c r="H73165" s="12"/>
      <c r="I73165" s="49"/>
    </row>
    <row r="73166" customHeight="1" spans="7:9">
      <c r="G73166" s="11"/>
      <c r="H73166" s="12"/>
      <c r="I73166" s="49"/>
    </row>
    <row r="73167" customHeight="1" spans="7:9">
      <c r="G73167" s="11"/>
      <c r="H73167" s="12"/>
      <c r="I73167" s="49"/>
    </row>
    <row r="73168" customHeight="1" spans="7:9">
      <c r="G73168" s="11"/>
      <c r="H73168" s="12"/>
      <c r="I73168" s="49"/>
    </row>
    <row r="73169" customHeight="1" spans="7:9">
      <c r="G73169" s="11"/>
      <c r="H73169" s="12"/>
      <c r="I73169" s="49"/>
    </row>
    <row r="73170" customHeight="1" spans="7:9">
      <c r="G73170" s="11"/>
      <c r="H73170" s="12"/>
      <c r="I73170" s="49"/>
    </row>
    <row r="73171" customHeight="1" spans="7:9">
      <c r="G73171" s="11"/>
      <c r="H73171" s="12"/>
      <c r="I73171" s="49"/>
    </row>
    <row r="73172" customHeight="1" spans="7:9">
      <c r="G73172" s="11"/>
      <c r="H73172" s="12"/>
      <c r="I73172" s="49"/>
    </row>
    <row r="73173" customHeight="1" spans="7:9">
      <c r="G73173" s="11"/>
      <c r="H73173" s="12"/>
      <c r="I73173" s="49"/>
    </row>
    <row r="73174" customHeight="1" spans="7:9">
      <c r="G73174" s="11"/>
      <c r="H73174" s="12"/>
      <c r="I73174" s="49"/>
    </row>
    <row r="73175" customHeight="1" spans="7:9">
      <c r="G73175" s="11"/>
      <c r="H73175" s="12"/>
      <c r="I73175" s="49"/>
    </row>
    <row r="73176" customHeight="1" spans="7:9">
      <c r="G73176" s="11"/>
      <c r="H73176" s="12"/>
      <c r="I73176" s="49"/>
    </row>
    <row r="73177" customHeight="1" spans="7:9">
      <c r="G73177" s="11"/>
      <c r="H73177" s="12"/>
      <c r="I73177" s="49"/>
    </row>
    <row r="73178" customHeight="1" spans="7:9">
      <c r="G73178" s="11"/>
      <c r="H73178" s="12"/>
      <c r="I73178" s="49"/>
    </row>
    <row r="73179" customHeight="1" spans="7:9">
      <c r="G73179" s="11"/>
      <c r="H73179" s="12"/>
      <c r="I73179" s="49"/>
    </row>
    <row r="73180" customHeight="1" spans="7:9">
      <c r="G73180" s="11"/>
      <c r="H73180" s="12"/>
      <c r="I73180" s="49"/>
    </row>
    <row r="73181" customHeight="1" spans="7:9">
      <c r="G73181" s="11"/>
      <c r="H73181" s="12"/>
      <c r="I73181" s="49"/>
    </row>
    <row r="73182" customHeight="1" spans="7:9">
      <c r="G73182" s="11"/>
      <c r="H73182" s="12"/>
      <c r="I73182" s="49"/>
    </row>
    <row r="73183" customHeight="1" spans="7:9">
      <c r="G73183" s="11"/>
      <c r="H73183" s="12"/>
      <c r="I73183" s="49"/>
    </row>
    <row r="73184" customHeight="1" spans="7:9">
      <c r="G73184" s="11"/>
      <c r="H73184" s="12"/>
      <c r="I73184" s="49"/>
    </row>
    <row r="73185" customHeight="1" spans="7:9">
      <c r="G73185" s="11"/>
      <c r="H73185" s="12"/>
      <c r="I73185" s="49"/>
    </row>
    <row r="73186" customHeight="1" spans="7:9">
      <c r="G73186" s="11"/>
      <c r="H73186" s="12"/>
      <c r="I73186" s="49"/>
    </row>
    <row r="73187" customHeight="1" spans="7:9">
      <c r="G73187" s="11"/>
      <c r="H73187" s="12"/>
      <c r="I73187" s="49"/>
    </row>
    <row r="73188" customHeight="1" spans="7:9">
      <c r="G73188" s="11"/>
      <c r="H73188" s="12"/>
      <c r="I73188" s="49"/>
    </row>
    <row r="73189" customHeight="1" spans="7:9">
      <c r="G73189" s="11"/>
      <c r="H73189" s="12"/>
      <c r="I73189" s="49"/>
    </row>
    <row r="73190" customHeight="1" spans="7:9">
      <c r="G73190" s="11"/>
      <c r="H73190" s="12"/>
      <c r="I73190" s="49"/>
    </row>
    <row r="73191" customHeight="1" spans="7:9">
      <c r="G73191" s="11"/>
      <c r="H73191" s="12"/>
      <c r="I73191" s="49"/>
    </row>
    <row r="73192" customHeight="1" spans="7:9">
      <c r="G73192" s="11"/>
      <c r="H73192" s="12"/>
      <c r="I73192" s="49"/>
    </row>
    <row r="73193" customHeight="1" spans="7:9">
      <c r="G73193" s="11"/>
      <c r="H73193" s="12"/>
      <c r="I73193" s="49"/>
    </row>
    <row r="73194" customHeight="1" spans="7:9">
      <c r="G73194" s="11"/>
      <c r="H73194" s="12"/>
      <c r="I73194" s="49"/>
    </row>
    <row r="73195" customHeight="1" spans="7:9">
      <c r="G73195" s="11"/>
      <c r="H73195" s="12"/>
      <c r="I73195" s="49"/>
    </row>
    <row r="73196" customHeight="1" spans="7:9">
      <c r="G73196" s="11"/>
      <c r="H73196" s="12"/>
      <c r="I73196" s="49"/>
    </row>
    <row r="73197" customHeight="1" spans="7:9">
      <c r="G73197" s="11"/>
      <c r="H73197" s="12"/>
      <c r="I73197" s="49"/>
    </row>
    <row r="73198" customHeight="1" spans="7:9">
      <c r="G73198" s="11"/>
      <c r="H73198" s="12"/>
      <c r="I73198" s="49"/>
    </row>
    <row r="73199" customHeight="1" spans="7:9">
      <c r="G73199" s="11"/>
      <c r="H73199" s="12"/>
      <c r="I73199" s="49"/>
    </row>
    <row r="73200" customHeight="1" spans="7:9">
      <c r="G73200" s="11"/>
      <c r="H73200" s="12"/>
      <c r="I73200" s="49"/>
    </row>
    <row r="73201" customHeight="1" spans="7:9">
      <c r="G73201" s="11"/>
      <c r="H73201" s="12"/>
      <c r="I73201" s="49"/>
    </row>
    <row r="73202" customHeight="1" spans="7:9">
      <c r="G73202" s="11"/>
      <c r="H73202" s="12"/>
      <c r="I73202" s="49"/>
    </row>
    <row r="73203" customHeight="1" spans="7:9">
      <c r="G73203" s="11"/>
      <c r="H73203" s="12"/>
      <c r="I73203" s="49"/>
    </row>
    <row r="73204" customHeight="1" spans="7:9">
      <c r="G73204" s="11"/>
      <c r="H73204" s="12"/>
      <c r="I73204" s="49"/>
    </row>
    <row r="73205" customHeight="1" spans="7:9">
      <c r="G73205" s="11"/>
      <c r="H73205" s="12"/>
      <c r="I73205" s="49"/>
    </row>
    <row r="73206" customHeight="1" spans="7:9">
      <c r="G73206" s="11"/>
      <c r="H73206" s="12"/>
      <c r="I73206" s="49"/>
    </row>
    <row r="73207" customHeight="1" spans="7:9">
      <c r="G73207" s="11"/>
      <c r="H73207" s="12"/>
      <c r="I73207" s="49"/>
    </row>
    <row r="73208" customHeight="1" spans="7:9">
      <c r="G73208" s="11"/>
      <c r="H73208" s="12"/>
      <c r="I73208" s="49"/>
    </row>
    <row r="73209" customHeight="1" spans="7:9">
      <c r="G73209" s="11"/>
      <c r="H73209" s="12"/>
      <c r="I73209" s="49"/>
    </row>
    <row r="73210" customHeight="1" spans="7:9">
      <c r="G73210" s="11"/>
      <c r="H73210" s="12"/>
      <c r="I73210" s="49"/>
    </row>
    <row r="73211" customHeight="1" spans="7:9">
      <c r="G73211" s="11"/>
      <c r="H73211" s="12"/>
      <c r="I73211" s="49"/>
    </row>
    <row r="73212" customHeight="1" spans="7:9">
      <c r="G73212" s="11"/>
      <c r="H73212" s="12"/>
      <c r="I73212" s="49"/>
    </row>
    <row r="73213" customHeight="1" spans="7:9">
      <c r="G73213" s="11"/>
      <c r="H73213" s="12"/>
      <c r="I73213" s="49"/>
    </row>
    <row r="73214" customHeight="1" spans="7:9">
      <c r="G73214" s="11"/>
      <c r="H73214" s="12"/>
      <c r="I73214" s="49"/>
    </row>
    <row r="73215" customHeight="1" spans="7:9">
      <c r="G73215" s="11"/>
      <c r="H73215" s="12"/>
      <c r="I73215" s="49"/>
    </row>
    <row r="73216" customHeight="1" spans="7:9">
      <c r="G73216" s="11"/>
      <c r="H73216" s="12"/>
      <c r="I73216" s="49"/>
    </row>
    <row r="73217" customHeight="1" spans="7:9">
      <c r="G73217" s="11"/>
      <c r="H73217" s="12"/>
      <c r="I73217" s="49"/>
    </row>
    <row r="73218" customHeight="1" spans="7:9">
      <c r="G73218" s="11"/>
      <c r="H73218" s="12"/>
      <c r="I73218" s="49"/>
    </row>
    <row r="73219" customHeight="1" spans="7:9">
      <c r="G73219" s="11"/>
      <c r="H73219" s="12"/>
      <c r="I73219" s="49"/>
    </row>
    <row r="73220" customHeight="1" spans="7:9">
      <c r="G73220" s="11"/>
      <c r="H73220" s="12"/>
      <c r="I73220" s="49"/>
    </row>
    <row r="73221" customHeight="1" spans="7:9">
      <c r="G73221" s="11"/>
      <c r="H73221" s="12"/>
      <c r="I73221" s="49"/>
    </row>
    <row r="73222" customHeight="1" spans="7:9">
      <c r="G73222" s="11"/>
      <c r="H73222" s="12"/>
      <c r="I73222" s="49"/>
    </row>
    <row r="73223" customHeight="1" spans="7:9">
      <c r="G73223" s="11"/>
      <c r="H73223" s="12"/>
      <c r="I73223" s="49"/>
    </row>
    <row r="73224" customHeight="1" spans="7:9">
      <c r="G73224" s="11"/>
      <c r="H73224" s="12"/>
      <c r="I73224" s="49"/>
    </row>
    <row r="73225" customHeight="1" spans="7:9">
      <c r="G73225" s="11"/>
      <c r="H73225" s="12"/>
      <c r="I73225" s="49"/>
    </row>
    <row r="73226" customHeight="1" spans="7:9">
      <c r="G73226" s="11"/>
      <c r="H73226" s="12"/>
      <c r="I73226" s="49"/>
    </row>
    <row r="73227" customHeight="1" spans="7:9">
      <c r="G73227" s="11"/>
      <c r="H73227" s="12"/>
      <c r="I73227" s="49"/>
    </row>
    <row r="73228" customHeight="1" spans="7:9">
      <c r="G73228" s="11"/>
      <c r="H73228" s="12"/>
      <c r="I73228" s="49"/>
    </row>
    <row r="73229" customHeight="1" spans="7:9">
      <c r="G73229" s="11"/>
      <c r="H73229" s="12"/>
      <c r="I73229" s="49"/>
    </row>
    <row r="73230" customHeight="1" spans="7:9">
      <c r="G73230" s="11"/>
      <c r="H73230" s="12"/>
      <c r="I73230" s="49"/>
    </row>
    <row r="73231" customHeight="1" spans="7:9">
      <c r="G73231" s="11"/>
      <c r="H73231" s="12"/>
      <c r="I73231" s="49"/>
    </row>
    <row r="73232" customHeight="1" spans="7:9">
      <c r="G73232" s="11"/>
      <c r="H73232" s="12"/>
      <c r="I73232" s="49"/>
    </row>
    <row r="73233" customHeight="1" spans="7:9">
      <c r="G73233" s="11"/>
      <c r="H73233" s="12"/>
      <c r="I73233" s="49"/>
    </row>
    <row r="73234" customHeight="1" spans="7:9">
      <c r="G73234" s="11"/>
      <c r="H73234" s="12"/>
      <c r="I73234" s="49"/>
    </row>
    <row r="73235" customHeight="1" spans="7:9">
      <c r="G73235" s="11"/>
      <c r="H73235" s="12"/>
      <c r="I73235" s="49"/>
    </row>
    <row r="73236" customHeight="1" spans="7:9">
      <c r="G73236" s="11"/>
      <c r="H73236" s="12"/>
      <c r="I73236" s="49"/>
    </row>
    <row r="73237" customHeight="1" spans="7:9">
      <c r="G73237" s="11"/>
      <c r="H73237" s="12"/>
      <c r="I73237" s="49"/>
    </row>
    <row r="73238" customHeight="1" spans="7:9">
      <c r="G73238" s="11"/>
      <c r="H73238" s="12"/>
      <c r="I73238" s="49"/>
    </row>
    <row r="73239" customHeight="1" spans="7:9">
      <c r="G73239" s="11"/>
      <c r="H73239" s="12"/>
      <c r="I73239" s="49"/>
    </row>
    <row r="73240" customHeight="1" spans="7:9">
      <c r="G73240" s="11"/>
      <c r="H73240" s="12"/>
      <c r="I73240" s="49"/>
    </row>
    <row r="73241" customHeight="1" spans="7:9">
      <c r="G73241" s="11"/>
      <c r="H73241" s="12"/>
      <c r="I73241" s="49"/>
    </row>
    <row r="73242" customHeight="1" spans="7:9">
      <c r="G73242" s="11"/>
      <c r="H73242" s="12"/>
      <c r="I73242" s="49"/>
    </row>
    <row r="73243" customHeight="1" spans="7:9">
      <c r="G73243" s="11"/>
      <c r="H73243" s="12"/>
      <c r="I73243" s="49"/>
    </row>
    <row r="73244" customHeight="1" spans="7:9">
      <c r="G73244" s="11"/>
      <c r="H73244" s="12"/>
      <c r="I73244" s="49"/>
    </row>
    <row r="73245" customHeight="1" spans="7:9">
      <c r="G73245" s="11"/>
      <c r="H73245" s="12"/>
      <c r="I73245" s="49"/>
    </row>
    <row r="73246" customHeight="1" spans="7:9">
      <c r="G73246" s="11"/>
      <c r="H73246" s="12"/>
      <c r="I73246" s="49"/>
    </row>
    <row r="73247" customHeight="1" spans="7:9">
      <c r="G73247" s="11"/>
      <c r="H73247" s="12"/>
      <c r="I73247" s="49"/>
    </row>
    <row r="73248" customHeight="1" spans="7:9">
      <c r="G73248" s="11"/>
      <c r="H73248" s="12"/>
      <c r="I73248" s="49"/>
    </row>
    <row r="73249" customHeight="1" spans="7:9">
      <c r="G73249" s="11"/>
      <c r="H73249" s="12"/>
      <c r="I73249" s="49"/>
    </row>
    <row r="73250" customHeight="1" spans="7:9">
      <c r="G73250" s="11"/>
      <c r="H73250" s="12"/>
      <c r="I73250" s="49"/>
    </row>
    <row r="73251" customHeight="1" spans="7:9">
      <c r="G73251" s="11"/>
      <c r="H73251" s="12"/>
      <c r="I73251" s="49"/>
    </row>
    <row r="73252" customHeight="1" spans="7:9">
      <c r="G73252" s="11"/>
      <c r="H73252" s="12"/>
      <c r="I73252" s="49"/>
    </row>
    <row r="73253" customHeight="1" spans="7:9">
      <c r="G73253" s="11"/>
      <c r="H73253" s="12"/>
      <c r="I73253" s="49"/>
    </row>
    <row r="73254" customHeight="1" spans="7:9">
      <c r="G73254" s="11"/>
      <c r="H73254" s="12"/>
      <c r="I73254" s="49"/>
    </row>
    <row r="73255" customHeight="1" spans="7:9">
      <c r="G73255" s="11"/>
      <c r="H73255" s="12"/>
      <c r="I73255" s="49"/>
    </row>
    <row r="73256" customHeight="1" spans="7:9">
      <c r="G73256" s="11"/>
      <c r="H73256" s="12"/>
      <c r="I73256" s="49"/>
    </row>
    <row r="73257" customHeight="1" spans="7:9">
      <c r="G73257" s="11"/>
      <c r="H73257" s="12"/>
      <c r="I73257" s="49"/>
    </row>
    <row r="73258" customHeight="1" spans="7:9">
      <c r="G73258" s="11"/>
      <c r="H73258" s="12"/>
      <c r="I73258" s="49"/>
    </row>
    <row r="73259" customHeight="1" spans="7:9">
      <c r="G73259" s="11"/>
      <c r="H73259" s="12"/>
      <c r="I73259" s="49"/>
    </row>
    <row r="73260" customHeight="1" spans="7:9">
      <c r="G73260" s="11"/>
      <c r="H73260" s="12"/>
      <c r="I73260" s="49"/>
    </row>
    <row r="73261" customHeight="1" spans="7:9">
      <c r="G73261" s="11"/>
      <c r="H73261" s="12"/>
      <c r="I73261" s="49"/>
    </row>
    <row r="73262" customHeight="1" spans="7:9">
      <c r="G73262" s="11"/>
      <c r="H73262" s="12"/>
      <c r="I73262" s="49"/>
    </row>
    <row r="73263" customHeight="1" spans="7:9">
      <c r="G73263" s="11"/>
      <c r="H73263" s="12"/>
      <c r="I73263" s="49"/>
    </row>
    <row r="73264" customHeight="1" spans="7:9">
      <c r="G73264" s="11"/>
      <c r="H73264" s="12"/>
      <c r="I73264" s="49"/>
    </row>
    <row r="73265" customHeight="1" spans="7:9">
      <c r="G73265" s="11"/>
      <c r="H73265" s="12"/>
      <c r="I73265" s="49"/>
    </row>
    <row r="73266" customHeight="1" spans="7:9">
      <c r="G73266" s="11"/>
      <c r="H73266" s="12"/>
      <c r="I73266" s="49"/>
    </row>
    <row r="73267" customHeight="1" spans="7:9">
      <c r="G73267" s="11"/>
      <c r="H73267" s="12"/>
      <c r="I73267" s="49"/>
    </row>
    <row r="73268" customHeight="1" spans="7:9">
      <c r="G73268" s="11"/>
      <c r="H73268" s="12"/>
      <c r="I73268" s="49"/>
    </row>
    <row r="73269" customHeight="1" spans="7:9">
      <c r="G73269" s="11"/>
      <c r="H73269" s="12"/>
      <c r="I73269" s="49"/>
    </row>
    <row r="73270" customHeight="1" spans="7:9">
      <c r="G73270" s="11"/>
      <c r="H73270" s="12"/>
      <c r="I73270" s="49"/>
    </row>
    <row r="73271" customHeight="1" spans="7:9">
      <c r="G73271" s="11"/>
      <c r="H73271" s="12"/>
      <c r="I73271" s="49"/>
    </row>
    <row r="73272" customHeight="1" spans="7:9">
      <c r="G73272" s="11"/>
      <c r="H73272" s="12"/>
      <c r="I73272" s="49"/>
    </row>
    <row r="73273" customHeight="1" spans="7:9">
      <c r="G73273" s="11"/>
      <c r="H73273" s="12"/>
      <c r="I73273" s="49"/>
    </row>
    <row r="73274" customHeight="1" spans="7:9">
      <c r="G73274" s="11"/>
      <c r="H73274" s="12"/>
      <c r="I73274" s="49"/>
    </row>
    <row r="73275" customHeight="1" spans="7:9">
      <c r="G73275" s="11"/>
      <c r="H73275" s="12"/>
      <c r="I73275" s="49"/>
    </row>
    <row r="73276" customHeight="1" spans="7:9">
      <c r="G73276" s="11"/>
      <c r="H73276" s="12"/>
      <c r="I73276" s="49"/>
    </row>
    <row r="73277" customHeight="1" spans="7:9">
      <c r="G73277" s="11"/>
      <c r="H73277" s="12"/>
      <c r="I73277" s="49"/>
    </row>
    <row r="73278" customHeight="1" spans="7:9">
      <c r="G73278" s="11"/>
      <c r="H73278" s="12"/>
      <c r="I73278" s="49"/>
    </row>
    <row r="73279" customHeight="1" spans="7:9">
      <c r="G73279" s="11"/>
      <c r="H73279" s="12"/>
      <c r="I73279" s="49"/>
    </row>
    <row r="73280" customHeight="1" spans="7:9">
      <c r="G73280" s="11"/>
      <c r="H73280" s="12"/>
      <c r="I73280" s="49"/>
    </row>
    <row r="73281" customHeight="1" spans="7:9">
      <c r="G73281" s="11"/>
      <c r="H73281" s="12"/>
      <c r="I73281" s="49"/>
    </row>
    <row r="73282" customHeight="1" spans="7:9">
      <c r="G73282" s="11"/>
      <c r="H73282" s="12"/>
      <c r="I73282" s="49"/>
    </row>
    <row r="73283" customHeight="1" spans="7:9">
      <c r="G73283" s="11"/>
      <c r="H73283" s="12"/>
      <c r="I73283" s="49"/>
    </row>
    <row r="73284" customHeight="1" spans="7:9">
      <c r="G73284" s="11"/>
      <c r="H73284" s="12"/>
      <c r="I73284" s="49"/>
    </row>
    <row r="73285" customHeight="1" spans="7:9">
      <c r="G73285" s="11"/>
      <c r="H73285" s="12"/>
      <c r="I73285" s="49"/>
    </row>
    <row r="73286" customHeight="1" spans="7:9">
      <c r="G73286" s="11"/>
      <c r="H73286" s="12"/>
      <c r="I73286" s="49"/>
    </row>
    <row r="73287" customHeight="1" spans="7:9">
      <c r="G73287" s="11"/>
      <c r="H73287" s="12"/>
      <c r="I73287" s="49"/>
    </row>
    <row r="73288" customHeight="1" spans="7:9">
      <c r="G73288" s="11"/>
      <c r="H73288" s="12"/>
      <c r="I73288" s="49"/>
    </row>
    <row r="73289" customHeight="1" spans="7:9">
      <c r="G73289" s="11"/>
      <c r="H73289" s="12"/>
      <c r="I73289" s="49"/>
    </row>
    <row r="73290" customHeight="1" spans="7:9">
      <c r="G73290" s="11"/>
      <c r="H73290" s="12"/>
      <c r="I73290" s="49"/>
    </row>
    <row r="73291" customHeight="1" spans="7:9">
      <c r="G73291" s="11"/>
      <c r="H73291" s="12"/>
      <c r="I73291" s="49"/>
    </row>
    <row r="73292" customHeight="1" spans="7:9">
      <c r="G73292" s="11"/>
      <c r="H73292" s="12"/>
      <c r="I73292" s="49"/>
    </row>
    <row r="73293" customHeight="1" spans="7:9">
      <c r="G73293" s="11"/>
      <c r="H73293" s="12"/>
      <c r="I73293" s="49"/>
    </row>
    <row r="73294" customHeight="1" spans="7:9">
      <c r="G73294" s="11"/>
      <c r="H73294" s="12"/>
      <c r="I73294" s="49"/>
    </row>
    <row r="73295" customHeight="1" spans="7:9">
      <c r="G73295" s="11"/>
      <c r="H73295" s="12"/>
      <c r="I73295" s="49"/>
    </row>
    <row r="73296" customHeight="1" spans="7:9">
      <c r="G73296" s="11"/>
      <c r="H73296" s="12"/>
      <c r="I73296" s="49"/>
    </row>
    <row r="73297" customHeight="1" spans="7:9">
      <c r="G73297" s="11"/>
      <c r="H73297" s="12"/>
      <c r="I73297" s="49"/>
    </row>
    <row r="73298" customHeight="1" spans="7:9">
      <c r="G73298" s="11"/>
      <c r="H73298" s="12"/>
      <c r="I73298" s="49"/>
    </row>
    <row r="73299" customHeight="1" spans="7:9">
      <c r="G73299" s="11"/>
      <c r="H73299" s="12"/>
      <c r="I73299" s="49"/>
    </row>
    <row r="73300" customHeight="1" spans="7:9">
      <c r="G73300" s="11"/>
      <c r="H73300" s="12"/>
      <c r="I73300" s="49"/>
    </row>
    <row r="73301" customHeight="1" spans="7:9">
      <c r="G73301" s="11"/>
      <c r="H73301" s="12"/>
      <c r="I73301" s="49"/>
    </row>
    <row r="73302" customHeight="1" spans="7:9">
      <c r="G73302" s="11"/>
      <c r="H73302" s="12"/>
      <c r="I73302" s="49"/>
    </row>
    <row r="73303" customHeight="1" spans="7:9">
      <c r="G73303" s="11"/>
      <c r="H73303" s="12"/>
      <c r="I73303" s="49"/>
    </row>
    <row r="73304" customHeight="1" spans="7:9">
      <c r="G73304" s="11"/>
      <c r="H73304" s="12"/>
      <c r="I73304" s="49"/>
    </row>
    <row r="73305" customHeight="1" spans="7:9">
      <c r="G73305" s="11"/>
      <c r="H73305" s="12"/>
      <c r="I73305" s="49"/>
    </row>
    <row r="73306" customHeight="1" spans="7:9">
      <c r="G73306" s="11"/>
      <c r="H73306" s="12"/>
      <c r="I73306" s="49"/>
    </row>
    <row r="73307" customHeight="1" spans="7:9">
      <c r="G73307" s="11"/>
      <c r="H73307" s="12"/>
      <c r="I73307" s="49"/>
    </row>
    <row r="73308" customHeight="1" spans="7:9">
      <c r="G73308" s="11"/>
      <c r="H73308" s="12"/>
      <c r="I73308" s="49"/>
    </row>
    <row r="73309" customHeight="1" spans="7:9">
      <c r="G73309" s="11"/>
      <c r="H73309" s="12"/>
      <c r="I73309" s="49"/>
    </row>
    <row r="73310" customHeight="1" spans="7:9">
      <c r="G73310" s="11"/>
      <c r="H73310" s="12"/>
      <c r="I73310" s="49"/>
    </row>
    <row r="73311" customHeight="1" spans="7:9">
      <c r="G73311" s="11"/>
      <c r="H73311" s="12"/>
      <c r="I73311" s="49"/>
    </row>
    <row r="73312" customHeight="1" spans="7:9">
      <c r="G73312" s="11"/>
      <c r="H73312" s="12"/>
      <c r="I73312" s="49"/>
    </row>
    <row r="73313" customHeight="1" spans="7:9">
      <c r="G73313" s="11"/>
      <c r="H73313" s="12"/>
      <c r="I73313" s="49"/>
    </row>
    <row r="73314" customHeight="1" spans="7:9">
      <c r="G73314" s="11"/>
      <c r="H73314" s="12"/>
      <c r="I73314" s="49"/>
    </row>
    <row r="73315" customHeight="1" spans="7:9">
      <c r="G73315" s="11"/>
      <c r="H73315" s="12"/>
      <c r="I73315" s="49"/>
    </row>
    <row r="73316" customHeight="1" spans="7:9">
      <c r="G73316" s="11"/>
      <c r="H73316" s="12"/>
      <c r="I73316" s="49"/>
    </row>
    <row r="73317" customHeight="1" spans="7:9">
      <c r="G73317" s="11"/>
      <c r="H73317" s="12"/>
      <c r="I73317" s="49"/>
    </row>
    <row r="73318" customHeight="1" spans="7:9">
      <c r="G73318" s="11"/>
      <c r="H73318" s="12"/>
      <c r="I73318" s="49"/>
    </row>
    <row r="73319" customHeight="1" spans="7:9">
      <c r="G73319" s="11"/>
      <c r="H73319" s="12"/>
      <c r="I73319" s="49"/>
    </row>
    <row r="73320" customHeight="1" spans="7:9">
      <c r="G73320" s="11"/>
      <c r="H73320" s="12"/>
      <c r="I73320" s="49"/>
    </row>
    <row r="73321" customHeight="1" spans="7:9">
      <c r="G73321" s="11"/>
      <c r="H73321" s="12"/>
      <c r="I73321" s="49"/>
    </row>
    <row r="73322" customHeight="1" spans="7:9">
      <c r="G73322" s="11"/>
      <c r="H73322" s="12"/>
      <c r="I73322" s="49"/>
    </row>
    <row r="73323" customHeight="1" spans="7:9">
      <c r="G73323" s="11"/>
      <c r="H73323" s="12"/>
      <c r="I73323" s="49"/>
    </row>
    <row r="73324" customHeight="1" spans="7:9">
      <c r="G73324" s="11"/>
      <c r="H73324" s="12"/>
      <c r="I73324" s="49"/>
    </row>
    <row r="73325" customHeight="1" spans="7:9">
      <c r="G73325" s="11"/>
      <c r="H73325" s="12"/>
      <c r="I73325" s="49"/>
    </row>
    <row r="73326" customHeight="1" spans="7:9">
      <c r="G73326" s="11"/>
      <c r="H73326" s="12"/>
      <c r="I73326" s="49"/>
    </row>
    <row r="73327" customHeight="1" spans="7:9">
      <c r="G73327" s="11"/>
      <c r="H73327" s="12"/>
      <c r="I73327" s="49"/>
    </row>
    <row r="73328" customHeight="1" spans="7:9">
      <c r="G73328" s="11"/>
      <c r="H73328" s="12"/>
      <c r="I73328" s="49"/>
    </row>
    <row r="73329" customHeight="1" spans="7:9">
      <c r="G73329" s="11"/>
      <c r="H73329" s="12"/>
      <c r="I73329" s="49"/>
    </row>
    <row r="73330" customHeight="1" spans="7:9">
      <c r="G73330" s="11"/>
      <c r="H73330" s="12"/>
      <c r="I73330" s="49"/>
    </row>
    <row r="73331" customHeight="1" spans="7:9">
      <c r="G73331" s="11"/>
      <c r="H73331" s="12"/>
      <c r="I73331" s="49"/>
    </row>
    <row r="73332" customHeight="1" spans="7:9">
      <c r="G73332" s="11"/>
      <c r="H73332" s="12"/>
      <c r="I73332" s="49"/>
    </row>
    <row r="73333" customHeight="1" spans="7:9">
      <c r="G73333" s="11"/>
      <c r="H73333" s="12"/>
      <c r="I73333" s="49"/>
    </row>
    <row r="73334" customHeight="1" spans="7:9">
      <c r="G73334" s="11"/>
      <c r="H73334" s="12"/>
      <c r="I73334" s="49"/>
    </row>
    <row r="73335" customHeight="1" spans="7:9">
      <c r="G73335" s="11"/>
      <c r="H73335" s="12"/>
      <c r="I73335" s="49"/>
    </row>
    <row r="73336" customHeight="1" spans="7:9">
      <c r="G73336" s="11"/>
      <c r="H73336" s="12"/>
      <c r="I73336" s="49"/>
    </row>
    <row r="73337" customHeight="1" spans="7:9">
      <c r="G73337" s="11"/>
      <c r="H73337" s="12"/>
      <c r="I73337" s="49"/>
    </row>
    <row r="73338" customHeight="1" spans="7:9">
      <c r="G73338" s="11"/>
      <c r="H73338" s="12"/>
      <c r="I73338" s="49"/>
    </row>
    <row r="73339" customHeight="1" spans="7:9">
      <c r="G73339" s="11"/>
      <c r="H73339" s="12"/>
      <c r="I73339" s="49"/>
    </row>
    <row r="73340" customHeight="1" spans="7:9">
      <c r="G73340" s="11"/>
      <c r="H73340" s="12"/>
      <c r="I73340" s="49"/>
    </row>
    <row r="73341" customHeight="1" spans="7:9">
      <c r="G73341" s="11"/>
      <c r="H73341" s="12"/>
      <c r="I73341" s="49"/>
    </row>
    <row r="73342" customHeight="1" spans="7:9">
      <c r="G73342" s="11"/>
      <c r="H73342" s="12"/>
      <c r="I73342" s="49"/>
    </row>
    <row r="73343" customHeight="1" spans="7:9">
      <c r="G73343" s="11"/>
      <c r="H73343" s="12"/>
      <c r="I73343" s="49"/>
    </row>
    <row r="73344" customHeight="1" spans="7:9">
      <c r="G73344" s="11"/>
      <c r="H73344" s="12"/>
      <c r="I73344" s="49"/>
    </row>
    <row r="73345" customHeight="1" spans="7:9">
      <c r="G73345" s="11"/>
      <c r="H73345" s="12"/>
      <c r="I73345" s="49"/>
    </row>
    <row r="73346" customHeight="1" spans="7:9">
      <c r="G73346" s="11"/>
      <c r="H73346" s="12"/>
      <c r="I73346" s="49"/>
    </row>
    <row r="73347" customHeight="1" spans="7:9">
      <c r="G73347" s="11"/>
      <c r="H73347" s="12"/>
      <c r="I73347" s="49"/>
    </row>
    <row r="73348" customHeight="1" spans="7:9">
      <c r="G73348" s="11"/>
      <c r="H73348" s="12"/>
      <c r="I73348" s="49"/>
    </row>
    <row r="73349" customHeight="1" spans="7:9">
      <c r="G73349" s="11"/>
      <c r="H73349" s="12"/>
      <c r="I73349" s="49"/>
    </row>
    <row r="73350" customHeight="1" spans="7:9">
      <c r="G73350" s="11"/>
      <c r="H73350" s="12"/>
      <c r="I73350" s="49"/>
    </row>
    <row r="73351" customHeight="1" spans="7:9">
      <c r="G73351" s="11"/>
      <c r="H73351" s="12"/>
      <c r="I73351" s="49"/>
    </row>
    <row r="73352" customHeight="1" spans="7:9">
      <c r="G73352" s="11"/>
      <c r="H73352" s="12"/>
      <c r="I73352" s="49"/>
    </row>
    <row r="73353" customHeight="1" spans="7:9">
      <c r="G73353" s="11"/>
      <c r="H73353" s="12"/>
      <c r="I73353" s="49"/>
    </row>
    <row r="73354" customHeight="1" spans="7:9">
      <c r="G73354" s="11"/>
      <c r="H73354" s="12"/>
      <c r="I73354" s="49"/>
    </row>
    <row r="73355" customHeight="1" spans="7:9">
      <c r="G73355" s="11"/>
      <c r="H73355" s="12"/>
      <c r="I73355" s="49"/>
    </row>
    <row r="73356" customHeight="1" spans="7:9">
      <c r="G73356" s="11"/>
      <c r="H73356" s="12"/>
      <c r="I73356" s="49"/>
    </row>
    <row r="73357" customHeight="1" spans="7:9">
      <c r="G73357" s="11"/>
      <c r="H73357" s="12"/>
      <c r="I73357" s="49"/>
    </row>
    <row r="73358" customHeight="1" spans="7:9">
      <c r="G73358" s="11"/>
      <c r="H73358" s="12"/>
      <c r="I73358" s="49"/>
    </row>
    <row r="73359" customHeight="1" spans="7:9">
      <c r="G73359" s="11"/>
      <c r="H73359" s="12"/>
      <c r="I73359" s="49"/>
    </row>
    <row r="73360" customHeight="1" spans="7:9">
      <c r="G73360" s="11"/>
      <c r="H73360" s="12"/>
      <c r="I73360" s="49"/>
    </row>
    <row r="73361" customHeight="1" spans="7:9">
      <c r="G73361" s="11"/>
      <c r="H73361" s="12"/>
      <c r="I73361" s="49"/>
    </row>
    <row r="73362" customHeight="1" spans="7:9">
      <c r="G73362" s="11"/>
      <c r="H73362" s="12"/>
      <c r="I73362" s="49"/>
    </row>
    <row r="73363" customHeight="1" spans="7:9">
      <c r="G73363" s="11"/>
      <c r="H73363" s="12"/>
      <c r="I73363" s="49"/>
    </row>
    <row r="73364" customHeight="1" spans="7:9">
      <c r="G73364" s="11"/>
      <c r="H73364" s="12"/>
      <c r="I73364" s="49"/>
    </row>
    <row r="73365" customHeight="1" spans="7:9">
      <c r="G73365" s="11"/>
      <c r="H73365" s="12"/>
      <c r="I73365" s="49"/>
    </row>
    <row r="73366" customHeight="1" spans="7:9">
      <c r="G73366" s="11"/>
      <c r="H73366" s="12"/>
      <c r="I73366" s="49"/>
    </row>
    <row r="73367" customHeight="1" spans="7:9">
      <c r="G73367" s="11"/>
      <c r="H73367" s="12"/>
      <c r="I73367" s="49"/>
    </row>
    <row r="73368" customHeight="1" spans="7:9">
      <c r="G73368" s="11"/>
      <c r="H73368" s="12"/>
      <c r="I73368" s="49"/>
    </row>
    <row r="73369" customHeight="1" spans="7:9">
      <c r="G73369" s="11"/>
      <c r="H73369" s="12"/>
      <c r="I73369" s="49"/>
    </row>
    <row r="73370" customHeight="1" spans="7:9">
      <c r="G73370" s="11"/>
      <c r="H73370" s="12"/>
      <c r="I73370" s="49"/>
    </row>
    <row r="73371" customHeight="1" spans="7:9">
      <c r="G73371" s="11"/>
      <c r="H73371" s="12"/>
      <c r="I73371" s="49"/>
    </row>
    <row r="73372" customHeight="1" spans="7:9">
      <c r="G73372" s="11"/>
      <c r="H73372" s="12"/>
      <c r="I73372" s="49"/>
    </row>
    <row r="73373" customHeight="1" spans="7:9">
      <c r="G73373" s="11"/>
      <c r="H73373" s="12"/>
      <c r="I73373" s="49"/>
    </row>
    <row r="73374" customHeight="1" spans="7:9">
      <c r="G73374" s="11"/>
      <c r="H73374" s="12"/>
      <c r="I73374" s="49"/>
    </row>
    <row r="73375" customHeight="1" spans="7:9">
      <c r="G73375" s="11"/>
      <c r="H73375" s="12"/>
      <c r="I73375" s="49"/>
    </row>
    <row r="73376" customHeight="1" spans="7:9">
      <c r="G73376" s="11"/>
      <c r="H73376" s="12"/>
      <c r="I73376" s="49"/>
    </row>
    <row r="73377" customHeight="1" spans="7:9">
      <c r="G73377" s="11"/>
      <c r="H73377" s="12"/>
      <c r="I73377" s="49"/>
    </row>
    <row r="73378" customHeight="1" spans="7:9">
      <c r="G73378" s="11"/>
      <c r="H73378" s="12"/>
      <c r="I73378" s="49"/>
    </row>
    <row r="73379" customHeight="1" spans="7:9">
      <c r="G73379" s="11"/>
      <c r="H73379" s="12"/>
      <c r="I73379" s="49"/>
    </row>
    <row r="73380" customHeight="1" spans="7:9">
      <c r="G73380" s="11"/>
      <c r="H73380" s="12"/>
      <c r="I73380" s="49"/>
    </row>
    <row r="73381" customHeight="1" spans="7:9">
      <c r="G73381" s="11"/>
      <c r="H73381" s="12"/>
      <c r="I73381" s="49"/>
    </row>
    <row r="73382" customHeight="1" spans="7:9">
      <c r="G73382" s="11"/>
      <c r="H73382" s="12"/>
      <c r="I73382" s="49"/>
    </row>
    <row r="73383" customHeight="1" spans="7:9">
      <c r="G73383" s="11"/>
      <c r="H73383" s="12"/>
      <c r="I73383" s="49"/>
    </row>
    <row r="73384" customHeight="1" spans="7:9">
      <c r="G73384" s="11"/>
      <c r="H73384" s="12"/>
      <c r="I73384" s="49"/>
    </row>
    <row r="73385" customHeight="1" spans="7:9">
      <c r="G73385" s="11"/>
      <c r="H73385" s="12"/>
      <c r="I73385" s="49"/>
    </row>
    <row r="73386" customHeight="1" spans="7:9">
      <c r="G73386" s="11"/>
      <c r="H73386" s="12"/>
      <c r="I73386" s="49"/>
    </row>
    <row r="73387" customHeight="1" spans="7:9">
      <c r="G73387" s="11"/>
      <c r="H73387" s="12"/>
      <c r="I73387" s="49"/>
    </row>
    <row r="73388" customHeight="1" spans="7:9">
      <c r="G73388" s="11"/>
      <c r="H73388" s="12"/>
      <c r="I73388" s="49"/>
    </row>
    <row r="73389" customHeight="1" spans="7:9">
      <c r="G73389" s="11"/>
      <c r="H73389" s="12"/>
      <c r="I73389" s="49"/>
    </row>
    <row r="73390" customHeight="1" spans="7:9">
      <c r="G73390" s="11"/>
      <c r="H73390" s="12"/>
      <c r="I73390" s="49"/>
    </row>
    <row r="73391" customHeight="1" spans="7:9">
      <c r="G73391" s="11"/>
      <c r="H73391" s="12"/>
      <c r="I73391" s="49"/>
    </row>
    <row r="73392" customHeight="1" spans="7:9">
      <c r="G73392" s="11"/>
      <c r="H73392" s="12"/>
      <c r="I73392" s="49"/>
    </row>
    <row r="73393" customHeight="1" spans="7:9">
      <c r="G73393" s="11"/>
      <c r="H73393" s="12"/>
      <c r="I73393" s="49"/>
    </row>
    <row r="73394" customHeight="1" spans="7:9">
      <c r="G73394" s="11"/>
      <c r="H73394" s="12"/>
      <c r="I73394" s="49"/>
    </row>
    <row r="73395" customHeight="1" spans="7:9">
      <c r="G73395" s="11"/>
      <c r="H73395" s="12"/>
      <c r="I73395" s="49"/>
    </row>
    <row r="73396" customHeight="1" spans="7:9">
      <c r="G73396" s="11"/>
      <c r="H73396" s="12"/>
      <c r="I73396" s="49"/>
    </row>
    <row r="73397" customHeight="1" spans="7:9">
      <c r="G73397" s="11"/>
      <c r="H73397" s="12"/>
      <c r="I73397" s="49"/>
    </row>
    <row r="73398" customHeight="1" spans="7:9">
      <c r="G73398" s="11"/>
      <c r="H73398" s="12"/>
      <c r="I73398" s="49"/>
    </row>
    <row r="73399" customHeight="1" spans="7:9">
      <c r="G73399" s="11"/>
      <c r="H73399" s="12"/>
      <c r="I73399" s="49"/>
    </row>
    <row r="73400" customHeight="1" spans="7:9">
      <c r="G73400" s="11"/>
      <c r="H73400" s="12"/>
      <c r="I73400" s="49"/>
    </row>
    <row r="73401" customHeight="1" spans="7:9">
      <c r="G73401" s="11"/>
      <c r="H73401" s="12"/>
      <c r="I73401" s="49"/>
    </row>
    <row r="73402" customHeight="1" spans="7:9">
      <c r="G73402" s="11"/>
      <c r="H73402" s="12"/>
      <c r="I73402" s="49"/>
    </row>
    <row r="73403" customHeight="1" spans="7:9">
      <c r="G73403" s="11"/>
      <c r="H73403" s="12"/>
      <c r="I73403" s="49"/>
    </row>
    <row r="73404" customHeight="1" spans="7:9">
      <c r="G73404" s="11"/>
      <c r="H73404" s="12"/>
      <c r="I73404" s="49"/>
    </row>
    <row r="73405" customHeight="1" spans="7:9">
      <c r="G73405" s="11"/>
      <c r="H73405" s="12"/>
      <c r="I73405" s="49"/>
    </row>
    <row r="73406" customHeight="1" spans="7:9">
      <c r="G73406" s="11"/>
      <c r="H73406" s="12"/>
      <c r="I73406" s="49"/>
    </row>
    <row r="73407" customHeight="1" spans="7:9">
      <c r="G73407" s="11"/>
      <c r="H73407" s="12"/>
      <c r="I73407" s="49"/>
    </row>
    <row r="73408" customHeight="1" spans="7:9">
      <c r="G73408" s="11"/>
      <c r="H73408" s="12"/>
      <c r="I73408" s="49"/>
    </row>
    <row r="73409" customHeight="1" spans="7:9">
      <c r="G73409" s="11"/>
      <c r="H73409" s="12"/>
      <c r="I73409" s="49"/>
    </row>
    <row r="73410" customHeight="1" spans="7:9">
      <c r="G73410" s="11"/>
      <c r="H73410" s="12"/>
      <c r="I73410" s="49"/>
    </row>
    <row r="73411" customHeight="1" spans="7:9">
      <c r="G73411" s="11"/>
      <c r="H73411" s="12"/>
      <c r="I73411" s="49"/>
    </row>
    <row r="73412" customHeight="1" spans="7:9">
      <c r="G73412" s="11"/>
      <c r="H73412" s="12"/>
      <c r="I73412" s="49"/>
    </row>
    <row r="73413" customHeight="1" spans="7:9">
      <c r="G73413" s="11"/>
      <c r="H73413" s="12"/>
      <c r="I73413" s="49"/>
    </row>
    <row r="73414" customHeight="1" spans="7:9">
      <c r="G73414" s="11"/>
      <c r="H73414" s="12"/>
      <c r="I73414" s="49"/>
    </row>
    <row r="73415" customHeight="1" spans="7:9">
      <c r="G73415" s="11"/>
      <c r="H73415" s="12"/>
      <c r="I73415" s="49"/>
    </row>
    <row r="73416" customHeight="1" spans="7:9">
      <c r="G73416" s="11"/>
      <c r="H73416" s="12"/>
      <c r="I73416" s="49"/>
    </row>
    <row r="73417" customHeight="1" spans="7:9">
      <c r="G73417" s="11"/>
      <c r="H73417" s="12"/>
      <c r="I73417" s="49"/>
    </row>
    <row r="73418" customHeight="1" spans="7:9">
      <c r="G73418" s="11"/>
      <c r="H73418" s="12"/>
      <c r="I73418" s="49"/>
    </row>
    <row r="73419" customHeight="1" spans="7:9">
      <c r="G73419" s="11"/>
      <c r="H73419" s="12"/>
      <c r="I73419" s="49"/>
    </row>
    <row r="73420" customHeight="1" spans="7:9">
      <c r="G73420" s="11"/>
      <c r="H73420" s="12"/>
      <c r="I73420" s="49"/>
    </row>
    <row r="73421" customHeight="1" spans="7:9">
      <c r="G73421" s="11"/>
      <c r="H73421" s="12"/>
      <c r="I73421" s="49"/>
    </row>
    <row r="73422" customHeight="1" spans="7:9">
      <c r="G73422" s="11"/>
      <c r="H73422" s="12"/>
      <c r="I73422" s="49"/>
    </row>
    <row r="73423" customHeight="1" spans="7:9">
      <c r="G73423" s="11"/>
      <c r="H73423" s="12"/>
      <c r="I73423" s="49"/>
    </row>
    <row r="73424" customHeight="1" spans="7:9">
      <c r="G73424" s="11"/>
      <c r="H73424" s="12"/>
      <c r="I73424" s="49"/>
    </row>
    <row r="73425" customHeight="1" spans="7:9">
      <c r="G73425" s="11"/>
      <c r="H73425" s="12"/>
      <c r="I73425" s="49"/>
    </row>
    <row r="73426" customHeight="1" spans="7:9">
      <c r="G73426" s="11"/>
      <c r="H73426" s="12"/>
      <c r="I73426" s="49"/>
    </row>
    <row r="73427" customHeight="1" spans="7:9">
      <c r="G73427" s="11"/>
      <c r="H73427" s="12"/>
      <c r="I73427" s="49"/>
    </row>
    <row r="73428" customHeight="1" spans="7:9">
      <c r="G73428" s="11"/>
      <c r="H73428" s="12"/>
      <c r="I73428" s="49"/>
    </row>
    <row r="73429" customHeight="1" spans="7:9">
      <c r="G73429" s="11"/>
      <c r="H73429" s="12"/>
      <c r="I73429" s="49"/>
    </row>
    <row r="73430" customHeight="1" spans="7:9">
      <c r="G73430" s="11"/>
      <c r="H73430" s="12"/>
      <c r="I73430" s="49"/>
    </row>
    <row r="73431" customHeight="1" spans="7:9">
      <c r="G73431" s="11"/>
      <c r="H73431" s="12"/>
      <c r="I73431" s="49"/>
    </row>
    <row r="73432" customHeight="1" spans="7:9">
      <c r="G73432" s="11"/>
      <c r="H73432" s="12"/>
      <c r="I73432" s="49"/>
    </row>
    <row r="73433" customHeight="1" spans="7:9">
      <c r="G73433" s="11"/>
      <c r="H73433" s="12"/>
      <c r="I73433" s="49"/>
    </row>
    <row r="73434" customHeight="1" spans="7:9">
      <c r="G73434" s="11"/>
      <c r="H73434" s="12"/>
      <c r="I73434" s="49"/>
    </row>
    <row r="73435" customHeight="1" spans="7:9">
      <c r="G73435" s="11"/>
      <c r="H73435" s="12"/>
      <c r="I73435" s="49"/>
    </row>
    <row r="73436" customHeight="1" spans="7:9">
      <c r="G73436" s="11"/>
      <c r="H73436" s="12"/>
      <c r="I73436" s="49"/>
    </row>
    <row r="73437" customHeight="1" spans="7:9">
      <c r="G73437" s="11"/>
      <c r="H73437" s="12"/>
      <c r="I73437" s="49"/>
    </row>
    <row r="73438" customHeight="1" spans="7:9">
      <c r="G73438" s="11"/>
      <c r="H73438" s="12"/>
      <c r="I73438" s="49"/>
    </row>
    <row r="73439" customHeight="1" spans="7:9">
      <c r="G73439" s="11"/>
      <c r="H73439" s="12"/>
      <c r="I73439" s="49"/>
    </row>
    <row r="73440" customHeight="1" spans="7:9">
      <c r="G73440" s="11"/>
      <c r="H73440" s="12"/>
      <c r="I73440" s="49"/>
    </row>
    <row r="73441" customHeight="1" spans="7:9">
      <c r="G73441" s="11"/>
      <c r="H73441" s="12"/>
      <c r="I73441" s="49"/>
    </row>
    <row r="73442" customHeight="1" spans="7:9">
      <c r="G73442" s="11"/>
      <c r="H73442" s="12"/>
      <c r="I73442" s="49"/>
    </row>
    <row r="73443" customHeight="1" spans="7:9">
      <c r="G73443" s="11"/>
      <c r="H73443" s="12"/>
      <c r="I73443" s="49"/>
    </row>
    <row r="73444" customHeight="1" spans="7:9">
      <c r="G73444" s="11"/>
      <c r="H73444" s="12"/>
      <c r="I73444" s="49"/>
    </row>
    <row r="73445" customHeight="1" spans="7:9">
      <c r="G73445" s="11"/>
      <c r="H73445" s="12"/>
      <c r="I73445" s="49"/>
    </row>
    <row r="73446" customHeight="1" spans="7:9">
      <c r="G73446" s="11"/>
      <c r="H73446" s="12"/>
      <c r="I73446" s="49"/>
    </row>
    <row r="73447" customHeight="1" spans="7:9">
      <c r="G73447" s="11"/>
      <c r="H73447" s="12"/>
      <c r="I73447" s="49"/>
    </row>
    <row r="73448" customHeight="1" spans="7:9">
      <c r="G73448" s="11"/>
      <c r="H73448" s="12"/>
      <c r="I73448" s="49"/>
    </row>
    <row r="73449" customHeight="1" spans="7:9">
      <c r="G73449" s="11"/>
      <c r="H73449" s="12"/>
      <c r="I73449" s="49"/>
    </row>
    <row r="73450" customHeight="1" spans="7:9">
      <c r="G73450" s="11"/>
      <c r="H73450" s="12"/>
      <c r="I73450" s="49"/>
    </row>
    <row r="73451" customHeight="1" spans="7:9">
      <c r="G73451" s="11"/>
      <c r="H73451" s="12"/>
      <c r="I73451" s="49"/>
    </row>
    <row r="73452" customHeight="1" spans="7:9">
      <c r="G73452" s="11"/>
      <c r="H73452" s="12"/>
      <c r="I73452" s="49"/>
    </row>
    <row r="73453" customHeight="1" spans="7:9">
      <c r="G73453" s="11"/>
      <c r="H73453" s="12"/>
      <c r="I73453" s="49"/>
    </row>
    <row r="73454" customHeight="1" spans="7:9">
      <c r="G73454" s="11"/>
      <c r="H73454" s="12"/>
      <c r="I73454" s="49"/>
    </row>
    <row r="73455" customHeight="1" spans="7:9">
      <c r="G73455" s="11"/>
      <c r="H73455" s="12"/>
      <c r="I73455" s="49"/>
    </row>
    <row r="73456" customHeight="1" spans="7:9">
      <c r="G73456" s="11"/>
      <c r="H73456" s="12"/>
      <c r="I73456" s="49"/>
    </row>
    <row r="73457" customHeight="1" spans="7:9">
      <c r="G73457" s="11"/>
      <c r="H73457" s="12"/>
      <c r="I73457" s="49"/>
    </row>
    <row r="73458" customHeight="1" spans="7:9">
      <c r="G73458" s="11"/>
      <c r="H73458" s="12"/>
      <c r="I73458" s="49"/>
    </row>
    <row r="73459" customHeight="1" spans="7:9">
      <c r="G73459" s="11"/>
      <c r="H73459" s="12"/>
      <c r="I73459" s="49"/>
    </row>
    <row r="73460" customHeight="1" spans="7:9">
      <c r="G73460" s="11"/>
      <c r="H73460" s="12"/>
      <c r="I73460" s="49"/>
    </row>
    <row r="73461" customHeight="1" spans="7:9">
      <c r="G73461" s="11"/>
      <c r="H73461" s="12"/>
      <c r="I73461" s="49"/>
    </row>
    <row r="73462" customHeight="1" spans="7:9">
      <c r="G73462" s="11"/>
      <c r="H73462" s="12"/>
      <c r="I73462" s="49"/>
    </row>
    <row r="73463" customHeight="1" spans="7:9">
      <c r="G73463" s="11"/>
      <c r="H73463" s="12"/>
      <c r="I73463" s="49"/>
    </row>
    <row r="73464" customHeight="1" spans="7:9">
      <c r="G73464" s="11"/>
      <c r="H73464" s="12"/>
      <c r="I73464" s="49"/>
    </row>
    <row r="73465" customHeight="1" spans="7:9">
      <c r="G73465" s="11"/>
      <c r="H73465" s="12"/>
      <c r="I73465" s="49"/>
    </row>
    <row r="73466" customHeight="1" spans="7:9">
      <c r="G73466" s="11"/>
      <c r="H73466" s="12"/>
      <c r="I73466" s="49"/>
    </row>
    <row r="73467" customHeight="1" spans="7:9">
      <c r="G73467" s="11"/>
      <c r="H73467" s="12"/>
      <c r="I73467" s="49"/>
    </row>
    <row r="73468" customHeight="1" spans="7:9">
      <c r="G73468" s="11"/>
      <c r="H73468" s="12"/>
      <c r="I73468" s="49"/>
    </row>
    <row r="73469" customHeight="1" spans="7:9">
      <c r="G73469" s="11"/>
      <c r="H73469" s="12"/>
      <c r="I73469" s="49"/>
    </row>
    <row r="73470" customHeight="1" spans="7:9">
      <c r="G73470" s="11"/>
      <c r="H73470" s="12"/>
      <c r="I73470" s="49"/>
    </row>
    <row r="73471" customHeight="1" spans="7:9">
      <c r="G73471" s="11"/>
      <c r="H73471" s="12"/>
      <c r="I73471" s="49"/>
    </row>
    <row r="73472" customHeight="1" spans="7:9">
      <c r="G73472" s="11"/>
      <c r="H73472" s="12"/>
      <c r="I73472" s="49"/>
    </row>
    <row r="73473" customHeight="1" spans="7:9">
      <c r="G73473" s="11"/>
      <c r="H73473" s="12"/>
      <c r="I73473" s="49"/>
    </row>
    <row r="73474" customHeight="1" spans="7:9">
      <c r="G73474" s="11"/>
      <c r="H73474" s="12"/>
      <c r="I73474" s="49"/>
    </row>
    <row r="73475" customHeight="1" spans="7:9">
      <c r="G73475" s="11"/>
      <c r="H73475" s="12"/>
      <c r="I73475" s="49"/>
    </row>
    <row r="73476" customHeight="1" spans="7:9">
      <c r="G73476" s="11"/>
      <c r="H73476" s="12"/>
      <c r="I73476" s="49"/>
    </row>
    <row r="73477" customHeight="1" spans="7:9">
      <c r="G73477" s="11"/>
      <c r="H73477" s="12"/>
      <c r="I73477" s="49"/>
    </row>
    <row r="73478" customHeight="1" spans="7:9">
      <c r="G73478" s="11"/>
      <c r="H73478" s="12"/>
      <c r="I73478" s="49"/>
    </row>
    <row r="73479" customHeight="1" spans="7:9">
      <c r="G73479" s="11"/>
      <c r="H73479" s="12"/>
      <c r="I73479" s="49"/>
    </row>
    <row r="73480" customHeight="1" spans="7:9">
      <c r="G73480" s="11"/>
      <c r="H73480" s="12"/>
      <c r="I73480" s="49"/>
    </row>
    <row r="73481" customHeight="1" spans="7:9">
      <c r="G73481" s="11"/>
      <c r="H73481" s="12"/>
      <c r="I73481" s="49"/>
    </row>
    <row r="73482" customHeight="1" spans="7:9">
      <c r="G73482" s="11"/>
      <c r="H73482" s="12"/>
      <c r="I73482" s="49"/>
    </row>
    <row r="73483" customHeight="1" spans="7:9">
      <c r="G73483" s="11"/>
      <c r="H73483" s="12"/>
      <c r="I73483" s="49"/>
    </row>
    <row r="73484" customHeight="1" spans="7:9">
      <c r="G73484" s="11"/>
      <c r="H73484" s="12"/>
      <c r="I73484" s="49"/>
    </row>
    <row r="73485" customHeight="1" spans="7:9">
      <c r="G73485" s="11"/>
      <c r="H73485" s="12"/>
      <c r="I73485" s="49"/>
    </row>
    <row r="73486" customHeight="1" spans="7:9">
      <c r="G73486" s="11"/>
      <c r="H73486" s="12"/>
      <c r="I73486" s="49"/>
    </row>
    <row r="73487" customHeight="1" spans="7:9">
      <c r="G73487" s="11"/>
      <c r="H73487" s="12"/>
      <c r="I73487" s="49"/>
    </row>
    <row r="73488" customHeight="1" spans="7:9">
      <c r="G73488" s="11"/>
      <c r="H73488" s="12"/>
      <c r="I73488" s="49"/>
    </row>
    <row r="73489" customHeight="1" spans="7:9">
      <c r="G73489" s="11"/>
      <c r="H73489" s="12"/>
      <c r="I73489" s="49"/>
    </row>
    <row r="73490" customHeight="1" spans="7:9">
      <c r="G73490" s="11"/>
      <c r="H73490" s="12"/>
      <c r="I73490" s="49"/>
    </row>
    <row r="73491" customHeight="1" spans="7:9">
      <c r="G73491" s="11"/>
      <c r="H73491" s="12"/>
      <c r="I73491" s="49"/>
    </row>
    <row r="73492" customHeight="1" spans="7:9">
      <c r="G73492" s="11"/>
      <c r="H73492" s="12"/>
      <c r="I73492" s="49"/>
    </row>
    <row r="73493" customHeight="1" spans="7:9">
      <c r="G73493" s="11"/>
      <c r="H73493" s="12"/>
      <c r="I73493" s="49"/>
    </row>
    <row r="73494" customHeight="1" spans="7:9">
      <c r="G73494" s="11"/>
      <c r="H73494" s="12"/>
      <c r="I73494" s="49"/>
    </row>
    <row r="73495" customHeight="1" spans="7:9">
      <c r="G73495" s="11"/>
      <c r="H73495" s="12"/>
      <c r="I73495" s="49"/>
    </row>
    <row r="73496" customHeight="1" spans="7:9">
      <c r="G73496" s="11"/>
      <c r="H73496" s="12"/>
      <c r="I73496" s="49"/>
    </row>
    <row r="73497" customHeight="1" spans="7:9">
      <c r="G73497" s="11"/>
      <c r="H73497" s="12"/>
      <c r="I73497" s="49"/>
    </row>
    <row r="73498" customHeight="1" spans="7:9">
      <c r="G73498" s="11"/>
      <c r="H73498" s="12"/>
      <c r="I73498" s="49"/>
    </row>
    <row r="73499" customHeight="1" spans="7:9">
      <c r="G73499" s="11"/>
      <c r="H73499" s="12"/>
      <c r="I73499" s="49"/>
    </row>
    <row r="73500" customHeight="1" spans="7:9">
      <c r="G73500" s="11"/>
      <c r="H73500" s="12"/>
      <c r="I73500" s="49"/>
    </row>
    <row r="73501" customHeight="1" spans="7:9">
      <c r="G73501" s="11"/>
      <c r="H73501" s="12"/>
      <c r="I73501" s="49"/>
    </row>
    <row r="73502" customHeight="1" spans="7:9">
      <c r="G73502" s="11"/>
      <c r="H73502" s="12"/>
      <c r="I73502" s="49"/>
    </row>
    <row r="73503" customHeight="1" spans="7:9">
      <c r="G73503" s="11"/>
      <c r="H73503" s="12"/>
      <c r="I73503" s="49"/>
    </row>
    <row r="73504" customHeight="1" spans="7:9">
      <c r="G73504" s="11"/>
      <c r="H73504" s="12"/>
      <c r="I73504" s="49"/>
    </row>
    <row r="73505" customHeight="1" spans="7:9">
      <c r="G73505" s="11"/>
      <c r="H73505" s="12"/>
      <c r="I73505" s="49"/>
    </row>
    <row r="73506" customHeight="1" spans="7:9">
      <c r="G73506" s="11"/>
      <c r="H73506" s="12"/>
      <c r="I73506" s="49"/>
    </row>
    <row r="73507" customHeight="1" spans="7:9">
      <c r="G73507" s="11"/>
      <c r="H73507" s="12"/>
      <c r="I73507" s="49"/>
    </row>
    <row r="73508" customHeight="1" spans="7:9">
      <c r="G73508" s="11"/>
      <c r="H73508" s="12"/>
      <c r="I73508" s="49"/>
    </row>
    <row r="73509" customHeight="1" spans="7:9">
      <c r="G73509" s="11"/>
      <c r="H73509" s="12"/>
      <c r="I73509" s="49"/>
    </row>
    <row r="73510" customHeight="1" spans="7:9">
      <c r="G73510" s="11"/>
      <c r="H73510" s="12"/>
      <c r="I73510" s="49"/>
    </row>
    <row r="73511" customHeight="1" spans="7:9">
      <c r="G73511" s="11"/>
      <c r="H73511" s="12"/>
      <c r="I73511" s="49"/>
    </row>
    <row r="73512" customHeight="1" spans="7:9">
      <c r="G73512" s="11"/>
      <c r="H73512" s="12"/>
      <c r="I73512" s="49"/>
    </row>
    <row r="73513" customHeight="1" spans="7:9">
      <c r="G73513" s="11"/>
      <c r="H73513" s="12"/>
      <c r="I73513" s="49"/>
    </row>
    <row r="73514" customHeight="1" spans="7:9">
      <c r="G73514" s="11"/>
      <c r="H73514" s="12"/>
      <c r="I73514" s="49"/>
    </row>
    <row r="73515" customHeight="1" spans="7:9">
      <c r="G73515" s="11"/>
      <c r="H73515" s="12"/>
      <c r="I73515" s="49"/>
    </row>
    <row r="73516" customHeight="1" spans="7:9">
      <c r="G73516" s="11"/>
      <c r="H73516" s="12"/>
      <c r="I73516" s="49"/>
    </row>
    <row r="73517" customHeight="1" spans="7:9">
      <c r="G73517" s="11"/>
      <c r="H73517" s="12"/>
      <c r="I73517" s="49"/>
    </row>
    <row r="73518" customHeight="1" spans="7:9">
      <c r="G73518" s="11"/>
      <c r="H73518" s="12"/>
      <c r="I73518" s="49"/>
    </row>
    <row r="73519" customHeight="1" spans="7:9">
      <c r="G73519" s="11"/>
      <c r="H73519" s="12"/>
      <c r="I73519" s="49"/>
    </row>
    <row r="73520" customHeight="1" spans="7:9">
      <c r="G73520" s="11"/>
      <c r="H73520" s="12"/>
      <c r="I73520" s="49"/>
    </row>
    <row r="73521" customHeight="1" spans="7:9">
      <c r="G73521" s="11"/>
      <c r="H73521" s="12"/>
      <c r="I73521" s="49"/>
    </row>
    <row r="73522" customHeight="1" spans="7:9">
      <c r="G73522" s="11"/>
      <c r="H73522" s="12"/>
      <c r="I73522" s="49"/>
    </row>
    <row r="73523" customHeight="1" spans="7:9">
      <c r="G73523" s="11"/>
      <c r="H73523" s="12"/>
      <c r="I73523" s="49"/>
    </row>
    <row r="73524" customHeight="1" spans="7:9">
      <c r="G73524" s="11"/>
      <c r="H73524" s="12"/>
      <c r="I73524" s="49"/>
    </row>
    <row r="73525" customHeight="1" spans="7:9">
      <c r="G73525" s="11"/>
      <c r="H73525" s="12"/>
      <c r="I73525" s="49"/>
    </row>
    <row r="73526" customHeight="1" spans="7:9">
      <c r="G73526" s="11"/>
      <c r="H73526" s="12"/>
      <c r="I73526" s="49"/>
    </row>
    <row r="73527" customHeight="1" spans="7:9">
      <c r="G73527" s="11"/>
      <c r="H73527" s="12"/>
      <c r="I73527" s="49"/>
    </row>
    <row r="73528" customHeight="1" spans="7:9">
      <c r="G73528" s="11"/>
      <c r="H73528" s="12"/>
      <c r="I73528" s="49"/>
    </row>
    <row r="73529" customHeight="1" spans="7:9">
      <c r="G73529" s="11"/>
      <c r="H73529" s="12"/>
      <c r="I73529" s="49"/>
    </row>
    <row r="73530" customHeight="1" spans="7:9">
      <c r="G73530" s="11"/>
      <c r="H73530" s="12"/>
      <c r="I73530" s="49"/>
    </row>
    <row r="73531" customHeight="1" spans="7:9">
      <c r="G73531" s="11"/>
      <c r="H73531" s="12"/>
      <c r="I73531" s="49"/>
    </row>
    <row r="73532" customHeight="1" spans="7:9">
      <c r="G73532" s="11"/>
      <c r="H73532" s="12"/>
      <c r="I73532" s="49"/>
    </row>
    <row r="73533" customHeight="1" spans="7:9">
      <c r="G73533" s="11"/>
      <c r="H73533" s="12"/>
      <c r="I73533" s="49"/>
    </row>
    <row r="73534" customHeight="1" spans="7:9">
      <c r="G73534" s="11"/>
      <c r="H73534" s="12"/>
      <c r="I73534" s="49"/>
    </row>
    <row r="73535" customHeight="1" spans="7:9">
      <c r="G73535" s="11"/>
      <c r="H73535" s="12"/>
      <c r="I73535" s="49"/>
    </row>
    <row r="73536" customHeight="1" spans="7:9">
      <c r="G73536" s="11"/>
      <c r="H73536" s="12"/>
      <c r="I73536" s="49"/>
    </row>
    <row r="73537" customHeight="1" spans="7:9">
      <c r="G73537" s="11"/>
      <c r="H73537" s="12"/>
      <c r="I73537" s="49"/>
    </row>
    <row r="73538" customHeight="1" spans="7:9">
      <c r="G73538" s="11"/>
      <c r="H73538" s="12"/>
      <c r="I73538" s="49"/>
    </row>
    <row r="73539" customHeight="1" spans="7:9">
      <c r="G73539" s="11"/>
      <c r="H73539" s="12"/>
      <c r="I73539" s="49"/>
    </row>
    <row r="73540" customHeight="1" spans="7:9">
      <c r="G73540" s="11"/>
      <c r="H73540" s="12"/>
      <c r="I73540" s="49"/>
    </row>
    <row r="73541" customHeight="1" spans="7:9">
      <c r="G73541" s="11"/>
      <c r="H73541" s="12"/>
      <c r="I73541" s="49"/>
    </row>
    <row r="73542" customHeight="1" spans="7:9">
      <c r="G73542" s="11"/>
      <c r="H73542" s="12"/>
      <c r="I73542" s="49"/>
    </row>
    <row r="73543" customHeight="1" spans="7:9">
      <c r="G73543" s="11"/>
      <c r="H73543" s="12"/>
      <c r="I73543" s="49"/>
    </row>
    <row r="73544" customHeight="1" spans="7:9">
      <c r="G73544" s="11"/>
      <c r="H73544" s="12"/>
      <c r="I73544" s="49"/>
    </row>
    <row r="73545" customHeight="1" spans="7:9">
      <c r="G73545" s="11"/>
      <c r="H73545" s="12"/>
      <c r="I73545" s="49"/>
    </row>
    <row r="73546" customHeight="1" spans="7:9">
      <c r="G73546" s="11"/>
      <c r="H73546" s="12"/>
      <c r="I73546" s="49"/>
    </row>
    <row r="73547" customHeight="1" spans="7:9">
      <c r="G73547" s="11"/>
      <c r="H73547" s="12"/>
      <c r="I73547" s="49"/>
    </row>
    <row r="73548" customHeight="1" spans="7:9">
      <c r="G73548" s="11"/>
      <c r="H73548" s="12"/>
      <c r="I73548" s="49"/>
    </row>
    <row r="73549" customHeight="1" spans="7:9">
      <c r="G73549" s="11"/>
      <c r="H73549" s="12"/>
      <c r="I73549" s="49"/>
    </row>
    <row r="73550" customHeight="1" spans="7:9">
      <c r="G73550" s="11"/>
      <c r="H73550" s="12"/>
      <c r="I73550" s="49"/>
    </row>
    <row r="73551" customHeight="1" spans="7:9">
      <c r="G73551" s="11"/>
      <c r="H73551" s="12"/>
      <c r="I73551" s="49"/>
    </row>
    <row r="73552" customHeight="1" spans="7:9">
      <c r="G73552" s="11"/>
      <c r="H73552" s="12"/>
      <c r="I73552" s="49"/>
    </row>
    <row r="73553" customHeight="1" spans="7:9">
      <c r="G73553" s="11"/>
      <c r="H73553" s="12"/>
      <c r="I73553" s="49"/>
    </row>
    <row r="73554" customHeight="1" spans="7:9">
      <c r="G73554" s="11"/>
      <c r="H73554" s="12"/>
      <c r="I73554" s="49"/>
    </row>
    <row r="73555" customHeight="1" spans="7:9">
      <c r="G73555" s="11"/>
      <c r="H73555" s="12"/>
      <c r="I73555" s="49"/>
    </row>
    <row r="73556" customHeight="1" spans="7:9">
      <c r="G73556" s="11"/>
      <c r="H73556" s="12"/>
      <c r="I73556" s="49"/>
    </row>
    <row r="73557" customHeight="1" spans="7:9">
      <c r="G73557" s="11"/>
      <c r="H73557" s="12"/>
      <c r="I73557" s="49"/>
    </row>
    <row r="73558" customHeight="1" spans="7:9">
      <c r="G73558" s="11"/>
      <c r="H73558" s="12"/>
      <c r="I73558" s="49"/>
    </row>
    <row r="73559" customHeight="1" spans="7:9">
      <c r="G73559" s="11"/>
      <c r="H73559" s="12"/>
      <c r="I73559" s="49"/>
    </row>
    <row r="73560" customHeight="1" spans="7:9">
      <c r="G73560" s="11"/>
      <c r="H73560" s="12"/>
      <c r="I73560" s="49"/>
    </row>
    <row r="73561" customHeight="1" spans="7:9">
      <c r="G73561" s="11"/>
      <c r="H73561" s="12"/>
      <c r="I73561" s="49"/>
    </row>
    <row r="73562" customHeight="1" spans="7:9">
      <c r="G73562" s="11"/>
      <c r="H73562" s="12"/>
      <c r="I73562" s="49"/>
    </row>
    <row r="73563" customHeight="1" spans="7:9">
      <c r="G73563" s="11"/>
      <c r="H73563" s="12"/>
      <c r="I73563" s="49"/>
    </row>
    <row r="73564" customHeight="1" spans="7:9">
      <c r="G73564" s="11"/>
      <c r="H73564" s="12"/>
      <c r="I73564" s="49"/>
    </row>
    <row r="73565" customHeight="1" spans="7:9">
      <c r="G73565" s="11"/>
      <c r="H73565" s="12"/>
      <c r="I73565" s="49"/>
    </row>
    <row r="73566" customHeight="1" spans="7:9">
      <c r="G73566" s="11"/>
      <c r="H73566" s="12"/>
      <c r="I73566" s="49"/>
    </row>
    <row r="73567" customHeight="1" spans="7:9">
      <c r="G73567" s="11"/>
      <c r="H73567" s="12"/>
      <c r="I73567" s="49"/>
    </row>
    <row r="73568" customHeight="1" spans="7:9">
      <c r="G73568" s="11"/>
      <c r="H73568" s="12"/>
      <c r="I73568" s="49"/>
    </row>
    <row r="73569" customHeight="1" spans="7:9">
      <c r="G73569" s="11"/>
      <c r="H73569" s="12"/>
      <c r="I73569" s="49"/>
    </row>
    <row r="73570" customHeight="1" spans="7:9">
      <c r="G73570" s="11"/>
      <c r="H73570" s="12"/>
      <c r="I73570" s="49"/>
    </row>
    <row r="73571" customHeight="1" spans="7:9">
      <c r="G73571" s="11"/>
      <c r="H73571" s="12"/>
      <c r="I73571" s="49"/>
    </row>
    <row r="73572" customHeight="1" spans="7:9">
      <c r="G73572" s="11"/>
      <c r="H73572" s="12"/>
      <c r="I73572" s="49"/>
    </row>
    <row r="73573" customHeight="1" spans="7:9">
      <c r="G73573" s="11"/>
      <c r="H73573" s="12"/>
      <c r="I73573" s="49"/>
    </row>
    <row r="73574" customHeight="1" spans="7:9">
      <c r="G73574" s="11"/>
      <c r="H73574" s="12"/>
      <c r="I73574" s="49"/>
    </row>
    <row r="73575" customHeight="1" spans="7:9">
      <c r="G73575" s="11"/>
      <c r="H73575" s="12"/>
      <c r="I73575" s="49"/>
    </row>
    <row r="73576" customHeight="1" spans="7:9">
      <c r="G73576" s="11"/>
      <c r="H73576" s="12"/>
      <c r="I73576" s="49"/>
    </row>
    <row r="73577" customHeight="1" spans="7:9">
      <c r="G73577" s="11"/>
      <c r="H73577" s="12"/>
      <c r="I73577" s="49"/>
    </row>
    <row r="73578" customHeight="1" spans="7:9">
      <c r="G73578" s="11"/>
      <c r="H73578" s="12"/>
      <c r="I73578" s="49"/>
    </row>
    <row r="73579" customHeight="1" spans="7:9">
      <c r="G73579" s="11"/>
      <c r="H73579" s="12"/>
      <c r="I73579" s="49"/>
    </row>
    <row r="73580" customHeight="1" spans="7:9">
      <c r="G73580" s="11"/>
      <c r="H73580" s="12"/>
      <c r="I73580" s="49"/>
    </row>
    <row r="73581" customHeight="1" spans="7:9">
      <c r="G73581" s="11"/>
      <c r="H73581" s="12"/>
      <c r="I73581" s="49"/>
    </row>
    <row r="73582" customHeight="1" spans="7:9">
      <c r="G73582" s="11"/>
      <c r="H73582" s="12"/>
      <c r="I73582" s="49"/>
    </row>
    <row r="73583" customHeight="1" spans="7:9">
      <c r="G73583" s="11"/>
      <c r="H73583" s="12"/>
      <c r="I73583" s="49"/>
    </row>
    <row r="73584" customHeight="1" spans="7:9">
      <c r="G73584" s="11"/>
      <c r="H73584" s="12"/>
      <c r="I73584" s="49"/>
    </row>
    <row r="73585" customHeight="1" spans="7:9">
      <c r="G73585" s="11"/>
      <c r="H73585" s="12"/>
      <c r="I73585" s="49"/>
    </row>
    <row r="73586" customHeight="1" spans="7:9">
      <c r="G73586" s="11"/>
      <c r="H73586" s="12"/>
      <c r="I73586" s="49"/>
    </row>
    <row r="73587" customHeight="1" spans="7:9">
      <c r="G73587" s="11"/>
      <c r="H73587" s="12"/>
      <c r="I73587" s="49"/>
    </row>
    <row r="73588" customHeight="1" spans="7:9">
      <c r="G73588" s="11"/>
      <c r="H73588" s="12"/>
      <c r="I73588" s="49"/>
    </row>
    <row r="73589" customHeight="1" spans="7:9">
      <c r="G73589" s="11"/>
      <c r="H73589" s="12"/>
      <c r="I73589" s="49"/>
    </row>
    <row r="73590" customHeight="1" spans="7:9">
      <c r="G73590" s="11"/>
      <c r="H73590" s="12"/>
      <c r="I73590" s="49"/>
    </row>
    <row r="73591" customHeight="1" spans="7:9">
      <c r="G73591" s="11"/>
      <c r="H73591" s="12"/>
      <c r="I73591" s="49"/>
    </row>
    <row r="73592" customHeight="1" spans="7:9">
      <c r="G73592" s="11"/>
      <c r="H73592" s="12"/>
      <c r="I73592" s="49"/>
    </row>
    <row r="73593" customHeight="1" spans="7:9">
      <c r="G73593" s="11"/>
      <c r="H73593" s="12"/>
      <c r="I73593" s="49"/>
    </row>
    <row r="73594" customHeight="1" spans="7:9">
      <c r="G73594" s="11"/>
      <c r="H73594" s="12"/>
      <c r="I73594" s="49"/>
    </row>
    <row r="73595" customHeight="1" spans="7:9">
      <c r="G73595" s="11"/>
      <c r="H73595" s="12"/>
      <c r="I73595" s="49"/>
    </row>
    <row r="73596" customHeight="1" spans="7:9">
      <c r="G73596" s="11"/>
      <c r="H73596" s="12"/>
      <c r="I73596" s="49"/>
    </row>
    <row r="73597" customHeight="1" spans="7:9">
      <c r="G73597" s="11"/>
      <c r="H73597" s="12"/>
      <c r="I73597" s="49"/>
    </row>
    <row r="73598" customHeight="1" spans="7:9">
      <c r="G73598" s="11"/>
      <c r="H73598" s="12"/>
      <c r="I73598" s="49"/>
    </row>
    <row r="73599" customHeight="1" spans="7:9">
      <c r="G73599" s="11"/>
      <c r="H73599" s="12"/>
      <c r="I73599" s="49"/>
    </row>
    <row r="73600" customHeight="1" spans="7:9">
      <c r="G73600" s="11"/>
      <c r="H73600" s="12"/>
      <c r="I73600" s="49"/>
    </row>
    <row r="73601" customHeight="1" spans="7:9">
      <c r="G73601" s="11"/>
      <c r="H73601" s="12"/>
      <c r="I73601" s="49"/>
    </row>
    <row r="73602" customHeight="1" spans="7:9">
      <c r="G73602" s="11"/>
      <c r="H73602" s="12"/>
      <c r="I73602" s="49"/>
    </row>
    <row r="73603" customHeight="1" spans="7:9">
      <c r="G73603" s="11"/>
      <c r="H73603" s="12"/>
      <c r="I73603" s="49"/>
    </row>
    <row r="73604" customHeight="1" spans="7:9">
      <c r="G73604" s="11"/>
      <c r="H73604" s="12"/>
      <c r="I73604" s="49"/>
    </row>
    <row r="73605" customHeight="1" spans="7:9">
      <c r="G73605" s="11"/>
      <c r="H73605" s="12"/>
      <c r="I73605" s="49"/>
    </row>
    <row r="73606" customHeight="1" spans="7:9">
      <c r="G73606" s="11"/>
      <c r="H73606" s="12"/>
      <c r="I73606" s="49"/>
    </row>
    <row r="73607" customHeight="1" spans="7:9">
      <c r="G73607" s="11"/>
      <c r="H73607" s="12"/>
      <c r="I73607" s="49"/>
    </row>
    <row r="73608" customHeight="1" spans="7:9">
      <c r="G73608" s="11"/>
      <c r="H73608" s="12"/>
      <c r="I73608" s="49"/>
    </row>
    <row r="73609" customHeight="1" spans="7:9">
      <c r="G73609" s="11"/>
      <c r="H73609" s="12"/>
      <c r="I73609" s="49"/>
    </row>
    <row r="73610" customHeight="1" spans="7:9">
      <c r="G73610" s="11"/>
      <c r="H73610" s="12"/>
      <c r="I73610" s="49"/>
    </row>
    <row r="73611" customHeight="1" spans="7:9">
      <c r="G73611" s="11"/>
      <c r="H73611" s="12"/>
      <c r="I73611" s="49"/>
    </row>
    <row r="73612" customHeight="1" spans="7:9">
      <c r="G73612" s="11"/>
      <c r="H73612" s="12"/>
      <c r="I73612" s="49"/>
    </row>
    <row r="73613" customHeight="1" spans="7:9">
      <c r="G73613" s="11"/>
      <c r="H73613" s="12"/>
      <c r="I73613" s="49"/>
    </row>
    <row r="73614" customHeight="1" spans="7:9">
      <c r="G73614" s="11"/>
      <c r="H73614" s="12"/>
      <c r="I73614" s="49"/>
    </row>
    <row r="73615" customHeight="1" spans="7:9">
      <c r="G73615" s="11"/>
      <c r="H73615" s="12"/>
      <c r="I73615" s="49"/>
    </row>
    <row r="73616" customHeight="1" spans="7:9">
      <c r="G73616" s="11"/>
      <c r="H73616" s="12"/>
      <c r="I73616" s="49"/>
    </row>
    <row r="73617" customHeight="1" spans="7:9">
      <c r="G73617" s="11"/>
      <c r="H73617" s="12"/>
      <c r="I73617" s="49"/>
    </row>
    <row r="73618" customHeight="1" spans="7:9">
      <c r="G73618" s="11"/>
      <c r="H73618" s="12"/>
      <c r="I73618" s="49"/>
    </row>
    <row r="73619" customHeight="1" spans="7:9">
      <c r="G73619" s="11"/>
      <c r="H73619" s="12"/>
      <c r="I73619" s="49"/>
    </row>
    <row r="73620" customHeight="1" spans="7:9">
      <c r="G73620" s="11"/>
      <c r="H73620" s="12"/>
      <c r="I73620" s="49"/>
    </row>
    <row r="73621" customHeight="1" spans="7:9">
      <c r="G73621" s="11"/>
      <c r="H73621" s="12"/>
      <c r="I73621" s="49"/>
    </row>
    <row r="73622" customHeight="1" spans="7:9">
      <c r="G73622" s="11"/>
      <c r="H73622" s="12"/>
      <c r="I73622" s="49"/>
    </row>
    <row r="73623" customHeight="1" spans="7:9">
      <c r="G73623" s="11"/>
      <c r="H73623" s="12"/>
      <c r="I73623" s="49"/>
    </row>
    <row r="73624" customHeight="1" spans="7:9">
      <c r="G73624" s="11"/>
      <c r="H73624" s="12"/>
      <c r="I73624" s="49"/>
    </row>
    <row r="73625" customHeight="1" spans="7:9">
      <c r="G73625" s="11"/>
      <c r="H73625" s="12"/>
      <c r="I73625" s="49"/>
    </row>
    <row r="73626" customHeight="1" spans="7:9">
      <c r="G73626" s="11"/>
      <c r="H73626" s="12"/>
      <c r="I73626" s="49"/>
    </row>
    <row r="73627" customHeight="1" spans="7:9">
      <c r="G73627" s="11"/>
      <c r="H73627" s="12"/>
      <c r="I73627" s="49"/>
    </row>
    <row r="73628" customHeight="1" spans="7:9">
      <c r="G73628" s="11"/>
      <c r="H73628" s="12"/>
      <c r="I73628" s="49"/>
    </row>
    <row r="73629" customHeight="1" spans="7:9">
      <c r="G73629" s="11"/>
      <c r="H73629" s="12"/>
      <c r="I73629" s="49"/>
    </row>
    <row r="73630" customHeight="1" spans="7:9">
      <c r="G73630" s="11"/>
      <c r="H73630" s="12"/>
      <c r="I73630" s="49"/>
    </row>
    <row r="73631" customHeight="1" spans="7:9">
      <c r="G73631" s="11"/>
      <c r="H73631" s="12"/>
      <c r="I73631" s="49"/>
    </row>
    <row r="73632" customHeight="1" spans="7:9">
      <c r="G73632" s="11"/>
      <c r="H73632" s="12"/>
      <c r="I73632" s="49"/>
    </row>
    <row r="73633" customHeight="1" spans="7:9">
      <c r="G73633" s="11"/>
      <c r="H73633" s="12"/>
      <c r="I73633" s="49"/>
    </row>
    <row r="73634" customHeight="1" spans="7:9">
      <c r="G73634" s="11"/>
      <c r="H73634" s="12"/>
      <c r="I73634" s="49"/>
    </row>
    <row r="73635" customHeight="1" spans="7:9">
      <c r="G73635" s="11"/>
      <c r="H73635" s="12"/>
      <c r="I73635" s="49"/>
    </row>
    <row r="73636" customHeight="1" spans="7:9">
      <c r="G73636" s="11"/>
      <c r="H73636" s="12"/>
      <c r="I73636" s="49"/>
    </row>
    <row r="73637" customHeight="1" spans="7:9">
      <c r="G73637" s="11"/>
      <c r="H73637" s="12"/>
      <c r="I73637" s="49"/>
    </row>
    <row r="73638" customHeight="1" spans="7:9">
      <c r="G73638" s="11"/>
      <c r="H73638" s="12"/>
      <c r="I73638" s="49"/>
    </row>
    <row r="73639" customHeight="1" spans="7:9">
      <c r="G73639" s="11"/>
      <c r="H73639" s="12"/>
      <c r="I73639" s="49"/>
    </row>
    <row r="73640" customHeight="1" spans="7:9">
      <c r="G73640" s="11"/>
      <c r="H73640" s="12"/>
      <c r="I73640" s="49"/>
    </row>
    <row r="73641" customHeight="1" spans="7:9">
      <c r="G73641" s="11"/>
      <c r="H73641" s="12"/>
      <c r="I73641" s="49"/>
    </row>
    <row r="73642" customHeight="1" spans="7:9">
      <c r="G73642" s="11"/>
      <c r="H73642" s="12"/>
      <c r="I73642" s="49"/>
    </row>
    <row r="73643" customHeight="1" spans="7:9">
      <c r="G73643" s="11"/>
      <c r="H73643" s="12"/>
      <c r="I73643" s="49"/>
    </row>
    <row r="73644" customHeight="1" spans="7:9">
      <c r="G73644" s="11"/>
      <c r="H73644" s="12"/>
      <c r="I73644" s="49"/>
    </row>
    <row r="73645" customHeight="1" spans="7:9">
      <c r="G73645" s="11"/>
      <c r="H73645" s="12"/>
      <c r="I73645" s="49"/>
    </row>
    <row r="73646" customHeight="1" spans="7:9">
      <c r="G73646" s="11"/>
      <c r="H73646" s="12"/>
      <c r="I73646" s="49"/>
    </row>
    <row r="73647" customHeight="1" spans="7:9">
      <c r="G73647" s="11"/>
      <c r="H73647" s="12"/>
      <c r="I73647" s="49"/>
    </row>
    <row r="73648" customHeight="1" spans="7:9">
      <c r="G73648" s="11"/>
      <c r="H73648" s="12"/>
      <c r="I73648" s="49"/>
    </row>
    <row r="73649" customHeight="1" spans="7:9">
      <c r="G73649" s="11"/>
      <c r="H73649" s="12"/>
      <c r="I73649" s="49"/>
    </row>
    <row r="73650" customHeight="1" spans="7:9">
      <c r="G73650" s="11"/>
      <c r="H73650" s="12"/>
      <c r="I73650" s="49"/>
    </row>
    <row r="73651" customHeight="1" spans="7:9">
      <c r="G73651" s="11"/>
      <c r="H73651" s="12"/>
      <c r="I73651" s="49"/>
    </row>
    <row r="73652" customHeight="1" spans="7:9">
      <c r="G73652" s="11"/>
      <c r="H73652" s="12"/>
      <c r="I73652" s="49"/>
    </row>
    <row r="73653" customHeight="1" spans="7:9">
      <c r="G73653" s="11"/>
      <c r="H73653" s="12"/>
      <c r="I73653" s="49"/>
    </row>
    <row r="73654" customHeight="1" spans="7:9">
      <c r="G73654" s="11"/>
      <c r="H73654" s="12"/>
      <c r="I73654" s="49"/>
    </row>
    <row r="73655" customHeight="1" spans="7:9">
      <c r="G73655" s="11"/>
      <c r="H73655" s="12"/>
      <c r="I73655" s="49"/>
    </row>
    <row r="73656" customHeight="1" spans="7:9">
      <c r="G73656" s="11"/>
      <c r="H73656" s="12"/>
      <c r="I73656" s="49"/>
    </row>
    <row r="73657" customHeight="1" spans="7:9">
      <c r="G73657" s="11"/>
      <c r="H73657" s="12"/>
      <c r="I73657" s="49"/>
    </row>
    <row r="73658" customHeight="1" spans="7:9">
      <c r="G73658" s="11"/>
      <c r="H73658" s="12"/>
      <c r="I73658" s="49"/>
    </row>
    <row r="73659" customHeight="1" spans="7:9">
      <c r="G73659" s="11"/>
      <c r="H73659" s="12"/>
      <c r="I73659" s="49"/>
    </row>
    <row r="73660" customHeight="1" spans="7:9">
      <c r="G73660" s="11"/>
      <c r="H73660" s="12"/>
      <c r="I73660" s="49"/>
    </row>
    <row r="73661" customHeight="1" spans="7:9">
      <c r="G73661" s="11"/>
      <c r="H73661" s="12"/>
      <c r="I73661" s="49"/>
    </row>
    <row r="73662" customHeight="1" spans="7:9">
      <c r="G73662" s="11"/>
      <c r="H73662" s="12"/>
      <c r="I73662" s="49"/>
    </row>
    <row r="73663" customHeight="1" spans="7:9">
      <c r="G73663" s="11"/>
      <c r="H73663" s="12"/>
      <c r="I73663" s="49"/>
    </row>
    <row r="73664" customHeight="1" spans="7:9">
      <c r="G73664" s="11"/>
      <c r="H73664" s="12"/>
      <c r="I73664" s="49"/>
    </row>
    <row r="73665" customHeight="1" spans="7:9">
      <c r="G73665" s="11"/>
      <c r="H73665" s="12"/>
      <c r="I73665" s="49"/>
    </row>
    <row r="73666" customHeight="1" spans="7:9">
      <c r="G73666" s="11"/>
      <c r="H73666" s="12"/>
      <c r="I73666" s="49"/>
    </row>
    <row r="73667" customHeight="1" spans="7:9">
      <c r="G73667" s="11"/>
      <c r="H73667" s="12"/>
      <c r="I73667" s="49"/>
    </row>
    <row r="73668" customHeight="1" spans="7:9">
      <c r="G73668" s="11"/>
      <c r="H73668" s="12"/>
      <c r="I73668" s="49"/>
    </row>
    <row r="73669" customHeight="1" spans="7:9">
      <c r="G73669" s="11"/>
      <c r="H73669" s="12"/>
      <c r="I73669" s="49"/>
    </row>
    <row r="73670" customHeight="1" spans="7:9">
      <c r="G73670" s="11"/>
      <c r="H73670" s="12"/>
      <c r="I73670" s="49"/>
    </row>
    <row r="73671" customHeight="1" spans="7:9">
      <c r="G73671" s="11"/>
      <c r="H73671" s="12"/>
      <c r="I73671" s="49"/>
    </row>
    <row r="73672" customHeight="1" spans="7:9">
      <c r="G73672" s="11"/>
      <c r="H73672" s="12"/>
      <c r="I73672" s="49"/>
    </row>
    <row r="73673" customHeight="1" spans="7:9">
      <c r="G73673" s="11"/>
      <c r="H73673" s="12"/>
      <c r="I73673" s="49"/>
    </row>
    <row r="73674" customHeight="1" spans="7:9">
      <c r="G73674" s="11"/>
      <c r="H73674" s="12"/>
      <c r="I73674" s="49"/>
    </row>
    <row r="73675" customHeight="1" spans="7:9">
      <c r="G73675" s="11"/>
      <c r="H73675" s="12"/>
      <c r="I73675" s="49"/>
    </row>
    <row r="73676" customHeight="1" spans="7:9">
      <c r="G73676" s="11"/>
      <c r="H73676" s="12"/>
      <c r="I73676" s="49"/>
    </row>
    <row r="73677" customHeight="1" spans="7:9">
      <c r="G73677" s="11"/>
      <c r="H73677" s="12"/>
      <c r="I73677" s="49"/>
    </row>
    <row r="73678" customHeight="1" spans="7:9">
      <c r="G73678" s="11"/>
      <c r="H73678" s="12"/>
      <c r="I73678" s="49"/>
    </row>
    <row r="73679" customHeight="1" spans="7:9">
      <c r="G73679" s="11"/>
      <c r="H73679" s="12"/>
      <c r="I73679" s="49"/>
    </row>
    <row r="73680" customHeight="1" spans="7:9">
      <c r="G73680" s="11"/>
      <c r="H73680" s="12"/>
      <c r="I73680" s="49"/>
    </row>
    <row r="73681" customHeight="1" spans="7:9">
      <c r="G73681" s="11"/>
      <c r="H73681" s="12"/>
      <c r="I73681" s="49"/>
    </row>
    <row r="73682" customHeight="1" spans="7:9">
      <c r="G73682" s="11"/>
      <c r="H73682" s="12"/>
      <c r="I73682" s="49"/>
    </row>
    <row r="73683" customHeight="1" spans="7:9">
      <c r="G73683" s="11"/>
      <c r="H73683" s="12"/>
      <c r="I73683" s="49"/>
    </row>
    <row r="73684" customHeight="1" spans="7:9">
      <c r="G73684" s="11"/>
      <c r="H73684" s="12"/>
      <c r="I73684" s="49"/>
    </row>
    <row r="73685" customHeight="1" spans="7:9">
      <c r="G73685" s="11"/>
      <c r="H73685" s="12"/>
      <c r="I73685" s="49"/>
    </row>
    <row r="73686" customHeight="1" spans="7:9">
      <c r="G73686" s="11"/>
      <c r="H73686" s="12"/>
      <c r="I73686" s="49"/>
    </row>
    <row r="73687" customHeight="1" spans="7:9">
      <c r="G73687" s="11"/>
      <c r="H73687" s="12"/>
      <c r="I73687" s="49"/>
    </row>
    <row r="73688" customHeight="1" spans="7:9">
      <c r="G73688" s="11"/>
      <c r="H73688" s="12"/>
      <c r="I73688" s="49"/>
    </row>
    <row r="73689" customHeight="1" spans="7:9">
      <c r="G73689" s="11"/>
      <c r="H73689" s="12"/>
      <c r="I73689" s="49"/>
    </row>
    <row r="73690" customHeight="1" spans="7:9">
      <c r="G73690" s="11"/>
      <c r="H73690" s="12"/>
      <c r="I73690" s="49"/>
    </row>
    <row r="73691" customHeight="1" spans="7:9">
      <c r="G73691" s="11"/>
      <c r="H73691" s="12"/>
      <c r="I73691" s="49"/>
    </row>
    <row r="73692" customHeight="1" spans="7:9">
      <c r="G73692" s="11"/>
      <c r="H73692" s="12"/>
      <c r="I73692" s="49"/>
    </row>
    <row r="73693" customHeight="1" spans="7:9">
      <c r="G73693" s="11"/>
      <c r="H73693" s="12"/>
      <c r="I73693" s="49"/>
    </row>
    <row r="73694" customHeight="1" spans="7:9">
      <c r="G73694" s="11"/>
      <c r="H73694" s="12"/>
      <c r="I73694" s="49"/>
    </row>
    <row r="73695" customHeight="1" spans="7:9">
      <c r="G73695" s="11"/>
      <c r="H73695" s="12"/>
      <c r="I73695" s="49"/>
    </row>
    <row r="73696" customHeight="1" spans="7:9">
      <c r="G73696" s="11"/>
      <c r="H73696" s="12"/>
      <c r="I73696" s="49"/>
    </row>
    <row r="73697" customHeight="1" spans="7:9">
      <c r="G73697" s="11"/>
      <c r="H73697" s="12"/>
      <c r="I73697" s="49"/>
    </row>
    <row r="73698" customHeight="1" spans="7:9">
      <c r="G73698" s="11"/>
      <c r="H73698" s="12"/>
      <c r="I73698" s="49"/>
    </row>
    <row r="73699" customHeight="1" spans="7:9">
      <c r="G73699" s="11"/>
      <c r="H73699" s="12"/>
      <c r="I73699" s="49"/>
    </row>
    <row r="73700" customHeight="1" spans="7:9">
      <c r="G73700" s="11"/>
      <c r="H73700" s="12"/>
      <c r="I73700" s="49"/>
    </row>
    <row r="73701" customHeight="1" spans="7:9">
      <c r="G73701" s="11"/>
      <c r="H73701" s="12"/>
      <c r="I73701" s="49"/>
    </row>
    <row r="73702" customHeight="1" spans="7:9">
      <c r="G73702" s="11"/>
      <c r="H73702" s="12"/>
      <c r="I73702" s="49"/>
    </row>
    <row r="73703" customHeight="1" spans="7:9">
      <c r="G73703" s="11"/>
      <c r="H73703" s="12"/>
      <c r="I73703" s="49"/>
    </row>
    <row r="73704" customHeight="1" spans="7:9">
      <c r="G73704" s="11"/>
      <c r="H73704" s="12"/>
      <c r="I73704" s="49"/>
    </row>
    <row r="73705" customHeight="1" spans="7:9">
      <c r="G73705" s="11"/>
      <c r="H73705" s="12"/>
      <c r="I73705" s="49"/>
    </row>
    <row r="73706" customHeight="1" spans="7:9">
      <c r="G73706" s="11"/>
      <c r="H73706" s="12"/>
      <c r="I73706" s="49"/>
    </row>
    <row r="73707" customHeight="1" spans="7:9">
      <c r="G73707" s="11"/>
      <c r="H73707" s="12"/>
      <c r="I73707" s="49"/>
    </row>
    <row r="73708" customHeight="1" spans="7:9">
      <c r="G73708" s="11"/>
      <c r="H73708" s="12"/>
      <c r="I73708" s="49"/>
    </row>
    <row r="73709" customHeight="1" spans="7:9">
      <c r="G73709" s="11"/>
      <c r="H73709" s="12"/>
      <c r="I73709" s="49"/>
    </row>
    <row r="73710" customHeight="1" spans="7:9">
      <c r="G73710" s="11"/>
      <c r="H73710" s="12"/>
      <c r="I73710" s="49"/>
    </row>
    <row r="73711" customHeight="1" spans="7:9">
      <c r="G73711" s="11"/>
      <c r="H73711" s="12"/>
      <c r="I73711" s="49"/>
    </row>
    <row r="73712" customHeight="1" spans="7:9">
      <c r="G73712" s="11"/>
      <c r="H73712" s="12"/>
      <c r="I73712" s="49"/>
    </row>
    <row r="73713" customHeight="1" spans="7:9">
      <c r="G73713" s="11"/>
      <c r="H73713" s="12"/>
      <c r="I73713" s="49"/>
    </row>
    <row r="73714" customHeight="1" spans="7:9">
      <c r="G73714" s="11"/>
      <c r="H73714" s="12"/>
      <c r="I73714" s="49"/>
    </row>
    <row r="73715" customHeight="1" spans="7:9">
      <c r="G73715" s="11"/>
      <c r="H73715" s="12"/>
      <c r="I73715" s="49"/>
    </row>
    <row r="73716" customHeight="1" spans="7:9">
      <c r="G73716" s="11"/>
      <c r="H73716" s="12"/>
      <c r="I73716" s="49"/>
    </row>
    <row r="73717" customHeight="1" spans="7:9">
      <c r="G73717" s="11"/>
      <c r="H73717" s="12"/>
      <c r="I73717" s="49"/>
    </row>
    <row r="73718" customHeight="1" spans="7:9">
      <c r="G73718" s="11"/>
      <c r="H73718" s="12"/>
      <c r="I73718" s="49"/>
    </row>
    <row r="73719" customHeight="1" spans="7:9">
      <c r="G73719" s="11"/>
      <c r="H73719" s="12"/>
      <c r="I73719" s="49"/>
    </row>
    <row r="73720" customHeight="1" spans="7:9">
      <c r="G73720" s="11"/>
      <c r="H73720" s="12"/>
      <c r="I73720" s="49"/>
    </row>
    <row r="73721" customHeight="1" spans="7:9">
      <c r="G73721" s="11"/>
      <c r="H73721" s="12"/>
      <c r="I73721" s="49"/>
    </row>
    <row r="73722" customHeight="1" spans="7:9">
      <c r="G73722" s="11"/>
      <c r="H73722" s="12"/>
      <c r="I73722" s="49"/>
    </row>
    <row r="73723" customHeight="1" spans="7:9">
      <c r="G73723" s="11"/>
      <c r="H73723" s="12"/>
      <c r="I73723" s="49"/>
    </row>
    <row r="73724" customHeight="1" spans="7:9">
      <c r="G73724" s="11"/>
      <c r="H73724" s="12"/>
      <c r="I73724" s="49"/>
    </row>
    <row r="73725" customHeight="1" spans="7:9">
      <c r="G73725" s="11"/>
      <c r="H73725" s="12"/>
      <c r="I73725" s="49"/>
    </row>
    <row r="73726" customHeight="1" spans="7:9">
      <c r="G73726" s="11"/>
      <c r="H73726" s="12"/>
      <c r="I73726" s="49"/>
    </row>
    <row r="73727" customHeight="1" spans="7:9">
      <c r="G73727" s="11"/>
      <c r="H73727" s="12"/>
      <c r="I73727" s="49"/>
    </row>
    <row r="73728" customHeight="1" spans="7:9">
      <c r="G73728" s="11"/>
      <c r="H73728" s="12"/>
      <c r="I73728" s="49"/>
    </row>
    <row r="73729" customHeight="1" spans="7:9">
      <c r="G73729" s="11"/>
      <c r="H73729" s="12"/>
      <c r="I73729" s="49"/>
    </row>
    <row r="73730" customHeight="1" spans="7:9">
      <c r="G73730" s="11"/>
      <c r="H73730" s="12"/>
      <c r="I73730" s="49"/>
    </row>
    <row r="73731" customHeight="1" spans="7:9">
      <c r="G73731" s="11"/>
      <c r="H73731" s="12"/>
      <c r="I73731" s="49"/>
    </row>
    <row r="73732" customHeight="1" spans="7:9">
      <c r="G73732" s="11"/>
      <c r="H73732" s="12"/>
      <c r="I73732" s="49"/>
    </row>
    <row r="73733" customHeight="1" spans="7:9">
      <c r="G73733" s="11"/>
      <c r="H73733" s="12"/>
      <c r="I73733" s="49"/>
    </row>
    <row r="73734" customHeight="1" spans="7:9">
      <c r="G73734" s="11"/>
      <c r="H73734" s="12"/>
      <c r="I73734" s="49"/>
    </row>
    <row r="73735" customHeight="1" spans="7:9">
      <c r="G73735" s="11"/>
      <c r="H73735" s="12"/>
      <c r="I73735" s="49"/>
    </row>
    <row r="73736" customHeight="1" spans="7:9">
      <c r="G73736" s="11"/>
      <c r="H73736" s="12"/>
      <c r="I73736" s="49"/>
    </row>
    <row r="73737" customHeight="1" spans="7:9">
      <c r="G73737" s="11"/>
      <c r="H73737" s="12"/>
      <c r="I73737" s="49"/>
    </row>
    <row r="73738" customHeight="1" spans="7:9">
      <c r="G73738" s="11"/>
      <c r="H73738" s="12"/>
      <c r="I73738" s="49"/>
    </row>
    <row r="73739" customHeight="1" spans="7:9">
      <c r="G73739" s="11"/>
      <c r="H73739" s="12"/>
      <c r="I73739" s="49"/>
    </row>
    <row r="73740" customHeight="1" spans="7:9">
      <c r="G73740" s="11"/>
      <c r="H73740" s="12"/>
      <c r="I73740" s="49"/>
    </row>
    <row r="73741" customHeight="1" spans="7:9">
      <c r="G73741" s="11"/>
      <c r="H73741" s="12"/>
      <c r="I73741" s="49"/>
    </row>
    <row r="73742" customHeight="1" spans="7:9">
      <c r="G73742" s="11"/>
      <c r="H73742" s="12"/>
      <c r="I73742" s="49"/>
    </row>
    <row r="73743" customHeight="1" spans="7:9">
      <c r="G73743" s="11"/>
      <c r="H73743" s="12"/>
      <c r="I73743" s="49"/>
    </row>
    <row r="73744" customHeight="1" spans="7:9">
      <c r="G73744" s="11"/>
      <c r="H73744" s="12"/>
      <c r="I73744" s="49"/>
    </row>
    <row r="73745" customHeight="1" spans="7:9">
      <c r="G73745" s="11"/>
      <c r="H73745" s="12"/>
      <c r="I73745" s="49"/>
    </row>
    <row r="73746" customHeight="1" spans="7:9">
      <c r="G73746" s="11"/>
      <c r="H73746" s="12"/>
      <c r="I73746" s="49"/>
    </row>
    <row r="73747" customHeight="1" spans="7:9">
      <c r="G73747" s="11"/>
      <c r="H73747" s="12"/>
      <c r="I73747" s="49"/>
    </row>
    <row r="73748" customHeight="1" spans="7:9">
      <c r="G73748" s="11"/>
      <c r="H73748" s="12"/>
      <c r="I73748" s="49"/>
    </row>
    <row r="73749" customHeight="1" spans="7:9">
      <c r="G73749" s="11"/>
      <c r="H73749" s="12"/>
      <c r="I73749" s="49"/>
    </row>
    <row r="73750" customHeight="1" spans="7:9">
      <c r="G73750" s="11"/>
      <c r="H73750" s="12"/>
      <c r="I73750" s="49"/>
    </row>
    <row r="73751" customHeight="1" spans="7:9">
      <c r="G73751" s="11"/>
      <c r="H73751" s="12"/>
      <c r="I73751" s="49"/>
    </row>
    <row r="73752" customHeight="1" spans="7:9">
      <c r="G73752" s="11"/>
      <c r="H73752" s="12"/>
      <c r="I73752" s="49"/>
    </row>
    <row r="73753" customHeight="1" spans="7:9">
      <c r="G73753" s="11"/>
      <c r="H73753" s="12"/>
      <c r="I73753" s="49"/>
    </row>
    <row r="73754" customHeight="1" spans="7:9">
      <c r="G73754" s="11"/>
      <c r="H73754" s="12"/>
      <c r="I73754" s="49"/>
    </row>
    <row r="73755" customHeight="1" spans="7:9">
      <c r="G73755" s="11"/>
      <c r="H73755" s="12"/>
      <c r="I73755" s="49"/>
    </row>
    <row r="73756" customHeight="1" spans="7:9">
      <c r="G73756" s="11"/>
      <c r="H73756" s="12"/>
      <c r="I73756" s="49"/>
    </row>
    <row r="73757" customHeight="1" spans="7:9">
      <c r="G73757" s="11"/>
      <c r="H73757" s="12"/>
      <c r="I73757" s="49"/>
    </row>
    <row r="73758" customHeight="1" spans="7:9">
      <c r="G73758" s="11"/>
      <c r="H73758" s="12"/>
      <c r="I73758" s="49"/>
    </row>
    <row r="73759" customHeight="1" spans="7:9">
      <c r="G73759" s="11"/>
      <c r="H73759" s="12"/>
      <c r="I73759" s="49"/>
    </row>
    <row r="73760" customHeight="1" spans="7:9">
      <c r="G73760" s="11"/>
      <c r="H73760" s="12"/>
      <c r="I73760" s="49"/>
    </row>
    <row r="73761" customHeight="1" spans="7:9">
      <c r="G73761" s="11"/>
      <c r="H73761" s="12"/>
      <c r="I73761" s="49"/>
    </row>
    <row r="73762" customHeight="1" spans="7:9">
      <c r="G73762" s="11"/>
      <c r="H73762" s="12"/>
      <c r="I73762" s="49"/>
    </row>
    <row r="73763" customHeight="1" spans="7:9">
      <c r="G73763" s="11"/>
      <c r="H73763" s="12"/>
      <c r="I73763" s="49"/>
    </row>
    <row r="73764" customHeight="1" spans="7:9">
      <c r="G73764" s="11"/>
      <c r="H73764" s="12"/>
      <c r="I73764" s="49"/>
    </row>
    <row r="73765" customHeight="1" spans="7:9">
      <c r="G73765" s="11"/>
      <c r="H73765" s="12"/>
      <c r="I73765" s="49"/>
    </row>
    <row r="73766" customHeight="1" spans="7:9">
      <c r="G73766" s="11"/>
      <c r="H73766" s="12"/>
      <c r="I73766" s="49"/>
    </row>
    <row r="73767" customHeight="1" spans="7:9">
      <c r="G73767" s="11"/>
      <c r="H73767" s="12"/>
      <c r="I73767" s="49"/>
    </row>
    <row r="73768" customHeight="1" spans="7:9">
      <c r="G73768" s="11"/>
      <c r="H73768" s="12"/>
      <c r="I73768" s="49"/>
    </row>
    <row r="73769" customHeight="1" spans="7:9">
      <c r="G73769" s="11"/>
      <c r="H73769" s="12"/>
      <c r="I73769" s="49"/>
    </row>
    <row r="73770" customHeight="1" spans="7:9">
      <c r="G73770" s="11"/>
      <c r="H73770" s="12"/>
      <c r="I73770" s="49"/>
    </row>
    <row r="73771" customHeight="1" spans="7:9">
      <c r="G73771" s="11"/>
      <c r="H73771" s="12"/>
      <c r="I73771" s="49"/>
    </row>
    <row r="73772" customHeight="1" spans="7:9">
      <c r="G73772" s="11"/>
      <c r="H73772" s="12"/>
      <c r="I73772" s="49"/>
    </row>
    <row r="73773" customHeight="1" spans="7:9">
      <c r="G73773" s="11"/>
      <c r="H73773" s="12"/>
      <c r="I73773" s="49"/>
    </row>
    <row r="73774" customHeight="1" spans="7:9">
      <c r="G73774" s="11"/>
      <c r="H73774" s="12"/>
      <c r="I73774" s="49"/>
    </row>
    <row r="73775" customHeight="1" spans="7:9">
      <c r="G73775" s="11"/>
      <c r="H73775" s="12"/>
      <c r="I73775" s="49"/>
    </row>
    <row r="73776" customHeight="1" spans="7:9">
      <c r="G73776" s="11"/>
      <c r="H73776" s="12"/>
      <c r="I73776" s="49"/>
    </row>
    <row r="73777" customHeight="1" spans="7:9">
      <c r="G73777" s="11"/>
      <c r="H73777" s="12"/>
      <c r="I73777" s="49"/>
    </row>
    <row r="73778" customHeight="1" spans="7:9">
      <c r="G73778" s="11"/>
      <c r="H73778" s="12"/>
      <c r="I73778" s="49"/>
    </row>
    <row r="73779" customHeight="1" spans="7:9">
      <c r="G73779" s="11"/>
      <c r="H73779" s="12"/>
      <c r="I73779" s="49"/>
    </row>
    <row r="73780" customHeight="1" spans="7:9">
      <c r="G73780" s="11"/>
      <c r="H73780" s="12"/>
      <c r="I73780" s="49"/>
    </row>
    <row r="73781" customHeight="1" spans="7:9">
      <c r="G73781" s="11"/>
      <c r="H73781" s="12"/>
      <c r="I73781" s="49"/>
    </row>
    <row r="73782" customHeight="1" spans="7:9">
      <c r="G73782" s="11"/>
      <c r="H73782" s="12"/>
      <c r="I73782" s="49"/>
    </row>
    <row r="73783" customHeight="1" spans="7:9">
      <c r="G73783" s="11"/>
      <c r="H73783" s="12"/>
      <c r="I73783" s="49"/>
    </row>
    <row r="73784" customHeight="1" spans="7:9">
      <c r="G73784" s="11"/>
      <c r="H73784" s="12"/>
      <c r="I73784" s="49"/>
    </row>
    <row r="73785" customHeight="1" spans="7:9">
      <c r="G73785" s="11"/>
      <c r="H73785" s="12"/>
      <c r="I73785" s="49"/>
    </row>
    <row r="73786" customHeight="1" spans="7:9">
      <c r="G73786" s="11"/>
      <c r="H73786" s="12"/>
      <c r="I73786" s="49"/>
    </row>
    <row r="73787" customHeight="1" spans="7:9">
      <c r="G73787" s="11"/>
      <c r="H73787" s="12"/>
      <c r="I73787" s="49"/>
    </row>
    <row r="73788" customHeight="1" spans="7:9">
      <c r="G73788" s="11"/>
      <c r="H73788" s="12"/>
      <c r="I73788" s="49"/>
    </row>
    <row r="73789" customHeight="1" spans="7:9">
      <c r="G73789" s="11"/>
      <c r="H73789" s="12"/>
      <c r="I73789" s="49"/>
    </row>
    <row r="73790" customHeight="1" spans="7:9">
      <c r="G73790" s="11"/>
      <c r="H73790" s="12"/>
      <c r="I73790" s="49"/>
    </row>
    <row r="73791" customHeight="1" spans="7:9">
      <c r="G73791" s="11"/>
      <c r="H73791" s="12"/>
      <c r="I73791" s="49"/>
    </row>
    <row r="73792" customHeight="1" spans="7:9">
      <c r="G73792" s="11"/>
      <c r="H73792" s="12"/>
      <c r="I73792" s="49"/>
    </row>
    <row r="73793" customHeight="1" spans="7:9">
      <c r="G73793" s="11"/>
      <c r="H73793" s="12"/>
      <c r="I73793" s="49"/>
    </row>
    <row r="73794" customHeight="1" spans="7:9">
      <c r="G73794" s="11"/>
      <c r="H73794" s="12"/>
      <c r="I73794" s="49"/>
    </row>
    <row r="73795" customHeight="1" spans="7:9">
      <c r="G73795" s="11"/>
      <c r="H73795" s="12"/>
      <c r="I73795" s="49"/>
    </row>
    <row r="73796" customHeight="1" spans="7:9">
      <c r="G73796" s="11"/>
      <c r="H73796" s="12"/>
      <c r="I73796" s="49"/>
    </row>
    <row r="73797" customHeight="1" spans="7:9">
      <c r="G73797" s="11"/>
      <c r="H73797" s="12"/>
      <c r="I73797" s="49"/>
    </row>
    <row r="73798" customHeight="1" spans="7:9">
      <c r="G73798" s="11"/>
      <c r="H73798" s="12"/>
      <c r="I73798" s="49"/>
    </row>
    <row r="73799" customHeight="1" spans="7:9">
      <c r="G73799" s="11"/>
      <c r="H73799" s="12"/>
      <c r="I73799" s="49"/>
    </row>
    <row r="73800" customHeight="1" spans="7:9">
      <c r="G73800" s="11"/>
      <c r="H73800" s="12"/>
      <c r="I73800" s="49"/>
    </row>
    <row r="73801" customHeight="1" spans="7:9">
      <c r="G73801" s="11"/>
      <c r="H73801" s="12"/>
      <c r="I73801" s="49"/>
    </row>
    <row r="73802" customHeight="1" spans="7:9">
      <c r="G73802" s="11"/>
      <c r="H73802" s="12"/>
      <c r="I73802" s="49"/>
    </row>
    <row r="73803" customHeight="1" spans="7:9">
      <c r="G73803" s="11"/>
      <c r="H73803" s="12"/>
      <c r="I73803" s="49"/>
    </row>
    <row r="73804" customHeight="1" spans="7:9">
      <c r="G73804" s="11"/>
      <c r="H73804" s="12"/>
      <c r="I73804" s="49"/>
    </row>
    <row r="73805" customHeight="1" spans="7:9">
      <c r="G73805" s="11"/>
      <c r="H73805" s="12"/>
      <c r="I73805" s="49"/>
    </row>
    <row r="73806" customHeight="1" spans="7:9">
      <c r="G73806" s="11"/>
      <c r="H73806" s="12"/>
      <c r="I73806" s="49"/>
    </row>
    <row r="73807" customHeight="1" spans="7:9">
      <c r="G73807" s="11"/>
      <c r="H73807" s="12"/>
      <c r="I73807" s="49"/>
    </row>
    <row r="73808" customHeight="1" spans="7:9">
      <c r="G73808" s="11"/>
      <c r="H73808" s="12"/>
      <c r="I73808" s="49"/>
    </row>
    <row r="73809" customHeight="1" spans="7:9">
      <c r="G73809" s="11"/>
      <c r="H73809" s="12"/>
      <c r="I73809" s="49"/>
    </row>
    <row r="73810" customHeight="1" spans="7:9">
      <c r="G73810" s="11"/>
      <c r="H73810" s="12"/>
      <c r="I73810" s="49"/>
    </row>
    <row r="73811" customHeight="1" spans="7:9">
      <c r="G73811" s="11"/>
      <c r="H73811" s="12"/>
      <c r="I73811" s="49"/>
    </row>
    <row r="73812" customHeight="1" spans="7:9">
      <c r="G73812" s="11"/>
      <c r="H73812" s="12"/>
      <c r="I73812" s="49"/>
    </row>
    <row r="73813" customHeight="1" spans="7:9">
      <c r="G73813" s="11"/>
      <c r="H73813" s="12"/>
      <c r="I73813" s="49"/>
    </row>
    <row r="73814" customHeight="1" spans="7:9">
      <c r="G73814" s="11"/>
      <c r="H73814" s="12"/>
      <c r="I73814" s="49"/>
    </row>
    <row r="73815" customHeight="1" spans="7:9">
      <c r="G73815" s="11"/>
      <c r="H73815" s="12"/>
      <c r="I73815" s="49"/>
    </row>
    <row r="73816" customHeight="1" spans="7:9">
      <c r="G73816" s="11"/>
      <c r="H73816" s="12"/>
      <c r="I73816" s="49"/>
    </row>
    <row r="73817" customHeight="1" spans="7:9">
      <c r="G73817" s="11"/>
      <c r="H73817" s="12"/>
      <c r="I73817" s="49"/>
    </row>
    <row r="73818" customHeight="1" spans="7:9">
      <c r="G73818" s="11"/>
      <c r="H73818" s="12"/>
      <c r="I73818" s="49"/>
    </row>
    <row r="73819" customHeight="1" spans="7:9">
      <c r="G73819" s="11"/>
      <c r="H73819" s="12"/>
      <c r="I73819" s="49"/>
    </row>
    <row r="73820" customHeight="1" spans="7:9">
      <c r="G73820" s="11"/>
      <c r="H73820" s="12"/>
      <c r="I73820" s="49"/>
    </row>
    <row r="73821" customHeight="1" spans="7:9">
      <c r="G73821" s="11"/>
      <c r="H73821" s="12"/>
      <c r="I73821" s="49"/>
    </row>
    <row r="73822" customHeight="1" spans="7:9">
      <c r="G73822" s="11"/>
      <c r="H73822" s="12"/>
      <c r="I73822" s="49"/>
    </row>
    <row r="73823" customHeight="1" spans="7:9">
      <c r="G73823" s="11"/>
      <c r="H73823" s="12"/>
      <c r="I73823" s="49"/>
    </row>
    <row r="73824" customHeight="1" spans="7:9">
      <c r="G73824" s="11"/>
      <c r="H73824" s="12"/>
      <c r="I73824" s="49"/>
    </row>
    <row r="73825" customHeight="1" spans="7:9">
      <c r="G73825" s="11"/>
      <c r="H73825" s="12"/>
      <c r="I73825" s="49"/>
    </row>
    <row r="73826" customHeight="1" spans="7:9">
      <c r="G73826" s="11"/>
      <c r="H73826" s="12"/>
      <c r="I73826" s="49"/>
    </row>
    <row r="73827" customHeight="1" spans="7:9">
      <c r="G73827" s="11"/>
      <c r="H73827" s="12"/>
      <c r="I73827" s="49"/>
    </row>
    <row r="73828" customHeight="1" spans="7:9">
      <c r="G73828" s="11"/>
      <c r="H73828" s="12"/>
      <c r="I73828" s="49"/>
    </row>
    <row r="73829" customHeight="1" spans="7:9">
      <c r="G73829" s="11"/>
      <c r="H73829" s="12"/>
      <c r="I73829" s="49"/>
    </row>
    <row r="73830" customHeight="1" spans="7:9">
      <c r="G73830" s="11"/>
      <c r="H73830" s="12"/>
      <c r="I73830" s="49"/>
    </row>
    <row r="73831" customHeight="1" spans="7:9">
      <c r="G73831" s="11"/>
      <c r="H73831" s="12"/>
      <c r="I73831" s="49"/>
    </row>
    <row r="73832" customHeight="1" spans="7:9">
      <c r="G73832" s="11"/>
      <c r="H73832" s="12"/>
      <c r="I73832" s="49"/>
    </row>
    <row r="73833" customHeight="1" spans="7:9">
      <c r="G73833" s="11"/>
      <c r="H73833" s="12"/>
      <c r="I73833" s="49"/>
    </row>
    <row r="73834" customHeight="1" spans="7:9">
      <c r="G73834" s="11"/>
      <c r="H73834" s="12"/>
      <c r="I73834" s="49"/>
    </row>
    <row r="73835" customHeight="1" spans="7:9">
      <c r="G73835" s="11"/>
      <c r="H73835" s="12"/>
      <c r="I73835" s="49"/>
    </row>
    <row r="73836" customHeight="1" spans="7:9">
      <c r="G73836" s="11"/>
      <c r="H73836" s="12"/>
      <c r="I73836" s="49"/>
    </row>
    <row r="73837" customHeight="1" spans="7:9">
      <c r="G73837" s="11"/>
      <c r="H73837" s="12"/>
      <c r="I73837" s="49"/>
    </row>
    <row r="73838" customHeight="1" spans="7:9">
      <c r="G73838" s="11"/>
      <c r="H73838" s="12"/>
      <c r="I73838" s="49"/>
    </row>
    <row r="73839" customHeight="1" spans="7:9">
      <c r="G73839" s="11"/>
      <c r="H73839" s="12"/>
      <c r="I73839" s="49"/>
    </row>
    <row r="73840" customHeight="1" spans="7:9">
      <c r="G73840" s="11"/>
      <c r="H73840" s="12"/>
      <c r="I73840" s="49"/>
    </row>
    <row r="73841" customHeight="1" spans="7:9">
      <c r="G73841" s="11"/>
      <c r="H73841" s="12"/>
      <c r="I73841" s="49"/>
    </row>
    <row r="73842" customHeight="1" spans="7:9">
      <c r="G73842" s="11"/>
      <c r="H73842" s="12"/>
      <c r="I73842" s="49"/>
    </row>
    <row r="73843" customHeight="1" spans="7:9">
      <c r="G73843" s="11"/>
      <c r="H73843" s="12"/>
      <c r="I73843" s="49"/>
    </row>
    <row r="73844" customHeight="1" spans="7:9">
      <c r="G73844" s="11"/>
      <c r="H73844" s="12"/>
      <c r="I73844" s="49"/>
    </row>
    <row r="73845" customHeight="1" spans="7:9">
      <c r="G73845" s="11"/>
      <c r="H73845" s="12"/>
      <c r="I73845" s="49"/>
    </row>
    <row r="73846" customHeight="1" spans="7:9">
      <c r="G73846" s="11"/>
      <c r="H73846" s="12"/>
      <c r="I73846" s="49"/>
    </row>
    <row r="73847" customHeight="1" spans="7:9">
      <c r="G73847" s="11"/>
      <c r="H73847" s="12"/>
      <c r="I73847" s="49"/>
    </row>
    <row r="73848" customHeight="1" spans="7:9">
      <c r="G73848" s="11"/>
      <c r="H73848" s="12"/>
      <c r="I73848" s="49"/>
    </row>
    <row r="73849" customHeight="1" spans="7:9">
      <c r="G73849" s="11"/>
      <c r="H73849" s="12"/>
      <c r="I73849" s="49"/>
    </row>
    <row r="73850" customHeight="1" spans="7:9">
      <c r="G73850" s="11"/>
      <c r="H73850" s="12"/>
      <c r="I73850" s="49"/>
    </row>
    <row r="73851" customHeight="1" spans="7:9">
      <c r="G73851" s="11"/>
      <c r="H73851" s="12"/>
      <c r="I73851" s="49"/>
    </row>
    <row r="73852" customHeight="1" spans="7:9">
      <c r="G73852" s="11"/>
      <c r="H73852" s="12"/>
      <c r="I73852" s="49"/>
    </row>
    <row r="73853" customHeight="1" spans="7:9">
      <c r="G73853" s="11"/>
      <c r="H73853" s="12"/>
      <c r="I73853" s="49"/>
    </row>
    <row r="73854" customHeight="1" spans="7:9">
      <c r="G73854" s="11"/>
      <c r="H73854" s="12"/>
      <c r="I73854" s="49"/>
    </row>
    <row r="73855" customHeight="1" spans="7:9">
      <c r="G73855" s="11"/>
      <c r="H73855" s="12"/>
      <c r="I73855" s="49"/>
    </row>
    <row r="73856" customHeight="1" spans="7:9">
      <c r="G73856" s="11"/>
      <c r="H73856" s="12"/>
      <c r="I73856" s="49"/>
    </row>
    <row r="73857" customHeight="1" spans="7:9">
      <c r="G73857" s="11"/>
      <c r="H73857" s="12"/>
      <c r="I73857" s="49"/>
    </row>
    <row r="73858" customHeight="1" spans="7:9">
      <c r="G73858" s="11"/>
      <c r="H73858" s="12"/>
      <c r="I73858" s="49"/>
    </row>
    <row r="73859" customHeight="1" spans="7:9">
      <c r="G73859" s="11"/>
      <c r="H73859" s="12"/>
      <c r="I73859" s="49"/>
    </row>
    <row r="73860" customHeight="1" spans="7:9">
      <c r="G73860" s="11"/>
      <c r="H73860" s="12"/>
      <c r="I73860" s="49"/>
    </row>
    <row r="73861" customHeight="1" spans="7:9">
      <c r="G73861" s="11"/>
      <c r="H73861" s="12"/>
      <c r="I73861" s="49"/>
    </row>
    <row r="73862" customHeight="1" spans="7:9">
      <c r="G73862" s="11"/>
      <c r="H73862" s="12"/>
      <c r="I73862" s="49"/>
    </row>
    <row r="73863" customHeight="1" spans="7:9">
      <c r="G73863" s="11"/>
      <c r="H73863" s="12"/>
      <c r="I73863" s="49"/>
    </row>
    <row r="73864" customHeight="1" spans="7:9">
      <c r="G73864" s="11"/>
      <c r="H73864" s="12"/>
      <c r="I73864" s="49"/>
    </row>
    <row r="73865" customHeight="1" spans="7:9">
      <c r="G73865" s="11"/>
      <c r="H73865" s="12"/>
      <c r="I73865" s="49"/>
    </row>
    <row r="73866" customHeight="1" spans="7:9">
      <c r="G73866" s="11"/>
      <c r="H73866" s="12"/>
      <c r="I73866" s="49"/>
    </row>
    <row r="73867" customHeight="1" spans="7:9">
      <c r="G73867" s="11"/>
      <c r="H73867" s="12"/>
      <c r="I73867" s="49"/>
    </row>
    <row r="73868" customHeight="1" spans="7:9">
      <c r="G73868" s="11"/>
      <c r="H73868" s="12"/>
      <c r="I73868" s="49"/>
    </row>
    <row r="73869" customHeight="1" spans="7:9">
      <c r="G73869" s="11"/>
      <c r="H73869" s="12"/>
      <c r="I73869" s="49"/>
    </row>
    <row r="73870" customHeight="1" spans="7:9">
      <c r="G73870" s="11"/>
      <c r="H73870" s="12"/>
      <c r="I73870" s="49"/>
    </row>
    <row r="73871" customHeight="1" spans="7:9">
      <c r="G73871" s="11"/>
      <c r="H73871" s="12"/>
      <c r="I73871" s="49"/>
    </row>
    <row r="73872" customHeight="1" spans="7:9">
      <c r="G73872" s="11"/>
      <c r="H73872" s="12"/>
      <c r="I73872" s="49"/>
    </row>
    <row r="73873" customHeight="1" spans="7:9">
      <c r="G73873" s="11"/>
      <c r="H73873" s="12"/>
      <c r="I73873" s="49"/>
    </row>
    <row r="73874" customHeight="1" spans="7:9">
      <c r="G73874" s="11"/>
      <c r="H73874" s="12"/>
      <c r="I73874" s="49"/>
    </row>
    <row r="73875" customHeight="1" spans="7:9">
      <c r="G73875" s="11"/>
      <c r="H73875" s="12"/>
      <c r="I73875" s="49"/>
    </row>
    <row r="73876" customHeight="1" spans="7:9">
      <c r="G73876" s="11"/>
      <c r="H73876" s="12"/>
      <c r="I73876" s="49"/>
    </row>
    <row r="73877" customHeight="1" spans="7:9">
      <c r="G73877" s="11"/>
      <c r="H73877" s="12"/>
      <c r="I73877" s="49"/>
    </row>
    <row r="73878" customHeight="1" spans="7:9">
      <c r="G73878" s="11"/>
      <c r="H73878" s="12"/>
      <c r="I73878" s="49"/>
    </row>
    <row r="73879" customHeight="1" spans="7:9">
      <c r="G73879" s="11"/>
      <c r="H73879" s="12"/>
      <c r="I73879" s="49"/>
    </row>
    <row r="73880" customHeight="1" spans="7:9">
      <c r="G73880" s="11"/>
      <c r="H73880" s="12"/>
      <c r="I73880" s="49"/>
    </row>
    <row r="73881" customHeight="1" spans="7:9">
      <c r="G73881" s="11"/>
      <c r="H73881" s="12"/>
      <c r="I73881" s="49"/>
    </row>
    <row r="73882" customHeight="1" spans="7:9">
      <c r="G73882" s="11"/>
      <c r="H73882" s="12"/>
      <c r="I73882" s="49"/>
    </row>
    <row r="73883" customHeight="1" spans="7:9">
      <c r="G73883" s="11"/>
      <c r="H73883" s="12"/>
      <c r="I73883" s="49"/>
    </row>
    <row r="73884" customHeight="1" spans="7:9">
      <c r="G73884" s="11"/>
      <c r="H73884" s="12"/>
      <c r="I73884" s="49"/>
    </row>
    <row r="73885" customHeight="1" spans="7:9">
      <c r="G73885" s="11"/>
      <c r="H73885" s="12"/>
      <c r="I73885" s="49"/>
    </row>
    <row r="73886" customHeight="1" spans="7:9">
      <c r="G73886" s="11"/>
      <c r="H73886" s="12"/>
      <c r="I73886" s="49"/>
    </row>
    <row r="73887" customHeight="1" spans="7:9">
      <c r="G73887" s="11"/>
      <c r="H73887" s="12"/>
      <c r="I73887" s="49"/>
    </row>
    <row r="73888" customHeight="1" spans="7:9">
      <c r="G73888" s="11"/>
      <c r="H73888" s="12"/>
      <c r="I73888" s="49"/>
    </row>
    <row r="73889" customHeight="1" spans="7:9">
      <c r="G73889" s="11"/>
      <c r="H73889" s="12"/>
      <c r="I73889" s="49"/>
    </row>
    <row r="73890" customHeight="1" spans="7:9">
      <c r="G73890" s="11"/>
      <c r="H73890" s="12"/>
      <c r="I73890" s="49"/>
    </row>
    <row r="73891" customHeight="1" spans="7:9">
      <c r="G73891" s="11"/>
      <c r="H73891" s="12"/>
      <c r="I73891" s="49"/>
    </row>
    <row r="73892" customHeight="1" spans="7:9">
      <c r="G73892" s="11"/>
      <c r="H73892" s="12"/>
      <c r="I73892" s="49"/>
    </row>
    <row r="73893" customHeight="1" spans="7:9">
      <c r="G73893" s="11"/>
      <c r="H73893" s="12"/>
      <c r="I73893" s="49"/>
    </row>
    <row r="73894" customHeight="1" spans="7:9">
      <c r="G73894" s="11"/>
      <c r="H73894" s="12"/>
      <c r="I73894" s="49"/>
    </row>
    <row r="73895" customHeight="1" spans="7:9">
      <c r="G73895" s="11"/>
      <c r="H73895" s="12"/>
      <c r="I73895" s="49"/>
    </row>
    <row r="73896" customHeight="1" spans="7:9">
      <c r="G73896" s="11"/>
      <c r="H73896" s="12"/>
      <c r="I73896" s="49"/>
    </row>
    <row r="73897" customHeight="1" spans="7:9">
      <c r="G73897" s="11"/>
      <c r="H73897" s="12"/>
      <c r="I73897" s="49"/>
    </row>
    <row r="73898" customHeight="1" spans="7:9">
      <c r="G73898" s="11"/>
      <c r="H73898" s="12"/>
      <c r="I73898" s="49"/>
    </row>
    <row r="73899" customHeight="1" spans="7:9">
      <c r="G73899" s="11"/>
      <c r="H73899" s="12"/>
      <c r="I73899" s="49"/>
    </row>
    <row r="73900" customHeight="1" spans="7:9">
      <c r="G73900" s="11"/>
      <c r="H73900" s="12"/>
      <c r="I73900" s="49"/>
    </row>
    <row r="73901" customHeight="1" spans="7:9">
      <c r="G73901" s="11"/>
      <c r="H73901" s="12"/>
      <c r="I73901" s="49"/>
    </row>
    <row r="73902" customHeight="1" spans="7:9">
      <c r="G73902" s="11"/>
      <c r="H73902" s="12"/>
      <c r="I73902" s="49"/>
    </row>
    <row r="73903" customHeight="1" spans="7:9">
      <c r="G73903" s="11"/>
      <c r="H73903" s="12"/>
      <c r="I73903" s="49"/>
    </row>
    <row r="73904" customHeight="1" spans="7:9">
      <c r="G73904" s="11"/>
      <c r="H73904" s="12"/>
      <c r="I73904" s="49"/>
    </row>
    <row r="73905" customHeight="1" spans="7:9">
      <c r="G73905" s="11"/>
      <c r="H73905" s="12"/>
      <c r="I73905" s="49"/>
    </row>
    <row r="73906" customHeight="1" spans="7:9">
      <c r="G73906" s="11"/>
      <c r="H73906" s="12"/>
      <c r="I73906" s="49"/>
    </row>
    <row r="73907" customHeight="1" spans="7:9">
      <c r="G73907" s="11"/>
      <c r="H73907" s="12"/>
      <c r="I73907" s="49"/>
    </row>
    <row r="73908" customHeight="1" spans="7:9">
      <c r="G73908" s="11"/>
      <c r="H73908" s="12"/>
      <c r="I73908" s="49"/>
    </row>
    <row r="73909" customHeight="1" spans="7:9">
      <c r="G73909" s="11"/>
      <c r="H73909" s="12"/>
      <c r="I73909" s="49"/>
    </row>
    <row r="73910" customHeight="1" spans="7:9">
      <c r="G73910" s="11"/>
      <c r="H73910" s="12"/>
      <c r="I73910" s="49"/>
    </row>
    <row r="73911" customHeight="1" spans="7:9">
      <c r="G73911" s="11"/>
      <c r="H73911" s="12"/>
      <c r="I73911" s="49"/>
    </row>
    <row r="73912" customHeight="1" spans="7:9">
      <c r="G73912" s="11"/>
      <c r="H73912" s="12"/>
      <c r="I73912" s="49"/>
    </row>
    <row r="73913" customHeight="1" spans="7:9">
      <c r="G73913" s="11"/>
      <c r="H73913" s="12"/>
      <c r="I73913" s="49"/>
    </row>
    <row r="73914" customHeight="1" spans="7:9">
      <c r="G73914" s="11"/>
      <c r="H73914" s="12"/>
      <c r="I73914" s="49"/>
    </row>
    <row r="73915" customHeight="1" spans="7:9">
      <c r="G73915" s="11"/>
      <c r="H73915" s="12"/>
      <c r="I73915" s="49"/>
    </row>
    <row r="73916" customHeight="1" spans="7:9">
      <c r="G73916" s="11"/>
      <c r="H73916" s="12"/>
      <c r="I73916" s="49"/>
    </row>
    <row r="73917" customHeight="1" spans="7:9">
      <c r="G73917" s="11"/>
      <c r="H73917" s="12"/>
      <c r="I73917" s="49"/>
    </row>
    <row r="73918" customHeight="1" spans="7:9">
      <c r="G73918" s="11"/>
      <c r="H73918" s="12"/>
      <c r="I73918" s="49"/>
    </row>
    <row r="73919" customHeight="1" spans="7:9">
      <c r="G73919" s="11"/>
      <c r="H73919" s="12"/>
      <c r="I73919" s="49"/>
    </row>
    <row r="73920" customHeight="1" spans="7:9">
      <c r="G73920" s="11"/>
      <c r="H73920" s="12"/>
      <c r="I73920" s="49"/>
    </row>
    <row r="73921" customHeight="1" spans="7:9">
      <c r="G73921" s="11"/>
      <c r="H73921" s="12"/>
      <c r="I73921" s="49"/>
    </row>
    <row r="73922" customHeight="1" spans="7:9">
      <c r="G73922" s="11"/>
      <c r="H73922" s="12"/>
      <c r="I73922" s="49"/>
    </row>
    <row r="73923" customHeight="1" spans="7:9">
      <c r="G73923" s="11"/>
      <c r="H73923" s="12"/>
      <c r="I73923" s="49"/>
    </row>
    <row r="73924" customHeight="1" spans="7:9">
      <c r="G73924" s="11"/>
      <c r="H73924" s="12"/>
      <c r="I73924" s="49"/>
    </row>
    <row r="73925" customHeight="1" spans="7:9">
      <c r="G73925" s="11"/>
      <c r="H73925" s="12"/>
      <c r="I73925" s="49"/>
    </row>
    <row r="73926" customHeight="1" spans="7:9">
      <c r="G73926" s="11"/>
      <c r="H73926" s="12"/>
      <c r="I73926" s="49"/>
    </row>
    <row r="73927" customHeight="1" spans="7:9">
      <c r="G73927" s="11"/>
      <c r="H73927" s="12"/>
      <c r="I73927" s="49"/>
    </row>
    <row r="73928" customHeight="1" spans="7:9">
      <c r="G73928" s="11"/>
      <c r="H73928" s="12"/>
      <c r="I73928" s="49"/>
    </row>
    <row r="73929" customHeight="1" spans="7:9">
      <c r="G73929" s="11"/>
      <c r="H73929" s="12"/>
      <c r="I73929" s="49"/>
    </row>
    <row r="73930" customHeight="1" spans="7:9">
      <c r="G73930" s="11"/>
      <c r="H73930" s="12"/>
      <c r="I73930" s="49"/>
    </row>
    <row r="73931" customHeight="1" spans="7:9">
      <c r="G73931" s="11"/>
      <c r="H73931" s="12"/>
      <c r="I73931" s="49"/>
    </row>
    <row r="73932" customHeight="1" spans="7:9">
      <c r="G73932" s="11"/>
      <c r="H73932" s="12"/>
      <c r="I73932" s="49"/>
    </row>
    <row r="73933" customHeight="1" spans="7:9">
      <c r="G73933" s="11"/>
      <c r="H73933" s="12"/>
      <c r="I73933" s="49"/>
    </row>
    <row r="73934" customHeight="1" spans="7:9">
      <c r="G73934" s="11"/>
      <c r="H73934" s="12"/>
      <c r="I73934" s="49"/>
    </row>
    <row r="73935" customHeight="1" spans="7:9">
      <c r="G73935" s="11"/>
      <c r="H73935" s="12"/>
      <c r="I73935" s="49"/>
    </row>
    <row r="73936" customHeight="1" spans="7:9">
      <c r="G73936" s="11"/>
      <c r="H73936" s="12"/>
      <c r="I73936" s="49"/>
    </row>
    <row r="73937" customHeight="1" spans="7:9">
      <c r="G73937" s="11"/>
      <c r="H73937" s="12"/>
      <c r="I73937" s="49"/>
    </row>
    <row r="73938" customHeight="1" spans="7:9">
      <c r="G73938" s="11"/>
      <c r="H73938" s="12"/>
      <c r="I73938" s="49"/>
    </row>
    <row r="73939" customHeight="1" spans="7:9">
      <c r="G73939" s="11"/>
      <c r="H73939" s="12"/>
      <c r="I73939" s="49"/>
    </row>
    <row r="73940" customHeight="1" spans="7:9">
      <c r="G73940" s="11"/>
      <c r="H73940" s="12"/>
      <c r="I73940" s="49"/>
    </row>
    <row r="73941" customHeight="1" spans="7:9">
      <c r="G73941" s="11"/>
      <c r="H73941" s="12"/>
      <c r="I73941" s="49"/>
    </row>
    <row r="73942" customHeight="1" spans="7:9">
      <c r="G73942" s="11"/>
      <c r="H73942" s="12"/>
      <c r="I73942" s="49"/>
    </row>
    <row r="73943" customHeight="1" spans="7:9">
      <c r="G73943" s="11"/>
      <c r="H73943" s="12"/>
      <c r="I73943" s="49"/>
    </row>
    <row r="73944" customHeight="1" spans="7:9">
      <c r="G73944" s="11"/>
      <c r="H73944" s="12"/>
      <c r="I73944" s="49"/>
    </row>
    <row r="73945" customHeight="1" spans="7:9">
      <c r="G73945" s="11"/>
      <c r="H73945" s="12"/>
      <c r="I73945" s="49"/>
    </row>
    <row r="73946" customHeight="1" spans="7:9">
      <c r="G73946" s="11"/>
      <c r="H73946" s="12"/>
      <c r="I73946" s="49"/>
    </row>
    <row r="73947" customHeight="1" spans="7:9">
      <c r="G73947" s="11"/>
      <c r="H73947" s="12"/>
      <c r="I73947" s="49"/>
    </row>
    <row r="73948" customHeight="1" spans="7:9">
      <c r="G73948" s="11"/>
      <c r="H73948" s="12"/>
      <c r="I73948" s="49"/>
    </row>
    <row r="73949" customHeight="1" spans="7:9">
      <c r="G73949" s="11"/>
      <c r="H73949" s="12"/>
      <c r="I73949" s="49"/>
    </row>
    <row r="73950" customHeight="1" spans="7:9">
      <c r="G73950" s="11"/>
      <c r="H73950" s="12"/>
      <c r="I73950" s="49"/>
    </row>
    <row r="73951" customHeight="1" spans="7:9">
      <c r="G73951" s="11"/>
      <c r="H73951" s="12"/>
      <c r="I73951" s="49"/>
    </row>
    <row r="73952" customHeight="1" spans="7:9">
      <c r="G73952" s="11"/>
      <c r="H73952" s="12"/>
      <c r="I73952" s="49"/>
    </row>
    <row r="73953" customHeight="1" spans="7:9">
      <c r="G73953" s="11"/>
      <c r="H73953" s="12"/>
      <c r="I73953" s="49"/>
    </row>
    <row r="73954" customHeight="1" spans="7:9">
      <c r="G73954" s="11"/>
      <c r="H73954" s="12"/>
      <c r="I73954" s="49"/>
    </row>
    <row r="73955" customHeight="1" spans="7:9">
      <c r="G73955" s="11"/>
      <c r="H73955" s="12"/>
      <c r="I73955" s="49"/>
    </row>
    <row r="73956" customHeight="1" spans="7:9">
      <c r="G73956" s="11"/>
      <c r="H73956" s="12"/>
      <c r="I73956" s="49"/>
    </row>
    <row r="73957" customHeight="1" spans="7:9">
      <c r="G73957" s="11"/>
      <c r="H73957" s="12"/>
      <c r="I73957" s="49"/>
    </row>
    <row r="73958" customHeight="1" spans="7:9">
      <c r="G73958" s="11"/>
      <c r="H73958" s="12"/>
      <c r="I73958" s="49"/>
    </row>
    <row r="73959" customHeight="1" spans="7:9">
      <c r="G73959" s="11"/>
      <c r="H73959" s="12"/>
      <c r="I73959" s="49"/>
    </row>
    <row r="73960" customHeight="1" spans="7:9">
      <c r="G73960" s="11"/>
      <c r="H73960" s="12"/>
      <c r="I73960" s="49"/>
    </row>
    <row r="73961" customHeight="1" spans="7:9">
      <c r="G73961" s="11"/>
      <c r="H73961" s="12"/>
      <c r="I73961" s="49"/>
    </row>
    <row r="73962" customHeight="1" spans="7:9">
      <c r="G73962" s="11"/>
      <c r="H73962" s="12"/>
      <c r="I73962" s="49"/>
    </row>
    <row r="73963" customHeight="1" spans="7:9">
      <c r="G73963" s="11"/>
      <c r="H73963" s="12"/>
      <c r="I73963" s="49"/>
    </row>
    <row r="73964" customHeight="1" spans="7:9">
      <c r="G73964" s="11"/>
      <c r="H73964" s="12"/>
      <c r="I73964" s="49"/>
    </row>
    <row r="73965" customHeight="1" spans="7:9">
      <c r="G73965" s="11"/>
      <c r="H73965" s="12"/>
      <c r="I73965" s="49"/>
    </row>
    <row r="73966" customHeight="1" spans="7:9">
      <c r="G73966" s="11"/>
      <c r="H73966" s="12"/>
      <c r="I73966" s="49"/>
    </row>
    <row r="73967" customHeight="1" spans="7:9">
      <c r="G73967" s="11"/>
      <c r="H73967" s="12"/>
      <c r="I73967" s="49"/>
    </row>
    <row r="73968" customHeight="1" spans="7:9">
      <c r="G73968" s="11"/>
      <c r="H73968" s="12"/>
      <c r="I73968" s="49"/>
    </row>
    <row r="73969" customHeight="1" spans="7:9">
      <c r="G73969" s="11"/>
      <c r="H73969" s="12"/>
      <c r="I73969" s="49"/>
    </row>
    <row r="73970" customHeight="1" spans="7:9">
      <c r="G73970" s="11"/>
      <c r="H73970" s="12"/>
      <c r="I73970" s="49"/>
    </row>
    <row r="73971" customHeight="1" spans="7:9">
      <c r="G73971" s="11"/>
      <c r="H73971" s="12"/>
      <c r="I73971" s="49"/>
    </row>
    <row r="73972" customHeight="1" spans="7:9">
      <c r="G73972" s="11"/>
      <c r="H73972" s="12"/>
      <c r="I73972" s="49"/>
    </row>
    <row r="73973" customHeight="1" spans="7:9">
      <c r="G73973" s="11"/>
      <c r="H73973" s="12"/>
      <c r="I73973" s="49"/>
    </row>
    <row r="73974" customHeight="1" spans="7:9">
      <c r="G73974" s="11"/>
      <c r="H73974" s="12"/>
      <c r="I73974" s="49"/>
    </row>
    <row r="73975" customHeight="1" spans="7:9">
      <c r="G73975" s="11"/>
      <c r="H73975" s="12"/>
      <c r="I73975" s="49"/>
    </row>
    <row r="73976" customHeight="1" spans="7:9">
      <c r="G73976" s="11"/>
      <c r="H73976" s="12"/>
      <c r="I73976" s="49"/>
    </row>
    <row r="73977" customHeight="1" spans="7:9">
      <c r="G73977" s="11"/>
      <c r="H73977" s="12"/>
      <c r="I73977" s="49"/>
    </row>
    <row r="73978" customHeight="1" spans="7:9">
      <c r="G73978" s="11"/>
      <c r="H73978" s="12"/>
      <c r="I73978" s="49"/>
    </row>
    <row r="73979" customHeight="1" spans="7:9">
      <c r="G73979" s="11"/>
      <c r="H73979" s="12"/>
      <c r="I73979" s="49"/>
    </row>
    <row r="73980" customHeight="1" spans="7:9">
      <c r="G73980" s="11"/>
      <c r="H73980" s="12"/>
      <c r="I73980" s="49"/>
    </row>
    <row r="73981" customHeight="1" spans="7:9">
      <c r="G73981" s="11"/>
      <c r="H73981" s="12"/>
      <c r="I73981" s="49"/>
    </row>
    <row r="73982" customHeight="1" spans="7:9">
      <c r="G73982" s="11"/>
      <c r="H73982" s="12"/>
      <c r="I73982" s="49"/>
    </row>
    <row r="73983" customHeight="1" spans="7:9">
      <c r="G73983" s="11"/>
      <c r="H73983" s="12"/>
      <c r="I73983" s="49"/>
    </row>
    <row r="73984" customHeight="1" spans="7:9">
      <c r="G73984" s="11"/>
      <c r="H73984" s="12"/>
      <c r="I73984" s="49"/>
    </row>
    <row r="73985" customHeight="1" spans="7:9">
      <c r="G73985" s="11"/>
      <c r="H73985" s="12"/>
      <c r="I73985" s="49"/>
    </row>
    <row r="73986" customHeight="1" spans="7:9">
      <c r="G73986" s="11"/>
      <c r="H73986" s="12"/>
      <c r="I73986" s="49"/>
    </row>
    <row r="73987" customHeight="1" spans="7:9">
      <c r="G73987" s="11"/>
      <c r="H73987" s="12"/>
      <c r="I73987" s="49"/>
    </row>
    <row r="73988" customHeight="1" spans="7:9">
      <c r="G73988" s="11"/>
      <c r="H73988" s="12"/>
      <c r="I73988" s="49"/>
    </row>
    <row r="73989" customHeight="1" spans="7:9">
      <c r="G73989" s="11"/>
      <c r="H73989" s="12"/>
      <c r="I73989" s="49"/>
    </row>
    <row r="73990" customHeight="1" spans="7:9">
      <c r="G73990" s="11"/>
      <c r="H73990" s="12"/>
      <c r="I73990" s="49"/>
    </row>
    <row r="73991" customHeight="1" spans="7:9">
      <c r="G73991" s="11"/>
      <c r="H73991" s="12"/>
      <c r="I73991" s="49"/>
    </row>
    <row r="73992" customHeight="1" spans="7:9">
      <c r="G73992" s="11"/>
      <c r="H73992" s="12"/>
      <c r="I73992" s="49"/>
    </row>
    <row r="73993" customHeight="1" spans="7:9">
      <c r="G73993" s="11"/>
      <c r="H73993" s="12"/>
      <c r="I73993" s="49"/>
    </row>
    <row r="73994" customHeight="1" spans="7:9">
      <c r="G73994" s="11"/>
      <c r="H73994" s="12"/>
      <c r="I73994" s="49"/>
    </row>
    <row r="73995" customHeight="1" spans="7:9">
      <c r="G73995" s="11"/>
      <c r="H73995" s="12"/>
      <c r="I73995" s="49"/>
    </row>
    <row r="73996" customHeight="1" spans="7:9">
      <c r="G73996" s="11"/>
      <c r="H73996" s="12"/>
      <c r="I73996" s="49"/>
    </row>
    <row r="73997" customHeight="1" spans="7:9">
      <c r="G73997" s="11"/>
      <c r="H73997" s="12"/>
      <c r="I73997" s="49"/>
    </row>
    <row r="73998" customHeight="1" spans="7:9">
      <c r="G73998" s="11"/>
      <c r="H73998" s="12"/>
      <c r="I73998" s="49"/>
    </row>
    <row r="73999" customHeight="1" spans="7:9">
      <c r="G73999" s="11"/>
      <c r="H73999" s="12"/>
      <c r="I73999" s="49"/>
    </row>
    <row r="74000" customHeight="1" spans="7:9">
      <c r="G74000" s="11"/>
      <c r="H74000" s="12"/>
      <c r="I74000" s="49"/>
    </row>
    <row r="74001" customHeight="1" spans="7:9">
      <c r="G74001" s="11"/>
      <c r="H74001" s="12"/>
      <c r="I74001" s="49"/>
    </row>
    <row r="74002" customHeight="1" spans="7:9">
      <c r="G74002" s="11"/>
      <c r="H74002" s="12"/>
      <c r="I74002" s="49"/>
    </row>
    <row r="74003" customHeight="1" spans="7:9">
      <c r="G74003" s="11"/>
      <c r="H74003" s="12"/>
      <c r="I74003" s="49"/>
    </row>
    <row r="74004" customHeight="1" spans="7:9">
      <c r="G74004" s="11"/>
      <c r="H74004" s="12"/>
      <c r="I74004" s="49"/>
    </row>
    <row r="74005" customHeight="1" spans="7:9">
      <c r="G74005" s="11"/>
      <c r="H74005" s="12"/>
      <c r="I74005" s="49"/>
    </row>
    <row r="74006" customHeight="1" spans="7:9">
      <c r="G74006" s="11"/>
      <c r="H74006" s="12"/>
      <c r="I74006" s="49"/>
    </row>
    <row r="74007" customHeight="1" spans="7:9">
      <c r="G74007" s="11"/>
      <c r="H74007" s="12"/>
      <c r="I74007" s="49"/>
    </row>
    <row r="74008" customHeight="1" spans="7:9">
      <c r="G74008" s="11"/>
      <c r="H74008" s="12"/>
      <c r="I74008" s="49"/>
    </row>
    <row r="74009" customHeight="1" spans="7:9">
      <c r="G74009" s="11"/>
      <c r="H74009" s="12"/>
      <c r="I74009" s="49"/>
    </row>
    <row r="74010" customHeight="1" spans="7:9">
      <c r="G74010" s="11"/>
      <c r="H74010" s="12"/>
      <c r="I74010" s="49"/>
    </row>
    <row r="74011" customHeight="1" spans="7:9">
      <c r="G74011" s="11"/>
      <c r="H74011" s="12"/>
      <c r="I74011" s="49"/>
    </row>
    <row r="74012" customHeight="1" spans="7:9">
      <c r="G74012" s="11"/>
      <c r="H74012" s="12"/>
      <c r="I74012" s="49"/>
    </row>
    <row r="74013" customHeight="1" spans="7:9">
      <c r="G74013" s="11"/>
      <c r="H74013" s="12"/>
      <c r="I74013" s="49"/>
    </row>
    <row r="74014" customHeight="1" spans="7:9">
      <c r="G74014" s="11"/>
      <c r="H74014" s="12"/>
      <c r="I74014" s="49"/>
    </row>
    <row r="74015" customHeight="1" spans="7:9">
      <c r="G74015" s="11"/>
      <c r="H74015" s="12"/>
      <c r="I74015" s="49"/>
    </row>
    <row r="74016" customHeight="1" spans="7:9">
      <c r="G74016" s="11"/>
      <c r="H74016" s="12"/>
      <c r="I74016" s="49"/>
    </row>
    <row r="74017" customHeight="1" spans="7:9">
      <c r="G74017" s="11"/>
      <c r="H74017" s="12"/>
      <c r="I74017" s="49"/>
    </row>
    <row r="74018" customHeight="1" spans="7:9">
      <c r="G74018" s="11"/>
      <c r="H74018" s="12"/>
      <c r="I74018" s="49"/>
    </row>
    <row r="74019" customHeight="1" spans="7:9">
      <c r="G74019" s="11"/>
      <c r="H74019" s="12"/>
      <c r="I74019" s="49"/>
    </row>
    <row r="74020" customHeight="1" spans="7:9">
      <c r="G74020" s="11"/>
      <c r="H74020" s="12"/>
      <c r="I74020" s="49"/>
    </row>
    <row r="74021" customHeight="1" spans="7:9">
      <c r="G74021" s="11"/>
      <c r="H74021" s="12"/>
      <c r="I74021" s="49"/>
    </row>
    <row r="74022" customHeight="1" spans="7:9">
      <c r="G74022" s="11"/>
      <c r="H74022" s="12"/>
      <c r="I74022" s="49"/>
    </row>
    <row r="74023" customHeight="1" spans="7:9">
      <c r="G74023" s="11"/>
      <c r="H74023" s="12"/>
      <c r="I74023" s="49"/>
    </row>
    <row r="74024" customHeight="1" spans="7:9">
      <c r="G74024" s="11"/>
      <c r="H74024" s="12"/>
      <c r="I74024" s="49"/>
    </row>
    <row r="74025" customHeight="1" spans="7:9">
      <c r="G74025" s="11"/>
      <c r="H74025" s="12"/>
      <c r="I74025" s="49"/>
    </row>
    <row r="74026" customHeight="1" spans="7:9">
      <c r="G74026" s="11"/>
      <c r="H74026" s="12"/>
      <c r="I74026" s="49"/>
    </row>
    <row r="74027" customHeight="1" spans="7:9">
      <c r="G74027" s="11"/>
      <c r="H74027" s="12"/>
      <c r="I74027" s="49"/>
    </row>
    <row r="74028" customHeight="1" spans="7:9">
      <c r="G74028" s="11"/>
      <c r="H74028" s="12"/>
      <c r="I74028" s="49"/>
    </row>
    <row r="74029" customHeight="1" spans="7:9">
      <c r="G74029" s="11"/>
      <c r="H74029" s="12"/>
      <c r="I74029" s="49"/>
    </row>
    <row r="74030" customHeight="1" spans="7:9">
      <c r="G74030" s="11"/>
      <c r="H74030" s="12"/>
      <c r="I74030" s="49"/>
    </row>
    <row r="74031" customHeight="1" spans="7:9">
      <c r="G74031" s="11"/>
      <c r="H74031" s="12"/>
      <c r="I74031" s="49"/>
    </row>
    <row r="74032" customHeight="1" spans="7:9">
      <c r="G74032" s="11"/>
      <c r="H74032" s="12"/>
      <c r="I74032" s="49"/>
    </row>
    <row r="74033" customHeight="1" spans="7:9">
      <c r="G74033" s="11"/>
      <c r="H74033" s="12"/>
      <c r="I74033" s="49"/>
    </row>
    <row r="74034" customHeight="1" spans="7:9">
      <c r="G74034" s="11"/>
      <c r="H74034" s="12"/>
      <c r="I74034" s="49"/>
    </row>
    <row r="74035" customHeight="1" spans="7:9">
      <c r="G74035" s="11"/>
      <c r="H74035" s="12"/>
      <c r="I74035" s="49"/>
    </row>
    <row r="74036" customHeight="1" spans="7:9">
      <c r="G74036" s="11"/>
      <c r="H74036" s="12"/>
      <c r="I74036" s="49"/>
    </row>
    <row r="74037" customHeight="1" spans="7:9">
      <c r="G74037" s="11"/>
      <c r="H74037" s="12"/>
      <c r="I74037" s="49"/>
    </row>
    <row r="74038" customHeight="1" spans="7:9">
      <c r="G74038" s="11"/>
      <c r="H74038" s="12"/>
      <c r="I74038" s="49"/>
    </row>
    <row r="74039" customHeight="1" spans="7:9">
      <c r="G74039" s="11"/>
      <c r="H74039" s="12"/>
      <c r="I74039" s="49"/>
    </row>
    <row r="74040" customHeight="1" spans="7:9">
      <c r="G74040" s="11"/>
      <c r="H74040" s="12"/>
      <c r="I74040" s="49"/>
    </row>
    <row r="74041" customHeight="1" spans="7:9">
      <c r="G74041" s="11"/>
      <c r="H74041" s="12"/>
      <c r="I74041" s="49"/>
    </row>
    <row r="74042" customHeight="1" spans="7:9">
      <c r="G74042" s="11"/>
      <c r="H74042" s="12"/>
      <c r="I74042" s="49"/>
    </row>
    <row r="74043" customHeight="1" spans="7:9">
      <c r="G74043" s="11"/>
      <c r="H74043" s="12"/>
      <c r="I74043" s="49"/>
    </row>
    <row r="74044" customHeight="1" spans="7:9">
      <c r="G74044" s="11"/>
      <c r="H74044" s="12"/>
      <c r="I74044" s="49"/>
    </row>
    <row r="74045" customHeight="1" spans="7:9">
      <c r="G74045" s="11"/>
      <c r="H74045" s="12"/>
      <c r="I74045" s="49"/>
    </row>
    <row r="74046" customHeight="1" spans="7:9">
      <c r="G74046" s="11"/>
      <c r="H74046" s="12"/>
      <c r="I74046" s="49"/>
    </row>
    <row r="74047" customHeight="1" spans="7:9">
      <c r="G74047" s="11"/>
      <c r="H74047" s="12"/>
      <c r="I74047" s="49"/>
    </row>
    <row r="74048" customHeight="1" spans="7:9">
      <c r="G74048" s="11"/>
      <c r="H74048" s="12"/>
      <c r="I74048" s="49"/>
    </row>
    <row r="74049" customHeight="1" spans="7:9">
      <c r="G74049" s="11"/>
      <c r="H74049" s="12"/>
      <c r="I74049" s="49"/>
    </row>
    <row r="74050" customHeight="1" spans="7:9">
      <c r="G74050" s="11"/>
      <c r="H74050" s="12"/>
      <c r="I74050" s="49"/>
    </row>
    <row r="74051" customHeight="1" spans="7:9">
      <c r="G74051" s="11"/>
      <c r="H74051" s="12"/>
      <c r="I74051" s="49"/>
    </row>
    <row r="74052" customHeight="1" spans="7:9">
      <c r="G74052" s="11"/>
      <c r="H74052" s="12"/>
      <c r="I74052" s="49"/>
    </row>
    <row r="74053" customHeight="1" spans="7:9">
      <c r="G74053" s="11"/>
      <c r="H74053" s="12"/>
      <c r="I74053" s="49"/>
    </row>
    <row r="74054" customHeight="1" spans="7:9">
      <c r="G74054" s="11"/>
      <c r="H74054" s="12"/>
      <c r="I74054" s="49"/>
    </row>
    <row r="74055" customHeight="1" spans="7:9">
      <c r="G74055" s="11"/>
      <c r="H74055" s="12"/>
      <c r="I74055" s="49"/>
    </row>
    <row r="74056" customHeight="1" spans="7:9">
      <c r="G74056" s="11"/>
      <c r="H74056" s="12"/>
      <c r="I74056" s="49"/>
    </row>
    <row r="74057" customHeight="1" spans="7:9">
      <c r="G74057" s="11"/>
      <c r="H74057" s="12"/>
      <c r="I74057" s="49"/>
    </row>
    <row r="74058" customHeight="1" spans="7:9">
      <c r="G74058" s="11"/>
      <c r="H74058" s="12"/>
      <c r="I74058" s="49"/>
    </row>
    <row r="74059" customHeight="1" spans="7:9">
      <c r="G74059" s="11"/>
      <c r="H74059" s="12"/>
      <c r="I74059" s="49"/>
    </row>
    <row r="74060" customHeight="1" spans="7:9">
      <c r="G74060" s="11"/>
      <c r="H74060" s="12"/>
      <c r="I74060" s="49"/>
    </row>
    <row r="74061" customHeight="1" spans="7:9">
      <c r="G74061" s="11"/>
      <c r="H74061" s="12"/>
      <c r="I74061" s="49"/>
    </row>
    <row r="74062" customHeight="1" spans="7:9">
      <c r="G74062" s="11"/>
      <c r="H74062" s="12"/>
      <c r="I74062" s="49"/>
    </row>
    <row r="74063" customHeight="1" spans="7:9">
      <c r="G74063" s="11"/>
      <c r="H74063" s="12"/>
      <c r="I74063" s="49"/>
    </row>
    <row r="74064" customHeight="1" spans="7:9">
      <c r="G74064" s="11"/>
      <c r="H74064" s="12"/>
      <c r="I74064" s="49"/>
    </row>
    <row r="74065" customHeight="1" spans="7:9">
      <c r="G74065" s="11"/>
      <c r="H74065" s="12"/>
      <c r="I74065" s="49"/>
    </row>
    <row r="74066" customHeight="1" spans="7:9">
      <c r="G74066" s="11"/>
      <c r="H74066" s="12"/>
      <c r="I74066" s="49"/>
    </row>
    <row r="74067" customHeight="1" spans="7:9">
      <c r="G74067" s="11"/>
      <c r="H74067" s="12"/>
      <c r="I74067" s="49"/>
    </row>
    <row r="74068" customHeight="1" spans="7:9">
      <c r="G74068" s="11"/>
      <c r="H74068" s="12"/>
      <c r="I74068" s="49"/>
    </row>
    <row r="74069" customHeight="1" spans="7:9">
      <c r="G74069" s="11"/>
      <c r="H74069" s="12"/>
      <c r="I74069" s="49"/>
    </row>
    <row r="74070" customHeight="1" spans="7:9">
      <c r="G74070" s="11"/>
      <c r="H74070" s="12"/>
      <c r="I74070" s="49"/>
    </row>
    <row r="74071" customHeight="1" spans="7:9">
      <c r="G74071" s="11"/>
      <c r="H74071" s="12"/>
      <c r="I74071" s="49"/>
    </row>
    <row r="74072" customHeight="1" spans="7:9">
      <c r="G74072" s="11"/>
      <c r="H74072" s="12"/>
      <c r="I74072" s="49"/>
    </row>
    <row r="74073" customHeight="1" spans="7:9">
      <c r="G74073" s="11"/>
      <c r="H74073" s="12"/>
      <c r="I74073" s="49"/>
    </row>
    <row r="74074" customHeight="1" spans="7:9">
      <c r="G74074" s="11"/>
      <c r="H74074" s="12"/>
      <c r="I74074" s="49"/>
    </row>
    <row r="74075" customHeight="1" spans="7:9">
      <c r="G74075" s="11"/>
      <c r="H74075" s="12"/>
      <c r="I74075" s="49"/>
    </row>
    <row r="74076" customHeight="1" spans="7:9">
      <c r="G74076" s="11"/>
      <c r="H74076" s="12"/>
      <c r="I74076" s="49"/>
    </row>
    <row r="74077" customHeight="1" spans="7:9">
      <c r="G74077" s="11"/>
      <c r="H74077" s="12"/>
      <c r="I74077" s="49"/>
    </row>
    <row r="74078" customHeight="1" spans="7:9">
      <c r="G74078" s="11"/>
      <c r="H74078" s="12"/>
      <c r="I74078" s="49"/>
    </row>
    <row r="74079" customHeight="1" spans="7:9">
      <c r="G74079" s="11"/>
      <c r="H74079" s="12"/>
      <c r="I74079" s="49"/>
    </row>
    <row r="74080" customHeight="1" spans="7:9">
      <c r="G74080" s="11"/>
      <c r="H74080" s="12"/>
      <c r="I74080" s="49"/>
    </row>
    <row r="74081" customHeight="1" spans="7:9">
      <c r="G74081" s="11"/>
      <c r="H74081" s="12"/>
      <c r="I74081" s="49"/>
    </row>
    <row r="74082" customHeight="1" spans="7:9">
      <c r="G74082" s="11"/>
      <c r="H74082" s="12"/>
      <c r="I74082" s="49"/>
    </row>
    <row r="74083" customHeight="1" spans="7:9">
      <c r="G74083" s="11"/>
      <c r="H74083" s="12"/>
      <c r="I74083" s="49"/>
    </row>
    <row r="74084" customHeight="1" spans="7:9">
      <c r="G74084" s="11"/>
      <c r="H74084" s="12"/>
      <c r="I74084" s="49"/>
    </row>
    <row r="74085" customHeight="1" spans="7:9">
      <c r="G74085" s="11"/>
      <c r="H74085" s="12"/>
      <c r="I74085" s="49"/>
    </row>
    <row r="74086" customHeight="1" spans="7:9">
      <c r="G74086" s="11"/>
      <c r="H74086" s="12"/>
      <c r="I74086" s="49"/>
    </row>
    <row r="74087" customHeight="1" spans="7:9">
      <c r="G74087" s="11"/>
      <c r="H74087" s="12"/>
      <c r="I74087" s="49"/>
    </row>
    <row r="74088" customHeight="1" spans="7:9">
      <c r="G74088" s="11"/>
      <c r="H74088" s="12"/>
      <c r="I74088" s="49"/>
    </row>
    <row r="74089" customHeight="1" spans="7:9">
      <c r="G74089" s="11"/>
      <c r="H74089" s="12"/>
      <c r="I74089" s="49"/>
    </row>
    <row r="74090" customHeight="1" spans="7:9">
      <c r="G74090" s="11"/>
      <c r="H74090" s="12"/>
      <c r="I74090" s="49"/>
    </row>
    <row r="74091" customHeight="1" spans="7:9">
      <c r="G74091" s="11"/>
      <c r="H74091" s="12"/>
      <c r="I74091" s="49"/>
    </row>
    <row r="74092" customHeight="1" spans="7:9">
      <c r="G74092" s="11"/>
      <c r="H74092" s="12"/>
      <c r="I74092" s="49"/>
    </row>
    <row r="74093" customHeight="1" spans="7:9">
      <c r="G74093" s="11"/>
      <c r="H74093" s="12"/>
      <c r="I74093" s="49"/>
    </row>
    <row r="74094" customHeight="1" spans="7:9">
      <c r="G74094" s="11"/>
      <c r="H74094" s="12"/>
      <c r="I74094" s="49"/>
    </row>
    <row r="74095" customHeight="1" spans="7:9">
      <c r="G74095" s="11"/>
      <c r="H74095" s="12"/>
      <c r="I74095" s="49"/>
    </row>
    <row r="74096" customHeight="1" spans="7:9">
      <c r="G74096" s="11"/>
      <c r="H74096" s="12"/>
      <c r="I74096" s="49"/>
    </row>
    <row r="74097" customHeight="1" spans="7:9">
      <c r="G74097" s="11"/>
      <c r="H74097" s="12"/>
      <c r="I74097" s="49"/>
    </row>
    <row r="74098" customHeight="1" spans="7:9">
      <c r="G74098" s="11"/>
      <c r="H74098" s="12"/>
      <c r="I74098" s="49"/>
    </row>
    <row r="74099" customHeight="1" spans="7:9">
      <c r="G74099" s="11"/>
      <c r="H74099" s="12"/>
      <c r="I74099" s="49"/>
    </row>
    <row r="74100" customHeight="1" spans="7:9">
      <c r="G74100" s="11"/>
      <c r="H74100" s="12"/>
      <c r="I74100" s="49"/>
    </row>
    <row r="74101" customHeight="1" spans="7:9">
      <c r="G74101" s="11"/>
      <c r="H74101" s="12"/>
      <c r="I74101" s="49"/>
    </row>
    <row r="74102" customHeight="1" spans="7:9">
      <c r="G74102" s="11"/>
      <c r="H74102" s="12"/>
      <c r="I74102" s="49"/>
    </row>
    <row r="74103" customHeight="1" spans="7:9">
      <c r="G74103" s="11"/>
      <c r="H74103" s="12"/>
      <c r="I74103" s="49"/>
    </row>
    <row r="74104" customHeight="1" spans="7:9">
      <c r="G74104" s="11"/>
      <c r="H74104" s="12"/>
      <c r="I74104" s="49"/>
    </row>
    <row r="74105" customHeight="1" spans="7:9">
      <c r="G74105" s="11"/>
      <c r="H74105" s="12"/>
      <c r="I74105" s="49"/>
    </row>
    <row r="74106" customHeight="1" spans="7:9">
      <c r="G74106" s="11"/>
      <c r="H74106" s="12"/>
      <c r="I74106" s="49"/>
    </row>
    <row r="74107" customHeight="1" spans="7:9">
      <c r="G74107" s="11"/>
      <c r="H74107" s="12"/>
      <c r="I74107" s="49"/>
    </row>
    <row r="74108" customHeight="1" spans="7:9">
      <c r="G74108" s="11"/>
      <c r="H74108" s="12"/>
      <c r="I74108" s="49"/>
    </row>
    <row r="74109" customHeight="1" spans="7:9">
      <c r="G74109" s="11"/>
      <c r="H74109" s="12"/>
      <c r="I74109" s="49"/>
    </row>
    <row r="74110" customHeight="1" spans="7:9">
      <c r="G74110" s="11"/>
      <c r="H74110" s="12"/>
      <c r="I74110" s="49"/>
    </row>
    <row r="74111" customHeight="1" spans="7:9">
      <c r="G74111" s="11"/>
      <c r="H74111" s="12"/>
      <c r="I74111" s="49"/>
    </row>
    <row r="74112" customHeight="1" spans="7:9">
      <c r="G74112" s="11"/>
      <c r="H74112" s="12"/>
      <c r="I74112" s="49"/>
    </row>
    <row r="74113" customHeight="1" spans="7:9">
      <c r="G74113" s="11"/>
      <c r="H74113" s="12"/>
      <c r="I74113" s="49"/>
    </row>
    <row r="74114" customHeight="1" spans="7:9">
      <c r="G74114" s="11"/>
      <c r="H74114" s="12"/>
      <c r="I74114" s="49"/>
    </row>
    <row r="74115" customHeight="1" spans="7:9">
      <c r="G74115" s="11"/>
      <c r="H74115" s="12"/>
      <c r="I74115" s="49"/>
    </row>
    <row r="74116" customHeight="1" spans="7:9">
      <c r="G74116" s="11"/>
      <c r="H74116" s="12"/>
      <c r="I74116" s="49"/>
    </row>
    <row r="74117" customHeight="1" spans="7:9">
      <c r="G74117" s="11"/>
      <c r="H74117" s="12"/>
      <c r="I74117" s="49"/>
    </row>
    <row r="74118" customHeight="1" spans="7:9">
      <c r="G74118" s="11"/>
      <c r="H74118" s="12"/>
      <c r="I74118" s="49"/>
    </row>
    <row r="74119" customHeight="1" spans="7:9">
      <c r="G74119" s="11"/>
      <c r="H74119" s="12"/>
      <c r="I74119" s="49"/>
    </row>
    <row r="74120" customHeight="1" spans="7:9">
      <c r="G74120" s="11"/>
      <c r="H74120" s="12"/>
      <c r="I74120" s="49"/>
    </row>
    <row r="74121" customHeight="1" spans="7:9">
      <c r="G74121" s="11"/>
      <c r="H74121" s="12"/>
      <c r="I74121" s="49"/>
    </row>
    <row r="74122" customHeight="1" spans="7:9">
      <c r="G74122" s="11"/>
      <c r="H74122" s="12"/>
      <c r="I74122" s="49"/>
    </row>
    <row r="74123" customHeight="1" spans="7:9">
      <c r="G74123" s="11"/>
      <c r="H74123" s="12"/>
      <c r="I74123" s="49"/>
    </row>
    <row r="74124" customHeight="1" spans="7:9">
      <c r="G74124" s="11"/>
      <c r="H74124" s="12"/>
      <c r="I74124" s="49"/>
    </row>
    <row r="74125" customHeight="1" spans="7:9">
      <c r="G74125" s="11"/>
      <c r="H74125" s="12"/>
      <c r="I74125" s="49"/>
    </row>
    <row r="74126" customHeight="1" spans="7:9">
      <c r="G74126" s="11"/>
      <c r="H74126" s="12"/>
      <c r="I74126" s="49"/>
    </row>
    <row r="74127" customHeight="1" spans="7:9">
      <c r="G74127" s="11"/>
      <c r="H74127" s="12"/>
      <c r="I74127" s="49"/>
    </row>
    <row r="74128" customHeight="1" spans="7:9">
      <c r="G74128" s="11"/>
      <c r="H74128" s="12"/>
      <c r="I74128" s="49"/>
    </row>
    <row r="74129" customHeight="1" spans="7:9">
      <c r="G74129" s="11"/>
      <c r="H74129" s="12"/>
      <c r="I74129" s="49"/>
    </row>
    <row r="74130" customHeight="1" spans="7:9">
      <c r="G74130" s="11"/>
      <c r="H74130" s="12"/>
      <c r="I74130" s="49"/>
    </row>
    <row r="74131" customHeight="1" spans="7:9">
      <c r="G74131" s="11"/>
      <c r="H74131" s="12"/>
      <c r="I74131" s="49"/>
    </row>
    <row r="74132" customHeight="1" spans="7:9">
      <c r="G74132" s="11"/>
      <c r="H74132" s="12"/>
      <c r="I74132" s="49"/>
    </row>
    <row r="74133" customHeight="1" spans="7:9">
      <c r="G74133" s="11"/>
      <c r="H74133" s="12"/>
      <c r="I74133" s="49"/>
    </row>
    <row r="74134" customHeight="1" spans="7:9">
      <c r="G74134" s="11"/>
      <c r="H74134" s="12"/>
      <c r="I74134" s="49"/>
    </row>
    <row r="74135" customHeight="1" spans="7:9">
      <c r="G74135" s="11"/>
      <c r="H74135" s="12"/>
      <c r="I74135" s="49"/>
    </row>
    <row r="74136" customHeight="1" spans="7:9">
      <c r="G74136" s="11"/>
      <c r="H74136" s="12"/>
      <c r="I74136" s="49"/>
    </row>
    <row r="74137" customHeight="1" spans="7:9">
      <c r="G74137" s="11"/>
      <c r="H74137" s="12"/>
      <c r="I74137" s="49"/>
    </row>
    <row r="74138" customHeight="1" spans="7:9">
      <c r="G74138" s="11"/>
      <c r="H74138" s="12"/>
      <c r="I74138" s="49"/>
    </row>
    <row r="74139" customHeight="1" spans="7:9">
      <c r="G74139" s="11"/>
      <c r="H74139" s="12"/>
      <c r="I74139" s="49"/>
    </row>
    <row r="74140" customHeight="1" spans="7:9">
      <c r="G74140" s="11"/>
      <c r="H74140" s="12"/>
      <c r="I74140" s="49"/>
    </row>
    <row r="74141" customHeight="1" spans="7:9">
      <c r="G74141" s="11"/>
      <c r="H74141" s="12"/>
      <c r="I74141" s="49"/>
    </row>
    <row r="74142" customHeight="1" spans="7:9">
      <c r="G74142" s="11"/>
      <c r="H74142" s="12"/>
      <c r="I74142" s="49"/>
    </row>
    <row r="74143" customHeight="1" spans="7:9">
      <c r="G74143" s="11"/>
      <c r="H74143" s="12"/>
      <c r="I74143" s="49"/>
    </row>
    <row r="74144" customHeight="1" spans="7:9">
      <c r="G74144" s="11"/>
      <c r="H74144" s="12"/>
      <c r="I74144" s="49"/>
    </row>
    <row r="74145" customHeight="1" spans="7:9">
      <c r="G74145" s="11"/>
      <c r="H74145" s="12"/>
      <c r="I74145" s="49"/>
    </row>
    <row r="74146" customHeight="1" spans="7:9">
      <c r="G74146" s="11"/>
      <c r="H74146" s="12"/>
      <c r="I74146" s="49"/>
    </row>
    <row r="74147" customHeight="1" spans="7:9">
      <c r="G74147" s="11"/>
      <c r="H74147" s="12"/>
      <c r="I74147" s="49"/>
    </row>
    <row r="74148" customHeight="1" spans="7:9">
      <c r="G74148" s="11"/>
      <c r="H74148" s="12"/>
      <c r="I74148" s="49"/>
    </row>
    <row r="74149" customHeight="1" spans="7:9">
      <c r="G74149" s="11"/>
      <c r="H74149" s="12"/>
      <c r="I74149" s="49"/>
    </row>
    <row r="74150" customHeight="1" spans="7:9">
      <c r="G74150" s="11"/>
      <c r="H74150" s="12"/>
      <c r="I74150" s="49"/>
    </row>
    <row r="74151" customHeight="1" spans="7:9">
      <c r="G74151" s="11"/>
      <c r="H74151" s="12"/>
      <c r="I74151" s="49"/>
    </row>
    <row r="74152" customHeight="1" spans="7:9">
      <c r="G74152" s="11"/>
      <c r="H74152" s="12"/>
      <c r="I74152" s="49"/>
    </row>
    <row r="74153" customHeight="1" spans="7:9">
      <c r="G74153" s="11"/>
      <c r="H74153" s="12"/>
      <c r="I74153" s="49"/>
    </row>
    <row r="74154" customHeight="1" spans="7:9">
      <c r="G74154" s="11"/>
      <c r="H74154" s="12"/>
      <c r="I74154" s="49"/>
    </row>
    <row r="74155" customHeight="1" spans="7:9">
      <c r="G74155" s="11"/>
      <c r="H74155" s="12"/>
      <c r="I74155" s="49"/>
    </row>
    <row r="74156" customHeight="1" spans="7:9">
      <c r="G74156" s="11"/>
      <c r="H74156" s="12"/>
      <c r="I74156" s="49"/>
    </row>
    <row r="74157" customHeight="1" spans="7:9">
      <c r="G74157" s="11"/>
      <c r="H74157" s="12"/>
      <c r="I74157" s="49"/>
    </row>
    <row r="74158" customHeight="1" spans="7:9">
      <c r="G74158" s="11"/>
      <c r="H74158" s="12"/>
      <c r="I74158" s="49"/>
    </row>
    <row r="74159" customHeight="1" spans="7:9">
      <c r="G74159" s="11"/>
      <c r="H74159" s="12"/>
      <c r="I74159" s="49"/>
    </row>
    <row r="74160" customHeight="1" spans="7:9">
      <c r="G74160" s="11"/>
      <c r="H74160" s="12"/>
      <c r="I74160" s="49"/>
    </row>
    <row r="74161" customHeight="1" spans="7:9">
      <c r="G74161" s="11"/>
      <c r="H74161" s="12"/>
      <c r="I74161" s="49"/>
    </row>
    <row r="74162" customHeight="1" spans="7:9">
      <c r="G74162" s="11"/>
      <c r="H74162" s="12"/>
      <c r="I74162" s="49"/>
    </row>
    <row r="74163" customHeight="1" spans="7:9">
      <c r="G74163" s="11"/>
      <c r="H74163" s="12"/>
      <c r="I74163" s="49"/>
    </row>
    <row r="74164" customHeight="1" spans="7:9">
      <c r="G74164" s="11"/>
      <c r="H74164" s="12"/>
      <c r="I74164" s="49"/>
    </row>
    <row r="74165" customHeight="1" spans="7:9">
      <c r="G74165" s="11"/>
      <c r="H74165" s="12"/>
      <c r="I74165" s="49"/>
    </row>
    <row r="74166" customHeight="1" spans="7:9">
      <c r="G74166" s="11"/>
      <c r="H74166" s="12"/>
      <c r="I74166" s="49"/>
    </row>
    <row r="74167" customHeight="1" spans="7:9">
      <c r="G74167" s="11"/>
      <c r="H74167" s="12"/>
      <c r="I74167" s="49"/>
    </row>
    <row r="74168" customHeight="1" spans="7:9">
      <c r="G74168" s="11"/>
      <c r="H74168" s="12"/>
      <c r="I74168" s="49"/>
    </row>
    <row r="74169" customHeight="1" spans="7:9">
      <c r="G74169" s="11"/>
      <c r="H74169" s="12"/>
      <c r="I74169" s="49"/>
    </row>
    <row r="74170" customHeight="1" spans="7:9">
      <c r="G74170" s="11"/>
      <c r="H74170" s="12"/>
      <c r="I74170" s="49"/>
    </row>
    <row r="74171" customHeight="1" spans="7:9">
      <c r="G74171" s="11"/>
      <c r="H74171" s="12"/>
      <c r="I74171" s="49"/>
    </row>
    <row r="74172" customHeight="1" spans="7:9">
      <c r="G74172" s="11"/>
      <c r="H74172" s="12"/>
      <c r="I74172" s="49"/>
    </row>
    <row r="74173" customHeight="1" spans="7:9">
      <c r="G74173" s="11"/>
      <c r="H74173" s="12"/>
      <c r="I74173" s="49"/>
    </row>
    <row r="74174" customHeight="1" spans="7:9">
      <c r="G74174" s="11"/>
      <c r="H74174" s="12"/>
      <c r="I74174" s="49"/>
    </row>
    <row r="74175" customHeight="1" spans="7:9">
      <c r="G74175" s="11"/>
      <c r="H74175" s="12"/>
      <c r="I74175" s="49"/>
    </row>
    <row r="74176" customHeight="1" spans="7:9">
      <c r="G74176" s="11"/>
      <c r="H74176" s="12"/>
      <c r="I74176" s="49"/>
    </row>
    <row r="74177" customHeight="1" spans="7:9">
      <c r="G74177" s="11"/>
      <c r="H74177" s="12"/>
      <c r="I74177" s="49"/>
    </row>
    <row r="74178" customHeight="1" spans="7:9">
      <c r="G74178" s="11"/>
      <c r="H74178" s="12"/>
      <c r="I74178" s="49"/>
    </row>
    <row r="74179" customHeight="1" spans="7:9">
      <c r="G74179" s="11"/>
      <c r="H74179" s="12"/>
      <c r="I74179" s="49"/>
    </row>
    <row r="74180" customHeight="1" spans="7:9">
      <c r="G74180" s="11"/>
      <c r="H74180" s="12"/>
      <c r="I74180" s="49"/>
    </row>
    <row r="74181" customHeight="1" spans="7:9">
      <c r="G74181" s="11"/>
      <c r="H74181" s="12"/>
      <c r="I74181" s="49"/>
    </row>
    <row r="74182" customHeight="1" spans="7:9">
      <c r="G74182" s="11"/>
      <c r="H74182" s="12"/>
      <c r="I74182" s="49"/>
    </row>
    <row r="74183" customHeight="1" spans="7:9">
      <c r="G74183" s="11"/>
      <c r="H74183" s="12"/>
      <c r="I74183" s="49"/>
    </row>
    <row r="74184" customHeight="1" spans="7:9">
      <c r="G74184" s="11"/>
      <c r="H74184" s="12"/>
      <c r="I74184" s="49"/>
    </row>
    <row r="74185" customHeight="1" spans="7:9">
      <c r="G74185" s="11"/>
      <c r="H74185" s="12"/>
      <c r="I74185" s="49"/>
    </row>
    <row r="74186" customHeight="1" spans="7:9">
      <c r="G74186" s="11"/>
      <c r="H74186" s="12"/>
      <c r="I74186" s="49"/>
    </row>
    <row r="74187" customHeight="1" spans="7:9">
      <c r="G74187" s="11"/>
      <c r="H74187" s="12"/>
      <c r="I74187" s="49"/>
    </row>
    <row r="74188" customHeight="1" spans="7:9">
      <c r="G74188" s="11"/>
      <c r="H74188" s="12"/>
      <c r="I74188" s="49"/>
    </row>
    <row r="74189" customHeight="1" spans="7:9">
      <c r="G74189" s="11"/>
      <c r="H74189" s="12"/>
      <c r="I74189" s="49"/>
    </row>
    <row r="74190" customHeight="1" spans="7:9">
      <c r="G74190" s="11"/>
      <c r="H74190" s="12"/>
      <c r="I74190" s="49"/>
    </row>
    <row r="74191" customHeight="1" spans="7:9">
      <c r="G74191" s="11"/>
      <c r="H74191" s="12"/>
      <c r="I74191" s="49"/>
    </row>
    <row r="74192" customHeight="1" spans="7:9">
      <c r="G74192" s="11"/>
      <c r="H74192" s="12"/>
      <c r="I74192" s="49"/>
    </row>
    <row r="74193" customHeight="1" spans="7:9">
      <c r="G74193" s="11"/>
      <c r="H74193" s="12"/>
      <c r="I74193" s="49"/>
    </row>
    <row r="74194" customHeight="1" spans="7:9">
      <c r="G74194" s="11"/>
      <c r="H74194" s="12"/>
      <c r="I74194" s="49"/>
    </row>
    <row r="74195" customHeight="1" spans="7:9">
      <c r="G74195" s="11"/>
      <c r="H74195" s="12"/>
      <c r="I74195" s="49"/>
    </row>
    <row r="74196" customHeight="1" spans="7:9">
      <c r="G74196" s="11"/>
      <c r="H74196" s="12"/>
      <c r="I74196" s="49"/>
    </row>
    <row r="74197" customHeight="1" spans="7:9">
      <c r="G74197" s="11"/>
      <c r="H74197" s="12"/>
      <c r="I74197" s="49"/>
    </row>
    <row r="74198" customHeight="1" spans="7:9">
      <c r="G74198" s="11"/>
      <c r="H74198" s="12"/>
      <c r="I74198" s="49"/>
    </row>
    <row r="74199" customHeight="1" spans="7:9">
      <c r="G74199" s="11"/>
      <c r="H74199" s="12"/>
      <c r="I74199" s="49"/>
    </row>
    <row r="74200" customHeight="1" spans="7:9">
      <c r="G74200" s="11"/>
      <c r="H74200" s="12"/>
      <c r="I74200" s="49"/>
    </row>
    <row r="74201" customHeight="1" spans="7:9">
      <c r="G74201" s="11"/>
      <c r="H74201" s="12"/>
      <c r="I74201" s="49"/>
    </row>
    <row r="74202" customHeight="1" spans="7:9">
      <c r="G74202" s="11"/>
      <c r="H74202" s="12"/>
      <c r="I74202" s="49"/>
    </row>
    <row r="74203" customHeight="1" spans="7:9">
      <c r="G74203" s="11"/>
      <c r="H74203" s="12"/>
      <c r="I74203" s="49"/>
    </row>
    <row r="74204" customHeight="1" spans="7:9">
      <c r="G74204" s="11"/>
      <c r="H74204" s="12"/>
      <c r="I74204" s="49"/>
    </row>
    <row r="74205" customHeight="1" spans="7:9">
      <c r="G74205" s="11"/>
      <c r="H74205" s="12"/>
      <c r="I74205" s="49"/>
    </row>
    <row r="74206" customHeight="1" spans="7:9">
      <c r="G74206" s="11"/>
      <c r="H74206" s="12"/>
      <c r="I74206" s="49"/>
    </row>
    <row r="74207" customHeight="1" spans="7:9">
      <c r="G74207" s="11"/>
      <c r="H74207" s="12"/>
      <c r="I74207" s="49"/>
    </row>
    <row r="74208" customHeight="1" spans="7:9">
      <c r="G74208" s="11"/>
      <c r="H74208" s="12"/>
      <c r="I74208" s="49"/>
    </row>
    <row r="74209" customHeight="1" spans="7:9">
      <c r="G74209" s="11"/>
      <c r="H74209" s="12"/>
      <c r="I74209" s="49"/>
    </row>
    <row r="74210" customHeight="1" spans="7:9">
      <c r="G74210" s="11"/>
      <c r="H74210" s="12"/>
      <c r="I74210" s="49"/>
    </row>
    <row r="74211" customHeight="1" spans="7:9">
      <c r="G74211" s="11"/>
      <c r="H74211" s="12"/>
      <c r="I74211" s="49"/>
    </row>
    <row r="74212" customHeight="1" spans="7:9">
      <c r="G74212" s="11"/>
      <c r="H74212" s="12"/>
      <c r="I74212" s="49"/>
    </row>
    <row r="74213" customHeight="1" spans="7:9">
      <c r="G74213" s="11"/>
      <c r="H74213" s="12"/>
      <c r="I74213" s="49"/>
    </row>
    <row r="74214" customHeight="1" spans="7:9">
      <c r="G74214" s="11"/>
      <c r="H74214" s="12"/>
      <c r="I74214" s="49"/>
    </row>
    <row r="74215" customHeight="1" spans="7:9">
      <c r="G74215" s="11"/>
      <c r="H74215" s="12"/>
      <c r="I74215" s="49"/>
    </row>
    <row r="74216" customHeight="1" spans="7:9">
      <c r="G74216" s="11"/>
      <c r="H74216" s="12"/>
      <c r="I74216" s="49"/>
    </row>
    <row r="74217" customHeight="1" spans="7:9">
      <c r="G74217" s="11"/>
      <c r="H74217" s="12"/>
      <c r="I74217" s="49"/>
    </row>
    <row r="74218" customHeight="1" spans="7:9">
      <c r="G74218" s="11"/>
      <c r="H74218" s="12"/>
      <c r="I74218" s="49"/>
    </row>
    <row r="74219" customHeight="1" spans="7:9">
      <c r="G74219" s="11"/>
      <c r="H74219" s="12"/>
      <c r="I74219" s="49"/>
    </row>
    <row r="74220" customHeight="1" spans="7:9">
      <c r="G74220" s="11"/>
      <c r="H74220" s="12"/>
      <c r="I74220" s="49"/>
    </row>
    <row r="74221" customHeight="1" spans="7:9">
      <c r="G74221" s="11"/>
      <c r="H74221" s="12"/>
      <c r="I74221" s="49"/>
    </row>
    <row r="74222" customHeight="1" spans="7:9">
      <c r="G74222" s="11"/>
      <c r="H74222" s="12"/>
      <c r="I74222" s="49"/>
    </row>
    <row r="74223" customHeight="1" spans="7:9">
      <c r="G74223" s="11"/>
      <c r="H74223" s="12"/>
      <c r="I74223" s="49"/>
    </row>
    <row r="74224" customHeight="1" spans="7:9">
      <c r="G74224" s="11"/>
      <c r="H74224" s="12"/>
      <c r="I74224" s="49"/>
    </row>
    <row r="74225" customHeight="1" spans="7:9">
      <c r="G74225" s="11"/>
      <c r="H74225" s="12"/>
      <c r="I74225" s="49"/>
    </row>
    <row r="74226" customHeight="1" spans="7:9">
      <c r="G74226" s="11"/>
      <c r="H74226" s="12"/>
      <c r="I74226" s="49"/>
    </row>
    <row r="74227" customHeight="1" spans="7:9">
      <c r="G74227" s="11"/>
      <c r="H74227" s="12"/>
      <c r="I74227" s="49"/>
    </row>
    <row r="74228" customHeight="1" spans="7:9">
      <c r="G74228" s="11"/>
      <c r="H74228" s="12"/>
      <c r="I74228" s="49"/>
    </row>
    <row r="74229" customHeight="1" spans="7:9">
      <c r="G74229" s="11"/>
      <c r="H74229" s="12"/>
      <c r="I74229" s="49"/>
    </row>
    <row r="74230" customHeight="1" spans="7:9">
      <c r="G74230" s="11"/>
      <c r="H74230" s="12"/>
      <c r="I74230" s="49"/>
    </row>
    <row r="74231" customHeight="1" spans="7:9">
      <c r="G74231" s="11"/>
      <c r="H74231" s="12"/>
      <c r="I74231" s="49"/>
    </row>
    <row r="74232" customHeight="1" spans="7:9">
      <c r="G74232" s="11"/>
      <c r="H74232" s="12"/>
      <c r="I74232" s="49"/>
    </row>
    <row r="74233" customHeight="1" spans="7:9">
      <c r="G74233" s="11"/>
      <c r="H74233" s="12"/>
      <c r="I74233" s="49"/>
    </row>
    <row r="74234" customHeight="1" spans="7:9">
      <c r="G74234" s="11"/>
      <c r="H74234" s="12"/>
      <c r="I74234" s="49"/>
    </row>
    <row r="74235" customHeight="1" spans="7:9">
      <c r="G74235" s="11"/>
      <c r="H74235" s="12"/>
      <c r="I74235" s="49"/>
    </row>
    <row r="74236" customHeight="1" spans="7:9">
      <c r="G74236" s="11"/>
      <c r="H74236" s="12"/>
      <c r="I74236" s="49"/>
    </row>
    <row r="74237" customHeight="1" spans="7:9">
      <c r="G74237" s="11"/>
      <c r="H74237" s="12"/>
      <c r="I74237" s="49"/>
    </row>
    <row r="74238" customHeight="1" spans="7:9">
      <c r="G74238" s="11"/>
      <c r="H74238" s="12"/>
      <c r="I74238" s="49"/>
    </row>
    <row r="74239" customHeight="1" spans="7:9">
      <c r="G74239" s="11"/>
      <c r="H74239" s="12"/>
      <c r="I74239" s="49"/>
    </row>
    <row r="74240" customHeight="1" spans="7:9">
      <c r="G74240" s="11"/>
      <c r="H74240" s="12"/>
      <c r="I74240" s="49"/>
    </row>
    <row r="74241" customHeight="1" spans="7:9">
      <c r="G74241" s="11"/>
      <c r="H74241" s="12"/>
      <c r="I74241" s="49"/>
    </row>
    <row r="74242" customHeight="1" spans="7:9">
      <c r="G74242" s="11"/>
      <c r="H74242" s="12"/>
      <c r="I74242" s="49"/>
    </row>
    <row r="74243" customHeight="1" spans="7:9">
      <c r="G74243" s="11"/>
      <c r="H74243" s="12"/>
      <c r="I74243" s="49"/>
    </row>
    <row r="74244" customHeight="1" spans="7:9">
      <c r="G74244" s="11"/>
      <c r="H74244" s="12"/>
      <c r="I74244" s="49"/>
    </row>
    <row r="74245" customHeight="1" spans="7:9">
      <c r="G74245" s="11"/>
      <c r="H74245" s="12"/>
      <c r="I74245" s="49"/>
    </row>
    <row r="74246" customHeight="1" spans="7:9">
      <c r="G74246" s="11"/>
      <c r="H74246" s="12"/>
      <c r="I74246" s="49"/>
    </row>
    <row r="74247" customHeight="1" spans="7:9">
      <c r="G74247" s="11"/>
      <c r="H74247" s="12"/>
      <c r="I74247" s="49"/>
    </row>
    <row r="74248" customHeight="1" spans="7:9">
      <c r="G74248" s="11"/>
      <c r="H74248" s="12"/>
      <c r="I74248" s="49"/>
    </row>
    <row r="74249" customHeight="1" spans="7:9">
      <c r="G74249" s="11"/>
      <c r="H74249" s="12"/>
      <c r="I74249" s="49"/>
    </row>
    <row r="74250" customHeight="1" spans="7:9">
      <c r="G74250" s="11"/>
      <c r="H74250" s="12"/>
      <c r="I74250" s="49"/>
    </row>
    <row r="74251" customHeight="1" spans="7:9">
      <c r="G74251" s="11"/>
      <c r="H74251" s="12"/>
      <c r="I74251" s="49"/>
    </row>
    <row r="74252" customHeight="1" spans="7:9">
      <c r="G74252" s="11"/>
      <c r="H74252" s="12"/>
      <c r="I74252" s="49"/>
    </row>
    <row r="74253" customHeight="1" spans="7:9">
      <c r="G74253" s="11"/>
      <c r="H74253" s="12"/>
      <c r="I74253" s="49"/>
    </row>
    <row r="74254" customHeight="1" spans="7:9">
      <c r="G74254" s="11"/>
      <c r="H74254" s="12"/>
      <c r="I74254" s="49"/>
    </row>
    <row r="74255" customHeight="1" spans="7:9">
      <c r="G74255" s="11"/>
      <c r="H74255" s="12"/>
      <c r="I74255" s="49"/>
    </row>
    <row r="74256" customHeight="1" spans="7:9">
      <c r="G74256" s="11"/>
      <c r="H74256" s="12"/>
      <c r="I74256" s="49"/>
    </row>
    <row r="74257" customHeight="1" spans="7:9">
      <c r="G74257" s="11"/>
      <c r="H74257" s="12"/>
      <c r="I74257" s="49"/>
    </row>
    <row r="74258" customHeight="1" spans="7:9">
      <c r="G74258" s="11"/>
      <c r="H74258" s="12"/>
      <c r="I74258" s="49"/>
    </row>
    <row r="74259" customHeight="1" spans="7:9">
      <c r="G74259" s="11"/>
      <c r="H74259" s="12"/>
      <c r="I74259" s="49"/>
    </row>
    <row r="74260" customHeight="1" spans="7:9">
      <c r="G74260" s="11"/>
      <c r="H74260" s="12"/>
      <c r="I74260" s="49"/>
    </row>
    <row r="74261" customHeight="1" spans="7:9">
      <c r="G74261" s="11"/>
      <c r="H74261" s="12"/>
      <c r="I74261" s="49"/>
    </row>
    <row r="74262" customHeight="1" spans="7:9">
      <c r="G74262" s="11"/>
      <c r="H74262" s="12"/>
      <c r="I74262" s="49"/>
    </row>
    <row r="74263" customHeight="1" spans="7:9">
      <c r="G74263" s="11"/>
      <c r="H74263" s="12"/>
      <c r="I74263" s="49"/>
    </row>
    <row r="74264" customHeight="1" spans="7:9">
      <c r="G74264" s="11"/>
      <c r="H74264" s="12"/>
      <c r="I74264" s="49"/>
    </row>
    <row r="74265" customHeight="1" spans="7:9">
      <c r="G74265" s="11"/>
      <c r="H74265" s="12"/>
      <c r="I74265" s="49"/>
    </row>
    <row r="74266" customHeight="1" spans="7:9">
      <c r="G74266" s="11"/>
      <c r="H74266" s="12"/>
      <c r="I74266" s="49"/>
    </row>
    <row r="74267" customHeight="1" spans="7:9">
      <c r="G74267" s="11"/>
      <c r="H74267" s="12"/>
      <c r="I74267" s="49"/>
    </row>
    <row r="74268" customHeight="1" spans="7:9">
      <c r="G74268" s="11"/>
      <c r="H74268" s="12"/>
      <c r="I74268" s="49"/>
    </row>
    <row r="74269" customHeight="1" spans="7:9">
      <c r="G74269" s="11"/>
      <c r="H74269" s="12"/>
      <c r="I74269" s="49"/>
    </row>
    <row r="74270" customHeight="1" spans="7:9">
      <c r="G74270" s="11"/>
      <c r="H74270" s="12"/>
      <c r="I74270" s="49"/>
    </row>
    <row r="74271" customHeight="1" spans="7:9">
      <c r="G74271" s="11"/>
      <c r="H74271" s="12"/>
      <c r="I74271" s="49"/>
    </row>
    <row r="74272" customHeight="1" spans="7:9">
      <c r="G74272" s="11"/>
      <c r="H74272" s="12"/>
      <c r="I74272" s="49"/>
    </row>
    <row r="74273" customHeight="1" spans="7:9">
      <c r="G74273" s="11"/>
      <c r="H74273" s="12"/>
      <c r="I74273" s="49"/>
    </row>
    <row r="74274" customHeight="1" spans="7:9">
      <c r="G74274" s="11"/>
      <c r="H74274" s="12"/>
      <c r="I74274" s="49"/>
    </row>
    <row r="74275" customHeight="1" spans="7:9">
      <c r="G74275" s="11"/>
      <c r="H74275" s="12"/>
      <c r="I74275" s="49"/>
    </row>
    <row r="74276" customHeight="1" spans="7:9">
      <c r="G74276" s="11"/>
      <c r="H74276" s="12"/>
      <c r="I74276" s="49"/>
    </row>
    <row r="74277" customHeight="1" spans="7:9">
      <c r="G74277" s="11"/>
      <c r="H74277" s="12"/>
      <c r="I74277" s="49"/>
    </row>
    <row r="74278" customHeight="1" spans="7:9">
      <c r="G74278" s="11"/>
      <c r="H74278" s="12"/>
      <c r="I74278" s="49"/>
    </row>
    <row r="74279" customHeight="1" spans="7:9">
      <c r="G74279" s="11"/>
      <c r="H74279" s="12"/>
      <c r="I74279" s="49"/>
    </row>
    <row r="74280" customHeight="1" spans="7:9">
      <c r="G74280" s="11"/>
      <c r="H74280" s="12"/>
      <c r="I74280" s="49"/>
    </row>
    <row r="74281" customHeight="1" spans="7:9">
      <c r="G74281" s="11"/>
      <c r="H74281" s="12"/>
      <c r="I74281" s="49"/>
    </row>
    <row r="74282" customHeight="1" spans="7:9">
      <c r="G74282" s="11"/>
      <c r="H74282" s="12"/>
      <c r="I74282" s="49"/>
    </row>
    <row r="74283" customHeight="1" spans="7:9">
      <c r="G74283" s="11"/>
      <c r="H74283" s="12"/>
      <c r="I74283" s="49"/>
    </row>
    <row r="74284" customHeight="1" spans="7:9">
      <c r="G74284" s="11"/>
      <c r="H74284" s="12"/>
      <c r="I74284" s="49"/>
    </row>
    <row r="74285" customHeight="1" spans="7:9">
      <c r="G74285" s="11"/>
      <c r="H74285" s="12"/>
      <c r="I74285" s="49"/>
    </row>
    <row r="74286" customHeight="1" spans="7:9">
      <c r="G74286" s="11"/>
      <c r="H74286" s="12"/>
      <c r="I74286" s="49"/>
    </row>
    <row r="74287" customHeight="1" spans="7:9">
      <c r="G74287" s="11"/>
      <c r="H74287" s="12"/>
      <c r="I74287" s="49"/>
    </row>
    <row r="74288" customHeight="1" spans="7:9">
      <c r="G74288" s="11"/>
      <c r="H74288" s="12"/>
      <c r="I74288" s="49"/>
    </row>
    <row r="74289" customHeight="1" spans="7:9">
      <c r="G74289" s="11"/>
      <c r="H74289" s="12"/>
      <c r="I74289" s="49"/>
    </row>
    <row r="74290" customHeight="1" spans="7:9">
      <c r="G74290" s="11"/>
      <c r="H74290" s="12"/>
      <c r="I74290" s="49"/>
    </row>
    <row r="74291" customHeight="1" spans="7:9">
      <c r="G74291" s="11"/>
      <c r="H74291" s="12"/>
      <c r="I74291" s="49"/>
    </row>
    <row r="74292" customHeight="1" spans="7:9">
      <c r="G74292" s="11"/>
      <c r="H74292" s="12"/>
      <c r="I74292" s="49"/>
    </row>
    <row r="74293" customHeight="1" spans="7:9">
      <c r="G74293" s="11"/>
      <c r="H74293" s="12"/>
      <c r="I74293" s="49"/>
    </row>
    <row r="74294" customHeight="1" spans="7:9">
      <c r="G74294" s="11"/>
      <c r="H74294" s="12"/>
      <c r="I74294" s="49"/>
    </row>
    <row r="74295" customHeight="1" spans="7:9">
      <c r="G74295" s="11"/>
      <c r="H74295" s="12"/>
      <c r="I74295" s="49"/>
    </row>
    <row r="74296" customHeight="1" spans="7:9">
      <c r="G74296" s="11"/>
      <c r="H74296" s="12"/>
      <c r="I74296" s="49"/>
    </row>
    <row r="74297" customHeight="1" spans="7:9">
      <c r="G74297" s="11"/>
      <c r="H74297" s="12"/>
      <c r="I74297" s="49"/>
    </row>
    <row r="74298" customHeight="1" spans="7:9">
      <c r="G74298" s="11"/>
      <c r="H74298" s="12"/>
      <c r="I74298" s="49"/>
    </row>
    <row r="74299" customHeight="1" spans="7:9">
      <c r="G74299" s="11"/>
      <c r="H74299" s="12"/>
      <c r="I74299" s="49"/>
    </row>
    <row r="74300" customHeight="1" spans="7:9">
      <c r="G74300" s="11"/>
      <c r="H74300" s="12"/>
      <c r="I74300" s="49"/>
    </row>
    <row r="74301" customHeight="1" spans="7:9">
      <c r="G74301" s="11"/>
      <c r="H74301" s="12"/>
      <c r="I74301" s="49"/>
    </row>
    <row r="74302" customHeight="1" spans="7:9">
      <c r="G74302" s="11"/>
      <c r="H74302" s="12"/>
      <c r="I74302" s="49"/>
    </row>
    <row r="74303" customHeight="1" spans="7:9">
      <c r="G74303" s="11"/>
      <c r="H74303" s="12"/>
      <c r="I74303" s="49"/>
    </row>
    <row r="74304" customHeight="1" spans="7:9">
      <c r="G74304" s="11"/>
      <c r="H74304" s="12"/>
      <c r="I74304" s="49"/>
    </row>
    <row r="74305" customHeight="1" spans="7:9">
      <c r="G74305" s="11"/>
      <c r="H74305" s="12"/>
      <c r="I74305" s="49"/>
    </row>
    <row r="74306" customHeight="1" spans="7:9">
      <c r="G74306" s="11"/>
      <c r="H74306" s="12"/>
      <c r="I74306" s="49"/>
    </row>
    <row r="74307" customHeight="1" spans="7:9">
      <c r="G74307" s="11"/>
      <c r="H74307" s="12"/>
      <c r="I74307" s="49"/>
    </row>
    <row r="74308" customHeight="1" spans="7:9">
      <c r="G74308" s="11"/>
      <c r="H74308" s="12"/>
      <c r="I74308" s="49"/>
    </row>
    <row r="74309" customHeight="1" spans="7:9">
      <c r="G74309" s="11"/>
      <c r="H74309" s="12"/>
      <c r="I74309" s="49"/>
    </row>
    <row r="74310" customHeight="1" spans="7:9">
      <c r="G74310" s="11"/>
      <c r="H74310" s="12"/>
      <c r="I74310" s="49"/>
    </row>
    <row r="74311" customHeight="1" spans="7:9">
      <c r="G74311" s="11"/>
      <c r="H74311" s="12"/>
      <c r="I74311" s="49"/>
    </row>
    <row r="74312" customHeight="1" spans="7:9">
      <c r="G74312" s="11"/>
      <c r="H74312" s="12"/>
      <c r="I74312" s="49"/>
    </row>
    <row r="74313" customHeight="1" spans="7:9">
      <c r="G74313" s="11"/>
      <c r="H74313" s="12"/>
      <c r="I74313" s="49"/>
    </row>
    <row r="74314" customHeight="1" spans="7:9">
      <c r="G74314" s="11"/>
      <c r="H74314" s="12"/>
      <c r="I74314" s="49"/>
    </row>
    <row r="74315" customHeight="1" spans="7:9">
      <c r="G74315" s="11"/>
      <c r="H74315" s="12"/>
      <c r="I74315" s="49"/>
    </row>
    <row r="74316" customHeight="1" spans="7:9">
      <c r="G74316" s="11"/>
      <c r="H74316" s="12"/>
      <c r="I74316" s="49"/>
    </row>
    <row r="74317" customHeight="1" spans="7:9">
      <c r="G74317" s="11"/>
      <c r="H74317" s="12"/>
      <c r="I74317" s="49"/>
    </row>
    <row r="74318" customHeight="1" spans="7:9">
      <c r="G74318" s="11"/>
      <c r="H74318" s="12"/>
      <c r="I74318" s="49"/>
    </row>
    <row r="74319" customHeight="1" spans="7:9">
      <c r="G74319" s="11"/>
      <c r="H74319" s="12"/>
      <c r="I74319" s="49"/>
    </row>
    <row r="74320" customHeight="1" spans="7:9">
      <c r="G74320" s="11"/>
      <c r="H74320" s="12"/>
      <c r="I74320" s="49"/>
    </row>
    <row r="74321" customHeight="1" spans="7:9">
      <c r="G74321" s="11"/>
      <c r="H74321" s="12"/>
      <c r="I74321" s="49"/>
    </row>
    <row r="74322" customHeight="1" spans="7:9">
      <c r="G74322" s="11"/>
      <c r="H74322" s="12"/>
      <c r="I74322" s="49"/>
    </row>
    <row r="74323" customHeight="1" spans="7:9">
      <c r="G74323" s="11"/>
      <c r="H74323" s="12"/>
      <c r="I74323" s="49"/>
    </row>
    <row r="74324" customHeight="1" spans="7:9">
      <c r="G74324" s="11"/>
      <c r="H74324" s="12"/>
      <c r="I74324" s="49"/>
    </row>
    <row r="74325" customHeight="1" spans="7:9">
      <c r="G74325" s="11"/>
      <c r="H74325" s="12"/>
      <c r="I74325" s="49"/>
    </row>
    <row r="74326" customHeight="1" spans="7:9">
      <c r="G74326" s="11"/>
      <c r="H74326" s="12"/>
      <c r="I74326" s="49"/>
    </row>
    <row r="74327" customHeight="1" spans="7:9">
      <c r="G74327" s="11"/>
      <c r="H74327" s="12"/>
      <c r="I74327" s="49"/>
    </row>
    <row r="74328" customHeight="1" spans="7:9">
      <c r="G74328" s="11"/>
      <c r="H74328" s="12"/>
      <c r="I74328" s="49"/>
    </row>
    <row r="74329" customHeight="1" spans="7:9">
      <c r="G74329" s="11"/>
      <c r="H74329" s="12"/>
      <c r="I74329" s="49"/>
    </row>
    <row r="74330" customHeight="1" spans="7:9">
      <c r="G74330" s="11"/>
      <c r="H74330" s="12"/>
      <c r="I74330" s="49"/>
    </row>
    <row r="74331" customHeight="1" spans="7:9">
      <c r="G74331" s="11"/>
      <c r="H74331" s="12"/>
      <c r="I74331" s="49"/>
    </row>
    <row r="74332" customHeight="1" spans="7:9">
      <c r="G74332" s="11"/>
      <c r="H74332" s="12"/>
      <c r="I74332" s="49"/>
    </row>
    <row r="74333" customHeight="1" spans="7:9">
      <c r="G74333" s="11"/>
      <c r="H74333" s="12"/>
      <c r="I74333" s="49"/>
    </row>
    <row r="74334" customHeight="1" spans="7:9">
      <c r="G74334" s="11"/>
      <c r="H74334" s="12"/>
      <c r="I74334" s="49"/>
    </row>
    <row r="74335" customHeight="1" spans="7:9">
      <c r="G74335" s="11"/>
      <c r="H74335" s="12"/>
      <c r="I74335" s="49"/>
    </row>
    <row r="74336" customHeight="1" spans="7:9">
      <c r="G74336" s="11"/>
      <c r="H74336" s="12"/>
      <c r="I74336" s="49"/>
    </row>
    <row r="74337" customHeight="1" spans="7:9">
      <c r="G74337" s="11"/>
      <c r="H74337" s="12"/>
      <c r="I74337" s="49"/>
    </row>
    <row r="74338" customHeight="1" spans="7:9">
      <c r="G74338" s="11"/>
      <c r="H74338" s="12"/>
      <c r="I74338" s="49"/>
    </row>
    <row r="74339" customHeight="1" spans="7:9">
      <c r="G74339" s="11"/>
      <c r="H74339" s="12"/>
      <c r="I74339" s="49"/>
    </row>
    <row r="74340" customHeight="1" spans="7:9">
      <c r="G74340" s="11"/>
      <c r="H74340" s="12"/>
      <c r="I74340" s="49"/>
    </row>
    <row r="74341" customHeight="1" spans="7:9">
      <c r="G74341" s="11"/>
      <c r="H74341" s="12"/>
      <c r="I74341" s="49"/>
    </row>
    <row r="74342" customHeight="1" spans="7:9">
      <c r="G74342" s="11"/>
      <c r="H74342" s="12"/>
      <c r="I74342" s="49"/>
    </row>
    <row r="74343" customHeight="1" spans="7:9">
      <c r="G74343" s="11"/>
      <c r="H74343" s="12"/>
      <c r="I74343" s="49"/>
    </row>
    <row r="74344" customHeight="1" spans="7:9">
      <c r="G74344" s="11"/>
      <c r="H74344" s="12"/>
      <c r="I74344" s="49"/>
    </row>
    <row r="74345" customHeight="1" spans="7:9">
      <c r="G74345" s="11"/>
      <c r="H74345" s="12"/>
      <c r="I74345" s="49"/>
    </row>
    <row r="74346" customHeight="1" spans="7:9">
      <c r="G74346" s="11"/>
      <c r="H74346" s="12"/>
      <c r="I74346" s="49"/>
    </row>
    <row r="74347" customHeight="1" spans="7:9">
      <c r="G74347" s="11"/>
      <c r="H74347" s="12"/>
      <c r="I74347" s="49"/>
    </row>
    <row r="74348" customHeight="1" spans="7:9">
      <c r="G74348" s="11"/>
      <c r="H74348" s="12"/>
      <c r="I74348" s="49"/>
    </row>
    <row r="74349" customHeight="1" spans="7:9">
      <c r="G74349" s="11"/>
      <c r="H74349" s="12"/>
      <c r="I74349" s="49"/>
    </row>
    <row r="74350" customHeight="1" spans="7:9">
      <c r="G74350" s="11"/>
      <c r="H74350" s="12"/>
      <c r="I74350" s="49"/>
    </row>
    <row r="74351" customHeight="1" spans="7:9">
      <c r="G74351" s="11"/>
      <c r="H74351" s="12"/>
      <c r="I74351" s="49"/>
    </row>
    <row r="74352" customHeight="1" spans="7:9">
      <c r="G74352" s="11"/>
      <c r="H74352" s="12"/>
      <c r="I74352" s="49"/>
    </row>
    <row r="74353" customHeight="1" spans="7:9">
      <c r="G74353" s="11"/>
      <c r="H74353" s="12"/>
      <c r="I74353" s="49"/>
    </row>
    <row r="74354" customHeight="1" spans="7:9">
      <c r="G74354" s="11"/>
      <c r="H74354" s="12"/>
      <c r="I74354" s="49"/>
    </row>
    <row r="74355" customHeight="1" spans="7:9">
      <c r="G74355" s="11"/>
      <c r="H74355" s="12"/>
      <c r="I74355" s="49"/>
    </row>
    <row r="74356" customHeight="1" spans="7:9">
      <c r="G74356" s="11"/>
      <c r="H74356" s="12"/>
      <c r="I74356" s="49"/>
    </row>
    <row r="74357" customHeight="1" spans="7:9">
      <c r="G74357" s="11"/>
      <c r="H74357" s="12"/>
      <c r="I74357" s="49"/>
    </row>
    <row r="74358" customHeight="1" spans="7:9">
      <c r="G74358" s="11"/>
      <c r="H74358" s="12"/>
      <c r="I74358" s="49"/>
    </row>
    <row r="74359" customHeight="1" spans="7:9">
      <c r="G74359" s="11"/>
      <c r="H74359" s="12"/>
      <c r="I74359" s="49"/>
    </row>
    <row r="74360" customHeight="1" spans="7:9">
      <c r="G74360" s="11"/>
      <c r="H74360" s="12"/>
      <c r="I74360" s="49"/>
    </row>
    <row r="74361" customHeight="1" spans="7:9">
      <c r="G74361" s="11"/>
      <c r="H74361" s="12"/>
      <c r="I74361" s="49"/>
    </row>
    <row r="74362" customHeight="1" spans="7:9">
      <c r="G74362" s="11"/>
      <c r="H74362" s="12"/>
      <c r="I74362" s="49"/>
    </row>
    <row r="74363" customHeight="1" spans="7:9">
      <c r="G74363" s="11"/>
      <c r="H74363" s="12"/>
      <c r="I74363" s="49"/>
    </row>
    <row r="74364" customHeight="1" spans="7:9">
      <c r="G74364" s="11"/>
      <c r="H74364" s="12"/>
      <c r="I74364" s="49"/>
    </row>
    <row r="74365" customHeight="1" spans="7:9">
      <c r="G74365" s="11"/>
      <c r="H74365" s="12"/>
      <c r="I74365" s="49"/>
    </row>
    <row r="74366" customHeight="1" spans="7:9">
      <c r="G74366" s="11"/>
      <c r="H74366" s="12"/>
      <c r="I74366" s="49"/>
    </row>
    <row r="74367" customHeight="1" spans="7:9">
      <c r="G74367" s="11"/>
      <c r="H74367" s="12"/>
      <c r="I74367" s="49"/>
    </row>
    <row r="74368" customHeight="1" spans="7:9">
      <c r="G74368" s="11"/>
      <c r="H74368" s="12"/>
      <c r="I74368" s="49"/>
    </row>
    <row r="74369" customHeight="1" spans="7:9">
      <c r="G74369" s="11"/>
      <c r="H74369" s="12"/>
      <c r="I74369" s="49"/>
    </row>
    <row r="74370" customHeight="1" spans="7:9">
      <c r="G74370" s="11"/>
      <c r="H74370" s="12"/>
      <c r="I74370" s="49"/>
    </row>
    <row r="74371" customHeight="1" spans="7:9">
      <c r="G74371" s="11"/>
      <c r="H74371" s="12"/>
      <c r="I74371" s="49"/>
    </row>
    <row r="74372" customHeight="1" spans="7:9">
      <c r="G74372" s="11"/>
      <c r="H74372" s="12"/>
      <c r="I74372" s="49"/>
    </row>
    <row r="74373" customHeight="1" spans="7:9">
      <c r="G74373" s="11"/>
      <c r="H74373" s="12"/>
      <c r="I74373" s="49"/>
    </row>
    <row r="74374" customHeight="1" spans="7:9">
      <c r="G74374" s="11"/>
      <c r="H74374" s="12"/>
      <c r="I74374" s="49"/>
    </row>
    <row r="74375" customHeight="1" spans="7:9">
      <c r="G74375" s="11"/>
      <c r="H74375" s="12"/>
      <c r="I74375" s="49"/>
    </row>
    <row r="74376" customHeight="1" spans="7:9">
      <c r="G74376" s="11"/>
      <c r="H74376" s="12"/>
      <c r="I74376" s="49"/>
    </row>
    <row r="74377" customHeight="1" spans="7:9">
      <c r="G74377" s="11"/>
      <c r="H74377" s="12"/>
      <c r="I74377" s="49"/>
    </row>
    <row r="74378" customHeight="1" spans="7:9">
      <c r="G74378" s="11"/>
      <c r="H74378" s="12"/>
      <c r="I74378" s="49"/>
    </row>
    <row r="74379" customHeight="1" spans="7:9">
      <c r="G74379" s="11"/>
      <c r="H74379" s="12"/>
      <c r="I74379" s="49"/>
    </row>
    <row r="74380" customHeight="1" spans="7:9">
      <c r="G74380" s="11"/>
      <c r="H74380" s="12"/>
      <c r="I74380" s="49"/>
    </row>
    <row r="74381" customHeight="1" spans="7:9">
      <c r="G74381" s="11"/>
      <c r="H74381" s="12"/>
      <c r="I74381" s="49"/>
    </row>
    <row r="74382" customHeight="1" spans="7:9">
      <c r="G74382" s="11"/>
      <c r="H74382" s="12"/>
      <c r="I74382" s="49"/>
    </row>
    <row r="74383" customHeight="1" spans="7:9">
      <c r="G74383" s="11"/>
      <c r="H74383" s="12"/>
      <c r="I74383" s="49"/>
    </row>
    <row r="74384" customHeight="1" spans="7:9">
      <c r="G74384" s="11"/>
      <c r="H74384" s="12"/>
      <c r="I74384" s="49"/>
    </row>
    <row r="74385" customHeight="1" spans="7:9">
      <c r="G74385" s="11"/>
      <c r="H74385" s="12"/>
      <c r="I74385" s="49"/>
    </row>
    <row r="74386" customHeight="1" spans="7:9">
      <c r="G74386" s="11"/>
      <c r="H74386" s="12"/>
      <c r="I74386" s="49"/>
    </row>
    <row r="74387" customHeight="1" spans="7:9">
      <c r="G74387" s="11"/>
      <c r="H74387" s="12"/>
      <c r="I74387" s="49"/>
    </row>
    <row r="74388" customHeight="1" spans="7:9">
      <c r="G74388" s="11"/>
      <c r="H74388" s="12"/>
      <c r="I74388" s="49"/>
    </row>
    <row r="74389" customHeight="1" spans="7:9">
      <c r="G74389" s="11"/>
      <c r="H74389" s="12"/>
      <c r="I74389" s="49"/>
    </row>
    <row r="74390" customHeight="1" spans="7:9">
      <c r="G74390" s="11"/>
      <c r="H74390" s="12"/>
      <c r="I74390" s="49"/>
    </row>
    <row r="74391" customHeight="1" spans="7:9">
      <c r="G74391" s="11"/>
      <c r="H74391" s="12"/>
      <c r="I74391" s="49"/>
    </row>
    <row r="74392" customHeight="1" spans="7:9">
      <c r="G74392" s="11"/>
      <c r="H74392" s="12"/>
      <c r="I74392" s="49"/>
    </row>
    <row r="74393" customHeight="1" spans="7:9">
      <c r="G74393" s="11"/>
      <c r="H74393" s="12"/>
      <c r="I74393" s="49"/>
    </row>
    <row r="74394" customHeight="1" spans="7:9">
      <c r="G74394" s="11"/>
      <c r="H74394" s="12"/>
      <c r="I74394" s="49"/>
    </row>
    <row r="74395" customHeight="1" spans="7:9">
      <c r="G74395" s="11"/>
      <c r="H74395" s="12"/>
      <c r="I74395" s="49"/>
    </row>
    <row r="74396" customHeight="1" spans="7:9">
      <c r="G74396" s="11"/>
      <c r="H74396" s="12"/>
      <c r="I74396" s="49"/>
    </row>
    <row r="74397" customHeight="1" spans="7:9">
      <c r="G74397" s="11"/>
      <c r="H74397" s="12"/>
      <c r="I74397" s="49"/>
    </row>
    <row r="74398" customHeight="1" spans="7:9">
      <c r="G74398" s="11"/>
      <c r="H74398" s="12"/>
      <c r="I74398" s="49"/>
    </row>
    <row r="74399" customHeight="1" spans="7:9">
      <c r="G74399" s="11"/>
      <c r="H74399" s="12"/>
      <c r="I74399" s="49"/>
    </row>
    <row r="74400" customHeight="1" spans="7:9">
      <c r="G74400" s="11"/>
      <c r="H74400" s="12"/>
      <c r="I74400" s="49"/>
    </row>
    <row r="74401" customHeight="1" spans="7:9">
      <c r="G74401" s="11"/>
      <c r="H74401" s="12"/>
      <c r="I74401" s="49"/>
    </row>
    <row r="74402" customHeight="1" spans="7:9">
      <c r="G74402" s="11"/>
      <c r="H74402" s="12"/>
      <c r="I74402" s="49"/>
    </row>
    <row r="74403" customHeight="1" spans="7:9">
      <c r="G74403" s="11"/>
      <c r="H74403" s="12"/>
      <c r="I74403" s="49"/>
    </row>
    <row r="74404" customHeight="1" spans="7:9">
      <c r="G74404" s="11"/>
      <c r="H74404" s="12"/>
      <c r="I74404" s="49"/>
    </row>
    <row r="74405" customHeight="1" spans="7:9">
      <c r="G74405" s="11"/>
      <c r="H74405" s="12"/>
      <c r="I74405" s="49"/>
    </row>
    <row r="74406" customHeight="1" spans="7:9">
      <c r="G74406" s="11"/>
      <c r="H74406" s="12"/>
      <c r="I74406" s="49"/>
    </row>
    <row r="74407" customHeight="1" spans="7:9">
      <c r="G74407" s="11"/>
      <c r="H74407" s="12"/>
      <c r="I74407" s="49"/>
    </row>
    <row r="74408" customHeight="1" spans="7:9">
      <c r="G74408" s="11"/>
      <c r="H74408" s="12"/>
      <c r="I74408" s="49"/>
    </row>
    <row r="74409" customHeight="1" spans="7:9">
      <c r="G74409" s="11"/>
      <c r="H74409" s="12"/>
      <c r="I74409" s="49"/>
    </row>
    <row r="74410" customHeight="1" spans="7:9">
      <c r="G74410" s="11"/>
      <c r="H74410" s="12"/>
      <c r="I74410" s="49"/>
    </row>
    <row r="74411" customHeight="1" spans="7:9">
      <c r="G74411" s="11"/>
      <c r="H74411" s="12"/>
      <c r="I74411" s="49"/>
    </row>
    <row r="74412" customHeight="1" spans="7:9">
      <c r="G74412" s="11"/>
      <c r="H74412" s="12"/>
      <c r="I74412" s="49"/>
    </row>
    <row r="74413" customHeight="1" spans="7:9">
      <c r="G74413" s="11"/>
      <c r="H74413" s="12"/>
      <c r="I74413" s="49"/>
    </row>
    <row r="74414" customHeight="1" spans="7:9">
      <c r="G74414" s="11"/>
      <c r="H74414" s="12"/>
      <c r="I74414" s="49"/>
    </row>
    <row r="74415" customHeight="1" spans="7:9">
      <c r="G74415" s="11"/>
      <c r="H74415" s="12"/>
      <c r="I74415" s="49"/>
    </row>
    <row r="74416" customHeight="1" spans="7:9">
      <c r="G74416" s="11"/>
      <c r="H74416" s="12"/>
      <c r="I74416" s="49"/>
    </row>
    <row r="74417" customHeight="1" spans="7:9">
      <c r="G74417" s="11"/>
      <c r="H74417" s="12"/>
      <c r="I74417" s="49"/>
    </row>
    <row r="74418" customHeight="1" spans="7:9">
      <c r="G74418" s="11"/>
      <c r="H74418" s="12"/>
      <c r="I74418" s="49"/>
    </row>
    <row r="74419" customHeight="1" spans="7:9">
      <c r="G74419" s="11"/>
      <c r="H74419" s="12"/>
      <c r="I74419" s="49"/>
    </row>
    <row r="74420" customHeight="1" spans="7:9">
      <c r="G74420" s="11"/>
      <c r="H74420" s="12"/>
      <c r="I74420" s="49"/>
    </row>
    <row r="74421" customHeight="1" spans="7:9">
      <c r="G74421" s="11"/>
      <c r="H74421" s="12"/>
      <c r="I74421" s="49"/>
    </row>
    <row r="74422" customHeight="1" spans="7:9">
      <c r="G74422" s="11"/>
      <c r="H74422" s="12"/>
      <c r="I74422" s="49"/>
    </row>
    <row r="74423" customHeight="1" spans="7:9">
      <c r="G74423" s="11"/>
      <c r="H74423" s="12"/>
      <c r="I74423" s="49"/>
    </row>
    <row r="74424" customHeight="1" spans="7:9">
      <c r="G74424" s="11"/>
      <c r="H74424" s="12"/>
      <c r="I74424" s="49"/>
    </row>
    <row r="74425" customHeight="1" spans="7:9">
      <c r="G74425" s="11"/>
      <c r="H74425" s="12"/>
      <c r="I74425" s="49"/>
    </row>
    <row r="74426" customHeight="1" spans="7:9">
      <c r="G74426" s="11"/>
      <c r="H74426" s="12"/>
      <c r="I74426" s="49"/>
    </row>
    <row r="74427" customHeight="1" spans="7:9">
      <c r="G74427" s="11"/>
      <c r="H74427" s="12"/>
      <c r="I74427" s="49"/>
    </row>
    <row r="74428" customHeight="1" spans="7:9">
      <c r="G74428" s="11"/>
      <c r="H74428" s="12"/>
      <c r="I74428" s="49"/>
    </row>
    <row r="74429" customHeight="1" spans="7:9">
      <c r="G74429" s="11"/>
      <c r="H74429" s="12"/>
      <c r="I74429" s="49"/>
    </row>
    <row r="74430" customHeight="1" spans="7:9">
      <c r="G74430" s="11"/>
      <c r="H74430" s="12"/>
      <c r="I74430" s="49"/>
    </row>
    <row r="74431" customHeight="1" spans="7:9">
      <c r="G74431" s="11"/>
      <c r="H74431" s="12"/>
      <c r="I74431" s="49"/>
    </row>
    <row r="74432" customHeight="1" spans="7:9">
      <c r="G74432" s="11"/>
      <c r="H74432" s="12"/>
      <c r="I74432" s="49"/>
    </row>
    <row r="74433" customHeight="1" spans="7:9">
      <c r="G74433" s="11"/>
      <c r="H74433" s="12"/>
      <c r="I74433" s="49"/>
    </row>
    <row r="74434" customHeight="1" spans="7:9">
      <c r="G74434" s="11"/>
      <c r="H74434" s="12"/>
      <c r="I74434" s="49"/>
    </row>
    <row r="74435" customHeight="1" spans="7:9">
      <c r="G74435" s="11"/>
      <c r="H74435" s="12"/>
      <c r="I74435" s="49"/>
    </row>
    <row r="74436" customHeight="1" spans="7:9">
      <c r="G74436" s="11"/>
      <c r="H74436" s="12"/>
      <c r="I74436" s="49"/>
    </row>
    <row r="74437" customHeight="1" spans="7:9">
      <c r="G74437" s="11"/>
      <c r="H74437" s="12"/>
      <c r="I74437" s="49"/>
    </row>
    <row r="74438" customHeight="1" spans="7:9">
      <c r="G74438" s="11"/>
      <c r="H74438" s="12"/>
      <c r="I74438" s="49"/>
    </row>
    <row r="74439" customHeight="1" spans="7:9">
      <c r="G74439" s="11"/>
      <c r="H74439" s="12"/>
      <c r="I74439" s="49"/>
    </row>
    <row r="74440" customHeight="1" spans="7:9">
      <c r="G74440" s="11"/>
      <c r="H74440" s="12"/>
      <c r="I74440" s="49"/>
    </row>
    <row r="74441" customHeight="1" spans="7:9">
      <c r="G74441" s="11"/>
      <c r="H74441" s="12"/>
      <c r="I74441" s="49"/>
    </row>
    <row r="74442" customHeight="1" spans="7:9">
      <c r="G74442" s="11"/>
      <c r="H74442" s="12"/>
      <c r="I74442" s="49"/>
    </row>
    <row r="74443" customHeight="1" spans="7:9">
      <c r="G74443" s="11"/>
      <c r="H74443" s="12"/>
      <c r="I74443" s="49"/>
    </row>
    <row r="74444" customHeight="1" spans="7:9">
      <c r="G74444" s="11"/>
      <c r="H74444" s="12"/>
      <c r="I74444" s="49"/>
    </row>
    <row r="74445" customHeight="1" spans="7:9">
      <c r="G74445" s="11"/>
      <c r="H74445" s="12"/>
      <c r="I74445" s="49"/>
    </row>
    <row r="74446" customHeight="1" spans="7:9">
      <c r="G74446" s="11"/>
      <c r="H74446" s="12"/>
      <c r="I74446" s="49"/>
    </row>
    <row r="74447" customHeight="1" spans="7:9">
      <c r="G74447" s="11"/>
      <c r="H74447" s="12"/>
      <c r="I74447" s="49"/>
    </row>
    <row r="74448" customHeight="1" spans="7:9">
      <c r="G74448" s="11"/>
      <c r="H74448" s="12"/>
      <c r="I74448" s="49"/>
    </row>
    <row r="74449" customHeight="1" spans="7:9">
      <c r="G74449" s="11"/>
      <c r="H74449" s="12"/>
      <c r="I74449" s="49"/>
    </row>
    <row r="74450" customHeight="1" spans="7:9">
      <c r="G74450" s="11"/>
      <c r="H74450" s="12"/>
      <c r="I74450" s="49"/>
    </row>
    <row r="74451" customHeight="1" spans="7:9">
      <c r="G74451" s="11"/>
      <c r="H74451" s="12"/>
      <c r="I74451" s="49"/>
    </row>
    <row r="74452" customHeight="1" spans="7:9">
      <c r="G74452" s="11"/>
      <c r="H74452" s="12"/>
      <c r="I74452" s="49"/>
    </row>
    <row r="74453" customHeight="1" spans="7:9">
      <c r="G74453" s="11"/>
      <c r="H74453" s="12"/>
      <c r="I74453" s="49"/>
    </row>
    <row r="74454" customHeight="1" spans="7:9">
      <c r="G74454" s="11"/>
      <c r="H74454" s="12"/>
      <c r="I74454" s="49"/>
    </row>
    <row r="74455" customHeight="1" spans="7:9">
      <c r="G74455" s="11"/>
      <c r="H74455" s="12"/>
      <c r="I74455" s="49"/>
    </row>
    <row r="74456" customHeight="1" spans="7:9">
      <c r="G74456" s="11"/>
      <c r="H74456" s="12"/>
      <c r="I74456" s="49"/>
    </row>
    <row r="74457" customHeight="1" spans="7:9">
      <c r="G74457" s="11"/>
      <c r="H74457" s="12"/>
      <c r="I74457" s="49"/>
    </row>
    <row r="74458" customHeight="1" spans="7:9">
      <c r="G74458" s="11"/>
      <c r="H74458" s="12"/>
      <c r="I74458" s="49"/>
    </row>
    <row r="74459" customHeight="1" spans="7:9">
      <c r="G74459" s="11"/>
      <c r="H74459" s="12"/>
      <c r="I74459" s="49"/>
    </row>
    <row r="74460" customHeight="1" spans="7:9">
      <c r="G74460" s="11"/>
      <c r="H74460" s="12"/>
      <c r="I74460" s="49"/>
    </row>
    <row r="74461" customHeight="1" spans="7:9">
      <c r="G74461" s="11"/>
      <c r="H74461" s="12"/>
      <c r="I74461" s="49"/>
    </row>
    <row r="74462" customHeight="1" spans="7:9">
      <c r="G74462" s="11"/>
      <c r="H74462" s="12"/>
      <c r="I74462" s="49"/>
    </row>
    <row r="74463" customHeight="1" spans="7:9">
      <c r="G74463" s="11"/>
      <c r="H74463" s="12"/>
      <c r="I74463" s="49"/>
    </row>
    <row r="74464" customHeight="1" spans="7:9">
      <c r="G74464" s="11"/>
      <c r="H74464" s="12"/>
      <c r="I74464" s="49"/>
    </row>
    <row r="74465" customHeight="1" spans="7:9">
      <c r="G74465" s="11"/>
      <c r="H74465" s="12"/>
      <c r="I74465" s="49"/>
    </row>
    <row r="74466" customHeight="1" spans="7:9">
      <c r="G74466" s="11"/>
      <c r="H74466" s="12"/>
      <c r="I74466" s="49"/>
    </row>
    <row r="74467" customHeight="1" spans="7:9">
      <c r="G74467" s="11"/>
      <c r="H74467" s="12"/>
      <c r="I74467" s="49"/>
    </row>
    <row r="74468" customHeight="1" spans="7:9">
      <c r="G74468" s="11"/>
      <c r="H74468" s="12"/>
      <c r="I74468" s="49"/>
    </row>
    <row r="74469" customHeight="1" spans="7:9">
      <c r="G74469" s="11"/>
      <c r="H74469" s="12"/>
      <c r="I74469" s="49"/>
    </row>
    <row r="74470" customHeight="1" spans="7:9">
      <c r="G74470" s="11"/>
      <c r="H74470" s="12"/>
      <c r="I74470" s="49"/>
    </row>
    <row r="74471" customHeight="1" spans="7:9">
      <c r="G74471" s="11"/>
      <c r="H74471" s="12"/>
      <c r="I74471" s="49"/>
    </row>
    <row r="74472" customHeight="1" spans="7:9">
      <c r="G74472" s="11"/>
      <c r="H74472" s="12"/>
      <c r="I74472" s="49"/>
    </row>
    <row r="74473" customHeight="1" spans="7:9">
      <c r="G74473" s="11"/>
      <c r="H74473" s="12"/>
      <c r="I74473" s="49"/>
    </row>
    <row r="74474" customHeight="1" spans="7:9">
      <c r="G74474" s="11"/>
      <c r="H74474" s="12"/>
      <c r="I74474" s="49"/>
    </row>
    <row r="74475" customHeight="1" spans="7:9">
      <c r="G74475" s="11"/>
      <c r="H74475" s="12"/>
      <c r="I74475" s="49"/>
    </row>
    <row r="74476" customHeight="1" spans="7:9">
      <c r="G74476" s="11"/>
      <c r="H74476" s="12"/>
      <c r="I74476" s="49"/>
    </row>
    <row r="74477" customHeight="1" spans="7:9">
      <c r="G74477" s="11"/>
      <c r="H74477" s="12"/>
      <c r="I74477" s="49"/>
    </row>
    <row r="74478" customHeight="1" spans="7:9">
      <c r="G74478" s="11"/>
      <c r="H74478" s="12"/>
      <c r="I74478" s="49"/>
    </row>
    <row r="74479" customHeight="1" spans="7:9">
      <c r="G74479" s="11"/>
      <c r="H74479" s="12"/>
      <c r="I74479" s="49"/>
    </row>
    <row r="74480" customHeight="1" spans="7:9">
      <c r="G74480" s="11"/>
      <c r="H74480" s="12"/>
      <c r="I74480" s="49"/>
    </row>
    <row r="74481" customHeight="1" spans="7:9">
      <c r="G74481" s="11"/>
      <c r="H74481" s="12"/>
      <c r="I74481" s="49"/>
    </row>
    <row r="74482" customHeight="1" spans="7:9">
      <c r="G74482" s="11"/>
      <c r="H74482" s="12"/>
      <c r="I74482" s="49"/>
    </row>
    <row r="74483" customHeight="1" spans="7:9">
      <c r="G74483" s="11"/>
      <c r="H74483" s="12"/>
      <c r="I74483" s="49"/>
    </row>
    <row r="74484" customHeight="1" spans="7:9">
      <c r="G74484" s="11"/>
      <c r="H74484" s="12"/>
      <c r="I74484" s="49"/>
    </row>
    <row r="74485" customHeight="1" spans="7:9">
      <c r="G74485" s="11"/>
      <c r="H74485" s="12"/>
      <c r="I74485" s="49"/>
    </row>
    <row r="74486" customHeight="1" spans="7:9">
      <c r="G74486" s="11"/>
      <c r="H74486" s="12"/>
      <c r="I74486" s="49"/>
    </row>
    <row r="74487" customHeight="1" spans="7:9">
      <c r="G74487" s="11"/>
      <c r="H74487" s="12"/>
      <c r="I74487" s="49"/>
    </row>
    <row r="74488" customHeight="1" spans="7:9">
      <c r="G74488" s="11"/>
      <c r="H74488" s="12"/>
      <c r="I74488" s="49"/>
    </row>
    <row r="74489" customHeight="1" spans="7:9">
      <c r="G74489" s="11"/>
      <c r="H74489" s="12"/>
      <c r="I74489" s="49"/>
    </row>
    <row r="74490" customHeight="1" spans="7:9">
      <c r="G74490" s="11"/>
      <c r="H74490" s="12"/>
      <c r="I74490" s="49"/>
    </row>
    <row r="74491" customHeight="1" spans="7:9">
      <c r="G74491" s="11"/>
      <c r="H74491" s="12"/>
      <c r="I74491" s="49"/>
    </row>
    <row r="74492" customHeight="1" spans="7:9">
      <c r="G74492" s="11"/>
      <c r="H74492" s="12"/>
      <c r="I74492" s="49"/>
    </row>
    <row r="74493" customHeight="1" spans="7:9">
      <c r="G74493" s="11"/>
      <c r="H74493" s="12"/>
      <c r="I74493" s="49"/>
    </row>
    <row r="74494" customHeight="1" spans="7:9">
      <c r="G74494" s="11"/>
      <c r="H74494" s="12"/>
      <c r="I74494" s="49"/>
    </row>
    <row r="74495" customHeight="1" spans="7:9">
      <c r="G74495" s="11"/>
      <c r="H74495" s="12"/>
      <c r="I74495" s="49"/>
    </row>
    <row r="74496" customHeight="1" spans="7:9">
      <c r="G74496" s="11"/>
      <c r="H74496" s="12"/>
      <c r="I74496" s="49"/>
    </row>
    <row r="74497" customHeight="1" spans="7:9">
      <c r="G74497" s="11"/>
      <c r="H74497" s="12"/>
      <c r="I74497" s="49"/>
    </row>
    <row r="74498" customHeight="1" spans="7:9">
      <c r="G74498" s="11"/>
      <c r="H74498" s="12"/>
      <c r="I74498" s="49"/>
    </row>
    <row r="74499" customHeight="1" spans="7:9">
      <c r="G74499" s="11"/>
      <c r="H74499" s="12"/>
      <c r="I74499" s="49"/>
    </row>
    <row r="74500" customHeight="1" spans="7:9">
      <c r="G74500" s="11"/>
      <c r="H74500" s="12"/>
      <c r="I74500" s="49"/>
    </row>
    <row r="74501" customHeight="1" spans="7:9">
      <c r="G74501" s="11"/>
      <c r="H74501" s="12"/>
      <c r="I74501" s="49"/>
    </row>
    <row r="74502" customHeight="1" spans="7:9">
      <c r="G74502" s="11"/>
      <c r="H74502" s="12"/>
      <c r="I74502" s="49"/>
    </row>
    <row r="74503" customHeight="1" spans="7:9">
      <c r="G74503" s="11"/>
      <c r="H74503" s="12"/>
      <c r="I74503" s="49"/>
    </row>
    <row r="74504" customHeight="1" spans="7:9">
      <c r="G74504" s="11"/>
      <c r="H74504" s="12"/>
      <c r="I74504" s="49"/>
    </row>
    <row r="74505" customHeight="1" spans="7:9">
      <c r="G74505" s="11"/>
      <c r="H74505" s="12"/>
      <c r="I74505" s="49"/>
    </row>
    <row r="74506" customHeight="1" spans="7:9">
      <c r="G74506" s="11"/>
      <c r="H74506" s="12"/>
      <c r="I74506" s="49"/>
    </row>
    <row r="74507" customHeight="1" spans="7:9">
      <c r="G74507" s="11"/>
      <c r="H74507" s="12"/>
      <c r="I74507" s="49"/>
    </row>
    <row r="74508" customHeight="1" spans="7:9">
      <c r="G74508" s="11"/>
      <c r="H74508" s="12"/>
      <c r="I74508" s="49"/>
    </row>
    <row r="74509" customHeight="1" spans="7:9">
      <c r="G74509" s="11"/>
      <c r="H74509" s="12"/>
      <c r="I74509" s="49"/>
    </row>
    <row r="74510" customHeight="1" spans="7:9">
      <c r="G74510" s="11"/>
      <c r="H74510" s="12"/>
      <c r="I74510" s="49"/>
    </row>
    <row r="74511" customHeight="1" spans="7:9">
      <c r="G74511" s="11"/>
      <c r="H74511" s="12"/>
      <c r="I74511" s="49"/>
    </row>
    <row r="74512" customHeight="1" spans="7:9">
      <c r="G74512" s="11"/>
      <c r="H74512" s="12"/>
      <c r="I74512" s="49"/>
    </row>
    <row r="74513" customHeight="1" spans="7:9">
      <c r="G74513" s="11"/>
      <c r="H74513" s="12"/>
      <c r="I74513" s="49"/>
    </row>
    <row r="74514" customHeight="1" spans="7:9">
      <c r="G74514" s="11"/>
      <c r="H74514" s="12"/>
      <c r="I74514" s="49"/>
    </row>
    <row r="74515" customHeight="1" spans="7:9">
      <c r="G74515" s="11"/>
      <c r="H74515" s="12"/>
      <c r="I74515" s="49"/>
    </row>
    <row r="74516" customHeight="1" spans="7:9">
      <c r="G74516" s="11"/>
      <c r="H74516" s="12"/>
      <c r="I74516" s="49"/>
    </row>
    <row r="74517" customHeight="1" spans="7:9">
      <c r="G74517" s="11"/>
      <c r="H74517" s="12"/>
      <c r="I74517" s="49"/>
    </row>
    <row r="74518" customHeight="1" spans="7:9">
      <c r="G74518" s="11"/>
      <c r="H74518" s="12"/>
      <c r="I74518" s="49"/>
    </row>
    <row r="74519" customHeight="1" spans="7:9">
      <c r="G74519" s="11"/>
      <c r="H74519" s="12"/>
      <c r="I74519" s="49"/>
    </row>
    <row r="74520" customHeight="1" spans="7:9">
      <c r="G74520" s="11"/>
      <c r="H74520" s="12"/>
      <c r="I74520" s="49"/>
    </row>
    <row r="74521" customHeight="1" spans="7:9">
      <c r="G74521" s="11"/>
      <c r="H74521" s="12"/>
      <c r="I74521" s="49"/>
    </row>
    <row r="74522" customHeight="1" spans="7:9">
      <c r="G74522" s="11"/>
      <c r="H74522" s="12"/>
      <c r="I74522" s="49"/>
    </row>
    <row r="74523" customHeight="1" spans="7:9">
      <c r="G74523" s="11"/>
      <c r="H74523" s="12"/>
      <c r="I74523" s="49"/>
    </row>
    <row r="74524" customHeight="1" spans="7:9">
      <c r="G74524" s="11"/>
      <c r="H74524" s="12"/>
      <c r="I74524" s="49"/>
    </row>
    <row r="74525" customHeight="1" spans="7:9">
      <c r="G74525" s="11"/>
      <c r="H74525" s="12"/>
      <c r="I74525" s="49"/>
    </row>
    <row r="74526" customHeight="1" spans="7:9">
      <c r="G74526" s="11"/>
      <c r="H74526" s="12"/>
      <c r="I74526" s="49"/>
    </row>
    <row r="74527" customHeight="1" spans="7:9">
      <c r="G74527" s="11"/>
      <c r="H74527" s="12"/>
      <c r="I74527" s="49"/>
    </row>
    <row r="74528" customHeight="1" spans="7:9">
      <c r="G74528" s="11"/>
      <c r="H74528" s="12"/>
      <c r="I74528" s="49"/>
    </row>
    <row r="74529" customHeight="1" spans="7:9">
      <c r="G74529" s="11"/>
      <c r="H74529" s="12"/>
      <c r="I74529" s="49"/>
    </row>
    <row r="74530" customHeight="1" spans="7:9">
      <c r="G74530" s="11"/>
      <c r="H74530" s="12"/>
      <c r="I74530" s="49"/>
    </row>
    <row r="74531" customHeight="1" spans="7:9">
      <c r="G74531" s="11"/>
      <c r="H74531" s="12"/>
      <c r="I74531" s="49"/>
    </row>
    <row r="74532" customHeight="1" spans="7:9">
      <c r="G74532" s="11"/>
      <c r="H74532" s="12"/>
      <c r="I74532" s="49"/>
    </row>
    <row r="74533" customHeight="1" spans="7:9">
      <c r="G74533" s="11"/>
      <c r="H74533" s="12"/>
      <c r="I74533" s="49"/>
    </row>
    <row r="74534" customHeight="1" spans="7:9">
      <c r="G74534" s="11"/>
      <c r="H74534" s="12"/>
      <c r="I74534" s="49"/>
    </row>
    <row r="74535" customHeight="1" spans="7:9">
      <c r="G74535" s="11"/>
      <c r="H74535" s="12"/>
      <c r="I74535" s="49"/>
    </row>
    <row r="74536" customHeight="1" spans="7:9">
      <c r="G74536" s="11"/>
      <c r="H74536" s="12"/>
      <c r="I74536" s="49"/>
    </row>
    <row r="74537" customHeight="1" spans="7:9">
      <c r="G74537" s="11"/>
      <c r="H74537" s="12"/>
      <c r="I74537" s="49"/>
    </row>
    <row r="74538" customHeight="1" spans="7:9">
      <c r="G74538" s="11"/>
      <c r="H74538" s="12"/>
      <c r="I74538" s="49"/>
    </row>
    <row r="74539" customHeight="1" spans="7:9">
      <c r="G74539" s="11"/>
      <c r="H74539" s="12"/>
      <c r="I74539" s="49"/>
    </row>
    <row r="74540" customHeight="1" spans="7:9">
      <c r="G74540" s="11"/>
      <c r="H74540" s="12"/>
      <c r="I74540" s="49"/>
    </row>
    <row r="74541" customHeight="1" spans="7:9">
      <c r="G74541" s="11"/>
      <c r="H74541" s="12"/>
      <c r="I74541" s="49"/>
    </row>
    <row r="74542" customHeight="1" spans="7:9">
      <c r="G74542" s="11"/>
      <c r="H74542" s="12"/>
      <c r="I74542" s="49"/>
    </row>
    <row r="74543" customHeight="1" spans="7:9">
      <c r="G74543" s="11"/>
      <c r="H74543" s="12"/>
      <c r="I74543" s="49"/>
    </row>
    <row r="74544" customHeight="1" spans="7:9">
      <c r="G74544" s="11"/>
      <c r="H74544" s="12"/>
      <c r="I74544" s="49"/>
    </row>
    <row r="74545" customHeight="1" spans="7:9">
      <c r="G74545" s="11"/>
      <c r="H74545" s="12"/>
      <c r="I74545" s="49"/>
    </row>
    <row r="74546" customHeight="1" spans="7:9">
      <c r="G74546" s="11"/>
      <c r="H74546" s="12"/>
      <c r="I74546" s="49"/>
    </row>
    <row r="74547" customHeight="1" spans="7:9">
      <c r="G74547" s="11"/>
      <c r="H74547" s="12"/>
      <c r="I74547" s="49"/>
    </row>
    <row r="74548" customHeight="1" spans="7:9">
      <c r="G74548" s="11"/>
      <c r="H74548" s="12"/>
      <c r="I74548" s="49"/>
    </row>
    <row r="74549" customHeight="1" spans="7:9">
      <c r="G74549" s="11"/>
      <c r="H74549" s="12"/>
      <c r="I74549" s="49"/>
    </row>
    <row r="74550" customHeight="1" spans="7:9">
      <c r="G74550" s="11"/>
      <c r="H74550" s="12"/>
      <c r="I74550" s="49"/>
    </row>
    <row r="74551" customHeight="1" spans="7:9">
      <c r="G74551" s="11"/>
      <c r="H74551" s="12"/>
      <c r="I74551" s="49"/>
    </row>
    <row r="74552" customHeight="1" spans="7:9">
      <c r="G74552" s="11"/>
      <c r="H74552" s="12"/>
      <c r="I74552" s="49"/>
    </row>
    <row r="74553" customHeight="1" spans="7:9">
      <c r="G74553" s="11"/>
      <c r="H74553" s="12"/>
      <c r="I74553" s="49"/>
    </row>
    <row r="74554" customHeight="1" spans="7:9">
      <c r="G74554" s="11"/>
      <c r="H74554" s="12"/>
      <c r="I74554" s="49"/>
    </row>
    <row r="74555" customHeight="1" spans="7:9">
      <c r="G74555" s="11"/>
      <c r="H74555" s="12"/>
      <c r="I74555" s="49"/>
    </row>
    <row r="74556" customHeight="1" spans="7:9">
      <c r="G74556" s="11"/>
      <c r="H74556" s="12"/>
      <c r="I74556" s="49"/>
    </row>
    <row r="74557" customHeight="1" spans="7:9">
      <c r="G74557" s="11"/>
      <c r="H74557" s="12"/>
      <c r="I74557" s="49"/>
    </row>
    <row r="74558" customHeight="1" spans="7:9">
      <c r="G74558" s="11"/>
      <c r="H74558" s="12"/>
      <c r="I74558" s="49"/>
    </row>
    <row r="74559" customHeight="1" spans="7:9">
      <c r="G74559" s="11"/>
      <c r="H74559" s="12"/>
      <c r="I74559" s="49"/>
    </row>
    <row r="74560" customHeight="1" spans="7:9">
      <c r="G74560" s="11"/>
      <c r="H74560" s="12"/>
      <c r="I74560" s="49"/>
    </row>
    <row r="74561" customHeight="1" spans="7:9">
      <c r="G74561" s="11"/>
      <c r="H74561" s="12"/>
      <c r="I74561" s="49"/>
    </row>
    <row r="74562" customHeight="1" spans="7:9">
      <c r="G74562" s="11"/>
      <c r="H74562" s="12"/>
      <c r="I74562" s="49"/>
    </row>
    <row r="74563" customHeight="1" spans="7:9">
      <c r="G74563" s="11"/>
      <c r="H74563" s="12"/>
      <c r="I74563" s="49"/>
    </row>
    <row r="74564" customHeight="1" spans="7:9">
      <c r="G74564" s="11"/>
      <c r="H74564" s="12"/>
      <c r="I74564" s="49"/>
    </row>
    <row r="74565" customHeight="1" spans="7:9">
      <c r="G74565" s="11"/>
      <c r="H74565" s="12"/>
      <c r="I74565" s="49"/>
    </row>
    <row r="74566" customHeight="1" spans="7:9">
      <c r="G74566" s="11"/>
      <c r="H74566" s="12"/>
      <c r="I74566" s="49"/>
    </row>
    <row r="74567" customHeight="1" spans="7:9">
      <c r="G74567" s="11"/>
      <c r="H74567" s="12"/>
      <c r="I74567" s="49"/>
    </row>
    <row r="74568" customHeight="1" spans="7:9">
      <c r="G74568" s="11"/>
      <c r="H74568" s="12"/>
      <c r="I74568" s="49"/>
    </row>
    <row r="74569" customHeight="1" spans="7:9">
      <c r="G74569" s="11"/>
      <c r="H74569" s="12"/>
      <c r="I74569" s="49"/>
    </row>
    <row r="74570" customHeight="1" spans="7:9">
      <c r="G74570" s="11"/>
      <c r="H74570" s="12"/>
      <c r="I74570" s="49"/>
    </row>
    <row r="74571" customHeight="1" spans="7:9">
      <c r="G74571" s="11"/>
      <c r="H74571" s="12"/>
      <c r="I74571" s="49"/>
    </row>
    <row r="74572" customHeight="1" spans="7:9">
      <c r="G74572" s="11"/>
      <c r="H74572" s="12"/>
      <c r="I74572" s="49"/>
    </row>
    <row r="74573" customHeight="1" spans="7:9">
      <c r="G74573" s="11"/>
      <c r="H74573" s="12"/>
      <c r="I74573" s="49"/>
    </row>
    <row r="74574" customHeight="1" spans="7:9">
      <c r="G74574" s="11"/>
      <c r="H74574" s="12"/>
      <c r="I74574" s="49"/>
    </row>
    <row r="74575" customHeight="1" spans="7:9">
      <c r="G74575" s="11"/>
      <c r="H74575" s="12"/>
      <c r="I74575" s="49"/>
    </row>
    <row r="74576" customHeight="1" spans="7:9">
      <c r="G74576" s="11"/>
      <c r="H74576" s="12"/>
      <c r="I74576" s="49"/>
    </row>
    <row r="74577" customHeight="1" spans="7:9">
      <c r="G74577" s="11"/>
      <c r="H74577" s="12"/>
      <c r="I74577" s="49"/>
    </row>
    <row r="74578" customHeight="1" spans="7:9">
      <c r="G74578" s="11"/>
      <c r="H74578" s="12"/>
      <c r="I74578" s="49"/>
    </row>
    <row r="74579" customHeight="1" spans="7:9">
      <c r="G74579" s="11"/>
      <c r="H74579" s="12"/>
      <c r="I74579" s="49"/>
    </row>
    <row r="74580" customHeight="1" spans="7:9">
      <c r="G74580" s="11"/>
      <c r="H74580" s="12"/>
      <c r="I74580" s="49"/>
    </row>
    <row r="74581" customHeight="1" spans="7:9">
      <c r="G74581" s="11"/>
      <c r="H74581" s="12"/>
      <c r="I74581" s="49"/>
    </row>
    <row r="74582" customHeight="1" spans="7:9">
      <c r="G74582" s="11"/>
      <c r="H74582" s="12"/>
      <c r="I74582" s="49"/>
    </row>
    <row r="74583" customHeight="1" spans="7:9">
      <c r="G74583" s="11"/>
      <c r="H74583" s="12"/>
      <c r="I74583" s="49"/>
    </row>
    <row r="74584" customHeight="1" spans="7:9">
      <c r="G74584" s="11"/>
      <c r="H74584" s="12"/>
      <c r="I74584" s="49"/>
    </row>
    <row r="74585" customHeight="1" spans="7:9">
      <c r="G74585" s="11"/>
      <c r="H74585" s="12"/>
      <c r="I74585" s="49"/>
    </row>
    <row r="74586" customHeight="1" spans="7:9">
      <c r="G74586" s="11"/>
      <c r="H74586" s="12"/>
      <c r="I74586" s="49"/>
    </row>
    <row r="74587" customHeight="1" spans="7:9">
      <c r="G74587" s="11"/>
      <c r="H74587" s="12"/>
      <c r="I74587" s="49"/>
    </row>
    <row r="74588" customHeight="1" spans="7:9">
      <c r="G74588" s="11"/>
      <c r="H74588" s="12"/>
      <c r="I74588" s="49"/>
    </row>
    <row r="74589" customHeight="1" spans="7:9">
      <c r="G74589" s="11"/>
      <c r="H74589" s="12"/>
      <c r="I74589" s="49"/>
    </row>
    <row r="74590" customHeight="1" spans="7:9">
      <c r="G74590" s="11"/>
      <c r="H74590" s="12"/>
      <c r="I74590" s="49"/>
    </row>
    <row r="74591" customHeight="1" spans="7:9">
      <c r="G74591" s="11"/>
      <c r="H74591" s="12"/>
      <c r="I74591" s="49"/>
    </row>
    <row r="74592" customHeight="1" spans="7:9">
      <c r="G74592" s="11"/>
      <c r="H74592" s="12"/>
      <c r="I74592" s="49"/>
    </row>
    <row r="74593" customHeight="1" spans="7:9">
      <c r="G74593" s="11"/>
      <c r="H74593" s="12"/>
      <c r="I74593" s="49"/>
    </row>
    <row r="74594" customHeight="1" spans="7:9">
      <c r="G74594" s="11"/>
      <c r="H74594" s="12"/>
      <c r="I74594" s="49"/>
    </row>
    <row r="74595" customHeight="1" spans="7:9">
      <c r="G74595" s="11"/>
      <c r="H74595" s="12"/>
      <c r="I74595" s="49"/>
    </row>
    <row r="74596" customHeight="1" spans="7:9">
      <c r="G74596" s="11"/>
      <c r="H74596" s="12"/>
      <c r="I74596" s="49"/>
    </row>
    <row r="74597" customHeight="1" spans="7:9">
      <c r="G74597" s="11"/>
      <c r="H74597" s="12"/>
      <c r="I74597" s="49"/>
    </row>
    <row r="74598" customHeight="1" spans="7:9">
      <c r="G74598" s="11"/>
      <c r="H74598" s="12"/>
      <c r="I74598" s="49"/>
    </row>
    <row r="74599" customHeight="1" spans="7:9">
      <c r="G74599" s="11"/>
      <c r="H74599" s="12"/>
      <c r="I74599" s="49"/>
    </row>
    <row r="74600" customHeight="1" spans="7:9">
      <c r="G74600" s="11"/>
      <c r="H74600" s="12"/>
      <c r="I74600" s="49"/>
    </row>
    <row r="74601" customHeight="1" spans="7:9">
      <c r="G74601" s="11"/>
      <c r="H74601" s="12"/>
      <c r="I74601" s="49"/>
    </row>
    <row r="74602" customHeight="1" spans="7:9">
      <c r="G74602" s="11"/>
      <c r="H74602" s="12"/>
      <c r="I74602" s="49"/>
    </row>
    <row r="74603" customHeight="1" spans="7:9">
      <c r="G74603" s="11"/>
      <c r="H74603" s="12"/>
      <c r="I74603" s="49"/>
    </row>
    <row r="74604" customHeight="1" spans="7:9">
      <c r="G74604" s="11"/>
      <c r="H74604" s="12"/>
      <c r="I74604" s="49"/>
    </row>
    <row r="74605" customHeight="1" spans="7:9">
      <c r="G74605" s="11"/>
      <c r="H74605" s="12"/>
      <c r="I74605" s="49"/>
    </row>
    <row r="74606" customHeight="1" spans="7:9">
      <c r="G74606" s="11"/>
      <c r="H74606" s="12"/>
      <c r="I74606" s="49"/>
    </row>
    <row r="74607" customHeight="1" spans="7:9">
      <c r="G74607" s="11"/>
      <c r="H74607" s="12"/>
      <c r="I74607" s="49"/>
    </row>
    <row r="74608" customHeight="1" spans="7:9">
      <c r="G74608" s="11"/>
      <c r="H74608" s="12"/>
      <c r="I74608" s="49"/>
    </row>
    <row r="74609" customHeight="1" spans="7:9">
      <c r="G74609" s="11"/>
      <c r="H74609" s="12"/>
      <c r="I74609" s="49"/>
    </row>
    <row r="74610" customHeight="1" spans="7:9">
      <c r="G74610" s="11"/>
      <c r="H74610" s="12"/>
      <c r="I74610" s="49"/>
    </row>
    <row r="74611" customHeight="1" spans="7:9">
      <c r="G74611" s="11"/>
      <c r="H74611" s="12"/>
      <c r="I74611" s="49"/>
    </row>
    <row r="74612" customHeight="1" spans="7:9">
      <c r="G74612" s="11"/>
      <c r="H74612" s="12"/>
      <c r="I74612" s="49"/>
    </row>
    <row r="74613" customHeight="1" spans="7:9">
      <c r="G74613" s="11"/>
      <c r="H74613" s="12"/>
      <c r="I74613" s="49"/>
    </row>
    <row r="74614" customHeight="1" spans="7:9">
      <c r="G74614" s="11"/>
      <c r="H74614" s="12"/>
      <c r="I74614" s="49"/>
    </row>
    <row r="74615" customHeight="1" spans="7:9">
      <c r="G74615" s="11"/>
      <c r="H74615" s="12"/>
      <c r="I74615" s="49"/>
    </row>
    <row r="74616" customHeight="1" spans="7:9">
      <c r="G74616" s="11"/>
      <c r="H74616" s="12"/>
      <c r="I74616" s="49"/>
    </row>
    <row r="74617" customHeight="1" spans="7:9">
      <c r="G74617" s="11"/>
      <c r="H74617" s="12"/>
      <c r="I74617" s="49"/>
    </row>
    <row r="74618" customHeight="1" spans="7:9">
      <c r="G74618" s="11"/>
      <c r="H74618" s="12"/>
      <c r="I74618" s="49"/>
    </row>
    <row r="74619" customHeight="1" spans="7:9">
      <c r="G74619" s="11"/>
      <c r="H74619" s="12"/>
      <c r="I74619" s="49"/>
    </row>
    <row r="74620" customHeight="1" spans="7:9">
      <c r="G74620" s="11"/>
      <c r="H74620" s="12"/>
      <c r="I74620" s="49"/>
    </row>
    <row r="74621" customHeight="1" spans="7:9">
      <c r="G74621" s="11"/>
      <c r="H74621" s="12"/>
      <c r="I74621" s="49"/>
    </row>
    <row r="74622" customHeight="1" spans="7:9">
      <c r="G74622" s="11"/>
      <c r="H74622" s="12"/>
      <c r="I74622" s="49"/>
    </row>
    <row r="74623" customHeight="1" spans="7:9">
      <c r="G74623" s="11"/>
      <c r="H74623" s="12"/>
      <c r="I74623" s="49"/>
    </row>
    <row r="74624" customHeight="1" spans="7:9">
      <c r="G74624" s="11"/>
      <c r="H74624" s="12"/>
      <c r="I74624" s="49"/>
    </row>
    <row r="74625" customHeight="1" spans="7:9">
      <c r="G74625" s="11"/>
      <c r="H74625" s="12"/>
      <c r="I74625" s="49"/>
    </row>
    <row r="74626" customHeight="1" spans="7:9">
      <c r="G74626" s="11"/>
      <c r="H74626" s="12"/>
      <c r="I74626" s="49"/>
    </row>
    <row r="74627" customHeight="1" spans="7:9">
      <c r="G74627" s="11"/>
      <c r="H74627" s="12"/>
      <c r="I74627" s="49"/>
    </row>
    <row r="74628" customHeight="1" spans="7:9">
      <c r="G74628" s="11"/>
      <c r="H74628" s="12"/>
      <c r="I74628" s="49"/>
    </row>
    <row r="74629" customHeight="1" spans="7:9">
      <c r="G74629" s="11"/>
      <c r="H74629" s="12"/>
      <c r="I74629" s="49"/>
    </row>
    <row r="74630" customHeight="1" spans="7:9">
      <c r="G74630" s="11"/>
      <c r="H74630" s="12"/>
      <c r="I74630" s="49"/>
    </row>
    <row r="74631" customHeight="1" spans="7:9">
      <c r="G74631" s="11"/>
      <c r="H74631" s="12"/>
      <c r="I74631" s="49"/>
    </row>
    <row r="74632" customHeight="1" spans="7:9">
      <c r="G74632" s="11"/>
      <c r="H74632" s="12"/>
      <c r="I74632" s="49"/>
    </row>
    <row r="74633" customHeight="1" spans="7:9">
      <c r="G74633" s="11"/>
      <c r="H74633" s="12"/>
      <c r="I74633" s="49"/>
    </row>
    <row r="74634" customHeight="1" spans="7:9">
      <c r="G74634" s="11"/>
      <c r="H74634" s="12"/>
      <c r="I74634" s="49"/>
    </row>
    <row r="74635" customHeight="1" spans="7:9">
      <c r="G74635" s="11"/>
      <c r="H74635" s="12"/>
      <c r="I74635" s="49"/>
    </row>
    <row r="74636" customHeight="1" spans="7:9">
      <c r="G74636" s="11"/>
      <c r="H74636" s="12"/>
      <c r="I74636" s="49"/>
    </row>
    <row r="74637" customHeight="1" spans="7:9">
      <c r="G74637" s="11"/>
      <c r="H74637" s="12"/>
      <c r="I74637" s="49"/>
    </row>
    <row r="74638" customHeight="1" spans="7:9">
      <c r="G74638" s="11"/>
      <c r="H74638" s="12"/>
      <c r="I74638" s="49"/>
    </row>
    <row r="74639" customHeight="1" spans="7:9">
      <c r="G74639" s="11"/>
      <c r="H74639" s="12"/>
      <c r="I74639" s="49"/>
    </row>
    <row r="74640" customHeight="1" spans="7:9">
      <c r="G74640" s="11"/>
      <c r="H74640" s="12"/>
      <c r="I74640" s="49"/>
    </row>
    <row r="74641" customHeight="1" spans="7:9">
      <c r="G74641" s="11"/>
      <c r="H74641" s="12"/>
      <c r="I74641" s="49"/>
    </row>
    <row r="74642" customHeight="1" spans="7:9">
      <c r="G74642" s="11"/>
      <c r="H74642" s="12"/>
      <c r="I74642" s="49"/>
    </row>
    <row r="74643" customHeight="1" spans="7:9">
      <c r="G74643" s="11"/>
      <c r="H74643" s="12"/>
      <c r="I74643" s="49"/>
    </row>
    <row r="74644" customHeight="1" spans="7:9">
      <c r="G74644" s="11"/>
      <c r="H74644" s="12"/>
      <c r="I74644" s="49"/>
    </row>
    <row r="74645" customHeight="1" spans="7:9">
      <c r="G74645" s="11"/>
      <c r="H74645" s="12"/>
      <c r="I74645" s="49"/>
    </row>
    <row r="74646" customHeight="1" spans="7:9">
      <c r="G74646" s="11"/>
      <c r="H74646" s="12"/>
      <c r="I74646" s="49"/>
    </row>
    <row r="74647" customHeight="1" spans="7:9">
      <c r="G74647" s="11"/>
      <c r="H74647" s="12"/>
      <c r="I74647" s="49"/>
    </row>
    <row r="74648" customHeight="1" spans="7:9">
      <c r="G74648" s="11"/>
      <c r="H74648" s="12"/>
      <c r="I74648" s="49"/>
    </row>
    <row r="74649" customHeight="1" spans="7:9">
      <c r="G74649" s="11"/>
      <c r="H74649" s="12"/>
      <c r="I74649" s="49"/>
    </row>
    <row r="74650" customHeight="1" spans="7:9">
      <c r="G74650" s="11"/>
      <c r="H74650" s="12"/>
      <c r="I74650" s="49"/>
    </row>
    <row r="74651" customHeight="1" spans="7:9">
      <c r="G74651" s="11"/>
      <c r="H74651" s="12"/>
      <c r="I74651" s="49"/>
    </row>
    <row r="74652" customHeight="1" spans="7:9">
      <c r="G74652" s="11"/>
      <c r="H74652" s="12"/>
      <c r="I74652" s="49"/>
    </row>
    <row r="74653" customHeight="1" spans="7:9">
      <c r="G74653" s="11"/>
      <c r="H74653" s="12"/>
      <c r="I74653" s="49"/>
    </row>
    <row r="74654" customHeight="1" spans="7:9">
      <c r="G74654" s="11"/>
      <c r="H74654" s="12"/>
      <c r="I74654" s="49"/>
    </row>
    <row r="74655" customHeight="1" spans="7:9">
      <c r="G74655" s="11"/>
      <c r="H74655" s="12"/>
      <c r="I74655" s="49"/>
    </row>
    <row r="74656" customHeight="1" spans="7:9">
      <c r="G74656" s="11"/>
      <c r="H74656" s="12"/>
      <c r="I74656" s="49"/>
    </row>
    <row r="74657" customHeight="1" spans="7:9">
      <c r="G74657" s="11"/>
      <c r="H74657" s="12"/>
      <c r="I74657" s="49"/>
    </row>
    <row r="74658" customHeight="1" spans="7:9">
      <c r="G74658" s="11"/>
      <c r="H74658" s="12"/>
      <c r="I74658" s="49"/>
    </row>
    <row r="74659" customHeight="1" spans="7:9">
      <c r="G74659" s="11"/>
      <c r="H74659" s="12"/>
      <c r="I74659" s="49"/>
    </row>
    <row r="74660" customHeight="1" spans="7:9">
      <c r="G74660" s="11"/>
      <c r="H74660" s="12"/>
      <c r="I74660" s="49"/>
    </row>
    <row r="74661" customHeight="1" spans="7:9">
      <c r="G74661" s="11"/>
      <c r="H74661" s="12"/>
      <c r="I74661" s="49"/>
    </row>
    <row r="74662" customHeight="1" spans="7:9">
      <c r="G74662" s="11"/>
      <c r="H74662" s="12"/>
      <c r="I74662" s="49"/>
    </row>
    <row r="74663" customHeight="1" spans="7:9">
      <c r="G74663" s="11"/>
      <c r="H74663" s="12"/>
      <c r="I74663" s="49"/>
    </row>
    <row r="74664" customHeight="1" spans="7:9">
      <c r="G74664" s="11"/>
      <c r="H74664" s="12"/>
      <c r="I74664" s="49"/>
    </row>
    <row r="74665" customHeight="1" spans="7:9">
      <c r="G74665" s="11"/>
      <c r="H74665" s="12"/>
      <c r="I74665" s="49"/>
    </row>
    <row r="74666" customHeight="1" spans="7:9">
      <c r="G74666" s="11"/>
      <c r="H74666" s="12"/>
      <c r="I74666" s="49"/>
    </row>
    <row r="74667" customHeight="1" spans="7:9">
      <c r="G74667" s="11"/>
      <c r="H74667" s="12"/>
      <c r="I74667" s="49"/>
    </row>
    <row r="74668" customHeight="1" spans="7:9">
      <c r="G74668" s="11"/>
      <c r="H74668" s="12"/>
      <c r="I74668" s="49"/>
    </row>
    <row r="74669" customHeight="1" spans="7:9">
      <c r="G74669" s="11"/>
      <c r="H74669" s="12"/>
      <c r="I74669" s="49"/>
    </row>
    <row r="74670" customHeight="1" spans="7:9">
      <c r="G74670" s="11"/>
      <c r="H74670" s="12"/>
      <c r="I74670" s="49"/>
    </row>
    <row r="74671" customHeight="1" spans="7:9">
      <c r="G74671" s="11"/>
      <c r="H74671" s="12"/>
      <c r="I74671" s="49"/>
    </row>
    <row r="74672" customHeight="1" spans="7:9">
      <c r="G74672" s="11"/>
      <c r="H74672" s="12"/>
      <c r="I74672" s="49"/>
    </row>
    <row r="74673" customHeight="1" spans="7:9">
      <c r="G74673" s="11"/>
      <c r="H74673" s="12"/>
      <c r="I74673" s="49"/>
    </row>
    <row r="74674" customHeight="1" spans="7:9">
      <c r="G74674" s="11"/>
      <c r="H74674" s="12"/>
      <c r="I74674" s="49"/>
    </row>
    <row r="74675" customHeight="1" spans="7:9">
      <c r="G74675" s="11"/>
      <c r="H74675" s="12"/>
      <c r="I74675" s="49"/>
    </row>
    <row r="74676" customHeight="1" spans="7:9">
      <c r="G74676" s="11"/>
      <c r="H74676" s="12"/>
      <c r="I74676" s="49"/>
    </row>
    <row r="74677" customHeight="1" spans="7:9">
      <c r="G74677" s="11"/>
      <c r="H74677" s="12"/>
      <c r="I74677" s="49"/>
    </row>
    <row r="74678" customHeight="1" spans="7:9">
      <c r="G74678" s="11"/>
      <c r="H74678" s="12"/>
      <c r="I74678" s="49"/>
    </row>
    <row r="74679" customHeight="1" spans="7:9">
      <c r="G74679" s="11"/>
      <c r="H74679" s="12"/>
      <c r="I74679" s="49"/>
    </row>
    <row r="74680" customHeight="1" spans="7:9">
      <c r="G74680" s="11"/>
      <c r="H74680" s="12"/>
      <c r="I74680" s="49"/>
    </row>
    <row r="74681" customHeight="1" spans="7:9">
      <c r="G74681" s="11"/>
      <c r="H74681" s="12"/>
      <c r="I74681" s="49"/>
    </row>
    <row r="74682" customHeight="1" spans="7:9">
      <c r="G74682" s="11"/>
      <c r="H74682" s="12"/>
      <c r="I74682" s="49"/>
    </row>
    <row r="74683" customHeight="1" spans="7:9">
      <c r="G74683" s="11"/>
      <c r="H74683" s="12"/>
      <c r="I74683" s="49"/>
    </row>
    <row r="74684" customHeight="1" spans="7:9">
      <c r="G74684" s="11"/>
      <c r="H74684" s="12"/>
      <c r="I74684" s="49"/>
    </row>
    <row r="74685" customHeight="1" spans="7:9">
      <c r="G74685" s="11"/>
      <c r="H74685" s="12"/>
      <c r="I74685" s="49"/>
    </row>
    <row r="74686" customHeight="1" spans="7:9">
      <c r="G74686" s="11"/>
      <c r="H74686" s="12"/>
      <c r="I74686" s="49"/>
    </row>
    <row r="74687" customHeight="1" spans="7:9">
      <c r="G74687" s="11"/>
      <c r="H74687" s="12"/>
      <c r="I74687" s="49"/>
    </row>
    <row r="74688" customHeight="1" spans="7:9">
      <c r="G74688" s="11"/>
      <c r="H74688" s="12"/>
      <c r="I74688" s="49"/>
    </row>
    <row r="74689" customHeight="1" spans="7:9">
      <c r="G74689" s="11"/>
      <c r="H74689" s="12"/>
      <c r="I74689" s="49"/>
    </row>
    <row r="74690" customHeight="1" spans="7:9">
      <c r="G74690" s="11"/>
      <c r="H74690" s="12"/>
      <c r="I74690" s="49"/>
    </row>
    <row r="74691" customHeight="1" spans="7:9">
      <c r="G74691" s="11"/>
      <c r="H74691" s="12"/>
      <c r="I74691" s="49"/>
    </row>
    <row r="74692" customHeight="1" spans="7:9">
      <c r="G74692" s="11"/>
      <c r="H74692" s="12"/>
      <c r="I74692" s="49"/>
    </row>
    <row r="74693" customHeight="1" spans="7:9">
      <c r="G74693" s="11"/>
      <c r="H74693" s="12"/>
      <c r="I74693" s="49"/>
    </row>
    <row r="74694" customHeight="1" spans="7:9">
      <c r="G74694" s="11"/>
      <c r="H74694" s="12"/>
      <c r="I74694" s="49"/>
    </row>
    <row r="74695" customHeight="1" spans="7:9">
      <c r="G74695" s="11"/>
      <c r="H74695" s="12"/>
      <c r="I74695" s="49"/>
    </row>
    <row r="74696" customHeight="1" spans="7:9">
      <c r="G74696" s="11"/>
      <c r="H74696" s="12"/>
      <c r="I74696" s="49"/>
    </row>
    <row r="74697" customHeight="1" spans="7:9">
      <c r="G74697" s="11"/>
      <c r="H74697" s="12"/>
      <c r="I74697" s="49"/>
    </row>
    <row r="74698" customHeight="1" spans="7:9">
      <c r="G74698" s="11"/>
      <c r="H74698" s="12"/>
      <c r="I74698" s="49"/>
    </row>
    <row r="74699" customHeight="1" spans="7:9">
      <c r="G74699" s="11"/>
      <c r="H74699" s="12"/>
      <c r="I74699" s="49"/>
    </row>
    <row r="74700" customHeight="1" spans="7:9">
      <c r="G74700" s="11"/>
      <c r="H74700" s="12"/>
      <c r="I74700" s="49"/>
    </row>
    <row r="74701" customHeight="1" spans="7:9">
      <c r="G74701" s="11"/>
      <c r="H74701" s="12"/>
      <c r="I74701" s="49"/>
    </row>
    <row r="74702" customHeight="1" spans="7:9">
      <c r="G74702" s="11"/>
      <c r="H74702" s="12"/>
      <c r="I74702" s="49"/>
    </row>
    <row r="74703" customHeight="1" spans="7:9">
      <c r="G74703" s="11"/>
      <c r="H74703" s="12"/>
      <c r="I74703" s="49"/>
    </row>
    <row r="74704" customHeight="1" spans="7:9">
      <c r="G74704" s="11"/>
      <c r="H74704" s="12"/>
      <c r="I74704" s="49"/>
    </row>
    <row r="74705" customHeight="1" spans="7:9">
      <c r="G74705" s="11"/>
      <c r="H74705" s="12"/>
      <c r="I74705" s="49"/>
    </row>
    <row r="74706" customHeight="1" spans="7:9">
      <c r="G74706" s="11"/>
      <c r="H74706" s="12"/>
      <c r="I74706" s="49"/>
    </row>
    <row r="74707" customHeight="1" spans="7:9">
      <c r="G74707" s="11"/>
      <c r="H74707" s="12"/>
      <c r="I74707" s="49"/>
    </row>
    <row r="74708" customHeight="1" spans="7:9">
      <c r="G74708" s="11"/>
      <c r="H74708" s="12"/>
      <c r="I74708" s="49"/>
    </row>
    <row r="74709" customHeight="1" spans="7:9">
      <c r="G74709" s="11"/>
      <c r="H74709" s="12"/>
      <c r="I74709" s="49"/>
    </row>
    <row r="74710" customHeight="1" spans="7:9">
      <c r="G74710" s="11"/>
      <c r="H74710" s="12"/>
      <c r="I74710" s="49"/>
    </row>
    <row r="74711" customHeight="1" spans="7:9">
      <c r="G74711" s="11"/>
      <c r="H74711" s="12"/>
      <c r="I74711" s="49"/>
    </row>
    <row r="74712" customHeight="1" spans="7:9">
      <c r="G74712" s="11"/>
      <c r="H74712" s="12"/>
      <c r="I74712" s="49"/>
    </row>
    <row r="74713" customHeight="1" spans="7:9">
      <c r="G74713" s="11"/>
      <c r="H74713" s="12"/>
      <c r="I74713" s="49"/>
    </row>
    <row r="74714" customHeight="1" spans="7:9">
      <c r="G74714" s="11"/>
      <c r="H74714" s="12"/>
      <c r="I74714" s="49"/>
    </row>
    <row r="74715" customHeight="1" spans="7:9">
      <c r="G74715" s="11"/>
      <c r="H74715" s="12"/>
      <c r="I74715" s="49"/>
    </row>
    <row r="74716" customHeight="1" spans="7:9">
      <c r="G74716" s="11"/>
      <c r="H74716" s="12"/>
      <c r="I74716" s="49"/>
    </row>
    <row r="74717" customHeight="1" spans="7:9">
      <c r="G74717" s="11"/>
      <c r="H74717" s="12"/>
      <c r="I74717" s="49"/>
    </row>
    <row r="74718" customHeight="1" spans="7:9">
      <c r="G74718" s="11"/>
      <c r="H74718" s="12"/>
      <c r="I74718" s="49"/>
    </row>
    <row r="74719" customHeight="1" spans="7:9">
      <c r="G74719" s="11"/>
      <c r="H74719" s="12"/>
      <c r="I74719" s="49"/>
    </row>
    <row r="74720" customHeight="1" spans="7:9">
      <c r="G74720" s="11"/>
      <c r="H74720" s="12"/>
      <c r="I74720" s="49"/>
    </row>
    <row r="74721" customHeight="1" spans="7:9">
      <c r="G74721" s="11"/>
      <c r="H74721" s="12"/>
      <c r="I74721" s="49"/>
    </row>
    <row r="74722" customHeight="1" spans="7:9">
      <c r="G74722" s="11"/>
      <c r="H74722" s="12"/>
      <c r="I74722" s="49"/>
    </row>
    <row r="74723" customHeight="1" spans="7:9">
      <c r="G74723" s="11"/>
      <c r="H74723" s="12"/>
      <c r="I74723" s="49"/>
    </row>
    <row r="74724" customHeight="1" spans="7:9">
      <c r="G74724" s="11"/>
      <c r="H74724" s="12"/>
      <c r="I74724" s="49"/>
    </row>
    <row r="74725" customHeight="1" spans="7:9">
      <c r="G74725" s="11"/>
      <c r="H74725" s="12"/>
      <c r="I74725" s="49"/>
    </row>
    <row r="74726" customHeight="1" spans="7:9">
      <c r="G74726" s="11"/>
      <c r="H74726" s="12"/>
      <c r="I74726" s="49"/>
    </row>
    <row r="74727" customHeight="1" spans="7:9">
      <c r="G74727" s="11"/>
      <c r="H74727" s="12"/>
      <c r="I74727" s="49"/>
    </row>
    <row r="74728" customHeight="1" spans="7:9">
      <c r="G74728" s="11"/>
      <c r="H74728" s="12"/>
      <c r="I74728" s="49"/>
    </row>
    <row r="74729" customHeight="1" spans="7:9">
      <c r="G74729" s="11"/>
      <c r="H74729" s="12"/>
      <c r="I74729" s="49"/>
    </row>
    <row r="74730" customHeight="1" spans="7:9">
      <c r="G74730" s="11"/>
      <c r="H74730" s="12"/>
      <c r="I74730" s="49"/>
    </row>
    <row r="74731" customHeight="1" spans="7:9">
      <c r="G74731" s="11"/>
      <c r="H74731" s="12"/>
      <c r="I74731" s="49"/>
    </row>
    <row r="74732" customHeight="1" spans="7:9">
      <c r="G74732" s="11"/>
      <c r="H74732" s="12"/>
      <c r="I74732" s="49"/>
    </row>
    <row r="74733" customHeight="1" spans="7:9">
      <c r="G74733" s="11"/>
      <c r="H74733" s="12"/>
      <c r="I74733" s="49"/>
    </row>
    <row r="74734" customHeight="1" spans="7:9">
      <c r="G74734" s="11"/>
      <c r="H74734" s="12"/>
      <c r="I74734" s="49"/>
    </row>
    <row r="74735" customHeight="1" spans="7:9">
      <c r="G74735" s="11"/>
      <c r="H74735" s="12"/>
      <c r="I74735" s="49"/>
    </row>
    <row r="74736" customHeight="1" spans="7:9">
      <c r="G74736" s="11"/>
      <c r="H74736" s="12"/>
      <c r="I74736" s="49"/>
    </row>
    <row r="74737" customHeight="1" spans="7:9">
      <c r="G74737" s="11"/>
      <c r="H74737" s="12"/>
      <c r="I74737" s="49"/>
    </row>
    <row r="74738" customHeight="1" spans="7:9">
      <c r="G74738" s="11"/>
      <c r="H74738" s="12"/>
      <c r="I74738" s="49"/>
    </row>
    <row r="74739" customHeight="1" spans="7:9">
      <c r="G74739" s="11"/>
      <c r="H74739" s="12"/>
      <c r="I74739" s="49"/>
    </row>
    <row r="74740" customHeight="1" spans="7:9">
      <c r="G74740" s="11"/>
      <c r="H74740" s="12"/>
      <c r="I74740" s="49"/>
    </row>
    <row r="74741" customHeight="1" spans="7:9">
      <c r="G74741" s="11"/>
      <c r="H74741" s="12"/>
      <c r="I74741" s="49"/>
    </row>
    <row r="74742" customHeight="1" spans="7:9">
      <c r="G74742" s="11"/>
      <c r="H74742" s="12"/>
      <c r="I74742" s="49"/>
    </row>
    <row r="74743" customHeight="1" spans="7:9">
      <c r="G74743" s="11"/>
      <c r="H74743" s="12"/>
      <c r="I74743" s="49"/>
    </row>
    <row r="74744" customHeight="1" spans="7:9">
      <c r="G74744" s="11"/>
      <c r="H74744" s="12"/>
      <c r="I74744" s="49"/>
    </row>
    <row r="74745" customHeight="1" spans="7:9">
      <c r="G74745" s="11"/>
      <c r="H74745" s="12"/>
      <c r="I74745" s="49"/>
    </row>
    <row r="74746" customHeight="1" spans="7:9">
      <c r="G74746" s="11"/>
      <c r="H74746" s="12"/>
      <c r="I74746" s="49"/>
    </row>
    <row r="74747" customHeight="1" spans="7:9">
      <c r="G74747" s="11"/>
      <c r="H74747" s="12"/>
      <c r="I74747" s="49"/>
    </row>
    <row r="74748" customHeight="1" spans="7:9">
      <c r="G74748" s="11"/>
      <c r="H74748" s="12"/>
      <c r="I74748" s="49"/>
    </row>
    <row r="74749" customHeight="1" spans="7:9">
      <c r="G74749" s="11"/>
      <c r="H74749" s="12"/>
      <c r="I74749" s="49"/>
    </row>
    <row r="74750" customHeight="1" spans="7:9">
      <c r="G74750" s="11"/>
      <c r="H74750" s="12"/>
      <c r="I74750" s="49"/>
    </row>
    <row r="74751" customHeight="1" spans="7:9">
      <c r="G74751" s="11"/>
      <c r="H74751" s="12"/>
      <c r="I74751" s="49"/>
    </row>
    <row r="74752" customHeight="1" spans="7:9">
      <c r="G74752" s="11"/>
      <c r="H74752" s="12"/>
      <c r="I74752" s="49"/>
    </row>
    <row r="74753" customHeight="1" spans="7:9">
      <c r="G74753" s="11"/>
      <c r="H74753" s="12"/>
      <c r="I74753" s="49"/>
    </row>
    <row r="74754" customHeight="1" spans="7:9">
      <c r="G74754" s="11"/>
      <c r="H74754" s="12"/>
      <c r="I74754" s="49"/>
    </row>
    <row r="74755" customHeight="1" spans="7:9">
      <c r="G74755" s="11"/>
      <c r="H74755" s="12"/>
      <c r="I74755" s="49"/>
    </row>
    <row r="74756" customHeight="1" spans="7:9">
      <c r="G74756" s="11"/>
      <c r="H74756" s="12"/>
      <c r="I74756" s="49"/>
    </row>
    <row r="74757" customHeight="1" spans="7:9">
      <c r="G74757" s="11"/>
      <c r="H74757" s="12"/>
      <c r="I74757" s="49"/>
    </row>
    <row r="74758" customHeight="1" spans="7:9">
      <c r="G74758" s="11"/>
      <c r="H74758" s="12"/>
      <c r="I74758" s="49"/>
    </row>
    <row r="74759" customHeight="1" spans="7:9">
      <c r="G74759" s="11"/>
      <c r="H74759" s="12"/>
      <c r="I74759" s="49"/>
    </row>
    <row r="74760" customHeight="1" spans="7:9">
      <c r="G74760" s="11"/>
      <c r="H74760" s="12"/>
      <c r="I74760" s="49"/>
    </row>
    <row r="74761" customHeight="1" spans="7:9">
      <c r="G74761" s="11"/>
      <c r="H74761" s="12"/>
      <c r="I74761" s="49"/>
    </row>
    <row r="74762" customHeight="1" spans="7:9">
      <c r="G74762" s="11"/>
      <c r="H74762" s="12"/>
      <c r="I74762" s="49"/>
    </row>
    <row r="74763" customHeight="1" spans="7:9">
      <c r="G74763" s="11"/>
      <c r="H74763" s="12"/>
      <c r="I74763" s="49"/>
    </row>
    <row r="74764" customHeight="1" spans="7:9">
      <c r="G74764" s="11"/>
      <c r="H74764" s="12"/>
      <c r="I74764" s="49"/>
    </row>
    <row r="74765" customHeight="1" spans="7:9">
      <c r="G74765" s="11"/>
      <c r="H74765" s="12"/>
      <c r="I74765" s="49"/>
    </row>
    <row r="74766" customHeight="1" spans="7:9">
      <c r="G74766" s="11"/>
      <c r="H74766" s="12"/>
      <c r="I74766" s="49"/>
    </row>
    <row r="74767" customHeight="1" spans="7:9">
      <c r="G74767" s="11"/>
      <c r="H74767" s="12"/>
      <c r="I74767" s="49"/>
    </row>
    <row r="74768" customHeight="1" spans="7:9">
      <c r="G74768" s="11"/>
      <c r="H74768" s="12"/>
      <c r="I74768" s="49"/>
    </row>
    <row r="74769" customHeight="1" spans="7:9">
      <c r="G74769" s="11"/>
      <c r="H74769" s="12"/>
      <c r="I74769" s="49"/>
    </row>
    <row r="74770" customHeight="1" spans="7:9">
      <c r="G74770" s="11"/>
      <c r="H74770" s="12"/>
      <c r="I74770" s="49"/>
    </row>
    <row r="74771" customHeight="1" spans="7:9">
      <c r="G74771" s="11"/>
      <c r="H74771" s="12"/>
      <c r="I74771" s="49"/>
    </row>
    <row r="74772" customHeight="1" spans="7:9">
      <c r="G74772" s="11"/>
      <c r="H74772" s="12"/>
      <c r="I74772" s="49"/>
    </row>
    <row r="74773" customHeight="1" spans="7:9">
      <c r="G74773" s="11"/>
      <c r="H74773" s="12"/>
      <c r="I74773" s="49"/>
    </row>
    <row r="74774" customHeight="1" spans="7:9">
      <c r="G74774" s="11"/>
      <c r="H74774" s="12"/>
      <c r="I74774" s="49"/>
    </row>
    <row r="74775" customHeight="1" spans="7:9">
      <c r="G74775" s="11"/>
      <c r="H74775" s="12"/>
      <c r="I74775" s="49"/>
    </row>
    <row r="74776" customHeight="1" spans="7:9">
      <c r="G74776" s="11"/>
      <c r="H74776" s="12"/>
      <c r="I74776" s="49"/>
    </row>
    <row r="74777" customHeight="1" spans="7:9">
      <c r="G74777" s="11"/>
      <c r="H74777" s="12"/>
      <c r="I74777" s="49"/>
    </row>
    <row r="74778" customHeight="1" spans="7:9">
      <c r="G74778" s="11"/>
      <c r="H74778" s="12"/>
      <c r="I74778" s="49"/>
    </row>
    <row r="74779" customHeight="1" spans="7:9">
      <c r="G74779" s="11"/>
      <c r="H74779" s="12"/>
      <c r="I74779" s="49"/>
    </row>
    <row r="74780" customHeight="1" spans="7:9">
      <c r="G74780" s="11"/>
      <c r="H74780" s="12"/>
      <c r="I74780" s="49"/>
    </row>
    <row r="74781" customHeight="1" spans="7:9">
      <c r="G74781" s="11"/>
      <c r="H74781" s="12"/>
      <c r="I74781" s="49"/>
    </row>
    <row r="74782" customHeight="1" spans="7:9">
      <c r="G74782" s="11"/>
      <c r="H74782" s="12"/>
      <c r="I74782" s="49"/>
    </row>
    <row r="74783" customHeight="1" spans="7:9">
      <c r="G74783" s="11"/>
      <c r="H74783" s="12"/>
      <c r="I74783" s="49"/>
    </row>
    <row r="74784" customHeight="1" spans="7:9">
      <c r="G74784" s="11"/>
      <c r="H74784" s="12"/>
      <c r="I74784" s="49"/>
    </row>
    <row r="74785" customHeight="1" spans="7:9">
      <c r="G74785" s="11"/>
      <c r="H74785" s="12"/>
      <c r="I74785" s="49"/>
    </row>
    <row r="74786" customHeight="1" spans="7:9">
      <c r="G74786" s="11"/>
      <c r="H74786" s="12"/>
      <c r="I74786" s="49"/>
    </row>
    <row r="74787" customHeight="1" spans="7:9">
      <c r="G74787" s="11"/>
      <c r="H74787" s="12"/>
      <c r="I74787" s="49"/>
    </row>
    <row r="74788" customHeight="1" spans="7:9">
      <c r="G74788" s="11"/>
      <c r="H74788" s="12"/>
      <c r="I74788" s="49"/>
    </row>
    <row r="74789" customHeight="1" spans="7:9">
      <c r="G74789" s="11"/>
      <c r="H74789" s="12"/>
      <c r="I74789" s="49"/>
    </row>
    <row r="74790" customHeight="1" spans="7:9">
      <c r="G74790" s="11"/>
      <c r="H74790" s="12"/>
      <c r="I74790" s="49"/>
    </row>
    <row r="74791" customHeight="1" spans="7:9">
      <c r="G74791" s="11"/>
      <c r="H74791" s="12"/>
      <c r="I74791" s="49"/>
    </row>
    <row r="74792" customHeight="1" spans="7:9">
      <c r="G74792" s="11"/>
      <c r="H74792" s="12"/>
      <c r="I74792" s="49"/>
    </row>
    <row r="74793" customHeight="1" spans="7:9">
      <c r="G74793" s="11"/>
      <c r="H74793" s="12"/>
      <c r="I74793" s="49"/>
    </row>
    <row r="74794" customHeight="1" spans="7:9">
      <c r="G74794" s="11"/>
      <c r="H74794" s="12"/>
      <c r="I74794" s="49"/>
    </row>
    <row r="74795" customHeight="1" spans="7:9">
      <c r="G74795" s="11"/>
      <c r="H74795" s="12"/>
      <c r="I74795" s="49"/>
    </row>
    <row r="74796" customHeight="1" spans="7:9">
      <c r="G74796" s="11"/>
      <c r="H74796" s="12"/>
      <c r="I74796" s="49"/>
    </row>
    <row r="74797" customHeight="1" spans="7:9">
      <c r="G74797" s="11"/>
      <c r="H74797" s="12"/>
      <c r="I74797" s="49"/>
    </row>
    <row r="74798" customHeight="1" spans="7:9">
      <c r="G74798" s="11"/>
      <c r="H74798" s="12"/>
      <c r="I74798" s="49"/>
    </row>
    <row r="74799" customHeight="1" spans="7:9">
      <c r="G74799" s="11"/>
      <c r="H74799" s="12"/>
      <c r="I74799" s="49"/>
    </row>
    <row r="74800" customHeight="1" spans="7:9">
      <c r="G74800" s="11"/>
      <c r="H74800" s="12"/>
      <c r="I74800" s="49"/>
    </row>
    <row r="74801" customHeight="1" spans="7:9">
      <c r="G74801" s="11"/>
      <c r="H74801" s="12"/>
      <c r="I74801" s="49"/>
    </row>
    <row r="74802" customHeight="1" spans="7:9">
      <c r="G74802" s="11"/>
      <c r="H74802" s="12"/>
      <c r="I74802" s="49"/>
    </row>
    <row r="74803" customHeight="1" spans="7:9">
      <c r="G74803" s="11"/>
      <c r="H74803" s="12"/>
      <c r="I74803" s="49"/>
    </row>
    <row r="74804" customHeight="1" spans="7:9">
      <c r="G74804" s="11"/>
      <c r="H74804" s="12"/>
      <c r="I74804" s="49"/>
    </row>
    <row r="74805" customHeight="1" spans="7:9">
      <c r="G74805" s="11"/>
      <c r="H74805" s="12"/>
      <c r="I74805" s="49"/>
    </row>
    <row r="74806" customHeight="1" spans="7:9">
      <c r="G74806" s="11"/>
      <c r="H74806" s="12"/>
      <c r="I74806" s="49"/>
    </row>
    <row r="74807" customHeight="1" spans="7:9">
      <c r="G74807" s="11"/>
      <c r="H74807" s="12"/>
      <c r="I74807" s="49"/>
    </row>
    <row r="74808" customHeight="1" spans="7:9">
      <c r="G74808" s="11"/>
      <c r="H74808" s="12"/>
      <c r="I74808" s="49"/>
    </row>
    <row r="74809" customHeight="1" spans="7:9">
      <c r="G74809" s="11"/>
      <c r="H74809" s="12"/>
      <c r="I74809" s="49"/>
    </row>
    <row r="74810" customHeight="1" spans="7:9">
      <c r="G74810" s="11"/>
      <c r="H74810" s="12"/>
      <c r="I74810" s="49"/>
    </row>
    <row r="74811" customHeight="1" spans="7:9">
      <c r="G74811" s="11"/>
      <c r="H74811" s="12"/>
      <c r="I74811" s="49"/>
    </row>
    <row r="74812" customHeight="1" spans="7:9">
      <c r="G74812" s="11"/>
      <c r="H74812" s="12"/>
      <c r="I74812" s="49"/>
    </row>
    <row r="74813" customHeight="1" spans="7:9">
      <c r="G74813" s="11"/>
      <c r="H74813" s="12"/>
      <c r="I74813" s="49"/>
    </row>
    <row r="74814" customHeight="1" spans="7:9">
      <c r="G74814" s="11"/>
      <c r="H74814" s="12"/>
      <c r="I74814" s="49"/>
    </row>
    <row r="74815" customHeight="1" spans="7:9">
      <c r="G74815" s="11"/>
      <c r="H74815" s="12"/>
      <c r="I74815" s="49"/>
    </row>
    <row r="74816" customHeight="1" spans="7:9">
      <c r="G74816" s="11"/>
      <c r="H74816" s="12"/>
      <c r="I74816" s="49"/>
    </row>
    <row r="74817" customHeight="1" spans="7:9">
      <c r="G74817" s="11"/>
      <c r="H74817" s="12"/>
      <c r="I74817" s="49"/>
    </row>
    <row r="74818" customHeight="1" spans="7:9">
      <c r="G74818" s="11"/>
      <c r="H74818" s="12"/>
      <c r="I74818" s="49"/>
    </row>
    <row r="74819" customHeight="1" spans="7:9">
      <c r="G74819" s="11"/>
      <c r="H74819" s="12"/>
      <c r="I74819" s="49"/>
    </row>
    <row r="74820" customHeight="1" spans="7:9">
      <c r="G74820" s="11"/>
      <c r="H74820" s="12"/>
      <c r="I74820" s="49"/>
    </row>
    <row r="74821" customHeight="1" spans="7:9">
      <c r="G74821" s="11"/>
      <c r="H74821" s="12"/>
      <c r="I74821" s="49"/>
    </row>
    <row r="74822" customHeight="1" spans="7:9">
      <c r="G74822" s="11"/>
      <c r="H74822" s="12"/>
      <c r="I74822" s="49"/>
    </row>
    <row r="74823" customHeight="1" spans="7:9">
      <c r="G74823" s="11"/>
      <c r="H74823" s="12"/>
      <c r="I74823" s="49"/>
    </row>
    <row r="74824" customHeight="1" spans="7:9">
      <c r="G74824" s="11"/>
      <c r="H74824" s="12"/>
      <c r="I74824" s="49"/>
    </row>
    <row r="74825" customHeight="1" spans="7:9">
      <c r="G74825" s="11"/>
      <c r="H74825" s="12"/>
      <c r="I74825" s="49"/>
    </row>
    <row r="74826" customHeight="1" spans="7:9">
      <c r="G74826" s="11"/>
      <c r="H74826" s="12"/>
      <c r="I74826" s="49"/>
    </row>
    <row r="74827" customHeight="1" spans="7:9">
      <c r="G74827" s="11"/>
      <c r="H74827" s="12"/>
      <c r="I74827" s="49"/>
    </row>
    <row r="74828" customHeight="1" spans="7:9">
      <c r="G74828" s="11"/>
      <c r="H74828" s="12"/>
      <c r="I74828" s="49"/>
    </row>
    <row r="74829" customHeight="1" spans="7:9">
      <c r="G74829" s="11"/>
      <c r="H74829" s="12"/>
      <c r="I74829" s="49"/>
    </row>
    <row r="74830" customHeight="1" spans="7:9">
      <c r="G74830" s="11"/>
      <c r="H74830" s="12"/>
      <c r="I74830" s="49"/>
    </row>
    <row r="74831" customHeight="1" spans="7:9">
      <c r="G74831" s="11"/>
      <c r="H74831" s="12"/>
      <c r="I74831" s="49"/>
    </row>
    <row r="74832" customHeight="1" spans="7:9">
      <c r="G74832" s="11"/>
      <c r="H74832" s="12"/>
      <c r="I74832" s="49"/>
    </row>
    <row r="74833" customHeight="1" spans="7:9">
      <c r="G74833" s="11"/>
      <c r="H74833" s="12"/>
      <c r="I74833" s="49"/>
    </row>
    <row r="74834" customHeight="1" spans="7:9">
      <c r="G74834" s="11"/>
      <c r="H74834" s="12"/>
      <c r="I74834" s="49"/>
    </row>
    <row r="74835" customHeight="1" spans="7:9">
      <c r="G74835" s="11"/>
      <c r="H74835" s="12"/>
      <c r="I74835" s="49"/>
    </row>
    <row r="74836" customHeight="1" spans="7:9">
      <c r="G74836" s="11"/>
      <c r="H74836" s="12"/>
      <c r="I74836" s="49"/>
    </row>
    <row r="74837" customHeight="1" spans="7:9">
      <c r="G74837" s="11"/>
      <c r="H74837" s="12"/>
      <c r="I74837" s="49"/>
    </row>
    <row r="74838" customHeight="1" spans="7:9">
      <c r="G74838" s="11"/>
      <c r="H74838" s="12"/>
      <c r="I74838" s="49"/>
    </row>
    <row r="74839" customHeight="1" spans="7:9">
      <c r="G74839" s="11"/>
      <c r="H74839" s="12"/>
      <c r="I74839" s="49"/>
    </row>
    <row r="74840" customHeight="1" spans="7:9">
      <c r="G74840" s="11"/>
      <c r="H74840" s="12"/>
      <c r="I74840" s="49"/>
    </row>
    <row r="74841" customHeight="1" spans="7:9">
      <c r="G74841" s="11"/>
      <c r="H74841" s="12"/>
      <c r="I74841" s="49"/>
    </row>
    <row r="74842" customHeight="1" spans="7:9">
      <c r="G74842" s="11"/>
      <c r="H74842" s="12"/>
      <c r="I74842" s="49"/>
    </row>
    <row r="74843" customHeight="1" spans="7:9">
      <c r="G74843" s="11"/>
      <c r="H74843" s="12"/>
      <c r="I74843" s="49"/>
    </row>
    <row r="74844" customHeight="1" spans="7:9">
      <c r="G74844" s="11"/>
      <c r="H74844" s="12"/>
      <c r="I74844" s="49"/>
    </row>
    <row r="74845" customHeight="1" spans="7:9">
      <c r="G74845" s="11"/>
      <c r="H74845" s="12"/>
      <c r="I74845" s="49"/>
    </row>
    <row r="74846" customHeight="1" spans="7:9">
      <c r="G74846" s="11"/>
      <c r="H74846" s="12"/>
      <c r="I74846" s="49"/>
    </row>
    <row r="74847" customHeight="1" spans="7:9">
      <c r="G74847" s="11"/>
      <c r="H74847" s="12"/>
      <c r="I74847" s="49"/>
    </row>
    <row r="74848" customHeight="1" spans="7:9">
      <c r="G74848" s="11"/>
      <c r="H74848" s="12"/>
      <c r="I74848" s="49"/>
    </row>
    <row r="74849" customHeight="1" spans="7:9">
      <c r="G74849" s="11"/>
      <c r="H74849" s="12"/>
      <c r="I74849" s="49"/>
    </row>
    <row r="74850" customHeight="1" spans="7:9">
      <c r="G74850" s="11"/>
      <c r="H74850" s="12"/>
      <c r="I74850" s="49"/>
    </row>
    <row r="74851" customHeight="1" spans="7:9">
      <c r="G74851" s="11"/>
      <c r="H74851" s="12"/>
      <c r="I74851" s="49"/>
    </row>
    <row r="74852" customHeight="1" spans="7:9">
      <c r="G74852" s="11"/>
      <c r="H74852" s="12"/>
      <c r="I74852" s="49"/>
    </row>
    <row r="74853" customHeight="1" spans="7:9">
      <c r="G74853" s="11"/>
      <c r="H74853" s="12"/>
      <c r="I74853" s="49"/>
    </row>
    <row r="74854" customHeight="1" spans="7:9">
      <c r="G74854" s="11"/>
      <c r="H74854" s="12"/>
      <c r="I74854" s="49"/>
    </row>
    <row r="74855" customHeight="1" spans="7:9">
      <c r="G74855" s="11"/>
      <c r="H74855" s="12"/>
      <c r="I74855" s="49"/>
    </row>
    <row r="74856" customHeight="1" spans="7:9">
      <c r="G74856" s="11"/>
      <c r="H74856" s="12"/>
      <c r="I74856" s="49"/>
    </row>
    <row r="74857" customHeight="1" spans="7:9">
      <c r="G74857" s="11"/>
      <c r="H74857" s="12"/>
      <c r="I74857" s="49"/>
    </row>
    <row r="74858" customHeight="1" spans="7:9">
      <c r="G74858" s="11"/>
      <c r="H74858" s="12"/>
      <c r="I74858" s="49"/>
    </row>
    <row r="74859" customHeight="1" spans="7:9">
      <c r="G74859" s="11"/>
      <c r="H74859" s="12"/>
      <c r="I74859" s="49"/>
    </row>
    <row r="74860" customHeight="1" spans="7:9">
      <c r="G74860" s="11"/>
      <c r="H74860" s="12"/>
      <c r="I74860" s="49"/>
    </row>
    <row r="74861" customHeight="1" spans="7:9">
      <c r="G74861" s="11"/>
      <c r="H74861" s="12"/>
      <c r="I74861" s="49"/>
    </row>
    <row r="74862" customHeight="1" spans="7:9">
      <c r="G74862" s="11"/>
      <c r="H74862" s="12"/>
      <c r="I74862" s="49"/>
    </row>
    <row r="74863" customHeight="1" spans="7:9">
      <c r="G74863" s="11"/>
      <c r="H74863" s="12"/>
      <c r="I74863" s="49"/>
    </row>
    <row r="74864" customHeight="1" spans="7:9">
      <c r="G74864" s="11"/>
      <c r="H74864" s="12"/>
      <c r="I74864" s="49"/>
    </row>
    <row r="74865" customHeight="1" spans="7:9">
      <c r="G74865" s="11"/>
      <c r="H74865" s="12"/>
      <c r="I74865" s="49"/>
    </row>
    <row r="74866" customHeight="1" spans="7:9">
      <c r="G74866" s="11"/>
      <c r="H74866" s="12"/>
      <c r="I74866" s="49"/>
    </row>
    <row r="74867" customHeight="1" spans="7:9">
      <c r="G74867" s="11"/>
      <c r="H74867" s="12"/>
      <c r="I74867" s="49"/>
    </row>
    <row r="74868" customHeight="1" spans="7:9">
      <c r="G74868" s="11"/>
      <c r="H74868" s="12"/>
      <c r="I74868" s="49"/>
    </row>
    <row r="74869" customHeight="1" spans="7:9">
      <c r="G74869" s="11"/>
      <c r="H74869" s="12"/>
      <c r="I74869" s="49"/>
    </row>
    <row r="74870" customHeight="1" spans="7:9">
      <c r="G74870" s="11"/>
      <c r="H74870" s="12"/>
      <c r="I74870" s="49"/>
    </row>
    <row r="74871" customHeight="1" spans="7:9">
      <c r="G74871" s="11"/>
      <c r="H74871" s="12"/>
      <c r="I74871" s="49"/>
    </row>
    <row r="74872" customHeight="1" spans="7:9">
      <c r="G74872" s="11"/>
      <c r="H74872" s="12"/>
      <c r="I74872" s="49"/>
    </row>
    <row r="74873" customHeight="1" spans="7:9">
      <c r="G74873" s="11"/>
      <c r="H74873" s="12"/>
      <c r="I74873" s="49"/>
    </row>
    <row r="74874" customHeight="1" spans="7:9">
      <c r="G74874" s="11"/>
      <c r="H74874" s="12"/>
      <c r="I74874" s="49"/>
    </row>
    <row r="74875" customHeight="1" spans="7:9">
      <c r="G74875" s="11"/>
      <c r="H74875" s="12"/>
      <c r="I74875" s="49"/>
    </row>
    <row r="74876" customHeight="1" spans="7:9">
      <c r="G74876" s="11"/>
      <c r="H74876" s="12"/>
      <c r="I74876" s="49"/>
    </row>
    <row r="74877" customHeight="1" spans="7:9">
      <c r="G74877" s="11"/>
      <c r="H74877" s="12"/>
      <c r="I74877" s="49"/>
    </row>
    <row r="74878" customHeight="1" spans="7:9">
      <c r="G74878" s="11"/>
      <c r="H74878" s="12"/>
      <c r="I74878" s="49"/>
    </row>
    <row r="74879" customHeight="1" spans="7:9">
      <c r="G74879" s="11"/>
      <c r="H74879" s="12"/>
      <c r="I74879" s="49"/>
    </row>
    <row r="74880" customHeight="1" spans="7:9">
      <c r="G74880" s="11"/>
      <c r="H74880" s="12"/>
      <c r="I74880" s="49"/>
    </row>
    <row r="74881" customHeight="1" spans="7:9">
      <c r="G74881" s="11"/>
      <c r="H74881" s="12"/>
      <c r="I74881" s="49"/>
    </row>
    <row r="74882" customHeight="1" spans="7:9">
      <c r="G74882" s="11"/>
      <c r="H74882" s="12"/>
      <c r="I74882" s="49"/>
    </row>
    <row r="74883" customHeight="1" spans="7:9">
      <c r="G74883" s="11"/>
      <c r="H74883" s="12"/>
      <c r="I74883" s="49"/>
    </row>
    <row r="74884" customHeight="1" spans="7:9">
      <c r="G74884" s="11"/>
      <c r="H74884" s="12"/>
      <c r="I74884" s="49"/>
    </row>
    <row r="74885" customHeight="1" spans="7:9">
      <c r="G74885" s="11"/>
      <c r="H74885" s="12"/>
      <c r="I74885" s="49"/>
    </row>
    <row r="74886" customHeight="1" spans="7:9">
      <c r="G74886" s="11"/>
      <c r="H74886" s="12"/>
      <c r="I74886" s="49"/>
    </row>
    <row r="74887" customHeight="1" spans="7:9">
      <c r="G74887" s="11"/>
      <c r="H74887" s="12"/>
      <c r="I74887" s="49"/>
    </row>
    <row r="74888" customHeight="1" spans="7:9">
      <c r="G74888" s="11"/>
      <c r="H74888" s="12"/>
      <c r="I74888" s="49"/>
    </row>
    <row r="74889" customHeight="1" spans="7:9">
      <c r="G74889" s="11"/>
      <c r="H74889" s="12"/>
      <c r="I74889" s="49"/>
    </row>
    <row r="74890" customHeight="1" spans="7:9">
      <c r="G74890" s="11"/>
      <c r="H74890" s="12"/>
      <c r="I74890" s="49"/>
    </row>
    <row r="74891" customHeight="1" spans="7:9">
      <c r="G74891" s="11"/>
      <c r="H74891" s="12"/>
      <c r="I74891" s="49"/>
    </row>
    <row r="74892" customHeight="1" spans="7:9">
      <c r="G74892" s="11"/>
      <c r="H74892" s="12"/>
      <c r="I74892" s="49"/>
    </row>
    <row r="74893" customHeight="1" spans="7:9">
      <c r="G74893" s="11"/>
      <c r="H74893" s="12"/>
      <c r="I74893" s="49"/>
    </row>
    <row r="74894" customHeight="1" spans="7:9">
      <c r="G74894" s="11"/>
      <c r="H74894" s="12"/>
      <c r="I74894" s="49"/>
    </row>
    <row r="74895" customHeight="1" spans="7:9">
      <c r="G74895" s="11"/>
      <c r="H74895" s="12"/>
      <c r="I74895" s="49"/>
    </row>
    <row r="74896" customHeight="1" spans="7:9">
      <c r="G74896" s="11"/>
      <c r="H74896" s="12"/>
      <c r="I74896" s="49"/>
    </row>
    <row r="74897" customHeight="1" spans="7:9">
      <c r="G74897" s="11"/>
      <c r="H74897" s="12"/>
      <c r="I74897" s="49"/>
    </row>
    <row r="74898" customHeight="1" spans="7:9">
      <c r="G74898" s="11"/>
      <c r="H74898" s="12"/>
      <c r="I74898" s="49"/>
    </row>
    <row r="74899" customHeight="1" spans="7:9">
      <c r="G74899" s="11"/>
      <c r="H74899" s="12"/>
      <c r="I74899" s="49"/>
    </row>
    <row r="74900" customHeight="1" spans="7:9">
      <c r="G74900" s="11"/>
      <c r="H74900" s="12"/>
      <c r="I74900" s="49"/>
    </row>
    <row r="74901" customHeight="1" spans="7:9">
      <c r="G74901" s="11"/>
      <c r="H74901" s="12"/>
      <c r="I74901" s="49"/>
    </row>
    <row r="74902" customHeight="1" spans="7:9">
      <c r="G74902" s="11"/>
      <c r="H74902" s="12"/>
      <c r="I74902" s="49"/>
    </row>
    <row r="74903" customHeight="1" spans="7:9">
      <c r="G74903" s="11"/>
      <c r="H74903" s="12"/>
      <c r="I74903" s="49"/>
    </row>
    <row r="74904" customHeight="1" spans="7:9">
      <c r="G74904" s="11"/>
      <c r="H74904" s="12"/>
      <c r="I74904" s="49"/>
    </row>
    <row r="74905" customHeight="1" spans="7:9">
      <c r="G74905" s="11"/>
      <c r="H74905" s="12"/>
      <c r="I74905" s="49"/>
    </row>
    <row r="74906" customHeight="1" spans="7:9">
      <c r="G74906" s="11"/>
      <c r="H74906" s="12"/>
      <c r="I74906" s="49"/>
    </row>
    <row r="74907" customHeight="1" spans="7:9">
      <c r="G74907" s="11"/>
      <c r="H74907" s="12"/>
      <c r="I74907" s="49"/>
    </row>
    <row r="74908" customHeight="1" spans="7:9">
      <c r="G74908" s="11"/>
      <c r="H74908" s="12"/>
      <c r="I74908" s="49"/>
    </row>
    <row r="74909" customHeight="1" spans="7:9">
      <c r="G74909" s="11"/>
      <c r="H74909" s="12"/>
      <c r="I74909" s="49"/>
    </row>
    <row r="74910" customHeight="1" spans="7:9">
      <c r="G74910" s="11"/>
      <c r="H74910" s="12"/>
      <c r="I74910" s="49"/>
    </row>
    <row r="74911" customHeight="1" spans="7:9">
      <c r="G74911" s="11"/>
      <c r="H74911" s="12"/>
      <c r="I74911" s="49"/>
    </row>
    <row r="74912" customHeight="1" spans="7:9">
      <c r="G74912" s="11"/>
      <c r="H74912" s="12"/>
      <c r="I74912" s="49"/>
    </row>
    <row r="74913" customHeight="1" spans="7:9">
      <c r="G74913" s="11"/>
      <c r="H74913" s="12"/>
      <c r="I74913" s="49"/>
    </row>
    <row r="74914" customHeight="1" spans="7:9">
      <c r="G74914" s="11"/>
      <c r="H74914" s="12"/>
      <c r="I74914" s="49"/>
    </row>
    <row r="74915" customHeight="1" spans="7:9">
      <c r="G74915" s="11"/>
      <c r="H74915" s="12"/>
      <c r="I74915" s="49"/>
    </row>
    <row r="74916" customHeight="1" spans="7:9">
      <c r="G74916" s="11"/>
      <c r="H74916" s="12"/>
      <c r="I74916" s="49"/>
    </row>
    <row r="74917" customHeight="1" spans="7:9">
      <c r="G74917" s="11"/>
      <c r="H74917" s="12"/>
      <c r="I74917" s="49"/>
    </row>
    <row r="74918" customHeight="1" spans="7:9">
      <c r="G74918" s="11"/>
      <c r="H74918" s="12"/>
      <c r="I74918" s="49"/>
    </row>
    <row r="74919" customHeight="1" spans="7:9">
      <c r="G74919" s="11"/>
      <c r="H74919" s="12"/>
      <c r="I74919" s="49"/>
    </row>
    <row r="74920" customHeight="1" spans="7:9">
      <c r="G74920" s="11"/>
      <c r="H74920" s="12"/>
      <c r="I74920" s="49"/>
    </row>
    <row r="74921" customHeight="1" spans="7:9">
      <c r="G74921" s="11"/>
      <c r="H74921" s="12"/>
      <c r="I74921" s="49"/>
    </row>
    <row r="74922" customHeight="1" spans="7:9">
      <c r="G74922" s="11"/>
      <c r="H74922" s="12"/>
      <c r="I74922" s="49"/>
    </row>
    <row r="74923" customHeight="1" spans="7:9">
      <c r="G74923" s="11"/>
      <c r="H74923" s="12"/>
      <c r="I74923" s="49"/>
    </row>
    <row r="74924" customHeight="1" spans="7:9">
      <c r="G74924" s="11"/>
      <c r="H74924" s="12"/>
      <c r="I74924" s="49"/>
    </row>
    <row r="74925" customHeight="1" spans="7:9">
      <c r="G74925" s="11"/>
      <c r="H74925" s="12"/>
      <c r="I74925" s="49"/>
    </row>
    <row r="74926" customHeight="1" spans="7:9">
      <c r="G74926" s="11"/>
      <c r="H74926" s="12"/>
      <c r="I74926" s="49"/>
    </row>
    <row r="74927" customHeight="1" spans="7:9">
      <c r="G74927" s="11"/>
      <c r="H74927" s="12"/>
      <c r="I74927" s="49"/>
    </row>
    <row r="74928" customHeight="1" spans="7:9">
      <c r="G74928" s="11"/>
      <c r="H74928" s="12"/>
      <c r="I74928" s="49"/>
    </row>
    <row r="74929" customHeight="1" spans="7:9">
      <c r="G74929" s="11"/>
      <c r="H74929" s="12"/>
      <c r="I74929" s="49"/>
    </row>
    <row r="74930" customHeight="1" spans="7:9">
      <c r="G74930" s="11"/>
      <c r="H74930" s="12"/>
      <c r="I74930" s="49"/>
    </row>
    <row r="74931" customHeight="1" spans="7:9">
      <c r="G74931" s="11"/>
      <c r="H74931" s="12"/>
      <c r="I74931" s="49"/>
    </row>
    <row r="74932" customHeight="1" spans="7:9">
      <c r="G74932" s="11"/>
      <c r="H74932" s="12"/>
      <c r="I74932" s="49"/>
    </row>
    <row r="74933" customHeight="1" spans="7:9">
      <c r="G74933" s="11"/>
      <c r="H74933" s="12"/>
      <c r="I74933" s="49"/>
    </row>
    <row r="74934" customHeight="1" spans="7:9">
      <c r="G74934" s="11"/>
      <c r="H74934" s="12"/>
      <c r="I74934" s="49"/>
    </row>
    <row r="74935" customHeight="1" spans="7:9">
      <c r="G74935" s="11"/>
      <c r="H74935" s="12"/>
      <c r="I74935" s="49"/>
    </row>
    <row r="74936" customHeight="1" spans="7:9">
      <c r="G74936" s="11"/>
      <c r="H74936" s="12"/>
      <c r="I74936" s="49"/>
    </row>
    <row r="74937" customHeight="1" spans="7:9">
      <c r="G74937" s="11"/>
      <c r="H74937" s="12"/>
      <c r="I74937" s="49"/>
    </row>
    <row r="74938" customHeight="1" spans="7:9">
      <c r="G74938" s="11"/>
      <c r="H74938" s="12"/>
      <c r="I74938" s="49"/>
    </row>
    <row r="74939" customHeight="1" spans="7:9">
      <c r="G74939" s="11"/>
      <c r="H74939" s="12"/>
      <c r="I74939" s="49"/>
    </row>
    <row r="74940" customHeight="1" spans="7:9">
      <c r="G74940" s="11"/>
      <c r="H74940" s="12"/>
      <c r="I74940" s="49"/>
    </row>
    <row r="74941" customHeight="1" spans="7:9">
      <c r="G74941" s="11"/>
      <c r="H74941" s="12"/>
      <c r="I74941" s="49"/>
    </row>
    <row r="74942" customHeight="1" spans="7:9">
      <c r="G74942" s="11"/>
      <c r="H74942" s="12"/>
      <c r="I74942" s="49"/>
    </row>
    <row r="74943" customHeight="1" spans="7:9">
      <c r="G74943" s="11"/>
      <c r="H74943" s="12"/>
      <c r="I74943" s="49"/>
    </row>
    <row r="74944" customHeight="1" spans="7:9">
      <c r="G74944" s="11"/>
      <c r="H74944" s="12"/>
      <c r="I74944" s="49"/>
    </row>
    <row r="74945" customHeight="1" spans="7:9">
      <c r="G74945" s="11"/>
      <c r="H74945" s="12"/>
      <c r="I74945" s="49"/>
    </row>
    <row r="74946" customHeight="1" spans="7:9">
      <c r="G74946" s="11"/>
      <c r="H74946" s="12"/>
      <c r="I74946" s="49"/>
    </row>
    <row r="74947" customHeight="1" spans="7:9">
      <c r="G74947" s="11"/>
      <c r="H74947" s="12"/>
      <c r="I74947" s="49"/>
    </row>
    <row r="74948" customHeight="1" spans="7:9">
      <c r="G74948" s="11"/>
      <c r="H74948" s="12"/>
      <c r="I74948" s="49"/>
    </row>
    <row r="74949" customHeight="1" spans="7:9">
      <c r="G74949" s="11"/>
      <c r="H74949" s="12"/>
      <c r="I74949" s="49"/>
    </row>
    <row r="74950" customHeight="1" spans="7:9">
      <c r="G74950" s="11"/>
      <c r="H74950" s="12"/>
      <c r="I74950" s="49"/>
    </row>
    <row r="74951" customHeight="1" spans="7:9">
      <c r="G74951" s="11"/>
      <c r="H74951" s="12"/>
      <c r="I74951" s="49"/>
    </row>
    <row r="74952" customHeight="1" spans="7:9">
      <c r="G74952" s="11"/>
      <c r="H74952" s="12"/>
      <c r="I74952" s="49"/>
    </row>
    <row r="74953" customHeight="1" spans="7:9">
      <c r="G74953" s="11"/>
      <c r="H74953" s="12"/>
      <c r="I74953" s="49"/>
    </row>
    <row r="74954" customHeight="1" spans="7:9">
      <c r="G74954" s="11"/>
      <c r="H74954" s="12"/>
      <c r="I74954" s="49"/>
    </row>
    <row r="74955" customHeight="1" spans="7:9">
      <c r="G74955" s="11"/>
      <c r="H74955" s="12"/>
      <c r="I74955" s="49"/>
    </row>
    <row r="74956" customHeight="1" spans="7:9">
      <c r="G74956" s="11"/>
      <c r="H74956" s="12"/>
      <c r="I74956" s="49"/>
    </row>
    <row r="74957" customHeight="1" spans="7:9">
      <c r="G74957" s="11"/>
      <c r="H74957" s="12"/>
      <c r="I74957" s="49"/>
    </row>
    <row r="74958" customHeight="1" spans="7:9">
      <c r="G74958" s="11"/>
      <c r="H74958" s="12"/>
      <c r="I74958" s="49"/>
    </row>
    <row r="74959" customHeight="1" spans="7:9">
      <c r="G74959" s="11"/>
      <c r="H74959" s="12"/>
      <c r="I74959" s="49"/>
    </row>
    <row r="74960" customHeight="1" spans="7:9">
      <c r="G74960" s="11"/>
      <c r="H74960" s="12"/>
      <c r="I74960" s="49"/>
    </row>
    <row r="74961" customHeight="1" spans="7:9">
      <c r="G74961" s="11"/>
      <c r="H74961" s="12"/>
      <c r="I74961" s="49"/>
    </row>
    <row r="74962" customHeight="1" spans="7:9">
      <c r="G74962" s="11"/>
      <c r="H74962" s="12"/>
      <c r="I74962" s="49"/>
    </row>
    <row r="74963" customHeight="1" spans="7:9">
      <c r="G74963" s="11"/>
      <c r="H74963" s="12"/>
      <c r="I74963" s="49"/>
    </row>
    <row r="74964" customHeight="1" spans="7:9">
      <c r="G74964" s="11"/>
      <c r="H74964" s="12"/>
      <c r="I74964" s="49"/>
    </row>
    <row r="74965" customHeight="1" spans="7:9">
      <c r="G74965" s="11"/>
      <c r="H74965" s="12"/>
      <c r="I74965" s="49"/>
    </row>
    <row r="74966" customHeight="1" spans="7:9">
      <c r="G74966" s="11"/>
      <c r="H74966" s="12"/>
      <c r="I74966" s="49"/>
    </row>
    <row r="74967" customHeight="1" spans="7:9">
      <c r="G74967" s="11"/>
      <c r="H74967" s="12"/>
      <c r="I74967" s="49"/>
    </row>
    <row r="74968" customHeight="1" spans="7:9">
      <c r="G74968" s="11"/>
      <c r="H74968" s="12"/>
      <c r="I74968" s="49"/>
    </row>
    <row r="74969" customHeight="1" spans="7:9">
      <c r="G74969" s="11"/>
      <c r="H74969" s="12"/>
      <c r="I74969" s="49"/>
    </row>
    <row r="74970" customHeight="1" spans="7:9">
      <c r="G74970" s="11"/>
      <c r="H74970" s="12"/>
      <c r="I74970" s="49"/>
    </row>
    <row r="74971" customHeight="1" spans="7:9">
      <c r="G74971" s="11"/>
      <c r="H74971" s="12"/>
      <c r="I74971" s="49"/>
    </row>
    <row r="74972" customHeight="1" spans="7:9">
      <c r="G74972" s="11"/>
      <c r="H74972" s="12"/>
      <c r="I74972" s="49"/>
    </row>
    <row r="74973" customHeight="1" spans="7:9">
      <c r="G74973" s="11"/>
      <c r="H74973" s="12"/>
      <c r="I74973" s="49"/>
    </row>
    <row r="74974" customHeight="1" spans="7:9">
      <c r="G74974" s="11"/>
      <c r="H74974" s="12"/>
      <c r="I74974" s="49"/>
    </row>
    <row r="74975" customHeight="1" spans="7:9">
      <c r="G74975" s="11"/>
      <c r="H74975" s="12"/>
      <c r="I74975" s="49"/>
    </row>
    <row r="74976" customHeight="1" spans="7:9">
      <c r="G74976" s="11"/>
      <c r="H74976" s="12"/>
      <c r="I74976" s="49"/>
    </row>
    <row r="74977" customHeight="1" spans="7:9">
      <c r="G74977" s="11"/>
      <c r="H74977" s="12"/>
      <c r="I74977" s="49"/>
    </row>
    <row r="74978" customHeight="1" spans="7:9">
      <c r="G74978" s="11"/>
      <c r="H74978" s="12"/>
      <c r="I74978" s="49"/>
    </row>
    <row r="74979" customHeight="1" spans="7:9">
      <c r="G74979" s="11"/>
      <c r="H74979" s="12"/>
      <c r="I74979" s="49"/>
    </row>
    <row r="74980" customHeight="1" spans="7:9">
      <c r="G74980" s="11"/>
      <c r="H74980" s="12"/>
      <c r="I74980" s="49"/>
    </row>
    <row r="74981" customHeight="1" spans="7:9">
      <c r="G74981" s="11"/>
      <c r="H74981" s="12"/>
      <c r="I74981" s="49"/>
    </row>
    <row r="74982" customHeight="1" spans="7:9">
      <c r="G74982" s="11"/>
      <c r="H74982" s="12"/>
      <c r="I74982" s="49"/>
    </row>
    <row r="74983" customHeight="1" spans="7:9">
      <c r="G74983" s="11"/>
      <c r="H74983" s="12"/>
      <c r="I74983" s="49"/>
    </row>
    <row r="74984" customHeight="1" spans="7:9">
      <c r="G74984" s="11"/>
      <c r="H74984" s="12"/>
      <c r="I74984" s="49"/>
    </row>
    <row r="74985" customHeight="1" spans="7:9">
      <c r="G74985" s="11"/>
      <c r="H74985" s="12"/>
      <c r="I74985" s="49"/>
    </row>
    <row r="74986" customHeight="1" spans="7:9">
      <c r="G74986" s="11"/>
      <c r="H74986" s="12"/>
      <c r="I74986" s="49"/>
    </row>
    <row r="74987" customHeight="1" spans="7:9">
      <c r="G74987" s="11"/>
      <c r="H74987" s="12"/>
      <c r="I74987" s="49"/>
    </row>
    <row r="74988" customHeight="1" spans="7:9">
      <c r="G74988" s="11"/>
      <c r="H74988" s="12"/>
      <c r="I74988" s="49"/>
    </row>
    <row r="74989" customHeight="1" spans="7:9">
      <c r="G74989" s="11"/>
      <c r="H74989" s="12"/>
      <c r="I74989" s="49"/>
    </row>
    <row r="74990" customHeight="1" spans="7:9">
      <c r="G74990" s="11"/>
      <c r="H74990" s="12"/>
      <c r="I74990" s="49"/>
    </row>
    <row r="74991" customHeight="1" spans="7:9">
      <c r="G74991" s="11"/>
      <c r="H74991" s="12"/>
      <c r="I74991" s="49"/>
    </row>
    <row r="74992" customHeight="1" spans="7:9">
      <c r="G74992" s="11"/>
      <c r="H74992" s="12"/>
      <c r="I74992" s="49"/>
    </row>
    <row r="74993" customHeight="1" spans="7:9">
      <c r="G74993" s="11"/>
      <c r="H74993" s="12"/>
      <c r="I74993" s="49"/>
    </row>
    <row r="74994" customHeight="1" spans="7:9">
      <c r="G74994" s="11"/>
      <c r="H74994" s="12"/>
      <c r="I74994" s="49"/>
    </row>
    <row r="74995" customHeight="1" spans="7:9">
      <c r="G74995" s="11"/>
      <c r="H74995" s="12"/>
      <c r="I74995" s="49"/>
    </row>
    <row r="74996" customHeight="1" spans="7:9">
      <c r="G74996" s="11"/>
      <c r="H74996" s="12"/>
      <c r="I74996" s="49"/>
    </row>
    <row r="74997" customHeight="1" spans="7:9">
      <c r="G74997" s="11"/>
      <c r="H74997" s="12"/>
      <c r="I74997" s="49"/>
    </row>
    <row r="74998" customHeight="1" spans="7:9">
      <c r="G74998" s="11"/>
      <c r="H74998" s="12"/>
      <c r="I74998" s="49"/>
    </row>
    <row r="74999" customHeight="1" spans="7:9">
      <c r="G74999" s="11"/>
      <c r="H74999" s="12"/>
      <c r="I74999" s="49"/>
    </row>
    <row r="75000" customHeight="1" spans="7:9">
      <c r="G75000" s="11"/>
      <c r="H75000" s="12"/>
      <c r="I75000" s="49"/>
    </row>
    <row r="75001" customHeight="1" spans="7:9">
      <c r="G75001" s="11"/>
      <c r="H75001" s="12"/>
      <c r="I75001" s="49"/>
    </row>
    <row r="75002" customHeight="1" spans="7:9">
      <c r="G75002" s="11"/>
      <c r="H75002" s="12"/>
      <c r="I75002" s="49"/>
    </row>
    <row r="75003" customHeight="1" spans="7:9">
      <c r="G75003" s="11"/>
      <c r="H75003" s="12"/>
      <c r="I75003" s="49"/>
    </row>
    <row r="75004" customHeight="1" spans="7:9">
      <c r="G75004" s="11"/>
      <c r="H75004" s="12"/>
      <c r="I75004" s="49"/>
    </row>
    <row r="75005" customHeight="1" spans="7:9">
      <c r="G75005" s="11"/>
      <c r="H75005" s="12"/>
      <c r="I75005" s="49"/>
    </row>
    <row r="75006" customHeight="1" spans="7:9">
      <c r="G75006" s="11"/>
      <c r="H75006" s="12"/>
      <c r="I75006" s="49"/>
    </row>
    <row r="75007" customHeight="1" spans="7:9">
      <c r="G75007" s="11"/>
      <c r="H75007" s="12"/>
      <c r="I75007" s="49"/>
    </row>
    <row r="75008" customHeight="1" spans="7:9">
      <c r="G75008" s="11"/>
      <c r="H75008" s="12"/>
      <c r="I75008" s="49"/>
    </row>
    <row r="75009" customHeight="1" spans="7:9">
      <c r="G75009" s="11"/>
      <c r="H75009" s="12"/>
      <c r="I75009" s="49"/>
    </row>
    <row r="75010" customHeight="1" spans="7:9">
      <c r="G75010" s="11"/>
      <c r="H75010" s="12"/>
      <c r="I75010" s="49"/>
    </row>
    <row r="75011" customHeight="1" spans="7:9">
      <c r="G75011" s="11"/>
      <c r="H75011" s="12"/>
      <c r="I75011" s="49"/>
    </row>
    <row r="75012" customHeight="1" spans="7:9">
      <c r="G75012" s="11"/>
      <c r="H75012" s="12"/>
      <c r="I75012" s="49"/>
    </row>
    <row r="75013" customHeight="1" spans="7:9">
      <c r="G75013" s="11"/>
      <c r="H75013" s="12"/>
      <c r="I75013" s="49"/>
    </row>
    <row r="75014" customHeight="1" spans="7:9">
      <c r="G75014" s="11"/>
      <c r="H75014" s="12"/>
      <c r="I75014" s="49"/>
    </row>
    <row r="75015" customHeight="1" spans="7:9">
      <c r="G75015" s="11"/>
      <c r="H75015" s="12"/>
      <c r="I75015" s="49"/>
    </row>
    <row r="75016" customHeight="1" spans="7:9">
      <c r="G75016" s="11"/>
      <c r="H75016" s="12"/>
      <c r="I75016" s="49"/>
    </row>
    <row r="75017" customHeight="1" spans="7:9">
      <c r="G75017" s="11"/>
      <c r="H75017" s="12"/>
      <c r="I75017" s="49"/>
    </row>
    <row r="75018" customHeight="1" spans="7:9">
      <c r="G75018" s="11"/>
      <c r="H75018" s="12"/>
      <c r="I75018" s="49"/>
    </row>
    <row r="75019" customHeight="1" spans="7:9">
      <c r="G75019" s="11"/>
      <c r="H75019" s="12"/>
      <c r="I75019" s="49"/>
    </row>
    <row r="75020" customHeight="1" spans="7:9">
      <c r="G75020" s="11"/>
      <c r="H75020" s="12"/>
      <c r="I75020" s="49"/>
    </row>
    <row r="75021" customHeight="1" spans="7:9">
      <c r="G75021" s="11"/>
      <c r="H75021" s="12"/>
      <c r="I75021" s="49"/>
    </row>
    <row r="75022" customHeight="1" spans="7:9">
      <c r="G75022" s="11"/>
      <c r="H75022" s="12"/>
      <c r="I75022" s="49"/>
    </row>
    <row r="75023" customHeight="1" spans="7:9">
      <c r="G75023" s="11"/>
      <c r="H75023" s="12"/>
      <c r="I75023" s="49"/>
    </row>
    <row r="75024" customHeight="1" spans="7:9">
      <c r="G75024" s="11"/>
      <c r="H75024" s="12"/>
      <c r="I75024" s="49"/>
    </row>
    <row r="75025" customHeight="1" spans="7:9">
      <c r="G75025" s="11"/>
      <c r="H75025" s="12"/>
      <c r="I75025" s="49"/>
    </row>
    <row r="75026" customHeight="1" spans="7:9">
      <c r="G75026" s="11"/>
      <c r="H75026" s="12"/>
      <c r="I75026" s="49"/>
    </row>
    <row r="75027" customHeight="1" spans="7:9">
      <c r="G75027" s="11"/>
      <c r="H75027" s="12"/>
      <c r="I75027" s="49"/>
    </row>
    <row r="75028" customHeight="1" spans="7:9">
      <c r="G75028" s="11"/>
      <c r="H75028" s="12"/>
      <c r="I75028" s="49"/>
    </row>
    <row r="75029" customHeight="1" spans="7:9">
      <c r="G75029" s="11"/>
      <c r="H75029" s="12"/>
      <c r="I75029" s="49"/>
    </row>
    <row r="75030" customHeight="1" spans="7:9">
      <c r="G75030" s="11"/>
      <c r="H75030" s="12"/>
      <c r="I75030" s="49"/>
    </row>
    <row r="75031" customHeight="1" spans="7:9">
      <c r="G75031" s="11"/>
      <c r="H75031" s="12"/>
      <c r="I75031" s="49"/>
    </row>
    <row r="75032" customHeight="1" spans="7:9">
      <c r="G75032" s="11"/>
      <c r="H75032" s="12"/>
      <c r="I75032" s="49"/>
    </row>
    <row r="75033" customHeight="1" spans="7:9">
      <c r="G75033" s="11"/>
      <c r="H75033" s="12"/>
      <c r="I75033" s="49"/>
    </row>
    <row r="75034" customHeight="1" spans="7:9">
      <c r="G75034" s="11"/>
      <c r="H75034" s="12"/>
      <c r="I75034" s="49"/>
    </row>
    <row r="75035" customHeight="1" spans="7:9">
      <c r="G75035" s="11"/>
      <c r="H75035" s="12"/>
      <c r="I75035" s="49"/>
    </row>
    <row r="75036" customHeight="1" spans="7:9">
      <c r="G75036" s="11"/>
      <c r="H75036" s="12"/>
      <c r="I75036" s="49"/>
    </row>
    <row r="75037" customHeight="1" spans="7:9">
      <c r="G75037" s="11"/>
      <c r="H75037" s="12"/>
      <c r="I75037" s="49"/>
    </row>
    <row r="75038" customHeight="1" spans="7:9">
      <c r="G75038" s="11"/>
      <c r="H75038" s="12"/>
      <c r="I75038" s="49"/>
    </row>
    <row r="75039" customHeight="1" spans="7:9">
      <c r="G75039" s="11"/>
      <c r="H75039" s="12"/>
      <c r="I75039" s="49"/>
    </row>
    <row r="75040" customHeight="1" spans="7:9">
      <c r="G75040" s="11"/>
      <c r="H75040" s="12"/>
      <c r="I75040" s="49"/>
    </row>
    <row r="75041" customHeight="1" spans="7:9">
      <c r="G75041" s="11"/>
      <c r="H75041" s="12"/>
      <c r="I75041" s="49"/>
    </row>
    <row r="75042" customHeight="1" spans="7:9">
      <c r="G75042" s="11"/>
      <c r="H75042" s="12"/>
      <c r="I75042" s="49"/>
    </row>
    <row r="75043" customHeight="1" spans="7:9">
      <c r="G75043" s="11"/>
      <c r="H75043" s="12"/>
      <c r="I75043" s="49"/>
    </row>
    <row r="75044" customHeight="1" spans="7:9">
      <c r="G75044" s="11"/>
      <c r="H75044" s="12"/>
      <c r="I75044" s="49"/>
    </row>
    <row r="75045" customHeight="1" spans="7:9">
      <c r="G75045" s="11"/>
      <c r="H75045" s="12"/>
      <c r="I75045" s="49"/>
    </row>
    <row r="75046" customHeight="1" spans="7:9">
      <c r="G75046" s="11"/>
      <c r="H75046" s="12"/>
      <c r="I75046" s="49"/>
    </row>
    <row r="75047" customHeight="1" spans="7:9">
      <c r="G75047" s="11"/>
      <c r="H75047" s="12"/>
      <c r="I75047" s="49"/>
    </row>
    <row r="75048" customHeight="1" spans="7:9">
      <c r="G75048" s="11"/>
      <c r="H75048" s="12"/>
      <c r="I75048" s="49"/>
    </row>
    <row r="75049" customHeight="1" spans="7:9">
      <c r="G75049" s="11"/>
      <c r="H75049" s="12"/>
      <c r="I75049" s="49"/>
    </row>
    <row r="75050" customHeight="1" spans="7:9">
      <c r="G75050" s="11"/>
      <c r="H75050" s="12"/>
      <c r="I75050" s="49"/>
    </row>
    <row r="75051" customHeight="1" spans="7:9">
      <c r="G75051" s="11"/>
      <c r="H75051" s="12"/>
      <c r="I75051" s="49"/>
    </row>
    <row r="75052" customHeight="1" spans="7:9">
      <c r="G75052" s="11"/>
      <c r="H75052" s="12"/>
      <c r="I75052" s="49"/>
    </row>
    <row r="75053" customHeight="1" spans="7:9">
      <c r="G75053" s="11"/>
      <c r="H75053" s="12"/>
      <c r="I75053" s="49"/>
    </row>
    <row r="75054" customHeight="1" spans="7:9">
      <c r="G75054" s="11"/>
      <c r="H75054" s="12"/>
      <c r="I75054" s="49"/>
    </row>
    <row r="75055" customHeight="1" spans="7:9">
      <c r="G75055" s="11"/>
      <c r="H75055" s="12"/>
      <c r="I75055" s="49"/>
    </row>
    <row r="75056" customHeight="1" spans="7:9">
      <c r="G75056" s="11"/>
      <c r="H75056" s="12"/>
      <c r="I75056" s="49"/>
    </row>
    <row r="75057" customHeight="1" spans="7:9">
      <c r="G75057" s="11"/>
      <c r="H75057" s="12"/>
      <c r="I75057" s="49"/>
    </row>
    <row r="75058" customHeight="1" spans="7:9">
      <c r="G75058" s="11"/>
      <c r="H75058" s="12"/>
      <c r="I75058" s="49"/>
    </row>
    <row r="75059" customHeight="1" spans="7:9">
      <c r="G75059" s="11"/>
      <c r="H75059" s="12"/>
      <c r="I75059" s="49"/>
    </row>
    <row r="75060" customHeight="1" spans="7:9">
      <c r="G75060" s="11"/>
      <c r="H75060" s="12"/>
      <c r="I75060" s="49"/>
    </row>
    <row r="75061" customHeight="1" spans="7:9">
      <c r="G75061" s="11"/>
      <c r="H75061" s="12"/>
      <c r="I75061" s="49"/>
    </row>
    <row r="75062" customHeight="1" spans="7:9">
      <c r="G75062" s="11"/>
      <c r="H75062" s="12"/>
      <c r="I75062" s="49"/>
    </row>
    <row r="75063" customHeight="1" spans="7:9">
      <c r="G75063" s="11"/>
      <c r="H75063" s="12"/>
      <c r="I75063" s="49"/>
    </row>
    <row r="75064" customHeight="1" spans="7:9">
      <c r="G75064" s="11"/>
      <c r="H75064" s="12"/>
      <c r="I75064" s="49"/>
    </row>
    <row r="75065" customHeight="1" spans="7:9">
      <c r="G75065" s="11"/>
      <c r="H75065" s="12"/>
      <c r="I75065" s="49"/>
    </row>
    <row r="75066" customHeight="1" spans="7:9">
      <c r="G75066" s="11"/>
      <c r="H75066" s="12"/>
      <c r="I75066" s="49"/>
    </row>
    <row r="75067" customHeight="1" spans="7:9">
      <c r="G75067" s="11"/>
      <c r="H75067" s="12"/>
      <c r="I75067" s="49"/>
    </row>
    <row r="75068" customHeight="1" spans="7:9">
      <c r="G75068" s="11"/>
      <c r="H75068" s="12"/>
      <c r="I75068" s="49"/>
    </row>
    <row r="75069" customHeight="1" spans="7:9">
      <c r="G75069" s="11"/>
      <c r="H75069" s="12"/>
      <c r="I75069" s="49"/>
    </row>
    <row r="75070" customHeight="1" spans="7:9">
      <c r="G75070" s="11"/>
      <c r="H75070" s="12"/>
      <c r="I75070" s="49"/>
    </row>
    <row r="75071" customHeight="1" spans="7:9">
      <c r="G75071" s="11"/>
      <c r="H75071" s="12"/>
      <c r="I75071" s="49"/>
    </row>
    <row r="75072" customHeight="1" spans="7:9">
      <c r="G75072" s="11"/>
      <c r="H75072" s="12"/>
      <c r="I75072" s="49"/>
    </row>
    <row r="75073" customHeight="1" spans="7:9">
      <c r="G75073" s="11"/>
      <c r="H75073" s="12"/>
      <c r="I75073" s="49"/>
    </row>
    <row r="75074" customHeight="1" spans="7:9">
      <c r="G75074" s="11"/>
      <c r="H75074" s="12"/>
      <c r="I75074" s="49"/>
    </row>
    <row r="75075" customHeight="1" spans="7:9">
      <c r="G75075" s="11"/>
      <c r="H75075" s="12"/>
      <c r="I75075" s="49"/>
    </row>
    <row r="75076" customHeight="1" spans="7:9">
      <c r="G75076" s="11"/>
      <c r="H75076" s="12"/>
      <c r="I75076" s="49"/>
    </row>
    <row r="75077" customHeight="1" spans="7:9">
      <c r="G75077" s="11"/>
      <c r="H75077" s="12"/>
      <c r="I75077" s="49"/>
    </row>
    <row r="75078" customHeight="1" spans="7:9">
      <c r="G75078" s="11"/>
      <c r="H75078" s="12"/>
      <c r="I75078" s="49"/>
    </row>
    <row r="75079" customHeight="1" spans="7:9">
      <c r="G75079" s="11"/>
      <c r="H75079" s="12"/>
      <c r="I75079" s="49"/>
    </row>
    <row r="75080" customHeight="1" spans="7:9">
      <c r="G75080" s="11"/>
      <c r="H75080" s="12"/>
      <c r="I75080" s="49"/>
    </row>
    <row r="75081" customHeight="1" spans="7:9">
      <c r="G75081" s="11"/>
      <c r="H75081" s="12"/>
      <c r="I75081" s="49"/>
    </row>
    <row r="75082" customHeight="1" spans="7:9">
      <c r="G75082" s="11"/>
      <c r="H75082" s="12"/>
      <c r="I75082" s="49"/>
    </row>
    <row r="75083" customHeight="1" spans="7:9">
      <c r="G75083" s="11"/>
      <c r="H75083" s="12"/>
      <c r="I75083" s="49"/>
    </row>
    <row r="75084" customHeight="1" spans="7:9">
      <c r="G75084" s="11"/>
      <c r="H75084" s="12"/>
      <c r="I75084" s="49"/>
    </row>
    <row r="75085" customHeight="1" spans="7:9">
      <c r="G75085" s="11"/>
      <c r="H75085" s="12"/>
      <c r="I75085" s="49"/>
    </row>
    <row r="75086" customHeight="1" spans="7:9">
      <c r="G75086" s="11"/>
      <c r="H75086" s="12"/>
      <c r="I75086" s="49"/>
    </row>
    <row r="75087" customHeight="1" spans="7:9">
      <c r="G75087" s="11"/>
      <c r="H75087" s="12"/>
      <c r="I75087" s="49"/>
    </row>
    <row r="75088" customHeight="1" spans="7:9">
      <c r="G75088" s="11"/>
      <c r="H75088" s="12"/>
      <c r="I75088" s="49"/>
    </row>
    <row r="75089" customHeight="1" spans="7:9">
      <c r="G75089" s="11"/>
      <c r="H75089" s="12"/>
      <c r="I75089" s="49"/>
    </row>
    <row r="75090" customHeight="1" spans="7:9">
      <c r="G75090" s="11"/>
      <c r="H75090" s="12"/>
      <c r="I75090" s="49"/>
    </row>
    <row r="75091" customHeight="1" spans="7:9">
      <c r="G75091" s="11"/>
      <c r="H75091" s="12"/>
      <c r="I75091" s="49"/>
    </row>
    <row r="75092" customHeight="1" spans="7:9">
      <c r="G75092" s="11"/>
      <c r="H75092" s="12"/>
      <c r="I75092" s="49"/>
    </row>
    <row r="75093" customHeight="1" spans="7:9">
      <c r="G75093" s="11"/>
      <c r="H75093" s="12"/>
      <c r="I75093" s="49"/>
    </row>
    <row r="75094" customHeight="1" spans="7:9">
      <c r="G75094" s="11"/>
      <c r="H75094" s="12"/>
      <c r="I75094" s="49"/>
    </row>
    <row r="75095" customHeight="1" spans="7:9">
      <c r="G75095" s="11"/>
      <c r="H75095" s="12"/>
      <c r="I75095" s="49"/>
    </row>
    <row r="75096" customHeight="1" spans="7:9">
      <c r="G75096" s="11"/>
      <c r="H75096" s="12"/>
      <c r="I75096" s="49"/>
    </row>
    <row r="75097" customHeight="1" spans="7:9">
      <c r="G75097" s="11"/>
      <c r="H75097" s="12"/>
      <c r="I75097" s="49"/>
    </row>
    <row r="75098" customHeight="1" spans="7:9">
      <c r="G75098" s="11"/>
      <c r="H75098" s="12"/>
      <c r="I75098" s="49"/>
    </row>
    <row r="75099" customHeight="1" spans="7:9">
      <c r="G75099" s="11"/>
      <c r="H75099" s="12"/>
      <c r="I75099" s="49"/>
    </row>
    <row r="75100" customHeight="1" spans="7:9">
      <c r="G75100" s="11"/>
      <c r="H75100" s="12"/>
      <c r="I75100" s="49"/>
    </row>
    <row r="75101" customHeight="1" spans="7:9">
      <c r="G75101" s="11"/>
      <c r="H75101" s="12"/>
      <c r="I75101" s="49"/>
    </row>
    <row r="75102" customHeight="1" spans="7:9">
      <c r="G75102" s="11"/>
      <c r="H75102" s="12"/>
      <c r="I75102" s="49"/>
    </row>
    <row r="75103" customHeight="1" spans="7:9">
      <c r="G75103" s="11"/>
      <c r="H75103" s="12"/>
      <c r="I75103" s="49"/>
    </row>
    <row r="75104" customHeight="1" spans="7:9">
      <c r="G75104" s="11"/>
      <c r="H75104" s="12"/>
      <c r="I75104" s="49"/>
    </row>
    <row r="75105" customHeight="1" spans="7:9">
      <c r="G75105" s="11"/>
      <c r="H75105" s="12"/>
      <c r="I75105" s="49"/>
    </row>
    <row r="75106" customHeight="1" spans="7:9">
      <c r="G75106" s="11"/>
      <c r="H75106" s="12"/>
      <c r="I75106" s="49"/>
    </row>
    <row r="75107" customHeight="1" spans="7:9">
      <c r="G75107" s="11"/>
      <c r="H75107" s="12"/>
      <c r="I75107" s="49"/>
    </row>
    <row r="75108" customHeight="1" spans="7:9">
      <c r="G75108" s="11"/>
      <c r="H75108" s="12"/>
      <c r="I75108" s="49"/>
    </row>
    <row r="75109" customHeight="1" spans="7:9">
      <c r="G75109" s="11"/>
      <c r="H75109" s="12"/>
      <c r="I75109" s="49"/>
    </row>
    <row r="75110" customHeight="1" spans="7:9">
      <c r="G75110" s="11"/>
      <c r="H75110" s="12"/>
      <c r="I75110" s="49"/>
    </row>
    <row r="75111" customHeight="1" spans="7:9">
      <c r="G75111" s="11"/>
      <c r="H75111" s="12"/>
      <c r="I75111" s="49"/>
    </row>
    <row r="75112" customHeight="1" spans="7:9">
      <c r="G75112" s="11"/>
      <c r="H75112" s="12"/>
      <c r="I75112" s="49"/>
    </row>
    <row r="75113" customHeight="1" spans="7:9">
      <c r="G75113" s="11"/>
      <c r="H75113" s="12"/>
      <c r="I75113" s="49"/>
    </row>
    <row r="75114" customHeight="1" spans="7:9">
      <c r="G75114" s="11"/>
      <c r="H75114" s="12"/>
      <c r="I75114" s="49"/>
    </row>
    <row r="75115" customHeight="1" spans="7:9">
      <c r="G75115" s="11"/>
      <c r="H75115" s="12"/>
      <c r="I75115" s="49"/>
    </row>
    <row r="75116" customHeight="1" spans="7:9">
      <c r="G75116" s="11"/>
      <c r="H75116" s="12"/>
      <c r="I75116" s="49"/>
    </row>
    <row r="75117" customHeight="1" spans="7:9">
      <c r="G75117" s="11"/>
      <c r="H75117" s="12"/>
      <c r="I75117" s="49"/>
    </row>
    <row r="75118" customHeight="1" spans="7:9">
      <c r="G75118" s="11"/>
      <c r="H75118" s="12"/>
      <c r="I75118" s="49"/>
    </row>
    <row r="75119" customHeight="1" spans="7:9">
      <c r="G75119" s="11"/>
      <c r="H75119" s="12"/>
      <c r="I75119" s="49"/>
    </row>
    <row r="75120" customHeight="1" spans="7:9">
      <c r="G75120" s="11"/>
      <c r="H75120" s="12"/>
      <c r="I75120" s="49"/>
    </row>
    <row r="75121" customHeight="1" spans="7:9">
      <c r="G75121" s="11"/>
      <c r="H75121" s="12"/>
      <c r="I75121" s="49"/>
    </row>
    <row r="75122" customHeight="1" spans="7:9">
      <c r="G75122" s="11"/>
      <c r="H75122" s="12"/>
      <c r="I75122" s="49"/>
    </row>
    <row r="75123" customHeight="1" spans="7:9">
      <c r="G75123" s="11"/>
      <c r="H75123" s="12"/>
      <c r="I75123" s="49"/>
    </row>
    <row r="75124" customHeight="1" spans="7:9">
      <c r="G75124" s="11"/>
      <c r="H75124" s="12"/>
      <c r="I75124" s="49"/>
    </row>
    <row r="75125" customHeight="1" spans="7:9">
      <c r="G75125" s="11"/>
      <c r="H75125" s="12"/>
      <c r="I75125" s="49"/>
    </row>
    <row r="75126" customHeight="1" spans="7:9">
      <c r="G75126" s="11"/>
      <c r="H75126" s="12"/>
      <c r="I75126" s="49"/>
    </row>
    <row r="75127" customHeight="1" spans="7:9">
      <c r="G75127" s="11"/>
      <c r="H75127" s="12"/>
      <c r="I75127" s="49"/>
    </row>
    <row r="75128" customHeight="1" spans="7:9">
      <c r="G75128" s="11"/>
      <c r="H75128" s="12"/>
      <c r="I75128" s="49"/>
    </row>
    <row r="75129" customHeight="1" spans="7:9">
      <c r="G75129" s="11"/>
      <c r="H75129" s="12"/>
      <c r="I75129" s="49"/>
    </row>
    <row r="75130" customHeight="1" spans="7:9">
      <c r="G75130" s="11"/>
      <c r="H75130" s="12"/>
      <c r="I75130" s="49"/>
    </row>
    <row r="75131" customHeight="1" spans="7:9">
      <c r="G75131" s="11"/>
      <c r="H75131" s="12"/>
      <c r="I75131" s="49"/>
    </row>
    <row r="75132" customHeight="1" spans="7:9">
      <c r="G75132" s="11"/>
      <c r="H75132" s="12"/>
      <c r="I75132" s="49"/>
    </row>
    <row r="75133" customHeight="1" spans="7:9">
      <c r="G75133" s="11"/>
      <c r="H75133" s="12"/>
      <c r="I75133" s="49"/>
    </row>
    <row r="75134" customHeight="1" spans="7:9">
      <c r="G75134" s="11"/>
      <c r="H75134" s="12"/>
      <c r="I75134" s="49"/>
    </row>
    <row r="75135" customHeight="1" spans="7:9">
      <c r="G75135" s="11"/>
      <c r="H75135" s="12"/>
      <c r="I75135" s="49"/>
    </row>
    <row r="75136" customHeight="1" spans="7:9">
      <c r="G75136" s="11"/>
      <c r="H75136" s="12"/>
      <c r="I75136" s="49"/>
    </row>
    <row r="75137" customHeight="1" spans="7:9">
      <c r="G75137" s="11"/>
      <c r="H75137" s="12"/>
      <c r="I75137" s="49"/>
    </row>
    <row r="75138" customHeight="1" spans="7:9">
      <c r="G75138" s="11"/>
      <c r="H75138" s="12"/>
      <c r="I75138" s="49"/>
    </row>
    <row r="75139" customHeight="1" spans="7:9">
      <c r="G75139" s="11"/>
      <c r="H75139" s="12"/>
      <c r="I75139" s="49"/>
    </row>
    <row r="75140" customHeight="1" spans="7:9">
      <c r="G75140" s="11"/>
      <c r="H75140" s="12"/>
      <c r="I75140" s="49"/>
    </row>
    <row r="75141" customHeight="1" spans="7:9">
      <c r="G75141" s="11"/>
      <c r="H75141" s="12"/>
      <c r="I75141" s="49"/>
    </row>
    <row r="75142" customHeight="1" spans="7:9">
      <c r="G75142" s="11"/>
      <c r="H75142" s="12"/>
      <c r="I75142" s="49"/>
    </row>
    <row r="75143" customHeight="1" spans="7:9">
      <c r="G75143" s="11"/>
      <c r="H75143" s="12"/>
      <c r="I75143" s="49"/>
    </row>
    <row r="75144" customHeight="1" spans="7:9">
      <c r="G75144" s="11"/>
      <c r="H75144" s="12"/>
      <c r="I75144" s="49"/>
    </row>
    <row r="75145" customHeight="1" spans="7:9">
      <c r="G75145" s="11"/>
      <c r="H75145" s="12"/>
      <c r="I75145" s="49"/>
    </row>
    <row r="75146" customHeight="1" spans="7:9">
      <c r="G75146" s="11"/>
      <c r="H75146" s="12"/>
      <c r="I75146" s="49"/>
    </row>
    <row r="75147" customHeight="1" spans="7:9">
      <c r="G75147" s="11"/>
      <c r="H75147" s="12"/>
      <c r="I75147" s="49"/>
    </row>
    <row r="75148" customHeight="1" spans="7:9">
      <c r="G75148" s="11"/>
      <c r="H75148" s="12"/>
      <c r="I75148" s="49"/>
    </row>
    <row r="75149" customHeight="1" spans="7:9">
      <c r="G75149" s="11"/>
      <c r="H75149" s="12"/>
      <c r="I75149" s="49"/>
    </row>
    <row r="75150" customHeight="1" spans="7:9">
      <c r="G75150" s="11"/>
      <c r="H75150" s="12"/>
      <c r="I75150" s="49"/>
    </row>
    <row r="75151" customHeight="1" spans="7:9">
      <c r="G75151" s="11"/>
      <c r="H75151" s="12"/>
      <c r="I75151" s="49"/>
    </row>
    <row r="75152" customHeight="1" spans="7:9">
      <c r="G75152" s="11"/>
      <c r="H75152" s="12"/>
      <c r="I75152" s="49"/>
    </row>
    <row r="75153" customHeight="1" spans="7:9">
      <c r="G75153" s="11"/>
      <c r="H75153" s="12"/>
      <c r="I75153" s="49"/>
    </row>
    <row r="75154" customHeight="1" spans="7:9">
      <c r="G75154" s="11"/>
      <c r="H75154" s="12"/>
      <c r="I75154" s="49"/>
    </row>
    <row r="75155" customHeight="1" spans="7:9">
      <c r="G75155" s="11"/>
      <c r="H75155" s="12"/>
      <c r="I75155" s="49"/>
    </row>
    <row r="75156" customHeight="1" spans="7:9">
      <c r="G75156" s="11"/>
      <c r="H75156" s="12"/>
      <c r="I75156" s="49"/>
    </row>
    <row r="75157" customHeight="1" spans="7:9">
      <c r="G75157" s="11"/>
      <c r="H75157" s="12"/>
      <c r="I75157" s="49"/>
    </row>
    <row r="75158" customHeight="1" spans="7:9">
      <c r="G75158" s="11"/>
      <c r="H75158" s="12"/>
      <c r="I75158" s="49"/>
    </row>
    <row r="75159" customHeight="1" spans="7:9">
      <c r="G75159" s="11"/>
      <c r="H75159" s="12"/>
      <c r="I75159" s="49"/>
    </row>
    <row r="75160" customHeight="1" spans="7:9">
      <c r="G75160" s="11"/>
      <c r="H75160" s="12"/>
      <c r="I75160" s="49"/>
    </row>
    <row r="75161" customHeight="1" spans="7:9">
      <c r="G75161" s="11"/>
      <c r="H75161" s="12"/>
      <c r="I75161" s="49"/>
    </row>
    <row r="75162" customHeight="1" spans="7:9">
      <c r="G75162" s="11"/>
      <c r="H75162" s="12"/>
      <c r="I75162" s="49"/>
    </row>
    <row r="75163" customHeight="1" spans="7:9">
      <c r="G75163" s="11"/>
      <c r="H75163" s="12"/>
      <c r="I75163" s="49"/>
    </row>
    <row r="75164" customHeight="1" spans="7:9">
      <c r="G75164" s="11"/>
      <c r="H75164" s="12"/>
      <c r="I75164" s="49"/>
    </row>
    <row r="75165" customHeight="1" spans="7:9">
      <c r="G75165" s="11"/>
      <c r="H75165" s="12"/>
      <c r="I75165" s="49"/>
    </row>
    <row r="75166" customHeight="1" spans="7:9">
      <c r="G75166" s="11"/>
      <c r="H75166" s="12"/>
      <c r="I75166" s="49"/>
    </row>
    <row r="75167" customHeight="1" spans="7:9">
      <c r="G75167" s="11"/>
      <c r="H75167" s="12"/>
      <c r="I75167" s="49"/>
    </row>
    <row r="75168" customHeight="1" spans="7:9">
      <c r="G75168" s="11"/>
      <c r="H75168" s="12"/>
      <c r="I75168" s="49"/>
    </row>
    <row r="75169" customHeight="1" spans="7:9">
      <c r="G75169" s="11"/>
      <c r="H75169" s="12"/>
      <c r="I75169" s="49"/>
    </row>
    <row r="75170" customHeight="1" spans="7:9">
      <c r="G75170" s="11"/>
      <c r="H75170" s="12"/>
      <c r="I75170" s="49"/>
    </row>
    <row r="75171" customHeight="1" spans="7:9">
      <c r="G75171" s="11"/>
      <c r="H75171" s="12"/>
      <c r="I75171" s="49"/>
    </row>
    <row r="75172" customHeight="1" spans="7:9">
      <c r="G75172" s="11"/>
      <c r="H75172" s="12"/>
      <c r="I75172" s="49"/>
    </row>
    <row r="75173" customHeight="1" spans="7:9">
      <c r="G75173" s="11"/>
      <c r="H75173" s="12"/>
      <c r="I75173" s="49"/>
    </row>
    <row r="75174" customHeight="1" spans="7:9">
      <c r="G75174" s="11"/>
      <c r="H75174" s="12"/>
      <c r="I75174" s="49"/>
    </row>
    <row r="75175" customHeight="1" spans="7:9">
      <c r="G75175" s="11"/>
      <c r="H75175" s="12"/>
      <c r="I75175" s="49"/>
    </row>
    <row r="75176" customHeight="1" spans="7:9">
      <c r="G75176" s="11"/>
      <c r="H75176" s="12"/>
      <c r="I75176" s="49"/>
    </row>
    <row r="75177" customHeight="1" spans="7:9">
      <c r="G75177" s="11"/>
      <c r="H75177" s="12"/>
      <c r="I75177" s="49"/>
    </row>
    <row r="75178" customHeight="1" spans="7:9">
      <c r="G75178" s="11"/>
      <c r="H75178" s="12"/>
      <c r="I75178" s="49"/>
    </row>
    <row r="75179" customHeight="1" spans="7:9">
      <c r="G75179" s="11"/>
      <c r="H75179" s="12"/>
      <c r="I75179" s="49"/>
    </row>
    <row r="75180" customHeight="1" spans="7:9">
      <c r="G75180" s="11"/>
      <c r="H75180" s="12"/>
      <c r="I75180" s="49"/>
    </row>
    <row r="75181" customHeight="1" spans="7:9">
      <c r="G75181" s="11"/>
      <c r="H75181" s="12"/>
      <c r="I75181" s="49"/>
    </row>
    <row r="75182" customHeight="1" spans="7:9">
      <c r="G75182" s="11"/>
      <c r="H75182" s="12"/>
      <c r="I75182" s="49"/>
    </row>
    <row r="75183" customHeight="1" spans="7:9">
      <c r="G75183" s="11"/>
      <c r="H75183" s="12"/>
      <c r="I75183" s="49"/>
    </row>
    <row r="75184" customHeight="1" spans="7:9">
      <c r="G75184" s="11"/>
      <c r="H75184" s="12"/>
      <c r="I75184" s="49"/>
    </row>
    <row r="75185" customHeight="1" spans="7:9">
      <c r="G75185" s="11"/>
      <c r="H75185" s="12"/>
      <c r="I75185" s="49"/>
    </row>
    <row r="75186" customHeight="1" spans="7:9">
      <c r="G75186" s="11"/>
      <c r="H75186" s="12"/>
      <c r="I75186" s="49"/>
    </row>
    <row r="75187" customHeight="1" spans="7:9">
      <c r="G75187" s="11"/>
      <c r="H75187" s="12"/>
      <c r="I75187" s="49"/>
    </row>
    <row r="75188" customHeight="1" spans="7:9">
      <c r="G75188" s="11"/>
      <c r="H75188" s="12"/>
      <c r="I75188" s="49"/>
    </row>
    <row r="75189" customHeight="1" spans="7:9">
      <c r="G75189" s="11"/>
      <c r="H75189" s="12"/>
      <c r="I75189" s="49"/>
    </row>
    <row r="75190" customHeight="1" spans="7:9">
      <c r="G75190" s="11"/>
      <c r="H75190" s="12"/>
      <c r="I75190" s="49"/>
    </row>
    <row r="75191" customHeight="1" spans="7:9">
      <c r="G75191" s="11"/>
      <c r="H75191" s="12"/>
      <c r="I75191" s="49"/>
    </row>
    <row r="75192" customHeight="1" spans="7:9">
      <c r="G75192" s="11"/>
      <c r="H75192" s="12"/>
      <c r="I75192" s="49"/>
    </row>
    <row r="75193" customHeight="1" spans="7:9">
      <c r="G75193" s="11"/>
      <c r="H75193" s="12"/>
      <c r="I75193" s="49"/>
    </row>
    <row r="75194" customHeight="1" spans="7:9">
      <c r="G75194" s="11"/>
      <c r="H75194" s="12"/>
      <c r="I75194" s="49"/>
    </row>
    <row r="75195" customHeight="1" spans="7:9">
      <c r="G75195" s="11"/>
      <c r="H75195" s="12"/>
      <c r="I75195" s="49"/>
    </row>
    <row r="75196" customHeight="1" spans="7:9">
      <c r="G75196" s="11"/>
      <c r="H75196" s="12"/>
      <c r="I75196" s="49"/>
    </row>
    <row r="75197" customHeight="1" spans="7:9">
      <c r="G75197" s="11"/>
      <c r="H75197" s="12"/>
      <c r="I75197" s="49"/>
    </row>
    <row r="75198" customHeight="1" spans="7:9">
      <c r="G75198" s="11"/>
      <c r="H75198" s="12"/>
      <c r="I75198" s="49"/>
    </row>
    <row r="75199" customHeight="1" spans="7:9">
      <c r="G75199" s="11"/>
      <c r="H75199" s="12"/>
      <c r="I75199" s="49"/>
    </row>
    <row r="75200" customHeight="1" spans="7:9">
      <c r="G75200" s="11"/>
      <c r="H75200" s="12"/>
      <c r="I75200" s="49"/>
    </row>
    <row r="75201" customHeight="1" spans="7:9">
      <c r="G75201" s="11"/>
      <c r="H75201" s="12"/>
      <c r="I75201" s="49"/>
    </row>
    <row r="75202" customHeight="1" spans="7:9">
      <c r="G75202" s="11"/>
      <c r="H75202" s="12"/>
      <c r="I75202" s="49"/>
    </row>
    <row r="75203" customHeight="1" spans="7:9">
      <c r="G75203" s="11"/>
      <c r="H75203" s="12"/>
      <c r="I75203" s="49"/>
    </row>
    <row r="75204" customHeight="1" spans="7:9">
      <c r="G75204" s="11"/>
      <c r="H75204" s="12"/>
      <c r="I75204" s="49"/>
    </row>
    <row r="75205" customHeight="1" spans="7:9">
      <c r="G75205" s="11"/>
      <c r="H75205" s="12"/>
      <c r="I75205" s="49"/>
    </row>
    <row r="75206" customHeight="1" spans="7:9">
      <c r="G75206" s="11"/>
      <c r="H75206" s="12"/>
      <c r="I75206" s="49"/>
    </row>
    <row r="75207" customHeight="1" spans="7:9">
      <c r="G75207" s="11"/>
      <c r="H75207" s="12"/>
      <c r="I75207" s="49"/>
    </row>
    <row r="75208" customHeight="1" spans="7:9">
      <c r="G75208" s="11"/>
      <c r="H75208" s="12"/>
      <c r="I75208" s="49"/>
    </row>
    <row r="75209" customHeight="1" spans="7:9">
      <c r="G75209" s="11"/>
      <c r="H75209" s="12"/>
      <c r="I75209" s="49"/>
    </row>
    <row r="75210" customHeight="1" spans="7:9">
      <c r="G75210" s="11"/>
      <c r="H75210" s="12"/>
      <c r="I75210" s="49"/>
    </row>
    <row r="75211" customHeight="1" spans="7:9">
      <c r="G75211" s="11"/>
      <c r="H75211" s="12"/>
      <c r="I75211" s="49"/>
    </row>
    <row r="75212" customHeight="1" spans="7:9">
      <c r="G75212" s="11"/>
      <c r="H75212" s="12"/>
      <c r="I75212" s="49"/>
    </row>
    <row r="75213" customHeight="1" spans="7:9">
      <c r="G75213" s="11"/>
      <c r="H75213" s="12"/>
      <c r="I75213" s="49"/>
    </row>
    <row r="75214" customHeight="1" spans="7:9">
      <c r="G75214" s="11"/>
      <c r="H75214" s="12"/>
      <c r="I75214" s="49"/>
    </row>
    <row r="75215" customHeight="1" spans="7:9">
      <c r="G75215" s="11"/>
      <c r="H75215" s="12"/>
      <c r="I75215" s="49"/>
    </row>
    <row r="75216" customHeight="1" spans="7:9">
      <c r="G75216" s="11"/>
      <c r="H75216" s="12"/>
      <c r="I75216" s="49"/>
    </row>
    <row r="75217" customHeight="1" spans="7:9">
      <c r="G75217" s="11"/>
      <c r="H75217" s="12"/>
      <c r="I75217" s="49"/>
    </row>
    <row r="75218" customHeight="1" spans="7:9">
      <c r="G75218" s="11"/>
      <c r="H75218" s="12"/>
      <c r="I75218" s="49"/>
    </row>
    <row r="75219" customHeight="1" spans="7:9">
      <c r="G75219" s="11"/>
      <c r="H75219" s="12"/>
      <c r="I75219" s="49"/>
    </row>
    <row r="75220" customHeight="1" spans="7:9">
      <c r="G75220" s="11"/>
      <c r="H75220" s="12"/>
      <c r="I75220" s="49"/>
    </row>
    <row r="75221" customHeight="1" spans="7:9">
      <c r="G75221" s="11"/>
      <c r="H75221" s="12"/>
      <c r="I75221" s="49"/>
    </row>
    <row r="75222" customHeight="1" spans="7:9">
      <c r="G75222" s="11"/>
      <c r="H75222" s="12"/>
      <c r="I75222" s="49"/>
    </row>
    <row r="75223" customHeight="1" spans="7:9">
      <c r="G75223" s="11"/>
      <c r="H75223" s="12"/>
      <c r="I75223" s="49"/>
    </row>
    <row r="75224" customHeight="1" spans="7:9">
      <c r="G75224" s="11"/>
      <c r="H75224" s="12"/>
      <c r="I75224" s="49"/>
    </row>
    <row r="75225" customHeight="1" spans="7:9">
      <c r="G75225" s="11"/>
      <c r="H75225" s="12"/>
      <c r="I75225" s="49"/>
    </row>
    <row r="75226" customHeight="1" spans="7:9">
      <c r="G75226" s="11"/>
      <c r="H75226" s="12"/>
      <c r="I75226" s="49"/>
    </row>
    <row r="75227" customHeight="1" spans="7:9">
      <c r="G75227" s="11"/>
      <c r="H75227" s="12"/>
      <c r="I75227" s="49"/>
    </row>
    <row r="75228" customHeight="1" spans="7:9">
      <c r="G75228" s="11"/>
      <c r="H75228" s="12"/>
      <c r="I75228" s="49"/>
    </row>
    <row r="75229" customHeight="1" spans="7:9">
      <c r="G75229" s="11"/>
      <c r="H75229" s="12"/>
      <c r="I75229" s="49"/>
    </row>
    <row r="75230" customHeight="1" spans="7:9">
      <c r="G75230" s="11"/>
      <c r="H75230" s="12"/>
      <c r="I75230" s="49"/>
    </row>
    <row r="75231" customHeight="1" spans="7:9">
      <c r="G75231" s="11"/>
      <c r="H75231" s="12"/>
      <c r="I75231" s="49"/>
    </row>
    <row r="75232" customHeight="1" spans="7:9">
      <c r="G75232" s="11"/>
      <c r="H75232" s="12"/>
      <c r="I75232" s="49"/>
    </row>
    <row r="75233" customHeight="1" spans="7:9">
      <c r="G75233" s="11"/>
      <c r="H75233" s="12"/>
      <c r="I75233" s="49"/>
    </row>
    <row r="75234" customHeight="1" spans="7:9">
      <c r="G75234" s="11"/>
      <c r="H75234" s="12"/>
      <c r="I75234" s="49"/>
    </row>
    <row r="75235" customHeight="1" spans="7:9">
      <c r="G75235" s="11"/>
      <c r="H75235" s="12"/>
      <c r="I75235" s="49"/>
    </row>
    <row r="75236" customHeight="1" spans="7:9">
      <c r="G75236" s="11"/>
      <c r="H75236" s="12"/>
      <c r="I75236" s="49"/>
    </row>
    <row r="75237" customHeight="1" spans="7:9">
      <c r="G75237" s="11"/>
      <c r="H75237" s="12"/>
      <c r="I75237" s="49"/>
    </row>
    <row r="75238" customHeight="1" spans="7:9">
      <c r="G75238" s="11"/>
      <c r="H75238" s="12"/>
      <c r="I75238" s="49"/>
    </row>
    <row r="75239" customHeight="1" spans="7:9">
      <c r="G75239" s="11"/>
      <c r="H75239" s="12"/>
      <c r="I75239" s="49"/>
    </row>
    <row r="75240" customHeight="1" spans="7:9">
      <c r="G75240" s="11"/>
      <c r="H75240" s="12"/>
      <c r="I75240" s="49"/>
    </row>
    <row r="75241" customHeight="1" spans="7:9">
      <c r="G75241" s="11"/>
      <c r="H75241" s="12"/>
      <c r="I75241" s="49"/>
    </row>
    <row r="75242" customHeight="1" spans="7:9">
      <c r="G75242" s="11"/>
      <c r="H75242" s="12"/>
      <c r="I75242" s="49"/>
    </row>
    <row r="75243" customHeight="1" spans="7:9">
      <c r="G75243" s="11"/>
      <c r="H75243" s="12"/>
      <c r="I75243" s="49"/>
    </row>
    <row r="75244" customHeight="1" spans="7:9">
      <c r="G75244" s="11"/>
      <c r="H75244" s="12"/>
      <c r="I75244" s="49"/>
    </row>
    <row r="75245" customHeight="1" spans="7:9">
      <c r="G75245" s="11"/>
      <c r="H75245" s="12"/>
      <c r="I75245" s="49"/>
    </row>
    <row r="75246" customHeight="1" spans="7:9">
      <c r="G75246" s="11"/>
      <c r="H75246" s="12"/>
      <c r="I75246" s="49"/>
    </row>
    <row r="75247" customHeight="1" spans="7:9">
      <c r="G75247" s="11"/>
      <c r="H75247" s="12"/>
      <c r="I75247" s="49"/>
    </row>
    <row r="75248" customHeight="1" spans="7:9">
      <c r="G75248" s="11"/>
      <c r="H75248" s="12"/>
      <c r="I75248" s="49"/>
    </row>
    <row r="75249" customHeight="1" spans="7:9">
      <c r="G75249" s="11"/>
      <c r="H75249" s="12"/>
      <c r="I75249" s="49"/>
    </row>
    <row r="75250" customHeight="1" spans="7:9">
      <c r="G75250" s="11"/>
      <c r="H75250" s="12"/>
      <c r="I75250" s="49"/>
    </row>
    <row r="75251" customHeight="1" spans="7:9">
      <c r="G75251" s="11"/>
      <c r="H75251" s="12"/>
      <c r="I75251" s="49"/>
    </row>
    <row r="75252" customHeight="1" spans="7:9">
      <c r="G75252" s="11"/>
      <c r="H75252" s="12"/>
      <c r="I75252" s="49"/>
    </row>
    <row r="75253" customHeight="1" spans="7:9">
      <c r="G75253" s="11"/>
      <c r="H75253" s="12"/>
      <c r="I75253" s="49"/>
    </row>
    <row r="75254" customHeight="1" spans="7:9">
      <c r="G75254" s="11"/>
      <c r="H75254" s="12"/>
      <c r="I75254" s="49"/>
    </row>
    <row r="75255" customHeight="1" spans="7:9">
      <c r="G75255" s="11"/>
      <c r="H75255" s="12"/>
      <c r="I75255" s="49"/>
    </row>
    <row r="75256" customHeight="1" spans="7:9">
      <c r="G75256" s="11"/>
      <c r="H75256" s="12"/>
      <c r="I75256" s="49"/>
    </row>
    <row r="75257" customHeight="1" spans="7:9">
      <c r="G75257" s="11"/>
      <c r="H75257" s="12"/>
      <c r="I75257" s="49"/>
    </row>
    <row r="75258" customHeight="1" spans="7:9">
      <c r="G75258" s="11"/>
      <c r="H75258" s="12"/>
      <c r="I75258" s="49"/>
    </row>
    <row r="75259" customHeight="1" spans="7:9">
      <c r="G75259" s="11"/>
      <c r="H75259" s="12"/>
      <c r="I75259" s="49"/>
    </row>
    <row r="75260" customHeight="1" spans="7:9">
      <c r="G75260" s="11"/>
      <c r="H75260" s="12"/>
      <c r="I75260" s="49"/>
    </row>
    <row r="75261" customHeight="1" spans="7:9">
      <c r="G75261" s="11"/>
      <c r="H75261" s="12"/>
      <c r="I75261" s="49"/>
    </row>
    <row r="75262" customHeight="1" spans="7:9">
      <c r="G75262" s="11"/>
      <c r="H75262" s="12"/>
      <c r="I75262" s="49"/>
    </row>
    <row r="75263" customHeight="1" spans="7:9">
      <c r="G75263" s="11"/>
      <c r="H75263" s="12"/>
      <c r="I75263" s="49"/>
    </row>
    <row r="75264" customHeight="1" spans="7:9">
      <c r="G75264" s="11"/>
      <c r="H75264" s="12"/>
      <c r="I75264" s="49"/>
    </row>
    <row r="75265" customHeight="1" spans="7:9">
      <c r="G75265" s="11"/>
      <c r="H75265" s="12"/>
      <c r="I75265" s="49"/>
    </row>
    <row r="75266" customHeight="1" spans="7:9">
      <c r="G75266" s="11"/>
      <c r="H75266" s="12"/>
      <c r="I75266" s="49"/>
    </row>
    <row r="75267" customHeight="1" spans="7:9">
      <c r="G75267" s="11"/>
      <c r="H75267" s="12"/>
      <c r="I75267" s="49"/>
    </row>
    <row r="75268" customHeight="1" spans="7:9">
      <c r="G75268" s="11"/>
      <c r="H75268" s="12"/>
      <c r="I75268" s="49"/>
    </row>
    <row r="75269" customHeight="1" spans="7:9">
      <c r="G75269" s="11"/>
      <c r="H75269" s="12"/>
      <c r="I75269" s="49"/>
    </row>
    <row r="75270" customHeight="1" spans="7:9">
      <c r="G75270" s="11"/>
      <c r="H75270" s="12"/>
      <c r="I75270" s="49"/>
    </row>
    <row r="75271" customHeight="1" spans="7:9">
      <c r="G75271" s="11"/>
      <c r="H75271" s="12"/>
      <c r="I75271" s="49"/>
    </row>
    <row r="75272" customHeight="1" spans="7:9">
      <c r="G75272" s="11"/>
      <c r="H75272" s="12"/>
      <c r="I75272" s="49"/>
    </row>
    <row r="75273" customHeight="1" spans="7:9">
      <c r="G75273" s="11"/>
      <c r="H75273" s="12"/>
      <c r="I75273" s="49"/>
    </row>
    <row r="75274" customHeight="1" spans="7:9">
      <c r="G75274" s="11"/>
      <c r="H75274" s="12"/>
      <c r="I75274" s="49"/>
    </row>
    <row r="75275" customHeight="1" spans="7:9">
      <c r="G75275" s="11"/>
      <c r="H75275" s="12"/>
      <c r="I75275" s="49"/>
    </row>
    <row r="75276" customHeight="1" spans="7:9">
      <c r="G75276" s="11"/>
      <c r="H75276" s="12"/>
      <c r="I75276" s="49"/>
    </row>
    <row r="75277" customHeight="1" spans="7:9">
      <c r="G75277" s="11"/>
      <c r="H75277" s="12"/>
      <c r="I75277" s="49"/>
    </row>
    <row r="75278" customHeight="1" spans="7:9">
      <c r="G75278" s="11"/>
      <c r="H75278" s="12"/>
      <c r="I75278" s="49"/>
    </row>
    <row r="75279" customHeight="1" spans="7:9">
      <c r="G75279" s="11"/>
      <c r="H75279" s="12"/>
      <c r="I75279" s="49"/>
    </row>
    <row r="75280" customHeight="1" spans="7:9">
      <c r="G75280" s="11"/>
      <c r="H75280" s="12"/>
      <c r="I75280" s="49"/>
    </row>
    <row r="75281" customHeight="1" spans="7:9">
      <c r="G75281" s="11"/>
      <c r="H75281" s="12"/>
      <c r="I75281" s="49"/>
    </row>
    <row r="75282" customHeight="1" spans="7:9">
      <c r="G75282" s="11"/>
      <c r="H75282" s="12"/>
      <c r="I75282" s="49"/>
    </row>
    <row r="75283" customHeight="1" spans="7:9">
      <c r="G75283" s="11"/>
      <c r="H75283" s="12"/>
      <c r="I75283" s="49"/>
    </row>
    <row r="75284" customHeight="1" spans="7:9">
      <c r="G75284" s="11"/>
      <c r="H75284" s="12"/>
      <c r="I75284" s="49"/>
    </row>
    <row r="75285" customHeight="1" spans="7:9">
      <c r="G75285" s="11"/>
      <c r="H75285" s="12"/>
      <c r="I75285" s="49"/>
    </row>
    <row r="75286" customHeight="1" spans="7:9">
      <c r="G75286" s="11"/>
      <c r="H75286" s="12"/>
      <c r="I75286" s="49"/>
    </row>
    <row r="75287" customHeight="1" spans="7:9">
      <c r="G75287" s="11"/>
      <c r="H75287" s="12"/>
      <c r="I75287" s="49"/>
    </row>
    <row r="75288" customHeight="1" spans="7:9">
      <c r="G75288" s="11"/>
      <c r="H75288" s="12"/>
      <c r="I75288" s="49"/>
    </row>
    <row r="75289" customHeight="1" spans="7:9">
      <c r="G75289" s="11"/>
      <c r="H75289" s="12"/>
      <c r="I75289" s="49"/>
    </row>
    <row r="75290" customHeight="1" spans="7:9">
      <c r="G75290" s="11"/>
      <c r="H75290" s="12"/>
      <c r="I75290" s="49"/>
    </row>
    <row r="75291" customHeight="1" spans="7:9">
      <c r="G75291" s="11"/>
      <c r="H75291" s="12"/>
      <c r="I75291" s="49"/>
    </row>
    <row r="75292" customHeight="1" spans="7:9">
      <c r="G75292" s="11"/>
      <c r="H75292" s="12"/>
      <c r="I75292" s="49"/>
    </row>
    <row r="75293" customHeight="1" spans="7:9">
      <c r="G75293" s="11"/>
      <c r="H75293" s="12"/>
      <c r="I75293" s="49"/>
    </row>
    <row r="75294" customHeight="1" spans="7:9">
      <c r="G75294" s="11"/>
      <c r="H75294" s="12"/>
      <c r="I75294" s="49"/>
    </row>
    <row r="75295" customHeight="1" spans="7:9">
      <c r="G75295" s="11"/>
      <c r="H75295" s="12"/>
      <c r="I75295" s="49"/>
    </row>
    <row r="75296" customHeight="1" spans="7:9">
      <c r="G75296" s="11"/>
      <c r="H75296" s="12"/>
      <c r="I75296" s="49"/>
    </row>
    <row r="75297" customHeight="1" spans="7:9">
      <c r="G75297" s="11"/>
      <c r="H75297" s="12"/>
      <c r="I75297" s="49"/>
    </row>
    <row r="75298" customHeight="1" spans="7:9">
      <c r="G75298" s="11"/>
      <c r="H75298" s="12"/>
      <c r="I75298" s="49"/>
    </row>
    <row r="75299" customHeight="1" spans="7:9">
      <c r="G75299" s="11"/>
      <c r="H75299" s="12"/>
      <c r="I75299" s="49"/>
    </row>
    <row r="75300" customHeight="1" spans="7:9">
      <c r="G75300" s="11"/>
      <c r="H75300" s="12"/>
      <c r="I75300" s="49"/>
    </row>
    <row r="75301" customHeight="1" spans="7:9">
      <c r="G75301" s="11"/>
      <c r="H75301" s="12"/>
      <c r="I75301" s="49"/>
    </row>
    <row r="75302" customHeight="1" spans="7:9">
      <c r="G75302" s="11"/>
      <c r="H75302" s="12"/>
      <c r="I75302" s="49"/>
    </row>
    <row r="75303" customHeight="1" spans="7:9">
      <c r="G75303" s="11"/>
      <c r="H75303" s="12"/>
      <c r="I75303" s="49"/>
    </row>
    <row r="75304" customHeight="1" spans="7:9">
      <c r="G75304" s="11"/>
      <c r="H75304" s="12"/>
      <c r="I75304" s="49"/>
    </row>
    <row r="75305" customHeight="1" spans="7:9">
      <c r="G75305" s="11"/>
      <c r="H75305" s="12"/>
      <c r="I75305" s="49"/>
    </row>
    <row r="75306" customHeight="1" spans="7:9">
      <c r="G75306" s="11"/>
      <c r="H75306" s="12"/>
      <c r="I75306" s="49"/>
    </row>
    <row r="75307" customHeight="1" spans="7:9">
      <c r="G75307" s="11"/>
      <c r="H75307" s="12"/>
      <c r="I75307" s="49"/>
    </row>
    <row r="75308" customHeight="1" spans="7:9">
      <c r="G75308" s="11"/>
      <c r="H75308" s="12"/>
      <c r="I75308" s="49"/>
    </row>
    <row r="75309" customHeight="1" spans="7:9">
      <c r="G75309" s="11"/>
      <c r="H75309" s="12"/>
      <c r="I75309" s="49"/>
    </row>
    <row r="75310" customHeight="1" spans="7:9">
      <c r="G75310" s="11"/>
      <c r="H75310" s="12"/>
      <c r="I75310" s="49"/>
    </row>
    <row r="75311" customHeight="1" spans="7:9">
      <c r="G75311" s="11"/>
      <c r="H75311" s="12"/>
      <c r="I75311" s="49"/>
    </row>
    <row r="75312" customHeight="1" spans="7:9">
      <c r="G75312" s="11"/>
      <c r="H75312" s="12"/>
      <c r="I75312" s="49"/>
    </row>
    <row r="75313" customHeight="1" spans="7:9">
      <c r="G75313" s="11"/>
      <c r="H75313" s="12"/>
      <c r="I75313" s="49"/>
    </row>
    <row r="75314" customHeight="1" spans="7:9">
      <c r="G75314" s="11"/>
      <c r="H75314" s="12"/>
      <c r="I75314" s="49"/>
    </row>
    <row r="75315" customHeight="1" spans="7:9">
      <c r="G75315" s="11"/>
      <c r="H75315" s="12"/>
      <c r="I75315" s="49"/>
    </row>
    <row r="75316" customHeight="1" spans="7:9">
      <c r="G75316" s="11"/>
      <c r="H75316" s="12"/>
      <c r="I75316" s="49"/>
    </row>
    <row r="75317" customHeight="1" spans="7:9">
      <c r="G75317" s="11"/>
      <c r="H75317" s="12"/>
      <c r="I75317" s="49"/>
    </row>
    <row r="75318" customHeight="1" spans="7:9">
      <c r="G75318" s="11"/>
      <c r="H75318" s="12"/>
      <c r="I75318" s="49"/>
    </row>
    <row r="75319" customHeight="1" spans="7:9">
      <c r="G75319" s="11"/>
      <c r="H75319" s="12"/>
      <c r="I75319" s="49"/>
    </row>
    <row r="75320" customHeight="1" spans="7:9">
      <c r="G75320" s="11"/>
      <c r="H75320" s="12"/>
      <c r="I75320" s="49"/>
    </row>
    <row r="75321" customHeight="1" spans="7:9">
      <c r="G75321" s="11"/>
      <c r="H75321" s="12"/>
      <c r="I75321" s="49"/>
    </row>
    <row r="75322" customHeight="1" spans="7:9">
      <c r="G75322" s="11"/>
      <c r="H75322" s="12"/>
      <c r="I75322" s="49"/>
    </row>
    <row r="75323" customHeight="1" spans="7:9">
      <c r="G75323" s="11"/>
      <c r="H75323" s="12"/>
      <c r="I75323" s="49"/>
    </row>
    <row r="75324" customHeight="1" spans="7:9">
      <c r="G75324" s="11"/>
      <c r="H75324" s="12"/>
      <c r="I75324" s="49"/>
    </row>
    <row r="75325" customHeight="1" spans="7:9">
      <c r="G75325" s="11"/>
      <c r="H75325" s="12"/>
      <c r="I75325" s="49"/>
    </row>
    <row r="75326" customHeight="1" spans="7:9">
      <c r="G75326" s="11"/>
      <c r="H75326" s="12"/>
      <c r="I75326" s="49"/>
    </row>
    <row r="75327" customHeight="1" spans="7:9">
      <c r="G75327" s="11"/>
      <c r="H75327" s="12"/>
      <c r="I75327" s="49"/>
    </row>
    <row r="75328" customHeight="1" spans="7:9">
      <c r="G75328" s="11"/>
      <c r="H75328" s="12"/>
      <c r="I75328" s="49"/>
    </row>
    <row r="75329" customHeight="1" spans="7:9">
      <c r="G75329" s="11"/>
      <c r="H75329" s="12"/>
      <c r="I75329" s="49"/>
    </row>
    <row r="75330" customHeight="1" spans="7:9">
      <c r="G75330" s="11"/>
      <c r="H75330" s="12"/>
      <c r="I75330" s="49"/>
    </row>
    <row r="75331" customHeight="1" spans="7:9">
      <c r="G75331" s="11"/>
      <c r="H75331" s="12"/>
      <c r="I75331" s="49"/>
    </row>
    <row r="75332" customHeight="1" spans="7:9">
      <c r="G75332" s="11"/>
      <c r="H75332" s="12"/>
      <c r="I75332" s="49"/>
    </row>
    <row r="75333" customHeight="1" spans="7:9">
      <c r="G75333" s="11"/>
      <c r="H75333" s="12"/>
      <c r="I75333" s="49"/>
    </row>
    <row r="75334" customHeight="1" spans="7:9">
      <c r="G75334" s="11"/>
      <c r="H75334" s="12"/>
      <c r="I75334" s="49"/>
    </row>
    <row r="75335" customHeight="1" spans="7:9">
      <c r="G75335" s="11"/>
      <c r="H75335" s="12"/>
      <c r="I75335" s="49"/>
    </row>
    <row r="75336" customHeight="1" spans="7:9">
      <c r="G75336" s="11"/>
      <c r="H75336" s="12"/>
      <c r="I75336" s="49"/>
    </row>
    <row r="75337" customHeight="1" spans="7:9">
      <c r="G75337" s="11"/>
      <c r="H75337" s="12"/>
      <c r="I75337" s="49"/>
    </row>
    <row r="75338" customHeight="1" spans="7:9">
      <c r="G75338" s="11"/>
      <c r="H75338" s="12"/>
      <c r="I75338" s="49"/>
    </row>
    <row r="75339" customHeight="1" spans="7:9">
      <c r="G75339" s="11"/>
      <c r="H75339" s="12"/>
      <c r="I75339" s="49"/>
    </row>
    <row r="75340" customHeight="1" spans="7:9">
      <c r="G75340" s="11"/>
      <c r="H75340" s="12"/>
      <c r="I75340" s="49"/>
    </row>
    <row r="75341" customHeight="1" spans="7:9">
      <c r="G75341" s="11"/>
      <c r="H75341" s="12"/>
      <c r="I75341" s="49"/>
    </row>
    <row r="75342" customHeight="1" spans="7:9">
      <c r="G75342" s="11"/>
      <c r="H75342" s="12"/>
      <c r="I75342" s="49"/>
    </row>
    <row r="75343" customHeight="1" spans="7:9">
      <c r="G75343" s="11"/>
      <c r="H75343" s="12"/>
      <c r="I75343" s="49"/>
    </row>
    <row r="75344" customHeight="1" spans="7:9">
      <c r="G75344" s="11"/>
      <c r="H75344" s="12"/>
      <c r="I75344" s="49"/>
    </row>
    <row r="75345" customHeight="1" spans="7:9">
      <c r="G75345" s="11"/>
      <c r="H75345" s="12"/>
      <c r="I75345" s="49"/>
    </row>
    <row r="75346" customHeight="1" spans="7:9">
      <c r="G75346" s="11"/>
      <c r="H75346" s="12"/>
      <c r="I75346" s="49"/>
    </row>
    <row r="75347" customHeight="1" spans="7:9">
      <c r="G75347" s="11"/>
      <c r="H75347" s="12"/>
      <c r="I75347" s="49"/>
    </row>
    <row r="75348" customHeight="1" spans="7:9">
      <c r="G75348" s="11"/>
      <c r="H75348" s="12"/>
      <c r="I75348" s="49"/>
    </row>
    <row r="75349" customHeight="1" spans="7:9">
      <c r="G75349" s="11"/>
      <c r="H75349" s="12"/>
      <c r="I75349" s="49"/>
    </row>
    <row r="75350" customHeight="1" spans="7:9">
      <c r="G75350" s="11"/>
      <c r="H75350" s="12"/>
      <c r="I75350" s="49"/>
    </row>
    <row r="75351" customHeight="1" spans="7:9">
      <c r="G75351" s="11"/>
      <c r="H75351" s="12"/>
      <c r="I75351" s="49"/>
    </row>
    <row r="75352" customHeight="1" spans="7:9">
      <c r="G75352" s="11"/>
      <c r="H75352" s="12"/>
      <c r="I75352" s="49"/>
    </row>
    <row r="75353" customHeight="1" spans="7:9">
      <c r="G75353" s="11"/>
      <c r="H75353" s="12"/>
      <c r="I75353" s="49"/>
    </row>
    <row r="75354" customHeight="1" spans="7:9">
      <c r="G75354" s="11"/>
      <c r="H75354" s="12"/>
      <c r="I75354" s="49"/>
    </row>
    <row r="75355" customHeight="1" spans="7:9">
      <c r="G75355" s="11"/>
      <c r="H75355" s="12"/>
      <c r="I75355" s="49"/>
    </row>
    <row r="75356" customHeight="1" spans="7:9">
      <c r="G75356" s="11"/>
      <c r="H75356" s="12"/>
      <c r="I75356" s="49"/>
    </row>
    <row r="75357" customHeight="1" spans="7:9">
      <c r="G75357" s="11"/>
      <c r="H75357" s="12"/>
      <c r="I75357" s="49"/>
    </row>
    <row r="75358" customHeight="1" spans="7:9">
      <c r="G75358" s="11"/>
      <c r="H75358" s="12"/>
      <c r="I75358" s="49"/>
    </row>
    <row r="75359" customHeight="1" spans="7:9">
      <c r="G75359" s="11"/>
      <c r="H75359" s="12"/>
      <c r="I75359" s="49"/>
    </row>
    <row r="75360" customHeight="1" spans="7:9">
      <c r="G75360" s="11"/>
      <c r="H75360" s="12"/>
      <c r="I75360" s="49"/>
    </row>
    <row r="75361" customHeight="1" spans="7:9">
      <c r="G75361" s="11"/>
      <c r="H75361" s="12"/>
      <c r="I75361" s="49"/>
    </row>
    <row r="75362" customHeight="1" spans="7:9">
      <c r="G75362" s="11"/>
      <c r="H75362" s="12"/>
      <c r="I75362" s="49"/>
    </row>
    <row r="75363" customHeight="1" spans="7:9">
      <c r="G75363" s="11"/>
      <c r="H75363" s="12"/>
      <c r="I75363" s="49"/>
    </row>
    <row r="75364" customHeight="1" spans="7:9">
      <c r="G75364" s="11"/>
      <c r="H75364" s="12"/>
      <c r="I75364" s="49"/>
    </row>
    <row r="75365" customHeight="1" spans="7:9">
      <c r="G75365" s="11"/>
      <c r="H75365" s="12"/>
      <c r="I75365" s="49"/>
    </row>
    <row r="75366" customHeight="1" spans="7:9">
      <c r="G75366" s="11"/>
      <c r="H75366" s="12"/>
      <c r="I75366" s="49"/>
    </row>
    <row r="75367" customHeight="1" spans="7:9">
      <c r="G75367" s="11"/>
      <c r="H75367" s="12"/>
      <c r="I75367" s="49"/>
    </row>
    <row r="75368" customHeight="1" spans="7:9">
      <c r="G75368" s="11"/>
      <c r="H75368" s="12"/>
      <c r="I75368" s="49"/>
    </row>
    <row r="75369" customHeight="1" spans="7:9">
      <c r="G75369" s="11"/>
      <c r="H75369" s="12"/>
      <c r="I75369" s="49"/>
    </row>
    <row r="75370" customHeight="1" spans="7:9">
      <c r="G75370" s="11"/>
      <c r="H75370" s="12"/>
      <c r="I75370" s="49"/>
    </row>
    <row r="75371" customHeight="1" spans="7:9">
      <c r="G75371" s="11"/>
      <c r="H75371" s="12"/>
      <c r="I75371" s="49"/>
    </row>
    <row r="75372" customHeight="1" spans="7:9">
      <c r="G75372" s="11"/>
      <c r="H75372" s="12"/>
      <c r="I75372" s="49"/>
    </row>
    <row r="75373" customHeight="1" spans="7:9">
      <c r="G75373" s="11"/>
      <c r="H75373" s="12"/>
      <c r="I75373" s="49"/>
    </row>
    <row r="75374" customHeight="1" spans="7:9">
      <c r="G75374" s="11"/>
      <c r="H75374" s="12"/>
      <c r="I75374" s="49"/>
    </row>
    <row r="75375" customHeight="1" spans="7:9">
      <c r="G75375" s="11"/>
      <c r="H75375" s="12"/>
      <c r="I75375" s="49"/>
    </row>
    <row r="75376" customHeight="1" spans="7:9">
      <c r="G75376" s="11"/>
      <c r="H75376" s="12"/>
      <c r="I75376" s="49"/>
    </row>
    <row r="75377" customHeight="1" spans="7:9">
      <c r="G75377" s="11"/>
      <c r="H75377" s="12"/>
      <c r="I75377" s="49"/>
    </row>
    <row r="75378" customHeight="1" spans="7:9">
      <c r="G75378" s="11"/>
      <c r="H75378" s="12"/>
      <c r="I75378" s="49"/>
    </row>
    <row r="75379" customHeight="1" spans="7:9">
      <c r="G75379" s="11"/>
      <c r="H75379" s="12"/>
      <c r="I75379" s="49"/>
    </row>
    <row r="75380" customHeight="1" spans="7:9">
      <c r="G75380" s="11"/>
      <c r="H75380" s="12"/>
      <c r="I75380" s="49"/>
    </row>
    <row r="75381" customHeight="1" spans="7:9">
      <c r="G75381" s="11"/>
      <c r="H75381" s="12"/>
      <c r="I75381" s="49"/>
    </row>
    <row r="75382" customHeight="1" spans="7:9">
      <c r="G75382" s="11"/>
      <c r="H75382" s="12"/>
      <c r="I75382" s="49"/>
    </row>
    <row r="75383" customHeight="1" spans="7:9">
      <c r="G75383" s="11"/>
      <c r="H75383" s="12"/>
      <c r="I75383" s="49"/>
    </row>
    <row r="75384" customHeight="1" spans="7:9">
      <c r="G75384" s="11"/>
      <c r="H75384" s="12"/>
      <c r="I75384" s="49"/>
    </row>
    <row r="75385" customHeight="1" spans="7:9">
      <c r="G75385" s="11"/>
      <c r="H75385" s="12"/>
      <c r="I75385" s="49"/>
    </row>
    <row r="75386" customHeight="1" spans="7:9">
      <c r="G75386" s="11"/>
      <c r="H75386" s="12"/>
      <c r="I75386" s="49"/>
    </row>
    <row r="75387" customHeight="1" spans="7:9">
      <c r="G75387" s="11"/>
      <c r="H75387" s="12"/>
      <c r="I75387" s="49"/>
    </row>
    <row r="75388" customHeight="1" spans="7:9">
      <c r="G75388" s="11"/>
      <c r="H75388" s="12"/>
      <c r="I75388" s="49"/>
    </row>
    <row r="75389" customHeight="1" spans="7:9">
      <c r="G75389" s="11"/>
      <c r="H75389" s="12"/>
      <c r="I75389" s="49"/>
    </row>
    <row r="75390" customHeight="1" spans="7:9">
      <c r="G75390" s="11"/>
      <c r="H75390" s="12"/>
      <c r="I75390" s="49"/>
    </row>
    <row r="75391" customHeight="1" spans="7:9">
      <c r="G75391" s="11"/>
      <c r="H75391" s="12"/>
      <c r="I75391" s="49"/>
    </row>
    <row r="75392" customHeight="1" spans="7:9">
      <c r="G75392" s="11"/>
      <c r="H75392" s="12"/>
      <c r="I75392" s="49"/>
    </row>
    <row r="75393" customHeight="1" spans="7:9">
      <c r="G75393" s="11"/>
      <c r="H75393" s="12"/>
      <c r="I75393" s="49"/>
    </row>
    <row r="75394" customHeight="1" spans="7:9">
      <c r="G75394" s="11"/>
      <c r="H75394" s="12"/>
      <c r="I75394" s="49"/>
    </row>
    <row r="75395" customHeight="1" spans="7:9">
      <c r="G75395" s="11"/>
      <c r="H75395" s="12"/>
      <c r="I75395" s="49"/>
    </row>
    <row r="75396" customHeight="1" spans="7:9">
      <c r="G75396" s="11"/>
      <c r="H75396" s="12"/>
      <c r="I75396" s="49"/>
    </row>
    <row r="75397" customHeight="1" spans="7:9">
      <c r="G75397" s="11"/>
      <c r="H75397" s="12"/>
      <c r="I75397" s="49"/>
    </row>
    <row r="75398" customHeight="1" spans="7:9">
      <c r="G75398" s="11"/>
      <c r="H75398" s="12"/>
      <c r="I75398" s="49"/>
    </row>
    <row r="75399" customHeight="1" spans="7:9">
      <c r="G75399" s="11"/>
      <c r="H75399" s="12"/>
      <c r="I75399" s="49"/>
    </row>
    <row r="75400" customHeight="1" spans="7:9">
      <c r="G75400" s="11"/>
      <c r="H75400" s="12"/>
      <c r="I75400" s="49"/>
    </row>
    <row r="75401" customHeight="1" spans="7:9">
      <c r="G75401" s="11"/>
      <c r="H75401" s="12"/>
      <c r="I75401" s="49"/>
    </row>
    <row r="75402" customHeight="1" spans="7:9">
      <c r="G75402" s="11"/>
      <c r="H75402" s="12"/>
      <c r="I75402" s="49"/>
    </row>
    <row r="75403" customHeight="1" spans="7:9">
      <c r="G75403" s="11"/>
      <c r="H75403" s="12"/>
      <c r="I75403" s="49"/>
    </row>
    <row r="75404" customHeight="1" spans="7:9">
      <c r="G75404" s="11"/>
      <c r="H75404" s="12"/>
      <c r="I75404" s="49"/>
    </row>
    <row r="75405" customHeight="1" spans="7:9">
      <c r="G75405" s="11"/>
      <c r="H75405" s="12"/>
      <c r="I75405" s="49"/>
    </row>
    <row r="75406" customHeight="1" spans="7:9">
      <c r="G75406" s="11"/>
      <c r="H75406" s="12"/>
      <c r="I75406" s="49"/>
    </row>
    <row r="75407" customHeight="1" spans="7:9">
      <c r="G75407" s="11"/>
      <c r="H75407" s="12"/>
      <c r="I75407" s="49"/>
    </row>
    <row r="75408" customHeight="1" spans="7:9">
      <c r="G75408" s="11"/>
      <c r="H75408" s="12"/>
      <c r="I75408" s="49"/>
    </row>
    <row r="75409" customHeight="1" spans="7:9">
      <c r="G75409" s="11"/>
      <c r="H75409" s="12"/>
      <c r="I75409" s="49"/>
    </row>
    <row r="75410" customHeight="1" spans="7:9">
      <c r="G75410" s="11"/>
      <c r="H75410" s="12"/>
      <c r="I75410" s="49"/>
    </row>
    <row r="75411" customHeight="1" spans="7:9">
      <c r="G75411" s="11"/>
      <c r="H75411" s="12"/>
      <c r="I75411" s="49"/>
    </row>
    <row r="75412" customHeight="1" spans="7:9">
      <c r="G75412" s="11"/>
      <c r="H75412" s="12"/>
      <c r="I75412" s="49"/>
    </row>
    <row r="75413" customHeight="1" spans="7:9">
      <c r="G75413" s="11"/>
      <c r="H75413" s="12"/>
      <c r="I75413" s="49"/>
    </row>
    <row r="75414" customHeight="1" spans="7:9">
      <c r="G75414" s="11"/>
      <c r="H75414" s="12"/>
      <c r="I75414" s="49"/>
    </row>
    <row r="75415" customHeight="1" spans="7:9">
      <c r="G75415" s="11"/>
      <c r="H75415" s="12"/>
      <c r="I75415" s="49"/>
    </row>
    <row r="75416" customHeight="1" spans="7:9">
      <c r="G75416" s="11"/>
      <c r="H75416" s="12"/>
      <c r="I75416" s="49"/>
    </row>
    <row r="75417" customHeight="1" spans="7:9">
      <c r="G75417" s="11"/>
      <c r="H75417" s="12"/>
      <c r="I75417" s="49"/>
    </row>
    <row r="75418" customHeight="1" spans="7:9">
      <c r="G75418" s="11"/>
      <c r="H75418" s="12"/>
      <c r="I75418" s="49"/>
    </row>
    <row r="75419" customHeight="1" spans="7:9">
      <c r="G75419" s="11"/>
      <c r="H75419" s="12"/>
      <c r="I75419" s="49"/>
    </row>
    <row r="75420" customHeight="1" spans="7:9">
      <c r="G75420" s="11"/>
      <c r="H75420" s="12"/>
      <c r="I75420" s="49"/>
    </row>
    <row r="75421" customHeight="1" spans="7:9">
      <c r="G75421" s="11"/>
      <c r="H75421" s="12"/>
      <c r="I75421" s="49"/>
    </row>
    <row r="75422" customHeight="1" spans="7:9">
      <c r="G75422" s="11"/>
      <c r="H75422" s="12"/>
      <c r="I75422" s="49"/>
    </row>
    <row r="75423" customHeight="1" spans="7:9">
      <c r="G75423" s="11"/>
      <c r="H75423" s="12"/>
      <c r="I75423" s="49"/>
    </row>
    <row r="75424" customHeight="1" spans="7:9">
      <c r="G75424" s="11"/>
      <c r="H75424" s="12"/>
      <c r="I75424" s="49"/>
    </row>
    <row r="75425" customHeight="1" spans="7:9">
      <c r="G75425" s="11"/>
      <c r="H75425" s="12"/>
      <c r="I75425" s="49"/>
    </row>
    <row r="75426" customHeight="1" spans="7:9">
      <c r="G75426" s="11"/>
      <c r="H75426" s="12"/>
      <c r="I75426" s="49"/>
    </row>
    <row r="75427" customHeight="1" spans="7:9">
      <c r="G75427" s="11"/>
      <c r="H75427" s="12"/>
      <c r="I75427" s="49"/>
    </row>
    <row r="75428" customHeight="1" spans="7:9">
      <c r="G75428" s="11"/>
      <c r="H75428" s="12"/>
      <c r="I75428" s="49"/>
    </row>
    <row r="75429" customHeight="1" spans="7:9">
      <c r="G75429" s="11"/>
      <c r="H75429" s="12"/>
      <c r="I75429" s="49"/>
    </row>
    <row r="75430" customHeight="1" spans="7:9">
      <c r="G75430" s="11"/>
      <c r="H75430" s="12"/>
      <c r="I75430" s="49"/>
    </row>
    <row r="75431" customHeight="1" spans="7:9">
      <c r="G75431" s="11"/>
      <c r="H75431" s="12"/>
      <c r="I75431" s="49"/>
    </row>
    <row r="75432" customHeight="1" spans="7:9">
      <c r="G75432" s="11"/>
      <c r="H75432" s="12"/>
      <c r="I75432" s="49"/>
    </row>
    <row r="75433" customHeight="1" spans="7:9">
      <c r="G75433" s="11"/>
      <c r="H75433" s="12"/>
      <c r="I75433" s="49"/>
    </row>
    <row r="75434" customHeight="1" spans="7:9">
      <c r="G75434" s="11"/>
      <c r="H75434" s="12"/>
      <c r="I75434" s="49"/>
    </row>
    <row r="75435" customHeight="1" spans="7:9">
      <c r="G75435" s="11"/>
      <c r="H75435" s="12"/>
      <c r="I75435" s="49"/>
    </row>
    <row r="75436" customHeight="1" spans="7:9">
      <c r="G75436" s="11"/>
      <c r="H75436" s="12"/>
      <c r="I75436" s="49"/>
    </row>
    <row r="75437" customHeight="1" spans="7:9">
      <c r="G75437" s="11"/>
      <c r="H75437" s="12"/>
      <c r="I75437" s="49"/>
    </row>
    <row r="75438" customHeight="1" spans="7:9">
      <c r="G75438" s="11"/>
      <c r="H75438" s="12"/>
      <c r="I75438" s="49"/>
    </row>
    <row r="75439" customHeight="1" spans="7:9">
      <c r="G75439" s="11"/>
      <c r="H75439" s="12"/>
      <c r="I75439" s="49"/>
    </row>
    <row r="75440" customHeight="1" spans="7:9">
      <c r="G75440" s="11"/>
      <c r="H75440" s="12"/>
      <c r="I75440" s="49"/>
    </row>
    <row r="75441" customHeight="1" spans="7:9">
      <c r="G75441" s="11"/>
      <c r="H75441" s="12"/>
      <c r="I75441" s="49"/>
    </row>
    <row r="75442" customHeight="1" spans="7:9">
      <c r="G75442" s="11"/>
      <c r="H75442" s="12"/>
      <c r="I75442" s="49"/>
    </row>
    <row r="75443" customHeight="1" spans="7:9">
      <c r="G75443" s="11"/>
      <c r="H75443" s="12"/>
      <c r="I75443" s="49"/>
    </row>
    <row r="75444" customHeight="1" spans="7:9">
      <c r="G75444" s="11"/>
      <c r="H75444" s="12"/>
      <c r="I75444" s="49"/>
    </row>
    <row r="75445" customHeight="1" spans="7:9">
      <c r="G75445" s="11"/>
      <c r="H75445" s="12"/>
      <c r="I75445" s="49"/>
    </row>
    <row r="75446" customHeight="1" spans="7:9">
      <c r="G75446" s="11"/>
      <c r="H75446" s="12"/>
      <c r="I75446" s="49"/>
    </row>
    <row r="75447" customHeight="1" spans="7:9">
      <c r="G75447" s="11"/>
      <c r="H75447" s="12"/>
      <c r="I75447" s="49"/>
    </row>
    <row r="75448" customHeight="1" spans="7:9">
      <c r="G75448" s="11"/>
      <c r="H75448" s="12"/>
      <c r="I75448" s="49"/>
    </row>
    <row r="75449" customHeight="1" spans="7:9">
      <c r="G75449" s="11"/>
      <c r="H75449" s="12"/>
      <c r="I75449" s="49"/>
    </row>
    <row r="75450" customHeight="1" spans="7:9">
      <c r="G75450" s="11"/>
      <c r="H75450" s="12"/>
      <c r="I75450" s="49"/>
    </row>
    <row r="75451" customHeight="1" spans="7:9">
      <c r="G75451" s="11"/>
      <c r="H75451" s="12"/>
      <c r="I75451" s="49"/>
    </row>
    <row r="75452" customHeight="1" spans="7:9">
      <c r="G75452" s="11"/>
      <c r="H75452" s="12"/>
      <c r="I75452" s="49"/>
    </row>
    <row r="75453" customHeight="1" spans="7:9">
      <c r="G75453" s="11"/>
      <c r="H75453" s="12"/>
      <c r="I75453" s="49"/>
    </row>
    <row r="75454" customHeight="1" spans="7:9">
      <c r="G75454" s="11"/>
      <c r="H75454" s="12"/>
      <c r="I75454" s="49"/>
    </row>
    <row r="75455" customHeight="1" spans="7:9">
      <c r="G75455" s="11"/>
      <c r="H75455" s="12"/>
      <c r="I75455" s="49"/>
    </row>
    <row r="75456" customHeight="1" spans="7:9">
      <c r="G75456" s="11"/>
      <c r="H75456" s="12"/>
      <c r="I75456" s="49"/>
    </row>
    <row r="75457" customHeight="1" spans="7:9">
      <c r="G75457" s="11"/>
      <c r="H75457" s="12"/>
      <c r="I75457" s="49"/>
    </row>
    <row r="75458" customHeight="1" spans="7:9">
      <c r="G75458" s="11"/>
      <c r="H75458" s="12"/>
      <c r="I75458" s="49"/>
    </row>
    <row r="75459" customHeight="1" spans="7:9">
      <c r="G75459" s="11"/>
      <c r="H75459" s="12"/>
      <c r="I75459" s="49"/>
    </row>
    <row r="75460" customHeight="1" spans="7:9">
      <c r="G75460" s="11"/>
      <c r="H75460" s="12"/>
      <c r="I75460" s="49"/>
    </row>
    <row r="75461" customHeight="1" spans="7:9">
      <c r="G75461" s="11"/>
      <c r="H75461" s="12"/>
      <c r="I75461" s="49"/>
    </row>
    <row r="75462" customHeight="1" spans="7:9">
      <c r="G75462" s="11"/>
      <c r="H75462" s="12"/>
      <c r="I75462" s="49"/>
    </row>
    <row r="75463" customHeight="1" spans="7:9">
      <c r="G75463" s="11"/>
      <c r="H75463" s="12"/>
      <c r="I75463" s="49"/>
    </row>
    <row r="75464" customHeight="1" spans="7:9">
      <c r="G75464" s="11"/>
      <c r="H75464" s="12"/>
      <c r="I75464" s="49"/>
    </row>
    <row r="75465" customHeight="1" spans="7:9">
      <c r="G75465" s="11"/>
      <c r="H75465" s="12"/>
      <c r="I75465" s="49"/>
    </row>
    <row r="75466" customHeight="1" spans="7:9">
      <c r="G75466" s="11"/>
      <c r="H75466" s="12"/>
      <c r="I75466" s="49"/>
    </row>
    <row r="75467" customHeight="1" spans="7:9">
      <c r="G75467" s="11"/>
      <c r="H75467" s="12"/>
      <c r="I75467" s="49"/>
    </row>
    <row r="75468" customHeight="1" spans="7:9">
      <c r="G75468" s="11"/>
      <c r="H75468" s="12"/>
      <c r="I75468" s="49"/>
    </row>
    <row r="75469" customHeight="1" spans="7:9">
      <c r="G75469" s="11"/>
      <c r="H75469" s="12"/>
      <c r="I75469" s="49"/>
    </row>
    <row r="75470" customHeight="1" spans="7:9">
      <c r="G75470" s="11"/>
      <c r="H75470" s="12"/>
      <c r="I75470" s="49"/>
    </row>
    <row r="75471" customHeight="1" spans="7:9">
      <c r="G75471" s="11"/>
      <c r="H75471" s="12"/>
      <c r="I75471" s="49"/>
    </row>
    <row r="75472" customHeight="1" spans="7:9">
      <c r="G75472" s="11"/>
      <c r="H75472" s="12"/>
      <c r="I75472" s="49"/>
    </row>
    <row r="75473" customHeight="1" spans="7:9">
      <c r="G75473" s="11"/>
      <c r="H75473" s="12"/>
      <c r="I75473" s="49"/>
    </row>
    <row r="75474" customHeight="1" spans="7:9">
      <c r="G75474" s="11"/>
      <c r="H75474" s="12"/>
      <c r="I75474" s="49"/>
    </row>
    <row r="75475" customHeight="1" spans="7:9">
      <c r="G75475" s="11"/>
      <c r="H75475" s="12"/>
      <c r="I75475" s="49"/>
    </row>
    <row r="75476" customHeight="1" spans="7:9">
      <c r="G75476" s="11"/>
      <c r="H75476" s="12"/>
      <c r="I75476" s="49"/>
    </row>
    <row r="75477" customHeight="1" spans="7:9">
      <c r="G75477" s="11"/>
      <c r="H75477" s="12"/>
      <c r="I75477" s="49"/>
    </row>
    <row r="75478" customHeight="1" spans="7:9">
      <c r="G75478" s="11"/>
      <c r="H75478" s="12"/>
      <c r="I75478" s="49"/>
    </row>
    <row r="75479" customHeight="1" spans="7:9">
      <c r="G75479" s="11"/>
      <c r="H75479" s="12"/>
      <c r="I75479" s="49"/>
    </row>
    <row r="75480" customHeight="1" spans="7:9">
      <c r="G75480" s="11"/>
      <c r="H75480" s="12"/>
      <c r="I75480" s="49"/>
    </row>
    <row r="75481" customHeight="1" spans="7:9">
      <c r="G75481" s="11"/>
      <c r="H75481" s="12"/>
      <c r="I75481" s="49"/>
    </row>
    <row r="75482" customHeight="1" spans="7:9">
      <c r="G75482" s="11"/>
      <c r="H75482" s="12"/>
      <c r="I75482" s="49"/>
    </row>
    <row r="75483" customHeight="1" spans="7:9">
      <c r="G75483" s="11"/>
      <c r="H75483" s="12"/>
      <c r="I75483" s="49"/>
    </row>
    <row r="75484" customHeight="1" spans="7:9">
      <c r="G75484" s="11"/>
      <c r="H75484" s="12"/>
      <c r="I75484" s="49"/>
    </row>
    <row r="75485" customHeight="1" spans="7:9">
      <c r="G75485" s="11"/>
      <c r="H75485" s="12"/>
      <c r="I75485" s="49"/>
    </row>
    <row r="75486" customHeight="1" spans="7:9">
      <c r="G75486" s="11"/>
      <c r="H75486" s="12"/>
      <c r="I75486" s="49"/>
    </row>
    <row r="75487" customHeight="1" spans="7:9">
      <c r="G75487" s="11"/>
      <c r="H75487" s="12"/>
      <c r="I75487" s="49"/>
    </row>
    <row r="75488" customHeight="1" spans="7:9">
      <c r="G75488" s="11"/>
      <c r="H75488" s="12"/>
      <c r="I75488" s="49"/>
    </row>
    <row r="75489" customHeight="1" spans="7:9">
      <c r="G75489" s="11"/>
      <c r="H75489" s="12"/>
      <c r="I75489" s="49"/>
    </row>
    <row r="75490" customHeight="1" spans="7:9">
      <c r="G75490" s="11"/>
      <c r="H75490" s="12"/>
      <c r="I75490" s="49"/>
    </row>
    <row r="75491" customHeight="1" spans="7:9">
      <c r="G75491" s="11"/>
      <c r="H75491" s="12"/>
      <c r="I75491" s="49"/>
    </row>
    <row r="75492" customHeight="1" spans="7:9">
      <c r="G75492" s="11"/>
      <c r="H75492" s="12"/>
      <c r="I75492" s="49"/>
    </row>
    <row r="75493" customHeight="1" spans="7:9">
      <c r="G75493" s="11"/>
      <c r="H75493" s="12"/>
      <c r="I75493" s="49"/>
    </row>
    <row r="75494" customHeight="1" spans="7:9">
      <c r="G75494" s="11"/>
      <c r="H75494" s="12"/>
      <c r="I75494" s="49"/>
    </row>
    <row r="75495" customHeight="1" spans="7:9">
      <c r="G75495" s="11"/>
      <c r="H75495" s="12"/>
      <c r="I75495" s="49"/>
    </row>
    <row r="75496" customHeight="1" spans="7:9">
      <c r="G75496" s="11"/>
      <c r="H75496" s="12"/>
      <c r="I75496" s="49"/>
    </row>
    <row r="75497" customHeight="1" spans="7:9">
      <c r="G75497" s="11"/>
      <c r="H75497" s="12"/>
      <c r="I75497" s="49"/>
    </row>
    <row r="75498" customHeight="1" spans="7:9">
      <c r="G75498" s="11"/>
      <c r="H75498" s="12"/>
      <c r="I75498" s="49"/>
    </row>
    <row r="75499" customHeight="1" spans="7:9">
      <c r="G75499" s="11"/>
      <c r="H75499" s="12"/>
      <c r="I75499" s="49"/>
    </row>
    <row r="75500" customHeight="1" spans="7:9">
      <c r="G75500" s="11"/>
      <c r="H75500" s="12"/>
      <c r="I75500" s="49"/>
    </row>
    <row r="75501" customHeight="1" spans="7:9">
      <c r="G75501" s="11"/>
      <c r="H75501" s="12"/>
      <c r="I75501" s="49"/>
    </row>
    <row r="75502" customHeight="1" spans="7:9">
      <c r="G75502" s="11"/>
      <c r="H75502" s="12"/>
      <c r="I75502" s="49"/>
    </row>
    <row r="75503" customHeight="1" spans="7:9">
      <c r="G75503" s="11"/>
      <c r="H75503" s="12"/>
      <c r="I75503" s="49"/>
    </row>
    <row r="75504" customHeight="1" spans="7:9">
      <c r="G75504" s="11"/>
      <c r="H75504" s="12"/>
      <c r="I75504" s="49"/>
    </row>
    <row r="75505" customHeight="1" spans="7:9">
      <c r="G75505" s="11"/>
      <c r="H75505" s="12"/>
      <c r="I75505" s="49"/>
    </row>
    <row r="75506" customHeight="1" spans="7:9">
      <c r="G75506" s="11"/>
      <c r="H75506" s="12"/>
      <c r="I75506" s="49"/>
    </row>
    <row r="75507" customHeight="1" spans="7:9">
      <c r="G75507" s="11"/>
      <c r="H75507" s="12"/>
      <c r="I75507" s="49"/>
    </row>
    <row r="75508" customHeight="1" spans="7:9">
      <c r="G75508" s="11"/>
      <c r="H75508" s="12"/>
      <c r="I75508" s="49"/>
    </row>
    <row r="75509" customHeight="1" spans="7:9">
      <c r="G75509" s="11"/>
      <c r="H75509" s="12"/>
      <c r="I75509" s="49"/>
    </row>
    <row r="75510" customHeight="1" spans="7:9">
      <c r="G75510" s="11"/>
      <c r="H75510" s="12"/>
      <c r="I75510" s="49"/>
    </row>
    <row r="75511" customHeight="1" spans="7:9">
      <c r="G75511" s="11"/>
      <c r="H75511" s="12"/>
      <c r="I75511" s="49"/>
    </row>
    <row r="75512" customHeight="1" spans="7:9">
      <c r="G75512" s="11"/>
      <c r="H75512" s="12"/>
      <c r="I75512" s="49"/>
    </row>
    <row r="75513" customHeight="1" spans="7:9">
      <c r="G75513" s="11"/>
      <c r="H75513" s="12"/>
      <c r="I75513" s="49"/>
    </row>
    <row r="75514" customHeight="1" spans="7:9">
      <c r="G75514" s="11"/>
      <c r="H75514" s="12"/>
      <c r="I75514" s="49"/>
    </row>
    <row r="75515" customHeight="1" spans="7:9">
      <c r="G75515" s="11"/>
      <c r="H75515" s="12"/>
      <c r="I75515" s="49"/>
    </row>
    <row r="75516" customHeight="1" spans="7:9">
      <c r="G75516" s="11"/>
      <c r="H75516" s="12"/>
      <c r="I75516" s="49"/>
    </row>
    <row r="75517" customHeight="1" spans="7:9">
      <c r="G75517" s="11"/>
      <c r="H75517" s="12"/>
      <c r="I75517" s="49"/>
    </row>
    <row r="75518" customHeight="1" spans="7:9">
      <c r="G75518" s="11"/>
      <c r="H75518" s="12"/>
      <c r="I75518" s="49"/>
    </row>
    <row r="75519" customHeight="1" spans="7:9">
      <c r="G75519" s="11"/>
      <c r="H75519" s="12"/>
      <c r="I75519" s="49"/>
    </row>
    <row r="75520" customHeight="1" spans="7:9">
      <c r="G75520" s="11"/>
      <c r="H75520" s="12"/>
      <c r="I75520" s="49"/>
    </row>
    <row r="75521" customHeight="1" spans="7:9">
      <c r="G75521" s="11"/>
      <c r="H75521" s="12"/>
      <c r="I75521" s="49"/>
    </row>
    <row r="75522" customHeight="1" spans="7:9">
      <c r="G75522" s="11"/>
      <c r="H75522" s="12"/>
      <c r="I75522" s="49"/>
    </row>
    <row r="75523" customHeight="1" spans="7:9">
      <c r="G75523" s="11"/>
      <c r="H75523" s="12"/>
      <c r="I75523" s="49"/>
    </row>
    <row r="75524" customHeight="1" spans="7:9">
      <c r="G75524" s="11"/>
      <c r="H75524" s="12"/>
      <c r="I75524" s="49"/>
    </row>
    <row r="75525" customHeight="1" spans="7:9">
      <c r="G75525" s="11"/>
      <c r="H75525" s="12"/>
      <c r="I75525" s="49"/>
    </row>
    <row r="75526" customHeight="1" spans="7:9">
      <c r="G75526" s="11"/>
      <c r="H75526" s="12"/>
      <c r="I75526" s="49"/>
    </row>
    <row r="75527" customHeight="1" spans="7:9">
      <c r="G75527" s="11"/>
      <c r="H75527" s="12"/>
      <c r="I75527" s="49"/>
    </row>
    <row r="75528" customHeight="1" spans="7:9">
      <c r="G75528" s="11"/>
      <c r="H75528" s="12"/>
      <c r="I75528" s="49"/>
    </row>
    <row r="75529" customHeight="1" spans="7:9">
      <c r="G75529" s="11"/>
      <c r="H75529" s="12"/>
      <c r="I75529" s="49"/>
    </row>
    <row r="75530" customHeight="1" spans="7:9">
      <c r="G75530" s="11"/>
      <c r="H75530" s="12"/>
      <c r="I75530" s="49"/>
    </row>
    <row r="75531" customHeight="1" spans="7:9">
      <c r="G75531" s="11"/>
      <c r="H75531" s="12"/>
      <c r="I75531" s="49"/>
    </row>
    <row r="75532" customHeight="1" spans="7:9">
      <c r="G75532" s="11"/>
      <c r="H75532" s="12"/>
      <c r="I75532" s="49"/>
    </row>
    <row r="75533" customHeight="1" spans="7:9">
      <c r="G75533" s="11"/>
      <c r="H75533" s="12"/>
      <c r="I75533" s="49"/>
    </row>
    <row r="75534" customHeight="1" spans="7:9">
      <c r="G75534" s="11"/>
      <c r="H75534" s="12"/>
      <c r="I75534" s="49"/>
    </row>
    <row r="75535" customHeight="1" spans="7:9">
      <c r="G75535" s="11"/>
      <c r="H75535" s="12"/>
      <c r="I75535" s="49"/>
    </row>
    <row r="75536" customHeight="1" spans="7:9">
      <c r="G75536" s="11"/>
      <c r="H75536" s="12"/>
      <c r="I75536" s="49"/>
    </row>
    <row r="75537" customHeight="1" spans="7:9">
      <c r="G75537" s="11"/>
      <c r="H75537" s="12"/>
      <c r="I75537" s="49"/>
    </row>
    <row r="75538" customHeight="1" spans="7:9">
      <c r="G75538" s="11"/>
      <c r="H75538" s="12"/>
      <c r="I75538" s="49"/>
    </row>
    <row r="75539" customHeight="1" spans="7:9">
      <c r="G75539" s="11"/>
      <c r="H75539" s="12"/>
      <c r="I75539" s="49"/>
    </row>
    <row r="75540" customHeight="1" spans="7:9">
      <c r="G75540" s="11"/>
      <c r="H75540" s="12"/>
      <c r="I75540" s="49"/>
    </row>
    <row r="75541" customHeight="1" spans="7:9">
      <c r="G75541" s="11"/>
      <c r="H75541" s="12"/>
      <c r="I75541" s="49"/>
    </row>
    <row r="75542" customHeight="1" spans="7:9">
      <c r="G75542" s="11"/>
      <c r="H75542" s="12"/>
      <c r="I75542" s="49"/>
    </row>
    <row r="75543" customHeight="1" spans="7:9">
      <c r="G75543" s="11"/>
      <c r="H75543" s="12"/>
      <c r="I75543" s="49"/>
    </row>
    <row r="75544" customHeight="1" spans="7:9">
      <c r="G75544" s="11"/>
      <c r="H75544" s="12"/>
      <c r="I75544" s="49"/>
    </row>
    <row r="75545" customHeight="1" spans="7:9">
      <c r="G75545" s="11"/>
      <c r="H75545" s="12"/>
      <c r="I75545" s="49"/>
    </row>
    <row r="75546" customHeight="1" spans="7:9">
      <c r="G75546" s="11"/>
      <c r="H75546" s="12"/>
      <c r="I75546" s="49"/>
    </row>
    <row r="75547" customHeight="1" spans="7:9">
      <c r="G75547" s="11"/>
      <c r="H75547" s="12"/>
      <c r="I75547" s="49"/>
    </row>
    <row r="75548" customHeight="1" spans="7:9">
      <c r="G75548" s="11"/>
      <c r="H75548" s="12"/>
      <c r="I75548" s="49"/>
    </row>
    <row r="75549" customHeight="1" spans="7:9">
      <c r="G75549" s="11"/>
      <c r="H75549" s="12"/>
      <c r="I75549" s="49"/>
    </row>
    <row r="75550" customHeight="1" spans="7:9">
      <c r="G75550" s="11"/>
      <c r="H75550" s="12"/>
      <c r="I75550" s="49"/>
    </row>
    <row r="75551" customHeight="1" spans="7:9">
      <c r="G75551" s="11"/>
      <c r="H75551" s="12"/>
      <c r="I75551" s="49"/>
    </row>
    <row r="75552" customHeight="1" spans="7:9">
      <c r="G75552" s="11"/>
      <c r="H75552" s="12"/>
      <c r="I75552" s="49"/>
    </row>
    <row r="75553" customHeight="1" spans="7:9">
      <c r="G75553" s="11"/>
      <c r="H75553" s="12"/>
      <c r="I75553" s="49"/>
    </row>
    <row r="75554" customHeight="1" spans="7:9">
      <c r="G75554" s="11"/>
      <c r="H75554" s="12"/>
      <c r="I75554" s="49"/>
    </row>
    <row r="75555" customHeight="1" spans="7:9">
      <c r="G75555" s="11"/>
      <c r="H75555" s="12"/>
      <c r="I75555" s="49"/>
    </row>
    <row r="75556" customHeight="1" spans="7:9">
      <c r="G75556" s="11"/>
      <c r="H75556" s="12"/>
      <c r="I75556" s="49"/>
    </row>
    <row r="75557" customHeight="1" spans="7:9">
      <c r="G75557" s="11"/>
      <c r="H75557" s="12"/>
      <c r="I75557" s="49"/>
    </row>
    <row r="75558" customHeight="1" spans="7:9">
      <c r="G75558" s="11"/>
      <c r="H75558" s="12"/>
      <c r="I75558" s="49"/>
    </row>
    <row r="75559" customHeight="1" spans="7:9">
      <c r="G75559" s="11"/>
      <c r="H75559" s="12"/>
      <c r="I75559" s="49"/>
    </row>
    <row r="75560" customHeight="1" spans="7:9">
      <c r="G75560" s="11"/>
      <c r="H75560" s="12"/>
      <c r="I75560" s="49"/>
    </row>
    <row r="75561" customHeight="1" spans="7:9">
      <c r="G75561" s="11"/>
      <c r="H75561" s="12"/>
      <c r="I75561" s="49"/>
    </row>
    <row r="75562" customHeight="1" spans="7:9">
      <c r="G75562" s="11"/>
      <c r="H75562" s="12"/>
      <c r="I75562" s="49"/>
    </row>
    <row r="75563" customHeight="1" spans="7:9">
      <c r="G75563" s="11"/>
      <c r="H75563" s="12"/>
      <c r="I75563" s="49"/>
    </row>
    <row r="75564" customHeight="1" spans="7:9">
      <c r="G75564" s="11"/>
      <c r="H75564" s="12"/>
      <c r="I75564" s="49"/>
    </row>
    <row r="75565" customHeight="1" spans="7:9">
      <c r="G75565" s="11"/>
      <c r="H75565" s="12"/>
      <c r="I75565" s="49"/>
    </row>
    <row r="75566" customHeight="1" spans="7:9">
      <c r="G75566" s="11"/>
      <c r="H75566" s="12"/>
      <c r="I75566" s="49"/>
    </row>
    <row r="75567" customHeight="1" spans="7:9">
      <c r="G75567" s="11"/>
      <c r="H75567" s="12"/>
      <c r="I75567" s="49"/>
    </row>
    <row r="75568" customHeight="1" spans="7:9">
      <c r="G75568" s="11"/>
      <c r="H75568" s="12"/>
      <c r="I75568" s="49"/>
    </row>
    <row r="75569" customHeight="1" spans="7:9">
      <c r="G75569" s="11"/>
      <c r="H75569" s="12"/>
      <c r="I75569" s="49"/>
    </row>
    <row r="75570" customHeight="1" spans="7:9">
      <c r="G75570" s="11"/>
      <c r="H75570" s="12"/>
      <c r="I75570" s="49"/>
    </row>
    <row r="75571" customHeight="1" spans="7:9">
      <c r="G75571" s="11"/>
      <c r="H75571" s="12"/>
      <c r="I75571" s="49"/>
    </row>
    <row r="75572" customHeight="1" spans="7:9">
      <c r="G75572" s="11"/>
      <c r="H75572" s="12"/>
      <c r="I75572" s="49"/>
    </row>
    <row r="75573" customHeight="1" spans="7:9">
      <c r="G75573" s="11"/>
      <c r="H75573" s="12"/>
      <c r="I75573" s="49"/>
    </row>
    <row r="75574" customHeight="1" spans="7:9">
      <c r="G75574" s="11"/>
      <c r="H75574" s="12"/>
      <c r="I75574" s="49"/>
    </row>
    <row r="75575" customHeight="1" spans="7:9">
      <c r="G75575" s="11"/>
      <c r="H75575" s="12"/>
      <c r="I75575" s="49"/>
    </row>
    <row r="75576" customHeight="1" spans="7:9">
      <c r="G75576" s="11"/>
      <c r="H75576" s="12"/>
      <c r="I75576" s="49"/>
    </row>
    <row r="75577" customHeight="1" spans="7:9">
      <c r="G75577" s="11"/>
      <c r="H75577" s="12"/>
      <c r="I75577" s="49"/>
    </row>
    <row r="75578" customHeight="1" spans="7:9">
      <c r="G75578" s="11"/>
      <c r="H75578" s="12"/>
      <c r="I75578" s="49"/>
    </row>
    <row r="75579" customHeight="1" spans="7:9">
      <c r="G75579" s="11"/>
      <c r="H75579" s="12"/>
      <c r="I75579" s="49"/>
    </row>
    <row r="75580" customHeight="1" spans="7:9">
      <c r="G75580" s="11"/>
      <c r="H75580" s="12"/>
      <c r="I75580" s="49"/>
    </row>
    <row r="75581" customHeight="1" spans="7:9">
      <c r="G75581" s="11"/>
      <c r="H75581" s="12"/>
      <c r="I75581" s="49"/>
    </row>
    <row r="75582" customHeight="1" spans="7:9">
      <c r="G75582" s="11"/>
      <c r="H75582" s="12"/>
      <c r="I75582" s="49"/>
    </row>
    <row r="75583" customHeight="1" spans="7:9">
      <c r="G75583" s="11"/>
      <c r="H75583" s="12"/>
      <c r="I75583" s="49"/>
    </row>
    <row r="75584" customHeight="1" spans="7:9">
      <c r="G75584" s="11"/>
      <c r="H75584" s="12"/>
      <c r="I75584" s="49"/>
    </row>
    <row r="75585" customHeight="1" spans="7:9">
      <c r="G75585" s="11"/>
      <c r="H75585" s="12"/>
      <c r="I75585" s="49"/>
    </row>
    <row r="75586" customHeight="1" spans="7:9">
      <c r="G75586" s="11"/>
      <c r="H75586" s="12"/>
      <c r="I75586" s="49"/>
    </row>
    <row r="75587" customHeight="1" spans="7:9">
      <c r="G75587" s="11"/>
      <c r="H75587" s="12"/>
      <c r="I75587" s="49"/>
    </row>
    <row r="75588" customHeight="1" spans="7:9">
      <c r="G75588" s="11"/>
      <c r="H75588" s="12"/>
      <c r="I75588" s="49"/>
    </row>
    <row r="75589" customHeight="1" spans="7:9">
      <c r="G75589" s="11"/>
      <c r="H75589" s="12"/>
      <c r="I75589" s="49"/>
    </row>
    <row r="75590" customHeight="1" spans="7:9">
      <c r="G75590" s="11"/>
      <c r="H75590" s="12"/>
      <c r="I75590" s="49"/>
    </row>
    <row r="75591" customHeight="1" spans="7:9">
      <c r="G75591" s="11"/>
      <c r="H75591" s="12"/>
      <c r="I75591" s="49"/>
    </row>
    <row r="75592" customHeight="1" spans="7:9">
      <c r="G75592" s="11"/>
      <c r="H75592" s="12"/>
      <c r="I75592" s="49"/>
    </row>
    <row r="75593" customHeight="1" spans="7:9">
      <c r="G75593" s="11"/>
      <c r="H75593" s="12"/>
      <c r="I75593" s="49"/>
    </row>
    <row r="75594" customHeight="1" spans="7:9">
      <c r="G75594" s="11"/>
      <c r="H75594" s="12"/>
      <c r="I75594" s="49"/>
    </row>
    <row r="75595" customHeight="1" spans="7:9">
      <c r="G75595" s="11"/>
      <c r="H75595" s="12"/>
      <c r="I75595" s="49"/>
    </row>
    <row r="75596" customHeight="1" spans="7:9">
      <c r="G75596" s="11"/>
      <c r="H75596" s="12"/>
      <c r="I75596" s="49"/>
    </row>
    <row r="75597" customHeight="1" spans="7:9">
      <c r="G75597" s="11"/>
      <c r="H75597" s="12"/>
      <c r="I75597" s="49"/>
    </row>
    <row r="75598" customHeight="1" spans="7:9">
      <c r="G75598" s="11"/>
      <c r="H75598" s="12"/>
      <c r="I75598" s="49"/>
    </row>
    <row r="75599" customHeight="1" spans="7:9">
      <c r="G75599" s="11"/>
      <c r="H75599" s="12"/>
      <c r="I75599" s="49"/>
    </row>
    <row r="75600" customHeight="1" spans="7:9">
      <c r="G75600" s="11"/>
      <c r="H75600" s="12"/>
      <c r="I75600" s="49"/>
    </row>
    <row r="75601" customHeight="1" spans="7:9">
      <c r="G75601" s="11"/>
      <c r="H75601" s="12"/>
      <c r="I75601" s="49"/>
    </row>
    <row r="75602" customHeight="1" spans="7:9">
      <c r="G75602" s="11"/>
      <c r="H75602" s="12"/>
      <c r="I75602" s="49"/>
    </row>
    <row r="75603" customHeight="1" spans="7:9">
      <c r="G75603" s="11"/>
      <c r="H75603" s="12"/>
      <c r="I75603" s="49"/>
    </row>
    <row r="75604" customHeight="1" spans="7:9">
      <c r="G75604" s="11"/>
      <c r="H75604" s="12"/>
      <c r="I75604" s="49"/>
    </row>
    <row r="75605" customHeight="1" spans="7:9">
      <c r="G75605" s="11"/>
      <c r="H75605" s="12"/>
      <c r="I75605" s="49"/>
    </row>
    <row r="75606" customHeight="1" spans="7:9">
      <c r="G75606" s="11"/>
      <c r="H75606" s="12"/>
      <c r="I75606" s="49"/>
    </row>
    <row r="75607" customHeight="1" spans="7:9">
      <c r="G75607" s="11"/>
      <c r="H75607" s="12"/>
      <c r="I75607" s="49"/>
    </row>
    <row r="75608" customHeight="1" spans="7:9">
      <c r="G75608" s="11"/>
      <c r="H75608" s="12"/>
      <c r="I75608" s="49"/>
    </row>
    <row r="75609" customHeight="1" spans="7:9">
      <c r="G75609" s="11"/>
      <c r="H75609" s="12"/>
      <c r="I75609" s="49"/>
    </row>
    <row r="75610" customHeight="1" spans="7:9">
      <c r="G75610" s="11"/>
      <c r="H75610" s="12"/>
      <c r="I75610" s="49"/>
    </row>
    <row r="75611" customHeight="1" spans="7:9">
      <c r="G75611" s="11"/>
      <c r="H75611" s="12"/>
      <c r="I75611" s="49"/>
    </row>
    <row r="75612" customHeight="1" spans="7:9">
      <c r="G75612" s="11"/>
      <c r="H75612" s="12"/>
      <c r="I75612" s="49"/>
    </row>
    <row r="75613" customHeight="1" spans="7:9">
      <c r="G75613" s="11"/>
      <c r="H75613" s="12"/>
      <c r="I75613" s="49"/>
    </row>
    <row r="75614" customHeight="1" spans="7:9">
      <c r="G75614" s="11"/>
      <c r="H75614" s="12"/>
      <c r="I75614" s="49"/>
    </row>
    <row r="75615" customHeight="1" spans="7:9">
      <c r="G75615" s="11"/>
      <c r="H75615" s="12"/>
      <c r="I75615" s="49"/>
    </row>
    <row r="75616" customHeight="1" spans="7:9">
      <c r="G75616" s="11"/>
      <c r="H75616" s="12"/>
      <c r="I75616" s="49"/>
    </row>
    <row r="75617" customHeight="1" spans="7:9">
      <c r="G75617" s="11"/>
      <c r="H75617" s="12"/>
      <c r="I75617" s="49"/>
    </row>
    <row r="75618" customHeight="1" spans="7:9">
      <c r="G75618" s="11"/>
      <c r="H75618" s="12"/>
      <c r="I75618" s="49"/>
    </row>
    <row r="75619" customHeight="1" spans="7:9">
      <c r="G75619" s="11"/>
      <c r="H75619" s="12"/>
      <c r="I75619" s="49"/>
    </row>
    <row r="75620" customHeight="1" spans="7:9">
      <c r="G75620" s="11"/>
      <c r="H75620" s="12"/>
      <c r="I75620" s="49"/>
    </row>
    <row r="75621" customHeight="1" spans="7:9">
      <c r="G75621" s="11"/>
      <c r="H75621" s="12"/>
      <c r="I75621" s="49"/>
    </row>
    <row r="75622" customHeight="1" spans="7:9">
      <c r="G75622" s="11"/>
      <c r="H75622" s="12"/>
      <c r="I75622" s="49"/>
    </row>
    <row r="75623" customHeight="1" spans="7:9">
      <c r="G75623" s="11"/>
      <c r="H75623" s="12"/>
      <c r="I75623" s="49"/>
    </row>
    <row r="75624" customHeight="1" spans="7:9">
      <c r="G75624" s="11"/>
      <c r="H75624" s="12"/>
      <c r="I75624" s="49"/>
    </row>
    <row r="75625" customHeight="1" spans="7:9">
      <c r="G75625" s="11"/>
      <c r="H75625" s="12"/>
      <c r="I75625" s="49"/>
    </row>
    <row r="75626" customHeight="1" spans="7:9">
      <c r="G75626" s="11"/>
      <c r="H75626" s="12"/>
      <c r="I75626" s="49"/>
    </row>
    <row r="75627" customHeight="1" spans="7:9">
      <c r="G75627" s="11"/>
      <c r="H75627" s="12"/>
      <c r="I75627" s="49"/>
    </row>
    <row r="75628" customHeight="1" spans="7:9">
      <c r="G75628" s="11"/>
      <c r="H75628" s="12"/>
      <c r="I75628" s="49"/>
    </row>
    <row r="75629" customHeight="1" spans="7:9">
      <c r="G75629" s="11"/>
      <c r="H75629" s="12"/>
      <c r="I75629" s="49"/>
    </row>
    <row r="75630" customHeight="1" spans="7:9">
      <c r="G75630" s="11"/>
      <c r="H75630" s="12"/>
      <c r="I75630" s="49"/>
    </row>
    <row r="75631" customHeight="1" spans="7:9">
      <c r="G75631" s="11"/>
      <c r="H75631" s="12"/>
      <c r="I75631" s="49"/>
    </row>
    <row r="75632" customHeight="1" spans="7:9">
      <c r="G75632" s="11"/>
      <c r="H75632" s="12"/>
      <c r="I75632" s="49"/>
    </row>
    <row r="75633" customHeight="1" spans="7:9">
      <c r="G75633" s="11"/>
      <c r="H75633" s="12"/>
      <c r="I75633" s="49"/>
    </row>
    <row r="75634" customHeight="1" spans="7:9">
      <c r="G75634" s="11"/>
      <c r="H75634" s="12"/>
      <c r="I75634" s="49"/>
    </row>
    <row r="75635" customHeight="1" spans="7:9">
      <c r="G75635" s="11"/>
      <c r="H75635" s="12"/>
      <c r="I75635" s="49"/>
    </row>
    <row r="75636" customHeight="1" spans="7:9">
      <c r="G75636" s="11"/>
      <c r="H75636" s="12"/>
      <c r="I75636" s="49"/>
    </row>
    <row r="75637" customHeight="1" spans="7:9">
      <c r="G75637" s="11"/>
      <c r="H75637" s="12"/>
      <c r="I75637" s="49"/>
    </row>
    <row r="75638" customHeight="1" spans="7:9">
      <c r="G75638" s="11"/>
      <c r="H75638" s="12"/>
      <c r="I75638" s="49"/>
    </row>
    <row r="75639" customHeight="1" spans="7:9">
      <c r="G75639" s="11"/>
      <c r="H75639" s="12"/>
      <c r="I75639" s="49"/>
    </row>
    <row r="75640" customHeight="1" spans="7:9">
      <c r="G75640" s="11"/>
      <c r="H75640" s="12"/>
      <c r="I75640" s="49"/>
    </row>
    <row r="75641" customHeight="1" spans="7:9">
      <c r="G75641" s="11"/>
      <c r="H75641" s="12"/>
      <c r="I75641" s="49"/>
    </row>
    <row r="75642" customHeight="1" spans="7:9">
      <c r="G75642" s="11"/>
      <c r="H75642" s="12"/>
      <c r="I75642" s="49"/>
    </row>
    <row r="75643" customHeight="1" spans="7:9">
      <c r="G75643" s="11"/>
      <c r="H75643" s="12"/>
      <c r="I75643" s="49"/>
    </row>
    <row r="75644" customHeight="1" spans="7:9">
      <c r="G75644" s="11"/>
      <c r="H75644" s="12"/>
      <c r="I75644" s="49"/>
    </row>
    <row r="75645" customHeight="1" spans="7:9">
      <c r="G75645" s="11"/>
      <c r="H75645" s="12"/>
      <c r="I75645" s="49"/>
    </row>
    <row r="75646" customHeight="1" spans="7:9">
      <c r="G75646" s="11"/>
      <c r="H75646" s="12"/>
      <c r="I75646" s="49"/>
    </row>
    <row r="75647" customHeight="1" spans="7:9">
      <c r="G75647" s="11"/>
      <c r="H75647" s="12"/>
      <c r="I75647" s="49"/>
    </row>
    <row r="75648" customHeight="1" spans="7:9">
      <c r="G75648" s="11"/>
      <c r="H75648" s="12"/>
      <c r="I75648" s="49"/>
    </row>
    <row r="75649" customHeight="1" spans="7:9">
      <c r="G75649" s="11"/>
      <c r="H75649" s="12"/>
      <c r="I75649" s="49"/>
    </row>
    <row r="75650" customHeight="1" spans="7:9">
      <c r="G75650" s="11"/>
      <c r="H75650" s="12"/>
      <c r="I75650" s="49"/>
    </row>
    <row r="75651" customHeight="1" spans="7:9">
      <c r="G75651" s="11"/>
      <c r="H75651" s="12"/>
      <c r="I75651" s="49"/>
    </row>
    <row r="75652" customHeight="1" spans="7:9">
      <c r="G75652" s="11"/>
      <c r="H75652" s="12"/>
      <c r="I75652" s="49"/>
    </row>
    <row r="75653" customHeight="1" spans="7:9">
      <c r="G75653" s="11"/>
      <c r="H75653" s="12"/>
      <c r="I75653" s="49"/>
    </row>
    <row r="75654" customHeight="1" spans="7:9">
      <c r="G75654" s="11"/>
      <c r="H75654" s="12"/>
      <c r="I75654" s="49"/>
    </row>
    <row r="75655" customHeight="1" spans="7:9">
      <c r="G75655" s="11"/>
      <c r="H75655" s="12"/>
      <c r="I75655" s="49"/>
    </row>
    <row r="75656" customHeight="1" spans="7:9">
      <c r="G75656" s="11"/>
      <c r="H75656" s="12"/>
      <c r="I75656" s="49"/>
    </row>
    <row r="75657" customHeight="1" spans="7:9">
      <c r="G75657" s="11"/>
      <c r="H75657" s="12"/>
      <c r="I75657" s="49"/>
    </row>
    <row r="75658" customHeight="1" spans="7:9">
      <c r="G75658" s="11"/>
      <c r="H75658" s="12"/>
      <c r="I75658" s="49"/>
    </row>
    <row r="75659" customHeight="1" spans="7:9">
      <c r="G75659" s="11"/>
      <c r="H75659" s="12"/>
      <c r="I75659" s="49"/>
    </row>
    <row r="75660" customHeight="1" spans="7:9">
      <c r="G75660" s="11"/>
      <c r="H75660" s="12"/>
      <c r="I75660" s="49"/>
    </row>
    <row r="75661" customHeight="1" spans="7:9">
      <c r="G75661" s="11"/>
      <c r="H75661" s="12"/>
      <c r="I75661" s="49"/>
    </row>
    <row r="75662" customHeight="1" spans="7:9">
      <c r="G75662" s="11"/>
      <c r="H75662" s="12"/>
      <c r="I75662" s="49"/>
    </row>
    <row r="75663" customHeight="1" spans="7:9">
      <c r="G75663" s="11"/>
      <c r="H75663" s="12"/>
      <c r="I75663" s="49"/>
    </row>
    <row r="75664" customHeight="1" spans="7:9">
      <c r="G75664" s="11"/>
      <c r="H75664" s="12"/>
      <c r="I75664" s="49"/>
    </row>
    <row r="75665" customHeight="1" spans="7:9">
      <c r="G75665" s="11"/>
      <c r="H75665" s="12"/>
      <c r="I75665" s="49"/>
    </row>
    <row r="75666" customHeight="1" spans="7:9">
      <c r="G75666" s="11"/>
      <c r="H75666" s="12"/>
      <c r="I75666" s="49"/>
    </row>
    <row r="75667" customHeight="1" spans="7:9">
      <c r="G75667" s="11"/>
      <c r="H75667" s="12"/>
      <c r="I75667" s="49"/>
    </row>
    <row r="75668" customHeight="1" spans="7:9">
      <c r="G75668" s="11"/>
      <c r="H75668" s="12"/>
      <c r="I75668" s="49"/>
    </row>
    <row r="75669" customHeight="1" spans="7:9">
      <c r="G75669" s="11"/>
      <c r="H75669" s="12"/>
      <c r="I75669" s="49"/>
    </row>
    <row r="75670" customHeight="1" spans="7:9">
      <c r="G75670" s="11"/>
      <c r="H75670" s="12"/>
      <c r="I75670" s="49"/>
    </row>
    <row r="75671" customHeight="1" spans="7:9">
      <c r="G75671" s="11"/>
      <c r="H75671" s="12"/>
      <c r="I75671" s="49"/>
    </row>
    <row r="75672" customHeight="1" spans="7:9">
      <c r="G75672" s="11"/>
      <c r="H75672" s="12"/>
      <c r="I75672" s="49"/>
    </row>
    <row r="75673" customHeight="1" spans="7:9">
      <c r="G75673" s="11"/>
      <c r="H75673" s="12"/>
      <c r="I75673" s="49"/>
    </row>
    <row r="75674" customHeight="1" spans="7:9">
      <c r="G75674" s="11"/>
      <c r="H75674" s="12"/>
      <c r="I75674" s="49"/>
    </row>
    <row r="75675" customHeight="1" spans="7:9">
      <c r="G75675" s="11"/>
      <c r="H75675" s="12"/>
      <c r="I75675" s="49"/>
    </row>
    <row r="75676" customHeight="1" spans="7:9">
      <c r="G75676" s="11"/>
      <c r="H75676" s="12"/>
      <c r="I75676" s="49"/>
    </row>
    <row r="75677" customHeight="1" spans="7:9">
      <c r="G75677" s="11"/>
      <c r="H75677" s="12"/>
      <c r="I75677" s="49"/>
    </row>
    <row r="75678" customHeight="1" spans="7:9">
      <c r="G75678" s="11"/>
      <c r="H75678" s="12"/>
      <c r="I75678" s="49"/>
    </row>
    <row r="75679" customHeight="1" spans="7:9">
      <c r="G75679" s="11"/>
      <c r="H75679" s="12"/>
      <c r="I75679" s="49"/>
    </row>
    <row r="75680" customHeight="1" spans="7:9">
      <c r="G75680" s="11"/>
      <c r="H75680" s="12"/>
      <c r="I75680" s="49"/>
    </row>
    <row r="75681" customHeight="1" spans="7:9">
      <c r="G75681" s="11"/>
      <c r="H75681" s="12"/>
      <c r="I75681" s="49"/>
    </row>
    <row r="75682" customHeight="1" spans="7:9">
      <c r="G75682" s="11"/>
      <c r="H75682" s="12"/>
      <c r="I75682" s="49"/>
    </row>
    <row r="75683" customHeight="1" spans="7:9">
      <c r="G75683" s="11"/>
      <c r="H75683" s="12"/>
      <c r="I75683" s="49"/>
    </row>
    <row r="75684" customHeight="1" spans="7:9">
      <c r="G75684" s="11"/>
      <c r="H75684" s="12"/>
      <c r="I75684" s="49"/>
    </row>
    <row r="75685" customHeight="1" spans="7:9">
      <c r="G75685" s="11"/>
      <c r="H75685" s="12"/>
      <c r="I75685" s="49"/>
    </row>
    <row r="75686" customHeight="1" spans="7:9">
      <c r="G75686" s="11"/>
      <c r="H75686" s="12"/>
      <c r="I75686" s="49"/>
    </row>
    <row r="75687" customHeight="1" spans="7:9">
      <c r="G75687" s="11"/>
      <c r="H75687" s="12"/>
      <c r="I75687" s="49"/>
    </row>
    <row r="75688" customHeight="1" spans="7:9">
      <c r="G75688" s="11"/>
      <c r="H75688" s="12"/>
      <c r="I75688" s="49"/>
    </row>
    <row r="75689" customHeight="1" spans="7:9">
      <c r="G75689" s="11"/>
      <c r="H75689" s="12"/>
      <c r="I75689" s="49"/>
    </row>
    <row r="75690" customHeight="1" spans="7:9">
      <c r="G75690" s="11"/>
      <c r="H75690" s="12"/>
      <c r="I75690" s="49"/>
    </row>
    <row r="75691" customHeight="1" spans="7:9">
      <c r="G75691" s="11"/>
      <c r="H75691" s="12"/>
      <c r="I75691" s="49"/>
    </row>
    <row r="75692" customHeight="1" spans="7:9">
      <c r="G75692" s="11"/>
      <c r="H75692" s="12"/>
      <c r="I75692" s="49"/>
    </row>
    <row r="75693" customHeight="1" spans="7:9">
      <c r="G75693" s="11"/>
      <c r="H75693" s="12"/>
      <c r="I75693" s="49"/>
    </row>
    <row r="75694" customHeight="1" spans="7:9">
      <c r="G75694" s="11"/>
      <c r="H75694" s="12"/>
      <c r="I75694" s="49"/>
    </row>
    <row r="75695" customHeight="1" spans="7:9">
      <c r="G75695" s="11"/>
      <c r="H75695" s="12"/>
      <c r="I75695" s="49"/>
    </row>
    <row r="75696" customHeight="1" spans="7:9">
      <c r="G75696" s="11"/>
      <c r="H75696" s="12"/>
      <c r="I75696" s="49"/>
    </row>
    <row r="75697" customHeight="1" spans="7:9">
      <c r="G75697" s="11"/>
      <c r="H75697" s="12"/>
      <c r="I75697" s="49"/>
    </row>
    <row r="75698" customHeight="1" spans="7:9">
      <c r="G75698" s="11"/>
      <c r="H75698" s="12"/>
      <c r="I75698" s="49"/>
    </row>
    <row r="75699" customHeight="1" spans="7:9">
      <c r="G75699" s="11"/>
      <c r="H75699" s="12"/>
      <c r="I75699" s="49"/>
    </row>
    <row r="75700" customHeight="1" spans="7:9">
      <c r="G75700" s="11"/>
      <c r="H75700" s="12"/>
      <c r="I75700" s="49"/>
    </row>
    <row r="75701" customHeight="1" spans="7:9">
      <c r="G75701" s="11"/>
      <c r="H75701" s="12"/>
      <c r="I75701" s="49"/>
    </row>
    <row r="75702" customHeight="1" spans="7:9">
      <c r="G75702" s="11"/>
      <c r="H75702" s="12"/>
      <c r="I75702" s="49"/>
    </row>
    <row r="75703" customHeight="1" spans="7:9">
      <c r="G75703" s="11"/>
      <c r="H75703" s="12"/>
      <c r="I75703" s="49"/>
    </row>
    <row r="75704" customHeight="1" spans="7:9">
      <c r="G75704" s="11"/>
      <c r="H75704" s="12"/>
      <c r="I75704" s="49"/>
    </row>
    <row r="75705" customHeight="1" spans="7:9">
      <c r="G75705" s="11"/>
      <c r="H75705" s="12"/>
      <c r="I75705" s="49"/>
    </row>
    <row r="75706" customHeight="1" spans="7:9">
      <c r="G75706" s="11"/>
      <c r="H75706" s="12"/>
      <c r="I75706" s="49"/>
    </row>
    <row r="75707" customHeight="1" spans="7:9">
      <c r="G75707" s="11"/>
      <c r="H75707" s="12"/>
      <c r="I75707" s="49"/>
    </row>
    <row r="75708" customHeight="1" spans="7:9">
      <c r="G75708" s="11"/>
      <c r="H75708" s="12"/>
      <c r="I75708" s="49"/>
    </row>
    <row r="75709" customHeight="1" spans="7:9">
      <c r="G75709" s="11"/>
      <c r="H75709" s="12"/>
      <c r="I75709" s="49"/>
    </row>
    <row r="75710" customHeight="1" spans="7:9">
      <c r="G75710" s="11"/>
      <c r="H75710" s="12"/>
      <c r="I75710" s="49"/>
    </row>
    <row r="75711" customHeight="1" spans="7:9">
      <c r="G75711" s="11"/>
      <c r="H75711" s="12"/>
      <c r="I75711" s="49"/>
    </row>
    <row r="75712" customHeight="1" spans="7:9">
      <c r="G75712" s="11"/>
      <c r="H75712" s="12"/>
      <c r="I75712" s="49"/>
    </row>
    <row r="75713" customHeight="1" spans="7:9">
      <c r="G75713" s="11"/>
      <c r="H75713" s="12"/>
      <c r="I75713" s="49"/>
    </row>
    <row r="75714" customHeight="1" spans="7:9">
      <c r="G75714" s="11"/>
      <c r="H75714" s="12"/>
      <c r="I75714" s="49"/>
    </row>
    <row r="75715" customHeight="1" spans="7:9">
      <c r="G75715" s="11"/>
      <c r="H75715" s="12"/>
      <c r="I75715" s="49"/>
    </row>
    <row r="75716" customHeight="1" spans="7:9">
      <c r="G75716" s="11"/>
      <c r="H75716" s="12"/>
      <c r="I75716" s="49"/>
    </row>
    <row r="75717" customHeight="1" spans="7:9">
      <c r="G75717" s="11"/>
      <c r="H75717" s="12"/>
      <c r="I75717" s="49"/>
    </row>
    <row r="75718" customHeight="1" spans="7:9">
      <c r="G75718" s="11"/>
      <c r="H75718" s="12"/>
      <c r="I75718" s="49"/>
    </row>
    <row r="75719" customHeight="1" spans="7:9">
      <c r="G75719" s="11"/>
      <c r="H75719" s="12"/>
      <c r="I75719" s="49"/>
    </row>
    <row r="75720" customHeight="1" spans="7:9">
      <c r="G75720" s="11"/>
      <c r="H75720" s="12"/>
      <c r="I75720" s="49"/>
    </row>
    <row r="75721" customHeight="1" spans="7:9">
      <c r="G75721" s="11"/>
      <c r="H75721" s="12"/>
      <c r="I75721" s="49"/>
    </row>
    <row r="75722" customHeight="1" spans="7:9">
      <c r="G75722" s="11"/>
      <c r="H75722" s="12"/>
      <c r="I75722" s="49"/>
    </row>
    <row r="75723" customHeight="1" spans="7:9">
      <c r="G75723" s="11"/>
      <c r="H75723" s="12"/>
      <c r="I75723" s="49"/>
    </row>
    <row r="75724" customHeight="1" spans="7:9">
      <c r="G75724" s="11"/>
      <c r="H75724" s="12"/>
      <c r="I75724" s="49"/>
    </row>
    <row r="75725" customHeight="1" spans="7:9">
      <c r="G75725" s="11"/>
      <c r="H75725" s="12"/>
      <c r="I75725" s="49"/>
    </row>
    <row r="75726" customHeight="1" spans="7:9">
      <c r="G75726" s="11"/>
      <c r="H75726" s="12"/>
      <c r="I75726" s="49"/>
    </row>
    <row r="75727" customHeight="1" spans="7:9">
      <c r="G75727" s="11"/>
      <c r="H75727" s="12"/>
      <c r="I75727" s="49"/>
    </row>
    <row r="75728" customHeight="1" spans="7:9">
      <c r="G75728" s="11"/>
      <c r="H75728" s="12"/>
      <c r="I75728" s="49"/>
    </row>
    <row r="75729" customHeight="1" spans="7:9">
      <c r="G75729" s="11"/>
      <c r="H75729" s="12"/>
      <c r="I75729" s="49"/>
    </row>
    <row r="75730" customHeight="1" spans="7:9">
      <c r="G75730" s="11"/>
      <c r="H75730" s="12"/>
      <c r="I75730" s="49"/>
    </row>
    <row r="75731" customHeight="1" spans="7:9">
      <c r="G75731" s="11"/>
      <c r="H75731" s="12"/>
      <c r="I75731" s="49"/>
    </row>
    <row r="75732" customHeight="1" spans="7:9">
      <c r="G75732" s="11"/>
      <c r="H75732" s="12"/>
      <c r="I75732" s="49"/>
    </row>
    <row r="75733" customHeight="1" spans="7:9">
      <c r="G75733" s="11"/>
      <c r="H75733" s="12"/>
      <c r="I75733" s="49"/>
    </row>
    <row r="75734" customHeight="1" spans="7:9">
      <c r="G75734" s="11"/>
      <c r="H75734" s="12"/>
      <c r="I75734" s="49"/>
    </row>
    <row r="75735" customHeight="1" spans="7:9">
      <c r="G75735" s="11"/>
      <c r="H75735" s="12"/>
      <c r="I75735" s="49"/>
    </row>
    <row r="75736" customHeight="1" spans="7:9">
      <c r="G75736" s="11"/>
      <c r="H75736" s="12"/>
      <c r="I75736" s="49"/>
    </row>
    <row r="75737" customHeight="1" spans="7:9">
      <c r="G75737" s="11"/>
      <c r="H75737" s="12"/>
      <c r="I75737" s="49"/>
    </row>
    <row r="75738" customHeight="1" spans="7:9">
      <c r="G75738" s="11"/>
      <c r="H75738" s="12"/>
      <c r="I75738" s="49"/>
    </row>
    <row r="75739" customHeight="1" spans="7:9">
      <c r="G75739" s="11"/>
      <c r="H75739" s="12"/>
      <c r="I75739" s="49"/>
    </row>
    <row r="75740" customHeight="1" spans="7:9">
      <c r="G75740" s="11"/>
      <c r="H75740" s="12"/>
      <c r="I75740" s="49"/>
    </row>
    <row r="75741" customHeight="1" spans="7:9">
      <c r="G75741" s="11"/>
      <c r="H75741" s="12"/>
      <c r="I75741" s="49"/>
    </row>
    <row r="75742" customHeight="1" spans="7:9">
      <c r="G75742" s="11"/>
      <c r="H75742" s="12"/>
      <c r="I75742" s="49"/>
    </row>
    <row r="75743" customHeight="1" spans="7:9">
      <c r="G75743" s="11"/>
      <c r="H75743" s="12"/>
      <c r="I75743" s="49"/>
    </row>
    <row r="75744" customHeight="1" spans="7:9">
      <c r="G75744" s="11"/>
      <c r="H75744" s="12"/>
      <c r="I75744" s="49"/>
    </row>
    <row r="75745" customHeight="1" spans="7:9">
      <c r="G75745" s="11"/>
      <c r="H75745" s="12"/>
      <c r="I75745" s="49"/>
    </row>
    <row r="75746" customHeight="1" spans="7:9">
      <c r="G75746" s="11"/>
      <c r="H75746" s="12"/>
      <c r="I75746" s="49"/>
    </row>
    <row r="75747" customHeight="1" spans="7:9">
      <c r="G75747" s="11"/>
      <c r="H75747" s="12"/>
      <c r="I75747" s="49"/>
    </row>
    <row r="75748" customHeight="1" spans="7:9">
      <c r="G75748" s="11"/>
      <c r="H75748" s="12"/>
      <c r="I75748" s="49"/>
    </row>
    <row r="75749" customHeight="1" spans="7:9">
      <c r="G75749" s="11"/>
      <c r="H75749" s="12"/>
      <c r="I75749" s="49"/>
    </row>
    <row r="75750" customHeight="1" spans="7:9">
      <c r="G75750" s="11"/>
      <c r="H75750" s="12"/>
      <c r="I75750" s="49"/>
    </row>
    <row r="75751" customHeight="1" spans="7:9">
      <c r="G75751" s="11"/>
      <c r="H75751" s="12"/>
      <c r="I75751" s="49"/>
    </row>
    <row r="75752" customHeight="1" spans="7:9">
      <c r="G75752" s="11"/>
      <c r="H75752" s="12"/>
      <c r="I75752" s="49"/>
    </row>
    <row r="75753" customHeight="1" spans="7:9">
      <c r="G75753" s="11"/>
      <c r="H75753" s="12"/>
      <c r="I75753" s="49"/>
    </row>
    <row r="75754" customHeight="1" spans="7:9">
      <c r="G75754" s="11"/>
      <c r="H75754" s="12"/>
      <c r="I75754" s="49"/>
    </row>
    <row r="75755" customHeight="1" spans="7:9">
      <c r="G75755" s="11"/>
      <c r="H75755" s="12"/>
      <c r="I75755" s="49"/>
    </row>
    <row r="75756" customHeight="1" spans="7:9">
      <c r="G75756" s="11"/>
      <c r="H75756" s="12"/>
      <c r="I75756" s="49"/>
    </row>
    <row r="75757" customHeight="1" spans="7:9">
      <c r="G75757" s="11"/>
      <c r="H75757" s="12"/>
      <c r="I75757" s="49"/>
    </row>
    <row r="75758" customHeight="1" spans="7:9">
      <c r="G75758" s="11"/>
      <c r="H75758" s="12"/>
      <c r="I75758" s="49"/>
    </row>
    <row r="75759" customHeight="1" spans="7:9">
      <c r="G75759" s="11"/>
      <c r="H75759" s="12"/>
      <c r="I75759" s="49"/>
    </row>
    <row r="75760" customHeight="1" spans="7:9">
      <c r="G75760" s="11"/>
      <c r="H75760" s="12"/>
      <c r="I75760" s="49"/>
    </row>
    <row r="75761" customHeight="1" spans="7:9">
      <c r="G75761" s="11"/>
      <c r="H75761" s="12"/>
      <c r="I75761" s="49"/>
    </row>
    <row r="75762" customHeight="1" spans="7:9">
      <c r="G75762" s="11"/>
      <c r="H75762" s="12"/>
      <c r="I75762" s="49"/>
    </row>
    <row r="75763" customHeight="1" spans="7:9">
      <c r="G75763" s="11"/>
      <c r="H75763" s="12"/>
      <c r="I75763" s="49"/>
    </row>
    <row r="75764" customHeight="1" spans="7:9">
      <c r="G75764" s="11"/>
      <c r="H75764" s="12"/>
      <c r="I75764" s="49"/>
    </row>
    <row r="75765" customHeight="1" spans="7:9">
      <c r="G75765" s="11"/>
      <c r="H75765" s="12"/>
      <c r="I75765" s="49"/>
    </row>
    <row r="75766" customHeight="1" spans="7:9">
      <c r="G75766" s="11"/>
      <c r="H75766" s="12"/>
      <c r="I75766" s="49"/>
    </row>
    <row r="75767" customHeight="1" spans="7:9">
      <c r="G75767" s="11"/>
      <c r="H75767" s="12"/>
      <c r="I75767" s="49"/>
    </row>
    <row r="75768" customHeight="1" spans="7:9">
      <c r="G75768" s="11"/>
      <c r="H75768" s="12"/>
      <c r="I75768" s="49"/>
    </row>
    <row r="75769" customHeight="1" spans="7:9">
      <c r="G75769" s="11"/>
      <c r="H75769" s="12"/>
      <c r="I75769" s="49"/>
    </row>
    <row r="75770" customHeight="1" spans="7:9">
      <c r="G75770" s="11"/>
      <c r="H75770" s="12"/>
      <c r="I75770" s="49"/>
    </row>
    <row r="75771" customHeight="1" spans="7:9">
      <c r="G75771" s="11"/>
      <c r="H75771" s="12"/>
      <c r="I75771" s="49"/>
    </row>
    <row r="75772" customHeight="1" spans="7:9">
      <c r="G75772" s="11"/>
      <c r="H75772" s="12"/>
      <c r="I75772" s="49"/>
    </row>
    <row r="75773" customHeight="1" spans="7:9">
      <c r="G75773" s="11"/>
      <c r="H75773" s="12"/>
      <c r="I75773" s="49"/>
    </row>
    <row r="75774" customHeight="1" spans="7:9">
      <c r="G75774" s="11"/>
      <c r="H75774" s="12"/>
      <c r="I75774" s="49"/>
    </row>
    <row r="75775" customHeight="1" spans="7:9">
      <c r="G75775" s="11"/>
      <c r="H75775" s="12"/>
      <c r="I75775" s="49"/>
    </row>
    <row r="75776" customHeight="1" spans="7:9">
      <c r="G75776" s="11"/>
      <c r="H75776" s="12"/>
      <c r="I75776" s="49"/>
    </row>
    <row r="75777" customHeight="1" spans="7:9">
      <c r="G75777" s="11"/>
      <c r="H75777" s="12"/>
      <c r="I75777" s="49"/>
    </row>
    <row r="75778" customHeight="1" spans="7:9">
      <c r="G75778" s="11"/>
      <c r="H75778" s="12"/>
      <c r="I75778" s="49"/>
    </row>
    <row r="75779" customHeight="1" spans="7:9">
      <c r="G75779" s="11"/>
      <c r="H75779" s="12"/>
      <c r="I75779" s="49"/>
    </row>
    <row r="75780" customHeight="1" spans="7:9">
      <c r="G75780" s="11"/>
      <c r="H75780" s="12"/>
      <c r="I75780" s="49"/>
    </row>
    <row r="75781" customHeight="1" spans="7:9">
      <c r="G75781" s="11"/>
      <c r="H75781" s="12"/>
      <c r="I75781" s="49"/>
    </row>
    <row r="75782" customHeight="1" spans="7:9">
      <c r="G75782" s="11"/>
      <c r="H75782" s="12"/>
      <c r="I75782" s="49"/>
    </row>
    <row r="75783" customHeight="1" spans="7:9">
      <c r="G75783" s="11"/>
      <c r="H75783" s="12"/>
      <c r="I75783" s="49"/>
    </row>
    <row r="75784" customHeight="1" spans="7:9">
      <c r="G75784" s="11"/>
      <c r="H75784" s="12"/>
      <c r="I75784" s="49"/>
    </row>
    <row r="75785" customHeight="1" spans="7:9">
      <c r="G75785" s="11"/>
      <c r="H75785" s="12"/>
      <c r="I75785" s="49"/>
    </row>
    <row r="75786" customHeight="1" spans="7:9">
      <c r="G75786" s="11"/>
      <c r="H75786" s="12"/>
      <c r="I75786" s="49"/>
    </row>
    <row r="75787" customHeight="1" spans="7:9">
      <c r="G75787" s="11"/>
      <c r="H75787" s="12"/>
      <c r="I75787" s="49"/>
    </row>
    <row r="75788" customHeight="1" spans="7:9">
      <c r="G75788" s="11"/>
      <c r="H75788" s="12"/>
      <c r="I75788" s="49"/>
    </row>
    <row r="75789" customHeight="1" spans="7:9">
      <c r="G75789" s="11"/>
      <c r="H75789" s="12"/>
      <c r="I75789" s="49"/>
    </row>
    <row r="75790" customHeight="1" spans="7:9">
      <c r="G75790" s="11"/>
      <c r="H75790" s="12"/>
      <c r="I75790" s="49"/>
    </row>
    <row r="75791" customHeight="1" spans="7:9">
      <c r="G75791" s="11"/>
      <c r="H75791" s="12"/>
      <c r="I75791" s="49"/>
    </row>
    <row r="75792" customHeight="1" spans="7:9">
      <c r="G75792" s="11"/>
      <c r="H75792" s="12"/>
      <c r="I75792" s="49"/>
    </row>
    <row r="75793" customHeight="1" spans="7:9">
      <c r="G75793" s="11"/>
      <c r="H75793" s="12"/>
      <c r="I75793" s="49"/>
    </row>
    <row r="75794" customHeight="1" spans="7:9">
      <c r="G75794" s="11"/>
      <c r="H75794" s="12"/>
      <c r="I75794" s="49"/>
    </row>
    <row r="75795" customHeight="1" spans="7:9">
      <c r="G75795" s="11"/>
      <c r="H75795" s="12"/>
      <c r="I75795" s="49"/>
    </row>
    <row r="75796" customHeight="1" spans="7:9">
      <c r="G75796" s="11"/>
      <c r="H75796" s="12"/>
      <c r="I75796" s="49"/>
    </row>
    <row r="75797" customHeight="1" spans="7:9">
      <c r="G75797" s="11"/>
      <c r="H75797" s="12"/>
      <c r="I75797" s="49"/>
    </row>
    <row r="75798" customHeight="1" spans="7:9">
      <c r="G75798" s="11"/>
      <c r="H75798" s="12"/>
      <c r="I75798" s="49"/>
    </row>
    <row r="75799" customHeight="1" spans="7:9">
      <c r="G75799" s="11"/>
      <c r="H75799" s="12"/>
      <c r="I75799" s="49"/>
    </row>
    <row r="75800" customHeight="1" spans="7:9">
      <c r="G75800" s="11"/>
      <c r="H75800" s="12"/>
      <c r="I75800" s="49"/>
    </row>
    <row r="75801" customHeight="1" spans="7:9">
      <c r="G75801" s="11"/>
      <c r="H75801" s="12"/>
      <c r="I75801" s="49"/>
    </row>
    <row r="75802" customHeight="1" spans="7:9">
      <c r="G75802" s="11"/>
      <c r="H75802" s="12"/>
      <c r="I75802" s="49"/>
    </row>
    <row r="75803" customHeight="1" spans="7:9">
      <c r="G75803" s="11"/>
      <c r="H75803" s="12"/>
      <c r="I75803" s="49"/>
    </row>
    <row r="75804" customHeight="1" spans="7:9">
      <c r="G75804" s="11"/>
      <c r="H75804" s="12"/>
      <c r="I75804" s="49"/>
    </row>
    <row r="75805" customHeight="1" spans="7:9">
      <c r="G75805" s="11"/>
      <c r="H75805" s="12"/>
      <c r="I75805" s="49"/>
    </row>
    <row r="75806" customHeight="1" spans="7:9">
      <c r="G75806" s="11"/>
      <c r="H75806" s="12"/>
      <c r="I75806" s="49"/>
    </row>
    <row r="75807" customHeight="1" spans="7:9">
      <c r="G75807" s="11"/>
      <c r="H75807" s="12"/>
      <c r="I75807" s="49"/>
    </row>
    <row r="75808" customHeight="1" spans="7:9">
      <c r="G75808" s="11"/>
      <c r="H75808" s="12"/>
      <c r="I75808" s="49"/>
    </row>
    <row r="75809" customHeight="1" spans="7:9">
      <c r="G75809" s="11"/>
      <c r="H75809" s="12"/>
      <c r="I75809" s="49"/>
    </row>
    <row r="75810" customHeight="1" spans="7:9">
      <c r="G75810" s="11"/>
      <c r="H75810" s="12"/>
      <c r="I75810" s="49"/>
    </row>
    <row r="75811" customHeight="1" spans="7:9">
      <c r="G75811" s="11"/>
      <c r="H75811" s="12"/>
      <c r="I75811" s="49"/>
    </row>
    <row r="75812" customHeight="1" spans="7:9">
      <c r="G75812" s="11"/>
      <c r="H75812" s="12"/>
      <c r="I75812" s="49"/>
    </row>
    <row r="75813" customHeight="1" spans="7:9">
      <c r="G75813" s="11"/>
      <c r="H75813" s="12"/>
      <c r="I75813" s="49"/>
    </row>
    <row r="75814" customHeight="1" spans="7:9">
      <c r="G75814" s="11"/>
      <c r="H75814" s="12"/>
      <c r="I75814" s="49"/>
    </row>
    <row r="75815" customHeight="1" spans="7:9">
      <c r="G75815" s="11"/>
      <c r="H75815" s="12"/>
      <c r="I75815" s="49"/>
    </row>
    <row r="75816" customHeight="1" spans="7:9">
      <c r="G75816" s="11"/>
      <c r="H75816" s="12"/>
      <c r="I75816" s="49"/>
    </row>
    <row r="75817" customHeight="1" spans="7:9">
      <c r="G75817" s="11"/>
      <c r="H75817" s="12"/>
      <c r="I75817" s="49"/>
    </row>
    <row r="75818" customHeight="1" spans="7:9">
      <c r="G75818" s="11"/>
      <c r="H75818" s="12"/>
      <c r="I75818" s="49"/>
    </row>
    <row r="75819" customHeight="1" spans="7:9">
      <c r="G75819" s="11"/>
      <c r="H75819" s="12"/>
      <c r="I75819" s="49"/>
    </row>
    <row r="75820" customHeight="1" spans="7:9">
      <c r="G75820" s="11"/>
      <c r="H75820" s="12"/>
      <c r="I75820" s="49"/>
    </row>
    <row r="75821" customHeight="1" spans="7:9">
      <c r="G75821" s="11"/>
      <c r="H75821" s="12"/>
      <c r="I75821" s="49"/>
    </row>
    <row r="75822" customHeight="1" spans="7:9">
      <c r="G75822" s="11"/>
      <c r="H75822" s="12"/>
      <c r="I75822" s="49"/>
    </row>
    <row r="75823" customHeight="1" spans="7:9">
      <c r="G75823" s="11"/>
      <c r="H75823" s="12"/>
      <c r="I75823" s="49"/>
    </row>
    <row r="75824" customHeight="1" spans="7:9">
      <c r="G75824" s="11"/>
      <c r="H75824" s="12"/>
      <c r="I75824" s="49"/>
    </row>
    <row r="75825" customHeight="1" spans="7:9">
      <c r="G75825" s="11"/>
      <c r="H75825" s="12"/>
      <c r="I75825" s="49"/>
    </row>
    <row r="75826" customHeight="1" spans="7:9">
      <c r="G75826" s="11"/>
      <c r="H75826" s="12"/>
      <c r="I75826" s="49"/>
    </row>
    <row r="75827" customHeight="1" spans="7:9">
      <c r="G75827" s="11"/>
      <c r="H75827" s="12"/>
      <c r="I75827" s="49"/>
    </row>
    <row r="75828" customHeight="1" spans="7:9">
      <c r="G75828" s="11"/>
      <c r="H75828" s="12"/>
      <c r="I75828" s="49"/>
    </row>
    <row r="75829" customHeight="1" spans="7:9">
      <c r="G75829" s="11"/>
      <c r="H75829" s="12"/>
      <c r="I75829" s="49"/>
    </row>
    <row r="75830" customHeight="1" spans="7:9">
      <c r="G75830" s="11"/>
      <c r="H75830" s="12"/>
      <c r="I75830" s="49"/>
    </row>
    <row r="75831" customHeight="1" spans="7:9">
      <c r="G75831" s="11"/>
      <c r="H75831" s="12"/>
      <c r="I75831" s="49"/>
    </row>
    <row r="75832" customHeight="1" spans="7:9">
      <c r="G75832" s="11"/>
      <c r="H75832" s="12"/>
      <c r="I75832" s="49"/>
    </row>
    <row r="75833" customHeight="1" spans="7:9">
      <c r="G75833" s="11"/>
      <c r="H75833" s="12"/>
      <c r="I75833" s="49"/>
    </row>
    <row r="75834" customHeight="1" spans="7:9">
      <c r="G75834" s="11"/>
      <c r="H75834" s="12"/>
      <c r="I75834" s="49"/>
    </row>
    <row r="75835" customHeight="1" spans="7:9">
      <c r="G75835" s="11"/>
      <c r="H75835" s="12"/>
      <c r="I75835" s="49"/>
    </row>
    <row r="75836" customHeight="1" spans="7:9">
      <c r="G75836" s="11"/>
      <c r="H75836" s="12"/>
      <c r="I75836" s="49"/>
    </row>
    <row r="75837" customHeight="1" spans="7:9">
      <c r="G75837" s="11"/>
      <c r="H75837" s="12"/>
      <c r="I75837" s="49"/>
    </row>
    <row r="75838" customHeight="1" spans="7:9">
      <c r="G75838" s="11"/>
      <c r="H75838" s="12"/>
      <c r="I75838" s="49"/>
    </row>
    <row r="75839" customHeight="1" spans="7:9">
      <c r="G75839" s="11"/>
      <c r="H75839" s="12"/>
      <c r="I75839" s="49"/>
    </row>
    <row r="75840" customHeight="1" spans="7:9">
      <c r="G75840" s="11"/>
      <c r="H75840" s="12"/>
      <c r="I75840" s="49"/>
    </row>
    <row r="75841" customHeight="1" spans="7:9">
      <c r="G75841" s="11"/>
      <c r="H75841" s="12"/>
      <c r="I75841" s="49"/>
    </row>
    <row r="75842" customHeight="1" spans="7:9">
      <c r="G75842" s="11"/>
      <c r="H75842" s="12"/>
      <c r="I75842" s="49"/>
    </row>
    <row r="75843" customHeight="1" spans="7:9">
      <c r="G75843" s="11"/>
      <c r="H75843" s="12"/>
      <c r="I75843" s="49"/>
    </row>
    <row r="75844" customHeight="1" spans="7:9">
      <c r="G75844" s="11"/>
      <c r="H75844" s="12"/>
      <c r="I75844" s="49"/>
    </row>
    <row r="75845" customHeight="1" spans="7:9">
      <c r="G75845" s="11"/>
      <c r="H75845" s="12"/>
      <c r="I75845" s="49"/>
    </row>
    <row r="75846" customHeight="1" spans="7:9">
      <c r="G75846" s="11"/>
      <c r="H75846" s="12"/>
      <c r="I75846" s="49"/>
    </row>
    <row r="75847" customHeight="1" spans="7:9">
      <c r="G75847" s="11"/>
      <c r="H75847" s="12"/>
      <c r="I75847" s="49"/>
    </row>
    <row r="75848" customHeight="1" spans="7:9">
      <c r="G75848" s="11"/>
      <c r="H75848" s="12"/>
      <c r="I75848" s="49"/>
    </row>
    <row r="75849" customHeight="1" spans="7:9">
      <c r="G75849" s="11"/>
      <c r="H75849" s="12"/>
      <c r="I75849" s="49"/>
    </row>
    <row r="75850" customHeight="1" spans="7:9">
      <c r="G75850" s="11"/>
      <c r="H75850" s="12"/>
      <c r="I75850" s="49"/>
    </row>
    <row r="75851" customHeight="1" spans="7:9">
      <c r="G75851" s="11"/>
      <c r="H75851" s="12"/>
      <c r="I75851" s="49"/>
    </row>
    <row r="75852" customHeight="1" spans="7:9">
      <c r="G75852" s="11"/>
      <c r="H75852" s="12"/>
      <c r="I75852" s="49"/>
    </row>
    <row r="75853" customHeight="1" spans="7:9">
      <c r="G75853" s="11"/>
      <c r="H75853" s="12"/>
      <c r="I75853" s="49"/>
    </row>
    <row r="75854" customHeight="1" spans="7:9">
      <c r="G75854" s="11"/>
      <c r="H75854" s="12"/>
      <c r="I75854" s="49"/>
    </row>
    <row r="75855" customHeight="1" spans="7:9">
      <c r="G75855" s="11"/>
      <c r="H75855" s="12"/>
      <c r="I75855" s="49"/>
    </row>
    <row r="75856" customHeight="1" spans="7:9">
      <c r="G75856" s="11"/>
      <c r="H75856" s="12"/>
      <c r="I75856" s="49"/>
    </row>
    <row r="75857" customHeight="1" spans="7:9">
      <c r="G75857" s="11"/>
      <c r="H75857" s="12"/>
      <c r="I75857" s="49"/>
    </row>
    <row r="75858" customHeight="1" spans="7:9">
      <c r="G75858" s="11"/>
      <c r="H75858" s="12"/>
      <c r="I75858" s="49"/>
    </row>
    <row r="75859" customHeight="1" spans="7:9">
      <c r="G75859" s="11"/>
      <c r="H75859" s="12"/>
      <c r="I75859" s="49"/>
    </row>
    <row r="75860" customHeight="1" spans="7:9">
      <c r="G75860" s="11"/>
      <c r="H75860" s="12"/>
      <c r="I75860" s="49"/>
    </row>
    <row r="75861" customHeight="1" spans="7:9">
      <c r="G75861" s="11"/>
      <c r="H75861" s="12"/>
      <c r="I75861" s="49"/>
    </row>
    <row r="75862" customHeight="1" spans="7:9">
      <c r="G75862" s="11"/>
      <c r="H75862" s="12"/>
      <c r="I75862" s="49"/>
    </row>
    <row r="75863" customHeight="1" spans="7:9">
      <c r="G75863" s="11"/>
      <c r="H75863" s="12"/>
      <c r="I75863" s="49"/>
    </row>
    <row r="75864" customHeight="1" spans="7:9">
      <c r="G75864" s="11"/>
      <c r="H75864" s="12"/>
      <c r="I75864" s="49"/>
    </row>
    <row r="75865" customHeight="1" spans="7:9">
      <c r="G75865" s="11"/>
      <c r="H75865" s="12"/>
      <c r="I75865" s="49"/>
    </row>
    <row r="75866" customHeight="1" spans="7:9">
      <c r="G75866" s="11"/>
      <c r="H75866" s="12"/>
      <c r="I75866" s="49"/>
    </row>
    <row r="75867" customHeight="1" spans="7:9">
      <c r="G75867" s="11"/>
      <c r="H75867" s="12"/>
      <c r="I75867" s="49"/>
    </row>
    <row r="75868" customHeight="1" spans="7:9">
      <c r="G75868" s="11"/>
      <c r="H75868" s="12"/>
      <c r="I75868" s="49"/>
    </row>
    <row r="75869" customHeight="1" spans="7:9">
      <c r="G75869" s="11"/>
      <c r="H75869" s="12"/>
      <c r="I75869" s="49"/>
    </row>
    <row r="75870" customHeight="1" spans="7:9">
      <c r="G75870" s="11"/>
      <c r="H75870" s="12"/>
      <c r="I75870" s="49"/>
    </row>
    <row r="75871" customHeight="1" spans="7:9">
      <c r="G75871" s="11"/>
      <c r="H75871" s="12"/>
      <c r="I75871" s="49"/>
    </row>
    <row r="75872" customHeight="1" spans="7:9">
      <c r="G75872" s="11"/>
      <c r="H75872" s="12"/>
      <c r="I75872" s="49"/>
    </row>
    <row r="75873" customHeight="1" spans="7:9">
      <c r="G75873" s="11"/>
      <c r="H75873" s="12"/>
      <c r="I75873" s="49"/>
    </row>
    <row r="75874" customHeight="1" spans="7:9">
      <c r="G75874" s="11"/>
      <c r="H75874" s="12"/>
      <c r="I75874" s="49"/>
    </row>
    <row r="75875" customHeight="1" spans="7:9">
      <c r="G75875" s="11"/>
      <c r="H75875" s="12"/>
      <c r="I75875" s="49"/>
    </row>
    <row r="75876" customHeight="1" spans="7:9">
      <c r="G75876" s="11"/>
      <c r="H75876" s="12"/>
      <c r="I75876" s="49"/>
    </row>
    <row r="75877" customHeight="1" spans="7:9">
      <c r="G75877" s="11"/>
      <c r="H75877" s="12"/>
      <c r="I75877" s="49"/>
    </row>
    <row r="75878" customHeight="1" spans="7:9">
      <c r="G75878" s="11"/>
      <c r="H75878" s="12"/>
      <c r="I75878" s="49"/>
    </row>
    <row r="75879" customHeight="1" spans="7:9">
      <c r="G75879" s="11"/>
      <c r="H75879" s="12"/>
      <c r="I75879" s="49"/>
    </row>
    <row r="75880" customHeight="1" spans="7:9">
      <c r="G75880" s="11"/>
      <c r="H75880" s="12"/>
      <c r="I75880" s="49"/>
    </row>
    <row r="75881" customHeight="1" spans="7:9">
      <c r="G75881" s="11"/>
      <c r="H75881" s="12"/>
      <c r="I75881" s="49"/>
    </row>
    <row r="75882" customHeight="1" spans="7:9">
      <c r="G75882" s="11"/>
      <c r="H75882" s="12"/>
      <c r="I75882" s="49"/>
    </row>
    <row r="75883" customHeight="1" spans="7:9">
      <c r="G75883" s="11"/>
      <c r="H75883" s="12"/>
      <c r="I75883" s="49"/>
    </row>
    <row r="75884" customHeight="1" spans="7:9">
      <c r="G75884" s="11"/>
      <c r="H75884" s="12"/>
      <c r="I75884" s="49"/>
    </row>
    <row r="75885" customHeight="1" spans="7:9">
      <c r="G75885" s="11"/>
      <c r="H75885" s="12"/>
      <c r="I75885" s="49"/>
    </row>
    <row r="75886" customHeight="1" spans="7:9">
      <c r="G75886" s="11"/>
      <c r="H75886" s="12"/>
      <c r="I75886" s="49"/>
    </row>
    <row r="75887" customHeight="1" spans="7:9">
      <c r="G75887" s="11"/>
      <c r="H75887" s="12"/>
      <c r="I75887" s="49"/>
    </row>
    <row r="75888" customHeight="1" spans="7:9">
      <c r="G75888" s="11"/>
      <c r="H75888" s="12"/>
      <c r="I75888" s="49"/>
    </row>
    <row r="75889" customHeight="1" spans="7:9">
      <c r="G75889" s="11"/>
      <c r="H75889" s="12"/>
      <c r="I75889" s="49"/>
    </row>
    <row r="75890" customHeight="1" spans="7:9">
      <c r="G75890" s="11"/>
      <c r="H75890" s="12"/>
      <c r="I75890" s="49"/>
    </row>
    <row r="75891" customHeight="1" spans="7:9">
      <c r="G75891" s="11"/>
      <c r="H75891" s="12"/>
      <c r="I75891" s="49"/>
    </row>
    <row r="75892" customHeight="1" spans="7:9">
      <c r="G75892" s="11"/>
      <c r="H75892" s="12"/>
      <c r="I75892" s="49"/>
    </row>
    <row r="75893" customHeight="1" spans="7:9">
      <c r="G75893" s="11"/>
      <c r="H75893" s="12"/>
      <c r="I75893" s="49"/>
    </row>
    <row r="75894" customHeight="1" spans="7:9">
      <c r="G75894" s="11"/>
      <c r="H75894" s="12"/>
      <c r="I75894" s="49"/>
    </row>
    <row r="75895" customHeight="1" spans="7:9">
      <c r="G75895" s="11"/>
      <c r="H75895" s="12"/>
      <c r="I75895" s="49"/>
    </row>
    <row r="75896" customHeight="1" spans="7:9">
      <c r="G75896" s="11"/>
      <c r="H75896" s="12"/>
      <c r="I75896" s="49"/>
    </row>
    <row r="75897" customHeight="1" spans="7:9">
      <c r="G75897" s="11"/>
      <c r="H75897" s="12"/>
      <c r="I75897" s="49"/>
    </row>
    <row r="75898" customHeight="1" spans="7:9">
      <c r="G75898" s="11"/>
      <c r="H75898" s="12"/>
      <c r="I75898" s="49"/>
    </row>
    <row r="75899" customHeight="1" spans="7:9">
      <c r="G75899" s="11"/>
      <c r="H75899" s="12"/>
      <c r="I75899" s="49"/>
    </row>
    <row r="75900" customHeight="1" spans="7:9">
      <c r="G75900" s="11"/>
      <c r="H75900" s="12"/>
      <c r="I75900" s="49"/>
    </row>
    <row r="75901" customHeight="1" spans="7:9">
      <c r="G75901" s="11"/>
      <c r="H75901" s="12"/>
      <c r="I75901" s="49"/>
    </row>
    <row r="75902" customHeight="1" spans="7:9">
      <c r="G75902" s="11"/>
      <c r="H75902" s="12"/>
      <c r="I75902" s="49"/>
    </row>
    <row r="75903" customHeight="1" spans="7:9">
      <c r="G75903" s="11"/>
      <c r="H75903" s="12"/>
      <c r="I75903" s="49"/>
    </row>
    <row r="75904" customHeight="1" spans="7:9">
      <c r="G75904" s="11"/>
      <c r="H75904" s="12"/>
      <c r="I75904" s="49"/>
    </row>
    <row r="75905" customHeight="1" spans="7:9">
      <c r="G75905" s="11"/>
      <c r="H75905" s="12"/>
      <c r="I75905" s="49"/>
    </row>
    <row r="75906" customHeight="1" spans="7:9">
      <c r="G75906" s="11"/>
      <c r="H75906" s="12"/>
      <c r="I75906" s="49"/>
    </row>
    <row r="75907" customHeight="1" spans="7:9">
      <c r="G75907" s="11"/>
      <c r="H75907" s="12"/>
      <c r="I75907" s="49"/>
    </row>
    <row r="75908" customHeight="1" spans="7:9">
      <c r="G75908" s="11"/>
      <c r="H75908" s="12"/>
      <c r="I75908" s="49"/>
    </row>
    <row r="75909" customHeight="1" spans="7:9">
      <c r="G75909" s="11"/>
      <c r="H75909" s="12"/>
      <c r="I75909" s="49"/>
    </row>
    <row r="75910" customHeight="1" spans="7:9">
      <c r="G75910" s="11"/>
      <c r="H75910" s="12"/>
      <c r="I75910" s="49"/>
    </row>
    <row r="75911" customHeight="1" spans="7:9">
      <c r="G75911" s="11"/>
      <c r="H75911" s="12"/>
      <c r="I75911" s="49"/>
    </row>
    <row r="75912" customHeight="1" spans="7:9">
      <c r="G75912" s="11"/>
      <c r="H75912" s="12"/>
      <c r="I75912" s="49"/>
    </row>
    <row r="75913" customHeight="1" spans="7:9">
      <c r="G75913" s="11"/>
      <c r="H75913" s="12"/>
      <c r="I75913" s="49"/>
    </row>
    <row r="75914" customHeight="1" spans="7:9">
      <c r="G75914" s="11"/>
      <c r="H75914" s="12"/>
      <c r="I75914" s="49"/>
    </row>
    <row r="75915" customHeight="1" spans="7:9">
      <c r="G75915" s="11"/>
      <c r="H75915" s="12"/>
      <c r="I75915" s="49"/>
    </row>
    <row r="75916" customHeight="1" spans="7:9">
      <c r="G75916" s="11"/>
      <c r="H75916" s="12"/>
      <c r="I75916" s="49"/>
    </row>
    <row r="75917" customHeight="1" spans="7:9">
      <c r="G75917" s="11"/>
      <c r="H75917" s="12"/>
      <c r="I75917" s="49"/>
    </row>
    <row r="75918" customHeight="1" spans="7:9">
      <c r="G75918" s="11"/>
      <c r="H75918" s="12"/>
      <c r="I75918" s="49"/>
    </row>
    <row r="75919" customHeight="1" spans="7:9">
      <c r="G75919" s="11"/>
      <c r="H75919" s="12"/>
      <c r="I75919" s="49"/>
    </row>
    <row r="75920" customHeight="1" spans="7:9">
      <c r="G75920" s="11"/>
      <c r="H75920" s="12"/>
      <c r="I75920" s="49"/>
    </row>
    <row r="75921" customHeight="1" spans="7:9">
      <c r="G75921" s="11"/>
      <c r="H75921" s="12"/>
      <c r="I75921" s="49"/>
    </row>
    <row r="75922" customHeight="1" spans="7:9">
      <c r="G75922" s="11"/>
      <c r="H75922" s="12"/>
      <c r="I75922" s="49"/>
    </row>
    <row r="75923" customHeight="1" spans="7:9">
      <c r="G75923" s="11"/>
      <c r="H75923" s="12"/>
      <c r="I75923" s="49"/>
    </row>
    <row r="75924" customHeight="1" spans="7:9">
      <c r="G75924" s="11"/>
      <c r="H75924" s="12"/>
      <c r="I75924" s="49"/>
    </row>
    <row r="75925" customHeight="1" spans="7:9">
      <c r="G75925" s="11"/>
      <c r="H75925" s="12"/>
      <c r="I75925" s="49"/>
    </row>
    <row r="75926" customHeight="1" spans="7:9">
      <c r="G75926" s="11"/>
      <c r="H75926" s="12"/>
      <c r="I75926" s="49"/>
    </row>
    <row r="75927" customHeight="1" spans="7:9">
      <c r="G75927" s="11"/>
      <c r="H75927" s="12"/>
      <c r="I75927" s="49"/>
    </row>
    <row r="75928" customHeight="1" spans="7:9">
      <c r="G75928" s="11"/>
      <c r="H75928" s="12"/>
      <c r="I75928" s="49"/>
    </row>
    <row r="75929" customHeight="1" spans="7:9">
      <c r="G75929" s="11"/>
      <c r="H75929" s="12"/>
      <c r="I75929" s="49"/>
    </row>
    <row r="75930" customHeight="1" spans="7:9">
      <c r="G75930" s="11"/>
      <c r="H75930" s="12"/>
      <c r="I75930" s="49"/>
    </row>
    <row r="75931" customHeight="1" spans="7:9">
      <c r="G75931" s="11"/>
      <c r="H75931" s="12"/>
      <c r="I75931" s="49"/>
    </row>
    <row r="75932" customHeight="1" spans="7:9">
      <c r="G75932" s="11"/>
      <c r="H75932" s="12"/>
      <c r="I75932" s="49"/>
    </row>
    <row r="75933" customHeight="1" spans="7:9">
      <c r="G75933" s="11"/>
      <c r="H75933" s="12"/>
      <c r="I75933" s="49"/>
    </row>
    <row r="75934" customHeight="1" spans="7:9">
      <c r="G75934" s="11"/>
      <c r="H75934" s="12"/>
      <c r="I75934" s="49"/>
    </row>
    <row r="75935" customHeight="1" spans="7:9">
      <c r="G75935" s="11"/>
      <c r="H75935" s="12"/>
      <c r="I75935" s="49"/>
    </row>
    <row r="75936" customHeight="1" spans="7:9">
      <c r="G75936" s="11"/>
      <c r="H75936" s="12"/>
      <c r="I75936" s="49"/>
    </row>
    <row r="75937" customHeight="1" spans="7:9">
      <c r="G75937" s="11"/>
      <c r="H75937" s="12"/>
      <c r="I75937" s="49"/>
    </row>
    <row r="75938" customHeight="1" spans="7:9">
      <c r="G75938" s="11"/>
      <c r="H75938" s="12"/>
      <c r="I75938" s="49"/>
    </row>
    <row r="75939" customHeight="1" spans="7:9">
      <c r="G75939" s="11"/>
      <c r="H75939" s="12"/>
      <c r="I75939" s="49"/>
    </row>
    <row r="75940" customHeight="1" spans="7:9">
      <c r="G75940" s="11"/>
      <c r="H75940" s="12"/>
      <c r="I75940" s="49"/>
    </row>
    <row r="75941" customHeight="1" spans="7:9">
      <c r="G75941" s="11"/>
      <c r="H75941" s="12"/>
      <c r="I75941" s="49"/>
    </row>
    <row r="75942" customHeight="1" spans="7:9">
      <c r="G75942" s="11"/>
      <c r="H75942" s="12"/>
      <c r="I75942" s="49"/>
    </row>
    <row r="75943" customHeight="1" spans="7:9">
      <c r="G75943" s="11"/>
      <c r="H75943" s="12"/>
      <c r="I75943" s="49"/>
    </row>
    <row r="75944" customHeight="1" spans="7:9">
      <c r="G75944" s="11"/>
      <c r="H75944" s="12"/>
      <c r="I75944" s="49"/>
    </row>
    <row r="75945" customHeight="1" spans="7:9">
      <c r="G75945" s="11"/>
      <c r="H75945" s="12"/>
      <c r="I75945" s="49"/>
    </row>
    <row r="75946" customHeight="1" spans="7:9">
      <c r="G75946" s="11"/>
      <c r="H75946" s="12"/>
      <c r="I75946" s="49"/>
    </row>
    <row r="75947" customHeight="1" spans="7:9">
      <c r="G75947" s="11"/>
      <c r="H75947" s="12"/>
      <c r="I75947" s="49"/>
    </row>
    <row r="75948" customHeight="1" spans="7:9">
      <c r="G75948" s="11"/>
      <c r="H75948" s="12"/>
      <c r="I75948" s="49"/>
    </row>
    <row r="75949" customHeight="1" spans="7:9">
      <c r="G75949" s="11"/>
      <c r="H75949" s="12"/>
      <c r="I75949" s="49"/>
    </row>
    <row r="75950" customHeight="1" spans="7:9">
      <c r="G75950" s="11"/>
      <c r="H75950" s="12"/>
      <c r="I75950" s="49"/>
    </row>
    <row r="75951" customHeight="1" spans="7:9">
      <c r="G75951" s="11"/>
      <c r="H75951" s="12"/>
      <c r="I75951" s="49"/>
    </row>
    <row r="75952" customHeight="1" spans="7:9">
      <c r="G75952" s="11"/>
      <c r="H75952" s="12"/>
      <c r="I75952" s="49"/>
    </row>
    <row r="75953" customHeight="1" spans="7:9">
      <c r="G75953" s="11"/>
      <c r="H75953" s="12"/>
      <c r="I75953" s="49"/>
    </row>
    <row r="75954" customHeight="1" spans="7:9">
      <c r="G75954" s="11"/>
      <c r="H75954" s="12"/>
      <c r="I75954" s="49"/>
    </row>
    <row r="75955" customHeight="1" spans="7:9">
      <c r="G75955" s="11"/>
      <c r="H75955" s="12"/>
      <c r="I75955" s="49"/>
    </row>
    <row r="75956" customHeight="1" spans="7:9">
      <c r="G75956" s="11"/>
      <c r="H75956" s="12"/>
      <c r="I75956" s="49"/>
    </row>
    <row r="75957" customHeight="1" spans="7:9">
      <c r="G75957" s="11"/>
      <c r="H75957" s="12"/>
      <c r="I75957" s="49"/>
    </row>
    <row r="75958" customHeight="1" spans="7:9">
      <c r="G75958" s="11"/>
      <c r="H75958" s="12"/>
      <c r="I75958" s="49"/>
    </row>
    <row r="75959" customHeight="1" spans="7:9">
      <c r="G75959" s="11"/>
      <c r="H75959" s="12"/>
      <c r="I75959" s="49"/>
    </row>
    <row r="75960" customHeight="1" spans="7:9">
      <c r="G75960" s="11"/>
      <c r="H75960" s="12"/>
      <c r="I75960" s="49"/>
    </row>
    <row r="75961" customHeight="1" spans="7:9">
      <c r="G75961" s="11"/>
      <c r="H75961" s="12"/>
      <c r="I75961" s="49"/>
    </row>
    <row r="75962" customHeight="1" spans="7:9">
      <c r="G75962" s="11"/>
      <c r="H75962" s="12"/>
      <c r="I75962" s="49"/>
    </row>
    <row r="75963" customHeight="1" spans="7:9">
      <c r="G75963" s="11"/>
      <c r="H75963" s="12"/>
      <c r="I75963" s="49"/>
    </row>
    <row r="75964" customHeight="1" spans="7:9">
      <c r="G75964" s="11"/>
      <c r="H75964" s="12"/>
      <c r="I75964" s="49"/>
    </row>
    <row r="75965" customHeight="1" spans="7:9">
      <c r="G75965" s="11"/>
      <c r="H75965" s="12"/>
      <c r="I75965" s="49"/>
    </row>
    <row r="75966" customHeight="1" spans="7:9">
      <c r="G75966" s="11"/>
      <c r="H75966" s="12"/>
      <c r="I75966" s="49"/>
    </row>
    <row r="75967" customHeight="1" spans="7:9">
      <c r="G75967" s="11"/>
      <c r="H75967" s="12"/>
      <c r="I75967" s="49"/>
    </row>
    <row r="75968" customHeight="1" spans="7:9">
      <c r="G75968" s="11"/>
      <c r="H75968" s="12"/>
      <c r="I75968" s="49"/>
    </row>
    <row r="75969" customHeight="1" spans="7:9">
      <c r="G75969" s="11"/>
      <c r="H75969" s="12"/>
      <c r="I75969" s="49"/>
    </row>
    <row r="75970" customHeight="1" spans="7:9">
      <c r="G75970" s="11"/>
      <c r="H75970" s="12"/>
      <c r="I75970" s="49"/>
    </row>
    <row r="75971" customHeight="1" spans="7:9">
      <c r="G75971" s="11"/>
      <c r="H75971" s="12"/>
      <c r="I75971" s="49"/>
    </row>
    <row r="75972" customHeight="1" spans="7:9">
      <c r="G75972" s="11"/>
      <c r="H75972" s="12"/>
      <c r="I75972" s="49"/>
    </row>
    <row r="75973" customHeight="1" spans="7:9">
      <c r="G75973" s="11"/>
      <c r="H75973" s="12"/>
      <c r="I75973" s="49"/>
    </row>
    <row r="75974" customHeight="1" spans="7:9">
      <c r="G75974" s="11"/>
      <c r="H75974" s="12"/>
      <c r="I75974" s="49"/>
    </row>
    <row r="75975" customHeight="1" spans="7:9">
      <c r="G75975" s="11"/>
      <c r="H75975" s="12"/>
      <c r="I75975" s="49"/>
    </row>
    <row r="75976" customHeight="1" spans="7:9">
      <c r="G75976" s="11"/>
      <c r="H75976" s="12"/>
      <c r="I75976" s="49"/>
    </row>
    <row r="75977" customHeight="1" spans="7:9">
      <c r="G75977" s="11"/>
      <c r="H75977" s="12"/>
      <c r="I75977" s="49"/>
    </row>
    <row r="75978" customHeight="1" spans="7:9">
      <c r="G75978" s="11"/>
      <c r="H75978" s="12"/>
      <c r="I75978" s="49"/>
    </row>
    <row r="75979" customHeight="1" spans="7:9">
      <c r="G75979" s="11"/>
      <c r="H75979" s="12"/>
      <c r="I75979" s="49"/>
    </row>
    <row r="75980" customHeight="1" spans="7:9">
      <c r="G75980" s="11"/>
      <c r="H75980" s="12"/>
      <c r="I75980" s="49"/>
    </row>
    <row r="75981" customHeight="1" spans="7:9">
      <c r="G75981" s="11"/>
      <c r="H75981" s="12"/>
      <c r="I75981" s="49"/>
    </row>
    <row r="75982" customHeight="1" spans="7:9">
      <c r="G75982" s="11"/>
      <c r="H75982" s="12"/>
      <c r="I75982" s="49"/>
    </row>
    <row r="75983" customHeight="1" spans="7:9">
      <c r="G75983" s="11"/>
      <c r="H75983" s="12"/>
      <c r="I75983" s="49"/>
    </row>
    <row r="75984" customHeight="1" spans="7:9">
      <c r="G75984" s="11"/>
      <c r="H75984" s="12"/>
      <c r="I75984" s="49"/>
    </row>
    <row r="75985" customHeight="1" spans="7:9">
      <c r="G75985" s="11"/>
      <c r="H75985" s="12"/>
      <c r="I75985" s="49"/>
    </row>
    <row r="75986" customHeight="1" spans="7:9">
      <c r="G75986" s="11"/>
      <c r="H75986" s="12"/>
      <c r="I75986" s="49"/>
    </row>
    <row r="75987" customHeight="1" spans="7:9">
      <c r="G75987" s="11"/>
      <c r="H75987" s="12"/>
      <c r="I75987" s="49"/>
    </row>
    <row r="75988" customHeight="1" spans="7:9">
      <c r="G75988" s="11"/>
      <c r="H75988" s="12"/>
      <c r="I75988" s="49"/>
    </row>
    <row r="75989" customHeight="1" spans="7:9">
      <c r="G75989" s="11"/>
      <c r="H75989" s="12"/>
      <c r="I75989" s="49"/>
    </row>
    <row r="75990" customHeight="1" spans="7:9">
      <c r="G75990" s="11"/>
      <c r="H75990" s="12"/>
      <c r="I75990" s="49"/>
    </row>
    <row r="75991" customHeight="1" spans="7:9">
      <c r="G75991" s="11"/>
      <c r="H75991" s="12"/>
      <c r="I75991" s="49"/>
    </row>
    <row r="75992" customHeight="1" spans="7:9">
      <c r="G75992" s="11"/>
      <c r="H75992" s="12"/>
      <c r="I75992" s="49"/>
    </row>
    <row r="75993" customHeight="1" spans="7:9">
      <c r="G75993" s="11"/>
      <c r="H75993" s="12"/>
      <c r="I75993" s="49"/>
    </row>
    <row r="75994" customHeight="1" spans="7:9">
      <c r="G75994" s="11"/>
      <c r="H75994" s="12"/>
      <c r="I75994" s="49"/>
    </row>
    <row r="75995" customHeight="1" spans="7:9">
      <c r="G75995" s="11"/>
      <c r="H75995" s="12"/>
      <c r="I75995" s="49"/>
    </row>
    <row r="75996" customHeight="1" spans="7:9">
      <c r="G75996" s="11"/>
      <c r="H75996" s="12"/>
      <c r="I75996" s="49"/>
    </row>
    <row r="75997" customHeight="1" spans="7:9">
      <c r="G75997" s="11"/>
      <c r="H75997" s="12"/>
      <c r="I75997" s="49"/>
    </row>
    <row r="75998" customHeight="1" spans="7:9">
      <c r="G75998" s="11"/>
      <c r="H75998" s="12"/>
      <c r="I75998" s="49"/>
    </row>
    <row r="75999" customHeight="1" spans="7:9">
      <c r="G75999" s="11"/>
      <c r="H75999" s="12"/>
      <c r="I75999" s="49"/>
    </row>
    <row r="76000" customHeight="1" spans="7:9">
      <c r="G76000" s="11"/>
      <c r="H76000" s="12"/>
      <c r="I76000" s="49"/>
    </row>
    <row r="76001" customHeight="1" spans="7:9">
      <c r="G76001" s="11"/>
      <c r="H76001" s="12"/>
      <c r="I76001" s="49"/>
    </row>
    <row r="76002" customHeight="1" spans="7:9">
      <c r="G76002" s="11"/>
      <c r="H76002" s="12"/>
      <c r="I76002" s="49"/>
    </row>
    <row r="76003" customHeight="1" spans="7:9">
      <c r="G76003" s="11"/>
      <c r="H76003" s="12"/>
      <c r="I76003" s="49"/>
    </row>
    <row r="76004" customHeight="1" spans="7:9">
      <c r="G76004" s="11"/>
      <c r="H76004" s="12"/>
      <c r="I76004" s="49"/>
    </row>
    <row r="76005" customHeight="1" spans="7:9">
      <c r="G76005" s="11"/>
      <c r="H76005" s="12"/>
      <c r="I76005" s="49"/>
    </row>
    <row r="76006" customHeight="1" spans="7:9">
      <c r="G76006" s="11"/>
      <c r="H76006" s="12"/>
      <c r="I76006" s="49"/>
    </row>
    <row r="76007" customHeight="1" spans="7:9">
      <c r="G76007" s="11"/>
      <c r="H76007" s="12"/>
      <c r="I76007" s="49"/>
    </row>
    <row r="76008" customHeight="1" spans="7:9">
      <c r="G76008" s="11"/>
      <c r="H76008" s="12"/>
      <c r="I76008" s="49"/>
    </row>
    <row r="76009" customHeight="1" spans="7:9">
      <c r="G76009" s="11"/>
      <c r="H76009" s="12"/>
      <c r="I76009" s="49"/>
    </row>
    <row r="76010" customHeight="1" spans="7:9">
      <c r="G76010" s="11"/>
      <c r="H76010" s="12"/>
      <c r="I76010" s="49"/>
    </row>
    <row r="76011" customHeight="1" spans="7:9">
      <c r="G76011" s="11"/>
      <c r="H76011" s="12"/>
      <c r="I76011" s="49"/>
    </row>
    <row r="76012" customHeight="1" spans="7:9">
      <c r="G76012" s="11"/>
      <c r="H76012" s="12"/>
      <c r="I76012" s="49"/>
    </row>
    <row r="76013" customHeight="1" spans="7:9">
      <c r="G76013" s="11"/>
      <c r="H76013" s="12"/>
      <c r="I76013" s="49"/>
    </row>
    <row r="76014" customHeight="1" spans="7:9">
      <c r="G76014" s="11"/>
      <c r="H76014" s="12"/>
      <c r="I76014" s="49"/>
    </row>
    <row r="76015" customHeight="1" spans="7:9">
      <c r="G76015" s="11"/>
      <c r="H76015" s="12"/>
      <c r="I76015" s="49"/>
    </row>
    <row r="76016" customHeight="1" spans="7:9">
      <c r="G76016" s="11"/>
      <c r="H76016" s="12"/>
      <c r="I76016" s="49"/>
    </row>
    <row r="76017" customHeight="1" spans="7:9">
      <c r="G76017" s="11"/>
      <c r="H76017" s="12"/>
      <c r="I76017" s="49"/>
    </row>
    <row r="76018" customHeight="1" spans="7:9">
      <c r="G76018" s="11"/>
      <c r="H76018" s="12"/>
      <c r="I76018" s="49"/>
    </row>
    <row r="76019" customHeight="1" spans="7:9">
      <c r="G76019" s="11"/>
      <c r="H76019" s="12"/>
      <c r="I76019" s="49"/>
    </row>
    <row r="76020" customHeight="1" spans="7:9">
      <c r="G76020" s="11"/>
      <c r="H76020" s="12"/>
      <c r="I76020" s="49"/>
    </row>
    <row r="76021" customHeight="1" spans="7:9">
      <c r="G76021" s="11"/>
      <c r="H76021" s="12"/>
      <c r="I76021" s="49"/>
    </row>
    <row r="76022" customHeight="1" spans="7:9">
      <c r="G76022" s="11"/>
      <c r="H76022" s="12"/>
      <c r="I76022" s="49"/>
    </row>
    <row r="76023" customHeight="1" spans="7:9">
      <c r="G76023" s="11"/>
      <c r="H76023" s="12"/>
      <c r="I76023" s="49"/>
    </row>
    <row r="76024" customHeight="1" spans="7:9">
      <c r="G76024" s="11"/>
      <c r="H76024" s="12"/>
      <c r="I76024" s="49"/>
    </row>
    <row r="76025" customHeight="1" spans="7:9">
      <c r="G76025" s="11"/>
      <c r="H76025" s="12"/>
      <c r="I76025" s="49"/>
    </row>
    <row r="76026" customHeight="1" spans="7:9">
      <c r="G76026" s="11"/>
      <c r="H76026" s="12"/>
      <c r="I76026" s="49"/>
    </row>
    <row r="76027" customHeight="1" spans="7:9">
      <c r="G76027" s="11"/>
      <c r="H76027" s="12"/>
      <c r="I76027" s="49"/>
    </row>
    <row r="76028" customHeight="1" spans="7:9">
      <c r="G76028" s="11"/>
      <c r="H76028" s="12"/>
      <c r="I76028" s="49"/>
    </row>
    <row r="76029" customHeight="1" spans="7:9">
      <c r="G76029" s="11"/>
      <c r="H76029" s="12"/>
      <c r="I76029" s="49"/>
    </row>
    <row r="76030" customHeight="1" spans="7:9">
      <c r="G76030" s="11"/>
      <c r="H76030" s="12"/>
      <c r="I76030" s="49"/>
    </row>
    <row r="76031" customHeight="1" spans="7:9">
      <c r="G76031" s="11"/>
      <c r="H76031" s="12"/>
      <c r="I76031" s="49"/>
    </row>
    <row r="76032" customHeight="1" spans="7:9">
      <c r="G76032" s="11"/>
      <c r="H76032" s="12"/>
      <c r="I76032" s="49"/>
    </row>
    <row r="76033" customHeight="1" spans="7:9">
      <c r="G76033" s="11"/>
      <c r="H76033" s="12"/>
      <c r="I76033" s="49"/>
    </row>
    <row r="76034" customHeight="1" spans="7:9">
      <c r="G76034" s="11"/>
      <c r="H76034" s="12"/>
      <c r="I76034" s="49"/>
    </row>
    <row r="76035" customHeight="1" spans="7:9">
      <c r="G76035" s="11"/>
      <c r="H76035" s="12"/>
      <c r="I76035" s="49"/>
    </row>
    <row r="76036" customHeight="1" spans="7:9">
      <c r="G76036" s="11"/>
      <c r="H76036" s="12"/>
      <c r="I76036" s="49"/>
    </row>
    <row r="76037" customHeight="1" spans="7:9">
      <c r="G76037" s="11"/>
      <c r="H76037" s="12"/>
      <c r="I76037" s="49"/>
    </row>
    <row r="76038" customHeight="1" spans="7:9">
      <c r="G76038" s="11"/>
      <c r="H76038" s="12"/>
      <c r="I76038" s="49"/>
    </row>
    <row r="76039" customHeight="1" spans="7:9">
      <c r="G76039" s="11"/>
      <c r="H76039" s="12"/>
      <c r="I76039" s="49"/>
    </row>
    <row r="76040" customHeight="1" spans="7:9">
      <c r="G76040" s="11"/>
      <c r="H76040" s="12"/>
      <c r="I76040" s="49"/>
    </row>
    <row r="76041" customHeight="1" spans="7:9">
      <c r="G76041" s="11"/>
      <c r="H76041" s="12"/>
      <c r="I76041" s="49"/>
    </row>
    <row r="76042" customHeight="1" spans="7:9">
      <c r="G76042" s="11"/>
      <c r="H76042" s="12"/>
      <c r="I76042" s="49"/>
    </row>
    <row r="76043" customHeight="1" spans="7:9">
      <c r="G76043" s="11"/>
      <c r="H76043" s="12"/>
      <c r="I76043" s="49"/>
    </row>
    <row r="76044" customHeight="1" spans="7:9">
      <c r="G76044" s="11"/>
      <c r="H76044" s="12"/>
      <c r="I76044" s="49"/>
    </row>
    <row r="76045" customHeight="1" spans="7:9">
      <c r="G76045" s="11"/>
      <c r="H76045" s="12"/>
      <c r="I76045" s="49"/>
    </row>
    <row r="76046" customHeight="1" spans="7:9">
      <c r="G76046" s="11"/>
      <c r="H76046" s="12"/>
      <c r="I76046" s="49"/>
    </row>
    <row r="76047" customHeight="1" spans="7:9">
      <c r="G76047" s="11"/>
      <c r="H76047" s="12"/>
      <c r="I76047" s="49"/>
    </row>
    <row r="76048" customHeight="1" spans="7:9">
      <c r="G76048" s="11"/>
      <c r="H76048" s="12"/>
      <c r="I76048" s="49"/>
    </row>
    <row r="76049" customHeight="1" spans="7:9">
      <c r="G76049" s="11"/>
      <c r="H76049" s="12"/>
      <c r="I76049" s="49"/>
    </row>
    <row r="76050" customHeight="1" spans="7:9">
      <c r="G76050" s="11"/>
      <c r="H76050" s="12"/>
      <c r="I76050" s="49"/>
    </row>
    <row r="76051" customHeight="1" spans="7:9">
      <c r="G76051" s="11"/>
      <c r="H76051" s="12"/>
      <c r="I76051" s="49"/>
    </row>
    <row r="76052" customHeight="1" spans="7:9">
      <c r="G76052" s="11"/>
      <c r="H76052" s="12"/>
      <c r="I76052" s="49"/>
    </row>
    <row r="76053" customHeight="1" spans="7:9">
      <c r="G76053" s="11"/>
      <c r="H76053" s="12"/>
      <c r="I76053" s="49"/>
    </row>
    <row r="76054" customHeight="1" spans="7:9">
      <c r="G76054" s="11"/>
      <c r="H76054" s="12"/>
      <c r="I76054" s="49"/>
    </row>
    <row r="76055" customHeight="1" spans="7:9">
      <c r="G76055" s="11"/>
      <c r="H76055" s="12"/>
      <c r="I76055" s="49"/>
    </row>
    <row r="76056" customHeight="1" spans="7:9">
      <c r="G76056" s="11"/>
      <c r="H76056" s="12"/>
      <c r="I76056" s="49"/>
    </row>
    <row r="76057" customHeight="1" spans="7:9">
      <c r="G76057" s="11"/>
      <c r="H76057" s="12"/>
      <c r="I76057" s="49"/>
    </row>
    <row r="76058" customHeight="1" spans="7:9">
      <c r="G76058" s="11"/>
      <c r="H76058" s="12"/>
      <c r="I76058" s="49"/>
    </row>
    <row r="76059" customHeight="1" spans="7:9">
      <c r="G76059" s="11"/>
      <c r="H76059" s="12"/>
      <c r="I76059" s="49"/>
    </row>
    <row r="76060" customHeight="1" spans="7:9">
      <c r="G76060" s="11"/>
      <c r="H76060" s="12"/>
      <c r="I76060" s="49"/>
    </row>
    <row r="76061" customHeight="1" spans="7:9">
      <c r="G76061" s="11"/>
      <c r="H76061" s="12"/>
      <c r="I76061" s="49"/>
    </row>
    <row r="76062" customHeight="1" spans="7:9">
      <c r="G76062" s="11"/>
      <c r="H76062" s="12"/>
      <c r="I76062" s="49"/>
    </row>
    <row r="76063" customHeight="1" spans="7:9">
      <c r="G76063" s="11"/>
      <c r="H76063" s="12"/>
      <c r="I76063" s="49"/>
    </row>
    <row r="76064" customHeight="1" spans="7:9">
      <c r="G76064" s="11"/>
      <c r="H76064" s="12"/>
      <c r="I76064" s="49"/>
    </row>
    <row r="76065" customHeight="1" spans="7:9">
      <c r="G76065" s="11"/>
      <c r="H76065" s="12"/>
      <c r="I76065" s="49"/>
    </row>
    <row r="76066" customHeight="1" spans="7:9">
      <c r="G76066" s="11"/>
      <c r="H76066" s="12"/>
      <c r="I76066" s="49"/>
    </row>
    <row r="76067" customHeight="1" spans="7:9">
      <c r="G76067" s="11"/>
      <c r="H76067" s="12"/>
      <c r="I76067" s="49"/>
    </row>
    <row r="76068" customHeight="1" spans="7:9">
      <c r="G76068" s="11"/>
      <c r="H76068" s="12"/>
      <c r="I76068" s="49"/>
    </row>
    <row r="76069" customHeight="1" spans="7:9">
      <c r="G76069" s="11"/>
      <c r="H76069" s="12"/>
      <c r="I76069" s="49"/>
    </row>
    <row r="76070" customHeight="1" spans="7:9">
      <c r="G76070" s="11"/>
      <c r="H76070" s="12"/>
      <c r="I76070" s="49"/>
    </row>
    <row r="76071" customHeight="1" spans="7:9">
      <c r="G76071" s="11"/>
      <c r="H76071" s="12"/>
      <c r="I76071" s="49"/>
    </row>
    <row r="76072" customHeight="1" spans="7:9">
      <c r="G76072" s="11"/>
      <c r="H76072" s="12"/>
      <c r="I76072" s="49"/>
    </row>
    <row r="76073" customHeight="1" spans="7:9">
      <c r="G76073" s="11"/>
      <c r="H76073" s="12"/>
      <c r="I76073" s="49"/>
    </row>
    <row r="76074" customHeight="1" spans="7:9">
      <c r="G76074" s="11"/>
      <c r="H76074" s="12"/>
      <c r="I76074" s="49"/>
    </row>
    <row r="76075" customHeight="1" spans="7:9">
      <c r="G76075" s="11"/>
      <c r="H76075" s="12"/>
      <c r="I76075" s="49"/>
    </row>
    <row r="76076" customHeight="1" spans="7:9">
      <c r="G76076" s="11"/>
      <c r="H76076" s="12"/>
      <c r="I76076" s="49"/>
    </row>
    <row r="76077" customHeight="1" spans="7:9">
      <c r="G76077" s="11"/>
      <c r="H76077" s="12"/>
      <c r="I76077" s="49"/>
    </row>
    <row r="76078" customHeight="1" spans="7:9">
      <c r="G76078" s="11"/>
      <c r="H76078" s="12"/>
      <c r="I76078" s="49"/>
    </row>
    <row r="76079" customHeight="1" spans="7:9">
      <c r="G76079" s="11"/>
      <c r="H76079" s="12"/>
      <c r="I76079" s="49"/>
    </row>
    <row r="76080" customHeight="1" spans="7:9">
      <c r="G76080" s="11"/>
      <c r="H76080" s="12"/>
      <c r="I76080" s="49"/>
    </row>
    <row r="76081" customHeight="1" spans="7:9">
      <c r="G76081" s="11"/>
      <c r="H76081" s="12"/>
      <c r="I76081" s="49"/>
    </row>
    <row r="76082" customHeight="1" spans="7:9">
      <c r="G76082" s="11"/>
      <c r="H76082" s="12"/>
      <c r="I76082" s="49"/>
    </row>
    <row r="76083" customHeight="1" spans="7:9">
      <c r="G76083" s="11"/>
      <c r="H76083" s="12"/>
      <c r="I76083" s="49"/>
    </row>
    <row r="76084" customHeight="1" spans="7:9">
      <c r="G76084" s="11"/>
      <c r="H76084" s="12"/>
      <c r="I76084" s="49"/>
    </row>
    <row r="76085" customHeight="1" spans="7:9">
      <c r="G76085" s="11"/>
      <c r="H76085" s="12"/>
      <c r="I76085" s="49"/>
    </row>
    <row r="76086" customHeight="1" spans="7:9">
      <c r="G76086" s="11"/>
      <c r="H76086" s="12"/>
      <c r="I76086" s="49"/>
    </row>
    <row r="76087" customHeight="1" spans="7:9">
      <c r="G76087" s="11"/>
      <c r="H76087" s="12"/>
      <c r="I76087" s="49"/>
    </row>
    <row r="76088" customHeight="1" spans="7:9">
      <c r="G76088" s="11"/>
      <c r="H76088" s="12"/>
      <c r="I76088" s="49"/>
    </row>
    <row r="76089" customHeight="1" spans="7:9">
      <c r="G76089" s="11"/>
      <c r="H76089" s="12"/>
      <c r="I76089" s="49"/>
    </row>
    <row r="76090" customHeight="1" spans="7:9">
      <c r="G76090" s="11"/>
      <c r="H76090" s="12"/>
      <c r="I76090" s="49"/>
    </row>
    <row r="76091" customHeight="1" spans="7:9">
      <c r="G76091" s="11"/>
      <c r="H76091" s="12"/>
      <c r="I76091" s="49"/>
    </row>
    <row r="76092" customHeight="1" spans="7:9">
      <c r="G76092" s="11"/>
      <c r="H76092" s="12"/>
      <c r="I76092" s="49"/>
    </row>
    <row r="76093" customHeight="1" spans="7:9">
      <c r="G76093" s="11"/>
      <c r="H76093" s="12"/>
      <c r="I76093" s="49"/>
    </row>
    <row r="76094" customHeight="1" spans="7:9">
      <c r="G76094" s="11"/>
      <c r="H76094" s="12"/>
      <c r="I76094" s="49"/>
    </row>
    <row r="76095" customHeight="1" spans="7:9">
      <c r="G76095" s="11"/>
      <c r="H76095" s="12"/>
      <c r="I76095" s="49"/>
    </row>
    <row r="76096" customHeight="1" spans="7:9">
      <c r="G76096" s="11"/>
      <c r="H76096" s="12"/>
      <c r="I76096" s="49"/>
    </row>
    <row r="76097" customHeight="1" spans="7:9">
      <c r="G76097" s="11"/>
      <c r="H76097" s="12"/>
      <c r="I76097" s="49"/>
    </row>
    <row r="76098" customHeight="1" spans="7:9">
      <c r="G76098" s="11"/>
      <c r="H76098" s="12"/>
      <c r="I76098" s="49"/>
    </row>
    <row r="76099" customHeight="1" spans="7:9">
      <c r="G76099" s="11"/>
      <c r="H76099" s="12"/>
      <c r="I76099" s="49"/>
    </row>
    <row r="76100" customHeight="1" spans="7:9">
      <c r="G76100" s="11"/>
      <c r="H76100" s="12"/>
      <c r="I76100" s="49"/>
    </row>
    <row r="76101" customHeight="1" spans="7:9">
      <c r="G76101" s="11"/>
      <c r="H76101" s="12"/>
      <c r="I76101" s="49"/>
    </row>
    <row r="76102" customHeight="1" spans="7:9">
      <c r="G76102" s="11"/>
      <c r="H76102" s="12"/>
      <c r="I76102" s="49"/>
    </row>
    <row r="76103" customHeight="1" spans="7:9">
      <c r="G76103" s="11"/>
      <c r="H76103" s="12"/>
      <c r="I76103" s="49"/>
    </row>
    <row r="76104" customHeight="1" spans="7:9">
      <c r="G76104" s="11"/>
      <c r="H76104" s="12"/>
      <c r="I76104" s="49"/>
    </row>
    <row r="76105" customHeight="1" spans="7:9">
      <c r="G76105" s="11"/>
      <c r="H76105" s="12"/>
      <c r="I76105" s="49"/>
    </row>
    <row r="76106" customHeight="1" spans="7:9">
      <c r="G76106" s="11"/>
      <c r="H76106" s="12"/>
      <c r="I76106" s="49"/>
    </row>
    <row r="76107" customHeight="1" spans="7:9">
      <c r="G76107" s="11"/>
      <c r="H76107" s="12"/>
      <c r="I76107" s="49"/>
    </row>
    <row r="76108" customHeight="1" spans="7:9">
      <c r="G76108" s="11"/>
      <c r="H76108" s="12"/>
      <c r="I76108" s="49"/>
    </row>
    <row r="76109" customHeight="1" spans="7:9">
      <c r="G76109" s="11"/>
      <c r="H76109" s="12"/>
      <c r="I76109" s="49"/>
    </row>
    <row r="76110" customHeight="1" spans="7:9">
      <c r="G76110" s="11"/>
      <c r="H76110" s="12"/>
      <c r="I76110" s="49"/>
    </row>
    <row r="76111" customHeight="1" spans="7:9">
      <c r="G76111" s="11"/>
      <c r="H76111" s="12"/>
      <c r="I76111" s="49"/>
    </row>
    <row r="76112" customHeight="1" spans="7:9">
      <c r="G76112" s="11"/>
      <c r="H76112" s="12"/>
      <c r="I76112" s="49"/>
    </row>
    <row r="76113" customHeight="1" spans="7:9">
      <c r="G76113" s="11"/>
      <c r="H76113" s="12"/>
      <c r="I76113" s="49"/>
    </row>
    <row r="76114" customHeight="1" spans="7:9">
      <c r="G76114" s="11"/>
      <c r="H76114" s="12"/>
      <c r="I76114" s="49"/>
    </row>
    <row r="76115" customHeight="1" spans="7:9">
      <c r="G76115" s="11"/>
      <c r="H76115" s="12"/>
      <c r="I76115" s="49"/>
    </row>
    <row r="76116" customHeight="1" spans="7:9">
      <c r="G76116" s="11"/>
      <c r="H76116" s="12"/>
      <c r="I76116" s="49"/>
    </row>
    <row r="76117" customHeight="1" spans="7:9">
      <c r="G76117" s="11"/>
      <c r="H76117" s="12"/>
      <c r="I76117" s="49"/>
    </row>
    <row r="76118" customHeight="1" spans="7:9">
      <c r="G76118" s="11"/>
      <c r="H76118" s="12"/>
      <c r="I76118" s="49"/>
    </row>
    <row r="76119" customHeight="1" spans="7:9">
      <c r="G76119" s="11"/>
      <c r="H76119" s="12"/>
      <c r="I76119" s="49"/>
    </row>
    <row r="76120" customHeight="1" spans="7:9">
      <c r="G76120" s="11"/>
      <c r="H76120" s="12"/>
      <c r="I76120" s="49"/>
    </row>
    <row r="76121" customHeight="1" spans="7:9">
      <c r="G76121" s="11"/>
      <c r="H76121" s="12"/>
      <c r="I76121" s="49"/>
    </row>
    <row r="76122" customHeight="1" spans="7:9">
      <c r="G76122" s="11"/>
      <c r="H76122" s="12"/>
      <c r="I76122" s="49"/>
    </row>
    <row r="76123" customHeight="1" spans="7:9">
      <c r="G76123" s="11"/>
      <c r="H76123" s="12"/>
      <c r="I76123" s="49"/>
    </row>
    <row r="76124" customHeight="1" spans="7:9">
      <c r="G76124" s="11"/>
      <c r="H76124" s="12"/>
      <c r="I76124" s="49"/>
    </row>
    <row r="76125" customHeight="1" spans="7:9">
      <c r="G76125" s="11"/>
      <c r="H76125" s="12"/>
      <c r="I76125" s="49"/>
    </row>
    <row r="76126" customHeight="1" spans="7:9">
      <c r="G76126" s="11"/>
      <c r="H76126" s="12"/>
      <c r="I76126" s="49"/>
    </row>
    <row r="76127" customHeight="1" spans="7:9">
      <c r="G76127" s="11"/>
      <c r="H76127" s="12"/>
      <c r="I76127" s="49"/>
    </row>
    <row r="76128" customHeight="1" spans="7:9">
      <c r="G76128" s="11"/>
      <c r="H76128" s="12"/>
      <c r="I76128" s="49"/>
    </row>
    <row r="76129" customHeight="1" spans="7:9">
      <c r="G76129" s="11"/>
      <c r="H76129" s="12"/>
      <c r="I76129" s="49"/>
    </row>
    <row r="76130" customHeight="1" spans="7:9">
      <c r="G76130" s="11"/>
      <c r="H76130" s="12"/>
      <c r="I76130" s="49"/>
    </row>
    <row r="76131" customHeight="1" spans="7:9">
      <c r="G76131" s="11"/>
      <c r="H76131" s="12"/>
      <c r="I76131" s="49"/>
    </row>
    <row r="76132" customHeight="1" spans="7:9">
      <c r="G76132" s="11"/>
      <c r="H76132" s="12"/>
      <c r="I76132" s="49"/>
    </row>
    <row r="76133" customHeight="1" spans="7:9">
      <c r="G76133" s="11"/>
      <c r="H76133" s="12"/>
      <c r="I76133" s="49"/>
    </row>
    <row r="76134" customHeight="1" spans="7:9">
      <c r="G76134" s="11"/>
      <c r="H76134" s="12"/>
      <c r="I76134" s="49"/>
    </row>
    <row r="76135" customHeight="1" spans="7:9">
      <c r="G76135" s="11"/>
      <c r="H76135" s="12"/>
      <c r="I76135" s="49"/>
    </row>
    <row r="76136" customHeight="1" spans="7:9">
      <c r="G76136" s="11"/>
      <c r="H76136" s="12"/>
      <c r="I76136" s="49"/>
    </row>
    <row r="76137" customHeight="1" spans="7:9">
      <c r="G76137" s="11"/>
      <c r="H76137" s="12"/>
      <c r="I76137" s="49"/>
    </row>
    <row r="76138" customHeight="1" spans="7:9">
      <c r="G76138" s="11"/>
      <c r="H76138" s="12"/>
      <c r="I76138" s="49"/>
    </row>
    <row r="76139" customHeight="1" spans="7:9">
      <c r="G76139" s="11"/>
      <c r="H76139" s="12"/>
      <c r="I76139" s="49"/>
    </row>
    <row r="76140" customHeight="1" spans="7:9">
      <c r="G76140" s="11"/>
      <c r="H76140" s="12"/>
      <c r="I76140" s="49"/>
    </row>
    <row r="76141" customHeight="1" spans="7:9">
      <c r="G76141" s="11"/>
      <c r="H76141" s="12"/>
      <c r="I76141" s="49"/>
    </row>
    <row r="76142" customHeight="1" spans="7:9">
      <c r="G76142" s="11"/>
      <c r="H76142" s="12"/>
      <c r="I76142" s="49"/>
    </row>
    <row r="76143" customHeight="1" spans="7:9">
      <c r="G76143" s="11"/>
      <c r="H76143" s="12"/>
      <c r="I76143" s="49"/>
    </row>
    <row r="76144" customHeight="1" spans="7:9">
      <c r="G76144" s="11"/>
      <c r="H76144" s="12"/>
      <c r="I76144" s="49"/>
    </row>
    <row r="76145" customHeight="1" spans="7:9">
      <c r="G76145" s="11"/>
      <c r="H76145" s="12"/>
      <c r="I76145" s="49"/>
    </row>
    <row r="76146" customHeight="1" spans="7:9">
      <c r="G76146" s="11"/>
      <c r="H76146" s="12"/>
      <c r="I76146" s="49"/>
    </row>
    <row r="76147" customHeight="1" spans="7:9">
      <c r="G76147" s="11"/>
      <c r="H76147" s="12"/>
      <c r="I76147" s="49"/>
    </row>
    <row r="76148" customHeight="1" spans="7:9">
      <c r="G76148" s="11"/>
      <c r="H76148" s="12"/>
      <c r="I76148" s="49"/>
    </row>
    <row r="76149" customHeight="1" spans="7:9">
      <c r="G76149" s="11"/>
      <c r="H76149" s="12"/>
      <c r="I76149" s="49"/>
    </row>
    <row r="76150" customHeight="1" spans="7:9">
      <c r="G76150" s="11"/>
      <c r="H76150" s="12"/>
      <c r="I76150" s="49"/>
    </row>
    <row r="76151" customHeight="1" spans="7:9">
      <c r="G76151" s="11"/>
      <c r="H76151" s="12"/>
      <c r="I76151" s="49"/>
    </row>
    <row r="76152" customHeight="1" spans="7:9">
      <c r="G76152" s="11"/>
      <c r="H76152" s="12"/>
      <c r="I76152" s="49"/>
    </row>
    <row r="76153" customHeight="1" spans="7:9">
      <c r="G76153" s="11"/>
      <c r="H76153" s="12"/>
      <c r="I76153" s="49"/>
    </row>
    <row r="76154" customHeight="1" spans="7:9">
      <c r="G76154" s="11"/>
      <c r="H76154" s="12"/>
      <c r="I76154" s="49"/>
    </row>
    <row r="76155" customHeight="1" spans="7:9">
      <c r="G76155" s="11"/>
      <c r="H76155" s="12"/>
      <c r="I76155" s="49"/>
    </row>
    <row r="76156" customHeight="1" spans="7:9">
      <c r="G76156" s="11"/>
      <c r="H76156" s="12"/>
      <c r="I76156" s="49"/>
    </row>
    <row r="76157" customHeight="1" spans="7:9">
      <c r="G76157" s="11"/>
      <c r="H76157" s="12"/>
      <c r="I76157" s="49"/>
    </row>
    <row r="76158" customHeight="1" spans="7:9">
      <c r="G76158" s="11"/>
      <c r="H76158" s="12"/>
      <c r="I76158" s="49"/>
    </row>
    <row r="76159" customHeight="1" spans="7:9">
      <c r="G76159" s="11"/>
      <c r="H76159" s="12"/>
      <c r="I76159" s="49"/>
    </row>
    <row r="76160" customHeight="1" spans="7:9">
      <c r="G76160" s="11"/>
      <c r="H76160" s="12"/>
      <c r="I76160" s="49"/>
    </row>
    <row r="76161" customHeight="1" spans="7:9">
      <c r="G76161" s="11"/>
      <c r="H76161" s="12"/>
      <c r="I76161" s="49"/>
    </row>
    <row r="76162" customHeight="1" spans="7:9">
      <c r="G76162" s="11"/>
      <c r="H76162" s="12"/>
      <c r="I76162" s="49"/>
    </row>
    <row r="76163" customHeight="1" spans="7:9">
      <c r="G76163" s="11"/>
      <c r="H76163" s="12"/>
      <c r="I76163" s="49"/>
    </row>
    <row r="76164" customHeight="1" spans="7:9">
      <c r="G76164" s="11"/>
      <c r="H76164" s="12"/>
      <c r="I76164" s="49"/>
    </row>
    <row r="76165" customHeight="1" spans="7:9">
      <c r="G76165" s="11"/>
      <c r="H76165" s="12"/>
      <c r="I76165" s="49"/>
    </row>
    <row r="76166" customHeight="1" spans="7:9">
      <c r="G76166" s="11"/>
      <c r="H76166" s="12"/>
      <c r="I76166" s="49"/>
    </row>
    <row r="76167" customHeight="1" spans="7:9">
      <c r="G76167" s="11"/>
      <c r="H76167" s="12"/>
      <c r="I76167" s="49"/>
    </row>
    <row r="76168" customHeight="1" spans="7:9">
      <c r="G76168" s="11"/>
      <c r="H76168" s="12"/>
      <c r="I76168" s="49"/>
    </row>
    <row r="76169" customHeight="1" spans="7:9">
      <c r="G76169" s="11"/>
      <c r="H76169" s="12"/>
      <c r="I76169" s="49"/>
    </row>
    <row r="76170" customHeight="1" spans="7:9">
      <c r="G76170" s="11"/>
      <c r="H76170" s="12"/>
      <c r="I76170" s="49"/>
    </row>
    <row r="76171" customHeight="1" spans="7:9">
      <c r="G76171" s="11"/>
      <c r="H76171" s="12"/>
      <c r="I76171" s="49"/>
    </row>
    <row r="76172" customHeight="1" spans="7:9">
      <c r="G76172" s="11"/>
      <c r="H76172" s="12"/>
      <c r="I76172" s="49"/>
    </row>
    <row r="76173" customHeight="1" spans="7:9">
      <c r="G76173" s="11"/>
      <c r="H76173" s="12"/>
      <c r="I76173" s="49"/>
    </row>
    <row r="76174" customHeight="1" spans="7:9">
      <c r="G76174" s="11"/>
      <c r="H76174" s="12"/>
      <c r="I76174" s="49"/>
    </row>
    <row r="76175" customHeight="1" spans="7:9">
      <c r="G76175" s="11"/>
      <c r="H76175" s="12"/>
      <c r="I76175" s="49"/>
    </row>
    <row r="76176" customHeight="1" spans="7:9">
      <c r="G76176" s="11"/>
      <c r="H76176" s="12"/>
      <c r="I76176" s="49"/>
    </row>
    <row r="76177" customHeight="1" spans="7:9">
      <c r="G76177" s="11"/>
      <c r="H76177" s="12"/>
      <c r="I76177" s="49"/>
    </row>
    <row r="76178" customHeight="1" spans="7:9">
      <c r="G76178" s="11"/>
      <c r="H76178" s="12"/>
      <c r="I76178" s="49"/>
    </row>
    <row r="76179" customHeight="1" spans="7:9">
      <c r="G76179" s="11"/>
      <c r="H76179" s="12"/>
      <c r="I76179" s="49"/>
    </row>
    <row r="76180" customHeight="1" spans="7:9">
      <c r="G76180" s="11"/>
      <c r="H76180" s="12"/>
      <c r="I76180" s="49"/>
    </row>
    <row r="76181" customHeight="1" spans="7:9">
      <c r="G76181" s="11"/>
      <c r="H76181" s="12"/>
      <c r="I76181" s="49"/>
    </row>
    <row r="76182" customHeight="1" spans="7:9">
      <c r="G76182" s="11"/>
      <c r="H76182" s="12"/>
      <c r="I76182" s="49"/>
    </row>
    <row r="76183" customHeight="1" spans="7:9">
      <c r="G76183" s="11"/>
      <c r="H76183" s="12"/>
      <c r="I76183" s="49"/>
    </row>
    <row r="76184" customHeight="1" spans="7:9">
      <c r="G76184" s="11"/>
      <c r="H76184" s="12"/>
      <c r="I76184" s="49"/>
    </row>
    <row r="76185" customHeight="1" spans="7:9">
      <c r="G76185" s="11"/>
      <c r="H76185" s="12"/>
      <c r="I76185" s="49"/>
    </row>
    <row r="76186" customHeight="1" spans="7:9">
      <c r="G76186" s="11"/>
      <c r="H76186" s="12"/>
      <c r="I76186" s="49"/>
    </row>
    <row r="76187" customHeight="1" spans="7:9">
      <c r="G76187" s="11"/>
      <c r="H76187" s="12"/>
      <c r="I76187" s="49"/>
    </row>
    <row r="76188" customHeight="1" spans="7:9">
      <c r="G76188" s="11"/>
      <c r="H76188" s="12"/>
      <c r="I76188" s="49"/>
    </row>
    <row r="76189" customHeight="1" spans="7:9">
      <c r="G76189" s="11"/>
      <c r="H76189" s="12"/>
      <c r="I76189" s="49"/>
    </row>
    <row r="76190" customHeight="1" spans="7:9">
      <c r="G76190" s="11"/>
      <c r="H76190" s="12"/>
      <c r="I76190" s="49"/>
    </row>
    <row r="76191" customHeight="1" spans="7:9">
      <c r="G76191" s="11"/>
      <c r="H76191" s="12"/>
      <c r="I76191" s="49"/>
    </row>
    <row r="76192" customHeight="1" spans="7:9">
      <c r="G76192" s="11"/>
      <c r="H76192" s="12"/>
      <c r="I76192" s="49"/>
    </row>
    <row r="76193" customHeight="1" spans="7:9">
      <c r="G76193" s="11"/>
      <c r="H76193" s="12"/>
      <c r="I76193" s="49"/>
    </row>
    <row r="76194" customHeight="1" spans="7:9">
      <c r="G76194" s="11"/>
      <c r="H76194" s="12"/>
      <c r="I76194" s="49"/>
    </row>
    <row r="76195" customHeight="1" spans="7:9">
      <c r="G76195" s="11"/>
      <c r="H76195" s="12"/>
      <c r="I76195" s="49"/>
    </row>
    <row r="76196" customHeight="1" spans="7:9">
      <c r="G76196" s="11"/>
      <c r="H76196" s="12"/>
      <c r="I76196" s="49"/>
    </row>
    <row r="76197" customHeight="1" spans="7:9">
      <c r="G76197" s="11"/>
      <c r="H76197" s="12"/>
      <c r="I76197" s="49"/>
    </row>
    <row r="76198" customHeight="1" spans="7:9">
      <c r="G76198" s="11"/>
      <c r="H76198" s="12"/>
      <c r="I76198" s="49"/>
    </row>
    <row r="76199" customHeight="1" spans="7:9">
      <c r="G76199" s="11"/>
      <c r="H76199" s="12"/>
      <c r="I76199" s="49"/>
    </row>
    <row r="76200" customHeight="1" spans="7:9">
      <c r="G76200" s="11"/>
      <c r="H76200" s="12"/>
      <c r="I76200" s="49"/>
    </row>
    <row r="76201" customHeight="1" spans="7:9">
      <c r="G76201" s="11"/>
      <c r="H76201" s="12"/>
      <c r="I76201" s="49"/>
    </row>
    <row r="76202" customHeight="1" spans="7:9">
      <c r="G76202" s="11"/>
      <c r="H76202" s="12"/>
      <c r="I76202" s="49"/>
    </row>
    <row r="76203" customHeight="1" spans="7:9">
      <c r="G76203" s="11"/>
      <c r="H76203" s="12"/>
      <c r="I76203" s="49"/>
    </row>
    <row r="76204" customHeight="1" spans="7:9">
      <c r="G76204" s="11"/>
      <c r="H76204" s="12"/>
      <c r="I76204" s="49"/>
    </row>
    <row r="76205" customHeight="1" spans="7:9">
      <c r="G76205" s="11"/>
      <c r="H76205" s="12"/>
      <c r="I76205" s="49"/>
    </row>
    <row r="76206" customHeight="1" spans="7:9">
      <c r="G76206" s="11"/>
      <c r="H76206" s="12"/>
      <c r="I76206" s="49"/>
    </row>
    <row r="76207" customHeight="1" spans="7:9">
      <c r="G76207" s="11"/>
      <c r="H76207" s="12"/>
      <c r="I76207" s="49"/>
    </row>
    <row r="76208" customHeight="1" spans="7:9">
      <c r="G76208" s="11"/>
      <c r="H76208" s="12"/>
      <c r="I76208" s="49"/>
    </row>
    <row r="76209" customHeight="1" spans="7:9">
      <c r="G76209" s="11"/>
      <c r="H76209" s="12"/>
      <c r="I76209" s="49"/>
    </row>
    <row r="76210" customHeight="1" spans="7:9">
      <c r="G76210" s="11"/>
      <c r="H76210" s="12"/>
      <c r="I76210" s="49"/>
    </row>
    <row r="76211" customHeight="1" spans="7:9">
      <c r="G76211" s="11"/>
      <c r="H76211" s="12"/>
      <c r="I76211" s="49"/>
    </row>
    <row r="76212" customHeight="1" spans="7:9">
      <c r="G76212" s="11"/>
      <c r="H76212" s="12"/>
      <c r="I76212" s="49"/>
    </row>
    <row r="76213" customHeight="1" spans="7:9">
      <c r="G76213" s="11"/>
      <c r="H76213" s="12"/>
      <c r="I76213" s="49"/>
    </row>
    <row r="76214" customHeight="1" spans="7:9">
      <c r="G76214" s="11"/>
      <c r="H76214" s="12"/>
      <c r="I76214" s="49"/>
    </row>
    <row r="76215" customHeight="1" spans="7:9">
      <c r="G76215" s="11"/>
      <c r="H76215" s="12"/>
      <c r="I76215" s="49"/>
    </row>
    <row r="76216" customHeight="1" spans="7:9">
      <c r="G76216" s="11"/>
      <c r="H76216" s="12"/>
      <c r="I76216" s="49"/>
    </row>
    <row r="76217" customHeight="1" spans="7:9">
      <c r="G76217" s="11"/>
      <c r="H76217" s="12"/>
      <c r="I76217" s="49"/>
    </row>
    <row r="76218" customHeight="1" spans="7:9">
      <c r="G76218" s="11"/>
      <c r="H76218" s="12"/>
      <c r="I76218" s="49"/>
    </row>
    <row r="76219" customHeight="1" spans="7:9">
      <c r="G76219" s="11"/>
      <c r="H76219" s="12"/>
      <c r="I76219" s="49"/>
    </row>
    <row r="76220" customHeight="1" spans="7:9">
      <c r="G76220" s="11"/>
      <c r="H76220" s="12"/>
      <c r="I76220" s="49"/>
    </row>
    <row r="76221" customHeight="1" spans="7:9">
      <c r="G76221" s="11"/>
      <c r="H76221" s="12"/>
      <c r="I76221" s="49"/>
    </row>
    <row r="76222" customHeight="1" spans="7:9">
      <c r="G76222" s="11"/>
      <c r="H76222" s="12"/>
      <c r="I76222" s="49"/>
    </row>
    <row r="76223" customHeight="1" spans="7:9">
      <c r="G76223" s="11"/>
      <c r="H76223" s="12"/>
      <c r="I76223" s="49"/>
    </row>
    <row r="76224" customHeight="1" spans="7:9">
      <c r="G76224" s="11"/>
      <c r="H76224" s="12"/>
      <c r="I76224" s="49"/>
    </row>
    <row r="76225" customHeight="1" spans="7:9">
      <c r="G76225" s="11"/>
      <c r="H76225" s="12"/>
      <c r="I76225" s="49"/>
    </row>
    <row r="76226" customHeight="1" spans="7:9">
      <c r="G76226" s="11"/>
      <c r="H76226" s="12"/>
      <c r="I76226" s="49"/>
    </row>
    <row r="76227" customHeight="1" spans="7:9">
      <c r="G76227" s="11"/>
      <c r="H76227" s="12"/>
      <c r="I76227" s="49"/>
    </row>
    <row r="76228" customHeight="1" spans="7:9">
      <c r="G76228" s="11"/>
      <c r="H76228" s="12"/>
      <c r="I76228" s="49"/>
    </row>
    <row r="76229" customHeight="1" spans="7:9">
      <c r="G76229" s="11"/>
      <c r="H76229" s="12"/>
      <c r="I76229" s="49"/>
    </row>
    <row r="76230" customHeight="1" spans="7:9">
      <c r="G76230" s="11"/>
      <c r="H76230" s="12"/>
      <c r="I76230" s="49"/>
    </row>
    <row r="76231" customHeight="1" spans="7:9">
      <c r="G76231" s="11"/>
      <c r="H76231" s="12"/>
      <c r="I76231" s="49"/>
    </row>
    <row r="76232" customHeight="1" spans="7:9">
      <c r="G76232" s="11"/>
      <c r="H76232" s="12"/>
      <c r="I76232" s="49"/>
    </row>
    <row r="76233" customHeight="1" spans="7:9">
      <c r="G76233" s="11"/>
      <c r="H76233" s="12"/>
      <c r="I76233" s="49"/>
    </row>
    <row r="76234" customHeight="1" spans="7:9">
      <c r="G76234" s="11"/>
      <c r="H76234" s="12"/>
      <c r="I76234" s="49"/>
    </row>
    <row r="76235" customHeight="1" spans="7:9">
      <c r="G76235" s="11"/>
      <c r="H76235" s="12"/>
      <c r="I76235" s="49"/>
    </row>
    <row r="76236" customHeight="1" spans="7:9">
      <c r="G76236" s="11"/>
      <c r="H76236" s="12"/>
      <c r="I76236" s="49"/>
    </row>
    <row r="76237" customHeight="1" spans="7:9">
      <c r="G76237" s="11"/>
      <c r="H76237" s="12"/>
      <c r="I76237" s="49"/>
    </row>
    <row r="76238" customHeight="1" spans="7:9">
      <c r="G76238" s="11"/>
      <c r="H76238" s="12"/>
      <c r="I76238" s="49"/>
    </row>
    <row r="76239" customHeight="1" spans="7:9">
      <c r="G76239" s="11"/>
      <c r="H76239" s="12"/>
      <c r="I76239" s="49"/>
    </row>
    <row r="76240" customHeight="1" spans="7:9">
      <c r="G76240" s="11"/>
      <c r="H76240" s="12"/>
      <c r="I76240" s="49"/>
    </row>
    <row r="76241" customHeight="1" spans="7:9">
      <c r="G76241" s="11"/>
      <c r="H76241" s="12"/>
      <c r="I76241" s="49"/>
    </row>
    <row r="76242" customHeight="1" spans="7:9">
      <c r="G76242" s="11"/>
      <c r="H76242" s="12"/>
      <c r="I76242" s="49"/>
    </row>
    <row r="76243" customHeight="1" spans="7:9">
      <c r="G76243" s="11"/>
      <c r="H76243" s="12"/>
      <c r="I76243" s="49"/>
    </row>
    <row r="76244" customHeight="1" spans="7:9">
      <c r="G76244" s="11"/>
      <c r="H76244" s="12"/>
      <c r="I76244" s="49"/>
    </row>
    <row r="76245" customHeight="1" spans="7:9">
      <c r="G76245" s="11"/>
      <c r="H76245" s="12"/>
      <c r="I76245" s="49"/>
    </row>
    <row r="76246" customHeight="1" spans="7:9">
      <c r="G76246" s="11"/>
      <c r="H76246" s="12"/>
      <c r="I76246" s="49"/>
    </row>
    <row r="76247" customHeight="1" spans="7:9">
      <c r="G76247" s="11"/>
      <c r="H76247" s="12"/>
      <c r="I76247" s="49"/>
    </row>
    <row r="76248" customHeight="1" spans="7:9">
      <c r="G76248" s="11"/>
      <c r="H76248" s="12"/>
      <c r="I76248" s="49"/>
    </row>
    <row r="76249" customHeight="1" spans="7:9">
      <c r="G76249" s="11"/>
      <c r="H76249" s="12"/>
      <c r="I76249" s="49"/>
    </row>
    <row r="76250" customHeight="1" spans="7:9">
      <c r="G76250" s="11"/>
      <c r="H76250" s="12"/>
      <c r="I76250" s="49"/>
    </row>
    <row r="76251" customHeight="1" spans="7:9">
      <c r="G76251" s="11"/>
      <c r="H76251" s="12"/>
      <c r="I76251" s="49"/>
    </row>
    <row r="76252" customHeight="1" spans="7:9">
      <c r="G76252" s="11"/>
      <c r="H76252" s="12"/>
      <c r="I76252" s="49"/>
    </row>
    <row r="76253" customHeight="1" spans="7:9">
      <c r="G76253" s="11"/>
      <c r="H76253" s="12"/>
      <c r="I76253" s="49"/>
    </row>
    <row r="76254" customHeight="1" spans="7:9">
      <c r="G76254" s="11"/>
      <c r="H76254" s="12"/>
      <c r="I76254" s="49"/>
    </row>
    <row r="76255" customHeight="1" spans="7:9">
      <c r="G76255" s="11"/>
      <c r="H76255" s="12"/>
      <c r="I76255" s="49"/>
    </row>
    <row r="76256" customHeight="1" spans="7:9">
      <c r="G76256" s="11"/>
      <c r="H76256" s="12"/>
      <c r="I76256" s="49"/>
    </row>
    <row r="76257" customHeight="1" spans="7:9">
      <c r="G76257" s="11"/>
      <c r="H76257" s="12"/>
      <c r="I76257" s="49"/>
    </row>
    <row r="76258" customHeight="1" spans="7:9">
      <c r="G76258" s="11"/>
      <c r="H76258" s="12"/>
      <c r="I76258" s="49"/>
    </row>
    <row r="76259" customHeight="1" spans="7:9">
      <c r="G76259" s="11"/>
      <c r="H76259" s="12"/>
      <c r="I76259" s="49"/>
    </row>
    <row r="76260" customHeight="1" spans="7:9">
      <c r="G76260" s="11"/>
      <c r="H76260" s="12"/>
      <c r="I76260" s="49"/>
    </row>
    <row r="76261" customHeight="1" spans="7:9">
      <c r="G76261" s="11"/>
      <c r="H76261" s="12"/>
      <c r="I76261" s="49"/>
    </row>
    <row r="76262" customHeight="1" spans="7:9">
      <c r="G76262" s="11"/>
      <c r="H76262" s="12"/>
      <c r="I76262" s="49"/>
    </row>
    <row r="76263" customHeight="1" spans="7:9">
      <c r="G76263" s="11"/>
      <c r="H76263" s="12"/>
      <c r="I76263" s="49"/>
    </row>
    <row r="76264" customHeight="1" spans="7:9">
      <c r="G76264" s="11"/>
      <c r="H76264" s="12"/>
      <c r="I76264" s="49"/>
    </row>
    <row r="76265" customHeight="1" spans="7:9">
      <c r="G76265" s="11"/>
      <c r="H76265" s="12"/>
      <c r="I76265" s="49"/>
    </row>
    <row r="76266" customHeight="1" spans="7:9">
      <c r="G76266" s="11"/>
      <c r="H76266" s="12"/>
      <c r="I76266" s="49"/>
    </row>
    <row r="76267" customHeight="1" spans="7:9">
      <c r="G76267" s="11"/>
      <c r="H76267" s="12"/>
      <c r="I76267" s="49"/>
    </row>
    <row r="76268" customHeight="1" spans="7:9">
      <c r="G76268" s="11"/>
      <c r="H76268" s="12"/>
      <c r="I76268" s="49"/>
    </row>
    <row r="76269" customHeight="1" spans="7:9">
      <c r="G76269" s="11"/>
      <c r="H76269" s="12"/>
      <c r="I76269" s="49"/>
    </row>
    <row r="76270" customHeight="1" spans="7:9">
      <c r="G76270" s="11"/>
      <c r="H76270" s="12"/>
      <c r="I76270" s="49"/>
    </row>
    <row r="76271" customHeight="1" spans="7:9">
      <c r="G76271" s="11"/>
      <c r="H76271" s="12"/>
      <c r="I76271" s="49"/>
    </row>
    <row r="76272" customHeight="1" spans="7:9">
      <c r="G76272" s="11"/>
      <c r="H76272" s="12"/>
      <c r="I76272" s="49"/>
    </row>
    <row r="76273" customHeight="1" spans="7:9">
      <c r="G76273" s="11"/>
      <c r="H76273" s="12"/>
      <c r="I76273" s="49"/>
    </row>
    <row r="76274" customHeight="1" spans="7:9">
      <c r="G76274" s="11"/>
      <c r="H76274" s="12"/>
      <c r="I76274" s="49"/>
    </row>
    <row r="76275" customHeight="1" spans="7:9">
      <c r="G76275" s="11"/>
      <c r="H76275" s="12"/>
      <c r="I76275" s="49"/>
    </row>
    <row r="76276" customHeight="1" spans="7:9">
      <c r="G76276" s="11"/>
      <c r="H76276" s="12"/>
      <c r="I76276" s="49"/>
    </row>
    <row r="76277" customHeight="1" spans="7:9">
      <c r="G76277" s="11"/>
      <c r="H76277" s="12"/>
      <c r="I76277" s="49"/>
    </row>
    <row r="76278" customHeight="1" spans="7:9">
      <c r="G76278" s="11"/>
      <c r="H76278" s="12"/>
      <c r="I76278" s="49"/>
    </row>
    <row r="76279" customHeight="1" spans="7:9">
      <c r="G76279" s="11"/>
      <c r="H76279" s="12"/>
      <c r="I76279" s="49"/>
    </row>
    <row r="76280" customHeight="1" spans="7:9">
      <c r="G76280" s="11"/>
      <c r="H76280" s="12"/>
      <c r="I76280" s="49"/>
    </row>
    <row r="76281" customHeight="1" spans="7:9">
      <c r="G76281" s="11"/>
      <c r="H76281" s="12"/>
      <c r="I76281" s="49"/>
    </row>
    <row r="76282" customHeight="1" spans="7:9">
      <c r="G76282" s="11"/>
      <c r="H76282" s="12"/>
      <c r="I76282" s="49"/>
    </row>
    <row r="76283" customHeight="1" spans="7:9">
      <c r="G76283" s="11"/>
      <c r="H76283" s="12"/>
      <c r="I76283" s="49"/>
    </row>
    <row r="76284" customHeight="1" spans="7:9">
      <c r="G76284" s="11"/>
      <c r="H76284" s="12"/>
      <c r="I76284" s="49"/>
    </row>
    <row r="76285" customHeight="1" spans="7:9">
      <c r="G76285" s="11"/>
      <c r="H76285" s="12"/>
      <c r="I76285" s="49"/>
    </row>
    <row r="76286" customHeight="1" spans="7:9">
      <c r="G76286" s="11"/>
      <c r="H76286" s="12"/>
      <c r="I76286" s="49"/>
    </row>
    <row r="76287" customHeight="1" spans="7:9">
      <c r="G76287" s="11"/>
      <c r="H76287" s="12"/>
      <c r="I76287" s="49"/>
    </row>
    <row r="76288" customHeight="1" spans="7:9">
      <c r="G76288" s="11"/>
      <c r="H76288" s="12"/>
      <c r="I76288" s="49"/>
    </row>
    <row r="76289" customHeight="1" spans="7:9">
      <c r="G76289" s="11"/>
      <c r="H76289" s="12"/>
      <c r="I76289" s="49"/>
    </row>
    <row r="76290" customHeight="1" spans="7:9">
      <c r="G76290" s="11"/>
      <c r="H76290" s="12"/>
      <c r="I76290" s="49"/>
    </row>
    <row r="76291" customHeight="1" spans="7:9">
      <c r="G76291" s="11"/>
      <c r="H76291" s="12"/>
      <c r="I76291" s="49"/>
    </row>
    <row r="76292" customHeight="1" spans="7:9">
      <c r="G76292" s="11"/>
      <c r="H76292" s="12"/>
      <c r="I76292" s="49"/>
    </row>
    <row r="76293" customHeight="1" spans="7:9">
      <c r="G76293" s="11"/>
      <c r="H76293" s="12"/>
      <c r="I76293" s="49"/>
    </row>
    <row r="76294" customHeight="1" spans="7:9">
      <c r="G76294" s="11"/>
      <c r="H76294" s="12"/>
      <c r="I76294" s="49"/>
    </row>
    <row r="76295" customHeight="1" spans="7:9">
      <c r="G76295" s="11"/>
      <c r="H76295" s="12"/>
      <c r="I76295" s="49"/>
    </row>
    <row r="76296" customHeight="1" spans="7:9">
      <c r="G76296" s="11"/>
      <c r="H76296" s="12"/>
      <c r="I76296" s="49"/>
    </row>
    <row r="76297" customHeight="1" spans="7:9">
      <c r="G76297" s="11"/>
      <c r="H76297" s="12"/>
      <c r="I76297" s="49"/>
    </row>
    <row r="76298" customHeight="1" spans="7:9">
      <c r="G76298" s="11"/>
      <c r="H76298" s="12"/>
      <c r="I76298" s="49"/>
    </row>
    <row r="76299" customHeight="1" spans="7:9">
      <c r="G76299" s="11"/>
      <c r="H76299" s="12"/>
      <c r="I76299" s="49"/>
    </row>
    <row r="76300" customHeight="1" spans="7:9">
      <c r="G76300" s="11"/>
      <c r="H76300" s="12"/>
      <c r="I76300" s="49"/>
    </row>
    <row r="76301" customHeight="1" spans="7:9">
      <c r="G76301" s="11"/>
      <c r="H76301" s="12"/>
      <c r="I76301" s="49"/>
    </row>
    <row r="76302" customHeight="1" spans="7:9">
      <c r="G76302" s="11"/>
      <c r="H76302" s="12"/>
      <c r="I76302" s="49"/>
    </row>
    <row r="76303" customHeight="1" spans="7:9">
      <c r="G76303" s="11"/>
      <c r="H76303" s="12"/>
      <c r="I76303" s="49"/>
    </row>
    <row r="76304" customHeight="1" spans="7:9">
      <c r="G76304" s="11"/>
      <c r="H76304" s="12"/>
      <c r="I76304" s="49"/>
    </row>
    <row r="76305" customHeight="1" spans="7:9">
      <c r="G76305" s="11"/>
      <c r="H76305" s="12"/>
      <c r="I76305" s="49"/>
    </row>
    <row r="76306" customHeight="1" spans="7:9">
      <c r="G76306" s="11"/>
      <c r="H76306" s="12"/>
      <c r="I76306" s="49"/>
    </row>
    <row r="76307" customHeight="1" spans="7:9">
      <c r="G76307" s="11"/>
      <c r="H76307" s="12"/>
      <c r="I76307" s="49"/>
    </row>
    <row r="76308" customHeight="1" spans="7:9">
      <c r="G76308" s="11"/>
      <c r="H76308" s="12"/>
      <c r="I76308" s="49"/>
    </row>
    <row r="76309" customHeight="1" spans="7:9">
      <c r="G76309" s="11"/>
      <c r="H76309" s="12"/>
      <c r="I76309" s="49"/>
    </row>
    <row r="76310" customHeight="1" spans="7:9">
      <c r="G76310" s="11"/>
      <c r="H76310" s="12"/>
      <c r="I76310" s="49"/>
    </row>
    <row r="76311" customHeight="1" spans="7:9">
      <c r="G76311" s="11"/>
      <c r="H76311" s="12"/>
      <c r="I76311" s="49"/>
    </row>
    <row r="76312" customHeight="1" spans="7:9">
      <c r="G76312" s="11"/>
      <c r="H76312" s="12"/>
      <c r="I76312" s="49"/>
    </row>
    <row r="76313" customHeight="1" spans="7:9">
      <c r="G76313" s="11"/>
      <c r="H76313" s="12"/>
      <c r="I76313" s="49"/>
    </row>
    <row r="76314" customHeight="1" spans="7:9">
      <c r="G76314" s="11"/>
      <c r="H76314" s="12"/>
      <c r="I76314" s="49"/>
    </row>
    <row r="76315" customHeight="1" spans="7:9">
      <c r="G76315" s="11"/>
      <c r="H76315" s="12"/>
      <c r="I76315" s="49"/>
    </row>
    <row r="76316" customHeight="1" spans="7:9">
      <c r="G76316" s="11"/>
      <c r="H76316" s="12"/>
      <c r="I76316" s="49"/>
    </row>
    <row r="76317" customHeight="1" spans="7:9">
      <c r="G76317" s="11"/>
      <c r="H76317" s="12"/>
      <c r="I76317" s="49"/>
    </row>
    <row r="76318" customHeight="1" spans="7:9">
      <c r="G76318" s="11"/>
      <c r="H76318" s="12"/>
      <c r="I76318" s="49"/>
    </row>
    <row r="76319" customHeight="1" spans="7:9">
      <c r="G76319" s="11"/>
      <c r="H76319" s="12"/>
      <c r="I76319" s="49"/>
    </row>
    <row r="76320" customHeight="1" spans="7:9">
      <c r="G76320" s="11"/>
      <c r="H76320" s="12"/>
      <c r="I76320" s="49"/>
    </row>
    <row r="76321" customHeight="1" spans="7:9">
      <c r="G76321" s="11"/>
      <c r="H76321" s="12"/>
      <c r="I76321" s="49"/>
    </row>
    <row r="76322" customHeight="1" spans="7:9">
      <c r="G76322" s="11"/>
      <c r="H76322" s="12"/>
      <c r="I76322" s="49"/>
    </row>
    <row r="76323" customHeight="1" spans="7:9">
      <c r="G76323" s="11"/>
      <c r="H76323" s="12"/>
      <c r="I76323" s="49"/>
    </row>
    <row r="76324" customHeight="1" spans="7:9">
      <c r="G76324" s="11"/>
      <c r="H76324" s="12"/>
      <c r="I76324" s="49"/>
    </row>
    <row r="76325" customHeight="1" spans="7:9">
      <c r="G76325" s="11"/>
      <c r="H76325" s="12"/>
      <c r="I76325" s="49"/>
    </row>
    <row r="76326" customHeight="1" spans="7:9">
      <c r="G76326" s="11"/>
      <c r="H76326" s="12"/>
      <c r="I76326" s="49"/>
    </row>
    <row r="76327" customHeight="1" spans="7:9">
      <c r="G76327" s="11"/>
      <c r="H76327" s="12"/>
      <c r="I76327" s="49"/>
    </row>
    <row r="76328" customHeight="1" spans="7:9">
      <c r="G76328" s="11"/>
      <c r="H76328" s="12"/>
      <c r="I76328" s="49"/>
    </row>
    <row r="76329" customHeight="1" spans="7:9">
      <c r="G76329" s="11"/>
      <c r="H76329" s="12"/>
      <c r="I76329" s="49"/>
    </row>
    <row r="76330" customHeight="1" spans="7:9">
      <c r="G76330" s="11"/>
      <c r="H76330" s="12"/>
      <c r="I76330" s="49"/>
    </row>
    <row r="76331" customHeight="1" spans="7:9">
      <c r="G76331" s="11"/>
      <c r="H76331" s="12"/>
      <c r="I76331" s="49"/>
    </row>
    <row r="76332" customHeight="1" spans="7:9">
      <c r="G76332" s="11"/>
      <c r="H76332" s="12"/>
      <c r="I76332" s="49"/>
    </row>
    <row r="76333" customHeight="1" spans="7:9">
      <c r="G76333" s="11"/>
      <c r="H76333" s="12"/>
      <c r="I76333" s="49"/>
    </row>
    <row r="76334" customHeight="1" spans="7:9">
      <c r="G76334" s="11"/>
      <c r="H76334" s="12"/>
      <c r="I76334" s="49"/>
    </row>
    <row r="76335" customHeight="1" spans="7:9">
      <c r="G76335" s="11"/>
      <c r="H76335" s="12"/>
      <c r="I76335" s="49"/>
    </row>
    <row r="76336" customHeight="1" spans="7:9">
      <c r="G76336" s="11"/>
      <c r="H76336" s="12"/>
      <c r="I76336" s="49"/>
    </row>
    <row r="76337" customHeight="1" spans="7:9">
      <c r="G76337" s="11"/>
      <c r="H76337" s="12"/>
      <c r="I76337" s="49"/>
    </row>
    <row r="76338" customHeight="1" spans="7:9">
      <c r="G76338" s="11"/>
      <c r="H76338" s="12"/>
      <c r="I76338" s="49"/>
    </row>
    <row r="76339" customHeight="1" spans="7:9">
      <c r="G76339" s="11"/>
      <c r="H76339" s="12"/>
      <c r="I76339" s="49"/>
    </row>
    <row r="76340" customHeight="1" spans="7:9">
      <c r="G76340" s="11"/>
      <c r="H76340" s="12"/>
      <c r="I76340" s="49"/>
    </row>
    <row r="76341" customHeight="1" spans="7:9">
      <c r="G76341" s="11"/>
      <c r="H76341" s="12"/>
      <c r="I76341" s="49"/>
    </row>
    <row r="76342" customHeight="1" spans="7:9">
      <c r="G76342" s="11"/>
      <c r="H76342" s="12"/>
      <c r="I76342" s="49"/>
    </row>
    <row r="76343" customHeight="1" spans="7:9">
      <c r="G76343" s="11"/>
      <c r="H76343" s="12"/>
      <c r="I76343" s="49"/>
    </row>
    <row r="76344" customHeight="1" spans="7:9">
      <c r="G76344" s="11"/>
      <c r="H76344" s="12"/>
      <c r="I76344" s="49"/>
    </row>
    <row r="76345" customHeight="1" spans="7:9">
      <c r="G76345" s="11"/>
      <c r="H76345" s="12"/>
      <c r="I76345" s="49"/>
    </row>
    <row r="76346" customHeight="1" spans="7:9">
      <c r="G76346" s="11"/>
      <c r="H76346" s="12"/>
      <c r="I76346" s="49"/>
    </row>
    <row r="76347" customHeight="1" spans="7:9">
      <c r="G76347" s="11"/>
      <c r="H76347" s="12"/>
      <c r="I76347" s="49"/>
    </row>
    <row r="76348" customHeight="1" spans="7:9">
      <c r="G76348" s="11"/>
      <c r="H76348" s="12"/>
      <c r="I76348" s="49"/>
    </row>
    <row r="76349" customHeight="1" spans="7:9">
      <c r="G76349" s="11"/>
      <c r="H76349" s="12"/>
      <c r="I76349" s="49"/>
    </row>
    <row r="76350" customHeight="1" spans="7:9">
      <c r="G76350" s="11"/>
      <c r="H76350" s="12"/>
      <c r="I76350" s="49"/>
    </row>
    <row r="76351" customHeight="1" spans="7:9">
      <c r="G76351" s="11"/>
      <c r="H76351" s="12"/>
      <c r="I76351" s="49"/>
    </row>
    <row r="76352" customHeight="1" spans="7:9">
      <c r="G76352" s="11"/>
      <c r="H76352" s="12"/>
      <c r="I76352" s="49"/>
    </row>
    <row r="76353" customHeight="1" spans="7:9">
      <c r="G76353" s="11"/>
      <c r="H76353" s="12"/>
      <c r="I76353" s="49"/>
    </row>
    <row r="76354" customHeight="1" spans="7:9">
      <c r="G76354" s="11"/>
      <c r="H76354" s="12"/>
      <c r="I76354" s="49"/>
    </row>
    <row r="76355" customHeight="1" spans="7:9">
      <c r="G76355" s="11"/>
      <c r="H76355" s="12"/>
      <c r="I76355" s="49"/>
    </row>
    <row r="76356" customHeight="1" spans="7:9">
      <c r="G76356" s="11"/>
      <c r="H76356" s="12"/>
      <c r="I76356" s="49"/>
    </row>
    <row r="76357" customHeight="1" spans="7:9">
      <c r="G76357" s="11"/>
      <c r="H76357" s="12"/>
      <c r="I76357" s="49"/>
    </row>
    <row r="76358" customHeight="1" spans="7:9">
      <c r="G76358" s="11"/>
      <c r="H76358" s="12"/>
      <c r="I76358" s="49"/>
    </row>
    <row r="76359" customHeight="1" spans="7:9">
      <c r="G76359" s="11"/>
      <c r="H76359" s="12"/>
      <c r="I76359" s="49"/>
    </row>
    <row r="76360" customHeight="1" spans="7:9">
      <c r="G76360" s="11"/>
      <c r="H76360" s="12"/>
      <c r="I76360" s="49"/>
    </row>
    <row r="76361" customHeight="1" spans="7:9">
      <c r="G76361" s="11"/>
      <c r="H76361" s="12"/>
      <c r="I76361" s="49"/>
    </row>
    <row r="76362" customHeight="1" spans="7:9">
      <c r="G76362" s="11"/>
      <c r="H76362" s="12"/>
      <c r="I76362" s="49"/>
    </row>
    <row r="76363" customHeight="1" spans="7:9">
      <c r="G76363" s="11"/>
      <c r="H76363" s="12"/>
      <c r="I76363" s="49"/>
    </row>
    <row r="76364" customHeight="1" spans="7:9">
      <c r="G76364" s="11"/>
      <c r="H76364" s="12"/>
      <c r="I76364" s="49"/>
    </row>
    <row r="76365" customHeight="1" spans="7:9">
      <c r="G76365" s="11"/>
      <c r="H76365" s="12"/>
      <c r="I76365" s="49"/>
    </row>
    <row r="76366" customHeight="1" spans="7:9">
      <c r="G76366" s="11"/>
      <c r="H76366" s="12"/>
      <c r="I76366" s="49"/>
    </row>
    <row r="76367" customHeight="1" spans="7:9">
      <c r="G76367" s="11"/>
      <c r="H76367" s="12"/>
      <c r="I76367" s="49"/>
    </row>
    <row r="76368" customHeight="1" spans="7:9">
      <c r="G76368" s="11"/>
      <c r="H76368" s="12"/>
      <c r="I76368" s="49"/>
    </row>
    <row r="76369" customHeight="1" spans="7:9">
      <c r="G76369" s="11"/>
      <c r="H76369" s="12"/>
      <c r="I76369" s="49"/>
    </row>
    <row r="76370" customHeight="1" spans="7:9">
      <c r="G76370" s="11"/>
      <c r="H76370" s="12"/>
      <c r="I76370" s="49"/>
    </row>
    <row r="76371" customHeight="1" spans="7:9">
      <c r="G76371" s="11"/>
      <c r="H76371" s="12"/>
      <c r="I76371" s="49"/>
    </row>
    <row r="76372" customHeight="1" spans="7:9">
      <c r="G76372" s="11"/>
      <c r="H76372" s="12"/>
      <c r="I76372" s="49"/>
    </row>
    <row r="76373" customHeight="1" spans="7:9">
      <c r="G76373" s="11"/>
      <c r="H76373" s="12"/>
      <c r="I76373" s="49"/>
    </row>
    <row r="76374" customHeight="1" spans="7:9">
      <c r="G76374" s="11"/>
      <c r="H76374" s="12"/>
      <c r="I76374" s="49"/>
    </row>
    <row r="76375" customHeight="1" spans="7:9">
      <c r="G76375" s="11"/>
      <c r="H76375" s="12"/>
      <c r="I76375" s="49"/>
    </row>
    <row r="76376" customHeight="1" spans="7:9">
      <c r="G76376" s="11"/>
      <c r="H76376" s="12"/>
      <c r="I76376" s="49"/>
    </row>
    <row r="76377" customHeight="1" spans="7:9">
      <c r="G76377" s="11"/>
      <c r="H76377" s="12"/>
      <c r="I76377" s="49"/>
    </row>
    <row r="76378" customHeight="1" spans="7:9">
      <c r="G76378" s="11"/>
      <c r="H76378" s="12"/>
      <c r="I76378" s="49"/>
    </row>
    <row r="76379" customHeight="1" spans="7:9">
      <c r="G76379" s="11"/>
      <c r="H76379" s="12"/>
      <c r="I76379" s="49"/>
    </row>
    <row r="76380" customHeight="1" spans="7:9">
      <c r="G76380" s="11"/>
      <c r="H76380" s="12"/>
      <c r="I76380" s="49"/>
    </row>
    <row r="76381" customHeight="1" spans="7:9">
      <c r="G76381" s="11"/>
      <c r="H76381" s="12"/>
      <c r="I76381" s="49"/>
    </row>
    <row r="76382" customHeight="1" spans="7:9">
      <c r="G76382" s="11"/>
      <c r="H76382" s="12"/>
      <c r="I76382" s="49"/>
    </row>
    <row r="76383" customHeight="1" spans="7:9">
      <c r="G76383" s="11"/>
      <c r="H76383" s="12"/>
      <c r="I76383" s="49"/>
    </row>
    <row r="76384" customHeight="1" spans="7:9">
      <c r="G76384" s="11"/>
      <c r="H76384" s="12"/>
      <c r="I76384" s="49"/>
    </row>
    <row r="76385" customHeight="1" spans="7:9">
      <c r="G76385" s="11"/>
      <c r="H76385" s="12"/>
      <c r="I76385" s="49"/>
    </row>
    <row r="76386" customHeight="1" spans="7:9">
      <c r="G76386" s="11"/>
      <c r="H76386" s="12"/>
      <c r="I76386" s="49"/>
    </row>
    <row r="76387" customHeight="1" spans="7:9">
      <c r="G76387" s="11"/>
      <c r="H76387" s="12"/>
      <c r="I76387" s="49"/>
    </row>
    <row r="76388" customHeight="1" spans="7:9">
      <c r="G76388" s="11"/>
      <c r="H76388" s="12"/>
      <c r="I76388" s="49"/>
    </row>
    <row r="76389" customHeight="1" spans="7:9">
      <c r="G76389" s="11"/>
      <c r="H76389" s="12"/>
      <c r="I76389" s="49"/>
    </row>
    <row r="76390" customHeight="1" spans="7:9">
      <c r="G76390" s="11"/>
      <c r="H76390" s="12"/>
      <c r="I76390" s="49"/>
    </row>
    <row r="76391" customHeight="1" spans="7:9">
      <c r="G76391" s="11"/>
      <c r="H76391" s="12"/>
      <c r="I76391" s="49"/>
    </row>
    <row r="76392" customHeight="1" spans="7:9">
      <c r="G76392" s="11"/>
      <c r="H76392" s="12"/>
      <c r="I76392" s="49"/>
    </row>
    <row r="76393" customHeight="1" spans="7:9">
      <c r="G76393" s="11"/>
      <c r="H76393" s="12"/>
      <c r="I76393" s="49"/>
    </row>
    <row r="76394" customHeight="1" spans="7:9">
      <c r="G76394" s="11"/>
      <c r="H76394" s="12"/>
      <c r="I76394" s="49"/>
    </row>
    <row r="76395" customHeight="1" spans="7:9">
      <c r="G76395" s="11"/>
      <c r="H76395" s="12"/>
      <c r="I76395" s="49"/>
    </row>
    <row r="76396" customHeight="1" spans="7:9">
      <c r="G76396" s="11"/>
      <c r="H76396" s="12"/>
      <c r="I76396" s="49"/>
    </row>
    <row r="76397" customHeight="1" spans="7:9">
      <c r="G76397" s="11"/>
      <c r="H76397" s="12"/>
      <c r="I76397" s="49"/>
    </row>
    <row r="76398" customHeight="1" spans="7:9">
      <c r="G76398" s="11"/>
      <c r="H76398" s="12"/>
      <c r="I76398" s="49"/>
    </row>
    <row r="76399" customHeight="1" spans="7:9">
      <c r="G76399" s="11"/>
      <c r="H76399" s="12"/>
      <c r="I76399" s="49"/>
    </row>
    <row r="76400" customHeight="1" spans="7:9">
      <c r="G76400" s="11"/>
      <c r="H76400" s="12"/>
      <c r="I76400" s="49"/>
    </row>
    <row r="76401" customHeight="1" spans="7:9">
      <c r="G76401" s="11"/>
      <c r="H76401" s="12"/>
      <c r="I76401" s="49"/>
    </row>
    <row r="76402" customHeight="1" spans="7:9">
      <c r="G76402" s="11"/>
      <c r="H76402" s="12"/>
      <c r="I76402" s="49"/>
    </row>
    <row r="76403" customHeight="1" spans="7:9">
      <c r="G76403" s="11"/>
      <c r="H76403" s="12"/>
      <c r="I76403" s="49"/>
    </row>
    <row r="76404" customHeight="1" spans="7:9">
      <c r="G76404" s="11"/>
      <c r="H76404" s="12"/>
      <c r="I76404" s="49"/>
    </row>
    <row r="76405" customHeight="1" spans="7:9">
      <c r="G76405" s="11"/>
      <c r="H76405" s="12"/>
      <c r="I76405" s="49"/>
    </row>
    <row r="76406" customHeight="1" spans="7:9">
      <c r="G76406" s="11"/>
      <c r="H76406" s="12"/>
      <c r="I76406" s="49"/>
    </row>
    <row r="76407" customHeight="1" spans="7:9">
      <c r="G76407" s="11"/>
      <c r="H76407" s="12"/>
      <c r="I76407" s="49"/>
    </row>
    <row r="76408" customHeight="1" spans="7:9">
      <c r="G76408" s="11"/>
      <c r="H76408" s="12"/>
      <c r="I76408" s="49"/>
    </row>
    <row r="76409" customHeight="1" spans="7:9">
      <c r="G76409" s="11"/>
      <c r="H76409" s="12"/>
      <c r="I76409" s="49"/>
    </row>
    <row r="76410" customHeight="1" spans="7:9">
      <c r="G76410" s="11"/>
      <c r="H76410" s="12"/>
      <c r="I76410" s="49"/>
    </row>
    <row r="76411" customHeight="1" spans="7:9">
      <c r="G76411" s="11"/>
      <c r="H76411" s="12"/>
      <c r="I76411" s="49"/>
    </row>
    <row r="76412" customHeight="1" spans="7:9">
      <c r="G76412" s="11"/>
      <c r="H76412" s="12"/>
      <c r="I76412" s="49"/>
    </row>
    <row r="76413" customHeight="1" spans="7:9">
      <c r="G76413" s="11"/>
      <c r="H76413" s="12"/>
      <c r="I76413" s="49"/>
    </row>
    <row r="76414" customHeight="1" spans="7:9">
      <c r="G76414" s="11"/>
      <c r="H76414" s="12"/>
      <c r="I76414" s="49"/>
    </row>
    <row r="76415" customHeight="1" spans="7:9">
      <c r="G76415" s="11"/>
      <c r="H76415" s="12"/>
      <c r="I76415" s="49"/>
    </row>
    <row r="76416" customHeight="1" spans="7:9">
      <c r="G76416" s="11"/>
      <c r="H76416" s="12"/>
      <c r="I76416" s="49"/>
    </row>
    <row r="76417" customHeight="1" spans="7:9">
      <c r="G76417" s="11"/>
      <c r="H76417" s="12"/>
      <c r="I76417" s="49"/>
    </row>
    <row r="76418" customHeight="1" spans="7:9">
      <c r="G76418" s="11"/>
      <c r="H76418" s="12"/>
      <c r="I76418" s="49"/>
    </row>
    <row r="76419" customHeight="1" spans="7:9">
      <c r="G76419" s="11"/>
      <c r="H76419" s="12"/>
      <c r="I76419" s="49"/>
    </row>
    <row r="76420" customHeight="1" spans="7:9">
      <c r="G76420" s="11"/>
      <c r="H76420" s="12"/>
      <c r="I76420" s="49"/>
    </row>
    <row r="76421" customHeight="1" spans="7:9">
      <c r="G76421" s="11"/>
      <c r="H76421" s="12"/>
      <c r="I76421" s="49"/>
    </row>
    <row r="76422" customHeight="1" spans="7:9">
      <c r="G76422" s="11"/>
      <c r="H76422" s="12"/>
      <c r="I76422" s="49"/>
    </row>
    <row r="76423" customHeight="1" spans="7:9">
      <c r="G76423" s="11"/>
      <c r="H76423" s="12"/>
      <c r="I76423" s="49"/>
    </row>
    <row r="76424" customHeight="1" spans="7:9">
      <c r="G76424" s="11"/>
      <c r="H76424" s="12"/>
      <c r="I76424" s="49"/>
    </row>
    <row r="76425" customHeight="1" spans="7:9">
      <c r="G76425" s="11"/>
      <c r="H76425" s="12"/>
      <c r="I76425" s="49"/>
    </row>
    <row r="76426" customHeight="1" spans="7:9">
      <c r="G76426" s="11"/>
      <c r="H76426" s="12"/>
      <c r="I76426" s="49"/>
    </row>
    <row r="76427" customHeight="1" spans="7:9">
      <c r="G76427" s="11"/>
      <c r="H76427" s="12"/>
      <c r="I76427" s="49"/>
    </row>
    <row r="76428" customHeight="1" spans="7:9">
      <c r="G76428" s="11"/>
      <c r="H76428" s="12"/>
      <c r="I76428" s="49"/>
    </row>
    <row r="76429" customHeight="1" spans="7:9">
      <c r="G76429" s="11"/>
      <c r="H76429" s="12"/>
      <c r="I76429" s="49"/>
    </row>
    <row r="76430" customHeight="1" spans="7:9">
      <c r="G76430" s="11"/>
      <c r="H76430" s="12"/>
      <c r="I76430" s="49"/>
    </row>
    <row r="76431" customHeight="1" spans="7:9">
      <c r="G76431" s="11"/>
      <c r="H76431" s="12"/>
      <c r="I76431" s="49"/>
    </row>
    <row r="76432" customHeight="1" spans="7:9">
      <c r="G76432" s="11"/>
      <c r="H76432" s="12"/>
      <c r="I76432" s="49"/>
    </row>
    <row r="76433" customHeight="1" spans="7:9">
      <c r="G76433" s="11"/>
      <c r="H76433" s="12"/>
      <c r="I76433" s="49"/>
    </row>
    <row r="76434" customHeight="1" spans="7:9">
      <c r="G76434" s="11"/>
      <c r="H76434" s="12"/>
      <c r="I76434" s="49"/>
    </row>
    <row r="76435" customHeight="1" spans="7:9">
      <c r="G76435" s="11"/>
      <c r="H76435" s="12"/>
      <c r="I76435" s="49"/>
    </row>
    <row r="76436" customHeight="1" spans="7:9">
      <c r="G76436" s="11"/>
      <c r="H76436" s="12"/>
      <c r="I76436" s="49"/>
    </row>
    <row r="76437" customHeight="1" spans="7:9">
      <c r="G76437" s="11"/>
      <c r="H76437" s="12"/>
      <c r="I76437" s="49"/>
    </row>
    <row r="76438" customHeight="1" spans="7:9">
      <c r="G76438" s="11"/>
      <c r="H76438" s="12"/>
      <c r="I76438" s="49"/>
    </row>
    <row r="76439" customHeight="1" spans="7:9">
      <c r="G76439" s="11"/>
      <c r="H76439" s="12"/>
      <c r="I76439" s="49"/>
    </row>
    <row r="76440" customHeight="1" spans="7:9">
      <c r="G76440" s="11"/>
      <c r="H76440" s="12"/>
      <c r="I76440" s="49"/>
    </row>
    <row r="76441" customHeight="1" spans="7:9">
      <c r="G76441" s="11"/>
      <c r="H76441" s="12"/>
      <c r="I76441" s="49"/>
    </row>
    <row r="76442" customHeight="1" spans="7:9">
      <c r="G76442" s="11"/>
      <c r="H76442" s="12"/>
      <c r="I76442" s="49"/>
    </row>
    <row r="76443" customHeight="1" spans="7:9">
      <c r="G76443" s="11"/>
      <c r="H76443" s="12"/>
      <c r="I76443" s="49"/>
    </row>
    <row r="76444" customHeight="1" spans="7:9">
      <c r="G76444" s="11"/>
      <c r="H76444" s="12"/>
      <c r="I76444" s="49"/>
    </row>
    <row r="76445" customHeight="1" spans="7:9">
      <c r="G76445" s="11"/>
      <c r="H76445" s="12"/>
      <c r="I76445" s="49"/>
    </row>
    <row r="76446" customHeight="1" spans="7:9">
      <c r="G76446" s="11"/>
      <c r="H76446" s="12"/>
      <c r="I76446" s="49"/>
    </row>
    <row r="76447" customHeight="1" spans="7:9">
      <c r="G76447" s="11"/>
      <c r="H76447" s="12"/>
      <c r="I76447" s="49"/>
    </row>
    <row r="76448" customHeight="1" spans="7:9">
      <c r="G76448" s="11"/>
      <c r="H76448" s="12"/>
      <c r="I76448" s="49"/>
    </row>
    <row r="76449" customHeight="1" spans="7:9">
      <c r="G76449" s="11"/>
      <c r="H76449" s="12"/>
      <c r="I76449" s="49"/>
    </row>
    <row r="76450" customHeight="1" spans="7:9">
      <c r="G76450" s="11"/>
      <c r="H76450" s="12"/>
      <c r="I76450" s="49"/>
    </row>
    <row r="76451" customHeight="1" spans="7:9">
      <c r="G76451" s="11"/>
      <c r="H76451" s="12"/>
      <c r="I76451" s="49"/>
    </row>
    <row r="76452" customHeight="1" spans="7:9">
      <c r="G76452" s="11"/>
      <c r="H76452" s="12"/>
      <c r="I76452" s="49"/>
    </row>
    <row r="76453" customHeight="1" spans="7:9">
      <c r="G76453" s="11"/>
      <c r="H76453" s="12"/>
      <c r="I76453" s="49"/>
    </row>
    <row r="76454" customHeight="1" spans="7:9">
      <c r="G76454" s="11"/>
      <c r="H76454" s="12"/>
      <c r="I76454" s="49"/>
    </row>
    <row r="76455" customHeight="1" spans="7:9">
      <c r="G76455" s="11"/>
      <c r="H76455" s="12"/>
      <c r="I76455" s="49"/>
    </row>
    <row r="76456" customHeight="1" spans="7:9">
      <c r="G76456" s="11"/>
      <c r="H76456" s="12"/>
      <c r="I76456" s="49"/>
    </row>
    <row r="76457" customHeight="1" spans="7:9">
      <c r="G76457" s="11"/>
      <c r="H76457" s="12"/>
      <c r="I76457" s="49"/>
    </row>
    <row r="76458" customHeight="1" spans="7:9">
      <c r="G76458" s="11"/>
      <c r="H76458" s="12"/>
      <c r="I76458" s="49"/>
    </row>
    <row r="76459" customHeight="1" spans="7:9">
      <c r="G76459" s="11"/>
      <c r="H76459" s="12"/>
      <c r="I76459" s="49"/>
    </row>
    <row r="76460" customHeight="1" spans="7:9">
      <c r="G76460" s="11"/>
      <c r="H76460" s="12"/>
      <c r="I76460" s="49"/>
    </row>
    <row r="76461" customHeight="1" spans="7:9">
      <c r="G76461" s="11"/>
      <c r="H76461" s="12"/>
      <c r="I76461" s="49"/>
    </row>
    <row r="76462" customHeight="1" spans="7:9">
      <c r="G76462" s="11"/>
      <c r="H76462" s="12"/>
      <c r="I76462" s="49"/>
    </row>
    <row r="76463" customHeight="1" spans="7:9">
      <c r="G76463" s="11"/>
      <c r="H76463" s="12"/>
      <c r="I76463" s="49"/>
    </row>
    <row r="76464" customHeight="1" spans="7:9">
      <c r="G76464" s="11"/>
      <c r="H76464" s="12"/>
      <c r="I76464" s="49"/>
    </row>
    <row r="76465" customHeight="1" spans="7:9">
      <c r="G76465" s="11"/>
      <c r="H76465" s="12"/>
      <c r="I76465" s="49"/>
    </row>
    <row r="76466" customHeight="1" spans="7:9">
      <c r="G76466" s="11"/>
      <c r="H76466" s="12"/>
      <c r="I76466" s="49"/>
    </row>
    <row r="76467" customHeight="1" spans="7:9">
      <c r="G76467" s="11"/>
      <c r="H76467" s="12"/>
      <c r="I76467" s="49"/>
    </row>
    <row r="76468" customHeight="1" spans="7:9">
      <c r="G76468" s="11"/>
      <c r="H76468" s="12"/>
      <c r="I76468" s="49"/>
    </row>
    <row r="76469" customHeight="1" spans="7:9">
      <c r="G76469" s="11"/>
      <c r="H76469" s="12"/>
      <c r="I76469" s="49"/>
    </row>
    <row r="76470" customHeight="1" spans="7:9">
      <c r="G76470" s="11"/>
      <c r="H76470" s="12"/>
      <c r="I76470" s="49"/>
    </row>
    <row r="76471" customHeight="1" spans="7:9">
      <c r="G76471" s="11"/>
      <c r="H76471" s="12"/>
      <c r="I76471" s="49"/>
    </row>
    <row r="76472" customHeight="1" spans="7:9">
      <c r="G76472" s="11"/>
      <c r="H76472" s="12"/>
      <c r="I76472" s="49"/>
    </row>
    <row r="76473" customHeight="1" spans="7:9">
      <c r="G76473" s="11"/>
      <c r="H76473" s="12"/>
      <c r="I76473" s="49"/>
    </row>
    <row r="76474" customHeight="1" spans="7:9">
      <c r="G76474" s="11"/>
      <c r="H76474" s="12"/>
      <c r="I76474" s="49"/>
    </row>
    <row r="76475" customHeight="1" spans="7:9">
      <c r="G76475" s="11"/>
      <c r="H76475" s="12"/>
      <c r="I76475" s="49"/>
    </row>
    <row r="76476" customHeight="1" spans="7:9">
      <c r="G76476" s="11"/>
      <c r="H76476" s="12"/>
      <c r="I76476" s="49"/>
    </row>
    <row r="76477" customHeight="1" spans="7:9">
      <c r="G76477" s="11"/>
      <c r="H76477" s="12"/>
      <c r="I76477" s="49"/>
    </row>
    <row r="76478" customHeight="1" spans="7:9">
      <c r="G76478" s="11"/>
      <c r="H76478" s="12"/>
      <c r="I76478" s="49"/>
    </row>
    <row r="76479" customHeight="1" spans="7:9">
      <c r="G76479" s="11"/>
      <c r="H76479" s="12"/>
      <c r="I76479" s="49"/>
    </row>
    <row r="76480" customHeight="1" spans="7:9">
      <c r="G76480" s="11"/>
      <c r="H76480" s="12"/>
      <c r="I76480" s="49"/>
    </row>
    <row r="76481" customHeight="1" spans="7:9">
      <c r="G76481" s="11"/>
      <c r="H76481" s="12"/>
      <c r="I76481" s="49"/>
    </row>
    <row r="76482" customHeight="1" spans="7:9">
      <c r="G76482" s="11"/>
      <c r="H76482" s="12"/>
      <c r="I76482" s="49"/>
    </row>
    <row r="76483" customHeight="1" spans="7:9">
      <c r="G76483" s="11"/>
      <c r="H76483" s="12"/>
      <c r="I76483" s="49"/>
    </row>
    <row r="76484" customHeight="1" spans="7:9">
      <c r="G76484" s="11"/>
      <c r="H76484" s="12"/>
      <c r="I76484" s="49"/>
    </row>
    <row r="76485" customHeight="1" spans="7:9">
      <c r="G76485" s="11"/>
      <c r="H76485" s="12"/>
      <c r="I76485" s="49"/>
    </row>
    <row r="76486" customHeight="1" spans="7:9">
      <c r="G76486" s="11"/>
      <c r="H76486" s="12"/>
      <c r="I76486" s="49"/>
    </row>
    <row r="76487" customHeight="1" spans="7:9">
      <c r="G76487" s="11"/>
      <c r="H76487" s="12"/>
      <c r="I76487" s="49"/>
    </row>
    <row r="76488" customHeight="1" spans="7:9">
      <c r="G76488" s="11"/>
      <c r="H76488" s="12"/>
      <c r="I76488" s="49"/>
    </row>
    <row r="76489" customHeight="1" spans="7:9">
      <c r="G76489" s="11"/>
      <c r="H76489" s="12"/>
      <c r="I76489" s="49"/>
    </row>
    <row r="76490" customHeight="1" spans="7:9">
      <c r="G76490" s="11"/>
      <c r="H76490" s="12"/>
      <c r="I76490" s="49"/>
    </row>
    <row r="76491" customHeight="1" spans="7:9">
      <c r="G76491" s="11"/>
      <c r="H76491" s="12"/>
      <c r="I76491" s="49"/>
    </row>
    <row r="76492" customHeight="1" spans="7:9">
      <c r="G76492" s="11"/>
      <c r="H76492" s="12"/>
      <c r="I76492" s="49"/>
    </row>
    <row r="76493" customHeight="1" spans="7:9">
      <c r="G76493" s="11"/>
      <c r="H76493" s="12"/>
      <c r="I76493" s="49"/>
    </row>
    <row r="76494" customHeight="1" spans="7:9">
      <c r="G76494" s="11"/>
      <c r="H76494" s="12"/>
      <c r="I76494" s="49"/>
    </row>
    <row r="76495" customHeight="1" spans="7:9">
      <c r="G76495" s="11"/>
      <c r="H76495" s="12"/>
      <c r="I76495" s="49"/>
    </row>
    <row r="76496" customHeight="1" spans="7:9">
      <c r="G76496" s="11"/>
      <c r="H76496" s="12"/>
      <c r="I76496" s="49"/>
    </row>
    <row r="76497" customHeight="1" spans="7:9">
      <c r="G76497" s="11"/>
      <c r="H76497" s="12"/>
      <c r="I76497" s="49"/>
    </row>
    <row r="76498" customHeight="1" spans="7:9">
      <c r="G76498" s="11"/>
      <c r="H76498" s="12"/>
      <c r="I76498" s="49"/>
    </row>
    <row r="76499" customHeight="1" spans="7:9">
      <c r="G76499" s="11"/>
      <c r="H76499" s="12"/>
      <c r="I76499" s="49"/>
    </row>
    <row r="76500" customHeight="1" spans="7:9">
      <c r="G76500" s="11"/>
      <c r="H76500" s="12"/>
      <c r="I76500" s="49"/>
    </row>
    <row r="76501" customHeight="1" spans="7:9">
      <c r="G76501" s="11"/>
      <c r="H76501" s="12"/>
      <c r="I76501" s="49"/>
    </row>
    <row r="76502" customHeight="1" spans="7:9">
      <c r="G76502" s="11"/>
      <c r="H76502" s="12"/>
      <c r="I76502" s="49"/>
    </row>
    <row r="76503" customHeight="1" spans="7:9">
      <c r="G76503" s="11"/>
      <c r="H76503" s="12"/>
      <c r="I76503" s="49"/>
    </row>
    <row r="76504" customHeight="1" spans="7:9">
      <c r="G76504" s="11"/>
      <c r="H76504" s="12"/>
      <c r="I76504" s="49"/>
    </row>
    <row r="76505" customHeight="1" spans="7:9">
      <c r="G76505" s="11"/>
      <c r="H76505" s="12"/>
      <c r="I76505" s="49"/>
    </row>
    <row r="76506" customHeight="1" spans="7:9">
      <c r="G76506" s="11"/>
      <c r="H76506" s="12"/>
      <c r="I76506" s="49"/>
    </row>
    <row r="76507" customHeight="1" spans="7:9">
      <c r="G76507" s="11"/>
      <c r="H76507" s="12"/>
      <c r="I76507" s="49"/>
    </row>
    <row r="76508" customHeight="1" spans="7:9">
      <c r="G76508" s="11"/>
      <c r="H76508" s="12"/>
      <c r="I76508" s="49"/>
    </row>
    <row r="76509" customHeight="1" spans="7:9">
      <c r="G76509" s="11"/>
      <c r="H76509" s="12"/>
      <c r="I76509" s="49"/>
    </row>
    <row r="76510" customHeight="1" spans="7:9">
      <c r="G76510" s="11"/>
      <c r="H76510" s="12"/>
      <c r="I76510" s="49"/>
    </row>
    <row r="76511" customHeight="1" spans="7:9">
      <c r="G76511" s="11"/>
      <c r="H76511" s="12"/>
      <c r="I76511" s="49"/>
    </row>
    <row r="76512" customHeight="1" spans="7:9">
      <c r="G76512" s="11"/>
      <c r="H76512" s="12"/>
      <c r="I76512" s="49"/>
    </row>
    <row r="76513" customHeight="1" spans="7:9">
      <c r="G76513" s="11"/>
      <c r="H76513" s="12"/>
      <c r="I76513" s="49"/>
    </row>
    <row r="76514" customHeight="1" spans="7:9">
      <c r="G76514" s="11"/>
      <c r="H76514" s="12"/>
      <c r="I76514" s="49"/>
    </row>
    <row r="76515" customHeight="1" spans="7:9">
      <c r="G76515" s="11"/>
      <c r="H76515" s="12"/>
      <c r="I76515" s="49"/>
    </row>
    <row r="76516" customHeight="1" spans="7:9">
      <c r="G76516" s="11"/>
      <c r="H76516" s="12"/>
      <c r="I76516" s="49"/>
    </row>
    <row r="76517" customHeight="1" spans="7:9">
      <c r="G76517" s="11"/>
      <c r="H76517" s="12"/>
      <c r="I76517" s="49"/>
    </row>
    <row r="76518" customHeight="1" spans="7:9">
      <c r="G76518" s="11"/>
      <c r="H76518" s="12"/>
      <c r="I76518" s="49"/>
    </row>
    <row r="76519" customHeight="1" spans="7:9">
      <c r="G76519" s="11"/>
      <c r="H76519" s="12"/>
      <c r="I76519" s="49"/>
    </row>
    <row r="76520" customHeight="1" spans="7:9">
      <c r="G76520" s="11"/>
      <c r="H76520" s="12"/>
      <c r="I76520" s="49"/>
    </row>
    <row r="76521" customHeight="1" spans="7:9">
      <c r="G76521" s="11"/>
      <c r="H76521" s="12"/>
      <c r="I76521" s="49"/>
    </row>
    <row r="76522" customHeight="1" spans="7:9">
      <c r="G76522" s="11"/>
      <c r="H76522" s="12"/>
      <c r="I76522" s="49"/>
    </row>
    <row r="76523" customHeight="1" spans="7:9">
      <c r="G76523" s="11"/>
      <c r="H76523" s="12"/>
      <c r="I76523" s="49"/>
    </row>
    <row r="76524" customHeight="1" spans="7:9">
      <c r="G76524" s="11"/>
      <c r="H76524" s="12"/>
      <c r="I76524" s="49"/>
    </row>
    <row r="76525" customHeight="1" spans="7:9">
      <c r="G76525" s="11"/>
      <c r="H76525" s="12"/>
      <c r="I76525" s="49"/>
    </row>
    <row r="76526" customHeight="1" spans="7:9">
      <c r="G76526" s="11"/>
      <c r="H76526" s="12"/>
      <c r="I76526" s="49"/>
    </row>
    <row r="76527" customHeight="1" spans="7:9">
      <c r="G76527" s="11"/>
      <c r="H76527" s="12"/>
      <c r="I76527" s="49"/>
    </row>
    <row r="76528" customHeight="1" spans="7:9">
      <c r="G76528" s="11"/>
      <c r="H76528" s="12"/>
      <c r="I76528" s="49"/>
    </row>
    <row r="76529" customHeight="1" spans="7:9">
      <c r="G76529" s="11"/>
      <c r="H76529" s="12"/>
      <c r="I76529" s="49"/>
    </row>
    <row r="76530" customHeight="1" spans="7:9">
      <c r="G76530" s="11"/>
      <c r="H76530" s="12"/>
      <c r="I76530" s="49"/>
    </row>
    <row r="76531" customHeight="1" spans="7:9">
      <c r="G76531" s="11"/>
      <c r="H76531" s="12"/>
      <c r="I76531" s="49"/>
    </row>
    <row r="76532" customHeight="1" spans="7:9">
      <c r="G76532" s="11"/>
      <c r="H76532" s="12"/>
      <c r="I76532" s="49"/>
    </row>
    <row r="76533" customHeight="1" spans="7:9">
      <c r="G76533" s="11"/>
      <c r="H76533" s="12"/>
      <c r="I76533" s="49"/>
    </row>
    <row r="76534" customHeight="1" spans="7:9">
      <c r="G76534" s="11"/>
      <c r="H76534" s="12"/>
      <c r="I76534" s="49"/>
    </row>
    <row r="76535" customHeight="1" spans="7:9">
      <c r="G76535" s="11"/>
      <c r="H76535" s="12"/>
      <c r="I76535" s="49"/>
    </row>
    <row r="76536" customHeight="1" spans="7:9">
      <c r="G76536" s="11"/>
      <c r="H76536" s="12"/>
      <c r="I76536" s="49"/>
    </row>
    <row r="76537" customHeight="1" spans="7:9">
      <c r="G76537" s="11"/>
      <c r="H76537" s="12"/>
      <c r="I76537" s="49"/>
    </row>
    <row r="76538" customHeight="1" spans="7:9">
      <c r="G76538" s="11"/>
      <c r="H76538" s="12"/>
      <c r="I76538" s="49"/>
    </row>
    <row r="76539" customHeight="1" spans="7:9">
      <c r="G76539" s="11"/>
      <c r="H76539" s="12"/>
      <c r="I76539" s="49"/>
    </row>
    <row r="76540" customHeight="1" spans="7:9">
      <c r="G76540" s="11"/>
      <c r="H76540" s="12"/>
      <c r="I76540" s="49"/>
    </row>
    <row r="76541" customHeight="1" spans="7:9">
      <c r="G76541" s="11"/>
      <c r="H76541" s="12"/>
      <c r="I76541" s="49"/>
    </row>
    <row r="76542" customHeight="1" spans="7:9">
      <c r="G76542" s="11"/>
      <c r="H76542" s="12"/>
      <c r="I76542" s="49"/>
    </row>
    <row r="76543" customHeight="1" spans="7:9">
      <c r="G76543" s="11"/>
      <c r="H76543" s="12"/>
      <c r="I76543" s="49"/>
    </row>
    <row r="76544" customHeight="1" spans="7:9">
      <c r="G76544" s="11"/>
      <c r="H76544" s="12"/>
      <c r="I76544" s="49"/>
    </row>
    <row r="76545" customHeight="1" spans="7:9">
      <c r="G76545" s="11"/>
      <c r="H76545" s="12"/>
      <c r="I76545" s="49"/>
    </row>
    <row r="76546" customHeight="1" spans="7:9">
      <c r="G76546" s="11"/>
      <c r="H76546" s="12"/>
      <c r="I76546" s="49"/>
    </row>
    <row r="76547" customHeight="1" spans="7:9">
      <c r="G76547" s="11"/>
      <c r="H76547" s="12"/>
      <c r="I76547" s="49"/>
    </row>
    <row r="76548" customHeight="1" spans="7:9">
      <c r="G76548" s="11"/>
      <c r="H76548" s="12"/>
      <c r="I76548" s="49"/>
    </row>
    <row r="76549" customHeight="1" spans="7:9">
      <c r="G76549" s="11"/>
      <c r="H76549" s="12"/>
      <c r="I76549" s="49"/>
    </row>
    <row r="76550" customHeight="1" spans="7:9">
      <c r="G76550" s="11"/>
      <c r="H76550" s="12"/>
      <c r="I76550" s="49"/>
    </row>
    <row r="76551" customHeight="1" spans="7:9">
      <c r="G76551" s="11"/>
      <c r="H76551" s="12"/>
      <c r="I76551" s="49"/>
    </row>
    <row r="76552" customHeight="1" spans="7:9">
      <c r="G76552" s="11"/>
      <c r="H76552" s="12"/>
      <c r="I76552" s="49"/>
    </row>
    <row r="76553" customHeight="1" spans="7:9">
      <c r="G76553" s="11"/>
      <c r="H76553" s="12"/>
      <c r="I76553" s="49"/>
    </row>
    <row r="76554" customHeight="1" spans="7:9">
      <c r="G76554" s="11"/>
      <c r="H76554" s="12"/>
      <c r="I76554" s="49"/>
    </row>
    <row r="76555" customHeight="1" spans="7:9">
      <c r="G76555" s="11"/>
      <c r="H76555" s="12"/>
      <c r="I76555" s="49"/>
    </row>
    <row r="76556" customHeight="1" spans="7:9">
      <c r="G76556" s="11"/>
      <c r="H76556" s="12"/>
      <c r="I76556" s="49"/>
    </row>
    <row r="76557" customHeight="1" spans="7:9">
      <c r="G76557" s="11"/>
      <c r="H76557" s="12"/>
      <c r="I76557" s="49"/>
    </row>
    <row r="76558" customHeight="1" spans="7:9">
      <c r="G76558" s="11"/>
      <c r="H76558" s="12"/>
      <c r="I76558" s="49"/>
    </row>
    <row r="76559" customHeight="1" spans="7:9">
      <c r="G76559" s="11"/>
      <c r="H76559" s="12"/>
      <c r="I76559" s="49"/>
    </row>
    <row r="76560" customHeight="1" spans="7:9">
      <c r="G76560" s="11"/>
      <c r="H76560" s="12"/>
      <c r="I76560" s="49"/>
    </row>
    <row r="76561" customHeight="1" spans="7:9">
      <c r="G76561" s="11"/>
      <c r="H76561" s="12"/>
      <c r="I76561" s="49"/>
    </row>
    <row r="76562" customHeight="1" spans="7:9">
      <c r="G76562" s="11"/>
      <c r="H76562" s="12"/>
      <c r="I76562" s="49"/>
    </row>
    <row r="76563" customHeight="1" spans="7:9">
      <c r="G76563" s="11"/>
      <c r="H76563" s="12"/>
      <c r="I76563" s="49"/>
    </row>
    <row r="76564" customHeight="1" spans="7:9">
      <c r="G76564" s="11"/>
      <c r="H76564" s="12"/>
      <c r="I76564" s="49"/>
    </row>
    <row r="76565" customHeight="1" spans="7:9">
      <c r="G76565" s="11"/>
      <c r="H76565" s="12"/>
      <c r="I76565" s="49"/>
    </row>
    <row r="76566" customHeight="1" spans="7:9">
      <c r="G76566" s="11"/>
      <c r="H76566" s="12"/>
      <c r="I76566" s="49"/>
    </row>
    <row r="76567" customHeight="1" spans="7:9">
      <c r="G76567" s="11"/>
      <c r="H76567" s="12"/>
      <c r="I76567" s="49"/>
    </row>
    <row r="76568" customHeight="1" spans="7:9">
      <c r="G76568" s="11"/>
      <c r="H76568" s="12"/>
      <c r="I76568" s="49"/>
    </row>
    <row r="76569" customHeight="1" spans="7:9">
      <c r="G76569" s="11"/>
      <c r="H76569" s="12"/>
      <c r="I76569" s="49"/>
    </row>
    <row r="76570" customHeight="1" spans="7:9">
      <c r="G76570" s="11"/>
      <c r="H76570" s="12"/>
      <c r="I76570" s="49"/>
    </row>
    <row r="76571" customHeight="1" spans="7:9">
      <c r="G76571" s="11"/>
      <c r="H76571" s="12"/>
      <c r="I76571" s="49"/>
    </row>
    <row r="76572" customHeight="1" spans="7:9">
      <c r="G76572" s="11"/>
      <c r="H76572" s="12"/>
      <c r="I76572" s="49"/>
    </row>
    <row r="76573" customHeight="1" spans="7:9">
      <c r="G76573" s="11"/>
      <c r="H76573" s="12"/>
      <c r="I76573" s="49"/>
    </row>
    <row r="76574" customHeight="1" spans="7:9">
      <c r="G76574" s="11"/>
      <c r="H76574" s="12"/>
      <c r="I76574" s="49"/>
    </row>
    <row r="76575" customHeight="1" spans="7:9">
      <c r="G76575" s="11"/>
      <c r="H76575" s="12"/>
      <c r="I76575" s="49"/>
    </row>
    <row r="76576" customHeight="1" spans="7:9">
      <c r="G76576" s="11"/>
      <c r="H76576" s="12"/>
      <c r="I76576" s="49"/>
    </row>
    <row r="76577" customHeight="1" spans="7:9">
      <c r="G76577" s="11"/>
      <c r="H76577" s="12"/>
      <c r="I76577" s="49"/>
    </row>
    <row r="76578" customHeight="1" spans="7:9">
      <c r="G76578" s="11"/>
      <c r="H76578" s="12"/>
      <c r="I76578" s="49"/>
    </row>
    <row r="76579" customHeight="1" spans="7:9">
      <c r="G76579" s="11"/>
      <c r="H76579" s="12"/>
      <c r="I76579" s="49"/>
    </row>
    <row r="76580" customHeight="1" spans="7:9">
      <c r="G76580" s="11"/>
      <c r="H76580" s="12"/>
      <c r="I76580" s="49"/>
    </row>
    <row r="76581" customHeight="1" spans="7:9">
      <c r="G76581" s="11"/>
      <c r="H76581" s="12"/>
      <c r="I76581" s="49"/>
    </row>
    <row r="76582" customHeight="1" spans="7:9">
      <c r="G76582" s="11"/>
      <c r="H76582" s="12"/>
      <c r="I76582" s="49"/>
    </row>
    <row r="76583" customHeight="1" spans="7:9">
      <c r="G76583" s="11"/>
      <c r="H76583" s="12"/>
      <c r="I76583" s="49"/>
    </row>
    <row r="76584" customHeight="1" spans="7:9">
      <c r="G76584" s="11"/>
      <c r="H76584" s="12"/>
      <c r="I76584" s="49"/>
    </row>
    <row r="76585" customHeight="1" spans="7:9">
      <c r="G76585" s="11"/>
      <c r="H76585" s="12"/>
      <c r="I76585" s="49"/>
    </row>
    <row r="76586" customHeight="1" spans="7:9">
      <c r="G76586" s="11"/>
      <c r="H76586" s="12"/>
      <c r="I76586" s="49"/>
    </row>
    <row r="76587" customHeight="1" spans="7:9">
      <c r="G76587" s="11"/>
      <c r="H76587" s="12"/>
      <c r="I76587" s="49"/>
    </row>
    <row r="76588" customHeight="1" spans="7:9">
      <c r="G76588" s="11"/>
      <c r="H76588" s="12"/>
      <c r="I76588" s="49"/>
    </row>
    <row r="76589" customHeight="1" spans="7:9">
      <c r="G76589" s="11"/>
      <c r="H76589" s="12"/>
      <c r="I76589" s="49"/>
    </row>
    <row r="76590" customHeight="1" spans="7:9">
      <c r="G76590" s="11"/>
      <c r="H76590" s="12"/>
      <c r="I76590" s="49"/>
    </row>
    <row r="76591" customHeight="1" spans="7:9">
      <c r="G76591" s="11"/>
      <c r="H76591" s="12"/>
      <c r="I76591" s="49"/>
    </row>
    <row r="76592" customHeight="1" spans="7:9">
      <c r="G76592" s="11"/>
      <c r="H76592" s="12"/>
      <c r="I76592" s="49"/>
    </row>
    <row r="76593" customHeight="1" spans="7:9">
      <c r="G76593" s="11"/>
      <c r="H76593" s="12"/>
      <c r="I76593" s="49"/>
    </row>
    <row r="76594" customHeight="1" spans="7:9">
      <c r="G76594" s="11"/>
      <c r="H76594" s="12"/>
      <c r="I76594" s="49"/>
    </row>
    <row r="76595" customHeight="1" spans="7:9">
      <c r="G76595" s="11"/>
      <c r="H76595" s="12"/>
      <c r="I76595" s="49"/>
    </row>
    <row r="76596" customHeight="1" spans="7:9">
      <c r="G76596" s="11"/>
      <c r="H76596" s="12"/>
      <c r="I76596" s="49"/>
    </row>
    <row r="76597" customHeight="1" spans="7:9">
      <c r="G76597" s="11"/>
      <c r="H76597" s="12"/>
      <c r="I76597" s="49"/>
    </row>
    <row r="76598" customHeight="1" spans="7:9">
      <c r="G76598" s="11"/>
      <c r="H76598" s="12"/>
      <c r="I76598" s="49"/>
    </row>
    <row r="76599" customHeight="1" spans="7:9">
      <c r="G76599" s="11"/>
      <c r="H76599" s="12"/>
      <c r="I76599" s="49"/>
    </row>
    <row r="76600" customHeight="1" spans="7:9">
      <c r="G76600" s="11"/>
      <c r="H76600" s="12"/>
      <c r="I76600" s="49"/>
    </row>
    <row r="76601" customHeight="1" spans="7:9">
      <c r="G76601" s="11"/>
      <c r="H76601" s="12"/>
      <c r="I76601" s="49"/>
    </row>
    <row r="76602" customHeight="1" spans="7:9">
      <c r="G76602" s="11"/>
      <c r="H76602" s="12"/>
      <c r="I76602" s="49"/>
    </row>
    <row r="76603" customHeight="1" spans="7:9">
      <c r="G76603" s="11"/>
      <c r="H76603" s="12"/>
      <c r="I76603" s="49"/>
    </row>
    <row r="76604" customHeight="1" spans="7:9">
      <c r="G76604" s="11"/>
      <c r="H76604" s="12"/>
      <c r="I76604" s="49"/>
    </row>
    <row r="76605" customHeight="1" spans="7:9">
      <c r="G76605" s="11"/>
      <c r="H76605" s="12"/>
      <c r="I76605" s="49"/>
    </row>
    <row r="76606" customHeight="1" spans="7:9">
      <c r="G76606" s="11"/>
      <c r="H76606" s="12"/>
      <c r="I76606" s="49"/>
    </row>
    <row r="76607" customHeight="1" spans="7:9">
      <c r="G76607" s="11"/>
      <c r="H76607" s="12"/>
      <c r="I76607" s="49"/>
    </row>
    <row r="76608" customHeight="1" spans="7:9">
      <c r="G76608" s="11"/>
      <c r="H76608" s="12"/>
      <c r="I76608" s="49"/>
    </row>
    <row r="76609" customHeight="1" spans="7:9">
      <c r="G76609" s="11"/>
      <c r="H76609" s="12"/>
      <c r="I76609" s="49"/>
    </row>
    <row r="76610" customHeight="1" spans="7:9">
      <c r="G76610" s="11"/>
      <c r="H76610" s="12"/>
      <c r="I76610" s="49"/>
    </row>
    <row r="76611" customHeight="1" spans="7:9">
      <c r="G76611" s="11"/>
      <c r="H76611" s="12"/>
      <c r="I76611" s="49"/>
    </row>
    <row r="76612" customHeight="1" spans="7:9">
      <c r="G76612" s="11"/>
      <c r="H76612" s="12"/>
      <c r="I76612" s="49"/>
    </row>
    <row r="76613" customHeight="1" spans="7:9">
      <c r="G76613" s="11"/>
      <c r="H76613" s="12"/>
      <c r="I76613" s="49"/>
    </row>
    <row r="76614" customHeight="1" spans="7:9">
      <c r="G76614" s="11"/>
      <c r="H76614" s="12"/>
      <c r="I76614" s="49"/>
    </row>
    <row r="76615" customHeight="1" spans="7:9">
      <c r="G76615" s="11"/>
      <c r="H76615" s="12"/>
      <c r="I76615" s="49"/>
    </row>
    <row r="76616" customHeight="1" spans="7:9">
      <c r="G76616" s="11"/>
      <c r="H76616" s="12"/>
      <c r="I76616" s="49"/>
    </row>
    <row r="76617" customHeight="1" spans="7:9">
      <c r="G76617" s="11"/>
      <c r="H76617" s="12"/>
      <c r="I76617" s="49"/>
    </row>
    <row r="76618" customHeight="1" spans="7:9">
      <c r="G76618" s="11"/>
      <c r="H76618" s="12"/>
      <c r="I76618" s="49"/>
    </row>
    <row r="76619" customHeight="1" spans="7:9">
      <c r="G76619" s="11"/>
      <c r="H76619" s="12"/>
      <c r="I76619" s="49"/>
    </row>
    <row r="76620" customHeight="1" spans="7:9">
      <c r="G76620" s="11"/>
      <c r="H76620" s="12"/>
      <c r="I76620" s="49"/>
    </row>
    <row r="76621" customHeight="1" spans="7:9">
      <c r="G76621" s="11"/>
      <c r="H76621" s="12"/>
      <c r="I76621" s="49"/>
    </row>
    <row r="76622" customHeight="1" spans="7:9">
      <c r="G76622" s="11"/>
      <c r="H76622" s="12"/>
      <c r="I76622" s="49"/>
    </row>
    <row r="76623" customHeight="1" spans="7:9">
      <c r="G76623" s="11"/>
      <c r="H76623" s="12"/>
      <c r="I76623" s="49"/>
    </row>
    <row r="76624" customHeight="1" spans="7:9">
      <c r="G76624" s="11"/>
      <c r="H76624" s="12"/>
      <c r="I76624" s="49"/>
    </row>
    <row r="76625" customHeight="1" spans="7:9">
      <c r="G76625" s="11"/>
      <c r="H76625" s="12"/>
      <c r="I76625" s="49"/>
    </row>
    <row r="76626" customHeight="1" spans="7:9">
      <c r="G76626" s="11"/>
      <c r="H76626" s="12"/>
      <c r="I76626" s="49"/>
    </row>
    <row r="76627" customHeight="1" spans="7:9">
      <c r="G76627" s="11"/>
      <c r="H76627" s="12"/>
      <c r="I76627" s="49"/>
    </row>
    <row r="76628" customHeight="1" spans="7:9">
      <c r="G76628" s="11"/>
      <c r="H76628" s="12"/>
      <c r="I76628" s="49"/>
    </row>
    <row r="76629" customHeight="1" spans="7:9">
      <c r="G76629" s="11"/>
      <c r="H76629" s="12"/>
      <c r="I76629" s="49"/>
    </row>
    <row r="76630" customHeight="1" spans="7:9">
      <c r="G76630" s="11"/>
      <c r="H76630" s="12"/>
      <c r="I76630" s="49"/>
    </row>
    <row r="76631" customHeight="1" spans="7:9">
      <c r="G76631" s="11"/>
      <c r="H76631" s="12"/>
      <c r="I76631" s="49"/>
    </row>
    <row r="76632" customHeight="1" spans="7:9">
      <c r="G76632" s="11"/>
      <c r="H76632" s="12"/>
      <c r="I76632" s="49"/>
    </row>
    <row r="76633" customHeight="1" spans="7:9">
      <c r="G76633" s="11"/>
      <c r="H76633" s="12"/>
      <c r="I76633" s="49"/>
    </row>
    <row r="76634" customHeight="1" spans="7:9">
      <c r="G76634" s="11"/>
      <c r="H76634" s="12"/>
      <c r="I76634" s="49"/>
    </row>
    <row r="76635" customHeight="1" spans="7:9">
      <c r="G76635" s="11"/>
      <c r="H76635" s="12"/>
      <c r="I76635" s="49"/>
    </row>
    <row r="76636" customHeight="1" spans="7:9">
      <c r="G76636" s="11"/>
      <c r="H76636" s="12"/>
      <c r="I76636" s="49"/>
    </row>
    <row r="76637" customHeight="1" spans="7:9">
      <c r="G76637" s="11"/>
      <c r="H76637" s="12"/>
      <c r="I76637" s="49"/>
    </row>
    <row r="76638" customHeight="1" spans="7:9">
      <c r="G76638" s="11"/>
      <c r="H76638" s="12"/>
      <c r="I76638" s="49"/>
    </row>
    <row r="76639" customHeight="1" spans="7:9">
      <c r="G76639" s="11"/>
      <c r="H76639" s="12"/>
      <c r="I76639" s="49"/>
    </row>
    <row r="76640" customHeight="1" spans="7:9">
      <c r="G76640" s="11"/>
      <c r="H76640" s="12"/>
      <c r="I76640" s="49"/>
    </row>
    <row r="76641" customHeight="1" spans="7:9">
      <c r="G76641" s="11"/>
      <c r="H76641" s="12"/>
      <c r="I76641" s="49"/>
    </row>
    <row r="76642" customHeight="1" spans="7:9">
      <c r="G76642" s="11"/>
      <c r="H76642" s="12"/>
      <c r="I76642" s="49"/>
    </row>
    <row r="76643" customHeight="1" spans="7:9">
      <c r="G76643" s="11"/>
      <c r="H76643" s="12"/>
      <c r="I76643" s="49"/>
    </row>
    <row r="76644" customHeight="1" spans="7:9">
      <c r="G76644" s="11"/>
      <c r="H76644" s="12"/>
      <c r="I76644" s="49"/>
    </row>
    <row r="76645" customHeight="1" spans="7:9">
      <c r="G76645" s="11"/>
      <c r="H76645" s="12"/>
      <c r="I76645" s="49"/>
    </row>
    <row r="76646" customHeight="1" spans="7:9">
      <c r="G76646" s="11"/>
      <c r="H76646" s="12"/>
      <c r="I76646" s="49"/>
    </row>
    <row r="76647" customHeight="1" spans="7:9">
      <c r="G76647" s="11"/>
      <c r="H76647" s="12"/>
      <c r="I76647" s="49"/>
    </row>
    <row r="76648" customHeight="1" spans="7:9">
      <c r="G76648" s="11"/>
      <c r="H76648" s="12"/>
      <c r="I76648" s="49"/>
    </row>
    <row r="76649" customHeight="1" spans="7:9">
      <c r="G76649" s="11"/>
      <c r="H76649" s="12"/>
      <c r="I76649" s="49"/>
    </row>
    <row r="76650" customHeight="1" spans="7:9">
      <c r="G76650" s="11"/>
      <c r="H76650" s="12"/>
      <c r="I76650" s="49"/>
    </row>
    <row r="76651" customHeight="1" spans="7:9">
      <c r="G76651" s="11"/>
      <c r="H76651" s="12"/>
      <c r="I76651" s="49"/>
    </row>
    <row r="76652" customHeight="1" spans="7:9">
      <c r="G76652" s="11"/>
      <c r="H76652" s="12"/>
      <c r="I76652" s="49"/>
    </row>
    <row r="76653" customHeight="1" spans="7:9">
      <c r="G76653" s="11"/>
      <c r="H76653" s="12"/>
      <c r="I76653" s="49"/>
    </row>
    <row r="76654" customHeight="1" spans="7:9">
      <c r="G76654" s="11"/>
      <c r="H76654" s="12"/>
      <c r="I76654" s="49"/>
    </row>
    <row r="76655" customHeight="1" spans="7:9">
      <c r="G76655" s="11"/>
      <c r="H76655" s="12"/>
      <c r="I76655" s="49"/>
    </row>
    <row r="76656" customHeight="1" spans="7:9">
      <c r="G76656" s="11"/>
      <c r="H76656" s="12"/>
      <c r="I76656" s="49"/>
    </row>
    <row r="76657" customHeight="1" spans="7:9">
      <c r="G76657" s="11"/>
      <c r="H76657" s="12"/>
      <c r="I76657" s="49"/>
    </row>
    <row r="76658" customHeight="1" spans="7:9">
      <c r="G76658" s="11"/>
      <c r="H76658" s="12"/>
      <c r="I76658" s="49"/>
    </row>
    <row r="76659" customHeight="1" spans="7:9">
      <c r="G76659" s="11"/>
      <c r="H76659" s="12"/>
      <c r="I76659" s="49"/>
    </row>
    <row r="76660" customHeight="1" spans="7:9">
      <c r="G76660" s="11"/>
      <c r="H76660" s="12"/>
      <c r="I76660" s="49"/>
    </row>
    <row r="76661" customHeight="1" spans="7:9">
      <c r="G76661" s="11"/>
      <c r="H76661" s="12"/>
      <c r="I76661" s="49"/>
    </row>
    <row r="76662" customHeight="1" spans="7:9">
      <c r="G76662" s="11"/>
      <c r="H76662" s="12"/>
      <c r="I76662" s="49"/>
    </row>
    <row r="76663" customHeight="1" spans="7:9">
      <c r="G76663" s="11"/>
      <c r="H76663" s="12"/>
      <c r="I76663" s="49"/>
    </row>
    <row r="76664" customHeight="1" spans="7:9">
      <c r="G76664" s="11"/>
      <c r="H76664" s="12"/>
      <c r="I76664" s="49"/>
    </row>
    <row r="76665" customHeight="1" spans="7:9">
      <c r="G76665" s="11"/>
      <c r="H76665" s="12"/>
      <c r="I76665" s="49"/>
    </row>
    <row r="76666" customHeight="1" spans="7:9">
      <c r="G76666" s="11"/>
      <c r="H76666" s="12"/>
      <c r="I76666" s="49"/>
    </row>
    <row r="76667" customHeight="1" spans="7:9">
      <c r="G76667" s="11"/>
      <c r="H76667" s="12"/>
      <c r="I76667" s="49"/>
    </row>
    <row r="76668" customHeight="1" spans="7:9">
      <c r="G76668" s="11"/>
      <c r="H76668" s="12"/>
      <c r="I76668" s="49"/>
    </row>
    <row r="76669" customHeight="1" spans="7:9">
      <c r="G76669" s="11"/>
      <c r="H76669" s="12"/>
      <c r="I76669" s="49"/>
    </row>
    <row r="76670" customHeight="1" spans="7:9">
      <c r="G76670" s="11"/>
      <c r="H76670" s="12"/>
      <c r="I76670" s="49"/>
    </row>
    <row r="76671" customHeight="1" spans="7:9">
      <c r="G76671" s="11"/>
      <c r="H76671" s="12"/>
      <c r="I76671" s="49"/>
    </row>
    <row r="76672" customHeight="1" spans="7:9">
      <c r="G76672" s="11"/>
      <c r="H76672" s="12"/>
      <c r="I76672" s="49"/>
    </row>
    <row r="76673" customHeight="1" spans="7:9">
      <c r="G76673" s="11"/>
      <c r="H76673" s="12"/>
      <c r="I76673" s="49"/>
    </row>
    <row r="76674" customHeight="1" spans="7:9">
      <c r="G76674" s="11"/>
      <c r="H76674" s="12"/>
      <c r="I76674" s="49"/>
    </row>
    <row r="76675" customHeight="1" spans="7:9">
      <c r="G76675" s="11"/>
      <c r="H76675" s="12"/>
      <c r="I76675" s="49"/>
    </row>
    <row r="76676" customHeight="1" spans="7:9">
      <c r="G76676" s="11"/>
      <c r="H76676" s="12"/>
      <c r="I76676" s="49"/>
    </row>
    <row r="76677" customHeight="1" spans="7:9">
      <c r="G76677" s="11"/>
      <c r="H76677" s="12"/>
      <c r="I76677" s="49"/>
    </row>
    <row r="76678" customHeight="1" spans="7:9">
      <c r="G76678" s="11"/>
      <c r="H76678" s="12"/>
      <c r="I76678" s="49"/>
    </row>
    <row r="76679" customHeight="1" spans="7:9">
      <c r="G76679" s="11"/>
      <c r="H76679" s="12"/>
      <c r="I76679" s="49"/>
    </row>
    <row r="76680" customHeight="1" spans="7:9">
      <c r="G76680" s="11"/>
      <c r="H76680" s="12"/>
      <c r="I76680" s="49"/>
    </row>
    <row r="76681" customHeight="1" spans="7:9">
      <c r="G76681" s="11"/>
      <c r="H76681" s="12"/>
      <c r="I76681" s="49"/>
    </row>
    <row r="76682" customHeight="1" spans="7:9">
      <c r="G76682" s="11"/>
      <c r="H76682" s="12"/>
      <c r="I76682" s="49"/>
    </row>
    <row r="76683" customHeight="1" spans="7:9">
      <c r="G76683" s="11"/>
      <c r="H76683" s="12"/>
      <c r="I76683" s="49"/>
    </row>
    <row r="76684" customHeight="1" spans="7:9">
      <c r="G76684" s="11"/>
      <c r="H76684" s="12"/>
      <c r="I76684" s="49"/>
    </row>
    <row r="76685" customHeight="1" spans="7:9">
      <c r="G76685" s="11"/>
      <c r="H76685" s="12"/>
      <c r="I76685" s="49"/>
    </row>
    <row r="76686" customHeight="1" spans="7:9">
      <c r="G76686" s="11"/>
      <c r="H76686" s="12"/>
      <c r="I76686" s="49"/>
    </row>
    <row r="76687" customHeight="1" spans="7:9">
      <c r="G76687" s="11"/>
      <c r="H76687" s="12"/>
      <c r="I76687" s="49"/>
    </row>
    <row r="76688" customHeight="1" spans="7:9">
      <c r="G76688" s="11"/>
      <c r="H76688" s="12"/>
      <c r="I76688" s="49"/>
    </row>
    <row r="76689" customHeight="1" spans="7:9">
      <c r="G76689" s="11"/>
      <c r="H76689" s="12"/>
      <c r="I76689" s="49"/>
    </row>
    <row r="76690" customHeight="1" spans="7:9">
      <c r="G76690" s="11"/>
      <c r="H76690" s="12"/>
      <c r="I76690" s="49"/>
    </row>
    <row r="76691" customHeight="1" spans="7:9">
      <c r="G76691" s="11"/>
      <c r="H76691" s="12"/>
      <c r="I76691" s="49"/>
    </row>
    <row r="76692" customHeight="1" spans="7:9">
      <c r="G76692" s="11"/>
      <c r="H76692" s="12"/>
      <c r="I76692" s="49"/>
    </row>
    <row r="76693" customHeight="1" spans="7:9">
      <c r="G76693" s="11"/>
      <c r="H76693" s="12"/>
      <c r="I76693" s="49"/>
    </row>
    <row r="76694" customHeight="1" spans="7:9">
      <c r="G76694" s="11"/>
      <c r="H76694" s="12"/>
      <c r="I76694" s="49"/>
    </row>
    <row r="76695" customHeight="1" spans="7:9">
      <c r="G76695" s="11"/>
      <c r="H76695" s="12"/>
      <c r="I76695" s="49"/>
    </row>
    <row r="76696" customHeight="1" spans="7:9">
      <c r="G76696" s="11"/>
      <c r="H76696" s="12"/>
      <c r="I76696" s="49"/>
    </row>
    <row r="76697" customHeight="1" spans="7:9">
      <c r="G76697" s="11"/>
      <c r="H76697" s="12"/>
      <c r="I76697" s="49"/>
    </row>
    <row r="76698" customHeight="1" spans="7:9">
      <c r="G76698" s="11"/>
      <c r="H76698" s="12"/>
      <c r="I76698" s="49"/>
    </row>
    <row r="76699" customHeight="1" spans="7:9">
      <c r="G76699" s="11"/>
      <c r="H76699" s="12"/>
      <c r="I76699" s="49"/>
    </row>
    <row r="76700" customHeight="1" spans="7:9">
      <c r="G76700" s="11"/>
      <c r="H76700" s="12"/>
      <c r="I76700" s="49"/>
    </row>
    <row r="76701" customHeight="1" spans="7:9">
      <c r="G76701" s="11"/>
      <c r="H76701" s="12"/>
      <c r="I76701" s="49"/>
    </row>
    <row r="76702" customHeight="1" spans="7:9">
      <c r="G76702" s="11"/>
      <c r="H76702" s="12"/>
      <c r="I76702" s="49"/>
    </row>
    <row r="76703" customHeight="1" spans="7:9">
      <c r="G76703" s="11"/>
      <c r="H76703" s="12"/>
      <c r="I76703" s="49"/>
    </row>
    <row r="76704" customHeight="1" spans="7:9">
      <c r="G76704" s="11"/>
      <c r="H76704" s="12"/>
      <c r="I76704" s="49"/>
    </row>
    <row r="76705" customHeight="1" spans="7:9">
      <c r="G76705" s="11"/>
      <c r="H76705" s="12"/>
      <c r="I76705" s="49"/>
    </row>
    <row r="76706" customHeight="1" spans="7:9">
      <c r="G76706" s="11"/>
      <c r="H76706" s="12"/>
      <c r="I76706" s="49"/>
    </row>
    <row r="76707" customHeight="1" spans="7:9">
      <c r="G76707" s="11"/>
      <c r="H76707" s="12"/>
      <c r="I76707" s="49"/>
    </row>
    <row r="76708" customHeight="1" spans="7:9">
      <c r="G76708" s="11"/>
      <c r="H76708" s="12"/>
      <c r="I76708" s="49"/>
    </row>
    <row r="76709" customHeight="1" spans="7:9">
      <c r="G76709" s="11"/>
      <c r="H76709" s="12"/>
      <c r="I76709" s="49"/>
    </row>
    <row r="76710" customHeight="1" spans="7:9">
      <c r="G76710" s="11"/>
      <c r="H76710" s="12"/>
      <c r="I76710" s="49"/>
    </row>
    <row r="76711" customHeight="1" spans="7:9">
      <c r="G76711" s="11"/>
      <c r="H76711" s="12"/>
      <c r="I76711" s="49"/>
    </row>
    <row r="76712" customHeight="1" spans="7:9">
      <c r="G76712" s="11"/>
      <c r="H76712" s="12"/>
      <c r="I76712" s="49"/>
    </row>
    <row r="76713" customHeight="1" spans="7:9">
      <c r="G76713" s="11"/>
      <c r="H76713" s="12"/>
      <c r="I76713" s="49"/>
    </row>
    <row r="76714" customHeight="1" spans="7:9">
      <c r="G76714" s="11"/>
      <c r="H76714" s="12"/>
      <c r="I76714" s="49"/>
    </row>
    <row r="76715" customHeight="1" spans="7:9">
      <c r="G76715" s="11"/>
      <c r="H76715" s="12"/>
      <c r="I76715" s="49"/>
    </row>
    <row r="76716" customHeight="1" spans="7:9">
      <c r="G76716" s="11"/>
      <c r="H76716" s="12"/>
      <c r="I76716" s="49"/>
    </row>
    <row r="76717" customHeight="1" spans="7:9">
      <c r="G76717" s="11"/>
      <c r="H76717" s="12"/>
      <c r="I76717" s="49"/>
    </row>
    <row r="76718" customHeight="1" spans="7:9">
      <c r="G76718" s="11"/>
      <c r="H76718" s="12"/>
      <c r="I76718" s="49"/>
    </row>
    <row r="76719" customHeight="1" spans="7:9">
      <c r="G76719" s="11"/>
      <c r="H76719" s="12"/>
      <c r="I76719" s="49"/>
    </row>
    <row r="76720" customHeight="1" spans="7:9">
      <c r="G76720" s="11"/>
      <c r="H76720" s="12"/>
      <c r="I76720" s="49"/>
    </row>
    <row r="76721" customHeight="1" spans="7:9">
      <c r="G76721" s="11"/>
      <c r="H76721" s="12"/>
      <c r="I76721" s="49"/>
    </row>
    <row r="76722" customHeight="1" spans="7:9">
      <c r="G76722" s="11"/>
      <c r="H76722" s="12"/>
      <c r="I76722" s="49"/>
    </row>
    <row r="76723" customHeight="1" spans="7:9">
      <c r="G76723" s="11"/>
      <c r="H76723" s="12"/>
      <c r="I76723" s="49"/>
    </row>
    <row r="76724" customHeight="1" spans="7:9">
      <c r="G76724" s="11"/>
      <c r="H76724" s="12"/>
      <c r="I76724" s="49"/>
    </row>
    <row r="76725" customHeight="1" spans="7:9">
      <c r="G76725" s="11"/>
      <c r="H76725" s="12"/>
      <c r="I76725" s="49"/>
    </row>
    <row r="76726" customHeight="1" spans="7:9">
      <c r="G76726" s="11"/>
      <c r="H76726" s="12"/>
      <c r="I76726" s="49"/>
    </row>
    <row r="76727" customHeight="1" spans="7:9">
      <c r="G76727" s="11"/>
      <c r="H76727" s="12"/>
      <c r="I76727" s="49"/>
    </row>
    <row r="76728" customHeight="1" spans="7:9">
      <c r="G76728" s="11"/>
      <c r="H76728" s="12"/>
      <c r="I76728" s="49"/>
    </row>
    <row r="76729" customHeight="1" spans="7:9">
      <c r="G76729" s="11"/>
      <c r="H76729" s="12"/>
      <c r="I76729" s="49"/>
    </row>
    <row r="76730" customHeight="1" spans="7:9">
      <c r="G76730" s="11"/>
      <c r="H76730" s="12"/>
      <c r="I76730" s="49"/>
    </row>
    <row r="76731" customHeight="1" spans="7:9">
      <c r="G76731" s="11"/>
      <c r="H76731" s="12"/>
      <c r="I76731" s="49"/>
    </row>
    <row r="76732" customHeight="1" spans="7:9">
      <c r="G76732" s="11"/>
      <c r="H76732" s="12"/>
      <c r="I76732" s="49"/>
    </row>
    <row r="76733" customHeight="1" spans="7:9">
      <c r="G76733" s="11"/>
      <c r="H76733" s="12"/>
      <c r="I76733" s="49"/>
    </row>
    <row r="76734" customHeight="1" spans="7:9">
      <c r="G76734" s="11"/>
      <c r="H76734" s="12"/>
      <c r="I76734" s="49"/>
    </row>
    <row r="76735" customHeight="1" spans="7:9">
      <c r="G76735" s="11"/>
      <c r="H76735" s="12"/>
      <c r="I76735" s="49"/>
    </row>
    <row r="76736" customHeight="1" spans="7:9">
      <c r="G76736" s="11"/>
      <c r="H76736" s="12"/>
      <c r="I76736" s="49"/>
    </row>
    <row r="76737" customHeight="1" spans="7:9">
      <c r="G76737" s="11"/>
      <c r="H76737" s="12"/>
      <c r="I76737" s="49"/>
    </row>
    <row r="76738" customHeight="1" spans="7:9">
      <c r="G76738" s="11"/>
      <c r="H76738" s="12"/>
      <c r="I76738" s="49"/>
    </row>
    <row r="76739" customHeight="1" spans="7:9">
      <c r="G76739" s="11"/>
      <c r="H76739" s="12"/>
      <c r="I76739" s="49"/>
    </row>
    <row r="76740" customHeight="1" spans="7:9">
      <c r="G76740" s="11"/>
      <c r="H76740" s="12"/>
      <c r="I76740" s="49"/>
    </row>
    <row r="76741" customHeight="1" spans="7:9">
      <c r="G76741" s="11"/>
      <c r="H76741" s="12"/>
      <c r="I76741" s="49"/>
    </row>
    <row r="76742" customHeight="1" spans="7:9">
      <c r="G76742" s="11"/>
      <c r="H76742" s="12"/>
      <c r="I76742" s="49"/>
    </row>
    <row r="76743" customHeight="1" spans="7:9">
      <c r="G76743" s="11"/>
      <c r="H76743" s="12"/>
      <c r="I76743" s="49"/>
    </row>
    <row r="76744" customHeight="1" spans="7:9">
      <c r="G76744" s="11"/>
      <c r="H76744" s="12"/>
      <c r="I76744" s="49"/>
    </row>
    <row r="76745" customHeight="1" spans="7:9">
      <c r="G76745" s="11"/>
      <c r="H76745" s="12"/>
      <c r="I76745" s="49"/>
    </row>
    <row r="76746" customHeight="1" spans="7:9">
      <c r="G76746" s="11"/>
      <c r="H76746" s="12"/>
      <c r="I76746" s="49"/>
    </row>
    <row r="76747" customHeight="1" spans="7:9">
      <c r="G76747" s="11"/>
      <c r="H76747" s="12"/>
      <c r="I76747" s="49"/>
    </row>
    <row r="76748" customHeight="1" spans="7:9">
      <c r="G76748" s="11"/>
      <c r="H76748" s="12"/>
      <c r="I76748" s="49"/>
    </row>
    <row r="76749" customHeight="1" spans="7:9">
      <c r="G76749" s="11"/>
      <c r="H76749" s="12"/>
      <c r="I76749" s="49"/>
    </row>
    <row r="76750" customHeight="1" spans="7:9">
      <c r="G76750" s="11"/>
      <c r="H76750" s="12"/>
      <c r="I76750" s="49"/>
    </row>
    <row r="76751" customHeight="1" spans="7:9">
      <c r="G76751" s="11"/>
      <c r="H76751" s="12"/>
      <c r="I76751" s="49"/>
    </row>
    <row r="76752" customHeight="1" spans="7:9">
      <c r="G76752" s="11"/>
      <c r="H76752" s="12"/>
      <c r="I76752" s="49"/>
    </row>
    <row r="76753" customHeight="1" spans="7:9">
      <c r="G76753" s="11"/>
      <c r="H76753" s="12"/>
      <c r="I76753" s="49"/>
    </row>
    <row r="76754" customHeight="1" spans="7:9">
      <c r="G76754" s="11"/>
      <c r="H76754" s="12"/>
      <c r="I76754" s="49"/>
    </row>
    <row r="76755" customHeight="1" spans="7:9">
      <c r="G76755" s="11"/>
      <c r="H76755" s="12"/>
      <c r="I76755" s="49"/>
    </row>
    <row r="76756" customHeight="1" spans="7:9">
      <c r="G76756" s="11"/>
      <c r="H76756" s="12"/>
      <c r="I76756" s="49"/>
    </row>
    <row r="76757" customHeight="1" spans="7:9">
      <c r="G76757" s="11"/>
      <c r="H76757" s="12"/>
      <c r="I76757" s="49"/>
    </row>
    <row r="76758" customHeight="1" spans="7:9">
      <c r="G76758" s="11"/>
      <c r="H76758" s="12"/>
      <c r="I76758" s="49"/>
    </row>
    <row r="76759" customHeight="1" spans="7:9">
      <c r="G76759" s="11"/>
      <c r="H76759" s="12"/>
      <c r="I76759" s="49"/>
    </row>
    <row r="76760" customHeight="1" spans="7:9">
      <c r="G76760" s="11"/>
      <c r="H76760" s="12"/>
      <c r="I76760" s="49"/>
    </row>
    <row r="76761" customHeight="1" spans="7:9">
      <c r="G76761" s="11"/>
      <c r="H76761" s="12"/>
      <c r="I76761" s="49"/>
    </row>
    <row r="76762" customHeight="1" spans="7:9">
      <c r="G76762" s="11"/>
      <c r="H76762" s="12"/>
      <c r="I76762" s="49"/>
    </row>
    <row r="76763" customHeight="1" spans="7:9">
      <c r="G76763" s="11"/>
      <c r="H76763" s="12"/>
      <c r="I76763" s="49"/>
    </row>
    <row r="76764" customHeight="1" spans="7:9">
      <c r="G76764" s="11"/>
      <c r="H76764" s="12"/>
      <c r="I76764" s="49"/>
    </row>
    <row r="76765" customHeight="1" spans="7:9">
      <c r="G76765" s="11"/>
      <c r="H76765" s="12"/>
      <c r="I76765" s="49"/>
    </row>
    <row r="76766" customHeight="1" spans="7:9">
      <c r="G76766" s="11"/>
      <c r="H76766" s="12"/>
      <c r="I76766" s="49"/>
    </row>
    <row r="76767" customHeight="1" spans="7:9">
      <c r="G76767" s="11"/>
      <c r="H76767" s="12"/>
      <c r="I76767" s="49"/>
    </row>
    <row r="76768" customHeight="1" spans="7:9">
      <c r="G76768" s="11"/>
      <c r="H76768" s="12"/>
      <c r="I76768" s="49"/>
    </row>
    <row r="76769" customHeight="1" spans="7:9">
      <c r="G76769" s="11"/>
      <c r="H76769" s="12"/>
      <c r="I76769" s="49"/>
    </row>
    <row r="76770" customHeight="1" spans="7:9">
      <c r="G76770" s="11"/>
      <c r="H76770" s="12"/>
      <c r="I76770" s="49"/>
    </row>
    <row r="76771" customHeight="1" spans="7:9">
      <c r="G76771" s="11"/>
      <c r="H76771" s="12"/>
      <c r="I76771" s="49"/>
    </row>
    <row r="76772" customHeight="1" spans="7:9">
      <c r="G76772" s="11"/>
      <c r="H76772" s="12"/>
      <c r="I76772" s="49"/>
    </row>
    <row r="76773" customHeight="1" spans="7:9">
      <c r="G76773" s="11"/>
      <c r="H76773" s="12"/>
      <c r="I76773" s="49"/>
    </row>
    <row r="76774" customHeight="1" spans="7:9">
      <c r="G76774" s="11"/>
      <c r="H76774" s="12"/>
      <c r="I76774" s="49"/>
    </row>
    <row r="76775" customHeight="1" spans="7:9">
      <c r="G76775" s="11"/>
      <c r="H76775" s="12"/>
      <c r="I76775" s="49"/>
    </row>
    <row r="76776" customHeight="1" spans="7:9">
      <c r="G76776" s="11"/>
      <c r="H76776" s="12"/>
      <c r="I76776" s="49"/>
    </row>
    <row r="76777" customHeight="1" spans="7:9">
      <c r="G76777" s="11"/>
      <c r="H76777" s="12"/>
      <c r="I76777" s="49"/>
    </row>
    <row r="76778" customHeight="1" spans="7:9">
      <c r="G76778" s="11"/>
      <c r="H76778" s="12"/>
      <c r="I76778" s="49"/>
    </row>
    <row r="76779" customHeight="1" spans="7:9">
      <c r="G76779" s="11"/>
      <c r="H76779" s="12"/>
      <c r="I76779" s="49"/>
    </row>
    <row r="76780" customHeight="1" spans="7:9">
      <c r="G76780" s="11"/>
      <c r="H76780" s="12"/>
      <c r="I76780" s="49"/>
    </row>
    <row r="76781" customHeight="1" spans="7:9">
      <c r="G76781" s="11"/>
      <c r="H76781" s="12"/>
      <c r="I76781" s="49"/>
    </row>
    <row r="76782" customHeight="1" spans="7:9">
      <c r="G76782" s="11"/>
      <c r="H76782" s="12"/>
      <c r="I76782" s="49"/>
    </row>
    <row r="76783" customHeight="1" spans="7:9">
      <c r="G76783" s="11"/>
      <c r="H76783" s="12"/>
      <c r="I76783" s="49"/>
    </row>
    <row r="76784" customHeight="1" spans="7:9">
      <c r="G76784" s="11"/>
      <c r="H76784" s="12"/>
      <c r="I76784" s="49"/>
    </row>
    <row r="76785" customHeight="1" spans="7:9">
      <c r="G76785" s="11"/>
      <c r="H76785" s="12"/>
      <c r="I76785" s="49"/>
    </row>
    <row r="76786" customHeight="1" spans="7:9">
      <c r="G76786" s="11"/>
      <c r="H76786" s="12"/>
      <c r="I76786" s="49"/>
    </row>
    <row r="76787" customHeight="1" spans="7:9">
      <c r="G76787" s="11"/>
      <c r="H76787" s="12"/>
      <c r="I76787" s="49"/>
    </row>
    <row r="76788" customHeight="1" spans="7:9">
      <c r="G76788" s="11"/>
      <c r="H76788" s="12"/>
      <c r="I76788" s="49"/>
    </row>
    <row r="76789" customHeight="1" spans="7:9">
      <c r="G76789" s="11"/>
      <c r="H76789" s="12"/>
      <c r="I76789" s="49"/>
    </row>
    <row r="76790" customHeight="1" spans="7:9">
      <c r="G76790" s="11"/>
      <c r="H76790" s="12"/>
      <c r="I76790" s="49"/>
    </row>
    <row r="76791" customHeight="1" spans="7:9">
      <c r="G76791" s="11"/>
      <c r="H76791" s="12"/>
      <c r="I76791" s="49"/>
    </row>
    <row r="76792" customHeight="1" spans="7:9">
      <c r="G76792" s="11"/>
      <c r="H76792" s="12"/>
      <c r="I76792" s="49"/>
    </row>
    <row r="76793" customHeight="1" spans="7:9">
      <c r="G76793" s="11"/>
      <c r="H76793" s="12"/>
      <c r="I76793" s="49"/>
    </row>
    <row r="76794" customHeight="1" spans="7:9">
      <c r="G76794" s="11"/>
      <c r="H76794" s="12"/>
      <c r="I76794" s="49"/>
    </row>
    <row r="76795" customHeight="1" spans="7:9">
      <c r="G76795" s="11"/>
      <c r="H76795" s="12"/>
      <c r="I76795" s="49"/>
    </row>
    <row r="76796" customHeight="1" spans="7:9">
      <c r="G76796" s="11"/>
      <c r="H76796" s="12"/>
      <c r="I76796" s="49"/>
    </row>
    <row r="76797" customHeight="1" spans="7:9">
      <c r="G76797" s="11"/>
      <c r="H76797" s="12"/>
      <c r="I76797" s="49"/>
    </row>
    <row r="76798" customHeight="1" spans="7:9">
      <c r="G76798" s="11"/>
      <c r="H76798" s="12"/>
      <c r="I76798" s="49"/>
    </row>
    <row r="76799" customHeight="1" spans="7:9">
      <c r="G76799" s="11"/>
      <c r="H76799" s="12"/>
      <c r="I76799" s="49"/>
    </row>
    <row r="76800" customHeight="1" spans="7:9">
      <c r="G76800" s="11"/>
      <c r="H76800" s="12"/>
      <c r="I76800" s="49"/>
    </row>
    <row r="76801" customHeight="1" spans="7:9">
      <c r="G76801" s="11"/>
      <c r="H76801" s="12"/>
      <c r="I76801" s="49"/>
    </row>
    <row r="76802" customHeight="1" spans="7:9">
      <c r="G76802" s="11"/>
      <c r="H76802" s="12"/>
      <c r="I76802" s="49"/>
    </row>
    <row r="76803" customHeight="1" spans="7:9">
      <c r="G76803" s="11"/>
      <c r="H76803" s="12"/>
      <c r="I76803" s="49"/>
    </row>
    <row r="76804" customHeight="1" spans="7:9">
      <c r="G76804" s="11"/>
      <c r="H76804" s="12"/>
      <c r="I76804" s="49"/>
    </row>
    <row r="76805" customHeight="1" spans="7:9">
      <c r="G76805" s="11"/>
      <c r="H76805" s="12"/>
      <c r="I76805" s="49"/>
    </row>
    <row r="76806" customHeight="1" spans="7:9">
      <c r="G76806" s="11"/>
      <c r="H76806" s="12"/>
      <c r="I76806" s="49"/>
    </row>
    <row r="76807" customHeight="1" spans="7:9">
      <c r="G76807" s="11"/>
      <c r="H76807" s="12"/>
      <c r="I76807" s="49"/>
    </row>
    <row r="76808" customHeight="1" spans="7:9">
      <c r="G76808" s="11"/>
      <c r="H76808" s="12"/>
      <c r="I76808" s="49"/>
    </row>
    <row r="76809" customHeight="1" spans="7:9">
      <c r="G76809" s="11"/>
      <c r="H76809" s="12"/>
      <c r="I76809" s="49"/>
    </row>
    <row r="76810" customHeight="1" spans="7:9">
      <c r="G76810" s="11"/>
      <c r="H76810" s="12"/>
      <c r="I76810" s="49"/>
    </row>
    <row r="76811" customHeight="1" spans="7:9">
      <c r="G76811" s="11"/>
      <c r="H76811" s="12"/>
      <c r="I76811" s="49"/>
    </row>
    <row r="76812" customHeight="1" spans="7:9">
      <c r="G76812" s="11"/>
      <c r="H76812" s="12"/>
      <c r="I76812" s="49"/>
    </row>
    <row r="76813" customHeight="1" spans="7:9">
      <c r="G76813" s="11"/>
      <c r="H76813" s="12"/>
      <c r="I76813" s="49"/>
    </row>
    <row r="76814" customHeight="1" spans="7:9">
      <c r="G76814" s="11"/>
      <c r="H76814" s="12"/>
      <c r="I76814" s="49"/>
    </row>
    <row r="76815" customHeight="1" spans="7:9">
      <c r="G76815" s="11"/>
      <c r="H76815" s="12"/>
      <c r="I76815" s="49"/>
    </row>
    <row r="76816" customHeight="1" spans="7:9">
      <c r="G76816" s="11"/>
      <c r="H76816" s="12"/>
      <c r="I76816" s="49"/>
    </row>
    <row r="76817" customHeight="1" spans="7:9">
      <c r="G76817" s="11"/>
      <c r="H76817" s="12"/>
      <c r="I76817" s="49"/>
    </row>
    <row r="76818" customHeight="1" spans="7:9">
      <c r="G76818" s="11"/>
      <c r="H76818" s="12"/>
      <c r="I76818" s="49"/>
    </row>
    <row r="76819" customHeight="1" spans="7:9">
      <c r="G76819" s="11"/>
      <c r="H76819" s="12"/>
      <c r="I76819" s="49"/>
    </row>
    <row r="76820" customHeight="1" spans="7:9">
      <c r="G76820" s="11"/>
      <c r="H76820" s="12"/>
      <c r="I76820" s="49"/>
    </row>
    <row r="76821" customHeight="1" spans="7:9">
      <c r="G76821" s="11"/>
      <c r="H76821" s="12"/>
      <c r="I76821" s="49"/>
    </row>
    <row r="76822" customHeight="1" spans="7:9">
      <c r="G76822" s="11"/>
      <c r="H76822" s="12"/>
      <c r="I76822" s="49"/>
    </row>
    <row r="76823" customHeight="1" spans="7:9">
      <c r="G76823" s="11"/>
      <c r="H76823" s="12"/>
      <c r="I76823" s="49"/>
    </row>
    <row r="76824" customHeight="1" spans="7:9">
      <c r="G76824" s="11"/>
      <c r="H76824" s="12"/>
      <c r="I76824" s="49"/>
    </row>
    <row r="76825" customHeight="1" spans="7:9">
      <c r="G76825" s="11"/>
      <c r="H76825" s="12"/>
      <c r="I76825" s="49"/>
    </row>
    <row r="76826" customHeight="1" spans="7:9">
      <c r="G76826" s="11"/>
      <c r="H76826" s="12"/>
      <c r="I76826" s="49"/>
    </row>
    <row r="76827" customHeight="1" spans="7:9">
      <c r="G76827" s="11"/>
      <c r="H76827" s="12"/>
      <c r="I76827" s="49"/>
    </row>
    <row r="76828" customHeight="1" spans="7:9">
      <c r="G76828" s="11"/>
      <c r="H76828" s="12"/>
      <c r="I76828" s="49"/>
    </row>
    <row r="76829" customHeight="1" spans="7:9">
      <c r="G76829" s="11"/>
      <c r="H76829" s="12"/>
      <c r="I76829" s="49"/>
    </row>
    <row r="76830" customHeight="1" spans="7:9">
      <c r="G76830" s="11"/>
      <c r="H76830" s="12"/>
      <c r="I76830" s="49"/>
    </row>
    <row r="76831" customHeight="1" spans="7:9">
      <c r="G76831" s="11"/>
      <c r="H76831" s="12"/>
      <c r="I76831" s="49"/>
    </row>
    <row r="76832" customHeight="1" spans="7:9">
      <c r="G76832" s="11"/>
      <c r="H76832" s="12"/>
      <c r="I76832" s="49"/>
    </row>
    <row r="76833" customHeight="1" spans="7:9">
      <c r="G76833" s="11"/>
      <c r="H76833" s="12"/>
      <c r="I76833" s="49"/>
    </row>
    <row r="76834" customHeight="1" spans="7:9">
      <c r="G76834" s="11"/>
      <c r="H76834" s="12"/>
      <c r="I76834" s="49"/>
    </row>
    <row r="76835" customHeight="1" spans="7:9">
      <c r="G76835" s="11"/>
      <c r="H76835" s="12"/>
      <c r="I76835" s="49"/>
    </row>
    <row r="76836" customHeight="1" spans="7:9">
      <c r="G76836" s="11"/>
      <c r="H76836" s="12"/>
      <c r="I76836" s="49"/>
    </row>
    <row r="76837" customHeight="1" spans="7:9">
      <c r="G76837" s="11"/>
      <c r="H76837" s="12"/>
      <c r="I76837" s="49"/>
    </row>
    <row r="76838" customHeight="1" spans="7:9">
      <c r="G76838" s="11"/>
      <c r="H76838" s="12"/>
      <c r="I76838" s="49"/>
    </row>
    <row r="76839" customHeight="1" spans="7:9">
      <c r="G76839" s="11"/>
      <c r="H76839" s="12"/>
      <c r="I76839" s="49"/>
    </row>
    <row r="76840" customHeight="1" spans="7:9">
      <c r="G76840" s="11"/>
      <c r="H76840" s="12"/>
      <c r="I76840" s="49"/>
    </row>
    <row r="76841" customHeight="1" spans="7:9">
      <c r="G76841" s="11"/>
      <c r="H76841" s="12"/>
      <c r="I76841" s="49"/>
    </row>
    <row r="76842" customHeight="1" spans="7:9">
      <c r="G76842" s="11"/>
      <c r="H76842" s="12"/>
      <c r="I76842" s="49"/>
    </row>
    <row r="76843" customHeight="1" spans="7:9">
      <c r="G76843" s="11"/>
      <c r="H76843" s="12"/>
      <c r="I76843" s="49"/>
    </row>
    <row r="76844" customHeight="1" spans="7:9">
      <c r="G76844" s="11"/>
      <c r="H76844" s="12"/>
      <c r="I76844" s="49"/>
    </row>
    <row r="76845" customHeight="1" spans="7:9">
      <c r="G76845" s="11"/>
      <c r="H76845" s="12"/>
      <c r="I76845" s="49"/>
    </row>
    <row r="76846" customHeight="1" spans="7:9">
      <c r="G76846" s="11"/>
      <c r="H76846" s="12"/>
      <c r="I76846" s="49"/>
    </row>
    <row r="76847" customHeight="1" spans="7:9">
      <c r="G76847" s="11"/>
      <c r="H76847" s="12"/>
      <c r="I76847" s="49"/>
    </row>
    <row r="76848" customHeight="1" spans="7:9">
      <c r="G76848" s="11"/>
      <c r="H76848" s="12"/>
      <c r="I76848" s="49"/>
    </row>
    <row r="76849" customHeight="1" spans="7:9">
      <c r="G76849" s="11"/>
      <c r="H76849" s="12"/>
      <c r="I76849" s="49"/>
    </row>
    <row r="76850" customHeight="1" spans="7:9">
      <c r="G76850" s="11"/>
      <c r="H76850" s="12"/>
      <c r="I76850" s="49"/>
    </row>
    <row r="76851" customHeight="1" spans="7:9">
      <c r="G76851" s="11"/>
      <c r="H76851" s="12"/>
      <c r="I76851" s="49"/>
    </row>
    <row r="76852" customHeight="1" spans="7:9">
      <c r="G76852" s="11"/>
      <c r="H76852" s="12"/>
      <c r="I76852" s="49"/>
    </row>
    <row r="76853" customHeight="1" spans="7:9">
      <c r="G76853" s="11"/>
      <c r="H76853" s="12"/>
      <c r="I76853" s="49"/>
    </row>
    <row r="76854" customHeight="1" spans="7:9">
      <c r="G76854" s="11"/>
      <c r="H76854" s="12"/>
      <c r="I76854" s="49"/>
    </row>
    <row r="76855" customHeight="1" spans="7:9">
      <c r="G76855" s="11"/>
      <c r="H76855" s="12"/>
      <c r="I76855" s="49"/>
    </row>
    <row r="76856" customHeight="1" spans="7:9">
      <c r="G76856" s="11"/>
      <c r="H76856" s="12"/>
      <c r="I76856" s="49"/>
    </row>
    <row r="76857" customHeight="1" spans="7:9">
      <c r="G76857" s="11"/>
      <c r="H76857" s="12"/>
      <c r="I76857" s="49"/>
    </row>
    <row r="76858" customHeight="1" spans="7:9">
      <c r="G76858" s="11"/>
      <c r="H76858" s="12"/>
      <c r="I76858" s="49"/>
    </row>
    <row r="76859" customHeight="1" spans="7:9">
      <c r="G76859" s="11"/>
      <c r="H76859" s="12"/>
      <c r="I76859" s="49"/>
    </row>
    <row r="76860" customHeight="1" spans="7:9">
      <c r="G76860" s="11"/>
      <c r="H76860" s="12"/>
      <c r="I76860" s="49"/>
    </row>
    <row r="76861" customHeight="1" spans="7:9">
      <c r="G76861" s="11"/>
      <c r="H76861" s="12"/>
      <c r="I76861" s="49"/>
    </row>
    <row r="76862" customHeight="1" spans="7:9">
      <c r="G76862" s="11"/>
      <c r="H76862" s="12"/>
      <c r="I76862" s="49"/>
    </row>
    <row r="76863" customHeight="1" spans="7:9">
      <c r="G76863" s="11"/>
      <c r="H76863" s="12"/>
      <c r="I76863" s="49"/>
    </row>
    <row r="76864" customHeight="1" spans="7:9">
      <c r="G76864" s="11"/>
      <c r="H76864" s="12"/>
      <c r="I76864" s="49"/>
    </row>
    <row r="76865" customHeight="1" spans="7:9">
      <c r="G76865" s="11"/>
      <c r="H76865" s="12"/>
      <c r="I76865" s="49"/>
    </row>
    <row r="76866" customHeight="1" spans="7:9">
      <c r="G76866" s="11"/>
      <c r="H76866" s="12"/>
      <c r="I76866" s="49"/>
    </row>
    <row r="76867" customHeight="1" spans="7:9">
      <c r="G76867" s="11"/>
      <c r="H76867" s="12"/>
      <c r="I76867" s="49"/>
    </row>
    <row r="76868" customHeight="1" spans="7:9">
      <c r="G76868" s="11"/>
      <c r="H76868" s="12"/>
      <c r="I76868" s="49"/>
    </row>
    <row r="76869" customHeight="1" spans="7:9">
      <c r="G76869" s="11"/>
      <c r="H76869" s="12"/>
      <c r="I76869" s="49"/>
    </row>
    <row r="76870" customHeight="1" spans="7:9">
      <c r="G76870" s="11"/>
      <c r="H76870" s="12"/>
      <c r="I76870" s="49"/>
    </row>
    <row r="76871" customHeight="1" spans="7:9">
      <c r="G76871" s="11"/>
      <c r="H76871" s="12"/>
      <c r="I76871" s="49"/>
    </row>
    <row r="76872" customHeight="1" spans="7:9">
      <c r="G76872" s="11"/>
      <c r="H76872" s="12"/>
      <c r="I76872" s="49"/>
    </row>
    <row r="76873" customHeight="1" spans="7:9">
      <c r="G76873" s="11"/>
      <c r="H76873" s="12"/>
      <c r="I76873" s="49"/>
    </row>
    <row r="76874" customHeight="1" spans="7:9">
      <c r="G76874" s="11"/>
      <c r="H76874" s="12"/>
      <c r="I76874" s="49"/>
    </row>
    <row r="76875" customHeight="1" spans="7:9">
      <c r="G76875" s="11"/>
      <c r="H76875" s="12"/>
      <c r="I76875" s="49"/>
    </row>
    <row r="76876" customHeight="1" spans="7:9">
      <c r="G76876" s="11"/>
      <c r="H76876" s="12"/>
      <c r="I76876" s="49"/>
    </row>
    <row r="76877" customHeight="1" spans="7:9">
      <c r="G76877" s="11"/>
      <c r="H76877" s="12"/>
      <c r="I76877" s="49"/>
    </row>
    <row r="76878" customHeight="1" spans="7:9">
      <c r="G76878" s="11"/>
      <c r="H76878" s="12"/>
      <c r="I76878" s="49"/>
    </row>
    <row r="76879" customHeight="1" spans="7:9">
      <c r="G76879" s="11"/>
      <c r="H76879" s="12"/>
      <c r="I76879" s="49"/>
    </row>
    <row r="76880" customHeight="1" spans="7:9">
      <c r="G76880" s="11"/>
      <c r="H76880" s="12"/>
      <c r="I76880" s="49"/>
    </row>
    <row r="76881" customHeight="1" spans="7:9">
      <c r="G76881" s="11"/>
      <c r="H76881" s="12"/>
      <c r="I76881" s="49"/>
    </row>
    <row r="76882" customHeight="1" spans="7:9">
      <c r="G76882" s="11"/>
      <c r="H76882" s="12"/>
      <c r="I76882" s="49"/>
    </row>
    <row r="76883" customHeight="1" spans="7:9">
      <c r="G76883" s="11"/>
      <c r="H76883" s="12"/>
      <c r="I76883" s="49"/>
    </row>
    <row r="76884" customHeight="1" spans="7:9">
      <c r="G76884" s="11"/>
      <c r="H76884" s="12"/>
      <c r="I76884" s="49"/>
    </row>
    <row r="76885" customHeight="1" spans="7:9">
      <c r="G76885" s="11"/>
      <c r="H76885" s="12"/>
      <c r="I76885" s="49"/>
    </row>
    <row r="76886" customHeight="1" spans="7:9">
      <c r="G76886" s="11"/>
      <c r="H76886" s="12"/>
      <c r="I76886" s="49"/>
    </row>
    <row r="76887" customHeight="1" spans="7:9">
      <c r="G76887" s="11"/>
      <c r="H76887" s="12"/>
      <c r="I76887" s="49"/>
    </row>
    <row r="76888" customHeight="1" spans="7:9">
      <c r="G76888" s="11"/>
      <c r="H76888" s="12"/>
      <c r="I76888" s="49"/>
    </row>
    <row r="76889" customHeight="1" spans="7:9">
      <c r="G76889" s="11"/>
      <c r="H76889" s="12"/>
      <c r="I76889" s="49"/>
    </row>
    <row r="76890" customHeight="1" spans="7:9">
      <c r="G76890" s="11"/>
      <c r="H76890" s="12"/>
      <c r="I76890" s="49"/>
    </row>
    <row r="76891" customHeight="1" spans="7:9">
      <c r="G76891" s="11"/>
      <c r="H76891" s="12"/>
      <c r="I76891" s="49"/>
    </row>
    <row r="76892" customHeight="1" spans="7:9">
      <c r="G76892" s="11"/>
      <c r="H76892" s="12"/>
      <c r="I76892" s="49"/>
    </row>
    <row r="76893" customHeight="1" spans="7:9">
      <c r="G76893" s="11"/>
      <c r="H76893" s="12"/>
      <c r="I76893" s="49"/>
    </row>
    <row r="76894" customHeight="1" spans="7:9">
      <c r="G76894" s="11"/>
      <c r="H76894" s="12"/>
      <c r="I76894" s="49"/>
    </row>
    <row r="76895" customHeight="1" spans="7:9">
      <c r="G76895" s="11"/>
      <c r="H76895" s="12"/>
      <c r="I76895" s="49"/>
    </row>
    <row r="76896" customHeight="1" spans="7:9">
      <c r="G76896" s="11"/>
      <c r="H76896" s="12"/>
      <c r="I76896" s="49"/>
    </row>
    <row r="76897" customHeight="1" spans="7:9">
      <c r="G76897" s="11"/>
      <c r="H76897" s="12"/>
      <c r="I76897" s="49"/>
    </row>
    <row r="76898" customHeight="1" spans="7:9">
      <c r="G76898" s="11"/>
      <c r="H76898" s="12"/>
      <c r="I76898" s="49"/>
    </row>
    <row r="76899" customHeight="1" spans="7:9">
      <c r="G76899" s="11"/>
      <c r="H76899" s="12"/>
      <c r="I76899" s="49"/>
    </row>
    <row r="76900" customHeight="1" spans="7:9">
      <c r="G76900" s="11"/>
      <c r="H76900" s="12"/>
      <c r="I76900" s="49"/>
    </row>
    <row r="76901" customHeight="1" spans="7:9">
      <c r="G76901" s="11"/>
      <c r="H76901" s="12"/>
      <c r="I76901" s="49"/>
    </row>
    <row r="76902" customHeight="1" spans="7:9">
      <c r="G76902" s="11"/>
      <c r="H76902" s="12"/>
      <c r="I76902" s="49"/>
    </row>
    <row r="76903" customHeight="1" spans="7:9">
      <c r="G76903" s="11"/>
      <c r="H76903" s="12"/>
      <c r="I76903" s="49"/>
    </row>
    <row r="76904" customHeight="1" spans="7:9">
      <c r="G76904" s="11"/>
      <c r="H76904" s="12"/>
      <c r="I76904" s="49"/>
    </row>
    <row r="76905" customHeight="1" spans="7:9">
      <c r="G76905" s="11"/>
      <c r="H76905" s="12"/>
      <c r="I76905" s="49"/>
    </row>
    <row r="76906" customHeight="1" spans="7:9">
      <c r="G76906" s="11"/>
      <c r="H76906" s="12"/>
      <c r="I76906" s="49"/>
    </row>
    <row r="76907" customHeight="1" spans="7:9">
      <c r="G76907" s="11"/>
      <c r="H76907" s="12"/>
      <c r="I76907" s="49"/>
    </row>
    <row r="76908" customHeight="1" spans="7:9">
      <c r="G76908" s="11"/>
      <c r="H76908" s="12"/>
      <c r="I76908" s="49"/>
    </row>
    <row r="76909" customHeight="1" spans="7:9">
      <c r="G76909" s="11"/>
      <c r="H76909" s="12"/>
      <c r="I76909" s="49"/>
    </row>
    <row r="76910" customHeight="1" spans="7:9">
      <c r="G76910" s="11"/>
      <c r="H76910" s="12"/>
      <c r="I76910" s="49"/>
    </row>
    <row r="76911" customHeight="1" spans="7:9">
      <c r="G76911" s="11"/>
      <c r="H76911" s="12"/>
      <c r="I76911" s="49"/>
    </row>
    <row r="76912" customHeight="1" spans="7:9">
      <c r="G76912" s="11"/>
      <c r="H76912" s="12"/>
      <c r="I76912" s="49"/>
    </row>
    <row r="76913" customHeight="1" spans="7:9">
      <c r="G76913" s="11"/>
      <c r="H76913" s="12"/>
      <c r="I76913" s="49"/>
    </row>
    <row r="76914" customHeight="1" spans="7:9">
      <c r="G76914" s="11"/>
      <c r="H76914" s="12"/>
      <c r="I76914" s="49"/>
    </row>
    <row r="76915" customHeight="1" spans="7:9">
      <c r="G76915" s="11"/>
      <c r="H76915" s="12"/>
      <c r="I76915" s="49"/>
    </row>
    <row r="76916" customHeight="1" spans="7:9">
      <c r="G76916" s="11"/>
      <c r="H76916" s="12"/>
      <c r="I76916" s="49"/>
    </row>
    <row r="76917" customHeight="1" spans="7:9">
      <c r="G76917" s="11"/>
      <c r="H76917" s="12"/>
      <c r="I76917" s="49"/>
    </row>
    <row r="76918" customHeight="1" spans="7:9">
      <c r="G76918" s="11"/>
      <c r="H76918" s="12"/>
      <c r="I76918" s="49"/>
    </row>
    <row r="76919" customHeight="1" spans="7:9">
      <c r="G76919" s="11"/>
      <c r="H76919" s="12"/>
      <c r="I76919" s="49"/>
    </row>
    <row r="76920" customHeight="1" spans="7:9">
      <c r="G76920" s="11"/>
      <c r="H76920" s="12"/>
      <c r="I76920" s="49"/>
    </row>
    <row r="76921" customHeight="1" spans="7:9">
      <c r="G76921" s="11"/>
      <c r="H76921" s="12"/>
      <c r="I76921" s="49"/>
    </row>
    <row r="76922" customHeight="1" spans="7:9">
      <c r="G76922" s="11"/>
      <c r="H76922" s="12"/>
      <c r="I76922" s="49"/>
    </row>
    <row r="76923" customHeight="1" spans="7:9">
      <c r="G76923" s="11"/>
      <c r="H76923" s="12"/>
      <c r="I76923" s="49"/>
    </row>
    <row r="76924" customHeight="1" spans="7:9">
      <c r="G76924" s="11"/>
      <c r="H76924" s="12"/>
      <c r="I76924" s="49"/>
    </row>
    <row r="76925" customHeight="1" spans="7:9">
      <c r="G76925" s="11"/>
      <c r="H76925" s="12"/>
      <c r="I76925" s="49"/>
    </row>
    <row r="76926" customHeight="1" spans="7:9">
      <c r="G76926" s="11"/>
      <c r="H76926" s="12"/>
      <c r="I76926" s="49"/>
    </row>
    <row r="76927" customHeight="1" spans="7:9">
      <c r="G76927" s="11"/>
      <c r="H76927" s="12"/>
      <c r="I76927" s="49"/>
    </row>
    <row r="76928" customHeight="1" spans="7:9">
      <c r="G76928" s="11"/>
      <c r="H76928" s="12"/>
      <c r="I76928" s="49"/>
    </row>
    <row r="76929" customHeight="1" spans="7:9">
      <c r="G76929" s="11"/>
      <c r="H76929" s="12"/>
      <c r="I76929" s="49"/>
    </row>
    <row r="76930" customHeight="1" spans="7:9">
      <c r="G76930" s="11"/>
      <c r="H76930" s="12"/>
      <c r="I76930" s="49"/>
    </row>
    <row r="76931" customHeight="1" spans="7:9">
      <c r="G76931" s="11"/>
      <c r="H76931" s="12"/>
      <c r="I76931" s="49"/>
    </row>
    <row r="76932" customHeight="1" spans="7:9">
      <c r="G76932" s="11"/>
      <c r="H76932" s="12"/>
      <c r="I76932" s="49"/>
    </row>
    <row r="76933" customHeight="1" spans="7:9">
      <c r="G76933" s="11"/>
      <c r="H76933" s="12"/>
      <c r="I76933" s="49"/>
    </row>
    <row r="76934" customHeight="1" spans="7:9">
      <c r="G76934" s="11"/>
      <c r="H76934" s="12"/>
      <c r="I76934" s="49"/>
    </row>
    <row r="76935" customHeight="1" spans="7:9">
      <c r="G76935" s="11"/>
      <c r="H76935" s="12"/>
      <c r="I76935" s="49"/>
    </row>
    <row r="76936" customHeight="1" spans="7:9">
      <c r="G76936" s="11"/>
      <c r="H76936" s="12"/>
      <c r="I76936" s="49"/>
    </row>
    <row r="76937" customHeight="1" spans="7:9">
      <c r="G76937" s="11"/>
      <c r="H76937" s="12"/>
      <c r="I76937" s="49"/>
    </row>
    <row r="76938" customHeight="1" spans="7:9">
      <c r="G76938" s="11"/>
      <c r="H76938" s="12"/>
      <c r="I76938" s="49"/>
    </row>
    <row r="76939" customHeight="1" spans="7:9">
      <c r="G76939" s="11"/>
      <c r="H76939" s="12"/>
      <c r="I76939" s="49"/>
    </row>
    <row r="76940" customHeight="1" spans="7:9">
      <c r="G76940" s="11"/>
      <c r="H76940" s="12"/>
      <c r="I76940" s="49"/>
    </row>
    <row r="76941" customHeight="1" spans="7:9">
      <c r="G76941" s="11"/>
      <c r="H76941" s="12"/>
      <c r="I76941" s="49"/>
    </row>
    <row r="76942" customHeight="1" spans="7:9">
      <c r="G76942" s="11"/>
      <c r="H76942" s="12"/>
      <c r="I76942" s="49"/>
    </row>
    <row r="76943" customHeight="1" spans="7:9">
      <c r="G76943" s="11"/>
      <c r="H76943" s="12"/>
      <c r="I76943" s="49"/>
    </row>
    <row r="76944" customHeight="1" spans="7:9">
      <c r="G76944" s="11"/>
      <c r="H76944" s="12"/>
      <c r="I76944" s="49"/>
    </row>
    <row r="76945" customHeight="1" spans="7:9">
      <c r="G76945" s="11"/>
      <c r="H76945" s="12"/>
      <c r="I76945" s="49"/>
    </row>
    <row r="76946" customHeight="1" spans="7:9">
      <c r="G76946" s="11"/>
      <c r="H76946" s="12"/>
      <c r="I76946" s="49"/>
    </row>
    <row r="76947" customHeight="1" spans="7:9">
      <c r="G76947" s="11"/>
      <c r="H76947" s="12"/>
      <c r="I76947" s="49"/>
    </row>
    <row r="76948" customHeight="1" spans="7:9">
      <c r="G76948" s="11"/>
      <c r="H76948" s="12"/>
      <c r="I76948" s="49"/>
    </row>
    <row r="76949" customHeight="1" spans="7:9">
      <c r="G76949" s="11"/>
      <c r="H76949" s="12"/>
      <c r="I76949" s="49"/>
    </row>
    <row r="76950" customHeight="1" spans="7:9">
      <c r="G76950" s="11"/>
      <c r="H76950" s="12"/>
      <c r="I76950" s="49"/>
    </row>
    <row r="76951" customHeight="1" spans="7:9">
      <c r="G76951" s="11"/>
      <c r="H76951" s="12"/>
      <c r="I76951" s="49"/>
    </row>
    <row r="76952" customHeight="1" spans="7:9">
      <c r="G76952" s="11"/>
      <c r="H76952" s="12"/>
      <c r="I76952" s="49"/>
    </row>
    <row r="76953" customHeight="1" spans="7:9">
      <c r="G76953" s="11"/>
      <c r="H76953" s="12"/>
      <c r="I76953" s="49"/>
    </row>
    <row r="76954" customHeight="1" spans="7:9">
      <c r="G76954" s="11"/>
      <c r="H76954" s="12"/>
      <c r="I76954" s="49"/>
    </row>
    <row r="76955" customHeight="1" spans="7:9">
      <c r="G76955" s="11"/>
      <c r="H76955" s="12"/>
      <c r="I76955" s="49"/>
    </row>
    <row r="76956" customHeight="1" spans="7:9">
      <c r="G76956" s="11"/>
      <c r="H76956" s="12"/>
      <c r="I76956" s="49"/>
    </row>
    <row r="76957" customHeight="1" spans="7:9">
      <c r="G76957" s="11"/>
      <c r="H76957" s="12"/>
      <c r="I76957" s="49"/>
    </row>
    <row r="76958" customHeight="1" spans="7:9">
      <c r="G76958" s="11"/>
      <c r="H76958" s="12"/>
      <c r="I76958" s="49"/>
    </row>
    <row r="76959" customHeight="1" spans="7:9">
      <c r="G76959" s="11"/>
      <c r="H76959" s="12"/>
      <c r="I76959" s="49"/>
    </row>
    <row r="76960" customHeight="1" spans="7:9">
      <c r="G76960" s="11"/>
      <c r="H76960" s="12"/>
      <c r="I76960" s="49"/>
    </row>
    <row r="76961" customHeight="1" spans="7:9">
      <c r="G76961" s="11"/>
      <c r="H76961" s="12"/>
      <c r="I76961" s="49"/>
    </row>
    <row r="76962" customHeight="1" spans="7:9">
      <c r="G76962" s="11"/>
      <c r="H76962" s="12"/>
      <c r="I76962" s="49"/>
    </row>
    <row r="76963" customHeight="1" spans="7:9">
      <c r="G76963" s="11"/>
      <c r="H76963" s="12"/>
      <c r="I76963" s="49"/>
    </row>
    <row r="76964" customHeight="1" spans="7:9">
      <c r="G76964" s="11"/>
      <c r="H76964" s="12"/>
      <c r="I76964" s="49"/>
    </row>
    <row r="76965" customHeight="1" spans="7:9">
      <c r="G76965" s="11"/>
      <c r="H76965" s="12"/>
      <c r="I76965" s="49"/>
    </row>
    <row r="76966" customHeight="1" spans="7:9">
      <c r="G76966" s="11"/>
      <c r="H76966" s="12"/>
      <c r="I76966" s="49"/>
    </row>
    <row r="76967" customHeight="1" spans="7:9">
      <c r="G76967" s="11"/>
      <c r="H76967" s="12"/>
      <c r="I76967" s="49"/>
    </row>
    <row r="76968" customHeight="1" spans="7:9">
      <c r="G76968" s="11"/>
      <c r="H76968" s="12"/>
      <c r="I76968" s="49"/>
    </row>
    <row r="76969" customHeight="1" spans="7:9">
      <c r="G76969" s="11"/>
      <c r="H76969" s="12"/>
      <c r="I76969" s="49"/>
    </row>
    <row r="76970" customHeight="1" spans="7:9">
      <c r="G76970" s="11"/>
      <c r="H76970" s="12"/>
      <c r="I76970" s="49"/>
    </row>
    <row r="76971" customHeight="1" spans="7:9">
      <c r="G76971" s="11"/>
      <c r="H76971" s="12"/>
      <c r="I76971" s="49"/>
    </row>
    <row r="76972" customHeight="1" spans="7:9">
      <c r="G76972" s="11"/>
      <c r="H76972" s="12"/>
      <c r="I76972" s="49"/>
    </row>
    <row r="76973" customHeight="1" spans="7:9">
      <c r="G76973" s="11"/>
      <c r="H76973" s="12"/>
      <c r="I76973" s="49"/>
    </row>
    <row r="76974" customHeight="1" spans="7:9">
      <c r="G76974" s="11"/>
      <c r="H76974" s="12"/>
      <c r="I76974" s="49"/>
    </row>
    <row r="76975" customHeight="1" spans="7:9">
      <c r="G76975" s="11"/>
      <c r="H76975" s="12"/>
      <c r="I76975" s="49"/>
    </row>
    <row r="76976" customHeight="1" spans="7:9">
      <c r="G76976" s="11"/>
      <c r="H76976" s="12"/>
      <c r="I76976" s="49"/>
    </row>
    <row r="76977" customHeight="1" spans="7:9">
      <c r="G76977" s="11"/>
      <c r="H76977" s="12"/>
      <c r="I76977" s="49"/>
    </row>
    <row r="76978" customHeight="1" spans="7:9">
      <c r="G76978" s="11"/>
      <c r="H76978" s="12"/>
      <c r="I76978" s="49"/>
    </row>
    <row r="76979" customHeight="1" spans="7:9">
      <c r="G76979" s="11"/>
      <c r="H76979" s="12"/>
      <c r="I76979" s="49"/>
    </row>
    <row r="76980" customHeight="1" spans="7:9">
      <c r="G76980" s="11"/>
      <c r="H76980" s="12"/>
      <c r="I76980" s="49"/>
    </row>
    <row r="76981" customHeight="1" spans="7:9">
      <c r="G76981" s="11"/>
      <c r="H76981" s="12"/>
      <c r="I76981" s="49"/>
    </row>
    <row r="76982" customHeight="1" spans="7:9">
      <c r="G76982" s="11"/>
      <c r="H76982" s="12"/>
      <c r="I76982" s="49"/>
    </row>
    <row r="76983" customHeight="1" spans="7:9">
      <c r="G76983" s="11"/>
      <c r="H76983" s="12"/>
      <c r="I76983" s="49"/>
    </row>
    <row r="76984" customHeight="1" spans="7:9">
      <c r="G76984" s="11"/>
      <c r="H76984" s="12"/>
      <c r="I76984" s="49"/>
    </row>
    <row r="76985" customHeight="1" spans="7:9">
      <c r="G76985" s="11"/>
      <c r="H76985" s="12"/>
      <c r="I76985" s="49"/>
    </row>
    <row r="76986" customHeight="1" spans="7:9">
      <c r="G76986" s="11"/>
      <c r="H76986" s="12"/>
      <c r="I76986" s="49"/>
    </row>
    <row r="76987" customHeight="1" spans="7:9">
      <c r="G76987" s="11"/>
      <c r="H76987" s="12"/>
      <c r="I76987" s="49"/>
    </row>
    <row r="76988" customHeight="1" spans="7:9">
      <c r="G76988" s="11"/>
      <c r="H76988" s="12"/>
      <c r="I76988" s="49"/>
    </row>
    <row r="76989" customHeight="1" spans="7:9">
      <c r="G76989" s="11"/>
      <c r="H76989" s="12"/>
      <c r="I76989" s="49"/>
    </row>
    <row r="76990" customHeight="1" spans="7:9">
      <c r="G76990" s="11"/>
      <c r="H76990" s="12"/>
      <c r="I76990" s="49"/>
    </row>
    <row r="76991" customHeight="1" spans="7:9">
      <c r="G76991" s="11"/>
      <c r="H76991" s="12"/>
      <c r="I76991" s="49"/>
    </row>
    <row r="76992" customHeight="1" spans="7:9">
      <c r="G76992" s="11"/>
      <c r="H76992" s="12"/>
      <c r="I76992" s="49"/>
    </row>
    <row r="76993" customHeight="1" spans="7:9">
      <c r="G76993" s="11"/>
      <c r="H76993" s="12"/>
      <c r="I76993" s="49"/>
    </row>
    <row r="76994" customHeight="1" spans="7:9">
      <c r="G76994" s="11"/>
      <c r="H76994" s="12"/>
      <c r="I76994" s="49"/>
    </row>
    <row r="76995" customHeight="1" spans="7:9">
      <c r="G76995" s="11"/>
      <c r="H76995" s="12"/>
      <c r="I76995" s="49"/>
    </row>
    <row r="76996" customHeight="1" spans="7:9">
      <c r="G76996" s="11"/>
      <c r="H76996" s="12"/>
      <c r="I76996" s="49"/>
    </row>
    <row r="76997" customHeight="1" spans="7:9">
      <c r="G76997" s="11"/>
      <c r="H76997" s="12"/>
      <c r="I76997" s="49"/>
    </row>
    <row r="76998" customHeight="1" spans="7:9">
      <c r="G76998" s="11"/>
      <c r="H76998" s="12"/>
      <c r="I76998" s="49"/>
    </row>
    <row r="76999" customHeight="1" spans="7:9">
      <c r="G76999" s="11"/>
      <c r="H76999" s="12"/>
      <c r="I76999" s="49"/>
    </row>
    <row r="77000" customHeight="1" spans="7:9">
      <c r="G77000" s="11"/>
      <c r="H77000" s="12"/>
      <c r="I77000" s="49"/>
    </row>
    <row r="77001" customHeight="1" spans="7:9">
      <c r="G77001" s="11"/>
      <c r="H77001" s="12"/>
      <c r="I77001" s="49"/>
    </row>
    <row r="77002" customHeight="1" spans="7:9">
      <c r="G77002" s="11"/>
      <c r="H77002" s="12"/>
      <c r="I77002" s="49"/>
    </row>
    <row r="77003" customHeight="1" spans="7:9">
      <c r="G77003" s="11"/>
      <c r="H77003" s="12"/>
      <c r="I77003" s="49"/>
    </row>
    <row r="77004" customHeight="1" spans="7:9">
      <c r="G77004" s="11"/>
      <c r="H77004" s="12"/>
      <c r="I77004" s="49"/>
    </row>
    <row r="77005" customHeight="1" spans="7:9">
      <c r="G77005" s="11"/>
      <c r="H77005" s="12"/>
      <c r="I77005" s="49"/>
    </row>
    <row r="77006" customHeight="1" spans="7:9">
      <c r="G77006" s="11"/>
      <c r="H77006" s="12"/>
      <c r="I77006" s="49"/>
    </row>
    <row r="77007" customHeight="1" spans="7:9">
      <c r="G77007" s="11"/>
      <c r="H77007" s="12"/>
      <c r="I77007" s="49"/>
    </row>
    <row r="77008" customHeight="1" spans="7:9">
      <c r="G77008" s="11"/>
      <c r="H77008" s="12"/>
      <c r="I77008" s="49"/>
    </row>
    <row r="77009" customHeight="1" spans="7:9">
      <c r="G77009" s="11"/>
      <c r="H77009" s="12"/>
      <c r="I77009" s="49"/>
    </row>
    <row r="77010" customHeight="1" spans="7:9">
      <c r="G77010" s="11"/>
      <c r="H77010" s="12"/>
      <c r="I77010" s="49"/>
    </row>
    <row r="77011" customHeight="1" spans="7:9">
      <c r="G77011" s="11"/>
      <c r="H77011" s="12"/>
      <c r="I77011" s="49"/>
    </row>
    <row r="77012" customHeight="1" spans="7:9">
      <c r="G77012" s="11"/>
      <c r="H77012" s="12"/>
      <c r="I77012" s="49"/>
    </row>
    <row r="77013" customHeight="1" spans="7:9">
      <c r="G77013" s="11"/>
      <c r="H77013" s="12"/>
      <c r="I77013" s="49"/>
    </row>
    <row r="77014" customHeight="1" spans="7:9">
      <c r="G77014" s="11"/>
      <c r="H77014" s="12"/>
      <c r="I77014" s="49"/>
    </row>
    <row r="77015" customHeight="1" spans="7:9">
      <c r="G77015" s="11"/>
      <c r="H77015" s="12"/>
      <c r="I77015" s="49"/>
    </row>
    <row r="77016" customHeight="1" spans="7:9">
      <c r="G77016" s="11"/>
      <c r="H77016" s="12"/>
      <c r="I77016" s="49"/>
    </row>
    <row r="77017" customHeight="1" spans="7:9">
      <c r="G77017" s="11"/>
      <c r="H77017" s="12"/>
      <c r="I77017" s="49"/>
    </row>
    <row r="77018" customHeight="1" spans="7:9">
      <c r="G77018" s="11"/>
      <c r="H77018" s="12"/>
      <c r="I77018" s="49"/>
    </row>
    <row r="77019" customHeight="1" spans="7:9">
      <c r="G77019" s="11"/>
      <c r="H77019" s="12"/>
      <c r="I77019" s="49"/>
    </row>
    <row r="77020" customHeight="1" spans="7:9">
      <c r="G77020" s="11"/>
      <c r="H77020" s="12"/>
      <c r="I77020" s="49"/>
    </row>
    <row r="77021" customHeight="1" spans="7:9">
      <c r="G77021" s="11"/>
      <c r="H77021" s="12"/>
      <c r="I77021" s="49"/>
    </row>
    <row r="77022" customHeight="1" spans="7:9">
      <c r="G77022" s="11"/>
      <c r="H77022" s="12"/>
      <c r="I77022" s="49"/>
    </row>
    <row r="77023" customHeight="1" spans="7:9">
      <c r="G77023" s="11"/>
      <c r="H77023" s="12"/>
      <c r="I77023" s="49"/>
    </row>
    <row r="77024" customHeight="1" spans="7:9">
      <c r="G77024" s="11"/>
      <c r="H77024" s="12"/>
      <c r="I77024" s="49"/>
    </row>
    <row r="77025" customHeight="1" spans="7:9">
      <c r="G77025" s="11"/>
      <c r="H77025" s="12"/>
      <c r="I77025" s="49"/>
    </row>
    <row r="77026" customHeight="1" spans="7:9">
      <c r="G77026" s="11"/>
      <c r="H77026" s="12"/>
      <c r="I77026" s="49"/>
    </row>
    <row r="77027" customHeight="1" spans="7:9">
      <c r="G77027" s="11"/>
      <c r="H77027" s="12"/>
      <c r="I77027" s="49"/>
    </row>
    <row r="77028" customHeight="1" spans="7:9">
      <c r="G77028" s="11"/>
      <c r="H77028" s="12"/>
      <c r="I77028" s="49"/>
    </row>
    <row r="77029" customHeight="1" spans="7:9">
      <c r="G77029" s="11"/>
      <c r="H77029" s="12"/>
      <c r="I77029" s="49"/>
    </row>
    <row r="77030" customHeight="1" spans="7:9">
      <c r="G77030" s="11"/>
      <c r="H77030" s="12"/>
      <c r="I77030" s="49"/>
    </row>
    <row r="77031" customHeight="1" spans="7:9">
      <c r="G77031" s="11"/>
      <c r="H77031" s="12"/>
      <c r="I77031" s="49"/>
    </row>
    <row r="77032" customHeight="1" spans="7:9">
      <c r="G77032" s="11"/>
      <c r="H77032" s="12"/>
      <c r="I77032" s="49"/>
    </row>
    <row r="77033" customHeight="1" spans="7:9">
      <c r="G77033" s="11"/>
      <c r="H77033" s="12"/>
      <c r="I77033" s="49"/>
    </row>
    <row r="77034" customHeight="1" spans="7:9">
      <c r="G77034" s="11"/>
      <c r="H77034" s="12"/>
      <c r="I77034" s="49"/>
    </row>
    <row r="77035" customHeight="1" spans="7:9">
      <c r="G77035" s="11"/>
      <c r="H77035" s="12"/>
      <c r="I77035" s="49"/>
    </row>
    <row r="77036" customHeight="1" spans="7:9">
      <c r="G77036" s="11"/>
      <c r="H77036" s="12"/>
      <c r="I77036" s="49"/>
    </row>
    <row r="77037" customHeight="1" spans="7:9">
      <c r="G77037" s="11"/>
      <c r="H77037" s="12"/>
      <c r="I77037" s="49"/>
    </row>
    <row r="77038" customHeight="1" spans="7:9">
      <c r="G77038" s="11"/>
      <c r="H77038" s="12"/>
      <c r="I77038" s="49"/>
    </row>
    <row r="77039" customHeight="1" spans="7:9">
      <c r="G77039" s="11"/>
      <c r="H77039" s="12"/>
      <c r="I77039" s="49"/>
    </row>
    <row r="77040" customHeight="1" spans="7:9">
      <c r="G77040" s="11"/>
      <c r="H77040" s="12"/>
      <c r="I77040" s="49"/>
    </row>
    <row r="77041" customHeight="1" spans="7:9">
      <c r="G77041" s="11"/>
      <c r="H77041" s="12"/>
      <c r="I77041" s="49"/>
    </row>
    <row r="77042" customHeight="1" spans="7:9">
      <c r="G77042" s="11"/>
      <c r="H77042" s="12"/>
      <c r="I77042" s="49"/>
    </row>
    <row r="77043" customHeight="1" spans="7:9">
      <c r="G77043" s="11"/>
      <c r="H77043" s="12"/>
      <c r="I77043" s="49"/>
    </row>
    <row r="77044" customHeight="1" spans="7:9">
      <c r="G77044" s="11"/>
      <c r="H77044" s="12"/>
      <c r="I77044" s="49"/>
    </row>
    <row r="77045" customHeight="1" spans="7:9">
      <c r="G77045" s="11"/>
      <c r="H77045" s="12"/>
      <c r="I77045" s="49"/>
    </row>
    <row r="77046" customHeight="1" spans="7:9">
      <c r="G77046" s="11"/>
      <c r="H77046" s="12"/>
      <c r="I77046" s="49"/>
    </row>
    <row r="77047" customHeight="1" spans="7:9">
      <c r="G77047" s="11"/>
      <c r="H77047" s="12"/>
      <c r="I77047" s="49"/>
    </row>
    <row r="77048" customHeight="1" spans="7:9">
      <c r="G77048" s="11"/>
      <c r="H77048" s="12"/>
      <c r="I77048" s="49"/>
    </row>
    <row r="77049" customHeight="1" spans="7:9">
      <c r="G77049" s="11"/>
      <c r="H77049" s="12"/>
      <c r="I77049" s="49"/>
    </row>
    <row r="77050" customHeight="1" spans="7:9">
      <c r="G77050" s="11"/>
      <c r="H77050" s="12"/>
      <c r="I77050" s="49"/>
    </row>
    <row r="77051" customHeight="1" spans="7:9">
      <c r="G77051" s="11"/>
      <c r="H77051" s="12"/>
      <c r="I77051" s="49"/>
    </row>
    <row r="77052" customHeight="1" spans="7:9">
      <c r="G77052" s="11"/>
      <c r="H77052" s="12"/>
      <c r="I77052" s="49"/>
    </row>
    <row r="77053" customHeight="1" spans="7:9">
      <c r="G77053" s="11"/>
      <c r="H77053" s="12"/>
      <c r="I77053" s="49"/>
    </row>
    <row r="77054" customHeight="1" spans="7:9">
      <c r="G77054" s="11"/>
      <c r="H77054" s="12"/>
      <c r="I77054" s="49"/>
    </row>
    <row r="77055" customHeight="1" spans="7:9">
      <c r="G77055" s="11"/>
      <c r="H77055" s="12"/>
      <c r="I77055" s="49"/>
    </row>
    <row r="77056" customHeight="1" spans="7:9">
      <c r="G77056" s="11"/>
      <c r="H77056" s="12"/>
      <c r="I77056" s="49"/>
    </row>
    <row r="77057" customHeight="1" spans="7:9">
      <c r="G77057" s="11"/>
      <c r="H77057" s="12"/>
      <c r="I77057" s="49"/>
    </row>
    <row r="77058" customHeight="1" spans="7:9">
      <c r="G77058" s="11"/>
      <c r="H77058" s="12"/>
      <c r="I77058" s="49"/>
    </row>
    <row r="77059" customHeight="1" spans="7:9">
      <c r="G77059" s="11"/>
      <c r="H77059" s="12"/>
      <c r="I77059" s="49"/>
    </row>
    <row r="77060" customHeight="1" spans="7:9">
      <c r="G77060" s="11"/>
      <c r="H77060" s="12"/>
      <c r="I77060" s="49"/>
    </row>
    <row r="77061" customHeight="1" spans="7:9">
      <c r="G77061" s="11"/>
      <c r="H77061" s="12"/>
      <c r="I77061" s="49"/>
    </row>
    <row r="77062" customHeight="1" spans="7:9">
      <c r="G77062" s="11"/>
      <c r="H77062" s="12"/>
      <c r="I77062" s="49"/>
    </row>
    <row r="77063" customHeight="1" spans="7:9">
      <c r="G77063" s="11"/>
      <c r="H77063" s="12"/>
      <c r="I77063" s="49"/>
    </row>
    <row r="77064" customHeight="1" spans="7:9">
      <c r="G77064" s="11"/>
      <c r="H77064" s="12"/>
      <c r="I77064" s="49"/>
    </row>
    <row r="77065" customHeight="1" spans="7:9">
      <c r="G77065" s="11"/>
      <c r="H77065" s="12"/>
      <c r="I77065" s="49"/>
    </row>
    <row r="77066" customHeight="1" spans="7:9">
      <c r="G77066" s="11"/>
      <c r="H77066" s="12"/>
      <c r="I77066" s="49"/>
    </row>
    <row r="77067" customHeight="1" spans="7:9">
      <c r="G77067" s="11"/>
      <c r="H77067" s="12"/>
      <c r="I77067" s="49"/>
    </row>
    <row r="77068" customHeight="1" spans="7:9">
      <c r="G77068" s="11"/>
      <c r="H77068" s="12"/>
      <c r="I77068" s="49"/>
    </row>
    <row r="77069" customHeight="1" spans="7:9">
      <c r="G77069" s="11"/>
      <c r="H77069" s="12"/>
      <c r="I77069" s="49"/>
    </row>
    <row r="77070" customHeight="1" spans="7:9">
      <c r="G77070" s="11"/>
      <c r="H77070" s="12"/>
      <c r="I77070" s="49"/>
    </row>
    <row r="77071" customHeight="1" spans="7:9">
      <c r="G77071" s="11"/>
      <c r="H77071" s="12"/>
      <c r="I77071" s="49"/>
    </row>
    <row r="77072" customHeight="1" spans="7:9">
      <c r="G77072" s="11"/>
      <c r="H77072" s="12"/>
      <c r="I77072" s="49"/>
    </row>
    <row r="77073" customHeight="1" spans="7:9">
      <c r="G77073" s="11"/>
      <c r="H77073" s="12"/>
      <c r="I77073" s="49"/>
    </row>
    <row r="77074" customHeight="1" spans="7:9">
      <c r="G77074" s="11"/>
      <c r="H77074" s="12"/>
      <c r="I77074" s="49"/>
    </row>
    <row r="77075" customHeight="1" spans="7:9">
      <c r="G77075" s="11"/>
      <c r="H77075" s="12"/>
      <c r="I77075" s="49"/>
    </row>
    <row r="77076" customHeight="1" spans="7:9">
      <c r="G77076" s="11"/>
      <c r="H77076" s="12"/>
      <c r="I77076" s="49"/>
    </row>
    <row r="77077" customHeight="1" spans="7:9">
      <c r="G77077" s="11"/>
      <c r="H77077" s="12"/>
      <c r="I77077" s="49"/>
    </row>
    <row r="77078" customHeight="1" spans="7:9">
      <c r="G77078" s="11"/>
      <c r="H77078" s="12"/>
      <c r="I77078" s="49"/>
    </row>
    <row r="77079" customHeight="1" spans="7:9">
      <c r="G77079" s="11"/>
      <c r="H77079" s="12"/>
      <c r="I77079" s="49"/>
    </row>
    <row r="77080" customHeight="1" spans="7:9">
      <c r="G77080" s="11"/>
      <c r="H77080" s="12"/>
      <c r="I77080" s="49"/>
    </row>
    <row r="77081" customHeight="1" spans="7:9">
      <c r="G77081" s="11"/>
      <c r="H77081" s="12"/>
      <c r="I77081" s="49"/>
    </row>
    <row r="77082" customHeight="1" spans="7:9">
      <c r="G77082" s="11"/>
      <c r="H77082" s="12"/>
      <c r="I77082" s="49"/>
    </row>
    <row r="77083" customHeight="1" spans="7:9">
      <c r="G77083" s="11"/>
      <c r="H77083" s="12"/>
      <c r="I77083" s="49"/>
    </row>
    <row r="77084" customHeight="1" spans="7:9">
      <c r="G77084" s="11"/>
      <c r="H77084" s="12"/>
      <c r="I77084" s="49"/>
    </row>
    <row r="77085" customHeight="1" spans="7:9">
      <c r="G77085" s="11"/>
      <c r="H77085" s="12"/>
      <c r="I77085" s="49"/>
    </row>
    <row r="77086" customHeight="1" spans="7:9">
      <c r="G77086" s="11"/>
      <c r="H77086" s="12"/>
      <c r="I77086" s="49"/>
    </row>
    <row r="77087" customHeight="1" spans="7:9">
      <c r="G77087" s="11"/>
      <c r="H77087" s="12"/>
      <c r="I77087" s="49"/>
    </row>
    <row r="77088" customHeight="1" spans="7:9">
      <c r="G77088" s="11"/>
      <c r="H77088" s="12"/>
      <c r="I77088" s="49"/>
    </row>
    <row r="77089" customHeight="1" spans="7:9">
      <c r="G77089" s="11"/>
      <c r="H77089" s="12"/>
      <c r="I77089" s="49"/>
    </row>
    <row r="77090" customHeight="1" spans="7:9">
      <c r="G77090" s="11"/>
      <c r="H77090" s="12"/>
      <c r="I77090" s="49"/>
    </row>
    <row r="77091" customHeight="1" spans="7:9">
      <c r="G77091" s="11"/>
      <c r="H77091" s="12"/>
      <c r="I77091" s="49"/>
    </row>
    <row r="77092" customHeight="1" spans="7:9">
      <c r="G77092" s="11"/>
      <c r="H77092" s="12"/>
      <c r="I77092" s="49"/>
    </row>
    <row r="77093" customHeight="1" spans="7:9">
      <c r="G77093" s="11"/>
      <c r="H77093" s="12"/>
      <c r="I77093" s="49"/>
    </row>
    <row r="77094" customHeight="1" spans="7:9">
      <c r="G77094" s="11"/>
      <c r="H77094" s="12"/>
      <c r="I77094" s="49"/>
    </row>
    <row r="77095" customHeight="1" spans="7:9">
      <c r="G77095" s="11"/>
      <c r="H77095" s="12"/>
      <c r="I77095" s="49"/>
    </row>
    <row r="77096" customHeight="1" spans="7:9">
      <c r="G77096" s="11"/>
      <c r="H77096" s="12"/>
      <c r="I77096" s="49"/>
    </row>
    <row r="77097" customHeight="1" spans="7:9">
      <c r="G77097" s="11"/>
      <c r="H77097" s="12"/>
      <c r="I77097" s="49"/>
    </row>
    <row r="77098" customHeight="1" spans="7:9">
      <c r="G77098" s="11"/>
      <c r="H77098" s="12"/>
      <c r="I77098" s="49"/>
    </row>
    <row r="77099" customHeight="1" spans="7:9">
      <c r="G77099" s="11"/>
      <c r="H77099" s="12"/>
      <c r="I77099" s="49"/>
    </row>
    <row r="77100" customHeight="1" spans="7:9">
      <c r="G77100" s="11"/>
      <c r="H77100" s="12"/>
      <c r="I77100" s="49"/>
    </row>
    <row r="77101" customHeight="1" spans="7:9">
      <c r="G77101" s="11"/>
      <c r="H77101" s="12"/>
      <c r="I77101" s="49"/>
    </row>
    <row r="77102" customHeight="1" spans="7:9">
      <c r="G77102" s="11"/>
      <c r="H77102" s="12"/>
      <c r="I77102" s="49"/>
    </row>
    <row r="77103" customHeight="1" spans="7:9">
      <c r="G77103" s="11"/>
      <c r="H77103" s="12"/>
      <c r="I77103" s="49"/>
    </row>
    <row r="77104" customHeight="1" spans="7:9">
      <c r="G77104" s="11"/>
      <c r="H77104" s="12"/>
      <c r="I77104" s="49"/>
    </row>
    <row r="77105" customHeight="1" spans="7:9">
      <c r="G77105" s="11"/>
      <c r="H77105" s="12"/>
      <c r="I77105" s="49"/>
    </row>
    <row r="77106" customHeight="1" spans="7:9">
      <c r="G77106" s="11"/>
      <c r="H77106" s="12"/>
      <c r="I77106" s="49"/>
    </row>
    <row r="77107" customHeight="1" spans="7:9">
      <c r="G77107" s="11"/>
      <c r="H77107" s="12"/>
      <c r="I77107" s="49"/>
    </row>
    <row r="77108" customHeight="1" spans="7:9">
      <c r="G77108" s="11"/>
      <c r="H77108" s="12"/>
      <c r="I77108" s="49"/>
    </row>
    <row r="77109" customHeight="1" spans="7:9">
      <c r="G77109" s="11"/>
      <c r="H77109" s="12"/>
      <c r="I77109" s="49"/>
    </row>
    <row r="77110" customHeight="1" spans="7:9">
      <c r="G77110" s="11"/>
      <c r="H77110" s="12"/>
      <c r="I77110" s="49"/>
    </row>
    <row r="77111" customHeight="1" spans="7:9">
      <c r="G77111" s="11"/>
      <c r="H77111" s="12"/>
      <c r="I77111" s="49"/>
    </row>
    <row r="77112" customHeight="1" spans="7:9">
      <c r="G77112" s="11"/>
      <c r="H77112" s="12"/>
      <c r="I77112" s="49"/>
    </row>
    <row r="77113" customHeight="1" spans="7:9">
      <c r="G77113" s="11"/>
      <c r="H77113" s="12"/>
      <c r="I77113" s="49"/>
    </row>
    <row r="77114" customHeight="1" spans="7:9">
      <c r="G77114" s="11"/>
      <c r="H77114" s="12"/>
      <c r="I77114" s="49"/>
    </row>
    <row r="77115" customHeight="1" spans="7:9">
      <c r="G77115" s="11"/>
      <c r="H77115" s="12"/>
      <c r="I77115" s="49"/>
    </row>
    <row r="77116" customHeight="1" spans="7:9">
      <c r="G77116" s="11"/>
      <c r="H77116" s="12"/>
      <c r="I77116" s="49"/>
    </row>
    <row r="77117" customHeight="1" spans="7:9">
      <c r="G77117" s="11"/>
      <c r="H77117" s="12"/>
      <c r="I77117" s="49"/>
    </row>
    <row r="77118" customHeight="1" spans="7:9">
      <c r="G77118" s="11"/>
      <c r="H77118" s="12"/>
      <c r="I77118" s="49"/>
    </row>
    <row r="77119" customHeight="1" spans="7:9">
      <c r="G77119" s="11"/>
      <c r="H77119" s="12"/>
      <c r="I77119" s="49"/>
    </row>
    <row r="77120" customHeight="1" spans="7:9">
      <c r="G77120" s="11"/>
      <c r="H77120" s="12"/>
      <c r="I77120" s="49"/>
    </row>
    <row r="77121" customHeight="1" spans="7:9">
      <c r="G77121" s="11"/>
      <c r="H77121" s="12"/>
      <c r="I77121" s="49"/>
    </row>
    <row r="77122" customHeight="1" spans="7:9">
      <c r="G77122" s="11"/>
      <c r="H77122" s="12"/>
      <c r="I77122" s="49"/>
    </row>
    <row r="77123" customHeight="1" spans="7:9">
      <c r="G77123" s="11"/>
      <c r="H77123" s="12"/>
      <c r="I77123" s="49"/>
    </row>
    <row r="77124" customHeight="1" spans="7:9">
      <c r="G77124" s="11"/>
      <c r="H77124" s="12"/>
      <c r="I77124" s="49"/>
    </row>
    <row r="77125" customHeight="1" spans="7:9">
      <c r="G77125" s="11"/>
      <c r="H77125" s="12"/>
      <c r="I77125" s="49"/>
    </row>
    <row r="77126" customHeight="1" spans="7:9">
      <c r="G77126" s="11"/>
      <c r="H77126" s="12"/>
      <c r="I77126" s="49"/>
    </row>
    <row r="77127" customHeight="1" spans="7:9">
      <c r="G77127" s="11"/>
      <c r="H77127" s="12"/>
      <c r="I77127" s="49"/>
    </row>
    <row r="77128" customHeight="1" spans="7:9">
      <c r="G77128" s="11"/>
      <c r="H77128" s="12"/>
      <c r="I77128" s="49"/>
    </row>
    <row r="77129" customHeight="1" spans="7:9">
      <c r="G77129" s="11"/>
      <c r="H77129" s="12"/>
      <c r="I77129" s="49"/>
    </row>
    <row r="77130" customHeight="1" spans="7:9">
      <c r="G77130" s="11"/>
      <c r="H77130" s="12"/>
      <c r="I77130" s="49"/>
    </row>
    <row r="77131" customHeight="1" spans="7:9">
      <c r="G77131" s="11"/>
      <c r="H77131" s="12"/>
      <c r="I77131" s="49"/>
    </row>
    <row r="77132" customHeight="1" spans="7:9">
      <c r="G77132" s="11"/>
      <c r="H77132" s="12"/>
      <c r="I77132" s="49"/>
    </row>
    <row r="77133" customHeight="1" spans="7:9">
      <c r="G77133" s="11"/>
      <c r="H77133" s="12"/>
      <c r="I77133" s="49"/>
    </row>
    <row r="77134" customHeight="1" spans="7:9">
      <c r="G77134" s="11"/>
      <c r="H77134" s="12"/>
      <c r="I77134" s="49"/>
    </row>
    <row r="77135" customHeight="1" spans="7:9">
      <c r="G77135" s="11"/>
      <c r="H77135" s="12"/>
      <c r="I77135" s="49"/>
    </row>
    <row r="77136" customHeight="1" spans="7:9">
      <c r="G77136" s="11"/>
      <c r="H77136" s="12"/>
      <c r="I77136" s="49"/>
    </row>
    <row r="77137" customHeight="1" spans="7:9">
      <c r="G77137" s="11"/>
      <c r="H77137" s="12"/>
      <c r="I77137" s="49"/>
    </row>
    <row r="77138" customHeight="1" spans="7:9">
      <c r="G77138" s="11"/>
      <c r="H77138" s="12"/>
      <c r="I77138" s="49"/>
    </row>
    <row r="77139" customHeight="1" spans="7:9">
      <c r="G77139" s="11"/>
      <c r="H77139" s="12"/>
      <c r="I77139" s="49"/>
    </row>
    <row r="77140" customHeight="1" spans="7:9">
      <c r="G77140" s="11"/>
      <c r="H77140" s="12"/>
      <c r="I77140" s="49"/>
    </row>
    <row r="77141" customHeight="1" spans="7:9">
      <c r="G77141" s="11"/>
      <c r="H77141" s="12"/>
      <c r="I77141" s="49"/>
    </row>
    <row r="77142" customHeight="1" spans="7:9">
      <c r="G77142" s="11"/>
      <c r="H77142" s="12"/>
      <c r="I77142" s="49"/>
    </row>
    <row r="77143" customHeight="1" spans="7:9">
      <c r="G77143" s="11"/>
      <c r="H77143" s="12"/>
      <c r="I77143" s="49"/>
    </row>
    <row r="77144" customHeight="1" spans="7:9">
      <c r="G77144" s="11"/>
      <c r="H77144" s="12"/>
      <c r="I77144" s="49"/>
    </row>
    <row r="77145" customHeight="1" spans="7:9">
      <c r="G77145" s="11"/>
      <c r="H77145" s="12"/>
      <c r="I77145" s="49"/>
    </row>
    <row r="77146" customHeight="1" spans="7:9">
      <c r="G77146" s="11"/>
      <c r="H77146" s="12"/>
      <c r="I77146" s="49"/>
    </row>
    <row r="77147" customHeight="1" spans="7:9">
      <c r="G77147" s="11"/>
      <c r="H77147" s="12"/>
      <c r="I77147" s="49"/>
    </row>
    <row r="77148" customHeight="1" spans="7:9">
      <c r="G77148" s="11"/>
      <c r="H77148" s="12"/>
      <c r="I77148" s="49"/>
    </row>
    <row r="77149" customHeight="1" spans="7:9">
      <c r="G77149" s="11"/>
      <c r="H77149" s="12"/>
      <c r="I77149" s="49"/>
    </row>
    <row r="77150" customHeight="1" spans="7:9">
      <c r="G77150" s="11"/>
      <c r="H77150" s="12"/>
      <c r="I77150" s="49"/>
    </row>
    <row r="77151" customHeight="1" spans="7:9">
      <c r="G77151" s="11"/>
      <c r="H77151" s="12"/>
      <c r="I77151" s="49"/>
    </row>
    <row r="77152" customHeight="1" spans="7:9">
      <c r="G77152" s="11"/>
      <c r="H77152" s="12"/>
      <c r="I77152" s="49"/>
    </row>
    <row r="77153" customHeight="1" spans="7:9">
      <c r="G77153" s="11"/>
      <c r="H77153" s="12"/>
      <c r="I77153" s="49"/>
    </row>
    <row r="77154" customHeight="1" spans="7:9">
      <c r="G77154" s="11"/>
      <c r="H77154" s="12"/>
      <c r="I77154" s="49"/>
    </row>
    <row r="77155" customHeight="1" spans="7:9">
      <c r="G77155" s="11"/>
      <c r="H77155" s="12"/>
      <c r="I77155" s="49"/>
    </row>
    <row r="77156" customHeight="1" spans="7:9">
      <c r="G77156" s="11"/>
      <c r="H77156" s="12"/>
      <c r="I77156" s="49"/>
    </row>
    <row r="77157" customHeight="1" spans="7:9">
      <c r="G77157" s="11"/>
      <c r="H77157" s="12"/>
      <c r="I77157" s="49"/>
    </row>
    <row r="77158" customHeight="1" spans="7:9">
      <c r="G77158" s="11"/>
      <c r="H77158" s="12"/>
      <c r="I77158" s="49"/>
    </row>
    <row r="77159" customHeight="1" spans="7:9">
      <c r="G77159" s="11"/>
      <c r="H77159" s="12"/>
      <c r="I77159" s="49"/>
    </row>
    <row r="77160" customHeight="1" spans="7:9">
      <c r="G77160" s="11"/>
      <c r="H77160" s="12"/>
      <c r="I77160" s="49"/>
    </row>
    <row r="77161" customHeight="1" spans="7:9">
      <c r="G77161" s="11"/>
      <c r="H77161" s="12"/>
      <c r="I77161" s="49"/>
    </row>
    <row r="77162" customHeight="1" spans="7:9">
      <c r="G77162" s="11"/>
      <c r="H77162" s="12"/>
      <c r="I77162" s="49"/>
    </row>
    <row r="77163" customHeight="1" spans="7:9">
      <c r="G77163" s="11"/>
      <c r="H77163" s="12"/>
      <c r="I77163" s="49"/>
    </row>
    <row r="77164" customHeight="1" spans="7:9">
      <c r="G77164" s="11"/>
      <c r="H77164" s="12"/>
      <c r="I77164" s="49"/>
    </row>
    <row r="77165" customHeight="1" spans="7:9">
      <c r="G77165" s="11"/>
      <c r="H77165" s="12"/>
      <c r="I77165" s="49"/>
    </row>
    <row r="77166" customHeight="1" spans="7:9">
      <c r="G77166" s="11"/>
      <c r="H77166" s="12"/>
      <c r="I77166" s="49"/>
    </row>
    <row r="77167" customHeight="1" spans="7:9">
      <c r="G77167" s="11"/>
      <c r="H77167" s="12"/>
      <c r="I77167" s="49"/>
    </row>
    <row r="77168" customHeight="1" spans="7:9">
      <c r="G77168" s="11"/>
      <c r="H77168" s="12"/>
      <c r="I77168" s="49"/>
    </row>
    <row r="77169" customHeight="1" spans="7:9">
      <c r="G77169" s="11"/>
      <c r="H77169" s="12"/>
      <c r="I77169" s="49"/>
    </row>
    <row r="77170" customHeight="1" spans="7:9">
      <c r="G77170" s="11"/>
      <c r="H77170" s="12"/>
      <c r="I77170" s="49"/>
    </row>
    <row r="77171" customHeight="1" spans="7:9">
      <c r="G77171" s="11"/>
      <c r="H77171" s="12"/>
      <c r="I77171" s="49"/>
    </row>
    <row r="77172" customHeight="1" spans="7:9">
      <c r="G77172" s="11"/>
      <c r="H77172" s="12"/>
      <c r="I77172" s="49"/>
    </row>
    <row r="77173" customHeight="1" spans="7:9">
      <c r="G77173" s="11"/>
      <c r="H77173" s="12"/>
      <c r="I77173" s="49"/>
    </row>
    <row r="77174" customHeight="1" spans="7:9">
      <c r="G77174" s="11"/>
      <c r="H77174" s="12"/>
      <c r="I77174" s="49"/>
    </row>
    <row r="77175" customHeight="1" spans="7:9">
      <c r="G77175" s="11"/>
      <c r="H77175" s="12"/>
      <c r="I77175" s="49"/>
    </row>
    <row r="77176" customHeight="1" spans="7:9">
      <c r="G77176" s="11"/>
      <c r="H77176" s="12"/>
      <c r="I77176" s="49"/>
    </row>
    <row r="77177" customHeight="1" spans="7:9">
      <c r="G77177" s="11"/>
      <c r="H77177" s="12"/>
      <c r="I77177" s="49"/>
    </row>
    <row r="77178" customHeight="1" spans="7:9">
      <c r="G77178" s="11"/>
      <c r="H77178" s="12"/>
      <c r="I77178" s="49"/>
    </row>
    <row r="77179" customHeight="1" spans="7:9">
      <c r="G77179" s="11"/>
      <c r="H77179" s="12"/>
      <c r="I77179" s="49"/>
    </row>
    <row r="77180" customHeight="1" spans="7:9">
      <c r="G77180" s="11"/>
      <c r="H77180" s="12"/>
      <c r="I77180" s="49"/>
    </row>
    <row r="77181" customHeight="1" spans="7:9">
      <c r="G77181" s="11"/>
      <c r="H77181" s="12"/>
      <c r="I77181" s="49"/>
    </row>
    <row r="77182" customHeight="1" spans="7:9">
      <c r="G77182" s="11"/>
      <c r="H77182" s="12"/>
      <c r="I77182" s="49"/>
    </row>
    <row r="77183" customHeight="1" spans="7:9">
      <c r="G77183" s="11"/>
      <c r="H77183" s="12"/>
      <c r="I77183" s="49"/>
    </row>
    <row r="77184" customHeight="1" spans="7:9">
      <c r="G77184" s="11"/>
      <c r="H77184" s="12"/>
      <c r="I77184" s="49"/>
    </row>
    <row r="77185" customHeight="1" spans="7:9">
      <c r="G77185" s="11"/>
      <c r="H77185" s="12"/>
      <c r="I77185" s="49"/>
    </row>
    <row r="77186" customHeight="1" spans="7:9">
      <c r="G77186" s="11"/>
      <c r="H77186" s="12"/>
      <c r="I77186" s="49"/>
    </row>
    <row r="77187" customHeight="1" spans="7:9">
      <c r="G77187" s="11"/>
      <c r="H77187" s="12"/>
      <c r="I77187" s="49"/>
    </row>
    <row r="77188" customHeight="1" spans="7:9">
      <c r="G77188" s="11"/>
      <c r="H77188" s="12"/>
      <c r="I77188" s="49"/>
    </row>
    <row r="77189" customHeight="1" spans="7:9">
      <c r="G77189" s="11"/>
      <c r="H77189" s="12"/>
      <c r="I77189" s="49"/>
    </row>
    <row r="77190" customHeight="1" spans="7:9">
      <c r="G77190" s="11"/>
      <c r="H77190" s="12"/>
      <c r="I77190" s="49"/>
    </row>
    <row r="77191" customHeight="1" spans="7:9">
      <c r="G77191" s="11"/>
      <c r="H77191" s="12"/>
      <c r="I77191" s="49"/>
    </row>
    <row r="77192" customHeight="1" spans="7:9">
      <c r="G77192" s="11"/>
      <c r="H77192" s="12"/>
      <c r="I77192" s="49"/>
    </row>
    <row r="77193" customHeight="1" spans="7:9">
      <c r="G77193" s="11"/>
      <c r="H77193" s="12"/>
      <c r="I77193" s="49"/>
    </row>
    <row r="77194" customHeight="1" spans="7:9">
      <c r="G77194" s="11"/>
      <c r="H77194" s="12"/>
      <c r="I77194" s="49"/>
    </row>
    <row r="77195" customHeight="1" spans="7:9">
      <c r="G77195" s="11"/>
      <c r="H77195" s="12"/>
      <c r="I77195" s="49"/>
    </row>
    <row r="77196" customHeight="1" spans="7:9">
      <c r="G77196" s="11"/>
      <c r="H77196" s="12"/>
      <c r="I77196" s="49"/>
    </row>
    <row r="77197" customHeight="1" spans="7:9">
      <c r="G77197" s="11"/>
      <c r="H77197" s="12"/>
      <c r="I77197" s="49"/>
    </row>
    <row r="77198" customHeight="1" spans="7:9">
      <c r="G77198" s="11"/>
      <c r="H77198" s="12"/>
      <c r="I77198" s="49"/>
    </row>
    <row r="77199" customHeight="1" spans="7:9">
      <c r="G77199" s="11"/>
      <c r="H77199" s="12"/>
      <c r="I77199" s="49"/>
    </row>
    <row r="77200" customHeight="1" spans="7:9">
      <c r="G77200" s="11"/>
      <c r="H77200" s="12"/>
      <c r="I77200" s="49"/>
    </row>
    <row r="77201" customHeight="1" spans="7:9">
      <c r="G77201" s="11"/>
      <c r="H77201" s="12"/>
      <c r="I77201" s="49"/>
    </row>
    <row r="77202" customHeight="1" spans="7:9">
      <c r="G77202" s="11"/>
      <c r="H77202" s="12"/>
      <c r="I77202" s="49"/>
    </row>
    <row r="77203" customHeight="1" spans="7:9">
      <c r="G77203" s="11"/>
      <c r="H77203" s="12"/>
      <c r="I77203" s="49"/>
    </row>
    <row r="77204" customHeight="1" spans="7:9">
      <c r="G77204" s="11"/>
      <c r="H77204" s="12"/>
      <c r="I77204" s="49"/>
    </row>
    <row r="77205" customHeight="1" spans="7:9">
      <c r="G77205" s="11"/>
      <c r="H77205" s="12"/>
      <c r="I77205" s="49"/>
    </row>
    <row r="77206" customHeight="1" spans="7:9">
      <c r="G77206" s="11"/>
      <c r="H77206" s="12"/>
      <c r="I77206" s="49"/>
    </row>
    <row r="77207" customHeight="1" spans="7:9">
      <c r="G77207" s="11"/>
      <c r="H77207" s="12"/>
      <c r="I77207" s="49"/>
    </row>
    <row r="77208" customHeight="1" spans="7:9">
      <c r="G77208" s="11"/>
      <c r="H77208" s="12"/>
      <c r="I77208" s="49"/>
    </row>
    <row r="77209" customHeight="1" spans="7:9">
      <c r="G77209" s="11"/>
      <c r="H77209" s="12"/>
      <c r="I77209" s="49"/>
    </row>
    <row r="77210" customHeight="1" spans="7:9">
      <c r="G77210" s="11"/>
      <c r="H77210" s="12"/>
      <c r="I77210" s="49"/>
    </row>
    <row r="77211" customHeight="1" spans="7:9">
      <c r="G77211" s="11"/>
      <c r="H77211" s="12"/>
      <c r="I77211" s="49"/>
    </row>
    <row r="77212" customHeight="1" spans="7:9">
      <c r="G77212" s="11"/>
      <c r="H77212" s="12"/>
      <c r="I77212" s="49"/>
    </row>
    <row r="77213" customHeight="1" spans="7:9">
      <c r="G77213" s="11"/>
      <c r="H77213" s="12"/>
      <c r="I77213" s="49"/>
    </row>
    <row r="77214" customHeight="1" spans="7:9">
      <c r="G77214" s="11"/>
      <c r="H77214" s="12"/>
      <c r="I77214" s="49"/>
    </row>
    <row r="77215" customHeight="1" spans="7:9">
      <c r="G77215" s="11"/>
      <c r="H77215" s="12"/>
      <c r="I77215" s="49"/>
    </row>
    <row r="77216" customHeight="1" spans="7:9">
      <c r="G77216" s="11"/>
      <c r="H77216" s="12"/>
      <c r="I77216" s="49"/>
    </row>
    <row r="77217" customHeight="1" spans="7:9">
      <c r="G77217" s="11"/>
      <c r="H77217" s="12"/>
      <c r="I77217" s="49"/>
    </row>
    <row r="77218" customHeight="1" spans="7:9">
      <c r="G77218" s="11"/>
      <c r="H77218" s="12"/>
      <c r="I77218" s="49"/>
    </row>
    <row r="77219" customHeight="1" spans="7:9">
      <c r="G77219" s="11"/>
      <c r="H77219" s="12"/>
      <c r="I77219" s="49"/>
    </row>
    <row r="77220" customHeight="1" spans="7:9">
      <c r="G77220" s="11"/>
      <c r="H77220" s="12"/>
      <c r="I77220" s="49"/>
    </row>
    <row r="77221" customHeight="1" spans="7:9">
      <c r="G77221" s="11"/>
      <c r="H77221" s="12"/>
      <c r="I77221" s="49"/>
    </row>
    <row r="77222" customHeight="1" spans="7:9">
      <c r="G77222" s="11"/>
      <c r="H77222" s="12"/>
      <c r="I77222" s="49"/>
    </row>
    <row r="77223" customHeight="1" spans="7:9">
      <c r="G77223" s="11"/>
      <c r="H77223" s="12"/>
      <c r="I77223" s="49"/>
    </row>
    <row r="77224" customHeight="1" spans="7:9">
      <c r="G77224" s="11"/>
      <c r="H77224" s="12"/>
      <c r="I77224" s="49"/>
    </row>
    <row r="77225" customHeight="1" spans="7:9">
      <c r="G77225" s="11"/>
      <c r="H77225" s="12"/>
      <c r="I77225" s="49"/>
    </row>
    <row r="77226" customHeight="1" spans="7:9">
      <c r="G77226" s="11"/>
      <c r="H77226" s="12"/>
      <c r="I77226" s="49"/>
    </row>
    <row r="77227" customHeight="1" spans="7:9">
      <c r="G77227" s="11"/>
      <c r="H77227" s="12"/>
      <c r="I77227" s="49"/>
    </row>
    <row r="77228" customHeight="1" spans="7:9">
      <c r="G77228" s="11"/>
      <c r="H77228" s="12"/>
      <c r="I77228" s="49"/>
    </row>
    <row r="77229" customHeight="1" spans="7:9">
      <c r="G77229" s="11"/>
      <c r="H77229" s="12"/>
      <c r="I77229" s="49"/>
    </row>
    <row r="77230" customHeight="1" spans="7:9">
      <c r="G77230" s="11"/>
      <c r="H77230" s="12"/>
      <c r="I77230" s="49"/>
    </row>
    <row r="77231" customHeight="1" spans="7:9">
      <c r="G77231" s="11"/>
      <c r="H77231" s="12"/>
      <c r="I77231" s="49"/>
    </row>
    <row r="77232" customHeight="1" spans="7:9">
      <c r="G77232" s="11"/>
      <c r="H77232" s="12"/>
      <c r="I77232" s="49"/>
    </row>
    <row r="77233" customHeight="1" spans="7:9">
      <c r="G77233" s="11"/>
      <c r="H77233" s="12"/>
      <c r="I77233" s="49"/>
    </row>
    <row r="77234" customHeight="1" spans="7:9">
      <c r="G77234" s="11"/>
      <c r="H77234" s="12"/>
      <c r="I77234" s="49"/>
    </row>
    <row r="77235" customHeight="1" spans="7:9">
      <c r="G77235" s="11"/>
      <c r="H77235" s="12"/>
      <c r="I77235" s="49"/>
    </row>
    <row r="77236" customHeight="1" spans="7:9">
      <c r="G77236" s="11"/>
      <c r="H77236" s="12"/>
      <c r="I77236" s="49"/>
    </row>
    <row r="77237" customHeight="1" spans="7:9">
      <c r="G77237" s="11"/>
      <c r="H77237" s="12"/>
      <c r="I77237" s="49"/>
    </row>
    <row r="77238" customHeight="1" spans="7:9">
      <c r="G77238" s="11"/>
      <c r="H77238" s="12"/>
      <c r="I77238" s="49"/>
    </row>
    <row r="77239" customHeight="1" spans="7:9">
      <c r="G77239" s="11"/>
      <c r="H77239" s="12"/>
      <c r="I77239" s="49"/>
    </row>
    <row r="77240" customHeight="1" spans="7:9">
      <c r="G77240" s="11"/>
      <c r="H77240" s="12"/>
      <c r="I77240" s="49"/>
    </row>
    <row r="77241" customHeight="1" spans="7:9">
      <c r="G77241" s="11"/>
      <c r="H77241" s="12"/>
      <c r="I77241" s="49"/>
    </row>
    <row r="77242" customHeight="1" spans="7:9">
      <c r="G77242" s="11"/>
      <c r="H77242" s="12"/>
      <c r="I77242" s="49"/>
    </row>
    <row r="77243" customHeight="1" spans="7:9">
      <c r="G77243" s="11"/>
      <c r="H77243" s="12"/>
      <c r="I77243" s="49"/>
    </row>
    <row r="77244" customHeight="1" spans="7:9">
      <c r="G77244" s="11"/>
      <c r="H77244" s="12"/>
      <c r="I77244" s="49"/>
    </row>
    <row r="77245" customHeight="1" spans="7:9">
      <c r="G77245" s="11"/>
      <c r="H77245" s="12"/>
      <c r="I77245" s="49"/>
    </row>
    <row r="77246" customHeight="1" spans="7:9">
      <c r="G77246" s="11"/>
      <c r="H77246" s="12"/>
      <c r="I77246" s="49"/>
    </row>
    <row r="77247" customHeight="1" spans="7:9">
      <c r="G77247" s="11"/>
      <c r="H77247" s="12"/>
      <c r="I77247" s="49"/>
    </row>
    <row r="77248" customHeight="1" spans="7:9">
      <c r="G77248" s="11"/>
      <c r="H77248" s="12"/>
      <c r="I77248" s="49"/>
    </row>
    <row r="77249" customHeight="1" spans="7:9">
      <c r="G77249" s="11"/>
      <c r="H77249" s="12"/>
      <c r="I77249" s="49"/>
    </row>
    <row r="77250" customHeight="1" spans="7:9">
      <c r="G77250" s="11"/>
      <c r="H77250" s="12"/>
      <c r="I77250" s="49"/>
    </row>
    <row r="77251" customHeight="1" spans="7:9">
      <c r="G77251" s="11"/>
      <c r="H77251" s="12"/>
      <c r="I77251" s="49"/>
    </row>
    <row r="77252" customHeight="1" spans="7:9">
      <c r="G77252" s="11"/>
      <c r="H77252" s="12"/>
      <c r="I77252" s="49"/>
    </row>
    <row r="77253" customHeight="1" spans="7:9">
      <c r="G77253" s="11"/>
      <c r="H77253" s="12"/>
      <c r="I77253" s="49"/>
    </row>
    <row r="77254" customHeight="1" spans="7:9">
      <c r="G77254" s="11"/>
      <c r="H77254" s="12"/>
      <c r="I77254" s="49"/>
    </row>
    <row r="77255" customHeight="1" spans="7:9">
      <c r="G77255" s="11"/>
      <c r="H77255" s="12"/>
      <c r="I77255" s="49"/>
    </row>
    <row r="77256" customHeight="1" spans="7:9">
      <c r="G77256" s="11"/>
      <c r="H77256" s="12"/>
      <c r="I77256" s="49"/>
    </row>
    <row r="77257" customHeight="1" spans="7:9">
      <c r="G77257" s="11"/>
      <c r="H77257" s="12"/>
      <c r="I77257" s="49"/>
    </row>
    <row r="77258" customHeight="1" spans="7:9">
      <c r="G77258" s="11"/>
      <c r="H77258" s="12"/>
      <c r="I77258" s="49"/>
    </row>
    <row r="77259" customHeight="1" spans="7:9">
      <c r="G77259" s="11"/>
      <c r="H77259" s="12"/>
      <c r="I77259" s="49"/>
    </row>
    <row r="77260" customHeight="1" spans="7:9">
      <c r="G77260" s="11"/>
      <c r="H77260" s="12"/>
      <c r="I77260" s="49"/>
    </row>
    <row r="77261" customHeight="1" spans="7:9">
      <c r="G77261" s="11"/>
      <c r="H77261" s="12"/>
      <c r="I77261" s="49"/>
    </row>
    <row r="77262" customHeight="1" spans="7:9">
      <c r="G77262" s="11"/>
      <c r="H77262" s="12"/>
      <c r="I77262" s="49"/>
    </row>
    <row r="77263" customHeight="1" spans="7:9">
      <c r="G77263" s="11"/>
      <c r="H77263" s="12"/>
      <c r="I77263" s="49"/>
    </row>
    <row r="77264" customHeight="1" spans="7:9">
      <c r="G77264" s="11"/>
      <c r="H77264" s="12"/>
      <c r="I77264" s="49"/>
    </row>
    <row r="77265" customHeight="1" spans="7:9">
      <c r="G77265" s="11"/>
      <c r="H77265" s="12"/>
      <c r="I77265" s="49"/>
    </row>
    <row r="77266" customHeight="1" spans="7:9">
      <c r="G77266" s="11"/>
      <c r="H77266" s="12"/>
      <c r="I77266" s="49"/>
    </row>
    <row r="77267" customHeight="1" spans="7:9">
      <c r="G77267" s="11"/>
      <c r="H77267" s="12"/>
      <c r="I77267" s="49"/>
    </row>
    <row r="77268" customHeight="1" spans="7:9">
      <c r="G77268" s="11"/>
      <c r="H77268" s="12"/>
      <c r="I77268" s="49"/>
    </row>
    <row r="77269" customHeight="1" spans="7:9">
      <c r="G77269" s="11"/>
      <c r="H77269" s="12"/>
      <c r="I77269" s="49"/>
    </row>
    <row r="77270" customHeight="1" spans="7:9">
      <c r="G77270" s="11"/>
      <c r="H77270" s="12"/>
      <c r="I77270" s="49"/>
    </row>
    <row r="77271" customHeight="1" spans="7:9">
      <c r="G77271" s="11"/>
      <c r="H77271" s="12"/>
      <c r="I77271" s="49"/>
    </row>
    <row r="77272" customHeight="1" spans="7:9">
      <c r="G77272" s="11"/>
      <c r="H77272" s="12"/>
      <c r="I77272" s="49"/>
    </row>
    <row r="77273" customHeight="1" spans="7:9">
      <c r="G77273" s="11"/>
      <c r="H77273" s="12"/>
      <c r="I77273" s="49"/>
    </row>
    <row r="77274" customHeight="1" spans="7:9">
      <c r="G77274" s="11"/>
      <c r="H77274" s="12"/>
      <c r="I77274" s="49"/>
    </row>
    <row r="77275" customHeight="1" spans="7:9">
      <c r="G77275" s="11"/>
      <c r="H77275" s="12"/>
      <c r="I77275" s="49"/>
    </row>
    <row r="77276" customHeight="1" spans="7:9">
      <c r="G77276" s="11"/>
      <c r="H77276" s="12"/>
      <c r="I77276" s="49"/>
    </row>
    <row r="77277" customHeight="1" spans="7:9">
      <c r="G77277" s="11"/>
      <c r="H77277" s="12"/>
      <c r="I77277" s="49"/>
    </row>
    <row r="77278" customHeight="1" spans="7:9">
      <c r="G77278" s="11"/>
      <c r="H77278" s="12"/>
      <c r="I77278" s="49"/>
    </row>
    <row r="77279" customHeight="1" spans="7:9">
      <c r="G77279" s="11"/>
      <c r="H77279" s="12"/>
      <c r="I77279" s="49"/>
    </row>
    <row r="77280" customHeight="1" spans="7:9">
      <c r="G77280" s="11"/>
      <c r="H77280" s="12"/>
      <c r="I77280" s="49"/>
    </row>
    <row r="77281" customHeight="1" spans="7:9">
      <c r="G77281" s="11"/>
      <c r="H77281" s="12"/>
      <c r="I77281" s="49"/>
    </row>
    <row r="77282" customHeight="1" spans="7:9">
      <c r="G77282" s="11"/>
      <c r="H77282" s="12"/>
      <c r="I77282" s="49"/>
    </row>
    <row r="77283" customHeight="1" spans="7:9">
      <c r="G77283" s="11"/>
      <c r="H77283" s="12"/>
      <c r="I77283" s="49"/>
    </row>
    <row r="77284" customHeight="1" spans="7:9">
      <c r="G77284" s="11"/>
      <c r="H77284" s="12"/>
      <c r="I77284" s="49"/>
    </row>
    <row r="77285" customHeight="1" spans="7:9">
      <c r="G77285" s="11"/>
      <c r="H77285" s="12"/>
      <c r="I77285" s="49"/>
    </row>
    <row r="77286" customHeight="1" spans="7:9">
      <c r="G77286" s="11"/>
      <c r="H77286" s="12"/>
      <c r="I77286" s="49"/>
    </row>
    <row r="77287" customHeight="1" spans="7:9">
      <c r="G77287" s="11"/>
      <c r="H77287" s="12"/>
      <c r="I77287" s="49"/>
    </row>
    <row r="77288" customHeight="1" spans="7:9">
      <c r="G77288" s="11"/>
      <c r="H77288" s="12"/>
      <c r="I77288" s="49"/>
    </row>
    <row r="77289" customHeight="1" spans="7:9">
      <c r="G77289" s="11"/>
      <c r="H77289" s="12"/>
      <c r="I77289" s="49"/>
    </row>
    <row r="77290" customHeight="1" spans="7:9">
      <c r="G77290" s="11"/>
      <c r="H77290" s="12"/>
      <c r="I77290" s="49"/>
    </row>
    <row r="77291" customHeight="1" spans="7:9">
      <c r="G77291" s="11"/>
      <c r="H77291" s="12"/>
      <c r="I77291" s="49"/>
    </row>
    <row r="77292" customHeight="1" spans="7:9">
      <c r="G77292" s="11"/>
      <c r="H77292" s="12"/>
      <c r="I77292" s="49"/>
    </row>
    <row r="77293" customHeight="1" spans="7:9">
      <c r="G77293" s="11"/>
      <c r="H77293" s="12"/>
      <c r="I77293" s="49"/>
    </row>
    <row r="77294" customHeight="1" spans="7:9">
      <c r="G77294" s="11"/>
      <c r="H77294" s="12"/>
      <c r="I77294" s="49"/>
    </row>
    <row r="77295" customHeight="1" spans="7:9">
      <c r="G77295" s="11"/>
      <c r="H77295" s="12"/>
      <c r="I77295" s="49"/>
    </row>
    <row r="77296" customHeight="1" spans="7:9">
      <c r="G77296" s="11"/>
      <c r="H77296" s="12"/>
      <c r="I77296" s="49"/>
    </row>
    <row r="77297" customHeight="1" spans="7:9">
      <c r="G77297" s="11"/>
      <c r="H77297" s="12"/>
      <c r="I77297" s="49"/>
    </row>
    <row r="77298" customHeight="1" spans="7:9">
      <c r="G77298" s="11"/>
      <c r="H77298" s="12"/>
      <c r="I77298" s="49"/>
    </row>
    <row r="77299" customHeight="1" spans="7:9">
      <c r="G77299" s="11"/>
      <c r="H77299" s="12"/>
      <c r="I77299" s="49"/>
    </row>
    <row r="77300" customHeight="1" spans="7:9">
      <c r="G77300" s="11"/>
      <c r="H77300" s="12"/>
      <c r="I77300" s="49"/>
    </row>
    <row r="77301" customHeight="1" spans="7:9">
      <c r="G77301" s="11"/>
      <c r="H77301" s="12"/>
      <c r="I77301" s="49"/>
    </row>
    <row r="77302" customHeight="1" spans="7:9">
      <c r="G77302" s="11"/>
      <c r="H77302" s="12"/>
      <c r="I77302" s="49"/>
    </row>
    <row r="77303" customHeight="1" spans="7:9">
      <c r="G77303" s="11"/>
      <c r="H77303" s="12"/>
      <c r="I77303" s="49"/>
    </row>
    <row r="77304" customHeight="1" spans="7:9">
      <c r="G77304" s="11"/>
      <c r="H77304" s="12"/>
      <c r="I77304" s="49"/>
    </row>
    <row r="77305" customHeight="1" spans="7:9">
      <c r="G77305" s="11"/>
      <c r="H77305" s="12"/>
      <c r="I77305" s="49"/>
    </row>
    <row r="77306" customHeight="1" spans="7:9">
      <c r="G77306" s="11"/>
      <c r="H77306" s="12"/>
      <c r="I77306" s="49"/>
    </row>
    <row r="77307" customHeight="1" spans="7:9">
      <c r="G77307" s="11"/>
      <c r="H77307" s="12"/>
      <c r="I77307" s="49"/>
    </row>
    <row r="77308" customHeight="1" spans="7:9">
      <c r="G77308" s="11"/>
      <c r="H77308" s="12"/>
      <c r="I77308" s="49"/>
    </row>
    <row r="77309" customHeight="1" spans="7:9">
      <c r="G77309" s="11"/>
      <c r="H77309" s="12"/>
      <c r="I77309" s="49"/>
    </row>
    <row r="77310" customHeight="1" spans="7:9">
      <c r="G77310" s="11"/>
      <c r="H77310" s="12"/>
      <c r="I77310" s="49"/>
    </row>
    <row r="77311" customHeight="1" spans="7:9">
      <c r="G77311" s="11"/>
      <c r="H77311" s="12"/>
      <c r="I77311" s="49"/>
    </row>
    <row r="77312" customHeight="1" spans="7:9">
      <c r="G77312" s="11"/>
      <c r="H77312" s="12"/>
      <c r="I77312" s="49"/>
    </row>
    <row r="77313" customHeight="1" spans="7:9">
      <c r="G77313" s="11"/>
      <c r="H77313" s="12"/>
      <c r="I77313" s="49"/>
    </row>
    <row r="77314" customHeight="1" spans="7:9">
      <c r="G77314" s="11"/>
      <c r="H77314" s="12"/>
      <c r="I77314" s="49"/>
    </row>
    <row r="77315" customHeight="1" spans="7:9">
      <c r="G77315" s="11"/>
      <c r="H77315" s="12"/>
      <c r="I77315" s="49"/>
    </row>
    <row r="77316" customHeight="1" spans="7:9">
      <c r="G77316" s="11"/>
      <c r="H77316" s="12"/>
      <c r="I77316" s="49"/>
    </row>
    <row r="77317" customHeight="1" spans="7:9">
      <c r="G77317" s="11"/>
      <c r="H77317" s="12"/>
      <c r="I77317" s="49"/>
    </row>
    <row r="77318" customHeight="1" spans="7:9">
      <c r="G77318" s="11"/>
      <c r="H77318" s="12"/>
      <c r="I77318" s="49"/>
    </row>
    <row r="77319" customHeight="1" spans="7:9">
      <c r="G77319" s="11"/>
      <c r="H77319" s="12"/>
      <c r="I77319" s="49"/>
    </row>
    <row r="77320" customHeight="1" spans="7:9">
      <c r="G77320" s="11"/>
      <c r="H77320" s="12"/>
      <c r="I77320" s="49"/>
    </row>
    <row r="77321" customHeight="1" spans="7:9">
      <c r="G77321" s="11"/>
      <c r="H77321" s="12"/>
      <c r="I77321" s="49"/>
    </row>
    <row r="77322" customHeight="1" spans="7:9">
      <c r="G77322" s="11"/>
      <c r="H77322" s="12"/>
      <c r="I77322" s="49"/>
    </row>
    <row r="77323" customHeight="1" spans="7:9">
      <c r="G77323" s="11"/>
      <c r="H77323" s="12"/>
      <c r="I77323" s="49"/>
    </row>
    <row r="77324" customHeight="1" spans="7:9">
      <c r="G77324" s="11"/>
      <c r="H77324" s="12"/>
      <c r="I77324" s="49"/>
    </row>
    <row r="77325" customHeight="1" spans="7:9">
      <c r="G77325" s="11"/>
      <c r="H77325" s="12"/>
      <c r="I77325" s="49"/>
    </row>
    <row r="77326" customHeight="1" spans="7:9">
      <c r="G77326" s="11"/>
      <c r="H77326" s="12"/>
      <c r="I77326" s="49"/>
    </row>
    <row r="77327" customHeight="1" spans="7:9">
      <c r="G77327" s="11"/>
      <c r="H77327" s="12"/>
      <c r="I77327" s="49"/>
    </row>
    <row r="77328" customHeight="1" spans="7:9">
      <c r="G77328" s="11"/>
      <c r="H77328" s="12"/>
      <c r="I77328" s="49"/>
    </row>
    <row r="77329" customHeight="1" spans="7:9">
      <c r="G77329" s="11"/>
      <c r="H77329" s="12"/>
      <c r="I77329" s="49"/>
    </row>
    <row r="77330" customHeight="1" spans="7:9">
      <c r="G77330" s="11"/>
      <c r="H77330" s="12"/>
      <c r="I77330" s="49"/>
    </row>
    <row r="77331" customHeight="1" spans="7:9">
      <c r="G77331" s="11"/>
      <c r="H77331" s="12"/>
      <c r="I77331" s="49"/>
    </row>
    <row r="77332" customHeight="1" spans="7:9">
      <c r="G77332" s="11"/>
      <c r="H77332" s="12"/>
      <c r="I77332" s="49"/>
    </row>
    <row r="77333" customHeight="1" spans="7:9">
      <c r="G77333" s="11"/>
      <c r="H77333" s="12"/>
      <c r="I77333" s="49"/>
    </row>
    <row r="77334" customHeight="1" spans="7:9">
      <c r="G77334" s="11"/>
      <c r="H77334" s="12"/>
      <c r="I77334" s="49"/>
    </row>
    <row r="77335" customHeight="1" spans="7:9">
      <c r="G77335" s="11"/>
      <c r="H77335" s="12"/>
      <c r="I77335" s="49"/>
    </row>
    <row r="77336" customHeight="1" spans="7:9">
      <c r="G77336" s="11"/>
      <c r="H77336" s="12"/>
      <c r="I77336" s="49"/>
    </row>
    <row r="77337" customHeight="1" spans="7:9">
      <c r="G77337" s="11"/>
      <c r="H77337" s="12"/>
      <c r="I77337" s="49"/>
    </row>
    <row r="77338" customHeight="1" spans="7:9">
      <c r="G77338" s="11"/>
      <c r="H77338" s="12"/>
      <c r="I77338" s="49"/>
    </row>
    <row r="77339" customHeight="1" spans="7:9">
      <c r="G77339" s="11"/>
      <c r="H77339" s="12"/>
      <c r="I77339" s="49"/>
    </row>
    <row r="77340" customHeight="1" spans="7:9">
      <c r="G77340" s="11"/>
      <c r="H77340" s="12"/>
      <c r="I77340" s="49"/>
    </row>
    <row r="77341" customHeight="1" spans="7:9">
      <c r="G77341" s="11"/>
      <c r="H77341" s="12"/>
      <c r="I77341" s="49"/>
    </row>
    <row r="77342" customHeight="1" spans="7:9">
      <c r="G77342" s="11"/>
      <c r="H77342" s="12"/>
      <c r="I77342" s="49"/>
    </row>
    <row r="77343" customHeight="1" spans="7:9">
      <c r="G77343" s="11"/>
      <c r="H77343" s="12"/>
      <c r="I77343" s="49"/>
    </row>
    <row r="77344" customHeight="1" spans="7:9">
      <c r="G77344" s="11"/>
      <c r="H77344" s="12"/>
      <c r="I77344" s="49"/>
    </row>
    <row r="77345" customHeight="1" spans="7:9">
      <c r="G77345" s="11"/>
      <c r="H77345" s="12"/>
      <c r="I77345" s="49"/>
    </row>
    <row r="77346" customHeight="1" spans="7:9">
      <c r="G77346" s="11"/>
      <c r="H77346" s="12"/>
      <c r="I77346" s="49"/>
    </row>
    <row r="77347" customHeight="1" spans="7:9">
      <c r="G77347" s="11"/>
      <c r="H77347" s="12"/>
      <c r="I77347" s="49"/>
    </row>
    <row r="77348" customHeight="1" spans="7:9">
      <c r="G77348" s="11"/>
      <c r="H77348" s="12"/>
      <c r="I77348" s="49"/>
    </row>
    <row r="77349" customHeight="1" spans="7:9">
      <c r="G77349" s="11"/>
      <c r="H77349" s="12"/>
      <c r="I77349" s="49"/>
    </row>
    <row r="77350" customHeight="1" spans="7:9">
      <c r="G77350" s="11"/>
      <c r="H77350" s="12"/>
      <c r="I77350" s="49"/>
    </row>
    <row r="77351" customHeight="1" spans="7:9">
      <c r="G77351" s="11"/>
      <c r="H77351" s="12"/>
      <c r="I77351" s="49"/>
    </row>
    <row r="77352" customHeight="1" spans="7:9">
      <c r="G77352" s="11"/>
      <c r="H77352" s="12"/>
      <c r="I77352" s="49"/>
    </row>
    <row r="77353" customHeight="1" spans="7:9">
      <c r="G77353" s="11"/>
      <c r="H77353" s="12"/>
      <c r="I77353" s="49"/>
    </row>
    <row r="77354" customHeight="1" spans="7:9">
      <c r="G77354" s="11"/>
      <c r="H77354" s="12"/>
      <c r="I77354" s="49"/>
    </row>
    <row r="77355" customHeight="1" spans="7:9">
      <c r="G77355" s="11"/>
      <c r="H77355" s="12"/>
      <c r="I77355" s="49"/>
    </row>
    <row r="77356" customHeight="1" spans="7:9">
      <c r="G77356" s="11"/>
      <c r="H77356" s="12"/>
      <c r="I77356" s="49"/>
    </row>
    <row r="77357" customHeight="1" spans="7:9">
      <c r="G77357" s="11"/>
      <c r="H77357" s="12"/>
      <c r="I77357" s="49"/>
    </row>
    <row r="77358" customHeight="1" spans="7:9">
      <c r="G77358" s="11"/>
      <c r="H77358" s="12"/>
      <c r="I77358" s="49"/>
    </row>
    <row r="77359" customHeight="1" spans="7:9">
      <c r="G77359" s="11"/>
      <c r="H77359" s="12"/>
      <c r="I77359" s="49"/>
    </row>
    <row r="77360" customHeight="1" spans="7:9">
      <c r="G77360" s="11"/>
      <c r="H77360" s="12"/>
      <c r="I77360" s="49"/>
    </row>
    <row r="77361" customHeight="1" spans="7:9">
      <c r="G77361" s="11"/>
      <c r="H77361" s="12"/>
      <c r="I77361" s="49"/>
    </row>
    <row r="77362" customHeight="1" spans="7:9">
      <c r="G77362" s="11"/>
      <c r="H77362" s="12"/>
      <c r="I77362" s="49"/>
    </row>
    <row r="77363" customHeight="1" spans="7:9">
      <c r="G77363" s="11"/>
      <c r="H77363" s="12"/>
      <c r="I77363" s="49"/>
    </row>
    <row r="77364" customHeight="1" spans="7:9">
      <c r="G77364" s="11"/>
      <c r="H77364" s="12"/>
      <c r="I77364" s="49"/>
    </row>
    <row r="77365" customHeight="1" spans="7:9">
      <c r="G77365" s="11"/>
      <c r="H77365" s="12"/>
      <c r="I77365" s="49"/>
    </row>
    <row r="77366" customHeight="1" spans="7:9">
      <c r="G77366" s="11"/>
      <c r="H77366" s="12"/>
      <c r="I77366" s="49"/>
    </row>
    <row r="77367" customHeight="1" spans="7:9">
      <c r="G77367" s="11"/>
      <c r="H77367" s="12"/>
      <c r="I77367" s="49"/>
    </row>
    <row r="77368" customHeight="1" spans="7:9">
      <c r="G77368" s="11"/>
      <c r="H77368" s="12"/>
      <c r="I77368" s="49"/>
    </row>
    <row r="77369" customHeight="1" spans="7:9">
      <c r="G77369" s="11"/>
      <c r="H77369" s="12"/>
      <c r="I77369" s="49"/>
    </row>
    <row r="77370" customHeight="1" spans="7:9">
      <c r="G77370" s="11"/>
      <c r="H77370" s="12"/>
      <c r="I77370" s="49"/>
    </row>
    <row r="77371" customHeight="1" spans="7:9">
      <c r="G77371" s="11"/>
      <c r="H77371" s="12"/>
      <c r="I77371" s="49"/>
    </row>
    <row r="77372" customHeight="1" spans="7:9">
      <c r="G77372" s="11"/>
      <c r="H77372" s="12"/>
      <c r="I77372" s="49"/>
    </row>
    <row r="77373" customHeight="1" spans="7:9">
      <c r="G77373" s="11"/>
      <c r="H77373" s="12"/>
      <c r="I77373" s="49"/>
    </row>
    <row r="77374" customHeight="1" spans="7:9">
      <c r="G77374" s="11"/>
      <c r="H77374" s="12"/>
      <c r="I77374" s="49"/>
    </row>
    <row r="77375" customHeight="1" spans="7:9">
      <c r="G77375" s="11"/>
      <c r="H77375" s="12"/>
      <c r="I77375" s="49"/>
    </row>
    <row r="77376" customHeight="1" spans="7:9">
      <c r="G77376" s="11"/>
      <c r="H77376" s="12"/>
      <c r="I77376" s="49"/>
    </row>
    <row r="77377" customHeight="1" spans="7:9">
      <c r="G77377" s="11"/>
      <c r="H77377" s="12"/>
      <c r="I77377" s="49"/>
    </row>
    <row r="77378" customHeight="1" spans="7:9">
      <c r="G77378" s="11"/>
      <c r="H77378" s="12"/>
      <c r="I77378" s="49"/>
    </row>
    <row r="77379" customHeight="1" spans="7:9">
      <c r="G77379" s="11"/>
      <c r="H77379" s="12"/>
      <c r="I77379" s="49"/>
    </row>
    <row r="77380" customHeight="1" spans="7:9">
      <c r="G77380" s="11"/>
      <c r="H77380" s="12"/>
      <c r="I77380" s="49"/>
    </row>
    <row r="77381" customHeight="1" spans="7:9">
      <c r="G77381" s="11"/>
      <c r="H77381" s="12"/>
      <c r="I77381" s="49"/>
    </row>
    <row r="77382" customHeight="1" spans="7:9">
      <c r="G77382" s="11"/>
      <c r="H77382" s="12"/>
      <c r="I77382" s="49"/>
    </row>
    <row r="77383" customHeight="1" spans="7:9">
      <c r="G77383" s="11"/>
      <c r="H77383" s="12"/>
      <c r="I77383" s="49"/>
    </row>
    <row r="77384" customHeight="1" spans="7:9">
      <c r="G77384" s="11"/>
      <c r="H77384" s="12"/>
      <c r="I77384" s="49"/>
    </row>
    <row r="77385" customHeight="1" spans="7:9">
      <c r="G77385" s="11"/>
      <c r="H77385" s="12"/>
      <c r="I77385" s="49"/>
    </row>
    <row r="77386" customHeight="1" spans="7:9">
      <c r="G77386" s="11"/>
      <c r="H77386" s="12"/>
      <c r="I77386" s="49"/>
    </row>
    <row r="77387" customHeight="1" spans="7:9">
      <c r="G77387" s="11"/>
      <c r="H77387" s="12"/>
      <c r="I77387" s="49"/>
    </row>
    <row r="77388" customHeight="1" spans="7:9">
      <c r="G77388" s="11"/>
      <c r="H77388" s="12"/>
      <c r="I77388" s="49"/>
    </row>
    <row r="77389" customHeight="1" spans="7:9">
      <c r="G77389" s="11"/>
      <c r="H77389" s="12"/>
      <c r="I77389" s="49"/>
    </row>
    <row r="77390" customHeight="1" spans="7:9">
      <c r="G77390" s="11"/>
      <c r="H77390" s="12"/>
      <c r="I77390" s="49"/>
    </row>
    <row r="77391" customHeight="1" spans="7:9">
      <c r="G77391" s="11"/>
      <c r="H77391" s="12"/>
      <c r="I77391" s="49"/>
    </row>
    <row r="77392" customHeight="1" spans="7:9">
      <c r="G77392" s="11"/>
      <c r="H77392" s="12"/>
      <c r="I77392" s="49"/>
    </row>
    <row r="77393" customHeight="1" spans="7:9">
      <c r="G77393" s="11"/>
      <c r="H77393" s="12"/>
      <c r="I77393" s="49"/>
    </row>
    <row r="77394" customHeight="1" spans="7:9">
      <c r="G77394" s="11"/>
      <c r="H77394" s="12"/>
      <c r="I77394" s="49"/>
    </row>
    <row r="77395" customHeight="1" spans="7:9">
      <c r="G77395" s="11"/>
      <c r="H77395" s="12"/>
      <c r="I77395" s="49"/>
    </row>
    <row r="77396" customHeight="1" spans="7:9">
      <c r="G77396" s="11"/>
      <c r="H77396" s="12"/>
      <c r="I77396" s="49"/>
    </row>
    <row r="77397" customHeight="1" spans="7:9">
      <c r="G77397" s="11"/>
      <c r="H77397" s="12"/>
      <c r="I77397" s="49"/>
    </row>
    <row r="77398" customHeight="1" spans="7:9">
      <c r="G77398" s="11"/>
      <c r="H77398" s="12"/>
      <c r="I77398" s="49"/>
    </row>
    <row r="77399" customHeight="1" spans="7:9">
      <c r="G77399" s="11"/>
      <c r="H77399" s="12"/>
      <c r="I77399" s="49"/>
    </row>
    <row r="77400" customHeight="1" spans="7:9">
      <c r="G77400" s="11"/>
      <c r="H77400" s="12"/>
      <c r="I77400" s="49"/>
    </row>
    <row r="77401" customHeight="1" spans="7:9">
      <c r="G77401" s="11"/>
      <c r="H77401" s="12"/>
      <c r="I77401" s="49"/>
    </row>
    <row r="77402" customHeight="1" spans="7:9">
      <c r="G77402" s="11"/>
      <c r="H77402" s="12"/>
      <c r="I77402" s="49"/>
    </row>
    <row r="77403" customHeight="1" spans="7:9">
      <c r="G77403" s="11"/>
      <c r="H77403" s="12"/>
      <c r="I77403" s="49"/>
    </row>
    <row r="77404" customHeight="1" spans="7:9">
      <c r="G77404" s="11"/>
      <c r="H77404" s="12"/>
      <c r="I77404" s="49"/>
    </row>
    <row r="77405" customHeight="1" spans="7:9">
      <c r="G77405" s="11"/>
      <c r="H77405" s="12"/>
      <c r="I77405" s="49"/>
    </row>
    <row r="77406" customHeight="1" spans="7:9">
      <c r="G77406" s="11"/>
      <c r="H77406" s="12"/>
      <c r="I77406" s="49"/>
    </row>
    <row r="77407" customHeight="1" spans="7:9">
      <c r="G77407" s="11"/>
      <c r="H77407" s="12"/>
      <c r="I77407" s="49"/>
    </row>
    <row r="77408" customHeight="1" spans="7:9">
      <c r="G77408" s="11"/>
      <c r="H77408" s="12"/>
      <c r="I77408" s="49"/>
    </row>
    <row r="77409" customHeight="1" spans="7:9">
      <c r="G77409" s="11"/>
      <c r="H77409" s="12"/>
      <c r="I77409" s="49"/>
    </row>
    <row r="77410" customHeight="1" spans="7:9">
      <c r="G77410" s="11"/>
      <c r="H77410" s="12"/>
      <c r="I77410" s="49"/>
    </row>
    <row r="77411" customHeight="1" spans="7:9">
      <c r="G77411" s="11"/>
      <c r="H77411" s="12"/>
      <c r="I77411" s="49"/>
    </row>
    <row r="77412" customHeight="1" spans="7:9">
      <c r="G77412" s="11"/>
      <c r="H77412" s="12"/>
      <c r="I77412" s="49"/>
    </row>
    <row r="77413" customHeight="1" spans="7:9">
      <c r="G77413" s="11"/>
      <c r="H77413" s="12"/>
      <c r="I77413" s="49"/>
    </row>
    <row r="77414" customHeight="1" spans="7:9">
      <c r="G77414" s="11"/>
      <c r="H77414" s="12"/>
      <c r="I77414" s="49"/>
    </row>
    <row r="77415" customHeight="1" spans="7:9">
      <c r="G77415" s="11"/>
      <c r="H77415" s="12"/>
      <c r="I77415" s="49"/>
    </row>
    <row r="77416" customHeight="1" spans="7:9">
      <c r="G77416" s="11"/>
      <c r="H77416" s="12"/>
      <c r="I77416" s="49"/>
    </row>
    <row r="77417" customHeight="1" spans="7:9">
      <c r="G77417" s="11"/>
      <c r="H77417" s="12"/>
      <c r="I77417" s="49"/>
    </row>
    <row r="77418" customHeight="1" spans="7:9">
      <c r="G77418" s="11"/>
      <c r="H77418" s="12"/>
      <c r="I77418" s="49"/>
    </row>
    <row r="77419" customHeight="1" spans="7:9">
      <c r="G77419" s="11"/>
      <c r="H77419" s="12"/>
      <c r="I77419" s="49"/>
    </row>
    <row r="77420" customHeight="1" spans="7:9">
      <c r="G77420" s="11"/>
      <c r="H77420" s="12"/>
      <c r="I77420" s="49"/>
    </row>
    <row r="77421" customHeight="1" spans="7:9">
      <c r="G77421" s="11"/>
      <c r="H77421" s="12"/>
      <c r="I77421" s="49"/>
    </row>
    <row r="77422" customHeight="1" spans="7:9">
      <c r="G77422" s="11"/>
      <c r="H77422" s="12"/>
      <c r="I77422" s="49"/>
    </row>
    <row r="77423" customHeight="1" spans="7:9">
      <c r="G77423" s="11"/>
      <c r="H77423" s="12"/>
      <c r="I77423" s="49"/>
    </row>
    <row r="77424" customHeight="1" spans="7:9">
      <c r="G77424" s="11"/>
      <c r="H77424" s="12"/>
      <c r="I77424" s="49"/>
    </row>
    <row r="77425" customHeight="1" spans="7:9">
      <c r="G77425" s="11"/>
      <c r="H77425" s="12"/>
      <c r="I77425" s="49"/>
    </row>
    <row r="77426" customHeight="1" spans="7:9">
      <c r="G77426" s="11"/>
      <c r="H77426" s="12"/>
      <c r="I77426" s="49"/>
    </row>
    <row r="77427" customHeight="1" spans="7:9">
      <c r="G77427" s="11"/>
      <c r="H77427" s="12"/>
      <c r="I77427" s="49"/>
    </row>
    <row r="77428" customHeight="1" spans="7:9">
      <c r="G77428" s="11"/>
      <c r="H77428" s="12"/>
      <c r="I77428" s="49"/>
    </row>
    <row r="77429" customHeight="1" spans="7:9">
      <c r="G77429" s="11"/>
      <c r="H77429" s="12"/>
      <c r="I77429" s="49"/>
    </row>
    <row r="77430" customHeight="1" spans="7:9">
      <c r="G77430" s="11"/>
      <c r="H77430" s="12"/>
      <c r="I77430" s="49"/>
    </row>
    <row r="77431" customHeight="1" spans="7:9">
      <c r="G77431" s="11"/>
      <c r="H77431" s="12"/>
      <c r="I77431" s="49"/>
    </row>
    <row r="77432" customHeight="1" spans="7:9">
      <c r="G77432" s="11"/>
      <c r="H77432" s="12"/>
      <c r="I77432" s="49"/>
    </row>
    <row r="77433" customHeight="1" spans="7:9">
      <c r="G77433" s="11"/>
      <c r="H77433" s="12"/>
      <c r="I77433" s="49"/>
    </row>
    <row r="77434" customHeight="1" spans="7:9">
      <c r="G77434" s="11"/>
      <c r="H77434" s="12"/>
      <c r="I77434" s="49"/>
    </row>
    <row r="77435" customHeight="1" spans="7:9">
      <c r="G77435" s="11"/>
      <c r="H77435" s="12"/>
      <c r="I77435" s="49"/>
    </row>
    <row r="77436" customHeight="1" spans="7:9">
      <c r="G77436" s="11"/>
      <c r="H77436" s="12"/>
      <c r="I77436" s="49"/>
    </row>
    <row r="77437" customHeight="1" spans="7:9">
      <c r="G77437" s="11"/>
      <c r="H77437" s="12"/>
      <c r="I77437" s="49"/>
    </row>
    <row r="77438" customHeight="1" spans="7:9">
      <c r="G77438" s="11"/>
      <c r="H77438" s="12"/>
      <c r="I77438" s="49"/>
    </row>
    <row r="77439" customHeight="1" spans="7:9">
      <c r="G77439" s="11"/>
      <c r="H77439" s="12"/>
      <c r="I77439" s="49"/>
    </row>
    <row r="77440" customHeight="1" spans="7:9">
      <c r="G77440" s="11"/>
      <c r="H77440" s="12"/>
      <c r="I77440" s="49"/>
    </row>
    <row r="77441" customHeight="1" spans="7:9">
      <c r="G77441" s="11"/>
      <c r="H77441" s="12"/>
      <c r="I77441" s="49"/>
    </row>
    <row r="77442" customHeight="1" spans="7:9">
      <c r="G77442" s="11"/>
      <c r="H77442" s="12"/>
      <c r="I77442" s="49"/>
    </row>
    <row r="77443" customHeight="1" spans="7:9">
      <c r="G77443" s="11"/>
      <c r="H77443" s="12"/>
      <c r="I77443" s="49"/>
    </row>
    <row r="77444" customHeight="1" spans="7:9">
      <c r="G77444" s="11"/>
      <c r="H77444" s="12"/>
      <c r="I77444" s="49"/>
    </row>
    <row r="77445" customHeight="1" spans="7:9">
      <c r="G77445" s="11"/>
      <c r="H77445" s="12"/>
      <c r="I77445" s="49"/>
    </row>
    <row r="77446" customHeight="1" spans="7:9">
      <c r="G77446" s="11"/>
      <c r="H77446" s="12"/>
      <c r="I77446" s="49"/>
    </row>
    <row r="77447" customHeight="1" spans="7:9">
      <c r="G77447" s="11"/>
      <c r="H77447" s="12"/>
      <c r="I77447" s="49"/>
    </row>
    <row r="77448" customHeight="1" spans="7:9">
      <c r="G77448" s="11"/>
      <c r="H77448" s="12"/>
      <c r="I77448" s="49"/>
    </row>
    <row r="77449" customHeight="1" spans="7:9">
      <c r="G77449" s="11"/>
      <c r="H77449" s="12"/>
      <c r="I77449" s="49"/>
    </row>
    <row r="77450" customHeight="1" spans="7:9">
      <c r="G77450" s="11"/>
      <c r="H77450" s="12"/>
      <c r="I77450" s="49"/>
    </row>
    <row r="77451" customHeight="1" spans="7:9">
      <c r="G77451" s="11"/>
      <c r="H77451" s="12"/>
      <c r="I77451" s="49"/>
    </row>
    <row r="77452" customHeight="1" spans="7:9">
      <c r="G77452" s="11"/>
      <c r="H77452" s="12"/>
      <c r="I77452" s="49"/>
    </row>
    <row r="77453" customHeight="1" spans="7:9">
      <c r="G77453" s="11"/>
      <c r="H77453" s="12"/>
      <c r="I77453" s="49"/>
    </row>
    <row r="77454" customHeight="1" spans="7:9">
      <c r="G77454" s="11"/>
      <c r="H77454" s="12"/>
      <c r="I77454" s="49"/>
    </row>
    <row r="77455" customHeight="1" spans="7:9">
      <c r="G77455" s="11"/>
      <c r="H77455" s="12"/>
      <c r="I77455" s="49"/>
    </row>
    <row r="77456" customHeight="1" spans="7:9">
      <c r="G77456" s="11"/>
      <c r="H77456" s="12"/>
      <c r="I77456" s="49"/>
    </row>
    <row r="77457" customHeight="1" spans="7:9">
      <c r="G77457" s="11"/>
      <c r="H77457" s="12"/>
      <c r="I77457" s="49"/>
    </row>
    <row r="77458" customHeight="1" spans="7:9">
      <c r="G77458" s="11"/>
      <c r="H77458" s="12"/>
      <c r="I77458" s="49"/>
    </row>
    <row r="77459" customHeight="1" spans="7:9">
      <c r="G77459" s="11"/>
      <c r="H77459" s="12"/>
      <c r="I77459" s="49"/>
    </row>
    <row r="77460" customHeight="1" spans="7:9">
      <c r="G77460" s="11"/>
      <c r="H77460" s="12"/>
      <c r="I77460" s="49"/>
    </row>
    <row r="77461" customHeight="1" spans="7:9">
      <c r="G77461" s="11"/>
      <c r="H77461" s="12"/>
      <c r="I77461" s="49"/>
    </row>
    <row r="77462" customHeight="1" spans="7:9">
      <c r="G77462" s="11"/>
      <c r="H77462" s="12"/>
      <c r="I77462" s="49"/>
    </row>
    <row r="77463" customHeight="1" spans="7:9">
      <c r="G77463" s="11"/>
      <c r="H77463" s="12"/>
      <c r="I77463" s="49"/>
    </row>
    <row r="77464" customHeight="1" spans="7:9">
      <c r="G77464" s="11"/>
      <c r="H77464" s="12"/>
      <c r="I77464" s="49"/>
    </row>
    <row r="77465" customHeight="1" spans="7:9">
      <c r="G77465" s="11"/>
      <c r="H77465" s="12"/>
      <c r="I77465" s="49"/>
    </row>
    <row r="77466" customHeight="1" spans="7:9">
      <c r="G77466" s="11"/>
      <c r="H77466" s="12"/>
      <c r="I77466" s="49"/>
    </row>
    <row r="77467" customHeight="1" spans="7:9">
      <c r="G77467" s="11"/>
      <c r="H77467" s="12"/>
      <c r="I77467" s="49"/>
    </row>
    <row r="77468" customHeight="1" spans="7:9">
      <c r="G77468" s="11"/>
      <c r="H77468" s="12"/>
      <c r="I77468" s="49"/>
    </row>
    <row r="77469" customHeight="1" spans="7:9">
      <c r="G77469" s="11"/>
      <c r="H77469" s="12"/>
      <c r="I77469" s="49"/>
    </row>
    <row r="77470" customHeight="1" spans="7:9">
      <c r="G77470" s="11"/>
      <c r="H77470" s="12"/>
      <c r="I77470" s="49"/>
    </row>
    <row r="77471" customHeight="1" spans="7:9">
      <c r="G77471" s="11"/>
      <c r="H77471" s="12"/>
      <c r="I77471" s="49"/>
    </row>
    <row r="77472" customHeight="1" spans="7:9">
      <c r="G77472" s="11"/>
      <c r="H77472" s="12"/>
      <c r="I77472" s="49"/>
    </row>
    <row r="77473" customHeight="1" spans="7:9">
      <c r="G77473" s="11"/>
      <c r="H77473" s="12"/>
      <c r="I77473" s="49"/>
    </row>
    <row r="77474" customHeight="1" spans="7:9">
      <c r="G77474" s="11"/>
      <c r="H77474" s="12"/>
      <c r="I77474" s="49"/>
    </row>
    <row r="77475" customHeight="1" spans="7:9">
      <c r="G77475" s="11"/>
      <c r="H77475" s="12"/>
      <c r="I77475" s="49"/>
    </row>
    <row r="77476" customHeight="1" spans="7:9">
      <c r="G77476" s="11"/>
      <c r="H77476" s="12"/>
      <c r="I77476" s="49"/>
    </row>
    <row r="77477" customHeight="1" spans="7:9">
      <c r="G77477" s="11"/>
      <c r="H77477" s="12"/>
      <c r="I77477" s="49"/>
    </row>
    <row r="77478" customHeight="1" spans="7:9">
      <c r="G77478" s="11"/>
      <c r="H77478" s="12"/>
      <c r="I77478" s="49"/>
    </row>
    <row r="77479" customHeight="1" spans="7:9">
      <c r="G77479" s="11"/>
      <c r="H77479" s="12"/>
      <c r="I77479" s="49"/>
    </row>
    <row r="77480" customHeight="1" spans="7:9">
      <c r="G77480" s="11"/>
      <c r="H77480" s="12"/>
      <c r="I77480" s="49"/>
    </row>
    <row r="77481" customHeight="1" spans="7:9">
      <c r="G77481" s="11"/>
      <c r="H77481" s="12"/>
      <c r="I77481" s="49"/>
    </row>
    <row r="77482" customHeight="1" spans="7:9">
      <c r="G77482" s="11"/>
      <c r="H77482" s="12"/>
      <c r="I77482" s="49"/>
    </row>
    <row r="77483" customHeight="1" spans="7:9">
      <c r="G77483" s="11"/>
      <c r="H77483" s="12"/>
      <c r="I77483" s="49"/>
    </row>
    <row r="77484" customHeight="1" spans="7:9">
      <c r="G77484" s="11"/>
      <c r="H77484" s="12"/>
      <c r="I77484" s="49"/>
    </row>
    <row r="77485" customHeight="1" spans="7:9">
      <c r="G77485" s="11"/>
      <c r="H77485" s="12"/>
      <c r="I77485" s="49"/>
    </row>
    <row r="77486" customHeight="1" spans="7:9">
      <c r="G77486" s="11"/>
      <c r="H77486" s="12"/>
      <c r="I77486" s="49"/>
    </row>
    <row r="77487" customHeight="1" spans="7:9">
      <c r="G77487" s="11"/>
      <c r="H77487" s="12"/>
      <c r="I77487" s="49"/>
    </row>
    <row r="77488" customHeight="1" spans="7:9">
      <c r="G77488" s="11"/>
      <c r="H77488" s="12"/>
      <c r="I77488" s="49"/>
    </row>
    <row r="77489" customHeight="1" spans="7:9">
      <c r="G77489" s="11"/>
      <c r="H77489" s="12"/>
      <c r="I77489" s="49"/>
    </row>
    <row r="77490" customHeight="1" spans="7:9">
      <c r="G77490" s="11"/>
      <c r="H77490" s="12"/>
      <c r="I77490" s="49"/>
    </row>
    <row r="77491" customHeight="1" spans="7:9">
      <c r="G77491" s="11"/>
      <c r="H77491" s="12"/>
      <c r="I77491" s="49"/>
    </row>
    <row r="77492" customHeight="1" spans="7:9">
      <c r="G77492" s="11"/>
      <c r="H77492" s="12"/>
      <c r="I77492" s="49"/>
    </row>
    <row r="77493" customHeight="1" spans="7:9">
      <c r="G77493" s="11"/>
      <c r="H77493" s="12"/>
      <c r="I77493" s="49"/>
    </row>
    <row r="77494" customHeight="1" spans="7:9">
      <c r="G77494" s="11"/>
      <c r="H77494" s="12"/>
      <c r="I77494" s="49"/>
    </row>
    <row r="77495" customHeight="1" spans="7:9">
      <c r="G77495" s="11"/>
      <c r="H77495" s="12"/>
      <c r="I77495" s="49"/>
    </row>
    <row r="77496" customHeight="1" spans="7:9">
      <c r="G77496" s="11"/>
      <c r="H77496" s="12"/>
      <c r="I77496" s="49"/>
    </row>
    <row r="77497" customHeight="1" spans="7:9">
      <c r="G77497" s="11"/>
      <c r="H77497" s="12"/>
      <c r="I77497" s="49"/>
    </row>
    <row r="77498" customHeight="1" spans="7:9">
      <c r="G77498" s="11"/>
      <c r="H77498" s="12"/>
      <c r="I77498" s="49"/>
    </row>
    <row r="77499" customHeight="1" spans="7:9">
      <c r="G77499" s="11"/>
      <c r="H77499" s="12"/>
      <c r="I77499" s="49"/>
    </row>
    <row r="77500" customHeight="1" spans="7:9">
      <c r="G77500" s="11"/>
      <c r="H77500" s="12"/>
      <c r="I77500" s="49"/>
    </row>
    <row r="77501" customHeight="1" spans="7:9">
      <c r="G77501" s="11"/>
      <c r="H77501" s="12"/>
      <c r="I77501" s="49"/>
    </row>
    <row r="77502" customHeight="1" spans="7:9">
      <c r="G77502" s="11"/>
      <c r="H77502" s="12"/>
      <c r="I77502" s="49"/>
    </row>
    <row r="77503" customHeight="1" spans="7:9">
      <c r="G77503" s="11"/>
      <c r="H77503" s="12"/>
      <c r="I77503" s="49"/>
    </row>
    <row r="77504" customHeight="1" spans="7:9">
      <c r="G77504" s="11"/>
      <c r="H77504" s="12"/>
      <c r="I77504" s="49"/>
    </row>
    <row r="77505" customHeight="1" spans="7:9">
      <c r="G77505" s="11"/>
      <c r="H77505" s="12"/>
      <c r="I77505" s="49"/>
    </row>
    <row r="77506" customHeight="1" spans="7:9">
      <c r="G77506" s="11"/>
      <c r="H77506" s="12"/>
      <c r="I77506" s="49"/>
    </row>
    <row r="77507" customHeight="1" spans="7:9">
      <c r="G77507" s="11"/>
      <c r="H77507" s="12"/>
      <c r="I77507" s="49"/>
    </row>
    <row r="77508" customHeight="1" spans="7:9">
      <c r="G77508" s="11"/>
      <c r="H77508" s="12"/>
      <c r="I77508" s="49"/>
    </row>
    <row r="77509" customHeight="1" spans="7:9">
      <c r="G77509" s="11"/>
      <c r="H77509" s="12"/>
      <c r="I77509" s="49"/>
    </row>
    <row r="77510" customHeight="1" spans="7:9">
      <c r="G77510" s="11"/>
      <c r="H77510" s="12"/>
      <c r="I77510" s="49"/>
    </row>
    <row r="77511" customHeight="1" spans="7:9">
      <c r="G77511" s="11"/>
      <c r="H77511" s="12"/>
      <c r="I77511" s="49"/>
    </row>
    <row r="77512" customHeight="1" spans="7:9">
      <c r="G77512" s="11"/>
      <c r="H77512" s="12"/>
      <c r="I77512" s="49"/>
    </row>
    <row r="77513" customHeight="1" spans="7:9">
      <c r="G77513" s="11"/>
      <c r="H77513" s="12"/>
      <c r="I77513" s="49"/>
    </row>
    <row r="77514" customHeight="1" spans="7:9">
      <c r="G77514" s="11"/>
      <c r="H77514" s="12"/>
      <c r="I77514" s="49"/>
    </row>
    <row r="77515" customHeight="1" spans="7:9">
      <c r="G77515" s="11"/>
      <c r="H77515" s="12"/>
      <c r="I77515" s="49"/>
    </row>
    <row r="77516" customHeight="1" spans="7:9">
      <c r="G77516" s="11"/>
      <c r="H77516" s="12"/>
      <c r="I77516" s="49"/>
    </row>
    <row r="77517" customHeight="1" spans="7:9">
      <c r="G77517" s="11"/>
      <c r="H77517" s="12"/>
      <c r="I77517" s="49"/>
    </row>
    <row r="77518" customHeight="1" spans="7:9">
      <c r="G77518" s="11"/>
      <c r="H77518" s="12"/>
      <c r="I77518" s="49"/>
    </row>
    <row r="77519" customHeight="1" spans="7:9">
      <c r="G77519" s="11"/>
      <c r="H77519" s="12"/>
      <c r="I77519" s="49"/>
    </row>
    <row r="77520" customHeight="1" spans="7:9">
      <c r="G77520" s="11"/>
      <c r="H77520" s="12"/>
      <c r="I77520" s="49"/>
    </row>
    <row r="77521" customHeight="1" spans="7:9">
      <c r="G77521" s="11"/>
      <c r="H77521" s="12"/>
      <c r="I77521" s="49"/>
    </row>
    <row r="77522" customHeight="1" spans="7:9">
      <c r="G77522" s="11"/>
      <c r="H77522" s="12"/>
      <c r="I77522" s="49"/>
    </row>
    <row r="77523" customHeight="1" spans="7:9">
      <c r="G77523" s="11"/>
      <c r="H77523" s="12"/>
      <c r="I77523" s="49"/>
    </row>
    <row r="77524" customHeight="1" spans="7:9">
      <c r="G77524" s="11"/>
      <c r="H77524" s="12"/>
      <c r="I77524" s="49"/>
    </row>
    <row r="77525" customHeight="1" spans="7:9">
      <c r="G77525" s="11"/>
      <c r="H77525" s="12"/>
      <c r="I77525" s="49"/>
    </row>
    <row r="77526" customHeight="1" spans="7:9">
      <c r="G77526" s="11"/>
      <c r="H77526" s="12"/>
      <c r="I77526" s="49"/>
    </row>
    <row r="77527" customHeight="1" spans="7:9">
      <c r="G77527" s="11"/>
      <c r="H77527" s="12"/>
      <c r="I77527" s="49"/>
    </row>
    <row r="77528" customHeight="1" spans="7:9">
      <c r="G77528" s="11"/>
      <c r="H77528" s="12"/>
      <c r="I77528" s="49"/>
    </row>
    <row r="77529" customHeight="1" spans="7:9">
      <c r="G77529" s="11"/>
      <c r="H77529" s="12"/>
      <c r="I77529" s="49"/>
    </row>
    <row r="77530" customHeight="1" spans="7:9">
      <c r="G77530" s="11"/>
      <c r="H77530" s="12"/>
      <c r="I77530" s="49"/>
    </row>
    <row r="77531" customHeight="1" spans="7:9">
      <c r="G77531" s="11"/>
      <c r="H77531" s="12"/>
      <c r="I77531" s="49"/>
    </row>
    <row r="77532" customHeight="1" spans="7:9">
      <c r="G77532" s="11"/>
      <c r="H77532" s="12"/>
      <c r="I77532" s="49"/>
    </row>
    <row r="77533" customHeight="1" spans="7:9">
      <c r="G77533" s="11"/>
      <c r="H77533" s="12"/>
      <c r="I77533" s="49"/>
    </row>
    <row r="77534" customHeight="1" spans="7:9">
      <c r="G77534" s="11"/>
      <c r="H77534" s="12"/>
      <c r="I77534" s="49"/>
    </row>
    <row r="77535" customHeight="1" spans="7:9">
      <c r="G77535" s="11"/>
      <c r="H77535" s="12"/>
      <c r="I77535" s="49"/>
    </row>
    <row r="77536" customHeight="1" spans="7:9">
      <c r="G77536" s="11"/>
      <c r="H77536" s="12"/>
      <c r="I77536" s="49"/>
    </row>
    <row r="77537" customHeight="1" spans="7:9">
      <c r="G77537" s="11"/>
      <c r="H77537" s="12"/>
      <c r="I77537" s="49"/>
    </row>
    <row r="77538" customHeight="1" spans="7:9">
      <c r="G77538" s="11"/>
      <c r="H77538" s="12"/>
      <c r="I77538" s="49"/>
    </row>
    <row r="77539" customHeight="1" spans="7:9">
      <c r="G77539" s="11"/>
      <c r="H77539" s="12"/>
      <c r="I77539" s="49"/>
    </row>
    <row r="77540" customHeight="1" spans="7:9">
      <c r="G77540" s="11"/>
      <c r="H77540" s="12"/>
      <c r="I77540" s="49"/>
    </row>
    <row r="77541" customHeight="1" spans="7:9">
      <c r="G77541" s="11"/>
      <c r="H77541" s="12"/>
      <c r="I77541" s="49"/>
    </row>
    <row r="77542" customHeight="1" spans="7:9">
      <c r="G77542" s="11"/>
      <c r="H77542" s="12"/>
      <c r="I77542" s="49"/>
    </row>
    <row r="77543" customHeight="1" spans="7:9">
      <c r="G77543" s="11"/>
      <c r="H77543" s="12"/>
      <c r="I77543" s="49"/>
    </row>
    <row r="77544" customHeight="1" spans="7:9">
      <c r="G77544" s="11"/>
      <c r="H77544" s="12"/>
      <c r="I77544" s="49"/>
    </row>
    <row r="77545" customHeight="1" spans="7:9">
      <c r="G77545" s="11"/>
      <c r="H77545" s="12"/>
      <c r="I77545" s="49"/>
    </row>
    <row r="77546" customHeight="1" spans="7:9">
      <c r="G77546" s="11"/>
      <c r="H77546" s="12"/>
      <c r="I77546" s="49"/>
    </row>
    <row r="77547" customHeight="1" spans="7:9">
      <c r="G77547" s="11"/>
      <c r="H77547" s="12"/>
      <c r="I77547" s="49"/>
    </row>
    <row r="77548" customHeight="1" spans="7:9">
      <c r="G77548" s="11"/>
      <c r="H77548" s="12"/>
      <c r="I77548" s="49"/>
    </row>
    <row r="77549" customHeight="1" spans="7:9">
      <c r="G77549" s="11"/>
      <c r="H77549" s="12"/>
      <c r="I77549" s="49"/>
    </row>
    <row r="77550" customHeight="1" spans="7:9">
      <c r="G77550" s="11"/>
      <c r="H77550" s="12"/>
      <c r="I77550" s="49"/>
    </row>
    <row r="77551" customHeight="1" spans="7:9">
      <c r="G77551" s="11"/>
      <c r="H77551" s="12"/>
      <c r="I77551" s="49"/>
    </row>
    <row r="77552" customHeight="1" spans="7:9">
      <c r="G77552" s="11"/>
      <c r="H77552" s="12"/>
      <c r="I77552" s="49"/>
    </row>
    <row r="77553" customHeight="1" spans="7:9">
      <c r="G77553" s="11"/>
      <c r="H77553" s="12"/>
      <c r="I77553" s="49"/>
    </row>
    <row r="77554" customHeight="1" spans="7:9">
      <c r="G77554" s="11"/>
      <c r="H77554" s="12"/>
      <c r="I77554" s="49"/>
    </row>
    <row r="77555" customHeight="1" spans="7:9">
      <c r="G77555" s="11"/>
      <c r="H77555" s="12"/>
      <c r="I77555" s="49"/>
    </row>
    <row r="77556" customHeight="1" spans="7:9">
      <c r="G77556" s="11"/>
      <c r="H77556" s="12"/>
      <c r="I77556" s="49"/>
    </row>
    <row r="77557" customHeight="1" spans="7:9">
      <c r="G77557" s="11"/>
      <c r="H77557" s="12"/>
      <c r="I77557" s="49"/>
    </row>
    <row r="77558" customHeight="1" spans="7:9">
      <c r="G77558" s="11"/>
      <c r="H77558" s="12"/>
      <c r="I77558" s="49"/>
    </row>
    <row r="77559" customHeight="1" spans="7:9">
      <c r="G77559" s="11"/>
      <c r="H77559" s="12"/>
      <c r="I77559" s="49"/>
    </row>
    <row r="77560" customHeight="1" spans="7:9">
      <c r="G77560" s="11"/>
      <c r="H77560" s="12"/>
      <c r="I77560" s="49"/>
    </row>
    <row r="77561" customHeight="1" spans="7:9">
      <c r="G77561" s="11"/>
      <c r="H77561" s="12"/>
      <c r="I77561" s="49"/>
    </row>
    <row r="77562" customHeight="1" spans="7:9">
      <c r="G77562" s="11"/>
      <c r="H77562" s="12"/>
      <c r="I77562" s="49"/>
    </row>
    <row r="77563" customHeight="1" spans="7:9">
      <c r="G77563" s="11"/>
      <c r="H77563" s="12"/>
      <c r="I77563" s="49"/>
    </row>
    <row r="77564" customHeight="1" spans="7:9">
      <c r="G77564" s="11"/>
      <c r="H77564" s="12"/>
      <c r="I77564" s="49"/>
    </row>
    <row r="77565" customHeight="1" spans="7:9">
      <c r="G77565" s="11"/>
      <c r="H77565" s="12"/>
      <c r="I77565" s="49"/>
    </row>
    <row r="77566" customHeight="1" spans="7:9">
      <c r="G77566" s="11"/>
      <c r="H77566" s="12"/>
      <c r="I77566" s="49"/>
    </row>
    <row r="77567" customHeight="1" spans="7:9">
      <c r="G77567" s="11"/>
      <c r="H77567" s="12"/>
      <c r="I77567" s="49"/>
    </row>
    <row r="77568" customHeight="1" spans="7:9">
      <c r="G77568" s="11"/>
      <c r="H77568" s="12"/>
      <c r="I77568" s="49"/>
    </row>
    <row r="77569" customHeight="1" spans="7:9">
      <c r="G77569" s="11"/>
      <c r="H77569" s="12"/>
      <c r="I77569" s="49"/>
    </row>
    <row r="77570" customHeight="1" spans="7:9">
      <c r="G77570" s="11"/>
      <c r="H77570" s="12"/>
      <c r="I77570" s="49"/>
    </row>
    <row r="77571" customHeight="1" spans="7:9">
      <c r="G77571" s="11"/>
      <c r="H77571" s="12"/>
      <c r="I77571" s="49"/>
    </row>
    <row r="77572" customHeight="1" spans="7:9">
      <c r="G77572" s="11"/>
      <c r="H77572" s="12"/>
      <c r="I77572" s="49"/>
    </row>
    <row r="77573" customHeight="1" spans="7:9">
      <c r="G77573" s="11"/>
      <c r="H77573" s="12"/>
      <c r="I77573" s="49"/>
    </row>
    <row r="77574" customHeight="1" spans="7:9">
      <c r="G77574" s="11"/>
      <c r="H77574" s="12"/>
      <c r="I77574" s="49"/>
    </row>
    <row r="77575" customHeight="1" spans="7:9">
      <c r="G77575" s="11"/>
      <c r="H77575" s="12"/>
      <c r="I77575" s="49"/>
    </row>
    <row r="77576" customHeight="1" spans="7:9">
      <c r="G77576" s="11"/>
      <c r="H77576" s="12"/>
      <c r="I77576" s="49"/>
    </row>
    <row r="77577" customHeight="1" spans="7:9">
      <c r="G77577" s="11"/>
      <c r="H77577" s="12"/>
      <c r="I77577" s="49"/>
    </row>
    <row r="77578" customHeight="1" spans="7:9">
      <c r="G77578" s="11"/>
      <c r="H77578" s="12"/>
      <c r="I77578" s="49"/>
    </row>
    <row r="77579" customHeight="1" spans="7:9">
      <c r="G77579" s="11"/>
      <c r="H77579" s="12"/>
      <c r="I77579" s="49"/>
    </row>
    <row r="77580" customHeight="1" spans="7:9">
      <c r="G77580" s="11"/>
      <c r="H77580" s="12"/>
      <c r="I77580" s="49"/>
    </row>
    <row r="77581" customHeight="1" spans="7:9">
      <c r="G77581" s="11"/>
      <c r="H77581" s="12"/>
      <c r="I77581" s="49"/>
    </row>
    <row r="77582" customHeight="1" spans="7:9">
      <c r="G77582" s="11"/>
      <c r="H77582" s="12"/>
      <c r="I77582" s="49"/>
    </row>
    <row r="77583" customHeight="1" spans="7:9">
      <c r="G77583" s="11"/>
      <c r="H77583" s="12"/>
      <c r="I77583" s="49"/>
    </row>
    <row r="77584" customHeight="1" spans="7:9">
      <c r="G77584" s="11"/>
      <c r="H77584" s="12"/>
      <c r="I77584" s="49"/>
    </row>
    <row r="77585" customHeight="1" spans="7:9">
      <c r="G77585" s="11"/>
      <c r="H77585" s="12"/>
      <c r="I77585" s="49"/>
    </row>
    <row r="77586" customHeight="1" spans="7:9">
      <c r="G77586" s="11"/>
      <c r="H77586" s="12"/>
      <c r="I77586" s="49"/>
    </row>
    <row r="77587" customHeight="1" spans="7:9">
      <c r="G77587" s="11"/>
      <c r="H77587" s="12"/>
      <c r="I77587" s="49"/>
    </row>
    <row r="77588" customHeight="1" spans="7:9">
      <c r="G77588" s="11"/>
      <c r="H77588" s="12"/>
      <c r="I77588" s="49"/>
    </row>
    <row r="77589" customHeight="1" spans="7:9">
      <c r="G77589" s="11"/>
      <c r="H77589" s="12"/>
      <c r="I77589" s="49"/>
    </row>
    <row r="77590" customHeight="1" spans="7:9">
      <c r="G77590" s="11"/>
      <c r="H77590" s="12"/>
      <c r="I77590" s="49"/>
    </row>
    <row r="77591" customHeight="1" spans="7:9">
      <c r="G77591" s="11"/>
      <c r="H77591" s="12"/>
      <c r="I77591" s="49"/>
    </row>
    <row r="77592" customHeight="1" spans="7:9">
      <c r="G77592" s="11"/>
      <c r="H77592" s="12"/>
      <c r="I77592" s="49"/>
    </row>
    <row r="77593" customHeight="1" spans="7:9">
      <c r="G77593" s="11"/>
      <c r="H77593" s="12"/>
      <c r="I77593" s="49"/>
    </row>
    <row r="77594" customHeight="1" spans="7:9">
      <c r="G77594" s="11"/>
      <c r="H77594" s="12"/>
      <c r="I77594" s="49"/>
    </row>
    <row r="77595" customHeight="1" spans="7:9">
      <c r="G77595" s="11"/>
      <c r="H77595" s="12"/>
      <c r="I77595" s="49"/>
    </row>
    <row r="77596" customHeight="1" spans="7:9">
      <c r="G77596" s="11"/>
      <c r="H77596" s="12"/>
      <c r="I77596" s="49"/>
    </row>
    <row r="77597" customHeight="1" spans="7:9">
      <c r="G77597" s="11"/>
      <c r="H77597" s="12"/>
      <c r="I77597" s="49"/>
    </row>
    <row r="77598" customHeight="1" spans="7:9">
      <c r="G77598" s="11"/>
      <c r="H77598" s="12"/>
      <c r="I77598" s="49"/>
    </row>
    <row r="77599" customHeight="1" spans="7:9">
      <c r="G77599" s="11"/>
      <c r="H77599" s="12"/>
      <c r="I77599" s="49"/>
    </row>
    <row r="77600" customHeight="1" spans="7:9">
      <c r="G77600" s="11"/>
      <c r="H77600" s="12"/>
      <c r="I77600" s="49"/>
    </row>
    <row r="77601" customHeight="1" spans="7:9">
      <c r="G77601" s="11"/>
      <c r="H77601" s="12"/>
      <c r="I77601" s="49"/>
    </row>
    <row r="77602" customHeight="1" spans="7:9">
      <c r="G77602" s="11"/>
      <c r="H77602" s="12"/>
      <c r="I77602" s="49"/>
    </row>
    <row r="77603" customHeight="1" spans="7:9">
      <c r="G77603" s="11"/>
      <c r="H77603" s="12"/>
      <c r="I77603" s="49"/>
    </row>
    <row r="77604" customHeight="1" spans="7:9">
      <c r="G77604" s="11"/>
      <c r="H77604" s="12"/>
      <c r="I77604" s="49"/>
    </row>
    <row r="77605" customHeight="1" spans="7:9">
      <c r="G77605" s="11"/>
      <c r="H77605" s="12"/>
      <c r="I77605" s="49"/>
    </row>
    <row r="77606" customHeight="1" spans="7:9">
      <c r="G77606" s="11"/>
      <c r="H77606" s="12"/>
      <c r="I77606" s="49"/>
    </row>
    <row r="77607" customHeight="1" spans="7:9">
      <c r="G77607" s="11"/>
      <c r="H77607" s="12"/>
      <c r="I77607" s="49"/>
    </row>
    <row r="77608" customHeight="1" spans="7:9">
      <c r="G77608" s="11"/>
      <c r="H77608" s="12"/>
      <c r="I77608" s="49"/>
    </row>
    <row r="77609" customHeight="1" spans="7:9">
      <c r="G77609" s="11"/>
      <c r="H77609" s="12"/>
      <c r="I77609" s="49"/>
    </row>
    <row r="77610" customHeight="1" spans="7:9">
      <c r="G77610" s="11"/>
      <c r="H77610" s="12"/>
      <c r="I77610" s="49"/>
    </row>
    <row r="77611" customHeight="1" spans="7:9">
      <c r="G77611" s="11"/>
      <c r="H77611" s="12"/>
      <c r="I77611" s="49"/>
    </row>
    <row r="77612" customHeight="1" spans="7:9">
      <c r="G77612" s="11"/>
      <c r="H77612" s="12"/>
      <c r="I77612" s="49"/>
    </row>
    <row r="77613" customHeight="1" spans="7:9">
      <c r="G77613" s="11"/>
      <c r="H77613" s="12"/>
      <c r="I77613" s="49"/>
    </row>
    <row r="77614" customHeight="1" spans="7:9">
      <c r="G77614" s="11"/>
      <c r="H77614" s="12"/>
      <c r="I77614" s="49"/>
    </row>
    <row r="77615" customHeight="1" spans="7:9">
      <c r="G77615" s="11"/>
      <c r="H77615" s="12"/>
      <c r="I77615" s="49"/>
    </row>
    <row r="77616" customHeight="1" spans="7:9">
      <c r="G77616" s="11"/>
      <c r="H77616" s="12"/>
      <c r="I77616" s="49"/>
    </row>
    <row r="77617" customHeight="1" spans="7:9">
      <c r="G77617" s="11"/>
      <c r="H77617" s="12"/>
      <c r="I77617" s="49"/>
    </row>
    <row r="77618" customHeight="1" spans="7:9">
      <c r="G77618" s="11"/>
      <c r="H77618" s="12"/>
      <c r="I77618" s="49"/>
    </row>
    <row r="77619" customHeight="1" spans="7:9">
      <c r="G77619" s="11"/>
      <c r="H77619" s="12"/>
      <c r="I77619" s="49"/>
    </row>
    <row r="77620" customHeight="1" spans="7:9">
      <c r="G77620" s="11"/>
      <c r="H77620" s="12"/>
      <c r="I77620" s="49"/>
    </row>
    <row r="77621" customHeight="1" spans="7:9">
      <c r="G77621" s="11"/>
      <c r="H77621" s="12"/>
      <c r="I77621" s="49"/>
    </row>
    <row r="77622" customHeight="1" spans="7:9">
      <c r="G77622" s="11"/>
      <c r="H77622" s="12"/>
      <c r="I77622" s="49"/>
    </row>
    <row r="77623" customHeight="1" spans="7:9">
      <c r="G77623" s="11"/>
      <c r="H77623" s="12"/>
      <c r="I77623" s="49"/>
    </row>
    <row r="77624" customHeight="1" spans="7:9">
      <c r="G77624" s="11"/>
      <c r="H77624" s="12"/>
      <c r="I77624" s="49"/>
    </row>
    <row r="77625" customHeight="1" spans="7:9">
      <c r="G77625" s="11"/>
      <c r="H77625" s="12"/>
      <c r="I77625" s="49"/>
    </row>
    <row r="77626" customHeight="1" spans="7:9">
      <c r="G77626" s="11"/>
      <c r="H77626" s="12"/>
      <c r="I77626" s="49"/>
    </row>
    <row r="77627" customHeight="1" spans="7:9">
      <c r="G77627" s="11"/>
      <c r="H77627" s="12"/>
      <c r="I77627" s="49"/>
    </row>
    <row r="77628" customHeight="1" spans="7:9">
      <c r="G77628" s="11"/>
      <c r="H77628" s="12"/>
      <c r="I77628" s="49"/>
    </row>
    <row r="77629" customHeight="1" spans="7:9">
      <c r="G77629" s="11"/>
      <c r="H77629" s="12"/>
      <c r="I77629" s="49"/>
    </row>
    <row r="77630" customHeight="1" spans="7:9">
      <c r="G77630" s="11"/>
      <c r="H77630" s="12"/>
      <c r="I77630" s="49"/>
    </row>
    <row r="77631" customHeight="1" spans="7:9">
      <c r="G77631" s="11"/>
      <c r="H77631" s="12"/>
      <c r="I77631" s="49"/>
    </row>
    <row r="77632" customHeight="1" spans="7:9">
      <c r="G77632" s="11"/>
      <c r="H77632" s="12"/>
      <c r="I77632" s="49"/>
    </row>
    <row r="77633" customHeight="1" spans="7:9">
      <c r="G77633" s="11"/>
      <c r="H77633" s="12"/>
      <c r="I77633" s="49"/>
    </row>
    <row r="77634" customHeight="1" spans="7:9">
      <c r="G77634" s="11"/>
      <c r="H77634" s="12"/>
      <c r="I77634" s="49"/>
    </row>
    <row r="77635" customHeight="1" spans="7:9">
      <c r="G77635" s="11"/>
      <c r="H77635" s="12"/>
      <c r="I77635" s="49"/>
    </row>
    <row r="77636" customHeight="1" spans="7:9">
      <c r="G77636" s="11"/>
      <c r="H77636" s="12"/>
      <c r="I77636" s="49"/>
    </row>
    <row r="77637" customHeight="1" spans="7:9">
      <c r="G77637" s="11"/>
      <c r="H77637" s="12"/>
      <c r="I77637" s="49"/>
    </row>
    <row r="77638" customHeight="1" spans="7:9">
      <c r="G77638" s="11"/>
      <c r="H77638" s="12"/>
      <c r="I77638" s="49"/>
    </row>
    <row r="77639" customHeight="1" spans="7:9">
      <c r="G77639" s="11"/>
      <c r="H77639" s="12"/>
      <c r="I77639" s="49"/>
    </row>
    <row r="77640" customHeight="1" spans="7:9">
      <c r="G77640" s="11"/>
      <c r="H77640" s="12"/>
      <c r="I77640" s="49"/>
    </row>
    <row r="77641" customHeight="1" spans="7:9">
      <c r="G77641" s="11"/>
      <c r="H77641" s="12"/>
      <c r="I77641" s="49"/>
    </row>
    <row r="77642" customHeight="1" spans="7:9">
      <c r="G77642" s="11"/>
      <c r="H77642" s="12"/>
      <c r="I77642" s="49"/>
    </row>
    <row r="77643" customHeight="1" spans="7:9">
      <c r="G77643" s="11"/>
      <c r="H77643" s="12"/>
      <c r="I77643" s="49"/>
    </row>
    <row r="77644" customHeight="1" spans="7:9">
      <c r="G77644" s="11"/>
      <c r="H77644" s="12"/>
      <c r="I77644" s="49"/>
    </row>
    <row r="77645" customHeight="1" spans="7:9">
      <c r="G77645" s="11"/>
      <c r="H77645" s="12"/>
      <c r="I77645" s="49"/>
    </row>
    <row r="77646" customHeight="1" spans="7:9">
      <c r="G77646" s="11"/>
      <c r="H77646" s="12"/>
      <c r="I77646" s="49"/>
    </row>
    <row r="77647" customHeight="1" spans="7:9">
      <c r="G77647" s="11"/>
      <c r="H77647" s="12"/>
      <c r="I77647" s="49"/>
    </row>
    <row r="77648" customHeight="1" spans="7:9">
      <c r="G77648" s="11"/>
      <c r="H77648" s="12"/>
      <c r="I77648" s="49"/>
    </row>
    <row r="77649" customHeight="1" spans="7:9">
      <c r="G77649" s="11"/>
      <c r="H77649" s="12"/>
      <c r="I77649" s="49"/>
    </row>
    <row r="77650" customHeight="1" spans="7:9">
      <c r="G77650" s="11"/>
      <c r="H77650" s="12"/>
      <c r="I77650" s="49"/>
    </row>
    <row r="77651" customHeight="1" spans="7:9">
      <c r="G77651" s="11"/>
      <c r="H77651" s="12"/>
      <c r="I77651" s="49"/>
    </row>
    <row r="77652" customHeight="1" spans="7:9">
      <c r="G77652" s="11"/>
      <c r="H77652" s="12"/>
      <c r="I77652" s="49"/>
    </row>
    <row r="77653" customHeight="1" spans="7:9">
      <c r="G77653" s="11"/>
      <c r="H77653" s="12"/>
      <c r="I77653" s="49"/>
    </row>
    <row r="77654" customHeight="1" spans="7:9">
      <c r="G77654" s="11"/>
      <c r="H77654" s="12"/>
      <c r="I77654" s="49"/>
    </row>
    <row r="77655" customHeight="1" spans="7:9">
      <c r="G77655" s="11"/>
      <c r="H77655" s="12"/>
      <c r="I77655" s="49"/>
    </row>
    <row r="77656" customHeight="1" spans="7:9">
      <c r="G77656" s="11"/>
      <c r="H77656" s="12"/>
      <c r="I77656" s="49"/>
    </row>
    <row r="77657" customHeight="1" spans="7:9">
      <c r="G77657" s="11"/>
      <c r="H77657" s="12"/>
      <c r="I77657" s="49"/>
    </row>
    <row r="77658" customHeight="1" spans="7:9">
      <c r="G77658" s="11"/>
      <c r="H77658" s="12"/>
      <c r="I77658" s="49"/>
    </row>
    <row r="77659" customHeight="1" spans="7:9">
      <c r="G77659" s="11"/>
      <c r="H77659" s="12"/>
      <c r="I77659" s="49"/>
    </row>
    <row r="77660" customHeight="1" spans="7:9">
      <c r="G77660" s="11"/>
      <c r="H77660" s="12"/>
      <c r="I77660" s="49"/>
    </row>
    <row r="77661" customHeight="1" spans="7:9">
      <c r="G77661" s="11"/>
      <c r="H77661" s="12"/>
      <c r="I77661" s="49"/>
    </row>
    <row r="77662" customHeight="1" spans="7:9">
      <c r="G77662" s="11"/>
      <c r="H77662" s="12"/>
      <c r="I77662" s="49"/>
    </row>
    <row r="77663" customHeight="1" spans="7:9">
      <c r="G77663" s="11"/>
      <c r="H77663" s="12"/>
      <c r="I77663" s="49"/>
    </row>
    <row r="77664" customHeight="1" spans="7:9">
      <c r="G77664" s="11"/>
      <c r="H77664" s="12"/>
      <c r="I77664" s="49"/>
    </row>
    <row r="77665" customHeight="1" spans="7:9">
      <c r="G77665" s="11"/>
      <c r="H77665" s="12"/>
      <c r="I77665" s="49"/>
    </row>
    <row r="77666" customHeight="1" spans="7:9">
      <c r="G77666" s="11"/>
      <c r="H77666" s="12"/>
      <c r="I77666" s="49"/>
    </row>
    <row r="77667" customHeight="1" spans="7:9">
      <c r="G77667" s="11"/>
      <c r="H77667" s="12"/>
      <c r="I77667" s="49"/>
    </row>
    <row r="77668" customHeight="1" spans="7:9">
      <c r="G77668" s="11"/>
      <c r="H77668" s="12"/>
      <c r="I77668" s="49"/>
    </row>
    <row r="77669" customHeight="1" spans="7:9">
      <c r="G77669" s="11"/>
      <c r="H77669" s="12"/>
      <c r="I77669" s="49"/>
    </row>
    <row r="77670" customHeight="1" spans="7:9">
      <c r="G77670" s="11"/>
      <c r="H77670" s="12"/>
      <c r="I77670" s="49"/>
    </row>
    <row r="77671" customHeight="1" spans="7:9">
      <c r="G77671" s="11"/>
      <c r="H77671" s="12"/>
      <c r="I77671" s="49"/>
    </row>
    <row r="77672" customHeight="1" spans="7:9">
      <c r="G77672" s="11"/>
      <c r="H77672" s="12"/>
      <c r="I77672" s="49"/>
    </row>
    <row r="77673" customHeight="1" spans="7:9">
      <c r="G77673" s="11"/>
      <c r="H77673" s="12"/>
      <c r="I77673" s="49"/>
    </row>
    <row r="77674" customHeight="1" spans="7:9">
      <c r="G77674" s="11"/>
      <c r="H77674" s="12"/>
      <c r="I77674" s="49"/>
    </row>
    <row r="77675" customHeight="1" spans="7:9">
      <c r="G77675" s="11"/>
      <c r="H77675" s="12"/>
      <c r="I77675" s="49"/>
    </row>
    <row r="77676" customHeight="1" spans="7:9">
      <c r="G77676" s="11"/>
      <c r="H77676" s="12"/>
      <c r="I77676" s="49"/>
    </row>
    <row r="77677" customHeight="1" spans="7:9">
      <c r="G77677" s="11"/>
      <c r="H77677" s="12"/>
      <c r="I77677" s="49"/>
    </row>
    <row r="77678" customHeight="1" spans="7:9">
      <c r="G77678" s="11"/>
      <c r="H77678" s="12"/>
      <c r="I77678" s="49"/>
    </row>
    <row r="77679" customHeight="1" spans="7:9">
      <c r="G77679" s="11"/>
      <c r="H77679" s="12"/>
      <c r="I77679" s="49"/>
    </row>
    <row r="77680" customHeight="1" spans="7:9">
      <c r="G77680" s="11"/>
      <c r="H77680" s="12"/>
      <c r="I77680" s="49"/>
    </row>
    <row r="77681" customHeight="1" spans="7:9">
      <c r="G77681" s="11"/>
      <c r="H77681" s="12"/>
      <c r="I77681" s="49"/>
    </row>
    <row r="77682" customHeight="1" spans="7:9">
      <c r="G77682" s="11"/>
      <c r="H77682" s="12"/>
      <c r="I77682" s="49"/>
    </row>
    <row r="77683" customHeight="1" spans="7:9">
      <c r="G77683" s="11"/>
      <c r="H77683" s="12"/>
      <c r="I77683" s="49"/>
    </row>
    <row r="77684" customHeight="1" spans="7:9">
      <c r="G77684" s="11"/>
      <c r="H77684" s="12"/>
      <c r="I77684" s="49"/>
    </row>
    <row r="77685" customHeight="1" spans="7:9">
      <c r="G77685" s="11"/>
      <c r="H77685" s="12"/>
      <c r="I77685" s="49"/>
    </row>
    <row r="77686" customHeight="1" spans="7:9">
      <c r="G77686" s="11"/>
      <c r="H77686" s="12"/>
      <c r="I77686" s="49"/>
    </row>
    <row r="77687" customHeight="1" spans="7:9">
      <c r="G77687" s="11"/>
      <c r="H77687" s="12"/>
      <c r="I77687" s="49"/>
    </row>
    <row r="77688" customHeight="1" spans="7:9">
      <c r="G77688" s="11"/>
      <c r="H77688" s="12"/>
      <c r="I77688" s="49"/>
    </row>
    <row r="77689" customHeight="1" spans="7:9">
      <c r="G77689" s="11"/>
      <c r="H77689" s="12"/>
      <c r="I77689" s="49"/>
    </row>
    <row r="77690" customHeight="1" spans="7:9">
      <c r="G77690" s="11"/>
      <c r="H77690" s="12"/>
      <c r="I77690" s="49"/>
    </row>
    <row r="77691" customHeight="1" spans="7:9">
      <c r="G77691" s="11"/>
      <c r="H77691" s="12"/>
      <c r="I77691" s="49"/>
    </row>
    <row r="77692" customHeight="1" spans="7:9">
      <c r="G77692" s="11"/>
      <c r="H77692" s="12"/>
      <c r="I77692" s="49"/>
    </row>
    <row r="77693" customHeight="1" spans="7:9">
      <c r="G77693" s="11"/>
      <c r="H77693" s="12"/>
      <c r="I77693" s="49"/>
    </row>
    <row r="77694" customHeight="1" spans="7:9">
      <c r="G77694" s="11"/>
      <c r="H77694" s="12"/>
      <c r="I77694" s="49"/>
    </row>
    <row r="77695" customHeight="1" spans="7:9">
      <c r="G77695" s="11"/>
      <c r="H77695" s="12"/>
      <c r="I77695" s="49"/>
    </row>
    <row r="77696" customHeight="1" spans="7:9">
      <c r="G77696" s="11"/>
      <c r="H77696" s="12"/>
      <c r="I77696" s="49"/>
    </row>
    <row r="77697" customHeight="1" spans="7:9">
      <c r="G77697" s="11"/>
      <c r="H77697" s="12"/>
      <c r="I77697" s="49"/>
    </row>
    <row r="77698" customHeight="1" spans="7:9">
      <c r="G77698" s="11"/>
      <c r="H77698" s="12"/>
      <c r="I77698" s="49"/>
    </row>
    <row r="77699" customHeight="1" spans="7:9">
      <c r="G77699" s="11"/>
      <c r="H77699" s="12"/>
      <c r="I77699" s="49"/>
    </row>
    <row r="77700" customHeight="1" spans="7:9">
      <c r="G77700" s="11"/>
      <c r="H77700" s="12"/>
      <c r="I77700" s="49"/>
    </row>
    <row r="77701" customHeight="1" spans="7:9">
      <c r="G77701" s="11"/>
      <c r="H77701" s="12"/>
      <c r="I77701" s="49"/>
    </row>
    <row r="77702" customHeight="1" spans="7:9">
      <c r="G77702" s="11"/>
      <c r="H77702" s="12"/>
      <c r="I77702" s="49"/>
    </row>
    <row r="77703" customHeight="1" spans="7:9">
      <c r="G77703" s="11"/>
      <c r="H77703" s="12"/>
      <c r="I77703" s="49"/>
    </row>
    <row r="77704" customHeight="1" spans="7:9">
      <c r="G77704" s="11"/>
      <c r="H77704" s="12"/>
      <c r="I77704" s="49"/>
    </row>
    <row r="77705" customHeight="1" spans="7:9">
      <c r="G77705" s="11"/>
      <c r="H77705" s="12"/>
      <c r="I77705" s="49"/>
    </row>
    <row r="77706" customHeight="1" spans="7:9">
      <c r="G77706" s="11"/>
      <c r="H77706" s="12"/>
      <c r="I77706" s="49"/>
    </row>
    <row r="77707" customHeight="1" spans="7:9">
      <c r="G77707" s="11"/>
      <c r="H77707" s="12"/>
      <c r="I77707" s="49"/>
    </row>
    <row r="77708" customHeight="1" spans="7:9">
      <c r="G77708" s="11"/>
      <c r="H77708" s="12"/>
      <c r="I77708" s="49"/>
    </row>
    <row r="77709" customHeight="1" spans="7:9">
      <c r="G77709" s="11"/>
      <c r="H77709" s="12"/>
      <c r="I77709" s="49"/>
    </row>
    <row r="77710" customHeight="1" spans="7:9">
      <c r="G77710" s="11"/>
      <c r="H77710" s="12"/>
      <c r="I77710" s="49"/>
    </row>
    <row r="77711" customHeight="1" spans="7:9">
      <c r="G77711" s="11"/>
      <c r="H77711" s="12"/>
      <c r="I77711" s="49"/>
    </row>
    <row r="77712" customHeight="1" spans="7:9">
      <c r="G77712" s="11"/>
      <c r="H77712" s="12"/>
      <c r="I77712" s="49"/>
    </row>
    <row r="77713" customHeight="1" spans="7:9">
      <c r="G77713" s="11"/>
      <c r="H77713" s="12"/>
      <c r="I77713" s="49"/>
    </row>
    <row r="77714" customHeight="1" spans="7:9">
      <c r="G77714" s="11"/>
      <c r="H77714" s="12"/>
      <c r="I77714" s="49"/>
    </row>
    <row r="77715" customHeight="1" spans="7:9">
      <c r="G77715" s="11"/>
      <c r="H77715" s="12"/>
      <c r="I77715" s="49"/>
    </row>
    <row r="77716" customHeight="1" spans="7:9">
      <c r="G77716" s="11"/>
      <c r="H77716" s="12"/>
      <c r="I77716" s="49"/>
    </row>
    <row r="77717" customHeight="1" spans="7:9">
      <c r="G77717" s="11"/>
      <c r="H77717" s="12"/>
      <c r="I77717" s="49"/>
    </row>
    <row r="77718" customHeight="1" spans="7:9">
      <c r="G77718" s="11"/>
      <c r="H77718" s="12"/>
      <c r="I77718" s="49"/>
    </row>
    <row r="77719" customHeight="1" spans="7:9">
      <c r="G77719" s="11"/>
      <c r="H77719" s="12"/>
      <c r="I77719" s="49"/>
    </row>
    <row r="77720" customHeight="1" spans="7:9">
      <c r="G77720" s="11"/>
      <c r="H77720" s="12"/>
      <c r="I77720" s="49"/>
    </row>
    <row r="77721" customHeight="1" spans="7:9">
      <c r="G77721" s="11"/>
      <c r="H77721" s="12"/>
      <c r="I77721" s="49"/>
    </row>
    <row r="77722" customHeight="1" spans="7:9">
      <c r="G77722" s="11"/>
      <c r="H77722" s="12"/>
      <c r="I77722" s="49"/>
    </row>
    <row r="77723" customHeight="1" spans="7:9">
      <c r="G77723" s="11"/>
      <c r="H77723" s="12"/>
      <c r="I77723" s="49"/>
    </row>
    <row r="77724" customHeight="1" spans="7:9">
      <c r="G77724" s="11"/>
      <c r="H77724" s="12"/>
      <c r="I77724" s="49"/>
    </row>
    <row r="77725" customHeight="1" spans="7:9">
      <c r="G77725" s="11"/>
      <c r="H77725" s="12"/>
      <c r="I77725" s="49"/>
    </row>
    <row r="77726" customHeight="1" spans="7:9">
      <c r="G77726" s="11"/>
      <c r="H77726" s="12"/>
      <c r="I77726" s="49"/>
    </row>
    <row r="77727" customHeight="1" spans="7:9">
      <c r="G77727" s="11"/>
      <c r="H77727" s="12"/>
      <c r="I77727" s="49"/>
    </row>
    <row r="77728" customHeight="1" spans="7:9">
      <c r="G77728" s="11"/>
      <c r="H77728" s="12"/>
      <c r="I77728" s="49"/>
    </row>
    <row r="77729" customHeight="1" spans="7:9">
      <c r="G77729" s="11"/>
      <c r="H77729" s="12"/>
      <c r="I77729" s="49"/>
    </row>
    <row r="77730" customHeight="1" spans="7:9">
      <c r="G77730" s="11"/>
      <c r="H77730" s="12"/>
      <c r="I77730" s="49"/>
    </row>
    <row r="77731" customHeight="1" spans="7:9">
      <c r="G77731" s="11"/>
      <c r="H77731" s="12"/>
      <c r="I77731" s="49"/>
    </row>
    <row r="77732" customHeight="1" spans="7:9">
      <c r="G77732" s="11"/>
      <c r="H77732" s="12"/>
      <c r="I77732" s="49"/>
    </row>
    <row r="77733" customHeight="1" spans="7:9">
      <c r="G77733" s="11"/>
      <c r="H77733" s="12"/>
      <c r="I77733" s="49"/>
    </row>
    <row r="77734" customHeight="1" spans="7:9">
      <c r="G77734" s="11"/>
      <c r="H77734" s="12"/>
      <c r="I77734" s="49"/>
    </row>
    <row r="77735" customHeight="1" spans="7:9">
      <c r="G77735" s="11"/>
      <c r="H77735" s="12"/>
      <c r="I77735" s="49"/>
    </row>
    <row r="77736" customHeight="1" spans="7:9">
      <c r="G77736" s="11"/>
      <c r="H77736" s="12"/>
      <c r="I77736" s="49"/>
    </row>
    <row r="77737" customHeight="1" spans="7:9">
      <c r="G77737" s="11"/>
      <c r="H77737" s="12"/>
      <c r="I77737" s="49"/>
    </row>
    <row r="77738" customHeight="1" spans="7:9">
      <c r="G77738" s="11"/>
      <c r="H77738" s="12"/>
      <c r="I77738" s="49"/>
    </row>
    <row r="77739" customHeight="1" spans="7:9">
      <c r="G77739" s="11"/>
      <c r="H77739" s="12"/>
      <c r="I77739" s="49"/>
    </row>
    <row r="77740" customHeight="1" spans="7:9">
      <c r="G77740" s="11"/>
      <c r="H77740" s="12"/>
      <c r="I77740" s="49"/>
    </row>
    <row r="77741" customHeight="1" spans="7:9">
      <c r="G77741" s="11"/>
      <c r="H77741" s="12"/>
      <c r="I77741" s="49"/>
    </row>
    <row r="77742" customHeight="1" spans="7:9">
      <c r="G77742" s="11"/>
      <c r="H77742" s="12"/>
      <c r="I77742" s="49"/>
    </row>
    <row r="77743" customHeight="1" spans="7:9">
      <c r="G77743" s="11"/>
      <c r="H77743" s="12"/>
      <c r="I77743" s="49"/>
    </row>
    <row r="77744" customHeight="1" spans="7:9">
      <c r="G77744" s="11"/>
      <c r="H77744" s="12"/>
      <c r="I77744" s="49"/>
    </row>
    <row r="77745" customHeight="1" spans="7:9">
      <c r="G77745" s="11"/>
      <c r="H77745" s="12"/>
      <c r="I77745" s="49"/>
    </row>
    <row r="77746" customHeight="1" spans="7:9">
      <c r="G77746" s="11"/>
      <c r="H77746" s="12"/>
      <c r="I77746" s="49"/>
    </row>
    <row r="77747" customHeight="1" spans="7:9">
      <c r="G77747" s="11"/>
      <c r="H77747" s="12"/>
      <c r="I77747" s="49"/>
    </row>
    <row r="77748" customHeight="1" spans="7:9">
      <c r="G77748" s="11"/>
      <c r="H77748" s="12"/>
      <c r="I77748" s="49"/>
    </row>
    <row r="77749" customHeight="1" spans="7:9">
      <c r="G77749" s="11"/>
      <c r="H77749" s="12"/>
      <c r="I77749" s="49"/>
    </row>
    <row r="77750" customHeight="1" spans="7:9">
      <c r="G77750" s="11"/>
      <c r="H77750" s="12"/>
      <c r="I77750" s="49"/>
    </row>
    <row r="77751" customHeight="1" spans="7:9">
      <c r="G77751" s="11"/>
      <c r="H77751" s="12"/>
      <c r="I77751" s="49"/>
    </row>
    <row r="77752" customHeight="1" spans="7:9">
      <c r="G77752" s="11"/>
      <c r="H77752" s="12"/>
      <c r="I77752" s="49"/>
    </row>
    <row r="77753" customHeight="1" spans="7:9">
      <c r="G77753" s="11"/>
      <c r="H77753" s="12"/>
      <c r="I77753" s="49"/>
    </row>
    <row r="77754" customHeight="1" spans="7:9">
      <c r="G77754" s="11"/>
      <c r="H77754" s="12"/>
      <c r="I77754" s="49"/>
    </row>
    <row r="77755" customHeight="1" spans="7:9">
      <c r="G77755" s="11"/>
      <c r="H77755" s="12"/>
      <c r="I77755" s="49"/>
    </row>
    <row r="77756" customHeight="1" spans="7:9">
      <c r="G77756" s="11"/>
      <c r="H77756" s="12"/>
      <c r="I77756" s="49"/>
    </row>
    <row r="77757" customHeight="1" spans="7:9">
      <c r="G77757" s="11"/>
      <c r="H77757" s="12"/>
      <c r="I77757" s="49"/>
    </row>
    <row r="77758" customHeight="1" spans="7:9">
      <c r="G77758" s="11"/>
      <c r="H77758" s="12"/>
      <c r="I77758" s="49"/>
    </row>
    <row r="77759" customHeight="1" spans="7:9">
      <c r="G77759" s="11"/>
      <c r="H77759" s="12"/>
      <c r="I77759" s="49"/>
    </row>
    <row r="77760" customHeight="1" spans="7:9">
      <c r="G77760" s="11"/>
      <c r="H77760" s="12"/>
      <c r="I77760" s="49"/>
    </row>
    <row r="77761" customHeight="1" spans="7:9">
      <c r="G77761" s="11"/>
      <c r="H77761" s="12"/>
      <c r="I77761" s="49"/>
    </row>
    <row r="77762" customHeight="1" spans="7:9">
      <c r="G77762" s="11"/>
      <c r="H77762" s="12"/>
      <c r="I77762" s="49"/>
    </row>
    <row r="77763" customHeight="1" spans="7:9">
      <c r="G77763" s="11"/>
      <c r="H77763" s="12"/>
      <c r="I77763" s="49"/>
    </row>
    <row r="77764" customHeight="1" spans="7:9">
      <c r="G77764" s="11"/>
      <c r="H77764" s="12"/>
      <c r="I77764" s="49"/>
    </row>
    <row r="77765" customHeight="1" spans="7:9">
      <c r="G77765" s="11"/>
      <c r="H77765" s="12"/>
      <c r="I77765" s="49"/>
    </row>
    <row r="77766" customHeight="1" spans="7:9">
      <c r="G77766" s="11"/>
      <c r="H77766" s="12"/>
      <c r="I77766" s="49"/>
    </row>
    <row r="77767" customHeight="1" spans="7:9">
      <c r="G77767" s="11"/>
      <c r="H77767" s="12"/>
      <c r="I77767" s="49"/>
    </row>
    <row r="77768" customHeight="1" spans="7:9">
      <c r="G77768" s="11"/>
      <c r="H77768" s="12"/>
      <c r="I77768" s="49"/>
    </row>
    <row r="77769" customHeight="1" spans="7:9">
      <c r="G77769" s="11"/>
      <c r="H77769" s="12"/>
      <c r="I77769" s="49"/>
    </row>
    <row r="77770" customHeight="1" spans="7:9">
      <c r="G77770" s="11"/>
      <c r="H77770" s="12"/>
      <c r="I77770" s="49"/>
    </row>
    <row r="77771" customHeight="1" spans="7:9">
      <c r="G77771" s="11"/>
      <c r="H77771" s="12"/>
      <c r="I77771" s="49"/>
    </row>
    <row r="77772" customHeight="1" spans="7:9">
      <c r="G77772" s="11"/>
      <c r="H77772" s="12"/>
      <c r="I77772" s="49"/>
    </row>
    <row r="77773" customHeight="1" spans="7:9">
      <c r="G77773" s="11"/>
      <c r="H77773" s="12"/>
      <c r="I77773" s="49"/>
    </row>
    <row r="77774" customHeight="1" spans="7:9">
      <c r="G77774" s="11"/>
      <c r="H77774" s="12"/>
      <c r="I77774" s="49"/>
    </row>
    <row r="77775" customHeight="1" spans="7:9">
      <c r="G77775" s="11"/>
      <c r="H77775" s="12"/>
      <c r="I77775" s="49"/>
    </row>
    <row r="77776" customHeight="1" spans="7:9">
      <c r="G77776" s="11"/>
      <c r="H77776" s="12"/>
      <c r="I77776" s="49"/>
    </row>
    <row r="77777" customHeight="1" spans="7:9">
      <c r="G77777" s="11"/>
      <c r="H77777" s="12"/>
      <c r="I77777" s="49"/>
    </row>
    <row r="77778" customHeight="1" spans="7:9">
      <c r="G77778" s="11"/>
      <c r="H77778" s="12"/>
      <c r="I77778" s="49"/>
    </row>
    <row r="77779" customHeight="1" spans="7:9">
      <c r="G77779" s="11"/>
      <c r="H77779" s="12"/>
      <c r="I77779" s="49"/>
    </row>
    <row r="77780" customHeight="1" spans="7:9">
      <c r="G77780" s="11"/>
      <c r="H77780" s="12"/>
      <c r="I77780" s="49"/>
    </row>
    <row r="77781" customHeight="1" spans="7:9">
      <c r="G77781" s="11"/>
      <c r="H77781" s="12"/>
      <c r="I77781" s="49"/>
    </row>
    <row r="77782" customHeight="1" spans="7:9">
      <c r="G77782" s="11"/>
      <c r="H77782" s="12"/>
      <c r="I77782" s="49"/>
    </row>
    <row r="77783" customHeight="1" spans="7:9">
      <c r="G77783" s="11"/>
      <c r="H77783" s="12"/>
      <c r="I77783" s="49"/>
    </row>
    <row r="77784" customHeight="1" spans="7:9">
      <c r="G77784" s="11"/>
      <c r="H77784" s="12"/>
      <c r="I77784" s="49"/>
    </row>
    <row r="77785" customHeight="1" spans="7:9">
      <c r="G77785" s="11"/>
      <c r="H77785" s="12"/>
      <c r="I77785" s="49"/>
    </row>
    <row r="77786" customHeight="1" spans="7:9">
      <c r="G77786" s="11"/>
      <c r="H77786" s="12"/>
      <c r="I77786" s="49"/>
    </row>
    <row r="77787" customHeight="1" spans="7:9">
      <c r="G77787" s="11"/>
      <c r="H77787" s="12"/>
      <c r="I77787" s="49"/>
    </row>
    <row r="77788" customHeight="1" spans="7:9">
      <c r="G77788" s="11"/>
      <c r="H77788" s="12"/>
      <c r="I77788" s="49"/>
    </row>
    <row r="77789" customHeight="1" spans="7:9">
      <c r="G77789" s="11"/>
      <c r="H77789" s="12"/>
      <c r="I77789" s="49"/>
    </row>
    <row r="77790" customHeight="1" spans="7:9">
      <c r="G77790" s="11"/>
      <c r="H77790" s="12"/>
      <c r="I77790" s="49"/>
    </row>
    <row r="77791" customHeight="1" spans="7:9">
      <c r="G77791" s="11"/>
      <c r="H77791" s="12"/>
      <c r="I77791" s="49"/>
    </row>
    <row r="77792" customHeight="1" spans="7:9">
      <c r="G77792" s="11"/>
      <c r="H77792" s="12"/>
      <c r="I77792" s="49"/>
    </row>
    <row r="77793" customHeight="1" spans="7:9">
      <c r="G77793" s="11"/>
      <c r="H77793" s="12"/>
      <c r="I77793" s="49"/>
    </row>
    <row r="77794" customHeight="1" spans="7:9">
      <c r="G77794" s="11"/>
      <c r="H77794" s="12"/>
      <c r="I77794" s="49"/>
    </row>
    <row r="77795" customHeight="1" spans="7:9">
      <c r="G77795" s="11"/>
      <c r="H77795" s="12"/>
      <c r="I77795" s="49"/>
    </row>
    <row r="77796" customHeight="1" spans="7:9">
      <c r="G77796" s="11"/>
      <c r="H77796" s="12"/>
      <c r="I77796" s="49"/>
    </row>
    <row r="77797" customHeight="1" spans="7:9">
      <c r="G77797" s="11"/>
      <c r="H77797" s="12"/>
      <c r="I77797" s="49"/>
    </row>
    <row r="77798" customHeight="1" spans="7:9">
      <c r="G77798" s="11"/>
      <c r="H77798" s="12"/>
      <c r="I77798" s="49"/>
    </row>
    <row r="77799" customHeight="1" spans="7:9">
      <c r="G77799" s="11"/>
      <c r="H77799" s="12"/>
      <c r="I77799" s="49"/>
    </row>
    <row r="77800" customHeight="1" spans="7:9">
      <c r="G77800" s="11"/>
      <c r="H77800" s="12"/>
      <c r="I77800" s="49"/>
    </row>
    <row r="77801" customHeight="1" spans="7:9">
      <c r="G77801" s="11"/>
      <c r="H77801" s="12"/>
      <c r="I77801" s="49"/>
    </row>
    <row r="77802" customHeight="1" spans="7:9">
      <c r="G77802" s="11"/>
      <c r="H77802" s="12"/>
      <c r="I77802" s="49"/>
    </row>
    <row r="77803" customHeight="1" spans="7:9">
      <c r="G77803" s="11"/>
      <c r="H77803" s="12"/>
      <c r="I77803" s="49"/>
    </row>
    <row r="77804" customHeight="1" spans="7:9">
      <c r="G77804" s="11"/>
      <c r="H77804" s="12"/>
      <c r="I77804" s="49"/>
    </row>
    <row r="77805" customHeight="1" spans="7:9">
      <c r="G77805" s="11"/>
      <c r="H77805" s="12"/>
      <c r="I77805" s="49"/>
    </row>
    <row r="77806" customHeight="1" spans="7:9">
      <c r="G77806" s="11"/>
      <c r="H77806" s="12"/>
      <c r="I77806" s="49"/>
    </row>
    <row r="77807" customHeight="1" spans="7:9">
      <c r="G77807" s="11"/>
      <c r="H77807" s="12"/>
      <c r="I77807" s="49"/>
    </row>
    <row r="77808" customHeight="1" spans="7:9">
      <c r="G77808" s="11"/>
      <c r="H77808" s="12"/>
      <c r="I77808" s="49"/>
    </row>
    <row r="77809" customHeight="1" spans="7:9">
      <c r="G77809" s="11"/>
      <c r="H77809" s="12"/>
      <c r="I77809" s="49"/>
    </row>
    <row r="77810" customHeight="1" spans="7:9">
      <c r="G77810" s="11"/>
      <c r="H77810" s="12"/>
      <c r="I77810" s="49"/>
    </row>
    <row r="77811" customHeight="1" spans="7:9">
      <c r="G77811" s="11"/>
      <c r="H77811" s="12"/>
      <c r="I77811" s="49"/>
    </row>
    <row r="77812" customHeight="1" spans="7:9">
      <c r="G77812" s="11"/>
      <c r="H77812" s="12"/>
      <c r="I77812" s="49"/>
    </row>
    <row r="77813" customHeight="1" spans="7:9">
      <c r="G77813" s="11"/>
      <c r="H77813" s="12"/>
      <c r="I77813" s="49"/>
    </row>
    <row r="77814" customHeight="1" spans="7:9">
      <c r="G77814" s="11"/>
      <c r="H77814" s="12"/>
      <c r="I77814" s="49"/>
    </row>
    <row r="77815" customHeight="1" spans="7:9">
      <c r="G77815" s="11"/>
      <c r="H77815" s="12"/>
      <c r="I77815" s="49"/>
    </row>
    <row r="77816" customHeight="1" spans="7:9">
      <c r="G77816" s="11"/>
      <c r="H77816" s="12"/>
      <c r="I77816" s="49"/>
    </row>
    <row r="77817" customHeight="1" spans="7:9">
      <c r="G77817" s="11"/>
      <c r="H77817" s="12"/>
      <c r="I77817" s="49"/>
    </row>
    <row r="77818" customHeight="1" spans="7:9">
      <c r="G77818" s="11"/>
      <c r="H77818" s="12"/>
      <c r="I77818" s="49"/>
    </row>
    <row r="77819" customHeight="1" spans="7:9">
      <c r="G77819" s="11"/>
      <c r="H77819" s="12"/>
      <c r="I77819" s="49"/>
    </row>
    <row r="77820" customHeight="1" spans="7:9">
      <c r="G77820" s="11"/>
      <c r="H77820" s="12"/>
      <c r="I77820" s="49"/>
    </row>
    <row r="77821" customHeight="1" spans="7:9">
      <c r="G77821" s="11"/>
      <c r="H77821" s="12"/>
      <c r="I77821" s="49"/>
    </row>
    <row r="77822" customHeight="1" spans="7:9">
      <c r="G77822" s="11"/>
      <c r="H77822" s="12"/>
      <c r="I77822" s="49"/>
    </row>
    <row r="77823" customHeight="1" spans="7:9">
      <c r="G77823" s="11"/>
      <c r="H77823" s="12"/>
      <c r="I77823" s="49"/>
    </row>
    <row r="77824" customHeight="1" spans="7:9">
      <c r="G77824" s="11"/>
      <c r="H77824" s="12"/>
      <c r="I77824" s="49"/>
    </row>
    <row r="77825" customHeight="1" spans="7:9">
      <c r="G77825" s="11"/>
      <c r="H77825" s="12"/>
      <c r="I77825" s="49"/>
    </row>
    <row r="77826" customHeight="1" spans="7:9">
      <c r="G77826" s="11"/>
      <c r="H77826" s="12"/>
      <c r="I77826" s="49"/>
    </row>
    <row r="77827" customHeight="1" spans="7:9">
      <c r="G77827" s="11"/>
      <c r="H77827" s="12"/>
      <c r="I77827" s="49"/>
    </row>
    <row r="77828" customHeight="1" spans="7:9">
      <c r="G77828" s="11"/>
      <c r="H77828" s="12"/>
      <c r="I77828" s="49"/>
    </row>
    <row r="77829" customHeight="1" spans="7:9">
      <c r="G77829" s="11"/>
      <c r="H77829" s="12"/>
      <c r="I77829" s="49"/>
    </row>
    <row r="77830" customHeight="1" spans="7:9">
      <c r="G77830" s="11"/>
      <c r="H77830" s="12"/>
      <c r="I77830" s="49"/>
    </row>
    <row r="77831" customHeight="1" spans="7:9">
      <c r="G77831" s="11"/>
      <c r="H77831" s="12"/>
      <c r="I77831" s="49"/>
    </row>
    <row r="77832" customHeight="1" spans="7:9">
      <c r="G77832" s="11"/>
      <c r="H77832" s="12"/>
      <c r="I77832" s="49"/>
    </row>
    <row r="77833" customHeight="1" spans="7:9">
      <c r="G77833" s="11"/>
      <c r="H77833" s="12"/>
      <c r="I77833" s="49"/>
    </row>
    <row r="77834" customHeight="1" spans="7:9">
      <c r="G77834" s="11"/>
      <c r="H77834" s="12"/>
      <c r="I77834" s="49"/>
    </row>
    <row r="77835" customHeight="1" spans="7:9">
      <c r="G77835" s="11"/>
      <c r="H77835" s="12"/>
      <c r="I77835" s="49"/>
    </row>
    <row r="77836" customHeight="1" spans="7:9">
      <c r="G77836" s="11"/>
      <c r="H77836" s="12"/>
      <c r="I77836" s="49"/>
    </row>
    <row r="77837" customHeight="1" spans="7:9">
      <c r="G77837" s="11"/>
      <c r="H77837" s="12"/>
      <c r="I77837" s="49"/>
    </row>
    <row r="77838" customHeight="1" spans="7:9">
      <c r="G77838" s="11"/>
      <c r="H77838" s="12"/>
      <c r="I77838" s="49"/>
    </row>
    <row r="77839" customHeight="1" spans="7:9">
      <c r="G77839" s="11"/>
      <c r="H77839" s="12"/>
      <c r="I77839" s="49"/>
    </row>
    <row r="77840" customHeight="1" spans="7:9">
      <c r="G77840" s="11"/>
      <c r="H77840" s="12"/>
      <c r="I77840" s="49"/>
    </row>
    <row r="77841" customHeight="1" spans="7:9">
      <c r="G77841" s="11"/>
      <c r="H77841" s="12"/>
      <c r="I77841" s="49"/>
    </row>
    <row r="77842" customHeight="1" spans="7:9">
      <c r="G77842" s="11"/>
      <c r="H77842" s="12"/>
      <c r="I77842" s="49"/>
    </row>
    <row r="77843" customHeight="1" spans="7:9">
      <c r="G77843" s="11"/>
      <c r="H77843" s="12"/>
      <c r="I77843" s="49"/>
    </row>
    <row r="77844" customHeight="1" spans="7:9">
      <c r="G77844" s="11"/>
      <c r="H77844" s="12"/>
      <c r="I77844" s="49"/>
    </row>
    <row r="77845" customHeight="1" spans="7:9">
      <c r="G77845" s="11"/>
      <c r="H77845" s="12"/>
      <c r="I77845" s="49"/>
    </row>
    <row r="77846" customHeight="1" spans="7:9">
      <c r="G77846" s="11"/>
      <c r="H77846" s="12"/>
      <c r="I77846" s="49"/>
    </row>
    <row r="77847" customHeight="1" spans="7:9">
      <c r="G77847" s="11"/>
      <c r="H77847" s="12"/>
      <c r="I77847" s="49"/>
    </row>
    <row r="77848" customHeight="1" spans="7:9">
      <c r="G77848" s="11"/>
      <c r="H77848" s="12"/>
      <c r="I77848" s="49"/>
    </row>
    <row r="77849" customHeight="1" spans="7:9">
      <c r="G77849" s="11"/>
      <c r="H77849" s="12"/>
      <c r="I77849" s="49"/>
    </row>
    <row r="77850" customHeight="1" spans="7:9">
      <c r="G77850" s="11"/>
      <c r="H77850" s="12"/>
      <c r="I77850" s="49"/>
    </row>
    <row r="77851" customHeight="1" spans="7:9">
      <c r="G77851" s="11"/>
      <c r="H77851" s="12"/>
      <c r="I77851" s="49"/>
    </row>
    <row r="77852" customHeight="1" spans="7:9">
      <c r="G77852" s="11"/>
      <c r="H77852" s="12"/>
      <c r="I77852" s="49"/>
    </row>
    <row r="77853" customHeight="1" spans="7:9">
      <c r="G77853" s="11"/>
      <c r="H77853" s="12"/>
      <c r="I77853" s="49"/>
    </row>
    <row r="77854" customHeight="1" spans="7:9">
      <c r="G77854" s="11"/>
      <c r="H77854" s="12"/>
      <c r="I77854" s="49"/>
    </row>
    <row r="77855" customHeight="1" spans="7:9">
      <c r="G77855" s="11"/>
      <c r="H77855" s="12"/>
      <c r="I77855" s="49"/>
    </row>
    <row r="77856" customHeight="1" spans="7:9">
      <c r="G77856" s="11"/>
      <c r="H77856" s="12"/>
      <c r="I77856" s="49"/>
    </row>
    <row r="77857" customHeight="1" spans="7:9">
      <c r="G77857" s="11"/>
      <c r="H77857" s="12"/>
      <c r="I77857" s="49"/>
    </row>
    <row r="77858" customHeight="1" spans="7:9">
      <c r="G77858" s="11"/>
      <c r="H77858" s="12"/>
      <c r="I77858" s="49"/>
    </row>
    <row r="77859" customHeight="1" spans="7:9">
      <c r="G77859" s="11"/>
      <c r="H77859" s="12"/>
      <c r="I77859" s="49"/>
    </row>
    <row r="77860" customHeight="1" spans="7:9">
      <c r="G77860" s="11"/>
      <c r="H77860" s="12"/>
      <c r="I77860" s="49"/>
    </row>
    <row r="77861" customHeight="1" spans="7:9">
      <c r="G77861" s="11"/>
      <c r="H77861" s="12"/>
      <c r="I77861" s="49"/>
    </row>
    <row r="77862" customHeight="1" spans="7:9">
      <c r="G77862" s="11"/>
      <c r="H77862" s="12"/>
      <c r="I77862" s="49"/>
    </row>
    <row r="77863" customHeight="1" spans="7:9">
      <c r="G77863" s="11"/>
      <c r="H77863" s="12"/>
      <c r="I77863" s="49"/>
    </row>
    <row r="77864" customHeight="1" spans="7:9">
      <c r="G77864" s="11"/>
      <c r="H77864" s="12"/>
      <c r="I77864" s="49"/>
    </row>
    <row r="77865" customHeight="1" spans="7:9">
      <c r="G77865" s="11"/>
      <c r="H77865" s="12"/>
      <c r="I77865" s="49"/>
    </row>
    <row r="77866" customHeight="1" spans="7:9">
      <c r="G77866" s="11"/>
      <c r="H77866" s="12"/>
      <c r="I77866" s="49"/>
    </row>
    <row r="77867" customHeight="1" spans="7:9">
      <c r="G77867" s="11"/>
      <c r="H77867" s="12"/>
      <c r="I77867" s="49"/>
    </row>
    <row r="77868" customHeight="1" spans="7:9">
      <c r="G77868" s="11"/>
      <c r="H77868" s="12"/>
      <c r="I77868" s="49"/>
    </row>
    <row r="77869" customHeight="1" spans="7:9">
      <c r="G77869" s="11"/>
      <c r="H77869" s="12"/>
      <c r="I77869" s="49"/>
    </row>
    <row r="77870" customHeight="1" spans="7:9">
      <c r="G77870" s="11"/>
      <c r="H77870" s="12"/>
      <c r="I77870" s="49"/>
    </row>
    <row r="77871" customHeight="1" spans="7:9">
      <c r="G77871" s="11"/>
      <c r="H77871" s="12"/>
      <c r="I77871" s="49"/>
    </row>
    <row r="77872" customHeight="1" spans="7:9">
      <c r="G77872" s="11"/>
      <c r="H77872" s="12"/>
      <c r="I77872" s="49"/>
    </row>
    <row r="77873" customHeight="1" spans="7:9">
      <c r="G77873" s="11"/>
      <c r="H77873" s="12"/>
      <c r="I77873" s="49"/>
    </row>
    <row r="77874" customHeight="1" spans="7:9">
      <c r="G77874" s="11"/>
      <c r="H77874" s="12"/>
      <c r="I77874" s="49"/>
    </row>
    <row r="77875" customHeight="1" spans="7:9">
      <c r="G77875" s="11"/>
      <c r="H77875" s="12"/>
      <c r="I77875" s="49"/>
    </row>
    <row r="77876" customHeight="1" spans="7:9">
      <c r="G77876" s="11"/>
      <c r="H77876" s="12"/>
      <c r="I77876" s="49"/>
    </row>
    <row r="77877" customHeight="1" spans="7:9">
      <c r="G77877" s="11"/>
      <c r="H77877" s="12"/>
      <c r="I77877" s="49"/>
    </row>
    <row r="77878" customHeight="1" spans="7:9">
      <c r="G77878" s="11"/>
      <c r="H77878" s="12"/>
      <c r="I77878" s="49"/>
    </row>
    <row r="77879" customHeight="1" spans="7:9">
      <c r="G77879" s="11"/>
      <c r="H77879" s="12"/>
      <c r="I77879" s="49"/>
    </row>
    <row r="77880" customHeight="1" spans="7:9">
      <c r="G77880" s="11"/>
      <c r="H77880" s="12"/>
      <c r="I77880" s="49"/>
    </row>
    <row r="77881" customHeight="1" spans="7:9">
      <c r="G77881" s="11"/>
      <c r="H77881" s="12"/>
      <c r="I77881" s="49"/>
    </row>
    <row r="77882" customHeight="1" spans="7:9">
      <c r="G77882" s="11"/>
      <c r="H77882" s="12"/>
      <c r="I77882" s="49"/>
    </row>
    <row r="77883" customHeight="1" spans="7:9">
      <c r="G77883" s="11"/>
      <c r="H77883" s="12"/>
      <c r="I77883" s="49"/>
    </row>
    <row r="77884" customHeight="1" spans="7:9">
      <c r="G77884" s="11"/>
      <c r="H77884" s="12"/>
      <c r="I77884" s="49"/>
    </row>
    <row r="77885" customHeight="1" spans="7:9">
      <c r="G77885" s="11"/>
      <c r="H77885" s="12"/>
      <c r="I77885" s="49"/>
    </row>
    <row r="77886" customHeight="1" spans="7:9">
      <c r="G77886" s="11"/>
      <c r="H77886" s="12"/>
      <c r="I77886" s="49"/>
    </row>
    <row r="77887" customHeight="1" spans="7:9">
      <c r="G77887" s="11"/>
      <c r="H77887" s="12"/>
      <c r="I77887" s="49"/>
    </row>
    <row r="77888" customHeight="1" spans="7:9">
      <c r="G77888" s="11"/>
      <c r="H77888" s="12"/>
      <c r="I77888" s="49"/>
    </row>
    <row r="77889" customHeight="1" spans="7:9">
      <c r="G77889" s="11"/>
      <c r="H77889" s="12"/>
      <c r="I77889" s="49"/>
    </row>
    <row r="77890" customHeight="1" spans="7:9">
      <c r="G77890" s="11"/>
      <c r="H77890" s="12"/>
      <c r="I77890" s="49"/>
    </row>
    <row r="77891" customHeight="1" spans="7:9">
      <c r="G77891" s="11"/>
      <c r="H77891" s="12"/>
      <c r="I77891" s="49"/>
    </row>
    <row r="77892" customHeight="1" spans="7:9">
      <c r="G77892" s="11"/>
      <c r="H77892" s="12"/>
      <c r="I77892" s="49"/>
    </row>
    <row r="77893" customHeight="1" spans="7:9">
      <c r="G77893" s="11"/>
      <c r="H77893" s="12"/>
      <c r="I77893" s="49"/>
    </row>
    <row r="77894" customHeight="1" spans="7:9">
      <c r="G77894" s="11"/>
      <c r="H77894" s="12"/>
      <c r="I77894" s="49"/>
    </row>
    <row r="77895" customHeight="1" spans="7:9">
      <c r="G77895" s="11"/>
      <c r="H77895" s="12"/>
      <c r="I77895" s="49"/>
    </row>
    <row r="77896" customHeight="1" spans="7:9">
      <c r="G77896" s="11"/>
      <c r="H77896" s="12"/>
      <c r="I77896" s="49"/>
    </row>
    <row r="77897" customHeight="1" spans="7:9">
      <c r="G77897" s="11"/>
      <c r="H77897" s="12"/>
      <c r="I77897" s="49"/>
    </row>
    <row r="77898" customHeight="1" spans="7:9">
      <c r="G77898" s="11"/>
      <c r="H77898" s="12"/>
      <c r="I77898" s="49"/>
    </row>
    <row r="77899" customHeight="1" spans="7:9">
      <c r="G77899" s="11"/>
      <c r="H77899" s="12"/>
      <c r="I77899" s="49"/>
    </row>
    <row r="77900" customHeight="1" spans="7:9">
      <c r="G77900" s="11"/>
      <c r="H77900" s="12"/>
      <c r="I77900" s="49"/>
    </row>
    <row r="77901" customHeight="1" spans="7:9">
      <c r="G77901" s="11"/>
      <c r="H77901" s="12"/>
      <c r="I77901" s="49"/>
    </row>
    <row r="77902" customHeight="1" spans="7:9">
      <c r="G77902" s="11"/>
      <c r="H77902" s="12"/>
      <c r="I77902" s="49"/>
    </row>
    <row r="77903" customHeight="1" spans="7:9">
      <c r="G77903" s="11"/>
      <c r="H77903" s="12"/>
      <c r="I77903" s="49"/>
    </row>
    <row r="77904" customHeight="1" spans="7:9">
      <c r="G77904" s="11"/>
      <c r="H77904" s="12"/>
      <c r="I77904" s="49"/>
    </row>
    <row r="77905" customHeight="1" spans="7:9">
      <c r="G77905" s="11"/>
      <c r="H77905" s="12"/>
      <c r="I77905" s="49"/>
    </row>
    <row r="77906" customHeight="1" spans="7:9">
      <c r="G77906" s="11"/>
      <c r="H77906" s="12"/>
      <c r="I77906" s="49"/>
    </row>
    <row r="77907" customHeight="1" spans="7:9">
      <c r="G77907" s="11"/>
      <c r="H77907" s="12"/>
      <c r="I77907" s="49"/>
    </row>
    <row r="77908" customHeight="1" spans="7:9">
      <c r="G77908" s="11"/>
      <c r="H77908" s="12"/>
      <c r="I77908" s="49"/>
    </row>
    <row r="77909" customHeight="1" spans="7:9">
      <c r="G77909" s="11"/>
      <c r="H77909" s="12"/>
      <c r="I77909" s="49"/>
    </row>
    <row r="77910" customHeight="1" spans="7:9">
      <c r="G77910" s="11"/>
      <c r="H77910" s="12"/>
      <c r="I77910" s="49"/>
    </row>
    <row r="77911" customHeight="1" spans="7:9">
      <c r="G77911" s="11"/>
      <c r="H77911" s="12"/>
      <c r="I77911" s="49"/>
    </row>
    <row r="77912" customHeight="1" spans="7:9">
      <c r="G77912" s="11"/>
      <c r="H77912" s="12"/>
      <c r="I77912" s="49"/>
    </row>
    <row r="77913" customHeight="1" spans="7:9">
      <c r="G77913" s="11"/>
      <c r="H77913" s="12"/>
      <c r="I77913" s="49"/>
    </row>
    <row r="77914" customHeight="1" spans="7:9">
      <c r="G77914" s="11"/>
      <c r="H77914" s="12"/>
      <c r="I77914" s="49"/>
    </row>
    <row r="77915" customHeight="1" spans="7:9">
      <c r="G77915" s="11"/>
      <c r="H77915" s="12"/>
      <c r="I77915" s="49"/>
    </row>
    <row r="77916" customHeight="1" spans="7:9">
      <c r="G77916" s="11"/>
      <c r="H77916" s="12"/>
      <c r="I77916" s="49"/>
    </row>
    <row r="77917" customHeight="1" spans="7:9">
      <c r="G77917" s="11"/>
      <c r="H77917" s="12"/>
      <c r="I77917" s="49"/>
    </row>
    <row r="77918" customHeight="1" spans="7:9">
      <c r="G77918" s="11"/>
      <c r="H77918" s="12"/>
      <c r="I77918" s="49"/>
    </row>
    <row r="77919" customHeight="1" spans="7:9">
      <c r="G77919" s="11"/>
      <c r="H77919" s="12"/>
      <c r="I77919" s="49"/>
    </row>
    <row r="77920" customHeight="1" spans="7:9">
      <c r="G77920" s="11"/>
      <c r="H77920" s="12"/>
      <c r="I77920" s="49"/>
    </row>
    <row r="77921" customHeight="1" spans="7:9">
      <c r="G77921" s="11"/>
      <c r="H77921" s="12"/>
      <c r="I77921" s="49"/>
    </row>
    <row r="77922" customHeight="1" spans="7:9">
      <c r="G77922" s="11"/>
      <c r="H77922" s="12"/>
      <c r="I77922" s="49"/>
    </row>
    <row r="77923" customHeight="1" spans="7:9">
      <c r="G77923" s="11"/>
      <c r="H77923" s="12"/>
      <c r="I77923" s="49"/>
    </row>
    <row r="77924" customHeight="1" spans="7:9">
      <c r="G77924" s="11"/>
      <c r="H77924" s="12"/>
      <c r="I77924" s="49"/>
    </row>
    <row r="77925" customHeight="1" spans="7:9">
      <c r="G77925" s="11"/>
      <c r="H77925" s="12"/>
      <c r="I77925" s="49"/>
    </row>
    <row r="77926" customHeight="1" spans="7:9">
      <c r="G77926" s="11"/>
      <c r="H77926" s="12"/>
      <c r="I77926" s="49"/>
    </row>
    <row r="77927" customHeight="1" spans="7:9">
      <c r="G77927" s="11"/>
      <c r="H77927" s="12"/>
      <c r="I77927" s="49"/>
    </row>
    <row r="77928" customHeight="1" spans="7:9">
      <c r="G77928" s="11"/>
      <c r="H77928" s="12"/>
      <c r="I77928" s="49"/>
    </row>
    <row r="77929" customHeight="1" spans="7:9">
      <c r="G77929" s="11"/>
      <c r="H77929" s="12"/>
      <c r="I77929" s="49"/>
    </row>
    <row r="77930" customHeight="1" spans="7:9">
      <c r="G77930" s="11"/>
      <c r="H77930" s="12"/>
      <c r="I77930" s="49"/>
    </row>
    <row r="77931" customHeight="1" spans="7:9">
      <c r="G77931" s="11"/>
      <c r="H77931" s="12"/>
      <c r="I77931" s="49"/>
    </row>
    <row r="77932" customHeight="1" spans="7:9">
      <c r="G77932" s="11"/>
      <c r="H77932" s="12"/>
      <c r="I77932" s="49"/>
    </row>
    <row r="77933" customHeight="1" spans="7:9">
      <c r="G77933" s="11"/>
      <c r="H77933" s="12"/>
      <c r="I77933" s="49"/>
    </row>
    <row r="77934" customHeight="1" spans="7:9">
      <c r="G77934" s="11"/>
      <c r="H77934" s="12"/>
      <c r="I77934" s="49"/>
    </row>
    <row r="77935" customHeight="1" spans="7:9">
      <c r="G77935" s="11"/>
      <c r="H77935" s="12"/>
      <c r="I77935" s="49"/>
    </row>
    <row r="77936" customHeight="1" spans="7:9">
      <c r="G77936" s="11"/>
      <c r="H77936" s="12"/>
      <c r="I77936" s="49"/>
    </row>
    <row r="77937" customHeight="1" spans="7:9">
      <c r="G77937" s="11"/>
      <c r="H77937" s="12"/>
      <c r="I77937" s="49"/>
    </row>
    <row r="77938" customHeight="1" spans="7:9">
      <c r="G77938" s="11"/>
      <c r="H77938" s="12"/>
      <c r="I77938" s="49"/>
    </row>
    <row r="77939" customHeight="1" spans="7:9">
      <c r="G77939" s="11"/>
      <c r="H77939" s="12"/>
      <c r="I77939" s="49"/>
    </row>
    <row r="77940" customHeight="1" spans="7:9">
      <c r="G77940" s="11"/>
      <c r="H77940" s="12"/>
      <c r="I77940" s="49"/>
    </row>
    <row r="77941" customHeight="1" spans="7:9">
      <c r="G77941" s="11"/>
      <c r="H77941" s="12"/>
      <c r="I77941" s="49"/>
    </row>
    <row r="77942" customHeight="1" spans="7:9">
      <c r="G77942" s="11"/>
      <c r="H77942" s="12"/>
      <c r="I77942" s="49"/>
    </row>
    <row r="77943" customHeight="1" spans="7:9">
      <c r="G77943" s="11"/>
      <c r="H77943" s="12"/>
      <c r="I77943" s="49"/>
    </row>
    <row r="77944" customHeight="1" spans="7:9">
      <c r="G77944" s="11"/>
      <c r="H77944" s="12"/>
      <c r="I77944" s="49"/>
    </row>
    <row r="77945" customHeight="1" spans="7:9">
      <c r="G77945" s="11"/>
      <c r="H77945" s="12"/>
      <c r="I77945" s="49"/>
    </row>
    <row r="77946" customHeight="1" spans="7:9">
      <c r="G77946" s="11"/>
      <c r="H77946" s="12"/>
      <c r="I77946" s="49"/>
    </row>
    <row r="77947" customHeight="1" spans="7:9">
      <c r="G77947" s="11"/>
      <c r="H77947" s="12"/>
      <c r="I77947" s="49"/>
    </row>
    <row r="77948" customHeight="1" spans="7:9">
      <c r="G77948" s="11"/>
      <c r="H77948" s="12"/>
      <c r="I77948" s="49"/>
    </row>
    <row r="77949" customHeight="1" spans="7:9">
      <c r="G77949" s="11"/>
      <c r="H77949" s="12"/>
      <c r="I77949" s="49"/>
    </row>
    <row r="77950" customHeight="1" spans="7:9">
      <c r="G77950" s="11"/>
      <c r="H77950" s="12"/>
      <c r="I77950" s="49"/>
    </row>
    <row r="77951" customHeight="1" spans="7:9">
      <c r="G77951" s="11"/>
      <c r="H77951" s="12"/>
      <c r="I77951" s="49"/>
    </row>
    <row r="77952" customHeight="1" spans="7:9">
      <c r="G77952" s="11"/>
      <c r="H77952" s="12"/>
      <c r="I77952" s="49"/>
    </row>
    <row r="77953" customHeight="1" spans="7:9">
      <c r="G77953" s="11"/>
      <c r="H77953" s="12"/>
      <c r="I77953" s="49"/>
    </row>
    <row r="77954" customHeight="1" spans="7:9">
      <c r="G77954" s="11"/>
      <c r="H77954" s="12"/>
      <c r="I77954" s="49"/>
    </row>
    <row r="77955" customHeight="1" spans="7:9">
      <c r="G77955" s="11"/>
      <c r="H77955" s="12"/>
      <c r="I77955" s="49"/>
    </row>
    <row r="77956" customHeight="1" spans="7:9">
      <c r="G77956" s="11"/>
      <c r="H77956" s="12"/>
      <c r="I77956" s="49"/>
    </row>
    <row r="77957" customHeight="1" spans="7:9">
      <c r="G77957" s="11"/>
      <c r="H77957" s="12"/>
      <c r="I77957" s="49"/>
    </row>
    <row r="77958" customHeight="1" spans="7:9">
      <c r="G77958" s="11"/>
      <c r="H77958" s="12"/>
      <c r="I77958" s="49"/>
    </row>
    <row r="77959" customHeight="1" spans="7:9">
      <c r="G77959" s="11"/>
      <c r="H77959" s="12"/>
      <c r="I77959" s="49"/>
    </row>
    <row r="77960" customHeight="1" spans="7:9">
      <c r="G77960" s="11"/>
      <c r="H77960" s="12"/>
      <c r="I77960" s="49"/>
    </row>
    <row r="77961" customHeight="1" spans="7:9">
      <c r="G77961" s="11"/>
      <c r="H77961" s="12"/>
      <c r="I77961" s="49"/>
    </row>
    <row r="77962" customHeight="1" spans="7:9">
      <c r="G77962" s="11"/>
      <c r="H77962" s="12"/>
      <c r="I77962" s="49"/>
    </row>
    <row r="77963" customHeight="1" spans="7:9">
      <c r="G77963" s="11"/>
      <c r="H77963" s="12"/>
      <c r="I77963" s="49"/>
    </row>
    <row r="77964" customHeight="1" spans="7:9">
      <c r="G77964" s="11"/>
      <c r="H77964" s="12"/>
      <c r="I77964" s="49"/>
    </row>
    <row r="77965" customHeight="1" spans="7:9">
      <c r="G77965" s="11"/>
      <c r="H77965" s="12"/>
      <c r="I77965" s="49"/>
    </row>
    <row r="77966" customHeight="1" spans="7:9">
      <c r="G77966" s="11"/>
      <c r="H77966" s="12"/>
      <c r="I77966" s="49"/>
    </row>
    <row r="77967" customHeight="1" spans="7:9">
      <c r="G77967" s="11"/>
      <c r="H77967" s="12"/>
      <c r="I77967" s="49"/>
    </row>
    <row r="77968" customHeight="1" spans="7:9">
      <c r="G77968" s="11"/>
      <c r="H77968" s="12"/>
      <c r="I77968" s="49"/>
    </row>
    <row r="77969" customHeight="1" spans="7:9">
      <c r="G77969" s="11"/>
      <c r="H77969" s="12"/>
      <c r="I77969" s="49"/>
    </row>
    <row r="77970" customHeight="1" spans="7:9">
      <c r="G77970" s="11"/>
      <c r="H77970" s="12"/>
      <c r="I77970" s="49"/>
    </row>
    <row r="77971" customHeight="1" spans="7:9">
      <c r="G77971" s="11"/>
      <c r="H77971" s="12"/>
      <c r="I77971" s="49"/>
    </row>
    <row r="77972" customHeight="1" spans="7:9">
      <c r="G77972" s="11"/>
      <c r="H77972" s="12"/>
      <c r="I77972" s="49"/>
    </row>
    <row r="77973" customHeight="1" spans="7:9">
      <c r="G77973" s="11"/>
      <c r="H77973" s="12"/>
      <c r="I77973" s="49"/>
    </row>
    <row r="77974" customHeight="1" spans="7:9">
      <c r="G77974" s="11"/>
      <c r="H77974" s="12"/>
      <c r="I77974" s="49"/>
    </row>
    <row r="77975" customHeight="1" spans="7:9">
      <c r="G77975" s="11"/>
      <c r="H77975" s="12"/>
      <c r="I77975" s="49"/>
    </row>
    <row r="77976" customHeight="1" spans="7:9">
      <c r="G77976" s="11"/>
      <c r="H77976" s="12"/>
      <c r="I77976" s="49"/>
    </row>
    <row r="77977" customHeight="1" spans="7:9">
      <c r="G77977" s="11"/>
      <c r="H77977" s="12"/>
      <c r="I77977" s="49"/>
    </row>
    <row r="77978" customHeight="1" spans="7:9">
      <c r="G77978" s="11"/>
      <c r="H77978" s="12"/>
      <c r="I77978" s="49"/>
    </row>
    <row r="77979" customHeight="1" spans="7:9">
      <c r="G77979" s="11"/>
      <c r="H77979" s="12"/>
      <c r="I77979" s="49"/>
    </row>
    <row r="77980" customHeight="1" spans="7:9">
      <c r="G77980" s="11"/>
      <c r="H77980" s="12"/>
      <c r="I77980" s="49"/>
    </row>
    <row r="77981" customHeight="1" spans="7:9">
      <c r="G77981" s="11"/>
      <c r="H77981" s="12"/>
      <c r="I77981" s="49"/>
    </row>
    <row r="77982" customHeight="1" spans="7:9">
      <c r="G77982" s="11"/>
      <c r="H77982" s="12"/>
      <c r="I77982" s="49"/>
    </row>
    <row r="77983" customHeight="1" spans="7:9">
      <c r="G77983" s="11"/>
      <c r="H77983" s="12"/>
      <c r="I77983" s="49"/>
    </row>
    <row r="77984" customHeight="1" spans="7:9">
      <c r="G77984" s="11"/>
      <c r="H77984" s="12"/>
      <c r="I77984" s="49"/>
    </row>
    <row r="77985" customHeight="1" spans="7:9">
      <c r="G77985" s="11"/>
      <c r="H77985" s="12"/>
      <c r="I77985" s="49"/>
    </row>
    <row r="77986" customHeight="1" spans="7:9">
      <c r="G77986" s="11"/>
      <c r="H77986" s="12"/>
      <c r="I77986" s="49"/>
    </row>
    <row r="77987" customHeight="1" spans="7:9">
      <c r="G77987" s="11"/>
      <c r="H77987" s="12"/>
      <c r="I77987" s="49"/>
    </row>
    <row r="77988" customHeight="1" spans="7:9">
      <c r="G77988" s="11"/>
      <c r="H77988" s="12"/>
      <c r="I77988" s="49"/>
    </row>
    <row r="77989" customHeight="1" spans="7:9">
      <c r="G77989" s="11"/>
      <c r="H77989" s="12"/>
      <c r="I77989" s="49"/>
    </row>
    <row r="77990" customHeight="1" spans="7:9">
      <c r="G77990" s="11"/>
      <c r="H77990" s="12"/>
      <c r="I77990" s="49"/>
    </row>
    <row r="77991" customHeight="1" spans="7:9">
      <c r="G77991" s="11"/>
      <c r="H77991" s="12"/>
      <c r="I77991" s="49"/>
    </row>
    <row r="77992" customHeight="1" spans="7:9">
      <c r="G77992" s="11"/>
      <c r="H77992" s="12"/>
      <c r="I77992" s="49"/>
    </row>
    <row r="77993" customHeight="1" spans="7:9">
      <c r="G77993" s="11"/>
      <c r="H77993" s="12"/>
      <c r="I77993" s="49"/>
    </row>
    <row r="77994" customHeight="1" spans="7:9">
      <c r="G77994" s="11"/>
      <c r="H77994" s="12"/>
      <c r="I77994" s="49"/>
    </row>
    <row r="77995" customHeight="1" spans="7:9">
      <c r="G77995" s="11"/>
      <c r="H77995" s="12"/>
      <c r="I77995" s="49"/>
    </row>
    <row r="77996" customHeight="1" spans="7:9">
      <c r="G77996" s="11"/>
      <c r="H77996" s="12"/>
      <c r="I77996" s="49"/>
    </row>
    <row r="77997" customHeight="1" spans="7:9">
      <c r="G77997" s="11"/>
      <c r="H77997" s="12"/>
      <c r="I77997" s="49"/>
    </row>
    <row r="77998" customHeight="1" spans="7:9">
      <c r="G77998" s="11"/>
      <c r="H77998" s="12"/>
      <c r="I77998" s="49"/>
    </row>
    <row r="77999" customHeight="1" spans="7:9">
      <c r="G77999" s="11"/>
      <c r="H77999" s="12"/>
      <c r="I77999" s="49"/>
    </row>
    <row r="78000" customHeight="1" spans="7:9">
      <c r="G78000" s="11"/>
      <c r="H78000" s="12"/>
      <c r="I78000" s="49"/>
    </row>
    <row r="78001" customHeight="1" spans="7:9">
      <c r="G78001" s="11"/>
      <c r="H78001" s="12"/>
      <c r="I78001" s="49"/>
    </row>
    <row r="78002" customHeight="1" spans="7:9">
      <c r="G78002" s="11"/>
      <c r="H78002" s="12"/>
      <c r="I78002" s="49"/>
    </row>
    <row r="78003" customHeight="1" spans="7:9">
      <c r="G78003" s="11"/>
      <c r="H78003" s="12"/>
      <c r="I78003" s="49"/>
    </row>
    <row r="78004" customHeight="1" spans="7:9">
      <c r="G78004" s="11"/>
      <c r="H78004" s="12"/>
      <c r="I78004" s="49"/>
    </row>
    <row r="78005" customHeight="1" spans="7:9">
      <c r="G78005" s="11"/>
      <c r="H78005" s="12"/>
      <c r="I78005" s="49"/>
    </row>
    <row r="78006" customHeight="1" spans="7:9">
      <c r="G78006" s="11"/>
      <c r="H78006" s="12"/>
      <c r="I78006" s="49"/>
    </row>
    <row r="78007" customHeight="1" spans="7:9">
      <c r="G78007" s="11"/>
      <c r="H78007" s="12"/>
      <c r="I78007" s="49"/>
    </row>
    <row r="78008" customHeight="1" spans="7:9">
      <c r="G78008" s="11"/>
      <c r="H78008" s="12"/>
      <c r="I78008" s="49"/>
    </row>
    <row r="78009" customHeight="1" spans="7:9">
      <c r="G78009" s="11"/>
      <c r="H78009" s="12"/>
      <c r="I78009" s="49"/>
    </row>
    <row r="78010" customHeight="1" spans="7:9">
      <c r="G78010" s="11"/>
      <c r="H78010" s="12"/>
      <c r="I78010" s="49"/>
    </row>
    <row r="78011" customHeight="1" spans="7:9">
      <c r="G78011" s="11"/>
      <c r="H78011" s="12"/>
      <c r="I78011" s="49"/>
    </row>
    <row r="78012" customHeight="1" spans="7:9">
      <c r="G78012" s="11"/>
      <c r="H78012" s="12"/>
      <c r="I78012" s="49"/>
    </row>
    <row r="78013" customHeight="1" spans="7:9">
      <c r="G78013" s="11"/>
      <c r="H78013" s="12"/>
      <c r="I78013" s="49"/>
    </row>
    <row r="78014" customHeight="1" spans="7:9">
      <c r="G78014" s="11"/>
      <c r="H78014" s="12"/>
      <c r="I78014" s="49"/>
    </row>
    <row r="78015" customHeight="1" spans="7:9">
      <c r="G78015" s="11"/>
      <c r="H78015" s="12"/>
      <c r="I78015" s="49"/>
    </row>
    <row r="78016" customHeight="1" spans="7:9">
      <c r="G78016" s="11"/>
      <c r="H78016" s="12"/>
      <c r="I78016" s="49"/>
    </row>
    <row r="78017" customHeight="1" spans="7:9">
      <c r="G78017" s="11"/>
      <c r="H78017" s="12"/>
      <c r="I78017" s="49"/>
    </row>
    <row r="78018" customHeight="1" spans="7:9">
      <c r="G78018" s="11"/>
      <c r="H78018" s="12"/>
      <c r="I78018" s="49"/>
    </row>
    <row r="78019" customHeight="1" spans="7:9">
      <c r="G78019" s="11"/>
      <c r="H78019" s="12"/>
      <c r="I78019" s="49"/>
    </row>
    <row r="78020" customHeight="1" spans="7:9">
      <c r="G78020" s="11"/>
      <c r="H78020" s="12"/>
      <c r="I78020" s="49"/>
    </row>
    <row r="78021" customHeight="1" spans="7:9">
      <c r="G78021" s="11"/>
      <c r="H78021" s="12"/>
      <c r="I78021" s="49"/>
    </row>
    <row r="78022" customHeight="1" spans="7:9">
      <c r="G78022" s="11"/>
      <c r="H78022" s="12"/>
      <c r="I78022" s="49"/>
    </row>
    <row r="78023" customHeight="1" spans="7:9">
      <c r="G78023" s="11"/>
      <c r="H78023" s="12"/>
      <c r="I78023" s="49"/>
    </row>
    <row r="78024" customHeight="1" spans="7:9">
      <c r="G78024" s="11"/>
      <c r="H78024" s="12"/>
      <c r="I78024" s="49"/>
    </row>
    <row r="78025" customHeight="1" spans="7:9">
      <c r="G78025" s="11"/>
      <c r="H78025" s="12"/>
      <c r="I78025" s="49"/>
    </row>
    <row r="78026" customHeight="1" spans="7:9">
      <c r="G78026" s="11"/>
      <c r="H78026" s="12"/>
      <c r="I78026" s="49"/>
    </row>
    <row r="78027" customHeight="1" spans="7:9">
      <c r="G78027" s="11"/>
      <c r="H78027" s="12"/>
      <c r="I78027" s="49"/>
    </row>
    <row r="78028" customHeight="1" spans="7:9">
      <c r="G78028" s="11"/>
      <c r="H78028" s="12"/>
      <c r="I78028" s="49"/>
    </row>
    <row r="78029" customHeight="1" spans="7:9">
      <c r="G78029" s="11"/>
      <c r="H78029" s="12"/>
      <c r="I78029" s="49"/>
    </row>
    <row r="78030" customHeight="1" spans="7:9">
      <c r="G78030" s="11"/>
      <c r="H78030" s="12"/>
      <c r="I78030" s="49"/>
    </row>
    <row r="78031" customHeight="1" spans="7:9">
      <c r="G78031" s="11"/>
      <c r="H78031" s="12"/>
      <c r="I78031" s="49"/>
    </row>
    <row r="78032" customHeight="1" spans="7:9">
      <c r="G78032" s="11"/>
      <c r="H78032" s="12"/>
      <c r="I78032" s="49"/>
    </row>
    <row r="78033" customHeight="1" spans="7:9">
      <c r="G78033" s="11"/>
      <c r="H78033" s="12"/>
      <c r="I78033" s="49"/>
    </row>
    <row r="78034" customHeight="1" spans="7:9">
      <c r="G78034" s="11"/>
      <c r="H78034" s="12"/>
      <c r="I78034" s="49"/>
    </row>
    <row r="78035" customHeight="1" spans="7:9">
      <c r="G78035" s="11"/>
      <c r="H78035" s="12"/>
      <c r="I78035" s="49"/>
    </row>
    <row r="78036" customHeight="1" spans="7:9">
      <c r="G78036" s="11"/>
      <c r="H78036" s="12"/>
      <c r="I78036" s="49"/>
    </row>
    <row r="78037" customHeight="1" spans="7:9">
      <c r="G78037" s="11"/>
      <c r="H78037" s="12"/>
      <c r="I78037" s="49"/>
    </row>
    <row r="78038" customHeight="1" spans="7:9">
      <c r="G78038" s="11"/>
      <c r="H78038" s="12"/>
      <c r="I78038" s="49"/>
    </row>
    <row r="78039" customHeight="1" spans="7:9">
      <c r="G78039" s="11"/>
      <c r="H78039" s="12"/>
      <c r="I78039" s="49"/>
    </row>
    <row r="78040" customHeight="1" spans="7:9">
      <c r="G78040" s="11"/>
      <c r="H78040" s="12"/>
      <c r="I78040" s="49"/>
    </row>
    <row r="78041" customHeight="1" spans="7:9">
      <c r="G78041" s="11"/>
      <c r="H78041" s="12"/>
      <c r="I78041" s="49"/>
    </row>
    <row r="78042" customHeight="1" spans="7:9">
      <c r="G78042" s="11"/>
      <c r="H78042" s="12"/>
      <c r="I78042" s="49"/>
    </row>
    <row r="78043" customHeight="1" spans="7:9">
      <c r="G78043" s="11"/>
      <c r="H78043" s="12"/>
      <c r="I78043" s="49"/>
    </row>
    <row r="78044" customHeight="1" spans="7:9">
      <c r="G78044" s="11"/>
      <c r="H78044" s="12"/>
      <c r="I78044" s="49"/>
    </row>
    <row r="78045" customHeight="1" spans="7:9">
      <c r="G78045" s="11"/>
      <c r="H78045" s="12"/>
      <c r="I78045" s="49"/>
    </row>
    <row r="78046" customHeight="1" spans="7:9">
      <c r="G78046" s="11"/>
      <c r="H78046" s="12"/>
      <c r="I78046" s="49"/>
    </row>
    <row r="78047" customHeight="1" spans="7:9">
      <c r="G78047" s="11"/>
      <c r="H78047" s="12"/>
      <c r="I78047" s="49"/>
    </row>
    <row r="78048" customHeight="1" spans="7:9">
      <c r="G78048" s="11"/>
      <c r="H78048" s="12"/>
      <c r="I78048" s="49"/>
    </row>
    <row r="78049" customHeight="1" spans="7:9">
      <c r="G78049" s="11"/>
      <c r="H78049" s="12"/>
      <c r="I78049" s="49"/>
    </row>
    <row r="78050" customHeight="1" spans="7:9">
      <c r="G78050" s="11"/>
      <c r="H78050" s="12"/>
      <c r="I78050" s="49"/>
    </row>
    <row r="78051" customHeight="1" spans="7:9">
      <c r="G78051" s="11"/>
      <c r="H78051" s="12"/>
      <c r="I78051" s="49"/>
    </row>
    <row r="78052" customHeight="1" spans="7:9">
      <c r="G78052" s="11"/>
      <c r="H78052" s="12"/>
      <c r="I78052" s="49"/>
    </row>
    <row r="78053" customHeight="1" spans="7:9">
      <c r="G78053" s="11"/>
      <c r="H78053" s="12"/>
      <c r="I78053" s="49"/>
    </row>
    <row r="78054" customHeight="1" spans="7:9">
      <c r="G78054" s="11"/>
      <c r="H78054" s="12"/>
      <c r="I78054" s="49"/>
    </row>
    <row r="78055" customHeight="1" spans="7:9">
      <c r="G78055" s="11"/>
      <c r="H78055" s="12"/>
      <c r="I78055" s="49"/>
    </row>
    <row r="78056" customHeight="1" spans="7:9">
      <c r="G78056" s="11"/>
      <c r="H78056" s="12"/>
      <c r="I78056" s="49"/>
    </row>
    <row r="78057" customHeight="1" spans="7:9">
      <c r="G78057" s="11"/>
      <c r="H78057" s="12"/>
      <c r="I78057" s="49"/>
    </row>
    <row r="78058" customHeight="1" spans="7:9">
      <c r="G78058" s="11"/>
      <c r="H78058" s="12"/>
      <c r="I78058" s="49"/>
    </row>
    <row r="78059" customHeight="1" spans="7:9">
      <c r="G78059" s="11"/>
      <c r="H78059" s="12"/>
      <c r="I78059" s="49"/>
    </row>
    <row r="78060" customHeight="1" spans="7:9">
      <c r="G78060" s="11"/>
      <c r="H78060" s="12"/>
      <c r="I78060" s="49"/>
    </row>
    <row r="78061" customHeight="1" spans="7:9">
      <c r="G78061" s="11"/>
      <c r="H78061" s="12"/>
      <c r="I78061" s="49"/>
    </row>
    <row r="78062" customHeight="1" spans="7:9">
      <c r="G78062" s="11"/>
      <c r="H78062" s="12"/>
      <c r="I78062" s="49"/>
    </row>
    <row r="78063" customHeight="1" spans="7:9">
      <c r="G78063" s="11"/>
      <c r="H78063" s="12"/>
      <c r="I78063" s="49"/>
    </row>
    <row r="78064" customHeight="1" spans="7:9">
      <c r="G78064" s="11"/>
      <c r="H78064" s="12"/>
      <c r="I78064" s="49"/>
    </row>
    <row r="78065" customHeight="1" spans="7:9">
      <c r="G78065" s="11"/>
      <c r="H78065" s="12"/>
      <c r="I78065" s="49"/>
    </row>
    <row r="78066" customHeight="1" spans="7:9">
      <c r="G78066" s="11"/>
      <c r="H78066" s="12"/>
      <c r="I78066" s="49"/>
    </row>
    <row r="78067" customHeight="1" spans="7:9">
      <c r="G78067" s="11"/>
      <c r="H78067" s="12"/>
      <c r="I78067" s="49"/>
    </row>
    <row r="78068" customHeight="1" spans="7:9">
      <c r="G78068" s="11"/>
      <c r="H78068" s="12"/>
      <c r="I78068" s="49"/>
    </row>
    <row r="78069" customHeight="1" spans="7:9">
      <c r="G78069" s="11"/>
      <c r="H78069" s="12"/>
      <c r="I78069" s="49"/>
    </row>
    <row r="78070" customHeight="1" spans="7:9">
      <c r="G78070" s="11"/>
      <c r="H78070" s="12"/>
      <c r="I78070" s="49"/>
    </row>
    <row r="78071" customHeight="1" spans="7:9">
      <c r="G78071" s="11"/>
      <c r="H78071" s="12"/>
      <c r="I78071" s="49"/>
    </row>
    <row r="78072" customHeight="1" spans="7:9">
      <c r="G78072" s="11"/>
      <c r="H78072" s="12"/>
      <c r="I78072" s="49"/>
    </row>
    <row r="78073" customHeight="1" spans="7:9">
      <c r="G78073" s="11"/>
      <c r="H78073" s="12"/>
      <c r="I78073" s="49"/>
    </row>
    <row r="78074" customHeight="1" spans="7:9">
      <c r="G78074" s="11"/>
      <c r="H78074" s="12"/>
      <c r="I78074" s="49"/>
    </row>
    <row r="78075" customHeight="1" spans="7:9">
      <c r="G78075" s="11"/>
      <c r="H78075" s="12"/>
      <c r="I78075" s="49"/>
    </row>
    <row r="78076" customHeight="1" spans="7:9">
      <c r="G78076" s="11"/>
      <c r="H78076" s="12"/>
      <c r="I78076" s="49"/>
    </row>
    <row r="78077" customHeight="1" spans="7:9">
      <c r="G78077" s="11"/>
      <c r="H78077" s="12"/>
      <c r="I78077" s="49"/>
    </row>
    <row r="78078" customHeight="1" spans="7:9">
      <c r="G78078" s="11"/>
      <c r="H78078" s="12"/>
      <c r="I78078" s="49"/>
    </row>
    <row r="78079" customHeight="1" spans="7:9">
      <c r="G78079" s="11"/>
      <c r="H78079" s="12"/>
      <c r="I78079" s="49"/>
    </row>
    <row r="78080" customHeight="1" spans="7:9">
      <c r="G78080" s="11"/>
      <c r="H78080" s="12"/>
      <c r="I78080" s="49"/>
    </row>
    <row r="78081" customHeight="1" spans="7:9">
      <c r="G78081" s="11"/>
      <c r="H78081" s="12"/>
      <c r="I78081" s="49"/>
    </row>
    <row r="78082" customHeight="1" spans="7:9">
      <c r="G78082" s="11"/>
      <c r="H78082" s="12"/>
      <c r="I78082" s="49"/>
    </row>
    <row r="78083" customHeight="1" spans="7:9">
      <c r="G78083" s="11"/>
      <c r="H78083" s="12"/>
      <c r="I78083" s="49"/>
    </row>
    <row r="78084" customHeight="1" spans="7:9">
      <c r="G78084" s="11"/>
      <c r="H78084" s="12"/>
      <c r="I78084" s="49"/>
    </row>
    <row r="78085" customHeight="1" spans="7:9">
      <c r="G78085" s="11"/>
      <c r="H78085" s="12"/>
      <c r="I78085" s="49"/>
    </row>
    <row r="78086" customHeight="1" spans="7:9">
      <c r="G78086" s="11"/>
      <c r="H78086" s="12"/>
      <c r="I78086" s="49"/>
    </row>
    <row r="78087" customHeight="1" spans="7:9">
      <c r="G78087" s="11"/>
      <c r="H78087" s="12"/>
      <c r="I78087" s="49"/>
    </row>
    <row r="78088" customHeight="1" spans="7:9">
      <c r="G78088" s="11"/>
      <c r="H78088" s="12"/>
      <c r="I78088" s="49"/>
    </row>
    <row r="78089" customHeight="1" spans="7:9">
      <c r="G78089" s="11"/>
      <c r="H78089" s="12"/>
      <c r="I78089" s="49"/>
    </row>
    <row r="78090" customHeight="1" spans="7:9">
      <c r="G78090" s="11"/>
      <c r="H78090" s="12"/>
      <c r="I78090" s="49"/>
    </row>
    <row r="78091" customHeight="1" spans="7:9">
      <c r="G78091" s="11"/>
      <c r="H78091" s="12"/>
      <c r="I78091" s="49"/>
    </row>
    <row r="78092" customHeight="1" spans="7:9">
      <c r="G78092" s="11"/>
      <c r="H78092" s="12"/>
      <c r="I78092" s="49"/>
    </row>
    <row r="78093" customHeight="1" spans="7:9">
      <c r="G78093" s="11"/>
      <c r="H78093" s="12"/>
      <c r="I78093" s="49"/>
    </row>
    <row r="78094" customHeight="1" spans="7:9">
      <c r="G78094" s="11"/>
      <c r="H78094" s="12"/>
      <c r="I78094" s="49"/>
    </row>
    <row r="78095" customHeight="1" spans="7:9">
      <c r="G78095" s="11"/>
      <c r="H78095" s="12"/>
      <c r="I78095" s="49"/>
    </row>
    <row r="78096" customHeight="1" spans="7:9">
      <c r="G78096" s="11"/>
      <c r="H78096" s="12"/>
      <c r="I78096" s="49"/>
    </row>
    <row r="78097" customHeight="1" spans="7:9">
      <c r="G78097" s="11"/>
      <c r="H78097" s="12"/>
      <c r="I78097" s="49"/>
    </row>
    <row r="78098" customHeight="1" spans="7:9">
      <c r="G78098" s="11"/>
      <c r="H78098" s="12"/>
      <c r="I78098" s="49"/>
    </row>
    <row r="78099" customHeight="1" spans="7:9">
      <c r="G78099" s="11"/>
      <c r="H78099" s="12"/>
      <c r="I78099" s="49"/>
    </row>
    <row r="78100" customHeight="1" spans="7:9">
      <c r="G78100" s="11"/>
      <c r="H78100" s="12"/>
      <c r="I78100" s="49"/>
    </row>
    <row r="78101" customHeight="1" spans="7:9">
      <c r="G78101" s="11"/>
      <c r="H78101" s="12"/>
      <c r="I78101" s="49"/>
    </row>
    <row r="78102" customHeight="1" spans="7:9">
      <c r="G78102" s="11"/>
      <c r="H78102" s="12"/>
      <c r="I78102" s="49"/>
    </row>
    <row r="78103" customHeight="1" spans="7:9">
      <c r="G78103" s="11"/>
      <c r="H78103" s="12"/>
      <c r="I78103" s="49"/>
    </row>
    <row r="78104" customHeight="1" spans="7:9">
      <c r="G78104" s="11"/>
      <c r="H78104" s="12"/>
      <c r="I78104" s="49"/>
    </row>
    <row r="78105" customHeight="1" spans="7:9">
      <c r="G78105" s="11"/>
      <c r="H78105" s="12"/>
      <c r="I78105" s="49"/>
    </row>
    <row r="78106" customHeight="1" spans="7:9">
      <c r="G78106" s="11"/>
      <c r="H78106" s="12"/>
      <c r="I78106" s="49"/>
    </row>
    <row r="78107" customHeight="1" spans="7:9">
      <c r="G78107" s="11"/>
      <c r="H78107" s="12"/>
      <c r="I78107" s="49"/>
    </row>
    <row r="78108" customHeight="1" spans="7:9">
      <c r="G78108" s="11"/>
      <c r="H78108" s="12"/>
      <c r="I78108" s="49"/>
    </row>
    <row r="78109" customHeight="1" spans="7:9">
      <c r="G78109" s="11"/>
      <c r="H78109" s="12"/>
      <c r="I78109" s="49"/>
    </row>
    <row r="78110" customHeight="1" spans="7:9">
      <c r="G78110" s="11"/>
      <c r="H78110" s="12"/>
      <c r="I78110" s="49"/>
    </row>
    <row r="78111" customHeight="1" spans="7:9">
      <c r="G78111" s="11"/>
      <c r="H78111" s="12"/>
      <c r="I78111" s="49"/>
    </row>
    <row r="78112" customHeight="1" spans="7:9">
      <c r="G78112" s="11"/>
      <c r="H78112" s="12"/>
      <c r="I78112" s="49"/>
    </row>
    <row r="78113" customHeight="1" spans="7:9">
      <c r="G78113" s="11"/>
      <c r="H78113" s="12"/>
      <c r="I78113" s="49"/>
    </row>
    <row r="78114" customHeight="1" spans="7:9">
      <c r="G78114" s="11"/>
      <c r="H78114" s="12"/>
      <c r="I78114" s="49"/>
    </row>
    <row r="78115" customHeight="1" spans="7:9">
      <c r="G78115" s="11"/>
      <c r="H78115" s="12"/>
      <c r="I78115" s="49"/>
    </row>
    <row r="78116" customHeight="1" spans="7:9">
      <c r="G78116" s="11"/>
      <c r="H78116" s="12"/>
      <c r="I78116" s="49"/>
    </row>
    <row r="78117" customHeight="1" spans="7:9">
      <c r="G78117" s="11"/>
      <c r="H78117" s="12"/>
      <c r="I78117" s="49"/>
    </row>
    <row r="78118" customHeight="1" spans="7:9">
      <c r="G78118" s="11"/>
      <c r="H78118" s="12"/>
      <c r="I78118" s="49"/>
    </row>
    <row r="78119" customHeight="1" spans="7:9">
      <c r="G78119" s="11"/>
      <c r="H78119" s="12"/>
      <c r="I78119" s="49"/>
    </row>
    <row r="78120" customHeight="1" spans="7:9">
      <c r="G78120" s="11"/>
      <c r="H78120" s="12"/>
      <c r="I78120" s="49"/>
    </row>
    <row r="78121" customHeight="1" spans="7:9">
      <c r="G78121" s="11"/>
      <c r="H78121" s="12"/>
      <c r="I78121" s="49"/>
    </row>
    <row r="78122" customHeight="1" spans="7:9">
      <c r="G78122" s="11"/>
      <c r="H78122" s="12"/>
      <c r="I78122" s="49"/>
    </row>
    <row r="78123" customHeight="1" spans="7:9">
      <c r="G78123" s="11"/>
      <c r="H78123" s="12"/>
      <c r="I78123" s="49"/>
    </row>
    <row r="78124" customHeight="1" spans="7:9">
      <c r="G78124" s="11"/>
      <c r="H78124" s="12"/>
      <c r="I78124" s="49"/>
    </row>
    <row r="78125" customHeight="1" spans="7:9">
      <c r="G78125" s="11"/>
      <c r="H78125" s="12"/>
      <c r="I78125" s="49"/>
    </row>
    <row r="78126" customHeight="1" spans="7:9">
      <c r="G78126" s="11"/>
      <c r="H78126" s="12"/>
      <c r="I78126" s="49"/>
    </row>
    <row r="78127" customHeight="1" spans="7:9">
      <c r="G78127" s="11"/>
      <c r="H78127" s="12"/>
      <c r="I78127" s="49"/>
    </row>
    <row r="78128" customHeight="1" spans="7:9">
      <c r="G78128" s="11"/>
      <c r="H78128" s="12"/>
      <c r="I78128" s="49"/>
    </row>
    <row r="78129" customHeight="1" spans="7:9">
      <c r="G78129" s="11"/>
      <c r="H78129" s="12"/>
      <c r="I78129" s="49"/>
    </row>
    <row r="78130" customHeight="1" spans="7:9">
      <c r="G78130" s="11"/>
      <c r="H78130" s="12"/>
      <c r="I78130" s="49"/>
    </row>
    <row r="78131" customHeight="1" spans="7:9">
      <c r="G78131" s="11"/>
      <c r="H78131" s="12"/>
      <c r="I78131" s="49"/>
    </row>
    <row r="78132" customHeight="1" spans="7:9">
      <c r="G78132" s="11"/>
      <c r="H78132" s="12"/>
      <c r="I78132" s="49"/>
    </row>
    <row r="78133" customHeight="1" spans="7:9">
      <c r="G78133" s="11"/>
      <c r="H78133" s="12"/>
      <c r="I78133" s="49"/>
    </row>
    <row r="78134" customHeight="1" spans="7:9">
      <c r="G78134" s="11"/>
      <c r="H78134" s="12"/>
      <c r="I78134" s="49"/>
    </row>
    <row r="78135" customHeight="1" spans="7:9">
      <c r="G78135" s="11"/>
      <c r="H78135" s="12"/>
      <c r="I78135" s="49"/>
    </row>
    <row r="78136" customHeight="1" spans="7:9">
      <c r="G78136" s="11"/>
      <c r="H78136" s="12"/>
      <c r="I78136" s="49"/>
    </row>
    <row r="78137" customHeight="1" spans="7:9">
      <c r="G78137" s="11"/>
      <c r="H78137" s="12"/>
      <c r="I78137" s="49"/>
    </row>
    <row r="78138" customHeight="1" spans="7:9">
      <c r="G78138" s="11"/>
      <c r="H78138" s="12"/>
      <c r="I78138" s="49"/>
    </row>
    <row r="78139" customHeight="1" spans="7:9">
      <c r="G78139" s="11"/>
      <c r="H78139" s="12"/>
      <c r="I78139" s="49"/>
    </row>
    <row r="78140" customHeight="1" spans="7:9">
      <c r="G78140" s="11"/>
      <c r="H78140" s="12"/>
      <c r="I78140" s="49"/>
    </row>
    <row r="78141" customHeight="1" spans="7:9">
      <c r="G78141" s="11"/>
      <c r="H78141" s="12"/>
      <c r="I78141" s="49"/>
    </row>
    <row r="78142" customHeight="1" spans="7:9">
      <c r="G78142" s="11"/>
      <c r="H78142" s="12"/>
      <c r="I78142" s="49"/>
    </row>
    <row r="78143" customHeight="1" spans="7:9">
      <c r="G78143" s="11"/>
      <c r="H78143" s="12"/>
      <c r="I78143" s="49"/>
    </row>
    <row r="78144" customHeight="1" spans="7:9">
      <c r="G78144" s="11"/>
      <c r="H78144" s="12"/>
      <c r="I78144" s="49"/>
    </row>
    <row r="78145" customHeight="1" spans="7:9">
      <c r="G78145" s="11"/>
      <c r="H78145" s="12"/>
      <c r="I78145" s="49"/>
    </row>
    <row r="78146" customHeight="1" spans="7:9">
      <c r="G78146" s="11"/>
      <c r="H78146" s="12"/>
      <c r="I78146" s="49"/>
    </row>
    <row r="78147" customHeight="1" spans="7:9">
      <c r="G78147" s="11"/>
      <c r="H78147" s="12"/>
      <c r="I78147" s="49"/>
    </row>
    <row r="78148" customHeight="1" spans="7:9">
      <c r="G78148" s="11"/>
      <c r="H78148" s="12"/>
      <c r="I78148" s="49"/>
    </row>
    <row r="78149" customHeight="1" spans="7:9">
      <c r="G78149" s="11"/>
      <c r="H78149" s="12"/>
      <c r="I78149" s="49"/>
    </row>
    <row r="78150" customHeight="1" spans="7:9">
      <c r="G78150" s="11"/>
      <c r="H78150" s="12"/>
      <c r="I78150" s="49"/>
    </row>
    <row r="78151" customHeight="1" spans="7:9">
      <c r="G78151" s="11"/>
      <c r="H78151" s="12"/>
      <c r="I78151" s="49"/>
    </row>
    <row r="78152" customHeight="1" spans="7:9">
      <c r="G78152" s="11"/>
      <c r="H78152" s="12"/>
      <c r="I78152" s="49"/>
    </row>
    <row r="78153" customHeight="1" spans="7:9">
      <c r="G78153" s="11"/>
      <c r="H78153" s="12"/>
      <c r="I78153" s="49"/>
    </row>
    <row r="78154" customHeight="1" spans="7:9">
      <c r="G78154" s="11"/>
      <c r="H78154" s="12"/>
      <c r="I78154" s="49"/>
    </row>
    <row r="78155" customHeight="1" spans="7:9">
      <c r="G78155" s="11"/>
      <c r="H78155" s="12"/>
      <c r="I78155" s="49"/>
    </row>
    <row r="78156" customHeight="1" spans="7:9">
      <c r="G78156" s="11"/>
      <c r="H78156" s="12"/>
      <c r="I78156" s="49"/>
    </row>
    <row r="78157" customHeight="1" spans="7:9">
      <c r="G78157" s="11"/>
      <c r="H78157" s="12"/>
      <c r="I78157" s="49"/>
    </row>
    <row r="78158" customHeight="1" spans="7:9">
      <c r="G78158" s="11"/>
      <c r="H78158" s="12"/>
      <c r="I78158" s="49"/>
    </row>
    <row r="78159" customHeight="1" spans="7:9">
      <c r="G78159" s="11"/>
      <c r="H78159" s="12"/>
      <c r="I78159" s="49"/>
    </row>
    <row r="78160" customHeight="1" spans="7:9">
      <c r="G78160" s="11"/>
      <c r="H78160" s="12"/>
      <c r="I78160" s="49"/>
    </row>
    <row r="78161" customHeight="1" spans="7:9">
      <c r="G78161" s="11"/>
      <c r="H78161" s="12"/>
      <c r="I78161" s="49"/>
    </row>
    <row r="78162" customHeight="1" spans="7:9">
      <c r="G78162" s="11"/>
      <c r="H78162" s="12"/>
      <c r="I78162" s="49"/>
    </row>
    <row r="78163" customHeight="1" spans="7:9">
      <c r="G78163" s="11"/>
      <c r="H78163" s="12"/>
      <c r="I78163" s="49"/>
    </row>
    <row r="78164" customHeight="1" spans="7:9">
      <c r="G78164" s="11"/>
      <c r="H78164" s="12"/>
      <c r="I78164" s="49"/>
    </row>
    <row r="78165" customHeight="1" spans="7:9">
      <c r="G78165" s="11"/>
      <c r="H78165" s="12"/>
      <c r="I78165" s="49"/>
    </row>
    <row r="78166" customHeight="1" spans="7:9">
      <c r="G78166" s="11"/>
      <c r="H78166" s="12"/>
      <c r="I78166" s="49"/>
    </row>
    <row r="78167" customHeight="1" spans="7:9">
      <c r="G78167" s="11"/>
      <c r="H78167" s="12"/>
      <c r="I78167" s="49"/>
    </row>
    <row r="78168" customHeight="1" spans="7:9">
      <c r="G78168" s="11"/>
      <c r="H78168" s="12"/>
      <c r="I78168" s="49"/>
    </row>
    <row r="78169" customHeight="1" spans="7:9">
      <c r="G78169" s="11"/>
      <c r="H78169" s="12"/>
      <c r="I78169" s="49"/>
    </row>
    <row r="78170" customHeight="1" spans="7:9">
      <c r="G78170" s="11"/>
      <c r="H78170" s="12"/>
      <c r="I78170" s="49"/>
    </row>
    <row r="78171" customHeight="1" spans="7:9">
      <c r="G78171" s="11"/>
      <c r="H78171" s="12"/>
      <c r="I78171" s="49"/>
    </row>
    <row r="78172" customHeight="1" spans="7:9">
      <c r="G78172" s="11"/>
      <c r="H78172" s="12"/>
      <c r="I78172" s="49"/>
    </row>
    <row r="78173" customHeight="1" spans="7:9">
      <c r="G78173" s="11"/>
      <c r="H78173" s="12"/>
      <c r="I78173" s="49"/>
    </row>
    <row r="78174" customHeight="1" spans="7:9">
      <c r="G78174" s="11"/>
      <c r="H78174" s="12"/>
      <c r="I78174" s="49"/>
    </row>
    <row r="78175" customHeight="1" spans="7:9">
      <c r="G78175" s="11"/>
      <c r="H78175" s="12"/>
      <c r="I78175" s="49"/>
    </row>
    <row r="78176" customHeight="1" spans="7:9">
      <c r="G78176" s="11"/>
      <c r="H78176" s="12"/>
      <c r="I78176" s="49"/>
    </row>
    <row r="78177" customHeight="1" spans="7:9">
      <c r="G78177" s="11"/>
      <c r="H78177" s="12"/>
      <c r="I78177" s="49"/>
    </row>
    <row r="78178" customHeight="1" spans="7:9">
      <c r="G78178" s="11"/>
      <c r="H78178" s="12"/>
      <c r="I78178" s="49"/>
    </row>
    <row r="78179" customHeight="1" spans="7:9">
      <c r="G78179" s="11"/>
      <c r="H78179" s="12"/>
      <c r="I78179" s="49"/>
    </row>
    <row r="78180" customHeight="1" spans="7:9">
      <c r="G78180" s="11"/>
      <c r="H78180" s="12"/>
      <c r="I78180" s="49"/>
    </row>
    <row r="78181" customHeight="1" spans="7:9">
      <c r="G78181" s="11"/>
      <c r="H78181" s="12"/>
      <c r="I78181" s="49"/>
    </row>
    <row r="78182" customHeight="1" spans="7:9">
      <c r="G78182" s="11"/>
      <c r="H78182" s="12"/>
      <c r="I78182" s="49"/>
    </row>
    <row r="78183" customHeight="1" spans="7:9">
      <c r="G78183" s="11"/>
      <c r="H78183" s="12"/>
      <c r="I78183" s="49"/>
    </row>
    <row r="78184" customHeight="1" spans="7:9">
      <c r="G78184" s="11"/>
      <c r="H78184" s="12"/>
      <c r="I78184" s="49"/>
    </row>
    <row r="78185" customHeight="1" spans="7:9">
      <c r="G78185" s="11"/>
      <c r="H78185" s="12"/>
      <c r="I78185" s="49"/>
    </row>
    <row r="78186" customHeight="1" spans="7:9">
      <c r="G78186" s="11"/>
      <c r="H78186" s="12"/>
      <c r="I78186" s="49"/>
    </row>
    <row r="78187" customHeight="1" spans="7:9">
      <c r="G78187" s="11"/>
      <c r="H78187" s="12"/>
      <c r="I78187" s="49"/>
    </row>
    <row r="78188" customHeight="1" spans="7:9">
      <c r="G78188" s="11"/>
      <c r="H78188" s="12"/>
      <c r="I78188" s="49"/>
    </row>
    <row r="78189" customHeight="1" spans="7:9">
      <c r="G78189" s="11"/>
      <c r="H78189" s="12"/>
      <c r="I78189" s="49"/>
    </row>
    <row r="78190" customHeight="1" spans="7:9">
      <c r="G78190" s="11"/>
      <c r="H78190" s="12"/>
      <c r="I78190" s="49"/>
    </row>
    <row r="78191" customHeight="1" spans="7:9">
      <c r="G78191" s="11"/>
      <c r="H78191" s="12"/>
      <c r="I78191" s="49"/>
    </row>
    <row r="78192" customHeight="1" spans="7:9">
      <c r="G78192" s="11"/>
      <c r="H78192" s="12"/>
      <c r="I78192" s="49"/>
    </row>
    <row r="78193" customHeight="1" spans="7:9">
      <c r="G78193" s="11"/>
      <c r="H78193" s="12"/>
      <c r="I78193" s="49"/>
    </row>
    <row r="78194" customHeight="1" spans="7:9">
      <c r="G78194" s="11"/>
      <c r="H78194" s="12"/>
      <c r="I78194" s="49"/>
    </row>
    <row r="78195" customHeight="1" spans="7:9">
      <c r="G78195" s="11"/>
      <c r="H78195" s="12"/>
      <c r="I78195" s="49"/>
    </row>
    <row r="78196" customHeight="1" spans="7:9">
      <c r="G78196" s="11"/>
      <c r="H78196" s="12"/>
      <c r="I78196" s="49"/>
    </row>
    <row r="78197" customHeight="1" spans="7:9">
      <c r="G78197" s="11"/>
      <c r="H78197" s="12"/>
      <c r="I78197" s="49"/>
    </row>
    <row r="78198" customHeight="1" spans="7:9">
      <c r="G78198" s="11"/>
      <c r="H78198" s="12"/>
      <c r="I78198" s="49"/>
    </row>
    <row r="78199" customHeight="1" spans="7:9">
      <c r="G78199" s="11"/>
      <c r="H78199" s="12"/>
      <c r="I78199" s="49"/>
    </row>
    <row r="78200" customHeight="1" spans="7:9">
      <c r="G78200" s="11"/>
      <c r="H78200" s="12"/>
      <c r="I78200" s="49"/>
    </row>
    <row r="78201" customHeight="1" spans="7:9">
      <c r="G78201" s="11"/>
      <c r="H78201" s="12"/>
      <c r="I78201" s="49"/>
    </row>
    <row r="78202" customHeight="1" spans="7:9">
      <c r="G78202" s="11"/>
      <c r="H78202" s="12"/>
      <c r="I78202" s="49"/>
    </row>
    <row r="78203" customHeight="1" spans="7:9">
      <c r="G78203" s="11"/>
      <c r="H78203" s="12"/>
      <c r="I78203" s="49"/>
    </row>
    <row r="78204" customHeight="1" spans="7:9">
      <c r="G78204" s="11"/>
      <c r="H78204" s="12"/>
      <c r="I78204" s="49"/>
    </row>
    <row r="78205" customHeight="1" spans="7:9">
      <c r="G78205" s="11"/>
      <c r="H78205" s="12"/>
      <c r="I78205" s="49"/>
    </row>
    <row r="78206" customHeight="1" spans="7:9">
      <c r="G78206" s="11"/>
      <c r="H78206" s="12"/>
      <c r="I78206" s="49"/>
    </row>
    <row r="78207" customHeight="1" spans="7:9">
      <c r="G78207" s="11"/>
      <c r="H78207" s="12"/>
      <c r="I78207" s="49"/>
    </row>
    <row r="78208" customHeight="1" spans="7:9">
      <c r="G78208" s="11"/>
      <c r="H78208" s="12"/>
      <c r="I78208" s="49"/>
    </row>
    <row r="78209" customHeight="1" spans="7:9">
      <c r="G78209" s="11"/>
      <c r="H78209" s="12"/>
      <c r="I78209" s="49"/>
    </row>
    <row r="78210" customHeight="1" spans="7:9">
      <c r="G78210" s="11"/>
      <c r="H78210" s="12"/>
      <c r="I78210" s="49"/>
    </row>
    <row r="78211" customHeight="1" spans="7:9">
      <c r="G78211" s="11"/>
      <c r="H78211" s="12"/>
      <c r="I78211" s="49"/>
    </row>
    <row r="78212" customHeight="1" spans="7:9">
      <c r="G78212" s="11"/>
      <c r="H78212" s="12"/>
      <c r="I78212" s="49"/>
    </row>
    <row r="78213" customHeight="1" spans="7:9">
      <c r="G78213" s="11"/>
      <c r="H78213" s="12"/>
      <c r="I78213" s="49"/>
    </row>
    <row r="78214" customHeight="1" spans="7:9">
      <c r="G78214" s="11"/>
      <c r="H78214" s="12"/>
      <c r="I78214" s="49"/>
    </row>
    <row r="78215" customHeight="1" spans="7:9">
      <c r="G78215" s="11"/>
      <c r="H78215" s="12"/>
      <c r="I78215" s="49"/>
    </row>
    <row r="78216" customHeight="1" spans="7:9">
      <c r="G78216" s="11"/>
      <c r="H78216" s="12"/>
      <c r="I78216" s="49"/>
    </row>
    <row r="78217" customHeight="1" spans="7:9">
      <c r="G78217" s="11"/>
      <c r="H78217" s="12"/>
      <c r="I78217" s="49"/>
    </row>
    <row r="78218" customHeight="1" spans="7:9">
      <c r="G78218" s="11"/>
      <c r="H78218" s="12"/>
      <c r="I78218" s="49"/>
    </row>
    <row r="78219" customHeight="1" spans="7:9">
      <c r="G78219" s="11"/>
      <c r="H78219" s="12"/>
      <c r="I78219" s="49"/>
    </row>
    <row r="78220" customHeight="1" spans="7:9">
      <c r="G78220" s="11"/>
      <c r="H78220" s="12"/>
      <c r="I78220" s="49"/>
    </row>
    <row r="78221" customHeight="1" spans="7:9">
      <c r="G78221" s="11"/>
      <c r="H78221" s="12"/>
      <c r="I78221" s="49"/>
    </row>
    <row r="78222" customHeight="1" spans="7:9">
      <c r="G78222" s="11"/>
      <c r="H78222" s="12"/>
      <c r="I78222" s="49"/>
    </row>
    <row r="78223" customHeight="1" spans="7:9">
      <c r="G78223" s="11"/>
      <c r="H78223" s="12"/>
      <c r="I78223" s="49"/>
    </row>
    <row r="78224" customHeight="1" spans="7:9">
      <c r="G78224" s="11"/>
      <c r="H78224" s="12"/>
      <c r="I78224" s="49"/>
    </row>
    <row r="78225" customHeight="1" spans="7:9">
      <c r="G78225" s="11"/>
      <c r="H78225" s="12"/>
      <c r="I78225" s="49"/>
    </row>
    <row r="78226" customHeight="1" spans="7:9">
      <c r="G78226" s="11"/>
      <c r="H78226" s="12"/>
      <c r="I78226" s="49"/>
    </row>
    <row r="78227" customHeight="1" spans="7:9">
      <c r="G78227" s="11"/>
      <c r="H78227" s="12"/>
      <c r="I78227" s="49"/>
    </row>
    <row r="78228" customHeight="1" spans="7:9">
      <c r="G78228" s="11"/>
      <c r="H78228" s="12"/>
      <c r="I78228" s="49"/>
    </row>
    <row r="78229" customHeight="1" spans="7:9">
      <c r="G78229" s="11"/>
      <c r="H78229" s="12"/>
      <c r="I78229" s="49"/>
    </row>
    <row r="78230" customHeight="1" spans="7:9">
      <c r="G78230" s="11"/>
      <c r="H78230" s="12"/>
      <c r="I78230" s="49"/>
    </row>
    <row r="78231" customHeight="1" spans="7:9">
      <c r="G78231" s="11"/>
      <c r="H78231" s="12"/>
      <c r="I78231" s="49"/>
    </row>
    <row r="78232" customHeight="1" spans="7:9">
      <c r="G78232" s="11"/>
      <c r="H78232" s="12"/>
      <c r="I78232" s="49"/>
    </row>
    <row r="78233" customHeight="1" spans="7:9">
      <c r="G78233" s="11"/>
      <c r="H78233" s="12"/>
      <c r="I78233" s="49"/>
    </row>
    <row r="78234" customHeight="1" spans="7:9">
      <c r="G78234" s="11"/>
      <c r="H78234" s="12"/>
      <c r="I78234" s="49"/>
    </row>
    <row r="78235" customHeight="1" spans="7:9">
      <c r="G78235" s="11"/>
      <c r="H78235" s="12"/>
      <c r="I78235" s="49"/>
    </row>
    <row r="78236" customHeight="1" spans="7:9">
      <c r="G78236" s="11"/>
      <c r="H78236" s="12"/>
      <c r="I78236" s="49"/>
    </row>
    <row r="78237" customHeight="1" spans="7:9">
      <c r="G78237" s="11"/>
      <c r="H78237" s="12"/>
      <c r="I78237" s="49"/>
    </row>
    <row r="78238" customHeight="1" spans="7:9">
      <c r="G78238" s="11"/>
      <c r="H78238" s="12"/>
      <c r="I78238" s="49"/>
    </row>
    <row r="78239" customHeight="1" spans="7:9">
      <c r="G78239" s="11"/>
      <c r="H78239" s="12"/>
      <c r="I78239" s="49"/>
    </row>
    <row r="78240" customHeight="1" spans="7:9">
      <c r="G78240" s="11"/>
      <c r="H78240" s="12"/>
      <c r="I78240" s="49"/>
    </row>
    <row r="78241" customHeight="1" spans="7:9">
      <c r="G78241" s="11"/>
      <c r="H78241" s="12"/>
      <c r="I78241" s="49"/>
    </row>
    <row r="78242" customHeight="1" spans="7:9">
      <c r="G78242" s="11"/>
      <c r="H78242" s="12"/>
      <c r="I78242" s="49"/>
    </row>
    <row r="78243" customHeight="1" spans="7:9">
      <c r="G78243" s="11"/>
      <c r="H78243" s="12"/>
      <c r="I78243" s="49"/>
    </row>
    <row r="78244" customHeight="1" spans="7:9">
      <c r="G78244" s="11"/>
      <c r="H78244" s="12"/>
      <c r="I78244" s="49"/>
    </row>
    <row r="78245" customHeight="1" spans="7:9">
      <c r="G78245" s="11"/>
      <c r="H78245" s="12"/>
      <c r="I78245" s="49"/>
    </row>
    <row r="78246" customHeight="1" spans="7:9">
      <c r="G78246" s="11"/>
      <c r="H78246" s="12"/>
      <c r="I78246" s="49"/>
    </row>
    <row r="78247" customHeight="1" spans="7:9">
      <c r="G78247" s="11"/>
      <c r="H78247" s="12"/>
      <c r="I78247" s="49"/>
    </row>
    <row r="78248" customHeight="1" spans="7:9">
      <c r="G78248" s="11"/>
      <c r="H78248" s="12"/>
      <c r="I78248" s="49"/>
    </row>
    <row r="78249" customHeight="1" spans="7:9">
      <c r="G78249" s="11"/>
      <c r="H78249" s="12"/>
      <c r="I78249" s="49"/>
    </row>
    <row r="78250" customHeight="1" spans="7:9">
      <c r="G78250" s="11"/>
      <c r="H78250" s="12"/>
      <c r="I78250" s="49"/>
    </row>
    <row r="78251" customHeight="1" spans="7:9">
      <c r="G78251" s="11"/>
      <c r="H78251" s="12"/>
      <c r="I78251" s="49"/>
    </row>
    <row r="78252" customHeight="1" spans="7:9">
      <c r="G78252" s="11"/>
      <c r="H78252" s="12"/>
      <c r="I78252" s="49"/>
    </row>
    <row r="78253" customHeight="1" spans="7:9">
      <c r="G78253" s="11"/>
      <c r="H78253" s="12"/>
      <c r="I78253" s="49"/>
    </row>
    <row r="78254" customHeight="1" spans="7:9">
      <c r="G78254" s="11"/>
      <c r="H78254" s="12"/>
      <c r="I78254" s="49"/>
    </row>
    <row r="78255" customHeight="1" spans="7:9">
      <c r="G78255" s="11"/>
      <c r="H78255" s="12"/>
      <c r="I78255" s="49"/>
    </row>
    <row r="78256" customHeight="1" spans="7:9">
      <c r="G78256" s="11"/>
      <c r="H78256" s="12"/>
      <c r="I78256" s="49"/>
    </row>
    <row r="78257" customHeight="1" spans="7:9">
      <c r="G78257" s="11"/>
      <c r="H78257" s="12"/>
      <c r="I78257" s="49"/>
    </row>
    <row r="78258" customHeight="1" spans="7:9">
      <c r="G78258" s="11"/>
      <c r="H78258" s="12"/>
      <c r="I78258" s="49"/>
    </row>
    <row r="78259" customHeight="1" spans="7:9">
      <c r="G78259" s="11"/>
      <c r="H78259" s="12"/>
      <c r="I78259" s="49"/>
    </row>
    <row r="78260" customHeight="1" spans="7:9">
      <c r="G78260" s="11"/>
      <c r="H78260" s="12"/>
      <c r="I78260" s="49"/>
    </row>
    <row r="78261" customHeight="1" spans="7:9">
      <c r="G78261" s="11"/>
      <c r="H78261" s="12"/>
      <c r="I78261" s="49"/>
    </row>
    <row r="78262" customHeight="1" spans="7:9">
      <c r="G78262" s="11"/>
      <c r="H78262" s="12"/>
      <c r="I78262" s="49"/>
    </row>
    <row r="78263" customHeight="1" spans="7:9">
      <c r="G78263" s="11"/>
      <c r="H78263" s="12"/>
      <c r="I78263" s="49"/>
    </row>
    <row r="78264" customHeight="1" spans="7:9">
      <c r="G78264" s="11"/>
      <c r="H78264" s="12"/>
      <c r="I78264" s="49"/>
    </row>
    <row r="78265" customHeight="1" spans="7:9">
      <c r="G78265" s="11"/>
      <c r="H78265" s="12"/>
      <c r="I78265" s="49"/>
    </row>
    <row r="78266" customHeight="1" spans="7:9">
      <c r="G78266" s="11"/>
      <c r="H78266" s="12"/>
      <c r="I78266" s="49"/>
    </row>
    <row r="78267" customHeight="1" spans="7:9">
      <c r="G78267" s="11"/>
      <c r="H78267" s="12"/>
      <c r="I78267" s="49"/>
    </row>
    <row r="78268" customHeight="1" spans="7:9">
      <c r="G78268" s="11"/>
      <c r="H78268" s="12"/>
      <c r="I78268" s="49"/>
    </row>
    <row r="78269" customHeight="1" spans="7:9">
      <c r="G78269" s="11"/>
      <c r="H78269" s="12"/>
      <c r="I78269" s="49"/>
    </row>
    <row r="78270" customHeight="1" spans="7:9">
      <c r="G78270" s="11"/>
      <c r="H78270" s="12"/>
      <c r="I78270" s="49"/>
    </row>
    <row r="78271" customHeight="1" spans="7:9">
      <c r="G78271" s="11"/>
      <c r="H78271" s="12"/>
      <c r="I78271" s="49"/>
    </row>
    <row r="78272" customHeight="1" spans="7:9">
      <c r="G78272" s="11"/>
      <c r="H78272" s="12"/>
      <c r="I78272" s="49"/>
    </row>
    <row r="78273" customHeight="1" spans="7:9">
      <c r="G78273" s="11"/>
      <c r="H78273" s="12"/>
      <c r="I78273" s="49"/>
    </row>
    <row r="78274" customHeight="1" spans="7:9">
      <c r="G78274" s="11"/>
      <c r="H78274" s="12"/>
      <c r="I78274" s="49"/>
    </row>
    <row r="78275" customHeight="1" spans="7:9">
      <c r="G78275" s="11"/>
      <c r="H78275" s="12"/>
      <c r="I78275" s="49"/>
    </row>
    <row r="78276" customHeight="1" spans="7:9">
      <c r="G78276" s="11"/>
      <c r="H78276" s="12"/>
      <c r="I78276" s="49"/>
    </row>
    <row r="78277" customHeight="1" spans="7:9">
      <c r="G78277" s="11"/>
      <c r="H78277" s="12"/>
      <c r="I78277" s="49"/>
    </row>
    <row r="78278" customHeight="1" spans="7:9">
      <c r="G78278" s="11"/>
      <c r="H78278" s="12"/>
      <c r="I78278" s="49"/>
    </row>
    <row r="78279" customHeight="1" spans="7:9">
      <c r="G78279" s="11"/>
      <c r="H78279" s="12"/>
      <c r="I78279" s="49"/>
    </row>
    <row r="78280" customHeight="1" spans="7:9">
      <c r="G78280" s="11"/>
      <c r="H78280" s="12"/>
      <c r="I78280" s="49"/>
    </row>
    <row r="78281" customHeight="1" spans="7:9">
      <c r="G78281" s="11"/>
      <c r="H78281" s="12"/>
      <c r="I78281" s="49"/>
    </row>
    <row r="78282" customHeight="1" spans="7:9">
      <c r="G78282" s="11"/>
      <c r="H78282" s="12"/>
      <c r="I78282" s="49"/>
    </row>
    <row r="78283" customHeight="1" spans="7:9">
      <c r="G78283" s="11"/>
      <c r="H78283" s="12"/>
      <c r="I78283" s="49"/>
    </row>
    <row r="78284" customHeight="1" spans="7:9">
      <c r="G78284" s="11"/>
      <c r="H78284" s="12"/>
      <c r="I78284" s="49"/>
    </row>
    <row r="78285" customHeight="1" spans="7:9">
      <c r="G78285" s="11"/>
      <c r="H78285" s="12"/>
      <c r="I78285" s="49"/>
    </row>
    <row r="78286" customHeight="1" spans="7:9">
      <c r="G78286" s="11"/>
      <c r="H78286" s="12"/>
      <c r="I78286" s="49"/>
    </row>
    <row r="78287" customHeight="1" spans="7:9">
      <c r="G78287" s="11"/>
      <c r="H78287" s="12"/>
      <c r="I78287" s="49"/>
    </row>
    <row r="78288" customHeight="1" spans="7:9">
      <c r="G78288" s="11"/>
      <c r="H78288" s="12"/>
      <c r="I78288" s="49"/>
    </row>
    <row r="78289" customHeight="1" spans="7:9">
      <c r="G78289" s="11"/>
      <c r="H78289" s="12"/>
      <c r="I78289" s="49"/>
    </row>
    <row r="78290" customHeight="1" spans="7:9">
      <c r="G78290" s="11"/>
      <c r="H78290" s="12"/>
      <c r="I78290" s="49"/>
    </row>
    <row r="78291" customHeight="1" spans="7:9">
      <c r="G78291" s="11"/>
      <c r="H78291" s="12"/>
      <c r="I78291" s="49"/>
    </row>
    <row r="78292" customHeight="1" spans="7:9">
      <c r="G78292" s="11"/>
      <c r="H78292" s="12"/>
      <c r="I78292" s="49"/>
    </row>
    <row r="78293" customHeight="1" spans="7:9">
      <c r="G78293" s="11"/>
      <c r="H78293" s="12"/>
      <c r="I78293" s="49"/>
    </row>
    <row r="78294" customHeight="1" spans="7:9">
      <c r="G78294" s="11"/>
      <c r="H78294" s="12"/>
      <c r="I78294" s="49"/>
    </row>
    <row r="78295" customHeight="1" spans="7:9">
      <c r="G78295" s="11"/>
      <c r="H78295" s="12"/>
      <c r="I78295" s="49"/>
    </row>
    <row r="78296" customHeight="1" spans="7:9">
      <c r="G78296" s="11"/>
      <c r="H78296" s="12"/>
      <c r="I78296" s="49"/>
    </row>
    <row r="78297" customHeight="1" spans="7:9">
      <c r="G78297" s="11"/>
      <c r="H78297" s="12"/>
      <c r="I78297" s="49"/>
    </row>
    <row r="78298" customHeight="1" spans="7:9">
      <c r="G78298" s="11"/>
      <c r="H78298" s="12"/>
      <c r="I78298" s="49"/>
    </row>
    <row r="78299" customHeight="1" spans="7:9">
      <c r="G78299" s="11"/>
      <c r="H78299" s="12"/>
      <c r="I78299" s="49"/>
    </row>
    <row r="78300" customHeight="1" spans="7:9">
      <c r="G78300" s="11"/>
      <c r="H78300" s="12"/>
      <c r="I78300" s="49"/>
    </row>
    <row r="78301" customHeight="1" spans="7:9">
      <c r="G78301" s="11"/>
      <c r="H78301" s="12"/>
      <c r="I78301" s="49"/>
    </row>
    <row r="78302" customHeight="1" spans="7:9">
      <c r="G78302" s="11"/>
      <c r="H78302" s="12"/>
      <c r="I78302" s="49"/>
    </row>
    <row r="78303" customHeight="1" spans="7:9">
      <c r="G78303" s="11"/>
      <c r="H78303" s="12"/>
      <c r="I78303" s="49"/>
    </row>
    <row r="78304" customHeight="1" spans="7:9">
      <c r="G78304" s="11"/>
      <c r="H78304" s="12"/>
      <c r="I78304" s="49"/>
    </row>
    <row r="78305" customHeight="1" spans="7:9">
      <c r="G78305" s="11"/>
      <c r="H78305" s="12"/>
      <c r="I78305" s="49"/>
    </row>
    <row r="78306" customHeight="1" spans="7:9">
      <c r="G78306" s="11"/>
      <c r="H78306" s="12"/>
      <c r="I78306" s="49"/>
    </row>
    <row r="78307" customHeight="1" spans="7:9">
      <c r="G78307" s="11"/>
      <c r="H78307" s="12"/>
      <c r="I78307" s="49"/>
    </row>
    <row r="78308" customHeight="1" spans="7:9">
      <c r="G78308" s="11"/>
      <c r="H78308" s="12"/>
      <c r="I78308" s="49"/>
    </row>
    <row r="78309" customHeight="1" spans="7:9">
      <c r="G78309" s="11"/>
      <c r="H78309" s="12"/>
      <c r="I78309" s="49"/>
    </row>
    <row r="78310" customHeight="1" spans="7:9">
      <c r="G78310" s="11"/>
      <c r="H78310" s="12"/>
      <c r="I78310" s="49"/>
    </row>
    <row r="78311" customHeight="1" spans="7:9">
      <c r="G78311" s="11"/>
      <c r="H78311" s="12"/>
      <c r="I78311" s="49"/>
    </row>
    <row r="78312" customHeight="1" spans="7:9">
      <c r="G78312" s="11"/>
      <c r="H78312" s="12"/>
      <c r="I78312" s="49"/>
    </row>
    <row r="78313" customHeight="1" spans="7:9">
      <c r="G78313" s="11"/>
      <c r="H78313" s="12"/>
      <c r="I78313" s="49"/>
    </row>
    <row r="78314" customHeight="1" spans="7:9">
      <c r="G78314" s="11"/>
      <c r="H78314" s="12"/>
      <c r="I78314" s="49"/>
    </row>
    <row r="78315" customHeight="1" spans="7:9">
      <c r="G78315" s="11"/>
      <c r="H78315" s="12"/>
      <c r="I78315" s="49"/>
    </row>
    <row r="78316" customHeight="1" spans="7:9">
      <c r="G78316" s="11"/>
      <c r="H78316" s="12"/>
      <c r="I78316" s="49"/>
    </row>
    <row r="78317" customHeight="1" spans="7:9">
      <c r="G78317" s="11"/>
      <c r="H78317" s="12"/>
      <c r="I78317" s="49"/>
    </row>
    <row r="78318" customHeight="1" spans="7:9">
      <c r="G78318" s="11"/>
      <c r="H78318" s="12"/>
      <c r="I78318" s="49"/>
    </row>
    <row r="78319" customHeight="1" spans="7:9">
      <c r="G78319" s="11"/>
      <c r="H78319" s="12"/>
      <c r="I78319" s="49"/>
    </row>
    <row r="78320" customHeight="1" spans="7:9">
      <c r="G78320" s="11"/>
      <c r="H78320" s="12"/>
      <c r="I78320" s="49"/>
    </row>
    <row r="78321" customHeight="1" spans="7:9">
      <c r="G78321" s="11"/>
      <c r="H78321" s="12"/>
      <c r="I78321" s="49"/>
    </row>
    <row r="78322" customHeight="1" spans="7:9">
      <c r="G78322" s="11"/>
      <c r="H78322" s="12"/>
      <c r="I78322" s="49"/>
    </row>
    <row r="78323" customHeight="1" spans="7:9">
      <c r="G78323" s="11"/>
      <c r="H78323" s="12"/>
      <c r="I78323" s="49"/>
    </row>
    <row r="78324" customHeight="1" spans="7:9">
      <c r="G78324" s="11"/>
      <c r="H78324" s="12"/>
      <c r="I78324" s="49"/>
    </row>
    <row r="78325" customHeight="1" spans="7:9">
      <c r="G78325" s="11"/>
      <c r="H78325" s="12"/>
      <c r="I78325" s="49"/>
    </row>
    <row r="78326" customHeight="1" spans="7:9">
      <c r="G78326" s="11"/>
      <c r="H78326" s="12"/>
      <c r="I78326" s="49"/>
    </row>
    <row r="78327" customHeight="1" spans="7:9">
      <c r="G78327" s="11"/>
      <c r="H78327" s="12"/>
      <c r="I78327" s="49"/>
    </row>
    <row r="78328" customHeight="1" spans="7:9">
      <c r="G78328" s="11"/>
      <c r="H78328" s="12"/>
      <c r="I78328" s="49"/>
    </row>
    <row r="78329" customHeight="1" spans="7:9">
      <c r="G78329" s="11"/>
      <c r="H78329" s="12"/>
      <c r="I78329" s="49"/>
    </row>
    <row r="78330" customHeight="1" spans="7:9">
      <c r="G78330" s="11"/>
      <c r="H78330" s="12"/>
      <c r="I78330" s="49"/>
    </row>
    <row r="78331" customHeight="1" spans="7:9">
      <c r="G78331" s="11"/>
      <c r="H78331" s="12"/>
      <c r="I78331" s="49"/>
    </row>
    <row r="78332" customHeight="1" spans="7:9">
      <c r="G78332" s="11"/>
      <c r="H78332" s="12"/>
      <c r="I78332" s="49"/>
    </row>
    <row r="78333" customHeight="1" spans="7:9">
      <c r="G78333" s="11"/>
      <c r="H78333" s="12"/>
      <c r="I78333" s="49"/>
    </row>
    <row r="78334" customHeight="1" spans="7:9">
      <c r="G78334" s="11"/>
      <c r="H78334" s="12"/>
      <c r="I78334" s="49"/>
    </row>
    <row r="78335" customHeight="1" spans="7:9">
      <c r="G78335" s="11"/>
      <c r="H78335" s="12"/>
      <c r="I78335" s="49"/>
    </row>
    <row r="78336" customHeight="1" spans="7:9">
      <c r="G78336" s="11"/>
      <c r="H78336" s="12"/>
      <c r="I78336" s="49"/>
    </row>
    <row r="78337" customHeight="1" spans="7:9">
      <c r="G78337" s="11"/>
      <c r="H78337" s="12"/>
      <c r="I78337" s="49"/>
    </row>
    <row r="78338" customHeight="1" spans="7:9">
      <c r="G78338" s="11"/>
      <c r="H78338" s="12"/>
      <c r="I78338" s="49"/>
    </row>
    <row r="78339" customHeight="1" spans="7:9">
      <c r="G78339" s="11"/>
      <c r="H78339" s="12"/>
      <c r="I78339" s="49"/>
    </row>
    <row r="78340" customHeight="1" spans="7:9">
      <c r="G78340" s="11"/>
      <c r="H78340" s="12"/>
      <c r="I78340" s="49"/>
    </row>
    <row r="78341" customHeight="1" spans="7:9">
      <c r="G78341" s="11"/>
      <c r="H78341" s="12"/>
      <c r="I78341" s="49"/>
    </row>
    <row r="78342" customHeight="1" spans="7:9">
      <c r="G78342" s="11"/>
      <c r="H78342" s="12"/>
      <c r="I78342" s="49"/>
    </row>
    <row r="78343" customHeight="1" spans="7:9">
      <c r="G78343" s="11"/>
      <c r="H78343" s="12"/>
      <c r="I78343" s="49"/>
    </row>
    <row r="78344" customHeight="1" spans="7:9">
      <c r="G78344" s="11"/>
      <c r="H78344" s="12"/>
      <c r="I78344" s="49"/>
    </row>
    <row r="78345" customHeight="1" spans="7:9">
      <c r="G78345" s="11"/>
      <c r="H78345" s="12"/>
      <c r="I78345" s="49"/>
    </row>
    <row r="78346" customHeight="1" spans="7:9">
      <c r="G78346" s="11"/>
      <c r="H78346" s="12"/>
      <c r="I78346" s="49"/>
    </row>
    <row r="78347" customHeight="1" spans="7:9">
      <c r="G78347" s="11"/>
      <c r="H78347" s="12"/>
      <c r="I78347" s="49"/>
    </row>
    <row r="78348" customHeight="1" spans="7:9">
      <c r="G78348" s="11"/>
      <c r="H78348" s="12"/>
      <c r="I78348" s="49"/>
    </row>
    <row r="78349" customHeight="1" spans="7:9">
      <c r="G78349" s="11"/>
      <c r="H78349" s="12"/>
      <c r="I78349" s="49"/>
    </row>
    <row r="78350" customHeight="1" spans="7:9">
      <c r="G78350" s="11"/>
      <c r="H78350" s="12"/>
      <c r="I78350" s="49"/>
    </row>
    <row r="78351" customHeight="1" spans="7:9">
      <c r="G78351" s="11"/>
      <c r="H78351" s="12"/>
      <c r="I78351" s="49"/>
    </row>
    <row r="78352" customHeight="1" spans="7:9">
      <c r="G78352" s="11"/>
      <c r="H78352" s="12"/>
      <c r="I78352" s="49"/>
    </row>
    <row r="78353" customHeight="1" spans="7:9">
      <c r="G78353" s="11"/>
      <c r="H78353" s="12"/>
      <c r="I78353" s="49"/>
    </row>
    <row r="78354" customHeight="1" spans="7:9">
      <c r="G78354" s="11"/>
      <c r="H78354" s="12"/>
      <c r="I78354" s="49"/>
    </row>
    <row r="78355" customHeight="1" spans="7:9">
      <c r="G78355" s="11"/>
      <c r="H78355" s="12"/>
      <c r="I78355" s="49"/>
    </row>
    <row r="78356" customHeight="1" spans="7:9">
      <c r="G78356" s="11"/>
      <c r="H78356" s="12"/>
      <c r="I78356" s="49"/>
    </row>
    <row r="78357" customHeight="1" spans="7:9">
      <c r="G78357" s="11"/>
      <c r="H78357" s="12"/>
      <c r="I78357" s="49"/>
    </row>
    <row r="78358" customHeight="1" spans="7:9">
      <c r="G78358" s="11"/>
      <c r="H78358" s="12"/>
      <c r="I78358" s="49"/>
    </row>
    <row r="78359" customHeight="1" spans="7:9">
      <c r="G78359" s="11"/>
      <c r="H78359" s="12"/>
      <c r="I78359" s="49"/>
    </row>
    <row r="78360" customHeight="1" spans="7:9">
      <c r="G78360" s="11"/>
      <c r="H78360" s="12"/>
      <c r="I78360" s="49"/>
    </row>
    <row r="78361" customHeight="1" spans="7:9">
      <c r="G78361" s="11"/>
      <c r="H78361" s="12"/>
      <c r="I78361" s="49"/>
    </row>
    <row r="78362" customHeight="1" spans="7:9">
      <c r="G78362" s="11"/>
      <c r="H78362" s="12"/>
      <c r="I78362" s="49"/>
    </row>
    <row r="78363" customHeight="1" spans="7:9">
      <c r="G78363" s="11"/>
      <c r="H78363" s="12"/>
      <c r="I78363" s="49"/>
    </row>
    <row r="78364" customHeight="1" spans="7:9">
      <c r="G78364" s="11"/>
      <c r="H78364" s="12"/>
      <c r="I78364" s="49"/>
    </row>
    <row r="78365" customHeight="1" spans="7:9">
      <c r="G78365" s="11"/>
      <c r="H78365" s="12"/>
      <c r="I78365" s="49"/>
    </row>
    <row r="78366" customHeight="1" spans="7:9">
      <c r="G78366" s="11"/>
      <c r="H78366" s="12"/>
      <c r="I78366" s="49"/>
    </row>
    <row r="78367" customHeight="1" spans="7:9">
      <c r="G78367" s="11"/>
      <c r="H78367" s="12"/>
      <c r="I78367" s="49"/>
    </row>
    <row r="78368" customHeight="1" spans="7:9">
      <c r="G78368" s="11"/>
      <c r="H78368" s="12"/>
      <c r="I78368" s="49"/>
    </row>
    <row r="78369" customHeight="1" spans="7:9">
      <c r="G78369" s="11"/>
      <c r="H78369" s="12"/>
      <c r="I78369" s="49"/>
    </row>
    <row r="78370" customHeight="1" spans="7:9">
      <c r="G78370" s="11"/>
      <c r="H78370" s="12"/>
      <c r="I78370" s="49"/>
    </row>
    <row r="78371" customHeight="1" spans="7:9">
      <c r="G78371" s="11"/>
      <c r="H78371" s="12"/>
      <c r="I78371" s="49"/>
    </row>
    <row r="78372" customHeight="1" spans="7:9">
      <c r="G78372" s="11"/>
      <c r="H78372" s="12"/>
      <c r="I78372" s="49"/>
    </row>
    <row r="78373" customHeight="1" spans="7:9">
      <c r="G78373" s="11"/>
      <c r="H78373" s="12"/>
      <c r="I78373" s="49"/>
    </row>
    <row r="78374" customHeight="1" spans="7:9">
      <c r="G78374" s="11"/>
      <c r="H78374" s="12"/>
      <c r="I78374" s="49"/>
    </row>
    <row r="78375" customHeight="1" spans="7:9">
      <c r="G78375" s="11"/>
      <c r="H78375" s="12"/>
      <c r="I78375" s="49"/>
    </row>
    <row r="78376" customHeight="1" spans="7:9">
      <c r="G78376" s="11"/>
      <c r="H78376" s="12"/>
      <c r="I78376" s="49"/>
    </row>
    <row r="78377" customHeight="1" spans="7:9">
      <c r="G78377" s="11"/>
      <c r="H78377" s="12"/>
      <c r="I78377" s="49"/>
    </row>
    <row r="78378" customHeight="1" spans="7:9">
      <c r="G78378" s="11"/>
      <c r="H78378" s="12"/>
      <c r="I78378" s="49"/>
    </row>
    <row r="78379" customHeight="1" spans="7:9">
      <c r="G78379" s="11"/>
      <c r="H78379" s="12"/>
      <c r="I78379" s="49"/>
    </row>
    <row r="78380" customHeight="1" spans="7:9">
      <c r="G78380" s="11"/>
      <c r="H78380" s="12"/>
      <c r="I78380" s="49"/>
    </row>
    <row r="78381" customHeight="1" spans="7:9">
      <c r="G78381" s="11"/>
      <c r="H78381" s="12"/>
      <c r="I78381" s="49"/>
    </row>
    <row r="78382" customHeight="1" spans="7:9">
      <c r="G78382" s="11"/>
      <c r="H78382" s="12"/>
      <c r="I78382" s="49"/>
    </row>
    <row r="78383" customHeight="1" spans="7:9">
      <c r="G78383" s="11"/>
      <c r="H78383" s="12"/>
      <c r="I78383" s="49"/>
    </row>
    <row r="78384" customHeight="1" spans="7:9">
      <c r="G78384" s="11"/>
      <c r="H78384" s="12"/>
      <c r="I78384" s="49"/>
    </row>
    <row r="78385" customHeight="1" spans="7:9">
      <c r="G78385" s="11"/>
      <c r="H78385" s="12"/>
      <c r="I78385" s="49"/>
    </row>
    <row r="78386" customHeight="1" spans="7:9">
      <c r="G78386" s="11"/>
      <c r="H78386" s="12"/>
      <c r="I78386" s="49"/>
    </row>
    <row r="78387" customHeight="1" spans="7:9">
      <c r="G78387" s="11"/>
      <c r="H78387" s="12"/>
      <c r="I78387" s="49"/>
    </row>
    <row r="78388" customHeight="1" spans="7:9">
      <c r="G78388" s="11"/>
      <c r="H78388" s="12"/>
      <c r="I78388" s="49"/>
    </row>
    <row r="78389" customHeight="1" spans="7:9">
      <c r="G78389" s="11"/>
      <c r="H78389" s="12"/>
      <c r="I78389" s="49"/>
    </row>
    <row r="78390" customHeight="1" spans="7:9">
      <c r="G78390" s="11"/>
      <c r="H78390" s="12"/>
      <c r="I78390" s="49"/>
    </row>
    <row r="78391" customHeight="1" spans="7:9">
      <c r="G78391" s="11"/>
      <c r="H78391" s="12"/>
      <c r="I78391" s="49"/>
    </row>
    <row r="78392" customHeight="1" spans="7:9">
      <c r="G78392" s="11"/>
      <c r="H78392" s="12"/>
      <c r="I78392" s="49"/>
    </row>
    <row r="78393" customHeight="1" spans="7:9">
      <c r="G78393" s="11"/>
      <c r="H78393" s="12"/>
      <c r="I78393" s="49"/>
    </row>
    <row r="78394" customHeight="1" spans="7:9">
      <c r="G78394" s="11"/>
      <c r="H78394" s="12"/>
      <c r="I78394" s="49"/>
    </row>
    <row r="78395" customHeight="1" spans="7:9">
      <c r="G78395" s="11"/>
      <c r="H78395" s="12"/>
      <c r="I78395" s="49"/>
    </row>
    <row r="78396" customHeight="1" spans="7:9">
      <c r="G78396" s="11"/>
      <c r="H78396" s="12"/>
      <c r="I78396" s="49"/>
    </row>
    <row r="78397" customHeight="1" spans="7:9">
      <c r="G78397" s="11"/>
      <c r="H78397" s="12"/>
      <c r="I78397" s="49"/>
    </row>
    <row r="78398" customHeight="1" spans="7:9">
      <c r="G78398" s="11"/>
      <c r="H78398" s="12"/>
      <c r="I78398" s="49"/>
    </row>
    <row r="78399" customHeight="1" spans="7:9">
      <c r="G78399" s="11"/>
      <c r="H78399" s="12"/>
      <c r="I78399" s="49"/>
    </row>
    <row r="78400" customHeight="1" spans="7:9">
      <c r="G78400" s="11"/>
      <c r="H78400" s="12"/>
      <c r="I78400" s="49"/>
    </row>
    <row r="78401" customHeight="1" spans="7:9">
      <c r="G78401" s="11"/>
      <c r="H78401" s="12"/>
      <c r="I78401" s="49"/>
    </row>
    <row r="78402" customHeight="1" spans="7:9">
      <c r="G78402" s="11"/>
      <c r="H78402" s="12"/>
      <c r="I78402" s="49"/>
    </row>
    <row r="78403" customHeight="1" spans="7:9">
      <c r="G78403" s="11"/>
      <c r="H78403" s="12"/>
      <c r="I78403" s="49"/>
    </row>
    <row r="78404" customHeight="1" spans="7:9">
      <c r="G78404" s="11"/>
      <c r="H78404" s="12"/>
      <c r="I78404" s="49"/>
    </row>
    <row r="78405" customHeight="1" spans="7:9">
      <c r="G78405" s="11"/>
      <c r="H78405" s="12"/>
      <c r="I78405" s="49"/>
    </row>
    <row r="78406" customHeight="1" spans="7:9">
      <c r="G78406" s="11"/>
      <c r="H78406" s="12"/>
      <c r="I78406" s="49"/>
    </row>
    <row r="78407" customHeight="1" spans="7:9">
      <c r="G78407" s="11"/>
      <c r="H78407" s="12"/>
      <c r="I78407" s="49"/>
    </row>
    <row r="78408" customHeight="1" spans="7:9">
      <c r="G78408" s="11"/>
      <c r="H78408" s="12"/>
      <c r="I78408" s="49"/>
    </row>
    <row r="78409" customHeight="1" spans="7:9">
      <c r="G78409" s="11"/>
      <c r="H78409" s="12"/>
      <c r="I78409" s="49"/>
    </row>
    <row r="78410" customHeight="1" spans="7:9">
      <c r="G78410" s="11"/>
      <c r="H78410" s="12"/>
      <c r="I78410" s="49"/>
    </row>
    <row r="78411" customHeight="1" spans="7:9">
      <c r="G78411" s="11"/>
      <c r="H78411" s="12"/>
      <c r="I78411" s="49"/>
    </row>
    <row r="78412" customHeight="1" spans="7:9">
      <c r="G78412" s="11"/>
      <c r="H78412" s="12"/>
      <c r="I78412" s="49"/>
    </row>
    <row r="78413" customHeight="1" spans="7:9">
      <c r="G78413" s="11"/>
      <c r="H78413" s="12"/>
      <c r="I78413" s="49"/>
    </row>
    <row r="78414" customHeight="1" spans="7:9">
      <c r="G78414" s="11"/>
      <c r="H78414" s="12"/>
      <c r="I78414" s="49"/>
    </row>
    <row r="78415" customHeight="1" spans="7:9">
      <c r="G78415" s="11"/>
      <c r="H78415" s="12"/>
      <c r="I78415" s="49"/>
    </row>
    <row r="78416" customHeight="1" spans="7:9">
      <c r="G78416" s="11"/>
      <c r="H78416" s="12"/>
      <c r="I78416" s="49"/>
    </row>
    <row r="78417" customHeight="1" spans="7:9">
      <c r="G78417" s="11"/>
      <c r="H78417" s="12"/>
      <c r="I78417" s="49"/>
    </row>
    <row r="78418" customHeight="1" spans="7:9">
      <c r="G78418" s="11"/>
      <c r="H78418" s="12"/>
      <c r="I78418" s="49"/>
    </row>
    <row r="78419" customHeight="1" spans="7:9">
      <c r="G78419" s="11"/>
      <c r="H78419" s="12"/>
      <c r="I78419" s="49"/>
    </row>
    <row r="78420" customHeight="1" spans="7:9">
      <c r="G78420" s="11"/>
      <c r="H78420" s="12"/>
      <c r="I78420" s="49"/>
    </row>
    <row r="78421" customHeight="1" spans="7:9">
      <c r="G78421" s="11"/>
      <c r="H78421" s="12"/>
      <c r="I78421" s="49"/>
    </row>
    <row r="78422" customHeight="1" spans="7:9">
      <c r="G78422" s="11"/>
      <c r="H78422" s="12"/>
      <c r="I78422" s="49"/>
    </row>
    <row r="78423" customHeight="1" spans="7:9">
      <c r="G78423" s="11"/>
      <c r="H78423" s="12"/>
      <c r="I78423" s="49"/>
    </row>
    <row r="78424" customHeight="1" spans="7:9">
      <c r="G78424" s="11"/>
      <c r="H78424" s="12"/>
      <c r="I78424" s="49"/>
    </row>
    <row r="78425" customHeight="1" spans="7:9">
      <c r="G78425" s="11"/>
      <c r="H78425" s="12"/>
      <c r="I78425" s="49"/>
    </row>
    <row r="78426" customHeight="1" spans="7:9">
      <c r="G78426" s="11"/>
      <c r="H78426" s="12"/>
      <c r="I78426" s="49"/>
    </row>
    <row r="78427" customHeight="1" spans="7:9">
      <c r="G78427" s="11"/>
      <c r="H78427" s="12"/>
      <c r="I78427" s="49"/>
    </row>
    <row r="78428" customHeight="1" spans="7:9">
      <c r="G78428" s="11"/>
      <c r="H78428" s="12"/>
      <c r="I78428" s="49"/>
    </row>
    <row r="78429" customHeight="1" spans="7:9">
      <c r="G78429" s="11"/>
      <c r="H78429" s="12"/>
      <c r="I78429" s="49"/>
    </row>
    <row r="78430" customHeight="1" spans="7:9">
      <c r="G78430" s="11"/>
      <c r="H78430" s="12"/>
      <c r="I78430" s="49"/>
    </row>
    <row r="78431" customHeight="1" spans="7:9">
      <c r="G78431" s="11"/>
      <c r="H78431" s="12"/>
      <c r="I78431" s="49"/>
    </row>
    <row r="78432" customHeight="1" spans="7:9">
      <c r="G78432" s="11"/>
      <c r="H78432" s="12"/>
      <c r="I78432" s="49"/>
    </row>
    <row r="78433" customHeight="1" spans="7:9">
      <c r="G78433" s="11"/>
      <c r="H78433" s="12"/>
      <c r="I78433" s="49"/>
    </row>
    <row r="78434" customHeight="1" spans="7:9">
      <c r="G78434" s="11"/>
      <c r="H78434" s="12"/>
      <c r="I78434" s="49"/>
    </row>
    <row r="78435" customHeight="1" spans="7:9">
      <c r="G78435" s="11"/>
      <c r="H78435" s="12"/>
      <c r="I78435" s="49"/>
    </row>
    <row r="78436" customHeight="1" spans="7:9">
      <c r="G78436" s="11"/>
      <c r="H78436" s="12"/>
      <c r="I78436" s="49"/>
    </row>
    <row r="78437" customHeight="1" spans="7:9">
      <c r="G78437" s="11"/>
      <c r="H78437" s="12"/>
      <c r="I78437" s="49"/>
    </row>
    <row r="78438" customHeight="1" spans="7:9">
      <c r="G78438" s="11"/>
      <c r="H78438" s="12"/>
      <c r="I78438" s="49"/>
    </row>
    <row r="78439" customHeight="1" spans="7:9">
      <c r="G78439" s="11"/>
      <c r="H78439" s="12"/>
      <c r="I78439" s="49"/>
    </row>
    <row r="78440" customHeight="1" spans="7:9">
      <c r="G78440" s="11"/>
      <c r="H78440" s="12"/>
      <c r="I78440" s="49"/>
    </row>
    <row r="78441" customHeight="1" spans="7:9">
      <c r="G78441" s="11"/>
      <c r="H78441" s="12"/>
      <c r="I78441" s="49"/>
    </row>
    <row r="78442" customHeight="1" spans="7:9">
      <c r="G78442" s="11"/>
      <c r="H78442" s="12"/>
      <c r="I78442" s="49"/>
    </row>
    <row r="78443" customHeight="1" spans="7:9">
      <c r="G78443" s="11"/>
      <c r="H78443" s="12"/>
      <c r="I78443" s="49"/>
    </row>
    <row r="78444" customHeight="1" spans="7:9">
      <c r="G78444" s="11"/>
      <c r="H78444" s="12"/>
      <c r="I78444" s="49"/>
    </row>
    <row r="78445" customHeight="1" spans="7:9">
      <c r="G78445" s="11"/>
      <c r="H78445" s="12"/>
      <c r="I78445" s="49"/>
    </row>
    <row r="78446" customHeight="1" spans="7:9">
      <c r="G78446" s="11"/>
      <c r="H78446" s="12"/>
      <c r="I78446" s="49"/>
    </row>
    <row r="78447" customHeight="1" spans="7:9">
      <c r="G78447" s="11"/>
      <c r="H78447" s="12"/>
      <c r="I78447" s="49"/>
    </row>
    <row r="78448" customHeight="1" spans="7:9">
      <c r="G78448" s="11"/>
      <c r="H78448" s="12"/>
      <c r="I78448" s="49"/>
    </row>
    <row r="78449" customHeight="1" spans="7:9">
      <c r="G78449" s="11"/>
      <c r="H78449" s="12"/>
      <c r="I78449" s="49"/>
    </row>
    <row r="78450" customHeight="1" spans="7:9">
      <c r="G78450" s="11"/>
      <c r="H78450" s="12"/>
      <c r="I78450" s="49"/>
    </row>
    <row r="78451" customHeight="1" spans="7:9">
      <c r="G78451" s="11"/>
      <c r="H78451" s="12"/>
      <c r="I78451" s="49"/>
    </row>
    <row r="78452" customHeight="1" spans="7:9">
      <c r="G78452" s="11"/>
      <c r="H78452" s="12"/>
      <c r="I78452" s="49"/>
    </row>
    <row r="78453" customHeight="1" spans="7:9">
      <c r="G78453" s="11"/>
      <c r="H78453" s="12"/>
      <c r="I78453" s="49"/>
    </row>
    <row r="78454" customHeight="1" spans="7:9">
      <c r="G78454" s="11"/>
      <c r="H78454" s="12"/>
      <c r="I78454" s="49"/>
    </row>
    <row r="78455" customHeight="1" spans="7:9">
      <c r="G78455" s="11"/>
      <c r="H78455" s="12"/>
      <c r="I78455" s="49"/>
    </row>
    <row r="78456" customHeight="1" spans="7:9">
      <c r="G78456" s="11"/>
      <c r="H78456" s="12"/>
      <c r="I78456" s="49"/>
    </row>
    <row r="78457" customHeight="1" spans="7:9">
      <c r="G78457" s="11"/>
      <c r="H78457" s="12"/>
      <c r="I78457" s="49"/>
    </row>
    <row r="78458" customHeight="1" spans="7:9">
      <c r="G78458" s="11"/>
      <c r="H78458" s="12"/>
      <c r="I78458" s="49"/>
    </row>
    <row r="78459" customHeight="1" spans="7:9">
      <c r="G78459" s="11"/>
      <c r="H78459" s="12"/>
      <c r="I78459" s="49"/>
    </row>
    <row r="78460" customHeight="1" spans="7:9">
      <c r="G78460" s="11"/>
      <c r="H78460" s="12"/>
      <c r="I78460" s="49"/>
    </row>
    <row r="78461" customHeight="1" spans="7:9">
      <c r="G78461" s="11"/>
      <c r="H78461" s="12"/>
      <c r="I78461" s="49"/>
    </row>
    <row r="78462" customHeight="1" spans="7:9">
      <c r="G78462" s="11"/>
      <c r="H78462" s="12"/>
      <c r="I78462" s="49"/>
    </row>
    <row r="78463" customHeight="1" spans="7:9">
      <c r="G78463" s="11"/>
      <c r="H78463" s="12"/>
      <c r="I78463" s="49"/>
    </row>
    <row r="78464" customHeight="1" spans="7:9">
      <c r="G78464" s="11"/>
      <c r="H78464" s="12"/>
      <c r="I78464" s="49"/>
    </row>
    <row r="78465" customHeight="1" spans="7:9">
      <c r="G78465" s="11"/>
      <c r="H78465" s="12"/>
      <c r="I78465" s="49"/>
    </row>
    <row r="78466" customHeight="1" spans="7:9">
      <c r="G78466" s="11"/>
      <c r="H78466" s="12"/>
      <c r="I78466" s="49"/>
    </row>
    <row r="78467" customHeight="1" spans="7:9">
      <c r="G78467" s="11"/>
      <c r="H78467" s="12"/>
      <c r="I78467" s="49"/>
    </row>
    <row r="78468" customHeight="1" spans="7:9">
      <c r="G78468" s="11"/>
      <c r="H78468" s="12"/>
      <c r="I78468" s="49"/>
    </row>
    <row r="78469" customHeight="1" spans="7:9">
      <c r="G78469" s="11"/>
      <c r="H78469" s="12"/>
      <c r="I78469" s="49"/>
    </row>
    <row r="78470" customHeight="1" spans="7:9">
      <c r="G78470" s="11"/>
      <c r="H78470" s="12"/>
      <c r="I78470" s="49"/>
    </row>
    <row r="78471" customHeight="1" spans="7:9">
      <c r="G78471" s="11"/>
      <c r="H78471" s="12"/>
      <c r="I78471" s="49"/>
    </row>
    <row r="78472" customHeight="1" spans="7:9">
      <c r="G78472" s="11"/>
      <c r="H78472" s="12"/>
      <c r="I78472" s="49"/>
    </row>
    <row r="78473" customHeight="1" spans="7:9">
      <c r="G78473" s="11"/>
      <c r="H78473" s="12"/>
      <c r="I78473" s="49"/>
    </row>
    <row r="78474" customHeight="1" spans="7:9">
      <c r="G78474" s="11"/>
      <c r="H78474" s="12"/>
      <c r="I78474" s="49"/>
    </row>
    <row r="78475" customHeight="1" spans="7:9">
      <c r="G78475" s="11"/>
      <c r="H78475" s="12"/>
      <c r="I78475" s="49"/>
    </row>
    <row r="78476" customHeight="1" spans="7:9">
      <c r="G78476" s="11"/>
      <c r="H78476" s="12"/>
      <c r="I78476" s="49"/>
    </row>
    <row r="78477" customHeight="1" spans="7:9">
      <c r="G78477" s="11"/>
      <c r="H78477" s="12"/>
      <c r="I78477" s="49"/>
    </row>
    <row r="78478" customHeight="1" spans="7:9">
      <c r="G78478" s="11"/>
      <c r="H78478" s="12"/>
      <c r="I78478" s="49"/>
    </row>
    <row r="78479" customHeight="1" spans="7:9">
      <c r="G78479" s="11"/>
      <c r="H78479" s="12"/>
      <c r="I78479" s="49"/>
    </row>
    <row r="78480" customHeight="1" spans="7:9">
      <c r="G78480" s="11"/>
      <c r="H78480" s="12"/>
      <c r="I78480" s="49"/>
    </row>
    <row r="78481" customHeight="1" spans="7:9">
      <c r="G78481" s="11"/>
      <c r="H78481" s="12"/>
      <c r="I78481" s="49"/>
    </row>
    <row r="78482" customHeight="1" spans="7:9">
      <c r="G78482" s="11"/>
      <c r="H78482" s="12"/>
      <c r="I78482" s="49"/>
    </row>
    <row r="78483" customHeight="1" spans="7:9">
      <c r="G78483" s="11"/>
      <c r="H78483" s="12"/>
      <c r="I78483" s="49"/>
    </row>
    <row r="78484" customHeight="1" spans="7:9">
      <c r="G78484" s="11"/>
      <c r="H78484" s="12"/>
      <c r="I78484" s="49"/>
    </row>
    <row r="78485" customHeight="1" spans="7:9">
      <c r="G78485" s="11"/>
      <c r="H78485" s="12"/>
      <c r="I78485" s="49"/>
    </row>
    <row r="78486" customHeight="1" spans="7:9">
      <c r="G78486" s="11"/>
      <c r="H78486" s="12"/>
      <c r="I78486" s="49"/>
    </row>
    <row r="78487" customHeight="1" spans="7:9">
      <c r="G78487" s="11"/>
      <c r="H78487" s="12"/>
      <c r="I78487" s="49"/>
    </row>
    <row r="78488" customHeight="1" spans="7:9">
      <c r="G78488" s="11"/>
      <c r="H78488" s="12"/>
      <c r="I78488" s="49"/>
    </row>
    <row r="78489" customHeight="1" spans="7:9">
      <c r="G78489" s="11"/>
      <c r="H78489" s="12"/>
      <c r="I78489" s="49"/>
    </row>
    <row r="78490" customHeight="1" spans="7:9">
      <c r="G78490" s="11"/>
      <c r="H78490" s="12"/>
      <c r="I78490" s="49"/>
    </row>
    <row r="78491" customHeight="1" spans="7:9">
      <c r="G78491" s="11"/>
      <c r="H78491" s="12"/>
      <c r="I78491" s="49"/>
    </row>
    <row r="78492" customHeight="1" spans="7:9">
      <c r="G78492" s="11"/>
      <c r="H78492" s="12"/>
      <c r="I78492" s="49"/>
    </row>
    <row r="78493" customHeight="1" spans="7:9">
      <c r="G78493" s="11"/>
      <c r="H78493" s="12"/>
      <c r="I78493" s="49"/>
    </row>
    <row r="78494" customHeight="1" spans="7:9">
      <c r="G78494" s="11"/>
      <c r="H78494" s="12"/>
      <c r="I78494" s="49"/>
    </row>
    <row r="78495" customHeight="1" spans="7:9">
      <c r="G78495" s="11"/>
      <c r="H78495" s="12"/>
      <c r="I78495" s="49"/>
    </row>
    <row r="78496" customHeight="1" spans="7:9">
      <c r="G78496" s="11"/>
      <c r="H78496" s="12"/>
      <c r="I78496" s="49"/>
    </row>
    <row r="78497" customHeight="1" spans="7:9">
      <c r="G78497" s="11"/>
      <c r="H78497" s="12"/>
      <c r="I78497" s="49"/>
    </row>
    <row r="78498" customHeight="1" spans="7:9">
      <c r="G78498" s="11"/>
      <c r="H78498" s="12"/>
      <c r="I78498" s="49"/>
    </row>
    <row r="78499" customHeight="1" spans="7:9">
      <c r="G78499" s="11"/>
      <c r="H78499" s="12"/>
      <c r="I78499" s="49"/>
    </row>
    <row r="78500" customHeight="1" spans="7:9">
      <c r="G78500" s="11"/>
      <c r="H78500" s="12"/>
      <c r="I78500" s="49"/>
    </row>
    <row r="78501" customHeight="1" spans="7:9">
      <c r="G78501" s="11"/>
      <c r="H78501" s="12"/>
      <c r="I78501" s="49"/>
    </row>
    <row r="78502" customHeight="1" spans="7:9">
      <c r="G78502" s="11"/>
      <c r="H78502" s="12"/>
      <c r="I78502" s="49"/>
    </row>
    <row r="78503" customHeight="1" spans="7:9">
      <c r="G78503" s="11"/>
      <c r="H78503" s="12"/>
      <c r="I78503" s="49"/>
    </row>
    <row r="78504" customHeight="1" spans="7:9">
      <c r="G78504" s="11"/>
      <c r="H78504" s="12"/>
      <c r="I78504" s="49"/>
    </row>
    <row r="78505" customHeight="1" spans="7:9">
      <c r="G78505" s="11"/>
      <c r="H78505" s="12"/>
      <c r="I78505" s="49"/>
    </row>
    <row r="78506" customHeight="1" spans="7:9">
      <c r="G78506" s="11"/>
      <c r="H78506" s="12"/>
      <c r="I78506" s="49"/>
    </row>
    <row r="78507" customHeight="1" spans="7:9">
      <c r="G78507" s="11"/>
      <c r="H78507" s="12"/>
      <c r="I78507" s="49"/>
    </row>
    <row r="78508" customHeight="1" spans="7:9">
      <c r="G78508" s="11"/>
      <c r="H78508" s="12"/>
      <c r="I78508" s="49"/>
    </row>
    <row r="78509" customHeight="1" spans="7:9">
      <c r="G78509" s="11"/>
      <c r="H78509" s="12"/>
      <c r="I78509" s="49"/>
    </row>
    <row r="78510" customHeight="1" spans="7:9">
      <c r="G78510" s="11"/>
      <c r="H78510" s="12"/>
      <c r="I78510" s="49"/>
    </row>
    <row r="78511" customHeight="1" spans="7:9">
      <c r="G78511" s="11"/>
      <c r="H78511" s="12"/>
      <c r="I78511" s="49"/>
    </row>
    <row r="78512" customHeight="1" spans="7:9">
      <c r="G78512" s="11"/>
      <c r="H78512" s="12"/>
      <c r="I78512" s="49"/>
    </row>
    <row r="78513" customHeight="1" spans="7:9">
      <c r="G78513" s="11"/>
      <c r="H78513" s="12"/>
      <c r="I78513" s="49"/>
    </row>
    <row r="78514" customHeight="1" spans="7:9">
      <c r="G78514" s="11"/>
      <c r="H78514" s="12"/>
      <c r="I78514" s="49"/>
    </row>
    <row r="78515" customHeight="1" spans="7:9">
      <c r="G78515" s="11"/>
      <c r="H78515" s="12"/>
      <c r="I78515" s="49"/>
    </row>
    <row r="78516" customHeight="1" spans="7:9">
      <c r="G78516" s="11"/>
      <c r="H78516" s="12"/>
      <c r="I78516" s="49"/>
    </row>
    <row r="78517" customHeight="1" spans="7:9">
      <c r="G78517" s="11"/>
      <c r="H78517" s="12"/>
      <c r="I78517" s="49"/>
    </row>
    <row r="78518" customHeight="1" spans="7:9">
      <c r="G78518" s="11"/>
      <c r="H78518" s="12"/>
      <c r="I78518" s="49"/>
    </row>
    <row r="78519" customHeight="1" spans="7:9">
      <c r="G78519" s="11"/>
      <c r="H78519" s="12"/>
      <c r="I78519" s="49"/>
    </row>
    <row r="78520" customHeight="1" spans="7:9">
      <c r="G78520" s="11"/>
      <c r="H78520" s="12"/>
      <c r="I78520" s="49"/>
    </row>
    <row r="78521" customHeight="1" spans="7:9">
      <c r="G78521" s="11"/>
      <c r="H78521" s="12"/>
      <c r="I78521" s="49"/>
    </row>
    <row r="78522" customHeight="1" spans="7:9">
      <c r="G78522" s="11"/>
      <c r="H78522" s="12"/>
      <c r="I78522" s="49"/>
    </row>
    <row r="78523" customHeight="1" spans="7:9">
      <c r="G78523" s="11"/>
      <c r="H78523" s="12"/>
      <c r="I78523" s="49"/>
    </row>
    <row r="78524" customHeight="1" spans="7:9">
      <c r="G78524" s="11"/>
      <c r="H78524" s="12"/>
      <c r="I78524" s="49"/>
    </row>
    <row r="78525" customHeight="1" spans="7:9">
      <c r="G78525" s="11"/>
      <c r="H78525" s="12"/>
      <c r="I78525" s="49"/>
    </row>
    <row r="78526" customHeight="1" spans="7:9">
      <c r="G78526" s="11"/>
      <c r="H78526" s="12"/>
      <c r="I78526" s="49"/>
    </row>
    <row r="78527" customHeight="1" spans="7:9">
      <c r="G78527" s="11"/>
      <c r="H78527" s="12"/>
      <c r="I78527" s="49"/>
    </row>
    <row r="78528" customHeight="1" spans="7:9">
      <c r="G78528" s="11"/>
      <c r="H78528" s="12"/>
      <c r="I78528" s="49"/>
    </row>
    <row r="78529" customHeight="1" spans="7:9">
      <c r="G78529" s="11"/>
      <c r="H78529" s="12"/>
      <c r="I78529" s="49"/>
    </row>
    <row r="78530" customHeight="1" spans="7:9">
      <c r="G78530" s="11"/>
      <c r="H78530" s="12"/>
      <c r="I78530" s="49"/>
    </row>
    <row r="78531" customHeight="1" spans="7:9">
      <c r="G78531" s="11"/>
      <c r="H78531" s="12"/>
      <c r="I78531" s="49"/>
    </row>
    <row r="78532" customHeight="1" spans="7:9">
      <c r="G78532" s="11"/>
      <c r="H78532" s="12"/>
      <c r="I78532" s="49"/>
    </row>
    <row r="78533" customHeight="1" spans="7:9">
      <c r="G78533" s="11"/>
      <c r="H78533" s="12"/>
      <c r="I78533" s="49"/>
    </row>
    <row r="78534" customHeight="1" spans="7:9">
      <c r="G78534" s="11"/>
      <c r="H78534" s="12"/>
      <c r="I78534" s="49"/>
    </row>
    <row r="78535" customHeight="1" spans="7:9">
      <c r="G78535" s="11"/>
      <c r="H78535" s="12"/>
      <c r="I78535" s="49"/>
    </row>
    <row r="78536" customHeight="1" spans="7:9">
      <c r="G78536" s="11"/>
      <c r="H78536" s="12"/>
      <c r="I78536" s="49"/>
    </row>
    <row r="78537" customHeight="1" spans="7:9">
      <c r="G78537" s="11"/>
      <c r="H78537" s="12"/>
      <c r="I78537" s="49"/>
    </row>
    <row r="78538" customHeight="1" spans="7:9">
      <c r="G78538" s="11"/>
      <c r="H78538" s="12"/>
      <c r="I78538" s="49"/>
    </row>
    <row r="78539" customHeight="1" spans="7:9">
      <c r="G78539" s="11"/>
      <c r="H78539" s="12"/>
      <c r="I78539" s="49"/>
    </row>
    <row r="78540" customHeight="1" spans="7:9">
      <c r="G78540" s="11"/>
      <c r="H78540" s="12"/>
      <c r="I78540" s="49"/>
    </row>
    <row r="78541" customHeight="1" spans="7:9">
      <c r="G78541" s="11"/>
      <c r="H78541" s="12"/>
      <c r="I78541" s="49"/>
    </row>
    <row r="78542" customHeight="1" spans="7:9">
      <c r="G78542" s="11"/>
      <c r="H78542" s="12"/>
      <c r="I78542" s="49"/>
    </row>
    <row r="78543" customHeight="1" spans="7:9">
      <c r="G78543" s="11"/>
      <c r="H78543" s="12"/>
      <c r="I78543" s="49"/>
    </row>
    <row r="78544" customHeight="1" spans="7:9">
      <c r="G78544" s="11"/>
      <c r="H78544" s="12"/>
      <c r="I78544" s="49"/>
    </row>
    <row r="78545" customHeight="1" spans="7:9">
      <c r="G78545" s="11"/>
      <c r="H78545" s="12"/>
      <c r="I78545" s="49"/>
    </row>
    <row r="78546" customHeight="1" spans="7:9">
      <c r="G78546" s="11"/>
      <c r="H78546" s="12"/>
      <c r="I78546" s="49"/>
    </row>
    <row r="78547" customHeight="1" spans="7:9">
      <c r="G78547" s="11"/>
      <c r="H78547" s="12"/>
      <c r="I78547" s="49"/>
    </row>
    <row r="78548" customHeight="1" spans="7:9">
      <c r="G78548" s="11"/>
      <c r="H78548" s="12"/>
      <c r="I78548" s="49"/>
    </row>
    <row r="78549" customHeight="1" spans="7:9">
      <c r="G78549" s="11"/>
      <c r="H78549" s="12"/>
      <c r="I78549" s="49"/>
    </row>
    <row r="78550" customHeight="1" spans="7:9">
      <c r="G78550" s="11"/>
      <c r="H78550" s="12"/>
      <c r="I78550" s="49"/>
    </row>
    <row r="78551" customHeight="1" spans="7:9">
      <c r="G78551" s="11"/>
      <c r="H78551" s="12"/>
      <c r="I78551" s="49"/>
    </row>
    <row r="78552" customHeight="1" spans="7:9">
      <c r="G78552" s="11"/>
      <c r="H78552" s="12"/>
      <c r="I78552" s="49"/>
    </row>
    <row r="78553" customHeight="1" spans="7:9">
      <c r="G78553" s="11"/>
      <c r="H78553" s="12"/>
      <c r="I78553" s="49"/>
    </row>
    <row r="78554" customHeight="1" spans="7:9">
      <c r="G78554" s="11"/>
      <c r="H78554" s="12"/>
      <c r="I78554" s="49"/>
    </row>
    <row r="78555" customHeight="1" spans="7:9">
      <c r="G78555" s="11"/>
      <c r="H78555" s="12"/>
      <c r="I78555" s="49"/>
    </row>
    <row r="78556" customHeight="1" spans="7:9">
      <c r="G78556" s="11"/>
      <c r="H78556" s="12"/>
      <c r="I78556" s="49"/>
    </row>
    <row r="78557" customHeight="1" spans="7:9">
      <c r="G78557" s="11"/>
      <c r="H78557" s="12"/>
      <c r="I78557" s="49"/>
    </row>
    <row r="78558" customHeight="1" spans="7:9">
      <c r="G78558" s="11"/>
      <c r="H78558" s="12"/>
      <c r="I78558" s="49"/>
    </row>
    <row r="78559" customHeight="1" spans="7:9">
      <c r="G78559" s="11"/>
      <c r="H78559" s="12"/>
      <c r="I78559" s="49"/>
    </row>
    <row r="78560" customHeight="1" spans="7:9">
      <c r="G78560" s="11"/>
      <c r="H78560" s="12"/>
      <c r="I78560" s="49"/>
    </row>
    <row r="78561" customHeight="1" spans="7:9">
      <c r="G78561" s="11"/>
      <c r="H78561" s="12"/>
      <c r="I78561" s="49"/>
    </row>
    <row r="78562" customHeight="1" spans="7:9">
      <c r="G78562" s="11"/>
      <c r="H78562" s="12"/>
      <c r="I78562" s="49"/>
    </row>
    <row r="78563" customHeight="1" spans="7:9">
      <c r="G78563" s="11"/>
      <c r="H78563" s="12"/>
      <c r="I78563" s="49"/>
    </row>
    <row r="78564" customHeight="1" spans="7:9">
      <c r="G78564" s="11"/>
      <c r="H78564" s="12"/>
      <c r="I78564" s="49"/>
    </row>
    <row r="78565" customHeight="1" spans="7:9">
      <c r="G78565" s="11"/>
      <c r="H78565" s="12"/>
      <c r="I78565" s="49"/>
    </row>
    <row r="78566" customHeight="1" spans="7:9">
      <c r="G78566" s="11"/>
      <c r="H78566" s="12"/>
      <c r="I78566" s="49"/>
    </row>
    <row r="78567" customHeight="1" spans="7:9">
      <c r="G78567" s="11"/>
      <c r="H78567" s="12"/>
      <c r="I78567" s="49"/>
    </row>
    <row r="78568" customHeight="1" spans="7:9">
      <c r="G78568" s="11"/>
      <c r="H78568" s="12"/>
      <c r="I78568" s="49"/>
    </row>
    <row r="78569" customHeight="1" spans="7:9">
      <c r="G78569" s="11"/>
      <c r="H78569" s="12"/>
      <c r="I78569" s="49"/>
    </row>
    <row r="78570" customHeight="1" spans="7:9">
      <c r="G78570" s="11"/>
      <c r="H78570" s="12"/>
      <c r="I78570" s="49"/>
    </row>
    <row r="78571" customHeight="1" spans="7:9">
      <c r="G78571" s="11"/>
      <c r="H78571" s="12"/>
      <c r="I78571" s="49"/>
    </row>
    <row r="78572" customHeight="1" spans="7:9">
      <c r="G78572" s="11"/>
      <c r="H78572" s="12"/>
      <c r="I78572" s="49"/>
    </row>
    <row r="78573" customHeight="1" spans="7:9">
      <c r="G78573" s="11"/>
      <c r="H78573" s="12"/>
      <c r="I78573" s="49"/>
    </row>
    <row r="78574" customHeight="1" spans="7:9">
      <c r="G78574" s="11"/>
      <c r="H78574" s="12"/>
      <c r="I78574" s="49"/>
    </row>
    <row r="78575" customHeight="1" spans="7:9">
      <c r="G78575" s="11"/>
      <c r="H78575" s="12"/>
      <c r="I78575" s="49"/>
    </row>
    <row r="78576" customHeight="1" spans="7:9">
      <c r="G78576" s="11"/>
      <c r="H78576" s="12"/>
      <c r="I78576" s="49"/>
    </row>
    <row r="78577" customHeight="1" spans="7:9">
      <c r="G78577" s="11"/>
      <c r="H78577" s="12"/>
      <c r="I78577" s="49"/>
    </row>
    <row r="78578" customHeight="1" spans="7:9">
      <c r="G78578" s="11"/>
      <c r="H78578" s="12"/>
      <c r="I78578" s="49"/>
    </row>
    <row r="78579" customHeight="1" spans="7:9">
      <c r="G78579" s="11"/>
      <c r="H78579" s="12"/>
      <c r="I78579" s="49"/>
    </row>
    <row r="78580" customHeight="1" spans="7:9">
      <c r="G78580" s="11"/>
      <c r="H78580" s="12"/>
      <c r="I78580" s="49"/>
    </row>
    <row r="78581" customHeight="1" spans="7:9">
      <c r="G78581" s="11"/>
      <c r="H78581" s="12"/>
      <c r="I78581" s="49"/>
    </row>
    <row r="78582" customHeight="1" spans="7:9">
      <c r="G78582" s="11"/>
      <c r="H78582" s="12"/>
      <c r="I78582" s="49"/>
    </row>
    <row r="78583" customHeight="1" spans="7:9">
      <c r="G78583" s="11"/>
      <c r="H78583" s="12"/>
      <c r="I78583" s="49"/>
    </row>
    <row r="78584" customHeight="1" spans="7:9">
      <c r="G78584" s="11"/>
      <c r="H78584" s="12"/>
      <c r="I78584" s="49"/>
    </row>
    <row r="78585" customHeight="1" spans="7:9">
      <c r="G78585" s="11"/>
      <c r="H78585" s="12"/>
      <c r="I78585" s="49"/>
    </row>
    <row r="78586" customHeight="1" spans="7:9">
      <c r="G78586" s="11"/>
      <c r="H78586" s="12"/>
      <c r="I78586" s="49"/>
    </row>
    <row r="78587" customHeight="1" spans="7:9">
      <c r="G78587" s="11"/>
      <c r="H78587" s="12"/>
      <c r="I78587" s="49"/>
    </row>
    <row r="78588" customHeight="1" spans="7:9">
      <c r="G78588" s="11"/>
      <c r="H78588" s="12"/>
      <c r="I78588" s="49"/>
    </row>
    <row r="78589" customHeight="1" spans="7:9">
      <c r="G78589" s="11"/>
      <c r="H78589" s="12"/>
      <c r="I78589" s="49"/>
    </row>
    <row r="78590" customHeight="1" spans="7:9">
      <c r="G78590" s="11"/>
      <c r="H78590" s="12"/>
      <c r="I78590" s="49"/>
    </row>
    <row r="78591" customHeight="1" spans="7:9">
      <c r="G78591" s="11"/>
      <c r="H78591" s="12"/>
      <c r="I78591" s="49"/>
    </row>
    <row r="78592" customHeight="1" spans="7:9">
      <c r="G78592" s="11"/>
      <c r="H78592" s="12"/>
      <c r="I78592" s="49"/>
    </row>
    <row r="78593" customHeight="1" spans="7:9">
      <c r="G78593" s="11"/>
      <c r="H78593" s="12"/>
      <c r="I78593" s="49"/>
    </row>
    <row r="78594" customHeight="1" spans="7:9">
      <c r="G78594" s="11"/>
      <c r="H78594" s="12"/>
      <c r="I78594" s="49"/>
    </row>
    <row r="78595" customHeight="1" spans="7:9">
      <c r="G78595" s="11"/>
      <c r="H78595" s="12"/>
      <c r="I78595" s="49"/>
    </row>
    <row r="78596" customHeight="1" spans="7:9">
      <c r="G78596" s="11"/>
      <c r="H78596" s="12"/>
      <c r="I78596" s="49"/>
    </row>
    <row r="78597" customHeight="1" spans="7:9">
      <c r="G78597" s="11"/>
      <c r="H78597" s="12"/>
      <c r="I78597" s="49"/>
    </row>
    <row r="78598" customHeight="1" spans="7:9">
      <c r="G78598" s="11"/>
      <c r="H78598" s="12"/>
      <c r="I78598" s="49"/>
    </row>
    <row r="78599" customHeight="1" spans="7:9">
      <c r="G78599" s="11"/>
      <c r="H78599" s="12"/>
      <c r="I78599" s="49"/>
    </row>
    <row r="78600" customHeight="1" spans="7:9">
      <c r="G78600" s="11"/>
      <c r="H78600" s="12"/>
      <c r="I78600" s="49"/>
    </row>
    <row r="78601" customHeight="1" spans="7:9">
      <c r="G78601" s="11"/>
      <c r="H78601" s="12"/>
      <c r="I78601" s="49"/>
    </row>
    <row r="78602" customHeight="1" spans="7:9">
      <c r="G78602" s="11"/>
      <c r="H78602" s="12"/>
      <c r="I78602" s="49"/>
    </row>
    <row r="78603" customHeight="1" spans="7:9">
      <c r="G78603" s="11"/>
      <c r="H78603" s="12"/>
      <c r="I78603" s="49"/>
    </row>
    <row r="78604" customHeight="1" spans="7:9">
      <c r="G78604" s="11"/>
      <c r="H78604" s="12"/>
      <c r="I78604" s="49"/>
    </row>
    <row r="78605" customHeight="1" spans="7:9">
      <c r="G78605" s="11"/>
      <c r="H78605" s="12"/>
      <c r="I78605" s="49"/>
    </row>
    <row r="78606" customHeight="1" spans="7:9">
      <c r="G78606" s="11"/>
      <c r="H78606" s="12"/>
      <c r="I78606" s="49"/>
    </row>
    <row r="78607" customHeight="1" spans="7:9">
      <c r="G78607" s="11"/>
      <c r="H78607" s="12"/>
      <c r="I78607" s="49"/>
    </row>
    <row r="78608" customHeight="1" spans="7:9">
      <c r="G78608" s="11"/>
      <c r="H78608" s="12"/>
      <c r="I78608" s="49"/>
    </row>
    <row r="78609" customHeight="1" spans="7:9">
      <c r="G78609" s="11"/>
      <c r="H78609" s="12"/>
      <c r="I78609" s="49"/>
    </row>
    <row r="78610" customHeight="1" spans="7:9">
      <c r="G78610" s="11"/>
      <c r="H78610" s="12"/>
      <c r="I78610" s="49"/>
    </row>
    <row r="78611" customHeight="1" spans="7:9">
      <c r="G78611" s="11"/>
      <c r="H78611" s="12"/>
      <c r="I78611" s="49"/>
    </row>
    <row r="78612" customHeight="1" spans="7:9">
      <c r="G78612" s="11"/>
      <c r="H78612" s="12"/>
      <c r="I78612" s="49"/>
    </row>
    <row r="78613" customHeight="1" spans="7:9">
      <c r="G78613" s="11"/>
      <c r="H78613" s="12"/>
      <c r="I78613" s="49"/>
    </row>
    <row r="78614" customHeight="1" spans="7:9">
      <c r="G78614" s="11"/>
      <c r="H78614" s="12"/>
      <c r="I78614" s="49"/>
    </row>
    <row r="78615" customHeight="1" spans="7:9">
      <c r="G78615" s="11"/>
      <c r="H78615" s="12"/>
      <c r="I78615" s="49"/>
    </row>
    <row r="78616" customHeight="1" spans="7:9">
      <c r="G78616" s="11"/>
      <c r="H78616" s="12"/>
      <c r="I78616" s="49"/>
    </row>
    <row r="78617" customHeight="1" spans="7:9">
      <c r="G78617" s="11"/>
      <c r="H78617" s="12"/>
      <c r="I78617" s="49"/>
    </row>
    <row r="78618" customHeight="1" spans="7:9">
      <c r="G78618" s="11"/>
      <c r="H78618" s="12"/>
      <c r="I78618" s="49"/>
    </row>
    <row r="78619" customHeight="1" spans="7:9">
      <c r="G78619" s="11"/>
      <c r="H78619" s="12"/>
      <c r="I78619" s="49"/>
    </row>
    <row r="78620" customHeight="1" spans="7:9">
      <c r="G78620" s="11"/>
      <c r="H78620" s="12"/>
      <c r="I78620" s="49"/>
    </row>
    <row r="78621" customHeight="1" spans="7:9">
      <c r="G78621" s="11"/>
      <c r="H78621" s="12"/>
      <c r="I78621" s="49"/>
    </row>
    <row r="78622" customHeight="1" spans="7:9">
      <c r="G78622" s="11"/>
      <c r="H78622" s="12"/>
      <c r="I78622" s="49"/>
    </row>
    <row r="78623" customHeight="1" spans="7:9">
      <c r="G78623" s="11"/>
      <c r="H78623" s="12"/>
      <c r="I78623" s="49"/>
    </row>
    <row r="78624" customHeight="1" spans="7:9">
      <c r="G78624" s="11"/>
      <c r="H78624" s="12"/>
      <c r="I78624" s="49"/>
    </row>
    <row r="78625" customHeight="1" spans="7:9">
      <c r="G78625" s="11"/>
      <c r="H78625" s="12"/>
      <c r="I78625" s="49"/>
    </row>
    <row r="78626" customHeight="1" spans="7:9">
      <c r="G78626" s="11"/>
      <c r="H78626" s="12"/>
      <c r="I78626" s="49"/>
    </row>
    <row r="78627" customHeight="1" spans="7:9">
      <c r="G78627" s="11"/>
      <c r="H78627" s="12"/>
      <c r="I78627" s="49"/>
    </row>
    <row r="78628" customHeight="1" spans="7:9">
      <c r="G78628" s="11"/>
      <c r="H78628" s="12"/>
      <c r="I78628" s="49"/>
    </row>
    <row r="78629" customHeight="1" spans="7:9">
      <c r="G78629" s="11"/>
      <c r="H78629" s="12"/>
      <c r="I78629" s="49"/>
    </row>
    <row r="78630" customHeight="1" spans="7:9">
      <c r="G78630" s="11"/>
      <c r="H78630" s="12"/>
      <c r="I78630" s="49"/>
    </row>
    <row r="78631" customHeight="1" spans="7:9">
      <c r="G78631" s="11"/>
      <c r="H78631" s="12"/>
      <c r="I78631" s="49"/>
    </row>
    <row r="78632" customHeight="1" spans="7:9">
      <c r="G78632" s="11"/>
      <c r="H78632" s="12"/>
      <c r="I78632" s="49"/>
    </row>
    <row r="78633" customHeight="1" spans="7:9">
      <c r="G78633" s="11"/>
      <c r="H78633" s="12"/>
      <c r="I78633" s="49"/>
    </row>
    <row r="78634" customHeight="1" spans="7:9">
      <c r="G78634" s="11"/>
      <c r="H78634" s="12"/>
      <c r="I78634" s="49"/>
    </row>
    <row r="78635" customHeight="1" spans="7:9">
      <c r="G78635" s="11"/>
      <c r="H78635" s="12"/>
      <c r="I78635" s="49"/>
    </row>
    <row r="78636" customHeight="1" spans="7:9">
      <c r="G78636" s="11"/>
      <c r="H78636" s="12"/>
      <c r="I78636" s="49"/>
    </row>
    <row r="78637" customHeight="1" spans="7:9">
      <c r="G78637" s="11"/>
      <c r="H78637" s="12"/>
      <c r="I78637" s="49"/>
    </row>
    <row r="78638" customHeight="1" spans="7:9">
      <c r="G78638" s="11"/>
      <c r="H78638" s="12"/>
      <c r="I78638" s="49"/>
    </row>
    <row r="78639" customHeight="1" spans="7:9">
      <c r="G78639" s="11"/>
      <c r="H78639" s="12"/>
      <c r="I78639" s="49"/>
    </row>
    <row r="78640" customHeight="1" spans="7:9">
      <c r="G78640" s="11"/>
      <c r="H78640" s="12"/>
      <c r="I78640" s="49"/>
    </row>
    <row r="78641" customHeight="1" spans="7:9">
      <c r="G78641" s="11"/>
      <c r="H78641" s="12"/>
      <c r="I78641" s="49"/>
    </row>
    <row r="78642" customHeight="1" spans="7:9">
      <c r="G78642" s="11"/>
      <c r="H78642" s="12"/>
      <c r="I78642" s="49"/>
    </row>
    <row r="78643" customHeight="1" spans="7:9">
      <c r="G78643" s="11"/>
      <c r="H78643" s="12"/>
      <c r="I78643" s="49"/>
    </row>
    <row r="78644" customHeight="1" spans="7:9">
      <c r="G78644" s="11"/>
      <c r="H78644" s="12"/>
      <c r="I78644" s="49"/>
    </row>
    <row r="78645" customHeight="1" spans="7:9">
      <c r="G78645" s="11"/>
      <c r="H78645" s="12"/>
      <c r="I78645" s="49"/>
    </row>
    <row r="78646" customHeight="1" spans="7:9">
      <c r="G78646" s="11"/>
      <c r="H78646" s="12"/>
      <c r="I78646" s="49"/>
    </row>
    <row r="78647" customHeight="1" spans="7:9">
      <c r="G78647" s="11"/>
      <c r="H78647" s="12"/>
      <c r="I78647" s="49"/>
    </row>
    <row r="78648" customHeight="1" spans="7:9">
      <c r="G78648" s="11"/>
      <c r="H78648" s="12"/>
      <c r="I78648" s="49"/>
    </row>
    <row r="78649" customHeight="1" spans="7:9">
      <c r="G78649" s="11"/>
      <c r="H78649" s="12"/>
      <c r="I78649" s="49"/>
    </row>
    <row r="78650" customHeight="1" spans="7:9">
      <c r="G78650" s="11"/>
      <c r="H78650" s="12"/>
      <c r="I78650" s="49"/>
    </row>
    <row r="78651" customHeight="1" spans="7:9">
      <c r="G78651" s="11"/>
      <c r="H78651" s="12"/>
      <c r="I78651" s="49"/>
    </row>
    <row r="78652" customHeight="1" spans="7:9">
      <c r="G78652" s="11"/>
      <c r="H78652" s="12"/>
      <c r="I78652" s="49"/>
    </row>
    <row r="78653" customHeight="1" spans="7:9">
      <c r="G78653" s="11"/>
      <c r="H78653" s="12"/>
      <c r="I78653" s="49"/>
    </row>
    <row r="78654" customHeight="1" spans="7:9">
      <c r="G78654" s="11"/>
      <c r="H78654" s="12"/>
      <c r="I78654" s="49"/>
    </row>
    <row r="78655" customHeight="1" spans="7:9">
      <c r="G78655" s="11"/>
      <c r="H78655" s="12"/>
      <c r="I78655" s="49"/>
    </row>
    <row r="78656" customHeight="1" spans="7:9">
      <c r="G78656" s="11"/>
      <c r="H78656" s="12"/>
      <c r="I78656" s="49"/>
    </row>
    <row r="78657" customHeight="1" spans="7:9">
      <c r="G78657" s="11"/>
      <c r="H78657" s="12"/>
      <c r="I78657" s="49"/>
    </row>
    <row r="78658" customHeight="1" spans="7:9">
      <c r="G78658" s="11"/>
      <c r="H78658" s="12"/>
      <c r="I78658" s="49"/>
    </row>
    <row r="78659" customHeight="1" spans="7:9">
      <c r="G78659" s="11"/>
      <c r="H78659" s="12"/>
      <c r="I78659" s="49"/>
    </row>
    <row r="78660" customHeight="1" spans="7:9">
      <c r="G78660" s="11"/>
      <c r="H78660" s="12"/>
      <c r="I78660" s="49"/>
    </row>
    <row r="78661" customHeight="1" spans="7:9">
      <c r="G78661" s="11"/>
      <c r="H78661" s="12"/>
      <c r="I78661" s="49"/>
    </row>
    <row r="78662" customHeight="1" spans="7:9">
      <c r="G78662" s="11"/>
      <c r="H78662" s="12"/>
      <c r="I78662" s="49"/>
    </row>
    <row r="78663" customHeight="1" spans="7:9">
      <c r="G78663" s="11"/>
      <c r="H78663" s="12"/>
      <c r="I78663" s="49"/>
    </row>
    <row r="78664" customHeight="1" spans="7:9">
      <c r="G78664" s="11"/>
      <c r="H78664" s="12"/>
      <c r="I78664" s="49"/>
    </row>
    <row r="78665" customHeight="1" spans="7:9">
      <c r="G78665" s="11"/>
      <c r="H78665" s="12"/>
      <c r="I78665" s="49"/>
    </row>
    <row r="78666" customHeight="1" spans="7:9">
      <c r="G78666" s="11"/>
      <c r="H78666" s="12"/>
      <c r="I78666" s="49"/>
    </row>
    <row r="78667" customHeight="1" spans="7:9">
      <c r="G78667" s="11"/>
      <c r="H78667" s="12"/>
      <c r="I78667" s="49"/>
    </row>
    <row r="78668" customHeight="1" spans="7:9">
      <c r="G78668" s="11"/>
      <c r="H78668" s="12"/>
      <c r="I78668" s="49"/>
    </row>
    <row r="78669" customHeight="1" spans="7:9">
      <c r="G78669" s="11"/>
      <c r="H78669" s="12"/>
      <c r="I78669" s="49"/>
    </row>
    <row r="78670" customHeight="1" spans="7:9">
      <c r="G78670" s="11"/>
      <c r="H78670" s="12"/>
      <c r="I78670" s="49"/>
    </row>
    <row r="78671" customHeight="1" spans="7:9">
      <c r="G78671" s="11"/>
      <c r="H78671" s="12"/>
      <c r="I78671" s="49"/>
    </row>
    <row r="78672" customHeight="1" spans="7:9">
      <c r="G78672" s="11"/>
      <c r="H78672" s="12"/>
      <c r="I78672" s="49"/>
    </row>
    <row r="78673" customHeight="1" spans="7:9">
      <c r="G78673" s="11"/>
      <c r="H78673" s="12"/>
      <c r="I78673" s="49"/>
    </row>
    <row r="78674" customHeight="1" spans="7:9">
      <c r="G78674" s="11"/>
      <c r="H78674" s="12"/>
      <c r="I78674" s="49"/>
    </row>
    <row r="78675" customHeight="1" spans="7:9">
      <c r="G78675" s="11"/>
      <c r="H78675" s="12"/>
      <c r="I78675" s="49"/>
    </row>
    <row r="78676" customHeight="1" spans="7:9">
      <c r="G78676" s="11"/>
      <c r="H78676" s="12"/>
      <c r="I78676" s="49"/>
    </row>
    <row r="78677" customHeight="1" spans="7:9">
      <c r="G78677" s="11"/>
      <c r="H78677" s="12"/>
      <c r="I78677" s="49"/>
    </row>
    <row r="78678" customHeight="1" spans="7:9">
      <c r="G78678" s="11"/>
      <c r="H78678" s="12"/>
      <c r="I78678" s="49"/>
    </row>
    <row r="78679" customHeight="1" spans="7:9">
      <c r="G78679" s="11"/>
      <c r="H78679" s="12"/>
      <c r="I78679" s="49"/>
    </row>
    <row r="78680" customHeight="1" spans="7:9">
      <c r="G78680" s="11"/>
      <c r="H78680" s="12"/>
      <c r="I78680" s="49"/>
    </row>
    <row r="78681" customHeight="1" spans="7:9">
      <c r="G78681" s="11"/>
      <c r="H78681" s="12"/>
      <c r="I78681" s="49"/>
    </row>
    <row r="78682" customHeight="1" spans="7:9">
      <c r="G78682" s="11"/>
      <c r="H78682" s="12"/>
      <c r="I78682" s="49"/>
    </row>
    <row r="78683" customHeight="1" spans="7:9">
      <c r="G78683" s="11"/>
      <c r="H78683" s="12"/>
      <c r="I78683" s="49"/>
    </row>
    <row r="78684" customHeight="1" spans="7:9">
      <c r="G78684" s="11"/>
      <c r="H78684" s="12"/>
      <c r="I78684" s="49"/>
    </row>
    <row r="78685" customHeight="1" spans="7:9">
      <c r="G78685" s="11"/>
      <c r="H78685" s="12"/>
      <c r="I78685" s="49"/>
    </row>
    <row r="78686" customHeight="1" spans="7:9">
      <c r="G78686" s="11"/>
      <c r="H78686" s="12"/>
      <c r="I78686" s="49"/>
    </row>
    <row r="78687" customHeight="1" spans="7:9">
      <c r="G78687" s="11"/>
      <c r="H78687" s="12"/>
      <c r="I78687" s="49"/>
    </row>
    <row r="78688" customHeight="1" spans="7:9">
      <c r="G78688" s="11"/>
      <c r="H78688" s="12"/>
      <c r="I78688" s="49"/>
    </row>
    <row r="78689" customHeight="1" spans="7:9">
      <c r="G78689" s="11"/>
      <c r="H78689" s="12"/>
      <c r="I78689" s="49"/>
    </row>
    <row r="78690" customHeight="1" spans="7:9">
      <c r="G78690" s="11"/>
      <c r="H78690" s="12"/>
      <c r="I78690" s="49"/>
    </row>
    <row r="78691" customHeight="1" spans="7:9">
      <c r="G78691" s="11"/>
      <c r="H78691" s="12"/>
      <c r="I78691" s="49"/>
    </row>
    <row r="78692" customHeight="1" spans="7:9">
      <c r="G78692" s="11"/>
      <c r="H78692" s="12"/>
      <c r="I78692" s="49"/>
    </row>
    <row r="78693" customHeight="1" spans="7:9">
      <c r="G78693" s="11"/>
      <c r="H78693" s="12"/>
      <c r="I78693" s="49"/>
    </row>
    <row r="78694" customHeight="1" spans="7:9">
      <c r="G78694" s="11"/>
      <c r="H78694" s="12"/>
      <c r="I78694" s="49"/>
    </row>
    <row r="78695" customHeight="1" spans="7:9">
      <c r="G78695" s="11"/>
      <c r="H78695" s="12"/>
      <c r="I78695" s="49"/>
    </row>
    <row r="78696" customHeight="1" spans="7:9">
      <c r="G78696" s="11"/>
      <c r="H78696" s="12"/>
      <c r="I78696" s="49"/>
    </row>
    <row r="78697" customHeight="1" spans="7:9">
      <c r="G78697" s="11"/>
      <c r="H78697" s="12"/>
      <c r="I78697" s="49"/>
    </row>
    <row r="78698" customHeight="1" spans="7:9">
      <c r="G78698" s="11"/>
      <c r="H78698" s="12"/>
      <c r="I78698" s="49"/>
    </row>
    <row r="78699" customHeight="1" spans="7:9">
      <c r="G78699" s="11"/>
      <c r="H78699" s="12"/>
      <c r="I78699" s="49"/>
    </row>
    <row r="78700" customHeight="1" spans="7:9">
      <c r="G78700" s="11"/>
      <c r="H78700" s="12"/>
      <c r="I78700" s="49"/>
    </row>
    <row r="78701" customHeight="1" spans="7:9">
      <c r="G78701" s="11"/>
      <c r="H78701" s="12"/>
      <c r="I78701" s="49"/>
    </row>
    <row r="78702" customHeight="1" spans="7:9">
      <c r="G78702" s="11"/>
      <c r="H78702" s="12"/>
      <c r="I78702" s="49"/>
    </row>
    <row r="78703" customHeight="1" spans="7:9">
      <c r="G78703" s="11"/>
      <c r="H78703" s="12"/>
      <c r="I78703" s="49"/>
    </row>
    <row r="78704" customHeight="1" spans="7:9">
      <c r="G78704" s="11"/>
      <c r="H78704" s="12"/>
      <c r="I78704" s="49"/>
    </row>
    <row r="78705" customHeight="1" spans="7:9">
      <c r="G78705" s="11"/>
      <c r="H78705" s="12"/>
      <c r="I78705" s="49"/>
    </row>
    <row r="78706" customHeight="1" spans="7:9">
      <c r="G78706" s="11"/>
      <c r="H78706" s="12"/>
      <c r="I78706" s="49"/>
    </row>
    <row r="78707" customHeight="1" spans="7:9">
      <c r="G78707" s="11"/>
      <c r="H78707" s="12"/>
      <c r="I78707" s="49"/>
    </row>
    <row r="78708" customHeight="1" spans="7:9">
      <c r="G78708" s="11"/>
      <c r="H78708" s="12"/>
      <c r="I78708" s="49"/>
    </row>
    <row r="78709" customHeight="1" spans="7:9">
      <c r="G78709" s="11"/>
      <c r="H78709" s="12"/>
      <c r="I78709" s="49"/>
    </row>
    <row r="78710" customHeight="1" spans="7:9">
      <c r="G78710" s="11"/>
      <c r="H78710" s="12"/>
      <c r="I78710" s="49"/>
    </row>
    <row r="78711" customHeight="1" spans="7:9">
      <c r="G78711" s="11"/>
      <c r="H78711" s="12"/>
      <c r="I78711" s="49"/>
    </row>
    <row r="78712" customHeight="1" spans="7:9">
      <c r="G78712" s="11"/>
      <c r="H78712" s="12"/>
      <c r="I78712" s="49"/>
    </row>
    <row r="78713" customHeight="1" spans="7:9">
      <c r="G78713" s="11"/>
      <c r="H78713" s="12"/>
      <c r="I78713" s="49"/>
    </row>
    <row r="78714" customHeight="1" spans="7:9">
      <c r="G78714" s="11"/>
      <c r="H78714" s="12"/>
      <c r="I78714" s="49"/>
    </row>
    <row r="78715" customHeight="1" spans="7:9">
      <c r="G78715" s="11"/>
      <c r="H78715" s="12"/>
      <c r="I78715" s="49"/>
    </row>
    <row r="78716" customHeight="1" spans="7:9">
      <c r="G78716" s="11"/>
      <c r="H78716" s="12"/>
      <c r="I78716" s="49"/>
    </row>
    <row r="78717" customHeight="1" spans="7:9">
      <c r="G78717" s="11"/>
      <c r="H78717" s="12"/>
      <c r="I78717" s="49"/>
    </row>
    <row r="78718" customHeight="1" spans="7:9">
      <c r="G78718" s="11"/>
      <c r="H78718" s="12"/>
      <c r="I78718" s="49"/>
    </row>
    <row r="78719" customHeight="1" spans="7:9">
      <c r="G78719" s="11"/>
      <c r="H78719" s="12"/>
      <c r="I78719" s="49"/>
    </row>
    <row r="78720" customHeight="1" spans="7:9">
      <c r="G78720" s="11"/>
      <c r="H78720" s="12"/>
      <c r="I78720" s="49"/>
    </row>
    <row r="78721" customHeight="1" spans="7:9">
      <c r="G78721" s="11"/>
      <c r="H78721" s="12"/>
      <c r="I78721" s="49"/>
    </row>
    <row r="78722" customHeight="1" spans="7:9">
      <c r="G78722" s="11"/>
      <c r="H78722" s="12"/>
      <c r="I78722" s="49"/>
    </row>
    <row r="78723" customHeight="1" spans="7:9">
      <c r="G78723" s="11"/>
      <c r="H78723" s="12"/>
      <c r="I78723" s="49"/>
    </row>
    <row r="78724" customHeight="1" spans="7:9">
      <c r="G78724" s="11"/>
      <c r="H78724" s="12"/>
      <c r="I78724" s="49"/>
    </row>
    <row r="78725" customHeight="1" spans="7:9">
      <c r="G78725" s="11"/>
      <c r="H78725" s="12"/>
      <c r="I78725" s="49"/>
    </row>
    <row r="78726" customHeight="1" spans="7:9">
      <c r="G78726" s="11"/>
      <c r="H78726" s="12"/>
      <c r="I78726" s="49"/>
    </row>
    <row r="78727" customHeight="1" spans="7:9">
      <c r="G78727" s="11"/>
      <c r="H78727" s="12"/>
      <c r="I78727" s="49"/>
    </row>
    <row r="78728" customHeight="1" spans="7:9">
      <c r="G78728" s="11"/>
      <c r="H78728" s="12"/>
      <c r="I78728" s="49"/>
    </row>
    <row r="78729" customHeight="1" spans="7:9">
      <c r="G78729" s="11"/>
      <c r="H78729" s="12"/>
      <c r="I78729" s="49"/>
    </row>
    <row r="78730" customHeight="1" spans="7:9">
      <c r="G78730" s="11"/>
      <c r="H78730" s="12"/>
      <c r="I78730" s="49"/>
    </row>
    <row r="78731" customHeight="1" spans="7:9">
      <c r="G78731" s="11"/>
      <c r="H78731" s="12"/>
      <c r="I78731" s="49"/>
    </row>
    <row r="78732" customHeight="1" spans="7:9">
      <c r="G78732" s="11"/>
      <c r="H78732" s="12"/>
      <c r="I78732" s="49"/>
    </row>
    <row r="78733" customHeight="1" spans="7:9">
      <c r="G78733" s="11"/>
      <c r="H78733" s="12"/>
      <c r="I78733" s="49"/>
    </row>
    <row r="78734" customHeight="1" spans="7:9">
      <c r="G78734" s="11"/>
      <c r="H78734" s="12"/>
      <c r="I78734" s="49"/>
    </row>
    <row r="78735" customHeight="1" spans="7:9">
      <c r="G78735" s="11"/>
      <c r="H78735" s="12"/>
      <c r="I78735" s="49"/>
    </row>
    <row r="78736" customHeight="1" spans="7:9">
      <c r="G78736" s="11"/>
      <c r="H78736" s="12"/>
      <c r="I78736" s="49"/>
    </row>
    <row r="78737" customHeight="1" spans="7:9">
      <c r="G78737" s="11"/>
      <c r="H78737" s="12"/>
      <c r="I78737" s="49"/>
    </row>
    <row r="78738" customHeight="1" spans="7:9">
      <c r="G78738" s="11"/>
      <c r="H78738" s="12"/>
      <c r="I78738" s="49"/>
    </row>
    <row r="78739" customHeight="1" spans="7:9">
      <c r="G78739" s="11"/>
      <c r="H78739" s="12"/>
      <c r="I78739" s="49"/>
    </row>
    <row r="78740" customHeight="1" spans="7:9">
      <c r="G78740" s="11"/>
      <c r="H78740" s="12"/>
      <c r="I78740" s="49"/>
    </row>
    <row r="78741" customHeight="1" spans="7:9">
      <c r="G78741" s="11"/>
      <c r="H78741" s="12"/>
      <c r="I78741" s="49"/>
    </row>
    <row r="78742" customHeight="1" spans="7:9">
      <c r="G78742" s="11"/>
      <c r="H78742" s="12"/>
      <c r="I78742" s="49"/>
    </row>
    <row r="78743" customHeight="1" spans="7:9">
      <c r="G78743" s="11"/>
      <c r="H78743" s="12"/>
      <c r="I78743" s="49"/>
    </row>
    <row r="78744" customHeight="1" spans="7:9">
      <c r="G78744" s="11"/>
      <c r="H78744" s="12"/>
      <c r="I78744" s="49"/>
    </row>
    <row r="78745" customHeight="1" spans="7:9">
      <c r="G78745" s="11"/>
      <c r="H78745" s="12"/>
      <c r="I78745" s="49"/>
    </row>
    <row r="78746" customHeight="1" spans="7:9">
      <c r="G78746" s="11"/>
      <c r="H78746" s="12"/>
      <c r="I78746" s="49"/>
    </row>
    <row r="78747" customHeight="1" spans="7:9">
      <c r="G78747" s="11"/>
      <c r="H78747" s="12"/>
      <c r="I78747" s="49"/>
    </row>
    <row r="78748" customHeight="1" spans="7:9">
      <c r="G78748" s="11"/>
      <c r="H78748" s="12"/>
      <c r="I78748" s="49"/>
    </row>
    <row r="78749" customHeight="1" spans="7:9">
      <c r="G78749" s="11"/>
      <c r="H78749" s="12"/>
      <c r="I78749" s="49"/>
    </row>
    <row r="78750" customHeight="1" spans="7:9">
      <c r="G78750" s="11"/>
      <c r="H78750" s="12"/>
      <c r="I78750" s="49"/>
    </row>
    <row r="78751" customHeight="1" spans="7:9">
      <c r="G78751" s="11"/>
      <c r="H78751" s="12"/>
      <c r="I78751" s="49"/>
    </row>
    <row r="78752" customHeight="1" spans="7:9">
      <c r="G78752" s="11"/>
      <c r="H78752" s="12"/>
      <c r="I78752" s="49"/>
    </row>
    <row r="78753" customHeight="1" spans="7:9">
      <c r="G78753" s="11"/>
      <c r="H78753" s="12"/>
      <c r="I78753" s="49"/>
    </row>
    <row r="78754" customHeight="1" spans="7:9">
      <c r="G78754" s="11"/>
      <c r="H78754" s="12"/>
      <c r="I78754" s="49"/>
    </row>
    <row r="78755" customHeight="1" spans="7:9">
      <c r="G78755" s="11"/>
      <c r="H78755" s="12"/>
      <c r="I78755" s="49"/>
    </row>
    <row r="78756" customHeight="1" spans="7:9">
      <c r="G78756" s="11"/>
      <c r="H78756" s="12"/>
      <c r="I78756" s="49"/>
    </row>
    <row r="78757" customHeight="1" spans="7:9">
      <c r="G78757" s="11"/>
      <c r="H78757" s="12"/>
      <c r="I78757" s="49"/>
    </row>
    <row r="78758" customHeight="1" spans="7:9">
      <c r="G78758" s="11"/>
      <c r="H78758" s="12"/>
      <c r="I78758" s="49"/>
    </row>
    <row r="78759" customHeight="1" spans="7:9">
      <c r="G78759" s="11"/>
      <c r="H78759" s="12"/>
      <c r="I78759" s="49"/>
    </row>
    <row r="78760" customHeight="1" spans="7:9">
      <c r="G78760" s="11"/>
      <c r="H78760" s="12"/>
      <c r="I78760" s="49"/>
    </row>
    <row r="78761" customHeight="1" spans="7:9">
      <c r="G78761" s="11"/>
      <c r="H78761" s="12"/>
      <c r="I78761" s="49"/>
    </row>
    <row r="78762" customHeight="1" spans="7:9">
      <c r="G78762" s="11"/>
      <c r="H78762" s="12"/>
      <c r="I78762" s="49"/>
    </row>
    <row r="78763" customHeight="1" spans="7:9">
      <c r="G78763" s="11"/>
      <c r="H78763" s="12"/>
      <c r="I78763" s="49"/>
    </row>
    <row r="78764" customHeight="1" spans="7:9">
      <c r="G78764" s="11"/>
      <c r="H78764" s="12"/>
      <c r="I78764" s="49"/>
    </row>
    <row r="78765" customHeight="1" spans="7:9">
      <c r="G78765" s="11"/>
      <c r="H78765" s="12"/>
      <c r="I78765" s="49"/>
    </row>
    <row r="78766" customHeight="1" spans="7:9">
      <c r="G78766" s="11"/>
      <c r="H78766" s="12"/>
      <c r="I78766" s="49"/>
    </row>
    <row r="78767" customHeight="1" spans="7:9">
      <c r="G78767" s="11"/>
      <c r="H78767" s="12"/>
      <c r="I78767" s="49"/>
    </row>
    <row r="78768" customHeight="1" spans="7:9">
      <c r="G78768" s="11"/>
      <c r="H78768" s="12"/>
      <c r="I78768" s="49"/>
    </row>
    <row r="78769" customHeight="1" spans="7:9">
      <c r="G78769" s="11"/>
      <c r="H78769" s="12"/>
      <c r="I78769" s="49"/>
    </row>
    <row r="78770" customHeight="1" spans="7:9">
      <c r="G78770" s="11"/>
      <c r="H78770" s="12"/>
      <c r="I78770" s="49"/>
    </row>
    <row r="78771" customHeight="1" spans="7:9">
      <c r="G78771" s="11"/>
      <c r="H78771" s="12"/>
      <c r="I78771" s="49"/>
    </row>
    <row r="78772" customHeight="1" spans="7:9">
      <c r="G78772" s="11"/>
      <c r="H78772" s="12"/>
      <c r="I78772" s="49"/>
    </row>
    <row r="78773" customHeight="1" spans="7:9">
      <c r="G78773" s="11"/>
      <c r="H78773" s="12"/>
      <c r="I78773" s="49"/>
    </row>
    <row r="78774" customHeight="1" spans="7:9">
      <c r="G78774" s="11"/>
      <c r="H78774" s="12"/>
      <c r="I78774" s="49"/>
    </row>
    <row r="78775" customHeight="1" spans="7:9">
      <c r="G78775" s="11"/>
      <c r="H78775" s="12"/>
      <c r="I78775" s="49"/>
    </row>
    <row r="78776" customHeight="1" spans="7:9">
      <c r="G78776" s="11"/>
      <c r="H78776" s="12"/>
      <c r="I78776" s="49"/>
    </row>
    <row r="78777" customHeight="1" spans="7:9">
      <c r="G78777" s="11"/>
      <c r="H78777" s="12"/>
      <c r="I78777" s="49"/>
    </row>
    <row r="78778" customHeight="1" spans="7:9">
      <c r="G78778" s="11"/>
      <c r="H78778" s="12"/>
      <c r="I78778" s="49"/>
    </row>
    <row r="78779" customHeight="1" spans="7:9">
      <c r="G78779" s="11"/>
      <c r="H78779" s="12"/>
      <c r="I78779" s="49"/>
    </row>
    <row r="78780" customHeight="1" spans="7:9">
      <c r="G78780" s="11"/>
      <c r="H78780" s="12"/>
      <c r="I78780" s="49"/>
    </row>
    <row r="78781" customHeight="1" spans="7:9">
      <c r="G78781" s="11"/>
      <c r="H78781" s="12"/>
      <c r="I78781" s="49"/>
    </row>
    <row r="78782" customHeight="1" spans="7:9">
      <c r="G78782" s="11"/>
      <c r="H78782" s="12"/>
      <c r="I78782" s="49"/>
    </row>
    <row r="78783" customHeight="1" spans="7:9">
      <c r="G78783" s="11"/>
      <c r="H78783" s="12"/>
      <c r="I78783" s="49"/>
    </row>
    <row r="78784" customHeight="1" spans="7:9">
      <c r="G78784" s="11"/>
      <c r="H78784" s="12"/>
      <c r="I78784" s="49"/>
    </row>
    <row r="78785" customHeight="1" spans="7:9">
      <c r="G78785" s="11"/>
      <c r="H78785" s="12"/>
      <c r="I78785" s="49"/>
    </row>
    <row r="78786" customHeight="1" spans="7:9">
      <c r="G78786" s="11"/>
      <c r="H78786" s="12"/>
      <c r="I78786" s="49"/>
    </row>
    <row r="78787" customHeight="1" spans="7:9">
      <c r="G78787" s="11"/>
      <c r="H78787" s="12"/>
      <c r="I78787" s="49"/>
    </row>
    <row r="78788" customHeight="1" spans="7:9">
      <c r="G78788" s="11"/>
      <c r="H78788" s="12"/>
      <c r="I78788" s="49"/>
    </row>
    <row r="78789" customHeight="1" spans="7:9">
      <c r="G78789" s="11"/>
      <c r="H78789" s="12"/>
      <c r="I78789" s="49"/>
    </row>
    <row r="78790" customHeight="1" spans="7:9">
      <c r="G78790" s="11"/>
      <c r="H78790" s="12"/>
      <c r="I78790" s="49"/>
    </row>
    <row r="78791" customHeight="1" spans="7:9">
      <c r="G78791" s="11"/>
      <c r="H78791" s="12"/>
      <c r="I78791" s="49"/>
    </row>
    <row r="78792" customHeight="1" spans="7:9">
      <c r="G78792" s="11"/>
      <c r="H78792" s="12"/>
      <c r="I78792" s="49"/>
    </row>
    <row r="78793" customHeight="1" spans="7:9">
      <c r="G78793" s="11"/>
      <c r="H78793" s="12"/>
      <c r="I78793" s="49"/>
    </row>
    <row r="78794" customHeight="1" spans="7:9">
      <c r="G78794" s="11"/>
      <c r="H78794" s="12"/>
      <c r="I78794" s="49"/>
    </row>
    <row r="78795" customHeight="1" spans="7:9">
      <c r="G78795" s="11"/>
      <c r="H78795" s="12"/>
      <c r="I78795" s="49"/>
    </row>
    <row r="78796" customHeight="1" spans="7:9">
      <c r="G78796" s="11"/>
      <c r="H78796" s="12"/>
      <c r="I78796" s="49"/>
    </row>
    <row r="78797" customHeight="1" spans="7:9">
      <c r="G78797" s="11"/>
      <c r="H78797" s="12"/>
      <c r="I78797" s="49"/>
    </row>
    <row r="78798" customHeight="1" spans="7:9">
      <c r="G78798" s="11"/>
      <c r="H78798" s="12"/>
      <c r="I78798" s="49"/>
    </row>
    <row r="78799" customHeight="1" spans="7:9">
      <c r="G78799" s="11"/>
      <c r="H78799" s="12"/>
      <c r="I78799" s="49"/>
    </row>
    <row r="78800" customHeight="1" spans="7:9">
      <c r="G78800" s="11"/>
      <c r="H78800" s="12"/>
      <c r="I78800" s="49"/>
    </row>
    <row r="78801" customHeight="1" spans="7:9">
      <c r="G78801" s="11"/>
      <c r="H78801" s="12"/>
      <c r="I78801" s="49"/>
    </row>
    <row r="78802" customHeight="1" spans="7:9">
      <c r="G78802" s="11"/>
      <c r="H78802" s="12"/>
      <c r="I78802" s="49"/>
    </row>
    <row r="78803" customHeight="1" spans="7:9">
      <c r="G78803" s="11"/>
      <c r="H78803" s="12"/>
      <c r="I78803" s="49"/>
    </row>
    <row r="78804" customHeight="1" spans="7:9">
      <c r="G78804" s="11"/>
      <c r="H78804" s="12"/>
      <c r="I78804" s="49"/>
    </row>
    <row r="78805" customHeight="1" spans="7:9">
      <c r="G78805" s="11"/>
      <c r="H78805" s="12"/>
      <c r="I78805" s="49"/>
    </row>
    <row r="78806" customHeight="1" spans="7:9">
      <c r="G78806" s="11"/>
      <c r="H78806" s="12"/>
      <c r="I78806" s="49"/>
    </row>
    <row r="78807" customHeight="1" spans="7:9">
      <c r="G78807" s="11"/>
      <c r="H78807" s="12"/>
      <c r="I78807" s="49"/>
    </row>
    <row r="78808" customHeight="1" spans="7:9">
      <c r="G78808" s="11"/>
      <c r="H78808" s="12"/>
      <c r="I78808" s="49"/>
    </row>
    <row r="78809" customHeight="1" spans="7:9">
      <c r="G78809" s="11"/>
      <c r="H78809" s="12"/>
      <c r="I78809" s="49"/>
    </row>
    <row r="78810" customHeight="1" spans="7:9">
      <c r="G78810" s="11"/>
      <c r="H78810" s="12"/>
      <c r="I78810" s="49"/>
    </row>
    <row r="78811" customHeight="1" spans="7:9">
      <c r="G78811" s="11"/>
      <c r="H78811" s="12"/>
      <c r="I78811" s="49"/>
    </row>
    <row r="78812" customHeight="1" spans="7:9">
      <c r="G78812" s="11"/>
      <c r="H78812" s="12"/>
      <c r="I78812" s="49"/>
    </row>
    <row r="78813" customHeight="1" spans="7:9">
      <c r="G78813" s="11"/>
      <c r="H78813" s="12"/>
      <c r="I78813" s="49"/>
    </row>
    <row r="78814" customHeight="1" spans="7:9">
      <c r="G78814" s="11"/>
      <c r="H78814" s="12"/>
      <c r="I78814" s="49"/>
    </row>
    <row r="78815" customHeight="1" spans="7:9">
      <c r="G78815" s="11"/>
      <c r="H78815" s="12"/>
      <c r="I78815" s="49"/>
    </row>
    <row r="78816" customHeight="1" spans="7:9">
      <c r="G78816" s="11"/>
      <c r="H78816" s="12"/>
      <c r="I78816" s="49"/>
    </row>
    <row r="78817" customHeight="1" spans="7:9">
      <c r="G78817" s="11"/>
      <c r="H78817" s="12"/>
      <c r="I78817" s="49"/>
    </row>
    <row r="78818" customHeight="1" spans="7:9">
      <c r="G78818" s="11"/>
      <c r="H78818" s="12"/>
      <c r="I78818" s="49"/>
    </row>
    <row r="78819" customHeight="1" spans="7:9">
      <c r="G78819" s="11"/>
      <c r="H78819" s="12"/>
      <c r="I78819" s="49"/>
    </row>
    <row r="78820" customHeight="1" spans="7:9">
      <c r="G78820" s="11"/>
      <c r="H78820" s="12"/>
      <c r="I78820" s="49"/>
    </row>
    <row r="78821" customHeight="1" spans="7:9">
      <c r="G78821" s="11"/>
      <c r="H78821" s="12"/>
      <c r="I78821" s="49"/>
    </row>
    <row r="78822" customHeight="1" spans="7:9">
      <c r="G78822" s="11"/>
      <c r="H78822" s="12"/>
      <c r="I78822" s="49"/>
    </row>
    <row r="78823" customHeight="1" spans="7:9">
      <c r="G78823" s="11"/>
      <c r="H78823" s="12"/>
      <c r="I78823" s="49"/>
    </row>
    <row r="78824" customHeight="1" spans="7:9">
      <c r="G78824" s="11"/>
      <c r="H78824" s="12"/>
      <c r="I78824" s="49"/>
    </row>
    <row r="78825" customHeight="1" spans="7:9">
      <c r="G78825" s="11"/>
      <c r="H78825" s="12"/>
      <c r="I78825" s="49"/>
    </row>
    <row r="78826" customHeight="1" spans="7:9">
      <c r="G78826" s="11"/>
      <c r="H78826" s="12"/>
      <c r="I78826" s="49"/>
    </row>
    <row r="78827" customHeight="1" spans="7:9">
      <c r="G78827" s="11"/>
      <c r="H78827" s="12"/>
      <c r="I78827" s="49"/>
    </row>
    <row r="78828" customHeight="1" spans="7:9">
      <c r="G78828" s="11"/>
      <c r="H78828" s="12"/>
      <c r="I78828" s="49"/>
    </row>
    <row r="78829" customHeight="1" spans="7:9">
      <c r="G78829" s="11"/>
      <c r="H78829" s="12"/>
      <c r="I78829" s="49"/>
    </row>
    <row r="78830" customHeight="1" spans="7:9">
      <c r="G78830" s="11"/>
      <c r="H78830" s="12"/>
      <c r="I78830" s="49"/>
    </row>
    <row r="78831" customHeight="1" spans="7:9">
      <c r="G78831" s="11"/>
      <c r="H78831" s="12"/>
      <c r="I78831" s="49"/>
    </row>
    <row r="78832" customHeight="1" spans="7:9">
      <c r="G78832" s="11"/>
      <c r="H78832" s="12"/>
      <c r="I78832" s="49"/>
    </row>
    <row r="78833" customHeight="1" spans="7:9">
      <c r="G78833" s="11"/>
      <c r="H78833" s="12"/>
      <c r="I78833" s="49"/>
    </row>
    <row r="78834" customHeight="1" spans="7:9">
      <c r="G78834" s="11"/>
      <c r="H78834" s="12"/>
      <c r="I78834" s="49"/>
    </row>
    <row r="78835" customHeight="1" spans="7:9">
      <c r="G78835" s="11"/>
      <c r="H78835" s="12"/>
      <c r="I78835" s="49"/>
    </row>
    <row r="78836" customHeight="1" spans="7:9">
      <c r="G78836" s="11"/>
      <c r="H78836" s="12"/>
      <c r="I78836" s="49"/>
    </row>
    <row r="78837" customHeight="1" spans="7:9">
      <c r="G78837" s="11"/>
      <c r="H78837" s="12"/>
      <c r="I78837" s="49"/>
    </row>
    <row r="78838" customHeight="1" spans="7:9">
      <c r="G78838" s="11"/>
      <c r="H78838" s="12"/>
      <c r="I78838" s="49"/>
    </row>
    <row r="78839" customHeight="1" spans="7:9">
      <c r="G78839" s="11"/>
      <c r="H78839" s="12"/>
      <c r="I78839" s="49"/>
    </row>
    <row r="78840" customHeight="1" spans="7:9">
      <c r="G78840" s="11"/>
      <c r="H78840" s="12"/>
      <c r="I78840" s="49"/>
    </row>
    <row r="78841" customHeight="1" spans="7:9">
      <c r="G78841" s="11"/>
      <c r="H78841" s="12"/>
      <c r="I78841" s="49"/>
    </row>
    <row r="78842" customHeight="1" spans="7:9">
      <c r="G78842" s="11"/>
      <c r="H78842" s="12"/>
      <c r="I78842" s="49"/>
    </row>
    <row r="78843" customHeight="1" spans="7:9">
      <c r="G78843" s="11"/>
      <c r="H78843" s="12"/>
      <c r="I78843" s="49"/>
    </row>
    <row r="78844" customHeight="1" spans="7:9">
      <c r="G78844" s="11"/>
      <c r="H78844" s="12"/>
      <c r="I78844" s="49"/>
    </row>
    <row r="78845" customHeight="1" spans="7:9">
      <c r="G78845" s="11"/>
      <c r="H78845" s="12"/>
      <c r="I78845" s="49"/>
    </row>
    <row r="78846" customHeight="1" spans="7:9">
      <c r="G78846" s="11"/>
      <c r="H78846" s="12"/>
      <c r="I78846" s="49"/>
    </row>
    <row r="78847" customHeight="1" spans="7:9">
      <c r="G78847" s="11"/>
      <c r="H78847" s="12"/>
      <c r="I78847" s="49"/>
    </row>
    <row r="78848" customHeight="1" spans="7:9">
      <c r="G78848" s="11"/>
      <c r="H78848" s="12"/>
      <c r="I78848" s="49"/>
    </row>
    <row r="78849" customHeight="1" spans="7:9">
      <c r="G78849" s="11"/>
      <c r="H78849" s="12"/>
      <c r="I78849" s="49"/>
    </row>
    <row r="78850" customHeight="1" spans="7:9">
      <c r="G78850" s="11"/>
      <c r="H78850" s="12"/>
      <c r="I78850" s="49"/>
    </row>
    <row r="78851" customHeight="1" spans="7:9">
      <c r="G78851" s="11"/>
      <c r="H78851" s="12"/>
      <c r="I78851" s="49"/>
    </row>
    <row r="78852" customHeight="1" spans="7:9">
      <c r="G78852" s="11"/>
      <c r="H78852" s="12"/>
      <c r="I78852" s="49"/>
    </row>
    <row r="78853" customHeight="1" spans="7:9">
      <c r="G78853" s="11"/>
      <c r="H78853" s="12"/>
      <c r="I78853" s="49"/>
    </row>
    <row r="78854" customHeight="1" spans="7:9">
      <c r="G78854" s="11"/>
      <c r="H78854" s="12"/>
      <c r="I78854" s="49"/>
    </row>
    <row r="78855" customHeight="1" spans="7:9">
      <c r="G78855" s="11"/>
      <c r="H78855" s="12"/>
      <c r="I78855" s="49"/>
    </row>
    <row r="78856" customHeight="1" spans="7:9">
      <c r="G78856" s="11"/>
      <c r="H78856" s="12"/>
      <c r="I78856" s="49"/>
    </row>
    <row r="78857" customHeight="1" spans="7:9">
      <c r="G78857" s="11"/>
      <c r="H78857" s="12"/>
      <c r="I78857" s="49"/>
    </row>
    <row r="78858" customHeight="1" spans="7:9">
      <c r="G78858" s="11"/>
      <c r="H78858" s="12"/>
      <c r="I78858" s="49"/>
    </row>
    <row r="78859" customHeight="1" spans="7:9">
      <c r="G78859" s="11"/>
      <c r="H78859" s="12"/>
      <c r="I78859" s="49"/>
    </row>
    <row r="78860" customHeight="1" spans="7:9">
      <c r="G78860" s="11"/>
      <c r="H78860" s="12"/>
      <c r="I78860" s="49"/>
    </row>
    <row r="78861" customHeight="1" spans="7:9">
      <c r="G78861" s="11"/>
      <c r="H78861" s="12"/>
      <c r="I78861" s="49"/>
    </row>
    <row r="78862" customHeight="1" spans="7:9">
      <c r="G78862" s="11"/>
      <c r="H78862" s="12"/>
      <c r="I78862" s="49"/>
    </row>
    <row r="78863" customHeight="1" spans="7:9">
      <c r="G78863" s="11"/>
      <c r="H78863" s="12"/>
      <c r="I78863" s="49"/>
    </row>
    <row r="78864" customHeight="1" spans="7:9">
      <c r="G78864" s="11"/>
      <c r="H78864" s="12"/>
      <c r="I78864" s="49"/>
    </row>
    <row r="78865" customHeight="1" spans="7:9">
      <c r="G78865" s="11"/>
      <c r="H78865" s="12"/>
      <c r="I78865" s="49"/>
    </row>
    <row r="78866" customHeight="1" spans="7:9">
      <c r="G78866" s="11"/>
      <c r="H78866" s="12"/>
      <c r="I78866" s="49"/>
    </row>
    <row r="78867" customHeight="1" spans="7:9">
      <c r="G78867" s="11"/>
      <c r="H78867" s="12"/>
      <c r="I78867" s="49"/>
    </row>
    <row r="78868" customHeight="1" spans="7:9">
      <c r="G78868" s="11"/>
      <c r="H78868" s="12"/>
      <c r="I78868" s="49"/>
    </row>
    <row r="78869" customHeight="1" spans="7:9">
      <c r="G78869" s="11"/>
      <c r="H78869" s="12"/>
      <c r="I78869" s="49"/>
    </row>
    <row r="78870" customHeight="1" spans="7:9">
      <c r="G78870" s="11"/>
      <c r="H78870" s="12"/>
      <c r="I78870" s="49"/>
    </row>
    <row r="78871" customHeight="1" spans="7:9">
      <c r="G78871" s="11"/>
      <c r="H78871" s="12"/>
      <c r="I78871" s="49"/>
    </row>
    <row r="78872" customHeight="1" spans="7:9">
      <c r="G78872" s="11"/>
      <c r="H78872" s="12"/>
      <c r="I78872" s="49"/>
    </row>
    <row r="78873" customHeight="1" spans="7:9">
      <c r="G78873" s="11"/>
      <c r="H78873" s="12"/>
      <c r="I78873" s="49"/>
    </row>
    <row r="78874" customHeight="1" spans="7:9">
      <c r="G78874" s="11"/>
      <c r="H78874" s="12"/>
      <c r="I78874" s="49"/>
    </row>
    <row r="78875" customHeight="1" spans="7:9">
      <c r="G78875" s="11"/>
      <c r="H78875" s="12"/>
      <c r="I78875" s="49"/>
    </row>
    <row r="78876" customHeight="1" spans="7:9">
      <c r="G78876" s="11"/>
      <c r="H78876" s="12"/>
      <c r="I78876" s="49"/>
    </row>
    <row r="78877" customHeight="1" spans="7:9">
      <c r="G78877" s="11"/>
      <c r="H78877" s="12"/>
      <c r="I78877" s="49"/>
    </row>
    <row r="78878" customHeight="1" spans="7:9">
      <c r="G78878" s="11"/>
      <c r="H78878" s="12"/>
      <c r="I78878" s="49"/>
    </row>
    <row r="78879" customHeight="1" spans="7:9">
      <c r="G78879" s="11"/>
      <c r="H78879" s="12"/>
      <c r="I78879" s="49"/>
    </row>
    <row r="78880" customHeight="1" spans="7:9">
      <c r="G78880" s="11"/>
      <c r="H78880" s="12"/>
      <c r="I78880" s="49"/>
    </row>
    <row r="78881" customHeight="1" spans="7:9">
      <c r="G78881" s="11"/>
      <c r="H78881" s="12"/>
      <c r="I78881" s="49"/>
    </row>
    <row r="78882" customHeight="1" spans="7:9">
      <c r="G78882" s="11"/>
      <c r="H78882" s="12"/>
      <c r="I78882" s="49"/>
    </row>
    <row r="78883" customHeight="1" spans="7:9">
      <c r="G78883" s="11"/>
      <c r="H78883" s="12"/>
      <c r="I78883" s="49"/>
    </row>
    <row r="78884" customHeight="1" spans="7:9">
      <c r="G78884" s="11"/>
      <c r="H78884" s="12"/>
      <c r="I78884" s="49"/>
    </row>
    <row r="78885" customHeight="1" spans="7:9">
      <c r="G78885" s="11"/>
      <c r="H78885" s="12"/>
      <c r="I78885" s="49"/>
    </row>
    <row r="78886" customHeight="1" spans="7:9">
      <c r="G78886" s="11"/>
      <c r="H78886" s="12"/>
      <c r="I78886" s="49"/>
    </row>
    <row r="78887" customHeight="1" spans="7:9">
      <c r="G78887" s="11"/>
      <c r="H78887" s="12"/>
      <c r="I78887" s="49"/>
    </row>
    <row r="78888" customHeight="1" spans="7:9">
      <c r="G78888" s="11"/>
      <c r="H78888" s="12"/>
      <c r="I78888" s="49"/>
    </row>
    <row r="78889" customHeight="1" spans="7:9">
      <c r="G78889" s="11"/>
      <c r="H78889" s="12"/>
      <c r="I78889" s="49"/>
    </row>
    <row r="78890" customHeight="1" spans="7:9">
      <c r="G78890" s="11"/>
      <c r="H78890" s="12"/>
      <c r="I78890" s="49"/>
    </row>
    <row r="78891" customHeight="1" spans="7:9">
      <c r="G78891" s="11"/>
      <c r="H78891" s="12"/>
      <c r="I78891" s="49"/>
    </row>
    <row r="78892" customHeight="1" spans="7:9">
      <c r="G78892" s="11"/>
      <c r="H78892" s="12"/>
      <c r="I78892" s="49"/>
    </row>
    <row r="78893" customHeight="1" spans="7:9">
      <c r="G78893" s="11"/>
      <c r="H78893" s="12"/>
      <c r="I78893" s="49"/>
    </row>
    <row r="78894" customHeight="1" spans="7:9">
      <c r="G78894" s="11"/>
      <c r="H78894" s="12"/>
      <c r="I78894" s="49"/>
    </row>
    <row r="78895" customHeight="1" spans="7:9">
      <c r="G78895" s="11"/>
      <c r="H78895" s="12"/>
      <c r="I78895" s="49"/>
    </row>
    <row r="78896" customHeight="1" spans="7:9">
      <c r="G78896" s="11"/>
      <c r="H78896" s="12"/>
      <c r="I78896" s="49"/>
    </row>
    <row r="78897" customHeight="1" spans="7:9">
      <c r="G78897" s="11"/>
      <c r="H78897" s="12"/>
      <c r="I78897" s="49"/>
    </row>
    <row r="78898" customHeight="1" spans="7:9">
      <c r="G78898" s="11"/>
      <c r="H78898" s="12"/>
      <c r="I78898" s="49"/>
    </row>
    <row r="78899" customHeight="1" spans="7:9">
      <c r="G78899" s="11"/>
      <c r="H78899" s="12"/>
      <c r="I78899" s="49"/>
    </row>
    <row r="78900" customHeight="1" spans="7:9">
      <c r="G78900" s="11"/>
      <c r="H78900" s="12"/>
      <c r="I78900" s="49"/>
    </row>
    <row r="78901" customHeight="1" spans="7:9">
      <c r="G78901" s="11"/>
      <c r="H78901" s="12"/>
      <c r="I78901" s="49"/>
    </row>
    <row r="78902" customHeight="1" spans="7:9">
      <c r="G78902" s="11"/>
      <c r="H78902" s="12"/>
      <c r="I78902" s="49"/>
    </row>
    <row r="78903" customHeight="1" spans="7:9">
      <c r="G78903" s="11"/>
      <c r="H78903" s="12"/>
      <c r="I78903" s="49"/>
    </row>
    <row r="78904" customHeight="1" spans="7:9">
      <c r="G78904" s="11"/>
      <c r="H78904" s="12"/>
      <c r="I78904" s="49"/>
    </row>
    <row r="78905" customHeight="1" spans="7:9">
      <c r="G78905" s="11"/>
      <c r="H78905" s="12"/>
      <c r="I78905" s="49"/>
    </row>
    <row r="78906" customHeight="1" spans="7:9">
      <c r="G78906" s="11"/>
      <c r="H78906" s="12"/>
      <c r="I78906" s="49"/>
    </row>
    <row r="78907" customHeight="1" spans="7:9">
      <c r="G78907" s="11"/>
      <c r="H78907" s="12"/>
      <c r="I78907" s="49"/>
    </row>
    <row r="78908" customHeight="1" spans="7:9">
      <c r="G78908" s="11"/>
      <c r="H78908" s="12"/>
      <c r="I78908" s="49"/>
    </row>
    <row r="78909" customHeight="1" spans="7:9">
      <c r="G78909" s="11"/>
      <c r="H78909" s="12"/>
      <c r="I78909" s="49"/>
    </row>
    <row r="78910" customHeight="1" spans="7:9">
      <c r="G78910" s="11"/>
      <c r="H78910" s="12"/>
      <c r="I78910" s="49"/>
    </row>
    <row r="78911" customHeight="1" spans="7:9">
      <c r="G78911" s="11"/>
      <c r="H78911" s="12"/>
      <c r="I78911" s="49"/>
    </row>
    <row r="78912" customHeight="1" spans="7:9">
      <c r="G78912" s="11"/>
      <c r="H78912" s="12"/>
      <c r="I78912" s="49"/>
    </row>
    <row r="78913" customHeight="1" spans="7:9">
      <c r="G78913" s="11"/>
      <c r="H78913" s="12"/>
      <c r="I78913" s="49"/>
    </row>
    <row r="78914" customHeight="1" spans="7:9">
      <c r="G78914" s="11"/>
      <c r="H78914" s="12"/>
      <c r="I78914" s="49"/>
    </row>
    <row r="78915" customHeight="1" spans="7:9">
      <c r="G78915" s="11"/>
      <c r="H78915" s="12"/>
      <c r="I78915" s="49"/>
    </row>
    <row r="78916" customHeight="1" spans="7:9">
      <c r="G78916" s="11"/>
      <c r="H78916" s="12"/>
      <c r="I78916" s="49"/>
    </row>
    <row r="78917" customHeight="1" spans="7:9">
      <c r="G78917" s="11"/>
      <c r="H78917" s="12"/>
      <c r="I78917" s="49"/>
    </row>
    <row r="78918" customHeight="1" spans="7:9">
      <c r="G78918" s="11"/>
      <c r="H78918" s="12"/>
      <c r="I78918" s="49"/>
    </row>
    <row r="78919" customHeight="1" spans="7:9">
      <c r="G78919" s="11"/>
      <c r="H78919" s="12"/>
      <c r="I78919" s="49"/>
    </row>
    <row r="78920" customHeight="1" spans="7:9">
      <c r="G78920" s="11"/>
      <c r="H78920" s="12"/>
      <c r="I78920" s="49"/>
    </row>
    <row r="78921" customHeight="1" spans="7:9">
      <c r="G78921" s="11"/>
      <c r="H78921" s="12"/>
      <c r="I78921" s="49"/>
    </row>
    <row r="78922" customHeight="1" spans="7:9">
      <c r="G78922" s="11"/>
      <c r="H78922" s="12"/>
      <c r="I78922" s="49"/>
    </row>
    <row r="78923" customHeight="1" spans="7:9">
      <c r="G78923" s="11"/>
      <c r="H78923" s="12"/>
      <c r="I78923" s="49"/>
    </row>
    <row r="78924" customHeight="1" spans="7:9">
      <c r="G78924" s="11"/>
      <c r="H78924" s="12"/>
      <c r="I78924" s="49"/>
    </row>
    <row r="78925" customHeight="1" spans="7:9">
      <c r="G78925" s="11"/>
      <c r="H78925" s="12"/>
      <c r="I78925" s="49"/>
    </row>
    <row r="78926" customHeight="1" spans="7:9">
      <c r="G78926" s="11"/>
      <c r="H78926" s="12"/>
      <c r="I78926" s="49"/>
    </row>
    <row r="78927" customHeight="1" spans="7:9">
      <c r="G78927" s="11"/>
      <c r="H78927" s="12"/>
      <c r="I78927" s="49"/>
    </row>
    <row r="78928" customHeight="1" spans="7:9">
      <c r="G78928" s="11"/>
      <c r="H78928" s="12"/>
      <c r="I78928" s="49"/>
    </row>
    <row r="78929" customHeight="1" spans="7:9">
      <c r="G78929" s="11"/>
      <c r="H78929" s="12"/>
      <c r="I78929" s="49"/>
    </row>
    <row r="78930" customHeight="1" spans="7:9">
      <c r="G78930" s="11"/>
      <c r="H78930" s="12"/>
      <c r="I78930" s="49"/>
    </row>
    <row r="78931" customHeight="1" spans="7:9">
      <c r="G78931" s="11"/>
      <c r="H78931" s="12"/>
      <c r="I78931" s="49"/>
    </row>
    <row r="78932" customHeight="1" spans="7:9">
      <c r="G78932" s="11"/>
      <c r="H78932" s="12"/>
      <c r="I78932" s="49"/>
    </row>
    <row r="78933" customHeight="1" spans="7:9">
      <c r="G78933" s="11"/>
      <c r="H78933" s="12"/>
      <c r="I78933" s="49"/>
    </row>
    <row r="78934" customHeight="1" spans="7:9">
      <c r="G78934" s="11"/>
      <c r="H78934" s="12"/>
      <c r="I78934" s="49"/>
    </row>
    <row r="78935" customHeight="1" spans="7:9">
      <c r="G78935" s="11"/>
      <c r="H78935" s="12"/>
      <c r="I78935" s="49"/>
    </row>
    <row r="78936" customHeight="1" spans="7:9">
      <c r="G78936" s="11"/>
      <c r="H78936" s="12"/>
      <c r="I78936" s="49"/>
    </row>
    <row r="78937" customHeight="1" spans="7:9">
      <c r="G78937" s="11"/>
      <c r="H78937" s="12"/>
      <c r="I78937" s="49"/>
    </row>
    <row r="78938" customHeight="1" spans="7:9">
      <c r="G78938" s="11"/>
      <c r="H78938" s="12"/>
      <c r="I78938" s="49"/>
    </row>
    <row r="78939" customHeight="1" spans="7:9">
      <c r="G78939" s="11"/>
      <c r="H78939" s="12"/>
      <c r="I78939" s="49"/>
    </row>
    <row r="78940" customHeight="1" spans="7:9">
      <c r="G78940" s="11"/>
      <c r="H78940" s="12"/>
      <c r="I78940" s="49"/>
    </row>
    <row r="78941" customHeight="1" spans="7:9">
      <c r="G78941" s="11"/>
      <c r="H78941" s="12"/>
      <c r="I78941" s="49"/>
    </row>
    <row r="78942" customHeight="1" spans="7:9">
      <c r="G78942" s="11"/>
      <c r="H78942" s="12"/>
      <c r="I78942" s="49"/>
    </row>
    <row r="78943" customHeight="1" spans="7:9">
      <c r="G78943" s="11"/>
      <c r="H78943" s="12"/>
      <c r="I78943" s="49"/>
    </row>
    <row r="78944" customHeight="1" spans="7:9">
      <c r="G78944" s="11"/>
      <c r="H78944" s="12"/>
      <c r="I78944" s="49"/>
    </row>
    <row r="78945" customHeight="1" spans="7:9">
      <c r="G78945" s="11"/>
      <c r="H78945" s="12"/>
      <c r="I78945" s="49"/>
    </row>
    <row r="78946" customHeight="1" spans="7:9">
      <c r="G78946" s="11"/>
      <c r="H78946" s="12"/>
      <c r="I78946" s="49"/>
    </row>
    <row r="78947" customHeight="1" spans="7:9">
      <c r="G78947" s="11"/>
      <c r="H78947" s="12"/>
      <c r="I78947" s="49"/>
    </row>
    <row r="78948" customHeight="1" spans="7:9">
      <c r="G78948" s="11"/>
      <c r="H78948" s="12"/>
      <c r="I78948" s="49"/>
    </row>
    <row r="78949" customHeight="1" spans="7:9">
      <c r="G78949" s="11"/>
      <c r="H78949" s="12"/>
      <c r="I78949" s="49"/>
    </row>
    <row r="78950" customHeight="1" spans="7:9">
      <c r="G78950" s="11"/>
      <c r="H78950" s="12"/>
      <c r="I78950" s="49"/>
    </row>
    <row r="78951" customHeight="1" spans="7:9">
      <c r="G78951" s="11"/>
      <c r="H78951" s="12"/>
      <c r="I78951" s="49"/>
    </row>
    <row r="78952" customHeight="1" spans="7:9">
      <c r="G78952" s="11"/>
      <c r="H78952" s="12"/>
      <c r="I78952" s="49"/>
    </row>
    <row r="78953" customHeight="1" spans="7:9">
      <c r="G78953" s="11"/>
      <c r="H78953" s="12"/>
      <c r="I78953" s="49"/>
    </row>
    <row r="78954" customHeight="1" spans="7:9">
      <c r="G78954" s="11"/>
      <c r="H78954" s="12"/>
      <c r="I78954" s="49"/>
    </row>
    <row r="78955" customHeight="1" spans="7:9">
      <c r="G78955" s="11"/>
      <c r="H78955" s="12"/>
      <c r="I78955" s="49"/>
    </row>
    <row r="78956" customHeight="1" spans="7:9">
      <c r="G78956" s="11"/>
      <c r="H78956" s="12"/>
      <c r="I78956" s="49"/>
    </row>
    <row r="78957" customHeight="1" spans="7:9">
      <c r="G78957" s="11"/>
      <c r="H78957" s="12"/>
      <c r="I78957" s="49"/>
    </row>
    <row r="78958" customHeight="1" spans="7:9">
      <c r="G78958" s="11"/>
      <c r="H78958" s="12"/>
      <c r="I78958" s="49"/>
    </row>
    <row r="78959" customHeight="1" spans="7:9">
      <c r="G78959" s="11"/>
      <c r="H78959" s="12"/>
      <c r="I78959" s="49"/>
    </row>
    <row r="78960" customHeight="1" spans="7:9">
      <c r="G78960" s="11"/>
      <c r="H78960" s="12"/>
      <c r="I78960" s="49"/>
    </row>
    <row r="78961" customHeight="1" spans="7:9">
      <c r="G78961" s="11"/>
      <c r="H78961" s="12"/>
      <c r="I78961" s="49"/>
    </row>
    <row r="78962" customHeight="1" spans="7:9">
      <c r="G78962" s="11"/>
      <c r="H78962" s="12"/>
      <c r="I78962" s="49"/>
    </row>
    <row r="78963" customHeight="1" spans="7:9">
      <c r="G78963" s="11"/>
      <c r="H78963" s="12"/>
      <c r="I78963" s="49"/>
    </row>
    <row r="78964" customHeight="1" spans="7:9">
      <c r="G78964" s="11"/>
      <c r="H78964" s="12"/>
      <c r="I78964" s="49"/>
    </row>
    <row r="78965" customHeight="1" spans="7:9">
      <c r="G78965" s="11"/>
      <c r="H78965" s="12"/>
      <c r="I78965" s="49"/>
    </row>
    <row r="78966" customHeight="1" spans="7:9">
      <c r="G78966" s="11"/>
      <c r="H78966" s="12"/>
      <c r="I78966" s="49"/>
    </row>
    <row r="78967" customHeight="1" spans="7:9">
      <c r="G78967" s="11"/>
      <c r="H78967" s="12"/>
      <c r="I78967" s="49"/>
    </row>
    <row r="78968" customHeight="1" spans="7:9">
      <c r="G78968" s="11"/>
      <c r="H78968" s="12"/>
      <c r="I78968" s="49"/>
    </row>
    <row r="78969" customHeight="1" spans="7:9">
      <c r="G78969" s="11"/>
      <c r="H78969" s="12"/>
      <c r="I78969" s="49"/>
    </row>
    <row r="78970" customHeight="1" spans="7:9">
      <c r="G78970" s="11"/>
      <c r="H78970" s="12"/>
      <c r="I78970" s="49"/>
    </row>
    <row r="78971" customHeight="1" spans="7:9">
      <c r="G78971" s="11"/>
      <c r="H78971" s="12"/>
      <c r="I78971" s="49"/>
    </row>
    <row r="78972" customHeight="1" spans="7:9">
      <c r="G78972" s="11"/>
      <c r="H78972" s="12"/>
      <c r="I78972" s="49"/>
    </row>
    <row r="78973" customHeight="1" spans="7:9">
      <c r="G78973" s="11"/>
      <c r="H78973" s="12"/>
      <c r="I78973" s="49"/>
    </row>
    <row r="78974" customHeight="1" spans="7:9">
      <c r="G78974" s="11"/>
      <c r="H78974" s="12"/>
      <c r="I78974" s="49"/>
    </row>
    <row r="78975" customHeight="1" spans="7:9">
      <c r="G78975" s="11"/>
      <c r="H78975" s="12"/>
      <c r="I78975" s="49"/>
    </row>
    <row r="78976" customHeight="1" spans="7:9">
      <c r="G78976" s="11"/>
      <c r="H78976" s="12"/>
      <c r="I78976" s="49"/>
    </row>
    <row r="78977" customHeight="1" spans="7:9">
      <c r="G78977" s="11"/>
      <c r="H78977" s="12"/>
      <c r="I78977" s="49"/>
    </row>
    <row r="78978" customHeight="1" spans="7:9">
      <c r="G78978" s="11"/>
      <c r="H78978" s="12"/>
      <c r="I78978" s="49"/>
    </row>
    <row r="78979" customHeight="1" spans="7:9">
      <c r="G78979" s="11"/>
      <c r="H78979" s="12"/>
      <c r="I78979" s="49"/>
    </row>
    <row r="78980" customHeight="1" spans="7:9">
      <c r="G78980" s="11"/>
      <c r="H78980" s="12"/>
      <c r="I78980" s="49"/>
    </row>
    <row r="78981" customHeight="1" spans="7:9">
      <c r="G78981" s="11"/>
      <c r="H78981" s="12"/>
      <c r="I78981" s="49"/>
    </row>
    <row r="78982" customHeight="1" spans="7:9">
      <c r="G78982" s="11"/>
      <c r="H78982" s="12"/>
      <c r="I78982" s="49"/>
    </row>
    <row r="78983" customHeight="1" spans="7:9">
      <c r="G78983" s="11"/>
      <c r="H78983" s="12"/>
      <c r="I78983" s="49"/>
    </row>
    <row r="78984" customHeight="1" spans="7:9">
      <c r="G78984" s="11"/>
      <c r="H78984" s="12"/>
      <c r="I78984" s="49"/>
    </row>
    <row r="78985" customHeight="1" spans="7:9">
      <c r="G78985" s="11"/>
      <c r="H78985" s="12"/>
      <c r="I78985" s="49"/>
    </row>
    <row r="78986" customHeight="1" spans="7:9">
      <c r="G78986" s="11"/>
      <c r="H78986" s="12"/>
      <c r="I78986" s="49"/>
    </row>
    <row r="78987" customHeight="1" spans="7:9">
      <c r="G78987" s="11"/>
      <c r="H78987" s="12"/>
      <c r="I78987" s="49"/>
    </row>
    <row r="78988" customHeight="1" spans="7:9">
      <c r="G78988" s="11"/>
      <c r="H78988" s="12"/>
      <c r="I78988" s="49"/>
    </row>
    <row r="78989" customHeight="1" spans="7:9">
      <c r="G78989" s="11"/>
      <c r="H78989" s="12"/>
      <c r="I78989" s="49"/>
    </row>
    <row r="78990" customHeight="1" spans="7:9">
      <c r="G78990" s="11"/>
      <c r="H78990" s="12"/>
      <c r="I78990" s="49"/>
    </row>
    <row r="78991" customHeight="1" spans="7:9">
      <c r="G78991" s="11"/>
      <c r="H78991" s="12"/>
      <c r="I78991" s="49"/>
    </row>
    <row r="78992" customHeight="1" spans="7:9">
      <c r="G78992" s="11"/>
      <c r="H78992" s="12"/>
      <c r="I78992" s="49"/>
    </row>
    <row r="78993" customHeight="1" spans="7:9">
      <c r="G78993" s="11"/>
      <c r="H78993" s="12"/>
      <c r="I78993" s="49"/>
    </row>
    <row r="78994" customHeight="1" spans="7:9">
      <c r="G78994" s="11"/>
      <c r="H78994" s="12"/>
      <c r="I78994" s="49"/>
    </row>
    <row r="78995" customHeight="1" spans="7:9">
      <c r="G78995" s="11"/>
      <c r="H78995" s="12"/>
      <c r="I78995" s="49"/>
    </row>
    <row r="78996" customHeight="1" spans="7:9">
      <c r="G78996" s="11"/>
      <c r="H78996" s="12"/>
      <c r="I78996" s="49"/>
    </row>
    <row r="78997" customHeight="1" spans="7:9">
      <c r="G78997" s="11"/>
      <c r="H78997" s="12"/>
      <c r="I78997" s="49"/>
    </row>
    <row r="78998" customHeight="1" spans="7:9">
      <c r="G78998" s="11"/>
      <c r="H78998" s="12"/>
      <c r="I78998" s="49"/>
    </row>
    <row r="78999" customHeight="1" spans="7:9">
      <c r="G78999" s="11"/>
      <c r="H78999" s="12"/>
      <c r="I78999" s="49"/>
    </row>
    <row r="79000" customHeight="1" spans="7:9">
      <c r="G79000" s="11"/>
      <c r="H79000" s="12"/>
      <c r="I79000" s="49"/>
    </row>
    <row r="79001" customHeight="1" spans="7:9">
      <c r="G79001" s="11"/>
      <c r="H79001" s="12"/>
      <c r="I79001" s="49"/>
    </row>
    <row r="79002" customHeight="1" spans="7:9">
      <c r="G79002" s="11"/>
      <c r="H79002" s="12"/>
      <c r="I79002" s="49"/>
    </row>
    <row r="79003" customHeight="1" spans="7:9">
      <c r="G79003" s="11"/>
      <c r="H79003" s="12"/>
      <c r="I79003" s="49"/>
    </row>
    <row r="79004" customHeight="1" spans="7:9">
      <c r="G79004" s="11"/>
      <c r="H79004" s="12"/>
      <c r="I79004" s="49"/>
    </row>
    <row r="79005" customHeight="1" spans="7:9">
      <c r="G79005" s="11"/>
      <c r="H79005" s="12"/>
      <c r="I79005" s="49"/>
    </row>
    <row r="79006" customHeight="1" spans="7:9">
      <c r="G79006" s="11"/>
      <c r="H79006" s="12"/>
      <c r="I79006" s="49"/>
    </row>
    <row r="79007" customHeight="1" spans="7:9">
      <c r="G79007" s="11"/>
      <c r="H79007" s="12"/>
      <c r="I79007" s="49"/>
    </row>
    <row r="79008" customHeight="1" spans="7:9">
      <c r="G79008" s="11"/>
      <c r="H79008" s="12"/>
      <c r="I79008" s="49"/>
    </row>
    <row r="79009" customHeight="1" spans="7:9">
      <c r="G79009" s="11"/>
      <c r="H79009" s="12"/>
      <c r="I79009" s="49"/>
    </row>
    <row r="79010" customHeight="1" spans="7:9">
      <c r="G79010" s="11"/>
      <c r="H79010" s="12"/>
      <c r="I79010" s="49"/>
    </row>
    <row r="79011" customHeight="1" spans="7:9">
      <c r="G79011" s="11"/>
      <c r="H79011" s="12"/>
      <c r="I79011" s="49"/>
    </row>
    <row r="79012" customHeight="1" spans="7:9">
      <c r="G79012" s="11"/>
      <c r="H79012" s="12"/>
      <c r="I79012" s="49"/>
    </row>
    <row r="79013" customHeight="1" spans="7:9">
      <c r="G79013" s="11"/>
      <c r="H79013" s="12"/>
      <c r="I79013" s="49"/>
    </row>
    <row r="79014" customHeight="1" spans="7:9">
      <c r="G79014" s="11"/>
      <c r="H79014" s="12"/>
      <c r="I79014" s="49"/>
    </row>
    <row r="79015" customHeight="1" spans="7:9">
      <c r="G79015" s="11"/>
      <c r="H79015" s="12"/>
      <c r="I79015" s="49"/>
    </row>
    <row r="79016" customHeight="1" spans="7:9">
      <c r="G79016" s="11"/>
      <c r="H79016" s="12"/>
      <c r="I79016" s="49"/>
    </row>
    <row r="79017" customHeight="1" spans="7:9">
      <c r="G79017" s="11"/>
      <c r="H79017" s="12"/>
      <c r="I79017" s="49"/>
    </row>
    <row r="79018" customHeight="1" spans="7:9">
      <c r="G79018" s="11"/>
      <c r="H79018" s="12"/>
      <c r="I79018" s="49"/>
    </row>
    <row r="79019" customHeight="1" spans="7:9">
      <c r="G79019" s="11"/>
      <c r="H79019" s="12"/>
      <c r="I79019" s="49"/>
    </row>
    <row r="79020" customHeight="1" spans="7:9">
      <c r="G79020" s="11"/>
      <c r="H79020" s="12"/>
      <c r="I79020" s="49"/>
    </row>
    <row r="79021" customHeight="1" spans="7:9">
      <c r="G79021" s="11"/>
      <c r="H79021" s="12"/>
      <c r="I79021" s="49"/>
    </row>
    <row r="79022" customHeight="1" spans="7:9">
      <c r="G79022" s="11"/>
      <c r="H79022" s="12"/>
      <c r="I79022" s="49"/>
    </row>
    <row r="79023" customHeight="1" spans="7:9">
      <c r="G79023" s="11"/>
      <c r="H79023" s="12"/>
      <c r="I79023" s="49"/>
    </row>
    <row r="79024" customHeight="1" spans="7:9">
      <c r="G79024" s="11"/>
      <c r="H79024" s="12"/>
      <c r="I79024" s="49"/>
    </row>
    <row r="79025" customHeight="1" spans="7:9">
      <c r="G79025" s="11"/>
      <c r="H79025" s="12"/>
      <c r="I79025" s="49"/>
    </row>
    <row r="79026" customHeight="1" spans="7:9">
      <c r="G79026" s="11"/>
      <c r="H79026" s="12"/>
      <c r="I79026" s="49"/>
    </row>
    <row r="79027" customHeight="1" spans="7:9">
      <c r="G79027" s="11"/>
      <c r="H79027" s="12"/>
      <c r="I79027" s="49"/>
    </row>
    <row r="79028" customHeight="1" spans="7:9">
      <c r="G79028" s="11"/>
      <c r="H79028" s="12"/>
      <c r="I79028" s="49"/>
    </row>
    <row r="79029" customHeight="1" spans="7:9">
      <c r="G79029" s="11"/>
      <c r="H79029" s="12"/>
      <c r="I79029" s="49"/>
    </row>
    <row r="79030" customHeight="1" spans="7:9">
      <c r="G79030" s="11"/>
      <c r="H79030" s="12"/>
      <c r="I79030" s="49"/>
    </row>
    <row r="79031" customHeight="1" spans="7:9">
      <c r="G79031" s="11"/>
      <c r="H79031" s="12"/>
      <c r="I79031" s="49"/>
    </row>
    <row r="79032" customHeight="1" spans="7:9">
      <c r="G79032" s="11"/>
      <c r="H79032" s="12"/>
      <c r="I79032" s="49"/>
    </row>
    <row r="79033" customHeight="1" spans="7:9">
      <c r="G79033" s="11"/>
      <c r="H79033" s="12"/>
      <c r="I79033" s="49"/>
    </row>
    <row r="79034" customHeight="1" spans="7:9">
      <c r="G79034" s="11"/>
      <c r="H79034" s="12"/>
      <c r="I79034" s="49"/>
    </row>
    <row r="79035" customHeight="1" spans="7:9">
      <c r="G79035" s="11"/>
      <c r="H79035" s="12"/>
      <c r="I79035" s="49"/>
    </row>
    <row r="79036" customHeight="1" spans="7:9">
      <c r="G79036" s="11"/>
      <c r="H79036" s="12"/>
      <c r="I79036" s="49"/>
    </row>
    <row r="79037" customHeight="1" spans="7:9">
      <c r="G79037" s="11"/>
      <c r="H79037" s="12"/>
      <c r="I79037" s="49"/>
    </row>
    <row r="79038" customHeight="1" spans="7:9">
      <c r="G79038" s="11"/>
      <c r="H79038" s="12"/>
      <c r="I79038" s="49"/>
    </row>
    <row r="79039" customHeight="1" spans="7:9">
      <c r="G79039" s="11"/>
      <c r="H79039" s="12"/>
      <c r="I79039" s="49"/>
    </row>
    <row r="79040" customHeight="1" spans="7:9">
      <c r="G79040" s="11"/>
      <c r="H79040" s="12"/>
      <c r="I79040" s="49"/>
    </row>
    <row r="79041" customHeight="1" spans="7:9">
      <c r="G79041" s="11"/>
      <c r="H79041" s="12"/>
      <c r="I79041" s="49"/>
    </row>
    <row r="79042" customHeight="1" spans="7:9">
      <c r="G79042" s="11"/>
      <c r="H79042" s="12"/>
      <c r="I79042" s="49"/>
    </row>
    <row r="79043" customHeight="1" spans="7:9">
      <c r="G79043" s="11"/>
      <c r="H79043" s="12"/>
      <c r="I79043" s="49"/>
    </row>
    <row r="79044" customHeight="1" spans="7:9">
      <c r="G79044" s="11"/>
      <c r="H79044" s="12"/>
      <c r="I79044" s="49"/>
    </row>
    <row r="79045" customHeight="1" spans="7:9">
      <c r="G79045" s="11"/>
      <c r="H79045" s="12"/>
      <c r="I79045" s="49"/>
    </row>
    <row r="79046" customHeight="1" spans="7:9">
      <c r="G79046" s="11"/>
      <c r="H79046" s="12"/>
      <c r="I79046" s="49"/>
    </row>
    <row r="79047" customHeight="1" spans="7:9">
      <c r="G79047" s="11"/>
      <c r="H79047" s="12"/>
      <c r="I79047" s="49"/>
    </row>
    <row r="79048" customHeight="1" spans="7:9">
      <c r="G79048" s="11"/>
      <c r="H79048" s="12"/>
      <c r="I79048" s="49"/>
    </row>
    <row r="79049" customHeight="1" spans="7:9">
      <c r="G79049" s="11"/>
      <c r="H79049" s="12"/>
      <c r="I79049" s="49"/>
    </row>
    <row r="79050" customHeight="1" spans="7:9">
      <c r="G79050" s="11"/>
      <c r="H79050" s="12"/>
      <c r="I79050" s="49"/>
    </row>
    <row r="79051" customHeight="1" spans="7:9">
      <c r="G79051" s="11"/>
      <c r="H79051" s="12"/>
      <c r="I79051" s="49"/>
    </row>
    <row r="79052" customHeight="1" spans="7:9">
      <c r="G79052" s="11"/>
      <c r="H79052" s="12"/>
      <c r="I79052" s="49"/>
    </row>
    <row r="79053" customHeight="1" spans="7:9">
      <c r="G79053" s="11"/>
      <c r="H79053" s="12"/>
      <c r="I79053" s="49"/>
    </row>
    <row r="79054" customHeight="1" spans="7:9">
      <c r="G79054" s="11"/>
      <c r="H79054" s="12"/>
      <c r="I79054" s="49"/>
    </row>
    <row r="79055" customHeight="1" spans="7:9">
      <c r="G79055" s="11"/>
      <c r="H79055" s="12"/>
      <c r="I79055" s="49"/>
    </row>
    <row r="79056" customHeight="1" spans="7:9">
      <c r="G79056" s="11"/>
      <c r="H79056" s="12"/>
      <c r="I79056" s="49"/>
    </row>
    <row r="79057" customHeight="1" spans="7:9">
      <c r="G79057" s="11"/>
      <c r="H79057" s="12"/>
      <c r="I79057" s="49"/>
    </row>
    <row r="79058" customHeight="1" spans="7:9">
      <c r="G79058" s="11"/>
      <c r="H79058" s="12"/>
      <c r="I79058" s="49"/>
    </row>
    <row r="79059" customHeight="1" spans="7:9">
      <c r="G79059" s="11"/>
      <c r="H79059" s="12"/>
      <c r="I79059" s="49"/>
    </row>
    <row r="79060" customHeight="1" spans="7:9">
      <c r="G79060" s="11"/>
      <c r="H79060" s="12"/>
      <c r="I79060" s="49"/>
    </row>
    <row r="79061" customHeight="1" spans="7:9">
      <c r="G79061" s="11"/>
      <c r="H79061" s="12"/>
      <c r="I79061" s="49"/>
    </row>
    <row r="79062" customHeight="1" spans="7:9">
      <c r="G79062" s="11"/>
      <c r="H79062" s="12"/>
      <c r="I79062" s="49"/>
    </row>
    <row r="79063" customHeight="1" spans="7:9">
      <c r="G79063" s="11"/>
      <c r="H79063" s="12"/>
      <c r="I79063" s="49"/>
    </row>
    <row r="79064" customHeight="1" spans="7:9">
      <c r="G79064" s="11"/>
      <c r="H79064" s="12"/>
      <c r="I79064" s="49"/>
    </row>
    <row r="79065" customHeight="1" spans="7:9">
      <c r="G79065" s="11"/>
      <c r="H79065" s="12"/>
      <c r="I79065" s="49"/>
    </row>
    <row r="79066" customHeight="1" spans="7:9">
      <c r="G79066" s="11"/>
      <c r="H79066" s="12"/>
      <c r="I79066" s="49"/>
    </row>
    <row r="79067" customHeight="1" spans="7:9">
      <c r="G79067" s="11"/>
      <c r="H79067" s="12"/>
      <c r="I79067" s="49"/>
    </row>
    <row r="79068" customHeight="1" spans="7:9">
      <c r="G79068" s="11"/>
      <c r="H79068" s="12"/>
      <c r="I79068" s="49"/>
    </row>
    <row r="79069" customHeight="1" spans="7:9">
      <c r="G79069" s="11"/>
      <c r="H79069" s="12"/>
      <c r="I79069" s="49"/>
    </row>
    <row r="79070" customHeight="1" spans="7:9">
      <c r="G79070" s="11"/>
      <c r="H79070" s="12"/>
      <c r="I79070" s="49"/>
    </row>
    <row r="79071" customHeight="1" spans="7:9">
      <c r="G79071" s="11"/>
      <c r="H79071" s="12"/>
      <c r="I79071" s="49"/>
    </row>
    <row r="79072" customHeight="1" spans="7:9">
      <c r="G79072" s="11"/>
      <c r="H79072" s="12"/>
      <c r="I79072" s="49"/>
    </row>
    <row r="79073" customHeight="1" spans="7:9">
      <c r="G79073" s="11"/>
      <c r="H79073" s="12"/>
      <c r="I79073" s="49"/>
    </row>
    <row r="79074" customHeight="1" spans="7:9">
      <c r="G79074" s="11"/>
      <c r="H79074" s="12"/>
      <c r="I79074" s="49"/>
    </row>
    <row r="79075" customHeight="1" spans="7:9">
      <c r="G79075" s="11"/>
      <c r="H79075" s="12"/>
      <c r="I79075" s="49"/>
    </row>
    <row r="79076" customHeight="1" spans="7:9">
      <c r="G79076" s="11"/>
      <c r="H79076" s="12"/>
      <c r="I79076" s="49"/>
    </row>
    <row r="79077" customHeight="1" spans="7:9">
      <c r="G79077" s="11"/>
      <c r="H79077" s="12"/>
      <c r="I79077" s="49"/>
    </row>
    <row r="79078" customHeight="1" spans="7:9">
      <c r="G79078" s="11"/>
      <c r="H79078" s="12"/>
      <c r="I79078" s="49"/>
    </row>
    <row r="79079" customHeight="1" spans="7:9">
      <c r="G79079" s="11"/>
      <c r="H79079" s="12"/>
      <c r="I79079" s="49"/>
    </row>
    <row r="79080" customHeight="1" spans="7:9">
      <c r="G79080" s="11"/>
      <c r="H79080" s="12"/>
      <c r="I79080" s="49"/>
    </row>
    <row r="79081" customHeight="1" spans="7:9">
      <c r="G79081" s="11"/>
      <c r="H79081" s="12"/>
      <c r="I79081" s="49"/>
    </row>
    <row r="79082" customHeight="1" spans="7:9">
      <c r="G79082" s="11"/>
      <c r="H79082" s="12"/>
      <c r="I79082" s="49"/>
    </row>
    <row r="79083" customHeight="1" spans="7:9">
      <c r="G79083" s="11"/>
      <c r="H79083" s="12"/>
      <c r="I79083" s="49"/>
    </row>
    <row r="79084" customHeight="1" spans="7:9">
      <c r="G79084" s="11"/>
      <c r="H79084" s="12"/>
      <c r="I79084" s="49"/>
    </row>
    <row r="79085" customHeight="1" spans="7:9">
      <c r="G79085" s="11"/>
      <c r="H79085" s="12"/>
      <c r="I79085" s="49"/>
    </row>
    <row r="79086" customHeight="1" spans="7:9">
      <c r="G79086" s="11"/>
      <c r="H79086" s="12"/>
      <c r="I79086" s="49"/>
    </row>
    <row r="79087" customHeight="1" spans="7:9">
      <c r="G79087" s="11"/>
      <c r="H79087" s="12"/>
      <c r="I79087" s="49"/>
    </row>
    <row r="79088" customHeight="1" spans="7:9">
      <c r="G79088" s="11"/>
      <c r="H79088" s="12"/>
      <c r="I79088" s="49"/>
    </row>
    <row r="79089" customHeight="1" spans="7:9">
      <c r="G79089" s="11"/>
      <c r="H79089" s="12"/>
      <c r="I79089" s="49"/>
    </row>
    <row r="79090" customHeight="1" spans="7:9">
      <c r="G79090" s="11"/>
      <c r="H79090" s="12"/>
      <c r="I79090" s="49"/>
    </row>
    <row r="79091" customHeight="1" spans="7:9">
      <c r="G79091" s="11"/>
      <c r="H79091" s="12"/>
      <c r="I79091" s="49"/>
    </row>
    <row r="79092" customHeight="1" spans="7:9">
      <c r="G79092" s="11"/>
      <c r="H79092" s="12"/>
      <c r="I79092" s="49"/>
    </row>
    <row r="79093" customHeight="1" spans="7:9">
      <c r="G79093" s="11"/>
      <c r="H79093" s="12"/>
      <c r="I79093" s="49"/>
    </row>
    <row r="79094" customHeight="1" spans="7:9">
      <c r="G79094" s="11"/>
      <c r="H79094" s="12"/>
      <c r="I79094" s="49"/>
    </row>
    <row r="79095" customHeight="1" spans="7:9">
      <c r="G79095" s="11"/>
      <c r="H79095" s="12"/>
      <c r="I79095" s="49"/>
    </row>
    <row r="79096" customHeight="1" spans="7:9">
      <c r="G79096" s="11"/>
      <c r="H79096" s="12"/>
      <c r="I79096" s="49"/>
    </row>
    <row r="79097" customHeight="1" spans="7:9">
      <c r="G79097" s="11"/>
      <c r="H79097" s="12"/>
      <c r="I79097" s="49"/>
    </row>
    <row r="79098" customHeight="1" spans="7:9">
      <c r="G79098" s="11"/>
      <c r="H79098" s="12"/>
      <c r="I79098" s="49"/>
    </row>
    <row r="79099" customHeight="1" spans="7:9">
      <c r="G79099" s="11"/>
      <c r="H79099" s="12"/>
      <c r="I79099" s="49"/>
    </row>
    <row r="79100" customHeight="1" spans="7:9">
      <c r="G79100" s="11"/>
      <c r="H79100" s="12"/>
      <c r="I79100" s="49"/>
    </row>
    <row r="79101" customHeight="1" spans="7:9">
      <c r="G79101" s="11"/>
      <c r="H79101" s="12"/>
      <c r="I79101" s="49"/>
    </row>
    <row r="79102" customHeight="1" spans="7:9">
      <c r="G79102" s="11"/>
      <c r="H79102" s="12"/>
      <c r="I79102" s="49"/>
    </row>
    <row r="79103" customHeight="1" spans="7:9">
      <c r="G79103" s="11"/>
      <c r="H79103" s="12"/>
      <c r="I79103" s="49"/>
    </row>
    <row r="79104" customHeight="1" spans="7:9">
      <c r="G79104" s="11"/>
      <c r="H79104" s="12"/>
      <c r="I79104" s="49"/>
    </row>
    <row r="79105" customHeight="1" spans="7:9">
      <c r="G79105" s="11"/>
      <c r="H79105" s="12"/>
      <c r="I79105" s="49"/>
    </row>
    <row r="79106" customHeight="1" spans="7:9">
      <c r="G79106" s="11"/>
      <c r="H79106" s="12"/>
      <c r="I79106" s="49"/>
    </row>
    <row r="79107" customHeight="1" spans="7:9">
      <c r="G79107" s="11"/>
      <c r="H79107" s="12"/>
      <c r="I79107" s="49"/>
    </row>
    <row r="79108" customHeight="1" spans="7:9">
      <c r="G79108" s="11"/>
      <c r="H79108" s="12"/>
      <c r="I79108" s="49"/>
    </row>
    <row r="79109" customHeight="1" spans="7:9">
      <c r="G79109" s="11"/>
      <c r="H79109" s="12"/>
      <c r="I79109" s="49"/>
    </row>
    <row r="79110" customHeight="1" spans="7:9">
      <c r="G79110" s="11"/>
      <c r="H79110" s="12"/>
      <c r="I79110" s="49"/>
    </row>
    <row r="79111" customHeight="1" spans="7:9">
      <c r="G79111" s="11"/>
      <c r="H79111" s="12"/>
      <c r="I79111" s="49"/>
    </row>
    <row r="79112" customHeight="1" spans="7:9">
      <c r="G79112" s="11"/>
      <c r="H79112" s="12"/>
      <c r="I79112" s="49"/>
    </row>
    <row r="79113" customHeight="1" spans="7:9">
      <c r="G79113" s="11"/>
      <c r="H79113" s="12"/>
      <c r="I79113" s="49"/>
    </row>
    <row r="79114" customHeight="1" spans="7:9">
      <c r="G79114" s="11"/>
      <c r="H79114" s="12"/>
      <c r="I79114" s="49"/>
    </row>
    <row r="79115" customHeight="1" spans="7:9">
      <c r="G79115" s="11"/>
      <c r="H79115" s="12"/>
      <c r="I79115" s="49"/>
    </row>
    <row r="79116" customHeight="1" spans="7:9">
      <c r="G79116" s="11"/>
      <c r="H79116" s="12"/>
      <c r="I79116" s="49"/>
    </row>
    <row r="79117" customHeight="1" spans="7:9">
      <c r="G79117" s="11"/>
      <c r="H79117" s="12"/>
      <c r="I79117" s="49"/>
    </row>
    <row r="79118" customHeight="1" spans="7:9">
      <c r="G79118" s="11"/>
      <c r="H79118" s="12"/>
      <c r="I79118" s="49"/>
    </row>
    <row r="79119" customHeight="1" spans="7:9">
      <c r="G79119" s="11"/>
      <c r="H79119" s="12"/>
      <c r="I79119" s="49"/>
    </row>
    <row r="79120" customHeight="1" spans="7:9">
      <c r="G79120" s="11"/>
      <c r="H79120" s="12"/>
      <c r="I79120" s="49"/>
    </row>
    <row r="79121" customHeight="1" spans="7:9">
      <c r="G79121" s="11"/>
      <c r="H79121" s="12"/>
      <c r="I79121" s="49"/>
    </row>
    <row r="79122" customHeight="1" spans="7:9">
      <c r="G79122" s="11"/>
      <c r="H79122" s="12"/>
      <c r="I79122" s="49"/>
    </row>
    <row r="79123" customHeight="1" spans="7:9">
      <c r="G79123" s="11"/>
      <c r="H79123" s="12"/>
      <c r="I79123" s="49"/>
    </row>
    <row r="79124" customHeight="1" spans="7:9">
      <c r="G79124" s="11"/>
      <c r="H79124" s="12"/>
      <c r="I79124" s="49"/>
    </row>
    <row r="79125" customHeight="1" spans="7:9">
      <c r="G79125" s="11"/>
      <c r="H79125" s="12"/>
      <c r="I79125" s="49"/>
    </row>
    <row r="79126" customHeight="1" spans="7:9">
      <c r="G79126" s="11"/>
      <c r="H79126" s="12"/>
      <c r="I79126" s="49"/>
    </row>
    <row r="79127" customHeight="1" spans="7:9">
      <c r="G79127" s="11"/>
      <c r="H79127" s="12"/>
      <c r="I79127" s="49"/>
    </row>
    <row r="79128" customHeight="1" spans="7:9">
      <c r="G79128" s="11"/>
      <c r="H79128" s="12"/>
      <c r="I79128" s="49"/>
    </row>
    <row r="79129" customHeight="1" spans="7:9">
      <c r="G79129" s="11"/>
      <c r="H79129" s="12"/>
      <c r="I79129" s="49"/>
    </row>
    <row r="79130" customHeight="1" spans="7:9">
      <c r="G79130" s="11"/>
      <c r="H79130" s="12"/>
      <c r="I79130" s="49"/>
    </row>
    <row r="79131" customHeight="1" spans="7:9">
      <c r="G79131" s="11"/>
      <c r="H79131" s="12"/>
      <c r="I79131" s="49"/>
    </row>
    <row r="79132" customHeight="1" spans="7:9">
      <c r="G79132" s="11"/>
      <c r="H79132" s="12"/>
      <c r="I79132" s="49"/>
    </row>
    <row r="79133" customHeight="1" spans="7:9">
      <c r="G79133" s="11"/>
      <c r="H79133" s="12"/>
      <c r="I79133" s="49"/>
    </row>
    <row r="79134" customHeight="1" spans="7:9">
      <c r="G79134" s="11"/>
      <c r="H79134" s="12"/>
      <c r="I79134" s="49"/>
    </row>
    <row r="79135" customHeight="1" spans="7:9">
      <c r="G79135" s="11"/>
      <c r="H79135" s="12"/>
      <c r="I79135" s="49"/>
    </row>
    <row r="79136" customHeight="1" spans="7:9">
      <c r="G79136" s="11"/>
      <c r="H79136" s="12"/>
      <c r="I79136" s="49"/>
    </row>
    <row r="79137" customHeight="1" spans="7:9">
      <c r="G79137" s="11"/>
      <c r="H79137" s="12"/>
      <c r="I79137" s="49"/>
    </row>
    <row r="79138" customHeight="1" spans="7:9">
      <c r="G79138" s="11"/>
      <c r="H79138" s="12"/>
      <c r="I79138" s="49"/>
    </row>
    <row r="79139" customHeight="1" spans="7:9">
      <c r="G79139" s="11"/>
      <c r="H79139" s="12"/>
      <c r="I79139" s="49"/>
    </row>
    <row r="79140" customHeight="1" spans="7:9">
      <c r="G79140" s="11"/>
      <c r="H79140" s="12"/>
      <c r="I79140" s="49"/>
    </row>
    <row r="79141" customHeight="1" spans="7:9">
      <c r="G79141" s="11"/>
      <c r="H79141" s="12"/>
      <c r="I79141" s="49"/>
    </row>
    <row r="79142" customHeight="1" spans="7:9">
      <c r="G79142" s="11"/>
      <c r="H79142" s="12"/>
      <c r="I79142" s="49"/>
    </row>
    <row r="79143" customHeight="1" spans="7:9">
      <c r="G79143" s="11"/>
      <c r="H79143" s="12"/>
      <c r="I79143" s="49"/>
    </row>
    <row r="79144" customHeight="1" spans="7:9">
      <c r="G79144" s="11"/>
      <c r="H79144" s="12"/>
      <c r="I79144" s="49"/>
    </row>
    <row r="79145" customHeight="1" spans="7:9">
      <c r="G79145" s="11"/>
      <c r="H79145" s="12"/>
      <c r="I79145" s="49"/>
    </row>
    <row r="79146" customHeight="1" spans="7:9">
      <c r="G79146" s="11"/>
      <c r="H79146" s="12"/>
      <c r="I79146" s="49"/>
    </row>
    <row r="79147" customHeight="1" spans="7:9">
      <c r="G79147" s="11"/>
      <c r="H79147" s="12"/>
      <c r="I79147" s="49"/>
    </row>
    <row r="79148" customHeight="1" spans="7:9">
      <c r="G79148" s="11"/>
      <c r="H79148" s="12"/>
      <c r="I79148" s="49"/>
    </row>
    <row r="79149" customHeight="1" spans="7:9">
      <c r="G79149" s="11"/>
      <c r="H79149" s="12"/>
      <c r="I79149" s="49"/>
    </row>
    <row r="79150" customHeight="1" spans="7:9">
      <c r="G79150" s="11"/>
      <c r="H79150" s="12"/>
      <c r="I79150" s="49"/>
    </row>
    <row r="79151" customHeight="1" spans="7:9">
      <c r="G79151" s="11"/>
      <c r="H79151" s="12"/>
      <c r="I79151" s="49"/>
    </row>
    <row r="79152" customHeight="1" spans="7:9">
      <c r="G79152" s="11"/>
      <c r="H79152" s="12"/>
      <c r="I79152" s="49"/>
    </row>
    <row r="79153" customHeight="1" spans="7:9">
      <c r="G79153" s="11"/>
      <c r="H79153" s="12"/>
      <c r="I79153" s="49"/>
    </row>
    <row r="79154" customHeight="1" spans="7:9">
      <c r="G79154" s="11"/>
      <c r="H79154" s="12"/>
      <c r="I79154" s="49"/>
    </row>
    <row r="79155" customHeight="1" spans="7:9">
      <c r="G79155" s="11"/>
      <c r="H79155" s="12"/>
      <c r="I79155" s="49"/>
    </row>
    <row r="79156" customHeight="1" spans="7:9">
      <c r="G79156" s="11"/>
      <c r="H79156" s="12"/>
      <c r="I79156" s="49"/>
    </row>
    <row r="79157" customHeight="1" spans="7:9">
      <c r="G79157" s="11"/>
      <c r="H79157" s="12"/>
      <c r="I79157" s="49"/>
    </row>
    <row r="79158" customHeight="1" spans="7:9">
      <c r="G79158" s="11"/>
      <c r="H79158" s="12"/>
      <c r="I79158" s="49"/>
    </row>
    <row r="79159" customHeight="1" spans="7:9">
      <c r="G79159" s="11"/>
      <c r="H79159" s="12"/>
      <c r="I79159" s="49"/>
    </row>
    <row r="79160" customHeight="1" spans="7:9">
      <c r="G79160" s="11"/>
      <c r="H79160" s="12"/>
      <c r="I79160" s="49"/>
    </row>
    <row r="79161" customHeight="1" spans="7:9">
      <c r="G79161" s="11"/>
      <c r="H79161" s="12"/>
      <c r="I79161" s="49"/>
    </row>
    <row r="79162" customHeight="1" spans="7:9">
      <c r="G79162" s="11"/>
      <c r="H79162" s="12"/>
      <c r="I79162" s="49"/>
    </row>
    <row r="79163" customHeight="1" spans="7:9">
      <c r="G79163" s="11"/>
      <c r="H79163" s="12"/>
      <c r="I79163" s="49"/>
    </row>
    <row r="79164" customHeight="1" spans="7:9">
      <c r="G79164" s="11"/>
      <c r="H79164" s="12"/>
      <c r="I79164" s="49"/>
    </row>
    <row r="79165" customHeight="1" spans="7:9">
      <c r="G79165" s="11"/>
      <c r="H79165" s="12"/>
      <c r="I79165" s="49"/>
    </row>
    <row r="79166" customHeight="1" spans="7:9">
      <c r="G79166" s="11"/>
      <c r="H79166" s="12"/>
      <c r="I79166" s="49"/>
    </row>
    <row r="79167" customHeight="1" spans="7:9">
      <c r="G79167" s="11"/>
      <c r="H79167" s="12"/>
      <c r="I79167" s="49"/>
    </row>
    <row r="79168" customHeight="1" spans="7:9">
      <c r="G79168" s="11"/>
      <c r="H79168" s="12"/>
      <c r="I79168" s="49"/>
    </row>
    <row r="79169" customHeight="1" spans="7:9">
      <c r="G79169" s="11"/>
      <c r="H79169" s="12"/>
      <c r="I79169" s="49"/>
    </row>
    <row r="79170" customHeight="1" spans="7:9">
      <c r="G79170" s="11"/>
      <c r="H79170" s="12"/>
      <c r="I79170" s="49"/>
    </row>
    <row r="79171" customHeight="1" spans="7:9">
      <c r="G79171" s="11"/>
      <c r="H79171" s="12"/>
      <c r="I79171" s="49"/>
    </row>
    <row r="79172" customHeight="1" spans="7:9">
      <c r="G79172" s="11"/>
      <c r="H79172" s="12"/>
      <c r="I79172" s="49"/>
    </row>
    <row r="79173" customHeight="1" spans="7:9">
      <c r="G79173" s="11"/>
      <c r="H79173" s="12"/>
      <c r="I79173" s="49"/>
    </row>
    <row r="79174" customHeight="1" spans="7:9">
      <c r="G79174" s="11"/>
      <c r="H79174" s="12"/>
      <c r="I79174" s="49"/>
    </row>
    <row r="79175" customHeight="1" spans="7:9">
      <c r="G79175" s="11"/>
      <c r="H79175" s="12"/>
      <c r="I79175" s="49"/>
    </row>
    <row r="79176" customHeight="1" spans="7:9">
      <c r="G79176" s="11"/>
      <c r="H79176" s="12"/>
      <c r="I79176" s="49"/>
    </row>
    <row r="79177" customHeight="1" spans="7:9">
      <c r="G79177" s="11"/>
      <c r="H79177" s="12"/>
      <c r="I79177" s="49"/>
    </row>
    <row r="79178" customHeight="1" spans="7:9">
      <c r="G79178" s="11"/>
      <c r="H79178" s="12"/>
      <c r="I79178" s="49"/>
    </row>
    <row r="79179" customHeight="1" spans="7:9">
      <c r="G79179" s="11"/>
      <c r="H79179" s="12"/>
      <c r="I79179" s="49"/>
    </row>
    <row r="79180" customHeight="1" spans="7:9">
      <c r="G79180" s="11"/>
      <c r="H79180" s="12"/>
      <c r="I79180" s="49"/>
    </row>
    <row r="79181" customHeight="1" spans="7:9">
      <c r="G79181" s="11"/>
      <c r="H79181" s="12"/>
      <c r="I79181" s="49"/>
    </row>
    <row r="79182" customHeight="1" spans="7:9">
      <c r="G79182" s="11"/>
      <c r="H79182" s="12"/>
      <c r="I79182" s="49"/>
    </row>
    <row r="79183" customHeight="1" spans="7:9">
      <c r="G79183" s="11"/>
      <c r="H79183" s="12"/>
      <c r="I79183" s="49"/>
    </row>
    <row r="79184" customHeight="1" spans="7:9">
      <c r="G79184" s="11"/>
      <c r="H79184" s="12"/>
      <c r="I79184" s="49"/>
    </row>
    <row r="79185" customHeight="1" spans="7:9">
      <c r="G79185" s="11"/>
      <c r="H79185" s="12"/>
      <c r="I79185" s="49"/>
    </row>
    <row r="79186" customHeight="1" spans="7:9">
      <c r="G79186" s="11"/>
      <c r="H79186" s="12"/>
      <c r="I79186" s="49"/>
    </row>
    <row r="79187" customHeight="1" spans="7:9">
      <c r="G79187" s="11"/>
      <c r="H79187" s="12"/>
      <c r="I79187" s="49"/>
    </row>
    <row r="79188" customHeight="1" spans="7:9">
      <c r="G79188" s="11"/>
      <c r="H79188" s="12"/>
      <c r="I79188" s="49"/>
    </row>
    <row r="79189" customHeight="1" spans="7:9">
      <c r="G79189" s="11"/>
      <c r="H79189" s="12"/>
      <c r="I79189" s="49"/>
    </row>
    <row r="79190" customHeight="1" spans="7:9">
      <c r="G79190" s="11"/>
      <c r="H79190" s="12"/>
      <c r="I79190" s="49"/>
    </row>
    <row r="79191" customHeight="1" spans="7:9">
      <c r="G79191" s="11"/>
      <c r="H79191" s="12"/>
      <c r="I79191" s="49"/>
    </row>
    <row r="79192" customHeight="1" spans="7:9">
      <c r="G79192" s="11"/>
      <c r="H79192" s="12"/>
      <c r="I79192" s="49"/>
    </row>
    <row r="79193" customHeight="1" spans="7:9">
      <c r="G79193" s="11"/>
      <c r="H79193" s="12"/>
      <c r="I79193" s="49"/>
    </row>
    <row r="79194" customHeight="1" spans="7:9">
      <c r="G79194" s="11"/>
      <c r="H79194" s="12"/>
      <c r="I79194" s="49"/>
    </row>
    <row r="79195" customHeight="1" spans="7:9">
      <c r="G79195" s="11"/>
      <c r="H79195" s="12"/>
      <c r="I79195" s="49"/>
    </row>
    <row r="79196" customHeight="1" spans="7:9">
      <c r="G79196" s="11"/>
      <c r="H79196" s="12"/>
      <c r="I79196" s="49"/>
    </row>
    <row r="79197" customHeight="1" spans="7:9">
      <c r="G79197" s="11"/>
      <c r="H79197" s="12"/>
      <c r="I79197" s="49"/>
    </row>
    <row r="79198" customHeight="1" spans="7:9">
      <c r="G79198" s="11"/>
      <c r="H79198" s="12"/>
      <c r="I79198" s="49"/>
    </row>
    <row r="79199" customHeight="1" spans="7:9">
      <c r="G79199" s="11"/>
      <c r="H79199" s="12"/>
      <c r="I79199" s="49"/>
    </row>
    <row r="79200" customHeight="1" spans="7:9">
      <c r="G79200" s="11"/>
      <c r="H79200" s="12"/>
      <c r="I79200" s="49"/>
    </row>
    <row r="79201" customHeight="1" spans="7:9">
      <c r="G79201" s="11"/>
      <c r="H79201" s="12"/>
      <c r="I79201" s="49"/>
    </row>
    <row r="79202" customHeight="1" spans="7:9">
      <c r="G79202" s="11"/>
      <c r="H79202" s="12"/>
      <c r="I79202" s="49"/>
    </row>
    <row r="79203" customHeight="1" spans="7:9">
      <c r="G79203" s="11"/>
      <c r="H79203" s="12"/>
      <c r="I79203" s="49"/>
    </row>
    <row r="79204" customHeight="1" spans="7:9">
      <c r="G79204" s="11"/>
      <c r="H79204" s="12"/>
      <c r="I79204" s="49"/>
    </row>
    <row r="79205" customHeight="1" spans="7:9">
      <c r="G79205" s="11"/>
      <c r="H79205" s="12"/>
      <c r="I79205" s="49"/>
    </row>
    <row r="79206" customHeight="1" spans="7:9">
      <c r="G79206" s="11"/>
      <c r="H79206" s="12"/>
      <c r="I79206" s="49"/>
    </row>
    <row r="79207" customHeight="1" spans="7:9">
      <c r="G79207" s="11"/>
      <c r="H79207" s="12"/>
      <c r="I79207" s="49"/>
    </row>
    <row r="79208" customHeight="1" spans="7:9">
      <c r="G79208" s="11"/>
      <c r="H79208" s="12"/>
      <c r="I79208" s="49"/>
    </row>
    <row r="79209" customHeight="1" spans="7:9">
      <c r="G79209" s="11"/>
      <c r="H79209" s="12"/>
      <c r="I79209" s="49"/>
    </row>
    <row r="79210" customHeight="1" spans="7:9">
      <c r="G79210" s="11"/>
      <c r="H79210" s="12"/>
      <c r="I79210" s="49"/>
    </row>
    <row r="79211" customHeight="1" spans="7:9">
      <c r="G79211" s="11"/>
      <c r="H79211" s="12"/>
      <c r="I79211" s="49"/>
    </row>
    <row r="79212" customHeight="1" spans="7:9">
      <c r="G79212" s="11"/>
      <c r="H79212" s="12"/>
      <c r="I79212" s="49"/>
    </row>
    <row r="79213" customHeight="1" spans="7:9">
      <c r="G79213" s="11"/>
      <c r="H79213" s="12"/>
      <c r="I79213" s="49"/>
    </row>
    <row r="79214" customHeight="1" spans="7:9">
      <c r="G79214" s="11"/>
      <c r="H79214" s="12"/>
      <c r="I79214" s="49"/>
    </row>
    <row r="79215" customHeight="1" spans="7:9">
      <c r="G79215" s="11"/>
      <c r="H79215" s="12"/>
      <c r="I79215" s="49"/>
    </row>
    <row r="79216" customHeight="1" spans="7:9">
      <c r="G79216" s="11"/>
      <c r="H79216" s="12"/>
      <c r="I79216" s="49"/>
    </row>
    <row r="79217" customHeight="1" spans="7:9">
      <c r="G79217" s="11"/>
      <c r="H79217" s="12"/>
      <c r="I79217" s="49"/>
    </row>
    <row r="79218" customHeight="1" spans="7:9">
      <c r="G79218" s="11"/>
      <c r="H79218" s="12"/>
      <c r="I79218" s="49"/>
    </row>
    <row r="79219" customHeight="1" spans="7:9">
      <c r="G79219" s="11"/>
      <c r="H79219" s="12"/>
      <c r="I79219" s="49"/>
    </row>
    <row r="79220" customHeight="1" spans="7:9">
      <c r="G79220" s="11"/>
      <c r="H79220" s="12"/>
      <c r="I79220" s="49"/>
    </row>
    <row r="79221" customHeight="1" spans="7:9">
      <c r="G79221" s="11"/>
      <c r="H79221" s="12"/>
      <c r="I79221" s="49"/>
    </row>
    <row r="79222" customHeight="1" spans="7:9">
      <c r="G79222" s="11"/>
      <c r="H79222" s="12"/>
      <c r="I79222" s="49"/>
    </row>
    <row r="79223" customHeight="1" spans="7:9">
      <c r="G79223" s="11"/>
      <c r="H79223" s="12"/>
      <c r="I79223" s="49"/>
    </row>
    <row r="79224" customHeight="1" spans="7:9">
      <c r="G79224" s="11"/>
      <c r="H79224" s="12"/>
      <c r="I79224" s="49"/>
    </row>
    <row r="79225" customHeight="1" spans="7:9">
      <c r="G79225" s="11"/>
      <c r="H79225" s="12"/>
      <c r="I79225" s="49"/>
    </row>
    <row r="79226" customHeight="1" spans="7:9">
      <c r="G79226" s="11"/>
      <c r="H79226" s="12"/>
      <c r="I79226" s="49"/>
    </row>
    <row r="79227" customHeight="1" spans="7:9">
      <c r="G79227" s="11"/>
      <c r="H79227" s="12"/>
      <c r="I79227" s="49"/>
    </row>
    <row r="79228" customHeight="1" spans="7:9">
      <c r="G79228" s="11"/>
      <c r="H79228" s="12"/>
      <c r="I79228" s="49"/>
    </row>
    <row r="79229" customHeight="1" spans="7:9">
      <c r="G79229" s="11"/>
      <c r="H79229" s="12"/>
      <c r="I79229" s="49"/>
    </row>
    <row r="79230" customHeight="1" spans="7:9">
      <c r="G79230" s="11"/>
      <c r="H79230" s="12"/>
      <c r="I79230" s="49"/>
    </row>
    <row r="79231" customHeight="1" spans="7:9">
      <c r="G79231" s="11"/>
      <c r="H79231" s="12"/>
      <c r="I79231" s="49"/>
    </row>
    <row r="79232" customHeight="1" spans="7:9">
      <c r="G79232" s="11"/>
      <c r="H79232" s="12"/>
      <c r="I79232" s="49"/>
    </row>
    <row r="79233" customHeight="1" spans="7:9">
      <c r="G79233" s="11"/>
      <c r="H79233" s="12"/>
      <c r="I79233" s="49"/>
    </row>
    <row r="79234" customHeight="1" spans="7:9">
      <c r="G79234" s="11"/>
      <c r="H79234" s="12"/>
      <c r="I79234" s="49"/>
    </row>
    <row r="79235" customHeight="1" spans="7:9">
      <c r="G79235" s="11"/>
      <c r="H79235" s="12"/>
      <c r="I79235" s="49"/>
    </row>
    <row r="79236" customHeight="1" spans="7:9">
      <c r="G79236" s="11"/>
      <c r="H79236" s="12"/>
      <c r="I79236" s="49"/>
    </row>
    <row r="79237" customHeight="1" spans="7:9">
      <c r="G79237" s="11"/>
      <c r="H79237" s="12"/>
      <c r="I79237" s="49"/>
    </row>
    <row r="79238" customHeight="1" spans="7:9">
      <c r="G79238" s="11"/>
      <c r="H79238" s="12"/>
      <c r="I79238" s="49"/>
    </row>
    <row r="79239" customHeight="1" spans="7:9">
      <c r="G79239" s="11"/>
      <c r="H79239" s="12"/>
      <c r="I79239" s="49"/>
    </row>
    <row r="79240" customHeight="1" spans="7:9">
      <c r="G79240" s="11"/>
      <c r="H79240" s="12"/>
      <c r="I79240" s="49"/>
    </row>
    <row r="79241" customHeight="1" spans="7:9">
      <c r="G79241" s="11"/>
      <c r="H79241" s="12"/>
      <c r="I79241" s="49"/>
    </row>
    <row r="79242" customHeight="1" spans="7:9">
      <c r="G79242" s="11"/>
      <c r="H79242" s="12"/>
      <c r="I79242" s="49"/>
    </row>
    <row r="79243" customHeight="1" spans="7:9">
      <c r="G79243" s="11"/>
      <c r="H79243" s="12"/>
      <c r="I79243" s="49"/>
    </row>
    <row r="79244" customHeight="1" spans="7:9">
      <c r="G79244" s="11"/>
      <c r="H79244" s="12"/>
      <c r="I79244" s="49"/>
    </row>
    <row r="79245" customHeight="1" spans="7:9">
      <c r="G79245" s="11"/>
      <c r="H79245" s="12"/>
      <c r="I79245" s="49"/>
    </row>
    <row r="79246" customHeight="1" spans="7:9">
      <c r="G79246" s="11"/>
      <c r="H79246" s="12"/>
      <c r="I79246" s="49"/>
    </row>
    <row r="79247" customHeight="1" spans="7:9">
      <c r="G79247" s="11"/>
      <c r="H79247" s="12"/>
      <c r="I79247" s="49"/>
    </row>
    <row r="79248" customHeight="1" spans="7:9">
      <c r="G79248" s="11"/>
      <c r="H79248" s="12"/>
      <c r="I79248" s="49"/>
    </row>
    <row r="79249" customHeight="1" spans="7:9">
      <c r="G79249" s="11"/>
      <c r="H79249" s="12"/>
      <c r="I79249" s="49"/>
    </row>
    <row r="79250" customHeight="1" spans="7:9">
      <c r="G79250" s="11"/>
      <c r="H79250" s="12"/>
      <c r="I79250" s="49"/>
    </row>
    <row r="79251" customHeight="1" spans="7:9">
      <c r="G79251" s="11"/>
      <c r="H79251" s="12"/>
      <c r="I79251" s="49"/>
    </row>
    <row r="79252" customHeight="1" spans="7:9">
      <c r="G79252" s="11"/>
      <c r="H79252" s="12"/>
      <c r="I79252" s="49"/>
    </row>
    <row r="79253" customHeight="1" spans="7:9">
      <c r="G79253" s="11"/>
      <c r="H79253" s="12"/>
      <c r="I79253" s="49"/>
    </row>
    <row r="79254" customHeight="1" spans="7:9">
      <c r="G79254" s="11"/>
      <c r="H79254" s="12"/>
      <c r="I79254" s="49"/>
    </row>
    <row r="79255" customHeight="1" spans="7:9">
      <c r="G79255" s="11"/>
      <c r="H79255" s="12"/>
      <c r="I79255" s="49"/>
    </row>
    <row r="79256" customHeight="1" spans="7:9">
      <c r="G79256" s="11"/>
      <c r="H79256" s="12"/>
      <c r="I79256" s="49"/>
    </row>
    <row r="79257" customHeight="1" spans="7:9">
      <c r="G79257" s="11"/>
      <c r="H79257" s="12"/>
      <c r="I79257" s="49"/>
    </row>
    <row r="79258" customHeight="1" spans="7:9">
      <c r="G79258" s="11"/>
      <c r="H79258" s="12"/>
      <c r="I79258" s="49"/>
    </row>
    <row r="79259" customHeight="1" spans="7:9">
      <c r="G79259" s="11"/>
      <c r="H79259" s="12"/>
      <c r="I79259" s="49"/>
    </row>
    <row r="79260" customHeight="1" spans="7:9">
      <c r="G79260" s="11"/>
      <c r="H79260" s="12"/>
      <c r="I79260" s="49"/>
    </row>
    <row r="79261" customHeight="1" spans="7:9">
      <c r="G79261" s="11"/>
      <c r="H79261" s="12"/>
      <c r="I79261" s="49"/>
    </row>
    <row r="79262" customHeight="1" spans="7:9">
      <c r="G79262" s="11"/>
      <c r="H79262" s="12"/>
      <c r="I79262" s="49"/>
    </row>
    <row r="79263" customHeight="1" spans="7:9">
      <c r="G79263" s="11"/>
      <c r="H79263" s="12"/>
      <c r="I79263" s="49"/>
    </row>
    <row r="79264" customHeight="1" spans="7:9">
      <c r="G79264" s="11"/>
      <c r="H79264" s="12"/>
      <c r="I79264" s="49"/>
    </row>
    <row r="79265" customHeight="1" spans="7:9">
      <c r="G79265" s="11"/>
      <c r="H79265" s="12"/>
      <c r="I79265" s="49"/>
    </row>
    <row r="79266" customHeight="1" spans="7:9">
      <c r="G79266" s="11"/>
      <c r="H79266" s="12"/>
      <c r="I79266" s="49"/>
    </row>
    <row r="79267" customHeight="1" spans="7:9">
      <c r="G79267" s="11"/>
      <c r="H79267" s="12"/>
      <c r="I79267" s="49"/>
    </row>
    <row r="79268" customHeight="1" spans="7:9">
      <c r="G79268" s="11"/>
      <c r="H79268" s="12"/>
      <c r="I79268" s="49"/>
    </row>
    <row r="79269" customHeight="1" spans="7:9">
      <c r="G79269" s="11"/>
      <c r="H79269" s="12"/>
      <c r="I79269" s="49"/>
    </row>
    <row r="79270" customHeight="1" spans="7:9">
      <c r="G79270" s="11"/>
      <c r="H79270" s="12"/>
      <c r="I79270" s="49"/>
    </row>
    <row r="79271" customHeight="1" spans="7:9">
      <c r="G79271" s="11"/>
      <c r="H79271" s="12"/>
      <c r="I79271" s="49"/>
    </row>
    <row r="79272" customHeight="1" spans="7:9">
      <c r="G79272" s="11"/>
      <c r="H79272" s="12"/>
      <c r="I79272" s="49"/>
    </row>
    <row r="79273" customHeight="1" spans="7:9">
      <c r="G79273" s="11"/>
      <c r="H79273" s="12"/>
      <c r="I79273" s="49"/>
    </row>
    <row r="79274" customHeight="1" spans="7:9">
      <c r="G79274" s="11"/>
      <c r="H79274" s="12"/>
      <c r="I79274" s="49"/>
    </row>
    <row r="79275" customHeight="1" spans="7:9">
      <c r="G79275" s="11"/>
      <c r="H79275" s="12"/>
      <c r="I79275" s="49"/>
    </row>
    <row r="79276" customHeight="1" spans="7:9">
      <c r="G79276" s="11"/>
      <c r="H79276" s="12"/>
      <c r="I79276" s="49"/>
    </row>
    <row r="79277" customHeight="1" spans="7:9">
      <c r="G79277" s="11"/>
      <c r="H79277" s="12"/>
      <c r="I79277" s="49"/>
    </row>
    <row r="79278" customHeight="1" spans="7:9">
      <c r="G79278" s="11"/>
      <c r="H79278" s="12"/>
      <c r="I79278" s="49"/>
    </row>
    <row r="79279" customHeight="1" spans="7:9">
      <c r="G79279" s="11"/>
      <c r="H79279" s="12"/>
      <c r="I79279" s="49"/>
    </row>
    <row r="79280" customHeight="1" spans="7:9">
      <c r="G79280" s="11"/>
      <c r="H79280" s="12"/>
      <c r="I79280" s="49"/>
    </row>
    <row r="79281" customHeight="1" spans="7:9">
      <c r="G79281" s="11"/>
      <c r="H79281" s="12"/>
      <c r="I79281" s="49"/>
    </row>
    <row r="79282" customHeight="1" spans="7:9">
      <c r="G79282" s="11"/>
      <c r="H79282" s="12"/>
      <c r="I79282" s="49"/>
    </row>
    <row r="79283" customHeight="1" spans="7:9">
      <c r="G79283" s="11"/>
      <c r="H79283" s="12"/>
      <c r="I79283" s="49"/>
    </row>
    <row r="79284" customHeight="1" spans="7:9">
      <c r="G79284" s="11"/>
      <c r="H79284" s="12"/>
      <c r="I79284" s="49"/>
    </row>
    <row r="79285" customHeight="1" spans="7:9">
      <c r="G79285" s="11"/>
      <c r="H79285" s="12"/>
      <c r="I79285" s="49"/>
    </row>
    <row r="79286" customHeight="1" spans="7:9">
      <c r="G79286" s="11"/>
      <c r="H79286" s="12"/>
      <c r="I79286" s="49"/>
    </row>
    <row r="79287" customHeight="1" spans="7:9">
      <c r="G79287" s="11"/>
      <c r="H79287" s="12"/>
      <c r="I79287" s="49"/>
    </row>
    <row r="79288" customHeight="1" spans="7:9">
      <c r="G79288" s="11"/>
      <c r="H79288" s="12"/>
      <c r="I79288" s="49"/>
    </row>
    <row r="79289" customHeight="1" spans="7:9">
      <c r="G79289" s="11"/>
      <c r="H79289" s="12"/>
      <c r="I79289" s="49"/>
    </row>
    <row r="79290" customHeight="1" spans="7:9">
      <c r="G79290" s="11"/>
      <c r="H79290" s="12"/>
      <c r="I79290" s="49"/>
    </row>
    <row r="79291" customHeight="1" spans="7:9">
      <c r="G79291" s="11"/>
      <c r="H79291" s="12"/>
      <c r="I79291" s="49"/>
    </row>
    <row r="79292" customHeight="1" spans="7:9">
      <c r="G79292" s="11"/>
      <c r="H79292" s="12"/>
      <c r="I79292" s="49"/>
    </row>
    <row r="79293" customHeight="1" spans="7:9">
      <c r="G79293" s="11"/>
      <c r="H79293" s="12"/>
      <c r="I79293" s="49"/>
    </row>
    <row r="79294" customHeight="1" spans="7:9">
      <c r="G79294" s="11"/>
      <c r="H79294" s="12"/>
      <c r="I79294" s="49"/>
    </row>
    <row r="79295" customHeight="1" spans="7:9">
      <c r="G79295" s="11"/>
      <c r="H79295" s="12"/>
      <c r="I79295" s="49"/>
    </row>
    <row r="79296" customHeight="1" spans="7:9">
      <c r="G79296" s="11"/>
      <c r="H79296" s="12"/>
      <c r="I79296" s="49"/>
    </row>
    <row r="79297" customHeight="1" spans="7:9">
      <c r="G79297" s="11"/>
      <c r="H79297" s="12"/>
      <c r="I79297" s="49"/>
    </row>
    <row r="79298" customHeight="1" spans="7:9">
      <c r="G79298" s="11"/>
      <c r="H79298" s="12"/>
      <c r="I79298" s="49"/>
    </row>
    <row r="79299" customHeight="1" spans="7:9">
      <c r="G79299" s="11"/>
      <c r="H79299" s="12"/>
      <c r="I79299" s="49"/>
    </row>
    <row r="79300" customHeight="1" spans="7:9">
      <c r="G79300" s="11"/>
      <c r="H79300" s="12"/>
      <c r="I79300" s="49"/>
    </row>
    <row r="79301" customHeight="1" spans="7:9">
      <c r="G79301" s="11"/>
      <c r="H79301" s="12"/>
      <c r="I79301" s="49"/>
    </row>
    <row r="79302" customHeight="1" spans="7:9">
      <c r="G79302" s="11"/>
      <c r="H79302" s="12"/>
      <c r="I79302" s="49"/>
    </row>
    <row r="79303" customHeight="1" spans="7:9">
      <c r="G79303" s="11"/>
      <c r="H79303" s="12"/>
      <c r="I79303" s="49"/>
    </row>
    <row r="79304" customHeight="1" spans="7:9">
      <c r="G79304" s="11"/>
      <c r="H79304" s="12"/>
      <c r="I79304" s="49"/>
    </row>
    <row r="79305" customHeight="1" spans="7:9">
      <c r="G79305" s="11"/>
      <c r="H79305" s="12"/>
      <c r="I79305" s="49"/>
    </row>
    <row r="79306" customHeight="1" spans="7:9">
      <c r="G79306" s="11"/>
      <c r="H79306" s="12"/>
      <c r="I79306" s="49"/>
    </row>
    <row r="79307" customHeight="1" spans="7:9">
      <c r="G79307" s="11"/>
      <c r="H79307" s="12"/>
      <c r="I79307" s="49"/>
    </row>
    <row r="79308" customHeight="1" spans="7:9">
      <c r="G79308" s="11"/>
      <c r="H79308" s="12"/>
      <c r="I79308" s="49"/>
    </row>
    <row r="79309" customHeight="1" spans="7:9">
      <c r="G79309" s="11"/>
      <c r="H79309" s="12"/>
      <c r="I79309" s="49"/>
    </row>
    <row r="79310" customHeight="1" spans="7:9">
      <c r="G79310" s="11"/>
      <c r="H79310" s="12"/>
      <c r="I79310" s="49"/>
    </row>
    <row r="79311" customHeight="1" spans="7:9">
      <c r="G79311" s="11"/>
      <c r="H79311" s="12"/>
      <c r="I79311" s="49"/>
    </row>
    <row r="79312" customHeight="1" spans="7:9">
      <c r="G79312" s="11"/>
      <c r="H79312" s="12"/>
      <c r="I79312" s="49"/>
    </row>
    <row r="79313" customHeight="1" spans="7:9">
      <c r="G79313" s="11"/>
      <c r="H79313" s="12"/>
      <c r="I79313" s="49"/>
    </row>
    <row r="79314" customHeight="1" spans="7:9">
      <c r="G79314" s="11"/>
      <c r="H79314" s="12"/>
      <c r="I79314" s="49"/>
    </row>
    <row r="79315" customHeight="1" spans="7:9">
      <c r="G79315" s="11"/>
      <c r="H79315" s="12"/>
      <c r="I79315" s="49"/>
    </row>
    <row r="79316" customHeight="1" spans="7:9">
      <c r="G79316" s="11"/>
      <c r="H79316" s="12"/>
      <c r="I79316" s="49"/>
    </row>
    <row r="79317" customHeight="1" spans="7:9">
      <c r="G79317" s="11"/>
      <c r="H79317" s="12"/>
      <c r="I79317" s="49"/>
    </row>
    <row r="79318" customHeight="1" spans="7:9">
      <c r="G79318" s="11"/>
      <c r="H79318" s="12"/>
      <c r="I79318" s="49"/>
    </row>
    <row r="79319" customHeight="1" spans="7:9">
      <c r="G79319" s="11"/>
      <c r="H79319" s="12"/>
      <c r="I79319" s="49"/>
    </row>
    <row r="79320" customHeight="1" spans="7:9">
      <c r="G79320" s="11"/>
      <c r="H79320" s="12"/>
      <c r="I79320" s="49"/>
    </row>
    <row r="79321" customHeight="1" spans="7:9">
      <c r="G79321" s="11"/>
      <c r="H79321" s="12"/>
      <c r="I79321" s="49"/>
    </row>
    <row r="79322" customHeight="1" spans="7:9">
      <c r="G79322" s="11"/>
      <c r="H79322" s="12"/>
      <c r="I79322" s="49"/>
    </row>
    <row r="79323" customHeight="1" spans="7:9">
      <c r="G79323" s="11"/>
      <c r="H79323" s="12"/>
      <c r="I79323" s="49"/>
    </row>
    <row r="79324" customHeight="1" spans="7:9">
      <c r="G79324" s="11"/>
      <c r="H79324" s="12"/>
      <c r="I79324" s="49"/>
    </row>
    <row r="79325" customHeight="1" spans="7:9">
      <c r="G79325" s="11"/>
      <c r="H79325" s="12"/>
      <c r="I79325" s="49"/>
    </row>
    <row r="79326" customHeight="1" spans="7:9">
      <c r="G79326" s="11"/>
      <c r="H79326" s="12"/>
      <c r="I79326" s="49"/>
    </row>
    <row r="79327" customHeight="1" spans="7:9">
      <c r="G79327" s="11"/>
      <c r="H79327" s="12"/>
      <c r="I79327" s="49"/>
    </row>
    <row r="79328" customHeight="1" spans="7:9">
      <c r="G79328" s="11"/>
      <c r="H79328" s="12"/>
      <c r="I79328" s="49"/>
    </row>
    <row r="79329" customHeight="1" spans="7:9">
      <c r="G79329" s="11"/>
      <c r="H79329" s="12"/>
      <c r="I79329" s="49"/>
    </row>
    <row r="79330" customHeight="1" spans="7:9">
      <c r="G79330" s="11"/>
      <c r="H79330" s="12"/>
      <c r="I79330" s="49"/>
    </row>
    <row r="79331" customHeight="1" spans="7:9">
      <c r="G79331" s="11"/>
      <c r="H79331" s="12"/>
      <c r="I79331" s="49"/>
    </row>
    <row r="79332" customHeight="1" spans="7:9">
      <c r="G79332" s="11"/>
      <c r="H79332" s="12"/>
      <c r="I79332" s="49"/>
    </row>
    <row r="79333" customHeight="1" spans="7:9">
      <c r="G79333" s="11"/>
      <c r="H79333" s="12"/>
      <c r="I79333" s="49"/>
    </row>
    <row r="79334" customHeight="1" spans="7:9">
      <c r="G79334" s="11"/>
      <c r="H79334" s="12"/>
      <c r="I79334" s="49"/>
    </row>
    <row r="79335" customHeight="1" spans="7:9">
      <c r="G79335" s="11"/>
      <c r="H79335" s="12"/>
      <c r="I79335" s="49"/>
    </row>
    <row r="79336" customHeight="1" spans="7:9">
      <c r="G79336" s="11"/>
      <c r="H79336" s="12"/>
      <c r="I79336" s="49"/>
    </row>
    <row r="79337" customHeight="1" spans="7:9">
      <c r="G79337" s="11"/>
      <c r="H79337" s="12"/>
      <c r="I79337" s="49"/>
    </row>
    <row r="79338" customHeight="1" spans="7:9">
      <c r="G79338" s="11"/>
      <c r="H79338" s="12"/>
      <c r="I79338" s="49"/>
    </row>
    <row r="79339" customHeight="1" spans="7:9">
      <c r="G79339" s="11"/>
      <c r="H79339" s="12"/>
      <c r="I79339" s="49"/>
    </row>
    <row r="79340" customHeight="1" spans="7:9">
      <c r="G79340" s="11"/>
      <c r="H79340" s="12"/>
      <c r="I79340" s="49"/>
    </row>
    <row r="79341" customHeight="1" spans="7:9">
      <c r="G79341" s="11"/>
      <c r="H79341" s="12"/>
      <c r="I79341" s="49"/>
    </row>
    <row r="79342" customHeight="1" spans="7:9">
      <c r="G79342" s="11"/>
      <c r="H79342" s="12"/>
      <c r="I79342" s="49"/>
    </row>
    <row r="79343" customHeight="1" spans="7:9">
      <c r="G79343" s="11"/>
      <c r="H79343" s="12"/>
      <c r="I79343" s="49"/>
    </row>
    <row r="79344" customHeight="1" spans="7:9">
      <c r="G79344" s="11"/>
      <c r="H79344" s="12"/>
      <c r="I79344" s="49"/>
    </row>
    <row r="79345" customHeight="1" spans="7:9">
      <c r="G79345" s="11"/>
      <c r="H79345" s="12"/>
      <c r="I79345" s="49"/>
    </row>
    <row r="79346" customHeight="1" spans="7:9">
      <c r="G79346" s="11"/>
      <c r="H79346" s="12"/>
      <c r="I79346" s="49"/>
    </row>
    <row r="79347" customHeight="1" spans="7:9">
      <c r="G79347" s="11"/>
      <c r="H79347" s="12"/>
      <c r="I79347" s="49"/>
    </row>
    <row r="79348" customHeight="1" spans="7:9">
      <c r="G79348" s="11"/>
      <c r="H79348" s="12"/>
      <c r="I79348" s="49"/>
    </row>
    <row r="79349" customHeight="1" spans="7:9">
      <c r="G79349" s="11"/>
      <c r="H79349" s="12"/>
      <c r="I79349" s="49"/>
    </row>
    <row r="79350" customHeight="1" spans="7:9">
      <c r="G79350" s="11"/>
      <c r="H79350" s="12"/>
      <c r="I79350" s="49"/>
    </row>
    <row r="79351" customHeight="1" spans="7:9">
      <c r="G79351" s="11"/>
      <c r="H79351" s="12"/>
      <c r="I79351" s="49"/>
    </row>
    <row r="79352" customHeight="1" spans="7:9">
      <c r="G79352" s="11"/>
      <c r="H79352" s="12"/>
      <c r="I79352" s="49"/>
    </row>
    <row r="79353" customHeight="1" spans="7:9">
      <c r="G79353" s="11"/>
      <c r="H79353" s="12"/>
      <c r="I79353" s="49"/>
    </row>
    <row r="79354" customHeight="1" spans="7:9">
      <c r="G79354" s="11"/>
      <c r="H79354" s="12"/>
      <c r="I79354" s="49"/>
    </row>
    <row r="79355" customHeight="1" spans="7:9">
      <c r="G79355" s="11"/>
      <c r="H79355" s="12"/>
      <c r="I79355" s="49"/>
    </row>
    <row r="79356" customHeight="1" spans="7:9">
      <c r="G79356" s="11"/>
      <c r="H79356" s="12"/>
      <c r="I79356" s="49"/>
    </row>
    <row r="79357" customHeight="1" spans="7:9">
      <c r="G79357" s="11"/>
      <c r="H79357" s="12"/>
      <c r="I79357" s="49"/>
    </row>
    <row r="79358" customHeight="1" spans="7:9">
      <c r="G79358" s="11"/>
      <c r="H79358" s="12"/>
      <c r="I79358" s="49"/>
    </row>
    <row r="79359" customHeight="1" spans="7:9">
      <c r="G79359" s="11"/>
      <c r="H79359" s="12"/>
      <c r="I79359" s="49"/>
    </row>
    <row r="79360" customHeight="1" spans="7:9">
      <c r="G79360" s="11"/>
      <c r="H79360" s="12"/>
      <c r="I79360" s="49"/>
    </row>
    <row r="79361" customHeight="1" spans="7:9">
      <c r="G79361" s="11"/>
      <c r="H79361" s="12"/>
      <c r="I79361" s="49"/>
    </row>
    <row r="79362" customHeight="1" spans="7:9">
      <c r="G79362" s="11"/>
      <c r="H79362" s="12"/>
      <c r="I79362" s="49"/>
    </row>
    <row r="79363" customHeight="1" spans="7:9">
      <c r="G79363" s="11"/>
      <c r="H79363" s="12"/>
      <c r="I79363" s="49"/>
    </row>
    <row r="79364" customHeight="1" spans="7:9">
      <c r="G79364" s="11"/>
      <c r="H79364" s="12"/>
      <c r="I79364" s="49"/>
    </row>
    <row r="79365" customHeight="1" spans="7:9">
      <c r="G79365" s="11"/>
      <c r="H79365" s="12"/>
      <c r="I79365" s="49"/>
    </row>
    <row r="79366" customHeight="1" spans="7:9">
      <c r="G79366" s="11"/>
      <c r="H79366" s="12"/>
      <c r="I79366" s="49"/>
    </row>
    <row r="79367" customHeight="1" spans="7:9">
      <c r="G79367" s="11"/>
      <c r="H79367" s="12"/>
      <c r="I79367" s="49"/>
    </row>
    <row r="79368" customHeight="1" spans="7:9">
      <c r="G79368" s="11"/>
      <c r="H79368" s="12"/>
      <c r="I79368" s="49"/>
    </row>
    <row r="79369" customHeight="1" spans="7:9">
      <c r="G79369" s="11"/>
      <c r="H79369" s="12"/>
      <c r="I79369" s="49"/>
    </row>
    <row r="79370" customHeight="1" spans="7:9">
      <c r="G79370" s="11"/>
      <c r="H79370" s="12"/>
      <c r="I79370" s="49"/>
    </row>
    <row r="79371" customHeight="1" spans="7:9">
      <c r="G79371" s="11"/>
      <c r="H79371" s="12"/>
      <c r="I79371" s="49"/>
    </row>
    <row r="79372" customHeight="1" spans="7:9">
      <c r="G79372" s="11"/>
      <c r="H79372" s="12"/>
      <c r="I79372" s="49"/>
    </row>
    <row r="79373" customHeight="1" spans="7:9">
      <c r="G79373" s="11"/>
      <c r="H79373" s="12"/>
      <c r="I79373" s="49"/>
    </row>
    <row r="79374" customHeight="1" spans="7:9">
      <c r="G79374" s="11"/>
      <c r="H79374" s="12"/>
      <c r="I79374" s="49"/>
    </row>
    <row r="79375" customHeight="1" spans="7:9">
      <c r="G79375" s="11"/>
      <c r="H79375" s="12"/>
      <c r="I79375" s="49"/>
    </row>
    <row r="79376" customHeight="1" spans="7:9">
      <c r="G79376" s="11"/>
      <c r="H79376" s="12"/>
      <c r="I79376" s="49"/>
    </row>
    <row r="79377" customHeight="1" spans="7:9">
      <c r="G79377" s="11"/>
      <c r="H79377" s="12"/>
      <c r="I79377" s="49"/>
    </row>
    <row r="79378" customHeight="1" spans="7:9">
      <c r="G79378" s="11"/>
      <c r="H79378" s="12"/>
      <c r="I79378" s="49"/>
    </row>
    <row r="79379" customHeight="1" spans="7:9">
      <c r="G79379" s="11"/>
      <c r="H79379" s="12"/>
      <c r="I79379" s="49"/>
    </row>
    <row r="79380" customHeight="1" spans="7:9">
      <c r="G79380" s="11"/>
      <c r="H79380" s="12"/>
      <c r="I79380" s="49"/>
    </row>
    <row r="79381" customHeight="1" spans="7:9">
      <c r="G79381" s="11"/>
      <c r="H79381" s="12"/>
      <c r="I79381" s="49"/>
    </row>
    <row r="79382" customHeight="1" spans="7:9">
      <c r="G79382" s="11"/>
      <c r="H79382" s="12"/>
      <c r="I79382" s="49"/>
    </row>
    <row r="79383" customHeight="1" spans="7:9">
      <c r="G79383" s="11"/>
      <c r="H79383" s="12"/>
      <c r="I79383" s="49"/>
    </row>
    <row r="79384" customHeight="1" spans="7:9">
      <c r="G79384" s="11"/>
      <c r="H79384" s="12"/>
      <c r="I79384" s="49"/>
    </row>
    <row r="79385" customHeight="1" spans="7:9">
      <c r="G79385" s="11"/>
      <c r="H79385" s="12"/>
      <c r="I79385" s="49"/>
    </row>
    <row r="79386" customHeight="1" spans="7:9">
      <c r="G79386" s="11"/>
      <c r="H79386" s="12"/>
      <c r="I79386" s="49"/>
    </row>
    <row r="79387" customHeight="1" spans="7:9">
      <c r="G79387" s="11"/>
      <c r="H79387" s="12"/>
      <c r="I79387" s="49"/>
    </row>
    <row r="79388" customHeight="1" spans="7:9">
      <c r="G79388" s="11"/>
      <c r="H79388" s="12"/>
      <c r="I79388" s="49"/>
    </row>
    <row r="79389" customHeight="1" spans="7:9">
      <c r="G79389" s="11"/>
      <c r="H79389" s="12"/>
      <c r="I79389" s="49"/>
    </row>
    <row r="79390" customHeight="1" spans="7:9">
      <c r="G79390" s="11"/>
      <c r="H79390" s="12"/>
      <c r="I79390" s="49"/>
    </row>
    <row r="79391" customHeight="1" spans="7:9">
      <c r="G79391" s="11"/>
      <c r="H79391" s="12"/>
      <c r="I79391" s="49"/>
    </row>
    <row r="79392" customHeight="1" spans="7:9">
      <c r="G79392" s="11"/>
      <c r="H79392" s="12"/>
      <c r="I79392" s="49"/>
    </row>
    <row r="79393" customHeight="1" spans="7:9">
      <c r="G79393" s="11"/>
      <c r="H79393" s="12"/>
      <c r="I79393" s="49"/>
    </row>
    <row r="79394" customHeight="1" spans="7:9">
      <c r="G79394" s="11"/>
      <c r="H79394" s="12"/>
      <c r="I79394" s="49"/>
    </row>
    <row r="79395" customHeight="1" spans="7:9">
      <c r="G79395" s="11"/>
      <c r="H79395" s="12"/>
      <c r="I79395" s="49"/>
    </row>
    <row r="79396" customHeight="1" spans="7:9">
      <c r="G79396" s="11"/>
      <c r="H79396" s="12"/>
      <c r="I79396" s="49"/>
    </row>
    <row r="79397" customHeight="1" spans="7:9">
      <c r="G79397" s="11"/>
      <c r="H79397" s="12"/>
      <c r="I79397" s="49"/>
    </row>
    <row r="79398" customHeight="1" spans="7:9">
      <c r="G79398" s="11"/>
      <c r="H79398" s="12"/>
      <c r="I79398" s="49"/>
    </row>
    <row r="79399" customHeight="1" spans="7:9">
      <c r="G79399" s="11"/>
      <c r="H79399" s="12"/>
      <c r="I79399" s="49"/>
    </row>
    <row r="79400" customHeight="1" spans="7:9">
      <c r="G79400" s="11"/>
      <c r="H79400" s="12"/>
      <c r="I79400" s="49"/>
    </row>
    <row r="79401" customHeight="1" spans="7:9">
      <c r="G79401" s="11"/>
      <c r="H79401" s="12"/>
      <c r="I79401" s="49"/>
    </row>
    <row r="79402" customHeight="1" spans="7:9">
      <c r="G79402" s="11"/>
      <c r="H79402" s="12"/>
      <c r="I79402" s="49"/>
    </row>
    <row r="79403" customHeight="1" spans="7:9">
      <c r="G79403" s="11"/>
      <c r="H79403" s="12"/>
      <c r="I79403" s="49"/>
    </row>
    <row r="79404" customHeight="1" spans="7:9">
      <c r="G79404" s="11"/>
      <c r="H79404" s="12"/>
      <c r="I79404" s="49"/>
    </row>
    <row r="79405" customHeight="1" spans="7:9">
      <c r="G79405" s="11"/>
      <c r="H79405" s="12"/>
      <c r="I79405" s="49"/>
    </row>
    <row r="79406" customHeight="1" spans="7:9">
      <c r="G79406" s="11"/>
      <c r="H79406" s="12"/>
      <c r="I79406" s="49"/>
    </row>
    <row r="79407" customHeight="1" spans="7:9">
      <c r="G79407" s="11"/>
      <c r="H79407" s="12"/>
      <c r="I79407" s="49"/>
    </row>
    <row r="79408" customHeight="1" spans="7:9">
      <c r="G79408" s="11"/>
      <c r="H79408" s="12"/>
      <c r="I79408" s="49"/>
    </row>
    <row r="79409" customHeight="1" spans="7:9">
      <c r="G79409" s="11"/>
      <c r="H79409" s="12"/>
      <c r="I79409" s="49"/>
    </row>
    <row r="79410" customHeight="1" spans="7:9">
      <c r="G79410" s="11"/>
      <c r="H79410" s="12"/>
      <c r="I79410" s="49"/>
    </row>
    <row r="79411" customHeight="1" spans="7:9">
      <c r="G79411" s="11"/>
      <c r="H79411" s="12"/>
      <c r="I79411" s="49"/>
    </row>
    <row r="79412" customHeight="1" spans="7:9">
      <c r="G79412" s="11"/>
      <c r="H79412" s="12"/>
      <c r="I79412" s="49"/>
    </row>
    <row r="79413" customHeight="1" spans="7:9">
      <c r="G79413" s="11"/>
      <c r="H79413" s="12"/>
      <c r="I79413" s="49"/>
    </row>
    <row r="79414" customHeight="1" spans="7:9">
      <c r="G79414" s="11"/>
      <c r="H79414" s="12"/>
      <c r="I79414" s="49"/>
    </row>
    <row r="79415" customHeight="1" spans="7:9">
      <c r="G79415" s="11"/>
      <c r="H79415" s="12"/>
      <c r="I79415" s="49"/>
    </row>
    <row r="79416" customHeight="1" spans="7:9">
      <c r="G79416" s="11"/>
      <c r="H79416" s="12"/>
      <c r="I79416" s="49"/>
    </row>
    <row r="79417" customHeight="1" spans="7:9">
      <c r="G79417" s="11"/>
      <c r="H79417" s="12"/>
      <c r="I79417" s="49"/>
    </row>
    <row r="79418" customHeight="1" spans="7:9">
      <c r="G79418" s="11"/>
      <c r="H79418" s="12"/>
      <c r="I79418" s="49"/>
    </row>
    <row r="79419" customHeight="1" spans="7:9">
      <c r="G79419" s="11"/>
      <c r="H79419" s="12"/>
      <c r="I79419" s="49"/>
    </row>
    <row r="79420" customHeight="1" spans="7:9">
      <c r="G79420" s="11"/>
      <c r="H79420" s="12"/>
      <c r="I79420" s="49"/>
    </row>
    <row r="79421" customHeight="1" spans="7:9">
      <c r="G79421" s="11"/>
      <c r="H79421" s="12"/>
      <c r="I79421" s="49"/>
    </row>
    <row r="79422" customHeight="1" spans="7:9">
      <c r="G79422" s="11"/>
      <c r="H79422" s="12"/>
      <c r="I79422" s="49"/>
    </row>
    <row r="79423" customHeight="1" spans="7:9">
      <c r="G79423" s="11"/>
      <c r="H79423" s="12"/>
      <c r="I79423" s="49"/>
    </row>
    <row r="79424" customHeight="1" spans="7:9">
      <c r="G79424" s="11"/>
      <c r="H79424" s="12"/>
      <c r="I79424" s="49"/>
    </row>
    <row r="79425" customHeight="1" spans="7:9">
      <c r="G79425" s="11"/>
      <c r="H79425" s="12"/>
      <c r="I79425" s="49"/>
    </row>
    <row r="79426" customHeight="1" spans="7:9">
      <c r="G79426" s="11"/>
      <c r="H79426" s="12"/>
      <c r="I79426" s="49"/>
    </row>
    <row r="79427" customHeight="1" spans="7:9">
      <c r="G79427" s="11"/>
      <c r="H79427" s="12"/>
      <c r="I79427" s="49"/>
    </row>
    <row r="79428" customHeight="1" spans="7:9">
      <c r="G79428" s="11"/>
      <c r="H79428" s="12"/>
      <c r="I79428" s="49"/>
    </row>
    <row r="79429" customHeight="1" spans="7:9">
      <c r="G79429" s="11"/>
      <c r="H79429" s="12"/>
      <c r="I79429" s="49"/>
    </row>
    <row r="79430" customHeight="1" spans="7:9">
      <c r="G79430" s="11"/>
      <c r="H79430" s="12"/>
      <c r="I79430" s="49"/>
    </row>
    <row r="79431" customHeight="1" spans="7:9">
      <c r="G79431" s="11"/>
      <c r="H79431" s="12"/>
      <c r="I79431" s="49"/>
    </row>
    <row r="79432" customHeight="1" spans="7:9">
      <c r="G79432" s="11"/>
      <c r="H79432" s="12"/>
      <c r="I79432" s="49"/>
    </row>
    <row r="79433" customHeight="1" spans="7:9">
      <c r="G79433" s="11"/>
      <c r="H79433" s="12"/>
      <c r="I79433" s="49"/>
    </row>
    <row r="79434" customHeight="1" spans="7:9">
      <c r="G79434" s="11"/>
      <c r="H79434" s="12"/>
      <c r="I79434" s="49"/>
    </row>
    <row r="79435" customHeight="1" spans="7:9">
      <c r="G79435" s="11"/>
      <c r="H79435" s="12"/>
      <c r="I79435" s="49"/>
    </row>
    <row r="79436" customHeight="1" spans="7:9">
      <c r="G79436" s="11"/>
      <c r="H79436" s="12"/>
      <c r="I79436" s="49"/>
    </row>
    <row r="79437" customHeight="1" spans="7:9">
      <c r="G79437" s="11"/>
      <c r="H79437" s="12"/>
      <c r="I79437" s="49"/>
    </row>
    <row r="79438" customHeight="1" spans="7:9">
      <c r="G79438" s="11"/>
      <c r="H79438" s="12"/>
      <c r="I79438" s="49"/>
    </row>
    <row r="79439" customHeight="1" spans="7:9">
      <c r="G79439" s="11"/>
      <c r="H79439" s="12"/>
      <c r="I79439" s="49"/>
    </row>
    <row r="79440" customHeight="1" spans="7:9">
      <c r="G79440" s="11"/>
      <c r="H79440" s="12"/>
      <c r="I79440" s="49"/>
    </row>
    <row r="79441" customHeight="1" spans="7:9">
      <c r="G79441" s="11"/>
      <c r="H79441" s="12"/>
      <c r="I79441" s="49"/>
    </row>
    <row r="79442" customHeight="1" spans="7:9">
      <c r="G79442" s="11"/>
      <c r="H79442" s="12"/>
      <c r="I79442" s="49"/>
    </row>
    <row r="79443" customHeight="1" spans="7:9">
      <c r="G79443" s="11"/>
      <c r="H79443" s="12"/>
      <c r="I79443" s="49"/>
    </row>
    <row r="79444" customHeight="1" spans="7:9">
      <c r="G79444" s="11"/>
      <c r="H79444" s="12"/>
      <c r="I79444" s="49"/>
    </row>
    <row r="79445" customHeight="1" spans="7:9">
      <c r="G79445" s="11"/>
      <c r="H79445" s="12"/>
      <c r="I79445" s="49"/>
    </row>
    <row r="79446" customHeight="1" spans="7:9">
      <c r="G79446" s="11"/>
      <c r="H79446" s="12"/>
      <c r="I79446" s="49"/>
    </row>
    <row r="79447" customHeight="1" spans="7:9">
      <c r="G79447" s="11"/>
      <c r="H79447" s="12"/>
      <c r="I79447" s="49"/>
    </row>
    <row r="79448" customHeight="1" spans="7:9">
      <c r="G79448" s="11"/>
      <c r="H79448" s="12"/>
      <c r="I79448" s="49"/>
    </row>
    <row r="79449" customHeight="1" spans="7:9">
      <c r="G79449" s="11"/>
      <c r="H79449" s="12"/>
      <c r="I79449" s="49"/>
    </row>
    <row r="79450" customHeight="1" spans="7:9">
      <c r="G79450" s="11"/>
      <c r="H79450" s="12"/>
      <c r="I79450" s="49"/>
    </row>
    <row r="79451" customHeight="1" spans="7:9">
      <c r="G79451" s="11"/>
      <c r="H79451" s="12"/>
      <c r="I79451" s="49"/>
    </row>
    <row r="79452" customHeight="1" spans="7:9">
      <c r="G79452" s="11"/>
      <c r="H79452" s="12"/>
      <c r="I79452" s="49"/>
    </row>
    <row r="79453" customHeight="1" spans="7:9">
      <c r="G79453" s="11"/>
      <c r="H79453" s="12"/>
      <c r="I79453" s="49"/>
    </row>
    <row r="79454" customHeight="1" spans="7:9">
      <c r="G79454" s="11"/>
      <c r="H79454" s="12"/>
      <c r="I79454" s="49"/>
    </row>
    <row r="79455" customHeight="1" spans="7:9">
      <c r="G79455" s="11"/>
      <c r="H79455" s="12"/>
      <c r="I79455" s="49"/>
    </row>
    <row r="79456" customHeight="1" spans="7:9">
      <c r="G79456" s="11"/>
      <c r="H79456" s="12"/>
      <c r="I79456" s="49"/>
    </row>
    <row r="79457" customHeight="1" spans="7:9">
      <c r="G79457" s="11"/>
      <c r="H79457" s="12"/>
      <c r="I79457" s="49"/>
    </row>
    <row r="79458" customHeight="1" spans="7:9">
      <c r="G79458" s="11"/>
      <c r="H79458" s="12"/>
      <c r="I79458" s="49"/>
    </row>
    <row r="79459" customHeight="1" spans="7:9">
      <c r="G79459" s="11"/>
      <c r="H79459" s="12"/>
      <c r="I79459" s="49"/>
    </row>
    <row r="79460" customHeight="1" spans="7:9">
      <c r="G79460" s="11"/>
      <c r="H79460" s="12"/>
      <c r="I79460" s="49"/>
    </row>
    <row r="79461" customHeight="1" spans="7:9">
      <c r="G79461" s="11"/>
      <c r="H79461" s="12"/>
      <c r="I79461" s="49"/>
    </row>
    <row r="79462" customHeight="1" spans="7:9">
      <c r="G79462" s="11"/>
      <c r="H79462" s="12"/>
      <c r="I79462" s="49"/>
    </row>
    <row r="79463" customHeight="1" spans="7:9">
      <c r="G79463" s="11"/>
      <c r="H79463" s="12"/>
      <c r="I79463" s="49"/>
    </row>
    <row r="79464" customHeight="1" spans="7:9">
      <c r="G79464" s="11"/>
      <c r="H79464" s="12"/>
      <c r="I79464" s="49"/>
    </row>
    <row r="79465" customHeight="1" spans="7:9">
      <c r="G79465" s="11"/>
      <c r="H79465" s="12"/>
      <c r="I79465" s="49"/>
    </row>
    <row r="79466" customHeight="1" spans="7:9">
      <c r="G79466" s="11"/>
      <c r="H79466" s="12"/>
      <c r="I79466" s="49"/>
    </row>
    <row r="79467" customHeight="1" spans="7:9">
      <c r="G79467" s="11"/>
      <c r="H79467" s="12"/>
      <c r="I79467" s="49"/>
    </row>
    <row r="79468" customHeight="1" spans="7:9">
      <c r="G79468" s="11"/>
      <c r="H79468" s="12"/>
      <c r="I79468" s="49"/>
    </row>
    <row r="79469" customHeight="1" spans="7:9">
      <c r="G79469" s="11"/>
      <c r="H79469" s="12"/>
      <c r="I79469" s="49"/>
    </row>
    <row r="79470" customHeight="1" spans="7:9">
      <c r="G79470" s="11"/>
      <c r="H79470" s="12"/>
      <c r="I79470" s="49"/>
    </row>
    <row r="79471" customHeight="1" spans="7:9">
      <c r="G79471" s="11"/>
      <c r="H79471" s="12"/>
      <c r="I79471" s="49"/>
    </row>
    <row r="79472" customHeight="1" spans="7:9">
      <c r="G79472" s="11"/>
      <c r="H79472" s="12"/>
      <c r="I79472" s="49"/>
    </row>
    <row r="79473" customHeight="1" spans="7:9">
      <c r="G79473" s="11"/>
      <c r="H79473" s="12"/>
      <c r="I79473" s="49"/>
    </row>
    <row r="79474" customHeight="1" spans="7:9">
      <c r="G79474" s="11"/>
      <c r="H79474" s="12"/>
      <c r="I79474" s="49"/>
    </row>
    <row r="79475" customHeight="1" spans="7:9">
      <c r="G79475" s="11"/>
      <c r="H79475" s="12"/>
      <c r="I79475" s="49"/>
    </row>
    <row r="79476" customHeight="1" spans="7:9">
      <c r="G79476" s="11"/>
      <c r="H79476" s="12"/>
      <c r="I79476" s="49"/>
    </row>
    <row r="79477" customHeight="1" spans="7:9">
      <c r="G79477" s="11"/>
      <c r="H79477" s="12"/>
      <c r="I79477" s="49"/>
    </row>
    <row r="79478" customHeight="1" spans="7:9">
      <c r="G79478" s="11"/>
      <c r="H79478" s="12"/>
      <c r="I79478" s="49"/>
    </row>
    <row r="79479" customHeight="1" spans="7:9">
      <c r="G79479" s="11"/>
      <c r="H79479" s="12"/>
      <c r="I79479" s="49"/>
    </row>
    <row r="79480" customHeight="1" spans="7:9">
      <c r="G79480" s="11"/>
      <c r="H79480" s="12"/>
      <c r="I79480" s="49"/>
    </row>
    <row r="79481" customHeight="1" spans="7:9">
      <c r="G79481" s="11"/>
      <c r="H79481" s="12"/>
      <c r="I79481" s="49"/>
    </row>
    <row r="79482" customHeight="1" spans="7:9">
      <c r="G79482" s="11"/>
      <c r="H79482" s="12"/>
      <c r="I79482" s="49"/>
    </row>
    <row r="79483" customHeight="1" spans="7:9">
      <c r="G79483" s="11"/>
      <c r="H79483" s="12"/>
      <c r="I79483" s="49"/>
    </row>
    <row r="79484" customHeight="1" spans="7:9">
      <c r="G79484" s="11"/>
      <c r="H79484" s="12"/>
      <c r="I79484" s="49"/>
    </row>
    <row r="79485" customHeight="1" spans="7:9">
      <c r="G79485" s="11"/>
      <c r="H79485" s="12"/>
      <c r="I79485" s="49"/>
    </row>
    <row r="79486" customHeight="1" spans="7:9">
      <c r="G79486" s="11"/>
      <c r="H79486" s="12"/>
      <c r="I79486" s="49"/>
    </row>
    <row r="79487" customHeight="1" spans="7:9">
      <c r="G79487" s="11"/>
      <c r="H79487" s="12"/>
      <c r="I79487" s="49"/>
    </row>
    <row r="79488" customHeight="1" spans="7:9">
      <c r="G79488" s="11"/>
      <c r="H79488" s="12"/>
      <c r="I79488" s="49"/>
    </row>
    <row r="79489" customHeight="1" spans="7:9">
      <c r="G79489" s="11"/>
      <c r="H79489" s="12"/>
      <c r="I79489" s="49"/>
    </row>
    <row r="79490" customHeight="1" spans="7:9">
      <c r="G79490" s="11"/>
      <c r="H79490" s="12"/>
      <c r="I79490" s="49"/>
    </row>
    <row r="79491" customHeight="1" spans="7:9">
      <c r="G79491" s="11"/>
      <c r="H79491" s="12"/>
      <c r="I79491" s="49"/>
    </row>
    <row r="79492" customHeight="1" spans="7:9">
      <c r="G79492" s="11"/>
      <c r="H79492" s="12"/>
      <c r="I79492" s="49"/>
    </row>
    <row r="79493" customHeight="1" spans="7:9">
      <c r="G79493" s="11"/>
      <c r="H79493" s="12"/>
      <c r="I79493" s="49"/>
    </row>
    <row r="79494" customHeight="1" spans="7:9">
      <c r="G79494" s="11"/>
      <c r="H79494" s="12"/>
      <c r="I79494" s="49"/>
    </row>
    <row r="79495" customHeight="1" spans="7:9">
      <c r="G79495" s="11"/>
      <c r="H79495" s="12"/>
      <c r="I79495" s="49"/>
    </row>
    <row r="79496" customHeight="1" spans="7:9">
      <c r="G79496" s="11"/>
      <c r="H79496" s="12"/>
      <c r="I79496" s="49"/>
    </row>
    <row r="79497" customHeight="1" spans="7:9">
      <c r="G79497" s="11"/>
      <c r="H79497" s="12"/>
      <c r="I79497" s="49"/>
    </row>
    <row r="79498" customHeight="1" spans="7:9">
      <c r="G79498" s="11"/>
      <c r="H79498" s="12"/>
      <c r="I79498" s="49"/>
    </row>
    <row r="79499" customHeight="1" spans="7:9">
      <c r="G79499" s="11"/>
      <c r="H79499" s="12"/>
      <c r="I79499" s="49"/>
    </row>
    <row r="79500" customHeight="1" spans="7:9">
      <c r="G79500" s="11"/>
      <c r="H79500" s="12"/>
      <c r="I79500" s="49"/>
    </row>
    <row r="79501" customHeight="1" spans="7:9">
      <c r="G79501" s="11"/>
      <c r="H79501" s="12"/>
      <c r="I79501" s="49"/>
    </row>
    <row r="79502" customHeight="1" spans="7:9">
      <c r="G79502" s="11"/>
      <c r="H79502" s="12"/>
      <c r="I79502" s="49"/>
    </row>
    <row r="79503" customHeight="1" spans="7:9">
      <c r="G79503" s="11"/>
      <c r="H79503" s="12"/>
      <c r="I79503" s="49"/>
    </row>
    <row r="79504" customHeight="1" spans="7:9">
      <c r="G79504" s="11"/>
      <c r="H79504" s="12"/>
      <c r="I79504" s="49"/>
    </row>
    <row r="79505" customHeight="1" spans="7:9">
      <c r="G79505" s="11"/>
      <c r="H79505" s="12"/>
      <c r="I79505" s="49"/>
    </row>
    <row r="79506" customHeight="1" spans="7:9">
      <c r="G79506" s="11"/>
      <c r="H79506" s="12"/>
      <c r="I79506" s="49"/>
    </row>
    <row r="79507" customHeight="1" spans="7:9">
      <c r="G79507" s="11"/>
      <c r="H79507" s="12"/>
      <c r="I79507" s="49"/>
    </row>
    <row r="79508" customHeight="1" spans="7:9">
      <c r="G79508" s="11"/>
      <c r="H79508" s="12"/>
      <c r="I79508" s="49"/>
    </row>
    <row r="79509" customHeight="1" spans="7:9">
      <c r="G79509" s="11"/>
      <c r="H79509" s="12"/>
      <c r="I79509" s="49"/>
    </row>
    <row r="79510" customHeight="1" spans="7:9">
      <c r="G79510" s="11"/>
      <c r="H79510" s="12"/>
      <c r="I79510" s="49"/>
    </row>
    <row r="79511" customHeight="1" spans="7:9">
      <c r="G79511" s="11"/>
      <c r="H79511" s="12"/>
      <c r="I79511" s="49"/>
    </row>
    <row r="79512" customHeight="1" spans="7:9">
      <c r="G79512" s="11"/>
      <c r="H79512" s="12"/>
      <c r="I79512" s="49"/>
    </row>
    <row r="79513" customHeight="1" spans="7:9">
      <c r="G79513" s="11"/>
      <c r="H79513" s="12"/>
      <c r="I79513" s="49"/>
    </row>
    <row r="79514" customHeight="1" spans="7:9">
      <c r="G79514" s="11"/>
      <c r="H79514" s="12"/>
      <c r="I79514" s="49"/>
    </row>
    <row r="79515" customHeight="1" spans="7:9">
      <c r="G79515" s="11"/>
      <c r="H79515" s="12"/>
      <c r="I79515" s="49"/>
    </row>
    <row r="79516" customHeight="1" spans="7:9">
      <c r="G79516" s="11"/>
      <c r="H79516" s="12"/>
      <c r="I79516" s="49"/>
    </row>
    <row r="79517" customHeight="1" spans="7:9">
      <c r="G79517" s="11"/>
      <c r="H79517" s="12"/>
      <c r="I79517" s="49"/>
    </row>
    <row r="79518" customHeight="1" spans="7:9">
      <c r="G79518" s="11"/>
      <c r="H79518" s="12"/>
      <c r="I79518" s="49"/>
    </row>
    <row r="79519" customHeight="1" spans="7:9">
      <c r="G79519" s="11"/>
      <c r="H79519" s="12"/>
      <c r="I79519" s="49"/>
    </row>
    <row r="79520" customHeight="1" spans="7:9">
      <c r="G79520" s="11"/>
      <c r="H79520" s="12"/>
      <c r="I79520" s="49"/>
    </row>
    <row r="79521" customHeight="1" spans="7:9">
      <c r="G79521" s="11"/>
      <c r="H79521" s="12"/>
      <c r="I79521" s="49"/>
    </row>
    <row r="79522" customHeight="1" spans="7:9">
      <c r="G79522" s="11"/>
      <c r="H79522" s="12"/>
      <c r="I79522" s="49"/>
    </row>
    <row r="79523" customHeight="1" spans="7:9">
      <c r="G79523" s="11"/>
      <c r="H79523" s="12"/>
      <c r="I79523" s="49"/>
    </row>
    <row r="79524" customHeight="1" spans="7:9">
      <c r="G79524" s="11"/>
      <c r="H79524" s="12"/>
      <c r="I79524" s="49"/>
    </row>
    <row r="79525" customHeight="1" spans="7:9">
      <c r="G79525" s="11"/>
      <c r="H79525" s="12"/>
      <c r="I79525" s="49"/>
    </row>
    <row r="79526" customHeight="1" spans="7:9">
      <c r="G79526" s="11"/>
      <c r="H79526" s="12"/>
      <c r="I79526" s="49"/>
    </row>
    <row r="79527" customHeight="1" spans="7:9">
      <c r="G79527" s="11"/>
      <c r="H79527" s="12"/>
      <c r="I79527" s="49"/>
    </row>
    <row r="79528" customHeight="1" spans="7:9">
      <c r="G79528" s="11"/>
      <c r="H79528" s="12"/>
      <c r="I79528" s="49"/>
    </row>
    <row r="79529" customHeight="1" spans="7:9">
      <c r="G79529" s="11"/>
      <c r="H79529" s="12"/>
      <c r="I79529" s="49"/>
    </row>
    <row r="79530" customHeight="1" spans="7:9">
      <c r="G79530" s="11"/>
      <c r="H79530" s="12"/>
      <c r="I79530" s="49"/>
    </row>
    <row r="79531" customHeight="1" spans="7:9">
      <c r="G79531" s="11"/>
      <c r="H79531" s="12"/>
      <c r="I79531" s="49"/>
    </row>
    <row r="79532" customHeight="1" spans="7:9">
      <c r="G79532" s="11"/>
      <c r="H79532" s="12"/>
      <c r="I79532" s="49"/>
    </row>
    <row r="79533" customHeight="1" spans="7:9">
      <c r="G79533" s="11"/>
      <c r="H79533" s="12"/>
      <c r="I79533" s="49"/>
    </row>
    <row r="79534" customHeight="1" spans="7:9">
      <c r="G79534" s="11"/>
      <c r="H79534" s="12"/>
      <c r="I79534" s="49"/>
    </row>
    <row r="79535" customHeight="1" spans="7:9">
      <c r="G79535" s="11"/>
      <c r="H79535" s="12"/>
      <c r="I79535" s="49"/>
    </row>
    <row r="79536" customHeight="1" spans="7:9">
      <c r="G79536" s="11"/>
      <c r="H79536" s="12"/>
      <c r="I79536" s="49"/>
    </row>
    <row r="79537" customHeight="1" spans="7:9">
      <c r="G79537" s="11"/>
      <c r="H79537" s="12"/>
      <c r="I79537" s="49"/>
    </row>
    <row r="79538" customHeight="1" spans="7:9">
      <c r="G79538" s="11"/>
      <c r="H79538" s="12"/>
      <c r="I79538" s="49"/>
    </row>
    <row r="79539" customHeight="1" spans="7:9">
      <c r="G79539" s="11"/>
      <c r="H79539" s="12"/>
      <c r="I79539" s="49"/>
    </row>
    <row r="79540" customHeight="1" spans="7:9">
      <c r="G79540" s="11"/>
      <c r="H79540" s="12"/>
      <c r="I79540" s="49"/>
    </row>
    <row r="79541" customHeight="1" spans="7:9">
      <c r="G79541" s="11"/>
      <c r="H79541" s="12"/>
      <c r="I79541" s="49"/>
    </row>
    <row r="79542" customHeight="1" spans="7:9">
      <c r="G79542" s="11"/>
      <c r="H79542" s="12"/>
      <c r="I79542" s="49"/>
    </row>
    <row r="79543" customHeight="1" spans="7:9">
      <c r="G79543" s="11"/>
      <c r="H79543" s="12"/>
      <c r="I79543" s="49"/>
    </row>
    <row r="79544" customHeight="1" spans="7:9">
      <c r="G79544" s="11"/>
      <c r="H79544" s="12"/>
      <c r="I79544" s="49"/>
    </row>
    <row r="79545" customHeight="1" spans="7:9">
      <c r="G79545" s="11"/>
      <c r="H79545" s="12"/>
      <c r="I79545" s="49"/>
    </row>
    <row r="79546" customHeight="1" spans="7:9">
      <c r="G79546" s="11"/>
      <c r="H79546" s="12"/>
      <c r="I79546" s="49"/>
    </row>
    <row r="79547" customHeight="1" spans="7:9">
      <c r="G79547" s="11"/>
      <c r="H79547" s="12"/>
      <c r="I79547" s="49"/>
    </row>
    <row r="79548" customHeight="1" spans="7:9">
      <c r="G79548" s="11"/>
      <c r="H79548" s="12"/>
      <c r="I79548" s="49"/>
    </row>
    <row r="79549" customHeight="1" spans="7:9">
      <c r="G79549" s="11"/>
      <c r="H79549" s="12"/>
      <c r="I79549" s="49"/>
    </row>
    <row r="79550" customHeight="1" spans="7:9">
      <c r="G79550" s="11"/>
      <c r="H79550" s="12"/>
      <c r="I79550" s="49"/>
    </row>
    <row r="79551" customHeight="1" spans="7:9">
      <c r="G79551" s="11"/>
      <c r="H79551" s="12"/>
      <c r="I79551" s="49"/>
    </row>
    <row r="79552" customHeight="1" spans="7:9">
      <c r="G79552" s="11"/>
      <c r="H79552" s="12"/>
      <c r="I79552" s="49"/>
    </row>
    <row r="79553" customHeight="1" spans="7:9">
      <c r="G79553" s="11"/>
      <c r="H79553" s="12"/>
      <c r="I79553" s="49"/>
    </row>
    <row r="79554" customHeight="1" spans="7:9">
      <c r="G79554" s="11"/>
      <c r="H79554" s="12"/>
      <c r="I79554" s="49"/>
    </row>
    <row r="79555" customHeight="1" spans="7:9">
      <c r="G79555" s="11"/>
      <c r="H79555" s="12"/>
      <c r="I79555" s="49"/>
    </row>
    <row r="79556" customHeight="1" spans="7:9">
      <c r="G79556" s="11"/>
      <c r="H79556" s="12"/>
      <c r="I79556" s="49"/>
    </row>
    <row r="79557" customHeight="1" spans="7:9">
      <c r="G79557" s="11"/>
      <c r="H79557" s="12"/>
      <c r="I79557" s="49"/>
    </row>
    <row r="79558" customHeight="1" spans="7:9">
      <c r="G79558" s="11"/>
      <c r="H79558" s="12"/>
      <c r="I79558" s="49"/>
    </row>
    <row r="79559" customHeight="1" spans="7:9">
      <c r="G79559" s="11"/>
      <c r="H79559" s="12"/>
      <c r="I79559" s="49"/>
    </row>
    <row r="79560" customHeight="1" spans="7:9">
      <c r="G79560" s="11"/>
      <c r="H79560" s="12"/>
      <c r="I79560" s="49"/>
    </row>
    <row r="79561" customHeight="1" spans="7:9">
      <c r="G79561" s="11"/>
      <c r="H79561" s="12"/>
      <c r="I79561" s="49"/>
    </row>
    <row r="79562" customHeight="1" spans="7:9">
      <c r="G79562" s="11"/>
      <c r="H79562" s="12"/>
      <c r="I79562" s="49"/>
    </row>
    <row r="79563" customHeight="1" spans="7:9">
      <c r="G79563" s="11"/>
      <c r="H79563" s="12"/>
      <c r="I79563" s="49"/>
    </row>
    <row r="79564" customHeight="1" spans="7:9">
      <c r="G79564" s="11"/>
      <c r="H79564" s="12"/>
      <c r="I79564" s="49"/>
    </row>
    <row r="79565" customHeight="1" spans="7:9">
      <c r="G79565" s="11"/>
      <c r="H79565" s="12"/>
      <c r="I79565" s="49"/>
    </row>
    <row r="79566" customHeight="1" spans="7:9">
      <c r="G79566" s="11"/>
      <c r="H79566" s="12"/>
      <c r="I79566" s="49"/>
    </row>
    <row r="79567" customHeight="1" spans="7:9">
      <c r="G79567" s="11"/>
      <c r="H79567" s="12"/>
      <c r="I79567" s="49"/>
    </row>
    <row r="79568" customHeight="1" spans="7:9">
      <c r="G79568" s="11"/>
      <c r="H79568" s="12"/>
      <c r="I79568" s="49"/>
    </row>
    <row r="79569" customHeight="1" spans="7:9">
      <c r="G79569" s="11"/>
      <c r="H79569" s="12"/>
      <c r="I79569" s="49"/>
    </row>
    <row r="79570" customHeight="1" spans="7:9">
      <c r="G79570" s="11"/>
      <c r="H79570" s="12"/>
      <c r="I79570" s="49"/>
    </row>
    <row r="79571" customHeight="1" spans="7:9">
      <c r="G79571" s="11"/>
      <c r="H79571" s="12"/>
      <c r="I79571" s="49"/>
    </row>
    <row r="79572" customHeight="1" spans="7:9">
      <c r="G79572" s="11"/>
      <c r="H79572" s="12"/>
      <c r="I79572" s="49"/>
    </row>
    <row r="79573" customHeight="1" spans="7:9">
      <c r="G79573" s="11"/>
      <c r="H79573" s="12"/>
      <c r="I79573" s="49"/>
    </row>
    <row r="79574" customHeight="1" spans="7:9">
      <c r="G79574" s="11"/>
      <c r="H79574" s="12"/>
      <c r="I79574" s="49"/>
    </row>
    <row r="79575" customHeight="1" spans="7:9">
      <c r="G79575" s="11"/>
      <c r="H79575" s="12"/>
      <c r="I79575" s="49"/>
    </row>
    <row r="79576" customHeight="1" spans="7:9">
      <c r="G79576" s="11"/>
      <c r="H79576" s="12"/>
      <c r="I79576" s="49"/>
    </row>
    <row r="79577" customHeight="1" spans="7:9">
      <c r="G79577" s="11"/>
      <c r="H79577" s="12"/>
      <c r="I79577" s="49"/>
    </row>
    <row r="79578" customHeight="1" spans="7:9">
      <c r="G79578" s="11"/>
      <c r="H79578" s="12"/>
      <c r="I79578" s="49"/>
    </row>
    <row r="79579" customHeight="1" spans="7:9">
      <c r="G79579" s="11"/>
      <c r="H79579" s="12"/>
      <c r="I79579" s="49"/>
    </row>
    <row r="79580" customHeight="1" spans="7:9">
      <c r="G79580" s="11"/>
      <c r="H79580" s="12"/>
      <c r="I79580" s="49"/>
    </row>
    <row r="79581" customHeight="1" spans="7:9">
      <c r="G79581" s="11"/>
      <c r="H79581" s="12"/>
      <c r="I79581" s="49"/>
    </row>
    <row r="79582" customHeight="1" spans="7:9">
      <c r="G79582" s="11"/>
      <c r="H79582" s="12"/>
      <c r="I79582" s="49"/>
    </row>
    <row r="79583" customHeight="1" spans="7:9">
      <c r="G79583" s="11"/>
      <c r="H79583" s="12"/>
      <c r="I79583" s="49"/>
    </row>
    <row r="79584" customHeight="1" spans="7:9">
      <c r="G79584" s="11"/>
      <c r="H79584" s="12"/>
      <c r="I79584" s="49"/>
    </row>
    <row r="79585" customHeight="1" spans="7:9">
      <c r="G79585" s="11"/>
      <c r="H79585" s="12"/>
      <c r="I79585" s="49"/>
    </row>
    <row r="79586" customHeight="1" spans="7:9">
      <c r="G79586" s="11"/>
      <c r="H79586" s="12"/>
      <c r="I79586" s="49"/>
    </row>
    <row r="79587" customHeight="1" spans="7:9">
      <c r="G79587" s="11"/>
      <c r="H79587" s="12"/>
      <c r="I79587" s="49"/>
    </row>
    <row r="79588" customHeight="1" spans="7:9">
      <c r="G79588" s="11"/>
      <c r="H79588" s="12"/>
      <c r="I79588" s="49"/>
    </row>
    <row r="79589" customHeight="1" spans="7:9">
      <c r="G79589" s="11"/>
      <c r="H79589" s="12"/>
      <c r="I79589" s="49"/>
    </row>
    <row r="79590" customHeight="1" spans="7:9">
      <c r="G79590" s="11"/>
      <c r="H79590" s="12"/>
      <c r="I79590" s="49"/>
    </row>
    <row r="79591" customHeight="1" spans="7:9">
      <c r="G79591" s="11"/>
      <c r="H79591" s="12"/>
      <c r="I79591" s="49"/>
    </row>
    <row r="79592" customHeight="1" spans="7:9">
      <c r="G79592" s="11"/>
      <c r="H79592" s="12"/>
      <c r="I79592" s="49"/>
    </row>
    <row r="79593" customHeight="1" spans="7:9">
      <c r="G79593" s="11"/>
      <c r="H79593" s="12"/>
      <c r="I79593" s="49"/>
    </row>
    <row r="79594" customHeight="1" spans="7:9">
      <c r="G79594" s="11"/>
      <c r="H79594" s="12"/>
      <c r="I79594" s="49"/>
    </row>
    <row r="79595" customHeight="1" spans="7:9">
      <c r="G79595" s="11"/>
      <c r="H79595" s="12"/>
      <c r="I79595" s="49"/>
    </row>
    <row r="79596" customHeight="1" spans="7:9">
      <c r="G79596" s="11"/>
      <c r="H79596" s="12"/>
      <c r="I79596" s="49"/>
    </row>
    <row r="79597" customHeight="1" spans="7:9">
      <c r="G79597" s="11"/>
      <c r="H79597" s="12"/>
      <c r="I79597" s="49"/>
    </row>
    <row r="79598" customHeight="1" spans="7:9">
      <c r="G79598" s="11"/>
      <c r="H79598" s="12"/>
      <c r="I79598" s="49"/>
    </row>
    <row r="79599" customHeight="1" spans="7:9">
      <c r="G79599" s="11"/>
      <c r="H79599" s="12"/>
      <c r="I79599" s="49"/>
    </row>
    <row r="79600" customHeight="1" spans="7:9">
      <c r="G79600" s="11"/>
      <c r="H79600" s="12"/>
      <c r="I79600" s="49"/>
    </row>
    <row r="79601" customHeight="1" spans="7:9">
      <c r="G79601" s="11"/>
      <c r="H79601" s="12"/>
      <c r="I79601" s="49"/>
    </row>
    <row r="79602" customHeight="1" spans="7:9">
      <c r="G79602" s="11"/>
      <c r="H79602" s="12"/>
      <c r="I79602" s="49"/>
    </row>
    <row r="79603" customHeight="1" spans="7:9">
      <c r="G79603" s="11"/>
      <c r="H79603" s="12"/>
      <c r="I79603" s="49"/>
    </row>
    <row r="79604" customHeight="1" spans="7:9">
      <c r="G79604" s="11"/>
      <c r="H79604" s="12"/>
      <c r="I79604" s="49"/>
    </row>
    <row r="79605" customHeight="1" spans="7:9">
      <c r="G79605" s="11"/>
      <c r="H79605" s="12"/>
      <c r="I79605" s="49"/>
    </row>
    <row r="79606" customHeight="1" spans="7:9">
      <c r="G79606" s="11"/>
      <c r="H79606" s="12"/>
      <c r="I79606" s="49"/>
    </row>
    <row r="79607" customHeight="1" spans="7:9">
      <c r="G79607" s="11"/>
      <c r="H79607" s="12"/>
      <c r="I79607" s="49"/>
    </row>
    <row r="79608" customHeight="1" spans="7:9">
      <c r="G79608" s="11"/>
      <c r="H79608" s="12"/>
      <c r="I79608" s="49"/>
    </row>
    <row r="79609" customHeight="1" spans="7:9">
      <c r="G79609" s="11"/>
      <c r="H79609" s="12"/>
      <c r="I79609" s="49"/>
    </row>
    <row r="79610" customHeight="1" spans="7:9">
      <c r="G79610" s="11"/>
      <c r="H79610" s="12"/>
      <c r="I79610" s="49"/>
    </row>
    <row r="79611" customHeight="1" spans="7:9">
      <c r="G79611" s="11"/>
      <c r="H79611" s="12"/>
      <c r="I79611" s="49"/>
    </row>
    <row r="79612" customHeight="1" spans="7:9">
      <c r="G79612" s="11"/>
      <c r="H79612" s="12"/>
      <c r="I79612" s="49"/>
    </row>
    <row r="79613" customHeight="1" spans="7:9">
      <c r="G79613" s="11"/>
      <c r="H79613" s="12"/>
      <c r="I79613" s="49"/>
    </row>
    <row r="79614" customHeight="1" spans="7:9">
      <c r="G79614" s="11"/>
      <c r="H79614" s="12"/>
      <c r="I79614" s="49"/>
    </row>
    <row r="79615" customHeight="1" spans="7:9">
      <c r="G79615" s="11"/>
      <c r="H79615" s="12"/>
      <c r="I79615" s="49"/>
    </row>
    <row r="79616" customHeight="1" spans="7:9">
      <c r="G79616" s="11"/>
      <c r="H79616" s="12"/>
      <c r="I79616" s="49"/>
    </row>
    <row r="79617" customHeight="1" spans="7:9">
      <c r="G79617" s="11"/>
      <c r="H79617" s="12"/>
      <c r="I79617" s="49"/>
    </row>
    <row r="79618" customHeight="1" spans="7:9">
      <c r="G79618" s="11"/>
      <c r="H79618" s="12"/>
      <c r="I79618" s="49"/>
    </row>
    <row r="79619" customHeight="1" spans="7:9">
      <c r="G79619" s="11"/>
      <c r="H79619" s="12"/>
      <c r="I79619" s="49"/>
    </row>
    <row r="79620" customHeight="1" spans="7:9">
      <c r="G79620" s="11"/>
      <c r="H79620" s="12"/>
      <c r="I79620" s="49"/>
    </row>
    <row r="79621" customHeight="1" spans="7:9">
      <c r="G79621" s="11"/>
      <c r="H79621" s="12"/>
      <c r="I79621" s="49"/>
    </row>
    <row r="79622" customHeight="1" spans="7:9">
      <c r="G79622" s="11"/>
      <c r="H79622" s="12"/>
      <c r="I79622" s="49"/>
    </row>
    <row r="79623" customHeight="1" spans="7:9">
      <c r="G79623" s="11"/>
      <c r="H79623" s="12"/>
      <c r="I79623" s="49"/>
    </row>
    <row r="79624" customHeight="1" spans="7:9">
      <c r="G79624" s="11"/>
      <c r="H79624" s="12"/>
      <c r="I79624" s="49"/>
    </row>
    <row r="79625" customHeight="1" spans="7:9">
      <c r="G79625" s="11"/>
      <c r="H79625" s="12"/>
      <c r="I79625" s="49"/>
    </row>
    <row r="79626" customHeight="1" spans="7:9">
      <c r="G79626" s="11"/>
      <c r="H79626" s="12"/>
      <c r="I79626" s="49"/>
    </row>
    <row r="79627" customHeight="1" spans="7:9">
      <c r="G79627" s="11"/>
      <c r="H79627" s="12"/>
      <c r="I79627" s="49"/>
    </row>
    <row r="79628" customHeight="1" spans="7:9">
      <c r="G79628" s="11"/>
      <c r="H79628" s="12"/>
      <c r="I79628" s="49"/>
    </row>
    <row r="79629" customHeight="1" spans="7:9">
      <c r="G79629" s="11"/>
      <c r="H79629" s="12"/>
      <c r="I79629" s="49"/>
    </row>
    <row r="79630" customHeight="1" spans="7:9">
      <c r="G79630" s="11"/>
      <c r="H79630" s="12"/>
      <c r="I79630" s="49"/>
    </row>
    <row r="79631" customHeight="1" spans="7:9">
      <c r="G79631" s="11"/>
      <c r="H79631" s="12"/>
      <c r="I79631" s="49"/>
    </row>
    <row r="79632" customHeight="1" spans="7:9">
      <c r="G79632" s="11"/>
      <c r="H79632" s="12"/>
      <c r="I79632" s="49"/>
    </row>
    <row r="79633" customHeight="1" spans="7:9">
      <c r="G79633" s="11"/>
      <c r="H79633" s="12"/>
      <c r="I79633" s="49"/>
    </row>
    <row r="79634" customHeight="1" spans="7:9">
      <c r="G79634" s="11"/>
      <c r="H79634" s="12"/>
      <c r="I79634" s="49"/>
    </row>
    <row r="79635" customHeight="1" spans="7:9">
      <c r="G79635" s="11"/>
      <c r="H79635" s="12"/>
      <c r="I79635" s="49"/>
    </row>
    <row r="79636" customHeight="1" spans="7:9">
      <c r="G79636" s="11"/>
      <c r="H79636" s="12"/>
      <c r="I79636" s="49"/>
    </row>
    <row r="79637" customHeight="1" spans="7:9">
      <c r="G79637" s="11"/>
      <c r="H79637" s="12"/>
      <c r="I79637" s="49"/>
    </row>
    <row r="79638" customHeight="1" spans="7:9">
      <c r="G79638" s="11"/>
      <c r="H79638" s="12"/>
      <c r="I79638" s="49"/>
    </row>
    <row r="79639" customHeight="1" spans="7:9">
      <c r="G79639" s="11"/>
      <c r="H79639" s="12"/>
      <c r="I79639" s="49"/>
    </row>
    <row r="79640" customHeight="1" spans="7:9">
      <c r="G79640" s="11"/>
      <c r="H79640" s="12"/>
      <c r="I79640" s="49"/>
    </row>
    <row r="79641" customHeight="1" spans="7:9">
      <c r="G79641" s="11"/>
      <c r="H79641" s="12"/>
      <c r="I79641" s="49"/>
    </row>
    <row r="79642" customHeight="1" spans="7:9">
      <c r="G79642" s="11"/>
      <c r="H79642" s="12"/>
      <c r="I79642" s="49"/>
    </row>
    <row r="79643" customHeight="1" spans="7:9">
      <c r="G79643" s="11"/>
      <c r="H79643" s="12"/>
      <c r="I79643" s="49"/>
    </row>
    <row r="79644" customHeight="1" spans="7:9">
      <c r="G79644" s="11"/>
      <c r="H79644" s="12"/>
      <c r="I79644" s="49"/>
    </row>
    <row r="79645" customHeight="1" spans="7:9">
      <c r="G79645" s="11"/>
      <c r="H79645" s="12"/>
      <c r="I79645" s="49"/>
    </row>
    <row r="79646" customHeight="1" spans="7:9">
      <c r="G79646" s="11"/>
      <c r="H79646" s="12"/>
      <c r="I79646" s="49"/>
    </row>
    <row r="79647" customHeight="1" spans="7:9">
      <c r="G79647" s="11"/>
      <c r="H79647" s="12"/>
      <c r="I79647" s="49"/>
    </row>
    <row r="79648" customHeight="1" spans="7:9">
      <c r="G79648" s="11"/>
      <c r="H79648" s="12"/>
      <c r="I79648" s="49"/>
    </row>
    <row r="79649" customHeight="1" spans="7:9">
      <c r="G79649" s="11"/>
      <c r="H79649" s="12"/>
      <c r="I79649" s="49"/>
    </row>
    <row r="79650" customHeight="1" spans="7:9">
      <c r="G79650" s="11"/>
      <c r="H79650" s="12"/>
      <c r="I79650" s="49"/>
    </row>
    <row r="79651" customHeight="1" spans="7:9">
      <c r="G79651" s="11"/>
      <c r="H79651" s="12"/>
      <c r="I79651" s="49"/>
    </row>
    <row r="79652" customHeight="1" spans="7:9">
      <c r="G79652" s="11"/>
      <c r="H79652" s="12"/>
      <c r="I79652" s="49"/>
    </row>
    <row r="79653" customHeight="1" spans="7:9">
      <c r="G79653" s="11"/>
      <c r="H79653" s="12"/>
      <c r="I79653" s="49"/>
    </row>
    <row r="79654" customHeight="1" spans="7:9">
      <c r="G79654" s="11"/>
      <c r="H79654" s="12"/>
      <c r="I79654" s="49"/>
    </row>
    <row r="79655" customHeight="1" spans="7:9">
      <c r="G79655" s="11"/>
      <c r="H79655" s="12"/>
      <c r="I79655" s="49"/>
    </row>
    <row r="79656" customHeight="1" spans="7:9">
      <c r="G79656" s="11"/>
      <c r="H79656" s="12"/>
      <c r="I79656" s="49"/>
    </row>
    <row r="79657" customHeight="1" spans="7:9">
      <c r="G79657" s="11"/>
      <c r="H79657" s="12"/>
      <c r="I79657" s="49"/>
    </row>
    <row r="79658" customHeight="1" spans="7:9">
      <c r="G79658" s="11"/>
      <c r="H79658" s="12"/>
      <c r="I79658" s="49"/>
    </row>
    <row r="79659" customHeight="1" spans="7:9">
      <c r="G79659" s="11"/>
      <c r="H79659" s="12"/>
      <c r="I79659" s="49"/>
    </row>
    <row r="79660" customHeight="1" spans="7:9">
      <c r="G79660" s="11"/>
      <c r="H79660" s="12"/>
      <c r="I79660" s="49"/>
    </row>
    <row r="79661" customHeight="1" spans="7:9">
      <c r="G79661" s="11"/>
      <c r="H79661" s="12"/>
      <c r="I79661" s="49"/>
    </row>
    <row r="79662" customHeight="1" spans="7:9">
      <c r="G79662" s="11"/>
      <c r="H79662" s="12"/>
      <c r="I79662" s="49"/>
    </row>
    <row r="79663" customHeight="1" spans="7:9">
      <c r="G79663" s="11"/>
      <c r="H79663" s="12"/>
      <c r="I79663" s="49"/>
    </row>
    <row r="79664" customHeight="1" spans="7:9">
      <c r="G79664" s="11"/>
      <c r="H79664" s="12"/>
      <c r="I79664" s="49"/>
    </row>
    <row r="79665" customHeight="1" spans="7:9">
      <c r="G79665" s="11"/>
      <c r="H79665" s="12"/>
      <c r="I79665" s="49"/>
    </row>
    <row r="79666" customHeight="1" spans="7:9">
      <c r="G79666" s="11"/>
      <c r="H79666" s="12"/>
      <c r="I79666" s="49"/>
    </row>
    <row r="79667" customHeight="1" spans="7:9">
      <c r="G79667" s="11"/>
      <c r="H79667" s="12"/>
      <c r="I79667" s="49"/>
    </row>
    <row r="79668" customHeight="1" spans="7:9">
      <c r="G79668" s="11"/>
      <c r="H79668" s="12"/>
      <c r="I79668" s="49"/>
    </row>
    <row r="79669" customHeight="1" spans="7:9">
      <c r="G79669" s="11"/>
      <c r="H79669" s="12"/>
      <c r="I79669" s="49"/>
    </row>
    <row r="79670" customHeight="1" spans="7:9">
      <c r="G79670" s="11"/>
      <c r="H79670" s="12"/>
      <c r="I79670" s="49"/>
    </row>
    <row r="79671" customHeight="1" spans="7:9">
      <c r="G79671" s="11"/>
      <c r="H79671" s="12"/>
      <c r="I79671" s="49"/>
    </row>
    <row r="79672" customHeight="1" spans="7:9">
      <c r="G79672" s="11"/>
      <c r="H79672" s="12"/>
      <c r="I79672" s="49"/>
    </row>
    <row r="79673" customHeight="1" spans="7:9">
      <c r="G79673" s="11"/>
      <c r="H79673" s="12"/>
      <c r="I79673" s="49"/>
    </row>
    <row r="79674" customHeight="1" spans="7:9">
      <c r="G79674" s="11"/>
      <c r="H79674" s="12"/>
      <c r="I79674" s="49"/>
    </row>
    <row r="79675" customHeight="1" spans="7:9">
      <c r="G79675" s="11"/>
      <c r="H79675" s="12"/>
      <c r="I79675" s="49"/>
    </row>
    <row r="79676" customHeight="1" spans="7:9">
      <c r="G79676" s="11"/>
      <c r="H79676" s="12"/>
      <c r="I79676" s="49"/>
    </row>
    <row r="79677" customHeight="1" spans="7:9">
      <c r="G79677" s="11"/>
      <c r="H79677" s="12"/>
      <c r="I79677" s="49"/>
    </row>
    <row r="79678" customHeight="1" spans="7:9">
      <c r="G79678" s="11"/>
      <c r="H79678" s="12"/>
      <c r="I79678" s="49"/>
    </row>
    <row r="79679" customHeight="1" spans="7:9">
      <c r="G79679" s="11"/>
      <c r="H79679" s="12"/>
      <c r="I79679" s="49"/>
    </row>
    <row r="79680" customHeight="1" spans="7:9">
      <c r="G79680" s="11"/>
      <c r="H79680" s="12"/>
      <c r="I79680" s="49"/>
    </row>
    <row r="79681" customHeight="1" spans="7:9">
      <c r="G79681" s="11"/>
      <c r="H79681" s="12"/>
      <c r="I79681" s="49"/>
    </row>
    <row r="79682" customHeight="1" spans="7:9">
      <c r="G79682" s="11"/>
      <c r="H79682" s="12"/>
      <c r="I79682" s="49"/>
    </row>
    <row r="79683" customHeight="1" spans="7:9">
      <c r="G79683" s="11"/>
      <c r="H79683" s="12"/>
      <c r="I79683" s="49"/>
    </row>
    <row r="79684" customHeight="1" spans="7:9">
      <c r="G79684" s="11"/>
      <c r="H79684" s="12"/>
      <c r="I79684" s="49"/>
    </row>
    <row r="79685" customHeight="1" spans="7:9">
      <c r="G79685" s="11"/>
      <c r="H79685" s="12"/>
      <c r="I79685" s="49"/>
    </row>
    <row r="79686" customHeight="1" spans="7:9">
      <c r="G79686" s="11"/>
      <c r="H79686" s="12"/>
      <c r="I79686" s="49"/>
    </row>
    <row r="79687" customHeight="1" spans="7:9">
      <c r="G79687" s="11"/>
      <c r="H79687" s="12"/>
      <c r="I79687" s="49"/>
    </row>
    <row r="79688" customHeight="1" spans="7:9">
      <c r="G79688" s="11"/>
      <c r="H79688" s="12"/>
      <c r="I79688" s="49"/>
    </row>
    <row r="79689" customHeight="1" spans="7:9">
      <c r="G79689" s="11"/>
      <c r="H79689" s="12"/>
      <c r="I79689" s="49"/>
    </row>
    <row r="79690" customHeight="1" spans="7:9">
      <c r="G79690" s="11"/>
      <c r="H79690" s="12"/>
      <c r="I79690" s="49"/>
    </row>
    <row r="79691" customHeight="1" spans="7:9">
      <c r="G79691" s="11"/>
      <c r="H79691" s="12"/>
      <c r="I79691" s="49"/>
    </row>
    <row r="79692" customHeight="1" spans="7:9">
      <c r="G79692" s="11"/>
      <c r="H79692" s="12"/>
      <c r="I79692" s="49"/>
    </row>
    <row r="79693" customHeight="1" spans="7:9">
      <c r="G79693" s="11"/>
      <c r="H79693" s="12"/>
      <c r="I79693" s="49"/>
    </row>
    <row r="79694" customHeight="1" spans="7:9">
      <c r="G79694" s="11"/>
      <c r="H79694" s="12"/>
      <c r="I79694" s="49"/>
    </row>
    <row r="79695" customHeight="1" spans="7:9">
      <c r="G79695" s="11"/>
      <c r="H79695" s="12"/>
      <c r="I79695" s="49"/>
    </row>
    <row r="79696" customHeight="1" spans="7:9">
      <c r="G79696" s="11"/>
      <c r="H79696" s="12"/>
      <c r="I79696" s="49"/>
    </row>
    <row r="79697" customHeight="1" spans="7:9">
      <c r="G79697" s="11"/>
      <c r="H79697" s="12"/>
      <c r="I79697" s="49"/>
    </row>
    <row r="79698" customHeight="1" spans="7:9">
      <c r="G79698" s="11"/>
      <c r="H79698" s="12"/>
      <c r="I79698" s="49"/>
    </row>
    <row r="79699" customHeight="1" spans="7:9">
      <c r="G79699" s="11"/>
      <c r="H79699" s="12"/>
      <c r="I79699" s="49"/>
    </row>
    <row r="79700" customHeight="1" spans="7:9">
      <c r="G79700" s="11"/>
      <c r="H79700" s="12"/>
      <c r="I79700" s="49"/>
    </row>
    <row r="79701" customHeight="1" spans="7:9">
      <c r="G79701" s="11"/>
      <c r="H79701" s="12"/>
      <c r="I79701" s="49"/>
    </row>
    <row r="79702" customHeight="1" spans="7:9">
      <c r="G79702" s="11"/>
      <c r="H79702" s="12"/>
      <c r="I79702" s="49"/>
    </row>
    <row r="79703" customHeight="1" spans="7:9">
      <c r="G79703" s="11"/>
      <c r="H79703" s="12"/>
      <c r="I79703" s="49"/>
    </row>
    <row r="79704" customHeight="1" spans="7:9">
      <c r="G79704" s="11"/>
      <c r="H79704" s="12"/>
      <c r="I79704" s="49"/>
    </row>
    <row r="79705" customHeight="1" spans="7:9">
      <c r="G79705" s="11"/>
      <c r="H79705" s="12"/>
      <c r="I79705" s="49"/>
    </row>
    <row r="79706" customHeight="1" spans="7:9">
      <c r="G79706" s="11"/>
      <c r="H79706" s="12"/>
      <c r="I79706" s="49"/>
    </row>
    <row r="79707" customHeight="1" spans="7:9">
      <c r="G79707" s="11"/>
      <c r="H79707" s="12"/>
      <c r="I79707" s="49"/>
    </row>
    <row r="79708" customHeight="1" spans="7:9">
      <c r="G79708" s="11"/>
      <c r="H79708" s="12"/>
      <c r="I79708" s="49"/>
    </row>
    <row r="79709" customHeight="1" spans="7:9">
      <c r="G79709" s="11"/>
      <c r="H79709" s="12"/>
      <c r="I79709" s="49"/>
    </row>
    <row r="79710" customHeight="1" spans="7:9">
      <c r="G79710" s="11"/>
      <c r="H79710" s="12"/>
      <c r="I79710" s="49"/>
    </row>
    <row r="79711" customHeight="1" spans="7:9">
      <c r="G79711" s="11"/>
      <c r="H79711" s="12"/>
      <c r="I79711" s="49"/>
    </row>
    <row r="79712" customHeight="1" spans="7:9">
      <c r="G79712" s="11"/>
      <c r="H79712" s="12"/>
      <c r="I79712" s="49"/>
    </row>
    <row r="79713" customHeight="1" spans="7:9">
      <c r="G79713" s="11"/>
      <c r="H79713" s="12"/>
      <c r="I79713" s="49"/>
    </row>
    <row r="79714" customHeight="1" spans="7:9">
      <c r="G79714" s="11"/>
      <c r="H79714" s="12"/>
      <c r="I79714" s="49"/>
    </row>
    <row r="79715" customHeight="1" spans="7:9">
      <c r="G79715" s="11"/>
      <c r="H79715" s="12"/>
      <c r="I79715" s="49"/>
    </row>
    <row r="79716" customHeight="1" spans="7:9">
      <c r="G79716" s="11"/>
      <c r="H79716" s="12"/>
      <c r="I79716" s="49"/>
    </row>
    <row r="79717" customHeight="1" spans="7:9">
      <c r="G79717" s="11"/>
      <c r="H79717" s="12"/>
      <c r="I79717" s="49"/>
    </row>
    <row r="79718" customHeight="1" spans="7:9">
      <c r="G79718" s="11"/>
      <c r="H79718" s="12"/>
      <c r="I79718" s="49"/>
    </row>
    <row r="79719" customHeight="1" spans="7:9">
      <c r="G79719" s="11"/>
      <c r="H79719" s="12"/>
      <c r="I79719" s="49"/>
    </row>
    <row r="79720" customHeight="1" spans="7:9">
      <c r="G79720" s="11"/>
      <c r="H79720" s="12"/>
      <c r="I79720" s="49"/>
    </row>
    <row r="79721" customHeight="1" spans="7:9">
      <c r="G79721" s="11"/>
      <c r="H79721" s="12"/>
      <c r="I79721" s="49"/>
    </row>
    <row r="79722" customHeight="1" spans="7:9">
      <c r="G79722" s="11"/>
      <c r="H79722" s="12"/>
      <c r="I79722" s="49"/>
    </row>
    <row r="79723" customHeight="1" spans="7:9">
      <c r="G79723" s="11"/>
      <c r="H79723" s="12"/>
      <c r="I79723" s="49"/>
    </row>
    <row r="79724" customHeight="1" spans="7:9">
      <c r="G79724" s="11"/>
      <c r="H79724" s="12"/>
      <c r="I79724" s="49"/>
    </row>
    <row r="79725" customHeight="1" spans="7:9">
      <c r="G79725" s="11"/>
      <c r="H79725" s="12"/>
      <c r="I79725" s="49"/>
    </row>
    <row r="79726" customHeight="1" spans="7:9">
      <c r="G79726" s="11"/>
      <c r="H79726" s="12"/>
      <c r="I79726" s="49"/>
    </row>
    <row r="79727" customHeight="1" spans="7:9">
      <c r="G79727" s="11"/>
      <c r="H79727" s="12"/>
      <c r="I79727" s="49"/>
    </row>
    <row r="79728" customHeight="1" spans="7:9">
      <c r="G79728" s="11"/>
      <c r="H79728" s="12"/>
      <c r="I79728" s="49"/>
    </row>
    <row r="79729" customHeight="1" spans="7:9">
      <c r="G79729" s="11"/>
      <c r="H79729" s="12"/>
      <c r="I79729" s="49"/>
    </row>
    <row r="79730" customHeight="1" spans="7:9">
      <c r="G79730" s="11"/>
      <c r="H79730" s="12"/>
      <c r="I79730" s="49"/>
    </row>
    <row r="79731" customHeight="1" spans="7:9">
      <c r="G79731" s="11"/>
      <c r="H79731" s="12"/>
      <c r="I79731" s="49"/>
    </row>
    <row r="79732" customHeight="1" spans="7:9">
      <c r="G79732" s="11"/>
      <c r="H79732" s="12"/>
      <c r="I79732" s="49"/>
    </row>
    <row r="79733" customHeight="1" spans="7:9">
      <c r="G79733" s="11"/>
      <c r="H79733" s="12"/>
      <c r="I79733" s="49"/>
    </row>
    <row r="79734" customHeight="1" spans="7:9">
      <c r="G79734" s="11"/>
      <c r="H79734" s="12"/>
      <c r="I79734" s="49"/>
    </row>
    <row r="79735" customHeight="1" spans="7:9">
      <c r="G79735" s="11"/>
      <c r="H79735" s="12"/>
      <c r="I79735" s="49"/>
    </row>
    <row r="79736" customHeight="1" spans="7:9">
      <c r="G79736" s="11"/>
      <c r="H79736" s="12"/>
      <c r="I79736" s="49"/>
    </row>
    <row r="79737" customHeight="1" spans="7:9">
      <c r="G79737" s="11"/>
      <c r="H79737" s="12"/>
      <c r="I79737" s="49"/>
    </row>
    <row r="79738" customHeight="1" spans="7:9">
      <c r="G79738" s="11"/>
      <c r="H79738" s="12"/>
      <c r="I79738" s="49"/>
    </row>
    <row r="79739" customHeight="1" spans="7:9">
      <c r="G79739" s="11"/>
      <c r="H79739" s="12"/>
      <c r="I79739" s="49"/>
    </row>
    <row r="79740" customHeight="1" spans="7:9">
      <c r="G79740" s="11"/>
      <c r="H79740" s="12"/>
      <c r="I79740" s="49"/>
    </row>
    <row r="79741" customHeight="1" spans="7:9">
      <c r="G79741" s="11"/>
      <c r="H79741" s="12"/>
      <c r="I79741" s="49"/>
    </row>
    <row r="79742" customHeight="1" spans="7:9">
      <c r="G79742" s="11"/>
      <c r="H79742" s="12"/>
      <c r="I79742" s="49"/>
    </row>
    <row r="79743" customHeight="1" spans="7:9">
      <c r="G79743" s="11"/>
      <c r="H79743" s="12"/>
      <c r="I79743" s="49"/>
    </row>
    <row r="79744" customHeight="1" spans="7:9">
      <c r="G79744" s="11"/>
      <c r="H79744" s="12"/>
      <c r="I79744" s="49"/>
    </row>
    <row r="79745" customHeight="1" spans="7:9">
      <c r="G79745" s="11"/>
      <c r="H79745" s="12"/>
      <c r="I79745" s="49"/>
    </row>
    <row r="79746" customHeight="1" spans="7:9">
      <c r="G79746" s="11"/>
      <c r="H79746" s="12"/>
      <c r="I79746" s="49"/>
    </row>
    <row r="79747" customHeight="1" spans="7:9">
      <c r="G79747" s="11"/>
      <c r="H79747" s="12"/>
      <c r="I79747" s="49"/>
    </row>
    <row r="79748" customHeight="1" spans="7:9">
      <c r="G79748" s="11"/>
      <c r="H79748" s="12"/>
      <c r="I79748" s="49"/>
    </row>
    <row r="79749" customHeight="1" spans="7:9">
      <c r="G79749" s="11"/>
      <c r="H79749" s="12"/>
      <c r="I79749" s="49"/>
    </row>
    <row r="79750" customHeight="1" spans="7:9">
      <c r="G79750" s="11"/>
      <c r="H79750" s="12"/>
      <c r="I79750" s="49"/>
    </row>
    <row r="79751" customHeight="1" spans="7:9">
      <c r="G79751" s="11"/>
      <c r="H79751" s="12"/>
      <c r="I79751" s="49"/>
    </row>
    <row r="79752" customHeight="1" spans="7:9">
      <c r="G79752" s="11"/>
      <c r="H79752" s="12"/>
      <c r="I79752" s="49"/>
    </row>
    <row r="79753" customHeight="1" spans="7:9">
      <c r="G79753" s="11"/>
      <c r="H79753" s="12"/>
      <c r="I79753" s="49"/>
    </row>
    <row r="79754" customHeight="1" spans="7:9">
      <c r="G79754" s="11"/>
      <c r="H79754" s="12"/>
      <c r="I79754" s="49"/>
    </row>
    <row r="79755" customHeight="1" spans="7:9">
      <c r="G79755" s="11"/>
      <c r="H79755" s="12"/>
      <c r="I79755" s="49"/>
    </row>
    <row r="79756" customHeight="1" spans="7:9">
      <c r="G79756" s="11"/>
      <c r="H79756" s="12"/>
      <c r="I79756" s="49"/>
    </row>
    <row r="79757" customHeight="1" spans="7:9">
      <c r="G79757" s="11"/>
      <c r="H79757" s="12"/>
      <c r="I79757" s="49"/>
    </row>
    <row r="79758" customHeight="1" spans="7:9">
      <c r="G79758" s="11"/>
      <c r="H79758" s="12"/>
      <c r="I79758" s="49"/>
    </row>
    <row r="79759" customHeight="1" spans="7:9">
      <c r="G79759" s="11"/>
      <c r="H79759" s="12"/>
      <c r="I79759" s="49"/>
    </row>
    <row r="79760" customHeight="1" spans="7:9">
      <c r="G79760" s="11"/>
      <c r="H79760" s="12"/>
      <c r="I79760" s="49"/>
    </row>
    <row r="79761" customHeight="1" spans="7:9">
      <c r="G79761" s="11"/>
      <c r="H79761" s="12"/>
      <c r="I79761" s="49"/>
    </row>
    <row r="79762" customHeight="1" spans="7:9">
      <c r="G79762" s="11"/>
      <c r="H79762" s="12"/>
      <c r="I79762" s="49"/>
    </row>
    <row r="79763" customHeight="1" spans="7:9">
      <c r="G79763" s="11"/>
      <c r="H79763" s="12"/>
      <c r="I79763" s="49"/>
    </row>
    <row r="79764" customHeight="1" spans="7:9">
      <c r="G79764" s="11"/>
      <c r="H79764" s="12"/>
      <c r="I79764" s="49"/>
    </row>
    <row r="79765" customHeight="1" spans="7:9">
      <c r="G79765" s="11"/>
      <c r="H79765" s="12"/>
      <c r="I79765" s="49"/>
    </row>
    <row r="79766" customHeight="1" spans="7:9">
      <c r="G79766" s="11"/>
      <c r="H79766" s="12"/>
      <c r="I79766" s="49"/>
    </row>
    <row r="79767" customHeight="1" spans="7:9">
      <c r="G79767" s="11"/>
      <c r="H79767" s="12"/>
      <c r="I79767" s="49"/>
    </row>
    <row r="79768" customHeight="1" spans="7:9">
      <c r="G79768" s="11"/>
      <c r="H79768" s="12"/>
      <c r="I79768" s="49"/>
    </row>
    <row r="79769" customHeight="1" spans="7:9">
      <c r="G79769" s="11"/>
      <c r="H79769" s="12"/>
      <c r="I79769" s="49"/>
    </row>
    <row r="79770" customHeight="1" spans="7:9">
      <c r="G79770" s="11"/>
      <c r="H79770" s="12"/>
      <c r="I79770" s="49"/>
    </row>
    <row r="79771" customHeight="1" spans="7:9">
      <c r="G79771" s="11"/>
      <c r="H79771" s="12"/>
      <c r="I79771" s="49"/>
    </row>
    <row r="79772" customHeight="1" spans="7:9">
      <c r="G79772" s="11"/>
      <c r="H79772" s="12"/>
      <c r="I79772" s="49"/>
    </row>
    <row r="79773" customHeight="1" spans="7:9">
      <c r="G79773" s="11"/>
      <c r="H79773" s="12"/>
      <c r="I79773" s="49"/>
    </row>
    <row r="79774" customHeight="1" spans="7:9">
      <c r="G79774" s="11"/>
      <c r="H79774" s="12"/>
      <c r="I79774" s="49"/>
    </row>
    <row r="79775" customHeight="1" spans="7:9">
      <c r="G79775" s="11"/>
      <c r="H79775" s="12"/>
      <c r="I79775" s="49"/>
    </row>
    <row r="79776" customHeight="1" spans="7:9">
      <c r="G79776" s="11"/>
      <c r="H79776" s="12"/>
      <c r="I79776" s="49"/>
    </row>
    <row r="79777" customHeight="1" spans="7:9">
      <c r="G79777" s="11"/>
      <c r="H79777" s="12"/>
      <c r="I79777" s="49"/>
    </row>
    <row r="79778" customHeight="1" spans="7:9">
      <c r="G79778" s="11"/>
      <c r="H79778" s="12"/>
      <c r="I79778" s="49"/>
    </row>
    <row r="79779" customHeight="1" spans="7:9">
      <c r="G79779" s="11"/>
      <c r="H79779" s="12"/>
      <c r="I79779" s="49"/>
    </row>
    <row r="79780" customHeight="1" spans="7:9">
      <c r="G79780" s="11"/>
      <c r="H79780" s="12"/>
      <c r="I79780" s="49"/>
    </row>
    <row r="79781" customHeight="1" spans="7:9">
      <c r="G79781" s="11"/>
      <c r="H79781" s="12"/>
      <c r="I79781" s="49"/>
    </row>
    <row r="79782" customHeight="1" spans="7:9">
      <c r="G79782" s="11"/>
      <c r="H79782" s="12"/>
      <c r="I79782" s="49"/>
    </row>
    <row r="79783" customHeight="1" spans="7:9">
      <c r="G79783" s="11"/>
      <c r="H79783" s="12"/>
      <c r="I79783" s="49"/>
    </row>
    <row r="79784" customHeight="1" spans="7:9">
      <c r="G79784" s="11"/>
      <c r="H79784" s="12"/>
      <c r="I79784" s="49"/>
    </row>
    <row r="79785" customHeight="1" spans="7:9">
      <c r="G79785" s="11"/>
      <c r="H79785" s="12"/>
      <c r="I79785" s="49"/>
    </row>
    <row r="79786" customHeight="1" spans="7:9">
      <c r="G79786" s="11"/>
      <c r="H79786" s="12"/>
      <c r="I79786" s="49"/>
    </row>
    <row r="79787" customHeight="1" spans="7:9">
      <c r="G79787" s="11"/>
      <c r="H79787" s="12"/>
      <c r="I79787" s="49"/>
    </row>
    <row r="79788" customHeight="1" spans="7:9">
      <c r="G79788" s="11"/>
      <c r="H79788" s="12"/>
      <c r="I79788" s="49"/>
    </row>
    <row r="79789" customHeight="1" spans="7:9">
      <c r="G79789" s="11"/>
      <c r="H79789" s="12"/>
      <c r="I79789" s="49"/>
    </row>
    <row r="79790" customHeight="1" spans="7:9">
      <c r="G79790" s="11"/>
      <c r="H79790" s="12"/>
      <c r="I79790" s="49"/>
    </row>
    <row r="79791" customHeight="1" spans="7:9">
      <c r="G79791" s="11"/>
      <c r="H79791" s="12"/>
      <c r="I79791" s="49"/>
    </row>
    <row r="79792" customHeight="1" spans="7:9">
      <c r="G79792" s="11"/>
      <c r="H79792" s="12"/>
      <c r="I79792" s="49"/>
    </row>
    <row r="79793" customHeight="1" spans="7:9">
      <c r="G79793" s="11"/>
      <c r="H79793" s="12"/>
      <c r="I79793" s="49"/>
    </row>
    <row r="79794" customHeight="1" spans="7:9">
      <c r="G79794" s="11"/>
      <c r="H79794" s="12"/>
      <c r="I79794" s="49"/>
    </row>
    <row r="79795" customHeight="1" spans="7:9">
      <c r="G79795" s="11"/>
      <c r="H79795" s="12"/>
      <c r="I79795" s="49"/>
    </row>
    <row r="79796" customHeight="1" spans="7:9">
      <c r="G79796" s="11"/>
      <c r="H79796" s="12"/>
      <c r="I79796" s="49"/>
    </row>
    <row r="79797" customHeight="1" spans="7:9">
      <c r="G79797" s="11"/>
      <c r="H79797" s="12"/>
      <c r="I79797" s="49"/>
    </row>
    <row r="79798" customHeight="1" spans="7:9">
      <c r="G79798" s="11"/>
      <c r="H79798" s="12"/>
      <c r="I79798" s="49"/>
    </row>
    <row r="79799" customHeight="1" spans="7:9">
      <c r="G79799" s="11"/>
      <c r="H79799" s="12"/>
      <c r="I79799" s="49"/>
    </row>
    <row r="79800" customHeight="1" spans="7:9">
      <c r="G79800" s="11"/>
      <c r="H79800" s="12"/>
      <c r="I79800" s="49"/>
    </row>
    <row r="79801" customHeight="1" spans="7:9">
      <c r="G79801" s="11"/>
      <c r="H79801" s="12"/>
      <c r="I79801" s="49"/>
    </row>
    <row r="79802" customHeight="1" spans="7:9">
      <c r="G79802" s="11"/>
      <c r="H79802" s="12"/>
      <c r="I79802" s="49"/>
    </row>
    <row r="79803" customHeight="1" spans="7:9">
      <c r="G79803" s="11"/>
      <c r="H79803" s="12"/>
      <c r="I79803" s="49"/>
    </row>
    <row r="79804" customHeight="1" spans="7:9">
      <c r="G79804" s="11"/>
      <c r="H79804" s="12"/>
      <c r="I79804" s="49"/>
    </row>
    <row r="79805" customHeight="1" spans="7:9">
      <c r="G79805" s="11"/>
      <c r="H79805" s="12"/>
      <c r="I79805" s="49"/>
    </row>
    <row r="79806" customHeight="1" spans="7:9">
      <c r="G79806" s="11"/>
      <c r="H79806" s="12"/>
      <c r="I79806" s="49"/>
    </row>
    <row r="79807" customHeight="1" spans="7:9">
      <c r="G79807" s="11"/>
      <c r="H79807" s="12"/>
      <c r="I79807" s="49"/>
    </row>
    <row r="79808" customHeight="1" spans="7:9">
      <c r="G79808" s="11"/>
      <c r="H79808" s="12"/>
      <c r="I79808" s="49"/>
    </row>
    <row r="79809" customHeight="1" spans="7:9">
      <c r="G79809" s="11"/>
      <c r="H79809" s="12"/>
      <c r="I79809" s="49"/>
    </row>
    <row r="79810" customHeight="1" spans="7:9">
      <c r="G79810" s="11"/>
      <c r="H79810" s="12"/>
      <c r="I79810" s="49"/>
    </row>
    <row r="79811" customHeight="1" spans="7:9">
      <c r="G79811" s="11"/>
      <c r="H79811" s="12"/>
      <c r="I79811" s="49"/>
    </row>
    <row r="79812" customHeight="1" spans="7:9">
      <c r="G79812" s="11"/>
      <c r="H79812" s="12"/>
      <c r="I79812" s="49"/>
    </row>
    <row r="79813" customHeight="1" spans="7:9">
      <c r="G79813" s="11"/>
      <c r="H79813" s="12"/>
      <c r="I79813" s="49"/>
    </row>
    <row r="79814" customHeight="1" spans="7:9">
      <c r="G79814" s="11"/>
      <c r="H79814" s="12"/>
      <c r="I79814" s="49"/>
    </row>
    <row r="79815" customHeight="1" spans="7:9">
      <c r="G79815" s="11"/>
      <c r="H79815" s="12"/>
      <c r="I79815" s="49"/>
    </row>
    <row r="79816" customHeight="1" spans="7:9">
      <c r="G79816" s="11"/>
      <c r="H79816" s="12"/>
      <c r="I79816" s="49"/>
    </row>
    <row r="79817" customHeight="1" spans="7:9">
      <c r="G79817" s="11"/>
      <c r="H79817" s="12"/>
      <c r="I79817" s="49"/>
    </row>
    <row r="79818" customHeight="1" spans="7:9">
      <c r="G79818" s="11"/>
      <c r="H79818" s="12"/>
      <c r="I79818" s="49"/>
    </row>
    <row r="79819" customHeight="1" spans="7:9">
      <c r="G79819" s="11"/>
      <c r="H79819" s="12"/>
      <c r="I79819" s="49"/>
    </row>
    <row r="79820" customHeight="1" spans="7:9">
      <c r="G79820" s="11"/>
      <c r="H79820" s="12"/>
      <c r="I79820" s="49"/>
    </row>
    <row r="79821" customHeight="1" spans="7:9">
      <c r="G79821" s="11"/>
      <c r="H79821" s="12"/>
      <c r="I79821" s="49"/>
    </row>
    <row r="79822" customHeight="1" spans="7:9">
      <c r="G79822" s="11"/>
      <c r="H79822" s="12"/>
      <c r="I79822" s="49"/>
    </row>
    <row r="79823" customHeight="1" spans="7:9">
      <c r="G79823" s="11"/>
      <c r="H79823" s="12"/>
      <c r="I79823" s="49"/>
    </row>
    <row r="79824" customHeight="1" spans="7:9">
      <c r="G79824" s="11"/>
      <c r="H79824" s="12"/>
      <c r="I79824" s="49"/>
    </row>
    <row r="79825" customHeight="1" spans="7:9">
      <c r="G79825" s="11"/>
      <c r="H79825" s="12"/>
      <c r="I79825" s="49"/>
    </row>
    <row r="79826" customHeight="1" spans="7:9">
      <c r="G79826" s="11"/>
      <c r="H79826" s="12"/>
      <c r="I79826" s="49"/>
    </row>
    <row r="79827" customHeight="1" spans="7:9">
      <c r="G79827" s="11"/>
      <c r="H79827" s="12"/>
      <c r="I79827" s="49"/>
    </row>
    <row r="79828" customHeight="1" spans="7:9">
      <c r="G79828" s="11"/>
      <c r="H79828" s="12"/>
      <c r="I79828" s="49"/>
    </row>
    <row r="79829" customHeight="1" spans="7:9">
      <c r="G79829" s="11"/>
      <c r="H79829" s="12"/>
      <c r="I79829" s="49"/>
    </row>
    <row r="79830" customHeight="1" spans="7:9">
      <c r="G79830" s="11"/>
      <c r="H79830" s="12"/>
      <c r="I79830" s="49"/>
    </row>
    <row r="79831" customHeight="1" spans="7:9">
      <c r="G79831" s="11"/>
      <c r="H79831" s="12"/>
      <c r="I79831" s="49"/>
    </row>
    <row r="79832" customHeight="1" spans="7:9">
      <c r="G79832" s="11"/>
      <c r="H79832" s="12"/>
      <c r="I79832" s="49"/>
    </row>
    <row r="79833" customHeight="1" spans="7:9">
      <c r="G79833" s="11"/>
      <c r="H79833" s="12"/>
      <c r="I79833" s="49"/>
    </row>
    <row r="79834" customHeight="1" spans="7:9">
      <c r="G79834" s="11"/>
      <c r="H79834" s="12"/>
      <c r="I79834" s="49"/>
    </row>
    <row r="79835" customHeight="1" spans="7:9">
      <c r="G79835" s="11"/>
      <c r="H79835" s="12"/>
      <c r="I79835" s="49"/>
    </row>
    <row r="79836" customHeight="1" spans="7:9">
      <c r="G79836" s="11"/>
      <c r="H79836" s="12"/>
      <c r="I79836" s="49"/>
    </row>
    <row r="79837" customHeight="1" spans="7:9">
      <c r="G79837" s="11"/>
      <c r="H79837" s="12"/>
      <c r="I79837" s="49"/>
    </row>
    <row r="79838" customHeight="1" spans="7:9">
      <c r="G79838" s="11"/>
      <c r="H79838" s="12"/>
      <c r="I79838" s="49"/>
    </row>
    <row r="79839" customHeight="1" spans="7:9">
      <c r="G79839" s="11"/>
      <c r="H79839" s="12"/>
      <c r="I79839" s="49"/>
    </row>
    <row r="79840" customHeight="1" spans="7:9">
      <c r="G79840" s="11"/>
      <c r="H79840" s="12"/>
      <c r="I79840" s="49"/>
    </row>
    <row r="79841" customHeight="1" spans="7:9">
      <c r="G79841" s="11"/>
      <c r="H79841" s="12"/>
      <c r="I79841" s="49"/>
    </row>
    <row r="79842" customHeight="1" spans="7:9">
      <c r="G79842" s="11"/>
      <c r="H79842" s="12"/>
      <c r="I79842" s="49"/>
    </row>
    <row r="79843" customHeight="1" spans="7:9">
      <c r="G79843" s="11"/>
      <c r="H79843" s="12"/>
      <c r="I79843" s="49"/>
    </row>
    <row r="79844" customHeight="1" spans="7:9">
      <c r="G79844" s="11"/>
      <c r="H79844" s="12"/>
      <c r="I79844" s="49"/>
    </row>
    <row r="79845" customHeight="1" spans="7:9">
      <c r="G79845" s="11"/>
      <c r="H79845" s="12"/>
      <c r="I79845" s="49"/>
    </row>
    <row r="79846" customHeight="1" spans="7:9">
      <c r="G79846" s="11"/>
      <c r="H79846" s="12"/>
      <c r="I79846" s="49"/>
    </row>
    <row r="79847" customHeight="1" spans="7:9">
      <c r="G79847" s="11"/>
      <c r="H79847" s="12"/>
      <c r="I79847" s="49"/>
    </row>
    <row r="79848" customHeight="1" spans="7:9">
      <c r="G79848" s="11"/>
      <c r="H79848" s="12"/>
      <c r="I79848" s="49"/>
    </row>
    <row r="79849" customHeight="1" spans="7:9">
      <c r="G79849" s="11"/>
      <c r="H79849" s="12"/>
      <c r="I79849" s="49"/>
    </row>
    <row r="79850" customHeight="1" spans="7:9">
      <c r="G79850" s="11"/>
      <c r="H79850" s="12"/>
      <c r="I79850" s="49"/>
    </row>
    <row r="79851" customHeight="1" spans="7:9">
      <c r="G79851" s="11"/>
      <c r="H79851" s="12"/>
      <c r="I79851" s="49"/>
    </row>
    <row r="79852" customHeight="1" spans="7:9">
      <c r="G79852" s="11"/>
      <c r="H79852" s="12"/>
      <c r="I79852" s="49"/>
    </row>
    <row r="79853" customHeight="1" spans="7:9">
      <c r="G79853" s="11"/>
      <c r="H79853" s="12"/>
      <c r="I79853" s="49"/>
    </row>
    <row r="79854" customHeight="1" spans="7:9">
      <c r="G79854" s="11"/>
      <c r="H79854" s="12"/>
      <c r="I79854" s="49"/>
    </row>
    <row r="79855" customHeight="1" spans="7:9">
      <c r="G79855" s="11"/>
      <c r="H79855" s="12"/>
      <c r="I79855" s="49"/>
    </row>
    <row r="79856" customHeight="1" spans="7:9">
      <c r="G79856" s="11"/>
      <c r="H79856" s="12"/>
      <c r="I79856" s="49"/>
    </row>
    <row r="79857" customHeight="1" spans="7:9">
      <c r="G79857" s="11"/>
      <c r="H79857" s="12"/>
      <c r="I79857" s="49"/>
    </row>
    <row r="79858" customHeight="1" spans="7:9">
      <c r="G79858" s="11"/>
      <c r="H79858" s="12"/>
      <c r="I79858" s="49"/>
    </row>
    <row r="79859" customHeight="1" spans="7:9">
      <c r="G79859" s="11"/>
      <c r="H79859" s="12"/>
      <c r="I79859" s="49"/>
    </row>
    <row r="79860" customHeight="1" spans="7:9">
      <c r="G79860" s="11"/>
      <c r="H79860" s="12"/>
      <c r="I79860" s="49"/>
    </row>
    <row r="79861" customHeight="1" spans="7:9">
      <c r="G79861" s="11"/>
      <c r="H79861" s="12"/>
      <c r="I79861" s="49"/>
    </row>
    <row r="79862" customHeight="1" spans="7:9">
      <c r="G79862" s="11"/>
      <c r="H79862" s="12"/>
      <c r="I79862" s="49"/>
    </row>
    <row r="79863" customHeight="1" spans="7:9">
      <c r="G79863" s="11"/>
      <c r="H79863" s="12"/>
      <c r="I79863" s="49"/>
    </row>
    <row r="79864" customHeight="1" spans="7:9">
      <c r="G79864" s="11"/>
      <c r="H79864" s="12"/>
      <c r="I79864" s="49"/>
    </row>
    <row r="79865" customHeight="1" spans="7:9">
      <c r="G79865" s="11"/>
      <c r="H79865" s="12"/>
      <c r="I79865" s="49"/>
    </row>
    <row r="79866" customHeight="1" spans="7:9">
      <c r="G79866" s="11"/>
      <c r="H79866" s="12"/>
      <c r="I79866" s="49"/>
    </row>
    <row r="79867" customHeight="1" spans="7:9">
      <c r="G79867" s="11"/>
      <c r="H79867" s="12"/>
      <c r="I79867" s="49"/>
    </row>
    <row r="79868" customHeight="1" spans="7:9">
      <c r="G79868" s="11"/>
      <c r="H79868" s="12"/>
      <c r="I79868" s="49"/>
    </row>
    <row r="79869" customHeight="1" spans="7:9">
      <c r="G79869" s="11"/>
      <c r="H79869" s="12"/>
      <c r="I79869" s="49"/>
    </row>
    <row r="79870" customHeight="1" spans="7:9">
      <c r="G79870" s="11"/>
      <c r="H79870" s="12"/>
      <c r="I79870" s="49"/>
    </row>
    <row r="79871" customHeight="1" spans="7:9">
      <c r="G79871" s="11"/>
      <c r="H79871" s="12"/>
      <c r="I79871" s="49"/>
    </row>
    <row r="79872" customHeight="1" spans="7:9">
      <c r="G79872" s="11"/>
      <c r="H79872" s="12"/>
      <c r="I79872" s="49"/>
    </row>
    <row r="79873" customHeight="1" spans="7:9">
      <c r="G79873" s="11"/>
      <c r="H79873" s="12"/>
      <c r="I79873" s="49"/>
    </row>
    <row r="79874" customHeight="1" spans="7:9">
      <c r="G79874" s="11"/>
      <c r="H79874" s="12"/>
      <c r="I79874" s="49"/>
    </row>
    <row r="79875" customHeight="1" spans="7:9">
      <c r="G79875" s="11"/>
      <c r="H79875" s="12"/>
      <c r="I79875" s="49"/>
    </row>
    <row r="79876" customHeight="1" spans="7:9">
      <c r="G79876" s="11"/>
      <c r="H79876" s="12"/>
      <c r="I79876" s="49"/>
    </row>
    <row r="79877" customHeight="1" spans="7:9">
      <c r="G79877" s="11"/>
      <c r="H79877" s="12"/>
      <c r="I79877" s="49"/>
    </row>
    <row r="79878" customHeight="1" spans="7:9">
      <c r="G79878" s="11"/>
      <c r="H79878" s="12"/>
      <c r="I79878" s="49"/>
    </row>
    <row r="79879" customHeight="1" spans="7:9">
      <c r="G79879" s="11"/>
      <c r="H79879" s="12"/>
      <c r="I79879" s="49"/>
    </row>
    <row r="79880" customHeight="1" spans="7:9">
      <c r="G79880" s="11"/>
      <c r="H79880" s="12"/>
      <c r="I79880" s="49"/>
    </row>
    <row r="79881" customHeight="1" spans="7:9">
      <c r="G79881" s="11"/>
      <c r="H79881" s="12"/>
      <c r="I79881" s="49"/>
    </row>
    <row r="79882" customHeight="1" spans="7:9">
      <c r="G79882" s="11"/>
      <c r="H79882" s="12"/>
      <c r="I79882" s="49"/>
    </row>
    <row r="79883" customHeight="1" spans="7:9">
      <c r="G79883" s="11"/>
      <c r="H79883" s="12"/>
      <c r="I79883" s="49"/>
    </row>
    <row r="79884" customHeight="1" spans="7:9">
      <c r="G79884" s="11"/>
      <c r="H79884" s="12"/>
      <c r="I79884" s="49"/>
    </row>
    <row r="79885" customHeight="1" spans="7:9">
      <c r="G79885" s="11"/>
      <c r="H79885" s="12"/>
      <c r="I79885" s="49"/>
    </row>
    <row r="79886" customHeight="1" spans="7:9">
      <c r="G79886" s="11"/>
      <c r="H79886" s="12"/>
      <c r="I79886" s="49"/>
    </row>
    <row r="79887" customHeight="1" spans="7:9">
      <c r="G79887" s="11"/>
      <c r="H79887" s="12"/>
      <c r="I79887" s="49"/>
    </row>
    <row r="79888" customHeight="1" spans="7:9">
      <c r="G79888" s="11"/>
      <c r="H79888" s="12"/>
      <c r="I79888" s="49"/>
    </row>
    <row r="79889" customHeight="1" spans="7:9">
      <c r="G79889" s="11"/>
      <c r="H79889" s="12"/>
      <c r="I79889" s="49"/>
    </row>
    <row r="79890" customHeight="1" spans="7:9">
      <c r="G79890" s="11"/>
      <c r="H79890" s="12"/>
      <c r="I79890" s="49"/>
    </row>
    <row r="79891" customHeight="1" spans="7:9">
      <c r="G79891" s="11"/>
      <c r="H79891" s="12"/>
      <c r="I79891" s="49"/>
    </row>
    <row r="79892" customHeight="1" spans="7:9">
      <c r="G79892" s="11"/>
      <c r="H79892" s="12"/>
      <c r="I79892" s="49"/>
    </row>
    <row r="79893" customHeight="1" spans="7:9">
      <c r="G79893" s="11"/>
      <c r="H79893" s="12"/>
      <c r="I79893" s="49"/>
    </row>
    <row r="79894" customHeight="1" spans="7:9">
      <c r="G79894" s="11"/>
      <c r="H79894" s="12"/>
      <c r="I79894" s="49"/>
    </row>
    <row r="79895" customHeight="1" spans="7:9">
      <c r="G79895" s="11"/>
      <c r="H79895" s="12"/>
      <c r="I79895" s="49"/>
    </row>
    <row r="79896" customHeight="1" spans="7:9">
      <c r="G79896" s="11"/>
      <c r="H79896" s="12"/>
      <c r="I79896" s="49"/>
    </row>
    <row r="79897" customHeight="1" spans="7:9">
      <c r="G79897" s="11"/>
      <c r="H79897" s="12"/>
      <c r="I79897" s="49"/>
    </row>
    <row r="79898" customHeight="1" spans="7:9">
      <c r="G79898" s="11"/>
      <c r="H79898" s="12"/>
      <c r="I79898" s="49"/>
    </row>
    <row r="79899" customHeight="1" spans="7:9">
      <c r="G79899" s="11"/>
      <c r="H79899" s="12"/>
      <c r="I79899" s="49"/>
    </row>
    <row r="79900" customHeight="1" spans="7:9">
      <c r="G79900" s="11"/>
      <c r="H79900" s="12"/>
      <c r="I79900" s="49"/>
    </row>
    <row r="79901" customHeight="1" spans="7:9">
      <c r="G79901" s="11"/>
      <c r="H79901" s="12"/>
      <c r="I79901" s="49"/>
    </row>
    <row r="79902" customHeight="1" spans="7:9">
      <c r="G79902" s="11"/>
      <c r="H79902" s="12"/>
      <c r="I79902" s="49"/>
    </row>
    <row r="79903" customHeight="1" spans="7:9">
      <c r="G79903" s="11"/>
      <c r="H79903" s="12"/>
      <c r="I79903" s="49"/>
    </row>
    <row r="79904" customHeight="1" spans="7:9">
      <c r="G79904" s="11"/>
      <c r="H79904" s="12"/>
      <c r="I79904" s="49"/>
    </row>
    <row r="79905" customHeight="1" spans="7:9">
      <c r="G79905" s="11"/>
      <c r="H79905" s="12"/>
      <c r="I79905" s="49"/>
    </row>
    <row r="79906" customHeight="1" spans="7:9">
      <c r="G79906" s="11"/>
      <c r="H79906" s="12"/>
      <c r="I79906" s="49"/>
    </row>
    <row r="79907" customHeight="1" spans="7:9">
      <c r="G79907" s="11"/>
      <c r="H79907" s="12"/>
      <c r="I79907" s="49"/>
    </row>
    <row r="79908" customHeight="1" spans="7:9">
      <c r="G79908" s="11"/>
      <c r="H79908" s="12"/>
      <c r="I79908" s="49"/>
    </row>
    <row r="79909" customHeight="1" spans="7:9">
      <c r="G79909" s="11"/>
      <c r="H79909" s="12"/>
      <c r="I79909" s="49"/>
    </row>
    <row r="79910" customHeight="1" spans="7:9">
      <c r="G79910" s="11"/>
      <c r="H79910" s="12"/>
      <c r="I79910" s="49"/>
    </row>
    <row r="79911" customHeight="1" spans="7:9">
      <c r="G79911" s="11"/>
      <c r="H79911" s="12"/>
      <c r="I79911" s="49"/>
    </row>
    <row r="79912" customHeight="1" spans="7:9">
      <c r="G79912" s="11"/>
      <c r="H79912" s="12"/>
      <c r="I79912" s="49"/>
    </row>
    <row r="79913" customHeight="1" spans="7:9">
      <c r="G79913" s="11"/>
      <c r="H79913" s="12"/>
      <c r="I79913" s="49"/>
    </row>
    <row r="79914" customHeight="1" spans="7:9">
      <c r="G79914" s="11"/>
      <c r="H79914" s="12"/>
      <c r="I79914" s="49"/>
    </row>
    <row r="79915" customHeight="1" spans="7:9">
      <c r="G79915" s="11"/>
      <c r="H79915" s="12"/>
      <c r="I79915" s="49"/>
    </row>
    <row r="79916" customHeight="1" spans="7:9">
      <c r="G79916" s="11"/>
      <c r="H79916" s="12"/>
      <c r="I79916" s="49"/>
    </row>
    <row r="79917" customHeight="1" spans="7:9">
      <c r="G79917" s="11"/>
      <c r="H79917" s="12"/>
      <c r="I79917" s="49"/>
    </row>
    <row r="79918" customHeight="1" spans="7:9">
      <c r="G79918" s="11"/>
      <c r="H79918" s="12"/>
      <c r="I79918" s="49"/>
    </row>
    <row r="79919" customHeight="1" spans="7:9">
      <c r="G79919" s="11"/>
      <c r="H79919" s="12"/>
      <c r="I79919" s="49"/>
    </row>
    <row r="79920" customHeight="1" spans="7:9">
      <c r="G79920" s="11"/>
      <c r="H79920" s="12"/>
      <c r="I79920" s="49"/>
    </row>
    <row r="79921" customHeight="1" spans="7:9">
      <c r="G79921" s="11"/>
      <c r="H79921" s="12"/>
      <c r="I79921" s="49"/>
    </row>
    <row r="79922" customHeight="1" spans="7:9">
      <c r="G79922" s="11"/>
      <c r="H79922" s="12"/>
      <c r="I79922" s="49"/>
    </row>
    <row r="79923" customHeight="1" spans="7:9">
      <c r="G79923" s="11"/>
      <c r="H79923" s="12"/>
      <c r="I79923" s="49"/>
    </row>
    <row r="79924" customHeight="1" spans="7:9">
      <c r="G79924" s="11"/>
      <c r="H79924" s="12"/>
      <c r="I79924" s="49"/>
    </row>
    <row r="79925" customHeight="1" spans="7:9">
      <c r="G79925" s="11"/>
      <c r="H79925" s="12"/>
      <c r="I79925" s="49"/>
    </row>
    <row r="79926" customHeight="1" spans="7:9">
      <c r="G79926" s="11"/>
      <c r="H79926" s="12"/>
      <c r="I79926" s="49"/>
    </row>
    <row r="79927" customHeight="1" spans="7:9">
      <c r="G79927" s="11"/>
      <c r="H79927" s="12"/>
      <c r="I79927" s="49"/>
    </row>
    <row r="79928" customHeight="1" spans="7:9">
      <c r="G79928" s="11"/>
      <c r="H79928" s="12"/>
      <c r="I79928" s="49"/>
    </row>
    <row r="79929" customHeight="1" spans="7:9">
      <c r="G79929" s="11"/>
      <c r="H79929" s="12"/>
      <c r="I79929" s="49"/>
    </row>
    <row r="79930" customHeight="1" spans="7:9">
      <c r="G79930" s="11"/>
      <c r="H79930" s="12"/>
      <c r="I79930" s="49"/>
    </row>
    <row r="79931" customHeight="1" spans="7:9">
      <c r="G79931" s="11"/>
      <c r="H79931" s="12"/>
      <c r="I79931" s="49"/>
    </row>
    <row r="79932" customHeight="1" spans="7:9">
      <c r="G79932" s="11"/>
      <c r="H79932" s="12"/>
      <c r="I79932" s="49"/>
    </row>
    <row r="79933" customHeight="1" spans="7:9">
      <c r="G79933" s="11"/>
      <c r="H79933" s="12"/>
      <c r="I79933" s="49"/>
    </row>
    <row r="79934" customHeight="1" spans="7:9">
      <c r="G79934" s="11"/>
      <c r="H79934" s="12"/>
      <c r="I79934" s="49"/>
    </row>
    <row r="79935" customHeight="1" spans="7:9">
      <c r="G79935" s="11"/>
      <c r="H79935" s="12"/>
      <c r="I79935" s="49"/>
    </row>
    <row r="79936" customHeight="1" spans="7:9">
      <c r="G79936" s="11"/>
      <c r="H79936" s="12"/>
      <c r="I79936" s="49"/>
    </row>
    <row r="79937" customHeight="1" spans="7:9">
      <c r="G79937" s="11"/>
      <c r="H79937" s="12"/>
      <c r="I79937" s="49"/>
    </row>
    <row r="79938" customHeight="1" spans="7:9">
      <c r="G79938" s="11"/>
      <c r="H79938" s="12"/>
      <c r="I79938" s="49"/>
    </row>
    <row r="79939" customHeight="1" spans="7:9">
      <c r="G79939" s="11"/>
      <c r="H79939" s="12"/>
      <c r="I79939" s="49"/>
    </row>
    <row r="79940" customHeight="1" spans="7:9">
      <c r="G79940" s="11"/>
      <c r="H79940" s="12"/>
      <c r="I79940" s="49"/>
    </row>
    <row r="79941" customHeight="1" spans="7:9">
      <c r="G79941" s="11"/>
      <c r="H79941" s="12"/>
      <c r="I79941" s="49"/>
    </row>
    <row r="79942" customHeight="1" spans="7:9">
      <c r="G79942" s="11"/>
      <c r="H79942" s="12"/>
      <c r="I79942" s="49"/>
    </row>
    <row r="79943" customHeight="1" spans="7:9">
      <c r="G79943" s="11"/>
      <c r="H79943" s="12"/>
      <c r="I79943" s="49"/>
    </row>
    <row r="79944" customHeight="1" spans="7:9">
      <c r="G79944" s="11"/>
      <c r="H79944" s="12"/>
      <c r="I79944" s="49"/>
    </row>
    <row r="79945" customHeight="1" spans="7:9">
      <c r="G79945" s="11"/>
      <c r="H79945" s="12"/>
      <c r="I79945" s="49"/>
    </row>
    <row r="79946" customHeight="1" spans="7:9">
      <c r="G79946" s="11"/>
      <c r="H79946" s="12"/>
      <c r="I79946" s="49"/>
    </row>
    <row r="79947" customHeight="1" spans="7:9">
      <c r="G79947" s="11"/>
      <c r="H79947" s="12"/>
      <c r="I79947" s="49"/>
    </row>
    <row r="79948" customHeight="1" spans="7:9">
      <c r="G79948" s="11"/>
      <c r="H79948" s="12"/>
      <c r="I79948" s="49"/>
    </row>
    <row r="79949" customHeight="1" spans="7:9">
      <c r="G79949" s="11"/>
      <c r="H79949" s="12"/>
      <c r="I79949" s="49"/>
    </row>
    <row r="79950" customHeight="1" spans="7:9">
      <c r="G79950" s="11"/>
      <c r="H79950" s="12"/>
      <c r="I79950" s="49"/>
    </row>
    <row r="79951" customHeight="1" spans="7:9">
      <c r="G79951" s="11"/>
      <c r="H79951" s="12"/>
      <c r="I79951" s="49"/>
    </row>
    <row r="79952" customHeight="1" spans="7:9">
      <c r="G79952" s="11"/>
      <c r="H79952" s="12"/>
      <c r="I79952" s="49"/>
    </row>
    <row r="79953" customHeight="1" spans="7:9">
      <c r="G79953" s="11"/>
      <c r="H79953" s="12"/>
      <c r="I79953" s="49"/>
    </row>
    <row r="79954" customHeight="1" spans="7:9">
      <c r="G79954" s="11"/>
      <c r="H79954" s="12"/>
      <c r="I79954" s="49"/>
    </row>
    <row r="79955" customHeight="1" spans="7:9">
      <c r="G79955" s="11"/>
      <c r="H79955" s="12"/>
      <c r="I79955" s="49"/>
    </row>
    <row r="79956" customHeight="1" spans="7:9">
      <c r="G79956" s="11"/>
      <c r="H79956" s="12"/>
      <c r="I79956" s="49"/>
    </row>
    <row r="79957" customHeight="1" spans="7:9">
      <c r="G79957" s="11"/>
      <c r="H79957" s="12"/>
      <c r="I79957" s="49"/>
    </row>
    <row r="79958" customHeight="1" spans="7:9">
      <c r="G79958" s="11"/>
      <c r="H79958" s="12"/>
      <c r="I79958" s="49"/>
    </row>
    <row r="79959" customHeight="1" spans="7:9">
      <c r="G79959" s="11"/>
      <c r="H79959" s="12"/>
      <c r="I79959" s="49"/>
    </row>
    <row r="79960" customHeight="1" spans="7:9">
      <c r="G79960" s="11"/>
      <c r="H79960" s="12"/>
      <c r="I79960" s="49"/>
    </row>
    <row r="79961" customHeight="1" spans="7:9">
      <c r="G79961" s="11"/>
      <c r="H79961" s="12"/>
      <c r="I79961" s="49"/>
    </row>
    <row r="79962" customHeight="1" spans="7:9">
      <c r="G79962" s="11"/>
      <c r="H79962" s="12"/>
      <c r="I79962" s="49"/>
    </row>
    <row r="79963" customHeight="1" spans="7:9">
      <c r="G79963" s="11"/>
      <c r="H79963" s="12"/>
      <c r="I79963" s="49"/>
    </row>
    <row r="79964" customHeight="1" spans="7:9">
      <c r="G79964" s="11"/>
      <c r="H79964" s="12"/>
      <c r="I79964" s="49"/>
    </row>
    <row r="79965" customHeight="1" spans="7:9">
      <c r="G79965" s="11"/>
      <c r="H79965" s="12"/>
      <c r="I79965" s="49"/>
    </row>
    <row r="79966" customHeight="1" spans="7:9">
      <c r="G79966" s="11"/>
      <c r="H79966" s="12"/>
      <c r="I79966" s="49"/>
    </row>
    <row r="79967" customHeight="1" spans="7:9">
      <c r="G79967" s="11"/>
      <c r="H79967" s="12"/>
      <c r="I79967" s="49"/>
    </row>
    <row r="79968" customHeight="1" spans="7:9">
      <c r="G79968" s="11"/>
      <c r="H79968" s="12"/>
      <c r="I79968" s="49"/>
    </row>
    <row r="79969" customHeight="1" spans="7:9">
      <c r="G79969" s="11"/>
      <c r="H79969" s="12"/>
      <c r="I79969" s="49"/>
    </row>
    <row r="79970" customHeight="1" spans="7:9">
      <c r="G79970" s="11"/>
      <c r="H79970" s="12"/>
      <c r="I79970" s="49"/>
    </row>
    <row r="79971" customHeight="1" spans="7:9">
      <c r="G79971" s="11"/>
      <c r="H79971" s="12"/>
      <c r="I79971" s="49"/>
    </row>
    <row r="79972" customHeight="1" spans="7:9">
      <c r="G79972" s="11"/>
      <c r="H79972" s="12"/>
      <c r="I79972" s="49"/>
    </row>
    <row r="79973" customHeight="1" spans="7:9">
      <c r="G79973" s="11"/>
      <c r="H79973" s="12"/>
      <c r="I79973" s="49"/>
    </row>
    <row r="79974" customHeight="1" spans="7:9">
      <c r="G79974" s="11"/>
      <c r="H79974" s="12"/>
      <c r="I79974" s="49"/>
    </row>
    <row r="79975" customHeight="1" spans="7:9">
      <c r="G79975" s="11"/>
      <c r="H79975" s="12"/>
      <c r="I79975" s="49"/>
    </row>
    <row r="79976" customHeight="1" spans="7:9">
      <c r="G79976" s="11"/>
      <c r="H79976" s="12"/>
      <c r="I79976" s="49"/>
    </row>
    <row r="79977" customHeight="1" spans="7:9">
      <c r="G79977" s="11"/>
      <c r="H79977" s="12"/>
      <c r="I79977" s="49"/>
    </row>
    <row r="79978" customHeight="1" spans="7:9">
      <c r="G79978" s="11"/>
      <c r="H79978" s="12"/>
      <c r="I79978" s="49"/>
    </row>
    <row r="79979" customHeight="1" spans="7:9">
      <c r="G79979" s="11"/>
      <c r="H79979" s="12"/>
      <c r="I79979" s="49"/>
    </row>
    <row r="79980" customHeight="1" spans="7:9">
      <c r="G79980" s="11"/>
      <c r="H79980" s="12"/>
      <c r="I79980" s="49"/>
    </row>
    <row r="79981" customHeight="1" spans="7:9">
      <c r="G79981" s="11"/>
      <c r="H79981" s="12"/>
      <c r="I79981" s="49"/>
    </row>
    <row r="79982" customHeight="1" spans="7:9">
      <c r="G79982" s="11"/>
      <c r="H79982" s="12"/>
      <c r="I79982" s="49"/>
    </row>
    <row r="79983" customHeight="1" spans="7:9">
      <c r="G79983" s="11"/>
      <c r="H79983" s="12"/>
      <c r="I79983" s="49"/>
    </row>
    <row r="79984" customHeight="1" spans="7:9">
      <c r="G79984" s="11"/>
      <c r="H79984" s="12"/>
      <c r="I79984" s="49"/>
    </row>
    <row r="79985" customHeight="1" spans="7:9">
      <c r="G79985" s="11"/>
      <c r="H79985" s="12"/>
      <c r="I79985" s="49"/>
    </row>
    <row r="79986" customHeight="1" spans="7:9">
      <c r="G79986" s="11"/>
      <c r="H79986" s="12"/>
      <c r="I79986" s="49"/>
    </row>
    <row r="79987" customHeight="1" spans="7:9">
      <c r="G79987" s="11"/>
      <c r="H79987" s="12"/>
      <c r="I79987" s="49"/>
    </row>
    <row r="79988" customHeight="1" spans="7:9">
      <c r="G79988" s="11"/>
      <c r="H79988" s="12"/>
      <c r="I79988" s="49"/>
    </row>
    <row r="79989" customHeight="1" spans="7:9">
      <c r="G79989" s="11"/>
      <c r="H79989" s="12"/>
      <c r="I79989" s="49"/>
    </row>
    <row r="79990" customHeight="1" spans="7:9">
      <c r="G79990" s="11"/>
      <c r="H79990" s="12"/>
      <c r="I79990" s="49"/>
    </row>
    <row r="79991" customHeight="1" spans="7:9">
      <c r="G79991" s="11"/>
      <c r="H79991" s="12"/>
      <c r="I79991" s="49"/>
    </row>
    <row r="79992" customHeight="1" spans="7:9">
      <c r="G79992" s="11"/>
      <c r="H79992" s="12"/>
      <c r="I79992" s="49"/>
    </row>
    <row r="79993" customHeight="1" spans="7:9">
      <c r="G79993" s="11"/>
      <c r="H79993" s="12"/>
      <c r="I79993" s="49"/>
    </row>
    <row r="79994" customHeight="1" spans="7:9">
      <c r="G79994" s="11"/>
      <c r="H79994" s="12"/>
      <c r="I79994" s="49"/>
    </row>
    <row r="79995" customHeight="1" spans="7:9">
      <c r="G79995" s="11"/>
      <c r="H79995" s="12"/>
      <c r="I79995" s="49"/>
    </row>
    <row r="79996" customHeight="1" spans="7:9">
      <c r="G79996" s="11"/>
      <c r="H79996" s="12"/>
      <c r="I79996" s="49"/>
    </row>
    <row r="79997" customHeight="1" spans="7:9">
      <c r="G79997" s="11"/>
      <c r="H79997" s="12"/>
      <c r="I79997" s="49"/>
    </row>
    <row r="79998" customHeight="1" spans="7:9">
      <c r="G79998" s="11"/>
      <c r="H79998" s="12"/>
      <c r="I79998" s="49"/>
    </row>
    <row r="79999" customHeight="1" spans="7:9">
      <c r="G79999" s="11"/>
      <c r="H79999" s="12"/>
      <c r="I79999" s="49"/>
    </row>
    <row r="80000" customHeight="1" spans="7:9">
      <c r="G80000" s="11"/>
      <c r="H80000" s="12"/>
      <c r="I80000" s="49"/>
    </row>
    <row r="80001" customHeight="1" spans="7:9">
      <c r="G80001" s="11"/>
      <c r="H80001" s="12"/>
      <c r="I80001" s="49"/>
    </row>
    <row r="80002" customHeight="1" spans="7:9">
      <c r="G80002" s="11"/>
      <c r="H80002" s="12"/>
      <c r="I80002" s="49"/>
    </row>
    <row r="80003" customHeight="1" spans="7:9">
      <c r="G80003" s="11"/>
      <c r="H80003" s="12"/>
      <c r="I80003" s="49"/>
    </row>
    <row r="80004" customHeight="1" spans="7:9">
      <c r="G80004" s="11"/>
      <c r="H80004" s="12"/>
      <c r="I80004" s="49"/>
    </row>
    <row r="80005" customHeight="1" spans="7:9">
      <c r="G80005" s="11"/>
      <c r="H80005" s="12"/>
      <c r="I80005" s="49"/>
    </row>
    <row r="80006" customHeight="1" spans="7:9">
      <c r="G80006" s="11"/>
      <c r="H80006" s="12"/>
      <c r="I80006" s="49"/>
    </row>
    <row r="80007" customHeight="1" spans="7:9">
      <c r="G80007" s="11"/>
      <c r="H80007" s="12"/>
      <c r="I80007" s="49"/>
    </row>
    <row r="80008" customHeight="1" spans="7:9">
      <c r="G80008" s="11"/>
      <c r="H80008" s="12"/>
      <c r="I80008" s="49"/>
    </row>
    <row r="80009" customHeight="1" spans="7:9">
      <c r="G80009" s="11"/>
      <c r="H80009" s="12"/>
      <c r="I80009" s="49"/>
    </row>
    <row r="80010" customHeight="1" spans="7:9">
      <c r="G80010" s="11"/>
      <c r="H80010" s="12"/>
      <c r="I80010" s="49"/>
    </row>
    <row r="80011" customHeight="1" spans="7:9">
      <c r="G80011" s="11"/>
      <c r="H80011" s="12"/>
      <c r="I80011" s="49"/>
    </row>
    <row r="80012" customHeight="1" spans="7:9">
      <c r="G80012" s="11"/>
      <c r="H80012" s="12"/>
      <c r="I80012" s="49"/>
    </row>
    <row r="80013" customHeight="1" spans="7:9">
      <c r="G80013" s="11"/>
      <c r="H80013" s="12"/>
      <c r="I80013" s="49"/>
    </row>
    <row r="80014" customHeight="1" spans="7:9">
      <c r="G80014" s="11"/>
      <c r="H80014" s="12"/>
      <c r="I80014" s="49"/>
    </row>
    <row r="80015" customHeight="1" spans="7:9">
      <c r="G80015" s="11"/>
      <c r="H80015" s="12"/>
      <c r="I80015" s="49"/>
    </row>
    <row r="80016" customHeight="1" spans="7:9">
      <c r="G80016" s="11"/>
      <c r="H80016" s="12"/>
      <c r="I80016" s="49"/>
    </row>
    <row r="80017" customHeight="1" spans="7:9">
      <c r="G80017" s="11"/>
      <c r="H80017" s="12"/>
      <c r="I80017" s="49"/>
    </row>
    <row r="80018" customHeight="1" spans="7:9">
      <c r="G80018" s="11"/>
      <c r="H80018" s="12"/>
      <c r="I80018" s="49"/>
    </row>
    <row r="80019" customHeight="1" spans="7:9">
      <c r="G80019" s="11"/>
      <c r="H80019" s="12"/>
      <c r="I80019" s="49"/>
    </row>
    <row r="80020" customHeight="1" spans="7:9">
      <c r="G80020" s="11"/>
      <c r="H80020" s="12"/>
      <c r="I80020" s="49"/>
    </row>
    <row r="80021" customHeight="1" spans="7:9">
      <c r="G80021" s="11"/>
      <c r="H80021" s="12"/>
      <c r="I80021" s="49"/>
    </row>
    <row r="80022" customHeight="1" spans="7:9">
      <c r="G80022" s="11"/>
      <c r="H80022" s="12"/>
      <c r="I80022" s="49"/>
    </row>
    <row r="80023" customHeight="1" spans="7:9">
      <c r="G80023" s="11"/>
      <c r="H80023" s="12"/>
      <c r="I80023" s="49"/>
    </row>
    <row r="80024" customHeight="1" spans="7:9">
      <c r="G80024" s="11"/>
      <c r="H80024" s="12"/>
      <c r="I80024" s="49"/>
    </row>
    <row r="80025" customHeight="1" spans="7:9">
      <c r="G80025" s="11"/>
      <c r="H80025" s="12"/>
      <c r="I80025" s="49"/>
    </row>
    <row r="80026" customHeight="1" spans="7:9">
      <c r="G80026" s="11"/>
      <c r="H80026" s="12"/>
      <c r="I80026" s="49"/>
    </row>
    <row r="80027" customHeight="1" spans="7:9">
      <c r="G80027" s="11"/>
      <c r="H80027" s="12"/>
      <c r="I80027" s="49"/>
    </row>
    <row r="80028" customHeight="1" spans="7:9">
      <c r="G80028" s="11"/>
      <c r="H80028" s="12"/>
      <c r="I80028" s="49"/>
    </row>
    <row r="80029" customHeight="1" spans="7:9">
      <c r="G80029" s="11"/>
      <c r="H80029" s="12"/>
      <c r="I80029" s="49"/>
    </row>
    <row r="80030" customHeight="1" spans="7:9">
      <c r="G80030" s="11"/>
      <c r="H80030" s="12"/>
      <c r="I80030" s="49"/>
    </row>
    <row r="80031" customHeight="1" spans="7:9">
      <c r="G80031" s="11"/>
      <c r="H80031" s="12"/>
      <c r="I80031" s="49"/>
    </row>
    <row r="80032" customHeight="1" spans="7:9">
      <c r="G80032" s="11"/>
      <c r="H80032" s="12"/>
      <c r="I80032" s="49"/>
    </row>
    <row r="80033" customHeight="1" spans="7:9">
      <c r="G80033" s="11"/>
      <c r="H80033" s="12"/>
      <c r="I80033" s="49"/>
    </row>
    <row r="80034" customHeight="1" spans="7:9">
      <c r="G80034" s="11"/>
      <c r="H80034" s="12"/>
      <c r="I80034" s="49"/>
    </row>
    <row r="80035" customHeight="1" spans="7:9">
      <c r="G80035" s="11"/>
      <c r="H80035" s="12"/>
      <c r="I80035" s="49"/>
    </row>
    <row r="80036" customHeight="1" spans="7:9">
      <c r="G80036" s="11"/>
      <c r="H80036" s="12"/>
      <c r="I80036" s="49"/>
    </row>
    <row r="80037" customHeight="1" spans="7:9">
      <c r="G80037" s="11"/>
      <c r="H80037" s="12"/>
      <c r="I80037" s="49"/>
    </row>
    <row r="80038" customHeight="1" spans="7:9">
      <c r="G80038" s="11"/>
      <c r="H80038" s="12"/>
      <c r="I80038" s="49"/>
    </row>
    <row r="80039" customHeight="1" spans="7:9">
      <c r="G80039" s="11"/>
      <c r="H80039" s="12"/>
      <c r="I80039" s="49"/>
    </row>
    <row r="80040" customHeight="1" spans="7:9">
      <c r="G80040" s="11"/>
      <c r="H80040" s="12"/>
      <c r="I80040" s="49"/>
    </row>
    <row r="80041" customHeight="1" spans="7:9">
      <c r="G80041" s="11"/>
      <c r="H80041" s="12"/>
      <c r="I80041" s="49"/>
    </row>
    <row r="80042" customHeight="1" spans="7:9">
      <c r="G80042" s="11"/>
      <c r="H80042" s="12"/>
      <c r="I80042" s="49"/>
    </row>
    <row r="80043" customHeight="1" spans="7:9">
      <c r="G80043" s="11"/>
      <c r="H80043" s="12"/>
      <c r="I80043" s="49"/>
    </row>
    <row r="80044" customHeight="1" spans="7:9">
      <c r="G80044" s="11"/>
      <c r="H80044" s="12"/>
      <c r="I80044" s="49"/>
    </row>
    <row r="80045" customHeight="1" spans="7:9">
      <c r="G80045" s="11"/>
      <c r="H80045" s="12"/>
      <c r="I80045" s="49"/>
    </row>
    <row r="80046" customHeight="1" spans="7:9">
      <c r="G80046" s="11"/>
      <c r="H80046" s="12"/>
      <c r="I80046" s="49"/>
    </row>
    <row r="80047" customHeight="1" spans="7:9">
      <c r="G80047" s="11"/>
      <c r="H80047" s="12"/>
      <c r="I80047" s="49"/>
    </row>
    <row r="80048" customHeight="1" spans="7:9">
      <c r="G80048" s="11"/>
      <c r="H80048" s="12"/>
      <c r="I80048" s="49"/>
    </row>
    <row r="80049" customHeight="1" spans="7:9">
      <c r="G80049" s="11"/>
      <c r="H80049" s="12"/>
      <c r="I80049" s="49"/>
    </row>
    <row r="80050" customHeight="1" spans="7:9">
      <c r="G80050" s="11"/>
      <c r="H80050" s="12"/>
      <c r="I80050" s="49"/>
    </row>
    <row r="80051" customHeight="1" spans="7:9">
      <c r="G80051" s="11"/>
      <c r="H80051" s="12"/>
      <c r="I80051" s="49"/>
    </row>
    <row r="80052" customHeight="1" spans="7:9">
      <c r="G80052" s="11"/>
      <c r="H80052" s="12"/>
      <c r="I80052" s="49"/>
    </row>
    <row r="80053" customHeight="1" spans="7:9">
      <c r="G80053" s="11"/>
      <c r="H80053" s="12"/>
      <c r="I80053" s="49"/>
    </row>
    <row r="80054" customHeight="1" spans="7:9">
      <c r="G80054" s="11"/>
      <c r="H80054" s="12"/>
      <c r="I80054" s="49"/>
    </row>
    <row r="80055" customHeight="1" spans="7:9">
      <c r="G80055" s="11"/>
      <c r="H80055" s="12"/>
      <c r="I80055" s="49"/>
    </row>
    <row r="80056" customHeight="1" spans="7:9">
      <c r="G80056" s="11"/>
      <c r="H80056" s="12"/>
      <c r="I80056" s="49"/>
    </row>
    <row r="80057" customHeight="1" spans="7:9">
      <c r="G80057" s="11"/>
      <c r="H80057" s="12"/>
      <c r="I80057" s="49"/>
    </row>
    <row r="80058" customHeight="1" spans="7:9">
      <c r="G80058" s="11"/>
      <c r="H80058" s="12"/>
      <c r="I80058" s="49"/>
    </row>
    <row r="80059" customHeight="1" spans="7:9">
      <c r="G80059" s="11"/>
      <c r="H80059" s="12"/>
      <c r="I80059" s="49"/>
    </row>
    <row r="80060" customHeight="1" spans="7:9">
      <c r="G80060" s="11"/>
      <c r="H80060" s="12"/>
      <c r="I80060" s="49"/>
    </row>
    <row r="80061" customHeight="1" spans="7:9">
      <c r="G80061" s="11"/>
      <c r="H80061" s="12"/>
      <c r="I80061" s="49"/>
    </row>
    <row r="80062" customHeight="1" spans="7:9">
      <c r="G80062" s="11"/>
      <c r="H80062" s="12"/>
      <c r="I80062" s="49"/>
    </row>
    <row r="80063" customHeight="1" spans="7:9">
      <c r="G80063" s="11"/>
      <c r="H80063" s="12"/>
      <c r="I80063" s="49"/>
    </row>
    <row r="80064" customHeight="1" spans="7:9">
      <c r="G80064" s="11"/>
      <c r="H80064" s="12"/>
      <c r="I80064" s="49"/>
    </row>
    <row r="80065" customHeight="1" spans="7:9">
      <c r="G80065" s="11"/>
      <c r="H80065" s="12"/>
      <c r="I80065" s="49"/>
    </row>
    <row r="80066" customHeight="1" spans="7:9">
      <c r="G80066" s="11"/>
      <c r="H80066" s="12"/>
      <c r="I80066" s="49"/>
    </row>
    <row r="80067" customHeight="1" spans="7:9">
      <c r="G80067" s="11"/>
      <c r="H80067" s="12"/>
      <c r="I80067" s="49"/>
    </row>
    <row r="80068" customHeight="1" spans="7:9">
      <c r="G80068" s="11"/>
      <c r="H80068" s="12"/>
      <c r="I80068" s="49"/>
    </row>
    <row r="80069" customHeight="1" spans="7:9">
      <c r="G80069" s="11"/>
      <c r="H80069" s="12"/>
      <c r="I80069" s="49"/>
    </row>
    <row r="80070" customHeight="1" spans="7:9">
      <c r="G80070" s="11"/>
      <c r="H80070" s="12"/>
      <c r="I80070" s="49"/>
    </row>
    <row r="80071" customHeight="1" spans="7:9">
      <c r="G80071" s="11"/>
      <c r="H80071" s="12"/>
      <c r="I80071" s="49"/>
    </row>
    <row r="80072" customHeight="1" spans="7:9">
      <c r="G80072" s="11"/>
      <c r="H80072" s="12"/>
      <c r="I80072" s="49"/>
    </row>
    <row r="80073" customHeight="1" spans="7:9">
      <c r="G80073" s="11"/>
      <c r="H80073" s="12"/>
      <c r="I80073" s="49"/>
    </row>
    <row r="80074" customHeight="1" spans="7:9">
      <c r="G80074" s="11"/>
      <c r="H80074" s="12"/>
      <c r="I80074" s="49"/>
    </row>
    <row r="80075" customHeight="1" spans="7:9">
      <c r="G80075" s="11"/>
      <c r="H80075" s="12"/>
      <c r="I80075" s="49"/>
    </row>
    <row r="80076" customHeight="1" spans="7:9">
      <c r="G80076" s="11"/>
      <c r="H80076" s="12"/>
      <c r="I80076" s="49"/>
    </row>
    <row r="80077" customHeight="1" spans="7:9">
      <c r="G80077" s="11"/>
      <c r="H80077" s="12"/>
      <c r="I80077" s="49"/>
    </row>
    <row r="80078" customHeight="1" spans="7:9">
      <c r="G80078" s="11"/>
      <c r="H80078" s="12"/>
      <c r="I80078" s="49"/>
    </row>
    <row r="80079" customHeight="1" spans="7:9">
      <c r="G80079" s="11"/>
      <c r="H80079" s="12"/>
      <c r="I80079" s="49"/>
    </row>
    <row r="80080" customHeight="1" spans="7:9">
      <c r="G80080" s="11"/>
      <c r="H80080" s="12"/>
      <c r="I80080" s="49"/>
    </row>
    <row r="80081" customHeight="1" spans="7:9">
      <c r="G80081" s="11"/>
      <c r="H80081" s="12"/>
      <c r="I80081" s="49"/>
    </row>
    <row r="80082" customHeight="1" spans="7:9">
      <c r="G80082" s="11"/>
      <c r="H80082" s="12"/>
      <c r="I80082" s="49"/>
    </row>
    <row r="80083" customHeight="1" spans="7:9">
      <c r="G80083" s="11"/>
      <c r="H80083" s="12"/>
      <c r="I80083" s="49"/>
    </row>
    <row r="80084" customHeight="1" spans="7:9">
      <c r="G80084" s="11"/>
      <c r="H80084" s="12"/>
      <c r="I80084" s="49"/>
    </row>
    <row r="80085" customHeight="1" spans="7:9">
      <c r="G80085" s="11"/>
      <c r="H80085" s="12"/>
      <c r="I80085" s="49"/>
    </row>
    <row r="80086" customHeight="1" spans="7:9">
      <c r="G80086" s="11"/>
      <c r="H80086" s="12"/>
      <c r="I80086" s="49"/>
    </row>
    <row r="80087" customHeight="1" spans="7:9">
      <c r="G80087" s="11"/>
      <c r="H80087" s="12"/>
      <c r="I80087" s="49"/>
    </row>
    <row r="80088" customHeight="1" spans="7:9">
      <c r="G80088" s="11"/>
      <c r="H80088" s="12"/>
      <c r="I80088" s="49"/>
    </row>
    <row r="80089" customHeight="1" spans="7:9">
      <c r="G80089" s="11"/>
      <c r="H80089" s="12"/>
      <c r="I80089" s="49"/>
    </row>
    <row r="80090" customHeight="1" spans="7:9">
      <c r="G80090" s="11"/>
      <c r="H80090" s="12"/>
      <c r="I80090" s="49"/>
    </row>
    <row r="80091" customHeight="1" spans="7:9">
      <c r="G80091" s="11"/>
      <c r="H80091" s="12"/>
      <c r="I80091" s="49"/>
    </row>
    <row r="80092" customHeight="1" spans="7:9">
      <c r="G80092" s="11"/>
      <c r="H80092" s="12"/>
      <c r="I80092" s="49"/>
    </row>
    <row r="80093" customHeight="1" spans="7:9">
      <c r="G80093" s="11"/>
      <c r="H80093" s="12"/>
      <c r="I80093" s="49"/>
    </row>
    <row r="80094" customHeight="1" spans="7:9">
      <c r="G80094" s="11"/>
      <c r="H80094" s="12"/>
      <c r="I80094" s="49"/>
    </row>
    <row r="80095" customHeight="1" spans="7:9">
      <c r="G80095" s="11"/>
      <c r="H80095" s="12"/>
      <c r="I80095" s="49"/>
    </row>
    <row r="80096" customHeight="1" spans="7:9">
      <c r="G80096" s="11"/>
      <c r="H80096" s="12"/>
      <c r="I80096" s="49"/>
    </row>
    <row r="80097" customHeight="1" spans="7:9">
      <c r="G80097" s="11"/>
      <c r="H80097" s="12"/>
      <c r="I80097" s="49"/>
    </row>
    <row r="80098" customHeight="1" spans="7:9">
      <c r="G80098" s="11"/>
      <c r="H80098" s="12"/>
      <c r="I80098" s="49"/>
    </row>
    <row r="80099" customHeight="1" spans="7:9">
      <c r="G80099" s="11"/>
      <c r="H80099" s="12"/>
      <c r="I80099" s="49"/>
    </row>
    <row r="80100" customHeight="1" spans="7:9">
      <c r="G80100" s="11"/>
      <c r="H80100" s="12"/>
      <c r="I80100" s="49"/>
    </row>
    <row r="80101" customHeight="1" spans="7:9">
      <c r="G80101" s="11"/>
      <c r="H80101" s="12"/>
      <c r="I80101" s="49"/>
    </row>
    <row r="80102" customHeight="1" spans="7:9">
      <c r="G80102" s="11"/>
      <c r="H80102" s="12"/>
      <c r="I80102" s="49"/>
    </row>
    <row r="80103" customHeight="1" spans="7:9">
      <c r="G80103" s="11"/>
      <c r="H80103" s="12"/>
      <c r="I80103" s="49"/>
    </row>
    <row r="80104" customHeight="1" spans="7:9">
      <c r="G80104" s="11"/>
      <c r="H80104" s="12"/>
      <c r="I80104" s="49"/>
    </row>
    <row r="80105" customHeight="1" spans="7:9">
      <c r="G80105" s="11"/>
      <c r="H80105" s="12"/>
      <c r="I80105" s="49"/>
    </row>
    <row r="80106" customHeight="1" spans="7:9">
      <c r="G80106" s="11"/>
      <c r="H80106" s="12"/>
      <c r="I80106" s="49"/>
    </row>
    <row r="80107" customHeight="1" spans="7:9">
      <c r="G80107" s="11"/>
      <c r="H80107" s="12"/>
      <c r="I80107" s="49"/>
    </row>
    <row r="80108" customHeight="1" spans="7:9">
      <c r="G80108" s="11"/>
      <c r="H80108" s="12"/>
      <c r="I80108" s="49"/>
    </row>
    <row r="80109" customHeight="1" spans="7:9">
      <c r="G80109" s="11"/>
      <c r="H80109" s="12"/>
      <c r="I80109" s="49"/>
    </row>
    <row r="80110" customHeight="1" spans="7:9">
      <c r="G80110" s="11"/>
      <c r="H80110" s="12"/>
      <c r="I80110" s="49"/>
    </row>
    <row r="80111" customHeight="1" spans="7:9">
      <c r="G80111" s="11"/>
      <c r="H80111" s="12"/>
      <c r="I80111" s="49"/>
    </row>
    <row r="80112" customHeight="1" spans="7:9">
      <c r="G80112" s="11"/>
      <c r="H80112" s="12"/>
      <c r="I80112" s="49"/>
    </row>
    <row r="80113" customHeight="1" spans="7:9">
      <c r="G80113" s="11"/>
      <c r="H80113" s="12"/>
      <c r="I80113" s="49"/>
    </row>
    <row r="80114" customHeight="1" spans="7:9">
      <c r="G80114" s="11"/>
      <c r="H80114" s="12"/>
      <c r="I80114" s="49"/>
    </row>
    <row r="80115" customHeight="1" spans="7:9">
      <c r="G80115" s="11"/>
      <c r="H80115" s="12"/>
      <c r="I80115" s="49"/>
    </row>
    <row r="80116" customHeight="1" spans="7:9">
      <c r="G80116" s="11"/>
      <c r="H80116" s="12"/>
      <c r="I80116" s="49"/>
    </row>
    <row r="80117" customHeight="1" spans="7:9">
      <c r="G80117" s="11"/>
      <c r="H80117" s="12"/>
      <c r="I80117" s="49"/>
    </row>
    <row r="80118" customHeight="1" spans="7:9">
      <c r="G80118" s="11"/>
      <c r="H80118" s="12"/>
      <c r="I80118" s="49"/>
    </row>
    <row r="80119" customHeight="1" spans="7:9">
      <c r="G80119" s="11"/>
      <c r="H80119" s="12"/>
      <c r="I80119" s="49"/>
    </row>
    <row r="80120" customHeight="1" spans="7:9">
      <c r="G80120" s="11"/>
      <c r="H80120" s="12"/>
      <c r="I80120" s="49"/>
    </row>
    <row r="80121" customHeight="1" spans="7:9">
      <c r="G80121" s="11"/>
      <c r="H80121" s="12"/>
      <c r="I80121" s="49"/>
    </row>
    <row r="80122" customHeight="1" spans="7:9">
      <c r="G80122" s="11"/>
      <c r="H80122" s="12"/>
      <c r="I80122" s="49"/>
    </row>
    <row r="80123" customHeight="1" spans="7:9">
      <c r="G80123" s="11"/>
      <c r="H80123" s="12"/>
      <c r="I80123" s="49"/>
    </row>
    <row r="80124" customHeight="1" spans="7:9">
      <c r="G80124" s="11"/>
      <c r="H80124" s="12"/>
      <c r="I80124" s="49"/>
    </row>
    <row r="80125" customHeight="1" spans="7:9">
      <c r="G80125" s="11"/>
      <c r="H80125" s="12"/>
      <c r="I80125" s="49"/>
    </row>
    <row r="80126" customHeight="1" spans="7:9">
      <c r="G80126" s="11"/>
      <c r="H80126" s="12"/>
      <c r="I80126" s="49"/>
    </row>
    <row r="80127" customHeight="1" spans="7:9">
      <c r="G80127" s="11"/>
      <c r="H80127" s="12"/>
      <c r="I80127" s="49"/>
    </row>
    <row r="80128" customHeight="1" spans="7:9">
      <c r="G80128" s="11"/>
      <c r="H80128" s="12"/>
      <c r="I80128" s="49"/>
    </row>
    <row r="80129" customHeight="1" spans="7:9">
      <c r="G80129" s="11"/>
      <c r="H80129" s="12"/>
      <c r="I80129" s="49"/>
    </row>
    <row r="80130" customHeight="1" spans="7:9">
      <c r="G80130" s="11"/>
      <c r="H80130" s="12"/>
      <c r="I80130" s="49"/>
    </row>
    <row r="80131" customHeight="1" spans="7:9">
      <c r="G80131" s="11"/>
      <c r="H80131" s="12"/>
      <c r="I80131" s="49"/>
    </row>
    <row r="80132" customHeight="1" spans="7:9">
      <c r="G80132" s="11"/>
      <c r="H80132" s="12"/>
      <c r="I80132" s="49"/>
    </row>
    <row r="80133" customHeight="1" spans="7:9">
      <c r="G80133" s="11"/>
      <c r="H80133" s="12"/>
      <c r="I80133" s="49"/>
    </row>
    <row r="80134" customHeight="1" spans="7:9">
      <c r="G80134" s="11"/>
      <c r="H80134" s="12"/>
      <c r="I80134" s="49"/>
    </row>
    <row r="80135" customHeight="1" spans="7:9">
      <c r="G80135" s="11"/>
      <c r="H80135" s="12"/>
      <c r="I80135" s="49"/>
    </row>
    <row r="80136" customHeight="1" spans="7:9">
      <c r="G80136" s="11"/>
      <c r="H80136" s="12"/>
      <c r="I80136" s="49"/>
    </row>
    <row r="80137" customHeight="1" spans="7:9">
      <c r="G80137" s="11"/>
      <c r="H80137" s="12"/>
      <c r="I80137" s="49"/>
    </row>
    <row r="80138" customHeight="1" spans="7:9">
      <c r="G80138" s="11"/>
      <c r="H80138" s="12"/>
      <c r="I80138" s="49"/>
    </row>
    <row r="80139" customHeight="1" spans="7:9">
      <c r="G80139" s="11"/>
      <c r="H80139" s="12"/>
      <c r="I80139" s="49"/>
    </row>
    <row r="80140" customHeight="1" spans="7:9">
      <c r="G80140" s="11"/>
      <c r="H80140" s="12"/>
      <c r="I80140" s="49"/>
    </row>
    <row r="80141" customHeight="1" spans="7:9">
      <c r="G80141" s="11"/>
      <c r="H80141" s="12"/>
      <c r="I80141" s="49"/>
    </row>
    <row r="80142" customHeight="1" spans="7:9">
      <c r="G80142" s="11"/>
      <c r="H80142" s="12"/>
      <c r="I80142" s="49"/>
    </row>
    <row r="80143" customHeight="1" spans="7:9">
      <c r="G80143" s="11"/>
      <c r="H80143" s="12"/>
      <c r="I80143" s="49"/>
    </row>
    <row r="80144" customHeight="1" spans="7:9">
      <c r="G80144" s="11"/>
      <c r="H80144" s="12"/>
      <c r="I80144" s="49"/>
    </row>
    <row r="80145" customHeight="1" spans="7:9">
      <c r="G80145" s="11"/>
      <c r="H80145" s="12"/>
      <c r="I80145" s="49"/>
    </row>
    <row r="80146" customHeight="1" spans="7:9">
      <c r="G80146" s="11"/>
      <c r="H80146" s="12"/>
      <c r="I80146" s="49"/>
    </row>
    <row r="80147" customHeight="1" spans="7:9">
      <c r="G80147" s="11"/>
      <c r="H80147" s="12"/>
      <c r="I80147" s="49"/>
    </row>
    <row r="80148" customHeight="1" spans="7:9">
      <c r="G80148" s="11"/>
      <c r="H80148" s="12"/>
      <c r="I80148" s="49"/>
    </row>
    <row r="80149" customHeight="1" spans="7:9">
      <c r="G80149" s="11"/>
      <c r="H80149" s="12"/>
      <c r="I80149" s="49"/>
    </row>
    <row r="80150" customHeight="1" spans="7:9">
      <c r="G80150" s="11"/>
      <c r="H80150" s="12"/>
      <c r="I80150" s="49"/>
    </row>
    <row r="80151" customHeight="1" spans="7:9">
      <c r="G80151" s="11"/>
      <c r="H80151" s="12"/>
      <c r="I80151" s="49"/>
    </row>
    <row r="80152" customHeight="1" spans="7:9">
      <c r="G80152" s="11"/>
      <c r="H80152" s="12"/>
      <c r="I80152" s="49"/>
    </row>
    <row r="80153" customHeight="1" spans="7:9">
      <c r="G80153" s="11"/>
      <c r="H80153" s="12"/>
      <c r="I80153" s="49"/>
    </row>
    <row r="80154" customHeight="1" spans="7:9">
      <c r="G80154" s="11"/>
      <c r="H80154" s="12"/>
      <c r="I80154" s="49"/>
    </row>
    <row r="80155" customHeight="1" spans="7:9">
      <c r="G80155" s="11"/>
      <c r="H80155" s="12"/>
      <c r="I80155" s="49"/>
    </row>
    <row r="80156" customHeight="1" spans="7:9">
      <c r="G80156" s="11"/>
      <c r="H80156" s="12"/>
      <c r="I80156" s="49"/>
    </row>
    <row r="80157" customHeight="1" spans="7:9">
      <c r="G80157" s="11"/>
      <c r="H80157" s="12"/>
      <c r="I80157" s="49"/>
    </row>
    <row r="80158" customHeight="1" spans="7:9">
      <c r="G80158" s="11"/>
      <c r="H80158" s="12"/>
      <c r="I80158" s="49"/>
    </row>
    <row r="80159" customHeight="1" spans="7:9">
      <c r="G80159" s="11"/>
      <c r="H80159" s="12"/>
      <c r="I80159" s="49"/>
    </row>
    <row r="80160" customHeight="1" spans="7:9">
      <c r="G80160" s="11"/>
      <c r="H80160" s="12"/>
      <c r="I80160" s="49"/>
    </row>
    <row r="80161" customHeight="1" spans="7:9">
      <c r="G80161" s="11"/>
      <c r="H80161" s="12"/>
      <c r="I80161" s="49"/>
    </row>
    <row r="80162" customHeight="1" spans="7:9">
      <c r="G80162" s="11"/>
      <c r="H80162" s="12"/>
      <c r="I80162" s="49"/>
    </row>
    <row r="80163" customHeight="1" spans="7:9">
      <c r="G80163" s="11"/>
      <c r="H80163" s="12"/>
      <c r="I80163" s="49"/>
    </row>
    <row r="80164" customHeight="1" spans="7:9">
      <c r="G80164" s="11"/>
      <c r="H80164" s="12"/>
      <c r="I80164" s="49"/>
    </row>
    <row r="80165" customHeight="1" spans="7:9">
      <c r="G80165" s="11"/>
      <c r="H80165" s="12"/>
      <c r="I80165" s="49"/>
    </row>
    <row r="80166" customHeight="1" spans="7:9">
      <c r="G80166" s="11"/>
      <c r="H80166" s="12"/>
      <c r="I80166" s="49"/>
    </row>
    <row r="80167" customHeight="1" spans="7:9">
      <c r="G80167" s="11"/>
      <c r="H80167" s="12"/>
      <c r="I80167" s="49"/>
    </row>
    <row r="80168" customHeight="1" spans="7:9">
      <c r="G80168" s="11"/>
      <c r="H80168" s="12"/>
      <c r="I80168" s="49"/>
    </row>
    <row r="80169" customHeight="1" spans="7:9">
      <c r="G80169" s="11"/>
      <c r="H80169" s="12"/>
      <c r="I80169" s="49"/>
    </row>
    <row r="80170" customHeight="1" spans="7:9">
      <c r="G80170" s="11"/>
      <c r="H80170" s="12"/>
      <c r="I80170" s="49"/>
    </row>
    <row r="80171" customHeight="1" spans="7:9">
      <c r="G80171" s="11"/>
      <c r="H80171" s="12"/>
      <c r="I80171" s="49"/>
    </row>
    <row r="80172" customHeight="1" spans="7:9">
      <c r="G80172" s="11"/>
      <c r="H80172" s="12"/>
      <c r="I80172" s="49"/>
    </row>
    <row r="80173" customHeight="1" spans="7:9">
      <c r="G80173" s="11"/>
      <c r="H80173" s="12"/>
      <c r="I80173" s="49"/>
    </row>
    <row r="80174" customHeight="1" spans="7:9">
      <c r="G80174" s="11"/>
      <c r="H80174" s="12"/>
      <c r="I80174" s="49"/>
    </row>
    <row r="80175" customHeight="1" spans="7:9">
      <c r="G80175" s="11"/>
      <c r="H80175" s="12"/>
      <c r="I80175" s="49"/>
    </row>
    <row r="80176" customHeight="1" spans="7:9">
      <c r="G80176" s="11"/>
      <c r="H80176" s="12"/>
      <c r="I80176" s="49"/>
    </row>
    <row r="80177" customHeight="1" spans="7:9">
      <c r="G80177" s="11"/>
      <c r="H80177" s="12"/>
      <c r="I80177" s="49"/>
    </row>
    <row r="80178" customHeight="1" spans="7:9">
      <c r="G80178" s="11"/>
      <c r="H80178" s="12"/>
      <c r="I80178" s="49"/>
    </row>
    <row r="80179" customHeight="1" spans="7:9">
      <c r="G80179" s="11"/>
      <c r="H80179" s="12"/>
      <c r="I80179" s="49"/>
    </row>
    <row r="80180" customHeight="1" spans="7:9">
      <c r="G80180" s="11"/>
      <c r="H80180" s="12"/>
      <c r="I80180" s="49"/>
    </row>
    <row r="80181" customHeight="1" spans="7:9">
      <c r="G80181" s="11"/>
      <c r="H80181" s="12"/>
      <c r="I80181" s="49"/>
    </row>
    <row r="80182" customHeight="1" spans="7:9">
      <c r="G80182" s="11"/>
      <c r="H80182" s="12"/>
      <c r="I80182" s="49"/>
    </row>
    <row r="80183" customHeight="1" spans="7:9">
      <c r="G80183" s="11"/>
      <c r="H80183" s="12"/>
      <c r="I80183" s="49"/>
    </row>
    <row r="80184" customHeight="1" spans="7:9">
      <c r="G80184" s="11"/>
      <c r="H80184" s="12"/>
      <c r="I80184" s="49"/>
    </row>
    <row r="80185" customHeight="1" spans="7:9">
      <c r="G80185" s="11"/>
      <c r="H80185" s="12"/>
      <c r="I80185" s="49"/>
    </row>
    <row r="80186" customHeight="1" spans="7:9">
      <c r="G80186" s="11"/>
      <c r="H80186" s="12"/>
      <c r="I80186" s="49"/>
    </row>
    <row r="80187" customHeight="1" spans="7:9">
      <c r="G80187" s="11"/>
      <c r="H80187" s="12"/>
      <c r="I80187" s="49"/>
    </row>
    <row r="80188" customHeight="1" spans="7:9">
      <c r="G80188" s="11"/>
      <c r="H80188" s="12"/>
      <c r="I80188" s="49"/>
    </row>
    <row r="80189" customHeight="1" spans="7:9">
      <c r="G80189" s="11"/>
      <c r="H80189" s="12"/>
      <c r="I80189" s="49"/>
    </row>
    <row r="80190" customHeight="1" spans="7:9">
      <c r="G80190" s="11"/>
      <c r="H80190" s="12"/>
      <c r="I80190" s="49"/>
    </row>
    <row r="80191" customHeight="1" spans="7:9">
      <c r="G80191" s="11"/>
      <c r="H80191" s="12"/>
      <c r="I80191" s="49"/>
    </row>
    <row r="80192" customHeight="1" spans="7:9">
      <c r="G80192" s="11"/>
      <c r="H80192" s="12"/>
      <c r="I80192" s="49"/>
    </row>
    <row r="80193" customHeight="1" spans="7:9">
      <c r="G80193" s="11"/>
      <c r="H80193" s="12"/>
      <c r="I80193" s="49"/>
    </row>
    <row r="80194" customHeight="1" spans="7:9">
      <c r="G80194" s="11"/>
      <c r="H80194" s="12"/>
      <c r="I80194" s="49"/>
    </row>
    <row r="80195" customHeight="1" spans="7:9">
      <c r="G80195" s="11"/>
      <c r="H80195" s="12"/>
      <c r="I80195" s="49"/>
    </row>
    <row r="80196" customHeight="1" spans="7:9">
      <c r="G80196" s="11"/>
      <c r="H80196" s="12"/>
      <c r="I80196" s="49"/>
    </row>
    <row r="80197" customHeight="1" spans="7:9">
      <c r="G80197" s="11"/>
      <c r="H80197" s="12"/>
      <c r="I80197" s="49"/>
    </row>
    <row r="80198" customHeight="1" spans="7:9">
      <c r="G80198" s="11"/>
      <c r="H80198" s="12"/>
      <c r="I80198" s="49"/>
    </row>
    <row r="80199" customHeight="1" spans="7:9">
      <c r="G80199" s="11"/>
      <c r="H80199" s="12"/>
      <c r="I80199" s="49"/>
    </row>
    <row r="80200" customHeight="1" spans="7:9">
      <c r="G80200" s="11"/>
      <c r="H80200" s="12"/>
      <c r="I80200" s="49"/>
    </row>
    <row r="80201" customHeight="1" spans="7:9">
      <c r="G80201" s="11"/>
      <c r="H80201" s="12"/>
      <c r="I80201" s="49"/>
    </row>
    <row r="80202" customHeight="1" spans="7:9">
      <c r="G80202" s="11"/>
      <c r="H80202" s="12"/>
      <c r="I80202" s="49"/>
    </row>
    <row r="80203" customHeight="1" spans="7:9">
      <c r="G80203" s="11"/>
      <c r="H80203" s="12"/>
      <c r="I80203" s="49"/>
    </row>
    <row r="80204" customHeight="1" spans="7:9">
      <c r="G80204" s="11"/>
      <c r="H80204" s="12"/>
      <c r="I80204" s="49"/>
    </row>
    <row r="80205" customHeight="1" spans="7:9">
      <c r="G80205" s="11"/>
      <c r="H80205" s="12"/>
      <c r="I80205" s="49"/>
    </row>
    <row r="80206" customHeight="1" spans="7:9">
      <c r="G80206" s="11"/>
      <c r="H80206" s="12"/>
      <c r="I80206" s="49"/>
    </row>
    <row r="80207" customHeight="1" spans="7:9">
      <c r="G80207" s="11"/>
      <c r="H80207" s="12"/>
      <c r="I80207" s="49"/>
    </row>
    <row r="80208" customHeight="1" spans="7:9">
      <c r="G80208" s="11"/>
      <c r="H80208" s="12"/>
      <c r="I80208" s="49"/>
    </row>
    <row r="80209" customHeight="1" spans="7:9">
      <c r="G80209" s="11"/>
      <c r="H80209" s="12"/>
      <c r="I80209" s="49"/>
    </row>
    <row r="80210" customHeight="1" spans="7:9">
      <c r="G80210" s="11"/>
      <c r="H80210" s="12"/>
      <c r="I80210" s="49"/>
    </row>
    <row r="80211" customHeight="1" spans="7:9">
      <c r="G80211" s="11"/>
      <c r="H80211" s="12"/>
      <c r="I80211" s="49"/>
    </row>
    <row r="80212" customHeight="1" spans="7:9">
      <c r="G80212" s="11"/>
      <c r="H80212" s="12"/>
      <c r="I80212" s="49"/>
    </row>
    <row r="80213" customHeight="1" spans="7:9">
      <c r="G80213" s="11"/>
      <c r="H80213" s="12"/>
      <c r="I80213" s="49"/>
    </row>
    <row r="80214" customHeight="1" spans="7:9">
      <c r="G80214" s="11"/>
      <c r="H80214" s="12"/>
      <c r="I80214" s="49"/>
    </row>
    <row r="80215" customHeight="1" spans="7:9">
      <c r="G80215" s="11"/>
      <c r="H80215" s="12"/>
      <c r="I80215" s="49"/>
    </row>
    <row r="80216" customHeight="1" spans="7:9">
      <c r="G80216" s="11"/>
      <c r="H80216" s="12"/>
      <c r="I80216" s="49"/>
    </row>
    <row r="80217" customHeight="1" spans="7:9">
      <c r="G80217" s="11"/>
      <c r="H80217" s="12"/>
      <c r="I80217" s="49"/>
    </row>
    <row r="80218" customHeight="1" spans="7:9">
      <c r="G80218" s="11"/>
      <c r="H80218" s="12"/>
      <c r="I80218" s="49"/>
    </row>
    <row r="80219" customHeight="1" spans="7:9">
      <c r="G80219" s="11"/>
      <c r="H80219" s="12"/>
      <c r="I80219" s="49"/>
    </row>
    <row r="80220" customHeight="1" spans="7:9">
      <c r="G80220" s="11"/>
      <c r="H80220" s="12"/>
      <c r="I80220" s="49"/>
    </row>
    <row r="80221" customHeight="1" spans="7:9">
      <c r="G80221" s="11"/>
      <c r="H80221" s="12"/>
      <c r="I80221" s="49"/>
    </row>
    <row r="80222" customHeight="1" spans="7:9">
      <c r="G80222" s="11"/>
      <c r="H80222" s="12"/>
      <c r="I80222" s="49"/>
    </row>
    <row r="80223" customHeight="1" spans="7:9">
      <c r="G80223" s="11"/>
      <c r="H80223" s="12"/>
      <c r="I80223" s="49"/>
    </row>
    <row r="80224" customHeight="1" spans="7:9">
      <c r="G80224" s="11"/>
      <c r="H80224" s="12"/>
      <c r="I80224" s="49"/>
    </row>
    <row r="80225" customHeight="1" spans="7:9">
      <c r="G80225" s="11"/>
      <c r="H80225" s="12"/>
      <c r="I80225" s="49"/>
    </row>
    <row r="80226" customHeight="1" spans="7:9">
      <c r="G80226" s="11"/>
      <c r="H80226" s="12"/>
      <c r="I80226" s="49"/>
    </row>
    <row r="80227" customHeight="1" spans="7:9">
      <c r="G80227" s="11"/>
      <c r="H80227" s="12"/>
      <c r="I80227" s="49"/>
    </row>
    <row r="80228" customHeight="1" spans="7:9">
      <c r="G80228" s="11"/>
      <c r="H80228" s="12"/>
      <c r="I80228" s="49"/>
    </row>
    <row r="80229" customHeight="1" spans="7:9">
      <c r="G80229" s="11"/>
      <c r="H80229" s="12"/>
      <c r="I80229" s="49"/>
    </row>
    <row r="80230" customHeight="1" spans="7:9">
      <c r="G80230" s="11"/>
      <c r="H80230" s="12"/>
      <c r="I80230" s="49"/>
    </row>
    <row r="80231" customHeight="1" spans="7:9">
      <c r="G80231" s="11"/>
      <c r="H80231" s="12"/>
      <c r="I80231" s="49"/>
    </row>
    <row r="80232" customHeight="1" spans="7:9">
      <c r="G80232" s="11"/>
      <c r="H80232" s="12"/>
      <c r="I80232" s="49"/>
    </row>
    <row r="80233" customHeight="1" spans="7:9">
      <c r="G80233" s="11"/>
      <c r="H80233" s="12"/>
      <c r="I80233" s="49"/>
    </row>
    <row r="80234" customHeight="1" spans="7:9">
      <c r="G80234" s="11"/>
      <c r="H80234" s="12"/>
      <c r="I80234" s="49"/>
    </row>
    <row r="80235" customHeight="1" spans="7:9">
      <c r="G80235" s="11"/>
      <c r="H80235" s="12"/>
      <c r="I80235" s="49"/>
    </row>
    <row r="80236" customHeight="1" spans="7:9">
      <c r="G80236" s="11"/>
      <c r="H80236" s="12"/>
      <c r="I80236" s="49"/>
    </row>
    <row r="80237" customHeight="1" spans="7:9">
      <c r="G80237" s="11"/>
      <c r="H80237" s="12"/>
      <c r="I80237" s="49"/>
    </row>
    <row r="80238" customHeight="1" spans="7:9">
      <c r="G80238" s="11"/>
      <c r="H80238" s="12"/>
      <c r="I80238" s="49"/>
    </row>
    <row r="80239" customHeight="1" spans="7:9">
      <c r="G80239" s="11"/>
      <c r="H80239" s="12"/>
      <c r="I80239" s="49"/>
    </row>
    <row r="80240" customHeight="1" spans="7:9">
      <c r="G80240" s="11"/>
      <c r="H80240" s="12"/>
      <c r="I80240" s="49"/>
    </row>
    <row r="80241" customHeight="1" spans="7:9">
      <c r="G80241" s="11"/>
      <c r="H80241" s="12"/>
      <c r="I80241" s="49"/>
    </row>
    <row r="80242" customHeight="1" spans="7:9">
      <c r="G80242" s="11"/>
      <c r="H80242" s="12"/>
      <c r="I80242" s="49"/>
    </row>
    <row r="80243" customHeight="1" spans="7:9">
      <c r="G80243" s="11"/>
      <c r="H80243" s="12"/>
      <c r="I80243" s="49"/>
    </row>
    <row r="80244" customHeight="1" spans="7:9">
      <c r="G80244" s="11"/>
      <c r="H80244" s="12"/>
      <c r="I80244" s="49"/>
    </row>
    <row r="80245" customHeight="1" spans="7:9">
      <c r="G80245" s="11"/>
      <c r="H80245" s="12"/>
      <c r="I80245" s="49"/>
    </row>
    <row r="80246" customHeight="1" spans="7:9">
      <c r="G80246" s="11"/>
      <c r="H80246" s="12"/>
      <c r="I80246" s="49"/>
    </row>
    <row r="80247" customHeight="1" spans="7:9">
      <c r="G80247" s="11"/>
      <c r="H80247" s="12"/>
      <c r="I80247" s="49"/>
    </row>
    <row r="80248" customHeight="1" spans="7:9">
      <c r="G80248" s="11"/>
      <c r="H80248" s="12"/>
      <c r="I80248" s="49"/>
    </row>
    <row r="80249" customHeight="1" spans="7:9">
      <c r="G80249" s="11"/>
      <c r="H80249" s="12"/>
      <c r="I80249" s="49"/>
    </row>
    <row r="80250" customHeight="1" spans="7:9">
      <c r="G80250" s="11"/>
      <c r="H80250" s="12"/>
      <c r="I80250" s="49"/>
    </row>
    <row r="80251" customHeight="1" spans="7:9">
      <c r="G80251" s="11"/>
      <c r="H80251" s="12"/>
      <c r="I80251" s="49"/>
    </row>
    <row r="80252" customHeight="1" spans="7:9">
      <c r="G80252" s="11"/>
      <c r="H80252" s="12"/>
      <c r="I80252" s="49"/>
    </row>
    <row r="80253" customHeight="1" spans="7:9">
      <c r="G80253" s="11"/>
      <c r="H80253" s="12"/>
      <c r="I80253" s="49"/>
    </row>
    <row r="80254" customHeight="1" spans="7:9">
      <c r="G80254" s="11"/>
      <c r="H80254" s="12"/>
      <c r="I80254" s="49"/>
    </row>
    <row r="80255" customHeight="1" spans="7:9">
      <c r="G80255" s="11"/>
      <c r="H80255" s="12"/>
      <c r="I80255" s="49"/>
    </row>
    <row r="80256" customHeight="1" spans="7:9">
      <c r="G80256" s="11"/>
      <c r="H80256" s="12"/>
      <c r="I80256" s="49"/>
    </row>
    <row r="80257" customHeight="1" spans="7:9">
      <c r="G80257" s="11"/>
      <c r="H80257" s="12"/>
      <c r="I80257" s="49"/>
    </row>
    <row r="80258" customHeight="1" spans="7:9">
      <c r="G80258" s="11"/>
      <c r="H80258" s="12"/>
      <c r="I80258" s="49"/>
    </row>
    <row r="80259" customHeight="1" spans="7:9">
      <c r="G80259" s="11"/>
      <c r="H80259" s="12"/>
      <c r="I80259" s="49"/>
    </row>
    <row r="80260" customHeight="1" spans="7:9">
      <c r="G80260" s="11"/>
      <c r="H80260" s="12"/>
      <c r="I80260" s="49"/>
    </row>
    <row r="80261" customHeight="1" spans="7:9">
      <c r="G80261" s="11"/>
      <c r="H80261" s="12"/>
      <c r="I80261" s="49"/>
    </row>
    <row r="80262" customHeight="1" spans="7:9">
      <c r="G80262" s="11"/>
      <c r="H80262" s="12"/>
      <c r="I80262" s="49"/>
    </row>
    <row r="80263" customHeight="1" spans="7:9">
      <c r="G80263" s="11"/>
      <c r="H80263" s="12"/>
      <c r="I80263" s="49"/>
    </row>
    <row r="80264" customHeight="1" spans="7:9">
      <c r="G80264" s="11"/>
      <c r="H80264" s="12"/>
      <c r="I80264" s="49"/>
    </row>
    <row r="80265" customHeight="1" spans="7:9">
      <c r="G80265" s="11"/>
      <c r="H80265" s="12"/>
      <c r="I80265" s="49"/>
    </row>
    <row r="80266" customHeight="1" spans="7:9">
      <c r="G80266" s="11"/>
      <c r="H80266" s="12"/>
      <c r="I80266" s="49"/>
    </row>
    <row r="80267" customHeight="1" spans="7:9">
      <c r="G80267" s="11"/>
      <c r="H80267" s="12"/>
      <c r="I80267" s="49"/>
    </row>
    <row r="80268" customHeight="1" spans="7:9">
      <c r="G80268" s="11"/>
      <c r="H80268" s="12"/>
      <c r="I80268" s="49"/>
    </row>
    <row r="80269" customHeight="1" spans="7:9">
      <c r="G80269" s="11"/>
      <c r="H80269" s="12"/>
      <c r="I80269" s="49"/>
    </row>
    <row r="80270" customHeight="1" spans="7:9">
      <c r="G80270" s="11"/>
      <c r="H80270" s="12"/>
      <c r="I80270" s="49"/>
    </row>
    <row r="80271" customHeight="1" spans="7:9">
      <c r="G80271" s="11"/>
      <c r="H80271" s="12"/>
      <c r="I80271" s="49"/>
    </row>
    <row r="80272" customHeight="1" spans="7:9">
      <c r="G80272" s="11"/>
      <c r="H80272" s="12"/>
      <c r="I80272" s="49"/>
    </row>
    <row r="80273" customHeight="1" spans="7:9">
      <c r="G80273" s="11"/>
      <c r="H80273" s="12"/>
      <c r="I80273" s="49"/>
    </row>
    <row r="80274" customHeight="1" spans="7:9">
      <c r="G80274" s="11"/>
      <c r="H80274" s="12"/>
      <c r="I80274" s="49"/>
    </row>
    <row r="80275" customHeight="1" spans="7:9">
      <c r="G80275" s="11"/>
      <c r="H80275" s="12"/>
      <c r="I80275" s="49"/>
    </row>
    <row r="80276" customHeight="1" spans="7:9">
      <c r="G80276" s="11"/>
      <c r="H80276" s="12"/>
      <c r="I80276" s="49"/>
    </row>
    <row r="80277" customHeight="1" spans="7:9">
      <c r="G80277" s="11"/>
      <c r="H80277" s="12"/>
      <c r="I80277" s="49"/>
    </row>
    <row r="80278" customHeight="1" spans="7:9">
      <c r="G80278" s="11"/>
      <c r="H80278" s="12"/>
      <c r="I80278" s="49"/>
    </row>
    <row r="80279" customHeight="1" spans="7:9">
      <c r="G80279" s="11"/>
      <c r="H80279" s="12"/>
      <c r="I80279" s="49"/>
    </row>
    <row r="80280" customHeight="1" spans="7:9">
      <c r="G80280" s="11"/>
      <c r="H80280" s="12"/>
      <c r="I80280" s="49"/>
    </row>
    <row r="80281" customHeight="1" spans="7:9">
      <c r="G80281" s="11"/>
      <c r="H80281" s="12"/>
      <c r="I80281" s="49"/>
    </row>
    <row r="80282" customHeight="1" spans="7:9">
      <c r="G80282" s="11"/>
      <c r="H80282" s="12"/>
      <c r="I80282" s="49"/>
    </row>
    <row r="80283" customHeight="1" spans="7:9">
      <c r="G80283" s="11"/>
      <c r="H80283" s="12"/>
      <c r="I80283" s="49"/>
    </row>
    <row r="80284" customHeight="1" spans="7:9">
      <c r="G80284" s="11"/>
      <c r="H80284" s="12"/>
      <c r="I80284" s="49"/>
    </row>
    <row r="80285" customHeight="1" spans="7:9">
      <c r="G80285" s="11"/>
      <c r="H80285" s="12"/>
      <c r="I80285" s="49"/>
    </row>
    <row r="80286" customHeight="1" spans="7:9">
      <c r="G80286" s="11"/>
      <c r="H80286" s="12"/>
      <c r="I80286" s="49"/>
    </row>
    <row r="80287" customHeight="1" spans="7:9">
      <c r="G80287" s="11"/>
      <c r="H80287" s="12"/>
      <c r="I80287" s="49"/>
    </row>
    <row r="80288" customHeight="1" spans="7:9">
      <c r="G80288" s="11"/>
      <c r="H80288" s="12"/>
      <c r="I80288" s="49"/>
    </row>
    <row r="80289" customHeight="1" spans="7:9">
      <c r="G80289" s="11"/>
      <c r="H80289" s="12"/>
      <c r="I80289" s="49"/>
    </row>
    <row r="80290" customHeight="1" spans="7:9">
      <c r="G80290" s="11"/>
      <c r="H80290" s="12"/>
      <c r="I80290" s="49"/>
    </row>
    <row r="80291" customHeight="1" spans="7:9">
      <c r="G80291" s="11"/>
      <c r="H80291" s="12"/>
      <c r="I80291" s="49"/>
    </row>
    <row r="80292" customHeight="1" spans="7:9">
      <c r="G80292" s="11"/>
      <c r="H80292" s="12"/>
      <c r="I80292" s="49"/>
    </row>
    <row r="80293" customHeight="1" spans="7:9">
      <c r="G80293" s="11"/>
      <c r="H80293" s="12"/>
      <c r="I80293" s="49"/>
    </row>
    <row r="80294" customHeight="1" spans="7:9">
      <c r="G80294" s="11"/>
      <c r="H80294" s="12"/>
      <c r="I80294" s="49"/>
    </row>
    <row r="80295" customHeight="1" spans="7:9">
      <c r="G80295" s="11"/>
      <c r="H80295" s="12"/>
      <c r="I80295" s="49"/>
    </row>
    <row r="80296" customHeight="1" spans="7:9">
      <c r="G80296" s="11"/>
      <c r="H80296" s="12"/>
      <c r="I80296" s="49"/>
    </row>
    <row r="80297" customHeight="1" spans="7:9">
      <c r="G80297" s="11"/>
      <c r="H80297" s="12"/>
      <c r="I80297" s="49"/>
    </row>
    <row r="80298" customHeight="1" spans="7:9">
      <c r="G80298" s="11"/>
      <c r="H80298" s="12"/>
      <c r="I80298" s="49"/>
    </row>
    <row r="80299" customHeight="1" spans="7:9">
      <c r="G80299" s="11"/>
      <c r="H80299" s="12"/>
      <c r="I80299" s="49"/>
    </row>
    <row r="80300" customHeight="1" spans="7:9">
      <c r="G80300" s="11"/>
      <c r="H80300" s="12"/>
      <c r="I80300" s="49"/>
    </row>
    <row r="80301" customHeight="1" spans="7:9">
      <c r="G80301" s="11"/>
      <c r="H80301" s="12"/>
      <c r="I80301" s="49"/>
    </row>
    <row r="80302" customHeight="1" spans="7:9">
      <c r="G80302" s="11"/>
      <c r="H80302" s="12"/>
      <c r="I80302" s="49"/>
    </row>
    <row r="80303" customHeight="1" spans="7:9">
      <c r="G80303" s="11"/>
      <c r="H80303" s="12"/>
      <c r="I80303" s="49"/>
    </row>
    <row r="80304" customHeight="1" spans="7:9">
      <c r="G80304" s="11"/>
      <c r="H80304" s="12"/>
      <c r="I80304" s="49"/>
    </row>
    <row r="80305" customHeight="1" spans="7:9">
      <c r="G80305" s="11"/>
      <c r="H80305" s="12"/>
      <c r="I80305" s="49"/>
    </row>
    <row r="80306" customHeight="1" spans="7:9">
      <c r="G80306" s="11"/>
      <c r="H80306" s="12"/>
      <c r="I80306" s="49"/>
    </row>
    <row r="80307" customHeight="1" spans="7:9">
      <c r="G80307" s="11"/>
      <c r="H80307" s="12"/>
      <c r="I80307" s="49"/>
    </row>
    <row r="80308" customHeight="1" spans="7:9">
      <c r="G80308" s="11"/>
      <c r="H80308" s="12"/>
      <c r="I80308" s="49"/>
    </row>
    <row r="80309" customHeight="1" spans="7:9">
      <c r="G80309" s="11"/>
      <c r="H80309" s="12"/>
      <c r="I80309" s="49"/>
    </row>
    <row r="80310" customHeight="1" spans="7:9">
      <c r="G80310" s="11"/>
      <c r="H80310" s="12"/>
      <c r="I80310" s="49"/>
    </row>
    <row r="80311" customHeight="1" spans="7:9">
      <c r="G80311" s="11"/>
      <c r="H80311" s="12"/>
      <c r="I80311" s="49"/>
    </row>
    <row r="80312" customHeight="1" spans="7:9">
      <c r="G80312" s="11"/>
      <c r="H80312" s="12"/>
      <c r="I80312" s="49"/>
    </row>
    <row r="80313" customHeight="1" spans="7:9">
      <c r="G80313" s="11"/>
      <c r="H80313" s="12"/>
      <c r="I80313" s="49"/>
    </row>
    <row r="80314" customHeight="1" spans="7:9">
      <c r="G80314" s="11"/>
      <c r="H80314" s="12"/>
      <c r="I80314" s="49"/>
    </row>
    <row r="80315" customHeight="1" spans="7:9">
      <c r="G80315" s="11"/>
      <c r="H80315" s="12"/>
      <c r="I80315" s="49"/>
    </row>
    <row r="80316" customHeight="1" spans="7:9">
      <c r="G80316" s="11"/>
      <c r="H80316" s="12"/>
      <c r="I80316" s="49"/>
    </row>
    <row r="80317" customHeight="1" spans="7:9">
      <c r="G80317" s="11"/>
      <c r="H80317" s="12"/>
      <c r="I80317" s="49"/>
    </row>
    <row r="80318" customHeight="1" spans="7:9">
      <c r="G80318" s="11"/>
      <c r="H80318" s="12"/>
      <c r="I80318" s="49"/>
    </row>
    <row r="80319" customHeight="1" spans="7:9">
      <c r="G80319" s="11"/>
      <c r="H80319" s="12"/>
      <c r="I80319" s="49"/>
    </row>
    <row r="80320" customHeight="1" spans="7:9">
      <c r="G80320" s="11"/>
      <c r="H80320" s="12"/>
      <c r="I80320" s="49"/>
    </row>
    <row r="80321" customHeight="1" spans="7:9">
      <c r="G80321" s="11"/>
      <c r="H80321" s="12"/>
      <c r="I80321" s="49"/>
    </row>
    <row r="80322" customHeight="1" spans="7:9">
      <c r="G80322" s="11"/>
      <c r="H80322" s="12"/>
      <c r="I80322" s="49"/>
    </row>
    <row r="80323" customHeight="1" spans="7:9">
      <c r="G80323" s="11"/>
      <c r="H80323" s="12"/>
      <c r="I80323" s="49"/>
    </row>
    <row r="80324" customHeight="1" spans="7:9">
      <c r="G80324" s="11"/>
      <c r="H80324" s="12"/>
      <c r="I80324" s="49"/>
    </row>
    <row r="80325" customHeight="1" spans="7:9">
      <c r="G80325" s="11"/>
      <c r="H80325" s="12"/>
      <c r="I80325" s="49"/>
    </row>
    <row r="80326" customHeight="1" spans="7:9">
      <c r="G80326" s="11"/>
      <c r="H80326" s="12"/>
      <c r="I80326" s="49"/>
    </row>
    <row r="80327" customHeight="1" spans="7:9">
      <c r="G80327" s="11"/>
      <c r="H80327" s="12"/>
      <c r="I80327" s="49"/>
    </row>
    <row r="80328" customHeight="1" spans="7:9">
      <c r="G80328" s="11"/>
      <c r="H80328" s="12"/>
      <c r="I80328" s="49"/>
    </row>
    <row r="80329" customHeight="1" spans="7:9">
      <c r="G80329" s="11"/>
      <c r="H80329" s="12"/>
      <c r="I80329" s="49"/>
    </row>
    <row r="80330" customHeight="1" spans="7:9">
      <c r="G80330" s="11"/>
      <c r="H80330" s="12"/>
      <c r="I80330" s="49"/>
    </row>
    <row r="80331" customHeight="1" spans="7:9">
      <c r="G80331" s="11"/>
      <c r="H80331" s="12"/>
      <c r="I80331" s="49"/>
    </row>
    <row r="80332" customHeight="1" spans="7:9">
      <c r="G80332" s="11"/>
      <c r="H80332" s="12"/>
      <c r="I80332" s="49"/>
    </row>
    <row r="80333" customHeight="1" spans="7:9">
      <c r="G80333" s="11"/>
      <c r="H80333" s="12"/>
      <c r="I80333" s="49"/>
    </row>
    <row r="80334" customHeight="1" spans="7:9">
      <c r="G80334" s="11"/>
      <c r="H80334" s="12"/>
      <c r="I80334" s="49"/>
    </row>
    <row r="80335" customHeight="1" spans="7:9">
      <c r="G80335" s="11"/>
      <c r="H80335" s="12"/>
      <c r="I80335" s="49"/>
    </row>
    <row r="80336" customHeight="1" spans="7:9">
      <c r="G80336" s="11"/>
      <c r="H80336" s="12"/>
      <c r="I80336" s="49"/>
    </row>
    <row r="80337" customHeight="1" spans="7:9">
      <c r="G80337" s="11"/>
      <c r="H80337" s="12"/>
      <c r="I80337" s="49"/>
    </row>
    <row r="80338" customHeight="1" spans="7:9">
      <c r="G80338" s="11"/>
      <c r="H80338" s="12"/>
      <c r="I80338" s="49"/>
    </row>
    <row r="80339" customHeight="1" spans="7:9">
      <c r="G80339" s="11"/>
      <c r="H80339" s="12"/>
      <c r="I80339" s="49"/>
    </row>
    <row r="80340" customHeight="1" spans="7:9">
      <c r="G80340" s="11"/>
      <c r="H80340" s="12"/>
      <c r="I80340" s="49"/>
    </row>
    <row r="80341" customHeight="1" spans="7:9">
      <c r="G80341" s="11"/>
      <c r="H80341" s="12"/>
      <c r="I80341" s="49"/>
    </row>
    <row r="80342" customHeight="1" spans="7:9">
      <c r="G80342" s="11"/>
      <c r="H80342" s="12"/>
      <c r="I80342" s="49"/>
    </row>
    <row r="80343" customHeight="1" spans="7:9">
      <c r="G80343" s="11"/>
      <c r="H80343" s="12"/>
      <c r="I80343" s="49"/>
    </row>
    <row r="80344" customHeight="1" spans="7:9">
      <c r="G80344" s="11"/>
      <c r="H80344" s="12"/>
      <c r="I80344" s="49"/>
    </row>
    <row r="80345" customHeight="1" spans="7:9">
      <c r="G80345" s="11"/>
      <c r="H80345" s="12"/>
      <c r="I80345" s="49"/>
    </row>
    <row r="80346" customHeight="1" spans="7:9">
      <c r="G80346" s="11"/>
      <c r="H80346" s="12"/>
      <c r="I80346" s="49"/>
    </row>
    <row r="80347" customHeight="1" spans="7:9">
      <c r="G80347" s="11"/>
      <c r="H80347" s="12"/>
      <c r="I80347" s="49"/>
    </row>
    <row r="80348" customHeight="1" spans="7:9">
      <c r="G80348" s="11"/>
      <c r="H80348" s="12"/>
      <c r="I80348" s="49"/>
    </row>
    <row r="80349" customHeight="1" spans="7:9">
      <c r="G80349" s="11"/>
      <c r="H80349" s="12"/>
      <c r="I80349" s="49"/>
    </row>
    <row r="80350" customHeight="1" spans="7:9">
      <c r="G80350" s="11"/>
      <c r="H80350" s="12"/>
      <c r="I80350" s="49"/>
    </row>
    <row r="80351" customHeight="1" spans="7:9">
      <c r="G80351" s="11"/>
      <c r="H80351" s="12"/>
      <c r="I80351" s="49"/>
    </row>
    <row r="80352" customHeight="1" spans="7:9">
      <c r="G80352" s="11"/>
      <c r="H80352" s="12"/>
      <c r="I80352" s="49"/>
    </row>
    <row r="80353" customHeight="1" spans="7:9">
      <c r="G80353" s="11"/>
      <c r="H80353" s="12"/>
      <c r="I80353" s="49"/>
    </row>
    <row r="80354" customHeight="1" spans="7:9">
      <c r="G80354" s="11"/>
      <c r="H80354" s="12"/>
      <c r="I80354" s="49"/>
    </row>
    <row r="80355" customHeight="1" spans="7:9">
      <c r="G80355" s="11"/>
      <c r="H80355" s="12"/>
      <c r="I80355" s="49"/>
    </row>
    <row r="80356" customHeight="1" spans="7:9">
      <c r="G80356" s="11"/>
      <c r="H80356" s="12"/>
      <c r="I80356" s="49"/>
    </row>
    <row r="80357" customHeight="1" spans="7:9">
      <c r="G80357" s="11"/>
      <c r="H80357" s="12"/>
      <c r="I80357" s="49"/>
    </row>
    <row r="80358" customHeight="1" spans="7:9">
      <c r="G80358" s="11"/>
      <c r="H80358" s="12"/>
      <c r="I80358" s="49"/>
    </row>
    <row r="80359" customHeight="1" spans="7:9">
      <c r="G80359" s="11"/>
      <c r="H80359" s="12"/>
      <c r="I80359" s="49"/>
    </row>
    <row r="80360" customHeight="1" spans="7:9">
      <c r="G80360" s="11"/>
      <c r="H80360" s="12"/>
      <c r="I80360" s="49"/>
    </row>
    <row r="80361" customHeight="1" spans="7:9">
      <c r="G80361" s="11"/>
      <c r="H80361" s="12"/>
      <c r="I80361" s="49"/>
    </row>
    <row r="80362" customHeight="1" spans="7:9">
      <c r="G80362" s="11"/>
      <c r="H80362" s="12"/>
      <c r="I80362" s="49"/>
    </row>
    <row r="80363" customHeight="1" spans="7:9">
      <c r="G80363" s="11"/>
      <c r="H80363" s="12"/>
      <c r="I80363" s="49"/>
    </row>
    <row r="80364" customHeight="1" spans="7:9">
      <c r="G80364" s="11"/>
      <c r="H80364" s="12"/>
      <c r="I80364" s="49"/>
    </row>
    <row r="80365" customHeight="1" spans="7:9">
      <c r="G80365" s="11"/>
      <c r="H80365" s="12"/>
      <c r="I80365" s="49"/>
    </row>
    <row r="80366" customHeight="1" spans="7:9">
      <c r="G80366" s="11"/>
      <c r="H80366" s="12"/>
      <c r="I80366" s="49"/>
    </row>
    <row r="80367" customHeight="1" spans="7:9">
      <c r="G80367" s="11"/>
      <c r="H80367" s="12"/>
      <c r="I80367" s="49"/>
    </row>
    <row r="80368" customHeight="1" spans="7:9">
      <c r="G80368" s="11"/>
      <c r="H80368" s="12"/>
      <c r="I80368" s="49"/>
    </row>
    <row r="80369" customHeight="1" spans="7:9">
      <c r="G80369" s="11"/>
      <c r="H80369" s="12"/>
      <c r="I80369" s="49"/>
    </row>
    <row r="80370" customHeight="1" spans="7:9">
      <c r="G80370" s="11"/>
      <c r="H80370" s="12"/>
      <c r="I80370" s="49"/>
    </row>
    <row r="80371" customHeight="1" spans="7:9">
      <c r="G80371" s="11"/>
      <c r="H80371" s="12"/>
      <c r="I80371" s="49"/>
    </row>
    <row r="80372" customHeight="1" spans="7:9">
      <c r="G80372" s="11"/>
      <c r="H80372" s="12"/>
      <c r="I80372" s="49"/>
    </row>
    <row r="80373" customHeight="1" spans="7:9">
      <c r="G80373" s="11"/>
      <c r="H80373" s="12"/>
      <c r="I80373" s="49"/>
    </row>
    <row r="80374" customHeight="1" spans="7:9">
      <c r="G80374" s="11"/>
      <c r="H80374" s="12"/>
      <c r="I80374" s="49"/>
    </row>
    <row r="80375" customHeight="1" spans="7:9">
      <c r="G80375" s="11"/>
      <c r="H80375" s="12"/>
      <c r="I80375" s="49"/>
    </row>
    <row r="80376" customHeight="1" spans="7:9">
      <c r="G80376" s="11"/>
      <c r="H80376" s="12"/>
      <c r="I80376" s="49"/>
    </row>
    <row r="80377" customHeight="1" spans="7:9">
      <c r="G80377" s="11"/>
      <c r="H80377" s="12"/>
      <c r="I80377" s="49"/>
    </row>
    <row r="80378" customHeight="1" spans="7:9">
      <c r="G80378" s="11"/>
      <c r="H80378" s="12"/>
      <c r="I80378" s="49"/>
    </row>
    <row r="80379" customHeight="1" spans="7:9">
      <c r="G80379" s="11"/>
      <c r="H80379" s="12"/>
      <c r="I80379" s="49"/>
    </row>
    <row r="80380" customHeight="1" spans="7:9">
      <c r="G80380" s="11"/>
      <c r="H80380" s="12"/>
      <c r="I80380" s="49"/>
    </row>
    <row r="80381" customHeight="1" spans="7:9">
      <c r="G80381" s="11"/>
      <c r="H80381" s="12"/>
      <c r="I80381" s="49"/>
    </row>
    <row r="80382" customHeight="1" spans="7:9">
      <c r="G80382" s="11"/>
      <c r="H80382" s="12"/>
      <c r="I80382" s="49"/>
    </row>
    <row r="80383" customHeight="1" spans="7:9">
      <c r="G80383" s="11"/>
      <c r="H80383" s="12"/>
      <c r="I80383" s="49"/>
    </row>
    <row r="80384" customHeight="1" spans="7:9">
      <c r="G80384" s="11"/>
      <c r="H80384" s="12"/>
      <c r="I80384" s="49"/>
    </row>
    <row r="80385" customHeight="1" spans="7:9">
      <c r="G80385" s="11"/>
      <c r="H80385" s="12"/>
      <c r="I80385" s="49"/>
    </row>
    <row r="80386" customHeight="1" spans="7:9">
      <c r="G80386" s="11"/>
      <c r="H80386" s="12"/>
      <c r="I80386" s="49"/>
    </row>
    <row r="80387" customHeight="1" spans="7:9">
      <c r="G80387" s="11"/>
      <c r="H80387" s="12"/>
      <c r="I80387" s="49"/>
    </row>
    <row r="80388" customHeight="1" spans="7:9">
      <c r="G80388" s="11"/>
      <c r="H80388" s="12"/>
      <c r="I80388" s="49"/>
    </row>
    <row r="80389" customHeight="1" spans="7:9">
      <c r="G80389" s="11"/>
      <c r="H80389" s="12"/>
      <c r="I80389" s="49"/>
    </row>
    <row r="80390" customHeight="1" spans="7:9">
      <c r="G80390" s="11"/>
      <c r="H80390" s="12"/>
      <c r="I80390" s="49"/>
    </row>
    <row r="80391" customHeight="1" spans="7:9">
      <c r="G80391" s="11"/>
      <c r="H80391" s="12"/>
      <c r="I80391" s="49"/>
    </row>
    <row r="80392" customHeight="1" spans="7:9">
      <c r="G80392" s="11"/>
      <c r="H80392" s="12"/>
      <c r="I80392" s="49"/>
    </row>
    <row r="80393" customHeight="1" spans="7:9">
      <c r="G80393" s="11"/>
      <c r="H80393" s="12"/>
      <c r="I80393" s="49"/>
    </row>
    <row r="80394" customHeight="1" spans="7:9">
      <c r="G80394" s="11"/>
      <c r="H80394" s="12"/>
      <c r="I80394" s="49"/>
    </row>
    <row r="80395" customHeight="1" spans="7:9">
      <c r="G80395" s="11"/>
      <c r="H80395" s="12"/>
      <c r="I80395" s="49"/>
    </row>
    <row r="80396" customHeight="1" spans="7:9">
      <c r="G80396" s="11"/>
      <c r="H80396" s="12"/>
      <c r="I80396" s="49"/>
    </row>
    <row r="80397" customHeight="1" spans="7:9">
      <c r="G80397" s="11"/>
      <c r="H80397" s="12"/>
      <c r="I80397" s="49"/>
    </row>
    <row r="80398" customHeight="1" spans="7:9">
      <c r="G80398" s="11"/>
      <c r="H80398" s="12"/>
      <c r="I80398" s="49"/>
    </row>
    <row r="80399" customHeight="1" spans="7:9">
      <c r="G80399" s="11"/>
      <c r="H80399" s="12"/>
      <c r="I80399" s="49"/>
    </row>
    <row r="80400" customHeight="1" spans="7:9">
      <c r="G80400" s="11"/>
      <c r="H80400" s="12"/>
      <c r="I80400" s="49"/>
    </row>
    <row r="80401" customHeight="1" spans="7:9">
      <c r="G80401" s="11"/>
      <c r="H80401" s="12"/>
      <c r="I80401" s="49"/>
    </row>
    <row r="80402" customHeight="1" spans="7:9">
      <c r="G80402" s="11"/>
      <c r="H80402" s="12"/>
      <c r="I80402" s="49"/>
    </row>
    <row r="80403" customHeight="1" spans="7:9">
      <c r="G80403" s="11"/>
      <c r="H80403" s="12"/>
      <c r="I80403" s="49"/>
    </row>
    <row r="80404" customHeight="1" spans="7:9">
      <c r="G80404" s="11"/>
      <c r="H80404" s="12"/>
      <c r="I80404" s="49"/>
    </row>
    <row r="80405" customHeight="1" spans="7:9">
      <c r="G80405" s="11"/>
      <c r="H80405" s="12"/>
      <c r="I80405" s="49"/>
    </row>
    <row r="80406" customHeight="1" spans="7:9">
      <c r="G80406" s="11"/>
      <c r="H80406" s="12"/>
      <c r="I80406" s="49"/>
    </row>
    <row r="80407" customHeight="1" spans="7:9">
      <c r="G80407" s="11"/>
      <c r="H80407" s="12"/>
      <c r="I80407" s="49"/>
    </row>
    <row r="80408" customHeight="1" spans="7:9">
      <c r="G80408" s="11"/>
      <c r="H80408" s="12"/>
      <c r="I80408" s="49"/>
    </row>
    <row r="80409" customHeight="1" spans="7:9">
      <c r="G80409" s="11"/>
      <c r="H80409" s="12"/>
      <c r="I80409" s="49"/>
    </row>
    <row r="80410" customHeight="1" spans="7:9">
      <c r="G80410" s="11"/>
      <c r="H80410" s="12"/>
      <c r="I80410" s="49"/>
    </row>
    <row r="80411" customHeight="1" spans="7:9">
      <c r="G80411" s="11"/>
      <c r="H80411" s="12"/>
      <c r="I80411" s="49"/>
    </row>
    <row r="80412" customHeight="1" spans="7:9">
      <c r="G80412" s="11"/>
      <c r="H80412" s="12"/>
      <c r="I80412" s="49"/>
    </row>
    <row r="80413" customHeight="1" spans="7:9">
      <c r="G80413" s="11"/>
      <c r="H80413" s="12"/>
      <c r="I80413" s="49"/>
    </row>
    <row r="80414" customHeight="1" spans="7:9">
      <c r="G80414" s="11"/>
      <c r="H80414" s="12"/>
      <c r="I80414" s="49"/>
    </row>
    <row r="80415" customHeight="1" spans="7:9">
      <c r="G80415" s="11"/>
      <c r="H80415" s="12"/>
      <c r="I80415" s="49"/>
    </row>
    <row r="80416" customHeight="1" spans="7:9">
      <c r="G80416" s="11"/>
      <c r="H80416" s="12"/>
      <c r="I80416" s="49"/>
    </row>
    <row r="80417" customHeight="1" spans="7:9">
      <c r="G80417" s="11"/>
      <c r="H80417" s="12"/>
      <c r="I80417" s="49"/>
    </row>
    <row r="80418" customHeight="1" spans="7:9">
      <c r="G80418" s="11"/>
      <c r="H80418" s="12"/>
      <c r="I80418" s="49"/>
    </row>
    <row r="80419" customHeight="1" spans="7:9">
      <c r="G80419" s="11"/>
      <c r="H80419" s="12"/>
      <c r="I80419" s="49"/>
    </row>
    <row r="80420" customHeight="1" spans="7:9">
      <c r="G80420" s="11"/>
      <c r="H80420" s="12"/>
      <c r="I80420" s="49"/>
    </row>
    <row r="80421" customHeight="1" spans="7:9">
      <c r="G80421" s="11"/>
      <c r="H80421" s="12"/>
      <c r="I80421" s="49"/>
    </row>
    <row r="80422" customHeight="1" spans="7:9">
      <c r="G80422" s="11"/>
      <c r="H80422" s="12"/>
      <c r="I80422" s="49"/>
    </row>
    <row r="80423" customHeight="1" spans="7:9">
      <c r="G80423" s="11"/>
      <c r="H80423" s="12"/>
      <c r="I80423" s="49"/>
    </row>
    <row r="80424" customHeight="1" spans="7:9">
      <c r="G80424" s="11"/>
      <c r="H80424" s="12"/>
      <c r="I80424" s="49"/>
    </row>
    <row r="80425" customHeight="1" spans="7:9">
      <c r="G80425" s="11"/>
      <c r="H80425" s="12"/>
      <c r="I80425" s="49"/>
    </row>
    <row r="80426" customHeight="1" spans="7:9">
      <c r="G80426" s="11"/>
      <c r="H80426" s="12"/>
      <c r="I80426" s="49"/>
    </row>
    <row r="80427" customHeight="1" spans="7:9">
      <c r="G80427" s="11"/>
      <c r="H80427" s="12"/>
      <c r="I80427" s="49"/>
    </row>
    <row r="80428" customHeight="1" spans="7:9">
      <c r="G80428" s="11"/>
      <c r="H80428" s="12"/>
      <c r="I80428" s="49"/>
    </row>
    <row r="80429" customHeight="1" spans="7:9">
      <c r="G80429" s="11"/>
      <c r="H80429" s="12"/>
      <c r="I80429" s="49"/>
    </row>
    <row r="80430" customHeight="1" spans="7:9">
      <c r="G80430" s="11"/>
      <c r="H80430" s="12"/>
      <c r="I80430" s="49"/>
    </row>
    <row r="80431" customHeight="1" spans="7:9">
      <c r="G80431" s="11"/>
      <c r="H80431" s="12"/>
      <c r="I80431" s="49"/>
    </row>
    <row r="80432" customHeight="1" spans="7:9">
      <c r="G80432" s="11"/>
      <c r="H80432" s="12"/>
      <c r="I80432" s="49"/>
    </row>
    <row r="80433" customHeight="1" spans="7:9">
      <c r="G80433" s="11"/>
      <c r="H80433" s="12"/>
      <c r="I80433" s="49"/>
    </row>
    <row r="80434" customHeight="1" spans="7:9">
      <c r="G80434" s="11"/>
      <c r="H80434" s="12"/>
      <c r="I80434" s="49"/>
    </row>
    <row r="80435" customHeight="1" spans="7:9">
      <c r="G80435" s="11"/>
      <c r="H80435" s="12"/>
      <c r="I80435" s="49"/>
    </row>
    <row r="80436" customHeight="1" spans="7:9">
      <c r="G80436" s="11"/>
      <c r="H80436" s="12"/>
      <c r="I80436" s="49"/>
    </row>
    <row r="80437" customHeight="1" spans="7:9">
      <c r="G80437" s="11"/>
      <c r="H80437" s="12"/>
      <c r="I80437" s="49"/>
    </row>
    <row r="80438" customHeight="1" spans="7:9">
      <c r="G80438" s="11"/>
      <c r="H80438" s="12"/>
      <c r="I80438" s="49"/>
    </row>
    <row r="80439" customHeight="1" spans="7:9">
      <c r="G80439" s="11"/>
      <c r="H80439" s="12"/>
      <c r="I80439" s="49"/>
    </row>
    <row r="80440" customHeight="1" spans="7:9">
      <c r="G80440" s="11"/>
      <c r="H80440" s="12"/>
      <c r="I80440" s="49"/>
    </row>
    <row r="80441" customHeight="1" spans="7:9">
      <c r="G80441" s="11"/>
      <c r="H80441" s="12"/>
      <c r="I80441" s="49"/>
    </row>
    <row r="80442" customHeight="1" spans="7:9">
      <c r="G80442" s="11"/>
      <c r="H80442" s="12"/>
      <c r="I80442" s="49"/>
    </row>
    <row r="80443" customHeight="1" spans="7:9">
      <c r="G80443" s="11"/>
      <c r="H80443" s="12"/>
      <c r="I80443" s="49"/>
    </row>
    <row r="80444" customHeight="1" spans="7:9">
      <c r="G80444" s="11"/>
      <c r="H80444" s="12"/>
      <c r="I80444" s="49"/>
    </row>
    <row r="80445" customHeight="1" spans="7:9">
      <c r="G80445" s="11"/>
      <c r="H80445" s="12"/>
      <c r="I80445" s="49"/>
    </row>
    <row r="80446" customHeight="1" spans="7:9">
      <c r="G80446" s="11"/>
      <c r="H80446" s="12"/>
      <c r="I80446" s="49"/>
    </row>
    <row r="80447" customHeight="1" spans="7:9">
      <c r="G80447" s="11"/>
      <c r="H80447" s="12"/>
      <c r="I80447" s="49"/>
    </row>
    <row r="80448" customHeight="1" spans="7:9">
      <c r="G80448" s="11"/>
      <c r="H80448" s="12"/>
      <c r="I80448" s="49"/>
    </row>
    <row r="80449" customHeight="1" spans="7:9">
      <c r="G80449" s="11"/>
      <c r="H80449" s="12"/>
      <c r="I80449" s="49"/>
    </row>
    <row r="80450" customHeight="1" spans="7:9">
      <c r="G80450" s="11"/>
      <c r="H80450" s="12"/>
      <c r="I80450" s="49"/>
    </row>
    <row r="80451" customHeight="1" spans="7:9">
      <c r="G80451" s="11"/>
      <c r="H80451" s="12"/>
      <c r="I80451" s="49"/>
    </row>
    <row r="80452" customHeight="1" spans="7:9">
      <c r="G80452" s="11"/>
      <c r="H80452" s="12"/>
      <c r="I80452" s="49"/>
    </row>
    <row r="80453" customHeight="1" spans="7:9">
      <c r="G80453" s="11"/>
      <c r="H80453" s="12"/>
      <c r="I80453" s="49"/>
    </row>
    <row r="80454" customHeight="1" spans="7:9">
      <c r="G80454" s="11"/>
      <c r="H80454" s="12"/>
      <c r="I80454" s="49"/>
    </row>
    <row r="80455" customHeight="1" spans="7:9">
      <c r="G80455" s="11"/>
      <c r="H80455" s="12"/>
      <c r="I80455" s="49"/>
    </row>
    <row r="80456" customHeight="1" spans="7:9">
      <c r="G80456" s="11"/>
      <c r="H80456" s="12"/>
      <c r="I80456" s="49"/>
    </row>
    <row r="80457" customHeight="1" spans="7:9">
      <c r="G80457" s="11"/>
      <c r="H80457" s="12"/>
      <c r="I80457" s="49"/>
    </row>
    <row r="80458" customHeight="1" spans="7:9">
      <c r="G80458" s="11"/>
      <c r="H80458" s="12"/>
      <c r="I80458" s="49"/>
    </row>
    <row r="80459" customHeight="1" spans="7:9">
      <c r="G80459" s="11"/>
      <c r="H80459" s="12"/>
      <c r="I80459" s="49"/>
    </row>
    <row r="80460" customHeight="1" spans="7:9">
      <c r="G80460" s="11"/>
      <c r="H80460" s="12"/>
      <c r="I80460" s="49"/>
    </row>
    <row r="80461" customHeight="1" spans="7:9">
      <c r="G80461" s="11"/>
      <c r="H80461" s="12"/>
      <c r="I80461" s="49"/>
    </row>
    <row r="80462" customHeight="1" spans="7:9">
      <c r="G80462" s="11"/>
      <c r="H80462" s="12"/>
      <c r="I80462" s="49"/>
    </row>
    <row r="80463" customHeight="1" spans="7:9">
      <c r="G80463" s="11"/>
      <c r="H80463" s="12"/>
      <c r="I80463" s="49"/>
    </row>
    <row r="80464" customHeight="1" spans="7:9">
      <c r="G80464" s="11"/>
      <c r="H80464" s="12"/>
      <c r="I80464" s="49"/>
    </row>
    <row r="80465" customHeight="1" spans="7:9">
      <c r="G80465" s="11"/>
      <c r="H80465" s="12"/>
      <c r="I80465" s="49"/>
    </row>
    <row r="80466" customHeight="1" spans="7:9">
      <c r="G80466" s="11"/>
      <c r="H80466" s="12"/>
      <c r="I80466" s="49"/>
    </row>
    <row r="80467" customHeight="1" spans="7:9">
      <c r="G80467" s="11"/>
      <c r="H80467" s="12"/>
      <c r="I80467" s="49"/>
    </row>
    <row r="80468" customHeight="1" spans="7:9">
      <c r="G80468" s="11"/>
      <c r="H80468" s="12"/>
      <c r="I80468" s="49"/>
    </row>
    <row r="80469" customHeight="1" spans="7:9">
      <c r="G80469" s="11"/>
      <c r="H80469" s="12"/>
      <c r="I80469" s="49"/>
    </row>
    <row r="80470" customHeight="1" spans="7:9">
      <c r="G80470" s="11"/>
      <c r="H80470" s="12"/>
      <c r="I80470" s="49"/>
    </row>
    <row r="80471" customHeight="1" spans="7:9">
      <c r="G80471" s="11"/>
      <c r="H80471" s="12"/>
      <c r="I80471" s="49"/>
    </row>
    <row r="80472" customHeight="1" spans="7:9">
      <c r="G80472" s="11"/>
      <c r="H80472" s="12"/>
      <c r="I80472" s="49"/>
    </row>
    <row r="80473" customHeight="1" spans="7:9">
      <c r="G80473" s="11"/>
      <c r="H80473" s="12"/>
      <c r="I80473" s="49"/>
    </row>
    <row r="80474" customHeight="1" spans="7:9">
      <c r="G80474" s="11"/>
      <c r="H80474" s="12"/>
      <c r="I80474" s="49"/>
    </row>
    <row r="80475" customHeight="1" spans="7:9">
      <c r="G80475" s="11"/>
      <c r="H80475" s="12"/>
      <c r="I80475" s="49"/>
    </row>
    <row r="80476" customHeight="1" spans="7:9">
      <c r="G80476" s="11"/>
      <c r="H80476" s="12"/>
      <c r="I80476" s="49"/>
    </row>
    <row r="80477" customHeight="1" spans="7:9">
      <c r="G80477" s="11"/>
      <c r="H80477" s="12"/>
      <c r="I80477" s="49"/>
    </row>
    <row r="80478" customHeight="1" spans="7:9">
      <c r="G80478" s="11"/>
      <c r="H80478" s="12"/>
      <c r="I80478" s="49"/>
    </row>
    <row r="80479" customHeight="1" spans="7:9">
      <c r="G80479" s="11"/>
      <c r="H80479" s="12"/>
      <c r="I80479" s="49"/>
    </row>
    <row r="80480" customHeight="1" spans="7:9">
      <c r="G80480" s="11"/>
      <c r="H80480" s="12"/>
      <c r="I80480" s="49"/>
    </row>
    <row r="80481" customHeight="1" spans="7:9">
      <c r="G80481" s="11"/>
      <c r="H80481" s="12"/>
      <c r="I80481" s="49"/>
    </row>
    <row r="80482" customHeight="1" spans="7:9">
      <c r="G80482" s="11"/>
      <c r="H80482" s="12"/>
      <c r="I80482" s="49"/>
    </row>
    <row r="80483" customHeight="1" spans="7:9">
      <c r="G80483" s="11"/>
      <c r="H80483" s="12"/>
      <c r="I80483" s="49"/>
    </row>
    <row r="80484" customHeight="1" spans="7:9">
      <c r="G80484" s="11"/>
      <c r="H80484" s="12"/>
      <c r="I80484" s="49"/>
    </row>
    <row r="80485" customHeight="1" spans="7:9">
      <c r="G80485" s="11"/>
      <c r="H80485" s="12"/>
      <c r="I80485" s="49"/>
    </row>
    <row r="80486" customHeight="1" spans="7:9">
      <c r="G80486" s="11"/>
      <c r="H80486" s="12"/>
      <c r="I80486" s="49"/>
    </row>
    <row r="80487" customHeight="1" spans="7:9">
      <c r="G80487" s="11"/>
      <c r="H80487" s="12"/>
      <c r="I80487" s="49"/>
    </row>
    <row r="80488" customHeight="1" spans="7:9">
      <c r="G80488" s="11"/>
      <c r="H80488" s="12"/>
      <c r="I80488" s="49"/>
    </row>
    <row r="80489" customHeight="1" spans="7:9">
      <c r="G80489" s="11"/>
      <c r="H80489" s="12"/>
      <c r="I80489" s="49"/>
    </row>
    <row r="80490" customHeight="1" spans="7:9">
      <c r="G80490" s="11"/>
      <c r="H80490" s="12"/>
      <c r="I80490" s="49"/>
    </row>
    <row r="80491" customHeight="1" spans="7:9">
      <c r="G80491" s="11"/>
      <c r="H80491" s="12"/>
      <c r="I80491" s="49"/>
    </row>
    <row r="80492" customHeight="1" spans="7:9">
      <c r="G80492" s="11"/>
      <c r="H80492" s="12"/>
      <c r="I80492" s="49"/>
    </row>
    <row r="80493" customHeight="1" spans="7:9">
      <c r="G80493" s="11"/>
      <c r="H80493" s="12"/>
      <c r="I80493" s="49"/>
    </row>
    <row r="80494" customHeight="1" spans="7:9">
      <c r="G80494" s="11"/>
      <c r="H80494" s="12"/>
      <c r="I80494" s="49"/>
    </row>
    <row r="80495" customHeight="1" spans="7:9">
      <c r="G80495" s="11"/>
      <c r="H80495" s="12"/>
      <c r="I80495" s="49"/>
    </row>
    <row r="80496" customHeight="1" spans="7:9">
      <c r="G80496" s="11"/>
      <c r="H80496" s="12"/>
      <c r="I80496" s="49"/>
    </row>
    <row r="80497" customHeight="1" spans="7:9">
      <c r="G80497" s="11"/>
      <c r="H80497" s="12"/>
      <c r="I80497" s="49"/>
    </row>
    <row r="80498" customHeight="1" spans="7:9">
      <c r="G80498" s="11"/>
      <c r="H80498" s="12"/>
      <c r="I80498" s="49"/>
    </row>
    <row r="80499" customHeight="1" spans="7:9">
      <c r="G80499" s="11"/>
      <c r="H80499" s="12"/>
      <c r="I80499" s="49"/>
    </row>
    <row r="80500" customHeight="1" spans="7:9">
      <c r="G80500" s="11"/>
      <c r="H80500" s="12"/>
      <c r="I80500" s="49"/>
    </row>
    <row r="80501" customHeight="1" spans="7:9">
      <c r="G80501" s="11"/>
      <c r="H80501" s="12"/>
      <c r="I80501" s="49"/>
    </row>
    <row r="80502" customHeight="1" spans="7:9">
      <c r="G80502" s="11"/>
      <c r="H80502" s="12"/>
      <c r="I80502" s="49"/>
    </row>
    <row r="80503" customHeight="1" spans="7:9">
      <c r="G80503" s="11"/>
      <c r="H80503" s="12"/>
      <c r="I80503" s="49"/>
    </row>
    <row r="80504" customHeight="1" spans="7:9">
      <c r="G80504" s="11"/>
      <c r="H80504" s="12"/>
      <c r="I80504" s="49"/>
    </row>
    <row r="80505" customHeight="1" spans="7:9">
      <c r="G80505" s="11"/>
      <c r="H80505" s="12"/>
      <c r="I80505" s="49"/>
    </row>
    <row r="80506" customHeight="1" spans="7:9">
      <c r="G80506" s="11"/>
      <c r="H80506" s="12"/>
      <c r="I80506" s="49"/>
    </row>
    <row r="80507" customHeight="1" spans="7:9">
      <c r="G80507" s="11"/>
      <c r="H80507" s="12"/>
      <c r="I80507" s="49"/>
    </row>
    <row r="80508" customHeight="1" spans="7:9">
      <c r="G80508" s="11"/>
      <c r="H80508" s="12"/>
      <c r="I80508" s="49"/>
    </row>
    <row r="80509" customHeight="1" spans="7:9">
      <c r="G80509" s="11"/>
      <c r="H80509" s="12"/>
      <c r="I80509" s="49"/>
    </row>
    <row r="80510" customHeight="1" spans="7:9">
      <c r="G80510" s="11"/>
      <c r="H80510" s="12"/>
      <c r="I80510" s="49"/>
    </row>
    <row r="80511" customHeight="1" spans="7:9">
      <c r="G80511" s="11"/>
      <c r="H80511" s="12"/>
      <c r="I80511" s="49"/>
    </row>
    <row r="80512" customHeight="1" spans="7:9">
      <c r="G80512" s="11"/>
      <c r="H80512" s="12"/>
      <c r="I80512" s="49"/>
    </row>
    <row r="80513" customHeight="1" spans="7:9">
      <c r="G80513" s="11"/>
      <c r="H80513" s="12"/>
      <c r="I80513" s="49"/>
    </row>
    <row r="80514" customHeight="1" spans="7:9">
      <c r="G80514" s="11"/>
      <c r="H80514" s="12"/>
      <c r="I80514" s="49"/>
    </row>
    <row r="80515" customHeight="1" spans="7:9">
      <c r="G80515" s="11"/>
      <c r="H80515" s="12"/>
      <c r="I80515" s="49"/>
    </row>
    <row r="80516" customHeight="1" spans="7:9">
      <c r="G80516" s="11"/>
      <c r="H80516" s="12"/>
      <c r="I80516" s="49"/>
    </row>
    <row r="80517" customHeight="1" spans="7:9">
      <c r="G80517" s="11"/>
      <c r="H80517" s="12"/>
      <c r="I80517" s="49"/>
    </row>
    <row r="80518" customHeight="1" spans="7:9">
      <c r="G80518" s="11"/>
      <c r="H80518" s="12"/>
      <c r="I80518" s="49"/>
    </row>
    <row r="80519" customHeight="1" spans="7:9">
      <c r="G80519" s="11"/>
      <c r="H80519" s="12"/>
      <c r="I80519" s="49"/>
    </row>
    <row r="80520" customHeight="1" spans="7:9">
      <c r="G80520" s="11"/>
      <c r="H80520" s="12"/>
      <c r="I80520" s="49"/>
    </row>
    <row r="80521" customHeight="1" spans="7:9">
      <c r="G80521" s="11"/>
      <c r="H80521" s="12"/>
      <c r="I80521" s="49"/>
    </row>
    <row r="80522" customHeight="1" spans="7:9">
      <c r="G80522" s="11"/>
      <c r="H80522" s="12"/>
      <c r="I80522" s="49"/>
    </row>
    <row r="80523" customHeight="1" spans="7:9">
      <c r="G80523" s="11"/>
      <c r="H80523" s="12"/>
      <c r="I80523" s="49"/>
    </row>
    <row r="80524" customHeight="1" spans="7:9">
      <c r="G80524" s="11"/>
      <c r="H80524" s="12"/>
      <c r="I80524" s="49"/>
    </row>
    <row r="80525" customHeight="1" spans="7:9">
      <c r="G80525" s="11"/>
      <c r="H80525" s="12"/>
      <c r="I80525" s="49"/>
    </row>
    <row r="80526" customHeight="1" spans="7:9">
      <c r="G80526" s="11"/>
      <c r="H80526" s="12"/>
      <c r="I80526" s="49"/>
    </row>
    <row r="80527" customHeight="1" spans="7:9">
      <c r="G80527" s="11"/>
      <c r="H80527" s="12"/>
      <c r="I80527" s="49"/>
    </row>
    <row r="80528" customHeight="1" spans="7:9">
      <c r="G80528" s="11"/>
      <c r="H80528" s="12"/>
      <c r="I80528" s="49"/>
    </row>
    <row r="80529" customHeight="1" spans="7:9">
      <c r="G80529" s="11"/>
      <c r="H80529" s="12"/>
      <c r="I80529" s="49"/>
    </row>
    <row r="80530" customHeight="1" spans="7:9">
      <c r="G80530" s="11"/>
      <c r="H80530" s="12"/>
      <c r="I80530" s="49"/>
    </row>
    <row r="80531" customHeight="1" spans="7:9">
      <c r="G80531" s="11"/>
      <c r="H80531" s="12"/>
      <c r="I80531" s="49"/>
    </row>
    <row r="80532" customHeight="1" spans="7:9">
      <c r="G80532" s="11"/>
      <c r="H80532" s="12"/>
      <c r="I80532" s="49"/>
    </row>
    <row r="80533" customHeight="1" spans="7:9">
      <c r="G80533" s="11"/>
      <c r="H80533" s="12"/>
      <c r="I80533" s="49"/>
    </row>
    <row r="80534" customHeight="1" spans="7:9">
      <c r="G80534" s="11"/>
      <c r="H80534" s="12"/>
      <c r="I80534" s="49"/>
    </row>
    <row r="80535" customHeight="1" spans="7:9">
      <c r="G80535" s="11"/>
      <c r="H80535" s="12"/>
      <c r="I80535" s="49"/>
    </row>
    <row r="80536" customHeight="1" spans="7:9">
      <c r="G80536" s="11"/>
      <c r="H80536" s="12"/>
      <c r="I80536" s="49"/>
    </row>
    <row r="80537" customHeight="1" spans="7:9">
      <c r="G80537" s="11"/>
      <c r="H80537" s="12"/>
      <c r="I80537" s="49"/>
    </row>
    <row r="80538" customHeight="1" spans="7:9">
      <c r="G80538" s="11"/>
      <c r="H80538" s="12"/>
      <c r="I80538" s="49"/>
    </row>
    <row r="80539" customHeight="1" spans="7:9">
      <c r="G80539" s="11"/>
      <c r="H80539" s="12"/>
      <c r="I80539" s="49"/>
    </row>
    <row r="80540" customHeight="1" spans="7:9">
      <c r="G80540" s="11"/>
      <c r="H80540" s="12"/>
      <c r="I80540" s="49"/>
    </row>
    <row r="80541" customHeight="1" spans="7:9">
      <c r="G80541" s="11"/>
      <c r="H80541" s="12"/>
      <c r="I80541" s="49"/>
    </row>
    <row r="80542" customHeight="1" spans="7:9">
      <c r="G80542" s="11"/>
      <c r="H80542" s="12"/>
      <c r="I80542" s="49"/>
    </row>
    <row r="80543" customHeight="1" spans="7:9">
      <c r="G80543" s="11"/>
      <c r="H80543" s="12"/>
      <c r="I80543" s="49"/>
    </row>
    <row r="80544" customHeight="1" spans="7:9">
      <c r="G80544" s="11"/>
      <c r="H80544" s="12"/>
      <c r="I80544" s="49"/>
    </row>
    <row r="80545" customHeight="1" spans="7:9">
      <c r="G80545" s="11"/>
      <c r="H80545" s="12"/>
      <c r="I80545" s="49"/>
    </row>
    <row r="80546" customHeight="1" spans="7:9">
      <c r="G80546" s="11"/>
      <c r="H80546" s="12"/>
      <c r="I80546" s="49"/>
    </row>
    <row r="80547" customHeight="1" spans="7:9">
      <c r="G80547" s="11"/>
      <c r="H80547" s="12"/>
      <c r="I80547" s="49"/>
    </row>
    <row r="80548" customHeight="1" spans="7:9">
      <c r="G80548" s="11"/>
      <c r="H80548" s="12"/>
      <c r="I80548" s="49"/>
    </row>
    <row r="80549" customHeight="1" spans="7:9">
      <c r="G80549" s="11"/>
      <c r="H80549" s="12"/>
      <c r="I80549" s="49"/>
    </row>
    <row r="80550" customHeight="1" spans="7:9">
      <c r="G80550" s="11"/>
      <c r="H80550" s="12"/>
      <c r="I80550" s="49"/>
    </row>
    <row r="80551" customHeight="1" spans="7:9">
      <c r="G80551" s="11"/>
      <c r="H80551" s="12"/>
      <c r="I80551" s="49"/>
    </row>
    <row r="80552" customHeight="1" spans="7:9">
      <c r="G80552" s="11"/>
      <c r="H80552" s="12"/>
      <c r="I80552" s="49"/>
    </row>
    <row r="80553" customHeight="1" spans="7:9">
      <c r="G80553" s="11"/>
      <c r="H80553" s="12"/>
      <c r="I80553" s="49"/>
    </row>
    <row r="80554" customHeight="1" spans="7:9">
      <c r="G80554" s="11"/>
      <c r="H80554" s="12"/>
      <c r="I80554" s="49"/>
    </row>
    <row r="80555" customHeight="1" spans="7:9">
      <c r="G80555" s="11"/>
      <c r="H80555" s="12"/>
      <c r="I80555" s="49"/>
    </row>
    <row r="80556" customHeight="1" spans="7:9">
      <c r="G80556" s="11"/>
      <c r="H80556" s="12"/>
      <c r="I80556" s="49"/>
    </row>
    <row r="80557" customHeight="1" spans="7:9">
      <c r="G80557" s="11"/>
      <c r="H80557" s="12"/>
      <c r="I80557" s="49"/>
    </row>
    <row r="80558" customHeight="1" spans="7:9">
      <c r="G80558" s="11"/>
      <c r="H80558" s="12"/>
      <c r="I80558" s="49"/>
    </row>
    <row r="80559" customHeight="1" spans="7:9">
      <c r="G80559" s="11"/>
      <c r="H80559" s="12"/>
      <c r="I80559" s="49"/>
    </row>
    <row r="80560" customHeight="1" spans="7:9">
      <c r="G80560" s="11"/>
      <c r="H80560" s="12"/>
      <c r="I80560" s="49"/>
    </row>
    <row r="80561" customHeight="1" spans="7:9">
      <c r="G80561" s="11"/>
      <c r="H80561" s="12"/>
      <c r="I80561" s="49"/>
    </row>
    <row r="80562" customHeight="1" spans="7:9">
      <c r="G80562" s="11"/>
      <c r="H80562" s="12"/>
      <c r="I80562" s="49"/>
    </row>
    <row r="80563" customHeight="1" spans="7:9">
      <c r="G80563" s="11"/>
      <c r="H80563" s="12"/>
      <c r="I80563" s="49"/>
    </row>
    <row r="80564" customHeight="1" spans="7:9">
      <c r="G80564" s="11"/>
      <c r="H80564" s="12"/>
      <c r="I80564" s="49"/>
    </row>
    <row r="80565" customHeight="1" spans="7:9">
      <c r="G80565" s="11"/>
      <c r="H80565" s="12"/>
      <c r="I80565" s="49"/>
    </row>
    <row r="80566" customHeight="1" spans="7:9">
      <c r="G80566" s="11"/>
      <c r="H80566" s="12"/>
      <c r="I80566" s="49"/>
    </row>
    <row r="80567" customHeight="1" spans="7:9">
      <c r="G80567" s="11"/>
      <c r="H80567" s="12"/>
      <c r="I80567" s="49"/>
    </row>
    <row r="80568" customHeight="1" spans="7:9">
      <c r="G80568" s="11"/>
      <c r="H80568" s="12"/>
      <c r="I80568" s="49"/>
    </row>
    <row r="80569" customHeight="1" spans="7:9">
      <c r="G80569" s="11"/>
      <c r="H80569" s="12"/>
      <c r="I80569" s="49"/>
    </row>
    <row r="80570" customHeight="1" spans="7:9">
      <c r="G80570" s="11"/>
      <c r="H80570" s="12"/>
      <c r="I80570" s="49"/>
    </row>
    <row r="80571" customHeight="1" spans="7:9">
      <c r="G80571" s="11"/>
      <c r="H80571" s="12"/>
      <c r="I80571" s="49"/>
    </row>
    <row r="80572" customHeight="1" spans="7:9">
      <c r="G80572" s="11"/>
      <c r="H80572" s="12"/>
      <c r="I80572" s="49"/>
    </row>
    <row r="80573" customHeight="1" spans="7:9">
      <c r="G80573" s="11"/>
      <c r="H80573" s="12"/>
      <c r="I80573" s="49"/>
    </row>
    <row r="80574" customHeight="1" spans="7:9">
      <c r="G80574" s="11"/>
      <c r="H80574" s="12"/>
      <c r="I80574" s="49"/>
    </row>
    <row r="80575" customHeight="1" spans="7:9">
      <c r="G80575" s="11"/>
      <c r="H80575" s="12"/>
      <c r="I80575" s="49"/>
    </row>
    <row r="80576" customHeight="1" spans="7:9">
      <c r="G80576" s="11"/>
      <c r="H80576" s="12"/>
      <c r="I80576" s="49"/>
    </row>
    <row r="80577" customHeight="1" spans="7:9">
      <c r="G80577" s="11"/>
      <c r="H80577" s="12"/>
      <c r="I80577" s="49"/>
    </row>
    <row r="80578" customHeight="1" spans="7:9">
      <c r="G80578" s="11"/>
      <c r="H80578" s="12"/>
      <c r="I80578" s="49"/>
    </row>
    <row r="80579" customHeight="1" spans="7:9">
      <c r="G80579" s="11"/>
      <c r="H80579" s="12"/>
      <c r="I80579" s="49"/>
    </row>
    <row r="80580" customHeight="1" spans="7:9">
      <c r="G80580" s="11"/>
      <c r="H80580" s="12"/>
      <c r="I80580" s="49"/>
    </row>
    <row r="80581" customHeight="1" spans="7:9">
      <c r="G80581" s="11"/>
      <c r="H80581" s="12"/>
      <c r="I80581" s="49"/>
    </row>
    <row r="80582" customHeight="1" spans="7:9">
      <c r="G80582" s="11"/>
      <c r="H80582" s="12"/>
      <c r="I80582" s="49"/>
    </row>
    <row r="80583" customHeight="1" spans="7:9">
      <c r="G80583" s="11"/>
      <c r="H80583" s="12"/>
      <c r="I80583" s="49"/>
    </row>
    <row r="80584" customHeight="1" spans="7:9">
      <c r="G80584" s="11"/>
      <c r="H80584" s="12"/>
      <c r="I80584" s="49"/>
    </row>
    <row r="80585" customHeight="1" spans="7:9">
      <c r="G80585" s="11"/>
      <c r="H80585" s="12"/>
      <c r="I80585" s="49"/>
    </row>
    <row r="80586" customHeight="1" spans="7:9">
      <c r="G80586" s="11"/>
      <c r="H80586" s="12"/>
      <c r="I80586" s="49"/>
    </row>
    <row r="80587" customHeight="1" spans="7:9">
      <c r="G80587" s="11"/>
      <c r="H80587" s="12"/>
      <c r="I80587" s="49"/>
    </row>
    <row r="80588" customHeight="1" spans="7:9">
      <c r="G80588" s="11"/>
      <c r="H80588" s="12"/>
      <c r="I80588" s="49"/>
    </row>
    <row r="80589" customHeight="1" spans="7:9">
      <c r="G80589" s="11"/>
      <c r="H80589" s="12"/>
      <c r="I80589" s="49"/>
    </row>
    <row r="80590" customHeight="1" spans="7:9">
      <c r="G80590" s="11"/>
      <c r="H80590" s="12"/>
      <c r="I80590" s="49"/>
    </row>
    <row r="80591" customHeight="1" spans="7:9">
      <c r="G80591" s="11"/>
      <c r="H80591" s="12"/>
      <c r="I80591" s="49"/>
    </row>
    <row r="80592" customHeight="1" spans="7:9">
      <c r="G80592" s="11"/>
      <c r="H80592" s="12"/>
      <c r="I80592" s="49"/>
    </row>
    <row r="80593" customHeight="1" spans="7:9">
      <c r="G80593" s="11"/>
      <c r="H80593" s="12"/>
      <c r="I80593" s="49"/>
    </row>
    <row r="80594" customHeight="1" spans="7:9">
      <c r="G80594" s="11"/>
      <c r="H80594" s="12"/>
      <c r="I80594" s="49"/>
    </row>
    <row r="80595" customHeight="1" spans="7:9">
      <c r="G80595" s="11"/>
      <c r="H80595" s="12"/>
      <c r="I80595" s="49"/>
    </row>
    <row r="80596" customHeight="1" spans="7:9">
      <c r="G80596" s="11"/>
      <c r="H80596" s="12"/>
      <c r="I80596" s="49"/>
    </row>
    <row r="80597" customHeight="1" spans="7:9">
      <c r="G80597" s="11"/>
      <c r="H80597" s="12"/>
      <c r="I80597" s="49"/>
    </row>
    <row r="80598" customHeight="1" spans="7:9">
      <c r="G80598" s="11"/>
      <c r="H80598" s="12"/>
      <c r="I80598" s="49"/>
    </row>
    <row r="80599" customHeight="1" spans="7:9">
      <c r="G80599" s="11"/>
      <c r="H80599" s="12"/>
      <c r="I80599" s="49"/>
    </row>
    <row r="80600" customHeight="1" spans="7:9">
      <c r="G80600" s="11"/>
      <c r="H80600" s="12"/>
      <c r="I80600" s="49"/>
    </row>
    <row r="80601" customHeight="1" spans="7:9">
      <c r="G80601" s="11"/>
      <c r="H80601" s="12"/>
      <c r="I80601" s="49"/>
    </row>
    <row r="80602" customHeight="1" spans="7:9">
      <c r="G80602" s="11"/>
      <c r="H80602" s="12"/>
      <c r="I80602" s="49"/>
    </row>
    <row r="80603" customHeight="1" spans="7:9">
      <c r="G80603" s="11"/>
      <c r="H80603" s="12"/>
      <c r="I80603" s="49"/>
    </row>
    <row r="80604" customHeight="1" spans="7:9">
      <c r="G80604" s="11"/>
      <c r="H80604" s="12"/>
      <c r="I80604" s="49"/>
    </row>
    <row r="80605" customHeight="1" spans="7:9">
      <c r="G80605" s="11"/>
      <c r="H80605" s="12"/>
      <c r="I80605" s="49"/>
    </row>
    <row r="80606" customHeight="1" spans="7:9">
      <c r="G80606" s="11"/>
      <c r="H80606" s="12"/>
      <c r="I80606" s="49"/>
    </row>
    <row r="80607" customHeight="1" spans="7:9">
      <c r="G80607" s="11"/>
      <c r="H80607" s="12"/>
      <c r="I80607" s="49"/>
    </row>
    <row r="80608" customHeight="1" spans="7:9">
      <c r="G80608" s="11"/>
      <c r="H80608" s="12"/>
      <c r="I80608" s="49"/>
    </row>
    <row r="80609" customHeight="1" spans="7:9">
      <c r="G80609" s="11"/>
      <c r="H80609" s="12"/>
      <c r="I80609" s="49"/>
    </row>
    <row r="80610" customHeight="1" spans="7:9">
      <c r="G80610" s="11"/>
      <c r="H80610" s="12"/>
      <c r="I80610" s="49"/>
    </row>
    <row r="80611" customHeight="1" spans="7:9">
      <c r="G80611" s="11"/>
      <c r="H80611" s="12"/>
      <c r="I80611" s="49"/>
    </row>
    <row r="80612" customHeight="1" spans="7:9">
      <c r="G80612" s="11"/>
      <c r="H80612" s="12"/>
      <c r="I80612" s="49"/>
    </row>
    <row r="80613" customHeight="1" spans="7:9">
      <c r="G80613" s="11"/>
      <c r="H80613" s="12"/>
      <c r="I80613" s="49"/>
    </row>
    <row r="80614" customHeight="1" spans="7:9">
      <c r="G80614" s="11"/>
      <c r="H80614" s="12"/>
      <c r="I80614" s="49"/>
    </row>
    <row r="80615" customHeight="1" spans="7:9">
      <c r="G80615" s="11"/>
      <c r="H80615" s="12"/>
      <c r="I80615" s="49"/>
    </row>
    <row r="80616" customHeight="1" spans="7:9">
      <c r="G80616" s="11"/>
      <c r="H80616" s="12"/>
      <c r="I80616" s="49"/>
    </row>
    <row r="80617" customHeight="1" spans="7:9">
      <c r="G80617" s="11"/>
      <c r="H80617" s="12"/>
      <c r="I80617" s="49"/>
    </row>
    <row r="80618" customHeight="1" spans="7:9">
      <c r="G80618" s="11"/>
      <c r="H80618" s="12"/>
      <c r="I80618" s="49"/>
    </row>
    <row r="80619" customHeight="1" spans="7:9">
      <c r="G80619" s="11"/>
      <c r="H80619" s="12"/>
      <c r="I80619" s="49"/>
    </row>
    <row r="80620" customHeight="1" spans="7:9">
      <c r="G80620" s="11"/>
      <c r="H80620" s="12"/>
      <c r="I80620" s="49"/>
    </row>
    <row r="80621" customHeight="1" spans="7:9">
      <c r="G80621" s="11"/>
      <c r="H80621" s="12"/>
      <c r="I80621" s="49"/>
    </row>
    <row r="80622" customHeight="1" spans="7:9">
      <c r="G80622" s="11"/>
      <c r="H80622" s="12"/>
      <c r="I80622" s="49"/>
    </row>
    <row r="80623" customHeight="1" spans="7:9">
      <c r="G80623" s="11"/>
      <c r="H80623" s="12"/>
      <c r="I80623" s="49"/>
    </row>
    <row r="80624" customHeight="1" spans="7:9">
      <c r="G80624" s="11"/>
      <c r="H80624" s="12"/>
      <c r="I80624" s="49"/>
    </row>
    <row r="80625" customHeight="1" spans="7:9">
      <c r="G80625" s="11"/>
      <c r="H80625" s="12"/>
      <c r="I80625" s="49"/>
    </row>
    <row r="80626" customHeight="1" spans="7:9">
      <c r="G80626" s="11"/>
      <c r="H80626" s="12"/>
      <c r="I80626" s="49"/>
    </row>
    <row r="80627" customHeight="1" spans="7:9">
      <c r="G80627" s="11"/>
      <c r="H80627" s="12"/>
      <c r="I80627" s="49"/>
    </row>
    <row r="80628" customHeight="1" spans="7:9">
      <c r="G80628" s="11"/>
      <c r="H80628" s="12"/>
      <c r="I80628" s="49"/>
    </row>
    <row r="80629" customHeight="1" spans="7:9">
      <c r="G80629" s="11"/>
      <c r="H80629" s="12"/>
      <c r="I80629" s="49"/>
    </row>
    <row r="80630" customHeight="1" spans="7:9">
      <c r="G80630" s="11"/>
      <c r="H80630" s="12"/>
      <c r="I80630" s="49"/>
    </row>
    <row r="80631" customHeight="1" spans="7:9">
      <c r="G80631" s="11"/>
      <c r="H80631" s="12"/>
      <c r="I80631" s="49"/>
    </row>
    <row r="80632" customHeight="1" spans="7:9">
      <c r="G80632" s="11"/>
      <c r="H80632" s="12"/>
      <c r="I80632" s="49"/>
    </row>
    <row r="80633" customHeight="1" spans="7:9">
      <c r="G80633" s="11"/>
      <c r="H80633" s="12"/>
      <c r="I80633" s="49"/>
    </row>
    <row r="80634" customHeight="1" spans="7:9">
      <c r="G80634" s="11"/>
      <c r="H80634" s="12"/>
      <c r="I80634" s="49"/>
    </row>
    <row r="80635" customHeight="1" spans="7:9">
      <c r="G80635" s="11"/>
      <c r="H80635" s="12"/>
      <c r="I80635" s="49"/>
    </row>
    <row r="80636" customHeight="1" spans="7:9">
      <c r="G80636" s="11"/>
      <c r="H80636" s="12"/>
      <c r="I80636" s="49"/>
    </row>
    <row r="80637" customHeight="1" spans="7:9">
      <c r="G80637" s="11"/>
      <c r="H80637" s="12"/>
      <c r="I80637" s="49"/>
    </row>
    <row r="80638" customHeight="1" spans="7:9">
      <c r="G80638" s="11"/>
      <c r="H80638" s="12"/>
      <c r="I80638" s="49"/>
    </row>
    <row r="80639" customHeight="1" spans="7:9">
      <c r="G80639" s="11"/>
      <c r="H80639" s="12"/>
      <c r="I80639" s="49"/>
    </row>
    <row r="80640" customHeight="1" spans="7:9">
      <c r="G80640" s="11"/>
      <c r="H80640" s="12"/>
      <c r="I80640" s="49"/>
    </row>
    <row r="80641" customHeight="1" spans="7:9">
      <c r="G80641" s="11"/>
      <c r="H80641" s="12"/>
      <c r="I80641" s="49"/>
    </row>
    <row r="80642" customHeight="1" spans="7:9">
      <c r="G80642" s="11"/>
      <c r="H80642" s="12"/>
      <c r="I80642" s="49"/>
    </row>
    <row r="80643" customHeight="1" spans="7:9">
      <c r="G80643" s="11"/>
      <c r="H80643" s="12"/>
      <c r="I80643" s="49"/>
    </row>
    <row r="80644" customHeight="1" spans="7:9">
      <c r="G80644" s="11"/>
      <c r="H80644" s="12"/>
      <c r="I80644" s="49"/>
    </row>
    <row r="80645" customHeight="1" spans="7:9">
      <c r="G80645" s="11"/>
      <c r="H80645" s="12"/>
      <c r="I80645" s="49"/>
    </row>
    <row r="80646" customHeight="1" spans="7:9">
      <c r="G80646" s="11"/>
      <c r="H80646" s="12"/>
      <c r="I80646" s="49"/>
    </row>
    <row r="80647" customHeight="1" spans="7:9">
      <c r="G80647" s="11"/>
      <c r="H80647" s="12"/>
      <c r="I80647" s="49"/>
    </row>
    <row r="80648" customHeight="1" spans="7:9">
      <c r="G80648" s="11"/>
      <c r="H80648" s="12"/>
      <c r="I80648" s="49"/>
    </row>
    <row r="80649" customHeight="1" spans="7:9">
      <c r="G80649" s="11"/>
      <c r="H80649" s="12"/>
      <c r="I80649" s="49"/>
    </row>
    <row r="80650" customHeight="1" spans="7:9">
      <c r="G80650" s="11"/>
      <c r="H80650" s="12"/>
      <c r="I80650" s="49"/>
    </row>
    <row r="80651" customHeight="1" spans="7:9">
      <c r="G80651" s="11"/>
      <c r="H80651" s="12"/>
      <c r="I80651" s="49"/>
    </row>
    <row r="80652" customHeight="1" spans="7:9">
      <c r="G80652" s="11"/>
      <c r="H80652" s="12"/>
      <c r="I80652" s="49"/>
    </row>
    <row r="80653" customHeight="1" spans="7:9">
      <c r="G80653" s="11"/>
      <c r="H80653" s="12"/>
      <c r="I80653" s="49"/>
    </row>
    <row r="80654" customHeight="1" spans="7:9">
      <c r="G80654" s="11"/>
      <c r="H80654" s="12"/>
      <c r="I80654" s="49"/>
    </row>
    <row r="80655" customHeight="1" spans="7:9">
      <c r="G80655" s="11"/>
      <c r="H80655" s="12"/>
      <c r="I80655" s="49"/>
    </row>
    <row r="80656" customHeight="1" spans="7:9">
      <c r="G80656" s="11"/>
      <c r="H80656" s="12"/>
      <c r="I80656" s="49"/>
    </row>
    <row r="80657" customHeight="1" spans="7:9">
      <c r="G80657" s="11"/>
      <c r="H80657" s="12"/>
      <c r="I80657" s="49"/>
    </row>
    <row r="80658" customHeight="1" spans="7:9">
      <c r="G80658" s="11"/>
      <c r="H80658" s="12"/>
      <c r="I80658" s="49"/>
    </row>
    <row r="80659" customHeight="1" spans="7:9">
      <c r="G80659" s="11"/>
      <c r="H80659" s="12"/>
      <c r="I80659" s="49"/>
    </row>
    <row r="80660" customHeight="1" spans="7:9">
      <c r="G80660" s="11"/>
      <c r="H80660" s="12"/>
      <c r="I80660" s="49"/>
    </row>
    <row r="80661" customHeight="1" spans="7:9">
      <c r="G80661" s="11"/>
      <c r="H80661" s="12"/>
      <c r="I80661" s="49"/>
    </row>
    <row r="80662" customHeight="1" spans="7:9">
      <c r="G80662" s="11"/>
      <c r="H80662" s="12"/>
      <c r="I80662" s="49"/>
    </row>
    <row r="80663" customHeight="1" spans="7:9">
      <c r="G80663" s="11"/>
      <c r="H80663" s="12"/>
      <c r="I80663" s="49"/>
    </row>
    <row r="80664" customHeight="1" spans="7:9">
      <c r="G80664" s="11"/>
      <c r="H80664" s="12"/>
      <c r="I80664" s="49"/>
    </row>
    <row r="80665" customHeight="1" spans="7:9">
      <c r="G80665" s="11"/>
      <c r="H80665" s="12"/>
      <c r="I80665" s="49"/>
    </row>
    <row r="80666" customHeight="1" spans="7:9">
      <c r="G80666" s="11"/>
      <c r="H80666" s="12"/>
      <c r="I80666" s="49"/>
    </row>
    <row r="80667" customHeight="1" spans="7:9">
      <c r="G80667" s="11"/>
      <c r="H80667" s="12"/>
      <c r="I80667" s="49"/>
    </row>
    <row r="80668" customHeight="1" spans="7:9">
      <c r="G80668" s="11"/>
      <c r="H80668" s="12"/>
      <c r="I80668" s="49"/>
    </row>
    <row r="80669" customHeight="1" spans="7:9">
      <c r="G80669" s="11"/>
      <c r="H80669" s="12"/>
      <c r="I80669" s="49"/>
    </row>
    <row r="80670" customHeight="1" spans="7:9">
      <c r="G80670" s="11"/>
      <c r="H80670" s="12"/>
      <c r="I80670" s="49"/>
    </row>
    <row r="80671" customHeight="1" spans="7:9">
      <c r="G80671" s="11"/>
      <c r="H80671" s="12"/>
      <c r="I80671" s="49"/>
    </row>
    <row r="80672" customHeight="1" spans="7:9">
      <c r="G80672" s="11"/>
      <c r="H80672" s="12"/>
      <c r="I80672" s="49"/>
    </row>
    <row r="80673" customHeight="1" spans="7:9">
      <c r="G80673" s="11"/>
      <c r="H80673" s="12"/>
      <c r="I80673" s="49"/>
    </row>
    <row r="80674" customHeight="1" spans="7:9">
      <c r="G80674" s="11"/>
      <c r="H80674" s="12"/>
      <c r="I80674" s="49"/>
    </row>
    <row r="80675" customHeight="1" spans="7:9">
      <c r="G80675" s="11"/>
      <c r="H80675" s="12"/>
      <c r="I80675" s="49"/>
    </row>
    <row r="80676" customHeight="1" spans="7:9">
      <c r="G80676" s="11"/>
      <c r="H80676" s="12"/>
      <c r="I80676" s="49"/>
    </row>
    <row r="80677" customHeight="1" spans="7:9">
      <c r="G80677" s="11"/>
      <c r="H80677" s="12"/>
      <c r="I80677" s="49"/>
    </row>
    <row r="80678" customHeight="1" spans="7:9">
      <c r="G80678" s="11"/>
      <c r="H80678" s="12"/>
      <c r="I80678" s="49"/>
    </row>
    <row r="80679" customHeight="1" spans="7:9">
      <c r="G80679" s="11"/>
      <c r="H80679" s="12"/>
      <c r="I80679" s="49"/>
    </row>
    <row r="80680" customHeight="1" spans="7:9">
      <c r="G80680" s="11"/>
      <c r="H80680" s="12"/>
      <c r="I80680" s="49"/>
    </row>
    <row r="80681" customHeight="1" spans="7:9">
      <c r="G80681" s="11"/>
      <c r="H80681" s="12"/>
      <c r="I80681" s="49"/>
    </row>
    <row r="80682" customHeight="1" spans="7:9">
      <c r="G80682" s="11"/>
      <c r="H80682" s="12"/>
      <c r="I80682" s="49"/>
    </row>
    <row r="80683" customHeight="1" spans="7:9">
      <c r="G80683" s="11"/>
      <c r="H80683" s="12"/>
      <c r="I80683" s="49"/>
    </row>
    <row r="80684" customHeight="1" spans="7:9">
      <c r="G80684" s="11"/>
      <c r="H80684" s="12"/>
      <c r="I80684" s="49"/>
    </row>
    <row r="80685" customHeight="1" spans="7:9">
      <c r="G80685" s="11"/>
      <c r="H80685" s="12"/>
      <c r="I80685" s="49"/>
    </row>
    <row r="80686" customHeight="1" spans="7:9">
      <c r="G80686" s="11"/>
      <c r="H80686" s="12"/>
      <c r="I80686" s="49"/>
    </row>
    <row r="80687" customHeight="1" spans="7:9">
      <c r="G80687" s="11"/>
      <c r="H80687" s="12"/>
      <c r="I80687" s="49"/>
    </row>
    <row r="80688" customHeight="1" spans="7:9">
      <c r="G80688" s="11"/>
      <c r="H80688" s="12"/>
      <c r="I80688" s="49"/>
    </row>
    <row r="80689" customHeight="1" spans="7:9">
      <c r="G80689" s="11"/>
      <c r="H80689" s="12"/>
      <c r="I80689" s="49"/>
    </row>
    <row r="80690" customHeight="1" spans="7:9">
      <c r="G80690" s="11"/>
      <c r="H80690" s="12"/>
      <c r="I80690" s="49"/>
    </row>
    <row r="80691" customHeight="1" spans="7:9">
      <c r="G80691" s="11"/>
      <c r="H80691" s="12"/>
      <c r="I80691" s="49"/>
    </row>
    <row r="80692" customHeight="1" spans="7:9">
      <c r="G80692" s="11"/>
      <c r="H80692" s="12"/>
      <c r="I80692" s="49"/>
    </row>
    <row r="80693" customHeight="1" spans="7:9">
      <c r="G80693" s="11"/>
      <c r="H80693" s="12"/>
      <c r="I80693" s="49"/>
    </row>
    <row r="80694" customHeight="1" spans="7:9">
      <c r="G80694" s="11"/>
      <c r="H80694" s="12"/>
      <c r="I80694" s="49"/>
    </row>
    <row r="80695" customHeight="1" spans="7:9">
      <c r="G80695" s="11"/>
      <c r="H80695" s="12"/>
      <c r="I80695" s="49"/>
    </row>
    <row r="80696" customHeight="1" spans="7:9">
      <c r="G80696" s="11"/>
      <c r="H80696" s="12"/>
      <c r="I80696" s="49"/>
    </row>
    <row r="80697" customHeight="1" spans="7:9">
      <c r="G80697" s="11"/>
      <c r="H80697" s="12"/>
      <c r="I80697" s="49"/>
    </row>
    <row r="80698" customHeight="1" spans="7:9">
      <c r="G80698" s="11"/>
      <c r="H80698" s="12"/>
      <c r="I80698" s="49"/>
    </row>
    <row r="80699" customHeight="1" spans="7:9">
      <c r="G80699" s="11"/>
      <c r="H80699" s="12"/>
      <c r="I80699" s="49"/>
    </row>
    <row r="80700" customHeight="1" spans="7:9">
      <c r="G80700" s="11"/>
      <c r="H80700" s="12"/>
      <c r="I80700" s="49"/>
    </row>
    <row r="80701" customHeight="1" spans="7:9">
      <c r="G80701" s="11"/>
      <c r="H80701" s="12"/>
      <c r="I80701" s="49"/>
    </row>
    <row r="80702" customHeight="1" spans="7:9">
      <c r="G80702" s="11"/>
      <c r="H80702" s="12"/>
      <c r="I80702" s="49"/>
    </row>
    <row r="80703" customHeight="1" spans="7:9">
      <c r="G80703" s="11"/>
      <c r="H80703" s="12"/>
      <c r="I80703" s="49"/>
    </row>
    <row r="80704" customHeight="1" spans="7:9">
      <c r="G80704" s="11"/>
      <c r="H80704" s="12"/>
      <c r="I80704" s="49"/>
    </row>
    <row r="80705" customHeight="1" spans="7:9">
      <c r="G80705" s="11"/>
      <c r="H80705" s="12"/>
      <c r="I80705" s="49"/>
    </row>
    <row r="80706" customHeight="1" spans="7:9">
      <c r="G80706" s="11"/>
      <c r="H80706" s="12"/>
      <c r="I80706" s="49"/>
    </row>
    <row r="80707" customHeight="1" spans="7:9">
      <c r="G80707" s="11"/>
      <c r="H80707" s="12"/>
      <c r="I80707" s="49"/>
    </row>
    <row r="80708" customHeight="1" spans="7:9">
      <c r="G80708" s="11"/>
      <c r="H80708" s="12"/>
      <c r="I80708" s="49"/>
    </row>
    <row r="80709" customHeight="1" spans="7:9">
      <c r="G80709" s="11"/>
      <c r="H80709" s="12"/>
      <c r="I80709" s="49"/>
    </row>
    <row r="80710" customHeight="1" spans="7:9">
      <c r="G80710" s="11"/>
      <c r="H80710" s="12"/>
      <c r="I80710" s="49"/>
    </row>
    <row r="80711" customHeight="1" spans="7:9">
      <c r="G80711" s="11"/>
      <c r="H80711" s="12"/>
      <c r="I80711" s="49"/>
    </row>
    <row r="80712" customHeight="1" spans="7:9">
      <c r="G80712" s="11"/>
      <c r="H80712" s="12"/>
      <c r="I80712" s="49"/>
    </row>
    <row r="80713" customHeight="1" spans="7:9">
      <c r="G80713" s="11"/>
      <c r="H80713" s="12"/>
      <c r="I80713" s="49"/>
    </row>
    <row r="80714" customHeight="1" spans="7:9">
      <c r="G80714" s="11"/>
      <c r="H80714" s="12"/>
      <c r="I80714" s="49"/>
    </row>
    <row r="80715" customHeight="1" spans="7:9">
      <c r="G80715" s="11"/>
      <c r="H80715" s="12"/>
      <c r="I80715" s="49"/>
    </row>
    <row r="80716" customHeight="1" spans="7:9">
      <c r="G80716" s="11"/>
      <c r="H80716" s="12"/>
      <c r="I80716" s="49"/>
    </row>
    <row r="80717" customHeight="1" spans="7:9">
      <c r="G80717" s="11"/>
      <c r="H80717" s="12"/>
      <c r="I80717" s="49"/>
    </row>
    <row r="80718" customHeight="1" spans="7:9">
      <c r="G80718" s="11"/>
      <c r="H80718" s="12"/>
      <c r="I80718" s="49"/>
    </row>
    <row r="80719" customHeight="1" spans="7:9">
      <c r="G80719" s="11"/>
      <c r="H80719" s="12"/>
      <c r="I80719" s="49"/>
    </row>
    <row r="80720" customHeight="1" spans="7:9">
      <c r="G80720" s="11"/>
      <c r="H80720" s="12"/>
      <c r="I80720" s="49"/>
    </row>
    <row r="80721" customHeight="1" spans="7:9">
      <c r="G80721" s="11"/>
      <c r="H80721" s="12"/>
      <c r="I80721" s="49"/>
    </row>
    <row r="80722" customHeight="1" spans="7:9">
      <c r="G80722" s="11"/>
      <c r="H80722" s="12"/>
      <c r="I80722" s="49"/>
    </row>
    <row r="80723" customHeight="1" spans="7:9">
      <c r="G80723" s="11"/>
      <c r="H80723" s="12"/>
      <c r="I80723" s="49"/>
    </row>
    <row r="80724" customHeight="1" spans="7:9">
      <c r="G80724" s="11"/>
      <c r="H80724" s="12"/>
      <c r="I80724" s="49"/>
    </row>
    <row r="80725" customHeight="1" spans="7:9">
      <c r="G80725" s="11"/>
      <c r="H80725" s="12"/>
      <c r="I80725" s="49"/>
    </row>
    <row r="80726" customHeight="1" spans="7:9">
      <c r="G80726" s="11"/>
      <c r="H80726" s="12"/>
      <c r="I80726" s="49"/>
    </row>
    <row r="80727" customHeight="1" spans="7:9">
      <c r="G80727" s="11"/>
      <c r="H80727" s="12"/>
      <c r="I80727" s="49"/>
    </row>
    <row r="80728" customHeight="1" spans="7:9">
      <c r="G80728" s="11"/>
      <c r="H80728" s="12"/>
      <c r="I80728" s="49"/>
    </row>
    <row r="80729" customHeight="1" spans="7:9">
      <c r="G80729" s="11"/>
      <c r="H80729" s="12"/>
      <c r="I80729" s="49"/>
    </row>
    <row r="80730" customHeight="1" spans="7:9">
      <c r="G80730" s="11"/>
      <c r="H80730" s="12"/>
      <c r="I80730" s="49"/>
    </row>
    <row r="80731" customHeight="1" spans="7:9">
      <c r="G80731" s="11"/>
      <c r="H80731" s="12"/>
      <c r="I80731" s="49"/>
    </row>
    <row r="80732" customHeight="1" spans="7:9">
      <c r="G80732" s="11"/>
      <c r="H80732" s="12"/>
      <c r="I80732" s="49"/>
    </row>
    <row r="80733" customHeight="1" spans="7:9">
      <c r="G80733" s="11"/>
      <c r="H80733" s="12"/>
      <c r="I80733" s="49"/>
    </row>
    <row r="80734" customHeight="1" spans="7:9">
      <c r="G80734" s="11"/>
      <c r="H80734" s="12"/>
      <c r="I80734" s="49"/>
    </row>
    <row r="80735" customHeight="1" spans="7:9">
      <c r="G80735" s="11"/>
      <c r="H80735" s="12"/>
      <c r="I80735" s="49"/>
    </row>
    <row r="80736" customHeight="1" spans="7:9">
      <c r="G80736" s="11"/>
      <c r="H80736" s="12"/>
      <c r="I80736" s="49"/>
    </row>
    <row r="80737" customHeight="1" spans="7:9">
      <c r="G80737" s="11"/>
      <c r="H80737" s="12"/>
      <c r="I80737" s="49"/>
    </row>
    <row r="80738" customHeight="1" spans="7:9">
      <c r="G80738" s="11"/>
      <c r="H80738" s="12"/>
      <c r="I80738" s="49"/>
    </row>
    <row r="80739" customHeight="1" spans="7:9">
      <c r="G80739" s="11"/>
      <c r="H80739" s="12"/>
      <c r="I80739" s="49"/>
    </row>
    <row r="80740" customHeight="1" spans="7:9">
      <c r="G80740" s="11"/>
      <c r="H80740" s="12"/>
      <c r="I80740" s="49"/>
    </row>
    <row r="80741" customHeight="1" spans="7:9">
      <c r="G80741" s="11"/>
      <c r="H80741" s="12"/>
      <c r="I80741" s="49"/>
    </row>
    <row r="80742" customHeight="1" spans="7:9">
      <c r="G80742" s="11"/>
      <c r="H80742" s="12"/>
      <c r="I80742" s="49"/>
    </row>
    <row r="80743" customHeight="1" spans="7:9">
      <c r="G80743" s="11"/>
      <c r="H80743" s="12"/>
      <c r="I80743" s="49"/>
    </row>
    <row r="80744" customHeight="1" spans="7:9">
      <c r="G80744" s="11"/>
      <c r="H80744" s="12"/>
      <c r="I80744" s="49"/>
    </row>
    <row r="80745" customHeight="1" spans="7:9">
      <c r="G80745" s="11"/>
      <c r="H80745" s="12"/>
      <c r="I80745" s="49"/>
    </row>
    <row r="80746" customHeight="1" spans="7:9">
      <c r="G80746" s="11"/>
      <c r="H80746" s="12"/>
      <c r="I80746" s="49"/>
    </row>
    <row r="80747" customHeight="1" spans="7:9">
      <c r="G80747" s="11"/>
      <c r="H80747" s="12"/>
      <c r="I80747" s="49"/>
    </row>
    <row r="80748" customHeight="1" spans="7:9">
      <c r="G80748" s="11"/>
      <c r="H80748" s="12"/>
      <c r="I80748" s="49"/>
    </row>
    <row r="80749" customHeight="1" spans="7:9">
      <c r="G80749" s="11"/>
      <c r="H80749" s="12"/>
      <c r="I80749" s="49"/>
    </row>
    <row r="80750" customHeight="1" spans="7:9">
      <c r="G80750" s="11"/>
      <c r="H80750" s="12"/>
      <c r="I80750" s="49"/>
    </row>
    <row r="80751" customHeight="1" spans="7:9">
      <c r="G80751" s="11"/>
      <c r="H80751" s="12"/>
      <c r="I80751" s="49"/>
    </row>
    <row r="80752" customHeight="1" spans="7:9">
      <c r="G80752" s="11"/>
      <c r="H80752" s="12"/>
      <c r="I80752" s="49"/>
    </row>
    <row r="80753" customHeight="1" spans="7:9">
      <c r="G80753" s="11"/>
      <c r="H80753" s="12"/>
      <c r="I80753" s="49"/>
    </row>
    <row r="80754" customHeight="1" spans="7:9">
      <c r="G80754" s="11"/>
      <c r="H80754" s="12"/>
      <c r="I80754" s="49"/>
    </row>
    <row r="80755" customHeight="1" spans="7:9">
      <c r="G80755" s="11"/>
      <c r="H80755" s="12"/>
      <c r="I80755" s="49"/>
    </row>
    <row r="80756" customHeight="1" spans="7:9">
      <c r="G80756" s="11"/>
      <c r="H80756" s="12"/>
      <c r="I80756" s="49"/>
    </row>
    <row r="80757" customHeight="1" spans="7:9">
      <c r="G80757" s="11"/>
      <c r="H80757" s="12"/>
      <c r="I80757" s="49"/>
    </row>
    <row r="80758" customHeight="1" spans="7:9">
      <c r="G80758" s="11"/>
      <c r="H80758" s="12"/>
      <c r="I80758" s="49"/>
    </row>
    <row r="80759" customHeight="1" spans="7:9">
      <c r="G80759" s="11"/>
      <c r="H80759" s="12"/>
      <c r="I80759" s="49"/>
    </row>
    <row r="80760" customHeight="1" spans="7:9">
      <c r="G80760" s="11"/>
      <c r="H80760" s="12"/>
      <c r="I80760" s="49"/>
    </row>
    <row r="80761" customHeight="1" spans="7:9">
      <c r="G80761" s="11"/>
      <c r="H80761" s="12"/>
      <c r="I80761" s="49"/>
    </row>
    <row r="80762" customHeight="1" spans="7:9">
      <c r="G80762" s="11"/>
      <c r="H80762" s="12"/>
      <c r="I80762" s="49"/>
    </row>
    <row r="80763" customHeight="1" spans="7:9">
      <c r="G80763" s="11"/>
      <c r="H80763" s="12"/>
      <c r="I80763" s="49"/>
    </row>
    <row r="80764" customHeight="1" spans="7:9">
      <c r="G80764" s="11"/>
      <c r="H80764" s="12"/>
      <c r="I80764" s="49"/>
    </row>
    <row r="80765" customHeight="1" spans="7:9">
      <c r="G80765" s="11"/>
      <c r="H80765" s="12"/>
      <c r="I80765" s="49"/>
    </row>
    <row r="80766" customHeight="1" spans="7:9">
      <c r="G80766" s="11"/>
      <c r="H80766" s="12"/>
      <c r="I80766" s="49"/>
    </row>
    <row r="80767" customHeight="1" spans="7:9">
      <c r="G80767" s="11"/>
      <c r="H80767" s="12"/>
      <c r="I80767" s="49"/>
    </row>
    <row r="80768" customHeight="1" spans="7:9">
      <c r="G80768" s="11"/>
      <c r="H80768" s="12"/>
      <c r="I80768" s="49"/>
    </row>
    <row r="80769" customHeight="1" spans="7:9">
      <c r="G80769" s="11"/>
      <c r="H80769" s="12"/>
      <c r="I80769" s="49"/>
    </row>
    <row r="80770" customHeight="1" spans="7:9">
      <c r="G80770" s="11"/>
      <c r="H80770" s="12"/>
      <c r="I80770" s="49"/>
    </row>
    <row r="80771" customHeight="1" spans="7:9">
      <c r="G80771" s="11"/>
      <c r="H80771" s="12"/>
      <c r="I80771" s="49"/>
    </row>
    <row r="80772" customHeight="1" spans="7:9">
      <c r="G80772" s="11"/>
      <c r="H80772" s="12"/>
      <c r="I80772" s="49"/>
    </row>
    <row r="80773" customHeight="1" spans="7:9">
      <c r="G80773" s="11"/>
      <c r="H80773" s="12"/>
      <c r="I80773" s="49"/>
    </row>
    <row r="80774" customHeight="1" spans="7:9">
      <c r="G80774" s="11"/>
      <c r="H80774" s="12"/>
      <c r="I80774" s="49"/>
    </row>
    <row r="80775" customHeight="1" spans="7:9">
      <c r="G80775" s="11"/>
      <c r="H80775" s="12"/>
      <c r="I80775" s="49"/>
    </row>
    <row r="80776" customHeight="1" spans="7:9">
      <c r="G80776" s="11"/>
      <c r="H80776" s="12"/>
      <c r="I80776" s="49"/>
    </row>
    <row r="80777" customHeight="1" spans="7:9">
      <c r="G80777" s="11"/>
      <c r="H80777" s="12"/>
      <c r="I80777" s="49"/>
    </row>
    <row r="80778" customHeight="1" spans="7:9">
      <c r="G80778" s="11"/>
      <c r="H80778" s="12"/>
      <c r="I80778" s="49"/>
    </row>
    <row r="80779" customHeight="1" spans="7:9">
      <c r="G80779" s="11"/>
      <c r="H80779" s="12"/>
      <c r="I80779" s="49"/>
    </row>
    <row r="80780" customHeight="1" spans="7:9">
      <c r="G80780" s="11"/>
      <c r="H80780" s="12"/>
      <c r="I80780" s="49"/>
    </row>
    <row r="80781" customHeight="1" spans="7:9">
      <c r="G80781" s="11"/>
      <c r="H80781" s="12"/>
      <c r="I80781" s="49"/>
    </row>
    <row r="80782" customHeight="1" spans="7:9">
      <c r="G80782" s="11"/>
      <c r="H80782" s="12"/>
      <c r="I80782" s="49"/>
    </row>
    <row r="80783" customHeight="1" spans="7:9">
      <c r="G80783" s="11"/>
      <c r="H80783" s="12"/>
      <c r="I80783" s="49"/>
    </row>
    <row r="80784" customHeight="1" spans="7:9">
      <c r="G80784" s="11"/>
      <c r="H80784" s="12"/>
      <c r="I80784" s="49"/>
    </row>
    <row r="80785" customHeight="1" spans="7:9">
      <c r="G80785" s="11"/>
      <c r="H80785" s="12"/>
      <c r="I80785" s="49"/>
    </row>
    <row r="80786" customHeight="1" spans="7:9">
      <c r="G80786" s="11"/>
      <c r="H80786" s="12"/>
      <c r="I80786" s="49"/>
    </row>
    <row r="80787" customHeight="1" spans="7:9">
      <c r="G80787" s="11"/>
      <c r="H80787" s="12"/>
      <c r="I80787" s="49"/>
    </row>
    <row r="80788" customHeight="1" spans="7:9">
      <c r="G80788" s="11"/>
      <c r="H80788" s="12"/>
      <c r="I80788" s="49"/>
    </row>
    <row r="80789" customHeight="1" spans="7:9">
      <c r="G80789" s="11"/>
      <c r="H80789" s="12"/>
      <c r="I80789" s="49"/>
    </row>
    <row r="80790" customHeight="1" spans="7:9">
      <c r="G80790" s="11"/>
      <c r="H80790" s="12"/>
      <c r="I80790" s="49"/>
    </row>
    <row r="80791" customHeight="1" spans="7:9">
      <c r="G80791" s="11"/>
      <c r="H80791" s="12"/>
      <c r="I80791" s="49"/>
    </row>
    <row r="80792" customHeight="1" spans="7:9">
      <c r="G80792" s="11"/>
      <c r="H80792" s="12"/>
      <c r="I80792" s="49"/>
    </row>
    <row r="80793" customHeight="1" spans="7:9">
      <c r="G80793" s="11"/>
      <c r="H80793" s="12"/>
      <c r="I80793" s="49"/>
    </row>
    <row r="80794" customHeight="1" spans="7:9">
      <c r="G80794" s="11"/>
      <c r="H80794" s="12"/>
      <c r="I80794" s="49"/>
    </row>
    <row r="80795" customHeight="1" spans="7:9">
      <c r="G80795" s="11"/>
      <c r="H80795" s="12"/>
      <c r="I80795" s="49"/>
    </row>
    <row r="80796" customHeight="1" spans="7:9">
      <c r="G80796" s="11"/>
      <c r="H80796" s="12"/>
      <c r="I80796" s="49"/>
    </row>
    <row r="80797" customHeight="1" spans="7:9">
      <c r="G80797" s="11"/>
      <c r="H80797" s="12"/>
      <c r="I80797" s="49"/>
    </row>
    <row r="80798" customHeight="1" spans="7:9">
      <c r="G80798" s="11"/>
      <c r="H80798" s="12"/>
      <c r="I80798" s="49"/>
    </row>
    <row r="80799" customHeight="1" spans="7:9">
      <c r="G80799" s="11"/>
      <c r="H80799" s="12"/>
      <c r="I80799" s="49"/>
    </row>
    <row r="80800" customHeight="1" spans="7:9">
      <c r="G80800" s="11"/>
      <c r="H80800" s="12"/>
      <c r="I80800" s="49"/>
    </row>
    <row r="80801" customHeight="1" spans="7:9">
      <c r="G80801" s="11"/>
      <c r="H80801" s="12"/>
      <c r="I80801" s="49"/>
    </row>
    <row r="80802" customHeight="1" spans="7:9">
      <c r="G80802" s="11"/>
      <c r="H80802" s="12"/>
      <c r="I80802" s="49"/>
    </row>
    <row r="80803" customHeight="1" spans="7:9">
      <c r="G80803" s="11"/>
      <c r="H80803" s="12"/>
      <c r="I80803" s="49"/>
    </row>
    <row r="80804" customHeight="1" spans="7:9">
      <c r="G80804" s="11"/>
      <c r="H80804" s="12"/>
      <c r="I80804" s="49"/>
    </row>
    <row r="80805" customHeight="1" spans="7:9">
      <c r="G80805" s="11"/>
      <c r="H80805" s="12"/>
      <c r="I80805" s="49"/>
    </row>
    <row r="80806" customHeight="1" spans="7:9">
      <c r="G80806" s="11"/>
      <c r="H80806" s="12"/>
      <c r="I80806" s="49"/>
    </row>
    <row r="80807" customHeight="1" spans="7:9">
      <c r="G80807" s="11"/>
      <c r="H80807" s="12"/>
      <c r="I80807" s="49"/>
    </row>
    <row r="80808" customHeight="1" spans="7:9">
      <c r="G80808" s="11"/>
      <c r="H80808" s="12"/>
      <c r="I80808" s="49"/>
    </row>
    <row r="80809" customHeight="1" spans="7:9">
      <c r="G80809" s="11"/>
      <c r="H80809" s="12"/>
      <c r="I80809" s="49"/>
    </row>
    <row r="80810" customHeight="1" spans="7:9">
      <c r="G80810" s="11"/>
      <c r="H80810" s="12"/>
      <c r="I80810" s="49"/>
    </row>
    <row r="80811" customHeight="1" spans="7:9">
      <c r="G80811" s="11"/>
      <c r="H80811" s="12"/>
      <c r="I80811" s="49"/>
    </row>
    <row r="80812" customHeight="1" spans="7:9">
      <c r="G80812" s="11"/>
      <c r="H80812" s="12"/>
      <c r="I80812" s="49"/>
    </row>
    <row r="80813" customHeight="1" spans="7:9">
      <c r="G80813" s="11"/>
      <c r="H80813" s="12"/>
      <c r="I80813" s="49"/>
    </row>
    <row r="80814" customHeight="1" spans="7:9">
      <c r="G80814" s="11"/>
      <c r="H80814" s="12"/>
      <c r="I80814" s="49"/>
    </row>
    <row r="80815" customHeight="1" spans="7:9">
      <c r="G80815" s="11"/>
      <c r="H80815" s="12"/>
      <c r="I80815" s="49"/>
    </row>
    <row r="80816" customHeight="1" spans="7:9">
      <c r="G80816" s="11"/>
      <c r="H80816" s="12"/>
      <c r="I80816" s="49"/>
    </row>
    <row r="80817" customHeight="1" spans="7:9">
      <c r="G80817" s="11"/>
      <c r="H80817" s="12"/>
      <c r="I80817" s="49"/>
    </row>
    <row r="80818" customHeight="1" spans="7:9">
      <c r="G80818" s="11"/>
      <c r="H80818" s="12"/>
      <c r="I80818" s="49"/>
    </row>
    <row r="80819" customHeight="1" spans="7:9">
      <c r="G80819" s="11"/>
      <c r="H80819" s="12"/>
      <c r="I80819" s="49"/>
    </row>
    <row r="80820" customHeight="1" spans="7:9">
      <c r="G80820" s="11"/>
      <c r="H80820" s="12"/>
      <c r="I80820" s="49"/>
    </row>
    <row r="80821" customHeight="1" spans="7:9">
      <c r="G80821" s="11"/>
      <c r="H80821" s="12"/>
      <c r="I80821" s="49"/>
    </row>
    <row r="80822" customHeight="1" spans="7:9">
      <c r="G80822" s="11"/>
      <c r="H80822" s="12"/>
      <c r="I80822" s="49"/>
    </row>
    <row r="80823" customHeight="1" spans="7:9">
      <c r="G80823" s="11"/>
      <c r="H80823" s="12"/>
      <c r="I80823" s="49"/>
    </row>
    <row r="80824" customHeight="1" spans="7:9">
      <c r="G80824" s="11"/>
      <c r="H80824" s="12"/>
      <c r="I80824" s="49"/>
    </row>
    <row r="80825" customHeight="1" spans="7:9">
      <c r="G80825" s="11"/>
      <c r="H80825" s="12"/>
      <c r="I80825" s="49"/>
    </row>
    <row r="80826" customHeight="1" spans="7:9">
      <c r="G80826" s="11"/>
      <c r="H80826" s="12"/>
      <c r="I80826" s="49"/>
    </row>
    <row r="80827" customHeight="1" spans="7:9">
      <c r="G80827" s="11"/>
      <c r="H80827" s="12"/>
      <c r="I80827" s="49"/>
    </row>
    <row r="80828" customHeight="1" spans="7:9">
      <c r="G80828" s="11"/>
      <c r="H80828" s="12"/>
      <c r="I80828" s="49"/>
    </row>
    <row r="80829" customHeight="1" spans="7:9">
      <c r="G80829" s="11"/>
      <c r="H80829" s="12"/>
      <c r="I80829" s="49"/>
    </row>
    <row r="80830" customHeight="1" spans="7:9">
      <c r="G80830" s="11"/>
      <c r="H80830" s="12"/>
      <c r="I80830" s="49"/>
    </row>
    <row r="80831" customHeight="1" spans="7:9">
      <c r="G80831" s="11"/>
      <c r="H80831" s="12"/>
      <c r="I80831" s="49"/>
    </row>
    <row r="80832" customHeight="1" spans="7:9">
      <c r="G80832" s="11"/>
      <c r="H80832" s="12"/>
      <c r="I80832" s="49"/>
    </row>
    <row r="80833" customHeight="1" spans="7:9">
      <c r="G80833" s="11"/>
      <c r="H80833" s="12"/>
      <c r="I80833" s="49"/>
    </row>
    <row r="80834" customHeight="1" spans="7:9">
      <c r="G80834" s="11"/>
      <c r="H80834" s="12"/>
      <c r="I80834" s="49"/>
    </row>
    <row r="80835" customHeight="1" spans="7:9">
      <c r="G80835" s="11"/>
      <c r="H80835" s="12"/>
      <c r="I80835" s="49"/>
    </row>
    <row r="80836" customHeight="1" spans="7:9">
      <c r="G80836" s="11"/>
      <c r="H80836" s="12"/>
      <c r="I80836" s="49"/>
    </row>
    <row r="80837" customHeight="1" spans="7:9">
      <c r="G80837" s="11"/>
      <c r="H80837" s="12"/>
      <c r="I80837" s="49"/>
    </row>
    <row r="80838" customHeight="1" spans="7:9">
      <c r="G80838" s="11"/>
      <c r="H80838" s="12"/>
      <c r="I80838" s="49"/>
    </row>
    <row r="80839" customHeight="1" spans="7:9">
      <c r="G80839" s="11"/>
      <c r="H80839" s="12"/>
      <c r="I80839" s="49"/>
    </row>
    <row r="80840" customHeight="1" spans="7:9">
      <c r="G80840" s="11"/>
      <c r="H80840" s="12"/>
      <c r="I80840" s="49"/>
    </row>
    <row r="80841" customHeight="1" spans="7:9">
      <c r="G80841" s="11"/>
      <c r="H80841" s="12"/>
      <c r="I80841" s="49"/>
    </row>
    <row r="80842" customHeight="1" spans="7:9">
      <c r="G80842" s="11"/>
      <c r="H80842" s="12"/>
      <c r="I80842" s="49"/>
    </row>
    <row r="80843" customHeight="1" spans="7:9">
      <c r="G80843" s="11"/>
      <c r="H80843" s="12"/>
      <c r="I80843" s="49"/>
    </row>
    <row r="80844" customHeight="1" spans="7:9">
      <c r="G80844" s="11"/>
      <c r="H80844" s="12"/>
      <c r="I80844" s="49"/>
    </row>
    <row r="80845" customHeight="1" spans="7:9">
      <c r="G80845" s="11"/>
      <c r="H80845" s="12"/>
      <c r="I80845" s="49"/>
    </row>
    <row r="80846" customHeight="1" spans="7:9">
      <c r="G80846" s="11"/>
      <c r="H80846" s="12"/>
      <c r="I80846" s="49"/>
    </row>
    <row r="80847" customHeight="1" spans="7:9">
      <c r="G80847" s="11"/>
      <c r="H80847" s="12"/>
      <c r="I80847" s="49"/>
    </row>
    <row r="80848" customHeight="1" spans="7:9">
      <c r="G80848" s="11"/>
      <c r="H80848" s="12"/>
      <c r="I80848" s="49"/>
    </row>
    <row r="80849" customHeight="1" spans="7:9">
      <c r="G80849" s="11"/>
      <c r="H80849" s="12"/>
      <c r="I80849" s="49"/>
    </row>
    <row r="80850" customHeight="1" spans="7:9">
      <c r="G80850" s="11"/>
      <c r="H80850" s="12"/>
      <c r="I80850" s="49"/>
    </row>
    <row r="80851" customHeight="1" spans="7:9">
      <c r="G80851" s="11"/>
      <c r="H80851" s="12"/>
      <c r="I80851" s="49"/>
    </row>
    <row r="80852" customHeight="1" spans="7:9">
      <c r="G80852" s="11"/>
      <c r="H80852" s="12"/>
      <c r="I80852" s="49"/>
    </row>
    <row r="80853" customHeight="1" spans="7:9">
      <c r="G80853" s="11"/>
      <c r="H80853" s="12"/>
      <c r="I80853" s="49"/>
    </row>
    <row r="80854" customHeight="1" spans="7:9">
      <c r="G80854" s="11"/>
      <c r="H80854" s="12"/>
      <c r="I80854" s="49"/>
    </row>
    <row r="80855" customHeight="1" spans="7:9">
      <c r="G80855" s="11"/>
      <c r="H80855" s="12"/>
      <c r="I80855" s="49"/>
    </row>
    <row r="80856" customHeight="1" spans="7:9">
      <c r="G80856" s="11"/>
      <c r="H80856" s="12"/>
      <c r="I80856" s="49"/>
    </row>
    <row r="80857" customHeight="1" spans="7:9">
      <c r="G80857" s="11"/>
      <c r="H80857" s="12"/>
      <c r="I80857" s="49"/>
    </row>
    <row r="80858" customHeight="1" spans="7:9">
      <c r="G80858" s="11"/>
      <c r="H80858" s="12"/>
      <c r="I80858" s="49"/>
    </row>
    <row r="80859" customHeight="1" spans="7:9">
      <c r="G80859" s="11"/>
      <c r="H80859" s="12"/>
      <c r="I80859" s="49"/>
    </row>
    <row r="80860" customHeight="1" spans="7:9">
      <c r="G80860" s="11"/>
      <c r="H80860" s="12"/>
      <c r="I80860" s="49"/>
    </row>
    <row r="80861" customHeight="1" spans="7:9">
      <c r="G80861" s="11"/>
      <c r="H80861" s="12"/>
      <c r="I80861" s="49"/>
    </row>
    <row r="80862" customHeight="1" spans="7:9">
      <c r="G80862" s="11"/>
      <c r="H80862" s="12"/>
      <c r="I80862" s="49"/>
    </row>
    <row r="80863" customHeight="1" spans="7:9">
      <c r="G80863" s="11"/>
      <c r="H80863" s="12"/>
      <c r="I80863" s="49"/>
    </row>
    <row r="80864" customHeight="1" spans="7:9">
      <c r="G80864" s="11"/>
      <c r="H80864" s="12"/>
      <c r="I80864" s="49"/>
    </row>
    <row r="80865" customHeight="1" spans="7:9">
      <c r="G80865" s="11"/>
      <c r="H80865" s="12"/>
      <c r="I80865" s="49"/>
    </row>
    <row r="80866" customHeight="1" spans="7:9">
      <c r="G80866" s="11"/>
      <c r="H80866" s="12"/>
      <c r="I80866" s="49"/>
    </row>
    <row r="80867" customHeight="1" spans="7:9">
      <c r="G80867" s="11"/>
      <c r="H80867" s="12"/>
      <c r="I80867" s="49"/>
    </row>
    <row r="80868" customHeight="1" spans="7:9">
      <c r="G80868" s="11"/>
      <c r="H80868" s="12"/>
      <c r="I80868" s="49"/>
    </row>
    <row r="80869" customHeight="1" spans="7:9">
      <c r="G80869" s="11"/>
      <c r="H80869" s="12"/>
      <c r="I80869" s="49"/>
    </row>
    <row r="80870" customHeight="1" spans="7:9">
      <c r="G80870" s="11"/>
      <c r="H80870" s="12"/>
      <c r="I80870" s="49"/>
    </row>
    <row r="80871" customHeight="1" spans="7:9">
      <c r="G80871" s="11"/>
      <c r="H80871" s="12"/>
      <c r="I80871" s="49"/>
    </row>
    <row r="80872" customHeight="1" spans="7:9">
      <c r="G80872" s="11"/>
      <c r="H80872" s="12"/>
      <c r="I80872" s="49"/>
    </row>
    <row r="80873" customHeight="1" spans="7:9">
      <c r="G80873" s="11"/>
      <c r="H80873" s="12"/>
      <c r="I80873" s="49"/>
    </row>
    <row r="80874" customHeight="1" spans="7:9">
      <c r="G80874" s="11"/>
      <c r="H80874" s="12"/>
      <c r="I80874" s="49"/>
    </row>
    <row r="80875" customHeight="1" spans="7:9">
      <c r="G80875" s="11"/>
      <c r="H80875" s="12"/>
      <c r="I80875" s="49"/>
    </row>
    <row r="80876" customHeight="1" spans="7:9">
      <c r="G80876" s="11"/>
      <c r="H80876" s="12"/>
      <c r="I80876" s="49"/>
    </row>
    <row r="80877" customHeight="1" spans="7:9">
      <c r="G80877" s="11"/>
      <c r="H80877" s="12"/>
      <c r="I80877" s="49"/>
    </row>
    <row r="80878" customHeight="1" spans="7:9">
      <c r="G80878" s="11"/>
      <c r="H80878" s="12"/>
      <c r="I80878" s="49"/>
    </row>
    <row r="80879" customHeight="1" spans="7:9">
      <c r="G80879" s="11"/>
      <c r="H80879" s="12"/>
      <c r="I80879" s="49"/>
    </row>
    <row r="80880" customHeight="1" spans="7:9">
      <c r="G80880" s="11"/>
      <c r="H80880" s="12"/>
      <c r="I80880" s="49"/>
    </row>
    <row r="80881" customHeight="1" spans="7:9">
      <c r="G80881" s="11"/>
      <c r="H80881" s="12"/>
      <c r="I80881" s="49"/>
    </row>
    <row r="80882" customHeight="1" spans="7:9">
      <c r="G80882" s="11"/>
      <c r="H80882" s="12"/>
      <c r="I80882" s="49"/>
    </row>
    <row r="80883" customHeight="1" spans="7:9">
      <c r="G80883" s="11"/>
      <c r="H80883" s="12"/>
      <c r="I80883" s="49"/>
    </row>
    <row r="80884" customHeight="1" spans="7:9">
      <c r="G80884" s="11"/>
      <c r="H80884" s="12"/>
      <c r="I80884" s="49"/>
    </row>
    <row r="80885" customHeight="1" spans="7:9">
      <c r="G80885" s="11"/>
      <c r="H80885" s="12"/>
      <c r="I80885" s="49"/>
    </row>
    <row r="80886" customHeight="1" spans="7:9">
      <c r="G80886" s="11"/>
      <c r="H80886" s="12"/>
      <c r="I80886" s="49"/>
    </row>
    <row r="80887" customHeight="1" spans="7:9">
      <c r="G80887" s="11"/>
      <c r="H80887" s="12"/>
      <c r="I80887" s="49"/>
    </row>
    <row r="80888" customHeight="1" spans="7:9">
      <c r="G80888" s="11"/>
      <c r="H80888" s="12"/>
      <c r="I80888" s="49"/>
    </row>
    <row r="80889" customHeight="1" spans="7:9">
      <c r="G80889" s="11"/>
      <c r="H80889" s="12"/>
      <c r="I80889" s="49"/>
    </row>
    <row r="80890" customHeight="1" spans="7:9">
      <c r="G80890" s="11"/>
      <c r="H80890" s="12"/>
      <c r="I80890" s="49"/>
    </row>
    <row r="80891" customHeight="1" spans="7:9">
      <c r="G80891" s="11"/>
      <c r="H80891" s="12"/>
      <c r="I80891" s="49"/>
    </row>
    <row r="80892" customHeight="1" spans="7:9">
      <c r="G80892" s="11"/>
      <c r="H80892" s="12"/>
      <c r="I80892" s="49"/>
    </row>
    <row r="80893" customHeight="1" spans="7:9">
      <c r="G80893" s="11"/>
      <c r="H80893" s="12"/>
      <c r="I80893" s="49"/>
    </row>
    <row r="80894" customHeight="1" spans="7:9">
      <c r="G80894" s="11"/>
      <c r="H80894" s="12"/>
      <c r="I80894" s="49"/>
    </row>
    <row r="80895" customHeight="1" spans="7:9">
      <c r="G80895" s="11"/>
      <c r="H80895" s="12"/>
      <c r="I80895" s="49"/>
    </row>
    <row r="80896" customHeight="1" spans="7:9">
      <c r="G80896" s="11"/>
      <c r="H80896" s="12"/>
      <c r="I80896" s="49"/>
    </row>
    <row r="80897" customHeight="1" spans="7:9">
      <c r="G80897" s="11"/>
      <c r="H80897" s="12"/>
      <c r="I80897" s="49"/>
    </row>
    <row r="80898" customHeight="1" spans="7:9">
      <c r="G80898" s="11"/>
      <c r="H80898" s="12"/>
      <c r="I80898" s="49"/>
    </row>
    <row r="80899" customHeight="1" spans="7:9">
      <c r="G80899" s="11"/>
      <c r="H80899" s="12"/>
      <c r="I80899" s="49"/>
    </row>
    <row r="80900" customHeight="1" spans="7:9">
      <c r="G80900" s="11"/>
      <c r="H80900" s="12"/>
      <c r="I80900" s="49"/>
    </row>
    <row r="80901" customHeight="1" spans="7:9">
      <c r="G80901" s="11"/>
      <c r="H80901" s="12"/>
      <c r="I80901" s="49"/>
    </row>
    <row r="80902" customHeight="1" spans="7:9">
      <c r="G80902" s="11"/>
      <c r="H80902" s="12"/>
      <c r="I80902" s="49"/>
    </row>
    <row r="80903" customHeight="1" spans="7:9">
      <c r="G80903" s="11"/>
      <c r="H80903" s="12"/>
      <c r="I80903" s="49"/>
    </row>
    <row r="80904" customHeight="1" spans="7:9">
      <c r="G80904" s="11"/>
      <c r="H80904" s="12"/>
      <c r="I80904" s="49"/>
    </row>
    <row r="80905" customHeight="1" spans="7:9">
      <c r="G80905" s="11"/>
      <c r="H80905" s="12"/>
      <c r="I80905" s="49"/>
    </row>
    <row r="80906" customHeight="1" spans="7:9">
      <c r="G80906" s="11"/>
      <c r="H80906" s="12"/>
      <c r="I80906" s="49"/>
    </row>
    <row r="80907" customHeight="1" spans="7:9">
      <c r="G80907" s="11"/>
      <c r="H80907" s="12"/>
      <c r="I80907" s="49"/>
    </row>
    <row r="80908" customHeight="1" spans="7:9">
      <c r="G80908" s="11"/>
      <c r="H80908" s="12"/>
      <c r="I80908" s="49"/>
    </row>
    <row r="80909" customHeight="1" spans="7:9">
      <c r="G80909" s="11"/>
      <c r="H80909" s="12"/>
      <c r="I80909" s="49"/>
    </row>
    <row r="80910" customHeight="1" spans="7:9">
      <c r="G80910" s="11"/>
      <c r="H80910" s="12"/>
      <c r="I80910" s="49"/>
    </row>
    <row r="80911" customHeight="1" spans="7:9">
      <c r="G80911" s="11"/>
      <c r="H80911" s="12"/>
      <c r="I80911" s="49"/>
    </row>
    <row r="80912" customHeight="1" spans="7:9">
      <c r="G80912" s="11"/>
      <c r="H80912" s="12"/>
      <c r="I80912" s="49"/>
    </row>
    <row r="80913" customHeight="1" spans="7:9">
      <c r="G80913" s="11"/>
      <c r="H80913" s="12"/>
      <c r="I80913" s="49"/>
    </row>
    <row r="80914" customHeight="1" spans="7:9">
      <c r="G80914" s="11"/>
      <c r="H80914" s="12"/>
      <c r="I80914" s="49"/>
    </row>
    <row r="80915" customHeight="1" spans="7:9">
      <c r="G80915" s="11"/>
      <c r="H80915" s="12"/>
      <c r="I80915" s="49"/>
    </row>
    <row r="80916" customHeight="1" spans="7:9">
      <c r="G80916" s="11"/>
      <c r="H80916" s="12"/>
      <c r="I80916" s="49"/>
    </row>
    <row r="80917" customHeight="1" spans="7:9">
      <c r="G80917" s="11"/>
      <c r="H80917" s="12"/>
      <c r="I80917" s="49"/>
    </row>
    <row r="80918" customHeight="1" spans="7:9">
      <c r="G80918" s="11"/>
      <c r="H80918" s="12"/>
      <c r="I80918" s="49"/>
    </row>
    <row r="80919" customHeight="1" spans="7:9">
      <c r="G80919" s="11"/>
      <c r="H80919" s="12"/>
      <c r="I80919" s="49"/>
    </row>
    <row r="80920" customHeight="1" spans="7:9">
      <c r="G80920" s="11"/>
      <c r="H80920" s="12"/>
      <c r="I80920" s="49"/>
    </row>
    <row r="80921" customHeight="1" spans="7:9">
      <c r="G80921" s="11"/>
      <c r="H80921" s="12"/>
      <c r="I80921" s="49"/>
    </row>
    <row r="80922" customHeight="1" spans="7:9">
      <c r="G80922" s="11"/>
      <c r="H80922" s="12"/>
      <c r="I80922" s="49"/>
    </row>
    <row r="80923" customHeight="1" spans="7:9">
      <c r="G80923" s="11"/>
      <c r="H80923" s="12"/>
      <c r="I80923" s="49"/>
    </row>
    <row r="80924" customHeight="1" spans="7:9">
      <c r="G80924" s="11"/>
      <c r="H80924" s="12"/>
      <c r="I80924" s="49"/>
    </row>
    <row r="80925" customHeight="1" spans="7:9">
      <c r="G80925" s="11"/>
      <c r="H80925" s="12"/>
      <c r="I80925" s="49"/>
    </row>
    <row r="80926" customHeight="1" spans="7:9">
      <c r="G80926" s="11"/>
      <c r="H80926" s="12"/>
      <c r="I80926" s="49"/>
    </row>
    <row r="80927" customHeight="1" spans="7:9">
      <c r="G80927" s="11"/>
      <c r="H80927" s="12"/>
      <c r="I80927" s="49"/>
    </row>
    <row r="80928" customHeight="1" spans="7:9">
      <c r="G80928" s="11"/>
      <c r="H80928" s="12"/>
      <c r="I80928" s="49"/>
    </row>
    <row r="80929" customHeight="1" spans="7:9">
      <c r="G80929" s="11"/>
      <c r="H80929" s="12"/>
      <c r="I80929" s="49"/>
    </row>
    <row r="80930" customHeight="1" spans="7:9">
      <c r="G80930" s="11"/>
      <c r="H80930" s="12"/>
      <c r="I80930" s="49"/>
    </row>
    <row r="80931" customHeight="1" spans="7:9">
      <c r="G80931" s="11"/>
      <c r="H80931" s="12"/>
      <c r="I80931" s="49"/>
    </row>
    <row r="80932" customHeight="1" spans="7:9">
      <c r="G80932" s="11"/>
      <c r="H80932" s="12"/>
      <c r="I80932" s="49"/>
    </row>
    <row r="80933" customHeight="1" spans="7:9">
      <c r="G80933" s="11"/>
      <c r="H80933" s="12"/>
      <c r="I80933" s="49"/>
    </row>
    <row r="80934" customHeight="1" spans="7:9">
      <c r="G80934" s="11"/>
      <c r="H80934" s="12"/>
      <c r="I80934" s="49"/>
    </row>
    <row r="80935" customHeight="1" spans="7:9">
      <c r="G80935" s="11"/>
      <c r="H80935" s="12"/>
      <c r="I80935" s="49"/>
    </row>
    <row r="80936" customHeight="1" spans="7:9">
      <c r="G80936" s="11"/>
      <c r="H80936" s="12"/>
      <c r="I80936" s="49"/>
    </row>
    <row r="80937" customHeight="1" spans="7:9">
      <c r="G80937" s="11"/>
      <c r="H80937" s="12"/>
      <c r="I80937" s="49"/>
    </row>
    <row r="80938" customHeight="1" spans="7:9">
      <c r="G80938" s="11"/>
      <c r="H80938" s="12"/>
      <c r="I80938" s="49"/>
    </row>
    <row r="80939" customHeight="1" spans="7:9">
      <c r="G80939" s="11"/>
      <c r="H80939" s="12"/>
      <c r="I80939" s="49"/>
    </row>
    <row r="80940" customHeight="1" spans="7:9">
      <c r="G80940" s="11"/>
      <c r="H80940" s="12"/>
      <c r="I80940" s="49"/>
    </row>
    <row r="80941" customHeight="1" spans="7:9">
      <c r="G80941" s="11"/>
      <c r="H80941" s="12"/>
      <c r="I80941" s="49"/>
    </row>
    <row r="80942" customHeight="1" spans="7:9">
      <c r="G80942" s="11"/>
      <c r="H80942" s="12"/>
      <c r="I80942" s="49"/>
    </row>
    <row r="80943" customHeight="1" spans="7:9">
      <c r="G80943" s="11"/>
      <c r="H80943" s="12"/>
      <c r="I80943" s="49"/>
    </row>
    <row r="80944" customHeight="1" spans="7:9">
      <c r="G80944" s="11"/>
      <c r="H80944" s="12"/>
      <c r="I80944" s="49"/>
    </row>
    <row r="80945" customHeight="1" spans="7:9">
      <c r="G80945" s="11"/>
      <c r="H80945" s="12"/>
      <c r="I80945" s="49"/>
    </row>
    <row r="80946" customHeight="1" spans="7:9">
      <c r="G80946" s="11"/>
      <c r="H80946" s="12"/>
      <c r="I80946" s="49"/>
    </row>
    <row r="80947" customHeight="1" spans="7:9">
      <c r="G80947" s="11"/>
      <c r="H80947" s="12"/>
      <c r="I80947" s="49"/>
    </row>
    <row r="80948" customHeight="1" spans="7:9">
      <c r="G80948" s="11"/>
      <c r="H80948" s="12"/>
      <c r="I80948" s="49"/>
    </row>
    <row r="80949" customHeight="1" spans="7:9">
      <c r="G80949" s="11"/>
      <c r="H80949" s="12"/>
      <c r="I80949" s="49"/>
    </row>
    <row r="80950" customHeight="1" spans="7:9">
      <c r="G80950" s="11"/>
      <c r="H80950" s="12"/>
      <c r="I80950" s="49"/>
    </row>
    <row r="80951" customHeight="1" spans="7:9">
      <c r="G80951" s="11"/>
      <c r="H80951" s="12"/>
      <c r="I80951" s="49"/>
    </row>
    <row r="80952" customHeight="1" spans="7:9">
      <c r="G80952" s="11"/>
      <c r="H80952" s="12"/>
      <c r="I80952" s="49"/>
    </row>
    <row r="80953" customHeight="1" spans="7:9">
      <c r="G80953" s="11"/>
      <c r="H80953" s="12"/>
      <c r="I80953" s="49"/>
    </row>
    <row r="80954" customHeight="1" spans="7:9">
      <c r="G80954" s="11"/>
      <c r="H80954" s="12"/>
      <c r="I80954" s="49"/>
    </row>
    <row r="80955" customHeight="1" spans="7:9">
      <c r="G80955" s="11"/>
      <c r="H80955" s="12"/>
      <c r="I80955" s="49"/>
    </row>
    <row r="80956" customHeight="1" spans="7:9">
      <c r="G80956" s="11"/>
      <c r="H80956" s="12"/>
      <c r="I80956" s="49"/>
    </row>
    <row r="80957" customHeight="1" spans="7:9">
      <c r="G80957" s="11"/>
      <c r="H80957" s="12"/>
      <c r="I80957" s="49"/>
    </row>
    <row r="80958" customHeight="1" spans="7:9">
      <c r="G80958" s="11"/>
      <c r="H80958" s="12"/>
      <c r="I80958" s="49"/>
    </row>
    <row r="80959" customHeight="1" spans="7:9">
      <c r="G80959" s="11"/>
      <c r="H80959" s="12"/>
      <c r="I80959" s="49"/>
    </row>
    <row r="80960" customHeight="1" spans="7:9">
      <c r="G80960" s="11"/>
      <c r="H80960" s="12"/>
      <c r="I80960" s="49"/>
    </row>
    <row r="80961" customHeight="1" spans="7:9">
      <c r="G80961" s="11"/>
      <c r="H80961" s="12"/>
      <c r="I80961" s="49"/>
    </row>
    <row r="80962" customHeight="1" spans="7:9">
      <c r="G80962" s="11"/>
      <c r="H80962" s="12"/>
      <c r="I80962" s="49"/>
    </row>
    <row r="80963" customHeight="1" spans="7:9">
      <c r="G80963" s="11"/>
      <c r="H80963" s="12"/>
      <c r="I80963" s="49"/>
    </row>
    <row r="80964" customHeight="1" spans="7:9">
      <c r="G80964" s="11"/>
      <c r="H80964" s="12"/>
      <c r="I80964" s="49"/>
    </row>
    <row r="80965" customHeight="1" spans="7:9">
      <c r="G80965" s="11"/>
      <c r="H80965" s="12"/>
      <c r="I80965" s="49"/>
    </row>
    <row r="80966" customHeight="1" spans="7:9">
      <c r="G80966" s="11"/>
      <c r="H80966" s="12"/>
      <c r="I80966" s="49"/>
    </row>
    <row r="80967" customHeight="1" spans="7:9">
      <c r="G80967" s="11"/>
      <c r="H80967" s="12"/>
      <c r="I80967" s="49"/>
    </row>
    <row r="80968" customHeight="1" spans="7:9">
      <c r="G80968" s="11"/>
      <c r="H80968" s="12"/>
      <c r="I80968" s="49"/>
    </row>
    <row r="80969" customHeight="1" spans="7:9">
      <c r="G80969" s="11"/>
      <c r="H80969" s="12"/>
      <c r="I80969" s="49"/>
    </row>
    <row r="80970" customHeight="1" spans="7:9">
      <c r="G80970" s="11"/>
      <c r="H80970" s="12"/>
      <c r="I80970" s="49"/>
    </row>
    <row r="80971" customHeight="1" spans="7:9">
      <c r="G80971" s="11"/>
      <c r="H80971" s="12"/>
      <c r="I80971" s="49"/>
    </row>
    <row r="80972" customHeight="1" spans="7:9">
      <c r="G80972" s="11"/>
      <c r="H80972" s="12"/>
      <c r="I80972" s="49"/>
    </row>
    <row r="80973" customHeight="1" spans="7:9">
      <c r="G80973" s="11"/>
      <c r="H80973" s="12"/>
      <c r="I80973" s="49"/>
    </row>
    <row r="80974" customHeight="1" spans="7:9">
      <c r="G80974" s="11"/>
      <c r="H80974" s="12"/>
      <c r="I80974" s="49"/>
    </row>
    <row r="80975" customHeight="1" spans="7:9">
      <c r="G80975" s="11"/>
      <c r="H80975" s="12"/>
      <c r="I80975" s="49"/>
    </row>
    <row r="80976" customHeight="1" spans="7:9">
      <c r="G80976" s="11"/>
      <c r="H80976" s="12"/>
      <c r="I80976" s="49"/>
    </row>
    <row r="80977" customHeight="1" spans="7:9">
      <c r="G80977" s="11"/>
      <c r="H80977" s="12"/>
      <c r="I80977" s="49"/>
    </row>
    <row r="80978" customHeight="1" spans="7:9">
      <c r="G80978" s="11"/>
      <c r="H80978" s="12"/>
      <c r="I80978" s="49"/>
    </row>
    <row r="80979" customHeight="1" spans="7:9">
      <c r="G80979" s="11"/>
      <c r="H80979" s="12"/>
      <c r="I80979" s="49"/>
    </row>
    <row r="80980" customHeight="1" spans="7:9">
      <c r="G80980" s="11"/>
      <c r="H80980" s="12"/>
      <c r="I80980" s="49"/>
    </row>
    <row r="80981" customHeight="1" spans="7:9">
      <c r="G80981" s="11"/>
      <c r="H80981" s="12"/>
      <c r="I80981" s="49"/>
    </row>
    <row r="80982" customHeight="1" spans="7:9">
      <c r="G80982" s="11"/>
      <c r="H80982" s="12"/>
      <c r="I80982" s="49"/>
    </row>
    <row r="80983" customHeight="1" spans="7:9">
      <c r="G80983" s="11"/>
      <c r="H80983" s="12"/>
      <c r="I80983" s="49"/>
    </row>
    <row r="80984" customHeight="1" spans="7:9">
      <c r="G80984" s="11"/>
      <c r="H80984" s="12"/>
      <c r="I80984" s="49"/>
    </row>
    <row r="80985" customHeight="1" spans="7:9">
      <c r="G80985" s="11"/>
      <c r="H80985" s="12"/>
      <c r="I80985" s="49"/>
    </row>
    <row r="80986" customHeight="1" spans="7:9">
      <c r="G80986" s="11"/>
      <c r="H80986" s="12"/>
      <c r="I80986" s="49"/>
    </row>
    <row r="80987" customHeight="1" spans="7:9">
      <c r="G80987" s="11"/>
      <c r="H80987" s="12"/>
      <c r="I80987" s="49"/>
    </row>
    <row r="80988" customHeight="1" spans="7:9">
      <c r="G80988" s="11"/>
      <c r="H80988" s="12"/>
      <c r="I80988" s="49"/>
    </row>
    <row r="80989" customHeight="1" spans="7:9">
      <c r="G80989" s="11"/>
      <c r="H80989" s="12"/>
      <c r="I80989" s="49"/>
    </row>
    <row r="80990" customHeight="1" spans="7:9">
      <c r="G80990" s="11"/>
      <c r="H80990" s="12"/>
      <c r="I80990" s="49"/>
    </row>
    <row r="80991" customHeight="1" spans="7:9">
      <c r="G80991" s="11"/>
      <c r="H80991" s="12"/>
      <c r="I80991" s="49"/>
    </row>
    <row r="80992" customHeight="1" spans="7:9">
      <c r="G80992" s="11"/>
      <c r="H80992" s="12"/>
      <c r="I80992" s="49"/>
    </row>
    <row r="80993" customHeight="1" spans="7:9">
      <c r="G80993" s="11"/>
      <c r="H80993" s="12"/>
      <c r="I80993" s="49"/>
    </row>
    <row r="80994" customHeight="1" spans="7:9">
      <c r="G80994" s="11"/>
      <c r="H80994" s="12"/>
      <c r="I80994" s="49"/>
    </row>
    <row r="80995" customHeight="1" spans="7:9">
      <c r="G80995" s="11"/>
      <c r="H80995" s="12"/>
      <c r="I80995" s="49"/>
    </row>
    <row r="80996" customHeight="1" spans="7:9">
      <c r="G80996" s="11"/>
      <c r="H80996" s="12"/>
      <c r="I80996" s="49"/>
    </row>
    <row r="80997" customHeight="1" spans="7:9">
      <c r="G80997" s="11"/>
      <c r="H80997" s="12"/>
      <c r="I80997" s="49"/>
    </row>
    <row r="80998" customHeight="1" spans="7:9">
      <c r="G80998" s="11"/>
      <c r="H80998" s="12"/>
      <c r="I80998" s="49"/>
    </row>
    <row r="80999" customHeight="1" spans="7:9">
      <c r="G80999" s="11"/>
      <c r="H80999" s="12"/>
      <c r="I80999" s="49"/>
    </row>
    <row r="81000" customHeight="1" spans="7:9">
      <c r="G81000" s="11"/>
      <c r="H81000" s="12"/>
      <c r="I81000" s="49"/>
    </row>
    <row r="81001" customHeight="1" spans="7:9">
      <c r="G81001" s="11"/>
      <c r="H81001" s="12"/>
      <c r="I81001" s="49"/>
    </row>
    <row r="81002" customHeight="1" spans="7:9">
      <c r="G81002" s="11"/>
      <c r="H81002" s="12"/>
      <c r="I81002" s="49"/>
    </row>
    <row r="81003" customHeight="1" spans="7:9">
      <c r="G81003" s="11"/>
      <c r="H81003" s="12"/>
      <c r="I81003" s="49"/>
    </row>
    <row r="81004" customHeight="1" spans="7:9">
      <c r="G81004" s="11"/>
      <c r="H81004" s="12"/>
      <c r="I81004" s="49"/>
    </row>
    <row r="81005" customHeight="1" spans="7:9">
      <c r="G81005" s="11"/>
      <c r="H81005" s="12"/>
      <c r="I81005" s="49"/>
    </row>
    <row r="81006" customHeight="1" spans="7:9">
      <c r="G81006" s="11"/>
      <c r="H81006" s="12"/>
      <c r="I81006" s="49"/>
    </row>
    <row r="81007" customHeight="1" spans="7:9">
      <c r="G81007" s="11"/>
      <c r="H81007" s="12"/>
      <c r="I81007" s="49"/>
    </row>
    <row r="81008" customHeight="1" spans="7:9">
      <c r="G81008" s="11"/>
      <c r="H81008" s="12"/>
      <c r="I81008" s="49"/>
    </row>
    <row r="81009" customHeight="1" spans="7:9">
      <c r="G81009" s="11"/>
      <c r="H81009" s="12"/>
      <c r="I81009" s="49"/>
    </row>
    <row r="81010" customHeight="1" spans="7:9">
      <c r="G81010" s="11"/>
      <c r="H81010" s="12"/>
      <c r="I81010" s="49"/>
    </row>
    <row r="81011" customHeight="1" spans="7:9">
      <c r="G81011" s="11"/>
      <c r="H81011" s="12"/>
      <c r="I81011" s="49"/>
    </row>
    <row r="81012" customHeight="1" spans="7:9">
      <c r="G81012" s="11"/>
      <c r="H81012" s="12"/>
      <c r="I81012" s="49"/>
    </row>
    <row r="81013" customHeight="1" spans="7:9">
      <c r="G81013" s="11"/>
      <c r="H81013" s="12"/>
      <c r="I81013" s="49"/>
    </row>
    <row r="81014" customHeight="1" spans="7:9">
      <c r="G81014" s="11"/>
      <c r="H81014" s="12"/>
      <c r="I81014" s="49"/>
    </row>
    <row r="81015" customHeight="1" spans="7:9">
      <c r="G81015" s="11"/>
      <c r="H81015" s="12"/>
      <c r="I81015" s="49"/>
    </row>
    <row r="81016" customHeight="1" spans="7:9">
      <c r="G81016" s="11"/>
      <c r="H81016" s="12"/>
      <c r="I81016" s="49"/>
    </row>
    <row r="81017" customHeight="1" spans="7:9">
      <c r="G81017" s="11"/>
      <c r="H81017" s="12"/>
      <c r="I81017" s="49"/>
    </row>
    <row r="81018" customHeight="1" spans="7:9">
      <c r="G81018" s="11"/>
      <c r="H81018" s="12"/>
      <c r="I81018" s="49"/>
    </row>
    <row r="81019" customHeight="1" spans="7:9">
      <c r="G81019" s="11"/>
      <c r="H81019" s="12"/>
      <c r="I81019" s="49"/>
    </row>
    <row r="81020" customHeight="1" spans="7:9">
      <c r="G81020" s="11"/>
      <c r="H81020" s="12"/>
      <c r="I81020" s="49"/>
    </row>
    <row r="81021" customHeight="1" spans="7:9">
      <c r="G81021" s="11"/>
      <c r="H81021" s="12"/>
      <c r="I81021" s="49"/>
    </row>
    <row r="81022" customHeight="1" spans="7:9">
      <c r="G81022" s="11"/>
      <c r="H81022" s="12"/>
      <c r="I81022" s="49"/>
    </row>
    <row r="81023" customHeight="1" spans="7:9">
      <c r="G81023" s="11"/>
      <c r="H81023" s="12"/>
      <c r="I81023" s="49"/>
    </row>
    <row r="81024" customHeight="1" spans="7:9">
      <c r="G81024" s="11"/>
      <c r="H81024" s="12"/>
      <c r="I81024" s="49"/>
    </row>
    <row r="81025" customHeight="1" spans="7:9">
      <c r="G81025" s="11"/>
      <c r="H81025" s="12"/>
      <c r="I81025" s="49"/>
    </row>
    <row r="81026" customHeight="1" spans="7:9">
      <c r="G81026" s="11"/>
      <c r="H81026" s="12"/>
      <c r="I81026" s="49"/>
    </row>
    <row r="81027" customHeight="1" spans="7:9">
      <c r="G81027" s="11"/>
      <c r="H81027" s="12"/>
      <c r="I81027" s="49"/>
    </row>
    <row r="81028" customHeight="1" spans="7:9">
      <c r="G81028" s="11"/>
      <c r="H81028" s="12"/>
      <c r="I81028" s="49"/>
    </row>
    <row r="81029" customHeight="1" spans="7:9">
      <c r="G81029" s="11"/>
      <c r="H81029" s="12"/>
      <c r="I81029" s="49"/>
    </row>
    <row r="81030" customHeight="1" spans="7:9">
      <c r="G81030" s="11"/>
      <c r="H81030" s="12"/>
      <c r="I81030" s="49"/>
    </row>
    <row r="81031" customHeight="1" spans="7:9">
      <c r="G81031" s="11"/>
      <c r="H81031" s="12"/>
      <c r="I81031" s="49"/>
    </row>
    <row r="81032" customHeight="1" spans="7:9">
      <c r="G81032" s="11"/>
      <c r="H81032" s="12"/>
      <c r="I81032" s="49"/>
    </row>
    <row r="81033" customHeight="1" spans="7:9">
      <c r="G81033" s="11"/>
      <c r="H81033" s="12"/>
      <c r="I81033" s="49"/>
    </row>
    <row r="81034" customHeight="1" spans="7:9">
      <c r="G81034" s="11"/>
      <c r="H81034" s="12"/>
      <c r="I81034" s="49"/>
    </row>
    <row r="81035" customHeight="1" spans="7:9">
      <c r="G81035" s="11"/>
      <c r="H81035" s="12"/>
      <c r="I81035" s="49"/>
    </row>
    <row r="81036" customHeight="1" spans="7:9">
      <c r="G81036" s="11"/>
      <c r="H81036" s="12"/>
      <c r="I81036" s="49"/>
    </row>
    <row r="81037" customHeight="1" spans="7:9">
      <c r="G81037" s="11"/>
      <c r="H81037" s="12"/>
      <c r="I81037" s="49"/>
    </row>
    <row r="81038" customHeight="1" spans="7:9">
      <c r="G81038" s="11"/>
      <c r="H81038" s="12"/>
      <c r="I81038" s="49"/>
    </row>
    <row r="81039" customHeight="1" spans="7:9">
      <c r="G81039" s="11"/>
      <c r="H81039" s="12"/>
      <c r="I81039" s="49"/>
    </row>
    <row r="81040" customHeight="1" spans="7:9">
      <c r="G81040" s="11"/>
      <c r="H81040" s="12"/>
      <c r="I81040" s="49"/>
    </row>
    <row r="81041" customHeight="1" spans="7:9">
      <c r="G81041" s="11"/>
      <c r="H81041" s="12"/>
      <c r="I81041" s="49"/>
    </row>
    <row r="81042" customHeight="1" spans="7:9">
      <c r="G81042" s="11"/>
      <c r="H81042" s="12"/>
      <c r="I81042" s="49"/>
    </row>
    <row r="81043" customHeight="1" spans="7:9">
      <c r="G81043" s="11"/>
      <c r="H81043" s="12"/>
      <c r="I81043" s="49"/>
    </row>
    <row r="81044" customHeight="1" spans="7:9">
      <c r="G81044" s="11"/>
      <c r="H81044" s="12"/>
      <c r="I81044" s="49"/>
    </row>
    <row r="81045" customHeight="1" spans="7:9">
      <c r="G81045" s="11"/>
      <c r="H81045" s="12"/>
      <c r="I81045" s="49"/>
    </row>
    <row r="81046" customHeight="1" spans="7:9">
      <c r="G81046" s="11"/>
      <c r="H81046" s="12"/>
      <c r="I81046" s="49"/>
    </row>
    <row r="81047" customHeight="1" spans="7:9">
      <c r="G81047" s="11"/>
      <c r="H81047" s="12"/>
      <c r="I81047" s="49"/>
    </row>
    <row r="81048" customHeight="1" spans="7:9">
      <c r="G81048" s="11"/>
      <c r="H81048" s="12"/>
      <c r="I81048" s="49"/>
    </row>
    <row r="81049" customHeight="1" spans="7:9">
      <c r="G81049" s="11"/>
      <c r="H81049" s="12"/>
      <c r="I81049" s="49"/>
    </row>
    <row r="81050" customHeight="1" spans="7:9">
      <c r="G81050" s="11"/>
      <c r="H81050" s="12"/>
      <c r="I81050" s="49"/>
    </row>
    <row r="81051" customHeight="1" spans="7:9">
      <c r="G81051" s="11"/>
      <c r="H81051" s="12"/>
      <c r="I81051" s="49"/>
    </row>
    <row r="81052" customHeight="1" spans="7:9">
      <c r="G81052" s="11"/>
      <c r="H81052" s="12"/>
      <c r="I81052" s="49"/>
    </row>
    <row r="81053" customHeight="1" spans="7:9">
      <c r="G81053" s="11"/>
      <c r="H81053" s="12"/>
      <c r="I81053" s="49"/>
    </row>
    <row r="81054" customHeight="1" spans="7:9">
      <c r="G81054" s="11"/>
      <c r="H81054" s="12"/>
      <c r="I81054" s="49"/>
    </row>
    <row r="81055" customHeight="1" spans="7:9">
      <c r="G81055" s="11"/>
      <c r="H81055" s="12"/>
      <c r="I81055" s="49"/>
    </row>
    <row r="81056" customHeight="1" spans="7:9">
      <c r="G81056" s="11"/>
      <c r="H81056" s="12"/>
      <c r="I81056" s="49"/>
    </row>
    <row r="81057" customHeight="1" spans="7:9">
      <c r="G81057" s="11"/>
      <c r="H81057" s="12"/>
      <c r="I81057" s="49"/>
    </row>
    <row r="81058" customHeight="1" spans="7:9">
      <c r="G81058" s="11"/>
      <c r="H81058" s="12"/>
      <c r="I81058" s="49"/>
    </row>
    <row r="81059" customHeight="1" spans="7:9">
      <c r="G81059" s="11"/>
      <c r="H81059" s="12"/>
      <c r="I81059" s="49"/>
    </row>
    <row r="81060" customHeight="1" spans="7:9">
      <c r="G81060" s="11"/>
      <c r="H81060" s="12"/>
      <c r="I81060" s="49"/>
    </row>
    <row r="81061" customHeight="1" spans="7:9">
      <c r="G81061" s="11"/>
      <c r="H81061" s="12"/>
      <c r="I81061" s="49"/>
    </row>
    <row r="81062" customHeight="1" spans="7:9">
      <c r="G81062" s="11"/>
      <c r="H81062" s="12"/>
      <c r="I81062" s="49"/>
    </row>
    <row r="81063" customHeight="1" spans="7:9">
      <c r="G81063" s="11"/>
      <c r="H81063" s="12"/>
      <c r="I81063" s="49"/>
    </row>
    <row r="81064" customHeight="1" spans="7:9">
      <c r="G81064" s="11"/>
      <c r="H81064" s="12"/>
      <c r="I81064" s="49"/>
    </row>
    <row r="81065" customHeight="1" spans="7:9">
      <c r="G81065" s="11"/>
      <c r="H81065" s="12"/>
      <c r="I81065" s="49"/>
    </row>
    <row r="81066" customHeight="1" spans="7:9">
      <c r="G81066" s="11"/>
      <c r="H81066" s="12"/>
      <c r="I81066" s="49"/>
    </row>
    <row r="81067" customHeight="1" spans="7:9">
      <c r="G81067" s="11"/>
      <c r="H81067" s="12"/>
      <c r="I81067" s="49"/>
    </row>
    <row r="81068" customHeight="1" spans="7:9">
      <c r="G81068" s="11"/>
      <c r="H81068" s="12"/>
      <c r="I81068" s="49"/>
    </row>
    <row r="81069" customHeight="1" spans="7:9">
      <c r="G81069" s="11"/>
      <c r="H81069" s="12"/>
      <c r="I81069" s="49"/>
    </row>
    <row r="81070" customHeight="1" spans="7:9">
      <c r="G81070" s="11"/>
      <c r="H81070" s="12"/>
      <c r="I81070" s="49"/>
    </row>
    <row r="81071" customHeight="1" spans="7:9">
      <c r="G81071" s="11"/>
      <c r="H81071" s="12"/>
      <c r="I81071" s="49"/>
    </row>
    <row r="81072" customHeight="1" spans="7:9">
      <c r="G81072" s="11"/>
      <c r="H81072" s="12"/>
      <c r="I81072" s="49"/>
    </row>
    <row r="81073" customHeight="1" spans="7:9">
      <c r="G81073" s="11"/>
      <c r="H81073" s="12"/>
      <c r="I81073" s="49"/>
    </row>
    <row r="81074" customHeight="1" spans="7:9">
      <c r="G81074" s="11"/>
      <c r="H81074" s="12"/>
      <c r="I81074" s="49"/>
    </row>
    <row r="81075" customHeight="1" spans="7:9">
      <c r="G81075" s="11"/>
      <c r="H81075" s="12"/>
      <c r="I81075" s="49"/>
    </row>
    <row r="81076" customHeight="1" spans="7:9">
      <c r="G81076" s="11"/>
      <c r="H81076" s="12"/>
      <c r="I81076" s="49"/>
    </row>
    <row r="81077" customHeight="1" spans="7:9">
      <c r="G81077" s="11"/>
      <c r="H81077" s="12"/>
      <c r="I81077" s="49"/>
    </row>
    <row r="81078" customHeight="1" spans="7:9">
      <c r="G81078" s="11"/>
      <c r="H81078" s="12"/>
      <c r="I81078" s="49"/>
    </row>
    <row r="81079" customHeight="1" spans="7:9">
      <c r="G81079" s="11"/>
      <c r="H81079" s="12"/>
      <c r="I81079" s="49"/>
    </row>
    <row r="81080" customHeight="1" spans="7:9">
      <c r="G81080" s="11"/>
      <c r="H81080" s="12"/>
      <c r="I81080" s="49"/>
    </row>
    <row r="81081" customHeight="1" spans="7:9">
      <c r="G81081" s="11"/>
      <c r="H81081" s="12"/>
      <c r="I81081" s="49"/>
    </row>
    <row r="81082" customHeight="1" spans="7:9">
      <c r="G81082" s="11"/>
      <c r="H81082" s="12"/>
      <c r="I81082" s="49"/>
    </row>
    <row r="81083" customHeight="1" spans="7:9">
      <c r="G81083" s="11"/>
      <c r="H81083" s="12"/>
      <c r="I81083" s="49"/>
    </row>
    <row r="81084" customHeight="1" spans="7:9">
      <c r="G81084" s="11"/>
      <c r="H81084" s="12"/>
      <c r="I81084" s="49"/>
    </row>
    <row r="81085" customHeight="1" spans="7:9">
      <c r="G81085" s="11"/>
      <c r="H81085" s="12"/>
      <c r="I81085" s="49"/>
    </row>
    <row r="81086" customHeight="1" spans="7:9">
      <c r="G81086" s="11"/>
      <c r="H81086" s="12"/>
      <c r="I81086" s="49"/>
    </row>
    <row r="81087" customHeight="1" spans="7:9">
      <c r="G81087" s="11"/>
      <c r="H81087" s="12"/>
      <c r="I81087" s="49"/>
    </row>
    <row r="81088" customHeight="1" spans="7:9">
      <c r="G81088" s="11"/>
      <c r="H81088" s="12"/>
      <c r="I81088" s="49"/>
    </row>
    <row r="81089" customHeight="1" spans="7:9">
      <c r="G81089" s="11"/>
      <c r="H81089" s="12"/>
      <c r="I81089" s="49"/>
    </row>
    <row r="81090" customHeight="1" spans="7:9">
      <c r="G81090" s="11"/>
      <c r="H81090" s="12"/>
      <c r="I81090" s="49"/>
    </row>
    <row r="81091" customHeight="1" spans="7:9">
      <c r="G81091" s="11"/>
      <c r="H81091" s="12"/>
      <c r="I81091" s="49"/>
    </row>
    <row r="81092" customHeight="1" spans="7:9">
      <c r="G81092" s="11"/>
      <c r="H81092" s="12"/>
      <c r="I81092" s="49"/>
    </row>
    <row r="81093" customHeight="1" spans="7:9">
      <c r="G81093" s="11"/>
      <c r="H81093" s="12"/>
      <c r="I81093" s="49"/>
    </row>
    <row r="81094" customHeight="1" spans="7:9">
      <c r="G81094" s="11"/>
      <c r="H81094" s="12"/>
      <c r="I81094" s="49"/>
    </row>
    <row r="81095" customHeight="1" spans="7:9">
      <c r="G81095" s="11"/>
      <c r="H81095" s="12"/>
      <c r="I81095" s="49"/>
    </row>
    <row r="81096" customHeight="1" spans="7:9">
      <c r="G81096" s="11"/>
      <c r="H81096" s="12"/>
      <c r="I81096" s="49"/>
    </row>
    <row r="81097" customHeight="1" spans="7:9">
      <c r="G81097" s="11"/>
      <c r="H81097" s="12"/>
      <c r="I81097" s="49"/>
    </row>
    <row r="81098" customHeight="1" spans="7:9">
      <c r="G81098" s="11"/>
      <c r="H81098" s="12"/>
      <c r="I81098" s="49"/>
    </row>
    <row r="81099" customHeight="1" spans="7:9">
      <c r="G81099" s="11"/>
      <c r="H81099" s="12"/>
      <c r="I81099" s="49"/>
    </row>
    <row r="81100" customHeight="1" spans="7:9">
      <c r="G81100" s="11"/>
      <c r="H81100" s="12"/>
      <c r="I81100" s="49"/>
    </row>
    <row r="81101" customHeight="1" spans="7:9">
      <c r="G81101" s="11"/>
      <c r="H81101" s="12"/>
      <c r="I81101" s="49"/>
    </row>
    <row r="81102" customHeight="1" spans="7:9">
      <c r="G81102" s="11"/>
      <c r="H81102" s="12"/>
      <c r="I81102" s="49"/>
    </row>
    <row r="81103" customHeight="1" spans="7:9">
      <c r="G81103" s="11"/>
      <c r="H81103" s="12"/>
      <c r="I81103" s="49"/>
    </row>
    <row r="81104" customHeight="1" spans="7:9">
      <c r="G81104" s="11"/>
      <c r="H81104" s="12"/>
      <c r="I81104" s="49"/>
    </row>
    <row r="81105" customHeight="1" spans="7:9">
      <c r="G81105" s="11"/>
      <c r="H81105" s="12"/>
      <c r="I81105" s="49"/>
    </row>
    <row r="81106" customHeight="1" spans="7:9">
      <c r="G81106" s="11"/>
      <c r="H81106" s="12"/>
      <c r="I81106" s="49"/>
    </row>
    <row r="81107" customHeight="1" spans="7:9">
      <c r="G81107" s="11"/>
      <c r="H81107" s="12"/>
      <c r="I81107" s="49"/>
    </row>
    <row r="81108" customHeight="1" spans="7:9">
      <c r="G81108" s="11"/>
      <c r="H81108" s="12"/>
      <c r="I81108" s="49"/>
    </row>
    <row r="81109" customHeight="1" spans="7:9">
      <c r="G81109" s="11"/>
      <c r="H81109" s="12"/>
      <c r="I81109" s="49"/>
    </row>
    <row r="81110" customHeight="1" spans="7:9">
      <c r="G81110" s="11"/>
      <c r="H81110" s="12"/>
      <c r="I81110" s="49"/>
    </row>
    <row r="81111" customHeight="1" spans="7:9">
      <c r="G81111" s="11"/>
      <c r="H81111" s="12"/>
      <c r="I81111" s="49"/>
    </row>
    <row r="81112" customHeight="1" spans="7:9">
      <c r="G81112" s="11"/>
      <c r="H81112" s="12"/>
      <c r="I81112" s="49"/>
    </row>
    <row r="81113" customHeight="1" spans="7:9">
      <c r="G81113" s="11"/>
      <c r="H81113" s="12"/>
      <c r="I81113" s="49"/>
    </row>
    <row r="81114" customHeight="1" spans="7:9">
      <c r="G81114" s="11"/>
      <c r="H81114" s="12"/>
      <c r="I81114" s="49"/>
    </row>
    <row r="81115" customHeight="1" spans="7:9">
      <c r="G81115" s="11"/>
      <c r="H81115" s="12"/>
      <c r="I81115" s="49"/>
    </row>
    <row r="81116" customHeight="1" spans="7:9">
      <c r="G81116" s="11"/>
      <c r="H81116" s="12"/>
      <c r="I81116" s="49"/>
    </row>
    <row r="81117" customHeight="1" spans="7:9">
      <c r="G81117" s="11"/>
      <c r="H81117" s="12"/>
      <c r="I81117" s="49"/>
    </row>
    <row r="81118" customHeight="1" spans="7:9">
      <c r="G81118" s="11"/>
      <c r="H81118" s="12"/>
      <c r="I81118" s="49"/>
    </row>
    <row r="81119" customHeight="1" spans="7:9">
      <c r="G81119" s="11"/>
      <c r="H81119" s="12"/>
      <c r="I81119" s="49"/>
    </row>
    <row r="81120" customHeight="1" spans="7:9">
      <c r="G81120" s="11"/>
      <c r="H81120" s="12"/>
      <c r="I81120" s="49"/>
    </row>
    <row r="81121" customHeight="1" spans="7:9">
      <c r="G81121" s="11"/>
      <c r="H81121" s="12"/>
      <c r="I81121" s="49"/>
    </row>
    <row r="81122" customHeight="1" spans="7:9">
      <c r="G81122" s="11"/>
      <c r="H81122" s="12"/>
      <c r="I81122" s="49"/>
    </row>
    <row r="81123" customHeight="1" spans="7:9">
      <c r="G81123" s="11"/>
      <c r="H81123" s="12"/>
      <c r="I81123" s="49"/>
    </row>
    <row r="81124" customHeight="1" spans="7:9">
      <c r="G81124" s="11"/>
      <c r="H81124" s="12"/>
      <c r="I81124" s="49"/>
    </row>
    <row r="81125" customHeight="1" spans="7:9">
      <c r="G81125" s="11"/>
      <c r="H81125" s="12"/>
      <c r="I81125" s="49"/>
    </row>
    <row r="81126" customHeight="1" spans="7:9">
      <c r="G81126" s="11"/>
      <c r="H81126" s="12"/>
      <c r="I81126" s="49"/>
    </row>
    <row r="81127" customHeight="1" spans="7:9">
      <c r="G81127" s="11"/>
      <c r="H81127" s="12"/>
      <c r="I81127" s="49"/>
    </row>
    <row r="81128" customHeight="1" spans="7:9">
      <c r="G81128" s="11"/>
      <c r="H81128" s="12"/>
      <c r="I81128" s="49"/>
    </row>
    <row r="81129" customHeight="1" spans="7:9">
      <c r="G81129" s="11"/>
      <c r="H81129" s="12"/>
      <c r="I81129" s="49"/>
    </row>
    <row r="81130" customHeight="1" spans="7:9">
      <c r="G81130" s="11"/>
      <c r="H81130" s="12"/>
      <c r="I81130" s="49"/>
    </row>
    <row r="81131" customHeight="1" spans="7:9">
      <c r="G81131" s="11"/>
      <c r="H81131" s="12"/>
      <c r="I81131" s="49"/>
    </row>
    <row r="81132" customHeight="1" spans="7:9">
      <c r="G81132" s="11"/>
      <c r="H81132" s="12"/>
      <c r="I81132" s="49"/>
    </row>
    <row r="81133" customHeight="1" spans="7:9">
      <c r="G81133" s="11"/>
      <c r="H81133" s="12"/>
      <c r="I81133" s="49"/>
    </row>
    <row r="81134" customHeight="1" spans="7:9">
      <c r="G81134" s="11"/>
      <c r="H81134" s="12"/>
      <c r="I81134" s="49"/>
    </row>
    <row r="81135" customHeight="1" spans="7:9">
      <c r="G81135" s="11"/>
      <c r="H81135" s="12"/>
      <c r="I81135" s="49"/>
    </row>
    <row r="81136" customHeight="1" spans="7:9">
      <c r="G81136" s="11"/>
      <c r="H81136" s="12"/>
      <c r="I81136" s="49"/>
    </row>
    <row r="81137" customHeight="1" spans="7:9">
      <c r="G81137" s="11"/>
      <c r="H81137" s="12"/>
      <c r="I81137" s="49"/>
    </row>
    <row r="81138" customHeight="1" spans="7:9">
      <c r="G81138" s="11"/>
      <c r="H81138" s="12"/>
      <c r="I81138" s="49"/>
    </row>
    <row r="81139" customHeight="1" spans="7:9">
      <c r="G81139" s="11"/>
      <c r="H81139" s="12"/>
      <c r="I81139" s="49"/>
    </row>
    <row r="81140" customHeight="1" spans="7:9">
      <c r="G81140" s="11"/>
      <c r="H81140" s="12"/>
      <c r="I81140" s="49"/>
    </row>
    <row r="81141" customHeight="1" spans="7:9">
      <c r="G81141" s="11"/>
      <c r="H81141" s="12"/>
      <c r="I81141" s="49"/>
    </row>
    <row r="81142" customHeight="1" spans="7:9">
      <c r="G81142" s="11"/>
      <c r="H81142" s="12"/>
      <c r="I81142" s="49"/>
    </row>
    <row r="81143" customHeight="1" spans="7:9">
      <c r="G81143" s="11"/>
      <c r="H81143" s="12"/>
      <c r="I81143" s="49"/>
    </row>
    <row r="81144" customHeight="1" spans="7:9">
      <c r="G81144" s="11"/>
      <c r="H81144" s="12"/>
      <c r="I81144" s="49"/>
    </row>
    <row r="81145" customHeight="1" spans="7:9">
      <c r="G81145" s="11"/>
      <c r="H81145" s="12"/>
      <c r="I81145" s="49"/>
    </row>
    <row r="81146" customHeight="1" spans="7:9">
      <c r="G81146" s="11"/>
      <c r="H81146" s="12"/>
      <c r="I81146" s="49"/>
    </row>
    <row r="81147" customHeight="1" spans="7:9">
      <c r="G81147" s="11"/>
      <c r="H81147" s="12"/>
      <c r="I81147" s="49"/>
    </row>
    <row r="81148" customHeight="1" spans="7:9">
      <c r="G81148" s="11"/>
      <c r="H81148" s="12"/>
      <c r="I81148" s="49"/>
    </row>
    <row r="81149" customHeight="1" spans="7:9">
      <c r="G81149" s="11"/>
      <c r="H81149" s="12"/>
      <c r="I81149" s="49"/>
    </row>
    <row r="81150" customHeight="1" spans="7:9">
      <c r="G81150" s="11"/>
      <c r="H81150" s="12"/>
      <c r="I81150" s="49"/>
    </row>
    <row r="81151" customHeight="1" spans="7:9">
      <c r="G81151" s="11"/>
      <c r="H81151" s="12"/>
      <c r="I81151" s="49"/>
    </row>
    <row r="81152" customHeight="1" spans="7:9">
      <c r="G81152" s="11"/>
      <c r="H81152" s="12"/>
      <c r="I81152" s="49"/>
    </row>
    <row r="81153" customHeight="1" spans="7:9">
      <c r="G81153" s="11"/>
      <c r="H81153" s="12"/>
      <c r="I81153" s="49"/>
    </row>
    <row r="81154" customHeight="1" spans="7:9">
      <c r="G81154" s="11"/>
      <c r="H81154" s="12"/>
      <c r="I81154" s="49"/>
    </row>
    <row r="81155" customHeight="1" spans="7:9">
      <c r="G81155" s="11"/>
      <c r="H81155" s="12"/>
      <c r="I81155" s="49"/>
    </row>
    <row r="81156" customHeight="1" spans="7:9">
      <c r="G81156" s="11"/>
      <c r="H81156" s="12"/>
      <c r="I81156" s="49"/>
    </row>
    <row r="81157" customHeight="1" spans="7:9">
      <c r="G81157" s="11"/>
      <c r="H81157" s="12"/>
      <c r="I81157" s="49"/>
    </row>
    <row r="81158" customHeight="1" spans="7:9">
      <c r="G81158" s="11"/>
      <c r="H81158" s="12"/>
      <c r="I81158" s="49"/>
    </row>
    <row r="81159" customHeight="1" spans="7:9">
      <c r="G81159" s="11"/>
      <c r="H81159" s="12"/>
      <c r="I81159" s="49"/>
    </row>
    <row r="81160" customHeight="1" spans="7:9">
      <c r="G81160" s="11"/>
      <c r="H81160" s="12"/>
      <c r="I81160" s="49"/>
    </row>
    <row r="81161" customHeight="1" spans="7:9">
      <c r="G81161" s="11"/>
      <c r="H81161" s="12"/>
      <c r="I81161" s="49"/>
    </row>
    <row r="81162" customHeight="1" spans="7:9">
      <c r="G81162" s="11"/>
      <c r="H81162" s="12"/>
      <c r="I81162" s="49"/>
    </row>
    <row r="81163" customHeight="1" spans="7:9">
      <c r="G81163" s="11"/>
      <c r="H81163" s="12"/>
      <c r="I81163" s="49"/>
    </row>
    <row r="81164" customHeight="1" spans="7:9">
      <c r="G81164" s="11"/>
      <c r="H81164" s="12"/>
      <c r="I81164" s="49"/>
    </row>
    <row r="81165" customHeight="1" spans="7:9">
      <c r="G81165" s="11"/>
      <c r="H81165" s="12"/>
      <c r="I81165" s="49"/>
    </row>
    <row r="81166" customHeight="1" spans="7:9">
      <c r="G81166" s="11"/>
      <c r="H81166" s="12"/>
      <c r="I81166" s="49"/>
    </row>
    <row r="81167" customHeight="1" spans="7:9">
      <c r="G81167" s="11"/>
      <c r="H81167" s="12"/>
      <c r="I81167" s="49"/>
    </row>
    <row r="81168" customHeight="1" spans="7:9">
      <c r="G81168" s="11"/>
      <c r="H81168" s="12"/>
      <c r="I81168" s="49"/>
    </row>
    <row r="81169" customHeight="1" spans="7:9">
      <c r="G81169" s="11"/>
      <c r="H81169" s="12"/>
      <c r="I81169" s="49"/>
    </row>
    <row r="81170" customHeight="1" spans="7:9">
      <c r="G81170" s="11"/>
      <c r="H81170" s="12"/>
      <c r="I81170" s="49"/>
    </row>
    <row r="81171" customHeight="1" spans="7:9">
      <c r="G81171" s="11"/>
      <c r="H81171" s="12"/>
      <c r="I81171" s="49"/>
    </row>
    <row r="81172" customHeight="1" spans="7:9">
      <c r="G81172" s="11"/>
      <c r="H81172" s="12"/>
      <c r="I81172" s="49"/>
    </row>
    <row r="81173" customHeight="1" spans="7:9">
      <c r="G81173" s="11"/>
      <c r="H81173" s="12"/>
      <c r="I81173" s="49"/>
    </row>
    <row r="81174" customHeight="1" spans="7:9">
      <c r="G81174" s="11"/>
      <c r="H81174" s="12"/>
      <c r="I81174" s="49"/>
    </row>
    <row r="81175" customHeight="1" spans="7:9">
      <c r="G81175" s="11"/>
      <c r="H81175" s="12"/>
      <c r="I81175" s="49"/>
    </row>
    <row r="81176" customHeight="1" spans="7:9">
      <c r="G81176" s="11"/>
      <c r="H81176" s="12"/>
      <c r="I81176" s="49"/>
    </row>
    <row r="81177" customHeight="1" spans="7:9">
      <c r="G81177" s="11"/>
      <c r="H81177" s="12"/>
      <c r="I81177" s="49"/>
    </row>
    <row r="81178" customHeight="1" spans="7:9">
      <c r="G81178" s="11"/>
      <c r="H81178" s="12"/>
      <c r="I81178" s="49"/>
    </row>
    <row r="81179" customHeight="1" spans="7:9">
      <c r="G81179" s="11"/>
      <c r="H81179" s="12"/>
      <c r="I81179" s="49"/>
    </row>
    <row r="81180" customHeight="1" spans="7:9">
      <c r="G81180" s="11"/>
      <c r="H81180" s="12"/>
      <c r="I81180" s="49"/>
    </row>
    <row r="81181" customHeight="1" spans="7:9">
      <c r="G81181" s="11"/>
      <c r="H81181" s="12"/>
      <c r="I81181" s="49"/>
    </row>
    <row r="81182" customHeight="1" spans="7:9">
      <c r="G81182" s="11"/>
      <c r="H81182" s="12"/>
      <c r="I81182" s="49"/>
    </row>
    <row r="81183" customHeight="1" spans="7:9">
      <c r="G81183" s="11"/>
      <c r="H81183" s="12"/>
      <c r="I81183" s="49"/>
    </row>
    <row r="81184" customHeight="1" spans="7:9">
      <c r="G81184" s="11"/>
      <c r="H81184" s="12"/>
      <c r="I81184" s="49"/>
    </row>
    <row r="81185" customHeight="1" spans="7:9">
      <c r="G81185" s="11"/>
      <c r="H81185" s="12"/>
      <c r="I81185" s="49"/>
    </row>
    <row r="81186" customHeight="1" spans="7:9">
      <c r="G81186" s="11"/>
      <c r="H81186" s="12"/>
      <c r="I81186" s="49"/>
    </row>
    <row r="81187" customHeight="1" spans="7:9">
      <c r="G81187" s="11"/>
      <c r="H81187" s="12"/>
      <c r="I81187" s="49"/>
    </row>
    <row r="81188" customHeight="1" spans="7:9">
      <c r="G81188" s="11"/>
      <c r="H81188" s="12"/>
      <c r="I81188" s="49"/>
    </row>
    <row r="81189" customHeight="1" spans="7:9">
      <c r="G81189" s="11"/>
      <c r="H81189" s="12"/>
      <c r="I81189" s="49"/>
    </row>
    <row r="81190" customHeight="1" spans="7:9">
      <c r="G81190" s="11"/>
      <c r="H81190" s="12"/>
      <c r="I81190" s="49"/>
    </row>
    <row r="81191" customHeight="1" spans="7:9">
      <c r="G81191" s="11"/>
      <c r="H81191" s="12"/>
      <c r="I81191" s="49"/>
    </row>
    <row r="81192" customHeight="1" spans="7:9">
      <c r="G81192" s="11"/>
      <c r="H81192" s="12"/>
      <c r="I81192" s="49"/>
    </row>
    <row r="81193" customHeight="1" spans="7:9">
      <c r="G81193" s="11"/>
      <c r="H81193" s="12"/>
      <c r="I81193" s="49"/>
    </row>
    <row r="81194" customHeight="1" spans="7:9">
      <c r="G81194" s="11"/>
      <c r="H81194" s="12"/>
      <c r="I81194" s="49"/>
    </row>
    <row r="81195" customHeight="1" spans="7:9">
      <c r="G81195" s="11"/>
      <c r="H81195" s="12"/>
      <c r="I81195" s="49"/>
    </row>
    <row r="81196" customHeight="1" spans="7:9">
      <c r="G81196" s="11"/>
      <c r="H81196" s="12"/>
      <c r="I81196" s="49"/>
    </row>
    <row r="81197" customHeight="1" spans="7:9">
      <c r="G81197" s="11"/>
      <c r="H81197" s="12"/>
      <c r="I81197" s="49"/>
    </row>
    <row r="81198" customHeight="1" spans="7:9">
      <c r="G81198" s="11"/>
      <c r="H81198" s="12"/>
      <c r="I81198" s="49"/>
    </row>
    <row r="81199" customHeight="1" spans="7:9">
      <c r="G81199" s="11"/>
      <c r="H81199" s="12"/>
      <c r="I81199" s="49"/>
    </row>
    <row r="81200" customHeight="1" spans="7:9">
      <c r="G81200" s="11"/>
      <c r="H81200" s="12"/>
      <c r="I81200" s="49"/>
    </row>
    <row r="81201" customHeight="1" spans="7:9">
      <c r="G81201" s="11"/>
      <c r="H81201" s="12"/>
      <c r="I81201" s="49"/>
    </row>
    <row r="81202" customHeight="1" spans="7:9">
      <c r="G81202" s="11"/>
      <c r="H81202" s="12"/>
      <c r="I81202" s="49"/>
    </row>
    <row r="81203" customHeight="1" spans="7:9">
      <c r="G81203" s="11"/>
      <c r="H81203" s="12"/>
      <c r="I81203" s="49"/>
    </row>
    <row r="81204" customHeight="1" spans="7:9">
      <c r="G81204" s="11"/>
      <c r="H81204" s="12"/>
      <c r="I81204" s="49"/>
    </row>
    <row r="81205" customHeight="1" spans="7:9">
      <c r="G81205" s="11"/>
      <c r="H81205" s="12"/>
      <c r="I81205" s="49"/>
    </row>
    <row r="81206" customHeight="1" spans="7:9">
      <c r="G81206" s="11"/>
      <c r="H81206" s="12"/>
      <c r="I81206" s="49"/>
    </row>
    <row r="81207" customHeight="1" spans="7:9">
      <c r="G81207" s="11"/>
      <c r="H81207" s="12"/>
      <c r="I81207" s="49"/>
    </row>
    <row r="81208" customHeight="1" spans="7:9">
      <c r="G81208" s="11"/>
      <c r="H81208" s="12"/>
      <c r="I81208" s="49"/>
    </row>
    <row r="81209" customHeight="1" spans="7:9">
      <c r="G81209" s="11"/>
      <c r="H81209" s="12"/>
      <c r="I81209" s="49"/>
    </row>
    <row r="81210" customHeight="1" spans="7:9">
      <c r="G81210" s="11"/>
      <c r="H81210" s="12"/>
      <c r="I81210" s="49"/>
    </row>
    <row r="81211" customHeight="1" spans="7:9">
      <c r="G81211" s="11"/>
      <c r="H81211" s="12"/>
      <c r="I81211" s="49"/>
    </row>
    <row r="81212" customHeight="1" spans="7:9">
      <c r="G81212" s="11"/>
      <c r="H81212" s="12"/>
      <c r="I81212" s="49"/>
    </row>
    <row r="81213" customHeight="1" spans="7:9">
      <c r="G81213" s="11"/>
      <c r="H81213" s="12"/>
      <c r="I81213" s="49"/>
    </row>
    <row r="81214" customHeight="1" spans="7:9">
      <c r="G81214" s="11"/>
      <c r="H81214" s="12"/>
      <c r="I81214" s="49"/>
    </row>
    <row r="81215" customHeight="1" spans="7:9">
      <c r="G81215" s="11"/>
      <c r="H81215" s="12"/>
      <c r="I81215" s="49"/>
    </row>
    <row r="81216" customHeight="1" spans="7:9">
      <c r="G81216" s="11"/>
      <c r="H81216" s="12"/>
      <c r="I81216" s="49"/>
    </row>
    <row r="81217" customHeight="1" spans="7:9">
      <c r="G81217" s="11"/>
      <c r="H81217" s="12"/>
      <c r="I81217" s="49"/>
    </row>
    <row r="81218" customHeight="1" spans="7:9">
      <c r="G81218" s="11"/>
      <c r="H81218" s="12"/>
      <c r="I81218" s="49"/>
    </row>
    <row r="81219" customHeight="1" spans="7:9">
      <c r="G81219" s="11"/>
      <c r="H81219" s="12"/>
      <c r="I81219" s="49"/>
    </row>
    <row r="81220" customHeight="1" spans="7:9">
      <c r="G81220" s="11"/>
      <c r="H81220" s="12"/>
      <c r="I81220" s="49"/>
    </row>
    <row r="81221" customHeight="1" spans="7:9">
      <c r="G81221" s="11"/>
      <c r="H81221" s="12"/>
      <c r="I81221" s="49"/>
    </row>
    <row r="81222" customHeight="1" spans="7:9">
      <c r="G81222" s="11"/>
      <c r="H81222" s="12"/>
      <c r="I81222" s="49"/>
    </row>
    <row r="81223" customHeight="1" spans="7:9">
      <c r="G81223" s="11"/>
      <c r="H81223" s="12"/>
      <c r="I81223" s="49"/>
    </row>
    <row r="81224" customHeight="1" spans="7:9">
      <c r="G81224" s="11"/>
      <c r="H81224" s="12"/>
      <c r="I81224" s="49"/>
    </row>
    <row r="81225" customHeight="1" spans="7:9">
      <c r="G81225" s="11"/>
      <c r="H81225" s="12"/>
      <c r="I81225" s="49"/>
    </row>
    <row r="81226" customHeight="1" spans="7:9">
      <c r="G81226" s="11"/>
      <c r="H81226" s="12"/>
      <c r="I81226" s="49"/>
    </row>
    <row r="81227" customHeight="1" spans="7:9">
      <c r="G81227" s="11"/>
      <c r="H81227" s="12"/>
      <c r="I81227" s="49"/>
    </row>
    <row r="81228" customHeight="1" spans="7:9">
      <c r="G81228" s="11"/>
      <c r="H81228" s="12"/>
      <c r="I81228" s="49"/>
    </row>
    <row r="81229" customHeight="1" spans="7:9">
      <c r="G81229" s="11"/>
      <c r="H81229" s="12"/>
      <c r="I81229" s="49"/>
    </row>
    <row r="81230" customHeight="1" spans="7:9">
      <c r="G81230" s="11"/>
      <c r="H81230" s="12"/>
      <c r="I81230" s="49"/>
    </row>
    <row r="81231" customHeight="1" spans="7:9">
      <c r="G81231" s="11"/>
      <c r="H81231" s="12"/>
      <c r="I81231" s="49"/>
    </row>
    <row r="81232" customHeight="1" spans="7:9">
      <c r="G81232" s="11"/>
      <c r="H81232" s="12"/>
      <c r="I81232" s="49"/>
    </row>
    <row r="81233" customHeight="1" spans="7:9">
      <c r="G81233" s="11"/>
      <c r="H81233" s="12"/>
      <c r="I81233" s="49"/>
    </row>
    <row r="81234" customHeight="1" spans="7:9">
      <c r="G81234" s="11"/>
      <c r="H81234" s="12"/>
      <c r="I81234" s="49"/>
    </row>
    <row r="81235" customHeight="1" spans="7:9">
      <c r="G81235" s="11"/>
      <c r="H81235" s="12"/>
      <c r="I81235" s="49"/>
    </row>
    <row r="81236" customHeight="1" spans="7:9">
      <c r="G81236" s="11"/>
      <c r="H81236" s="12"/>
      <c r="I81236" s="49"/>
    </row>
    <row r="81237" customHeight="1" spans="7:9">
      <c r="G81237" s="11"/>
      <c r="H81237" s="12"/>
      <c r="I81237" s="49"/>
    </row>
    <row r="81238" customHeight="1" spans="7:9">
      <c r="G81238" s="11"/>
      <c r="H81238" s="12"/>
      <c r="I81238" s="49"/>
    </row>
    <row r="81239" customHeight="1" spans="7:9">
      <c r="G81239" s="11"/>
      <c r="H81239" s="12"/>
      <c r="I81239" s="49"/>
    </row>
    <row r="81240" customHeight="1" spans="7:9">
      <c r="G81240" s="11"/>
      <c r="H81240" s="12"/>
      <c r="I81240" s="49"/>
    </row>
    <row r="81241" customHeight="1" spans="7:9">
      <c r="G81241" s="11"/>
      <c r="H81241" s="12"/>
      <c r="I81241" s="49"/>
    </row>
    <row r="81242" customHeight="1" spans="7:9">
      <c r="G81242" s="11"/>
      <c r="H81242" s="12"/>
      <c r="I81242" s="49"/>
    </row>
    <row r="81243" customHeight="1" spans="7:9">
      <c r="G81243" s="11"/>
      <c r="H81243" s="12"/>
      <c r="I81243" s="49"/>
    </row>
    <row r="81244" customHeight="1" spans="7:9">
      <c r="G81244" s="11"/>
      <c r="H81244" s="12"/>
      <c r="I81244" s="49"/>
    </row>
    <row r="81245" customHeight="1" spans="7:9">
      <c r="G81245" s="11"/>
      <c r="H81245" s="12"/>
      <c r="I81245" s="49"/>
    </row>
    <row r="81246" customHeight="1" spans="7:9">
      <c r="G81246" s="11"/>
      <c r="H81246" s="12"/>
      <c r="I81246" s="49"/>
    </row>
    <row r="81247" customHeight="1" spans="7:9">
      <c r="G81247" s="11"/>
      <c r="H81247" s="12"/>
      <c r="I81247" s="49"/>
    </row>
    <row r="81248" customHeight="1" spans="7:9">
      <c r="G81248" s="11"/>
      <c r="H81248" s="12"/>
      <c r="I81248" s="49"/>
    </row>
    <row r="81249" customHeight="1" spans="7:9">
      <c r="G81249" s="11"/>
      <c r="H81249" s="12"/>
      <c r="I81249" s="49"/>
    </row>
    <row r="81250" customHeight="1" spans="7:9">
      <c r="G81250" s="11"/>
      <c r="H81250" s="12"/>
      <c r="I81250" s="49"/>
    </row>
    <row r="81251" customHeight="1" spans="7:9">
      <c r="G81251" s="11"/>
      <c r="H81251" s="12"/>
      <c r="I81251" s="49"/>
    </row>
    <row r="81252" customHeight="1" spans="7:9">
      <c r="G81252" s="11"/>
      <c r="H81252" s="12"/>
      <c r="I81252" s="49"/>
    </row>
    <row r="81253" customHeight="1" spans="7:9">
      <c r="G81253" s="11"/>
      <c r="H81253" s="12"/>
      <c r="I81253" s="49"/>
    </row>
    <row r="81254" customHeight="1" spans="7:9">
      <c r="G81254" s="11"/>
      <c r="H81254" s="12"/>
      <c r="I81254" s="49"/>
    </row>
    <row r="81255" customHeight="1" spans="7:9">
      <c r="G81255" s="11"/>
      <c r="H81255" s="12"/>
      <c r="I81255" s="49"/>
    </row>
    <row r="81256" customHeight="1" spans="7:9">
      <c r="G81256" s="11"/>
      <c r="H81256" s="12"/>
      <c r="I81256" s="49"/>
    </row>
    <row r="81257" customHeight="1" spans="7:9">
      <c r="G81257" s="11"/>
      <c r="H81257" s="12"/>
      <c r="I81257" s="49"/>
    </row>
    <row r="81258" customHeight="1" spans="7:9">
      <c r="G81258" s="11"/>
      <c r="H81258" s="12"/>
      <c r="I81258" s="49"/>
    </row>
    <row r="81259" customHeight="1" spans="7:9">
      <c r="G81259" s="11"/>
      <c r="H81259" s="12"/>
      <c r="I81259" s="49"/>
    </row>
    <row r="81260" customHeight="1" spans="7:9">
      <c r="G81260" s="11"/>
      <c r="H81260" s="12"/>
      <c r="I81260" s="49"/>
    </row>
    <row r="81261" customHeight="1" spans="7:9">
      <c r="G81261" s="11"/>
      <c r="H81261" s="12"/>
      <c r="I81261" s="49"/>
    </row>
    <row r="81262" customHeight="1" spans="7:9">
      <c r="G81262" s="11"/>
      <c r="H81262" s="12"/>
      <c r="I81262" s="49"/>
    </row>
    <row r="81263" customHeight="1" spans="7:9">
      <c r="G81263" s="11"/>
      <c r="H81263" s="12"/>
      <c r="I81263" s="49"/>
    </row>
    <row r="81264" customHeight="1" spans="7:9">
      <c r="G81264" s="11"/>
      <c r="H81264" s="12"/>
      <c r="I81264" s="49"/>
    </row>
    <row r="81265" customHeight="1" spans="7:9">
      <c r="G81265" s="11"/>
      <c r="H81265" s="12"/>
      <c r="I81265" s="49"/>
    </row>
    <row r="81266" customHeight="1" spans="7:9">
      <c r="G81266" s="11"/>
      <c r="H81266" s="12"/>
      <c r="I81266" s="49"/>
    </row>
    <row r="81267" customHeight="1" spans="7:9">
      <c r="G81267" s="11"/>
      <c r="H81267" s="12"/>
      <c r="I81267" s="49"/>
    </row>
    <row r="81268" customHeight="1" spans="7:9">
      <c r="G81268" s="11"/>
      <c r="H81268" s="12"/>
      <c r="I81268" s="49"/>
    </row>
    <row r="81269" customHeight="1" spans="7:9">
      <c r="G81269" s="11"/>
      <c r="H81269" s="12"/>
      <c r="I81269" s="49"/>
    </row>
    <row r="81270" customHeight="1" spans="7:9">
      <c r="G81270" s="11"/>
      <c r="H81270" s="12"/>
      <c r="I81270" s="49"/>
    </row>
    <row r="81271" customHeight="1" spans="7:9">
      <c r="G81271" s="11"/>
      <c r="H81271" s="12"/>
      <c r="I81271" s="49"/>
    </row>
    <row r="81272" customHeight="1" spans="7:9">
      <c r="G81272" s="11"/>
      <c r="H81272" s="12"/>
      <c r="I81272" s="49"/>
    </row>
    <row r="81273" customHeight="1" spans="7:9">
      <c r="G81273" s="11"/>
      <c r="H81273" s="12"/>
      <c r="I81273" s="49"/>
    </row>
    <row r="81274" customHeight="1" spans="7:9">
      <c r="G81274" s="11"/>
      <c r="H81274" s="12"/>
      <c r="I81274" s="49"/>
    </row>
    <row r="81275" customHeight="1" spans="7:9">
      <c r="G81275" s="11"/>
      <c r="H81275" s="12"/>
      <c r="I81275" s="49"/>
    </row>
    <row r="81276" customHeight="1" spans="7:9">
      <c r="G81276" s="11"/>
      <c r="H81276" s="12"/>
      <c r="I81276" s="49"/>
    </row>
    <row r="81277" customHeight="1" spans="7:9">
      <c r="G81277" s="11"/>
      <c r="H81277" s="12"/>
      <c r="I81277" s="49"/>
    </row>
    <row r="81278" customHeight="1" spans="7:9">
      <c r="G81278" s="11"/>
      <c r="H81278" s="12"/>
      <c r="I81278" s="49"/>
    </row>
    <row r="81279" customHeight="1" spans="7:9">
      <c r="G81279" s="11"/>
      <c r="H81279" s="12"/>
      <c r="I81279" s="49"/>
    </row>
    <row r="81280" customHeight="1" spans="7:9">
      <c r="G81280" s="11"/>
      <c r="H81280" s="12"/>
      <c r="I81280" s="49"/>
    </row>
    <row r="81281" customHeight="1" spans="7:9">
      <c r="G81281" s="11"/>
      <c r="H81281" s="12"/>
      <c r="I81281" s="49"/>
    </row>
    <row r="81282" customHeight="1" spans="7:9">
      <c r="G81282" s="11"/>
      <c r="H81282" s="12"/>
      <c r="I81282" s="49"/>
    </row>
    <row r="81283" customHeight="1" spans="7:9">
      <c r="G81283" s="11"/>
      <c r="H81283" s="12"/>
      <c r="I81283" s="49"/>
    </row>
    <row r="81284" customHeight="1" spans="7:9">
      <c r="G81284" s="11"/>
      <c r="H81284" s="12"/>
      <c r="I81284" s="49"/>
    </row>
    <row r="81285" customHeight="1" spans="7:9">
      <c r="G81285" s="11"/>
      <c r="H81285" s="12"/>
      <c r="I81285" s="49"/>
    </row>
    <row r="81286" customHeight="1" spans="7:9">
      <c r="G81286" s="11"/>
      <c r="H81286" s="12"/>
      <c r="I81286" s="49"/>
    </row>
    <row r="81287" customHeight="1" spans="7:9">
      <c r="G81287" s="11"/>
      <c r="H81287" s="12"/>
      <c r="I81287" s="49"/>
    </row>
    <row r="81288" customHeight="1" spans="7:9">
      <c r="G81288" s="11"/>
      <c r="H81288" s="12"/>
      <c r="I81288" s="49"/>
    </row>
    <row r="81289" customHeight="1" spans="7:9">
      <c r="G81289" s="11"/>
      <c r="H81289" s="12"/>
      <c r="I81289" s="49"/>
    </row>
    <row r="81290" customHeight="1" spans="7:9">
      <c r="G81290" s="11"/>
      <c r="H81290" s="12"/>
      <c r="I81290" s="49"/>
    </row>
    <row r="81291" customHeight="1" spans="7:9">
      <c r="G81291" s="11"/>
      <c r="H81291" s="12"/>
      <c r="I81291" s="49"/>
    </row>
    <row r="81292" customHeight="1" spans="7:9">
      <c r="G81292" s="11"/>
      <c r="H81292" s="12"/>
      <c r="I81292" s="49"/>
    </row>
    <row r="81293" customHeight="1" spans="7:9">
      <c r="G81293" s="11"/>
      <c r="H81293" s="12"/>
      <c r="I81293" s="49"/>
    </row>
    <row r="81294" customHeight="1" spans="7:9">
      <c r="G81294" s="11"/>
      <c r="H81294" s="12"/>
      <c r="I81294" s="49"/>
    </row>
    <row r="81295" customHeight="1" spans="7:9">
      <c r="G81295" s="11"/>
      <c r="H81295" s="12"/>
      <c r="I81295" s="49"/>
    </row>
    <row r="81296" customHeight="1" spans="7:9">
      <c r="G81296" s="11"/>
      <c r="H81296" s="12"/>
      <c r="I81296" s="49"/>
    </row>
    <row r="81297" customHeight="1" spans="7:9">
      <c r="G81297" s="11"/>
      <c r="H81297" s="12"/>
      <c r="I81297" s="49"/>
    </row>
    <row r="81298" customHeight="1" spans="7:9">
      <c r="G81298" s="11"/>
      <c r="H81298" s="12"/>
      <c r="I81298" s="49"/>
    </row>
    <row r="81299" customHeight="1" spans="7:9">
      <c r="G81299" s="11"/>
      <c r="H81299" s="12"/>
      <c r="I81299" s="49"/>
    </row>
    <row r="81300" customHeight="1" spans="7:9">
      <c r="G81300" s="11"/>
      <c r="H81300" s="12"/>
      <c r="I81300" s="49"/>
    </row>
    <row r="81301" customHeight="1" spans="7:9">
      <c r="G81301" s="11"/>
      <c r="H81301" s="12"/>
      <c r="I81301" s="49"/>
    </row>
    <row r="81302" customHeight="1" spans="7:9">
      <c r="G81302" s="11"/>
      <c r="H81302" s="12"/>
      <c r="I81302" s="49"/>
    </row>
    <row r="81303" customHeight="1" spans="7:9">
      <c r="G81303" s="11"/>
      <c r="H81303" s="12"/>
      <c r="I81303" s="49"/>
    </row>
    <row r="81304" customHeight="1" spans="7:9">
      <c r="G81304" s="11"/>
      <c r="H81304" s="12"/>
      <c r="I81304" s="49"/>
    </row>
    <row r="81305" customHeight="1" spans="7:9">
      <c r="G81305" s="11"/>
      <c r="H81305" s="12"/>
      <c r="I81305" s="49"/>
    </row>
    <row r="81306" customHeight="1" spans="7:9">
      <c r="G81306" s="11"/>
      <c r="H81306" s="12"/>
      <c r="I81306" s="49"/>
    </row>
    <row r="81307" customHeight="1" spans="7:9">
      <c r="G81307" s="11"/>
      <c r="H81307" s="12"/>
      <c r="I81307" s="49"/>
    </row>
    <row r="81308" customHeight="1" spans="7:9">
      <c r="G81308" s="11"/>
      <c r="H81308" s="12"/>
      <c r="I81308" s="49"/>
    </row>
    <row r="81309" customHeight="1" spans="7:9">
      <c r="G81309" s="11"/>
      <c r="H81309" s="12"/>
      <c r="I81309" s="49"/>
    </row>
    <row r="81310" customHeight="1" spans="7:9">
      <c r="G81310" s="11"/>
      <c r="H81310" s="12"/>
      <c r="I81310" s="49"/>
    </row>
    <row r="81311" customHeight="1" spans="7:9">
      <c r="G81311" s="11"/>
      <c r="H81311" s="12"/>
      <c r="I81311" s="49"/>
    </row>
    <row r="81312" customHeight="1" spans="7:9">
      <c r="G81312" s="11"/>
      <c r="H81312" s="12"/>
      <c r="I81312" s="49"/>
    </row>
    <row r="81313" customHeight="1" spans="7:9">
      <c r="G81313" s="11"/>
      <c r="H81313" s="12"/>
      <c r="I81313" s="49"/>
    </row>
    <row r="81314" customHeight="1" spans="7:9">
      <c r="G81314" s="11"/>
      <c r="H81314" s="12"/>
      <c r="I81314" s="49"/>
    </row>
    <row r="81315" customHeight="1" spans="7:9">
      <c r="G81315" s="11"/>
      <c r="H81315" s="12"/>
      <c r="I81315" s="49"/>
    </row>
    <row r="81316" customHeight="1" spans="7:9">
      <c r="G81316" s="11"/>
      <c r="H81316" s="12"/>
      <c r="I81316" s="49"/>
    </row>
    <row r="81317" customHeight="1" spans="7:9">
      <c r="G81317" s="11"/>
      <c r="H81317" s="12"/>
      <c r="I81317" s="49"/>
    </row>
    <row r="81318" customHeight="1" spans="7:9">
      <c r="G81318" s="11"/>
      <c r="H81318" s="12"/>
      <c r="I81318" s="49"/>
    </row>
    <row r="81319" customHeight="1" spans="7:9">
      <c r="G81319" s="11"/>
      <c r="H81319" s="12"/>
      <c r="I81319" s="49"/>
    </row>
    <row r="81320" customHeight="1" spans="7:9">
      <c r="G81320" s="11"/>
      <c r="H81320" s="12"/>
      <c r="I81320" s="49"/>
    </row>
    <row r="81321" customHeight="1" spans="7:9">
      <c r="G81321" s="11"/>
      <c r="H81321" s="12"/>
      <c r="I81321" s="49"/>
    </row>
    <row r="81322" customHeight="1" spans="7:9">
      <c r="G81322" s="11"/>
      <c r="H81322" s="12"/>
      <c r="I81322" s="49"/>
    </row>
    <row r="81323" customHeight="1" spans="7:9">
      <c r="G81323" s="11"/>
      <c r="H81323" s="12"/>
      <c r="I81323" s="49"/>
    </row>
    <row r="81324" customHeight="1" spans="7:9">
      <c r="G81324" s="11"/>
      <c r="H81324" s="12"/>
      <c r="I81324" s="49"/>
    </row>
    <row r="81325" customHeight="1" spans="7:9">
      <c r="G81325" s="11"/>
      <c r="H81325" s="12"/>
      <c r="I81325" s="49"/>
    </row>
    <row r="81326" customHeight="1" spans="7:9">
      <c r="G81326" s="11"/>
      <c r="H81326" s="12"/>
      <c r="I81326" s="49"/>
    </row>
    <row r="81327" customHeight="1" spans="7:9">
      <c r="G81327" s="11"/>
      <c r="H81327" s="12"/>
      <c r="I81327" s="49"/>
    </row>
    <row r="81328" customHeight="1" spans="7:9">
      <c r="G81328" s="11"/>
      <c r="H81328" s="12"/>
      <c r="I81328" s="49"/>
    </row>
    <row r="81329" customHeight="1" spans="7:9">
      <c r="G81329" s="11"/>
      <c r="H81329" s="12"/>
      <c r="I81329" s="49"/>
    </row>
    <row r="81330" customHeight="1" spans="7:9">
      <c r="G81330" s="11"/>
      <c r="H81330" s="12"/>
      <c r="I81330" s="49"/>
    </row>
    <row r="81331" customHeight="1" spans="7:9">
      <c r="G81331" s="11"/>
      <c r="H81331" s="12"/>
      <c r="I81331" s="49"/>
    </row>
    <row r="81332" customHeight="1" spans="7:9">
      <c r="G81332" s="11"/>
      <c r="H81332" s="12"/>
      <c r="I81332" s="49"/>
    </row>
    <row r="81333" customHeight="1" spans="7:9">
      <c r="G81333" s="11"/>
      <c r="H81333" s="12"/>
      <c r="I81333" s="49"/>
    </row>
    <row r="81334" customHeight="1" spans="7:9">
      <c r="G81334" s="11"/>
      <c r="H81334" s="12"/>
      <c r="I81334" s="49"/>
    </row>
    <row r="81335" customHeight="1" spans="7:9">
      <c r="G81335" s="11"/>
      <c r="H81335" s="12"/>
      <c r="I81335" s="49"/>
    </row>
    <row r="81336" customHeight="1" spans="7:9">
      <c r="G81336" s="11"/>
      <c r="H81336" s="12"/>
      <c r="I81336" s="49"/>
    </row>
    <row r="81337" customHeight="1" spans="7:9">
      <c r="G81337" s="11"/>
      <c r="H81337" s="12"/>
      <c r="I81337" s="49"/>
    </row>
    <row r="81338" customHeight="1" spans="7:9">
      <c r="G81338" s="11"/>
      <c r="H81338" s="12"/>
      <c r="I81338" s="49"/>
    </row>
    <row r="81339" customHeight="1" spans="7:9">
      <c r="G81339" s="11"/>
      <c r="H81339" s="12"/>
      <c r="I81339" s="49"/>
    </row>
    <row r="81340" customHeight="1" spans="7:9">
      <c r="G81340" s="11"/>
      <c r="H81340" s="12"/>
      <c r="I81340" s="49"/>
    </row>
    <row r="81341" customHeight="1" spans="7:9">
      <c r="G81341" s="11"/>
      <c r="H81341" s="12"/>
      <c r="I81341" s="49"/>
    </row>
    <row r="81342" customHeight="1" spans="7:9">
      <c r="G81342" s="11"/>
      <c r="H81342" s="12"/>
      <c r="I81342" s="49"/>
    </row>
    <row r="81343" customHeight="1" spans="7:9">
      <c r="G81343" s="11"/>
      <c r="H81343" s="12"/>
      <c r="I81343" s="49"/>
    </row>
    <row r="81344" customHeight="1" spans="7:9">
      <c r="G81344" s="11"/>
      <c r="H81344" s="12"/>
      <c r="I81344" s="49"/>
    </row>
    <row r="81345" customHeight="1" spans="7:9">
      <c r="G81345" s="11"/>
      <c r="H81345" s="12"/>
      <c r="I81345" s="49"/>
    </row>
    <row r="81346" customHeight="1" spans="7:9">
      <c r="G81346" s="11"/>
      <c r="H81346" s="12"/>
      <c r="I81346" s="49"/>
    </row>
    <row r="81347" customHeight="1" spans="7:9">
      <c r="G81347" s="11"/>
      <c r="H81347" s="12"/>
      <c r="I81347" s="49"/>
    </row>
    <row r="81348" customHeight="1" spans="7:9">
      <c r="G81348" s="11"/>
      <c r="H81348" s="12"/>
      <c r="I81348" s="49"/>
    </row>
    <row r="81349" customHeight="1" spans="7:9">
      <c r="G81349" s="11"/>
      <c r="H81349" s="12"/>
      <c r="I81349" s="49"/>
    </row>
    <row r="81350" customHeight="1" spans="7:9">
      <c r="G81350" s="11"/>
      <c r="H81350" s="12"/>
      <c r="I81350" s="49"/>
    </row>
    <row r="81351" customHeight="1" spans="7:9">
      <c r="G81351" s="11"/>
      <c r="H81351" s="12"/>
      <c r="I81351" s="49"/>
    </row>
    <row r="81352" customHeight="1" spans="7:9">
      <c r="G81352" s="11"/>
      <c r="H81352" s="12"/>
      <c r="I81352" s="49"/>
    </row>
    <row r="81353" customHeight="1" spans="7:9">
      <c r="G81353" s="11"/>
      <c r="H81353" s="12"/>
      <c r="I81353" s="49"/>
    </row>
    <row r="81354" customHeight="1" spans="7:9">
      <c r="G81354" s="11"/>
      <c r="H81354" s="12"/>
      <c r="I81354" s="49"/>
    </row>
    <row r="81355" customHeight="1" spans="7:9">
      <c r="G81355" s="11"/>
      <c r="H81355" s="12"/>
      <c r="I81355" s="49"/>
    </row>
    <row r="81356" customHeight="1" spans="7:9">
      <c r="G81356" s="11"/>
      <c r="H81356" s="12"/>
      <c r="I81356" s="49"/>
    </row>
    <row r="81357" customHeight="1" spans="7:9">
      <c r="G81357" s="11"/>
      <c r="H81357" s="12"/>
      <c r="I81357" s="49"/>
    </row>
    <row r="81358" customHeight="1" spans="7:9">
      <c r="G81358" s="11"/>
      <c r="H81358" s="12"/>
      <c r="I81358" s="49"/>
    </row>
    <row r="81359" customHeight="1" spans="7:9">
      <c r="G81359" s="11"/>
      <c r="H81359" s="12"/>
      <c r="I81359" s="49"/>
    </row>
    <row r="81360" customHeight="1" spans="7:9">
      <c r="G81360" s="11"/>
      <c r="H81360" s="12"/>
      <c r="I81360" s="49"/>
    </row>
    <row r="81361" customHeight="1" spans="7:9">
      <c r="G81361" s="11"/>
      <c r="H81361" s="12"/>
      <c r="I81361" s="49"/>
    </row>
    <row r="81362" customHeight="1" spans="7:9">
      <c r="G81362" s="11"/>
      <c r="H81362" s="12"/>
      <c r="I81362" s="49"/>
    </row>
    <row r="81363" customHeight="1" spans="7:9">
      <c r="G81363" s="11"/>
      <c r="H81363" s="12"/>
      <c r="I81363" s="49"/>
    </row>
    <row r="81364" customHeight="1" spans="7:9">
      <c r="G81364" s="11"/>
      <c r="H81364" s="12"/>
      <c r="I81364" s="49"/>
    </row>
    <row r="81365" customHeight="1" spans="7:9">
      <c r="G81365" s="11"/>
      <c r="H81365" s="12"/>
      <c r="I81365" s="49"/>
    </row>
    <row r="81366" customHeight="1" spans="7:9">
      <c r="G81366" s="11"/>
      <c r="H81366" s="12"/>
      <c r="I81366" s="49"/>
    </row>
    <row r="81367" customHeight="1" spans="7:9">
      <c r="G81367" s="11"/>
      <c r="H81367" s="12"/>
      <c r="I81367" s="49"/>
    </row>
    <row r="81368" customHeight="1" spans="7:9">
      <c r="G81368" s="11"/>
      <c r="H81368" s="12"/>
      <c r="I81368" s="49"/>
    </row>
    <row r="81369" customHeight="1" spans="7:9">
      <c r="G81369" s="11"/>
      <c r="H81369" s="12"/>
      <c r="I81369" s="49"/>
    </row>
    <row r="81370" customHeight="1" spans="7:9">
      <c r="G81370" s="11"/>
      <c r="H81370" s="12"/>
      <c r="I81370" s="49"/>
    </row>
    <row r="81371" customHeight="1" spans="7:9">
      <c r="G81371" s="11"/>
      <c r="H81371" s="12"/>
      <c r="I81371" s="49"/>
    </row>
    <row r="81372" customHeight="1" spans="7:9">
      <c r="G81372" s="11"/>
      <c r="H81372" s="12"/>
      <c r="I81372" s="49"/>
    </row>
    <row r="81373" customHeight="1" spans="7:9">
      <c r="G81373" s="11"/>
      <c r="H81373" s="12"/>
      <c r="I81373" s="49"/>
    </row>
    <row r="81374" customHeight="1" spans="7:9">
      <c r="G81374" s="11"/>
      <c r="H81374" s="12"/>
      <c r="I81374" s="49"/>
    </row>
    <row r="81375" customHeight="1" spans="7:9">
      <c r="G81375" s="11"/>
      <c r="H81375" s="12"/>
      <c r="I81375" s="49"/>
    </row>
    <row r="81376" customHeight="1" spans="7:9">
      <c r="G81376" s="11"/>
      <c r="H81376" s="12"/>
      <c r="I81376" s="49"/>
    </row>
    <row r="81377" customHeight="1" spans="7:9">
      <c r="G81377" s="11"/>
      <c r="H81377" s="12"/>
      <c r="I81377" s="49"/>
    </row>
    <row r="81378" customHeight="1" spans="7:9">
      <c r="G81378" s="11"/>
      <c r="H81378" s="12"/>
      <c r="I81378" s="49"/>
    </row>
    <row r="81379" customHeight="1" spans="7:9">
      <c r="G81379" s="11"/>
      <c r="H81379" s="12"/>
      <c r="I81379" s="49"/>
    </row>
    <row r="81380" customHeight="1" spans="7:9">
      <c r="G81380" s="11"/>
      <c r="H81380" s="12"/>
      <c r="I81380" s="49"/>
    </row>
    <row r="81381" customHeight="1" spans="7:9">
      <c r="G81381" s="11"/>
      <c r="H81381" s="12"/>
      <c r="I81381" s="49"/>
    </row>
    <row r="81382" customHeight="1" spans="7:9">
      <c r="G81382" s="11"/>
      <c r="H81382" s="12"/>
      <c r="I81382" s="49"/>
    </row>
    <row r="81383" customHeight="1" spans="7:9">
      <c r="G81383" s="11"/>
      <c r="H81383" s="12"/>
      <c r="I81383" s="49"/>
    </row>
    <row r="81384" customHeight="1" spans="7:9">
      <c r="G81384" s="11"/>
      <c r="H81384" s="12"/>
      <c r="I81384" s="49"/>
    </row>
    <row r="81385" customHeight="1" spans="7:9">
      <c r="G81385" s="11"/>
      <c r="H81385" s="12"/>
      <c r="I81385" s="49"/>
    </row>
    <row r="81386" customHeight="1" spans="7:9">
      <c r="G81386" s="11"/>
      <c r="H81386" s="12"/>
      <c r="I81386" s="49"/>
    </row>
    <row r="81387" customHeight="1" spans="7:9">
      <c r="G81387" s="11"/>
      <c r="H81387" s="12"/>
      <c r="I81387" s="49"/>
    </row>
    <row r="81388" customHeight="1" spans="7:9">
      <c r="G81388" s="11"/>
      <c r="H81388" s="12"/>
      <c r="I81388" s="49"/>
    </row>
    <row r="81389" customHeight="1" spans="7:9">
      <c r="G81389" s="11"/>
      <c r="H81389" s="12"/>
      <c r="I81389" s="49"/>
    </row>
    <row r="81390" customHeight="1" spans="7:9">
      <c r="G81390" s="11"/>
      <c r="H81390" s="12"/>
      <c r="I81390" s="49"/>
    </row>
    <row r="81391" customHeight="1" spans="7:9">
      <c r="G81391" s="11"/>
      <c r="H81391" s="12"/>
      <c r="I81391" s="49"/>
    </row>
    <row r="81392" customHeight="1" spans="7:9">
      <c r="G81392" s="11"/>
      <c r="H81392" s="12"/>
      <c r="I81392" s="49"/>
    </row>
    <row r="81393" customHeight="1" spans="7:9">
      <c r="G81393" s="11"/>
      <c r="H81393" s="12"/>
      <c r="I81393" s="49"/>
    </row>
    <row r="81394" customHeight="1" spans="7:9">
      <c r="G81394" s="11"/>
      <c r="H81394" s="12"/>
      <c r="I81394" s="49"/>
    </row>
    <row r="81395" customHeight="1" spans="7:9">
      <c r="G81395" s="11"/>
      <c r="H81395" s="12"/>
      <c r="I81395" s="49"/>
    </row>
    <row r="81396" customHeight="1" spans="7:9">
      <c r="G81396" s="11"/>
      <c r="H81396" s="12"/>
      <c r="I81396" s="49"/>
    </row>
    <row r="81397" customHeight="1" spans="7:9">
      <c r="G81397" s="11"/>
      <c r="H81397" s="12"/>
      <c r="I81397" s="49"/>
    </row>
    <row r="81398" customHeight="1" spans="7:9">
      <c r="G81398" s="11"/>
      <c r="H81398" s="12"/>
      <c r="I81398" s="49"/>
    </row>
    <row r="81399" customHeight="1" spans="7:9">
      <c r="G81399" s="11"/>
      <c r="H81399" s="12"/>
      <c r="I81399" s="49"/>
    </row>
    <row r="81400" customHeight="1" spans="7:9">
      <c r="G81400" s="11"/>
      <c r="H81400" s="12"/>
      <c r="I81400" s="49"/>
    </row>
    <row r="81401" customHeight="1" spans="7:9">
      <c r="G81401" s="11"/>
      <c r="H81401" s="12"/>
      <c r="I81401" s="49"/>
    </row>
    <row r="81402" customHeight="1" spans="7:9">
      <c r="G81402" s="11"/>
      <c r="H81402" s="12"/>
      <c r="I81402" s="49"/>
    </row>
    <row r="81403" customHeight="1" spans="7:9">
      <c r="G81403" s="11"/>
      <c r="H81403" s="12"/>
      <c r="I81403" s="49"/>
    </row>
    <row r="81404" customHeight="1" spans="7:9">
      <c r="G81404" s="11"/>
      <c r="H81404" s="12"/>
      <c r="I81404" s="49"/>
    </row>
    <row r="81405" customHeight="1" spans="7:9">
      <c r="G81405" s="11"/>
      <c r="H81405" s="12"/>
      <c r="I81405" s="49"/>
    </row>
    <row r="81406" customHeight="1" spans="7:9">
      <c r="G81406" s="11"/>
      <c r="H81406" s="12"/>
      <c r="I81406" s="49"/>
    </row>
    <row r="81407" customHeight="1" spans="7:9">
      <c r="G81407" s="11"/>
      <c r="H81407" s="12"/>
      <c r="I81407" s="49"/>
    </row>
    <row r="81408" customHeight="1" spans="7:9">
      <c r="G81408" s="11"/>
      <c r="H81408" s="12"/>
      <c r="I81408" s="49"/>
    </row>
    <row r="81409" customHeight="1" spans="7:9">
      <c r="G81409" s="11"/>
      <c r="H81409" s="12"/>
      <c r="I81409" s="49"/>
    </row>
    <row r="81410" customHeight="1" spans="7:9">
      <c r="G81410" s="11"/>
      <c r="H81410" s="12"/>
      <c r="I81410" s="49"/>
    </row>
    <row r="81411" customHeight="1" spans="7:9">
      <c r="G81411" s="11"/>
      <c r="H81411" s="12"/>
      <c r="I81411" s="49"/>
    </row>
    <row r="81412" customHeight="1" spans="7:9">
      <c r="G81412" s="11"/>
      <c r="H81412" s="12"/>
      <c r="I81412" s="49"/>
    </row>
    <row r="81413" customHeight="1" spans="7:9">
      <c r="G81413" s="11"/>
      <c r="H81413" s="12"/>
      <c r="I81413" s="49"/>
    </row>
    <row r="81414" customHeight="1" spans="7:9">
      <c r="G81414" s="11"/>
      <c r="H81414" s="12"/>
      <c r="I81414" s="49"/>
    </row>
    <row r="81415" customHeight="1" spans="7:9">
      <c r="G81415" s="11"/>
      <c r="H81415" s="12"/>
      <c r="I81415" s="49"/>
    </row>
    <row r="81416" customHeight="1" spans="7:9">
      <c r="G81416" s="11"/>
      <c r="H81416" s="12"/>
      <c r="I81416" s="49"/>
    </row>
    <row r="81417" customHeight="1" spans="7:9">
      <c r="G81417" s="11"/>
      <c r="H81417" s="12"/>
      <c r="I81417" s="49"/>
    </row>
    <row r="81418" customHeight="1" spans="7:9">
      <c r="G81418" s="11"/>
      <c r="H81418" s="12"/>
      <c r="I81418" s="49"/>
    </row>
    <row r="81419" customHeight="1" spans="7:9">
      <c r="G81419" s="11"/>
      <c r="H81419" s="12"/>
      <c r="I81419" s="49"/>
    </row>
    <row r="81420" customHeight="1" spans="7:9">
      <c r="G81420" s="11"/>
      <c r="H81420" s="12"/>
      <c r="I81420" s="49"/>
    </row>
    <row r="81421" customHeight="1" spans="7:9">
      <c r="G81421" s="11"/>
      <c r="H81421" s="12"/>
      <c r="I81421" s="49"/>
    </row>
    <row r="81422" customHeight="1" spans="7:9">
      <c r="G81422" s="11"/>
      <c r="H81422" s="12"/>
      <c r="I81422" s="49"/>
    </row>
    <row r="81423" customHeight="1" spans="7:9">
      <c r="G81423" s="11"/>
      <c r="H81423" s="12"/>
      <c r="I81423" s="49"/>
    </row>
    <row r="81424" customHeight="1" spans="7:9">
      <c r="G81424" s="11"/>
      <c r="H81424" s="12"/>
      <c r="I81424" s="49"/>
    </row>
    <row r="81425" customHeight="1" spans="7:9">
      <c r="G81425" s="11"/>
      <c r="H81425" s="12"/>
      <c r="I81425" s="49"/>
    </row>
    <row r="81426" customHeight="1" spans="7:9">
      <c r="G81426" s="11"/>
      <c r="H81426" s="12"/>
      <c r="I81426" s="49"/>
    </row>
    <row r="81427" customHeight="1" spans="7:9">
      <c r="G81427" s="11"/>
      <c r="H81427" s="12"/>
      <c r="I81427" s="49"/>
    </row>
    <row r="81428" customHeight="1" spans="7:9">
      <c r="G81428" s="11"/>
      <c r="H81428" s="12"/>
      <c r="I81428" s="49"/>
    </row>
    <row r="81429" customHeight="1" spans="7:9">
      <c r="G81429" s="11"/>
      <c r="H81429" s="12"/>
      <c r="I81429" s="49"/>
    </row>
    <row r="81430" customHeight="1" spans="7:9">
      <c r="G81430" s="11"/>
      <c r="H81430" s="12"/>
      <c r="I81430" s="49"/>
    </row>
    <row r="81431" customHeight="1" spans="7:9">
      <c r="G81431" s="11"/>
      <c r="H81431" s="12"/>
      <c r="I81431" s="49"/>
    </row>
    <row r="81432" customHeight="1" spans="7:9">
      <c r="G81432" s="11"/>
      <c r="H81432" s="12"/>
      <c r="I81432" s="49"/>
    </row>
    <row r="81433" customHeight="1" spans="7:9">
      <c r="G81433" s="11"/>
      <c r="H81433" s="12"/>
      <c r="I81433" s="49"/>
    </row>
    <row r="81434" customHeight="1" spans="7:9">
      <c r="G81434" s="11"/>
      <c r="H81434" s="12"/>
      <c r="I81434" s="49"/>
    </row>
    <row r="81435" customHeight="1" spans="7:9">
      <c r="G81435" s="11"/>
      <c r="H81435" s="12"/>
      <c r="I81435" s="49"/>
    </row>
    <row r="81436" customHeight="1" spans="7:9">
      <c r="G81436" s="11"/>
      <c r="H81436" s="12"/>
      <c r="I81436" s="49"/>
    </row>
    <row r="81437" customHeight="1" spans="7:9">
      <c r="G81437" s="11"/>
      <c r="H81437" s="12"/>
      <c r="I81437" s="49"/>
    </row>
    <row r="81438" customHeight="1" spans="7:9">
      <c r="G81438" s="11"/>
      <c r="H81438" s="12"/>
      <c r="I81438" s="49"/>
    </row>
    <row r="81439" customHeight="1" spans="7:9">
      <c r="G81439" s="11"/>
      <c r="H81439" s="12"/>
      <c r="I81439" s="49"/>
    </row>
    <row r="81440" customHeight="1" spans="7:9">
      <c r="G81440" s="11"/>
      <c r="H81440" s="12"/>
      <c r="I81440" s="49"/>
    </row>
    <row r="81441" customHeight="1" spans="7:9">
      <c r="G81441" s="11"/>
      <c r="H81441" s="12"/>
      <c r="I81441" s="49"/>
    </row>
    <row r="81442" customHeight="1" spans="7:9">
      <c r="G81442" s="11"/>
      <c r="H81442" s="12"/>
      <c r="I81442" s="49"/>
    </row>
    <row r="81443" customHeight="1" spans="7:9">
      <c r="G81443" s="11"/>
      <c r="H81443" s="12"/>
      <c r="I81443" s="49"/>
    </row>
    <row r="81444" customHeight="1" spans="7:9">
      <c r="G81444" s="11"/>
      <c r="H81444" s="12"/>
      <c r="I81444" s="49"/>
    </row>
    <row r="81445" customHeight="1" spans="7:9">
      <c r="G81445" s="11"/>
      <c r="H81445" s="12"/>
      <c r="I81445" s="49"/>
    </row>
    <row r="81446" customHeight="1" spans="7:9">
      <c r="G81446" s="11"/>
      <c r="H81446" s="12"/>
      <c r="I81446" s="49"/>
    </row>
    <row r="81447" customHeight="1" spans="7:9">
      <c r="G81447" s="11"/>
      <c r="H81447" s="12"/>
      <c r="I81447" s="49"/>
    </row>
    <row r="81448" customHeight="1" spans="7:9">
      <c r="G81448" s="11"/>
      <c r="H81448" s="12"/>
      <c r="I81448" s="49"/>
    </row>
    <row r="81449" customHeight="1" spans="7:9">
      <c r="G81449" s="11"/>
      <c r="H81449" s="12"/>
      <c r="I81449" s="49"/>
    </row>
    <row r="81450" customHeight="1" spans="7:9">
      <c r="G81450" s="11"/>
      <c r="H81450" s="12"/>
      <c r="I81450" s="49"/>
    </row>
    <row r="81451" customHeight="1" spans="7:9">
      <c r="G81451" s="11"/>
      <c r="H81451" s="12"/>
      <c r="I81451" s="49"/>
    </row>
    <row r="81452" customHeight="1" spans="7:9">
      <c r="G81452" s="11"/>
      <c r="H81452" s="12"/>
      <c r="I81452" s="49"/>
    </row>
    <row r="81453" customHeight="1" spans="7:9">
      <c r="G81453" s="11"/>
      <c r="H81453" s="12"/>
      <c r="I81453" s="49"/>
    </row>
    <row r="81454" customHeight="1" spans="7:9">
      <c r="G81454" s="11"/>
      <c r="H81454" s="12"/>
      <c r="I81454" s="49"/>
    </row>
    <row r="81455" customHeight="1" spans="7:9">
      <c r="G81455" s="11"/>
      <c r="H81455" s="12"/>
      <c r="I81455" s="49"/>
    </row>
    <row r="81456" customHeight="1" spans="7:9">
      <c r="G81456" s="11"/>
      <c r="H81456" s="12"/>
      <c r="I81456" s="49"/>
    </row>
    <row r="81457" customHeight="1" spans="7:9">
      <c r="G81457" s="11"/>
      <c r="H81457" s="12"/>
      <c r="I81457" s="49"/>
    </row>
    <row r="81458" customHeight="1" spans="7:9">
      <c r="G81458" s="11"/>
      <c r="H81458" s="12"/>
      <c r="I81458" s="49"/>
    </row>
    <row r="81459" customHeight="1" spans="7:9">
      <c r="G81459" s="11"/>
      <c r="H81459" s="12"/>
      <c r="I81459" s="49"/>
    </row>
    <row r="81460" customHeight="1" spans="7:9">
      <c r="G81460" s="11"/>
      <c r="H81460" s="12"/>
      <c r="I81460" s="49"/>
    </row>
    <row r="81461" customHeight="1" spans="7:9">
      <c r="G81461" s="11"/>
      <c r="H81461" s="12"/>
      <c r="I81461" s="49"/>
    </row>
    <row r="81462" customHeight="1" spans="7:9">
      <c r="G81462" s="11"/>
      <c r="H81462" s="12"/>
      <c r="I81462" s="49"/>
    </row>
    <row r="81463" customHeight="1" spans="7:9">
      <c r="G81463" s="11"/>
      <c r="H81463" s="12"/>
      <c r="I81463" s="49"/>
    </row>
    <row r="81464" customHeight="1" spans="7:9">
      <c r="G81464" s="11"/>
      <c r="H81464" s="12"/>
      <c r="I81464" s="49"/>
    </row>
    <row r="81465" customHeight="1" spans="7:9">
      <c r="G81465" s="11"/>
      <c r="H81465" s="12"/>
      <c r="I81465" s="49"/>
    </row>
    <row r="81466" customHeight="1" spans="7:9">
      <c r="G81466" s="11"/>
      <c r="H81466" s="12"/>
      <c r="I81466" s="49"/>
    </row>
    <row r="81467" customHeight="1" spans="7:9">
      <c r="G81467" s="11"/>
      <c r="H81467" s="12"/>
      <c r="I81467" s="49"/>
    </row>
    <row r="81468" customHeight="1" spans="7:9">
      <c r="G81468" s="11"/>
      <c r="H81468" s="12"/>
      <c r="I81468" s="49"/>
    </row>
    <row r="81469" customHeight="1" spans="7:9">
      <c r="G81469" s="11"/>
      <c r="H81469" s="12"/>
      <c r="I81469" s="49"/>
    </row>
    <row r="81470" customHeight="1" spans="7:9">
      <c r="G81470" s="11"/>
      <c r="H81470" s="12"/>
      <c r="I81470" s="49"/>
    </row>
    <row r="81471" customHeight="1" spans="7:9">
      <c r="G81471" s="11"/>
      <c r="H81471" s="12"/>
      <c r="I81471" s="49"/>
    </row>
    <row r="81472" customHeight="1" spans="7:9">
      <c r="G81472" s="11"/>
      <c r="H81472" s="12"/>
      <c r="I81472" s="49"/>
    </row>
    <row r="81473" customHeight="1" spans="7:9">
      <c r="G81473" s="11"/>
      <c r="H81473" s="12"/>
      <c r="I81473" s="49"/>
    </row>
    <row r="81474" customHeight="1" spans="7:9">
      <c r="G81474" s="11"/>
      <c r="H81474" s="12"/>
      <c r="I81474" s="49"/>
    </row>
    <row r="81475" customHeight="1" spans="7:9">
      <c r="G81475" s="11"/>
      <c r="H81475" s="12"/>
      <c r="I81475" s="49"/>
    </row>
    <row r="81476" customHeight="1" spans="7:9">
      <c r="G81476" s="11"/>
      <c r="H81476" s="12"/>
      <c r="I81476" s="49"/>
    </row>
    <row r="81477" customHeight="1" spans="7:9">
      <c r="G81477" s="11"/>
      <c r="H81477" s="12"/>
      <c r="I81477" s="49"/>
    </row>
    <row r="81478" customHeight="1" spans="7:9">
      <c r="G81478" s="11"/>
      <c r="H81478" s="12"/>
      <c r="I81478" s="49"/>
    </row>
    <row r="81479" customHeight="1" spans="7:9">
      <c r="G81479" s="11"/>
      <c r="H81479" s="12"/>
      <c r="I81479" s="49"/>
    </row>
    <row r="81480" customHeight="1" spans="7:9">
      <c r="G81480" s="11"/>
      <c r="H81480" s="12"/>
      <c r="I81480" s="49"/>
    </row>
    <row r="81481" customHeight="1" spans="7:9">
      <c r="G81481" s="11"/>
      <c r="H81481" s="12"/>
      <c r="I81481" s="49"/>
    </row>
    <row r="81482" customHeight="1" spans="7:9">
      <c r="G81482" s="11"/>
      <c r="H81482" s="12"/>
      <c r="I81482" s="49"/>
    </row>
    <row r="81483" customHeight="1" spans="7:9">
      <c r="G81483" s="11"/>
      <c r="H81483" s="12"/>
      <c r="I81483" s="49"/>
    </row>
    <row r="81484" customHeight="1" spans="7:9">
      <c r="G81484" s="11"/>
      <c r="H81484" s="12"/>
      <c r="I81484" s="49"/>
    </row>
    <row r="81485" customHeight="1" spans="7:9">
      <c r="G81485" s="11"/>
      <c r="H81485" s="12"/>
      <c r="I81485" s="49"/>
    </row>
    <row r="81486" customHeight="1" spans="7:9">
      <c r="G81486" s="11"/>
      <c r="H81486" s="12"/>
      <c r="I81486" s="49"/>
    </row>
    <row r="81487" customHeight="1" spans="7:9">
      <c r="G81487" s="11"/>
      <c r="H81487" s="12"/>
      <c r="I81487" s="49"/>
    </row>
    <row r="81488" customHeight="1" spans="7:9">
      <c r="G81488" s="11"/>
      <c r="H81488" s="12"/>
      <c r="I81488" s="49"/>
    </row>
    <row r="81489" customHeight="1" spans="7:9">
      <c r="G81489" s="11"/>
      <c r="H81489" s="12"/>
      <c r="I81489" s="49"/>
    </row>
    <row r="81490" customHeight="1" spans="7:9">
      <c r="G81490" s="11"/>
      <c r="H81490" s="12"/>
      <c r="I81490" s="49"/>
    </row>
    <row r="81491" customHeight="1" spans="7:9">
      <c r="G81491" s="11"/>
      <c r="H81491" s="12"/>
      <c r="I81491" s="49"/>
    </row>
    <row r="81492" customHeight="1" spans="7:9">
      <c r="G81492" s="11"/>
      <c r="H81492" s="12"/>
      <c r="I81492" s="49"/>
    </row>
    <row r="81493" customHeight="1" spans="7:9">
      <c r="G81493" s="11"/>
      <c r="H81493" s="12"/>
      <c r="I81493" s="49"/>
    </row>
    <row r="81494" customHeight="1" spans="7:9">
      <c r="G81494" s="11"/>
      <c r="H81494" s="12"/>
      <c r="I81494" s="49"/>
    </row>
    <row r="81495" customHeight="1" spans="7:9">
      <c r="G81495" s="11"/>
      <c r="H81495" s="12"/>
      <c r="I81495" s="49"/>
    </row>
    <row r="81496" customHeight="1" spans="7:9">
      <c r="G81496" s="11"/>
      <c r="H81496" s="12"/>
      <c r="I81496" s="49"/>
    </row>
    <row r="81497" customHeight="1" spans="7:9">
      <c r="G81497" s="11"/>
      <c r="H81497" s="12"/>
      <c r="I81497" s="49"/>
    </row>
    <row r="81498" customHeight="1" spans="7:9">
      <c r="G81498" s="11"/>
      <c r="H81498" s="12"/>
      <c r="I81498" s="49"/>
    </row>
    <row r="81499" customHeight="1" spans="7:9">
      <c r="G81499" s="11"/>
      <c r="H81499" s="12"/>
      <c r="I81499" s="49"/>
    </row>
    <row r="81500" customHeight="1" spans="7:9">
      <c r="G81500" s="11"/>
      <c r="H81500" s="12"/>
      <c r="I81500" s="49"/>
    </row>
    <row r="81501" customHeight="1" spans="7:9">
      <c r="G81501" s="11"/>
      <c r="H81501" s="12"/>
      <c r="I81501" s="49"/>
    </row>
    <row r="81502" customHeight="1" spans="7:9">
      <c r="G81502" s="11"/>
      <c r="H81502" s="12"/>
      <c r="I81502" s="49"/>
    </row>
    <row r="81503" customHeight="1" spans="7:9">
      <c r="G81503" s="11"/>
      <c r="H81503" s="12"/>
      <c r="I81503" s="49"/>
    </row>
    <row r="81504" customHeight="1" spans="7:9">
      <c r="G81504" s="11"/>
      <c r="H81504" s="12"/>
      <c r="I81504" s="49"/>
    </row>
    <row r="81505" customHeight="1" spans="7:9">
      <c r="G81505" s="11"/>
      <c r="H81505" s="12"/>
      <c r="I81505" s="49"/>
    </row>
    <row r="81506" customHeight="1" spans="7:9">
      <c r="G81506" s="11"/>
      <c r="H81506" s="12"/>
      <c r="I81506" s="49"/>
    </row>
    <row r="81507" customHeight="1" spans="7:9">
      <c r="G81507" s="11"/>
      <c r="H81507" s="12"/>
      <c r="I81507" s="49"/>
    </row>
    <row r="81508" customHeight="1" spans="7:9">
      <c r="G81508" s="11"/>
      <c r="H81508" s="12"/>
      <c r="I81508" s="49"/>
    </row>
    <row r="81509" customHeight="1" spans="7:9">
      <c r="G81509" s="11"/>
      <c r="H81509" s="12"/>
      <c r="I81509" s="49"/>
    </row>
    <row r="81510" customHeight="1" spans="7:9">
      <c r="G81510" s="11"/>
      <c r="H81510" s="12"/>
      <c r="I81510" s="49"/>
    </row>
    <row r="81511" customHeight="1" spans="7:9">
      <c r="G81511" s="11"/>
      <c r="H81511" s="12"/>
      <c r="I81511" s="49"/>
    </row>
    <row r="81512" customHeight="1" spans="7:9">
      <c r="G81512" s="11"/>
      <c r="H81512" s="12"/>
      <c r="I81512" s="49"/>
    </row>
    <row r="81513" customHeight="1" spans="7:9">
      <c r="G81513" s="11"/>
      <c r="H81513" s="12"/>
      <c r="I81513" s="49"/>
    </row>
    <row r="81514" customHeight="1" spans="7:9">
      <c r="G81514" s="11"/>
      <c r="H81514" s="12"/>
      <c r="I81514" s="49"/>
    </row>
    <row r="81515" customHeight="1" spans="7:9">
      <c r="G81515" s="11"/>
      <c r="H81515" s="12"/>
      <c r="I81515" s="49"/>
    </row>
    <row r="81516" customHeight="1" spans="7:9">
      <c r="G81516" s="11"/>
      <c r="H81516" s="12"/>
      <c r="I81516" s="49"/>
    </row>
    <row r="81517" customHeight="1" spans="7:9">
      <c r="G81517" s="11"/>
      <c r="H81517" s="12"/>
      <c r="I81517" s="49"/>
    </row>
    <row r="81518" customHeight="1" spans="7:9">
      <c r="G81518" s="11"/>
      <c r="H81518" s="12"/>
      <c r="I81518" s="49"/>
    </row>
    <row r="81519" customHeight="1" spans="7:9">
      <c r="G81519" s="11"/>
      <c r="H81519" s="12"/>
      <c r="I81519" s="49"/>
    </row>
    <row r="81520" customHeight="1" spans="7:9">
      <c r="G81520" s="11"/>
      <c r="H81520" s="12"/>
      <c r="I81520" s="49"/>
    </row>
    <row r="81521" customHeight="1" spans="7:9">
      <c r="G81521" s="11"/>
      <c r="H81521" s="12"/>
      <c r="I81521" s="49"/>
    </row>
    <row r="81522" customHeight="1" spans="7:9">
      <c r="G81522" s="11"/>
      <c r="H81522" s="12"/>
      <c r="I81522" s="49"/>
    </row>
    <row r="81523" customHeight="1" spans="7:9">
      <c r="G81523" s="11"/>
      <c r="H81523" s="12"/>
      <c r="I81523" s="49"/>
    </row>
    <row r="81524" customHeight="1" spans="7:9">
      <c r="G81524" s="11"/>
      <c r="H81524" s="12"/>
      <c r="I81524" s="49"/>
    </row>
    <row r="81525" customHeight="1" spans="7:9">
      <c r="G81525" s="11"/>
      <c r="H81525" s="12"/>
      <c r="I81525" s="49"/>
    </row>
    <row r="81526" customHeight="1" spans="7:9">
      <c r="G81526" s="11"/>
      <c r="H81526" s="12"/>
      <c r="I81526" s="49"/>
    </row>
    <row r="81527" customHeight="1" spans="7:9">
      <c r="G81527" s="11"/>
      <c r="H81527" s="12"/>
      <c r="I81527" s="49"/>
    </row>
    <row r="81528" customHeight="1" spans="7:9">
      <c r="G81528" s="11"/>
      <c r="H81528" s="12"/>
      <c r="I81528" s="49"/>
    </row>
    <row r="81529" customHeight="1" spans="7:9">
      <c r="G81529" s="11"/>
      <c r="H81529" s="12"/>
      <c r="I81529" s="49"/>
    </row>
    <row r="81530" customHeight="1" spans="7:9">
      <c r="G81530" s="11"/>
      <c r="H81530" s="12"/>
      <c r="I81530" s="49"/>
    </row>
    <row r="81531" customHeight="1" spans="7:9">
      <c r="G81531" s="11"/>
      <c r="H81531" s="12"/>
      <c r="I81531" s="49"/>
    </row>
    <row r="81532" customHeight="1" spans="7:9">
      <c r="G81532" s="11"/>
      <c r="H81532" s="12"/>
      <c r="I81532" s="49"/>
    </row>
    <row r="81533" customHeight="1" spans="7:9">
      <c r="G81533" s="11"/>
      <c r="H81533" s="12"/>
      <c r="I81533" s="49"/>
    </row>
    <row r="81534" customHeight="1" spans="7:9">
      <c r="G81534" s="11"/>
      <c r="H81534" s="12"/>
      <c r="I81534" s="49"/>
    </row>
    <row r="81535" customHeight="1" spans="7:9">
      <c r="G81535" s="11"/>
      <c r="H81535" s="12"/>
      <c r="I81535" s="49"/>
    </row>
    <row r="81536" customHeight="1" spans="7:9">
      <c r="G81536" s="11"/>
      <c r="H81536" s="12"/>
      <c r="I81536" s="49"/>
    </row>
    <row r="81537" customHeight="1" spans="7:9">
      <c r="G81537" s="11"/>
      <c r="H81537" s="12"/>
      <c r="I81537" s="49"/>
    </row>
    <row r="81538" customHeight="1" spans="7:9">
      <c r="G81538" s="11"/>
      <c r="H81538" s="12"/>
      <c r="I81538" s="49"/>
    </row>
    <row r="81539" customHeight="1" spans="7:9">
      <c r="G81539" s="11"/>
      <c r="H81539" s="12"/>
      <c r="I81539" s="49"/>
    </row>
    <row r="81540" customHeight="1" spans="7:9">
      <c r="G81540" s="11"/>
      <c r="H81540" s="12"/>
      <c r="I81540" s="49"/>
    </row>
    <row r="81541" customHeight="1" spans="7:9">
      <c r="G81541" s="11"/>
      <c r="H81541" s="12"/>
      <c r="I81541" s="49"/>
    </row>
    <row r="81542" customHeight="1" spans="7:9">
      <c r="G81542" s="11"/>
      <c r="H81542" s="12"/>
      <c r="I81542" s="49"/>
    </row>
    <row r="81543" customHeight="1" spans="7:9">
      <c r="G81543" s="11"/>
      <c r="H81543" s="12"/>
      <c r="I81543" s="49"/>
    </row>
    <row r="81544" customHeight="1" spans="7:9">
      <c r="G81544" s="11"/>
      <c r="H81544" s="12"/>
      <c r="I81544" s="49"/>
    </row>
    <row r="81545" customHeight="1" spans="7:9">
      <c r="G81545" s="11"/>
      <c r="H81545" s="12"/>
      <c r="I81545" s="49"/>
    </row>
    <row r="81546" customHeight="1" spans="7:9">
      <c r="G81546" s="11"/>
      <c r="H81546" s="12"/>
      <c r="I81546" s="49"/>
    </row>
    <row r="81547" customHeight="1" spans="7:9">
      <c r="G81547" s="11"/>
      <c r="H81547" s="12"/>
      <c r="I81547" s="49"/>
    </row>
    <row r="81548" customHeight="1" spans="7:9">
      <c r="G81548" s="11"/>
      <c r="H81548" s="12"/>
      <c r="I81548" s="49"/>
    </row>
    <row r="81549" customHeight="1" spans="7:9">
      <c r="G81549" s="11"/>
      <c r="H81549" s="12"/>
      <c r="I81549" s="49"/>
    </row>
    <row r="81550" customHeight="1" spans="7:9">
      <c r="G81550" s="11"/>
      <c r="H81550" s="12"/>
      <c r="I81550" s="49"/>
    </row>
    <row r="81551" customHeight="1" spans="7:9">
      <c r="G81551" s="11"/>
      <c r="H81551" s="12"/>
      <c r="I81551" s="49"/>
    </row>
    <row r="81552" customHeight="1" spans="7:9">
      <c r="G81552" s="11"/>
      <c r="H81552" s="12"/>
      <c r="I81552" s="49"/>
    </row>
    <row r="81553" customHeight="1" spans="7:9">
      <c r="G81553" s="11"/>
      <c r="H81553" s="12"/>
      <c r="I81553" s="49"/>
    </row>
    <row r="81554" customHeight="1" spans="7:9">
      <c r="G81554" s="11"/>
      <c r="H81554" s="12"/>
      <c r="I81554" s="49"/>
    </row>
    <row r="81555" customHeight="1" spans="7:9">
      <c r="G81555" s="11"/>
      <c r="H81555" s="12"/>
      <c r="I81555" s="49"/>
    </row>
    <row r="81556" customHeight="1" spans="7:9">
      <c r="G81556" s="11"/>
      <c r="H81556" s="12"/>
      <c r="I81556" s="49"/>
    </row>
    <row r="81557" customHeight="1" spans="7:9">
      <c r="G81557" s="11"/>
      <c r="H81557" s="12"/>
      <c r="I81557" s="49"/>
    </row>
    <row r="81558" customHeight="1" spans="7:9">
      <c r="G81558" s="11"/>
      <c r="H81558" s="12"/>
      <c r="I81558" s="49"/>
    </row>
    <row r="81559" customHeight="1" spans="7:9">
      <c r="G81559" s="11"/>
      <c r="H81559" s="12"/>
      <c r="I81559" s="49"/>
    </row>
    <row r="81560" customHeight="1" spans="7:9">
      <c r="G81560" s="11"/>
      <c r="H81560" s="12"/>
      <c r="I81560" s="49"/>
    </row>
    <row r="81561" customHeight="1" spans="7:9">
      <c r="G81561" s="11"/>
      <c r="H81561" s="12"/>
      <c r="I81561" s="49"/>
    </row>
    <row r="81562" customHeight="1" spans="7:9">
      <c r="G81562" s="11"/>
      <c r="H81562" s="12"/>
      <c r="I81562" s="49"/>
    </row>
    <row r="81563" customHeight="1" spans="7:9">
      <c r="G81563" s="11"/>
      <c r="H81563" s="12"/>
      <c r="I81563" s="49"/>
    </row>
    <row r="81564" customHeight="1" spans="7:9">
      <c r="G81564" s="11"/>
      <c r="H81564" s="12"/>
      <c r="I81564" s="49"/>
    </row>
    <row r="81565" customHeight="1" spans="7:9">
      <c r="G81565" s="11"/>
      <c r="H81565" s="12"/>
      <c r="I81565" s="49"/>
    </row>
    <row r="81566" customHeight="1" spans="7:9">
      <c r="G81566" s="11"/>
      <c r="H81566" s="12"/>
      <c r="I81566" s="49"/>
    </row>
    <row r="81567" customHeight="1" spans="7:9">
      <c r="G81567" s="11"/>
      <c r="H81567" s="12"/>
      <c r="I81567" s="49"/>
    </row>
    <row r="81568" customHeight="1" spans="7:9">
      <c r="G81568" s="11"/>
      <c r="H81568" s="12"/>
      <c r="I81568" s="49"/>
    </row>
    <row r="81569" customHeight="1" spans="7:9">
      <c r="G81569" s="11"/>
      <c r="H81569" s="12"/>
      <c r="I81569" s="49"/>
    </row>
    <row r="81570" customHeight="1" spans="7:9">
      <c r="G81570" s="11"/>
      <c r="H81570" s="12"/>
      <c r="I81570" s="49"/>
    </row>
    <row r="81571" customHeight="1" spans="7:9">
      <c r="G81571" s="11"/>
      <c r="H81571" s="12"/>
      <c r="I81571" s="49"/>
    </row>
    <row r="81572" customHeight="1" spans="7:9">
      <c r="G81572" s="11"/>
      <c r="H81572" s="12"/>
      <c r="I81572" s="49"/>
    </row>
    <row r="81573" customHeight="1" spans="7:9">
      <c r="G81573" s="11"/>
      <c r="H81573" s="12"/>
      <c r="I81573" s="49"/>
    </row>
    <row r="81574" customHeight="1" spans="7:9">
      <c r="G81574" s="11"/>
      <c r="H81574" s="12"/>
      <c r="I81574" s="49"/>
    </row>
    <row r="81575" customHeight="1" spans="7:9">
      <c r="G81575" s="11"/>
      <c r="H81575" s="12"/>
      <c r="I81575" s="49"/>
    </row>
    <row r="81576" customHeight="1" spans="7:9">
      <c r="G81576" s="11"/>
      <c r="H81576" s="12"/>
      <c r="I81576" s="49"/>
    </row>
    <row r="81577" customHeight="1" spans="7:9">
      <c r="G81577" s="11"/>
      <c r="H81577" s="12"/>
      <c r="I81577" s="49"/>
    </row>
    <row r="81578" customHeight="1" spans="7:9">
      <c r="G81578" s="11"/>
      <c r="H81578" s="12"/>
      <c r="I81578" s="49"/>
    </row>
    <row r="81579" customHeight="1" spans="7:9">
      <c r="G81579" s="11"/>
      <c r="H81579" s="12"/>
      <c r="I81579" s="49"/>
    </row>
    <row r="81580" customHeight="1" spans="7:9">
      <c r="G81580" s="11"/>
      <c r="H81580" s="12"/>
      <c r="I81580" s="49"/>
    </row>
    <row r="81581" customHeight="1" spans="7:9">
      <c r="G81581" s="11"/>
      <c r="H81581" s="12"/>
      <c r="I81581" s="49"/>
    </row>
    <row r="81582" customHeight="1" spans="7:9">
      <c r="G81582" s="11"/>
      <c r="H81582" s="12"/>
      <c r="I81582" s="49"/>
    </row>
    <row r="81583" customHeight="1" spans="7:9">
      <c r="G81583" s="11"/>
      <c r="H81583" s="12"/>
      <c r="I81583" s="49"/>
    </row>
    <row r="81584" customHeight="1" spans="7:9">
      <c r="G81584" s="11"/>
      <c r="H81584" s="12"/>
      <c r="I81584" s="49"/>
    </row>
    <row r="81585" customHeight="1" spans="7:9">
      <c r="G81585" s="11"/>
      <c r="H81585" s="12"/>
      <c r="I81585" s="49"/>
    </row>
    <row r="81586" customHeight="1" spans="7:9">
      <c r="G81586" s="11"/>
      <c r="H81586" s="12"/>
      <c r="I81586" s="49"/>
    </row>
    <row r="81587" customHeight="1" spans="7:9">
      <c r="G81587" s="11"/>
      <c r="H81587" s="12"/>
      <c r="I81587" s="49"/>
    </row>
    <row r="81588" customHeight="1" spans="7:9">
      <c r="G81588" s="11"/>
      <c r="H81588" s="12"/>
      <c r="I81588" s="49"/>
    </row>
    <row r="81589" customHeight="1" spans="7:9">
      <c r="G81589" s="11"/>
      <c r="H81589" s="12"/>
      <c r="I81589" s="49"/>
    </row>
    <row r="81590" customHeight="1" spans="7:9">
      <c r="G81590" s="11"/>
      <c r="H81590" s="12"/>
      <c r="I81590" s="49"/>
    </row>
    <row r="81591" customHeight="1" spans="7:9">
      <c r="G81591" s="11"/>
      <c r="H81591" s="12"/>
      <c r="I81591" s="49"/>
    </row>
    <row r="81592" customHeight="1" spans="7:9">
      <c r="G81592" s="11"/>
      <c r="H81592" s="12"/>
      <c r="I81592" s="49"/>
    </row>
    <row r="81593" customHeight="1" spans="7:9">
      <c r="G81593" s="11"/>
      <c r="H81593" s="12"/>
      <c r="I81593" s="49"/>
    </row>
    <row r="81594" customHeight="1" spans="7:9">
      <c r="G81594" s="11"/>
      <c r="H81594" s="12"/>
      <c r="I81594" s="49"/>
    </row>
    <row r="81595" customHeight="1" spans="7:9">
      <c r="G81595" s="11"/>
      <c r="H81595" s="12"/>
      <c r="I81595" s="49"/>
    </row>
    <row r="81596" customHeight="1" spans="7:9">
      <c r="G81596" s="11"/>
      <c r="H81596" s="12"/>
      <c r="I81596" s="49"/>
    </row>
    <row r="81597" customHeight="1" spans="7:9">
      <c r="G81597" s="11"/>
      <c r="H81597" s="12"/>
      <c r="I81597" s="49"/>
    </row>
    <row r="81598" customHeight="1" spans="7:9">
      <c r="G81598" s="11"/>
      <c r="H81598" s="12"/>
      <c r="I81598" s="49"/>
    </row>
    <row r="81599" customHeight="1" spans="7:9">
      <c r="G81599" s="11"/>
      <c r="H81599" s="12"/>
      <c r="I81599" s="49"/>
    </row>
    <row r="81600" customHeight="1" spans="7:9">
      <c r="G81600" s="11"/>
      <c r="H81600" s="12"/>
      <c r="I81600" s="49"/>
    </row>
    <row r="81601" customHeight="1" spans="7:9">
      <c r="G81601" s="11"/>
      <c r="H81601" s="12"/>
      <c r="I81601" s="49"/>
    </row>
    <row r="81602" customHeight="1" spans="7:9">
      <c r="G81602" s="11"/>
      <c r="H81602" s="12"/>
      <c r="I81602" s="49"/>
    </row>
    <row r="81603" customHeight="1" spans="7:9">
      <c r="G81603" s="11"/>
      <c r="H81603" s="12"/>
      <c r="I81603" s="49"/>
    </row>
    <row r="81604" customHeight="1" spans="7:9">
      <c r="G81604" s="11"/>
      <c r="H81604" s="12"/>
      <c r="I81604" s="49"/>
    </row>
    <row r="81605" customHeight="1" spans="7:9">
      <c r="G81605" s="11"/>
      <c r="H81605" s="12"/>
      <c r="I81605" s="49"/>
    </row>
    <row r="81606" customHeight="1" spans="7:9">
      <c r="G81606" s="11"/>
      <c r="H81606" s="12"/>
      <c r="I81606" s="49"/>
    </row>
    <row r="81607" customHeight="1" spans="7:9">
      <c r="G81607" s="11"/>
      <c r="H81607" s="12"/>
      <c r="I81607" s="49"/>
    </row>
    <row r="81608" customHeight="1" spans="7:9">
      <c r="G81608" s="11"/>
      <c r="H81608" s="12"/>
      <c r="I81608" s="49"/>
    </row>
    <row r="81609" customHeight="1" spans="7:9">
      <c r="G81609" s="11"/>
      <c r="H81609" s="12"/>
      <c r="I81609" s="49"/>
    </row>
    <row r="81610" customHeight="1" spans="7:9">
      <c r="G81610" s="11"/>
      <c r="H81610" s="12"/>
      <c r="I81610" s="49"/>
    </row>
    <row r="81611" customHeight="1" spans="7:9">
      <c r="G81611" s="11"/>
      <c r="H81611" s="12"/>
      <c r="I81611" s="49"/>
    </row>
    <row r="81612" customHeight="1" spans="7:9">
      <c r="G81612" s="11"/>
      <c r="H81612" s="12"/>
      <c r="I81612" s="49"/>
    </row>
    <row r="81613" customHeight="1" spans="7:9">
      <c r="G81613" s="11"/>
      <c r="H81613" s="12"/>
      <c r="I81613" s="49"/>
    </row>
    <row r="81614" customHeight="1" spans="7:9">
      <c r="G81614" s="11"/>
      <c r="H81614" s="12"/>
      <c r="I81614" s="49"/>
    </row>
    <row r="81615" customHeight="1" spans="7:9">
      <c r="G81615" s="11"/>
      <c r="H81615" s="12"/>
      <c r="I81615" s="49"/>
    </row>
    <row r="81616" customHeight="1" spans="7:9">
      <c r="G81616" s="11"/>
      <c r="H81616" s="12"/>
      <c r="I81616" s="49"/>
    </row>
    <row r="81617" customHeight="1" spans="7:9">
      <c r="G81617" s="11"/>
      <c r="H81617" s="12"/>
      <c r="I81617" s="49"/>
    </row>
    <row r="81618" customHeight="1" spans="7:9">
      <c r="G81618" s="11"/>
      <c r="H81618" s="12"/>
      <c r="I81618" s="49"/>
    </row>
    <row r="81619" customHeight="1" spans="7:9">
      <c r="G81619" s="11"/>
      <c r="H81619" s="12"/>
      <c r="I81619" s="49"/>
    </row>
    <row r="81620" customHeight="1" spans="7:9">
      <c r="G81620" s="11"/>
      <c r="H81620" s="12"/>
      <c r="I81620" s="49"/>
    </row>
    <row r="81621" customHeight="1" spans="7:9">
      <c r="G81621" s="11"/>
      <c r="H81621" s="12"/>
      <c r="I81621" s="49"/>
    </row>
    <row r="81622" customHeight="1" spans="7:9">
      <c r="G81622" s="11"/>
      <c r="H81622" s="12"/>
      <c r="I81622" s="49"/>
    </row>
    <row r="81623" customHeight="1" spans="7:9">
      <c r="G81623" s="11"/>
      <c r="H81623" s="12"/>
      <c r="I81623" s="49"/>
    </row>
    <row r="81624" customHeight="1" spans="7:9">
      <c r="G81624" s="11"/>
      <c r="H81624" s="12"/>
      <c r="I81624" s="49"/>
    </row>
    <row r="81625" customHeight="1" spans="7:9">
      <c r="G81625" s="11"/>
      <c r="H81625" s="12"/>
      <c r="I81625" s="49"/>
    </row>
    <row r="81626" customHeight="1" spans="7:9">
      <c r="G81626" s="11"/>
      <c r="H81626" s="12"/>
      <c r="I81626" s="49"/>
    </row>
    <row r="81627" customHeight="1" spans="7:9">
      <c r="G81627" s="11"/>
      <c r="H81627" s="12"/>
      <c r="I81627" s="49"/>
    </row>
    <row r="81628" customHeight="1" spans="7:9">
      <c r="G81628" s="11"/>
      <c r="H81628" s="12"/>
      <c r="I81628" s="49"/>
    </row>
    <row r="81629" customHeight="1" spans="7:9">
      <c r="G81629" s="11"/>
      <c r="H81629" s="12"/>
      <c r="I81629" s="49"/>
    </row>
    <row r="81630" customHeight="1" spans="7:9">
      <c r="G81630" s="11"/>
      <c r="H81630" s="12"/>
      <c r="I81630" s="49"/>
    </row>
    <row r="81631" customHeight="1" spans="7:9">
      <c r="G81631" s="11"/>
      <c r="H81631" s="12"/>
      <c r="I81631" s="49"/>
    </row>
    <row r="81632" customHeight="1" spans="7:9">
      <c r="G81632" s="11"/>
      <c r="H81632" s="12"/>
      <c r="I81632" s="49"/>
    </row>
    <row r="81633" customHeight="1" spans="7:9">
      <c r="G81633" s="11"/>
      <c r="H81633" s="12"/>
      <c r="I81633" s="49"/>
    </row>
    <row r="81634" customHeight="1" spans="7:9">
      <c r="G81634" s="11"/>
      <c r="H81634" s="12"/>
      <c r="I81634" s="49"/>
    </row>
    <row r="81635" customHeight="1" spans="7:9">
      <c r="G81635" s="11"/>
      <c r="H81635" s="12"/>
      <c r="I81635" s="49"/>
    </row>
    <row r="81636" customHeight="1" spans="7:9">
      <c r="G81636" s="11"/>
      <c r="H81636" s="12"/>
      <c r="I81636" s="49"/>
    </row>
    <row r="81637" customHeight="1" spans="7:9">
      <c r="G81637" s="11"/>
      <c r="H81637" s="12"/>
      <c r="I81637" s="49"/>
    </row>
    <row r="81638" customHeight="1" spans="7:9">
      <c r="G81638" s="11"/>
      <c r="H81638" s="12"/>
      <c r="I81638" s="49"/>
    </row>
    <row r="81639" customHeight="1" spans="7:9">
      <c r="G81639" s="11"/>
      <c r="H81639" s="12"/>
      <c r="I81639" s="49"/>
    </row>
    <row r="81640" customHeight="1" spans="7:9">
      <c r="G81640" s="11"/>
      <c r="H81640" s="12"/>
      <c r="I81640" s="49"/>
    </row>
    <row r="81641" customHeight="1" spans="7:9">
      <c r="G81641" s="11"/>
      <c r="H81641" s="12"/>
      <c r="I81641" s="49"/>
    </row>
    <row r="81642" customHeight="1" spans="7:9">
      <c r="G81642" s="11"/>
      <c r="H81642" s="12"/>
      <c r="I81642" s="49"/>
    </row>
    <row r="81643" customHeight="1" spans="7:9">
      <c r="G81643" s="11"/>
      <c r="H81643" s="12"/>
      <c r="I81643" s="49"/>
    </row>
    <row r="81644" customHeight="1" spans="7:9">
      <c r="G81644" s="11"/>
      <c r="H81644" s="12"/>
      <c r="I81644" s="49"/>
    </row>
    <row r="81645" customHeight="1" spans="7:9">
      <c r="G81645" s="11"/>
      <c r="H81645" s="12"/>
      <c r="I81645" s="49"/>
    </row>
    <row r="81646" customHeight="1" spans="7:9">
      <c r="G81646" s="11"/>
      <c r="H81646" s="12"/>
      <c r="I81646" s="49"/>
    </row>
    <row r="81647" customHeight="1" spans="7:9">
      <c r="G81647" s="11"/>
      <c r="H81647" s="12"/>
      <c r="I81647" s="49"/>
    </row>
    <row r="81648" customHeight="1" spans="7:9">
      <c r="G81648" s="11"/>
      <c r="H81648" s="12"/>
      <c r="I81648" s="49"/>
    </row>
    <row r="81649" customHeight="1" spans="7:9">
      <c r="G81649" s="11"/>
      <c r="H81649" s="12"/>
      <c r="I81649" s="49"/>
    </row>
    <row r="81650" customHeight="1" spans="7:9">
      <c r="G81650" s="11"/>
      <c r="H81650" s="12"/>
      <c r="I81650" s="49"/>
    </row>
    <row r="81651" customHeight="1" spans="7:9">
      <c r="G81651" s="11"/>
      <c r="H81651" s="12"/>
      <c r="I81651" s="49"/>
    </row>
    <row r="81652" customHeight="1" spans="7:9">
      <c r="G81652" s="11"/>
      <c r="H81652" s="12"/>
      <c r="I81652" s="49"/>
    </row>
    <row r="81653" customHeight="1" spans="7:9">
      <c r="G81653" s="11"/>
      <c r="H81653" s="12"/>
      <c r="I81653" s="49"/>
    </row>
    <row r="81654" customHeight="1" spans="7:9">
      <c r="G81654" s="11"/>
      <c r="H81654" s="12"/>
      <c r="I81654" s="49"/>
    </row>
    <row r="81655" customHeight="1" spans="7:9">
      <c r="G81655" s="11"/>
      <c r="H81655" s="12"/>
      <c r="I81655" s="49"/>
    </row>
    <row r="81656" customHeight="1" spans="7:9">
      <c r="G81656" s="11"/>
      <c r="H81656" s="12"/>
      <c r="I81656" s="49"/>
    </row>
    <row r="81657" customHeight="1" spans="7:9">
      <c r="G81657" s="11"/>
      <c r="H81657" s="12"/>
      <c r="I81657" s="49"/>
    </row>
    <row r="81658" customHeight="1" spans="7:9">
      <c r="G81658" s="11"/>
      <c r="H81658" s="12"/>
      <c r="I81658" s="49"/>
    </row>
    <row r="81659" customHeight="1" spans="7:9">
      <c r="G81659" s="11"/>
      <c r="H81659" s="12"/>
      <c r="I81659" s="49"/>
    </row>
    <row r="81660" customHeight="1" spans="7:9">
      <c r="G81660" s="11"/>
      <c r="H81660" s="12"/>
      <c r="I81660" s="49"/>
    </row>
    <row r="81661" customHeight="1" spans="7:9">
      <c r="G81661" s="11"/>
      <c r="H81661" s="12"/>
      <c r="I81661" s="49"/>
    </row>
    <row r="81662" customHeight="1" spans="7:9">
      <c r="G81662" s="11"/>
      <c r="H81662" s="12"/>
      <c r="I81662" s="49"/>
    </row>
    <row r="81663" customHeight="1" spans="7:9">
      <c r="G81663" s="11"/>
      <c r="H81663" s="12"/>
      <c r="I81663" s="49"/>
    </row>
    <row r="81664" customHeight="1" spans="7:9">
      <c r="G81664" s="11"/>
      <c r="H81664" s="12"/>
      <c r="I81664" s="49"/>
    </row>
    <row r="81665" customHeight="1" spans="7:9">
      <c r="G81665" s="11"/>
      <c r="H81665" s="12"/>
      <c r="I81665" s="49"/>
    </row>
    <row r="81666" customHeight="1" spans="7:9">
      <c r="G81666" s="11"/>
      <c r="H81666" s="12"/>
      <c r="I81666" s="49"/>
    </row>
    <row r="81667" customHeight="1" spans="7:9">
      <c r="G81667" s="11"/>
      <c r="H81667" s="12"/>
      <c r="I81667" s="49"/>
    </row>
    <row r="81668" customHeight="1" spans="7:9">
      <c r="G81668" s="11"/>
      <c r="H81668" s="12"/>
      <c r="I81668" s="49"/>
    </row>
    <row r="81669" customHeight="1" spans="7:9">
      <c r="G81669" s="11"/>
      <c r="H81669" s="12"/>
      <c r="I81669" s="49"/>
    </row>
    <row r="81670" customHeight="1" spans="7:9">
      <c r="G81670" s="11"/>
      <c r="H81670" s="12"/>
      <c r="I81670" s="49"/>
    </row>
    <row r="81671" customHeight="1" spans="7:9">
      <c r="G81671" s="11"/>
      <c r="H81671" s="12"/>
      <c r="I81671" s="49"/>
    </row>
    <row r="81672" customHeight="1" spans="7:9">
      <c r="G81672" s="11"/>
      <c r="H81672" s="12"/>
      <c r="I81672" s="49"/>
    </row>
    <row r="81673" customHeight="1" spans="7:9">
      <c r="G81673" s="11"/>
      <c r="H81673" s="12"/>
      <c r="I81673" s="49"/>
    </row>
    <row r="81674" customHeight="1" spans="7:9">
      <c r="G81674" s="11"/>
      <c r="H81674" s="12"/>
      <c r="I81674" s="49"/>
    </row>
    <row r="81675" customHeight="1" spans="7:9">
      <c r="G81675" s="11"/>
      <c r="H81675" s="12"/>
      <c r="I81675" s="49"/>
    </row>
    <row r="81676" customHeight="1" spans="7:9">
      <c r="G81676" s="11"/>
      <c r="H81676" s="12"/>
      <c r="I81676" s="49"/>
    </row>
    <row r="81677" customHeight="1" spans="7:9">
      <c r="G81677" s="11"/>
      <c r="H81677" s="12"/>
      <c r="I81677" s="49"/>
    </row>
    <row r="81678" customHeight="1" spans="7:9">
      <c r="G81678" s="11"/>
      <c r="H81678" s="12"/>
      <c r="I81678" s="49"/>
    </row>
    <row r="81679" customHeight="1" spans="7:9">
      <c r="G81679" s="11"/>
      <c r="H81679" s="12"/>
      <c r="I81679" s="49"/>
    </row>
    <row r="81680" customHeight="1" spans="7:9">
      <c r="G81680" s="11"/>
      <c r="H81680" s="12"/>
      <c r="I81680" s="49"/>
    </row>
    <row r="81681" customHeight="1" spans="7:9">
      <c r="G81681" s="11"/>
      <c r="H81681" s="12"/>
      <c r="I81681" s="49"/>
    </row>
    <row r="81682" customHeight="1" spans="7:9">
      <c r="G81682" s="11"/>
      <c r="H81682" s="12"/>
      <c r="I81682" s="49"/>
    </row>
    <row r="81683" customHeight="1" spans="7:9">
      <c r="G81683" s="11"/>
      <c r="H81683" s="12"/>
      <c r="I81683" s="49"/>
    </row>
    <row r="81684" customHeight="1" spans="7:9">
      <c r="G81684" s="11"/>
      <c r="H81684" s="12"/>
      <c r="I81684" s="49"/>
    </row>
    <row r="81685" customHeight="1" spans="7:9">
      <c r="G81685" s="11"/>
      <c r="H81685" s="12"/>
      <c r="I81685" s="49"/>
    </row>
    <row r="81686" customHeight="1" spans="7:9">
      <c r="G81686" s="11"/>
      <c r="H81686" s="12"/>
      <c r="I81686" s="49"/>
    </row>
    <row r="81687" customHeight="1" spans="7:9">
      <c r="G81687" s="11"/>
      <c r="H81687" s="12"/>
      <c r="I81687" s="49"/>
    </row>
    <row r="81688" customHeight="1" spans="7:9">
      <c r="G81688" s="11"/>
      <c r="H81688" s="12"/>
      <c r="I81688" s="49"/>
    </row>
    <row r="81689" customHeight="1" spans="7:9">
      <c r="G81689" s="11"/>
      <c r="H81689" s="12"/>
      <c r="I81689" s="49"/>
    </row>
    <row r="81690" customHeight="1" spans="7:9">
      <c r="G81690" s="11"/>
      <c r="H81690" s="12"/>
      <c r="I81690" s="49"/>
    </row>
    <row r="81691" customHeight="1" spans="7:9">
      <c r="G81691" s="11"/>
      <c r="H81691" s="12"/>
      <c r="I81691" s="49"/>
    </row>
    <row r="81692" customHeight="1" spans="7:9">
      <c r="G81692" s="11"/>
      <c r="H81692" s="12"/>
      <c r="I81692" s="49"/>
    </row>
    <row r="81693" customHeight="1" spans="7:9">
      <c r="G81693" s="11"/>
      <c r="H81693" s="12"/>
      <c r="I81693" s="49"/>
    </row>
    <row r="81694" customHeight="1" spans="7:9">
      <c r="G81694" s="11"/>
      <c r="H81694" s="12"/>
      <c r="I81694" s="49"/>
    </row>
    <row r="81695" customHeight="1" spans="7:9">
      <c r="G81695" s="11"/>
      <c r="H81695" s="12"/>
      <c r="I81695" s="49"/>
    </row>
    <row r="81696" customHeight="1" spans="7:9">
      <c r="G81696" s="11"/>
      <c r="H81696" s="12"/>
      <c r="I81696" s="49"/>
    </row>
    <row r="81697" customHeight="1" spans="7:9">
      <c r="G81697" s="11"/>
      <c r="H81697" s="12"/>
      <c r="I81697" s="49"/>
    </row>
    <row r="81698" customHeight="1" spans="7:9">
      <c r="G81698" s="11"/>
      <c r="H81698" s="12"/>
      <c r="I81698" s="49"/>
    </row>
    <row r="81699" customHeight="1" spans="7:9">
      <c r="G81699" s="11"/>
      <c r="H81699" s="12"/>
      <c r="I81699" s="49"/>
    </row>
    <row r="81700" customHeight="1" spans="7:9">
      <c r="G81700" s="11"/>
      <c r="H81700" s="12"/>
      <c r="I81700" s="49"/>
    </row>
    <row r="81701" customHeight="1" spans="7:9">
      <c r="G81701" s="11"/>
      <c r="H81701" s="12"/>
      <c r="I81701" s="49"/>
    </row>
    <row r="81702" customHeight="1" spans="7:9">
      <c r="G81702" s="11"/>
      <c r="H81702" s="12"/>
      <c r="I81702" s="49"/>
    </row>
    <row r="81703" customHeight="1" spans="7:9">
      <c r="G81703" s="11"/>
      <c r="H81703" s="12"/>
      <c r="I81703" s="49"/>
    </row>
    <row r="81704" customHeight="1" spans="7:9">
      <c r="G81704" s="11"/>
      <c r="H81704" s="12"/>
      <c r="I81704" s="49"/>
    </row>
    <row r="81705" customHeight="1" spans="7:9">
      <c r="G81705" s="11"/>
      <c r="H81705" s="12"/>
      <c r="I81705" s="49"/>
    </row>
    <row r="81706" customHeight="1" spans="7:9">
      <c r="G81706" s="11"/>
      <c r="H81706" s="12"/>
      <c r="I81706" s="49"/>
    </row>
    <row r="81707" customHeight="1" spans="7:9">
      <c r="G81707" s="11"/>
      <c r="H81707" s="12"/>
      <c r="I81707" s="49"/>
    </row>
    <row r="81708" customHeight="1" spans="7:9">
      <c r="G81708" s="11"/>
      <c r="H81708" s="12"/>
      <c r="I81708" s="49"/>
    </row>
    <row r="81709" customHeight="1" spans="7:9">
      <c r="G81709" s="11"/>
      <c r="H81709" s="12"/>
      <c r="I81709" s="49"/>
    </row>
    <row r="81710" customHeight="1" spans="7:9">
      <c r="G81710" s="11"/>
      <c r="H81710" s="12"/>
      <c r="I81710" s="49"/>
    </row>
    <row r="81711" customHeight="1" spans="7:9">
      <c r="G81711" s="11"/>
      <c r="H81711" s="12"/>
      <c r="I81711" s="49"/>
    </row>
    <row r="81712" customHeight="1" spans="7:9">
      <c r="G81712" s="11"/>
      <c r="H81712" s="12"/>
      <c r="I81712" s="49"/>
    </row>
    <row r="81713" customHeight="1" spans="7:9">
      <c r="G81713" s="11"/>
      <c r="H81713" s="12"/>
      <c r="I81713" s="49"/>
    </row>
    <row r="81714" customHeight="1" spans="7:9">
      <c r="G81714" s="11"/>
      <c r="H81714" s="12"/>
      <c r="I81714" s="49"/>
    </row>
    <row r="81715" customHeight="1" spans="7:9">
      <c r="G81715" s="11"/>
      <c r="H81715" s="12"/>
      <c r="I81715" s="49"/>
    </row>
    <row r="81716" customHeight="1" spans="7:9">
      <c r="G81716" s="11"/>
      <c r="H81716" s="12"/>
      <c r="I81716" s="49"/>
    </row>
    <row r="81717" customHeight="1" spans="7:9">
      <c r="G81717" s="11"/>
      <c r="H81717" s="12"/>
      <c r="I81717" s="49"/>
    </row>
    <row r="81718" customHeight="1" spans="7:9">
      <c r="G81718" s="11"/>
      <c r="H81718" s="12"/>
      <c r="I81718" s="49"/>
    </row>
    <row r="81719" customHeight="1" spans="7:9">
      <c r="G81719" s="11"/>
      <c r="H81719" s="12"/>
      <c r="I81719" s="49"/>
    </row>
    <row r="81720" customHeight="1" spans="7:9">
      <c r="G81720" s="11"/>
      <c r="H81720" s="12"/>
      <c r="I81720" s="49"/>
    </row>
    <row r="81721" customHeight="1" spans="7:9">
      <c r="G81721" s="11"/>
      <c r="H81721" s="12"/>
      <c r="I81721" s="49"/>
    </row>
    <row r="81722" customHeight="1" spans="7:9">
      <c r="G81722" s="11"/>
      <c r="H81722" s="12"/>
      <c r="I81722" s="49"/>
    </row>
    <row r="81723" customHeight="1" spans="7:9">
      <c r="G81723" s="11"/>
      <c r="H81723" s="12"/>
      <c r="I81723" s="49"/>
    </row>
    <row r="81724" customHeight="1" spans="7:9">
      <c r="G81724" s="11"/>
      <c r="H81724" s="12"/>
      <c r="I81724" s="49"/>
    </row>
    <row r="81725" customHeight="1" spans="7:9">
      <c r="G81725" s="11"/>
      <c r="H81725" s="12"/>
      <c r="I81725" s="49"/>
    </row>
    <row r="81726" customHeight="1" spans="7:9">
      <c r="G81726" s="11"/>
      <c r="H81726" s="12"/>
      <c r="I81726" s="49"/>
    </row>
    <row r="81727" customHeight="1" spans="7:9">
      <c r="G81727" s="11"/>
      <c r="H81727" s="12"/>
      <c r="I81727" s="49"/>
    </row>
    <row r="81728" customHeight="1" spans="7:9">
      <c r="G81728" s="11"/>
      <c r="H81728" s="12"/>
      <c r="I81728" s="49"/>
    </row>
    <row r="81729" customHeight="1" spans="7:9">
      <c r="G81729" s="11"/>
      <c r="H81729" s="12"/>
      <c r="I81729" s="49"/>
    </row>
    <row r="81730" customHeight="1" spans="7:9">
      <c r="G81730" s="11"/>
      <c r="H81730" s="12"/>
      <c r="I81730" s="49"/>
    </row>
    <row r="81731" customHeight="1" spans="7:9">
      <c r="G81731" s="11"/>
      <c r="H81731" s="12"/>
      <c r="I81731" s="49"/>
    </row>
    <row r="81732" customHeight="1" spans="7:9">
      <c r="G81732" s="11"/>
      <c r="H81732" s="12"/>
      <c r="I81732" s="49"/>
    </row>
    <row r="81733" customHeight="1" spans="7:9">
      <c r="G81733" s="11"/>
      <c r="H81733" s="12"/>
      <c r="I81733" s="49"/>
    </row>
    <row r="81734" customHeight="1" spans="7:9">
      <c r="G81734" s="11"/>
      <c r="H81734" s="12"/>
      <c r="I81734" s="49"/>
    </row>
    <row r="81735" customHeight="1" spans="7:9">
      <c r="G81735" s="11"/>
      <c r="H81735" s="12"/>
      <c r="I81735" s="49"/>
    </row>
    <row r="81736" customHeight="1" spans="7:9">
      <c r="G81736" s="11"/>
      <c r="H81736" s="12"/>
      <c r="I81736" s="49"/>
    </row>
    <row r="81737" customHeight="1" spans="7:9">
      <c r="G81737" s="11"/>
      <c r="H81737" s="12"/>
      <c r="I81737" s="49"/>
    </row>
    <row r="81738" customHeight="1" spans="7:9">
      <c r="G81738" s="11"/>
      <c r="H81738" s="12"/>
      <c r="I81738" s="49"/>
    </row>
    <row r="81739" customHeight="1" spans="7:9">
      <c r="G81739" s="11"/>
      <c r="H81739" s="12"/>
      <c r="I81739" s="49"/>
    </row>
    <row r="81740" customHeight="1" spans="7:9">
      <c r="G81740" s="11"/>
      <c r="H81740" s="12"/>
      <c r="I81740" s="49"/>
    </row>
    <row r="81741" customHeight="1" spans="7:9">
      <c r="G81741" s="11"/>
      <c r="H81741" s="12"/>
      <c r="I81741" s="49"/>
    </row>
    <row r="81742" customHeight="1" spans="7:9">
      <c r="G81742" s="11"/>
      <c r="H81742" s="12"/>
      <c r="I81742" s="49"/>
    </row>
    <row r="81743" customHeight="1" spans="7:9">
      <c r="G81743" s="11"/>
      <c r="H81743" s="12"/>
      <c r="I81743" s="49"/>
    </row>
    <row r="81744" customHeight="1" spans="7:9">
      <c r="G81744" s="11"/>
      <c r="H81744" s="12"/>
      <c r="I81744" s="49"/>
    </row>
    <row r="81745" customHeight="1" spans="7:9">
      <c r="G81745" s="11"/>
      <c r="H81745" s="12"/>
      <c r="I81745" s="49"/>
    </row>
    <row r="81746" customHeight="1" spans="7:9">
      <c r="G81746" s="11"/>
      <c r="H81746" s="12"/>
      <c r="I81746" s="49"/>
    </row>
    <row r="81747" customHeight="1" spans="7:9">
      <c r="G81747" s="11"/>
      <c r="H81747" s="12"/>
      <c r="I81747" s="49"/>
    </row>
    <row r="81748" customHeight="1" spans="7:9">
      <c r="G81748" s="11"/>
      <c r="H81748" s="12"/>
      <c r="I81748" s="49"/>
    </row>
    <row r="81749" customHeight="1" spans="7:9">
      <c r="G81749" s="11"/>
      <c r="H81749" s="12"/>
      <c r="I81749" s="49"/>
    </row>
    <row r="81750" customHeight="1" spans="7:9">
      <c r="G81750" s="11"/>
      <c r="H81750" s="12"/>
      <c r="I81750" s="49"/>
    </row>
    <row r="81751" customHeight="1" spans="7:9">
      <c r="G81751" s="11"/>
      <c r="H81751" s="12"/>
      <c r="I81751" s="49"/>
    </row>
    <row r="81752" customHeight="1" spans="7:9">
      <c r="G81752" s="11"/>
      <c r="H81752" s="12"/>
      <c r="I81752" s="49"/>
    </row>
    <row r="81753" customHeight="1" spans="7:9">
      <c r="G81753" s="11"/>
      <c r="H81753" s="12"/>
      <c r="I81753" s="49"/>
    </row>
    <row r="81754" customHeight="1" spans="7:9">
      <c r="G81754" s="11"/>
      <c r="H81754" s="12"/>
      <c r="I81754" s="49"/>
    </row>
    <row r="81755" customHeight="1" spans="7:9">
      <c r="G81755" s="11"/>
      <c r="H81755" s="12"/>
      <c r="I81755" s="49"/>
    </row>
    <row r="81756" customHeight="1" spans="7:9">
      <c r="G81756" s="11"/>
      <c r="H81756" s="12"/>
      <c r="I81756" s="49"/>
    </row>
    <row r="81757" customHeight="1" spans="7:9">
      <c r="G81757" s="11"/>
      <c r="H81757" s="12"/>
      <c r="I81757" s="49"/>
    </row>
    <row r="81758" customHeight="1" spans="7:9">
      <c r="G81758" s="11"/>
      <c r="H81758" s="12"/>
      <c r="I81758" s="49"/>
    </row>
    <row r="81759" customHeight="1" spans="7:9">
      <c r="G81759" s="11"/>
      <c r="H81759" s="12"/>
      <c r="I81759" s="49"/>
    </row>
    <row r="81760" customHeight="1" spans="7:9">
      <c r="G81760" s="11"/>
      <c r="H81760" s="12"/>
      <c r="I81760" s="49"/>
    </row>
    <row r="81761" customHeight="1" spans="7:9">
      <c r="G81761" s="11"/>
      <c r="H81761" s="12"/>
      <c r="I81761" s="49"/>
    </row>
    <row r="81762" customHeight="1" spans="7:9">
      <c r="G81762" s="11"/>
      <c r="H81762" s="12"/>
      <c r="I81762" s="49"/>
    </row>
    <row r="81763" customHeight="1" spans="7:9">
      <c r="G81763" s="11"/>
      <c r="H81763" s="12"/>
      <c r="I81763" s="49"/>
    </row>
    <row r="81764" customHeight="1" spans="7:9">
      <c r="G81764" s="11"/>
      <c r="H81764" s="12"/>
      <c r="I81764" s="49"/>
    </row>
    <row r="81765" customHeight="1" spans="7:9">
      <c r="G81765" s="11"/>
      <c r="H81765" s="12"/>
      <c r="I81765" s="49"/>
    </row>
    <row r="81766" customHeight="1" spans="7:9">
      <c r="G81766" s="11"/>
      <c r="H81766" s="12"/>
      <c r="I81766" s="49"/>
    </row>
    <row r="81767" customHeight="1" spans="7:9">
      <c r="G81767" s="11"/>
      <c r="H81767" s="12"/>
      <c r="I81767" s="49"/>
    </row>
    <row r="81768" customHeight="1" spans="7:9">
      <c r="G81768" s="11"/>
      <c r="H81768" s="12"/>
      <c r="I81768" s="49"/>
    </row>
    <row r="81769" customHeight="1" spans="7:9">
      <c r="G81769" s="11"/>
      <c r="H81769" s="12"/>
      <c r="I81769" s="49"/>
    </row>
    <row r="81770" customHeight="1" spans="7:9">
      <c r="G81770" s="11"/>
      <c r="H81770" s="12"/>
      <c r="I81770" s="49"/>
    </row>
    <row r="81771" customHeight="1" spans="7:9">
      <c r="G81771" s="11"/>
      <c r="H81771" s="12"/>
      <c r="I81771" s="49"/>
    </row>
    <row r="81772" customHeight="1" spans="7:9">
      <c r="G81772" s="11"/>
      <c r="H81772" s="12"/>
      <c r="I81772" s="49"/>
    </row>
    <row r="81773" customHeight="1" spans="7:9">
      <c r="G81773" s="11"/>
      <c r="H81773" s="12"/>
      <c r="I81773" s="49"/>
    </row>
    <row r="81774" customHeight="1" spans="7:9">
      <c r="G81774" s="11"/>
      <c r="H81774" s="12"/>
      <c r="I81774" s="49"/>
    </row>
    <row r="81775" customHeight="1" spans="7:9">
      <c r="G81775" s="11"/>
      <c r="H81775" s="12"/>
      <c r="I81775" s="49"/>
    </row>
    <row r="81776" customHeight="1" spans="7:9">
      <c r="G81776" s="11"/>
      <c r="H81776" s="12"/>
      <c r="I81776" s="49"/>
    </row>
    <row r="81777" customHeight="1" spans="7:9">
      <c r="G81777" s="11"/>
      <c r="H81777" s="12"/>
      <c r="I81777" s="49"/>
    </row>
    <row r="81778" customHeight="1" spans="7:9">
      <c r="G81778" s="11"/>
      <c r="H81778" s="12"/>
      <c r="I81778" s="49"/>
    </row>
    <row r="81779" customHeight="1" spans="7:9">
      <c r="G81779" s="11"/>
      <c r="H81779" s="12"/>
      <c r="I81779" s="49"/>
    </row>
    <row r="81780" customHeight="1" spans="7:9">
      <c r="G81780" s="11"/>
      <c r="H81780" s="12"/>
      <c r="I81780" s="49"/>
    </row>
    <row r="81781" customHeight="1" spans="7:9">
      <c r="G81781" s="11"/>
      <c r="H81781" s="12"/>
      <c r="I81781" s="49"/>
    </row>
    <row r="81782" customHeight="1" spans="7:9">
      <c r="G81782" s="11"/>
      <c r="H81782" s="12"/>
      <c r="I81782" s="49"/>
    </row>
    <row r="81783" customHeight="1" spans="7:9">
      <c r="G81783" s="11"/>
      <c r="H81783" s="12"/>
      <c r="I81783" s="49"/>
    </row>
    <row r="81784" customHeight="1" spans="7:9">
      <c r="G81784" s="11"/>
      <c r="H81784" s="12"/>
      <c r="I81784" s="49"/>
    </row>
    <row r="81785" customHeight="1" spans="7:9">
      <c r="G81785" s="11"/>
      <c r="H81785" s="12"/>
      <c r="I81785" s="49"/>
    </row>
    <row r="81786" customHeight="1" spans="7:9">
      <c r="G81786" s="11"/>
      <c r="H81786" s="12"/>
      <c r="I81786" s="49"/>
    </row>
    <row r="81787" customHeight="1" spans="7:9">
      <c r="G81787" s="11"/>
      <c r="H81787" s="12"/>
      <c r="I81787" s="49"/>
    </row>
    <row r="81788" customHeight="1" spans="7:9">
      <c r="G81788" s="11"/>
      <c r="H81788" s="12"/>
      <c r="I81788" s="49"/>
    </row>
    <row r="81789" customHeight="1" spans="7:9">
      <c r="G81789" s="11"/>
      <c r="H81789" s="12"/>
      <c r="I81789" s="49"/>
    </row>
    <row r="81790" customHeight="1" spans="7:9">
      <c r="G81790" s="11"/>
      <c r="H81790" s="12"/>
      <c r="I81790" s="49"/>
    </row>
    <row r="81791" customHeight="1" spans="7:9">
      <c r="G81791" s="11"/>
      <c r="H81791" s="12"/>
      <c r="I81791" s="49"/>
    </row>
    <row r="81792" customHeight="1" spans="7:9">
      <c r="G81792" s="11"/>
      <c r="H81792" s="12"/>
      <c r="I81792" s="49"/>
    </row>
    <row r="81793" customHeight="1" spans="7:9">
      <c r="G81793" s="11"/>
      <c r="H81793" s="12"/>
      <c r="I81793" s="49"/>
    </row>
    <row r="81794" customHeight="1" spans="7:9">
      <c r="G81794" s="11"/>
      <c r="H81794" s="12"/>
      <c r="I81794" s="49"/>
    </row>
    <row r="81795" customHeight="1" spans="7:9">
      <c r="G81795" s="11"/>
      <c r="H81795" s="12"/>
      <c r="I81795" s="49"/>
    </row>
    <row r="81796" customHeight="1" spans="7:9">
      <c r="G81796" s="11"/>
      <c r="H81796" s="12"/>
      <c r="I81796" s="49"/>
    </row>
    <row r="81797" customHeight="1" spans="7:9">
      <c r="G81797" s="11"/>
      <c r="H81797" s="12"/>
      <c r="I81797" s="49"/>
    </row>
    <row r="81798" customHeight="1" spans="7:9">
      <c r="G81798" s="11"/>
      <c r="H81798" s="12"/>
      <c r="I81798" s="49"/>
    </row>
    <row r="81799" customHeight="1" spans="7:9">
      <c r="G81799" s="11"/>
      <c r="H81799" s="12"/>
      <c r="I81799" s="49"/>
    </row>
    <row r="81800" customHeight="1" spans="7:9">
      <c r="G81800" s="11"/>
      <c r="H81800" s="12"/>
      <c r="I81800" s="49"/>
    </row>
    <row r="81801" customHeight="1" spans="7:9">
      <c r="G81801" s="11"/>
      <c r="H81801" s="12"/>
      <c r="I81801" s="49"/>
    </row>
    <row r="81802" customHeight="1" spans="7:9">
      <c r="G81802" s="11"/>
      <c r="H81802" s="12"/>
      <c r="I81802" s="49"/>
    </row>
    <row r="81803" customHeight="1" spans="7:9">
      <c r="G81803" s="11"/>
      <c r="H81803" s="12"/>
      <c r="I81803" s="49"/>
    </row>
    <row r="81804" customHeight="1" spans="7:9">
      <c r="G81804" s="11"/>
      <c r="H81804" s="12"/>
      <c r="I81804" s="49"/>
    </row>
    <row r="81805" customHeight="1" spans="7:9">
      <c r="G81805" s="11"/>
      <c r="H81805" s="12"/>
      <c r="I81805" s="49"/>
    </row>
    <row r="81806" customHeight="1" spans="7:9">
      <c r="G81806" s="11"/>
      <c r="H81806" s="12"/>
      <c r="I81806" s="49"/>
    </row>
    <row r="81807" customHeight="1" spans="7:9">
      <c r="G81807" s="11"/>
      <c r="H81807" s="12"/>
      <c r="I81807" s="49"/>
    </row>
    <row r="81808" customHeight="1" spans="7:9">
      <c r="G81808" s="11"/>
      <c r="H81808" s="12"/>
      <c r="I81808" s="49"/>
    </row>
    <row r="81809" customHeight="1" spans="7:9">
      <c r="G81809" s="11"/>
      <c r="H81809" s="12"/>
      <c r="I81809" s="49"/>
    </row>
    <row r="81810" customHeight="1" spans="7:9">
      <c r="G81810" s="11"/>
      <c r="H81810" s="12"/>
      <c r="I81810" s="49"/>
    </row>
    <row r="81811" customHeight="1" spans="7:9">
      <c r="G81811" s="11"/>
      <c r="H81811" s="12"/>
      <c r="I81811" s="49"/>
    </row>
    <row r="81812" customHeight="1" spans="7:9">
      <c r="G81812" s="11"/>
      <c r="H81812" s="12"/>
      <c r="I81812" s="49"/>
    </row>
    <row r="81813" customHeight="1" spans="7:9">
      <c r="G81813" s="11"/>
      <c r="H81813" s="12"/>
      <c r="I81813" s="49"/>
    </row>
    <row r="81814" customHeight="1" spans="7:9">
      <c r="G81814" s="11"/>
      <c r="H81814" s="12"/>
      <c r="I81814" s="49"/>
    </row>
    <row r="81815" customHeight="1" spans="7:9">
      <c r="G81815" s="11"/>
      <c r="H81815" s="12"/>
      <c r="I81815" s="49"/>
    </row>
    <row r="81816" customHeight="1" spans="7:9">
      <c r="G81816" s="11"/>
      <c r="H81816" s="12"/>
      <c r="I81816" s="49"/>
    </row>
    <row r="81817" customHeight="1" spans="7:9">
      <c r="G81817" s="11"/>
      <c r="H81817" s="12"/>
      <c r="I81817" s="49"/>
    </row>
    <row r="81818" customHeight="1" spans="7:9">
      <c r="G81818" s="11"/>
      <c r="H81818" s="12"/>
      <c r="I81818" s="49"/>
    </row>
    <row r="81819" customHeight="1" spans="7:9">
      <c r="G81819" s="11"/>
      <c r="H81819" s="12"/>
      <c r="I81819" s="49"/>
    </row>
    <row r="81820" customHeight="1" spans="7:9">
      <c r="G81820" s="11"/>
      <c r="H81820" s="12"/>
      <c r="I81820" s="49"/>
    </row>
    <row r="81821" customHeight="1" spans="7:9">
      <c r="G81821" s="11"/>
      <c r="H81821" s="12"/>
      <c r="I81821" s="49"/>
    </row>
    <row r="81822" customHeight="1" spans="7:9">
      <c r="G81822" s="11"/>
      <c r="H81822" s="12"/>
      <c r="I81822" s="49"/>
    </row>
    <row r="81823" customHeight="1" spans="7:9">
      <c r="G81823" s="11"/>
      <c r="H81823" s="12"/>
      <c r="I81823" s="49"/>
    </row>
    <row r="81824" customHeight="1" spans="7:9">
      <c r="G81824" s="11"/>
      <c r="H81824" s="12"/>
      <c r="I81824" s="49"/>
    </row>
    <row r="81825" customHeight="1" spans="7:9">
      <c r="G81825" s="11"/>
      <c r="H81825" s="12"/>
      <c r="I81825" s="49"/>
    </row>
    <row r="81826" customHeight="1" spans="7:9">
      <c r="G81826" s="11"/>
      <c r="H81826" s="12"/>
      <c r="I81826" s="49"/>
    </row>
    <row r="81827" customHeight="1" spans="7:9">
      <c r="G81827" s="11"/>
      <c r="H81827" s="12"/>
      <c r="I81827" s="49"/>
    </row>
    <row r="81828" customHeight="1" spans="7:9">
      <c r="G81828" s="11"/>
      <c r="H81828" s="12"/>
      <c r="I81828" s="49"/>
    </row>
    <row r="81829" customHeight="1" spans="7:9">
      <c r="G81829" s="11"/>
      <c r="H81829" s="12"/>
      <c r="I81829" s="49"/>
    </row>
    <row r="81830" customHeight="1" spans="7:9">
      <c r="G81830" s="11"/>
      <c r="H81830" s="12"/>
      <c r="I81830" s="49"/>
    </row>
    <row r="81831" customHeight="1" spans="7:9">
      <c r="G81831" s="11"/>
      <c r="H81831" s="12"/>
      <c r="I81831" s="49"/>
    </row>
    <row r="81832" customHeight="1" spans="7:9">
      <c r="G81832" s="11"/>
      <c r="H81832" s="12"/>
      <c r="I81832" s="49"/>
    </row>
    <row r="81833" customHeight="1" spans="7:9">
      <c r="G81833" s="11"/>
      <c r="H81833" s="12"/>
      <c r="I81833" s="49"/>
    </row>
    <row r="81834" customHeight="1" spans="7:9">
      <c r="G81834" s="11"/>
      <c r="H81834" s="12"/>
      <c r="I81834" s="49"/>
    </row>
    <row r="81835" customHeight="1" spans="7:9">
      <c r="G81835" s="11"/>
      <c r="H81835" s="12"/>
      <c r="I81835" s="49"/>
    </row>
    <row r="81836" customHeight="1" spans="7:9">
      <c r="G81836" s="11"/>
      <c r="H81836" s="12"/>
      <c r="I81836" s="49"/>
    </row>
    <row r="81837" customHeight="1" spans="7:9">
      <c r="G81837" s="11"/>
      <c r="H81837" s="12"/>
      <c r="I81837" s="49"/>
    </row>
    <row r="81838" customHeight="1" spans="7:9">
      <c r="G81838" s="11"/>
      <c r="H81838" s="12"/>
      <c r="I81838" s="49"/>
    </row>
    <row r="81839" customHeight="1" spans="7:9">
      <c r="G81839" s="11"/>
      <c r="H81839" s="12"/>
      <c r="I81839" s="49"/>
    </row>
    <row r="81840" customHeight="1" spans="7:9">
      <c r="G81840" s="11"/>
      <c r="H81840" s="12"/>
      <c r="I81840" s="49"/>
    </row>
    <row r="81841" customHeight="1" spans="7:9">
      <c r="G81841" s="11"/>
      <c r="H81841" s="12"/>
      <c r="I81841" s="49"/>
    </row>
    <row r="81842" customHeight="1" spans="7:9">
      <c r="G81842" s="11"/>
      <c r="H81842" s="12"/>
      <c r="I81842" s="49"/>
    </row>
    <row r="81843" customHeight="1" spans="7:9">
      <c r="G81843" s="11"/>
      <c r="H81843" s="12"/>
      <c r="I81843" s="49"/>
    </row>
    <row r="81844" customHeight="1" spans="7:9">
      <c r="G81844" s="11"/>
      <c r="H81844" s="12"/>
      <c r="I81844" s="49"/>
    </row>
    <row r="81845" customHeight="1" spans="7:9">
      <c r="G81845" s="11"/>
      <c r="H81845" s="12"/>
      <c r="I81845" s="49"/>
    </row>
    <row r="81846" customHeight="1" spans="7:9">
      <c r="G81846" s="11"/>
      <c r="H81846" s="12"/>
      <c r="I81846" s="49"/>
    </row>
    <row r="81847" customHeight="1" spans="7:9">
      <c r="G81847" s="11"/>
      <c r="H81847" s="12"/>
      <c r="I81847" s="49"/>
    </row>
    <row r="81848" customHeight="1" spans="7:9">
      <c r="G81848" s="11"/>
      <c r="H81848" s="12"/>
      <c r="I81848" s="49"/>
    </row>
    <row r="81849" customHeight="1" spans="7:9">
      <c r="G81849" s="11"/>
      <c r="H81849" s="12"/>
      <c r="I81849" s="49"/>
    </row>
    <row r="81850" customHeight="1" spans="7:9">
      <c r="G81850" s="11"/>
      <c r="H81850" s="12"/>
      <c r="I81850" s="49"/>
    </row>
    <row r="81851" customHeight="1" spans="7:9">
      <c r="G81851" s="11"/>
      <c r="H81851" s="12"/>
      <c r="I81851" s="49"/>
    </row>
    <row r="81852" customHeight="1" spans="7:9">
      <c r="G81852" s="11"/>
      <c r="H81852" s="12"/>
      <c r="I81852" s="49"/>
    </row>
    <row r="81853" customHeight="1" spans="7:9">
      <c r="G81853" s="11"/>
      <c r="H81853" s="12"/>
      <c r="I81853" s="49"/>
    </row>
    <row r="81854" customHeight="1" spans="7:9">
      <c r="G81854" s="11"/>
      <c r="H81854" s="12"/>
      <c r="I81854" s="49"/>
    </row>
    <row r="81855" customHeight="1" spans="7:9">
      <c r="G81855" s="11"/>
      <c r="H81855" s="12"/>
      <c r="I81855" s="49"/>
    </row>
    <row r="81856" customHeight="1" spans="7:9">
      <c r="G81856" s="11"/>
      <c r="H81856" s="12"/>
      <c r="I81856" s="49"/>
    </row>
    <row r="81857" customHeight="1" spans="7:9">
      <c r="G81857" s="11"/>
      <c r="H81857" s="12"/>
      <c r="I81857" s="49"/>
    </row>
    <row r="81858" customHeight="1" spans="7:9">
      <c r="G81858" s="11"/>
      <c r="H81858" s="12"/>
      <c r="I81858" s="49"/>
    </row>
    <row r="81859" customHeight="1" spans="7:9">
      <c r="G81859" s="11"/>
      <c r="H81859" s="12"/>
      <c r="I81859" s="49"/>
    </row>
    <row r="81860" customHeight="1" spans="7:9">
      <c r="G81860" s="11"/>
      <c r="H81860" s="12"/>
      <c r="I81860" s="49"/>
    </row>
    <row r="81861" customHeight="1" spans="7:9">
      <c r="G81861" s="11"/>
      <c r="H81861" s="12"/>
      <c r="I81861" s="49"/>
    </row>
    <row r="81862" customHeight="1" spans="7:9">
      <c r="G81862" s="11"/>
      <c r="H81862" s="12"/>
      <c r="I81862" s="49"/>
    </row>
    <row r="81863" customHeight="1" spans="7:9">
      <c r="G81863" s="11"/>
      <c r="H81863" s="12"/>
      <c r="I81863" s="49"/>
    </row>
    <row r="81864" customHeight="1" spans="7:9">
      <c r="G81864" s="11"/>
      <c r="H81864" s="12"/>
      <c r="I81864" s="49"/>
    </row>
    <row r="81865" customHeight="1" spans="7:9">
      <c r="G81865" s="11"/>
      <c r="H81865" s="12"/>
      <c r="I81865" s="49"/>
    </row>
    <row r="81866" customHeight="1" spans="7:9">
      <c r="G81866" s="11"/>
      <c r="H81866" s="12"/>
      <c r="I81866" s="49"/>
    </row>
    <row r="81867" customHeight="1" spans="7:9">
      <c r="G81867" s="11"/>
      <c r="H81867" s="12"/>
      <c r="I81867" s="49"/>
    </row>
    <row r="81868" customHeight="1" spans="7:9">
      <c r="G81868" s="11"/>
      <c r="H81868" s="12"/>
      <c r="I81868" s="49"/>
    </row>
    <row r="81869" customHeight="1" spans="7:9">
      <c r="G81869" s="11"/>
      <c r="H81869" s="12"/>
      <c r="I81869" s="49"/>
    </row>
    <row r="81870" customHeight="1" spans="7:9">
      <c r="G81870" s="11"/>
      <c r="H81870" s="12"/>
      <c r="I81870" s="49"/>
    </row>
    <row r="81871" customHeight="1" spans="7:9">
      <c r="G81871" s="11"/>
      <c r="H81871" s="12"/>
      <c r="I81871" s="49"/>
    </row>
    <row r="81872" customHeight="1" spans="7:9">
      <c r="G81872" s="11"/>
      <c r="H81872" s="12"/>
      <c r="I81872" s="49"/>
    </row>
    <row r="81873" customHeight="1" spans="7:9">
      <c r="G81873" s="11"/>
      <c r="H81873" s="12"/>
      <c r="I81873" s="49"/>
    </row>
    <row r="81874" customHeight="1" spans="7:9">
      <c r="G81874" s="11"/>
      <c r="H81874" s="12"/>
      <c r="I81874" s="49"/>
    </row>
    <row r="81875" customHeight="1" spans="7:9">
      <c r="G81875" s="11"/>
      <c r="H81875" s="12"/>
      <c r="I81875" s="49"/>
    </row>
    <row r="81876" customHeight="1" spans="7:9">
      <c r="G81876" s="11"/>
      <c r="H81876" s="12"/>
      <c r="I81876" s="49"/>
    </row>
    <row r="81877" customHeight="1" spans="7:9">
      <c r="G81877" s="11"/>
      <c r="H81877" s="12"/>
      <c r="I81877" s="49"/>
    </row>
    <row r="81878" customHeight="1" spans="7:9">
      <c r="G81878" s="11"/>
      <c r="H81878" s="12"/>
      <c r="I81878" s="49"/>
    </row>
    <row r="81879" customHeight="1" spans="7:9">
      <c r="G81879" s="11"/>
      <c r="H81879" s="12"/>
      <c r="I81879" s="49"/>
    </row>
    <row r="81880" customHeight="1" spans="7:9">
      <c r="G81880" s="11"/>
      <c r="H81880" s="12"/>
      <c r="I81880" s="49"/>
    </row>
    <row r="81881" customHeight="1" spans="7:9">
      <c r="G81881" s="11"/>
      <c r="H81881" s="12"/>
      <c r="I81881" s="49"/>
    </row>
    <row r="81882" customHeight="1" spans="7:9">
      <c r="G81882" s="11"/>
      <c r="H81882" s="12"/>
      <c r="I81882" s="49"/>
    </row>
    <row r="81883" customHeight="1" spans="7:9">
      <c r="G81883" s="11"/>
      <c r="H81883" s="12"/>
      <c r="I81883" s="49"/>
    </row>
    <row r="81884" customHeight="1" spans="7:9">
      <c r="G81884" s="11"/>
      <c r="H81884" s="12"/>
      <c r="I81884" s="49"/>
    </row>
    <row r="81885" customHeight="1" spans="7:9">
      <c r="G81885" s="11"/>
      <c r="H81885" s="12"/>
      <c r="I81885" s="49"/>
    </row>
    <row r="81886" customHeight="1" spans="7:9">
      <c r="G81886" s="11"/>
      <c r="H81886" s="12"/>
      <c r="I81886" s="49"/>
    </row>
    <row r="81887" customHeight="1" spans="7:9">
      <c r="G81887" s="11"/>
      <c r="H81887" s="12"/>
      <c r="I81887" s="49"/>
    </row>
    <row r="81888" customHeight="1" spans="7:9">
      <c r="G81888" s="11"/>
      <c r="H81888" s="12"/>
      <c r="I81888" s="49"/>
    </row>
    <row r="81889" customHeight="1" spans="7:9">
      <c r="G81889" s="11"/>
      <c r="H81889" s="12"/>
      <c r="I81889" s="49"/>
    </row>
    <row r="81890" customHeight="1" spans="7:9">
      <c r="G81890" s="11"/>
      <c r="H81890" s="12"/>
      <c r="I81890" s="49"/>
    </row>
    <row r="81891" customHeight="1" spans="7:9">
      <c r="G81891" s="11"/>
      <c r="H81891" s="12"/>
      <c r="I81891" s="49"/>
    </row>
    <row r="81892" customHeight="1" spans="7:9">
      <c r="G81892" s="11"/>
      <c r="H81892" s="12"/>
      <c r="I81892" s="49"/>
    </row>
    <row r="81893" customHeight="1" spans="7:9">
      <c r="G81893" s="11"/>
      <c r="H81893" s="12"/>
      <c r="I81893" s="49"/>
    </row>
    <row r="81894" customHeight="1" spans="7:9">
      <c r="G81894" s="11"/>
      <c r="H81894" s="12"/>
      <c r="I81894" s="49"/>
    </row>
    <row r="81895" customHeight="1" spans="7:9">
      <c r="G81895" s="11"/>
      <c r="H81895" s="12"/>
      <c r="I81895" s="49"/>
    </row>
    <row r="81896" customHeight="1" spans="7:9">
      <c r="G81896" s="11"/>
      <c r="H81896" s="12"/>
      <c r="I81896" s="49"/>
    </row>
    <row r="81897" customHeight="1" spans="7:9">
      <c r="G81897" s="11"/>
      <c r="H81897" s="12"/>
      <c r="I81897" s="49"/>
    </row>
    <row r="81898" customHeight="1" spans="7:9">
      <c r="G81898" s="11"/>
      <c r="H81898" s="12"/>
      <c r="I81898" s="49"/>
    </row>
    <row r="81899" customHeight="1" spans="7:9">
      <c r="G81899" s="11"/>
      <c r="H81899" s="12"/>
      <c r="I81899" s="49"/>
    </row>
    <row r="81900" customHeight="1" spans="7:9">
      <c r="G81900" s="11"/>
      <c r="H81900" s="12"/>
      <c r="I81900" s="49"/>
    </row>
    <row r="81901" customHeight="1" spans="7:9">
      <c r="G81901" s="11"/>
      <c r="H81901" s="12"/>
      <c r="I81901" s="49"/>
    </row>
    <row r="81902" customHeight="1" spans="7:9">
      <c r="G81902" s="11"/>
      <c r="H81902" s="12"/>
      <c r="I81902" s="49"/>
    </row>
    <row r="81903" customHeight="1" spans="7:9">
      <c r="G81903" s="11"/>
      <c r="H81903" s="12"/>
      <c r="I81903" s="49"/>
    </row>
    <row r="81904" customHeight="1" spans="7:9">
      <c r="G81904" s="11"/>
      <c r="H81904" s="12"/>
      <c r="I81904" s="49"/>
    </row>
    <row r="81905" customHeight="1" spans="7:9">
      <c r="G81905" s="11"/>
      <c r="H81905" s="12"/>
      <c r="I81905" s="49"/>
    </row>
    <row r="81906" customHeight="1" spans="7:9">
      <c r="G81906" s="11"/>
      <c r="H81906" s="12"/>
      <c r="I81906" s="49"/>
    </row>
    <row r="81907" customHeight="1" spans="7:9">
      <c r="G81907" s="11"/>
      <c r="H81907" s="12"/>
      <c r="I81907" s="49"/>
    </row>
    <row r="81908" customHeight="1" spans="7:9">
      <c r="G81908" s="11"/>
      <c r="H81908" s="12"/>
      <c r="I81908" s="49"/>
    </row>
    <row r="81909" customHeight="1" spans="7:9">
      <c r="G81909" s="11"/>
      <c r="H81909" s="12"/>
      <c r="I81909" s="49"/>
    </row>
    <row r="81910" customHeight="1" spans="7:9">
      <c r="G81910" s="11"/>
      <c r="H81910" s="12"/>
      <c r="I81910" s="49"/>
    </row>
    <row r="81911" customHeight="1" spans="7:9">
      <c r="G81911" s="11"/>
      <c r="H81911" s="12"/>
      <c r="I81911" s="49"/>
    </row>
    <row r="81912" customHeight="1" spans="7:9">
      <c r="G81912" s="11"/>
      <c r="H81912" s="12"/>
      <c r="I81912" s="49"/>
    </row>
    <row r="81913" customHeight="1" spans="7:9">
      <c r="G81913" s="11"/>
      <c r="H81913" s="12"/>
      <c r="I81913" s="49"/>
    </row>
    <row r="81914" customHeight="1" spans="7:9">
      <c r="G81914" s="11"/>
      <c r="H81914" s="12"/>
      <c r="I81914" s="49"/>
    </row>
    <row r="81915" customHeight="1" spans="7:9">
      <c r="G81915" s="11"/>
      <c r="H81915" s="12"/>
      <c r="I81915" s="49"/>
    </row>
    <row r="81916" customHeight="1" spans="7:9">
      <c r="G81916" s="11"/>
      <c r="H81916" s="12"/>
      <c r="I81916" s="49"/>
    </row>
    <row r="81917" customHeight="1" spans="7:9">
      <c r="G81917" s="11"/>
      <c r="H81917" s="12"/>
      <c r="I81917" s="49"/>
    </row>
    <row r="81918" customHeight="1" spans="7:9">
      <c r="G81918" s="11"/>
      <c r="H81918" s="12"/>
      <c r="I81918" s="49"/>
    </row>
    <row r="81919" customHeight="1" spans="7:9">
      <c r="G81919" s="11"/>
      <c r="H81919" s="12"/>
      <c r="I81919" s="49"/>
    </row>
    <row r="81920" customHeight="1" spans="7:9">
      <c r="G81920" s="11"/>
      <c r="H81920" s="12"/>
      <c r="I81920" s="49"/>
    </row>
    <row r="81921" customHeight="1" spans="7:9">
      <c r="G81921" s="11"/>
      <c r="H81921" s="12"/>
      <c r="I81921" s="49"/>
    </row>
    <row r="81922" customHeight="1" spans="7:9">
      <c r="G81922" s="11"/>
      <c r="H81922" s="12"/>
      <c r="I81922" s="49"/>
    </row>
    <row r="81923" customHeight="1" spans="7:9">
      <c r="G81923" s="11"/>
      <c r="H81923" s="12"/>
      <c r="I81923" s="49"/>
    </row>
    <row r="81924" customHeight="1" spans="7:9">
      <c r="G81924" s="11"/>
      <c r="H81924" s="12"/>
      <c r="I81924" s="49"/>
    </row>
    <row r="81925" customHeight="1" spans="7:9">
      <c r="G81925" s="11"/>
      <c r="H81925" s="12"/>
      <c r="I81925" s="49"/>
    </row>
    <row r="81926" customHeight="1" spans="7:9">
      <c r="G81926" s="11"/>
      <c r="H81926" s="12"/>
      <c r="I81926" s="49"/>
    </row>
    <row r="81927" customHeight="1" spans="7:9">
      <c r="G81927" s="11"/>
      <c r="H81927" s="12"/>
      <c r="I81927" s="49"/>
    </row>
    <row r="81928" customHeight="1" spans="7:9">
      <c r="G81928" s="11"/>
      <c r="H81928" s="12"/>
      <c r="I81928" s="49"/>
    </row>
    <row r="81929" customHeight="1" spans="7:9">
      <c r="G81929" s="11"/>
      <c r="H81929" s="12"/>
      <c r="I81929" s="49"/>
    </row>
    <row r="81930" customHeight="1" spans="7:9">
      <c r="G81930" s="11"/>
      <c r="H81930" s="12"/>
      <c r="I81930" s="49"/>
    </row>
    <row r="81931" customHeight="1" spans="7:9">
      <c r="G81931" s="11"/>
      <c r="H81931" s="12"/>
      <c r="I81931" s="49"/>
    </row>
    <row r="81932" customHeight="1" spans="7:9">
      <c r="G81932" s="11"/>
      <c r="H81932" s="12"/>
      <c r="I81932" s="49"/>
    </row>
    <row r="81933" customHeight="1" spans="7:9">
      <c r="G81933" s="11"/>
      <c r="H81933" s="12"/>
      <c r="I81933" s="49"/>
    </row>
    <row r="81934" customHeight="1" spans="7:9">
      <c r="G81934" s="11"/>
      <c r="H81934" s="12"/>
      <c r="I81934" s="49"/>
    </row>
    <row r="81935" customHeight="1" spans="7:9">
      <c r="G81935" s="11"/>
      <c r="H81935" s="12"/>
      <c r="I81935" s="49"/>
    </row>
    <row r="81936" customHeight="1" spans="7:9">
      <c r="G81936" s="11"/>
      <c r="H81936" s="12"/>
      <c r="I81936" s="49"/>
    </row>
    <row r="81937" customHeight="1" spans="7:9">
      <c r="G81937" s="11"/>
      <c r="H81937" s="12"/>
      <c r="I81937" s="49"/>
    </row>
    <row r="81938" customHeight="1" spans="7:9">
      <c r="G81938" s="11"/>
      <c r="H81938" s="12"/>
      <c r="I81938" s="49"/>
    </row>
    <row r="81939" customHeight="1" spans="7:9">
      <c r="G81939" s="11"/>
      <c r="H81939" s="12"/>
      <c r="I81939" s="49"/>
    </row>
    <row r="81940" customHeight="1" spans="7:9">
      <c r="G81940" s="11"/>
      <c r="H81940" s="12"/>
      <c r="I81940" s="49"/>
    </row>
    <row r="81941" customHeight="1" spans="7:9">
      <c r="G81941" s="11"/>
      <c r="H81941" s="12"/>
      <c r="I81941" s="49"/>
    </row>
    <row r="81942" customHeight="1" spans="7:9">
      <c r="G81942" s="11"/>
      <c r="H81942" s="12"/>
      <c r="I81942" s="49"/>
    </row>
    <row r="81943" customHeight="1" spans="7:9">
      <c r="G81943" s="11"/>
      <c r="H81943" s="12"/>
      <c r="I81943" s="49"/>
    </row>
    <row r="81944" customHeight="1" spans="7:9">
      <c r="G81944" s="11"/>
      <c r="H81944" s="12"/>
      <c r="I81944" s="49"/>
    </row>
    <row r="81945" customHeight="1" spans="7:9">
      <c r="G81945" s="11"/>
      <c r="H81945" s="12"/>
      <c r="I81945" s="49"/>
    </row>
    <row r="81946" customHeight="1" spans="7:9">
      <c r="G81946" s="11"/>
      <c r="H81946" s="12"/>
      <c r="I81946" s="49"/>
    </row>
    <row r="81947" customHeight="1" spans="7:9">
      <c r="G81947" s="11"/>
      <c r="H81947" s="12"/>
      <c r="I81947" s="49"/>
    </row>
    <row r="81948" customHeight="1" spans="7:9">
      <c r="G81948" s="11"/>
      <c r="H81948" s="12"/>
      <c r="I81948" s="49"/>
    </row>
    <row r="81949" customHeight="1" spans="7:9">
      <c r="G81949" s="11"/>
      <c r="H81949" s="12"/>
      <c r="I81949" s="49"/>
    </row>
    <row r="81950" customHeight="1" spans="7:9">
      <c r="G81950" s="11"/>
      <c r="H81950" s="12"/>
      <c r="I81950" s="49"/>
    </row>
    <row r="81951" customHeight="1" spans="7:9">
      <c r="G81951" s="11"/>
      <c r="H81951" s="12"/>
      <c r="I81951" s="49"/>
    </row>
    <row r="81952" customHeight="1" spans="7:9">
      <c r="G81952" s="11"/>
      <c r="H81952" s="12"/>
      <c r="I81952" s="49"/>
    </row>
    <row r="81953" customHeight="1" spans="7:9">
      <c r="G81953" s="11"/>
      <c r="H81953" s="12"/>
      <c r="I81953" s="49"/>
    </row>
    <row r="81954" customHeight="1" spans="7:9">
      <c r="G81954" s="11"/>
      <c r="H81954" s="12"/>
      <c r="I81954" s="49"/>
    </row>
    <row r="81955" customHeight="1" spans="7:9">
      <c r="G81955" s="11"/>
      <c r="H81955" s="12"/>
      <c r="I81955" s="49"/>
    </row>
    <row r="81956" customHeight="1" spans="7:9">
      <c r="G81956" s="11"/>
      <c r="H81956" s="12"/>
      <c r="I81956" s="49"/>
    </row>
    <row r="81957" customHeight="1" spans="7:9">
      <c r="G81957" s="11"/>
      <c r="H81957" s="12"/>
      <c r="I81957" s="49"/>
    </row>
    <row r="81958" customHeight="1" spans="7:9">
      <c r="G81958" s="11"/>
      <c r="H81958" s="12"/>
      <c r="I81958" s="49"/>
    </row>
    <row r="81959" customHeight="1" spans="7:9">
      <c r="G81959" s="11"/>
      <c r="H81959" s="12"/>
      <c r="I81959" s="49"/>
    </row>
    <row r="81960" customHeight="1" spans="7:9">
      <c r="G81960" s="11"/>
      <c r="H81960" s="12"/>
      <c r="I81960" s="49"/>
    </row>
    <row r="81961" customHeight="1" spans="7:9">
      <c r="G81961" s="11"/>
      <c r="H81961" s="12"/>
      <c r="I81961" s="49"/>
    </row>
    <row r="81962" customHeight="1" spans="7:9">
      <c r="G81962" s="11"/>
      <c r="H81962" s="12"/>
      <c r="I81962" s="49"/>
    </row>
    <row r="81963" customHeight="1" spans="7:9">
      <c r="G81963" s="11"/>
      <c r="H81963" s="12"/>
      <c r="I81963" s="49"/>
    </row>
    <row r="81964" customHeight="1" spans="7:9">
      <c r="G81964" s="11"/>
      <c r="H81964" s="12"/>
      <c r="I81964" s="49"/>
    </row>
    <row r="81965" customHeight="1" spans="7:9">
      <c r="G81965" s="11"/>
      <c r="H81965" s="12"/>
      <c r="I81965" s="49"/>
    </row>
    <row r="81966" customHeight="1" spans="7:9">
      <c r="G81966" s="11"/>
      <c r="H81966" s="12"/>
      <c r="I81966" s="49"/>
    </row>
    <row r="81967" customHeight="1" spans="7:9">
      <c r="G81967" s="11"/>
      <c r="H81967" s="12"/>
      <c r="I81967" s="49"/>
    </row>
    <row r="81968" customHeight="1" spans="7:9">
      <c r="G81968" s="11"/>
      <c r="H81968" s="12"/>
      <c r="I81968" s="49"/>
    </row>
    <row r="81969" customHeight="1" spans="7:9">
      <c r="G81969" s="11"/>
      <c r="H81969" s="12"/>
      <c r="I81969" s="49"/>
    </row>
    <row r="81970" customHeight="1" spans="7:9">
      <c r="G81970" s="11"/>
      <c r="H81970" s="12"/>
      <c r="I81970" s="49"/>
    </row>
    <row r="81971" customHeight="1" spans="7:9">
      <c r="G81971" s="11"/>
      <c r="H81971" s="12"/>
      <c r="I81971" s="49"/>
    </row>
    <row r="81972" customHeight="1" spans="7:9">
      <c r="G81972" s="11"/>
      <c r="H81972" s="12"/>
      <c r="I81972" s="49"/>
    </row>
    <row r="81973" customHeight="1" spans="7:9">
      <c r="G81973" s="11"/>
      <c r="H81973" s="12"/>
      <c r="I81973" s="49"/>
    </row>
    <row r="81974" customHeight="1" spans="7:9">
      <c r="G81974" s="11"/>
      <c r="H81974" s="12"/>
      <c r="I81974" s="49"/>
    </row>
    <row r="81975" customHeight="1" spans="7:9">
      <c r="G81975" s="11"/>
      <c r="H81975" s="12"/>
      <c r="I81975" s="49"/>
    </row>
    <row r="81976" customHeight="1" spans="7:9">
      <c r="G81976" s="11"/>
      <c r="H81976" s="12"/>
      <c r="I81976" s="49"/>
    </row>
    <row r="81977" customHeight="1" spans="7:9">
      <c r="G81977" s="11"/>
      <c r="H81977" s="12"/>
      <c r="I81977" s="49"/>
    </row>
    <row r="81978" customHeight="1" spans="7:9">
      <c r="G81978" s="11"/>
      <c r="H81978" s="12"/>
      <c r="I81978" s="49"/>
    </row>
    <row r="81979" customHeight="1" spans="7:9">
      <c r="G81979" s="11"/>
      <c r="H81979" s="12"/>
      <c r="I81979" s="49"/>
    </row>
    <row r="81980" customHeight="1" spans="7:9">
      <c r="G81980" s="11"/>
      <c r="H81980" s="12"/>
      <c r="I81980" s="49"/>
    </row>
    <row r="81981" customHeight="1" spans="7:9">
      <c r="G81981" s="11"/>
      <c r="H81981" s="12"/>
      <c r="I81981" s="49"/>
    </row>
    <row r="81982" customHeight="1" spans="7:9">
      <c r="G81982" s="11"/>
      <c r="H81982" s="12"/>
      <c r="I81982" s="49"/>
    </row>
    <row r="81983" customHeight="1" spans="7:9">
      <c r="G81983" s="11"/>
      <c r="H81983" s="12"/>
      <c r="I81983" s="49"/>
    </row>
    <row r="81984" customHeight="1" spans="7:9">
      <c r="G81984" s="11"/>
      <c r="H81984" s="12"/>
      <c r="I81984" s="49"/>
    </row>
    <row r="81985" customHeight="1" spans="7:9">
      <c r="G81985" s="11"/>
      <c r="H81985" s="12"/>
      <c r="I81985" s="49"/>
    </row>
    <row r="81986" customHeight="1" spans="7:9">
      <c r="G81986" s="11"/>
      <c r="H81986" s="12"/>
      <c r="I81986" s="49"/>
    </row>
    <row r="81987" customHeight="1" spans="7:9">
      <c r="G81987" s="11"/>
      <c r="H81987" s="12"/>
      <c r="I81987" s="49"/>
    </row>
    <row r="81988" customHeight="1" spans="7:9">
      <c r="G81988" s="11"/>
      <c r="H81988" s="12"/>
      <c r="I81988" s="49"/>
    </row>
    <row r="81989" customHeight="1" spans="7:9">
      <c r="G81989" s="11"/>
      <c r="H81989" s="12"/>
      <c r="I81989" s="49"/>
    </row>
    <row r="81990" customHeight="1" spans="7:9">
      <c r="G81990" s="11"/>
      <c r="H81990" s="12"/>
      <c r="I81990" s="49"/>
    </row>
    <row r="81991" customHeight="1" spans="7:9">
      <c r="G81991" s="11"/>
      <c r="H81991" s="12"/>
      <c r="I81991" s="49"/>
    </row>
    <row r="81992" customHeight="1" spans="7:9">
      <c r="G81992" s="11"/>
      <c r="H81992" s="12"/>
      <c r="I81992" s="49"/>
    </row>
    <row r="81993" customHeight="1" spans="7:9">
      <c r="G81993" s="11"/>
      <c r="H81993" s="12"/>
      <c r="I81993" s="49"/>
    </row>
    <row r="81994" customHeight="1" spans="7:9">
      <c r="G81994" s="11"/>
      <c r="H81994" s="12"/>
      <c r="I81994" s="49"/>
    </row>
    <row r="81995" customHeight="1" spans="7:9">
      <c r="G81995" s="11"/>
      <c r="H81995" s="12"/>
      <c r="I81995" s="49"/>
    </row>
    <row r="81996" customHeight="1" spans="7:9">
      <c r="G81996" s="11"/>
      <c r="H81996" s="12"/>
      <c r="I81996" s="49"/>
    </row>
    <row r="81997" customHeight="1" spans="7:9">
      <c r="G81997" s="11"/>
      <c r="H81997" s="12"/>
      <c r="I81997" s="49"/>
    </row>
    <row r="81998" customHeight="1" spans="7:9">
      <c r="G81998" s="11"/>
      <c r="H81998" s="12"/>
      <c r="I81998" s="49"/>
    </row>
    <row r="81999" customHeight="1" spans="7:9">
      <c r="G81999" s="11"/>
      <c r="H81999" s="12"/>
      <c r="I81999" s="49"/>
    </row>
    <row r="82000" customHeight="1" spans="7:9">
      <c r="G82000" s="11"/>
      <c r="H82000" s="12"/>
      <c r="I82000" s="49"/>
    </row>
    <row r="82001" customHeight="1" spans="7:9">
      <c r="G82001" s="11"/>
      <c r="H82001" s="12"/>
      <c r="I82001" s="49"/>
    </row>
    <row r="82002" customHeight="1" spans="7:9">
      <c r="G82002" s="11"/>
      <c r="H82002" s="12"/>
      <c r="I82002" s="49"/>
    </row>
    <row r="82003" customHeight="1" spans="7:9">
      <c r="G82003" s="11"/>
      <c r="H82003" s="12"/>
      <c r="I82003" s="49"/>
    </row>
    <row r="82004" customHeight="1" spans="7:9">
      <c r="G82004" s="11"/>
      <c r="H82004" s="12"/>
      <c r="I82004" s="49"/>
    </row>
    <row r="82005" customHeight="1" spans="7:9">
      <c r="G82005" s="11"/>
      <c r="H82005" s="12"/>
      <c r="I82005" s="49"/>
    </row>
    <row r="82006" customHeight="1" spans="7:9">
      <c r="G82006" s="11"/>
      <c r="H82006" s="12"/>
      <c r="I82006" s="49"/>
    </row>
    <row r="82007" customHeight="1" spans="7:9">
      <c r="G82007" s="11"/>
      <c r="H82007" s="12"/>
      <c r="I82007" s="49"/>
    </row>
    <row r="82008" customHeight="1" spans="7:9">
      <c r="G82008" s="11"/>
      <c r="H82008" s="12"/>
      <c r="I82008" s="49"/>
    </row>
    <row r="82009" customHeight="1" spans="7:9">
      <c r="G82009" s="11"/>
      <c r="H82009" s="12"/>
      <c r="I82009" s="49"/>
    </row>
    <row r="82010" customHeight="1" spans="7:9">
      <c r="G82010" s="11"/>
      <c r="H82010" s="12"/>
      <c r="I82010" s="49"/>
    </row>
    <row r="82011" customHeight="1" spans="7:9">
      <c r="G82011" s="11"/>
      <c r="H82011" s="12"/>
      <c r="I82011" s="49"/>
    </row>
    <row r="82012" customHeight="1" spans="7:9">
      <c r="G82012" s="11"/>
      <c r="H82012" s="12"/>
      <c r="I82012" s="49"/>
    </row>
    <row r="82013" customHeight="1" spans="7:9">
      <c r="G82013" s="11"/>
      <c r="H82013" s="12"/>
      <c r="I82013" s="49"/>
    </row>
    <row r="82014" customHeight="1" spans="7:9">
      <c r="G82014" s="11"/>
      <c r="H82014" s="12"/>
      <c r="I82014" s="49"/>
    </row>
    <row r="82015" customHeight="1" spans="7:9">
      <c r="G82015" s="11"/>
      <c r="H82015" s="12"/>
      <c r="I82015" s="49"/>
    </row>
    <row r="82016" customHeight="1" spans="7:9">
      <c r="G82016" s="11"/>
      <c r="H82016" s="12"/>
      <c r="I82016" s="49"/>
    </row>
    <row r="82017" customHeight="1" spans="7:9">
      <c r="G82017" s="11"/>
      <c r="H82017" s="12"/>
      <c r="I82017" s="49"/>
    </row>
    <row r="82018" customHeight="1" spans="7:9">
      <c r="G82018" s="11"/>
      <c r="H82018" s="12"/>
      <c r="I82018" s="49"/>
    </row>
    <row r="82019" customHeight="1" spans="7:9">
      <c r="G82019" s="11"/>
      <c r="H82019" s="12"/>
      <c r="I82019" s="49"/>
    </row>
    <row r="82020" customHeight="1" spans="7:9">
      <c r="G82020" s="11"/>
      <c r="H82020" s="12"/>
      <c r="I82020" s="49"/>
    </row>
    <row r="82021" customHeight="1" spans="7:9">
      <c r="G82021" s="11"/>
      <c r="H82021" s="12"/>
      <c r="I82021" s="49"/>
    </row>
    <row r="82022" customHeight="1" spans="7:9">
      <c r="G82022" s="11"/>
      <c r="H82022" s="12"/>
      <c r="I82022" s="49"/>
    </row>
    <row r="82023" customHeight="1" spans="7:9">
      <c r="G82023" s="11"/>
      <c r="H82023" s="12"/>
      <c r="I82023" s="49"/>
    </row>
    <row r="82024" customHeight="1" spans="7:9">
      <c r="G82024" s="11"/>
      <c r="H82024" s="12"/>
      <c r="I82024" s="49"/>
    </row>
    <row r="82025" customHeight="1" spans="7:9">
      <c r="G82025" s="11"/>
      <c r="H82025" s="12"/>
      <c r="I82025" s="49"/>
    </row>
    <row r="82026" customHeight="1" spans="7:9">
      <c r="G82026" s="11"/>
      <c r="H82026" s="12"/>
      <c r="I82026" s="49"/>
    </row>
    <row r="82027" customHeight="1" spans="7:9">
      <c r="G82027" s="11"/>
      <c r="H82027" s="12"/>
      <c r="I82027" s="49"/>
    </row>
    <row r="82028" customHeight="1" spans="7:9">
      <c r="G82028" s="11"/>
      <c r="H82028" s="12"/>
      <c r="I82028" s="49"/>
    </row>
    <row r="82029" customHeight="1" spans="7:9">
      <c r="G82029" s="11"/>
      <c r="H82029" s="12"/>
      <c r="I82029" s="49"/>
    </row>
    <row r="82030" customHeight="1" spans="7:9">
      <c r="G82030" s="11"/>
      <c r="H82030" s="12"/>
      <c r="I82030" s="49"/>
    </row>
    <row r="82031" customHeight="1" spans="7:9">
      <c r="G82031" s="11"/>
      <c r="H82031" s="12"/>
      <c r="I82031" s="49"/>
    </row>
    <row r="82032" customHeight="1" spans="7:9">
      <c r="G82032" s="11"/>
      <c r="H82032" s="12"/>
      <c r="I82032" s="49"/>
    </row>
    <row r="82033" customHeight="1" spans="7:9">
      <c r="G82033" s="11"/>
      <c r="H82033" s="12"/>
      <c r="I82033" s="49"/>
    </row>
    <row r="82034" customHeight="1" spans="7:9">
      <c r="G82034" s="11"/>
      <c r="H82034" s="12"/>
      <c r="I82034" s="49"/>
    </row>
    <row r="82035" customHeight="1" spans="7:9">
      <c r="G82035" s="11"/>
      <c r="H82035" s="12"/>
      <c r="I82035" s="49"/>
    </row>
    <row r="82036" customHeight="1" spans="7:9">
      <c r="G82036" s="11"/>
      <c r="H82036" s="12"/>
      <c r="I82036" s="49"/>
    </row>
    <row r="82037" customHeight="1" spans="7:9">
      <c r="G82037" s="11"/>
      <c r="H82037" s="12"/>
      <c r="I82037" s="49"/>
    </row>
    <row r="82038" customHeight="1" spans="7:9">
      <c r="G82038" s="11"/>
      <c r="H82038" s="12"/>
      <c r="I82038" s="49"/>
    </row>
    <row r="82039" customHeight="1" spans="7:9">
      <c r="G82039" s="11"/>
      <c r="H82039" s="12"/>
      <c r="I82039" s="49"/>
    </row>
    <row r="82040" customHeight="1" spans="7:9">
      <c r="G82040" s="11"/>
      <c r="H82040" s="12"/>
      <c r="I82040" s="49"/>
    </row>
    <row r="82041" customHeight="1" spans="7:9">
      <c r="G82041" s="11"/>
      <c r="H82041" s="12"/>
      <c r="I82041" s="49"/>
    </row>
    <row r="82042" customHeight="1" spans="7:9">
      <c r="G82042" s="11"/>
      <c r="H82042" s="12"/>
      <c r="I82042" s="49"/>
    </row>
    <row r="82043" customHeight="1" spans="7:9">
      <c r="G82043" s="11"/>
      <c r="H82043" s="12"/>
      <c r="I82043" s="49"/>
    </row>
    <row r="82044" customHeight="1" spans="7:9">
      <c r="G82044" s="11"/>
      <c r="H82044" s="12"/>
      <c r="I82044" s="49"/>
    </row>
    <row r="82045" customHeight="1" spans="7:9">
      <c r="G82045" s="11"/>
      <c r="H82045" s="12"/>
      <c r="I82045" s="49"/>
    </row>
    <row r="82046" customHeight="1" spans="7:9">
      <c r="G82046" s="11"/>
      <c r="H82046" s="12"/>
      <c r="I82046" s="49"/>
    </row>
    <row r="82047" customHeight="1" spans="7:9">
      <c r="G82047" s="11"/>
      <c r="H82047" s="12"/>
      <c r="I82047" s="49"/>
    </row>
    <row r="82048" customHeight="1" spans="7:9">
      <c r="G82048" s="11"/>
      <c r="H82048" s="12"/>
      <c r="I82048" s="49"/>
    </row>
    <row r="82049" customHeight="1" spans="7:9">
      <c r="G82049" s="11"/>
      <c r="H82049" s="12"/>
      <c r="I82049" s="49"/>
    </row>
    <row r="82050" customHeight="1" spans="7:9">
      <c r="G82050" s="11"/>
      <c r="H82050" s="12"/>
      <c r="I82050" s="49"/>
    </row>
    <row r="82051" customHeight="1" spans="7:9">
      <c r="G82051" s="11"/>
      <c r="H82051" s="12"/>
      <c r="I82051" s="49"/>
    </row>
    <row r="82052" customHeight="1" spans="7:9">
      <c r="G82052" s="11"/>
      <c r="H82052" s="12"/>
      <c r="I82052" s="49"/>
    </row>
    <row r="82053" customHeight="1" spans="7:9">
      <c r="G82053" s="11"/>
      <c r="H82053" s="12"/>
      <c r="I82053" s="49"/>
    </row>
    <row r="82054" customHeight="1" spans="7:9">
      <c r="G82054" s="11"/>
      <c r="H82054" s="12"/>
      <c r="I82054" s="49"/>
    </row>
    <row r="82055" customHeight="1" spans="7:9">
      <c r="G82055" s="11"/>
      <c r="H82055" s="12"/>
      <c r="I82055" s="49"/>
    </row>
    <row r="82056" customHeight="1" spans="7:9">
      <c r="G82056" s="11"/>
      <c r="H82056" s="12"/>
      <c r="I82056" s="49"/>
    </row>
    <row r="82057" customHeight="1" spans="7:9">
      <c r="G82057" s="11"/>
      <c r="H82057" s="12"/>
      <c r="I82057" s="49"/>
    </row>
    <row r="82058" customHeight="1" spans="7:9">
      <c r="G82058" s="11"/>
      <c r="H82058" s="12"/>
      <c r="I82058" s="49"/>
    </row>
    <row r="82059" customHeight="1" spans="7:9">
      <c r="G82059" s="11"/>
      <c r="H82059" s="12"/>
      <c r="I82059" s="49"/>
    </row>
    <row r="82060" customHeight="1" spans="7:9">
      <c r="G82060" s="11"/>
      <c r="H82060" s="12"/>
      <c r="I82060" s="49"/>
    </row>
    <row r="82061" customHeight="1" spans="7:9">
      <c r="G82061" s="11"/>
      <c r="H82061" s="12"/>
      <c r="I82061" s="49"/>
    </row>
    <row r="82062" customHeight="1" spans="7:9">
      <c r="G82062" s="11"/>
      <c r="H82062" s="12"/>
      <c r="I82062" s="49"/>
    </row>
    <row r="82063" customHeight="1" spans="7:9">
      <c r="G82063" s="11"/>
      <c r="H82063" s="12"/>
      <c r="I82063" s="49"/>
    </row>
    <row r="82064" customHeight="1" spans="7:9">
      <c r="G82064" s="11"/>
      <c r="H82064" s="12"/>
      <c r="I82064" s="49"/>
    </row>
    <row r="82065" customHeight="1" spans="7:9">
      <c r="G82065" s="11"/>
      <c r="H82065" s="12"/>
      <c r="I82065" s="49"/>
    </row>
    <row r="82066" customHeight="1" spans="7:9">
      <c r="G82066" s="11"/>
      <c r="H82066" s="12"/>
      <c r="I82066" s="49"/>
    </row>
    <row r="82067" customHeight="1" spans="7:9">
      <c r="G82067" s="11"/>
      <c r="H82067" s="12"/>
      <c r="I82067" s="49"/>
    </row>
    <row r="82068" customHeight="1" spans="7:9">
      <c r="G82068" s="11"/>
      <c r="H82068" s="12"/>
      <c r="I82068" s="49"/>
    </row>
    <row r="82069" customHeight="1" spans="7:9">
      <c r="G82069" s="11"/>
      <c r="H82069" s="12"/>
      <c r="I82069" s="49"/>
    </row>
    <row r="82070" customHeight="1" spans="7:9">
      <c r="G82070" s="11"/>
      <c r="H82070" s="12"/>
      <c r="I82070" s="49"/>
    </row>
    <row r="82071" customHeight="1" spans="7:9">
      <c r="G82071" s="11"/>
      <c r="H82071" s="12"/>
      <c r="I82071" s="49"/>
    </row>
    <row r="82072" customHeight="1" spans="7:9">
      <c r="G82072" s="11"/>
      <c r="H82072" s="12"/>
      <c r="I82072" s="49"/>
    </row>
    <row r="82073" customHeight="1" spans="7:9">
      <c r="G82073" s="11"/>
      <c r="H82073" s="12"/>
      <c r="I82073" s="49"/>
    </row>
    <row r="82074" customHeight="1" spans="7:9">
      <c r="G82074" s="11"/>
      <c r="H82074" s="12"/>
      <c r="I82074" s="49"/>
    </row>
    <row r="82075" customHeight="1" spans="7:9">
      <c r="G82075" s="11"/>
      <c r="H82075" s="12"/>
      <c r="I82075" s="49"/>
    </row>
    <row r="82076" customHeight="1" spans="7:9">
      <c r="G82076" s="11"/>
      <c r="H82076" s="12"/>
      <c r="I82076" s="49"/>
    </row>
    <row r="82077" customHeight="1" spans="7:9">
      <c r="G82077" s="11"/>
      <c r="H82077" s="12"/>
      <c r="I82077" s="49"/>
    </row>
    <row r="82078" customHeight="1" spans="7:9">
      <c r="G82078" s="11"/>
      <c r="H82078" s="12"/>
      <c r="I82078" s="49"/>
    </row>
    <row r="82079" customHeight="1" spans="7:9">
      <c r="G82079" s="11"/>
      <c r="H82079" s="12"/>
      <c r="I82079" s="49"/>
    </row>
    <row r="82080" customHeight="1" spans="7:9">
      <c r="G82080" s="11"/>
      <c r="H82080" s="12"/>
      <c r="I82080" s="49"/>
    </row>
    <row r="82081" customHeight="1" spans="7:9">
      <c r="G82081" s="11"/>
      <c r="H82081" s="12"/>
      <c r="I82081" s="49"/>
    </row>
    <row r="82082" customHeight="1" spans="7:9">
      <c r="G82082" s="11"/>
      <c r="H82082" s="12"/>
      <c r="I82082" s="49"/>
    </row>
    <row r="82083" customHeight="1" spans="7:9">
      <c r="G82083" s="11"/>
      <c r="H82083" s="12"/>
      <c r="I82083" s="49"/>
    </row>
    <row r="82084" customHeight="1" spans="7:9">
      <c r="G82084" s="11"/>
      <c r="H82084" s="12"/>
      <c r="I82084" s="49"/>
    </row>
    <row r="82085" customHeight="1" spans="7:9">
      <c r="G82085" s="11"/>
      <c r="H82085" s="12"/>
      <c r="I82085" s="49"/>
    </row>
    <row r="82086" customHeight="1" spans="7:9">
      <c r="G82086" s="11"/>
      <c r="H82086" s="12"/>
      <c r="I82086" s="49"/>
    </row>
    <row r="82087" customHeight="1" spans="7:9">
      <c r="G82087" s="11"/>
      <c r="H82087" s="12"/>
      <c r="I82087" s="49"/>
    </row>
    <row r="82088" customHeight="1" spans="7:9">
      <c r="G82088" s="11"/>
      <c r="H82088" s="12"/>
      <c r="I82088" s="49"/>
    </row>
    <row r="82089" customHeight="1" spans="7:9">
      <c r="G82089" s="11"/>
      <c r="H82089" s="12"/>
      <c r="I82089" s="49"/>
    </row>
    <row r="82090" customHeight="1" spans="7:9">
      <c r="G82090" s="11"/>
      <c r="H82090" s="12"/>
      <c r="I82090" s="49"/>
    </row>
    <row r="82091" customHeight="1" spans="7:9">
      <c r="G82091" s="11"/>
      <c r="H82091" s="12"/>
      <c r="I82091" s="49"/>
    </row>
    <row r="82092" customHeight="1" spans="7:9">
      <c r="G82092" s="11"/>
      <c r="H82092" s="12"/>
      <c r="I82092" s="49"/>
    </row>
    <row r="82093" customHeight="1" spans="7:9">
      <c r="G82093" s="11"/>
      <c r="H82093" s="12"/>
      <c r="I82093" s="49"/>
    </row>
    <row r="82094" customHeight="1" spans="7:9">
      <c r="G82094" s="11"/>
      <c r="H82094" s="12"/>
      <c r="I82094" s="49"/>
    </row>
    <row r="82095" customHeight="1" spans="7:9">
      <c r="G82095" s="11"/>
      <c r="H82095" s="12"/>
      <c r="I82095" s="49"/>
    </row>
    <row r="82096" customHeight="1" spans="7:9">
      <c r="G82096" s="11"/>
      <c r="H82096" s="12"/>
      <c r="I82096" s="49"/>
    </row>
    <row r="82097" customHeight="1" spans="7:9">
      <c r="G82097" s="11"/>
      <c r="H82097" s="12"/>
      <c r="I82097" s="49"/>
    </row>
    <row r="82098" customHeight="1" spans="7:9">
      <c r="G82098" s="11"/>
      <c r="H82098" s="12"/>
      <c r="I82098" s="49"/>
    </row>
    <row r="82099" customHeight="1" spans="7:9">
      <c r="G82099" s="11"/>
      <c r="H82099" s="12"/>
      <c r="I82099" s="49"/>
    </row>
    <row r="82100" customHeight="1" spans="7:9">
      <c r="G82100" s="11"/>
      <c r="H82100" s="12"/>
      <c r="I82100" s="49"/>
    </row>
    <row r="82101" customHeight="1" spans="7:9">
      <c r="G82101" s="11"/>
      <c r="H82101" s="12"/>
      <c r="I82101" s="49"/>
    </row>
    <row r="82102" customHeight="1" spans="7:9">
      <c r="G82102" s="11"/>
      <c r="H82102" s="12"/>
      <c r="I82102" s="49"/>
    </row>
    <row r="82103" customHeight="1" spans="7:9">
      <c r="G82103" s="11"/>
      <c r="H82103" s="12"/>
      <c r="I82103" s="49"/>
    </row>
    <row r="82104" customHeight="1" spans="7:9">
      <c r="G82104" s="11"/>
      <c r="H82104" s="12"/>
      <c r="I82104" s="49"/>
    </row>
    <row r="82105" customHeight="1" spans="7:9">
      <c r="G82105" s="11"/>
      <c r="H82105" s="12"/>
      <c r="I82105" s="49"/>
    </row>
    <row r="82106" customHeight="1" spans="7:9">
      <c r="G82106" s="11"/>
      <c r="H82106" s="12"/>
      <c r="I82106" s="49"/>
    </row>
    <row r="82107" customHeight="1" spans="7:9">
      <c r="G82107" s="11"/>
      <c r="H82107" s="12"/>
      <c r="I82107" s="49"/>
    </row>
    <row r="82108" customHeight="1" spans="7:9">
      <c r="G82108" s="11"/>
      <c r="H82108" s="12"/>
      <c r="I82108" s="49"/>
    </row>
    <row r="82109" customHeight="1" spans="7:9">
      <c r="G82109" s="11"/>
      <c r="H82109" s="12"/>
      <c r="I82109" s="49"/>
    </row>
    <row r="82110" customHeight="1" spans="7:9">
      <c r="G82110" s="11"/>
      <c r="H82110" s="12"/>
      <c r="I82110" s="49"/>
    </row>
    <row r="82111" customHeight="1" spans="7:9">
      <c r="G82111" s="11"/>
      <c r="H82111" s="12"/>
      <c r="I82111" s="49"/>
    </row>
    <row r="82112" customHeight="1" spans="7:9">
      <c r="G82112" s="11"/>
      <c r="H82112" s="12"/>
      <c r="I82112" s="49"/>
    </row>
    <row r="82113" customHeight="1" spans="7:9">
      <c r="G82113" s="11"/>
      <c r="H82113" s="12"/>
      <c r="I82113" s="49"/>
    </row>
    <row r="82114" customHeight="1" spans="7:9">
      <c r="G82114" s="11"/>
      <c r="H82114" s="12"/>
      <c r="I82114" s="49"/>
    </row>
    <row r="82115" customHeight="1" spans="7:9">
      <c r="G82115" s="11"/>
      <c r="H82115" s="12"/>
      <c r="I82115" s="49"/>
    </row>
    <row r="82116" customHeight="1" spans="7:9">
      <c r="G82116" s="11"/>
      <c r="H82116" s="12"/>
      <c r="I82116" s="49"/>
    </row>
    <row r="82117" customHeight="1" spans="7:9">
      <c r="G82117" s="11"/>
      <c r="H82117" s="12"/>
      <c r="I82117" s="49"/>
    </row>
    <row r="82118" customHeight="1" spans="7:9">
      <c r="G82118" s="11"/>
      <c r="H82118" s="12"/>
      <c r="I82118" s="49"/>
    </row>
    <row r="82119" customHeight="1" spans="7:9">
      <c r="G82119" s="11"/>
      <c r="H82119" s="12"/>
      <c r="I82119" s="49"/>
    </row>
    <row r="82120" customHeight="1" spans="7:9">
      <c r="G82120" s="11"/>
      <c r="H82120" s="12"/>
      <c r="I82120" s="49"/>
    </row>
    <row r="82121" customHeight="1" spans="7:9">
      <c r="G82121" s="11"/>
      <c r="H82121" s="12"/>
      <c r="I82121" s="49"/>
    </row>
    <row r="82122" customHeight="1" spans="7:9">
      <c r="G82122" s="11"/>
      <c r="H82122" s="12"/>
      <c r="I82122" s="49"/>
    </row>
    <row r="82123" customHeight="1" spans="7:9">
      <c r="G82123" s="11"/>
      <c r="H82123" s="12"/>
      <c r="I82123" s="49"/>
    </row>
    <row r="82124" customHeight="1" spans="7:9">
      <c r="G82124" s="11"/>
      <c r="H82124" s="12"/>
      <c r="I82124" s="49"/>
    </row>
    <row r="82125" customHeight="1" spans="7:9">
      <c r="G82125" s="11"/>
      <c r="H82125" s="12"/>
      <c r="I82125" s="49"/>
    </row>
    <row r="82126" customHeight="1" spans="7:9">
      <c r="G82126" s="11"/>
      <c r="H82126" s="12"/>
      <c r="I82126" s="49"/>
    </row>
    <row r="82127" customHeight="1" spans="7:9">
      <c r="G82127" s="11"/>
      <c r="H82127" s="12"/>
      <c r="I82127" s="49"/>
    </row>
    <row r="82128" customHeight="1" spans="7:9">
      <c r="G82128" s="11"/>
      <c r="H82128" s="12"/>
      <c r="I82128" s="49"/>
    </row>
    <row r="82129" customHeight="1" spans="7:9">
      <c r="G82129" s="11"/>
      <c r="H82129" s="12"/>
      <c r="I82129" s="49"/>
    </row>
    <row r="82130" customHeight="1" spans="7:9">
      <c r="G82130" s="11"/>
      <c r="H82130" s="12"/>
      <c r="I82130" s="49"/>
    </row>
    <row r="82131" customHeight="1" spans="7:9">
      <c r="G82131" s="11"/>
      <c r="H82131" s="12"/>
      <c r="I82131" s="49"/>
    </row>
    <row r="82132" customHeight="1" spans="7:9">
      <c r="G82132" s="11"/>
      <c r="H82132" s="12"/>
      <c r="I82132" s="49"/>
    </row>
    <row r="82133" customHeight="1" spans="7:9">
      <c r="G82133" s="11"/>
      <c r="H82133" s="12"/>
      <c r="I82133" s="49"/>
    </row>
    <row r="82134" customHeight="1" spans="7:9">
      <c r="G82134" s="11"/>
      <c r="H82134" s="12"/>
      <c r="I82134" s="49"/>
    </row>
    <row r="82135" customHeight="1" spans="7:9">
      <c r="G82135" s="11"/>
      <c r="H82135" s="12"/>
      <c r="I82135" s="49"/>
    </row>
    <row r="82136" customHeight="1" spans="7:9">
      <c r="G82136" s="11"/>
      <c r="H82136" s="12"/>
      <c r="I82136" s="49"/>
    </row>
    <row r="82137" customHeight="1" spans="7:9">
      <c r="G82137" s="11"/>
      <c r="H82137" s="12"/>
      <c r="I82137" s="49"/>
    </row>
    <row r="82138" customHeight="1" spans="7:9">
      <c r="G82138" s="11"/>
      <c r="H82138" s="12"/>
      <c r="I82138" s="49"/>
    </row>
    <row r="82139" customHeight="1" spans="7:9">
      <c r="G82139" s="11"/>
      <c r="H82139" s="12"/>
      <c r="I82139" s="49"/>
    </row>
    <row r="82140" customHeight="1" spans="7:9">
      <c r="G82140" s="11"/>
      <c r="H82140" s="12"/>
      <c r="I82140" s="49"/>
    </row>
    <row r="82141" customHeight="1" spans="7:9">
      <c r="G82141" s="11"/>
      <c r="H82141" s="12"/>
      <c r="I82141" s="49"/>
    </row>
    <row r="82142" customHeight="1" spans="7:9">
      <c r="G82142" s="11"/>
      <c r="H82142" s="12"/>
      <c r="I82142" s="49"/>
    </row>
    <row r="82143" customHeight="1" spans="7:9">
      <c r="G82143" s="11"/>
      <c r="H82143" s="12"/>
      <c r="I82143" s="49"/>
    </row>
    <row r="82144" customHeight="1" spans="7:9">
      <c r="G82144" s="11"/>
      <c r="H82144" s="12"/>
      <c r="I82144" s="49"/>
    </row>
    <row r="82145" customHeight="1" spans="7:9">
      <c r="G82145" s="11"/>
      <c r="H82145" s="12"/>
      <c r="I82145" s="49"/>
    </row>
    <row r="82146" customHeight="1" spans="7:9">
      <c r="G82146" s="11"/>
      <c r="H82146" s="12"/>
      <c r="I82146" s="49"/>
    </row>
    <row r="82147" customHeight="1" spans="7:9">
      <c r="G82147" s="11"/>
      <c r="H82147" s="12"/>
      <c r="I82147" s="49"/>
    </row>
    <row r="82148" customHeight="1" spans="7:9">
      <c r="G82148" s="11"/>
      <c r="H82148" s="12"/>
      <c r="I82148" s="49"/>
    </row>
    <row r="82149" customHeight="1" spans="7:9">
      <c r="G82149" s="11"/>
      <c r="H82149" s="12"/>
      <c r="I82149" s="49"/>
    </row>
    <row r="82150" customHeight="1" spans="7:9">
      <c r="G82150" s="11"/>
      <c r="H82150" s="12"/>
      <c r="I82150" s="49"/>
    </row>
    <row r="82151" customHeight="1" spans="7:9">
      <c r="G82151" s="11"/>
      <c r="H82151" s="12"/>
      <c r="I82151" s="49"/>
    </row>
    <row r="82152" customHeight="1" spans="7:9">
      <c r="G82152" s="11"/>
      <c r="H82152" s="12"/>
      <c r="I82152" s="49"/>
    </row>
    <row r="82153" customHeight="1" spans="7:9">
      <c r="G82153" s="11"/>
      <c r="H82153" s="12"/>
      <c r="I82153" s="49"/>
    </row>
    <row r="82154" customHeight="1" spans="7:9">
      <c r="G82154" s="11"/>
      <c r="H82154" s="12"/>
      <c r="I82154" s="49"/>
    </row>
    <row r="82155" customHeight="1" spans="7:9">
      <c r="G82155" s="11"/>
      <c r="H82155" s="12"/>
      <c r="I82155" s="49"/>
    </row>
    <row r="82156" customHeight="1" spans="7:9">
      <c r="G82156" s="11"/>
      <c r="H82156" s="12"/>
      <c r="I82156" s="49"/>
    </row>
    <row r="82157" customHeight="1" spans="7:9">
      <c r="G82157" s="11"/>
      <c r="H82157" s="12"/>
      <c r="I82157" s="49"/>
    </row>
    <row r="82158" customHeight="1" spans="7:9">
      <c r="G82158" s="11"/>
      <c r="H82158" s="12"/>
      <c r="I82158" s="49"/>
    </row>
    <row r="82159" customHeight="1" spans="7:9">
      <c r="G82159" s="11"/>
      <c r="H82159" s="12"/>
      <c r="I82159" s="49"/>
    </row>
    <row r="82160" customHeight="1" spans="7:9">
      <c r="G82160" s="11"/>
      <c r="H82160" s="12"/>
      <c r="I82160" s="49"/>
    </row>
    <row r="82161" customHeight="1" spans="7:9">
      <c r="G82161" s="11"/>
      <c r="H82161" s="12"/>
      <c r="I82161" s="49"/>
    </row>
    <row r="82162" customHeight="1" spans="7:9">
      <c r="G82162" s="11"/>
      <c r="H82162" s="12"/>
      <c r="I82162" s="49"/>
    </row>
    <row r="82163" customHeight="1" spans="7:9">
      <c r="G82163" s="11"/>
      <c r="H82163" s="12"/>
      <c r="I82163" s="49"/>
    </row>
    <row r="82164" customHeight="1" spans="7:9">
      <c r="G82164" s="11"/>
      <c r="H82164" s="12"/>
      <c r="I82164" s="49"/>
    </row>
    <row r="82165" customHeight="1" spans="7:9">
      <c r="G82165" s="11"/>
      <c r="H82165" s="12"/>
      <c r="I82165" s="49"/>
    </row>
    <row r="82166" customHeight="1" spans="7:9">
      <c r="G82166" s="11"/>
      <c r="H82166" s="12"/>
      <c r="I82166" s="49"/>
    </row>
    <row r="82167" customHeight="1" spans="7:9">
      <c r="G82167" s="11"/>
      <c r="H82167" s="12"/>
      <c r="I82167" s="49"/>
    </row>
    <row r="82168" customHeight="1" spans="7:9">
      <c r="G82168" s="11"/>
      <c r="H82168" s="12"/>
      <c r="I82168" s="49"/>
    </row>
    <row r="82169" customHeight="1" spans="7:9">
      <c r="G82169" s="11"/>
      <c r="H82169" s="12"/>
      <c r="I82169" s="49"/>
    </row>
    <row r="82170" customHeight="1" spans="7:9">
      <c r="G82170" s="11"/>
      <c r="H82170" s="12"/>
      <c r="I82170" s="49"/>
    </row>
    <row r="82171" customHeight="1" spans="7:9">
      <c r="G82171" s="11"/>
      <c r="H82171" s="12"/>
      <c r="I82171" s="49"/>
    </row>
    <row r="82172" customHeight="1" spans="7:9">
      <c r="G82172" s="11"/>
      <c r="H82172" s="12"/>
      <c r="I82172" s="49"/>
    </row>
    <row r="82173" customHeight="1" spans="7:9">
      <c r="G82173" s="11"/>
      <c r="H82173" s="12"/>
      <c r="I82173" s="49"/>
    </row>
    <row r="82174" customHeight="1" spans="7:9">
      <c r="G82174" s="11"/>
      <c r="H82174" s="12"/>
      <c r="I82174" s="49"/>
    </row>
    <row r="82175" customHeight="1" spans="7:9">
      <c r="G82175" s="11"/>
      <c r="H82175" s="12"/>
      <c r="I82175" s="49"/>
    </row>
    <row r="82176" customHeight="1" spans="7:9">
      <c r="G82176" s="11"/>
      <c r="H82176" s="12"/>
      <c r="I82176" s="49"/>
    </row>
    <row r="82177" customHeight="1" spans="7:9">
      <c r="G82177" s="11"/>
      <c r="H82177" s="12"/>
      <c r="I82177" s="49"/>
    </row>
    <row r="82178" customHeight="1" spans="7:9">
      <c r="G82178" s="11"/>
      <c r="H82178" s="12"/>
      <c r="I82178" s="49"/>
    </row>
    <row r="82179" customHeight="1" spans="7:9">
      <c r="G82179" s="11"/>
      <c r="H82179" s="12"/>
      <c r="I82179" s="49"/>
    </row>
    <row r="82180" customHeight="1" spans="7:9">
      <c r="G82180" s="11"/>
      <c r="H82180" s="12"/>
      <c r="I82180" s="49"/>
    </row>
    <row r="82181" customHeight="1" spans="7:9">
      <c r="G82181" s="11"/>
      <c r="H82181" s="12"/>
      <c r="I82181" s="49"/>
    </row>
    <row r="82182" customHeight="1" spans="7:9">
      <c r="G82182" s="11"/>
      <c r="H82182" s="12"/>
      <c r="I82182" s="49"/>
    </row>
    <row r="82183" customHeight="1" spans="7:9">
      <c r="G82183" s="11"/>
      <c r="H82183" s="12"/>
      <c r="I82183" s="49"/>
    </row>
    <row r="82184" customHeight="1" spans="7:9">
      <c r="G82184" s="11"/>
      <c r="H82184" s="12"/>
      <c r="I82184" s="49"/>
    </row>
    <row r="82185" customHeight="1" spans="7:9">
      <c r="G82185" s="11"/>
      <c r="H82185" s="12"/>
      <c r="I82185" s="49"/>
    </row>
    <row r="82186" customHeight="1" spans="7:9">
      <c r="G82186" s="11"/>
      <c r="H82186" s="12"/>
      <c r="I82186" s="49"/>
    </row>
    <row r="82187" customHeight="1" spans="7:9">
      <c r="G82187" s="11"/>
      <c r="H82187" s="12"/>
      <c r="I82187" s="49"/>
    </row>
    <row r="82188" customHeight="1" spans="7:9">
      <c r="G82188" s="11"/>
      <c r="H82188" s="12"/>
      <c r="I82188" s="49"/>
    </row>
    <row r="82189" customHeight="1" spans="7:9">
      <c r="G82189" s="11"/>
      <c r="H82189" s="12"/>
      <c r="I82189" s="49"/>
    </row>
    <row r="82190" customHeight="1" spans="7:9">
      <c r="G82190" s="11"/>
      <c r="H82190" s="12"/>
      <c r="I82190" s="49"/>
    </row>
    <row r="82191" customHeight="1" spans="7:9">
      <c r="G82191" s="11"/>
      <c r="H82191" s="12"/>
      <c r="I82191" s="49"/>
    </row>
    <row r="82192" customHeight="1" spans="7:9">
      <c r="G82192" s="11"/>
      <c r="H82192" s="12"/>
      <c r="I82192" s="49"/>
    </row>
    <row r="82193" customHeight="1" spans="7:9">
      <c r="G82193" s="11"/>
      <c r="H82193" s="12"/>
      <c r="I82193" s="49"/>
    </row>
    <row r="82194" customHeight="1" spans="7:9">
      <c r="G82194" s="11"/>
      <c r="H82194" s="12"/>
      <c r="I82194" s="49"/>
    </row>
    <row r="82195" customHeight="1" spans="7:9">
      <c r="G82195" s="11"/>
      <c r="H82195" s="12"/>
      <c r="I82195" s="49"/>
    </row>
    <row r="82196" customHeight="1" spans="7:9">
      <c r="G82196" s="11"/>
      <c r="H82196" s="12"/>
      <c r="I82196" s="49"/>
    </row>
    <row r="82197" customHeight="1" spans="7:9">
      <c r="G82197" s="11"/>
      <c r="H82197" s="12"/>
      <c r="I82197" s="49"/>
    </row>
    <row r="82198" customHeight="1" spans="7:9">
      <c r="G82198" s="11"/>
      <c r="H82198" s="12"/>
      <c r="I82198" s="49"/>
    </row>
    <row r="82199" customHeight="1" spans="7:9">
      <c r="G82199" s="11"/>
      <c r="H82199" s="12"/>
      <c r="I82199" s="49"/>
    </row>
    <row r="82200" customHeight="1" spans="7:9">
      <c r="G82200" s="11"/>
      <c r="H82200" s="12"/>
      <c r="I82200" s="49"/>
    </row>
    <row r="82201" customHeight="1" spans="7:9">
      <c r="G82201" s="11"/>
      <c r="H82201" s="12"/>
      <c r="I82201" s="49"/>
    </row>
    <row r="82202" customHeight="1" spans="7:9">
      <c r="G82202" s="11"/>
      <c r="H82202" s="12"/>
      <c r="I82202" s="49"/>
    </row>
    <row r="82203" customHeight="1" spans="7:9">
      <c r="G82203" s="11"/>
      <c r="H82203" s="12"/>
      <c r="I82203" s="49"/>
    </row>
    <row r="82204" customHeight="1" spans="7:9">
      <c r="G82204" s="11"/>
      <c r="H82204" s="12"/>
      <c r="I82204" s="49"/>
    </row>
    <row r="82205" customHeight="1" spans="7:9">
      <c r="G82205" s="11"/>
      <c r="H82205" s="12"/>
      <c r="I82205" s="49"/>
    </row>
    <row r="82206" customHeight="1" spans="7:9">
      <c r="G82206" s="11"/>
      <c r="H82206" s="12"/>
      <c r="I82206" s="49"/>
    </row>
    <row r="82207" customHeight="1" spans="7:9">
      <c r="G82207" s="11"/>
      <c r="H82207" s="12"/>
      <c r="I82207" s="49"/>
    </row>
    <row r="82208" customHeight="1" spans="7:9">
      <c r="G82208" s="11"/>
      <c r="H82208" s="12"/>
      <c r="I82208" s="49"/>
    </row>
    <row r="82209" customHeight="1" spans="7:9">
      <c r="G82209" s="11"/>
      <c r="H82209" s="12"/>
      <c r="I82209" s="49"/>
    </row>
    <row r="82210" customHeight="1" spans="7:9">
      <c r="G82210" s="11"/>
      <c r="H82210" s="12"/>
      <c r="I82210" s="49"/>
    </row>
    <row r="82211" customHeight="1" spans="7:9">
      <c r="G82211" s="11"/>
      <c r="H82211" s="12"/>
      <c r="I82211" s="49"/>
    </row>
    <row r="82212" customHeight="1" spans="7:9">
      <c r="G82212" s="11"/>
      <c r="H82212" s="12"/>
      <c r="I82212" s="49"/>
    </row>
    <row r="82213" customHeight="1" spans="7:9">
      <c r="G82213" s="11"/>
      <c r="H82213" s="12"/>
      <c r="I82213" s="49"/>
    </row>
    <row r="82214" customHeight="1" spans="7:9">
      <c r="G82214" s="11"/>
      <c r="H82214" s="12"/>
      <c r="I82214" s="49"/>
    </row>
    <row r="82215" customHeight="1" spans="7:9">
      <c r="G82215" s="11"/>
      <c r="H82215" s="12"/>
      <c r="I82215" s="49"/>
    </row>
    <row r="82216" customHeight="1" spans="7:9">
      <c r="G82216" s="11"/>
      <c r="H82216" s="12"/>
      <c r="I82216" s="49"/>
    </row>
    <row r="82217" customHeight="1" spans="7:9">
      <c r="G82217" s="11"/>
      <c r="H82217" s="12"/>
      <c r="I82217" s="49"/>
    </row>
    <row r="82218" customHeight="1" spans="7:9">
      <c r="G82218" s="11"/>
      <c r="H82218" s="12"/>
      <c r="I82218" s="49"/>
    </row>
    <row r="82219" customHeight="1" spans="7:9">
      <c r="G82219" s="11"/>
      <c r="H82219" s="12"/>
      <c r="I82219" s="49"/>
    </row>
    <row r="82220" customHeight="1" spans="7:9">
      <c r="G82220" s="11"/>
      <c r="H82220" s="12"/>
      <c r="I82220" s="49"/>
    </row>
    <row r="82221" customHeight="1" spans="7:9">
      <c r="G82221" s="11"/>
      <c r="H82221" s="12"/>
      <c r="I82221" s="49"/>
    </row>
    <row r="82222" customHeight="1" spans="7:9">
      <c r="G82222" s="11"/>
      <c r="H82222" s="12"/>
      <c r="I82222" s="49"/>
    </row>
    <row r="82223" customHeight="1" spans="7:9">
      <c r="G82223" s="11"/>
      <c r="H82223" s="12"/>
      <c r="I82223" s="49"/>
    </row>
    <row r="82224" customHeight="1" spans="7:9">
      <c r="G82224" s="11"/>
      <c r="H82224" s="12"/>
      <c r="I82224" s="49"/>
    </row>
    <row r="82225" customHeight="1" spans="7:9">
      <c r="G82225" s="11"/>
      <c r="H82225" s="12"/>
      <c r="I82225" s="49"/>
    </row>
    <row r="82226" customHeight="1" spans="7:9">
      <c r="G82226" s="11"/>
      <c r="H82226" s="12"/>
      <c r="I82226" s="49"/>
    </row>
    <row r="82227" customHeight="1" spans="7:9">
      <c r="G82227" s="11"/>
      <c r="H82227" s="12"/>
      <c r="I82227" s="49"/>
    </row>
    <row r="82228" customHeight="1" spans="7:9">
      <c r="G82228" s="11"/>
      <c r="H82228" s="12"/>
      <c r="I82228" s="49"/>
    </row>
    <row r="82229" customHeight="1" spans="7:9">
      <c r="G82229" s="11"/>
      <c r="H82229" s="12"/>
      <c r="I82229" s="49"/>
    </row>
    <row r="82230" customHeight="1" spans="7:9">
      <c r="G82230" s="11"/>
      <c r="H82230" s="12"/>
      <c r="I82230" s="49"/>
    </row>
    <row r="82231" customHeight="1" spans="7:9">
      <c r="G82231" s="11"/>
      <c r="H82231" s="12"/>
      <c r="I82231" s="49"/>
    </row>
    <row r="82232" customHeight="1" spans="7:9">
      <c r="G82232" s="11"/>
      <c r="H82232" s="12"/>
      <c r="I82232" s="49"/>
    </row>
    <row r="82233" customHeight="1" spans="7:9">
      <c r="G82233" s="11"/>
      <c r="H82233" s="12"/>
      <c r="I82233" s="49"/>
    </row>
    <row r="82234" customHeight="1" spans="7:9">
      <c r="G82234" s="11"/>
      <c r="H82234" s="12"/>
      <c r="I82234" s="49"/>
    </row>
    <row r="82235" customHeight="1" spans="7:9">
      <c r="G82235" s="11"/>
      <c r="H82235" s="12"/>
      <c r="I82235" s="49"/>
    </row>
    <row r="82236" customHeight="1" spans="7:9">
      <c r="G82236" s="11"/>
      <c r="H82236" s="12"/>
      <c r="I82236" s="49"/>
    </row>
    <row r="82237" customHeight="1" spans="7:9">
      <c r="G82237" s="11"/>
      <c r="H82237" s="12"/>
      <c r="I82237" s="49"/>
    </row>
    <row r="82238" customHeight="1" spans="7:9">
      <c r="G82238" s="11"/>
      <c r="H82238" s="12"/>
      <c r="I82238" s="49"/>
    </row>
    <row r="82239" customHeight="1" spans="7:9">
      <c r="G82239" s="11"/>
      <c r="H82239" s="12"/>
      <c r="I82239" s="49"/>
    </row>
    <row r="82240" customHeight="1" spans="7:9">
      <c r="G82240" s="11"/>
      <c r="H82240" s="12"/>
      <c r="I82240" s="49"/>
    </row>
    <row r="82241" customHeight="1" spans="7:9">
      <c r="G82241" s="11"/>
      <c r="H82241" s="12"/>
      <c r="I82241" s="49"/>
    </row>
    <row r="82242" customHeight="1" spans="7:9">
      <c r="G82242" s="11"/>
      <c r="H82242" s="12"/>
      <c r="I82242" s="49"/>
    </row>
    <row r="82243" customHeight="1" spans="7:9">
      <c r="G82243" s="11"/>
      <c r="H82243" s="12"/>
      <c r="I82243" s="49"/>
    </row>
    <row r="82244" customHeight="1" spans="7:9">
      <c r="G82244" s="11"/>
      <c r="H82244" s="12"/>
      <c r="I82244" s="49"/>
    </row>
    <row r="82245" customHeight="1" spans="7:9">
      <c r="G82245" s="11"/>
      <c r="H82245" s="12"/>
      <c r="I82245" s="49"/>
    </row>
    <row r="82246" customHeight="1" spans="7:9">
      <c r="G82246" s="11"/>
      <c r="H82246" s="12"/>
      <c r="I82246" s="49"/>
    </row>
    <row r="82247" customHeight="1" spans="7:9">
      <c r="G82247" s="11"/>
      <c r="H82247" s="12"/>
      <c r="I82247" s="49"/>
    </row>
    <row r="82248" customHeight="1" spans="7:9">
      <c r="G82248" s="11"/>
      <c r="H82248" s="12"/>
      <c r="I82248" s="49"/>
    </row>
    <row r="82249" customHeight="1" spans="7:9">
      <c r="G82249" s="11"/>
      <c r="H82249" s="12"/>
      <c r="I82249" s="49"/>
    </row>
    <row r="82250" customHeight="1" spans="7:9">
      <c r="G82250" s="11"/>
      <c r="H82250" s="12"/>
      <c r="I82250" s="49"/>
    </row>
    <row r="82251" customHeight="1" spans="7:9">
      <c r="G82251" s="11"/>
      <c r="H82251" s="12"/>
      <c r="I82251" s="49"/>
    </row>
    <row r="82252" customHeight="1" spans="7:9">
      <c r="G82252" s="11"/>
      <c r="H82252" s="12"/>
      <c r="I82252" s="49"/>
    </row>
    <row r="82253" customHeight="1" spans="7:9">
      <c r="G82253" s="11"/>
      <c r="H82253" s="12"/>
      <c r="I82253" s="49"/>
    </row>
    <row r="82254" customHeight="1" spans="7:9">
      <c r="G82254" s="11"/>
      <c r="H82254" s="12"/>
      <c r="I82254" s="49"/>
    </row>
    <row r="82255" customHeight="1" spans="7:9">
      <c r="G82255" s="11"/>
      <c r="H82255" s="12"/>
      <c r="I82255" s="49"/>
    </row>
    <row r="82256" customHeight="1" spans="7:9">
      <c r="G82256" s="11"/>
      <c r="H82256" s="12"/>
      <c r="I82256" s="49"/>
    </row>
    <row r="82257" customHeight="1" spans="7:9">
      <c r="G82257" s="11"/>
      <c r="H82257" s="12"/>
      <c r="I82257" s="49"/>
    </row>
    <row r="82258" customHeight="1" spans="7:9">
      <c r="G82258" s="11"/>
      <c r="H82258" s="12"/>
      <c r="I82258" s="49"/>
    </row>
    <row r="82259" customHeight="1" spans="7:9">
      <c r="G82259" s="11"/>
      <c r="H82259" s="12"/>
      <c r="I82259" s="49"/>
    </row>
    <row r="82260" customHeight="1" spans="7:9">
      <c r="G82260" s="11"/>
      <c r="H82260" s="12"/>
      <c r="I82260" s="49"/>
    </row>
    <row r="82261" customHeight="1" spans="7:9">
      <c r="G82261" s="11"/>
      <c r="H82261" s="12"/>
      <c r="I82261" s="49"/>
    </row>
    <row r="82262" customHeight="1" spans="7:9">
      <c r="G82262" s="11"/>
      <c r="H82262" s="12"/>
      <c r="I82262" s="49"/>
    </row>
    <row r="82263" customHeight="1" spans="7:9">
      <c r="G82263" s="11"/>
      <c r="H82263" s="12"/>
      <c r="I82263" s="49"/>
    </row>
    <row r="82264" customHeight="1" spans="7:9">
      <c r="G82264" s="11"/>
      <c r="H82264" s="12"/>
      <c r="I82264" s="49"/>
    </row>
    <row r="82265" customHeight="1" spans="7:9">
      <c r="G82265" s="11"/>
      <c r="H82265" s="12"/>
      <c r="I82265" s="49"/>
    </row>
    <row r="82266" customHeight="1" spans="7:9">
      <c r="G82266" s="11"/>
      <c r="H82266" s="12"/>
      <c r="I82266" s="49"/>
    </row>
    <row r="82267" customHeight="1" spans="7:9">
      <c r="G82267" s="11"/>
      <c r="H82267" s="12"/>
      <c r="I82267" s="49"/>
    </row>
    <row r="82268" customHeight="1" spans="7:9">
      <c r="G82268" s="11"/>
      <c r="H82268" s="12"/>
      <c r="I82268" s="49"/>
    </row>
    <row r="82269" customHeight="1" spans="7:9">
      <c r="G82269" s="11"/>
      <c r="H82269" s="12"/>
      <c r="I82269" s="49"/>
    </row>
    <row r="82270" customHeight="1" spans="7:9">
      <c r="G82270" s="11"/>
      <c r="H82270" s="12"/>
      <c r="I82270" s="49"/>
    </row>
    <row r="82271" customHeight="1" spans="7:9">
      <c r="G82271" s="11"/>
      <c r="H82271" s="12"/>
      <c r="I82271" s="49"/>
    </row>
    <row r="82272" customHeight="1" spans="7:9">
      <c r="G82272" s="11"/>
      <c r="H82272" s="12"/>
      <c r="I82272" s="49"/>
    </row>
    <row r="82273" customHeight="1" spans="7:9">
      <c r="G82273" s="11"/>
      <c r="H82273" s="12"/>
      <c r="I82273" s="49"/>
    </row>
    <row r="82274" customHeight="1" spans="7:9">
      <c r="G82274" s="11"/>
      <c r="H82274" s="12"/>
      <c r="I82274" s="49"/>
    </row>
    <row r="82275" customHeight="1" spans="7:9">
      <c r="G82275" s="11"/>
      <c r="H82275" s="12"/>
      <c r="I82275" s="49"/>
    </row>
    <row r="82276" customHeight="1" spans="7:9">
      <c r="G82276" s="11"/>
      <c r="H82276" s="12"/>
      <c r="I82276" s="49"/>
    </row>
    <row r="82277" customHeight="1" spans="7:9">
      <c r="G82277" s="11"/>
      <c r="H82277" s="12"/>
      <c r="I82277" s="49"/>
    </row>
    <row r="82278" customHeight="1" spans="7:9">
      <c r="G82278" s="11"/>
      <c r="H82278" s="12"/>
      <c r="I82278" s="49"/>
    </row>
    <row r="82279" customHeight="1" spans="7:9">
      <c r="G82279" s="11"/>
      <c r="H82279" s="12"/>
      <c r="I82279" s="49"/>
    </row>
    <row r="82280" customHeight="1" spans="7:9">
      <c r="G82280" s="11"/>
      <c r="H82280" s="12"/>
      <c r="I82280" s="49"/>
    </row>
    <row r="82281" customHeight="1" spans="7:9">
      <c r="G82281" s="11"/>
      <c r="H82281" s="12"/>
      <c r="I82281" s="49"/>
    </row>
    <row r="82282" customHeight="1" spans="7:9">
      <c r="G82282" s="11"/>
      <c r="H82282" s="12"/>
      <c r="I82282" s="49"/>
    </row>
    <row r="82283" customHeight="1" spans="7:9">
      <c r="G82283" s="11"/>
      <c r="H82283" s="12"/>
      <c r="I82283" s="49"/>
    </row>
    <row r="82284" customHeight="1" spans="7:9">
      <c r="G82284" s="11"/>
      <c r="H82284" s="12"/>
      <c r="I82284" s="49"/>
    </row>
    <row r="82285" customHeight="1" spans="7:9">
      <c r="G82285" s="11"/>
      <c r="H82285" s="12"/>
      <c r="I82285" s="49"/>
    </row>
    <row r="82286" customHeight="1" spans="7:9">
      <c r="G82286" s="11"/>
      <c r="H82286" s="12"/>
      <c r="I82286" s="49"/>
    </row>
    <row r="82287" customHeight="1" spans="7:9">
      <c r="G82287" s="11"/>
      <c r="H82287" s="12"/>
      <c r="I82287" s="49"/>
    </row>
    <row r="82288" customHeight="1" spans="7:9">
      <c r="G82288" s="11"/>
      <c r="H82288" s="12"/>
      <c r="I82288" s="49"/>
    </row>
    <row r="82289" customHeight="1" spans="7:9">
      <c r="G82289" s="11"/>
      <c r="H82289" s="12"/>
      <c r="I82289" s="49"/>
    </row>
    <row r="82290" customHeight="1" spans="7:9">
      <c r="G82290" s="11"/>
      <c r="H82290" s="12"/>
      <c r="I82290" s="49"/>
    </row>
    <row r="82291" customHeight="1" spans="7:9">
      <c r="G82291" s="11"/>
      <c r="H82291" s="12"/>
      <c r="I82291" s="49"/>
    </row>
    <row r="82292" customHeight="1" spans="7:9">
      <c r="G82292" s="11"/>
      <c r="H82292" s="12"/>
      <c r="I82292" s="49"/>
    </row>
    <row r="82293" customHeight="1" spans="7:9">
      <c r="G82293" s="11"/>
      <c r="H82293" s="12"/>
      <c r="I82293" s="49"/>
    </row>
    <row r="82294" customHeight="1" spans="7:9">
      <c r="G82294" s="11"/>
      <c r="H82294" s="12"/>
      <c r="I82294" s="49"/>
    </row>
    <row r="82295" customHeight="1" spans="7:9">
      <c r="G82295" s="11"/>
      <c r="H82295" s="12"/>
      <c r="I82295" s="49"/>
    </row>
    <row r="82296" customHeight="1" spans="7:9">
      <c r="G82296" s="11"/>
      <c r="H82296" s="12"/>
      <c r="I82296" s="49"/>
    </row>
    <row r="82297" customHeight="1" spans="7:9">
      <c r="G82297" s="11"/>
      <c r="H82297" s="12"/>
      <c r="I82297" s="49"/>
    </row>
    <row r="82298" customHeight="1" spans="7:9">
      <c r="G82298" s="11"/>
      <c r="H82298" s="12"/>
      <c r="I82298" s="49"/>
    </row>
    <row r="82299" customHeight="1" spans="7:9">
      <c r="G82299" s="11"/>
      <c r="H82299" s="12"/>
      <c r="I82299" s="49"/>
    </row>
    <row r="82300" customHeight="1" spans="7:9">
      <c r="G82300" s="11"/>
      <c r="H82300" s="12"/>
      <c r="I82300" s="49"/>
    </row>
    <row r="82301" customHeight="1" spans="7:9">
      <c r="G82301" s="11"/>
      <c r="H82301" s="12"/>
      <c r="I82301" s="49"/>
    </row>
    <row r="82302" customHeight="1" spans="7:9">
      <c r="G82302" s="11"/>
      <c r="H82302" s="12"/>
      <c r="I82302" s="49"/>
    </row>
    <row r="82303" customHeight="1" spans="7:9">
      <c r="G82303" s="11"/>
      <c r="H82303" s="12"/>
      <c r="I82303" s="49"/>
    </row>
    <row r="82304" customHeight="1" spans="7:9">
      <c r="G82304" s="11"/>
      <c r="H82304" s="12"/>
      <c r="I82304" s="49"/>
    </row>
    <row r="82305" customHeight="1" spans="7:9">
      <c r="G82305" s="11"/>
      <c r="H82305" s="12"/>
      <c r="I82305" s="49"/>
    </row>
    <row r="82306" customHeight="1" spans="7:9">
      <c r="G82306" s="11"/>
      <c r="H82306" s="12"/>
      <c r="I82306" s="49"/>
    </row>
    <row r="82307" customHeight="1" spans="7:9">
      <c r="G82307" s="11"/>
      <c r="H82307" s="12"/>
      <c r="I82307" s="49"/>
    </row>
    <row r="82308" customHeight="1" spans="7:9">
      <c r="G82308" s="11"/>
      <c r="H82308" s="12"/>
      <c r="I82308" s="49"/>
    </row>
    <row r="82309" customHeight="1" spans="7:9">
      <c r="G82309" s="11"/>
      <c r="H82309" s="12"/>
      <c r="I82309" s="49"/>
    </row>
    <row r="82310" customHeight="1" spans="7:9">
      <c r="G82310" s="11"/>
      <c r="H82310" s="12"/>
      <c r="I82310" s="49"/>
    </row>
    <row r="82311" customHeight="1" spans="7:9">
      <c r="G82311" s="11"/>
      <c r="H82311" s="12"/>
      <c r="I82311" s="49"/>
    </row>
    <row r="82312" customHeight="1" spans="7:9">
      <c r="G82312" s="11"/>
      <c r="H82312" s="12"/>
      <c r="I82312" s="49"/>
    </row>
    <row r="82313" customHeight="1" spans="7:9">
      <c r="G82313" s="11"/>
      <c r="H82313" s="12"/>
      <c r="I82313" s="49"/>
    </row>
    <row r="82314" customHeight="1" spans="7:9">
      <c r="G82314" s="11"/>
      <c r="H82314" s="12"/>
      <c r="I82314" s="49"/>
    </row>
    <row r="82315" customHeight="1" spans="7:9">
      <c r="G82315" s="11"/>
      <c r="H82315" s="12"/>
      <c r="I82315" s="49"/>
    </row>
    <row r="82316" customHeight="1" spans="7:9">
      <c r="G82316" s="11"/>
      <c r="H82316" s="12"/>
      <c r="I82316" s="49"/>
    </row>
    <row r="82317" customHeight="1" spans="7:9">
      <c r="G82317" s="11"/>
      <c r="H82317" s="12"/>
      <c r="I82317" s="49"/>
    </row>
    <row r="82318" customHeight="1" spans="7:9">
      <c r="G82318" s="11"/>
      <c r="H82318" s="12"/>
      <c r="I82318" s="49"/>
    </row>
    <row r="82319" customHeight="1" spans="7:9">
      <c r="G82319" s="11"/>
      <c r="H82319" s="12"/>
      <c r="I82319" s="49"/>
    </row>
    <row r="82320" customHeight="1" spans="7:9">
      <c r="G82320" s="11"/>
      <c r="H82320" s="12"/>
      <c r="I82320" s="49"/>
    </row>
    <row r="82321" customHeight="1" spans="7:9">
      <c r="G82321" s="11"/>
      <c r="H82321" s="12"/>
      <c r="I82321" s="49"/>
    </row>
    <row r="82322" customHeight="1" spans="7:9">
      <c r="G82322" s="11"/>
      <c r="H82322" s="12"/>
      <c r="I82322" s="49"/>
    </row>
    <row r="82323" customHeight="1" spans="7:9">
      <c r="G82323" s="11"/>
      <c r="H82323" s="12"/>
      <c r="I82323" s="49"/>
    </row>
    <row r="82324" customHeight="1" spans="7:9">
      <c r="G82324" s="11"/>
      <c r="H82324" s="12"/>
      <c r="I82324" s="49"/>
    </row>
    <row r="82325" customHeight="1" spans="7:9">
      <c r="G82325" s="11"/>
      <c r="H82325" s="12"/>
      <c r="I82325" s="49"/>
    </row>
    <row r="82326" customHeight="1" spans="7:9">
      <c r="G82326" s="11"/>
      <c r="H82326" s="12"/>
      <c r="I82326" s="49"/>
    </row>
    <row r="82327" customHeight="1" spans="7:9">
      <c r="G82327" s="11"/>
      <c r="H82327" s="12"/>
      <c r="I82327" s="49"/>
    </row>
    <row r="82328" customHeight="1" spans="7:9">
      <c r="G82328" s="11"/>
      <c r="H82328" s="12"/>
      <c r="I82328" s="49"/>
    </row>
    <row r="82329" customHeight="1" spans="7:9">
      <c r="G82329" s="11"/>
      <c r="H82329" s="12"/>
      <c r="I82329" s="49"/>
    </row>
    <row r="82330" customHeight="1" spans="7:9">
      <c r="G82330" s="11"/>
      <c r="H82330" s="12"/>
      <c r="I82330" s="49"/>
    </row>
    <row r="82331" customHeight="1" spans="7:9">
      <c r="G82331" s="11"/>
      <c r="H82331" s="12"/>
      <c r="I82331" s="49"/>
    </row>
    <row r="82332" customHeight="1" spans="7:9">
      <c r="G82332" s="11"/>
      <c r="H82332" s="12"/>
      <c r="I82332" s="49"/>
    </row>
    <row r="82333" customHeight="1" spans="7:9">
      <c r="G82333" s="11"/>
      <c r="H82333" s="12"/>
      <c r="I82333" s="49"/>
    </row>
    <row r="82334" customHeight="1" spans="7:9">
      <c r="G82334" s="11"/>
      <c r="H82334" s="12"/>
      <c r="I82334" s="49"/>
    </row>
    <row r="82335" customHeight="1" spans="7:9">
      <c r="G82335" s="11"/>
      <c r="H82335" s="12"/>
      <c r="I82335" s="49"/>
    </row>
    <row r="82336" customHeight="1" spans="7:9">
      <c r="G82336" s="11"/>
      <c r="H82336" s="12"/>
      <c r="I82336" s="49"/>
    </row>
    <row r="82337" customHeight="1" spans="7:9">
      <c r="G82337" s="11"/>
      <c r="H82337" s="12"/>
      <c r="I82337" s="49"/>
    </row>
    <row r="82338" customHeight="1" spans="7:9">
      <c r="G82338" s="11"/>
      <c r="H82338" s="12"/>
      <c r="I82338" s="49"/>
    </row>
    <row r="82339" customHeight="1" spans="7:9">
      <c r="G82339" s="11"/>
      <c r="H82339" s="12"/>
      <c r="I82339" s="49"/>
    </row>
    <row r="82340" customHeight="1" spans="7:9">
      <c r="G82340" s="11"/>
      <c r="H82340" s="12"/>
      <c r="I82340" s="49"/>
    </row>
    <row r="82341" customHeight="1" spans="7:9">
      <c r="G82341" s="11"/>
      <c r="H82341" s="12"/>
      <c r="I82341" s="49"/>
    </row>
    <row r="82342" customHeight="1" spans="7:9">
      <c r="G82342" s="11"/>
      <c r="H82342" s="12"/>
      <c r="I82342" s="49"/>
    </row>
    <row r="82343" customHeight="1" spans="7:9">
      <c r="G82343" s="11"/>
      <c r="H82343" s="12"/>
      <c r="I82343" s="49"/>
    </row>
    <row r="82344" customHeight="1" spans="7:9">
      <c r="G82344" s="11"/>
      <c r="H82344" s="12"/>
      <c r="I82344" s="49"/>
    </row>
    <row r="82345" customHeight="1" spans="7:9">
      <c r="G82345" s="11"/>
      <c r="H82345" s="12"/>
      <c r="I82345" s="49"/>
    </row>
    <row r="82346" customHeight="1" spans="7:9">
      <c r="G82346" s="11"/>
      <c r="H82346" s="12"/>
      <c r="I82346" s="49"/>
    </row>
    <row r="82347" customHeight="1" spans="7:9">
      <c r="G82347" s="11"/>
      <c r="H82347" s="12"/>
      <c r="I82347" s="49"/>
    </row>
    <row r="82348" customHeight="1" spans="7:9">
      <c r="G82348" s="11"/>
      <c r="H82348" s="12"/>
      <c r="I82348" s="49"/>
    </row>
    <row r="82349" customHeight="1" spans="7:9">
      <c r="G82349" s="11"/>
      <c r="H82349" s="12"/>
      <c r="I82349" s="49"/>
    </row>
    <row r="82350" customHeight="1" spans="7:9">
      <c r="G82350" s="11"/>
      <c r="H82350" s="12"/>
      <c r="I82350" s="49"/>
    </row>
    <row r="82351" customHeight="1" spans="7:9">
      <c r="G82351" s="11"/>
      <c r="H82351" s="12"/>
      <c r="I82351" s="49"/>
    </row>
    <row r="82352" customHeight="1" spans="7:9">
      <c r="G82352" s="11"/>
      <c r="H82352" s="12"/>
      <c r="I82352" s="49"/>
    </row>
    <row r="82353" customHeight="1" spans="7:9">
      <c r="G82353" s="11"/>
      <c r="H82353" s="12"/>
      <c r="I82353" s="49"/>
    </row>
    <row r="82354" customHeight="1" spans="7:9">
      <c r="G82354" s="11"/>
      <c r="H82354" s="12"/>
      <c r="I82354" s="49"/>
    </row>
    <row r="82355" customHeight="1" spans="7:9">
      <c r="G82355" s="11"/>
      <c r="H82355" s="12"/>
      <c r="I82355" s="49"/>
    </row>
    <row r="82356" customHeight="1" spans="7:9">
      <c r="G82356" s="11"/>
      <c r="H82356" s="12"/>
      <c r="I82356" s="49"/>
    </row>
    <row r="82357" customHeight="1" spans="7:9">
      <c r="G82357" s="11"/>
      <c r="H82357" s="12"/>
      <c r="I82357" s="49"/>
    </row>
    <row r="82358" customHeight="1" spans="7:9">
      <c r="G82358" s="11"/>
      <c r="H82358" s="12"/>
      <c r="I82358" s="49"/>
    </row>
    <row r="82359" customHeight="1" spans="7:9">
      <c r="G82359" s="11"/>
      <c r="H82359" s="12"/>
      <c r="I82359" s="49"/>
    </row>
    <row r="82360" customHeight="1" spans="7:9">
      <c r="G82360" s="11"/>
      <c r="H82360" s="12"/>
      <c r="I82360" s="49"/>
    </row>
    <row r="82361" customHeight="1" spans="7:9">
      <c r="G82361" s="11"/>
      <c r="H82361" s="12"/>
      <c r="I82361" s="49"/>
    </row>
    <row r="82362" customHeight="1" spans="7:9">
      <c r="G82362" s="11"/>
      <c r="H82362" s="12"/>
      <c r="I82362" s="49"/>
    </row>
    <row r="82363" customHeight="1" spans="7:9">
      <c r="G82363" s="11"/>
      <c r="H82363" s="12"/>
      <c r="I82363" s="49"/>
    </row>
    <row r="82364" customHeight="1" spans="7:9">
      <c r="G82364" s="11"/>
      <c r="H82364" s="12"/>
      <c r="I82364" s="49"/>
    </row>
    <row r="82365" customHeight="1" spans="7:9">
      <c r="G82365" s="11"/>
      <c r="H82365" s="12"/>
      <c r="I82365" s="49"/>
    </row>
    <row r="82366" customHeight="1" spans="7:9">
      <c r="G82366" s="11"/>
      <c r="H82366" s="12"/>
      <c r="I82366" s="49"/>
    </row>
    <row r="82367" customHeight="1" spans="7:9">
      <c r="G82367" s="11"/>
      <c r="H82367" s="12"/>
      <c r="I82367" s="49"/>
    </row>
    <row r="82368" customHeight="1" spans="7:9">
      <c r="G82368" s="11"/>
      <c r="H82368" s="12"/>
      <c r="I82368" s="49"/>
    </row>
    <row r="82369" customHeight="1" spans="7:9">
      <c r="G82369" s="11"/>
      <c r="H82369" s="12"/>
      <c r="I82369" s="49"/>
    </row>
    <row r="82370" customHeight="1" spans="7:9">
      <c r="G82370" s="11"/>
      <c r="H82370" s="12"/>
      <c r="I82370" s="49"/>
    </row>
    <row r="82371" customHeight="1" spans="7:9">
      <c r="G82371" s="11"/>
      <c r="H82371" s="12"/>
      <c r="I82371" s="49"/>
    </row>
    <row r="82372" customHeight="1" spans="7:9">
      <c r="G82372" s="11"/>
      <c r="H82372" s="12"/>
      <c r="I82372" s="49"/>
    </row>
    <row r="82373" customHeight="1" spans="7:9">
      <c r="G82373" s="11"/>
      <c r="H82373" s="12"/>
      <c r="I82373" s="49"/>
    </row>
    <row r="82374" customHeight="1" spans="7:9">
      <c r="G82374" s="11"/>
      <c r="H82374" s="12"/>
      <c r="I82374" s="49"/>
    </row>
    <row r="82375" customHeight="1" spans="7:9">
      <c r="G82375" s="11"/>
      <c r="H82375" s="12"/>
      <c r="I82375" s="49"/>
    </row>
    <row r="82376" customHeight="1" spans="7:9">
      <c r="G82376" s="11"/>
      <c r="H82376" s="12"/>
      <c r="I82376" s="49"/>
    </row>
    <row r="82377" customHeight="1" spans="7:9">
      <c r="G82377" s="11"/>
      <c r="H82377" s="12"/>
      <c r="I82377" s="49"/>
    </row>
    <row r="82378" customHeight="1" spans="7:9">
      <c r="G82378" s="11"/>
      <c r="H82378" s="12"/>
      <c r="I82378" s="49"/>
    </row>
    <row r="82379" customHeight="1" spans="7:9">
      <c r="G82379" s="11"/>
      <c r="H82379" s="12"/>
      <c r="I82379" s="49"/>
    </row>
    <row r="82380" customHeight="1" spans="7:9">
      <c r="G82380" s="11"/>
      <c r="H82380" s="12"/>
      <c r="I82380" s="49"/>
    </row>
    <row r="82381" customHeight="1" spans="7:9">
      <c r="G82381" s="11"/>
      <c r="H82381" s="12"/>
      <c r="I82381" s="49"/>
    </row>
    <row r="82382" customHeight="1" spans="7:9">
      <c r="G82382" s="11"/>
      <c r="H82382" s="12"/>
      <c r="I82382" s="49"/>
    </row>
    <row r="82383" customHeight="1" spans="7:9">
      <c r="G82383" s="11"/>
      <c r="H82383" s="12"/>
      <c r="I82383" s="49"/>
    </row>
    <row r="82384" customHeight="1" spans="7:9">
      <c r="G82384" s="11"/>
      <c r="H82384" s="12"/>
      <c r="I82384" s="49"/>
    </row>
    <row r="82385" customHeight="1" spans="7:9">
      <c r="G82385" s="11"/>
      <c r="H82385" s="12"/>
      <c r="I82385" s="49"/>
    </row>
    <row r="82386" customHeight="1" spans="7:9">
      <c r="G82386" s="11"/>
      <c r="H82386" s="12"/>
      <c r="I82386" s="49"/>
    </row>
    <row r="82387" customHeight="1" spans="7:9">
      <c r="G82387" s="11"/>
      <c r="H82387" s="12"/>
      <c r="I82387" s="49"/>
    </row>
    <row r="82388" customHeight="1" spans="7:9">
      <c r="G82388" s="11"/>
      <c r="H82388" s="12"/>
      <c r="I82388" s="49"/>
    </row>
    <row r="82389" customHeight="1" spans="7:9">
      <c r="G82389" s="11"/>
      <c r="H82389" s="12"/>
      <c r="I82389" s="49"/>
    </row>
    <row r="82390" customHeight="1" spans="7:9">
      <c r="G82390" s="11"/>
      <c r="H82390" s="12"/>
      <c r="I82390" s="49"/>
    </row>
    <row r="82391" customHeight="1" spans="7:9">
      <c r="G82391" s="11"/>
      <c r="H82391" s="12"/>
      <c r="I82391" s="49"/>
    </row>
    <row r="82392" customHeight="1" spans="7:9">
      <c r="G82392" s="11"/>
      <c r="H82392" s="12"/>
      <c r="I82392" s="49"/>
    </row>
    <row r="82393" customHeight="1" spans="7:9">
      <c r="G82393" s="11"/>
      <c r="H82393" s="12"/>
      <c r="I82393" s="49"/>
    </row>
    <row r="82394" customHeight="1" spans="7:9">
      <c r="G82394" s="11"/>
      <c r="H82394" s="12"/>
      <c r="I82394" s="49"/>
    </row>
    <row r="82395" customHeight="1" spans="7:9">
      <c r="G82395" s="11"/>
      <c r="H82395" s="12"/>
      <c r="I82395" s="49"/>
    </row>
    <row r="82396" customHeight="1" spans="7:9">
      <c r="G82396" s="11"/>
      <c r="H82396" s="12"/>
      <c r="I82396" s="49"/>
    </row>
    <row r="82397" customHeight="1" spans="7:9">
      <c r="G82397" s="11"/>
      <c r="H82397" s="12"/>
      <c r="I82397" s="49"/>
    </row>
    <row r="82398" customHeight="1" spans="7:9">
      <c r="G82398" s="11"/>
      <c r="H82398" s="12"/>
      <c r="I82398" s="49"/>
    </row>
    <row r="82399" customHeight="1" spans="7:9">
      <c r="G82399" s="11"/>
      <c r="H82399" s="12"/>
      <c r="I82399" s="49"/>
    </row>
    <row r="82400" customHeight="1" spans="7:9">
      <c r="G82400" s="11"/>
      <c r="H82400" s="12"/>
      <c r="I82400" s="49"/>
    </row>
    <row r="82401" customHeight="1" spans="7:9">
      <c r="G82401" s="11"/>
      <c r="H82401" s="12"/>
      <c r="I82401" s="49"/>
    </row>
    <row r="82402" customHeight="1" spans="7:9">
      <c r="G82402" s="11"/>
      <c r="H82402" s="12"/>
      <c r="I82402" s="49"/>
    </row>
    <row r="82403" customHeight="1" spans="7:9">
      <c r="G82403" s="11"/>
      <c r="H82403" s="12"/>
      <c r="I82403" s="49"/>
    </row>
    <row r="82404" customHeight="1" spans="7:9">
      <c r="G82404" s="11"/>
      <c r="H82404" s="12"/>
      <c r="I82404" s="49"/>
    </row>
    <row r="82405" customHeight="1" spans="7:9">
      <c r="G82405" s="11"/>
      <c r="H82405" s="12"/>
      <c r="I82405" s="49"/>
    </row>
    <row r="82406" customHeight="1" spans="7:9">
      <c r="G82406" s="11"/>
      <c r="H82406" s="12"/>
      <c r="I82406" s="49"/>
    </row>
    <row r="82407" customHeight="1" spans="7:9">
      <c r="G82407" s="11"/>
      <c r="H82407" s="12"/>
      <c r="I82407" s="49"/>
    </row>
    <row r="82408" customHeight="1" spans="7:9">
      <c r="G82408" s="11"/>
      <c r="H82408" s="12"/>
      <c r="I82408" s="49"/>
    </row>
    <row r="82409" customHeight="1" spans="7:9">
      <c r="G82409" s="11"/>
      <c r="H82409" s="12"/>
      <c r="I82409" s="49"/>
    </row>
    <row r="82410" customHeight="1" spans="7:9">
      <c r="G82410" s="11"/>
      <c r="H82410" s="12"/>
      <c r="I82410" s="49"/>
    </row>
    <row r="82411" customHeight="1" spans="7:9">
      <c r="G82411" s="11"/>
      <c r="H82411" s="12"/>
      <c r="I82411" s="49"/>
    </row>
    <row r="82412" customHeight="1" spans="7:9">
      <c r="G82412" s="11"/>
      <c r="H82412" s="12"/>
      <c r="I82412" s="49"/>
    </row>
    <row r="82413" customHeight="1" spans="7:9">
      <c r="G82413" s="11"/>
      <c r="H82413" s="12"/>
      <c r="I82413" s="49"/>
    </row>
    <row r="82414" customHeight="1" spans="7:9">
      <c r="G82414" s="11"/>
      <c r="H82414" s="12"/>
      <c r="I82414" s="49"/>
    </row>
    <row r="82415" customHeight="1" spans="7:9">
      <c r="G82415" s="11"/>
      <c r="H82415" s="12"/>
      <c r="I82415" s="49"/>
    </row>
    <row r="82416" customHeight="1" spans="7:9">
      <c r="G82416" s="11"/>
      <c r="H82416" s="12"/>
      <c r="I82416" s="49"/>
    </row>
    <row r="82417" customHeight="1" spans="7:9">
      <c r="G82417" s="11"/>
      <c r="H82417" s="12"/>
      <c r="I82417" s="49"/>
    </row>
    <row r="82418" customHeight="1" spans="7:9">
      <c r="G82418" s="11"/>
      <c r="H82418" s="12"/>
      <c r="I82418" s="49"/>
    </row>
    <row r="82419" customHeight="1" spans="7:9">
      <c r="G82419" s="11"/>
      <c r="H82419" s="12"/>
      <c r="I82419" s="49"/>
    </row>
    <row r="82420" customHeight="1" spans="7:9">
      <c r="G82420" s="11"/>
      <c r="H82420" s="12"/>
      <c r="I82420" s="49"/>
    </row>
    <row r="82421" customHeight="1" spans="7:9">
      <c r="G82421" s="11"/>
      <c r="H82421" s="12"/>
      <c r="I82421" s="49"/>
    </row>
    <row r="82422" customHeight="1" spans="7:9">
      <c r="G82422" s="11"/>
      <c r="H82422" s="12"/>
      <c r="I82422" s="49"/>
    </row>
    <row r="82423" customHeight="1" spans="7:9">
      <c r="G82423" s="11"/>
      <c r="H82423" s="12"/>
      <c r="I82423" s="49"/>
    </row>
    <row r="82424" customHeight="1" spans="7:9">
      <c r="G82424" s="11"/>
      <c r="H82424" s="12"/>
      <c r="I82424" s="49"/>
    </row>
    <row r="82425" customHeight="1" spans="7:9">
      <c r="G82425" s="11"/>
      <c r="H82425" s="12"/>
      <c r="I82425" s="49"/>
    </row>
    <row r="82426" customHeight="1" spans="7:9">
      <c r="G82426" s="11"/>
      <c r="H82426" s="12"/>
      <c r="I82426" s="49"/>
    </row>
    <row r="82427" customHeight="1" spans="7:9">
      <c r="G82427" s="11"/>
      <c r="H82427" s="12"/>
      <c r="I82427" s="49"/>
    </row>
    <row r="82428" customHeight="1" spans="7:9">
      <c r="G82428" s="11"/>
      <c r="H82428" s="12"/>
      <c r="I82428" s="49"/>
    </row>
    <row r="82429" customHeight="1" spans="7:9">
      <c r="G82429" s="11"/>
      <c r="H82429" s="12"/>
      <c r="I82429" s="49"/>
    </row>
    <row r="82430" customHeight="1" spans="7:9">
      <c r="G82430" s="11"/>
      <c r="H82430" s="12"/>
      <c r="I82430" s="49"/>
    </row>
    <row r="82431" customHeight="1" spans="7:9">
      <c r="G82431" s="11"/>
      <c r="H82431" s="12"/>
      <c r="I82431" s="49"/>
    </row>
    <row r="82432" customHeight="1" spans="7:9">
      <c r="G82432" s="11"/>
      <c r="H82432" s="12"/>
      <c r="I82432" s="49"/>
    </row>
    <row r="82433" customHeight="1" spans="7:9">
      <c r="G82433" s="11"/>
      <c r="H82433" s="12"/>
      <c r="I82433" s="49"/>
    </row>
    <row r="82434" customHeight="1" spans="7:9">
      <c r="G82434" s="11"/>
      <c r="H82434" s="12"/>
      <c r="I82434" s="49"/>
    </row>
    <row r="82435" customHeight="1" spans="7:9">
      <c r="G82435" s="11"/>
      <c r="H82435" s="12"/>
      <c r="I82435" s="49"/>
    </row>
    <row r="82436" customHeight="1" spans="7:9">
      <c r="G82436" s="11"/>
      <c r="H82436" s="12"/>
      <c r="I82436" s="49"/>
    </row>
    <row r="82437" customHeight="1" spans="7:9">
      <c r="G82437" s="11"/>
      <c r="H82437" s="12"/>
      <c r="I82437" s="49"/>
    </row>
    <row r="82438" customHeight="1" spans="7:9">
      <c r="G82438" s="11"/>
      <c r="H82438" s="12"/>
      <c r="I82438" s="49"/>
    </row>
    <row r="82439" customHeight="1" spans="7:9">
      <c r="G82439" s="11"/>
      <c r="H82439" s="12"/>
      <c r="I82439" s="49"/>
    </row>
    <row r="82440" customHeight="1" spans="7:9">
      <c r="G82440" s="11"/>
      <c r="H82440" s="12"/>
      <c r="I82440" s="49"/>
    </row>
    <row r="82441" customHeight="1" spans="7:9">
      <c r="G82441" s="11"/>
      <c r="H82441" s="12"/>
      <c r="I82441" s="49"/>
    </row>
    <row r="82442" customHeight="1" spans="7:9">
      <c r="G82442" s="11"/>
      <c r="H82442" s="12"/>
      <c r="I82442" s="49"/>
    </row>
    <row r="82443" customHeight="1" spans="7:9">
      <c r="G82443" s="11"/>
      <c r="H82443" s="12"/>
      <c r="I82443" s="49"/>
    </row>
    <row r="82444" customHeight="1" spans="7:9">
      <c r="G82444" s="11"/>
      <c r="H82444" s="12"/>
      <c r="I82444" s="49"/>
    </row>
    <row r="82445" customHeight="1" spans="7:9">
      <c r="G82445" s="11"/>
      <c r="H82445" s="12"/>
      <c r="I82445" s="49"/>
    </row>
    <row r="82446" customHeight="1" spans="7:9">
      <c r="G82446" s="11"/>
      <c r="H82446" s="12"/>
      <c r="I82446" s="49"/>
    </row>
    <row r="82447" customHeight="1" spans="7:9">
      <c r="G82447" s="11"/>
      <c r="H82447" s="12"/>
      <c r="I82447" s="49"/>
    </row>
    <row r="82448" customHeight="1" spans="7:9">
      <c r="G82448" s="11"/>
      <c r="H82448" s="12"/>
      <c r="I82448" s="49"/>
    </row>
    <row r="82449" customHeight="1" spans="7:9">
      <c r="G82449" s="11"/>
      <c r="H82449" s="12"/>
      <c r="I82449" s="49"/>
    </row>
    <row r="82450" customHeight="1" spans="7:9">
      <c r="G82450" s="11"/>
      <c r="H82450" s="12"/>
      <c r="I82450" s="49"/>
    </row>
    <row r="82451" customHeight="1" spans="7:9">
      <c r="G82451" s="11"/>
      <c r="H82451" s="12"/>
      <c r="I82451" s="49"/>
    </row>
    <row r="82452" customHeight="1" spans="7:9">
      <c r="G82452" s="11"/>
      <c r="H82452" s="12"/>
      <c r="I82452" s="49"/>
    </row>
    <row r="82453" customHeight="1" spans="7:9">
      <c r="G82453" s="11"/>
      <c r="H82453" s="12"/>
      <c r="I82453" s="49"/>
    </row>
    <row r="82454" customHeight="1" spans="7:9">
      <c r="G82454" s="11"/>
      <c r="H82454" s="12"/>
      <c r="I82454" s="49"/>
    </row>
    <row r="82455" customHeight="1" spans="7:9">
      <c r="G82455" s="11"/>
      <c r="H82455" s="12"/>
      <c r="I82455" s="49"/>
    </row>
    <row r="82456" customHeight="1" spans="7:9">
      <c r="G82456" s="11"/>
      <c r="H82456" s="12"/>
      <c r="I82456" s="49"/>
    </row>
    <row r="82457" customHeight="1" spans="7:9">
      <c r="G82457" s="11"/>
      <c r="H82457" s="12"/>
      <c r="I82457" s="49"/>
    </row>
    <row r="82458" customHeight="1" spans="7:9">
      <c r="G82458" s="11"/>
      <c r="H82458" s="12"/>
      <c r="I82458" s="49"/>
    </row>
    <row r="82459" customHeight="1" spans="7:9">
      <c r="G82459" s="11"/>
      <c r="H82459" s="12"/>
      <c r="I82459" s="49"/>
    </row>
    <row r="82460" customHeight="1" spans="7:9">
      <c r="G82460" s="11"/>
      <c r="H82460" s="12"/>
      <c r="I82460" s="49"/>
    </row>
    <row r="82461" customHeight="1" spans="7:9">
      <c r="G82461" s="11"/>
      <c r="H82461" s="12"/>
      <c r="I82461" s="49"/>
    </row>
    <row r="82462" customHeight="1" spans="7:9">
      <c r="G82462" s="11"/>
      <c r="H82462" s="12"/>
      <c r="I82462" s="49"/>
    </row>
    <row r="82463" customHeight="1" spans="7:9">
      <c r="G82463" s="11"/>
      <c r="H82463" s="12"/>
      <c r="I82463" s="49"/>
    </row>
    <row r="82464" customHeight="1" spans="7:9">
      <c r="G82464" s="11"/>
      <c r="H82464" s="12"/>
      <c r="I82464" s="49"/>
    </row>
    <row r="82465" customHeight="1" spans="7:9">
      <c r="G82465" s="11"/>
      <c r="H82465" s="12"/>
      <c r="I82465" s="49"/>
    </row>
    <row r="82466" customHeight="1" spans="7:9">
      <c r="G82466" s="11"/>
      <c r="H82466" s="12"/>
      <c r="I82466" s="49"/>
    </row>
    <row r="82467" customHeight="1" spans="7:9">
      <c r="G82467" s="11"/>
      <c r="H82467" s="12"/>
      <c r="I82467" s="49"/>
    </row>
    <row r="82468" customHeight="1" spans="7:9">
      <c r="G82468" s="11"/>
      <c r="H82468" s="12"/>
      <c r="I82468" s="49"/>
    </row>
    <row r="82469" customHeight="1" spans="7:9">
      <c r="G82469" s="11"/>
      <c r="H82469" s="12"/>
      <c r="I82469" s="49"/>
    </row>
    <row r="82470" customHeight="1" spans="7:9">
      <c r="G82470" s="11"/>
      <c r="H82470" s="12"/>
      <c r="I82470" s="49"/>
    </row>
    <row r="82471" customHeight="1" spans="7:9">
      <c r="G82471" s="11"/>
      <c r="H82471" s="12"/>
      <c r="I82471" s="49"/>
    </row>
    <row r="82472" customHeight="1" spans="7:9">
      <c r="G82472" s="11"/>
      <c r="H82472" s="12"/>
      <c r="I82472" s="49"/>
    </row>
    <row r="82473" customHeight="1" spans="7:9">
      <c r="G82473" s="11"/>
      <c r="H82473" s="12"/>
      <c r="I82473" s="49"/>
    </row>
    <row r="82474" customHeight="1" spans="7:9">
      <c r="G82474" s="11"/>
      <c r="H82474" s="12"/>
      <c r="I82474" s="49"/>
    </row>
    <row r="82475" customHeight="1" spans="7:9">
      <c r="G82475" s="11"/>
      <c r="H82475" s="12"/>
      <c r="I82475" s="49"/>
    </row>
    <row r="82476" customHeight="1" spans="7:9">
      <c r="G82476" s="11"/>
      <c r="H82476" s="12"/>
      <c r="I82476" s="49"/>
    </row>
    <row r="82477" customHeight="1" spans="7:9">
      <c r="G82477" s="11"/>
      <c r="H82477" s="12"/>
      <c r="I82477" s="49"/>
    </row>
    <row r="82478" customHeight="1" spans="7:9">
      <c r="G82478" s="11"/>
      <c r="H82478" s="12"/>
      <c r="I82478" s="49"/>
    </row>
    <row r="82479" customHeight="1" spans="7:9">
      <c r="G82479" s="11"/>
      <c r="H82479" s="12"/>
      <c r="I82479" s="49"/>
    </row>
    <row r="82480" customHeight="1" spans="7:9">
      <c r="G82480" s="11"/>
      <c r="H82480" s="12"/>
      <c r="I82480" s="49"/>
    </row>
    <row r="82481" customHeight="1" spans="7:9">
      <c r="G82481" s="11"/>
      <c r="H82481" s="12"/>
      <c r="I82481" s="49"/>
    </row>
    <row r="82482" customHeight="1" spans="7:9">
      <c r="G82482" s="11"/>
      <c r="H82482" s="12"/>
      <c r="I82482" s="49"/>
    </row>
    <row r="82483" customHeight="1" spans="7:9">
      <c r="G82483" s="11"/>
      <c r="H82483" s="12"/>
      <c r="I82483" s="49"/>
    </row>
    <row r="82484" customHeight="1" spans="7:9">
      <c r="G82484" s="11"/>
      <c r="H82484" s="12"/>
      <c r="I82484" s="49"/>
    </row>
    <row r="82485" customHeight="1" spans="7:9">
      <c r="G82485" s="11"/>
      <c r="H82485" s="12"/>
      <c r="I82485" s="49"/>
    </row>
    <row r="82486" customHeight="1" spans="7:9">
      <c r="G82486" s="11"/>
      <c r="H82486" s="12"/>
      <c r="I82486" s="49"/>
    </row>
    <row r="82487" customHeight="1" spans="7:9">
      <c r="G82487" s="11"/>
      <c r="H82487" s="12"/>
      <c r="I82487" s="49"/>
    </row>
    <row r="82488" customHeight="1" spans="7:9">
      <c r="G82488" s="11"/>
      <c r="H82488" s="12"/>
      <c r="I82488" s="49"/>
    </row>
    <row r="82489" customHeight="1" spans="7:9">
      <c r="G82489" s="11"/>
      <c r="H82489" s="12"/>
      <c r="I82489" s="49"/>
    </row>
    <row r="82490" customHeight="1" spans="7:9">
      <c r="G82490" s="11"/>
      <c r="H82490" s="12"/>
      <c r="I82490" s="49"/>
    </row>
    <row r="82491" customHeight="1" spans="7:9">
      <c r="G82491" s="11"/>
      <c r="H82491" s="12"/>
      <c r="I82491" s="49"/>
    </row>
    <row r="82492" customHeight="1" spans="7:9">
      <c r="G82492" s="11"/>
      <c r="H82492" s="12"/>
      <c r="I82492" s="49"/>
    </row>
    <row r="82493" customHeight="1" spans="7:9">
      <c r="G82493" s="11"/>
      <c r="H82493" s="12"/>
      <c r="I82493" s="49"/>
    </row>
    <row r="82494" customHeight="1" spans="7:9">
      <c r="G82494" s="11"/>
      <c r="H82494" s="12"/>
      <c r="I82494" s="49"/>
    </row>
    <row r="82495" customHeight="1" spans="7:9">
      <c r="G82495" s="11"/>
      <c r="H82495" s="12"/>
      <c r="I82495" s="49"/>
    </row>
    <row r="82496" customHeight="1" spans="7:9">
      <c r="G82496" s="11"/>
      <c r="H82496" s="12"/>
      <c r="I82496" s="49"/>
    </row>
    <row r="82497" customHeight="1" spans="7:9">
      <c r="G82497" s="11"/>
      <c r="H82497" s="12"/>
      <c r="I82497" s="49"/>
    </row>
    <row r="82498" customHeight="1" spans="7:9">
      <c r="G82498" s="11"/>
      <c r="H82498" s="12"/>
      <c r="I82498" s="49"/>
    </row>
    <row r="82499" customHeight="1" spans="7:9">
      <c r="G82499" s="11"/>
      <c r="H82499" s="12"/>
      <c r="I82499" s="49"/>
    </row>
    <row r="82500" customHeight="1" spans="7:9">
      <c r="G82500" s="11"/>
      <c r="H82500" s="12"/>
      <c r="I82500" s="49"/>
    </row>
    <row r="82501" customHeight="1" spans="7:9">
      <c r="G82501" s="11"/>
      <c r="H82501" s="12"/>
      <c r="I82501" s="49"/>
    </row>
    <row r="82502" customHeight="1" spans="7:9">
      <c r="G82502" s="11"/>
      <c r="H82502" s="12"/>
      <c r="I82502" s="49"/>
    </row>
    <row r="82503" customHeight="1" spans="7:9">
      <c r="G82503" s="11"/>
      <c r="H82503" s="12"/>
      <c r="I82503" s="49"/>
    </row>
    <row r="82504" customHeight="1" spans="7:9">
      <c r="G82504" s="11"/>
      <c r="H82504" s="12"/>
      <c r="I82504" s="49"/>
    </row>
    <row r="82505" customHeight="1" spans="7:9">
      <c r="G82505" s="11"/>
      <c r="H82505" s="12"/>
      <c r="I82505" s="49"/>
    </row>
    <row r="82506" customHeight="1" spans="7:9">
      <c r="G82506" s="11"/>
      <c r="H82506" s="12"/>
      <c r="I82506" s="49"/>
    </row>
    <row r="82507" customHeight="1" spans="7:9">
      <c r="G82507" s="11"/>
      <c r="H82507" s="12"/>
      <c r="I82507" s="49"/>
    </row>
    <row r="82508" customHeight="1" spans="7:9">
      <c r="G82508" s="11"/>
      <c r="H82508" s="12"/>
      <c r="I82508" s="49"/>
    </row>
    <row r="82509" customHeight="1" spans="7:9">
      <c r="G82509" s="11"/>
      <c r="H82509" s="12"/>
      <c r="I82509" s="49"/>
    </row>
    <row r="82510" customHeight="1" spans="7:9">
      <c r="G82510" s="11"/>
      <c r="H82510" s="12"/>
      <c r="I82510" s="49"/>
    </row>
    <row r="82511" customHeight="1" spans="7:9">
      <c r="G82511" s="11"/>
      <c r="H82511" s="12"/>
      <c r="I82511" s="49"/>
    </row>
    <row r="82512" customHeight="1" spans="7:9">
      <c r="G82512" s="11"/>
      <c r="H82512" s="12"/>
      <c r="I82512" s="49"/>
    </row>
    <row r="82513" customHeight="1" spans="7:9">
      <c r="G82513" s="11"/>
      <c r="H82513" s="12"/>
      <c r="I82513" s="49"/>
    </row>
    <row r="82514" customHeight="1" spans="7:9">
      <c r="G82514" s="11"/>
      <c r="H82514" s="12"/>
      <c r="I82514" s="49"/>
    </row>
    <row r="82515" customHeight="1" spans="7:9">
      <c r="G82515" s="11"/>
      <c r="H82515" s="12"/>
      <c r="I82515" s="49"/>
    </row>
    <row r="82516" customHeight="1" spans="7:9">
      <c r="G82516" s="11"/>
      <c r="H82516" s="12"/>
      <c r="I82516" s="49"/>
    </row>
    <row r="82517" customHeight="1" spans="7:9">
      <c r="G82517" s="11"/>
      <c r="H82517" s="12"/>
      <c r="I82517" s="49"/>
    </row>
    <row r="82518" customHeight="1" spans="7:9">
      <c r="G82518" s="11"/>
      <c r="H82518" s="12"/>
      <c r="I82518" s="49"/>
    </row>
    <row r="82519" customHeight="1" spans="7:9">
      <c r="G82519" s="11"/>
      <c r="H82519" s="12"/>
      <c r="I82519" s="49"/>
    </row>
    <row r="82520" customHeight="1" spans="7:9">
      <c r="G82520" s="11"/>
      <c r="H82520" s="12"/>
      <c r="I82520" s="49"/>
    </row>
    <row r="82521" customHeight="1" spans="7:9">
      <c r="G82521" s="11"/>
      <c r="H82521" s="12"/>
      <c r="I82521" s="49"/>
    </row>
    <row r="82522" customHeight="1" spans="7:9">
      <c r="G82522" s="11"/>
      <c r="H82522" s="12"/>
      <c r="I82522" s="49"/>
    </row>
    <row r="82523" customHeight="1" spans="7:9">
      <c r="G82523" s="11"/>
      <c r="H82523" s="12"/>
      <c r="I82523" s="49"/>
    </row>
    <row r="82524" customHeight="1" spans="7:9">
      <c r="G82524" s="11"/>
      <c r="H82524" s="12"/>
      <c r="I82524" s="49"/>
    </row>
    <row r="82525" customHeight="1" spans="7:9">
      <c r="G82525" s="11"/>
      <c r="H82525" s="12"/>
      <c r="I82525" s="49"/>
    </row>
    <row r="82526" customHeight="1" spans="7:9">
      <c r="G82526" s="11"/>
      <c r="H82526" s="12"/>
      <c r="I82526" s="49"/>
    </row>
    <row r="82527" customHeight="1" spans="7:9">
      <c r="G82527" s="11"/>
      <c r="H82527" s="12"/>
      <c r="I82527" s="49"/>
    </row>
    <row r="82528" customHeight="1" spans="7:9">
      <c r="G82528" s="11"/>
      <c r="H82528" s="12"/>
      <c r="I82528" s="49"/>
    </row>
    <row r="82529" customHeight="1" spans="7:9">
      <c r="G82529" s="11"/>
      <c r="H82529" s="12"/>
      <c r="I82529" s="49"/>
    </row>
    <row r="82530" customHeight="1" spans="7:9">
      <c r="G82530" s="11"/>
      <c r="H82530" s="12"/>
      <c r="I82530" s="49"/>
    </row>
    <row r="82531" customHeight="1" spans="7:9">
      <c r="G82531" s="11"/>
      <c r="H82531" s="12"/>
      <c r="I82531" s="49"/>
    </row>
    <row r="82532" customHeight="1" spans="7:9">
      <c r="G82532" s="11"/>
      <c r="H82532" s="12"/>
      <c r="I82532" s="49"/>
    </row>
    <row r="82533" customHeight="1" spans="7:9">
      <c r="G82533" s="11"/>
      <c r="H82533" s="12"/>
      <c r="I82533" s="49"/>
    </row>
    <row r="82534" customHeight="1" spans="7:9">
      <c r="G82534" s="11"/>
      <c r="H82534" s="12"/>
      <c r="I82534" s="49"/>
    </row>
    <row r="82535" customHeight="1" spans="7:9">
      <c r="G82535" s="11"/>
      <c r="H82535" s="12"/>
      <c r="I82535" s="49"/>
    </row>
    <row r="82536" customHeight="1" spans="7:9">
      <c r="G82536" s="11"/>
      <c r="H82536" s="12"/>
      <c r="I82536" s="49"/>
    </row>
    <row r="82537" customHeight="1" spans="7:9">
      <c r="G82537" s="11"/>
      <c r="H82537" s="12"/>
      <c r="I82537" s="49"/>
    </row>
    <row r="82538" customHeight="1" spans="7:9">
      <c r="G82538" s="11"/>
      <c r="H82538" s="12"/>
      <c r="I82538" s="49"/>
    </row>
    <row r="82539" customHeight="1" spans="7:9">
      <c r="G82539" s="11"/>
      <c r="H82539" s="12"/>
      <c r="I82539" s="49"/>
    </row>
    <row r="82540" customHeight="1" spans="7:9">
      <c r="G82540" s="11"/>
      <c r="H82540" s="12"/>
      <c r="I82540" s="49"/>
    </row>
    <row r="82541" customHeight="1" spans="7:9">
      <c r="G82541" s="11"/>
      <c r="H82541" s="12"/>
      <c r="I82541" s="49"/>
    </row>
    <row r="82542" customHeight="1" spans="7:9">
      <c r="G82542" s="11"/>
      <c r="H82542" s="12"/>
      <c r="I82542" s="49"/>
    </row>
    <row r="82543" customHeight="1" spans="7:9">
      <c r="G82543" s="11"/>
      <c r="H82543" s="12"/>
      <c r="I82543" s="49"/>
    </row>
    <row r="82544" customHeight="1" spans="7:9">
      <c r="G82544" s="11"/>
      <c r="H82544" s="12"/>
      <c r="I82544" s="49"/>
    </row>
    <row r="82545" customHeight="1" spans="7:9">
      <c r="G82545" s="11"/>
      <c r="H82545" s="12"/>
      <c r="I82545" s="49"/>
    </row>
    <row r="82546" customHeight="1" spans="7:9">
      <c r="G82546" s="11"/>
      <c r="H82546" s="12"/>
      <c r="I82546" s="49"/>
    </row>
    <row r="82547" customHeight="1" spans="7:9">
      <c r="G82547" s="11"/>
      <c r="H82547" s="12"/>
      <c r="I82547" s="49"/>
    </row>
    <row r="82548" customHeight="1" spans="7:9">
      <c r="G82548" s="11"/>
      <c r="H82548" s="12"/>
      <c r="I82548" s="49"/>
    </row>
    <row r="82549" customHeight="1" spans="7:9">
      <c r="G82549" s="11"/>
      <c r="H82549" s="12"/>
      <c r="I82549" s="49"/>
    </row>
    <row r="82550" customHeight="1" spans="7:9">
      <c r="G82550" s="11"/>
      <c r="H82550" s="12"/>
      <c r="I82550" s="49"/>
    </row>
    <row r="82551" customHeight="1" spans="7:9">
      <c r="G82551" s="11"/>
      <c r="H82551" s="12"/>
      <c r="I82551" s="49"/>
    </row>
    <row r="82552" customHeight="1" spans="7:9">
      <c r="G82552" s="11"/>
      <c r="H82552" s="12"/>
      <c r="I82552" s="49"/>
    </row>
    <row r="82553" customHeight="1" spans="7:9">
      <c r="G82553" s="11"/>
      <c r="H82553" s="12"/>
      <c r="I82553" s="49"/>
    </row>
    <row r="82554" customHeight="1" spans="7:9">
      <c r="G82554" s="11"/>
      <c r="H82554" s="12"/>
      <c r="I82554" s="49"/>
    </row>
    <row r="82555" customHeight="1" spans="7:9">
      <c r="G82555" s="11"/>
      <c r="H82555" s="12"/>
      <c r="I82555" s="49"/>
    </row>
    <row r="82556" customHeight="1" spans="7:9">
      <c r="G82556" s="11"/>
      <c r="H82556" s="12"/>
      <c r="I82556" s="49"/>
    </row>
    <row r="82557" customHeight="1" spans="7:9">
      <c r="G82557" s="11"/>
      <c r="H82557" s="12"/>
      <c r="I82557" s="49"/>
    </row>
    <row r="82558" customHeight="1" spans="7:9">
      <c r="G82558" s="11"/>
      <c r="H82558" s="12"/>
      <c r="I82558" s="49"/>
    </row>
    <row r="82559" customHeight="1" spans="7:9">
      <c r="G82559" s="11"/>
      <c r="H82559" s="12"/>
      <c r="I82559" s="49"/>
    </row>
    <row r="82560" customHeight="1" spans="7:9">
      <c r="G82560" s="11"/>
      <c r="H82560" s="12"/>
      <c r="I82560" s="49"/>
    </row>
    <row r="82561" customHeight="1" spans="7:9">
      <c r="G82561" s="11"/>
      <c r="H82561" s="12"/>
      <c r="I82561" s="49"/>
    </row>
    <row r="82562" customHeight="1" spans="7:9">
      <c r="G82562" s="11"/>
      <c r="H82562" s="12"/>
      <c r="I82562" s="49"/>
    </row>
    <row r="82563" customHeight="1" spans="7:9">
      <c r="G82563" s="11"/>
      <c r="H82563" s="12"/>
      <c r="I82563" s="49"/>
    </row>
    <row r="82564" customHeight="1" spans="7:9">
      <c r="G82564" s="11"/>
      <c r="H82564" s="12"/>
      <c r="I82564" s="49"/>
    </row>
    <row r="82565" customHeight="1" spans="7:9">
      <c r="G82565" s="11"/>
      <c r="H82565" s="12"/>
      <c r="I82565" s="49"/>
    </row>
    <row r="82566" customHeight="1" spans="7:9">
      <c r="G82566" s="11"/>
      <c r="H82566" s="12"/>
      <c r="I82566" s="49"/>
    </row>
    <row r="82567" customHeight="1" spans="7:9">
      <c r="G82567" s="11"/>
      <c r="H82567" s="12"/>
      <c r="I82567" s="49"/>
    </row>
    <row r="82568" customHeight="1" spans="7:9">
      <c r="G82568" s="11"/>
      <c r="H82568" s="12"/>
      <c r="I82568" s="49"/>
    </row>
    <row r="82569" customHeight="1" spans="7:9">
      <c r="G82569" s="11"/>
      <c r="H82569" s="12"/>
      <c r="I82569" s="49"/>
    </row>
    <row r="82570" customHeight="1" spans="7:9">
      <c r="G82570" s="11"/>
      <c r="H82570" s="12"/>
      <c r="I82570" s="49"/>
    </row>
    <row r="82571" customHeight="1" spans="7:9">
      <c r="G82571" s="11"/>
      <c r="H82571" s="12"/>
      <c r="I82571" s="49"/>
    </row>
    <row r="82572" customHeight="1" spans="7:9">
      <c r="G82572" s="11"/>
      <c r="H82572" s="12"/>
      <c r="I82572" s="49"/>
    </row>
    <row r="82573" customHeight="1" spans="7:9">
      <c r="G82573" s="11"/>
      <c r="H82573" s="12"/>
      <c r="I82573" s="49"/>
    </row>
    <row r="82574" customHeight="1" spans="7:9">
      <c r="G82574" s="11"/>
      <c r="H82574" s="12"/>
      <c r="I82574" s="49"/>
    </row>
    <row r="82575" customHeight="1" spans="7:9">
      <c r="G82575" s="11"/>
      <c r="H82575" s="12"/>
      <c r="I82575" s="49"/>
    </row>
    <row r="82576" customHeight="1" spans="7:9">
      <c r="G82576" s="11"/>
      <c r="H82576" s="12"/>
      <c r="I82576" s="49"/>
    </row>
    <row r="82577" customHeight="1" spans="7:9">
      <c r="G82577" s="11"/>
      <c r="H82577" s="12"/>
      <c r="I82577" s="49"/>
    </row>
    <row r="82578" customHeight="1" spans="7:9">
      <c r="G82578" s="11"/>
      <c r="H82578" s="12"/>
      <c r="I82578" s="49"/>
    </row>
    <row r="82579" customHeight="1" spans="7:9">
      <c r="G82579" s="11"/>
      <c r="H82579" s="12"/>
      <c r="I82579" s="49"/>
    </row>
    <row r="82580" customHeight="1" spans="7:9">
      <c r="G82580" s="11"/>
      <c r="H82580" s="12"/>
      <c r="I82580" s="49"/>
    </row>
    <row r="82581" customHeight="1" spans="7:9">
      <c r="G82581" s="11"/>
      <c r="H82581" s="12"/>
      <c r="I82581" s="49"/>
    </row>
    <row r="82582" customHeight="1" spans="7:9">
      <c r="G82582" s="11"/>
      <c r="H82582" s="12"/>
      <c r="I82582" s="49"/>
    </row>
    <row r="82583" customHeight="1" spans="7:9">
      <c r="G82583" s="11"/>
      <c r="H82583" s="12"/>
      <c r="I82583" s="49"/>
    </row>
    <row r="82584" customHeight="1" spans="7:9">
      <c r="G82584" s="11"/>
      <c r="H82584" s="12"/>
      <c r="I82584" s="49"/>
    </row>
    <row r="82585" customHeight="1" spans="7:9">
      <c r="G82585" s="11"/>
      <c r="H82585" s="12"/>
      <c r="I82585" s="49"/>
    </row>
    <row r="82586" customHeight="1" spans="7:9">
      <c r="G82586" s="11"/>
      <c r="H82586" s="12"/>
      <c r="I82586" s="49"/>
    </row>
    <row r="82587" customHeight="1" spans="7:9">
      <c r="G82587" s="11"/>
      <c r="H82587" s="12"/>
      <c r="I82587" s="49"/>
    </row>
    <row r="82588" customHeight="1" spans="7:9">
      <c r="G82588" s="11"/>
      <c r="H82588" s="12"/>
      <c r="I82588" s="49"/>
    </row>
    <row r="82589" customHeight="1" spans="7:9">
      <c r="G82589" s="11"/>
      <c r="H82589" s="12"/>
      <c r="I82589" s="49"/>
    </row>
    <row r="82590" customHeight="1" spans="7:9">
      <c r="G82590" s="11"/>
      <c r="H82590" s="12"/>
      <c r="I82590" s="49"/>
    </row>
    <row r="82591" customHeight="1" spans="7:9">
      <c r="G82591" s="11"/>
      <c r="H82591" s="12"/>
      <c r="I82591" s="49"/>
    </row>
    <row r="82592" customHeight="1" spans="7:9">
      <c r="G82592" s="11"/>
      <c r="H82592" s="12"/>
      <c r="I82592" s="49"/>
    </row>
    <row r="82593" customHeight="1" spans="7:9">
      <c r="G82593" s="11"/>
      <c r="H82593" s="12"/>
      <c r="I82593" s="49"/>
    </row>
    <row r="82594" customHeight="1" spans="7:9">
      <c r="G82594" s="11"/>
      <c r="H82594" s="12"/>
      <c r="I82594" s="49"/>
    </row>
    <row r="82595" customHeight="1" spans="7:9">
      <c r="G82595" s="11"/>
      <c r="H82595" s="12"/>
      <c r="I82595" s="49"/>
    </row>
    <row r="82596" customHeight="1" spans="7:9">
      <c r="G82596" s="11"/>
      <c r="H82596" s="12"/>
      <c r="I82596" s="49"/>
    </row>
    <row r="82597" customHeight="1" spans="7:9">
      <c r="G82597" s="11"/>
      <c r="H82597" s="12"/>
      <c r="I82597" s="49"/>
    </row>
    <row r="82598" customHeight="1" spans="7:9">
      <c r="G82598" s="11"/>
      <c r="H82598" s="12"/>
      <c r="I82598" s="49"/>
    </row>
    <row r="82599" customHeight="1" spans="7:9">
      <c r="G82599" s="11"/>
      <c r="H82599" s="12"/>
      <c r="I82599" s="49"/>
    </row>
    <row r="82600" customHeight="1" spans="7:9">
      <c r="G82600" s="11"/>
      <c r="H82600" s="12"/>
      <c r="I82600" s="49"/>
    </row>
    <row r="82601" customHeight="1" spans="7:9">
      <c r="G82601" s="11"/>
      <c r="H82601" s="12"/>
      <c r="I82601" s="49"/>
    </row>
    <row r="82602" customHeight="1" spans="7:9">
      <c r="G82602" s="11"/>
      <c r="H82602" s="12"/>
      <c r="I82602" s="49"/>
    </row>
    <row r="82603" customHeight="1" spans="7:9">
      <c r="G82603" s="11"/>
      <c r="H82603" s="12"/>
      <c r="I82603" s="49"/>
    </row>
    <row r="82604" customHeight="1" spans="7:9">
      <c r="G82604" s="11"/>
      <c r="H82604" s="12"/>
      <c r="I82604" s="49"/>
    </row>
    <row r="82605" customHeight="1" spans="7:9">
      <c r="G82605" s="11"/>
      <c r="H82605" s="12"/>
      <c r="I82605" s="49"/>
    </row>
    <row r="82606" customHeight="1" spans="7:9">
      <c r="G82606" s="11"/>
      <c r="H82606" s="12"/>
      <c r="I82606" s="49"/>
    </row>
    <row r="82607" customHeight="1" spans="7:9">
      <c r="G82607" s="11"/>
      <c r="H82607" s="12"/>
      <c r="I82607" s="49"/>
    </row>
    <row r="82608" customHeight="1" spans="7:9">
      <c r="G82608" s="11"/>
      <c r="H82608" s="12"/>
      <c r="I82608" s="49"/>
    </row>
    <row r="82609" customHeight="1" spans="7:9">
      <c r="G82609" s="11"/>
      <c r="H82609" s="12"/>
      <c r="I82609" s="49"/>
    </row>
    <row r="82610" customHeight="1" spans="7:9">
      <c r="G82610" s="11"/>
      <c r="H82610" s="12"/>
      <c r="I82610" s="49"/>
    </row>
    <row r="82611" customHeight="1" spans="7:9">
      <c r="G82611" s="11"/>
      <c r="H82611" s="12"/>
      <c r="I82611" s="49"/>
    </row>
    <row r="82612" customHeight="1" spans="7:9">
      <c r="G82612" s="11"/>
      <c r="H82612" s="12"/>
      <c r="I82612" s="49"/>
    </row>
    <row r="82613" customHeight="1" spans="7:9">
      <c r="G82613" s="11"/>
      <c r="H82613" s="12"/>
      <c r="I82613" s="49"/>
    </row>
    <row r="82614" customHeight="1" spans="7:9">
      <c r="G82614" s="11"/>
      <c r="H82614" s="12"/>
      <c r="I82614" s="49"/>
    </row>
    <row r="82615" customHeight="1" spans="7:9">
      <c r="G82615" s="11"/>
      <c r="H82615" s="12"/>
      <c r="I82615" s="49"/>
    </row>
    <row r="82616" customHeight="1" spans="7:9">
      <c r="G82616" s="11"/>
      <c r="H82616" s="12"/>
      <c r="I82616" s="49"/>
    </row>
    <row r="82617" customHeight="1" spans="7:9">
      <c r="G82617" s="11"/>
      <c r="H82617" s="12"/>
      <c r="I82617" s="49"/>
    </row>
    <row r="82618" customHeight="1" spans="7:9">
      <c r="G82618" s="11"/>
      <c r="H82618" s="12"/>
      <c r="I82618" s="49"/>
    </row>
    <row r="82619" customHeight="1" spans="7:9">
      <c r="G82619" s="11"/>
      <c r="H82619" s="12"/>
      <c r="I82619" s="49"/>
    </row>
    <row r="82620" customHeight="1" spans="7:9">
      <c r="G82620" s="11"/>
      <c r="H82620" s="12"/>
      <c r="I82620" s="49"/>
    </row>
    <row r="82621" customHeight="1" spans="7:9">
      <c r="G82621" s="11"/>
      <c r="H82621" s="12"/>
      <c r="I82621" s="49"/>
    </row>
    <row r="82622" customHeight="1" spans="7:9">
      <c r="G82622" s="11"/>
      <c r="H82622" s="12"/>
      <c r="I82622" s="49"/>
    </row>
    <row r="82623" customHeight="1" spans="7:9">
      <c r="G82623" s="11"/>
      <c r="H82623" s="12"/>
      <c r="I82623" s="49"/>
    </row>
    <row r="82624" customHeight="1" spans="7:9">
      <c r="G82624" s="11"/>
      <c r="H82624" s="12"/>
      <c r="I82624" s="49"/>
    </row>
    <row r="82625" customHeight="1" spans="7:9">
      <c r="G82625" s="11"/>
      <c r="H82625" s="12"/>
      <c r="I82625" s="49"/>
    </row>
    <row r="82626" customHeight="1" spans="7:9">
      <c r="G82626" s="11"/>
      <c r="H82626" s="12"/>
      <c r="I82626" s="49"/>
    </row>
    <row r="82627" customHeight="1" spans="7:9">
      <c r="G82627" s="11"/>
      <c r="H82627" s="12"/>
      <c r="I82627" s="49"/>
    </row>
    <row r="82628" customHeight="1" spans="7:9">
      <c r="G82628" s="11"/>
      <c r="H82628" s="12"/>
      <c r="I82628" s="49"/>
    </row>
    <row r="82629" customHeight="1" spans="7:9">
      <c r="G82629" s="11"/>
      <c r="H82629" s="12"/>
      <c r="I82629" s="49"/>
    </row>
    <row r="82630" customHeight="1" spans="7:9">
      <c r="G82630" s="11"/>
      <c r="H82630" s="12"/>
      <c r="I82630" s="49"/>
    </row>
    <row r="82631" customHeight="1" spans="7:9">
      <c r="G82631" s="11"/>
      <c r="H82631" s="12"/>
      <c r="I82631" s="49"/>
    </row>
    <row r="82632" customHeight="1" spans="7:9">
      <c r="G82632" s="11"/>
      <c r="H82632" s="12"/>
      <c r="I82632" s="49"/>
    </row>
    <row r="82633" customHeight="1" spans="7:9">
      <c r="G82633" s="11"/>
      <c r="H82633" s="12"/>
      <c r="I82633" s="49"/>
    </row>
    <row r="82634" customHeight="1" spans="7:9">
      <c r="G82634" s="11"/>
      <c r="H82634" s="12"/>
      <c r="I82634" s="49"/>
    </row>
    <row r="82635" customHeight="1" spans="7:9">
      <c r="G82635" s="11"/>
      <c r="H82635" s="12"/>
      <c r="I82635" s="49"/>
    </row>
    <row r="82636" customHeight="1" spans="7:9">
      <c r="G82636" s="11"/>
      <c r="H82636" s="12"/>
      <c r="I82636" s="49"/>
    </row>
    <row r="82637" customHeight="1" spans="7:9">
      <c r="G82637" s="11"/>
      <c r="H82637" s="12"/>
      <c r="I82637" s="49"/>
    </row>
    <row r="82638" customHeight="1" spans="7:9">
      <c r="G82638" s="11"/>
      <c r="H82638" s="12"/>
      <c r="I82638" s="49"/>
    </row>
    <row r="82639" customHeight="1" spans="7:9">
      <c r="G82639" s="11"/>
      <c r="H82639" s="12"/>
      <c r="I82639" s="49"/>
    </row>
    <row r="82640" customHeight="1" spans="7:9">
      <c r="G82640" s="11"/>
      <c r="H82640" s="12"/>
      <c r="I82640" s="49"/>
    </row>
    <row r="82641" customHeight="1" spans="7:9">
      <c r="G82641" s="11"/>
      <c r="H82641" s="12"/>
      <c r="I82641" s="49"/>
    </row>
    <row r="82642" customHeight="1" spans="7:9">
      <c r="G82642" s="11"/>
      <c r="H82642" s="12"/>
      <c r="I82642" s="49"/>
    </row>
    <row r="82643" customHeight="1" spans="7:9">
      <c r="G82643" s="11"/>
      <c r="H82643" s="12"/>
      <c r="I82643" s="49"/>
    </row>
    <row r="82644" customHeight="1" spans="7:9">
      <c r="G82644" s="11"/>
      <c r="H82644" s="12"/>
      <c r="I82644" s="49"/>
    </row>
    <row r="82645" customHeight="1" spans="7:9">
      <c r="G82645" s="11"/>
      <c r="H82645" s="12"/>
      <c r="I82645" s="49"/>
    </row>
    <row r="82646" customHeight="1" spans="7:9">
      <c r="G82646" s="11"/>
      <c r="H82646" s="12"/>
      <c r="I82646" s="49"/>
    </row>
    <row r="82647" customHeight="1" spans="7:9">
      <c r="G82647" s="11"/>
      <c r="H82647" s="12"/>
      <c r="I82647" s="49"/>
    </row>
    <row r="82648" customHeight="1" spans="7:9">
      <c r="G82648" s="11"/>
      <c r="H82648" s="12"/>
      <c r="I82648" s="49"/>
    </row>
    <row r="82649" customHeight="1" spans="7:9">
      <c r="G82649" s="11"/>
      <c r="H82649" s="12"/>
      <c r="I82649" s="49"/>
    </row>
    <row r="82650" customHeight="1" spans="7:9">
      <c r="G82650" s="11"/>
      <c r="H82650" s="12"/>
      <c r="I82650" s="49"/>
    </row>
    <row r="82651" customHeight="1" spans="7:9">
      <c r="G82651" s="11"/>
      <c r="H82651" s="12"/>
      <c r="I82651" s="49"/>
    </row>
    <row r="82652" customHeight="1" spans="7:9">
      <c r="G82652" s="11"/>
      <c r="H82652" s="12"/>
      <c r="I82652" s="49"/>
    </row>
    <row r="82653" customHeight="1" spans="7:9">
      <c r="G82653" s="11"/>
      <c r="H82653" s="12"/>
      <c r="I82653" s="49"/>
    </row>
    <row r="82654" customHeight="1" spans="7:9">
      <c r="G82654" s="11"/>
      <c r="H82654" s="12"/>
      <c r="I82654" s="49"/>
    </row>
    <row r="82655" customHeight="1" spans="7:9">
      <c r="G82655" s="11"/>
      <c r="H82655" s="12"/>
      <c r="I82655" s="49"/>
    </row>
    <row r="82656" customHeight="1" spans="7:9">
      <c r="G82656" s="11"/>
      <c r="H82656" s="12"/>
      <c r="I82656" s="49"/>
    </row>
    <row r="82657" customHeight="1" spans="7:9">
      <c r="G82657" s="11"/>
      <c r="H82657" s="12"/>
      <c r="I82657" s="49"/>
    </row>
    <row r="82658" customHeight="1" spans="7:9">
      <c r="G82658" s="11"/>
      <c r="H82658" s="12"/>
      <c r="I82658" s="49"/>
    </row>
    <row r="82659" customHeight="1" spans="7:9">
      <c r="G82659" s="11"/>
      <c r="H82659" s="12"/>
      <c r="I82659" s="49"/>
    </row>
    <row r="82660" customHeight="1" spans="7:9">
      <c r="G82660" s="11"/>
      <c r="H82660" s="12"/>
      <c r="I82660" s="49"/>
    </row>
    <row r="82661" customHeight="1" spans="7:9">
      <c r="G82661" s="11"/>
      <c r="H82661" s="12"/>
      <c r="I82661" s="49"/>
    </row>
    <row r="82662" customHeight="1" spans="7:9">
      <c r="G82662" s="11"/>
      <c r="H82662" s="12"/>
      <c r="I82662" s="49"/>
    </row>
    <row r="82663" customHeight="1" spans="7:9">
      <c r="G82663" s="11"/>
      <c r="H82663" s="12"/>
      <c r="I82663" s="49"/>
    </row>
    <row r="82664" customHeight="1" spans="7:9">
      <c r="G82664" s="11"/>
      <c r="H82664" s="12"/>
      <c r="I82664" s="49"/>
    </row>
    <row r="82665" customHeight="1" spans="7:9">
      <c r="G82665" s="11"/>
      <c r="H82665" s="12"/>
      <c r="I82665" s="49"/>
    </row>
    <row r="82666" customHeight="1" spans="7:9">
      <c r="G82666" s="11"/>
      <c r="H82666" s="12"/>
      <c r="I82666" s="49"/>
    </row>
    <row r="82667" customHeight="1" spans="7:9">
      <c r="G82667" s="11"/>
      <c r="H82667" s="12"/>
      <c r="I82667" s="49"/>
    </row>
    <row r="82668" customHeight="1" spans="7:9">
      <c r="G82668" s="11"/>
      <c r="H82668" s="12"/>
      <c r="I82668" s="49"/>
    </row>
    <row r="82669" customHeight="1" spans="7:9">
      <c r="G82669" s="11"/>
      <c r="H82669" s="12"/>
      <c r="I82669" s="49"/>
    </row>
    <row r="82670" customHeight="1" spans="7:9">
      <c r="G82670" s="11"/>
      <c r="H82670" s="12"/>
      <c r="I82670" s="49"/>
    </row>
    <row r="82671" customHeight="1" spans="7:9">
      <c r="G82671" s="11"/>
      <c r="H82671" s="12"/>
      <c r="I82671" s="49"/>
    </row>
    <row r="82672" customHeight="1" spans="7:9">
      <c r="G82672" s="11"/>
      <c r="H82672" s="12"/>
      <c r="I82672" s="49"/>
    </row>
    <row r="82673" customHeight="1" spans="7:9">
      <c r="G82673" s="11"/>
      <c r="H82673" s="12"/>
      <c r="I82673" s="49"/>
    </row>
    <row r="82674" customHeight="1" spans="7:9">
      <c r="G82674" s="11"/>
      <c r="H82674" s="12"/>
      <c r="I82674" s="49"/>
    </row>
    <row r="82675" customHeight="1" spans="7:9">
      <c r="G82675" s="11"/>
      <c r="H82675" s="12"/>
      <c r="I82675" s="49"/>
    </row>
    <row r="82676" customHeight="1" spans="7:9">
      <c r="G82676" s="11"/>
      <c r="H82676" s="12"/>
      <c r="I82676" s="49"/>
    </row>
    <row r="82677" customHeight="1" spans="7:9">
      <c r="G82677" s="11"/>
      <c r="H82677" s="12"/>
      <c r="I82677" s="49"/>
    </row>
    <row r="82678" customHeight="1" spans="7:9">
      <c r="G82678" s="11"/>
      <c r="H82678" s="12"/>
      <c r="I82678" s="49"/>
    </row>
    <row r="82679" customHeight="1" spans="7:9">
      <c r="G82679" s="11"/>
      <c r="H82679" s="12"/>
      <c r="I82679" s="49"/>
    </row>
    <row r="82680" customHeight="1" spans="7:9">
      <c r="G82680" s="11"/>
      <c r="H82680" s="12"/>
      <c r="I82680" s="49"/>
    </row>
    <row r="82681" customHeight="1" spans="7:9">
      <c r="G82681" s="11"/>
      <c r="H82681" s="12"/>
      <c r="I82681" s="49"/>
    </row>
    <row r="82682" customHeight="1" spans="7:9">
      <c r="G82682" s="11"/>
      <c r="H82682" s="12"/>
      <c r="I82682" s="49"/>
    </row>
    <row r="82683" customHeight="1" spans="7:9">
      <c r="G82683" s="11"/>
      <c r="H82683" s="12"/>
      <c r="I82683" s="49"/>
    </row>
    <row r="82684" customHeight="1" spans="7:9">
      <c r="G82684" s="11"/>
      <c r="H82684" s="12"/>
      <c r="I82684" s="49"/>
    </row>
    <row r="82685" customHeight="1" spans="7:9">
      <c r="G82685" s="11"/>
      <c r="H82685" s="12"/>
      <c r="I82685" s="49"/>
    </row>
    <row r="82686" customHeight="1" spans="7:9">
      <c r="G82686" s="11"/>
      <c r="H82686" s="12"/>
      <c r="I82686" s="49"/>
    </row>
    <row r="82687" customHeight="1" spans="7:9">
      <c r="G82687" s="11"/>
      <c r="H82687" s="12"/>
      <c r="I82687" s="49"/>
    </row>
    <row r="82688" customHeight="1" spans="7:9">
      <c r="G82688" s="11"/>
      <c r="H82688" s="12"/>
      <c r="I82688" s="49"/>
    </row>
    <row r="82689" customHeight="1" spans="7:9">
      <c r="G82689" s="11"/>
      <c r="H82689" s="12"/>
      <c r="I82689" s="49"/>
    </row>
    <row r="82690" customHeight="1" spans="7:9">
      <c r="G82690" s="11"/>
      <c r="H82690" s="12"/>
      <c r="I82690" s="49"/>
    </row>
    <row r="82691" customHeight="1" spans="7:9">
      <c r="G82691" s="11"/>
      <c r="H82691" s="12"/>
      <c r="I82691" s="49"/>
    </row>
    <row r="82692" customHeight="1" spans="7:9">
      <c r="G82692" s="11"/>
      <c r="H82692" s="12"/>
      <c r="I82692" s="49"/>
    </row>
    <row r="82693" customHeight="1" spans="7:9">
      <c r="G82693" s="11"/>
      <c r="H82693" s="12"/>
      <c r="I82693" s="49"/>
    </row>
    <row r="82694" customHeight="1" spans="7:9">
      <c r="G82694" s="11"/>
      <c r="H82694" s="12"/>
      <c r="I82694" s="49"/>
    </row>
    <row r="82695" customHeight="1" spans="7:9">
      <c r="G82695" s="11"/>
      <c r="H82695" s="12"/>
      <c r="I82695" s="49"/>
    </row>
    <row r="82696" customHeight="1" spans="7:9">
      <c r="G82696" s="11"/>
      <c r="H82696" s="12"/>
      <c r="I82696" s="49"/>
    </row>
    <row r="82697" customHeight="1" spans="7:9">
      <c r="G82697" s="11"/>
      <c r="H82697" s="12"/>
      <c r="I82697" s="49"/>
    </row>
    <row r="82698" customHeight="1" spans="7:9">
      <c r="G82698" s="11"/>
      <c r="H82698" s="12"/>
      <c r="I82698" s="49"/>
    </row>
    <row r="82699" customHeight="1" spans="7:9">
      <c r="G82699" s="11"/>
      <c r="H82699" s="12"/>
      <c r="I82699" s="49"/>
    </row>
    <row r="82700" customHeight="1" spans="7:9">
      <c r="G82700" s="11"/>
      <c r="H82700" s="12"/>
      <c r="I82700" s="49"/>
    </row>
    <row r="82701" customHeight="1" spans="7:9">
      <c r="G82701" s="11"/>
      <c r="H82701" s="12"/>
      <c r="I82701" s="49"/>
    </row>
    <row r="82702" customHeight="1" spans="7:9">
      <c r="G82702" s="11"/>
      <c r="H82702" s="12"/>
      <c r="I82702" s="49"/>
    </row>
    <row r="82703" customHeight="1" spans="7:9">
      <c r="G82703" s="11"/>
      <c r="H82703" s="12"/>
      <c r="I82703" s="49"/>
    </row>
    <row r="82704" customHeight="1" spans="7:9">
      <c r="G82704" s="11"/>
      <c r="H82704" s="12"/>
      <c r="I82704" s="49"/>
    </row>
    <row r="82705" customHeight="1" spans="7:9">
      <c r="G82705" s="11"/>
      <c r="H82705" s="12"/>
      <c r="I82705" s="49"/>
    </row>
    <row r="82706" customHeight="1" spans="7:9">
      <c r="G82706" s="11"/>
      <c r="H82706" s="12"/>
      <c r="I82706" s="49"/>
    </row>
    <row r="82707" customHeight="1" spans="7:9">
      <c r="G82707" s="11"/>
      <c r="H82707" s="12"/>
      <c r="I82707" s="49"/>
    </row>
    <row r="82708" customHeight="1" spans="7:9">
      <c r="G82708" s="11"/>
      <c r="H82708" s="12"/>
      <c r="I82708" s="49"/>
    </row>
    <row r="82709" customHeight="1" spans="7:9">
      <c r="G82709" s="11"/>
      <c r="H82709" s="12"/>
      <c r="I82709" s="49"/>
    </row>
    <row r="82710" customHeight="1" spans="7:9">
      <c r="G82710" s="11"/>
      <c r="H82710" s="12"/>
      <c r="I82710" s="49"/>
    </row>
    <row r="82711" customHeight="1" spans="7:9">
      <c r="G82711" s="11"/>
      <c r="H82711" s="12"/>
      <c r="I82711" s="49"/>
    </row>
    <row r="82712" customHeight="1" spans="7:9">
      <c r="G82712" s="11"/>
      <c r="H82712" s="12"/>
      <c r="I82712" s="49"/>
    </row>
    <row r="82713" customHeight="1" spans="7:9">
      <c r="G82713" s="11"/>
      <c r="H82713" s="12"/>
      <c r="I82713" s="49"/>
    </row>
    <row r="82714" customHeight="1" spans="7:9">
      <c r="G82714" s="11"/>
      <c r="H82714" s="12"/>
      <c r="I82714" s="49"/>
    </row>
    <row r="82715" customHeight="1" spans="7:9">
      <c r="G82715" s="11"/>
      <c r="H82715" s="12"/>
      <c r="I82715" s="49"/>
    </row>
    <row r="82716" customHeight="1" spans="7:9">
      <c r="G82716" s="11"/>
      <c r="H82716" s="12"/>
      <c r="I82716" s="49"/>
    </row>
    <row r="82717" customHeight="1" spans="7:9">
      <c r="G82717" s="11"/>
      <c r="H82717" s="12"/>
      <c r="I82717" s="49"/>
    </row>
    <row r="82718" customHeight="1" spans="7:9">
      <c r="G82718" s="11"/>
      <c r="H82718" s="12"/>
      <c r="I82718" s="49"/>
    </row>
    <row r="82719" customHeight="1" spans="7:9">
      <c r="G82719" s="11"/>
      <c r="H82719" s="12"/>
      <c r="I82719" s="49"/>
    </row>
    <row r="82720" customHeight="1" spans="7:9">
      <c r="G82720" s="11"/>
      <c r="H82720" s="12"/>
      <c r="I82720" s="49"/>
    </row>
    <row r="82721" customHeight="1" spans="7:9">
      <c r="G82721" s="11"/>
      <c r="H82721" s="12"/>
      <c r="I82721" s="49"/>
    </row>
    <row r="82722" customHeight="1" spans="7:9">
      <c r="G82722" s="11"/>
      <c r="H82722" s="12"/>
      <c r="I82722" s="49"/>
    </row>
    <row r="82723" customHeight="1" spans="7:9">
      <c r="G82723" s="11"/>
      <c r="H82723" s="12"/>
      <c r="I82723" s="49"/>
    </row>
    <row r="82724" customHeight="1" spans="7:9">
      <c r="G82724" s="11"/>
      <c r="H82724" s="12"/>
      <c r="I82724" s="49"/>
    </row>
    <row r="82725" customHeight="1" spans="7:9">
      <c r="G82725" s="11"/>
      <c r="H82725" s="12"/>
      <c r="I82725" s="49"/>
    </row>
    <row r="82726" customHeight="1" spans="7:9">
      <c r="G82726" s="11"/>
      <c r="H82726" s="12"/>
      <c r="I82726" s="49"/>
    </row>
    <row r="82727" customHeight="1" spans="7:9">
      <c r="G82727" s="11"/>
      <c r="H82727" s="12"/>
      <c r="I82727" s="49"/>
    </row>
    <row r="82728" customHeight="1" spans="7:9">
      <c r="G82728" s="11"/>
      <c r="H82728" s="12"/>
      <c r="I82728" s="49"/>
    </row>
    <row r="82729" customHeight="1" spans="7:9">
      <c r="G82729" s="11"/>
      <c r="H82729" s="12"/>
      <c r="I82729" s="49"/>
    </row>
    <row r="82730" customHeight="1" spans="7:9">
      <c r="G82730" s="11"/>
      <c r="H82730" s="12"/>
      <c r="I82730" s="49"/>
    </row>
    <row r="82731" customHeight="1" spans="7:9">
      <c r="G82731" s="11"/>
      <c r="H82731" s="12"/>
      <c r="I82731" s="49"/>
    </row>
    <row r="82732" customHeight="1" spans="7:9">
      <c r="G82732" s="11"/>
      <c r="H82732" s="12"/>
      <c r="I82732" s="49"/>
    </row>
    <row r="82733" customHeight="1" spans="7:9">
      <c r="G82733" s="11"/>
      <c r="H82733" s="12"/>
      <c r="I82733" s="49"/>
    </row>
    <row r="82734" customHeight="1" spans="7:9">
      <c r="G82734" s="11"/>
      <c r="H82734" s="12"/>
      <c r="I82734" s="49"/>
    </row>
    <row r="82735" customHeight="1" spans="7:9">
      <c r="G82735" s="11"/>
      <c r="H82735" s="12"/>
      <c r="I82735" s="49"/>
    </row>
    <row r="82736" customHeight="1" spans="7:9">
      <c r="G82736" s="11"/>
      <c r="H82736" s="12"/>
      <c r="I82736" s="49"/>
    </row>
    <row r="82737" customHeight="1" spans="7:9">
      <c r="G82737" s="11"/>
      <c r="H82737" s="12"/>
      <c r="I82737" s="49"/>
    </row>
    <row r="82738" customHeight="1" spans="7:9">
      <c r="G82738" s="11"/>
      <c r="H82738" s="12"/>
      <c r="I82738" s="49"/>
    </row>
    <row r="82739" customHeight="1" spans="7:9">
      <c r="G82739" s="11"/>
      <c r="H82739" s="12"/>
      <c r="I82739" s="49"/>
    </row>
    <row r="82740" customHeight="1" spans="7:9">
      <c r="G82740" s="11"/>
      <c r="H82740" s="12"/>
      <c r="I82740" s="49"/>
    </row>
    <row r="82741" customHeight="1" spans="7:9">
      <c r="G82741" s="11"/>
      <c r="H82741" s="12"/>
      <c r="I82741" s="49"/>
    </row>
    <row r="82742" customHeight="1" spans="7:9">
      <c r="G82742" s="11"/>
      <c r="H82742" s="12"/>
      <c r="I82742" s="49"/>
    </row>
    <row r="82743" customHeight="1" spans="7:9">
      <c r="G82743" s="11"/>
      <c r="H82743" s="12"/>
      <c r="I82743" s="49"/>
    </row>
    <row r="82744" customHeight="1" spans="7:9">
      <c r="G82744" s="11"/>
      <c r="H82744" s="12"/>
      <c r="I82744" s="49"/>
    </row>
    <row r="82745" customHeight="1" spans="7:9">
      <c r="G82745" s="11"/>
      <c r="H82745" s="12"/>
      <c r="I82745" s="49"/>
    </row>
    <row r="82746" customHeight="1" spans="7:9">
      <c r="G82746" s="11"/>
      <c r="H82746" s="12"/>
      <c r="I82746" s="49"/>
    </row>
    <row r="82747" customHeight="1" spans="7:9">
      <c r="G82747" s="11"/>
      <c r="H82747" s="12"/>
      <c r="I82747" s="49"/>
    </row>
    <row r="82748" customHeight="1" spans="7:9">
      <c r="G82748" s="11"/>
      <c r="H82748" s="12"/>
      <c r="I82748" s="49"/>
    </row>
    <row r="82749" customHeight="1" spans="7:9">
      <c r="G82749" s="11"/>
      <c r="H82749" s="12"/>
      <c r="I82749" s="49"/>
    </row>
    <row r="82750" customHeight="1" spans="7:9">
      <c r="G82750" s="11"/>
      <c r="H82750" s="12"/>
      <c r="I82750" s="49"/>
    </row>
    <row r="82751" customHeight="1" spans="7:9">
      <c r="G82751" s="11"/>
      <c r="H82751" s="12"/>
      <c r="I82751" s="49"/>
    </row>
    <row r="82752" customHeight="1" spans="7:9">
      <c r="G82752" s="11"/>
      <c r="H82752" s="12"/>
      <c r="I82752" s="49"/>
    </row>
    <row r="82753" customHeight="1" spans="7:9">
      <c r="G82753" s="11"/>
      <c r="H82753" s="12"/>
      <c r="I82753" s="49"/>
    </row>
    <row r="82754" customHeight="1" spans="7:9">
      <c r="G82754" s="11"/>
      <c r="H82754" s="12"/>
      <c r="I82754" s="49"/>
    </row>
    <row r="82755" customHeight="1" spans="7:9">
      <c r="G82755" s="11"/>
      <c r="H82755" s="12"/>
      <c r="I82755" s="49"/>
    </row>
    <row r="82756" customHeight="1" spans="7:9">
      <c r="G82756" s="11"/>
      <c r="H82756" s="12"/>
      <c r="I82756" s="49"/>
    </row>
    <row r="82757" customHeight="1" spans="7:9">
      <c r="G82757" s="11"/>
      <c r="H82757" s="12"/>
      <c r="I82757" s="49"/>
    </row>
    <row r="82758" customHeight="1" spans="7:9">
      <c r="G82758" s="11"/>
      <c r="H82758" s="12"/>
      <c r="I82758" s="49"/>
    </row>
    <row r="82759" customHeight="1" spans="7:9">
      <c r="G82759" s="11"/>
      <c r="H82759" s="12"/>
      <c r="I82759" s="49"/>
    </row>
    <row r="82760" customHeight="1" spans="7:9">
      <c r="G82760" s="11"/>
      <c r="H82760" s="12"/>
      <c r="I82760" s="49"/>
    </row>
    <row r="82761" customHeight="1" spans="7:9">
      <c r="G82761" s="11"/>
      <c r="H82761" s="12"/>
      <c r="I82761" s="49"/>
    </row>
    <row r="82762" customHeight="1" spans="7:9">
      <c r="G82762" s="11"/>
      <c r="H82762" s="12"/>
      <c r="I82762" s="49"/>
    </row>
    <row r="82763" customHeight="1" spans="7:9">
      <c r="G82763" s="11"/>
      <c r="H82763" s="12"/>
      <c r="I82763" s="49"/>
    </row>
    <row r="82764" customHeight="1" spans="7:9">
      <c r="G82764" s="11"/>
      <c r="H82764" s="12"/>
      <c r="I82764" s="49"/>
    </row>
    <row r="82765" customHeight="1" spans="7:9">
      <c r="G82765" s="11"/>
      <c r="H82765" s="12"/>
      <c r="I82765" s="49"/>
    </row>
    <row r="82766" customHeight="1" spans="7:9">
      <c r="G82766" s="11"/>
      <c r="H82766" s="12"/>
      <c r="I82766" s="49"/>
    </row>
    <row r="82767" customHeight="1" spans="7:9">
      <c r="G82767" s="11"/>
      <c r="H82767" s="12"/>
      <c r="I82767" s="49"/>
    </row>
    <row r="82768" customHeight="1" spans="7:9">
      <c r="G82768" s="11"/>
      <c r="H82768" s="12"/>
      <c r="I82768" s="49"/>
    </row>
    <row r="82769" customHeight="1" spans="7:9">
      <c r="G82769" s="11"/>
      <c r="H82769" s="12"/>
      <c r="I82769" s="49"/>
    </row>
    <row r="82770" customHeight="1" spans="7:9">
      <c r="G82770" s="11"/>
      <c r="H82770" s="12"/>
      <c r="I82770" s="49"/>
    </row>
    <row r="82771" customHeight="1" spans="7:9">
      <c r="G82771" s="11"/>
      <c r="H82771" s="12"/>
      <c r="I82771" s="49"/>
    </row>
    <row r="82772" customHeight="1" spans="7:9">
      <c r="G82772" s="11"/>
      <c r="H82772" s="12"/>
      <c r="I82772" s="49"/>
    </row>
    <row r="82773" customHeight="1" spans="7:9">
      <c r="G82773" s="11"/>
      <c r="H82773" s="12"/>
      <c r="I82773" s="49"/>
    </row>
    <row r="82774" customHeight="1" spans="7:9">
      <c r="G82774" s="11"/>
      <c r="H82774" s="12"/>
      <c r="I82774" s="49"/>
    </row>
    <row r="82775" customHeight="1" spans="7:9">
      <c r="G82775" s="11"/>
      <c r="H82775" s="12"/>
      <c r="I82775" s="49"/>
    </row>
    <row r="82776" customHeight="1" spans="7:9">
      <c r="G82776" s="11"/>
      <c r="H82776" s="12"/>
      <c r="I82776" s="49"/>
    </row>
    <row r="82777" customHeight="1" spans="7:9">
      <c r="G82777" s="11"/>
      <c r="H82777" s="12"/>
      <c r="I82777" s="49"/>
    </row>
    <row r="82778" customHeight="1" spans="7:9">
      <c r="G82778" s="11"/>
      <c r="H82778" s="12"/>
      <c r="I82778" s="49"/>
    </row>
    <row r="82779" customHeight="1" spans="7:9">
      <c r="G82779" s="11"/>
      <c r="H82779" s="12"/>
      <c r="I82779" s="49"/>
    </row>
    <row r="82780" customHeight="1" spans="7:9">
      <c r="G82780" s="11"/>
      <c r="H82780" s="12"/>
      <c r="I82780" s="49"/>
    </row>
    <row r="82781" customHeight="1" spans="7:9">
      <c r="G82781" s="11"/>
      <c r="H82781" s="12"/>
      <c r="I82781" s="49"/>
    </row>
    <row r="82782" customHeight="1" spans="7:9">
      <c r="G82782" s="11"/>
      <c r="H82782" s="12"/>
      <c r="I82782" s="49"/>
    </row>
    <row r="82783" customHeight="1" spans="7:9">
      <c r="G82783" s="11"/>
      <c r="H82783" s="12"/>
      <c r="I82783" s="49"/>
    </row>
    <row r="82784" customHeight="1" spans="7:9">
      <c r="G82784" s="11"/>
      <c r="H82784" s="12"/>
      <c r="I82784" s="49"/>
    </row>
    <row r="82785" customHeight="1" spans="7:9">
      <c r="G82785" s="11"/>
      <c r="H82785" s="12"/>
      <c r="I82785" s="49"/>
    </row>
    <row r="82786" customHeight="1" spans="7:9">
      <c r="G82786" s="11"/>
      <c r="H82786" s="12"/>
      <c r="I82786" s="49"/>
    </row>
    <row r="82787" customHeight="1" spans="7:9">
      <c r="G82787" s="11"/>
      <c r="H82787" s="12"/>
      <c r="I82787" s="49"/>
    </row>
    <row r="82788" customHeight="1" spans="7:9">
      <c r="G82788" s="11"/>
      <c r="H82788" s="12"/>
      <c r="I82788" s="49"/>
    </row>
    <row r="82789" customHeight="1" spans="7:9">
      <c r="G82789" s="11"/>
      <c r="H82789" s="12"/>
      <c r="I82789" s="49"/>
    </row>
    <row r="82790" customHeight="1" spans="7:9">
      <c r="G82790" s="11"/>
      <c r="H82790" s="12"/>
      <c r="I82790" s="49"/>
    </row>
    <row r="82791" customHeight="1" spans="7:9">
      <c r="G82791" s="11"/>
      <c r="H82791" s="12"/>
      <c r="I82791" s="49"/>
    </row>
    <row r="82792" customHeight="1" spans="7:9">
      <c r="G82792" s="11"/>
      <c r="H82792" s="12"/>
      <c r="I82792" s="49"/>
    </row>
    <row r="82793" customHeight="1" spans="7:9">
      <c r="G82793" s="11"/>
      <c r="H82793" s="12"/>
      <c r="I82793" s="49"/>
    </row>
    <row r="82794" customHeight="1" spans="7:9">
      <c r="G82794" s="11"/>
      <c r="H82794" s="12"/>
      <c r="I82794" s="49"/>
    </row>
    <row r="82795" customHeight="1" spans="7:9">
      <c r="G82795" s="11"/>
      <c r="H82795" s="12"/>
      <c r="I82795" s="49"/>
    </row>
    <row r="82796" customHeight="1" spans="7:9">
      <c r="G82796" s="11"/>
      <c r="H82796" s="12"/>
      <c r="I82796" s="49"/>
    </row>
    <row r="82797" customHeight="1" spans="7:9">
      <c r="G82797" s="11"/>
      <c r="H82797" s="12"/>
      <c r="I82797" s="49"/>
    </row>
    <row r="82798" customHeight="1" spans="7:9">
      <c r="G82798" s="11"/>
      <c r="H82798" s="12"/>
      <c r="I82798" s="49"/>
    </row>
    <row r="82799" customHeight="1" spans="7:9">
      <c r="G82799" s="11"/>
      <c r="H82799" s="12"/>
      <c r="I82799" s="49"/>
    </row>
    <row r="82800" customHeight="1" spans="7:9">
      <c r="G82800" s="11"/>
      <c r="H82800" s="12"/>
      <c r="I82800" s="49"/>
    </row>
    <row r="82801" customHeight="1" spans="7:9">
      <c r="G82801" s="11"/>
      <c r="H82801" s="12"/>
      <c r="I82801" s="49"/>
    </row>
    <row r="82802" customHeight="1" spans="7:9">
      <c r="G82802" s="11"/>
      <c r="H82802" s="12"/>
      <c r="I82802" s="49"/>
    </row>
    <row r="82803" customHeight="1" spans="7:9">
      <c r="G82803" s="11"/>
      <c r="H82803" s="12"/>
      <c r="I82803" s="49"/>
    </row>
    <row r="82804" customHeight="1" spans="7:9">
      <c r="G82804" s="11"/>
      <c r="H82804" s="12"/>
      <c r="I82804" s="49"/>
    </row>
    <row r="82805" customHeight="1" spans="7:9">
      <c r="G82805" s="11"/>
      <c r="H82805" s="12"/>
      <c r="I82805" s="49"/>
    </row>
    <row r="82806" customHeight="1" spans="7:9">
      <c r="G82806" s="11"/>
      <c r="H82806" s="12"/>
      <c r="I82806" s="49"/>
    </row>
    <row r="82807" customHeight="1" spans="7:9">
      <c r="G82807" s="11"/>
      <c r="H82807" s="12"/>
      <c r="I82807" s="49"/>
    </row>
    <row r="82808" customHeight="1" spans="7:9">
      <c r="G82808" s="11"/>
      <c r="H82808" s="12"/>
      <c r="I82808" s="49"/>
    </row>
    <row r="82809" customHeight="1" spans="7:9">
      <c r="G82809" s="11"/>
      <c r="H82809" s="12"/>
      <c r="I82809" s="49"/>
    </row>
    <row r="82810" customHeight="1" spans="7:9">
      <c r="G82810" s="11"/>
      <c r="H82810" s="12"/>
      <c r="I82810" s="49"/>
    </row>
    <row r="82811" customHeight="1" spans="7:9">
      <c r="G82811" s="11"/>
      <c r="H82811" s="12"/>
      <c r="I82811" s="49"/>
    </row>
    <row r="82812" customHeight="1" spans="7:9">
      <c r="G82812" s="11"/>
      <c r="H82812" s="12"/>
      <c r="I82812" s="49"/>
    </row>
    <row r="82813" customHeight="1" spans="7:9">
      <c r="G82813" s="11"/>
      <c r="H82813" s="12"/>
      <c r="I82813" s="49"/>
    </row>
    <row r="82814" customHeight="1" spans="7:9">
      <c r="G82814" s="11"/>
      <c r="H82814" s="12"/>
      <c r="I82814" s="49"/>
    </row>
    <row r="82815" customHeight="1" spans="7:9">
      <c r="G82815" s="11"/>
      <c r="H82815" s="12"/>
      <c r="I82815" s="49"/>
    </row>
    <row r="82816" customHeight="1" spans="7:9">
      <c r="G82816" s="11"/>
      <c r="H82816" s="12"/>
      <c r="I82816" s="49"/>
    </row>
    <row r="82817" customHeight="1" spans="7:9">
      <c r="G82817" s="11"/>
      <c r="H82817" s="12"/>
      <c r="I82817" s="49"/>
    </row>
    <row r="82818" customHeight="1" spans="7:9">
      <c r="G82818" s="11"/>
      <c r="H82818" s="12"/>
      <c r="I82818" s="49"/>
    </row>
    <row r="82819" customHeight="1" spans="7:9">
      <c r="G82819" s="11"/>
      <c r="H82819" s="12"/>
      <c r="I82819" s="49"/>
    </row>
    <row r="82820" customHeight="1" spans="7:9">
      <c r="G82820" s="11"/>
      <c r="H82820" s="12"/>
      <c r="I82820" s="49"/>
    </row>
    <row r="82821" customHeight="1" spans="7:9">
      <c r="G82821" s="11"/>
      <c r="H82821" s="12"/>
      <c r="I82821" s="49"/>
    </row>
    <row r="82822" customHeight="1" spans="7:9">
      <c r="G82822" s="11"/>
      <c r="H82822" s="12"/>
      <c r="I82822" s="49"/>
    </row>
    <row r="82823" customHeight="1" spans="7:9">
      <c r="G82823" s="11"/>
      <c r="H82823" s="12"/>
      <c r="I82823" s="49"/>
    </row>
    <row r="82824" customHeight="1" spans="7:9">
      <c r="G82824" s="11"/>
      <c r="H82824" s="12"/>
      <c r="I82824" s="49"/>
    </row>
    <row r="82825" customHeight="1" spans="7:9">
      <c r="G82825" s="11"/>
      <c r="H82825" s="12"/>
      <c r="I82825" s="49"/>
    </row>
    <row r="82826" customHeight="1" spans="7:9">
      <c r="G82826" s="11"/>
      <c r="H82826" s="12"/>
      <c r="I82826" s="49"/>
    </row>
    <row r="82827" customHeight="1" spans="7:9">
      <c r="G82827" s="11"/>
      <c r="H82827" s="12"/>
      <c r="I82827" s="49"/>
    </row>
    <row r="82828" customHeight="1" spans="7:9">
      <c r="G82828" s="11"/>
      <c r="H82828" s="12"/>
      <c r="I82828" s="49"/>
    </row>
    <row r="82829" customHeight="1" spans="7:9">
      <c r="G82829" s="11"/>
      <c r="H82829" s="12"/>
      <c r="I82829" s="49"/>
    </row>
    <row r="82830" customHeight="1" spans="7:9">
      <c r="G82830" s="11"/>
      <c r="H82830" s="12"/>
      <c r="I82830" s="49"/>
    </row>
    <row r="82831" customHeight="1" spans="7:9">
      <c r="G82831" s="11"/>
      <c r="H82831" s="12"/>
      <c r="I82831" s="49"/>
    </row>
    <row r="82832" customHeight="1" spans="7:9">
      <c r="G82832" s="11"/>
      <c r="H82832" s="12"/>
      <c r="I82832" s="49"/>
    </row>
    <row r="82833" customHeight="1" spans="7:9">
      <c r="G82833" s="11"/>
      <c r="H82833" s="12"/>
      <c r="I82833" s="49"/>
    </row>
    <row r="82834" customHeight="1" spans="7:9">
      <c r="G82834" s="11"/>
      <c r="H82834" s="12"/>
      <c r="I82834" s="49"/>
    </row>
    <row r="82835" customHeight="1" spans="7:9">
      <c r="G82835" s="11"/>
      <c r="H82835" s="12"/>
      <c r="I82835" s="49"/>
    </row>
    <row r="82836" customHeight="1" spans="7:9">
      <c r="G82836" s="11"/>
      <c r="H82836" s="12"/>
      <c r="I82836" s="49"/>
    </row>
    <row r="82837" customHeight="1" spans="7:9">
      <c r="G82837" s="11"/>
      <c r="H82837" s="12"/>
      <c r="I82837" s="49"/>
    </row>
    <row r="82838" customHeight="1" spans="7:9">
      <c r="G82838" s="11"/>
      <c r="H82838" s="12"/>
      <c r="I82838" s="49"/>
    </row>
    <row r="82839" customHeight="1" spans="7:9">
      <c r="G82839" s="11"/>
      <c r="H82839" s="12"/>
      <c r="I82839" s="49"/>
    </row>
    <row r="82840" customHeight="1" spans="7:9">
      <c r="G82840" s="11"/>
      <c r="H82840" s="12"/>
      <c r="I82840" s="49"/>
    </row>
    <row r="82841" customHeight="1" spans="7:9">
      <c r="G82841" s="11"/>
      <c r="H82841" s="12"/>
      <c r="I82841" s="49"/>
    </row>
    <row r="82842" customHeight="1" spans="7:9">
      <c r="G82842" s="11"/>
      <c r="H82842" s="12"/>
      <c r="I82842" s="49"/>
    </row>
    <row r="82843" customHeight="1" spans="7:9">
      <c r="G82843" s="11"/>
      <c r="H82843" s="12"/>
      <c r="I82843" s="49"/>
    </row>
    <row r="82844" customHeight="1" spans="7:9">
      <c r="G82844" s="11"/>
      <c r="H82844" s="12"/>
      <c r="I82844" s="49"/>
    </row>
    <row r="82845" customHeight="1" spans="7:9">
      <c r="G82845" s="11"/>
      <c r="H82845" s="12"/>
      <c r="I82845" s="49"/>
    </row>
    <row r="82846" customHeight="1" spans="7:9">
      <c r="G82846" s="11"/>
      <c r="H82846" s="12"/>
      <c r="I82846" s="49"/>
    </row>
    <row r="82847" customHeight="1" spans="7:9">
      <c r="G82847" s="11"/>
      <c r="H82847" s="12"/>
      <c r="I82847" s="49"/>
    </row>
    <row r="82848" customHeight="1" spans="7:9">
      <c r="G82848" s="11"/>
      <c r="H82848" s="12"/>
      <c r="I82848" s="49"/>
    </row>
    <row r="82849" customHeight="1" spans="7:9">
      <c r="G82849" s="11"/>
      <c r="H82849" s="12"/>
      <c r="I82849" s="49"/>
    </row>
    <row r="82850" customHeight="1" spans="7:9">
      <c r="G82850" s="11"/>
      <c r="H82850" s="12"/>
      <c r="I82850" s="49"/>
    </row>
    <row r="82851" customHeight="1" spans="7:9">
      <c r="G82851" s="11"/>
      <c r="H82851" s="12"/>
      <c r="I82851" s="49"/>
    </row>
    <row r="82852" customHeight="1" spans="7:9">
      <c r="G82852" s="11"/>
      <c r="H82852" s="12"/>
      <c r="I82852" s="49"/>
    </row>
    <row r="82853" customHeight="1" spans="7:9">
      <c r="G82853" s="11"/>
      <c r="H82853" s="12"/>
      <c r="I82853" s="49"/>
    </row>
    <row r="82854" customHeight="1" spans="7:9">
      <c r="G82854" s="11"/>
      <c r="H82854" s="12"/>
      <c r="I82854" s="49"/>
    </row>
    <row r="82855" customHeight="1" spans="7:9">
      <c r="G82855" s="11"/>
      <c r="H82855" s="12"/>
      <c r="I82855" s="49"/>
    </row>
    <row r="82856" customHeight="1" spans="7:9">
      <c r="G82856" s="11"/>
      <c r="H82856" s="12"/>
      <c r="I82856" s="49"/>
    </row>
    <row r="82857" customHeight="1" spans="7:9">
      <c r="G82857" s="11"/>
      <c r="H82857" s="12"/>
      <c r="I82857" s="49"/>
    </row>
    <row r="82858" customHeight="1" spans="7:9">
      <c r="G82858" s="11"/>
      <c r="H82858" s="12"/>
      <c r="I82858" s="49"/>
    </row>
    <row r="82859" customHeight="1" spans="7:9">
      <c r="G82859" s="11"/>
      <c r="H82859" s="12"/>
      <c r="I82859" s="49"/>
    </row>
    <row r="82860" customHeight="1" spans="7:9">
      <c r="G82860" s="11"/>
      <c r="H82860" s="12"/>
      <c r="I82860" s="49"/>
    </row>
    <row r="82861" customHeight="1" spans="7:9">
      <c r="G82861" s="11"/>
      <c r="H82861" s="12"/>
      <c r="I82861" s="49"/>
    </row>
    <row r="82862" customHeight="1" spans="7:9">
      <c r="G82862" s="11"/>
      <c r="H82862" s="12"/>
      <c r="I82862" s="49"/>
    </row>
    <row r="82863" customHeight="1" spans="7:9">
      <c r="G82863" s="11"/>
      <c r="H82863" s="12"/>
      <c r="I82863" s="49"/>
    </row>
    <row r="82864" customHeight="1" spans="7:9">
      <c r="G82864" s="11"/>
      <c r="H82864" s="12"/>
      <c r="I82864" s="49"/>
    </row>
    <row r="82865" customHeight="1" spans="7:9">
      <c r="G82865" s="11"/>
      <c r="H82865" s="12"/>
      <c r="I82865" s="49"/>
    </row>
    <row r="82866" customHeight="1" spans="7:9">
      <c r="G82866" s="11"/>
      <c r="H82866" s="12"/>
      <c r="I82866" s="49"/>
    </row>
    <row r="82867" customHeight="1" spans="7:9">
      <c r="G82867" s="11"/>
      <c r="H82867" s="12"/>
      <c r="I82867" s="49"/>
    </row>
    <row r="82868" customHeight="1" spans="7:9">
      <c r="G82868" s="11"/>
      <c r="H82868" s="12"/>
      <c r="I82868" s="49"/>
    </row>
    <row r="82869" customHeight="1" spans="7:9">
      <c r="G82869" s="11"/>
      <c r="H82869" s="12"/>
      <c r="I82869" s="49"/>
    </row>
    <row r="82870" customHeight="1" spans="7:9">
      <c r="G82870" s="11"/>
      <c r="H82870" s="12"/>
      <c r="I82870" s="49"/>
    </row>
    <row r="82871" customHeight="1" spans="7:9">
      <c r="G82871" s="11"/>
      <c r="H82871" s="12"/>
      <c r="I82871" s="49"/>
    </row>
    <row r="82872" customHeight="1" spans="7:9">
      <c r="G82872" s="11"/>
      <c r="H82872" s="12"/>
      <c r="I82872" s="49"/>
    </row>
    <row r="82873" customHeight="1" spans="7:9">
      <c r="G82873" s="11"/>
      <c r="H82873" s="12"/>
      <c r="I82873" s="49"/>
    </row>
    <row r="82874" customHeight="1" spans="7:9">
      <c r="G82874" s="11"/>
      <c r="H82874" s="12"/>
      <c r="I82874" s="49"/>
    </row>
    <row r="82875" customHeight="1" spans="7:9">
      <c r="G82875" s="11"/>
      <c r="H82875" s="12"/>
      <c r="I82875" s="49"/>
    </row>
    <row r="82876" customHeight="1" spans="7:9">
      <c r="G82876" s="11"/>
      <c r="H82876" s="12"/>
      <c r="I82876" s="49"/>
    </row>
    <row r="82877" customHeight="1" spans="7:9">
      <c r="G82877" s="11"/>
      <c r="H82877" s="12"/>
      <c r="I82877" s="49"/>
    </row>
    <row r="82878" customHeight="1" spans="7:9">
      <c r="G82878" s="11"/>
      <c r="H82878" s="12"/>
      <c r="I82878" s="49"/>
    </row>
    <row r="82879" customHeight="1" spans="7:9">
      <c r="G82879" s="11"/>
      <c r="H82879" s="12"/>
      <c r="I82879" s="49"/>
    </row>
    <row r="82880" customHeight="1" spans="7:9">
      <c r="G82880" s="11"/>
      <c r="H82880" s="12"/>
      <c r="I82880" s="49"/>
    </row>
    <row r="82881" customHeight="1" spans="7:9">
      <c r="G82881" s="11"/>
      <c r="H82881" s="12"/>
      <c r="I82881" s="49"/>
    </row>
    <row r="82882" customHeight="1" spans="7:9">
      <c r="G82882" s="11"/>
      <c r="H82882" s="12"/>
      <c r="I82882" s="49"/>
    </row>
    <row r="82883" customHeight="1" spans="7:9">
      <c r="G82883" s="11"/>
      <c r="H82883" s="12"/>
      <c r="I82883" s="49"/>
    </row>
    <row r="82884" customHeight="1" spans="7:9">
      <c r="G82884" s="11"/>
      <c r="H82884" s="12"/>
      <c r="I82884" s="49"/>
    </row>
    <row r="82885" customHeight="1" spans="7:9">
      <c r="G82885" s="11"/>
      <c r="H82885" s="12"/>
      <c r="I82885" s="49"/>
    </row>
    <row r="82886" customHeight="1" spans="7:9">
      <c r="G82886" s="11"/>
      <c r="H82886" s="12"/>
      <c r="I82886" s="49"/>
    </row>
    <row r="82887" customHeight="1" spans="7:9">
      <c r="G82887" s="11"/>
      <c r="H82887" s="12"/>
      <c r="I82887" s="49"/>
    </row>
    <row r="82888" customHeight="1" spans="7:9">
      <c r="G82888" s="11"/>
      <c r="H82888" s="12"/>
      <c r="I82888" s="49"/>
    </row>
    <row r="82889" customHeight="1" spans="7:9">
      <c r="G82889" s="11"/>
      <c r="H82889" s="12"/>
      <c r="I82889" s="49"/>
    </row>
    <row r="82890" customHeight="1" spans="7:9">
      <c r="G82890" s="11"/>
      <c r="H82890" s="12"/>
      <c r="I82890" s="49"/>
    </row>
    <row r="82891" customHeight="1" spans="7:9">
      <c r="G82891" s="11"/>
      <c r="H82891" s="12"/>
      <c r="I82891" s="49"/>
    </row>
    <row r="82892" customHeight="1" spans="7:9">
      <c r="G82892" s="11"/>
      <c r="H82892" s="12"/>
      <c r="I82892" s="49"/>
    </row>
    <row r="82893" customHeight="1" spans="7:9">
      <c r="G82893" s="11"/>
      <c r="H82893" s="12"/>
      <c r="I82893" s="49"/>
    </row>
    <row r="82894" customHeight="1" spans="7:9">
      <c r="G82894" s="11"/>
      <c r="H82894" s="12"/>
      <c r="I82894" s="49"/>
    </row>
    <row r="82895" customHeight="1" spans="7:9">
      <c r="G82895" s="11"/>
      <c r="H82895" s="12"/>
      <c r="I82895" s="49"/>
    </row>
    <row r="82896" customHeight="1" spans="7:9">
      <c r="G82896" s="11"/>
      <c r="H82896" s="12"/>
      <c r="I82896" s="49"/>
    </row>
    <row r="82897" customHeight="1" spans="7:9">
      <c r="G82897" s="11"/>
      <c r="H82897" s="12"/>
      <c r="I82897" s="49"/>
    </row>
    <row r="82898" customHeight="1" spans="7:9">
      <c r="G82898" s="11"/>
      <c r="H82898" s="12"/>
      <c r="I82898" s="49"/>
    </row>
    <row r="82899" customHeight="1" spans="7:9">
      <c r="G82899" s="11"/>
      <c r="H82899" s="12"/>
      <c r="I82899" s="49"/>
    </row>
    <row r="82900" customHeight="1" spans="7:9">
      <c r="G82900" s="11"/>
      <c r="H82900" s="12"/>
      <c r="I82900" s="49"/>
    </row>
    <row r="82901" customHeight="1" spans="7:9">
      <c r="G82901" s="11"/>
      <c r="H82901" s="12"/>
      <c r="I82901" s="49"/>
    </row>
    <row r="82902" customHeight="1" spans="7:9">
      <c r="G82902" s="11"/>
      <c r="H82902" s="12"/>
      <c r="I82902" s="49"/>
    </row>
    <row r="82903" customHeight="1" spans="7:9">
      <c r="G82903" s="11"/>
      <c r="H82903" s="12"/>
      <c r="I82903" s="49"/>
    </row>
    <row r="82904" customHeight="1" spans="7:9">
      <c r="G82904" s="11"/>
      <c r="H82904" s="12"/>
      <c r="I82904" s="49"/>
    </row>
    <row r="82905" customHeight="1" spans="7:9">
      <c r="G82905" s="11"/>
      <c r="H82905" s="12"/>
      <c r="I82905" s="49"/>
    </row>
    <row r="82906" customHeight="1" spans="7:9">
      <c r="G82906" s="11"/>
      <c r="H82906" s="12"/>
      <c r="I82906" s="49"/>
    </row>
    <row r="82907" customHeight="1" spans="7:9">
      <c r="G82907" s="11"/>
      <c r="H82907" s="12"/>
      <c r="I82907" s="49"/>
    </row>
    <row r="82908" customHeight="1" spans="7:9">
      <c r="G82908" s="11"/>
      <c r="H82908" s="12"/>
      <c r="I82908" s="49"/>
    </row>
    <row r="82909" customHeight="1" spans="7:9">
      <c r="G82909" s="11"/>
      <c r="H82909" s="12"/>
      <c r="I82909" s="49"/>
    </row>
    <row r="82910" customHeight="1" spans="7:9">
      <c r="G82910" s="11"/>
      <c r="H82910" s="12"/>
      <c r="I82910" s="49"/>
    </row>
    <row r="82911" customHeight="1" spans="7:9">
      <c r="G82911" s="11"/>
      <c r="H82911" s="12"/>
      <c r="I82911" s="49"/>
    </row>
    <row r="82912" customHeight="1" spans="7:9">
      <c r="G82912" s="11"/>
      <c r="H82912" s="12"/>
      <c r="I82912" s="49"/>
    </row>
    <row r="82913" customHeight="1" spans="7:9">
      <c r="G82913" s="11"/>
      <c r="H82913" s="12"/>
      <c r="I82913" s="49"/>
    </row>
    <row r="82914" customHeight="1" spans="7:9">
      <c r="G82914" s="11"/>
      <c r="H82914" s="12"/>
      <c r="I82914" s="49"/>
    </row>
    <row r="82915" customHeight="1" spans="7:9">
      <c r="G82915" s="11"/>
      <c r="H82915" s="12"/>
      <c r="I82915" s="49"/>
    </row>
    <row r="82916" customHeight="1" spans="7:9">
      <c r="G82916" s="11"/>
      <c r="H82916" s="12"/>
      <c r="I82916" s="49"/>
    </row>
    <row r="82917" customHeight="1" spans="7:9">
      <c r="G82917" s="11"/>
      <c r="H82917" s="12"/>
      <c r="I82917" s="49"/>
    </row>
    <row r="82918" customHeight="1" spans="7:9">
      <c r="G82918" s="11"/>
      <c r="H82918" s="12"/>
      <c r="I82918" s="49"/>
    </row>
    <row r="82919" customHeight="1" spans="7:9">
      <c r="G82919" s="11"/>
      <c r="H82919" s="12"/>
      <c r="I82919" s="49"/>
    </row>
    <row r="82920" customHeight="1" spans="7:9">
      <c r="G82920" s="11"/>
      <c r="H82920" s="12"/>
      <c r="I82920" s="49"/>
    </row>
    <row r="82921" customHeight="1" spans="7:9">
      <c r="G82921" s="11"/>
      <c r="H82921" s="12"/>
      <c r="I82921" s="49"/>
    </row>
    <row r="82922" customHeight="1" spans="7:9">
      <c r="G82922" s="11"/>
      <c r="H82922" s="12"/>
      <c r="I82922" s="49"/>
    </row>
    <row r="82923" customHeight="1" spans="7:9">
      <c r="G82923" s="11"/>
      <c r="H82923" s="12"/>
      <c r="I82923" s="49"/>
    </row>
    <row r="82924" customHeight="1" spans="7:9">
      <c r="G82924" s="11"/>
      <c r="H82924" s="12"/>
      <c r="I82924" s="49"/>
    </row>
    <row r="82925" customHeight="1" spans="7:9">
      <c r="G82925" s="11"/>
      <c r="H82925" s="12"/>
      <c r="I82925" s="49"/>
    </row>
    <row r="82926" customHeight="1" spans="7:9">
      <c r="G82926" s="11"/>
      <c r="H82926" s="12"/>
      <c r="I82926" s="49"/>
    </row>
    <row r="82927" customHeight="1" spans="7:9">
      <c r="G82927" s="11"/>
      <c r="H82927" s="12"/>
      <c r="I82927" s="49"/>
    </row>
    <row r="82928" customHeight="1" spans="7:9">
      <c r="G82928" s="11"/>
      <c r="H82928" s="12"/>
      <c r="I82928" s="49"/>
    </row>
    <row r="82929" customHeight="1" spans="7:9">
      <c r="G82929" s="11"/>
      <c r="H82929" s="12"/>
      <c r="I82929" s="49"/>
    </row>
    <row r="82930" customHeight="1" spans="7:9">
      <c r="G82930" s="11"/>
      <c r="H82930" s="12"/>
      <c r="I82930" s="49"/>
    </row>
    <row r="82931" customHeight="1" spans="7:9">
      <c r="G82931" s="11"/>
      <c r="H82931" s="12"/>
      <c r="I82931" s="49"/>
    </row>
    <row r="82932" customHeight="1" spans="7:9">
      <c r="G82932" s="11"/>
      <c r="H82932" s="12"/>
      <c r="I82932" s="49"/>
    </row>
    <row r="82933" customHeight="1" spans="7:9">
      <c r="G82933" s="11"/>
      <c r="H82933" s="12"/>
      <c r="I82933" s="49"/>
    </row>
    <row r="82934" customHeight="1" spans="7:9">
      <c r="G82934" s="11"/>
      <c r="H82934" s="12"/>
      <c r="I82934" s="49"/>
    </row>
    <row r="82935" customHeight="1" spans="7:9">
      <c r="G82935" s="11"/>
      <c r="H82935" s="12"/>
      <c r="I82935" s="49"/>
    </row>
    <row r="82936" customHeight="1" spans="7:9">
      <c r="G82936" s="11"/>
      <c r="H82936" s="12"/>
      <c r="I82936" s="49"/>
    </row>
    <row r="82937" customHeight="1" spans="7:9">
      <c r="G82937" s="11"/>
      <c r="H82937" s="12"/>
      <c r="I82937" s="49"/>
    </row>
    <row r="82938" customHeight="1" spans="7:9">
      <c r="G82938" s="11"/>
      <c r="H82938" s="12"/>
      <c r="I82938" s="49"/>
    </row>
    <row r="82939" customHeight="1" spans="7:9">
      <c r="G82939" s="11"/>
      <c r="H82939" s="12"/>
      <c r="I82939" s="49"/>
    </row>
    <row r="82940" customHeight="1" spans="7:9">
      <c r="G82940" s="11"/>
      <c r="H82940" s="12"/>
      <c r="I82940" s="49"/>
    </row>
    <row r="82941" customHeight="1" spans="7:9">
      <c r="G82941" s="11"/>
      <c r="H82941" s="12"/>
      <c r="I82941" s="49"/>
    </row>
    <row r="82942" customHeight="1" spans="7:9">
      <c r="G82942" s="11"/>
      <c r="H82942" s="12"/>
      <c r="I82942" s="49"/>
    </row>
    <row r="82943" customHeight="1" spans="7:9">
      <c r="G82943" s="11"/>
      <c r="H82943" s="12"/>
      <c r="I82943" s="49"/>
    </row>
    <row r="82944" customHeight="1" spans="7:9">
      <c r="G82944" s="11"/>
      <c r="H82944" s="12"/>
      <c r="I82944" s="49"/>
    </row>
    <row r="82945" customHeight="1" spans="7:9">
      <c r="G82945" s="11"/>
      <c r="H82945" s="12"/>
      <c r="I82945" s="49"/>
    </row>
    <row r="82946" customHeight="1" spans="7:9">
      <c r="G82946" s="11"/>
      <c r="H82946" s="12"/>
      <c r="I82946" s="49"/>
    </row>
    <row r="82947" customHeight="1" spans="7:9">
      <c r="G82947" s="11"/>
      <c r="H82947" s="12"/>
      <c r="I82947" s="49"/>
    </row>
    <row r="82948" customHeight="1" spans="7:9">
      <c r="G82948" s="11"/>
      <c r="H82948" s="12"/>
      <c r="I82948" s="49"/>
    </row>
    <row r="82949" customHeight="1" spans="7:9">
      <c r="G82949" s="11"/>
      <c r="H82949" s="12"/>
      <c r="I82949" s="49"/>
    </row>
    <row r="82950" customHeight="1" spans="7:9">
      <c r="G82950" s="11"/>
      <c r="H82950" s="12"/>
      <c r="I82950" s="49"/>
    </row>
    <row r="82951" customHeight="1" spans="7:9">
      <c r="G82951" s="11"/>
      <c r="H82951" s="12"/>
      <c r="I82951" s="49"/>
    </row>
    <row r="82952" customHeight="1" spans="7:9">
      <c r="G82952" s="11"/>
      <c r="H82952" s="12"/>
      <c r="I82952" s="49"/>
    </row>
    <row r="82953" customHeight="1" spans="7:9">
      <c r="G82953" s="11"/>
      <c r="H82953" s="12"/>
      <c r="I82953" s="49"/>
    </row>
    <row r="82954" customHeight="1" spans="7:9">
      <c r="G82954" s="11"/>
      <c r="H82954" s="12"/>
      <c r="I82954" s="49"/>
    </row>
    <row r="82955" customHeight="1" spans="7:9">
      <c r="G82955" s="11"/>
      <c r="H82955" s="12"/>
      <c r="I82955" s="49"/>
    </row>
    <row r="82956" customHeight="1" spans="7:9">
      <c r="G82956" s="11"/>
      <c r="H82956" s="12"/>
      <c r="I82956" s="49"/>
    </row>
    <row r="82957" customHeight="1" spans="7:9">
      <c r="G82957" s="11"/>
      <c r="H82957" s="12"/>
      <c r="I82957" s="49"/>
    </row>
    <row r="82958" customHeight="1" spans="7:9">
      <c r="G82958" s="11"/>
      <c r="H82958" s="12"/>
      <c r="I82958" s="49"/>
    </row>
    <row r="82959" customHeight="1" spans="7:9">
      <c r="G82959" s="11"/>
      <c r="H82959" s="12"/>
      <c r="I82959" s="49"/>
    </row>
    <row r="82960" customHeight="1" spans="7:9">
      <c r="G82960" s="11"/>
      <c r="H82960" s="12"/>
      <c r="I82960" s="49"/>
    </row>
    <row r="82961" customHeight="1" spans="7:9">
      <c r="G82961" s="11"/>
      <c r="H82961" s="12"/>
      <c r="I82961" s="49"/>
    </row>
    <row r="82962" customHeight="1" spans="7:9">
      <c r="G82962" s="11"/>
      <c r="H82962" s="12"/>
      <c r="I82962" s="49"/>
    </row>
    <row r="82963" customHeight="1" spans="7:9">
      <c r="G82963" s="11"/>
      <c r="H82963" s="12"/>
      <c r="I82963" s="49"/>
    </row>
    <row r="82964" customHeight="1" spans="7:9">
      <c r="G82964" s="11"/>
      <c r="H82964" s="12"/>
      <c r="I82964" s="49"/>
    </row>
    <row r="82965" customHeight="1" spans="7:9">
      <c r="G82965" s="11"/>
      <c r="H82965" s="12"/>
      <c r="I82965" s="49"/>
    </row>
    <row r="82966" customHeight="1" spans="7:9">
      <c r="G82966" s="11"/>
      <c r="H82966" s="12"/>
      <c r="I82966" s="49"/>
    </row>
    <row r="82967" customHeight="1" spans="7:9">
      <c r="G82967" s="11"/>
      <c r="H82967" s="12"/>
      <c r="I82967" s="49"/>
    </row>
    <row r="82968" customHeight="1" spans="7:9">
      <c r="G82968" s="11"/>
      <c r="H82968" s="12"/>
      <c r="I82968" s="49"/>
    </row>
    <row r="82969" customHeight="1" spans="7:9">
      <c r="G82969" s="11"/>
      <c r="H82969" s="12"/>
      <c r="I82969" s="49"/>
    </row>
    <row r="82970" customHeight="1" spans="7:9">
      <c r="G82970" s="11"/>
      <c r="H82970" s="12"/>
      <c r="I82970" s="49"/>
    </row>
    <row r="82971" customHeight="1" spans="7:9">
      <c r="G82971" s="11"/>
      <c r="H82971" s="12"/>
      <c r="I82971" s="49"/>
    </row>
    <row r="82972" customHeight="1" spans="7:9">
      <c r="G82972" s="11"/>
      <c r="H82972" s="12"/>
      <c r="I82972" s="49"/>
    </row>
    <row r="82973" customHeight="1" spans="7:9">
      <c r="G82973" s="11"/>
      <c r="H82973" s="12"/>
      <c r="I82973" s="49"/>
    </row>
    <row r="82974" customHeight="1" spans="7:9">
      <c r="G82974" s="11"/>
      <c r="H82974" s="12"/>
      <c r="I82974" s="49"/>
    </row>
    <row r="82975" customHeight="1" spans="7:9">
      <c r="G82975" s="11"/>
      <c r="H82975" s="12"/>
      <c r="I82975" s="49"/>
    </row>
    <row r="82976" customHeight="1" spans="7:9">
      <c r="G82976" s="11"/>
      <c r="H82976" s="12"/>
      <c r="I82976" s="49"/>
    </row>
    <row r="82977" customHeight="1" spans="7:9">
      <c r="G82977" s="11"/>
      <c r="H82977" s="12"/>
      <c r="I82977" s="49"/>
    </row>
    <row r="82978" customHeight="1" spans="7:9">
      <c r="G82978" s="11"/>
      <c r="H82978" s="12"/>
      <c r="I82978" s="49"/>
    </row>
    <row r="82979" customHeight="1" spans="7:9">
      <c r="G82979" s="11"/>
      <c r="H82979" s="12"/>
      <c r="I82979" s="49"/>
    </row>
    <row r="82980" customHeight="1" spans="7:9">
      <c r="G82980" s="11"/>
      <c r="H82980" s="12"/>
      <c r="I82980" s="49"/>
    </row>
    <row r="82981" customHeight="1" spans="7:9">
      <c r="G82981" s="11"/>
      <c r="H82981" s="12"/>
      <c r="I82981" s="49"/>
    </row>
    <row r="82982" customHeight="1" spans="7:9">
      <c r="G82982" s="11"/>
      <c r="H82982" s="12"/>
      <c r="I82982" s="49"/>
    </row>
    <row r="82983" customHeight="1" spans="7:9">
      <c r="G82983" s="11"/>
      <c r="H82983" s="12"/>
      <c r="I82983" s="49"/>
    </row>
    <row r="82984" customHeight="1" spans="7:9">
      <c r="G82984" s="11"/>
      <c r="H82984" s="12"/>
      <c r="I82984" s="49"/>
    </row>
    <row r="82985" customHeight="1" spans="7:9">
      <c r="G82985" s="11"/>
      <c r="H82985" s="12"/>
      <c r="I82985" s="49"/>
    </row>
    <row r="82986" customHeight="1" spans="7:9">
      <c r="G82986" s="11"/>
      <c r="H82986" s="12"/>
      <c r="I82986" s="49"/>
    </row>
    <row r="82987" customHeight="1" spans="7:9">
      <c r="G82987" s="11"/>
      <c r="H82987" s="12"/>
      <c r="I82987" s="49"/>
    </row>
    <row r="82988" customHeight="1" spans="7:9">
      <c r="G82988" s="11"/>
      <c r="H82988" s="12"/>
      <c r="I82988" s="49"/>
    </row>
    <row r="82989" customHeight="1" spans="7:9">
      <c r="G82989" s="11"/>
      <c r="H82989" s="12"/>
      <c r="I82989" s="49"/>
    </row>
    <row r="82990" customHeight="1" spans="7:9">
      <c r="G82990" s="11"/>
      <c r="H82990" s="12"/>
      <c r="I82990" s="49"/>
    </row>
    <row r="82991" customHeight="1" spans="7:9">
      <c r="G82991" s="11"/>
      <c r="H82991" s="12"/>
      <c r="I82991" s="49"/>
    </row>
    <row r="82992" customHeight="1" spans="7:9">
      <c r="G82992" s="11"/>
      <c r="H82992" s="12"/>
      <c r="I82992" s="49"/>
    </row>
    <row r="82993" customHeight="1" spans="7:9">
      <c r="G82993" s="11"/>
      <c r="H82993" s="12"/>
      <c r="I82993" s="49"/>
    </row>
    <row r="82994" customHeight="1" spans="7:9">
      <c r="G82994" s="11"/>
      <c r="H82994" s="12"/>
      <c r="I82994" s="49"/>
    </row>
    <row r="82995" customHeight="1" spans="7:9">
      <c r="G82995" s="11"/>
      <c r="H82995" s="12"/>
      <c r="I82995" s="49"/>
    </row>
    <row r="82996" customHeight="1" spans="7:9">
      <c r="G82996" s="11"/>
      <c r="H82996" s="12"/>
      <c r="I82996" s="49"/>
    </row>
    <row r="82997" customHeight="1" spans="7:9">
      <c r="G82997" s="11"/>
      <c r="H82997" s="12"/>
      <c r="I82997" s="49"/>
    </row>
    <row r="82998" customHeight="1" spans="7:9">
      <c r="G82998" s="11"/>
      <c r="H82998" s="12"/>
      <c r="I82998" s="49"/>
    </row>
    <row r="82999" customHeight="1" spans="7:9">
      <c r="G82999" s="11"/>
      <c r="H82999" s="12"/>
      <c r="I82999" s="49"/>
    </row>
    <row r="83000" customHeight="1" spans="7:9">
      <c r="G83000" s="11"/>
      <c r="H83000" s="12"/>
      <c r="I83000" s="49"/>
    </row>
    <row r="83001" customHeight="1" spans="7:9">
      <c r="G83001" s="11"/>
      <c r="H83001" s="12"/>
      <c r="I83001" s="49"/>
    </row>
    <row r="83002" customHeight="1" spans="7:9">
      <c r="G83002" s="11"/>
      <c r="H83002" s="12"/>
      <c r="I83002" s="49"/>
    </row>
    <row r="83003" customHeight="1" spans="7:9">
      <c r="G83003" s="11"/>
      <c r="H83003" s="12"/>
      <c r="I83003" s="49"/>
    </row>
    <row r="83004" customHeight="1" spans="7:9">
      <c r="G83004" s="11"/>
      <c r="H83004" s="12"/>
      <c r="I83004" s="49"/>
    </row>
    <row r="83005" customHeight="1" spans="7:9">
      <c r="G83005" s="11"/>
      <c r="H83005" s="12"/>
      <c r="I83005" s="49"/>
    </row>
    <row r="83006" customHeight="1" spans="7:9">
      <c r="G83006" s="11"/>
      <c r="H83006" s="12"/>
      <c r="I83006" s="49"/>
    </row>
    <row r="83007" customHeight="1" spans="7:9">
      <c r="G83007" s="11"/>
      <c r="H83007" s="12"/>
      <c r="I83007" s="49"/>
    </row>
    <row r="83008" customHeight="1" spans="7:9">
      <c r="G83008" s="11"/>
      <c r="H83008" s="12"/>
      <c r="I83008" s="49"/>
    </row>
    <row r="83009" customHeight="1" spans="7:9">
      <c r="G83009" s="11"/>
      <c r="H83009" s="12"/>
      <c r="I83009" s="49"/>
    </row>
    <row r="83010" customHeight="1" spans="7:9">
      <c r="G83010" s="11"/>
      <c r="H83010" s="12"/>
      <c r="I83010" s="49"/>
    </row>
    <row r="83011" customHeight="1" spans="7:9">
      <c r="G83011" s="11"/>
      <c r="H83011" s="12"/>
      <c r="I83011" s="49"/>
    </row>
    <row r="83012" customHeight="1" spans="7:9">
      <c r="G83012" s="11"/>
      <c r="H83012" s="12"/>
      <c r="I83012" s="49"/>
    </row>
    <row r="83013" customHeight="1" spans="7:9">
      <c r="G83013" s="11"/>
      <c r="H83013" s="12"/>
      <c r="I83013" s="49"/>
    </row>
    <row r="83014" customHeight="1" spans="7:9">
      <c r="G83014" s="11"/>
      <c r="H83014" s="12"/>
      <c r="I83014" s="49"/>
    </row>
    <row r="83015" customHeight="1" spans="7:9">
      <c r="G83015" s="11"/>
      <c r="H83015" s="12"/>
      <c r="I83015" s="49"/>
    </row>
    <row r="83016" customHeight="1" spans="7:9">
      <c r="G83016" s="11"/>
      <c r="H83016" s="12"/>
      <c r="I83016" s="49"/>
    </row>
    <row r="83017" customHeight="1" spans="7:9">
      <c r="G83017" s="11"/>
      <c r="H83017" s="12"/>
      <c r="I83017" s="49"/>
    </row>
    <row r="83018" customHeight="1" spans="7:9">
      <c r="G83018" s="11"/>
      <c r="H83018" s="12"/>
      <c r="I83018" s="49"/>
    </row>
    <row r="83019" customHeight="1" spans="7:9">
      <c r="G83019" s="11"/>
      <c r="H83019" s="12"/>
      <c r="I83019" s="49"/>
    </row>
    <row r="83020" customHeight="1" spans="7:9">
      <c r="G83020" s="11"/>
      <c r="H83020" s="12"/>
      <c r="I83020" s="49"/>
    </row>
    <row r="83021" customHeight="1" spans="7:9">
      <c r="G83021" s="11"/>
      <c r="H83021" s="12"/>
      <c r="I83021" s="49"/>
    </row>
    <row r="83022" customHeight="1" spans="7:9">
      <c r="G83022" s="11"/>
      <c r="H83022" s="12"/>
      <c r="I83022" s="49"/>
    </row>
    <row r="83023" customHeight="1" spans="7:9">
      <c r="G83023" s="11"/>
      <c r="H83023" s="12"/>
      <c r="I83023" s="49"/>
    </row>
    <row r="83024" customHeight="1" spans="7:9">
      <c r="G83024" s="11"/>
      <c r="H83024" s="12"/>
      <c r="I83024" s="49"/>
    </row>
    <row r="83025" customHeight="1" spans="7:9">
      <c r="G83025" s="11"/>
      <c r="H83025" s="12"/>
      <c r="I83025" s="49"/>
    </row>
    <row r="83026" customHeight="1" spans="7:9">
      <c r="G83026" s="11"/>
      <c r="H83026" s="12"/>
      <c r="I83026" s="49"/>
    </row>
    <row r="83027" customHeight="1" spans="7:9">
      <c r="G83027" s="11"/>
      <c r="H83027" s="12"/>
      <c r="I83027" s="49"/>
    </row>
    <row r="83028" customHeight="1" spans="7:9">
      <c r="G83028" s="11"/>
      <c r="H83028" s="12"/>
      <c r="I83028" s="49"/>
    </row>
    <row r="83029" customHeight="1" spans="7:9">
      <c r="G83029" s="11"/>
      <c r="H83029" s="12"/>
      <c r="I83029" s="49"/>
    </row>
    <row r="83030" customHeight="1" spans="7:9">
      <c r="G83030" s="11"/>
      <c r="H83030" s="12"/>
      <c r="I83030" s="49"/>
    </row>
    <row r="83031" customHeight="1" spans="7:9">
      <c r="G83031" s="11"/>
      <c r="H83031" s="12"/>
      <c r="I83031" s="49"/>
    </row>
    <row r="83032" customHeight="1" spans="7:9">
      <c r="G83032" s="11"/>
      <c r="H83032" s="12"/>
      <c r="I83032" s="49"/>
    </row>
    <row r="83033" customHeight="1" spans="7:9">
      <c r="G83033" s="11"/>
      <c r="H83033" s="12"/>
      <c r="I83033" s="49"/>
    </row>
    <row r="83034" customHeight="1" spans="7:9">
      <c r="G83034" s="11"/>
      <c r="H83034" s="12"/>
      <c r="I83034" s="49"/>
    </row>
    <row r="83035" customHeight="1" spans="7:9">
      <c r="G83035" s="11"/>
      <c r="H83035" s="12"/>
      <c r="I83035" s="49"/>
    </row>
    <row r="83036" customHeight="1" spans="7:9">
      <c r="G83036" s="11"/>
      <c r="H83036" s="12"/>
      <c r="I83036" s="49"/>
    </row>
    <row r="83037" customHeight="1" spans="7:9">
      <c r="G83037" s="11"/>
      <c r="H83037" s="12"/>
      <c r="I83037" s="49"/>
    </row>
    <row r="83038" customHeight="1" spans="7:9">
      <c r="G83038" s="11"/>
      <c r="H83038" s="12"/>
      <c r="I83038" s="49"/>
    </row>
    <row r="83039" customHeight="1" spans="7:9">
      <c r="G83039" s="11"/>
      <c r="H83039" s="12"/>
      <c r="I83039" s="49"/>
    </row>
    <row r="83040" customHeight="1" spans="7:9">
      <c r="G83040" s="11"/>
      <c r="H83040" s="12"/>
      <c r="I83040" s="49"/>
    </row>
    <row r="83041" customHeight="1" spans="7:9">
      <c r="G83041" s="11"/>
      <c r="H83041" s="12"/>
      <c r="I83041" s="49"/>
    </row>
    <row r="83042" customHeight="1" spans="7:9">
      <c r="G83042" s="11"/>
      <c r="H83042" s="12"/>
      <c r="I83042" s="49"/>
    </row>
    <row r="83043" customHeight="1" spans="7:9">
      <c r="G83043" s="11"/>
      <c r="H83043" s="12"/>
      <c r="I83043" s="49"/>
    </row>
    <row r="83044" customHeight="1" spans="7:9">
      <c r="G83044" s="11"/>
      <c r="H83044" s="12"/>
      <c r="I83044" s="49"/>
    </row>
    <row r="83045" customHeight="1" spans="7:9">
      <c r="G83045" s="11"/>
      <c r="H83045" s="12"/>
      <c r="I83045" s="49"/>
    </row>
    <row r="83046" customHeight="1" spans="7:9">
      <c r="G83046" s="11"/>
      <c r="H83046" s="12"/>
      <c r="I83046" s="49"/>
    </row>
    <row r="83047" customHeight="1" spans="7:9">
      <c r="G83047" s="11"/>
      <c r="H83047" s="12"/>
      <c r="I83047" s="49"/>
    </row>
    <row r="83048" customHeight="1" spans="7:9">
      <c r="G83048" s="11"/>
      <c r="H83048" s="12"/>
      <c r="I83048" s="49"/>
    </row>
    <row r="83049" customHeight="1" spans="7:9">
      <c r="G83049" s="11"/>
      <c r="H83049" s="12"/>
      <c r="I83049" s="49"/>
    </row>
    <row r="83050" customHeight="1" spans="7:9">
      <c r="G83050" s="11"/>
      <c r="H83050" s="12"/>
      <c r="I83050" s="49"/>
    </row>
    <row r="83051" customHeight="1" spans="7:9">
      <c r="G83051" s="11"/>
      <c r="H83051" s="12"/>
      <c r="I83051" s="49"/>
    </row>
    <row r="83052" customHeight="1" spans="7:9">
      <c r="G83052" s="11"/>
      <c r="H83052" s="12"/>
      <c r="I83052" s="49"/>
    </row>
    <row r="83053" customHeight="1" spans="7:9">
      <c r="G83053" s="11"/>
      <c r="H83053" s="12"/>
      <c r="I83053" s="49"/>
    </row>
    <row r="83054" customHeight="1" spans="7:9">
      <c r="G83054" s="11"/>
      <c r="H83054" s="12"/>
      <c r="I83054" s="49"/>
    </row>
    <row r="83055" customHeight="1" spans="7:9">
      <c r="G83055" s="11"/>
      <c r="H83055" s="12"/>
      <c r="I83055" s="49"/>
    </row>
    <row r="83056" customHeight="1" spans="7:9">
      <c r="G83056" s="11"/>
      <c r="H83056" s="12"/>
      <c r="I83056" s="49"/>
    </row>
    <row r="83057" customHeight="1" spans="7:9">
      <c r="G83057" s="11"/>
      <c r="H83057" s="12"/>
      <c r="I83057" s="49"/>
    </row>
    <row r="83058" customHeight="1" spans="7:9">
      <c r="G83058" s="11"/>
      <c r="H83058" s="12"/>
      <c r="I83058" s="49"/>
    </row>
    <row r="83059" customHeight="1" spans="7:9">
      <c r="G83059" s="11"/>
      <c r="H83059" s="12"/>
      <c r="I83059" s="49"/>
    </row>
    <row r="83060" customHeight="1" spans="7:9">
      <c r="G83060" s="11"/>
      <c r="H83060" s="12"/>
      <c r="I83060" s="49"/>
    </row>
    <row r="83061" customHeight="1" spans="7:9">
      <c r="G83061" s="11"/>
      <c r="H83061" s="12"/>
      <c r="I83061" s="49"/>
    </row>
    <row r="83062" customHeight="1" spans="7:9">
      <c r="G83062" s="11"/>
      <c r="H83062" s="12"/>
      <c r="I83062" s="49"/>
    </row>
    <row r="83063" customHeight="1" spans="7:9">
      <c r="G83063" s="11"/>
      <c r="H83063" s="12"/>
      <c r="I83063" s="49"/>
    </row>
    <row r="83064" customHeight="1" spans="7:9">
      <c r="G83064" s="11"/>
      <c r="H83064" s="12"/>
      <c r="I83064" s="49"/>
    </row>
    <row r="83065" customHeight="1" spans="7:9">
      <c r="G83065" s="11"/>
      <c r="H83065" s="12"/>
      <c r="I83065" s="49"/>
    </row>
    <row r="83066" customHeight="1" spans="7:9">
      <c r="G83066" s="11"/>
      <c r="H83066" s="12"/>
      <c r="I83066" s="49"/>
    </row>
    <row r="83067" customHeight="1" spans="7:9">
      <c r="G83067" s="11"/>
      <c r="H83067" s="12"/>
      <c r="I83067" s="49"/>
    </row>
    <row r="83068" customHeight="1" spans="7:9">
      <c r="G83068" s="11"/>
      <c r="H83068" s="12"/>
      <c r="I83068" s="49"/>
    </row>
    <row r="83069" customHeight="1" spans="7:9">
      <c r="G83069" s="11"/>
      <c r="H83069" s="12"/>
      <c r="I83069" s="49"/>
    </row>
    <row r="83070" customHeight="1" spans="7:9">
      <c r="G83070" s="11"/>
      <c r="H83070" s="12"/>
      <c r="I83070" s="49"/>
    </row>
    <row r="83071" customHeight="1" spans="7:9">
      <c r="G83071" s="11"/>
      <c r="H83071" s="12"/>
      <c r="I83071" s="49"/>
    </row>
    <row r="83072" customHeight="1" spans="7:9">
      <c r="G83072" s="11"/>
      <c r="H83072" s="12"/>
      <c r="I83072" s="49"/>
    </row>
    <row r="83073" customHeight="1" spans="7:9">
      <c r="G83073" s="11"/>
      <c r="H83073" s="12"/>
      <c r="I83073" s="49"/>
    </row>
    <row r="83074" customHeight="1" spans="7:9">
      <c r="G83074" s="11"/>
      <c r="H83074" s="12"/>
      <c r="I83074" s="49"/>
    </row>
    <row r="83075" customHeight="1" spans="7:9">
      <c r="G83075" s="11"/>
      <c r="H83075" s="12"/>
      <c r="I83075" s="49"/>
    </row>
    <row r="83076" customHeight="1" spans="7:9">
      <c r="G83076" s="11"/>
      <c r="H83076" s="12"/>
      <c r="I83076" s="49"/>
    </row>
    <row r="83077" customHeight="1" spans="7:9">
      <c r="G83077" s="11"/>
      <c r="H83077" s="12"/>
      <c r="I83077" s="49"/>
    </row>
    <row r="83078" customHeight="1" spans="7:9">
      <c r="G83078" s="11"/>
      <c r="H83078" s="12"/>
      <c r="I83078" s="49"/>
    </row>
    <row r="83079" customHeight="1" spans="7:9">
      <c r="G83079" s="11"/>
      <c r="H83079" s="12"/>
      <c r="I83079" s="49"/>
    </row>
    <row r="83080" customHeight="1" spans="7:9">
      <c r="G83080" s="11"/>
      <c r="H83080" s="12"/>
      <c r="I83080" s="49"/>
    </row>
    <row r="83081" customHeight="1" spans="7:9">
      <c r="G83081" s="11"/>
      <c r="H83081" s="12"/>
      <c r="I83081" s="49"/>
    </row>
    <row r="83082" customHeight="1" spans="7:9">
      <c r="G83082" s="11"/>
      <c r="H83082" s="12"/>
      <c r="I83082" s="49"/>
    </row>
    <row r="83083" customHeight="1" spans="7:9">
      <c r="G83083" s="11"/>
      <c r="H83083" s="12"/>
      <c r="I83083" s="49"/>
    </row>
    <row r="83084" customHeight="1" spans="7:9">
      <c r="G83084" s="11"/>
      <c r="H83084" s="12"/>
      <c r="I83084" s="49"/>
    </row>
    <row r="83085" customHeight="1" spans="7:9">
      <c r="G83085" s="11"/>
      <c r="H83085" s="12"/>
      <c r="I83085" s="49"/>
    </row>
    <row r="83086" customHeight="1" spans="7:9">
      <c r="G83086" s="11"/>
      <c r="H83086" s="12"/>
      <c r="I83086" s="49"/>
    </row>
    <row r="83087" customHeight="1" spans="7:9">
      <c r="G83087" s="11"/>
      <c r="H83087" s="12"/>
      <c r="I83087" s="49"/>
    </row>
    <row r="83088" customHeight="1" spans="7:9">
      <c r="G83088" s="11"/>
      <c r="H83088" s="12"/>
      <c r="I83088" s="49"/>
    </row>
    <row r="83089" customHeight="1" spans="7:9">
      <c r="G83089" s="11"/>
      <c r="H83089" s="12"/>
      <c r="I83089" s="49"/>
    </row>
    <row r="83090" customHeight="1" spans="7:9">
      <c r="G83090" s="11"/>
      <c r="H83090" s="12"/>
      <c r="I83090" s="49"/>
    </row>
    <row r="83091" customHeight="1" spans="7:9">
      <c r="G83091" s="11"/>
      <c r="H83091" s="12"/>
      <c r="I83091" s="49"/>
    </row>
    <row r="83092" customHeight="1" spans="7:9">
      <c r="G83092" s="11"/>
      <c r="H83092" s="12"/>
      <c r="I83092" s="49"/>
    </row>
    <row r="83093" customHeight="1" spans="7:9">
      <c r="G83093" s="11"/>
      <c r="H83093" s="12"/>
      <c r="I83093" s="49"/>
    </row>
    <row r="83094" customHeight="1" spans="7:9">
      <c r="G83094" s="11"/>
      <c r="H83094" s="12"/>
      <c r="I83094" s="49"/>
    </row>
    <row r="83095" customHeight="1" spans="7:9">
      <c r="G83095" s="11"/>
      <c r="H83095" s="12"/>
      <c r="I83095" s="49"/>
    </row>
    <row r="83096" customHeight="1" spans="7:9">
      <c r="G83096" s="11"/>
      <c r="H83096" s="12"/>
      <c r="I83096" s="49"/>
    </row>
    <row r="83097" customHeight="1" spans="7:9">
      <c r="G83097" s="11"/>
      <c r="H83097" s="12"/>
      <c r="I83097" s="49"/>
    </row>
    <row r="83098" customHeight="1" spans="7:9">
      <c r="G83098" s="11"/>
      <c r="H83098" s="12"/>
      <c r="I83098" s="49"/>
    </row>
    <row r="83099" customHeight="1" spans="7:9">
      <c r="G83099" s="11"/>
      <c r="H83099" s="12"/>
      <c r="I83099" s="49"/>
    </row>
    <row r="83100" customHeight="1" spans="7:9">
      <c r="G83100" s="11"/>
      <c r="H83100" s="12"/>
      <c r="I83100" s="49"/>
    </row>
    <row r="83101" customHeight="1" spans="7:9">
      <c r="G83101" s="11"/>
      <c r="H83101" s="12"/>
      <c r="I83101" s="49"/>
    </row>
    <row r="83102" customHeight="1" spans="7:9">
      <c r="G83102" s="11"/>
      <c r="H83102" s="12"/>
      <c r="I83102" s="49"/>
    </row>
    <row r="83103" customHeight="1" spans="7:9">
      <c r="G83103" s="11"/>
      <c r="H83103" s="12"/>
      <c r="I83103" s="49"/>
    </row>
    <row r="83104" customHeight="1" spans="7:9">
      <c r="G83104" s="11"/>
      <c r="H83104" s="12"/>
      <c r="I83104" s="49"/>
    </row>
    <row r="83105" customHeight="1" spans="7:9">
      <c r="G83105" s="11"/>
      <c r="H83105" s="12"/>
      <c r="I83105" s="49"/>
    </row>
    <row r="83106" customHeight="1" spans="7:9">
      <c r="G83106" s="11"/>
      <c r="H83106" s="12"/>
      <c r="I83106" s="49"/>
    </row>
    <row r="83107" customHeight="1" spans="7:9">
      <c r="G83107" s="11"/>
      <c r="H83107" s="12"/>
      <c r="I83107" s="49"/>
    </row>
    <row r="83108" customHeight="1" spans="7:9">
      <c r="G83108" s="11"/>
      <c r="H83108" s="12"/>
      <c r="I83108" s="49"/>
    </row>
    <row r="83109" customHeight="1" spans="7:9">
      <c r="G83109" s="11"/>
      <c r="H83109" s="12"/>
      <c r="I83109" s="49"/>
    </row>
    <row r="83110" customHeight="1" spans="7:9">
      <c r="G83110" s="11"/>
      <c r="H83110" s="12"/>
      <c r="I83110" s="49"/>
    </row>
    <row r="83111" customHeight="1" spans="7:9">
      <c r="G83111" s="11"/>
      <c r="H83111" s="12"/>
      <c r="I83111" s="49"/>
    </row>
    <row r="83112" customHeight="1" spans="7:9">
      <c r="G83112" s="11"/>
      <c r="H83112" s="12"/>
      <c r="I83112" s="49"/>
    </row>
    <row r="83113" customHeight="1" spans="7:9">
      <c r="G83113" s="11"/>
      <c r="H83113" s="12"/>
      <c r="I83113" s="49"/>
    </row>
    <row r="83114" customHeight="1" spans="7:9">
      <c r="G83114" s="11"/>
      <c r="H83114" s="12"/>
      <c r="I83114" s="49"/>
    </row>
    <row r="83115" customHeight="1" spans="7:9">
      <c r="G83115" s="11"/>
      <c r="H83115" s="12"/>
      <c r="I83115" s="49"/>
    </row>
    <row r="83116" customHeight="1" spans="7:9">
      <c r="G83116" s="11"/>
      <c r="H83116" s="12"/>
      <c r="I83116" s="49"/>
    </row>
    <row r="83117" customHeight="1" spans="7:9">
      <c r="G83117" s="11"/>
      <c r="H83117" s="12"/>
      <c r="I83117" s="49"/>
    </row>
    <row r="83118" customHeight="1" spans="7:9">
      <c r="G83118" s="11"/>
      <c r="H83118" s="12"/>
      <c r="I83118" s="49"/>
    </row>
    <row r="83119" customHeight="1" spans="7:9">
      <c r="G83119" s="11"/>
      <c r="H83119" s="12"/>
      <c r="I83119" s="49"/>
    </row>
    <row r="83120" customHeight="1" spans="7:9">
      <c r="G83120" s="11"/>
      <c r="H83120" s="12"/>
      <c r="I83120" s="49"/>
    </row>
    <row r="83121" customHeight="1" spans="7:9">
      <c r="G83121" s="11"/>
      <c r="H83121" s="12"/>
      <c r="I83121" s="49"/>
    </row>
    <row r="83122" customHeight="1" spans="7:9">
      <c r="G83122" s="11"/>
      <c r="H83122" s="12"/>
      <c r="I83122" s="49"/>
    </row>
    <row r="83123" customHeight="1" spans="7:9">
      <c r="G83123" s="11"/>
      <c r="H83123" s="12"/>
      <c r="I83123" s="49"/>
    </row>
    <row r="83124" customHeight="1" spans="7:9">
      <c r="G83124" s="11"/>
      <c r="H83124" s="12"/>
      <c r="I83124" s="49"/>
    </row>
    <row r="83125" customHeight="1" spans="7:9">
      <c r="G83125" s="11"/>
      <c r="H83125" s="12"/>
      <c r="I83125" s="49"/>
    </row>
    <row r="83126" customHeight="1" spans="7:9">
      <c r="G83126" s="11"/>
      <c r="H83126" s="12"/>
      <c r="I83126" s="49"/>
    </row>
    <row r="83127" customHeight="1" spans="7:9">
      <c r="G83127" s="11"/>
      <c r="H83127" s="12"/>
      <c r="I83127" s="49"/>
    </row>
    <row r="83128" customHeight="1" spans="7:9">
      <c r="G83128" s="11"/>
      <c r="H83128" s="12"/>
      <c r="I83128" s="49"/>
    </row>
    <row r="83129" customHeight="1" spans="7:9">
      <c r="G83129" s="11"/>
      <c r="H83129" s="12"/>
      <c r="I83129" s="49"/>
    </row>
    <row r="83130" customHeight="1" spans="7:9">
      <c r="G83130" s="11"/>
      <c r="H83130" s="12"/>
      <c r="I83130" s="49"/>
    </row>
    <row r="83131" customHeight="1" spans="7:9">
      <c r="G83131" s="11"/>
      <c r="H83131" s="12"/>
      <c r="I83131" s="49"/>
    </row>
    <row r="83132" customHeight="1" spans="7:9">
      <c r="G83132" s="11"/>
      <c r="H83132" s="12"/>
      <c r="I83132" s="49"/>
    </row>
    <row r="83133" customHeight="1" spans="7:9">
      <c r="G83133" s="11"/>
      <c r="H83133" s="12"/>
      <c r="I83133" s="49"/>
    </row>
    <row r="83134" customHeight="1" spans="7:9">
      <c r="G83134" s="11"/>
      <c r="H83134" s="12"/>
      <c r="I83134" s="49"/>
    </row>
    <row r="83135" customHeight="1" spans="7:9">
      <c r="G83135" s="11"/>
      <c r="H83135" s="12"/>
      <c r="I83135" s="49"/>
    </row>
    <row r="83136" customHeight="1" spans="7:9">
      <c r="G83136" s="11"/>
      <c r="H83136" s="12"/>
      <c r="I83136" s="49"/>
    </row>
    <row r="83137" customHeight="1" spans="7:9">
      <c r="G83137" s="11"/>
      <c r="H83137" s="12"/>
      <c r="I83137" s="49"/>
    </row>
    <row r="83138" customHeight="1" spans="7:9">
      <c r="G83138" s="11"/>
      <c r="H83138" s="12"/>
      <c r="I83138" s="49"/>
    </row>
    <row r="83139" customHeight="1" spans="7:9">
      <c r="G83139" s="11"/>
      <c r="H83139" s="12"/>
      <c r="I83139" s="49"/>
    </row>
    <row r="83140" customHeight="1" spans="7:9">
      <c r="G83140" s="11"/>
      <c r="H83140" s="12"/>
      <c r="I83140" s="49"/>
    </row>
    <row r="83141" customHeight="1" spans="7:9">
      <c r="G83141" s="11"/>
      <c r="H83141" s="12"/>
      <c r="I83141" s="49"/>
    </row>
    <row r="83142" customHeight="1" spans="7:9">
      <c r="G83142" s="11"/>
      <c r="H83142" s="12"/>
      <c r="I83142" s="49"/>
    </row>
    <row r="83143" customHeight="1" spans="7:9">
      <c r="G83143" s="11"/>
      <c r="H83143" s="12"/>
      <c r="I83143" s="49"/>
    </row>
    <row r="83144" customHeight="1" spans="7:9">
      <c r="G83144" s="11"/>
      <c r="H83144" s="12"/>
      <c r="I83144" s="49"/>
    </row>
    <row r="83145" customHeight="1" spans="7:9">
      <c r="G83145" s="11"/>
      <c r="H83145" s="12"/>
      <c r="I83145" s="49"/>
    </row>
    <row r="83146" customHeight="1" spans="7:9">
      <c r="G83146" s="11"/>
      <c r="H83146" s="12"/>
      <c r="I83146" s="49"/>
    </row>
    <row r="83147" customHeight="1" spans="7:9">
      <c r="G83147" s="11"/>
      <c r="H83147" s="12"/>
      <c r="I83147" s="49"/>
    </row>
    <row r="83148" customHeight="1" spans="7:9">
      <c r="G83148" s="11"/>
      <c r="H83148" s="12"/>
      <c r="I83148" s="49"/>
    </row>
    <row r="83149" customHeight="1" spans="7:9">
      <c r="G83149" s="11"/>
      <c r="H83149" s="12"/>
      <c r="I83149" s="49"/>
    </row>
    <row r="83150" customHeight="1" spans="7:9">
      <c r="G83150" s="11"/>
      <c r="H83150" s="12"/>
      <c r="I83150" s="49"/>
    </row>
    <row r="83151" customHeight="1" spans="7:9">
      <c r="G83151" s="11"/>
      <c r="H83151" s="12"/>
      <c r="I83151" s="49"/>
    </row>
    <row r="83152" customHeight="1" spans="7:9">
      <c r="G83152" s="11"/>
      <c r="H83152" s="12"/>
      <c r="I83152" s="49"/>
    </row>
    <row r="83153" customHeight="1" spans="7:9">
      <c r="G83153" s="11"/>
      <c r="H83153" s="12"/>
      <c r="I83153" s="49"/>
    </row>
    <row r="83154" customHeight="1" spans="7:9">
      <c r="G83154" s="11"/>
      <c r="H83154" s="12"/>
      <c r="I83154" s="49"/>
    </row>
    <row r="83155" customHeight="1" spans="7:9">
      <c r="G83155" s="11"/>
      <c r="H83155" s="12"/>
      <c r="I83155" s="49"/>
    </row>
    <row r="83156" customHeight="1" spans="7:9">
      <c r="G83156" s="11"/>
      <c r="H83156" s="12"/>
      <c r="I83156" s="49"/>
    </row>
    <row r="83157" customHeight="1" spans="7:9">
      <c r="G83157" s="11"/>
      <c r="H83157" s="12"/>
      <c r="I83157" s="49"/>
    </row>
    <row r="83158" customHeight="1" spans="7:9">
      <c r="G83158" s="11"/>
      <c r="H83158" s="12"/>
      <c r="I83158" s="49"/>
    </row>
    <row r="83159" customHeight="1" spans="7:9">
      <c r="G83159" s="11"/>
      <c r="H83159" s="12"/>
      <c r="I83159" s="49"/>
    </row>
    <row r="83160" customHeight="1" spans="7:9">
      <c r="G83160" s="11"/>
      <c r="H83160" s="12"/>
      <c r="I83160" s="49"/>
    </row>
    <row r="83161" customHeight="1" spans="7:9">
      <c r="G83161" s="11"/>
      <c r="H83161" s="12"/>
      <c r="I83161" s="49"/>
    </row>
    <row r="83162" customHeight="1" spans="7:9">
      <c r="G83162" s="11"/>
      <c r="H83162" s="12"/>
      <c r="I83162" s="49"/>
    </row>
    <row r="83163" customHeight="1" spans="7:9">
      <c r="G83163" s="11"/>
      <c r="H83163" s="12"/>
      <c r="I83163" s="49"/>
    </row>
    <row r="83164" customHeight="1" spans="7:9">
      <c r="G83164" s="11"/>
      <c r="H83164" s="12"/>
      <c r="I83164" s="49"/>
    </row>
    <row r="83165" customHeight="1" spans="7:9">
      <c r="G83165" s="11"/>
      <c r="H83165" s="12"/>
      <c r="I83165" s="49"/>
    </row>
    <row r="83166" customHeight="1" spans="7:9">
      <c r="G83166" s="11"/>
      <c r="H83166" s="12"/>
      <c r="I83166" s="49"/>
    </row>
    <row r="83167" customHeight="1" spans="7:9">
      <c r="G83167" s="11"/>
      <c r="H83167" s="12"/>
      <c r="I83167" s="49"/>
    </row>
    <row r="83168" customHeight="1" spans="7:9">
      <c r="G83168" s="11"/>
      <c r="H83168" s="12"/>
      <c r="I83168" s="49"/>
    </row>
    <row r="83169" customHeight="1" spans="7:9">
      <c r="G83169" s="11"/>
      <c r="H83169" s="12"/>
      <c r="I83169" s="49"/>
    </row>
    <row r="83170" customHeight="1" spans="7:9">
      <c r="G83170" s="11"/>
      <c r="H83170" s="12"/>
      <c r="I83170" s="49"/>
    </row>
    <row r="83171" customHeight="1" spans="7:9">
      <c r="G83171" s="11"/>
      <c r="H83171" s="12"/>
      <c r="I83171" s="49"/>
    </row>
    <row r="83172" customHeight="1" spans="7:9">
      <c r="G83172" s="11"/>
      <c r="H83172" s="12"/>
      <c r="I83172" s="49"/>
    </row>
    <row r="83173" customHeight="1" spans="7:9">
      <c r="G83173" s="11"/>
      <c r="H83173" s="12"/>
      <c r="I83173" s="49"/>
    </row>
    <row r="83174" customHeight="1" spans="7:9">
      <c r="G83174" s="11"/>
      <c r="H83174" s="12"/>
      <c r="I83174" s="49"/>
    </row>
    <row r="83175" customHeight="1" spans="7:9">
      <c r="G83175" s="11"/>
      <c r="H83175" s="12"/>
      <c r="I83175" s="49"/>
    </row>
    <row r="83176" customHeight="1" spans="7:9">
      <c r="G83176" s="11"/>
      <c r="H83176" s="12"/>
      <c r="I83176" s="49"/>
    </row>
    <row r="83177" customHeight="1" spans="7:9">
      <c r="G83177" s="11"/>
      <c r="H83177" s="12"/>
      <c r="I83177" s="49"/>
    </row>
    <row r="83178" customHeight="1" spans="7:9">
      <c r="G83178" s="11"/>
      <c r="H83178" s="12"/>
      <c r="I83178" s="49"/>
    </row>
    <row r="83179" customHeight="1" spans="7:9">
      <c r="G83179" s="11"/>
      <c r="H83179" s="12"/>
      <c r="I83179" s="49"/>
    </row>
    <row r="83180" customHeight="1" spans="7:9">
      <c r="G83180" s="11"/>
      <c r="H83180" s="12"/>
      <c r="I83180" s="49"/>
    </row>
    <row r="83181" customHeight="1" spans="7:9">
      <c r="G83181" s="11"/>
      <c r="H83181" s="12"/>
      <c r="I83181" s="49"/>
    </row>
    <row r="83182" customHeight="1" spans="7:9">
      <c r="G83182" s="11"/>
      <c r="H83182" s="12"/>
      <c r="I83182" s="49"/>
    </row>
    <row r="83183" customHeight="1" spans="7:9">
      <c r="G83183" s="11"/>
      <c r="H83183" s="12"/>
      <c r="I83183" s="49"/>
    </row>
    <row r="83184" customHeight="1" spans="7:9">
      <c r="G83184" s="11"/>
      <c r="H83184" s="12"/>
      <c r="I83184" s="49"/>
    </row>
    <row r="83185" customHeight="1" spans="7:9">
      <c r="G83185" s="11"/>
      <c r="H83185" s="12"/>
      <c r="I83185" s="49"/>
    </row>
    <row r="83186" customHeight="1" spans="7:9">
      <c r="G83186" s="11"/>
      <c r="H83186" s="12"/>
      <c r="I83186" s="49"/>
    </row>
    <row r="83187" customHeight="1" spans="7:9">
      <c r="G83187" s="11"/>
      <c r="H83187" s="12"/>
      <c r="I83187" s="49"/>
    </row>
    <row r="83188" customHeight="1" spans="7:9">
      <c r="G83188" s="11"/>
      <c r="H83188" s="12"/>
      <c r="I83188" s="49"/>
    </row>
    <row r="83189" customHeight="1" spans="7:9">
      <c r="G83189" s="11"/>
      <c r="H83189" s="12"/>
      <c r="I83189" s="49"/>
    </row>
    <row r="83190" customHeight="1" spans="7:9">
      <c r="G83190" s="11"/>
      <c r="H83190" s="12"/>
      <c r="I83190" s="49"/>
    </row>
    <row r="83191" customHeight="1" spans="7:9">
      <c r="G83191" s="11"/>
      <c r="H83191" s="12"/>
      <c r="I83191" s="49"/>
    </row>
    <row r="83192" customHeight="1" spans="7:9">
      <c r="G83192" s="11"/>
      <c r="H83192" s="12"/>
      <c r="I83192" s="49"/>
    </row>
    <row r="83193" customHeight="1" spans="7:9">
      <c r="G83193" s="11"/>
      <c r="H83193" s="12"/>
      <c r="I83193" s="49"/>
    </row>
    <row r="83194" customHeight="1" spans="7:9">
      <c r="G83194" s="11"/>
      <c r="H83194" s="12"/>
      <c r="I83194" s="49"/>
    </row>
    <row r="83195" customHeight="1" spans="7:9">
      <c r="G83195" s="11"/>
      <c r="H83195" s="12"/>
      <c r="I83195" s="49"/>
    </row>
    <row r="83196" customHeight="1" spans="7:9">
      <c r="G83196" s="11"/>
      <c r="H83196" s="12"/>
      <c r="I83196" s="49"/>
    </row>
    <row r="83197" customHeight="1" spans="7:9">
      <c r="G83197" s="11"/>
      <c r="H83197" s="12"/>
      <c r="I83197" s="49"/>
    </row>
    <row r="83198" customHeight="1" spans="7:9">
      <c r="G83198" s="11"/>
      <c r="H83198" s="12"/>
      <c r="I83198" s="49"/>
    </row>
    <row r="83199" customHeight="1" spans="7:9">
      <c r="G83199" s="11"/>
      <c r="H83199" s="12"/>
      <c r="I83199" s="49"/>
    </row>
    <row r="83200" customHeight="1" spans="7:9">
      <c r="G83200" s="11"/>
      <c r="H83200" s="12"/>
      <c r="I83200" s="49"/>
    </row>
    <row r="83201" customHeight="1" spans="7:9">
      <c r="G83201" s="11"/>
      <c r="H83201" s="12"/>
      <c r="I83201" s="49"/>
    </row>
    <row r="83202" customHeight="1" spans="7:9">
      <c r="G83202" s="11"/>
      <c r="H83202" s="12"/>
      <c r="I83202" s="49"/>
    </row>
    <row r="83203" customHeight="1" spans="7:9">
      <c r="G83203" s="11"/>
      <c r="H83203" s="12"/>
      <c r="I83203" s="49"/>
    </row>
    <row r="83204" customHeight="1" spans="7:9">
      <c r="G83204" s="11"/>
      <c r="H83204" s="12"/>
      <c r="I83204" s="49"/>
    </row>
    <row r="83205" customHeight="1" spans="7:9">
      <c r="G83205" s="11"/>
      <c r="H83205" s="12"/>
      <c r="I83205" s="49"/>
    </row>
    <row r="83206" customHeight="1" spans="7:9">
      <c r="G83206" s="11"/>
      <c r="H83206" s="12"/>
      <c r="I83206" s="49"/>
    </row>
    <row r="83207" customHeight="1" spans="7:9">
      <c r="G83207" s="11"/>
      <c r="H83207" s="12"/>
      <c r="I83207" s="49"/>
    </row>
    <row r="83208" customHeight="1" spans="7:9">
      <c r="G83208" s="11"/>
      <c r="H83208" s="12"/>
      <c r="I83208" s="49"/>
    </row>
    <row r="83209" customHeight="1" spans="7:9">
      <c r="G83209" s="11"/>
      <c r="H83209" s="12"/>
      <c r="I83209" s="49"/>
    </row>
    <row r="83210" customHeight="1" spans="7:9">
      <c r="G83210" s="11"/>
      <c r="H83210" s="12"/>
      <c r="I83210" s="49"/>
    </row>
    <row r="83211" customHeight="1" spans="7:9">
      <c r="G83211" s="11"/>
      <c r="H83211" s="12"/>
      <c r="I83211" s="49"/>
    </row>
    <row r="83212" customHeight="1" spans="7:9">
      <c r="G83212" s="11"/>
      <c r="H83212" s="12"/>
      <c r="I83212" s="49"/>
    </row>
    <row r="83213" customHeight="1" spans="7:9">
      <c r="G83213" s="11"/>
      <c r="H83213" s="12"/>
      <c r="I83213" s="49"/>
    </row>
    <row r="83214" customHeight="1" spans="7:9">
      <c r="G83214" s="11"/>
      <c r="H83214" s="12"/>
      <c r="I83214" s="49"/>
    </row>
    <row r="83215" customHeight="1" spans="7:9">
      <c r="G83215" s="11"/>
      <c r="H83215" s="12"/>
      <c r="I83215" s="49"/>
    </row>
    <row r="83216" customHeight="1" spans="7:9">
      <c r="G83216" s="11"/>
      <c r="H83216" s="12"/>
      <c r="I83216" s="49"/>
    </row>
    <row r="83217" customHeight="1" spans="7:9">
      <c r="G83217" s="11"/>
      <c r="H83217" s="12"/>
      <c r="I83217" s="49"/>
    </row>
    <row r="83218" customHeight="1" spans="7:9">
      <c r="G83218" s="11"/>
      <c r="H83218" s="12"/>
      <c r="I83218" s="49"/>
    </row>
    <row r="83219" customHeight="1" spans="7:9">
      <c r="G83219" s="11"/>
      <c r="H83219" s="12"/>
      <c r="I83219" s="49"/>
    </row>
    <row r="83220" customHeight="1" spans="7:9">
      <c r="G83220" s="11"/>
      <c r="H83220" s="12"/>
      <c r="I83220" s="49"/>
    </row>
    <row r="83221" customHeight="1" spans="7:9">
      <c r="G83221" s="11"/>
      <c r="H83221" s="12"/>
      <c r="I83221" s="49"/>
    </row>
    <row r="83222" customHeight="1" spans="7:9">
      <c r="G83222" s="11"/>
      <c r="H83222" s="12"/>
      <c r="I83222" s="49"/>
    </row>
    <row r="83223" customHeight="1" spans="7:9">
      <c r="G83223" s="11"/>
      <c r="H83223" s="12"/>
      <c r="I83223" s="49"/>
    </row>
    <row r="83224" customHeight="1" spans="7:9">
      <c r="G83224" s="11"/>
      <c r="H83224" s="12"/>
      <c r="I83224" s="49"/>
    </row>
    <row r="83225" customHeight="1" spans="7:9">
      <c r="G83225" s="11"/>
      <c r="H83225" s="12"/>
      <c r="I83225" s="49"/>
    </row>
    <row r="83226" customHeight="1" spans="7:9">
      <c r="G83226" s="11"/>
      <c r="H83226" s="12"/>
      <c r="I83226" s="49"/>
    </row>
    <row r="83227" customHeight="1" spans="7:9">
      <c r="G83227" s="11"/>
      <c r="H83227" s="12"/>
      <c r="I83227" s="49"/>
    </row>
    <row r="83228" customHeight="1" spans="7:9">
      <c r="G83228" s="11"/>
      <c r="H83228" s="12"/>
      <c r="I83228" s="49"/>
    </row>
    <row r="83229" customHeight="1" spans="7:9">
      <c r="G83229" s="11"/>
      <c r="H83229" s="12"/>
      <c r="I83229" s="49"/>
    </row>
    <row r="83230" customHeight="1" spans="7:9">
      <c r="G83230" s="11"/>
      <c r="H83230" s="12"/>
      <c r="I83230" s="49"/>
    </row>
    <row r="83231" customHeight="1" spans="7:9">
      <c r="G83231" s="11"/>
      <c r="H83231" s="12"/>
      <c r="I83231" s="49"/>
    </row>
    <row r="83232" customHeight="1" spans="7:9">
      <c r="G83232" s="11"/>
      <c r="H83232" s="12"/>
      <c r="I83232" s="49"/>
    </row>
    <row r="83233" customHeight="1" spans="7:9">
      <c r="G83233" s="11"/>
      <c r="H83233" s="12"/>
      <c r="I83233" s="49"/>
    </row>
    <row r="83234" customHeight="1" spans="7:9">
      <c r="G83234" s="11"/>
      <c r="H83234" s="12"/>
      <c r="I83234" s="49"/>
    </row>
    <row r="83235" customHeight="1" spans="7:9">
      <c r="G83235" s="11"/>
      <c r="H83235" s="12"/>
      <c r="I83235" s="49"/>
    </row>
    <row r="83236" customHeight="1" spans="7:9">
      <c r="G83236" s="11"/>
      <c r="H83236" s="12"/>
      <c r="I83236" s="49"/>
    </row>
    <row r="83237" customHeight="1" spans="7:9">
      <c r="G83237" s="11"/>
      <c r="H83237" s="12"/>
      <c r="I83237" s="49"/>
    </row>
    <row r="83238" customHeight="1" spans="7:9">
      <c r="G83238" s="11"/>
      <c r="H83238" s="12"/>
      <c r="I83238" s="49"/>
    </row>
    <row r="83239" customHeight="1" spans="7:9">
      <c r="G83239" s="11"/>
      <c r="H83239" s="12"/>
      <c r="I83239" s="49"/>
    </row>
    <row r="83240" customHeight="1" spans="7:9">
      <c r="G83240" s="11"/>
      <c r="H83240" s="12"/>
      <c r="I83240" s="49"/>
    </row>
    <row r="83241" customHeight="1" spans="7:9">
      <c r="G83241" s="11"/>
      <c r="H83241" s="12"/>
      <c r="I83241" s="49"/>
    </row>
    <row r="83242" customHeight="1" spans="7:9">
      <c r="G83242" s="11"/>
      <c r="H83242" s="12"/>
      <c r="I83242" s="49"/>
    </row>
    <row r="83243" customHeight="1" spans="7:9">
      <c r="G83243" s="11"/>
      <c r="H83243" s="12"/>
      <c r="I83243" s="49"/>
    </row>
    <row r="83244" customHeight="1" spans="7:9">
      <c r="G83244" s="11"/>
      <c r="H83244" s="12"/>
      <c r="I83244" s="49"/>
    </row>
    <row r="83245" customHeight="1" spans="7:9">
      <c r="G83245" s="11"/>
      <c r="H83245" s="12"/>
      <c r="I83245" s="49"/>
    </row>
    <row r="83246" customHeight="1" spans="7:9">
      <c r="G83246" s="11"/>
      <c r="H83246" s="12"/>
      <c r="I83246" s="49"/>
    </row>
    <row r="83247" customHeight="1" spans="7:9">
      <c r="G83247" s="11"/>
      <c r="H83247" s="12"/>
      <c r="I83247" s="49"/>
    </row>
    <row r="83248" customHeight="1" spans="7:9">
      <c r="G83248" s="11"/>
      <c r="H83248" s="12"/>
      <c r="I83248" s="49"/>
    </row>
    <row r="83249" customHeight="1" spans="7:9">
      <c r="G83249" s="11"/>
      <c r="H83249" s="12"/>
      <c r="I83249" s="49"/>
    </row>
    <row r="83250" customHeight="1" spans="7:9">
      <c r="G83250" s="11"/>
      <c r="H83250" s="12"/>
      <c r="I83250" s="49"/>
    </row>
    <row r="83251" customHeight="1" spans="7:9">
      <c r="G83251" s="11"/>
      <c r="H83251" s="12"/>
      <c r="I83251" s="49"/>
    </row>
    <row r="83252" customHeight="1" spans="7:9">
      <c r="G83252" s="11"/>
      <c r="H83252" s="12"/>
      <c r="I83252" s="49"/>
    </row>
    <row r="83253" customHeight="1" spans="7:9">
      <c r="G83253" s="11"/>
      <c r="H83253" s="12"/>
      <c r="I83253" s="49"/>
    </row>
    <row r="83254" customHeight="1" spans="7:9">
      <c r="G83254" s="11"/>
      <c r="H83254" s="12"/>
      <c r="I83254" s="49"/>
    </row>
    <row r="83255" customHeight="1" spans="7:9">
      <c r="G83255" s="11"/>
      <c r="H83255" s="12"/>
      <c r="I83255" s="49"/>
    </row>
    <row r="83256" customHeight="1" spans="7:9">
      <c r="G83256" s="11"/>
      <c r="H83256" s="12"/>
      <c r="I83256" s="49"/>
    </row>
    <row r="83257" customHeight="1" spans="7:9">
      <c r="G83257" s="11"/>
      <c r="H83257" s="12"/>
      <c r="I83257" s="49"/>
    </row>
    <row r="83258" customHeight="1" spans="7:9">
      <c r="G83258" s="11"/>
      <c r="H83258" s="12"/>
      <c r="I83258" s="49"/>
    </row>
    <row r="83259" customHeight="1" spans="7:9">
      <c r="G83259" s="11"/>
      <c r="H83259" s="12"/>
      <c r="I83259" s="49"/>
    </row>
    <row r="83260" customHeight="1" spans="7:9">
      <c r="G83260" s="11"/>
      <c r="H83260" s="12"/>
      <c r="I83260" s="49"/>
    </row>
    <row r="83261" customHeight="1" spans="7:9">
      <c r="G83261" s="11"/>
      <c r="H83261" s="12"/>
      <c r="I83261" s="49"/>
    </row>
    <row r="83262" customHeight="1" spans="7:9">
      <c r="G83262" s="11"/>
      <c r="H83262" s="12"/>
      <c r="I83262" s="49"/>
    </row>
    <row r="83263" customHeight="1" spans="7:9">
      <c r="G83263" s="11"/>
      <c r="H83263" s="12"/>
      <c r="I83263" s="49"/>
    </row>
    <row r="83264" customHeight="1" spans="7:9">
      <c r="G83264" s="11"/>
      <c r="H83264" s="12"/>
      <c r="I83264" s="49"/>
    </row>
    <row r="83265" customHeight="1" spans="7:9">
      <c r="G83265" s="11"/>
      <c r="H83265" s="12"/>
      <c r="I83265" s="49"/>
    </row>
    <row r="83266" customHeight="1" spans="7:9">
      <c r="G83266" s="11"/>
      <c r="H83266" s="12"/>
      <c r="I83266" s="49"/>
    </row>
    <row r="83267" customHeight="1" spans="7:9">
      <c r="G83267" s="11"/>
      <c r="H83267" s="12"/>
      <c r="I83267" s="49"/>
    </row>
    <row r="83268" customHeight="1" spans="7:9">
      <c r="G83268" s="11"/>
      <c r="H83268" s="12"/>
      <c r="I83268" s="49"/>
    </row>
    <row r="83269" customHeight="1" spans="7:9">
      <c r="G83269" s="11"/>
      <c r="H83269" s="12"/>
      <c r="I83269" s="49"/>
    </row>
    <row r="83270" customHeight="1" spans="7:9">
      <c r="G83270" s="11"/>
      <c r="H83270" s="12"/>
      <c r="I83270" s="49"/>
    </row>
    <row r="83271" customHeight="1" spans="7:9">
      <c r="G83271" s="11"/>
      <c r="H83271" s="12"/>
      <c r="I83271" s="49"/>
    </row>
    <row r="83272" customHeight="1" spans="7:9">
      <c r="G83272" s="11"/>
      <c r="H83272" s="12"/>
      <c r="I83272" s="49"/>
    </row>
    <row r="83273" customHeight="1" spans="7:9">
      <c r="G83273" s="11"/>
      <c r="H83273" s="12"/>
      <c r="I83273" s="49"/>
    </row>
    <row r="83274" customHeight="1" spans="7:9">
      <c r="G83274" s="11"/>
      <c r="H83274" s="12"/>
      <c r="I83274" s="49"/>
    </row>
    <row r="83275" customHeight="1" spans="7:9">
      <c r="G83275" s="11"/>
      <c r="H83275" s="12"/>
      <c r="I83275" s="49"/>
    </row>
    <row r="83276" customHeight="1" spans="7:9">
      <c r="G83276" s="11"/>
      <c r="H83276" s="12"/>
      <c r="I83276" s="49"/>
    </row>
    <row r="83277" customHeight="1" spans="7:9">
      <c r="G83277" s="11"/>
      <c r="H83277" s="12"/>
      <c r="I83277" s="49"/>
    </row>
    <row r="83278" customHeight="1" spans="7:9">
      <c r="G83278" s="11"/>
      <c r="H83278" s="12"/>
      <c r="I83278" s="49"/>
    </row>
    <row r="83279" customHeight="1" spans="7:9">
      <c r="G83279" s="11"/>
      <c r="H83279" s="12"/>
      <c r="I83279" s="49"/>
    </row>
    <row r="83280" customHeight="1" spans="7:9">
      <c r="G83280" s="11"/>
      <c r="H83280" s="12"/>
      <c r="I83280" s="49"/>
    </row>
    <row r="83281" customHeight="1" spans="7:9">
      <c r="G83281" s="11"/>
      <c r="H83281" s="12"/>
      <c r="I83281" s="49"/>
    </row>
    <row r="83282" customHeight="1" spans="7:9">
      <c r="G83282" s="11"/>
      <c r="H83282" s="12"/>
      <c r="I83282" s="49"/>
    </row>
    <row r="83283" customHeight="1" spans="7:9">
      <c r="G83283" s="11"/>
      <c r="H83283" s="12"/>
      <c r="I83283" s="49"/>
    </row>
    <row r="83284" customHeight="1" spans="7:9">
      <c r="G83284" s="11"/>
      <c r="H83284" s="12"/>
      <c r="I83284" s="49"/>
    </row>
    <row r="83285" customHeight="1" spans="7:9">
      <c r="G83285" s="11"/>
      <c r="H83285" s="12"/>
      <c r="I83285" s="49"/>
    </row>
    <row r="83286" customHeight="1" spans="7:9">
      <c r="G83286" s="11"/>
      <c r="H83286" s="12"/>
      <c r="I83286" s="49"/>
    </row>
    <row r="83287" customHeight="1" spans="7:9">
      <c r="G83287" s="11"/>
      <c r="H83287" s="12"/>
      <c r="I83287" s="49"/>
    </row>
    <row r="83288" customHeight="1" spans="7:9">
      <c r="G83288" s="11"/>
      <c r="H83288" s="12"/>
      <c r="I83288" s="49"/>
    </row>
    <row r="83289" customHeight="1" spans="7:9">
      <c r="G83289" s="11"/>
      <c r="H83289" s="12"/>
      <c r="I83289" s="49"/>
    </row>
    <row r="83290" customHeight="1" spans="7:9">
      <c r="G83290" s="11"/>
      <c r="H83290" s="12"/>
      <c r="I83290" s="49"/>
    </row>
    <row r="83291" customHeight="1" spans="7:9">
      <c r="G83291" s="11"/>
      <c r="H83291" s="12"/>
      <c r="I83291" s="49"/>
    </row>
    <row r="83292" customHeight="1" spans="7:9">
      <c r="G83292" s="11"/>
      <c r="H83292" s="12"/>
      <c r="I83292" s="49"/>
    </row>
    <row r="83293" customHeight="1" spans="7:9">
      <c r="G83293" s="11"/>
      <c r="H83293" s="12"/>
      <c r="I83293" s="49"/>
    </row>
    <row r="83294" customHeight="1" spans="7:9">
      <c r="G83294" s="11"/>
      <c r="H83294" s="12"/>
      <c r="I83294" s="49"/>
    </row>
    <row r="83295" customHeight="1" spans="7:9">
      <c r="G83295" s="11"/>
      <c r="H83295" s="12"/>
      <c r="I83295" s="49"/>
    </row>
    <row r="83296" customHeight="1" spans="7:9">
      <c r="G83296" s="11"/>
      <c r="H83296" s="12"/>
      <c r="I83296" s="49"/>
    </row>
    <row r="83297" customHeight="1" spans="7:9">
      <c r="G83297" s="11"/>
      <c r="H83297" s="12"/>
      <c r="I83297" s="49"/>
    </row>
    <row r="83298" customHeight="1" spans="7:9">
      <c r="G83298" s="11"/>
      <c r="H83298" s="12"/>
      <c r="I83298" s="49"/>
    </row>
    <row r="83299" customHeight="1" spans="7:9">
      <c r="G83299" s="11"/>
      <c r="H83299" s="12"/>
      <c r="I83299" s="49"/>
    </row>
    <row r="83300" customHeight="1" spans="7:9">
      <c r="G83300" s="11"/>
      <c r="H83300" s="12"/>
      <c r="I83300" s="49"/>
    </row>
    <row r="83301" customHeight="1" spans="7:9">
      <c r="G83301" s="11"/>
      <c r="H83301" s="12"/>
      <c r="I83301" s="49"/>
    </row>
    <row r="83302" customHeight="1" spans="7:9">
      <c r="G83302" s="11"/>
      <c r="H83302" s="12"/>
      <c r="I83302" s="49"/>
    </row>
    <row r="83303" customHeight="1" spans="7:9">
      <c r="G83303" s="11"/>
      <c r="H83303" s="12"/>
      <c r="I83303" s="49"/>
    </row>
    <row r="83304" customHeight="1" spans="7:9">
      <c r="G83304" s="11"/>
      <c r="H83304" s="12"/>
      <c r="I83304" s="49"/>
    </row>
    <row r="83305" customHeight="1" spans="7:9">
      <c r="G83305" s="11"/>
      <c r="H83305" s="12"/>
      <c r="I83305" s="49"/>
    </row>
    <row r="83306" customHeight="1" spans="7:9">
      <c r="G83306" s="11"/>
      <c r="H83306" s="12"/>
      <c r="I83306" s="49"/>
    </row>
    <row r="83307" customHeight="1" spans="7:9">
      <c r="G83307" s="11"/>
      <c r="H83307" s="12"/>
      <c r="I83307" s="49"/>
    </row>
    <row r="83308" customHeight="1" spans="7:9">
      <c r="G83308" s="11"/>
      <c r="H83308" s="12"/>
      <c r="I83308" s="49"/>
    </row>
    <row r="83309" customHeight="1" spans="7:9">
      <c r="G83309" s="11"/>
      <c r="H83309" s="12"/>
      <c r="I83309" s="49"/>
    </row>
    <row r="83310" customHeight="1" spans="7:9">
      <c r="G83310" s="11"/>
      <c r="H83310" s="12"/>
      <c r="I83310" s="49"/>
    </row>
    <row r="83311" customHeight="1" spans="7:9">
      <c r="G83311" s="11"/>
      <c r="H83311" s="12"/>
      <c r="I83311" s="49"/>
    </row>
    <row r="83312" customHeight="1" spans="7:9">
      <c r="G83312" s="11"/>
      <c r="H83312" s="12"/>
      <c r="I83312" s="49"/>
    </row>
    <row r="83313" customHeight="1" spans="7:9">
      <c r="G83313" s="11"/>
      <c r="H83313" s="12"/>
      <c r="I83313" s="49"/>
    </row>
    <row r="83314" customHeight="1" spans="7:9">
      <c r="G83314" s="11"/>
      <c r="H83314" s="12"/>
      <c r="I83314" s="49"/>
    </row>
    <row r="83315" customHeight="1" spans="7:9">
      <c r="G83315" s="11"/>
      <c r="H83315" s="12"/>
      <c r="I83315" s="49"/>
    </row>
    <row r="83316" customHeight="1" spans="7:9">
      <c r="G83316" s="11"/>
      <c r="H83316" s="12"/>
      <c r="I83316" s="49"/>
    </row>
    <row r="83317" customHeight="1" spans="7:9">
      <c r="G83317" s="11"/>
      <c r="H83317" s="12"/>
      <c r="I83317" s="49"/>
    </row>
    <row r="83318" customHeight="1" spans="7:9">
      <c r="G83318" s="11"/>
      <c r="H83318" s="12"/>
      <c r="I83318" s="49"/>
    </row>
    <row r="83319" customHeight="1" spans="7:9">
      <c r="G83319" s="11"/>
      <c r="H83319" s="12"/>
      <c r="I83319" s="49"/>
    </row>
    <row r="83320" customHeight="1" spans="7:9">
      <c r="G83320" s="11"/>
      <c r="H83320" s="12"/>
      <c r="I83320" s="49"/>
    </row>
    <row r="83321" customHeight="1" spans="7:9">
      <c r="G83321" s="11"/>
      <c r="H83321" s="12"/>
      <c r="I83321" s="49"/>
    </row>
    <row r="83322" customHeight="1" spans="7:9">
      <c r="G83322" s="11"/>
      <c r="H83322" s="12"/>
      <c r="I83322" s="49"/>
    </row>
    <row r="83323" customHeight="1" spans="7:9">
      <c r="G83323" s="11"/>
      <c r="H83323" s="12"/>
      <c r="I83323" s="49"/>
    </row>
    <row r="83324" customHeight="1" spans="7:9">
      <c r="G83324" s="11"/>
      <c r="H83324" s="12"/>
      <c r="I83324" s="49"/>
    </row>
    <row r="83325" customHeight="1" spans="7:9">
      <c r="G83325" s="11"/>
      <c r="H83325" s="12"/>
      <c r="I83325" s="49"/>
    </row>
    <row r="83326" customHeight="1" spans="7:9">
      <c r="G83326" s="11"/>
      <c r="H83326" s="12"/>
      <c r="I83326" s="49"/>
    </row>
    <row r="83327" customHeight="1" spans="7:9">
      <c r="G83327" s="11"/>
      <c r="H83327" s="12"/>
      <c r="I83327" s="49"/>
    </row>
    <row r="83328" customHeight="1" spans="7:9">
      <c r="G83328" s="11"/>
      <c r="H83328" s="12"/>
      <c r="I83328" s="49"/>
    </row>
    <row r="83329" customHeight="1" spans="7:9">
      <c r="G83329" s="11"/>
      <c r="H83329" s="12"/>
      <c r="I83329" s="49"/>
    </row>
    <row r="83330" customHeight="1" spans="7:9">
      <c r="G83330" s="11"/>
      <c r="H83330" s="12"/>
      <c r="I83330" s="49"/>
    </row>
    <row r="83331" customHeight="1" spans="7:9">
      <c r="G83331" s="11"/>
      <c r="H83331" s="12"/>
      <c r="I83331" s="49"/>
    </row>
    <row r="83332" customHeight="1" spans="7:9">
      <c r="G83332" s="11"/>
      <c r="H83332" s="12"/>
      <c r="I83332" s="49"/>
    </row>
    <row r="83333" customHeight="1" spans="7:9">
      <c r="G83333" s="11"/>
      <c r="H83333" s="12"/>
      <c r="I83333" s="49"/>
    </row>
    <row r="83334" customHeight="1" spans="7:9">
      <c r="G83334" s="11"/>
      <c r="H83334" s="12"/>
      <c r="I83334" s="49"/>
    </row>
    <row r="83335" customHeight="1" spans="7:9">
      <c r="G83335" s="11"/>
      <c r="H83335" s="12"/>
      <c r="I83335" s="49"/>
    </row>
    <row r="83336" customHeight="1" spans="7:9">
      <c r="G83336" s="11"/>
      <c r="H83336" s="12"/>
      <c r="I83336" s="49"/>
    </row>
    <row r="83337" customHeight="1" spans="7:9">
      <c r="G83337" s="11"/>
      <c r="H83337" s="12"/>
      <c r="I83337" s="49"/>
    </row>
    <row r="83338" customHeight="1" spans="7:9">
      <c r="G83338" s="11"/>
      <c r="H83338" s="12"/>
      <c r="I83338" s="49"/>
    </row>
    <row r="83339" customHeight="1" spans="7:9">
      <c r="G83339" s="11"/>
      <c r="H83339" s="12"/>
      <c r="I83339" s="49"/>
    </row>
    <row r="83340" customHeight="1" spans="7:9">
      <c r="G83340" s="11"/>
      <c r="H83340" s="12"/>
      <c r="I83340" s="49"/>
    </row>
    <row r="83341" customHeight="1" spans="7:9">
      <c r="G83341" s="11"/>
      <c r="H83341" s="12"/>
      <c r="I83341" s="49"/>
    </row>
    <row r="83342" customHeight="1" spans="7:9">
      <c r="G83342" s="11"/>
      <c r="H83342" s="12"/>
      <c r="I83342" s="49"/>
    </row>
    <row r="83343" customHeight="1" spans="7:9">
      <c r="G83343" s="11"/>
      <c r="H83343" s="12"/>
      <c r="I83343" s="49"/>
    </row>
    <row r="83344" customHeight="1" spans="7:9">
      <c r="G83344" s="11"/>
      <c r="H83344" s="12"/>
      <c r="I83344" s="49"/>
    </row>
    <row r="83345" customHeight="1" spans="7:9">
      <c r="G83345" s="11"/>
      <c r="H83345" s="12"/>
      <c r="I83345" s="49"/>
    </row>
    <row r="83346" customHeight="1" spans="7:9">
      <c r="G83346" s="11"/>
      <c r="H83346" s="12"/>
      <c r="I83346" s="49"/>
    </row>
    <row r="83347" customHeight="1" spans="7:9">
      <c r="G83347" s="11"/>
      <c r="H83347" s="12"/>
      <c r="I83347" s="49"/>
    </row>
    <row r="83348" customHeight="1" spans="7:9">
      <c r="G83348" s="11"/>
      <c r="H83348" s="12"/>
      <c r="I83348" s="49"/>
    </row>
    <row r="83349" customHeight="1" spans="7:9">
      <c r="G83349" s="11"/>
      <c r="H83349" s="12"/>
      <c r="I83349" s="49"/>
    </row>
    <row r="83350" customHeight="1" spans="7:9">
      <c r="G83350" s="11"/>
      <c r="H83350" s="12"/>
      <c r="I83350" s="49"/>
    </row>
    <row r="83351" customHeight="1" spans="7:9">
      <c r="G83351" s="11"/>
      <c r="H83351" s="12"/>
      <c r="I83351" s="49"/>
    </row>
    <row r="83352" customHeight="1" spans="7:9">
      <c r="G83352" s="11"/>
      <c r="H83352" s="12"/>
      <c r="I83352" s="49"/>
    </row>
    <row r="83353" customHeight="1" spans="7:9">
      <c r="G83353" s="11"/>
      <c r="H83353" s="12"/>
      <c r="I83353" s="49"/>
    </row>
    <row r="83354" customHeight="1" spans="7:9">
      <c r="G83354" s="11"/>
      <c r="H83354" s="12"/>
      <c r="I83354" s="49"/>
    </row>
    <row r="83355" customHeight="1" spans="7:9">
      <c r="G83355" s="11"/>
      <c r="H83355" s="12"/>
      <c r="I83355" s="49"/>
    </row>
    <row r="83356" customHeight="1" spans="7:9">
      <c r="G83356" s="11"/>
      <c r="H83356" s="12"/>
      <c r="I83356" s="49"/>
    </row>
    <row r="83357" customHeight="1" spans="7:9">
      <c r="G83357" s="11"/>
      <c r="H83357" s="12"/>
      <c r="I83357" s="49"/>
    </row>
    <row r="83358" customHeight="1" spans="7:9">
      <c r="G83358" s="11"/>
      <c r="H83358" s="12"/>
      <c r="I83358" s="49"/>
    </row>
    <row r="83359" customHeight="1" spans="7:9">
      <c r="G83359" s="11"/>
      <c r="H83359" s="12"/>
      <c r="I83359" s="49"/>
    </row>
    <row r="83360" customHeight="1" spans="7:9">
      <c r="G83360" s="11"/>
      <c r="H83360" s="12"/>
      <c r="I83360" s="49"/>
    </row>
    <row r="83361" customHeight="1" spans="7:9">
      <c r="G83361" s="11"/>
      <c r="H83361" s="12"/>
      <c r="I83361" s="49"/>
    </row>
    <row r="83362" customHeight="1" spans="7:9">
      <c r="G83362" s="11"/>
      <c r="H83362" s="12"/>
      <c r="I83362" s="49"/>
    </row>
    <row r="83363" customHeight="1" spans="7:9">
      <c r="G83363" s="11"/>
      <c r="H83363" s="12"/>
      <c r="I83363" s="49"/>
    </row>
    <row r="83364" customHeight="1" spans="7:9">
      <c r="G83364" s="11"/>
      <c r="H83364" s="12"/>
      <c r="I83364" s="49"/>
    </row>
    <row r="83365" customHeight="1" spans="7:9">
      <c r="G83365" s="11"/>
      <c r="H83365" s="12"/>
      <c r="I83365" s="49"/>
    </row>
    <row r="83366" customHeight="1" spans="7:9">
      <c r="G83366" s="11"/>
      <c r="H83366" s="12"/>
      <c r="I83366" s="49"/>
    </row>
    <row r="83367" customHeight="1" spans="7:9">
      <c r="G83367" s="11"/>
      <c r="H83367" s="12"/>
      <c r="I83367" s="49"/>
    </row>
    <row r="83368" customHeight="1" spans="7:9">
      <c r="G83368" s="11"/>
      <c r="H83368" s="12"/>
      <c r="I83368" s="49"/>
    </row>
    <row r="83369" customHeight="1" spans="7:9">
      <c r="G83369" s="11"/>
      <c r="H83369" s="12"/>
      <c r="I83369" s="49"/>
    </row>
    <row r="83370" customHeight="1" spans="7:9">
      <c r="G83370" s="11"/>
      <c r="H83370" s="12"/>
      <c r="I83370" s="49"/>
    </row>
    <row r="83371" customHeight="1" spans="7:9">
      <c r="G83371" s="11"/>
      <c r="H83371" s="12"/>
      <c r="I83371" s="49"/>
    </row>
    <row r="83372" customHeight="1" spans="7:9">
      <c r="G83372" s="11"/>
      <c r="H83372" s="12"/>
      <c r="I83372" s="49"/>
    </row>
    <row r="83373" customHeight="1" spans="7:9">
      <c r="G83373" s="11"/>
      <c r="H83373" s="12"/>
      <c r="I83373" s="49"/>
    </row>
    <row r="83374" customHeight="1" spans="7:9">
      <c r="G83374" s="11"/>
      <c r="H83374" s="12"/>
      <c r="I83374" s="49"/>
    </row>
    <row r="83375" customHeight="1" spans="7:9">
      <c r="G83375" s="11"/>
      <c r="H83375" s="12"/>
      <c r="I83375" s="49"/>
    </row>
    <row r="83376" customHeight="1" spans="7:9">
      <c r="G83376" s="11"/>
      <c r="H83376" s="12"/>
      <c r="I83376" s="49"/>
    </row>
    <row r="83377" customHeight="1" spans="7:9">
      <c r="G83377" s="11"/>
      <c r="H83377" s="12"/>
      <c r="I83377" s="49"/>
    </row>
    <row r="83378" customHeight="1" spans="7:9">
      <c r="G83378" s="11"/>
      <c r="H83378" s="12"/>
      <c r="I83378" s="49"/>
    </row>
    <row r="83379" customHeight="1" spans="7:9">
      <c r="G83379" s="11"/>
      <c r="H83379" s="12"/>
      <c r="I83379" s="49"/>
    </row>
    <row r="83380" customHeight="1" spans="7:9">
      <c r="G83380" s="11"/>
      <c r="H83380" s="12"/>
      <c r="I83380" s="49"/>
    </row>
    <row r="83381" customHeight="1" spans="7:9">
      <c r="G83381" s="11"/>
      <c r="H83381" s="12"/>
      <c r="I83381" s="49"/>
    </row>
    <row r="83382" customHeight="1" spans="7:9">
      <c r="G83382" s="11"/>
      <c r="H83382" s="12"/>
      <c r="I83382" s="49"/>
    </row>
    <row r="83383" customHeight="1" spans="7:9">
      <c r="G83383" s="11"/>
      <c r="H83383" s="12"/>
      <c r="I83383" s="49"/>
    </row>
    <row r="83384" customHeight="1" spans="7:9">
      <c r="G83384" s="11"/>
      <c r="H83384" s="12"/>
      <c r="I83384" s="49"/>
    </row>
    <row r="83385" customHeight="1" spans="7:9">
      <c r="G83385" s="11"/>
      <c r="H83385" s="12"/>
      <c r="I83385" s="49"/>
    </row>
    <row r="83386" customHeight="1" spans="7:9">
      <c r="G83386" s="11"/>
      <c r="H83386" s="12"/>
      <c r="I83386" s="49"/>
    </row>
    <row r="83387" customHeight="1" spans="7:9">
      <c r="G83387" s="11"/>
      <c r="H83387" s="12"/>
      <c r="I83387" s="49"/>
    </row>
    <row r="83388" customHeight="1" spans="7:9">
      <c r="G83388" s="11"/>
      <c r="H83388" s="12"/>
      <c r="I83388" s="49"/>
    </row>
    <row r="83389" customHeight="1" spans="7:9">
      <c r="G83389" s="11"/>
      <c r="H83389" s="12"/>
      <c r="I83389" s="49"/>
    </row>
    <row r="83390" customHeight="1" spans="7:9">
      <c r="G83390" s="11"/>
      <c r="H83390" s="12"/>
      <c r="I83390" s="49"/>
    </row>
    <row r="83391" customHeight="1" spans="7:9">
      <c r="G83391" s="11"/>
      <c r="H83391" s="12"/>
      <c r="I83391" s="49"/>
    </row>
    <row r="83392" customHeight="1" spans="7:9">
      <c r="G83392" s="11"/>
      <c r="H83392" s="12"/>
      <c r="I83392" s="49"/>
    </row>
    <row r="83393" customHeight="1" spans="7:9">
      <c r="G83393" s="11"/>
      <c r="H83393" s="12"/>
      <c r="I83393" s="49"/>
    </row>
    <row r="83394" customHeight="1" spans="7:9">
      <c r="G83394" s="11"/>
      <c r="H83394" s="12"/>
      <c r="I83394" s="49"/>
    </row>
    <row r="83395" customHeight="1" spans="7:9">
      <c r="G83395" s="11"/>
      <c r="H83395" s="12"/>
      <c r="I83395" s="49"/>
    </row>
    <row r="83396" customHeight="1" spans="7:9">
      <c r="G83396" s="11"/>
      <c r="H83396" s="12"/>
      <c r="I83396" s="49"/>
    </row>
    <row r="83397" customHeight="1" spans="7:9">
      <c r="G83397" s="11"/>
      <c r="H83397" s="12"/>
      <c r="I83397" s="49"/>
    </row>
    <row r="83398" customHeight="1" spans="7:9">
      <c r="G83398" s="11"/>
      <c r="H83398" s="12"/>
      <c r="I83398" s="49"/>
    </row>
    <row r="83399" customHeight="1" spans="7:9">
      <c r="G83399" s="11"/>
      <c r="H83399" s="12"/>
      <c r="I83399" s="49"/>
    </row>
    <row r="83400" customHeight="1" spans="7:9">
      <c r="G83400" s="11"/>
      <c r="H83400" s="12"/>
      <c r="I83400" s="49"/>
    </row>
    <row r="83401" customHeight="1" spans="7:9">
      <c r="G83401" s="11"/>
      <c r="H83401" s="12"/>
      <c r="I83401" s="49"/>
    </row>
    <row r="83402" customHeight="1" spans="7:9">
      <c r="G83402" s="11"/>
      <c r="H83402" s="12"/>
      <c r="I83402" s="49"/>
    </row>
    <row r="83403" customHeight="1" spans="7:9">
      <c r="G83403" s="11"/>
      <c r="H83403" s="12"/>
      <c r="I83403" s="49"/>
    </row>
    <row r="83404" customHeight="1" spans="7:9">
      <c r="G83404" s="11"/>
      <c r="H83404" s="12"/>
      <c r="I83404" s="49"/>
    </row>
    <row r="83405" customHeight="1" spans="7:9">
      <c r="G83405" s="11"/>
      <c r="H83405" s="12"/>
      <c r="I83405" s="49"/>
    </row>
    <row r="83406" customHeight="1" spans="7:9">
      <c r="G83406" s="11"/>
      <c r="H83406" s="12"/>
      <c r="I83406" s="49"/>
    </row>
    <row r="83407" customHeight="1" spans="7:9">
      <c r="G83407" s="11"/>
      <c r="H83407" s="12"/>
      <c r="I83407" s="49"/>
    </row>
    <row r="83408" customHeight="1" spans="7:9">
      <c r="G83408" s="11"/>
      <c r="H83408" s="12"/>
      <c r="I83408" s="49"/>
    </row>
    <row r="83409" customHeight="1" spans="7:9">
      <c r="G83409" s="11"/>
      <c r="H83409" s="12"/>
      <c r="I83409" s="49"/>
    </row>
    <row r="83410" customHeight="1" spans="7:9">
      <c r="G83410" s="11"/>
      <c r="H83410" s="12"/>
      <c r="I83410" s="49"/>
    </row>
    <row r="83411" customHeight="1" spans="7:9">
      <c r="G83411" s="11"/>
      <c r="H83411" s="12"/>
      <c r="I83411" s="49"/>
    </row>
    <row r="83412" customHeight="1" spans="7:9">
      <c r="G83412" s="11"/>
      <c r="H83412" s="12"/>
      <c r="I83412" s="49"/>
    </row>
    <row r="83413" customHeight="1" spans="7:9">
      <c r="G83413" s="11"/>
      <c r="H83413" s="12"/>
      <c r="I83413" s="49"/>
    </row>
    <row r="83414" customHeight="1" spans="7:9">
      <c r="G83414" s="11"/>
      <c r="H83414" s="12"/>
      <c r="I83414" s="49"/>
    </row>
    <row r="83415" customHeight="1" spans="7:9">
      <c r="G83415" s="11"/>
      <c r="H83415" s="12"/>
      <c r="I83415" s="49"/>
    </row>
    <row r="83416" customHeight="1" spans="7:9">
      <c r="G83416" s="11"/>
      <c r="H83416" s="12"/>
      <c r="I83416" s="49"/>
    </row>
    <row r="83417" customHeight="1" spans="7:9">
      <c r="G83417" s="11"/>
      <c r="H83417" s="12"/>
      <c r="I83417" s="49"/>
    </row>
    <row r="83418" customHeight="1" spans="7:9">
      <c r="G83418" s="11"/>
      <c r="H83418" s="12"/>
      <c r="I83418" s="49"/>
    </row>
    <row r="83419" customHeight="1" spans="7:9">
      <c r="G83419" s="11"/>
      <c r="H83419" s="12"/>
      <c r="I83419" s="49"/>
    </row>
    <row r="83420" customHeight="1" spans="7:9">
      <c r="G83420" s="11"/>
      <c r="H83420" s="12"/>
      <c r="I83420" s="49"/>
    </row>
    <row r="83421" customHeight="1" spans="7:9">
      <c r="G83421" s="11"/>
      <c r="H83421" s="12"/>
      <c r="I83421" s="49"/>
    </row>
    <row r="83422" customHeight="1" spans="7:9">
      <c r="G83422" s="11"/>
      <c r="H83422" s="12"/>
      <c r="I83422" s="49"/>
    </row>
    <row r="83423" customHeight="1" spans="7:9">
      <c r="G83423" s="11"/>
      <c r="H83423" s="12"/>
      <c r="I83423" s="49"/>
    </row>
    <row r="83424" customHeight="1" spans="7:9">
      <c r="G83424" s="11"/>
      <c r="H83424" s="12"/>
      <c r="I83424" s="49"/>
    </row>
    <row r="83425" customHeight="1" spans="7:9">
      <c r="G83425" s="11"/>
      <c r="H83425" s="12"/>
      <c r="I83425" s="49"/>
    </row>
    <row r="83426" customHeight="1" spans="7:9">
      <c r="G83426" s="11"/>
      <c r="H83426" s="12"/>
      <c r="I83426" s="49"/>
    </row>
    <row r="83427" customHeight="1" spans="7:9">
      <c r="G83427" s="11"/>
      <c r="H83427" s="12"/>
      <c r="I83427" s="49"/>
    </row>
    <row r="83428" customHeight="1" spans="7:9">
      <c r="G83428" s="11"/>
      <c r="H83428" s="12"/>
      <c r="I83428" s="49"/>
    </row>
    <row r="83429" customHeight="1" spans="7:9">
      <c r="G83429" s="11"/>
      <c r="H83429" s="12"/>
      <c r="I83429" s="49"/>
    </row>
    <row r="83430" customHeight="1" spans="7:9">
      <c r="G83430" s="11"/>
      <c r="H83430" s="12"/>
      <c r="I83430" s="49"/>
    </row>
    <row r="83431" customHeight="1" spans="7:9">
      <c r="G83431" s="11"/>
      <c r="H83431" s="12"/>
      <c r="I83431" s="49"/>
    </row>
    <row r="83432" customHeight="1" spans="7:9">
      <c r="G83432" s="11"/>
      <c r="H83432" s="12"/>
      <c r="I83432" s="49"/>
    </row>
    <row r="83433" customHeight="1" spans="7:9">
      <c r="G83433" s="11"/>
      <c r="H83433" s="12"/>
      <c r="I83433" s="49"/>
    </row>
    <row r="83434" customHeight="1" spans="7:9">
      <c r="G83434" s="11"/>
      <c r="H83434" s="12"/>
      <c r="I83434" s="49"/>
    </row>
    <row r="83435" customHeight="1" spans="7:9">
      <c r="G83435" s="11"/>
      <c r="H83435" s="12"/>
      <c r="I83435" s="49"/>
    </row>
    <row r="83436" customHeight="1" spans="7:9">
      <c r="G83436" s="11"/>
      <c r="H83436" s="12"/>
      <c r="I83436" s="49"/>
    </row>
    <row r="83437" customHeight="1" spans="7:9">
      <c r="G83437" s="11"/>
      <c r="H83437" s="12"/>
      <c r="I83437" s="49"/>
    </row>
    <row r="83438" customHeight="1" spans="7:9">
      <c r="G83438" s="11"/>
      <c r="H83438" s="12"/>
      <c r="I83438" s="49"/>
    </row>
    <row r="83439" customHeight="1" spans="7:9">
      <c r="G83439" s="11"/>
      <c r="H83439" s="12"/>
      <c r="I83439" s="49"/>
    </row>
    <row r="83440" customHeight="1" spans="7:9">
      <c r="G83440" s="11"/>
      <c r="H83440" s="12"/>
      <c r="I83440" s="49"/>
    </row>
    <row r="83441" customHeight="1" spans="7:9">
      <c r="G83441" s="11"/>
      <c r="H83441" s="12"/>
      <c r="I83441" s="49"/>
    </row>
    <row r="83442" customHeight="1" spans="7:9">
      <c r="G83442" s="11"/>
      <c r="H83442" s="12"/>
      <c r="I83442" s="49"/>
    </row>
    <row r="83443" customHeight="1" spans="7:9">
      <c r="G83443" s="11"/>
      <c r="H83443" s="12"/>
      <c r="I83443" s="49"/>
    </row>
    <row r="83444" customHeight="1" spans="7:9">
      <c r="G83444" s="11"/>
      <c r="H83444" s="12"/>
      <c r="I83444" s="49"/>
    </row>
    <row r="83445" customHeight="1" spans="7:9">
      <c r="G83445" s="11"/>
      <c r="H83445" s="12"/>
      <c r="I83445" s="49"/>
    </row>
    <row r="83446" customHeight="1" spans="7:9">
      <c r="G83446" s="11"/>
      <c r="H83446" s="12"/>
      <c r="I83446" s="49"/>
    </row>
    <row r="83447" customHeight="1" spans="7:9">
      <c r="G83447" s="11"/>
      <c r="H83447" s="12"/>
      <c r="I83447" s="49"/>
    </row>
    <row r="83448" customHeight="1" spans="7:9">
      <c r="G83448" s="11"/>
      <c r="H83448" s="12"/>
      <c r="I83448" s="49"/>
    </row>
    <row r="83449" customHeight="1" spans="7:9">
      <c r="G83449" s="11"/>
      <c r="H83449" s="12"/>
      <c r="I83449" s="49"/>
    </row>
    <row r="83450" customHeight="1" spans="7:9">
      <c r="G83450" s="11"/>
      <c r="H83450" s="12"/>
      <c r="I83450" s="49"/>
    </row>
    <row r="83451" customHeight="1" spans="7:9">
      <c r="G83451" s="11"/>
      <c r="H83451" s="12"/>
      <c r="I83451" s="49"/>
    </row>
    <row r="83452" customHeight="1" spans="7:9">
      <c r="G83452" s="11"/>
      <c r="H83452" s="12"/>
      <c r="I83452" s="49"/>
    </row>
    <row r="83453" customHeight="1" spans="7:9">
      <c r="G83453" s="11"/>
      <c r="H83453" s="12"/>
      <c r="I83453" s="49"/>
    </row>
    <row r="83454" customHeight="1" spans="7:9">
      <c r="G83454" s="11"/>
      <c r="H83454" s="12"/>
      <c r="I83454" s="49"/>
    </row>
    <row r="83455" customHeight="1" spans="7:9">
      <c r="G83455" s="11"/>
      <c r="H83455" s="12"/>
      <c r="I83455" s="49"/>
    </row>
    <row r="83456" customHeight="1" spans="7:9">
      <c r="G83456" s="11"/>
      <c r="H83456" s="12"/>
      <c r="I83456" s="49"/>
    </row>
    <row r="83457" customHeight="1" spans="7:9">
      <c r="G83457" s="11"/>
      <c r="H83457" s="12"/>
      <c r="I83457" s="49"/>
    </row>
    <row r="83458" customHeight="1" spans="7:9">
      <c r="G83458" s="11"/>
      <c r="H83458" s="12"/>
      <c r="I83458" s="49"/>
    </row>
    <row r="83459" customHeight="1" spans="7:9">
      <c r="G83459" s="11"/>
      <c r="H83459" s="12"/>
      <c r="I83459" s="49"/>
    </row>
    <row r="83460" customHeight="1" spans="7:9">
      <c r="G83460" s="11"/>
      <c r="H83460" s="12"/>
      <c r="I83460" s="49"/>
    </row>
    <row r="83461" customHeight="1" spans="7:9">
      <c r="G83461" s="11"/>
      <c r="H83461" s="12"/>
      <c r="I83461" s="49"/>
    </row>
    <row r="83462" customHeight="1" spans="7:9">
      <c r="G83462" s="11"/>
      <c r="H83462" s="12"/>
      <c r="I83462" s="49"/>
    </row>
    <row r="83463" customHeight="1" spans="7:9">
      <c r="G83463" s="11"/>
      <c r="H83463" s="12"/>
      <c r="I83463" s="49"/>
    </row>
    <row r="83464" customHeight="1" spans="7:9">
      <c r="G83464" s="11"/>
      <c r="H83464" s="12"/>
      <c r="I83464" s="49"/>
    </row>
    <row r="83465" customHeight="1" spans="7:9">
      <c r="G83465" s="11"/>
      <c r="H83465" s="12"/>
      <c r="I83465" s="49"/>
    </row>
    <row r="83466" customHeight="1" spans="7:9">
      <c r="G83466" s="11"/>
      <c r="H83466" s="12"/>
      <c r="I83466" s="49"/>
    </row>
    <row r="83467" customHeight="1" spans="7:9">
      <c r="G83467" s="11"/>
      <c r="H83467" s="12"/>
      <c r="I83467" s="49"/>
    </row>
    <row r="83468" customHeight="1" spans="7:9">
      <c r="G83468" s="11"/>
      <c r="H83468" s="12"/>
      <c r="I83468" s="49"/>
    </row>
    <row r="83469" customHeight="1" spans="7:9">
      <c r="G83469" s="11"/>
      <c r="H83469" s="12"/>
      <c r="I83469" s="49"/>
    </row>
    <row r="83470" customHeight="1" spans="7:9">
      <c r="G83470" s="11"/>
      <c r="H83470" s="12"/>
      <c r="I83470" s="49"/>
    </row>
    <row r="83471" customHeight="1" spans="7:9">
      <c r="G83471" s="11"/>
      <c r="H83471" s="12"/>
      <c r="I83471" s="49"/>
    </row>
    <row r="83472" customHeight="1" spans="7:9">
      <c r="G83472" s="11"/>
      <c r="H83472" s="12"/>
      <c r="I83472" s="49"/>
    </row>
    <row r="83473" customHeight="1" spans="7:9">
      <c r="G83473" s="11"/>
      <c r="H83473" s="12"/>
      <c r="I83473" s="49"/>
    </row>
    <row r="83474" customHeight="1" spans="7:9">
      <c r="G83474" s="11"/>
      <c r="H83474" s="12"/>
      <c r="I83474" s="49"/>
    </row>
    <row r="83475" customHeight="1" spans="7:9">
      <c r="G83475" s="11"/>
      <c r="H83475" s="12"/>
      <c r="I83475" s="49"/>
    </row>
    <row r="83476" customHeight="1" spans="7:9">
      <c r="G83476" s="11"/>
      <c r="H83476" s="12"/>
      <c r="I83476" s="49"/>
    </row>
    <row r="83477" customHeight="1" spans="7:9">
      <c r="G83477" s="11"/>
      <c r="H83477" s="12"/>
      <c r="I83477" s="49"/>
    </row>
    <row r="83478" customHeight="1" spans="7:9">
      <c r="G83478" s="11"/>
      <c r="H83478" s="12"/>
      <c r="I83478" s="49"/>
    </row>
    <row r="83479" customHeight="1" spans="7:9">
      <c r="G83479" s="11"/>
      <c r="H83479" s="12"/>
      <c r="I83479" s="49"/>
    </row>
    <row r="83480" customHeight="1" spans="7:9">
      <c r="G83480" s="11"/>
      <c r="H83480" s="12"/>
      <c r="I83480" s="49"/>
    </row>
    <row r="83481" customHeight="1" spans="7:9">
      <c r="G83481" s="11"/>
      <c r="H83481" s="12"/>
      <c r="I83481" s="49"/>
    </row>
    <row r="83482" customHeight="1" spans="7:9">
      <c r="G83482" s="11"/>
      <c r="H83482" s="12"/>
      <c r="I83482" s="49"/>
    </row>
    <row r="83483" customHeight="1" spans="7:9">
      <c r="G83483" s="11"/>
      <c r="H83483" s="12"/>
      <c r="I83483" s="49"/>
    </row>
    <row r="83484" customHeight="1" spans="7:9">
      <c r="G83484" s="11"/>
      <c r="H83484" s="12"/>
      <c r="I83484" s="49"/>
    </row>
    <row r="83485" customHeight="1" spans="7:9">
      <c r="G83485" s="11"/>
      <c r="H83485" s="12"/>
      <c r="I83485" s="49"/>
    </row>
    <row r="83486" customHeight="1" spans="7:9">
      <c r="G83486" s="11"/>
      <c r="H83486" s="12"/>
      <c r="I83486" s="49"/>
    </row>
    <row r="83487" customHeight="1" spans="7:9">
      <c r="G83487" s="11"/>
      <c r="H83487" s="12"/>
      <c r="I83487" s="49"/>
    </row>
    <row r="83488" customHeight="1" spans="7:9">
      <c r="G83488" s="11"/>
      <c r="H83488" s="12"/>
      <c r="I83488" s="49"/>
    </row>
    <row r="83489" customHeight="1" spans="7:9">
      <c r="G83489" s="11"/>
      <c r="H83489" s="12"/>
      <c r="I83489" s="49"/>
    </row>
    <row r="83490" customHeight="1" spans="7:9">
      <c r="G83490" s="11"/>
      <c r="H83490" s="12"/>
      <c r="I83490" s="49"/>
    </row>
    <row r="83491" customHeight="1" spans="7:9">
      <c r="G83491" s="11"/>
      <c r="H83491" s="12"/>
      <c r="I83491" s="49"/>
    </row>
    <row r="83492" customHeight="1" spans="7:9">
      <c r="G83492" s="11"/>
      <c r="H83492" s="12"/>
      <c r="I83492" s="49"/>
    </row>
    <row r="83493" customHeight="1" spans="7:9">
      <c r="G83493" s="11"/>
      <c r="H83493" s="12"/>
      <c r="I83493" s="49"/>
    </row>
    <row r="83494" customHeight="1" spans="7:9">
      <c r="G83494" s="11"/>
      <c r="H83494" s="12"/>
      <c r="I83494" s="49"/>
    </row>
    <row r="83495" customHeight="1" spans="7:9">
      <c r="G83495" s="11"/>
      <c r="H83495" s="12"/>
      <c r="I83495" s="49"/>
    </row>
    <row r="83496" customHeight="1" spans="7:9">
      <c r="G83496" s="11"/>
      <c r="H83496" s="12"/>
      <c r="I83496" s="49"/>
    </row>
    <row r="83497" customHeight="1" spans="7:9">
      <c r="G83497" s="11"/>
      <c r="H83497" s="12"/>
      <c r="I83497" s="49"/>
    </row>
    <row r="83498" customHeight="1" spans="7:9">
      <c r="G83498" s="11"/>
      <c r="H83498" s="12"/>
      <c r="I83498" s="49"/>
    </row>
    <row r="83499" customHeight="1" spans="7:9">
      <c r="G83499" s="11"/>
      <c r="H83499" s="12"/>
      <c r="I83499" s="49"/>
    </row>
    <row r="83500" customHeight="1" spans="7:9">
      <c r="G83500" s="11"/>
      <c r="H83500" s="12"/>
      <c r="I83500" s="49"/>
    </row>
    <row r="83501" customHeight="1" spans="7:9">
      <c r="G83501" s="11"/>
      <c r="H83501" s="12"/>
      <c r="I83501" s="49"/>
    </row>
    <row r="83502" customHeight="1" spans="7:9">
      <c r="G83502" s="11"/>
      <c r="H83502" s="12"/>
      <c r="I83502" s="49"/>
    </row>
    <row r="83503" customHeight="1" spans="7:9">
      <c r="G83503" s="11"/>
      <c r="H83503" s="12"/>
      <c r="I83503" s="49"/>
    </row>
    <row r="83504" customHeight="1" spans="7:9">
      <c r="G83504" s="11"/>
      <c r="H83504" s="12"/>
      <c r="I83504" s="49"/>
    </row>
    <row r="83505" customHeight="1" spans="7:9">
      <c r="G83505" s="11"/>
      <c r="H83505" s="12"/>
      <c r="I83505" s="49"/>
    </row>
    <row r="83506" customHeight="1" spans="7:9">
      <c r="G83506" s="11"/>
      <c r="H83506" s="12"/>
      <c r="I83506" s="49"/>
    </row>
    <row r="83507" customHeight="1" spans="7:9">
      <c r="G83507" s="11"/>
      <c r="H83507" s="12"/>
      <c r="I83507" s="49"/>
    </row>
    <row r="83508" customHeight="1" spans="7:9">
      <c r="G83508" s="11"/>
      <c r="H83508" s="12"/>
      <c r="I83508" s="49"/>
    </row>
    <row r="83509" customHeight="1" spans="7:9">
      <c r="G83509" s="11"/>
      <c r="H83509" s="12"/>
      <c r="I83509" s="49"/>
    </row>
    <row r="83510" customHeight="1" spans="7:9">
      <c r="G83510" s="11"/>
      <c r="H83510" s="12"/>
      <c r="I83510" s="49"/>
    </row>
    <row r="83511" customHeight="1" spans="7:9">
      <c r="G83511" s="11"/>
      <c r="H83511" s="12"/>
      <c r="I83511" s="49"/>
    </row>
    <row r="83512" customHeight="1" spans="7:9">
      <c r="G83512" s="11"/>
      <c r="H83512" s="12"/>
      <c r="I83512" s="49"/>
    </row>
    <row r="83513" customHeight="1" spans="7:9">
      <c r="G83513" s="11"/>
      <c r="H83513" s="12"/>
      <c r="I83513" s="49"/>
    </row>
    <row r="83514" customHeight="1" spans="7:9">
      <c r="G83514" s="11"/>
      <c r="H83514" s="12"/>
      <c r="I83514" s="49"/>
    </row>
    <row r="83515" customHeight="1" spans="7:9">
      <c r="G83515" s="11"/>
      <c r="H83515" s="12"/>
      <c r="I83515" s="49"/>
    </row>
    <row r="83516" customHeight="1" spans="7:9">
      <c r="G83516" s="11"/>
      <c r="H83516" s="12"/>
      <c r="I83516" s="49"/>
    </row>
    <row r="83517" customHeight="1" spans="7:9">
      <c r="G83517" s="11"/>
      <c r="H83517" s="12"/>
      <c r="I83517" s="49"/>
    </row>
    <row r="83518" customHeight="1" spans="7:9">
      <c r="G83518" s="11"/>
      <c r="H83518" s="12"/>
      <c r="I83518" s="49"/>
    </row>
    <row r="83519" customHeight="1" spans="7:9">
      <c r="G83519" s="11"/>
      <c r="H83519" s="12"/>
      <c r="I83519" s="49"/>
    </row>
    <row r="83520" customHeight="1" spans="7:9">
      <c r="G83520" s="11"/>
      <c r="H83520" s="12"/>
      <c r="I83520" s="49"/>
    </row>
    <row r="83521" customHeight="1" spans="7:9">
      <c r="G83521" s="11"/>
      <c r="H83521" s="12"/>
      <c r="I83521" s="49"/>
    </row>
    <row r="83522" customHeight="1" spans="7:9">
      <c r="G83522" s="11"/>
      <c r="H83522" s="12"/>
      <c r="I83522" s="49"/>
    </row>
    <row r="83523" customHeight="1" spans="7:9">
      <c r="G83523" s="11"/>
      <c r="H83523" s="12"/>
      <c r="I83523" s="49"/>
    </row>
    <row r="83524" customHeight="1" spans="7:9">
      <c r="G83524" s="11"/>
      <c r="H83524" s="12"/>
      <c r="I83524" s="49"/>
    </row>
    <row r="83525" customHeight="1" spans="7:9">
      <c r="G83525" s="11"/>
      <c r="H83525" s="12"/>
      <c r="I83525" s="49"/>
    </row>
    <row r="83526" customHeight="1" spans="7:9">
      <c r="G83526" s="11"/>
      <c r="H83526" s="12"/>
      <c r="I83526" s="49"/>
    </row>
    <row r="83527" customHeight="1" spans="7:9">
      <c r="G83527" s="11"/>
      <c r="H83527" s="12"/>
      <c r="I83527" s="49"/>
    </row>
    <row r="83528" customHeight="1" spans="7:9">
      <c r="G83528" s="11"/>
      <c r="H83528" s="12"/>
      <c r="I83528" s="49"/>
    </row>
    <row r="83529" customHeight="1" spans="7:9">
      <c r="G83529" s="11"/>
      <c r="H83529" s="12"/>
      <c r="I83529" s="49"/>
    </row>
    <row r="83530" customHeight="1" spans="7:9">
      <c r="G83530" s="11"/>
      <c r="H83530" s="12"/>
      <c r="I83530" s="49"/>
    </row>
    <row r="83531" customHeight="1" spans="7:9">
      <c r="G83531" s="11"/>
      <c r="H83531" s="12"/>
      <c r="I83531" s="49"/>
    </row>
    <row r="83532" customHeight="1" spans="7:9">
      <c r="G83532" s="11"/>
      <c r="H83532" s="12"/>
      <c r="I83532" s="49"/>
    </row>
    <row r="83533" customHeight="1" spans="7:9">
      <c r="G83533" s="11"/>
      <c r="H83533" s="12"/>
      <c r="I83533" s="49"/>
    </row>
    <row r="83534" customHeight="1" spans="7:9">
      <c r="G83534" s="11"/>
      <c r="H83534" s="12"/>
      <c r="I83534" s="49"/>
    </row>
    <row r="83535" customHeight="1" spans="7:9">
      <c r="G83535" s="11"/>
      <c r="H83535" s="12"/>
      <c r="I83535" s="49"/>
    </row>
    <row r="83536" customHeight="1" spans="7:9">
      <c r="G83536" s="11"/>
      <c r="H83536" s="12"/>
      <c r="I83536" s="49"/>
    </row>
    <row r="83537" customHeight="1" spans="7:9">
      <c r="G83537" s="11"/>
      <c r="H83537" s="12"/>
      <c r="I83537" s="49"/>
    </row>
    <row r="83538" customHeight="1" spans="7:9">
      <c r="G83538" s="11"/>
      <c r="H83538" s="12"/>
      <c r="I83538" s="49"/>
    </row>
    <row r="83539" customHeight="1" spans="7:9">
      <c r="G83539" s="11"/>
      <c r="H83539" s="12"/>
      <c r="I83539" s="49"/>
    </row>
    <row r="83540" customHeight="1" spans="7:9">
      <c r="G83540" s="11"/>
      <c r="H83540" s="12"/>
      <c r="I83540" s="49"/>
    </row>
    <row r="83541" customHeight="1" spans="7:9">
      <c r="G83541" s="11"/>
      <c r="H83541" s="12"/>
      <c r="I83541" s="49"/>
    </row>
    <row r="83542" customHeight="1" spans="7:9">
      <c r="G83542" s="11"/>
      <c r="H83542" s="12"/>
      <c r="I83542" s="49"/>
    </row>
    <row r="83543" customHeight="1" spans="7:9">
      <c r="G83543" s="11"/>
      <c r="H83543" s="12"/>
      <c r="I83543" s="49"/>
    </row>
    <row r="83544" customHeight="1" spans="7:9">
      <c r="G83544" s="11"/>
      <c r="H83544" s="12"/>
      <c r="I83544" s="49"/>
    </row>
    <row r="83545" customHeight="1" spans="7:9">
      <c r="G83545" s="11"/>
      <c r="H83545" s="12"/>
      <c r="I83545" s="49"/>
    </row>
    <row r="83546" customHeight="1" spans="7:9">
      <c r="G83546" s="11"/>
      <c r="H83546" s="12"/>
      <c r="I83546" s="49"/>
    </row>
    <row r="83547" customHeight="1" spans="7:9">
      <c r="G83547" s="11"/>
      <c r="H83547" s="12"/>
      <c r="I83547" s="49"/>
    </row>
    <row r="83548" customHeight="1" spans="7:9">
      <c r="G83548" s="11"/>
      <c r="H83548" s="12"/>
      <c r="I83548" s="49"/>
    </row>
    <row r="83549" customHeight="1" spans="7:9">
      <c r="G83549" s="11"/>
      <c r="H83549" s="12"/>
      <c r="I83549" s="49"/>
    </row>
    <row r="83550" customHeight="1" spans="7:9">
      <c r="G83550" s="11"/>
      <c r="H83550" s="12"/>
      <c r="I83550" s="49"/>
    </row>
    <row r="83551" customHeight="1" spans="7:9">
      <c r="G83551" s="11"/>
      <c r="H83551" s="12"/>
      <c r="I83551" s="49"/>
    </row>
    <row r="83552" customHeight="1" spans="7:9">
      <c r="G83552" s="11"/>
      <c r="H83552" s="12"/>
      <c r="I83552" s="49"/>
    </row>
    <row r="83553" customHeight="1" spans="7:9">
      <c r="G83553" s="11"/>
      <c r="H83553" s="12"/>
      <c r="I83553" s="49"/>
    </row>
    <row r="83554" customHeight="1" spans="7:9">
      <c r="G83554" s="11"/>
      <c r="H83554" s="12"/>
      <c r="I83554" s="49"/>
    </row>
    <row r="83555" customHeight="1" spans="7:9">
      <c r="G83555" s="11"/>
      <c r="H83555" s="12"/>
      <c r="I83555" s="49"/>
    </row>
    <row r="83556" customHeight="1" spans="7:9">
      <c r="G83556" s="11"/>
      <c r="H83556" s="12"/>
      <c r="I83556" s="49"/>
    </row>
    <row r="83557" customHeight="1" spans="7:9">
      <c r="G83557" s="11"/>
      <c r="H83557" s="12"/>
      <c r="I83557" s="49"/>
    </row>
    <row r="83558" customHeight="1" spans="7:9">
      <c r="G83558" s="11"/>
      <c r="H83558" s="12"/>
      <c r="I83558" s="49"/>
    </row>
    <row r="83559" customHeight="1" spans="7:9">
      <c r="G83559" s="11"/>
      <c r="H83559" s="12"/>
      <c r="I83559" s="49"/>
    </row>
    <row r="83560" customHeight="1" spans="7:9">
      <c r="G83560" s="11"/>
      <c r="H83560" s="12"/>
      <c r="I83560" s="49"/>
    </row>
    <row r="83561" customHeight="1" spans="7:9">
      <c r="G83561" s="11"/>
      <c r="H83561" s="12"/>
      <c r="I83561" s="49"/>
    </row>
    <row r="83562" customHeight="1" spans="7:9">
      <c r="G83562" s="11"/>
      <c r="H83562" s="12"/>
      <c r="I83562" s="49"/>
    </row>
    <row r="83563" customHeight="1" spans="7:9">
      <c r="G83563" s="11"/>
      <c r="H83563" s="12"/>
      <c r="I83563" s="49"/>
    </row>
    <row r="83564" customHeight="1" spans="7:9">
      <c r="G83564" s="11"/>
      <c r="H83564" s="12"/>
      <c r="I83564" s="49"/>
    </row>
    <row r="83565" customHeight="1" spans="7:9">
      <c r="G83565" s="11"/>
      <c r="H83565" s="12"/>
      <c r="I83565" s="49"/>
    </row>
    <row r="83566" customHeight="1" spans="7:9">
      <c r="G83566" s="11"/>
      <c r="H83566" s="12"/>
      <c r="I83566" s="49"/>
    </row>
    <row r="83567" customHeight="1" spans="7:9">
      <c r="G83567" s="11"/>
      <c r="H83567" s="12"/>
      <c r="I83567" s="49"/>
    </row>
    <row r="83568" customHeight="1" spans="7:9">
      <c r="G83568" s="11"/>
      <c r="H83568" s="12"/>
      <c r="I83568" s="49"/>
    </row>
    <row r="83569" customHeight="1" spans="7:9">
      <c r="G83569" s="11"/>
      <c r="H83569" s="12"/>
      <c r="I83569" s="49"/>
    </row>
    <row r="83570" customHeight="1" spans="7:9">
      <c r="G83570" s="11"/>
      <c r="H83570" s="12"/>
      <c r="I83570" s="49"/>
    </row>
    <row r="83571" customHeight="1" spans="7:9">
      <c r="G83571" s="11"/>
      <c r="H83571" s="12"/>
      <c r="I83571" s="49"/>
    </row>
    <row r="83572" customHeight="1" spans="7:9">
      <c r="G83572" s="11"/>
      <c r="H83572" s="12"/>
      <c r="I83572" s="49"/>
    </row>
    <row r="83573" customHeight="1" spans="7:9">
      <c r="G83573" s="11"/>
      <c r="H83573" s="12"/>
      <c r="I83573" s="49"/>
    </row>
    <row r="83574" customHeight="1" spans="7:9">
      <c r="G83574" s="11"/>
      <c r="H83574" s="12"/>
      <c r="I83574" s="49"/>
    </row>
    <row r="83575" customHeight="1" spans="7:9">
      <c r="G83575" s="11"/>
      <c r="H83575" s="12"/>
      <c r="I83575" s="49"/>
    </row>
    <row r="83576" customHeight="1" spans="7:9">
      <c r="G83576" s="11"/>
      <c r="H83576" s="12"/>
      <c r="I83576" s="49"/>
    </row>
    <row r="83577" customHeight="1" spans="7:9">
      <c r="G83577" s="11"/>
      <c r="H83577" s="12"/>
      <c r="I83577" s="49"/>
    </row>
    <row r="83578" customHeight="1" spans="7:9">
      <c r="G83578" s="11"/>
      <c r="H83578" s="12"/>
      <c r="I83578" s="49"/>
    </row>
    <row r="83579" customHeight="1" spans="7:9">
      <c r="G83579" s="11"/>
      <c r="H83579" s="12"/>
      <c r="I83579" s="49"/>
    </row>
    <row r="83580" customHeight="1" spans="7:9">
      <c r="G83580" s="11"/>
      <c r="H83580" s="12"/>
      <c r="I83580" s="49"/>
    </row>
    <row r="83581" customHeight="1" spans="7:9">
      <c r="G83581" s="11"/>
      <c r="H83581" s="12"/>
      <c r="I83581" s="49"/>
    </row>
    <row r="83582" customHeight="1" spans="7:9">
      <c r="G83582" s="11"/>
      <c r="H83582" s="12"/>
      <c r="I83582" s="49"/>
    </row>
    <row r="83583" customHeight="1" spans="7:9">
      <c r="G83583" s="11"/>
      <c r="H83583" s="12"/>
      <c r="I83583" s="49"/>
    </row>
    <row r="83584" customHeight="1" spans="7:9">
      <c r="G83584" s="11"/>
      <c r="H83584" s="12"/>
      <c r="I83584" s="49"/>
    </row>
    <row r="83585" customHeight="1" spans="7:9">
      <c r="G83585" s="11"/>
      <c r="H83585" s="12"/>
      <c r="I83585" s="49"/>
    </row>
    <row r="83586" customHeight="1" spans="7:9">
      <c r="G83586" s="11"/>
      <c r="H83586" s="12"/>
      <c r="I83586" s="49"/>
    </row>
    <row r="83587" customHeight="1" spans="7:9">
      <c r="G83587" s="11"/>
      <c r="H83587" s="12"/>
      <c r="I83587" s="49"/>
    </row>
    <row r="83588" customHeight="1" spans="7:9">
      <c r="G83588" s="11"/>
      <c r="H83588" s="12"/>
      <c r="I83588" s="49"/>
    </row>
    <row r="83589" customHeight="1" spans="7:9">
      <c r="G83589" s="11"/>
      <c r="H83589" s="12"/>
      <c r="I83589" s="49"/>
    </row>
    <row r="83590" customHeight="1" spans="7:9">
      <c r="G83590" s="11"/>
      <c r="H83590" s="12"/>
      <c r="I83590" s="49"/>
    </row>
    <row r="83591" customHeight="1" spans="7:9">
      <c r="G83591" s="11"/>
      <c r="H83591" s="12"/>
      <c r="I83591" s="49"/>
    </row>
    <row r="83592" customHeight="1" spans="7:9">
      <c r="G83592" s="11"/>
      <c r="H83592" s="12"/>
      <c r="I83592" s="49"/>
    </row>
    <row r="83593" customHeight="1" spans="7:9">
      <c r="G83593" s="11"/>
      <c r="H83593" s="12"/>
      <c r="I83593" s="49"/>
    </row>
    <row r="83594" customHeight="1" spans="7:9">
      <c r="G83594" s="11"/>
      <c r="H83594" s="12"/>
      <c r="I83594" s="49"/>
    </row>
    <row r="83595" customHeight="1" spans="7:9">
      <c r="G83595" s="11"/>
      <c r="H83595" s="12"/>
      <c r="I83595" s="49"/>
    </row>
    <row r="83596" customHeight="1" spans="7:9">
      <c r="G83596" s="11"/>
      <c r="H83596" s="12"/>
      <c r="I83596" s="49"/>
    </row>
    <row r="83597" customHeight="1" spans="7:9">
      <c r="G83597" s="11"/>
      <c r="H83597" s="12"/>
      <c r="I83597" s="49"/>
    </row>
    <row r="83598" customHeight="1" spans="7:9">
      <c r="G83598" s="11"/>
      <c r="H83598" s="12"/>
      <c r="I83598" s="49"/>
    </row>
    <row r="83599" customHeight="1" spans="7:9">
      <c r="G83599" s="11"/>
      <c r="H83599" s="12"/>
      <c r="I83599" s="49"/>
    </row>
    <row r="83600" customHeight="1" spans="7:9">
      <c r="G83600" s="11"/>
      <c r="H83600" s="12"/>
      <c r="I83600" s="49"/>
    </row>
    <row r="83601" customHeight="1" spans="7:9">
      <c r="G83601" s="11"/>
      <c r="H83601" s="12"/>
      <c r="I83601" s="49"/>
    </row>
    <row r="83602" customHeight="1" spans="7:9">
      <c r="G83602" s="11"/>
      <c r="H83602" s="12"/>
      <c r="I83602" s="49"/>
    </row>
    <row r="83603" customHeight="1" spans="7:9">
      <c r="G83603" s="11"/>
      <c r="H83603" s="12"/>
      <c r="I83603" s="49"/>
    </row>
    <row r="83604" customHeight="1" spans="7:9">
      <c r="G83604" s="11"/>
      <c r="H83604" s="12"/>
      <c r="I83604" s="49"/>
    </row>
    <row r="83605" customHeight="1" spans="7:9">
      <c r="G83605" s="11"/>
      <c r="H83605" s="12"/>
      <c r="I83605" s="49"/>
    </row>
    <row r="83606" customHeight="1" spans="7:9">
      <c r="G83606" s="11"/>
      <c r="H83606" s="12"/>
      <c r="I83606" s="49"/>
    </row>
    <row r="83607" customHeight="1" spans="7:9">
      <c r="G83607" s="11"/>
      <c r="H83607" s="12"/>
      <c r="I83607" s="49"/>
    </row>
    <row r="83608" customHeight="1" spans="7:9">
      <c r="G83608" s="11"/>
      <c r="H83608" s="12"/>
      <c r="I83608" s="49"/>
    </row>
    <row r="83609" customHeight="1" spans="7:9">
      <c r="G83609" s="11"/>
      <c r="H83609" s="12"/>
      <c r="I83609" s="49"/>
    </row>
    <row r="83610" customHeight="1" spans="7:9">
      <c r="G83610" s="11"/>
      <c r="H83610" s="12"/>
      <c r="I83610" s="49"/>
    </row>
    <row r="83611" customHeight="1" spans="7:9">
      <c r="G83611" s="11"/>
      <c r="H83611" s="12"/>
      <c r="I83611" s="49"/>
    </row>
    <row r="83612" customHeight="1" spans="7:9">
      <c r="G83612" s="11"/>
      <c r="H83612" s="12"/>
      <c r="I83612" s="49"/>
    </row>
    <row r="83613" customHeight="1" spans="7:9">
      <c r="G83613" s="11"/>
      <c r="H83613" s="12"/>
      <c r="I83613" s="49"/>
    </row>
    <row r="83614" customHeight="1" spans="7:9">
      <c r="G83614" s="11"/>
      <c r="H83614" s="12"/>
      <c r="I83614" s="49"/>
    </row>
    <row r="83615" customHeight="1" spans="7:9">
      <c r="G83615" s="11"/>
      <c r="H83615" s="12"/>
      <c r="I83615" s="49"/>
    </row>
    <row r="83616" customHeight="1" spans="7:9">
      <c r="G83616" s="11"/>
      <c r="H83616" s="12"/>
      <c r="I83616" s="49"/>
    </row>
    <row r="83617" customHeight="1" spans="7:9">
      <c r="G83617" s="11"/>
      <c r="H83617" s="12"/>
      <c r="I83617" s="49"/>
    </row>
    <row r="83618" customHeight="1" spans="7:9">
      <c r="G83618" s="11"/>
      <c r="H83618" s="12"/>
      <c r="I83618" s="49"/>
    </row>
    <row r="83619" customHeight="1" spans="7:9">
      <c r="G83619" s="11"/>
      <c r="H83619" s="12"/>
      <c r="I83619" s="49"/>
    </row>
    <row r="83620" customHeight="1" spans="7:9">
      <c r="G83620" s="11"/>
      <c r="H83620" s="12"/>
      <c r="I83620" s="49"/>
    </row>
    <row r="83621" customHeight="1" spans="7:9">
      <c r="G83621" s="11"/>
      <c r="H83621" s="12"/>
      <c r="I83621" s="49"/>
    </row>
    <row r="83622" customHeight="1" spans="7:9">
      <c r="G83622" s="11"/>
      <c r="H83622" s="12"/>
      <c r="I83622" s="49"/>
    </row>
    <row r="83623" customHeight="1" spans="7:9">
      <c r="G83623" s="11"/>
      <c r="H83623" s="12"/>
      <c r="I83623" s="49"/>
    </row>
    <row r="83624" customHeight="1" spans="7:9">
      <c r="G83624" s="11"/>
      <c r="H83624" s="12"/>
      <c r="I83624" s="49"/>
    </row>
    <row r="83625" customHeight="1" spans="7:9">
      <c r="G83625" s="11"/>
      <c r="H83625" s="12"/>
      <c r="I83625" s="49"/>
    </row>
    <row r="83626" customHeight="1" spans="7:9">
      <c r="G83626" s="11"/>
      <c r="H83626" s="12"/>
      <c r="I83626" s="49"/>
    </row>
    <row r="83627" customHeight="1" spans="7:9">
      <c r="G83627" s="11"/>
      <c r="H83627" s="12"/>
      <c r="I83627" s="49"/>
    </row>
    <row r="83628" customHeight="1" spans="7:9">
      <c r="G83628" s="11"/>
      <c r="H83628" s="12"/>
      <c r="I83628" s="49"/>
    </row>
    <row r="83629" customHeight="1" spans="7:9">
      <c r="G83629" s="11"/>
      <c r="H83629" s="12"/>
      <c r="I83629" s="49"/>
    </row>
    <row r="83630" customHeight="1" spans="7:9">
      <c r="G83630" s="11"/>
      <c r="H83630" s="12"/>
      <c r="I83630" s="49"/>
    </row>
    <row r="83631" customHeight="1" spans="7:9">
      <c r="G83631" s="11"/>
      <c r="H83631" s="12"/>
      <c r="I83631" s="49"/>
    </row>
    <row r="83632" customHeight="1" spans="7:9">
      <c r="G83632" s="11"/>
      <c r="H83632" s="12"/>
      <c r="I83632" s="49"/>
    </row>
    <row r="83633" customHeight="1" spans="7:9">
      <c r="G83633" s="11"/>
      <c r="H83633" s="12"/>
      <c r="I83633" s="49"/>
    </row>
    <row r="83634" customHeight="1" spans="7:9">
      <c r="G83634" s="11"/>
      <c r="H83634" s="12"/>
      <c r="I83634" s="49"/>
    </row>
    <row r="83635" customHeight="1" spans="7:9">
      <c r="G83635" s="11"/>
      <c r="H83635" s="12"/>
      <c r="I83635" s="49"/>
    </row>
    <row r="83636" customHeight="1" spans="7:9">
      <c r="G83636" s="11"/>
      <c r="H83636" s="12"/>
      <c r="I83636" s="49"/>
    </row>
    <row r="83637" customHeight="1" spans="7:9">
      <c r="G83637" s="11"/>
      <c r="H83637" s="12"/>
      <c r="I83637" s="49"/>
    </row>
    <row r="83638" customHeight="1" spans="7:9">
      <c r="G83638" s="11"/>
      <c r="H83638" s="12"/>
      <c r="I83638" s="49"/>
    </row>
    <row r="83639" customHeight="1" spans="7:9">
      <c r="G83639" s="11"/>
      <c r="H83639" s="12"/>
      <c r="I83639" s="49"/>
    </row>
    <row r="83640" customHeight="1" spans="7:9">
      <c r="G83640" s="11"/>
      <c r="H83640" s="12"/>
      <c r="I83640" s="49"/>
    </row>
    <row r="83641" customHeight="1" spans="7:9">
      <c r="G83641" s="11"/>
      <c r="H83641" s="12"/>
      <c r="I83641" s="49"/>
    </row>
    <row r="83642" customHeight="1" spans="7:9">
      <c r="G83642" s="11"/>
      <c r="H83642" s="12"/>
      <c r="I83642" s="49"/>
    </row>
    <row r="83643" customHeight="1" spans="7:9">
      <c r="G83643" s="11"/>
      <c r="H83643" s="12"/>
      <c r="I83643" s="49"/>
    </row>
    <row r="83644" customHeight="1" spans="7:9">
      <c r="G83644" s="11"/>
      <c r="H83644" s="12"/>
      <c r="I83644" s="49"/>
    </row>
    <row r="83645" customHeight="1" spans="7:9">
      <c r="G83645" s="11"/>
      <c r="H83645" s="12"/>
      <c r="I83645" s="49"/>
    </row>
    <row r="83646" customHeight="1" spans="7:9">
      <c r="G83646" s="11"/>
      <c r="H83646" s="12"/>
      <c r="I83646" s="49"/>
    </row>
    <row r="83647" customHeight="1" spans="7:9">
      <c r="G83647" s="11"/>
      <c r="H83647" s="12"/>
      <c r="I83647" s="49"/>
    </row>
    <row r="83648" customHeight="1" spans="7:9">
      <c r="G83648" s="11"/>
      <c r="H83648" s="12"/>
      <c r="I83648" s="49"/>
    </row>
    <row r="83649" customHeight="1" spans="7:9">
      <c r="G83649" s="11"/>
      <c r="H83649" s="12"/>
      <c r="I83649" s="49"/>
    </row>
    <row r="83650" customHeight="1" spans="7:9">
      <c r="G83650" s="11"/>
      <c r="H83650" s="12"/>
      <c r="I83650" s="49"/>
    </row>
    <row r="83651" customHeight="1" spans="7:9">
      <c r="G83651" s="11"/>
      <c r="H83651" s="12"/>
      <c r="I83651" s="49"/>
    </row>
    <row r="83652" customHeight="1" spans="7:9">
      <c r="G83652" s="11"/>
      <c r="H83652" s="12"/>
      <c r="I83652" s="49"/>
    </row>
    <row r="83653" customHeight="1" spans="7:9">
      <c r="G83653" s="11"/>
      <c r="H83653" s="12"/>
      <c r="I83653" s="49"/>
    </row>
    <row r="83654" customHeight="1" spans="7:9">
      <c r="G83654" s="11"/>
      <c r="H83654" s="12"/>
      <c r="I83654" s="49"/>
    </row>
    <row r="83655" customHeight="1" spans="7:9">
      <c r="G83655" s="11"/>
      <c r="H83655" s="12"/>
      <c r="I83655" s="49"/>
    </row>
    <row r="83656" customHeight="1" spans="7:9">
      <c r="G83656" s="11"/>
      <c r="H83656" s="12"/>
      <c r="I83656" s="49"/>
    </row>
    <row r="83657" customHeight="1" spans="7:9">
      <c r="G83657" s="11"/>
      <c r="H83657" s="12"/>
      <c r="I83657" s="49"/>
    </row>
    <row r="83658" customHeight="1" spans="7:9">
      <c r="G83658" s="11"/>
      <c r="H83658" s="12"/>
      <c r="I83658" s="49"/>
    </row>
    <row r="83659" customHeight="1" spans="7:9">
      <c r="G83659" s="11"/>
      <c r="H83659" s="12"/>
      <c r="I83659" s="49"/>
    </row>
    <row r="83660" customHeight="1" spans="7:9">
      <c r="G83660" s="11"/>
      <c r="H83660" s="12"/>
      <c r="I83660" s="49"/>
    </row>
    <row r="83661" customHeight="1" spans="7:9">
      <c r="G83661" s="11"/>
      <c r="H83661" s="12"/>
      <c r="I83661" s="49"/>
    </row>
    <row r="83662" customHeight="1" spans="7:9">
      <c r="G83662" s="11"/>
      <c r="H83662" s="12"/>
      <c r="I83662" s="49"/>
    </row>
    <row r="83663" customHeight="1" spans="7:9">
      <c r="G83663" s="11"/>
      <c r="H83663" s="12"/>
      <c r="I83663" s="49"/>
    </row>
    <row r="83664" customHeight="1" spans="7:9">
      <c r="G83664" s="11"/>
      <c r="H83664" s="12"/>
      <c r="I83664" s="49"/>
    </row>
    <row r="83665" customHeight="1" spans="7:9">
      <c r="G83665" s="11"/>
      <c r="H83665" s="12"/>
      <c r="I83665" s="49"/>
    </row>
    <row r="83666" customHeight="1" spans="7:9">
      <c r="G83666" s="11"/>
      <c r="H83666" s="12"/>
      <c r="I83666" s="49"/>
    </row>
    <row r="83667" customHeight="1" spans="7:9">
      <c r="G83667" s="11"/>
      <c r="H83667" s="12"/>
      <c r="I83667" s="49"/>
    </row>
    <row r="83668" customHeight="1" spans="7:9">
      <c r="G83668" s="11"/>
      <c r="H83668" s="12"/>
      <c r="I83668" s="49"/>
    </row>
    <row r="83669" customHeight="1" spans="7:9">
      <c r="G83669" s="11"/>
      <c r="H83669" s="12"/>
      <c r="I83669" s="49"/>
    </row>
    <row r="83670" customHeight="1" spans="7:9">
      <c r="G83670" s="11"/>
      <c r="H83670" s="12"/>
      <c r="I83670" s="49"/>
    </row>
    <row r="83671" customHeight="1" spans="7:9">
      <c r="G83671" s="11"/>
      <c r="H83671" s="12"/>
      <c r="I83671" s="49"/>
    </row>
    <row r="83672" customHeight="1" spans="7:9">
      <c r="G83672" s="11"/>
      <c r="H83672" s="12"/>
      <c r="I83672" s="49"/>
    </row>
    <row r="83673" customHeight="1" spans="7:9">
      <c r="G83673" s="11"/>
      <c r="H83673" s="12"/>
      <c r="I83673" s="49"/>
    </row>
    <row r="83674" customHeight="1" spans="7:9">
      <c r="G83674" s="11"/>
      <c r="H83674" s="12"/>
      <c r="I83674" s="49"/>
    </row>
    <row r="83675" customHeight="1" spans="7:9">
      <c r="G83675" s="11"/>
      <c r="H83675" s="12"/>
      <c r="I83675" s="49"/>
    </row>
    <row r="83676" customHeight="1" spans="7:9">
      <c r="G83676" s="11"/>
      <c r="H83676" s="12"/>
      <c r="I83676" s="49"/>
    </row>
    <row r="83677" customHeight="1" spans="7:9">
      <c r="G83677" s="11"/>
      <c r="H83677" s="12"/>
      <c r="I83677" s="49"/>
    </row>
    <row r="83678" customHeight="1" spans="7:9">
      <c r="G83678" s="11"/>
      <c r="H83678" s="12"/>
      <c r="I83678" s="49"/>
    </row>
    <row r="83679" customHeight="1" spans="7:9">
      <c r="G83679" s="11"/>
      <c r="H83679" s="12"/>
      <c r="I83679" s="49"/>
    </row>
    <row r="83680" customHeight="1" spans="7:9">
      <c r="G83680" s="11"/>
      <c r="H83680" s="12"/>
      <c r="I83680" s="49"/>
    </row>
    <row r="83681" customHeight="1" spans="7:9">
      <c r="G83681" s="11"/>
      <c r="H83681" s="12"/>
      <c r="I83681" s="49"/>
    </row>
    <row r="83682" customHeight="1" spans="7:9">
      <c r="G83682" s="11"/>
      <c r="H83682" s="12"/>
      <c r="I83682" s="49"/>
    </row>
    <row r="83683" customHeight="1" spans="7:9">
      <c r="G83683" s="11"/>
      <c r="H83683" s="12"/>
      <c r="I83683" s="49"/>
    </row>
    <row r="83684" customHeight="1" spans="7:9">
      <c r="G83684" s="11"/>
      <c r="H83684" s="12"/>
      <c r="I83684" s="49"/>
    </row>
    <row r="83685" customHeight="1" spans="7:9">
      <c r="G83685" s="11"/>
      <c r="H83685" s="12"/>
      <c r="I83685" s="49"/>
    </row>
    <row r="83686" customHeight="1" spans="7:9">
      <c r="G83686" s="11"/>
      <c r="H83686" s="12"/>
      <c r="I83686" s="49"/>
    </row>
    <row r="83687" customHeight="1" spans="7:9">
      <c r="G83687" s="11"/>
      <c r="H83687" s="12"/>
      <c r="I83687" s="49"/>
    </row>
    <row r="83688" customHeight="1" spans="7:9">
      <c r="G83688" s="11"/>
      <c r="H83688" s="12"/>
      <c r="I83688" s="49"/>
    </row>
    <row r="83689" customHeight="1" spans="7:9">
      <c r="G83689" s="11"/>
      <c r="H83689" s="12"/>
      <c r="I83689" s="49"/>
    </row>
    <row r="83690" customHeight="1" spans="7:9">
      <c r="G83690" s="11"/>
      <c r="H83690" s="12"/>
      <c r="I83690" s="49"/>
    </row>
    <row r="83691" customHeight="1" spans="7:9">
      <c r="G83691" s="11"/>
      <c r="H83691" s="12"/>
      <c r="I83691" s="49"/>
    </row>
    <row r="83692" customHeight="1" spans="7:9">
      <c r="G83692" s="11"/>
      <c r="H83692" s="12"/>
      <c r="I83692" s="49"/>
    </row>
    <row r="83693" customHeight="1" spans="7:9">
      <c r="G83693" s="11"/>
      <c r="H83693" s="12"/>
      <c r="I83693" s="49"/>
    </row>
    <row r="83694" customHeight="1" spans="7:9">
      <c r="G83694" s="11"/>
      <c r="H83694" s="12"/>
      <c r="I83694" s="49"/>
    </row>
    <row r="83695" customHeight="1" spans="7:9">
      <c r="G83695" s="11"/>
      <c r="H83695" s="12"/>
      <c r="I83695" s="49"/>
    </row>
    <row r="83696" customHeight="1" spans="7:9">
      <c r="G83696" s="11"/>
      <c r="H83696" s="12"/>
      <c r="I83696" s="49"/>
    </row>
    <row r="83697" customHeight="1" spans="7:9">
      <c r="G83697" s="11"/>
      <c r="H83697" s="12"/>
      <c r="I83697" s="49"/>
    </row>
    <row r="83698" customHeight="1" spans="7:9">
      <c r="G83698" s="11"/>
      <c r="H83698" s="12"/>
      <c r="I83698" s="49"/>
    </row>
    <row r="83699" customHeight="1" spans="7:9">
      <c r="G83699" s="11"/>
      <c r="H83699" s="12"/>
      <c r="I83699" s="49"/>
    </row>
    <row r="83700" customHeight="1" spans="7:9">
      <c r="G83700" s="11"/>
      <c r="H83700" s="12"/>
      <c r="I83700" s="49"/>
    </row>
    <row r="83701" customHeight="1" spans="7:9">
      <c r="G83701" s="11"/>
      <c r="H83701" s="12"/>
      <c r="I83701" s="49"/>
    </row>
    <row r="83702" customHeight="1" spans="7:9">
      <c r="G83702" s="11"/>
      <c r="H83702" s="12"/>
      <c r="I83702" s="49"/>
    </row>
    <row r="83703" customHeight="1" spans="7:9">
      <c r="G83703" s="11"/>
      <c r="H83703" s="12"/>
      <c r="I83703" s="49"/>
    </row>
    <row r="83704" customHeight="1" spans="7:9">
      <c r="G83704" s="11"/>
      <c r="H83704" s="12"/>
      <c r="I83704" s="49"/>
    </row>
    <row r="83705" customHeight="1" spans="7:9">
      <c r="G83705" s="11"/>
      <c r="H83705" s="12"/>
      <c r="I83705" s="49"/>
    </row>
    <row r="83706" customHeight="1" spans="7:9">
      <c r="G83706" s="11"/>
      <c r="H83706" s="12"/>
      <c r="I83706" s="49"/>
    </row>
    <row r="83707" customHeight="1" spans="7:9">
      <c r="G83707" s="11"/>
      <c r="H83707" s="12"/>
      <c r="I83707" s="49"/>
    </row>
    <row r="83708" customHeight="1" spans="7:9">
      <c r="G83708" s="11"/>
      <c r="H83708" s="12"/>
      <c r="I83708" s="49"/>
    </row>
    <row r="83709" customHeight="1" spans="7:9">
      <c r="G83709" s="11"/>
      <c r="H83709" s="12"/>
      <c r="I83709" s="49"/>
    </row>
    <row r="83710" customHeight="1" spans="7:9">
      <c r="G83710" s="11"/>
      <c r="H83710" s="12"/>
      <c r="I83710" s="49"/>
    </row>
    <row r="83711" customHeight="1" spans="7:9">
      <c r="G83711" s="11"/>
      <c r="H83711" s="12"/>
      <c r="I83711" s="49"/>
    </row>
    <row r="83712" customHeight="1" spans="7:9">
      <c r="G83712" s="11"/>
      <c r="H83712" s="12"/>
      <c r="I83712" s="49"/>
    </row>
    <row r="83713" customHeight="1" spans="7:9">
      <c r="G83713" s="11"/>
      <c r="H83713" s="12"/>
      <c r="I83713" s="49"/>
    </row>
    <row r="83714" customHeight="1" spans="7:9">
      <c r="G83714" s="11"/>
      <c r="H83714" s="12"/>
      <c r="I83714" s="49"/>
    </row>
    <row r="83715" customHeight="1" spans="7:9">
      <c r="G83715" s="11"/>
      <c r="H83715" s="12"/>
      <c r="I83715" s="49"/>
    </row>
    <row r="83716" customHeight="1" spans="7:9">
      <c r="G83716" s="11"/>
      <c r="H83716" s="12"/>
      <c r="I83716" s="49"/>
    </row>
    <row r="83717" customHeight="1" spans="7:9">
      <c r="G83717" s="11"/>
      <c r="H83717" s="12"/>
      <c r="I83717" s="49"/>
    </row>
    <row r="83718" customHeight="1" spans="7:9">
      <c r="G83718" s="11"/>
      <c r="H83718" s="12"/>
      <c r="I83718" s="49"/>
    </row>
    <row r="83719" customHeight="1" spans="7:9">
      <c r="G83719" s="11"/>
      <c r="H83719" s="12"/>
      <c r="I83719" s="49"/>
    </row>
    <row r="83720" customHeight="1" spans="7:9">
      <c r="G83720" s="11"/>
      <c r="H83720" s="12"/>
      <c r="I83720" s="49"/>
    </row>
    <row r="83721" customHeight="1" spans="7:9">
      <c r="G83721" s="11"/>
      <c r="H83721" s="12"/>
      <c r="I83721" s="49"/>
    </row>
    <row r="83722" customHeight="1" spans="7:9">
      <c r="G83722" s="11"/>
      <c r="H83722" s="12"/>
      <c r="I83722" s="49"/>
    </row>
    <row r="83723" customHeight="1" spans="7:9">
      <c r="G83723" s="11"/>
      <c r="H83723" s="12"/>
      <c r="I83723" s="49"/>
    </row>
    <row r="83724" customHeight="1" spans="7:9">
      <c r="G83724" s="11"/>
      <c r="H83724" s="12"/>
      <c r="I83724" s="49"/>
    </row>
    <row r="83725" customHeight="1" spans="7:9">
      <c r="G83725" s="11"/>
      <c r="H83725" s="12"/>
      <c r="I83725" s="49"/>
    </row>
    <row r="83726" customHeight="1" spans="7:9">
      <c r="G83726" s="11"/>
      <c r="H83726" s="12"/>
      <c r="I83726" s="49"/>
    </row>
    <row r="83727" customHeight="1" spans="7:9">
      <c r="G83727" s="11"/>
      <c r="H83727" s="12"/>
      <c r="I83727" s="49"/>
    </row>
    <row r="83728" customHeight="1" spans="7:9">
      <c r="G83728" s="11"/>
      <c r="H83728" s="12"/>
      <c r="I83728" s="49"/>
    </row>
    <row r="83729" customHeight="1" spans="7:9">
      <c r="G83729" s="11"/>
      <c r="H83729" s="12"/>
      <c r="I83729" s="49"/>
    </row>
    <row r="83730" customHeight="1" spans="7:9">
      <c r="G83730" s="11"/>
      <c r="H83730" s="12"/>
      <c r="I83730" s="49"/>
    </row>
    <row r="83731" customHeight="1" spans="7:9">
      <c r="G83731" s="11"/>
      <c r="H83731" s="12"/>
      <c r="I83731" s="49"/>
    </row>
    <row r="83732" customHeight="1" spans="7:9">
      <c r="G83732" s="11"/>
      <c r="H83732" s="12"/>
      <c r="I83732" s="49"/>
    </row>
    <row r="83733" customHeight="1" spans="7:9">
      <c r="G83733" s="11"/>
      <c r="H83733" s="12"/>
      <c r="I83733" s="49"/>
    </row>
    <row r="83734" customHeight="1" spans="7:9">
      <c r="G83734" s="11"/>
      <c r="H83734" s="12"/>
      <c r="I83734" s="49"/>
    </row>
    <row r="83735" customHeight="1" spans="7:9">
      <c r="G83735" s="11"/>
      <c r="H83735" s="12"/>
      <c r="I83735" s="49"/>
    </row>
    <row r="83736" customHeight="1" spans="7:9">
      <c r="G83736" s="11"/>
      <c r="H83736" s="12"/>
      <c r="I83736" s="49"/>
    </row>
    <row r="83737" customHeight="1" spans="7:9">
      <c r="G83737" s="11"/>
      <c r="H83737" s="12"/>
      <c r="I83737" s="49"/>
    </row>
    <row r="83738" customHeight="1" spans="7:9">
      <c r="G83738" s="11"/>
      <c r="H83738" s="12"/>
      <c r="I83738" s="49"/>
    </row>
    <row r="83739" customHeight="1" spans="7:9">
      <c r="G83739" s="11"/>
      <c r="H83739" s="12"/>
      <c r="I83739" s="49"/>
    </row>
    <row r="83740" customHeight="1" spans="7:9">
      <c r="G83740" s="11"/>
      <c r="H83740" s="12"/>
      <c r="I83740" s="49"/>
    </row>
    <row r="83741" customHeight="1" spans="7:9">
      <c r="G83741" s="11"/>
      <c r="H83741" s="12"/>
      <c r="I83741" s="49"/>
    </row>
    <row r="83742" customHeight="1" spans="7:9">
      <c r="G83742" s="11"/>
      <c r="H83742" s="12"/>
      <c r="I83742" s="49"/>
    </row>
    <row r="83743" customHeight="1" spans="7:9">
      <c r="G83743" s="11"/>
      <c r="H83743" s="12"/>
      <c r="I83743" s="49"/>
    </row>
    <row r="83744" customHeight="1" spans="7:9">
      <c r="G83744" s="11"/>
      <c r="H83744" s="12"/>
      <c r="I83744" s="49"/>
    </row>
    <row r="83745" customHeight="1" spans="7:9">
      <c r="G83745" s="11"/>
      <c r="H83745" s="12"/>
      <c r="I83745" s="49"/>
    </row>
    <row r="83746" customHeight="1" spans="7:9">
      <c r="G83746" s="11"/>
      <c r="H83746" s="12"/>
      <c r="I83746" s="49"/>
    </row>
    <row r="83747" customHeight="1" spans="7:9">
      <c r="G83747" s="11"/>
      <c r="H83747" s="12"/>
      <c r="I83747" s="49"/>
    </row>
    <row r="83748" customHeight="1" spans="7:9">
      <c r="G83748" s="11"/>
      <c r="H83748" s="12"/>
      <c r="I83748" s="49"/>
    </row>
    <row r="83749" customHeight="1" spans="7:9">
      <c r="G83749" s="11"/>
      <c r="H83749" s="12"/>
      <c r="I83749" s="49"/>
    </row>
    <row r="83750" customHeight="1" spans="7:9">
      <c r="G83750" s="11"/>
      <c r="H83750" s="12"/>
      <c r="I83750" s="49"/>
    </row>
    <row r="83751" customHeight="1" spans="7:9">
      <c r="G83751" s="11"/>
      <c r="H83751" s="12"/>
      <c r="I83751" s="49"/>
    </row>
    <row r="83752" customHeight="1" spans="7:9">
      <c r="G83752" s="11"/>
      <c r="H83752" s="12"/>
      <c r="I83752" s="49"/>
    </row>
    <row r="83753" customHeight="1" spans="7:9">
      <c r="G83753" s="11"/>
      <c r="H83753" s="12"/>
      <c r="I83753" s="49"/>
    </row>
    <row r="83754" customHeight="1" spans="7:9">
      <c r="G83754" s="11"/>
      <c r="H83754" s="12"/>
      <c r="I83754" s="49"/>
    </row>
    <row r="83755" customHeight="1" spans="7:9">
      <c r="G83755" s="11"/>
      <c r="H83755" s="12"/>
      <c r="I83755" s="49"/>
    </row>
    <row r="83756" customHeight="1" spans="7:9">
      <c r="G83756" s="11"/>
      <c r="H83756" s="12"/>
      <c r="I83756" s="49"/>
    </row>
    <row r="83757" customHeight="1" spans="7:9">
      <c r="G83757" s="11"/>
      <c r="H83757" s="12"/>
      <c r="I83757" s="49"/>
    </row>
    <row r="83758" customHeight="1" spans="7:9">
      <c r="G83758" s="11"/>
      <c r="H83758" s="12"/>
      <c r="I83758" s="49"/>
    </row>
    <row r="83759" customHeight="1" spans="7:9">
      <c r="G83759" s="11"/>
      <c r="H83759" s="12"/>
      <c r="I83759" s="49"/>
    </row>
    <row r="83760" customHeight="1" spans="7:9">
      <c r="G83760" s="11"/>
      <c r="H83760" s="12"/>
      <c r="I83760" s="49"/>
    </row>
    <row r="83761" customHeight="1" spans="7:9">
      <c r="G83761" s="11"/>
      <c r="H83761" s="12"/>
      <c r="I83761" s="49"/>
    </row>
    <row r="83762" customHeight="1" spans="7:9">
      <c r="G83762" s="11"/>
      <c r="H83762" s="12"/>
      <c r="I83762" s="49"/>
    </row>
    <row r="83763" customHeight="1" spans="7:9">
      <c r="G83763" s="11"/>
      <c r="H83763" s="12"/>
      <c r="I83763" s="49"/>
    </row>
    <row r="83764" customHeight="1" spans="7:9">
      <c r="G83764" s="11"/>
      <c r="H83764" s="12"/>
      <c r="I83764" s="49"/>
    </row>
    <row r="83765" customHeight="1" spans="7:9">
      <c r="G83765" s="11"/>
      <c r="H83765" s="12"/>
      <c r="I83765" s="49"/>
    </row>
    <row r="83766" customHeight="1" spans="7:9">
      <c r="G83766" s="11"/>
      <c r="H83766" s="12"/>
      <c r="I83766" s="49"/>
    </row>
    <row r="83767" customHeight="1" spans="7:9">
      <c r="G83767" s="11"/>
      <c r="H83767" s="12"/>
      <c r="I83767" s="49"/>
    </row>
    <row r="83768" customHeight="1" spans="7:9">
      <c r="G83768" s="11"/>
      <c r="H83768" s="12"/>
      <c r="I83768" s="49"/>
    </row>
    <row r="83769" customHeight="1" spans="7:9">
      <c r="G83769" s="11"/>
      <c r="H83769" s="12"/>
      <c r="I83769" s="49"/>
    </row>
    <row r="83770" customHeight="1" spans="7:9">
      <c r="G83770" s="11"/>
      <c r="H83770" s="12"/>
      <c r="I83770" s="49"/>
    </row>
    <row r="83771" customHeight="1" spans="7:9">
      <c r="G83771" s="11"/>
      <c r="H83771" s="12"/>
      <c r="I83771" s="49"/>
    </row>
    <row r="83772" customHeight="1" spans="7:9">
      <c r="G83772" s="11"/>
      <c r="H83772" s="12"/>
      <c r="I83772" s="49"/>
    </row>
    <row r="83773" customHeight="1" spans="7:9">
      <c r="G83773" s="11"/>
      <c r="H83773" s="12"/>
      <c r="I83773" s="49"/>
    </row>
    <row r="83774" customHeight="1" spans="7:9">
      <c r="G83774" s="11"/>
      <c r="H83774" s="12"/>
      <c r="I83774" s="49"/>
    </row>
    <row r="83775" customHeight="1" spans="7:9">
      <c r="G83775" s="11"/>
      <c r="H83775" s="12"/>
      <c r="I83775" s="49"/>
    </row>
    <row r="83776" customHeight="1" spans="7:9">
      <c r="G83776" s="11"/>
      <c r="H83776" s="12"/>
      <c r="I83776" s="49"/>
    </row>
    <row r="83777" customHeight="1" spans="7:9">
      <c r="G83777" s="11"/>
      <c r="H83777" s="12"/>
      <c r="I83777" s="49"/>
    </row>
    <row r="83778" customHeight="1" spans="7:9">
      <c r="G83778" s="11"/>
      <c r="H83778" s="12"/>
      <c r="I83778" s="49"/>
    </row>
    <row r="83779" customHeight="1" spans="7:9">
      <c r="G83779" s="11"/>
      <c r="H83779" s="12"/>
      <c r="I83779" s="49"/>
    </row>
    <row r="83780" customHeight="1" spans="7:9">
      <c r="G83780" s="11"/>
      <c r="H83780" s="12"/>
      <c r="I83780" s="49"/>
    </row>
    <row r="83781" customHeight="1" spans="7:9">
      <c r="G83781" s="11"/>
      <c r="H83781" s="12"/>
      <c r="I83781" s="49"/>
    </row>
    <row r="83782" customHeight="1" spans="7:9">
      <c r="G83782" s="11"/>
      <c r="H83782" s="12"/>
      <c r="I83782" s="49"/>
    </row>
    <row r="83783" customHeight="1" spans="7:9">
      <c r="G83783" s="11"/>
      <c r="H83783" s="12"/>
      <c r="I83783" s="49"/>
    </row>
    <row r="83784" customHeight="1" spans="7:9">
      <c r="G83784" s="11"/>
      <c r="H83784" s="12"/>
      <c r="I83784" s="49"/>
    </row>
    <row r="83785" customHeight="1" spans="7:9">
      <c r="G83785" s="11"/>
      <c r="H83785" s="12"/>
      <c r="I83785" s="49"/>
    </row>
    <row r="83786" customHeight="1" spans="7:9">
      <c r="G83786" s="11"/>
      <c r="H83786" s="12"/>
      <c r="I83786" s="49"/>
    </row>
    <row r="83787" customHeight="1" spans="7:9">
      <c r="G83787" s="11"/>
      <c r="H83787" s="12"/>
      <c r="I83787" s="49"/>
    </row>
    <row r="83788" customHeight="1" spans="7:9">
      <c r="G83788" s="11"/>
      <c r="H83788" s="12"/>
      <c r="I83788" s="49"/>
    </row>
    <row r="83789" customHeight="1" spans="7:9">
      <c r="G83789" s="11"/>
      <c r="H83789" s="12"/>
      <c r="I83789" s="49"/>
    </row>
    <row r="83790" customHeight="1" spans="7:9">
      <c r="G83790" s="11"/>
      <c r="H83790" s="12"/>
      <c r="I83790" s="49"/>
    </row>
    <row r="83791" customHeight="1" spans="7:9">
      <c r="G83791" s="11"/>
      <c r="H83791" s="12"/>
      <c r="I83791" s="49"/>
    </row>
    <row r="83792" customHeight="1" spans="7:9">
      <c r="G83792" s="11"/>
      <c r="H83792" s="12"/>
      <c r="I83792" s="49"/>
    </row>
    <row r="83793" customHeight="1" spans="7:9">
      <c r="G83793" s="11"/>
      <c r="H83793" s="12"/>
      <c r="I83793" s="49"/>
    </row>
    <row r="83794" customHeight="1" spans="7:9">
      <c r="G83794" s="11"/>
      <c r="H83794" s="12"/>
      <c r="I83794" s="49"/>
    </row>
    <row r="83795" customHeight="1" spans="7:9">
      <c r="G83795" s="11"/>
      <c r="H83795" s="12"/>
      <c r="I83795" s="49"/>
    </row>
    <row r="83796" customHeight="1" spans="7:9">
      <c r="G83796" s="11"/>
      <c r="H83796" s="12"/>
      <c r="I83796" s="49"/>
    </row>
    <row r="83797" customHeight="1" spans="7:9">
      <c r="G83797" s="11"/>
      <c r="H83797" s="12"/>
      <c r="I83797" s="49"/>
    </row>
    <row r="83798" customHeight="1" spans="7:9">
      <c r="G83798" s="11"/>
      <c r="H83798" s="12"/>
      <c r="I83798" s="49"/>
    </row>
    <row r="83799" customHeight="1" spans="7:9">
      <c r="G83799" s="11"/>
      <c r="H83799" s="12"/>
      <c r="I83799" s="49"/>
    </row>
    <row r="83800" customHeight="1" spans="7:9">
      <c r="G83800" s="11"/>
      <c r="H83800" s="12"/>
      <c r="I83800" s="49"/>
    </row>
    <row r="83801" customHeight="1" spans="7:9">
      <c r="G83801" s="11"/>
      <c r="H83801" s="12"/>
      <c r="I83801" s="49"/>
    </row>
    <row r="83802" customHeight="1" spans="7:9">
      <c r="G83802" s="11"/>
      <c r="H83802" s="12"/>
      <c r="I83802" s="49"/>
    </row>
    <row r="83803" customHeight="1" spans="7:9">
      <c r="G83803" s="11"/>
      <c r="H83803" s="12"/>
      <c r="I83803" s="49"/>
    </row>
    <row r="83804" customHeight="1" spans="7:9">
      <c r="G83804" s="11"/>
      <c r="H83804" s="12"/>
      <c r="I83804" s="49"/>
    </row>
    <row r="83805" customHeight="1" spans="7:9">
      <c r="G83805" s="11"/>
      <c r="H83805" s="12"/>
      <c r="I83805" s="49"/>
    </row>
    <row r="83806" customHeight="1" spans="7:9">
      <c r="G83806" s="11"/>
      <c r="H83806" s="12"/>
      <c r="I83806" s="49"/>
    </row>
    <row r="83807" customHeight="1" spans="7:9">
      <c r="G83807" s="11"/>
      <c r="H83807" s="12"/>
      <c r="I83807" s="49"/>
    </row>
    <row r="83808" customHeight="1" spans="7:9">
      <c r="G83808" s="11"/>
      <c r="H83808" s="12"/>
      <c r="I83808" s="49"/>
    </row>
    <row r="83809" customHeight="1" spans="7:9">
      <c r="G83809" s="11"/>
      <c r="H83809" s="12"/>
      <c r="I83809" s="49"/>
    </row>
    <row r="83810" customHeight="1" spans="7:9">
      <c r="G83810" s="11"/>
      <c r="H83810" s="12"/>
      <c r="I83810" s="49"/>
    </row>
    <row r="83811" customHeight="1" spans="7:9">
      <c r="G83811" s="11"/>
      <c r="H83811" s="12"/>
      <c r="I83811" s="49"/>
    </row>
    <row r="83812" customHeight="1" spans="7:9">
      <c r="G83812" s="11"/>
      <c r="H83812" s="12"/>
      <c r="I83812" s="49"/>
    </row>
    <row r="83813" customHeight="1" spans="7:9">
      <c r="G83813" s="11"/>
      <c r="H83813" s="12"/>
      <c r="I83813" s="49"/>
    </row>
    <row r="83814" customHeight="1" spans="7:9">
      <c r="G83814" s="11"/>
      <c r="H83814" s="12"/>
      <c r="I83814" s="49"/>
    </row>
    <row r="83815" customHeight="1" spans="7:9">
      <c r="G83815" s="11"/>
      <c r="H83815" s="12"/>
      <c r="I83815" s="49"/>
    </row>
    <row r="83816" customHeight="1" spans="7:9">
      <c r="G83816" s="11"/>
      <c r="H83816" s="12"/>
      <c r="I83816" s="49"/>
    </row>
    <row r="83817" customHeight="1" spans="7:9">
      <c r="G83817" s="11"/>
      <c r="H83817" s="12"/>
      <c r="I83817" s="49"/>
    </row>
    <row r="83818" customHeight="1" spans="7:9">
      <c r="G83818" s="11"/>
      <c r="H83818" s="12"/>
      <c r="I83818" s="49"/>
    </row>
    <row r="83819" customHeight="1" spans="7:9">
      <c r="G83819" s="11"/>
      <c r="H83819" s="12"/>
      <c r="I83819" s="49"/>
    </row>
    <row r="83820" customHeight="1" spans="7:9">
      <c r="G83820" s="11"/>
      <c r="H83820" s="12"/>
      <c r="I83820" s="49"/>
    </row>
    <row r="83821" customHeight="1" spans="7:9">
      <c r="G83821" s="11"/>
      <c r="H83821" s="12"/>
      <c r="I83821" s="49"/>
    </row>
    <row r="83822" customHeight="1" spans="7:9">
      <c r="G83822" s="11"/>
      <c r="H83822" s="12"/>
      <c r="I83822" s="49"/>
    </row>
    <row r="83823" customHeight="1" spans="7:9">
      <c r="G83823" s="11"/>
      <c r="H83823" s="12"/>
      <c r="I83823" s="49"/>
    </row>
    <row r="83824" customHeight="1" spans="7:9">
      <c r="G83824" s="11"/>
      <c r="H83824" s="12"/>
      <c r="I83824" s="49"/>
    </row>
    <row r="83825" customHeight="1" spans="7:9">
      <c r="G83825" s="11"/>
      <c r="H83825" s="12"/>
      <c r="I83825" s="49"/>
    </row>
    <row r="83826" customHeight="1" spans="7:9">
      <c r="G83826" s="11"/>
      <c r="H83826" s="12"/>
      <c r="I83826" s="49"/>
    </row>
    <row r="83827" customHeight="1" spans="7:9">
      <c r="G83827" s="11"/>
      <c r="H83827" s="12"/>
      <c r="I83827" s="49"/>
    </row>
    <row r="83828" customHeight="1" spans="7:9">
      <c r="G83828" s="11"/>
      <c r="H83828" s="12"/>
      <c r="I83828" s="49"/>
    </row>
    <row r="83829" customHeight="1" spans="7:9">
      <c r="G83829" s="11"/>
      <c r="H83829" s="12"/>
      <c r="I83829" s="49"/>
    </row>
    <row r="83830" customHeight="1" spans="7:9">
      <c r="G83830" s="11"/>
      <c r="H83830" s="12"/>
      <c r="I83830" s="49"/>
    </row>
    <row r="83831" customHeight="1" spans="7:9">
      <c r="G83831" s="11"/>
      <c r="H83831" s="12"/>
      <c r="I83831" s="49"/>
    </row>
    <row r="83832" customHeight="1" spans="7:9">
      <c r="G83832" s="11"/>
      <c r="H83832" s="12"/>
      <c r="I83832" s="49"/>
    </row>
    <row r="83833" customHeight="1" spans="7:9">
      <c r="G83833" s="11"/>
      <c r="H83833" s="12"/>
      <c r="I83833" s="49"/>
    </row>
    <row r="83834" customHeight="1" spans="7:9">
      <c r="G83834" s="11"/>
      <c r="H83834" s="12"/>
      <c r="I83834" s="49"/>
    </row>
    <row r="83835" customHeight="1" spans="7:9">
      <c r="G83835" s="11"/>
      <c r="H83835" s="12"/>
      <c r="I83835" s="49"/>
    </row>
    <row r="83836" customHeight="1" spans="7:9">
      <c r="G83836" s="11"/>
      <c r="H83836" s="12"/>
      <c r="I83836" s="49"/>
    </row>
    <row r="83837" customHeight="1" spans="7:9">
      <c r="G83837" s="11"/>
      <c r="H83837" s="12"/>
      <c r="I83837" s="49"/>
    </row>
    <row r="83838" customHeight="1" spans="7:9">
      <c r="G83838" s="11"/>
      <c r="H83838" s="12"/>
      <c r="I83838" s="49"/>
    </row>
    <row r="83839" customHeight="1" spans="7:9">
      <c r="G83839" s="11"/>
      <c r="H83839" s="12"/>
      <c r="I83839" s="49"/>
    </row>
    <row r="83840" customHeight="1" spans="7:9">
      <c r="G83840" s="11"/>
      <c r="H83840" s="12"/>
      <c r="I83840" s="49"/>
    </row>
    <row r="83841" customHeight="1" spans="7:9">
      <c r="G83841" s="11"/>
      <c r="H83841" s="12"/>
      <c r="I83841" s="49"/>
    </row>
    <row r="83842" customHeight="1" spans="7:9">
      <c r="G83842" s="11"/>
      <c r="H83842" s="12"/>
      <c r="I83842" s="49"/>
    </row>
    <row r="83843" customHeight="1" spans="7:9">
      <c r="G83843" s="11"/>
      <c r="H83843" s="12"/>
      <c r="I83843" s="49"/>
    </row>
    <row r="83844" customHeight="1" spans="7:9">
      <c r="G83844" s="11"/>
      <c r="H83844" s="12"/>
      <c r="I83844" s="49"/>
    </row>
    <row r="83845" customHeight="1" spans="7:9">
      <c r="G83845" s="11"/>
      <c r="H83845" s="12"/>
      <c r="I83845" s="49"/>
    </row>
    <row r="83846" customHeight="1" spans="7:9">
      <c r="G83846" s="11"/>
      <c r="H83846" s="12"/>
      <c r="I83846" s="49"/>
    </row>
    <row r="83847" customHeight="1" spans="7:9">
      <c r="G83847" s="11"/>
      <c r="H83847" s="12"/>
      <c r="I83847" s="49"/>
    </row>
    <row r="83848" customHeight="1" spans="7:9">
      <c r="G83848" s="11"/>
      <c r="H83848" s="12"/>
      <c r="I83848" s="49"/>
    </row>
    <row r="83849" customHeight="1" spans="7:9">
      <c r="G83849" s="11"/>
      <c r="H83849" s="12"/>
      <c r="I83849" s="49"/>
    </row>
    <row r="83850" customHeight="1" spans="7:9">
      <c r="G83850" s="11"/>
      <c r="H83850" s="12"/>
      <c r="I83850" s="49"/>
    </row>
    <row r="83851" customHeight="1" spans="7:9">
      <c r="G83851" s="11"/>
      <c r="H83851" s="12"/>
      <c r="I83851" s="49"/>
    </row>
    <row r="83852" customHeight="1" spans="7:9">
      <c r="G83852" s="11"/>
      <c r="H83852" s="12"/>
      <c r="I83852" s="49"/>
    </row>
    <row r="83853" customHeight="1" spans="7:9">
      <c r="G83853" s="11"/>
      <c r="H83853" s="12"/>
      <c r="I83853" s="49"/>
    </row>
    <row r="83854" customHeight="1" spans="7:9">
      <c r="G83854" s="11"/>
      <c r="H83854" s="12"/>
      <c r="I83854" s="49"/>
    </row>
    <row r="83855" customHeight="1" spans="7:9">
      <c r="G83855" s="11"/>
      <c r="H83855" s="12"/>
      <c r="I83855" s="49"/>
    </row>
    <row r="83856" customHeight="1" spans="7:9">
      <c r="G83856" s="11"/>
      <c r="H83856" s="12"/>
      <c r="I83856" s="49"/>
    </row>
    <row r="83857" customHeight="1" spans="7:9">
      <c r="G83857" s="11"/>
      <c r="H83857" s="12"/>
      <c r="I83857" s="49"/>
    </row>
    <row r="83858" customHeight="1" spans="7:9">
      <c r="G83858" s="11"/>
      <c r="H83858" s="12"/>
      <c r="I83858" s="49"/>
    </row>
    <row r="83859" customHeight="1" spans="7:9">
      <c r="G83859" s="11"/>
      <c r="H83859" s="12"/>
      <c r="I83859" s="49"/>
    </row>
    <row r="83860" customHeight="1" spans="7:9">
      <c r="G83860" s="11"/>
      <c r="H83860" s="12"/>
      <c r="I83860" s="49"/>
    </row>
    <row r="83861" customHeight="1" spans="7:9">
      <c r="G83861" s="11"/>
      <c r="H83861" s="12"/>
      <c r="I83861" s="49"/>
    </row>
    <row r="83862" customHeight="1" spans="7:9">
      <c r="G83862" s="11"/>
      <c r="H83862" s="12"/>
      <c r="I83862" s="49"/>
    </row>
    <row r="83863" customHeight="1" spans="7:9">
      <c r="G83863" s="11"/>
      <c r="H83863" s="12"/>
      <c r="I83863" s="49"/>
    </row>
    <row r="83864" customHeight="1" spans="7:9">
      <c r="G83864" s="11"/>
      <c r="H83864" s="12"/>
      <c r="I83864" s="49"/>
    </row>
    <row r="83865" customHeight="1" spans="7:9">
      <c r="G83865" s="11"/>
      <c r="H83865" s="12"/>
      <c r="I83865" s="49"/>
    </row>
    <row r="83866" customHeight="1" spans="7:9">
      <c r="G83866" s="11"/>
      <c r="H83866" s="12"/>
      <c r="I83866" s="49"/>
    </row>
    <row r="83867" customHeight="1" spans="7:9">
      <c r="G83867" s="11"/>
      <c r="H83867" s="12"/>
      <c r="I83867" s="49"/>
    </row>
    <row r="83868" customHeight="1" spans="7:9">
      <c r="G83868" s="11"/>
      <c r="H83868" s="12"/>
      <c r="I83868" s="49"/>
    </row>
    <row r="83869" customHeight="1" spans="7:9">
      <c r="G83869" s="11"/>
      <c r="H83869" s="12"/>
      <c r="I83869" s="49"/>
    </row>
    <row r="83870" customHeight="1" spans="7:9">
      <c r="G83870" s="11"/>
      <c r="H83870" s="12"/>
      <c r="I83870" s="49"/>
    </row>
    <row r="83871" customHeight="1" spans="7:9">
      <c r="G83871" s="11"/>
      <c r="H83871" s="12"/>
      <c r="I83871" s="49"/>
    </row>
    <row r="83872" customHeight="1" spans="7:9">
      <c r="G83872" s="11"/>
      <c r="H83872" s="12"/>
      <c r="I83872" s="49"/>
    </row>
    <row r="83873" customHeight="1" spans="7:9">
      <c r="G83873" s="11"/>
      <c r="H83873" s="12"/>
      <c r="I83873" s="49"/>
    </row>
    <row r="83874" customHeight="1" spans="7:9">
      <c r="G83874" s="11"/>
      <c r="H83874" s="12"/>
      <c r="I83874" s="49"/>
    </row>
    <row r="83875" customHeight="1" spans="7:9">
      <c r="G83875" s="11"/>
      <c r="H83875" s="12"/>
      <c r="I83875" s="49"/>
    </row>
    <row r="83876" customHeight="1" spans="7:9">
      <c r="G83876" s="11"/>
      <c r="H83876" s="12"/>
      <c r="I83876" s="49"/>
    </row>
    <row r="83877" customHeight="1" spans="7:9">
      <c r="G83877" s="11"/>
      <c r="H83877" s="12"/>
      <c r="I83877" s="49"/>
    </row>
    <row r="83878" customHeight="1" spans="7:9">
      <c r="G83878" s="11"/>
      <c r="H83878" s="12"/>
      <c r="I83878" s="49"/>
    </row>
    <row r="83879" customHeight="1" spans="7:9">
      <c r="G83879" s="11"/>
      <c r="H83879" s="12"/>
      <c r="I83879" s="49"/>
    </row>
    <row r="83880" customHeight="1" spans="7:9">
      <c r="G83880" s="11"/>
      <c r="H83880" s="12"/>
      <c r="I83880" s="49"/>
    </row>
    <row r="83881" customHeight="1" spans="7:9">
      <c r="G83881" s="11"/>
      <c r="H83881" s="12"/>
      <c r="I83881" s="49"/>
    </row>
    <row r="83882" customHeight="1" spans="7:9">
      <c r="G83882" s="11"/>
      <c r="H83882" s="12"/>
      <c r="I83882" s="49"/>
    </row>
    <row r="83883" customHeight="1" spans="7:9">
      <c r="G83883" s="11"/>
      <c r="H83883" s="12"/>
      <c r="I83883" s="49"/>
    </row>
    <row r="83884" customHeight="1" spans="7:9">
      <c r="G83884" s="11"/>
      <c r="H83884" s="12"/>
      <c r="I83884" s="49"/>
    </row>
    <row r="83885" customHeight="1" spans="7:9">
      <c r="G83885" s="11"/>
      <c r="H83885" s="12"/>
      <c r="I83885" s="49"/>
    </row>
    <row r="83886" customHeight="1" spans="7:9">
      <c r="G83886" s="11"/>
      <c r="H83886" s="12"/>
      <c r="I83886" s="49"/>
    </row>
    <row r="83887" customHeight="1" spans="7:9">
      <c r="G83887" s="11"/>
      <c r="H83887" s="12"/>
      <c r="I83887" s="49"/>
    </row>
    <row r="83888" customHeight="1" spans="7:9">
      <c r="G83888" s="11"/>
      <c r="H83888" s="12"/>
      <c r="I83888" s="49"/>
    </row>
    <row r="83889" customHeight="1" spans="7:9">
      <c r="G83889" s="11"/>
      <c r="H83889" s="12"/>
      <c r="I83889" s="49"/>
    </row>
    <row r="83890" customHeight="1" spans="7:9">
      <c r="G83890" s="11"/>
      <c r="H83890" s="12"/>
      <c r="I83890" s="49"/>
    </row>
    <row r="83891" customHeight="1" spans="7:9">
      <c r="G83891" s="11"/>
      <c r="H83891" s="12"/>
      <c r="I83891" s="49"/>
    </row>
    <row r="83892" customHeight="1" spans="7:9">
      <c r="G83892" s="11"/>
      <c r="H83892" s="12"/>
      <c r="I83892" s="49"/>
    </row>
    <row r="83893" customHeight="1" spans="7:9">
      <c r="G83893" s="11"/>
      <c r="H83893" s="12"/>
      <c r="I83893" s="49"/>
    </row>
    <row r="83894" customHeight="1" spans="7:9">
      <c r="G83894" s="11"/>
      <c r="H83894" s="12"/>
      <c r="I83894" s="49"/>
    </row>
    <row r="83895" customHeight="1" spans="7:9">
      <c r="G83895" s="11"/>
      <c r="H83895" s="12"/>
      <c r="I83895" s="49"/>
    </row>
    <row r="83896" customHeight="1" spans="7:9">
      <c r="G83896" s="11"/>
      <c r="H83896" s="12"/>
      <c r="I83896" s="49"/>
    </row>
    <row r="83897" customHeight="1" spans="7:9">
      <c r="G83897" s="11"/>
      <c r="H83897" s="12"/>
      <c r="I83897" s="49"/>
    </row>
    <row r="83898" customHeight="1" spans="7:9">
      <c r="G83898" s="11"/>
      <c r="H83898" s="12"/>
      <c r="I83898" s="49"/>
    </row>
    <row r="83899" customHeight="1" spans="7:9">
      <c r="G83899" s="11"/>
      <c r="H83899" s="12"/>
      <c r="I83899" s="49"/>
    </row>
    <row r="83900" customHeight="1" spans="7:9">
      <c r="G83900" s="11"/>
      <c r="H83900" s="12"/>
      <c r="I83900" s="49"/>
    </row>
    <row r="83901" customHeight="1" spans="7:9">
      <c r="G83901" s="11"/>
      <c r="H83901" s="12"/>
      <c r="I83901" s="49"/>
    </row>
    <row r="83902" customHeight="1" spans="7:9">
      <c r="G83902" s="11"/>
      <c r="H83902" s="12"/>
      <c r="I83902" s="49"/>
    </row>
    <row r="83903" customHeight="1" spans="7:9">
      <c r="G83903" s="11"/>
      <c r="H83903" s="12"/>
      <c r="I83903" s="49"/>
    </row>
    <row r="83904" customHeight="1" spans="7:9">
      <c r="G83904" s="11"/>
      <c r="H83904" s="12"/>
      <c r="I83904" s="49"/>
    </row>
    <row r="83905" customHeight="1" spans="7:9">
      <c r="G83905" s="11"/>
      <c r="H83905" s="12"/>
      <c r="I83905" s="49"/>
    </row>
    <row r="83906" customHeight="1" spans="7:9">
      <c r="G83906" s="11"/>
      <c r="H83906" s="12"/>
      <c r="I83906" s="49"/>
    </row>
    <row r="83907" customHeight="1" spans="7:9">
      <c r="G83907" s="11"/>
      <c r="H83907" s="12"/>
      <c r="I83907" s="49"/>
    </row>
    <row r="83908" customHeight="1" spans="7:9">
      <c r="G83908" s="11"/>
      <c r="H83908" s="12"/>
      <c r="I83908" s="49"/>
    </row>
    <row r="83909" customHeight="1" spans="7:9">
      <c r="G83909" s="11"/>
      <c r="H83909" s="12"/>
      <c r="I83909" s="49"/>
    </row>
    <row r="83910" customHeight="1" spans="7:9">
      <c r="G83910" s="11"/>
      <c r="H83910" s="12"/>
      <c r="I83910" s="49"/>
    </row>
    <row r="83911" customHeight="1" spans="7:9">
      <c r="G83911" s="11"/>
      <c r="H83911" s="12"/>
      <c r="I83911" s="49"/>
    </row>
    <row r="83912" customHeight="1" spans="7:9">
      <c r="G83912" s="11"/>
      <c r="H83912" s="12"/>
      <c r="I83912" s="49"/>
    </row>
    <row r="83913" customHeight="1" spans="7:9">
      <c r="G83913" s="11"/>
      <c r="H83913" s="12"/>
      <c r="I83913" s="49"/>
    </row>
    <row r="83914" customHeight="1" spans="7:9">
      <c r="G83914" s="11"/>
      <c r="H83914" s="12"/>
      <c r="I83914" s="49"/>
    </row>
    <row r="83915" customHeight="1" spans="7:9">
      <c r="G83915" s="11"/>
      <c r="H83915" s="12"/>
      <c r="I83915" s="49"/>
    </row>
    <row r="83916" customHeight="1" spans="7:9">
      <c r="G83916" s="11"/>
      <c r="H83916" s="12"/>
      <c r="I83916" s="49"/>
    </row>
    <row r="83917" customHeight="1" spans="7:9">
      <c r="G83917" s="11"/>
      <c r="H83917" s="12"/>
      <c r="I83917" s="49"/>
    </row>
    <row r="83918" customHeight="1" spans="7:9">
      <c r="G83918" s="11"/>
      <c r="H83918" s="12"/>
      <c r="I83918" s="49"/>
    </row>
    <row r="83919" customHeight="1" spans="7:9">
      <c r="G83919" s="11"/>
      <c r="H83919" s="12"/>
      <c r="I83919" s="49"/>
    </row>
    <row r="83920" customHeight="1" spans="7:9">
      <c r="G83920" s="11"/>
      <c r="H83920" s="12"/>
      <c r="I83920" s="49"/>
    </row>
    <row r="83921" customHeight="1" spans="7:9">
      <c r="G83921" s="11"/>
      <c r="H83921" s="12"/>
      <c r="I83921" s="49"/>
    </row>
    <row r="83922" customHeight="1" spans="7:9">
      <c r="G83922" s="11"/>
      <c r="H83922" s="12"/>
      <c r="I83922" s="49"/>
    </row>
    <row r="83923" customHeight="1" spans="7:9">
      <c r="G83923" s="11"/>
      <c r="H83923" s="12"/>
      <c r="I83923" s="49"/>
    </row>
    <row r="83924" customHeight="1" spans="7:9">
      <c r="G83924" s="11"/>
      <c r="H83924" s="12"/>
      <c r="I83924" s="49"/>
    </row>
    <row r="83925" customHeight="1" spans="7:9">
      <c r="G83925" s="11"/>
      <c r="H83925" s="12"/>
      <c r="I83925" s="49"/>
    </row>
    <row r="83926" customHeight="1" spans="7:9">
      <c r="G83926" s="11"/>
      <c r="H83926" s="12"/>
      <c r="I83926" s="49"/>
    </row>
    <row r="83927" customHeight="1" spans="7:9">
      <c r="G83927" s="11"/>
      <c r="H83927" s="12"/>
      <c r="I83927" s="49"/>
    </row>
    <row r="83928" customHeight="1" spans="7:9">
      <c r="G83928" s="11"/>
      <c r="H83928" s="12"/>
      <c r="I83928" s="49"/>
    </row>
    <row r="83929" customHeight="1" spans="7:9">
      <c r="G83929" s="11"/>
      <c r="H83929" s="12"/>
      <c r="I83929" s="49"/>
    </row>
    <row r="83930" customHeight="1" spans="7:9">
      <c r="G83930" s="11"/>
      <c r="H83930" s="12"/>
      <c r="I83930" s="49"/>
    </row>
    <row r="83931" customHeight="1" spans="7:9">
      <c r="G83931" s="11"/>
      <c r="H83931" s="12"/>
      <c r="I83931" s="49"/>
    </row>
    <row r="83932" customHeight="1" spans="7:9">
      <c r="G83932" s="11"/>
      <c r="H83932" s="12"/>
      <c r="I83932" s="49"/>
    </row>
    <row r="83933" customHeight="1" spans="7:9">
      <c r="G83933" s="11"/>
      <c r="H83933" s="12"/>
      <c r="I83933" s="49"/>
    </row>
    <row r="83934" customHeight="1" spans="7:9">
      <c r="G83934" s="11"/>
      <c r="H83934" s="12"/>
      <c r="I83934" s="49"/>
    </row>
    <row r="83935" customHeight="1" spans="7:9">
      <c r="G83935" s="11"/>
      <c r="H83935" s="12"/>
      <c r="I83935" s="49"/>
    </row>
    <row r="83936" customHeight="1" spans="7:9">
      <c r="G83936" s="11"/>
      <c r="H83936" s="12"/>
      <c r="I83936" s="49"/>
    </row>
    <row r="83937" customHeight="1" spans="7:9">
      <c r="G83937" s="11"/>
      <c r="H83937" s="12"/>
      <c r="I83937" s="49"/>
    </row>
    <row r="83938" customHeight="1" spans="7:9">
      <c r="G83938" s="11"/>
      <c r="H83938" s="12"/>
      <c r="I83938" s="49"/>
    </row>
    <row r="83939" customHeight="1" spans="7:9">
      <c r="G83939" s="11"/>
      <c r="H83939" s="12"/>
      <c r="I83939" s="49"/>
    </row>
    <row r="83940" customHeight="1" spans="7:9">
      <c r="G83940" s="11"/>
      <c r="H83940" s="12"/>
      <c r="I83940" s="49"/>
    </row>
    <row r="83941" customHeight="1" spans="7:9">
      <c r="G83941" s="11"/>
      <c r="H83941" s="12"/>
      <c r="I83941" s="49"/>
    </row>
    <row r="83942" customHeight="1" spans="7:9">
      <c r="G83942" s="11"/>
      <c r="H83942" s="12"/>
      <c r="I83942" s="49"/>
    </row>
    <row r="83943" customHeight="1" spans="7:9">
      <c r="G83943" s="11"/>
      <c r="H83943" s="12"/>
      <c r="I83943" s="49"/>
    </row>
    <row r="83944" customHeight="1" spans="7:9">
      <c r="G83944" s="11"/>
      <c r="H83944" s="12"/>
      <c r="I83944" s="49"/>
    </row>
    <row r="83945" customHeight="1" spans="7:9">
      <c r="G83945" s="11"/>
      <c r="H83945" s="12"/>
      <c r="I83945" s="49"/>
    </row>
    <row r="83946" customHeight="1" spans="7:9">
      <c r="G83946" s="11"/>
      <c r="H83946" s="12"/>
      <c r="I83946" s="49"/>
    </row>
    <row r="83947" customHeight="1" spans="7:9">
      <c r="G83947" s="11"/>
      <c r="H83947" s="12"/>
      <c r="I83947" s="49"/>
    </row>
    <row r="83948" customHeight="1" spans="7:9">
      <c r="G83948" s="11"/>
      <c r="H83948" s="12"/>
      <c r="I83948" s="49"/>
    </row>
    <row r="83949" customHeight="1" spans="7:9">
      <c r="G83949" s="11"/>
      <c r="H83949" s="12"/>
      <c r="I83949" s="49"/>
    </row>
    <row r="83950" customHeight="1" spans="7:9">
      <c r="G83950" s="11"/>
      <c r="H83950" s="12"/>
      <c r="I83950" s="49"/>
    </row>
    <row r="83951" customHeight="1" spans="7:9">
      <c r="G83951" s="11"/>
      <c r="H83951" s="12"/>
      <c r="I83951" s="49"/>
    </row>
    <row r="83952" customHeight="1" spans="7:9">
      <c r="G83952" s="11"/>
      <c r="H83952" s="12"/>
      <c r="I83952" s="49"/>
    </row>
    <row r="83953" customHeight="1" spans="7:9">
      <c r="G83953" s="11"/>
      <c r="H83953" s="12"/>
      <c r="I83953" s="49"/>
    </row>
    <row r="83954" customHeight="1" spans="7:9">
      <c r="G83954" s="11"/>
      <c r="H83954" s="12"/>
      <c r="I83954" s="49"/>
    </row>
    <row r="83955" customHeight="1" spans="7:9">
      <c r="G83955" s="11"/>
      <c r="H83955" s="12"/>
      <c r="I83955" s="49"/>
    </row>
    <row r="83956" customHeight="1" spans="7:9">
      <c r="G83956" s="11"/>
      <c r="H83956" s="12"/>
      <c r="I83956" s="49"/>
    </row>
    <row r="83957" customHeight="1" spans="7:9">
      <c r="G83957" s="11"/>
      <c r="H83957" s="12"/>
      <c r="I83957" s="49"/>
    </row>
    <row r="83958" customHeight="1" spans="7:9">
      <c r="G83958" s="11"/>
      <c r="H83958" s="12"/>
      <c r="I83958" s="49"/>
    </row>
    <row r="83959" customHeight="1" spans="7:9">
      <c r="G83959" s="11"/>
      <c r="H83959" s="12"/>
      <c r="I83959" s="49"/>
    </row>
    <row r="83960" customHeight="1" spans="7:9">
      <c r="G83960" s="11"/>
      <c r="H83960" s="12"/>
      <c r="I83960" s="49"/>
    </row>
    <row r="83961" customHeight="1" spans="7:9">
      <c r="G83961" s="11"/>
      <c r="H83961" s="12"/>
      <c r="I83961" s="49"/>
    </row>
    <row r="83962" customHeight="1" spans="7:9">
      <c r="G83962" s="11"/>
      <c r="H83962" s="12"/>
      <c r="I83962" s="49"/>
    </row>
    <row r="83963" customHeight="1" spans="7:9">
      <c r="G83963" s="11"/>
      <c r="H83963" s="12"/>
      <c r="I83963" s="49"/>
    </row>
    <row r="83964" customHeight="1" spans="7:9">
      <c r="G83964" s="11"/>
      <c r="H83964" s="12"/>
      <c r="I83964" s="49"/>
    </row>
    <row r="83965" customHeight="1" spans="7:9">
      <c r="G83965" s="11"/>
      <c r="H83965" s="12"/>
      <c r="I83965" s="49"/>
    </row>
    <row r="83966" customHeight="1" spans="7:9">
      <c r="G83966" s="11"/>
      <c r="H83966" s="12"/>
      <c r="I83966" s="49"/>
    </row>
    <row r="83967" customHeight="1" spans="7:9">
      <c r="G83967" s="11"/>
      <c r="H83967" s="12"/>
      <c r="I83967" s="49"/>
    </row>
    <row r="83968" customHeight="1" spans="7:9">
      <c r="G83968" s="11"/>
      <c r="H83968" s="12"/>
      <c r="I83968" s="49"/>
    </row>
    <row r="83969" customHeight="1" spans="7:9">
      <c r="G83969" s="11"/>
      <c r="H83969" s="12"/>
      <c r="I83969" s="49"/>
    </row>
    <row r="83970" customHeight="1" spans="7:9">
      <c r="G83970" s="11"/>
      <c r="H83970" s="12"/>
      <c r="I83970" s="49"/>
    </row>
    <row r="83971" customHeight="1" spans="7:9">
      <c r="G83971" s="11"/>
      <c r="H83971" s="12"/>
      <c r="I83971" s="49"/>
    </row>
    <row r="83972" customHeight="1" spans="7:9">
      <c r="G83972" s="11"/>
      <c r="H83972" s="12"/>
      <c r="I83972" s="49"/>
    </row>
    <row r="83973" customHeight="1" spans="7:9">
      <c r="G83973" s="11"/>
      <c r="H83973" s="12"/>
      <c r="I83973" s="49"/>
    </row>
    <row r="83974" customHeight="1" spans="7:9">
      <c r="G83974" s="11"/>
      <c r="H83974" s="12"/>
      <c r="I83974" s="49"/>
    </row>
    <row r="83975" customHeight="1" spans="7:9">
      <c r="G83975" s="11"/>
      <c r="H83975" s="12"/>
      <c r="I83975" s="49"/>
    </row>
    <row r="83976" customHeight="1" spans="7:9">
      <c r="G83976" s="11"/>
      <c r="H83976" s="12"/>
      <c r="I83976" s="49"/>
    </row>
    <row r="83977" customHeight="1" spans="7:9">
      <c r="G83977" s="11"/>
      <c r="H83977" s="12"/>
      <c r="I83977" s="49"/>
    </row>
    <row r="83978" customHeight="1" spans="7:9">
      <c r="G83978" s="11"/>
      <c r="H83978" s="12"/>
      <c r="I83978" s="49"/>
    </row>
    <row r="83979" customHeight="1" spans="7:9">
      <c r="G83979" s="11"/>
      <c r="H83979" s="12"/>
      <c r="I83979" s="49"/>
    </row>
    <row r="83980" customHeight="1" spans="7:9">
      <c r="G83980" s="11"/>
      <c r="H83980" s="12"/>
      <c r="I83980" s="49"/>
    </row>
    <row r="83981" customHeight="1" spans="7:9">
      <c r="G83981" s="11"/>
      <c r="H83981" s="12"/>
      <c r="I83981" s="49"/>
    </row>
    <row r="83982" customHeight="1" spans="7:9">
      <c r="G83982" s="11"/>
      <c r="H83982" s="12"/>
      <c r="I83982" s="49"/>
    </row>
    <row r="83983" customHeight="1" spans="7:9">
      <c r="G83983" s="11"/>
      <c r="H83983" s="12"/>
      <c r="I83983" s="49"/>
    </row>
    <row r="83984" customHeight="1" spans="7:9">
      <c r="G83984" s="11"/>
      <c r="H83984" s="12"/>
      <c r="I83984" s="49"/>
    </row>
    <row r="83985" customHeight="1" spans="7:9">
      <c r="G83985" s="11"/>
      <c r="H83985" s="12"/>
      <c r="I83985" s="49"/>
    </row>
    <row r="83986" customHeight="1" spans="7:9">
      <c r="G83986" s="11"/>
      <c r="H83986" s="12"/>
      <c r="I83986" s="49"/>
    </row>
    <row r="83987" customHeight="1" spans="7:9">
      <c r="G83987" s="11"/>
      <c r="H83987" s="12"/>
      <c r="I83987" s="49"/>
    </row>
    <row r="83988" customHeight="1" spans="7:9">
      <c r="G83988" s="11"/>
      <c r="H83988" s="12"/>
      <c r="I83988" s="49"/>
    </row>
    <row r="83989" customHeight="1" spans="7:9">
      <c r="G83989" s="11"/>
      <c r="H83989" s="12"/>
      <c r="I83989" s="49"/>
    </row>
    <row r="83990" customHeight="1" spans="7:9">
      <c r="G83990" s="11"/>
      <c r="H83990" s="12"/>
      <c r="I83990" s="49"/>
    </row>
    <row r="83991" customHeight="1" spans="7:9">
      <c r="G83991" s="11"/>
      <c r="H83991" s="12"/>
      <c r="I83991" s="49"/>
    </row>
    <row r="83992" customHeight="1" spans="7:9">
      <c r="G83992" s="11"/>
      <c r="H83992" s="12"/>
      <c r="I83992" s="49"/>
    </row>
    <row r="83993" customHeight="1" spans="7:9">
      <c r="G83993" s="11"/>
      <c r="H83993" s="12"/>
      <c r="I83993" s="49"/>
    </row>
    <row r="83994" customHeight="1" spans="7:9">
      <c r="G83994" s="11"/>
      <c r="H83994" s="12"/>
      <c r="I83994" s="49"/>
    </row>
    <row r="83995" customHeight="1" spans="7:9">
      <c r="G83995" s="11"/>
      <c r="H83995" s="12"/>
      <c r="I83995" s="49"/>
    </row>
    <row r="83996" customHeight="1" spans="7:9">
      <c r="G83996" s="11"/>
      <c r="H83996" s="12"/>
      <c r="I83996" s="49"/>
    </row>
    <row r="83997" customHeight="1" spans="7:9">
      <c r="G83997" s="11"/>
      <c r="H83997" s="12"/>
      <c r="I83997" s="49"/>
    </row>
    <row r="83998" customHeight="1" spans="7:9">
      <c r="G83998" s="11"/>
      <c r="H83998" s="12"/>
      <c r="I83998" s="49"/>
    </row>
    <row r="83999" customHeight="1" spans="7:9">
      <c r="G83999" s="11"/>
      <c r="H83999" s="12"/>
      <c r="I83999" s="49"/>
    </row>
    <row r="84000" customHeight="1" spans="7:9">
      <c r="G84000" s="11"/>
      <c r="H84000" s="12"/>
      <c r="I84000" s="49"/>
    </row>
    <row r="84001" customHeight="1" spans="7:9">
      <c r="G84001" s="11"/>
      <c r="H84001" s="12"/>
      <c r="I84001" s="49"/>
    </row>
    <row r="84002" customHeight="1" spans="7:9">
      <c r="G84002" s="11"/>
      <c r="H84002" s="12"/>
      <c r="I84002" s="49"/>
    </row>
    <row r="84003" customHeight="1" spans="7:9">
      <c r="G84003" s="11"/>
      <c r="H84003" s="12"/>
      <c r="I84003" s="49"/>
    </row>
    <row r="84004" customHeight="1" spans="7:9">
      <c r="G84004" s="11"/>
      <c r="H84004" s="12"/>
      <c r="I84004" s="49"/>
    </row>
    <row r="84005" customHeight="1" spans="7:9">
      <c r="G84005" s="11"/>
      <c r="H84005" s="12"/>
      <c r="I84005" s="49"/>
    </row>
    <row r="84006" customHeight="1" spans="7:9">
      <c r="G84006" s="11"/>
      <c r="H84006" s="12"/>
      <c r="I84006" s="49"/>
    </row>
    <row r="84007" customHeight="1" spans="7:9">
      <c r="G84007" s="11"/>
      <c r="H84007" s="12"/>
      <c r="I84007" s="49"/>
    </row>
    <row r="84008" customHeight="1" spans="7:9">
      <c r="G84008" s="11"/>
      <c r="H84008" s="12"/>
      <c r="I84008" s="49"/>
    </row>
    <row r="84009" customHeight="1" spans="7:9">
      <c r="G84009" s="11"/>
      <c r="H84009" s="12"/>
      <c r="I84009" s="49"/>
    </row>
    <row r="84010" customHeight="1" spans="7:9">
      <c r="G84010" s="11"/>
      <c r="H84010" s="12"/>
      <c r="I84010" s="49"/>
    </row>
    <row r="84011" customHeight="1" spans="7:9">
      <c r="G84011" s="11"/>
      <c r="H84011" s="12"/>
      <c r="I84011" s="49"/>
    </row>
    <row r="84012" customHeight="1" spans="7:9">
      <c r="G84012" s="11"/>
      <c r="H84012" s="12"/>
      <c r="I84012" s="49"/>
    </row>
    <row r="84013" customHeight="1" spans="7:9">
      <c r="G84013" s="11"/>
      <c r="H84013" s="12"/>
      <c r="I84013" s="49"/>
    </row>
    <row r="84014" customHeight="1" spans="7:9">
      <c r="G84014" s="11"/>
      <c r="H84014" s="12"/>
      <c r="I84014" s="49"/>
    </row>
    <row r="84015" customHeight="1" spans="7:9">
      <c r="G84015" s="11"/>
      <c r="H84015" s="12"/>
      <c r="I84015" s="49"/>
    </row>
    <row r="84016" customHeight="1" spans="7:9">
      <c r="G84016" s="11"/>
      <c r="H84016" s="12"/>
      <c r="I84016" s="49"/>
    </row>
    <row r="84017" customHeight="1" spans="7:9">
      <c r="G84017" s="11"/>
      <c r="H84017" s="12"/>
      <c r="I84017" s="49"/>
    </row>
    <row r="84018" customHeight="1" spans="7:9">
      <c r="G84018" s="11"/>
      <c r="H84018" s="12"/>
      <c r="I84018" s="49"/>
    </row>
    <row r="84019" customHeight="1" spans="7:9">
      <c r="G84019" s="11"/>
      <c r="H84019" s="12"/>
      <c r="I84019" s="49"/>
    </row>
    <row r="84020" customHeight="1" spans="7:9">
      <c r="G84020" s="11"/>
      <c r="H84020" s="12"/>
      <c r="I84020" s="49"/>
    </row>
    <row r="84021" customHeight="1" spans="7:9">
      <c r="G84021" s="11"/>
      <c r="H84021" s="12"/>
      <c r="I84021" s="49"/>
    </row>
    <row r="84022" customHeight="1" spans="7:9">
      <c r="G84022" s="11"/>
      <c r="H84022" s="12"/>
      <c r="I84022" s="49"/>
    </row>
    <row r="84023" customHeight="1" spans="7:9">
      <c r="G84023" s="11"/>
      <c r="H84023" s="12"/>
      <c r="I84023" s="49"/>
    </row>
    <row r="84024" customHeight="1" spans="7:9">
      <c r="G84024" s="11"/>
      <c r="H84024" s="12"/>
      <c r="I84024" s="49"/>
    </row>
    <row r="84025" customHeight="1" spans="7:9">
      <c r="G84025" s="11"/>
      <c r="H84025" s="12"/>
      <c r="I84025" s="49"/>
    </row>
    <row r="84026" customHeight="1" spans="7:9">
      <c r="G84026" s="11"/>
      <c r="H84026" s="12"/>
      <c r="I84026" s="49"/>
    </row>
    <row r="84027" customHeight="1" spans="7:9">
      <c r="G84027" s="11"/>
      <c r="H84027" s="12"/>
      <c r="I84027" s="49"/>
    </row>
    <row r="84028" customHeight="1" spans="7:9">
      <c r="G84028" s="11"/>
      <c r="H84028" s="12"/>
      <c r="I84028" s="49"/>
    </row>
    <row r="84029" customHeight="1" spans="7:9">
      <c r="G84029" s="11"/>
      <c r="H84029" s="12"/>
      <c r="I84029" s="49"/>
    </row>
    <row r="84030" customHeight="1" spans="7:9">
      <c r="G84030" s="11"/>
      <c r="H84030" s="12"/>
      <c r="I84030" s="49"/>
    </row>
    <row r="84031" customHeight="1" spans="7:9">
      <c r="G84031" s="11"/>
      <c r="H84031" s="12"/>
      <c r="I84031" s="49"/>
    </row>
    <row r="84032" customHeight="1" spans="7:9">
      <c r="G84032" s="11"/>
      <c r="H84032" s="12"/>
      <c r="I84032" s="49"/>
    </row>
    <row r="84033" customHeight="1" spans="7:9">
      <c r="G84033" s="11"/>
      <c r="H84033" s="12"/>
      <c r="I84033" s="49"/>
    </row>
    <row r="84034" customHeight="1" spans="7:9">
      <c r="G84034" s="11"/>
      <c r="H84034" s="12"/>
      <c r="I84034" s="49"/>
    </row>
    <row r="84035" customHeight="1" spans="7:9">
      <c r="G84035" s="11"/>
      <c r="H84035" s="12"/>
      <c r="I84035" s="49"/>
    </row>
    <row r="84036" customHeight="1" spans="7:9">
      <c r="G84036" s="11"/>
      <c r="H84036" s="12"/>
      <c r="I84036" s="49"/>
    </row>
    <row r="84037" customHeight="1" spans="7:9">
      <c r="G84037" s="11"/>
      <c r="H84037" s="12"/>
      <c r="I84037" s="49"/>
    </row>
    <row r="84038" customHeight="1" spans="7:9">
      <c r="G84038" s="11"/>
      <c r="H84038" s="12"/>
      <c r="I84038" s="49"/>
    </row>
    <row r="84039" customHeight="1" spans="7:9">
      <c r="G84039" s="11"/>
      <c r="H84039" s="12"/>
      <c r="I84039" s="49"/>
    </row>
    <row r="84040" customHeight="1" spans="7:9">
      <c r="G84040" s="11"/>
      <c r="H84040" s="12"/>
      <c r="I84040" s="49"/>
    </row>
    <row r="84041" customHeight="1" spans="7:9">
      <c r="G84041" s="11"/>
      <c r="H84041" s="12"/>
      <c r="I84041" s="49"/>
    </row>
    <row r="84042" customHeight="1" spans="7:9">
      <c r="G84042" s="11"/>
      <c r="H84042" s="12"/>
      <c r="I84042" s="49"/>
    </row>
    <row r="84043" customHeight="1" spans="7:9">
      <c r="G84043" s="11"/>
      <c r="H84043" s="12"/>
      <c r="I84043" s="49"/>
    </row>
    <row r="84044" customHeight="1" spans="7:9">
      <c r="G84044" s="11"/>
      <c r="H84044" s="12"/>
      <c r="I84044" s="49"/>
    </row>
    <row r="84045" customHeight="1" spans="7:9">
      <c r="G84045" s="11"/>
      <c r="H84045" s="12"/>
      <c r="I84045" s="49"/>
    </row>
    <row r="84046" customHeight="1" spans="7:9">
      <c r="G84046" s="11"/>
      <c r="H84046" s="12"/>
      <c r="I84046" s="49"/>
    </row>
    <row r="84047" customHeight="1" spans="7:9">
      <c r="G84047" s="11"/>
      <c r="H84047" s="12"/>
      <c r="I84047" s="49"/>
    </row>
    <row r="84048" customHeight="1" spans="7:9">
      <c r="G84048" s="11"/>
      <c r="H84048" s="12"/>
      <c r="I84048" s="49"/>
    </row>
    <row r="84049" customHeight="1" spans="7:9">
      <c r="G84049" s="11"/>
      <c r="H84049" s="12"/>
      <c r="I84049" s="49"/>
    </row>
    <row r="84050" customHeight="1" spans="7:9">
      <c r="G84050" s="11"/>
      <c r="H84050" s="12"/>
      <c r="I84050" s="49"/>
    </row>
    <row r="84051" customHeight="1" spans="7:9">
      <c r="G84051" s="11"/>
      <c r="H84051" s="12"/>
      <c r="I84051" s="49"/>
    </row>
    <row r="84052" customHeight="1" spans="7:9">
      <c r="G84052" s="11"/>
      <c r="H84052" s="12"/>
      <c r="I84052" s="49"/>
    </row>
    <row r="84053" customHeight="1" spans="7:9">
      <c r="G84053" s="11"/>
      <c r="H84053" s="12"/>
      <c r="I84053" s="49"/>
    </row>
    <row r="84054" customHeight="1" spans="7:9">
      <c r="G84054" s="11"/>
      <c r="H84054" s="12"/>
      <c r="I84054" s="49"/>
    </row>
    <row r="84055" customHeight="1" spans="7:9">
      <c r="G84055" s="11"/>
      <c r="H84055" s="12"/>
      <c r="I84055" s="49"/>
    </row>
    <row r="84056" customHeight="1" spans="7:9">
      <c r="G84056" s="11"/>
      <c r="H84056" s="12"/>
      <c r="I84056" s="49"/>
    </row>
    <row r="84057" customHeight="1" spans="7:9">
      <c r="G84057" s="11"/>
      <c r="H84057" s="12"/>
      <c r="I84057" s="49"/>
    </row>
    <row r="84058" customHeight="1" spans="7:9">
      <c r="G84058" s="11"/>
      <c r="H84058" s="12"/>
      <c r="I84058" s="49"/>
    </row>
    <row r="84059" customHeight="1" spans="7:9">
      <c r="G84059" s="11"/>
      <c r="H84059" s="12"/>
      <c r="I84059" s="49"/>
    </row>
    <row r="84060" customHeight="1" spans="7:9">
      <c r="G84060" s="11"/>
      <c r="H84060" s="12"/>
      <c r="I84060" s="49"/>
    </row>
    <row r="84061" customHeight="1" spans="7:9">
      <c r="G84061" s="11"/>
      <c r="H84061" s="12"/>
      <c r="I84061" s="49"/>
    </row>
    <row r="84062" customHeight="1" spans="7:9">
      <c r="G84062" s="11"/>
      <c r="H84062" s="12"/>
      <c r="I84062" s="49"/>
    </row>
    <row r="84063" customHeight="1" spans="7:9">
      <c r="G84063" s="11"/>
      <c r="H84063" s="12"/>
      <c r="I84063" s="49"/>
    </row>
    <row r="84064" customHeight="1" spans="7:9">
      <c r="G84064" s="11"/>
      <c r="H84064" s="12"/>
      <c r="I84064" s="49"/>
    </row>
    <row r="84065" customHeight="1" spans="7:9">
      <c r="G84065" s="11"/>
      <c r="H84065" s="12"/>
      <c r="I84065" s="49"/>
    </row>
    <row r="84066" customHeight="1" spans="7:9">
      <c r="G84066" s="11"/>
      <c r="H84066" s="12"/>
      <c r="I84066" s="49"/>
    </row>
    <row r="84067" customHeight="1" spans="7:9">
      <c r="G84067" s="11"/>
      <c r="H84067" s="12"/>
      <c r="I84067" s="49"/>
    </row>
    <row r="84068" customHeight="1" spans="7:9">
      <c r="G84068" s="11"/>
      <c r="H84068" s="12"/>
      <c r="I84068" s="49"/>
    </row>
    <row r="84069" customHeight="1" spans="7:9">
      <c r="G84069" s="11"/>
      <c r="H84069" s="12"/>
      <c r="I84069" s="49"/>
    </row>
    <row r="84070" customHeight="1" spans="7:9">
      <c r="G84070" s="11"/>
      <c r="H84070" s="12"/>
      <c r="I84070" s="49"/>
    </row>
    <row r="84071" customHeight="1" spans="7:9">
      <c r="G84071" s="11"/>
      <c r="H84071" s="12"/>
      <c r="I84071" s="49"/>
    </row>
    <row r="84072" customHeight="1" spans="7:9">
      <c r="G84072" s="11"/>
      <c r="H84072" s="12"/>
      <c r="I84072" s="49"/>
    </row>
    <row r="84073" customHeight="1" spans="7:9">
      <c r="G84073" s="11"/>
      <c r="H84073" s="12"/>
      <c r="I84073" s="49"/>
    </row>
    <row r="84074" customHeight="1" spans="7:9">
      <c r="G84074" s="11"/>
      <c r="H84074" s="12"/>
      <c r="I84074" s="49"/>
    </row>
    <row r="84075" customHeight="1" spans="7:9">
      <c r="G84075" s="11"/>
      <c r="H84075" s="12"/>
      <c r="I84075" s="49"/>
    </row>
    <row r="84076" customHeight="1" spans="7:9">
      <c r="G84076" s="11"/>
      <c r="H84076" s="12"/>
      <c r="I84076" s="49"/>
    </row>
    <row r="84077" customHeight="1" spans="7:9">
      <c r="G84077" s="11"/>
      <c r="H84077" s="12"/>
      <c r="I84077" s="49"/>
    </row>
    <row r="84078" customHeight="1" spans="7:9">
      <c r="G84078" s="11"/>
      <c r="H84078" s="12"/>
      <c r="I84078" s="49"/>
    </row>
    <row r="84079" customHeight="1" spans="7:9">
      <c r="G84079" s="11"/>
      <c r="H84079" s="12"/>
      <c r="I84079" s="49"/>
    </row>
    <row r="84080" customHeight="1" spans="7:9">
      <c r="G84080" s="11"/>
      <c r="H84080" s="12"/>
      <c r="I84080" s="49"/>
    </row>
    <row r="84081" customHeight="1" spans="7:9">
      <c r="G84081" s="11"/>
      <c r="H84081" s="12"/>
      <c r="I84081" s="49"/>
    </row>
    <row r="84082" customHeight="1" spans="7:9">
      <c r="G84082" s="11"/>
      <c r="H84082" s="12"/>
      <c r="I84082" s="49"/>
    </row>
    <row r="84083" customHeight="1" spans="7:9">
      <c r="G84083" s="11"/>
      <c r="H84083" s="12"/>
      <c r="I84083" s="49"/>
    </row>
    <row r="84084" customHeight="1" spans="7:9">
      <c r="G84084" s="11"/>
      <c r="H84084" s="12"/>
      <c r="I84084" s="49"/>
    </row>
    <row r="84085" customHeight="1" spans="7:9">
      <c r="G84085" s="11"/>
      <c r="H84085" s="12"/>
      <c r="I84085" s="49"/>
    </row>
    <row r="84086" customHeight="1" spans="7:9">
      <c r="G84086" s="11"/>
      <c r="H84086" s="12"/>
      <c r="I84086" s="49"/>
    </row>
    <row r="84087" customHeight="1" spans="7:9">
      <c r="G84087" s="11"/>
      <c r="H84087" s="12"/>
      <c r="I84087" s="49"/>
    </row>
    <row r="84088" customHeight="1" spans="7:9">
      <c r="G84088" s="11"/>
      <c r="H84088" s="12"/>
      <c r="I84088" s="49"/>
    </row>
    <row r="84089" customHeight="1" spans="7:9">
      <c r="G84089" s="11"/>
      <c r="H84089" s="12"/>
      <c r="I84089" s="49"/>
    </row>
    <row r="84090" customHeight="1" spans="7:9">
      <c r="G84090" s="11"/>
      <c r="H84090" s="12"/>
      <c r="I84090" s="49"/>
    </row>
    <row r="84091" customHeight="1" spans="7:9">
      <c r="G84091" s="11"/>
      <c r="H84091" s="12"/>
      <c r="I84091" s="49"/>
    </row>
    <row r="84092" customHeight="1" spans="7:9">
      <c r="G84092" s="11"/>
      <c r="H84092" s="12"/>
      <c r="I84092" s="49"/>
    </row>
    <row r="84093" customHeight="1" spans="7:9">
      <c r="G84093" s="11"/>
      <c r="H84093" s="12"/>
      <c r="I84093" s="49"/>
    </row>
    <row r="84094" customHeight="1" spans="7:9">
      <c r="G84094" s="11"/>
      <c r="H84094" s="12"/>
      <c r="I84094" s="49"/>
    </row>
    <row r="84095" customHeight="1" spans="7:9">
      <c r="G84095" s="11"/>
      <c r="H84095" s="12"/>
      <c r="I84095" s="49"/>
    </row>
    <row r="84096" customHeight="1" spans="7:9">
      <c r="G84096" s="11"/>
      <c r="H84096" s="12"/>
      <c r="I84096" s="49"/>
    </row>
    <row r="84097" customHeight="1" spans="7:9">
      <c r="G84097" s="11"/>
      <c r="H84097" s="12"/>
      <c r="I84097" s="49"/>
    </row>
    <row r="84098" customHeight="1" spans="7:9">
      <c r="G84098" s="11"/>
      <c r="H84098" s="12"/>
      <c r="I84098" s="49"/>
    </row>
    <row r="84099" customHeight="1" spans="7:9">
      <c r="G84099" s="11"/>
      <c r="H84099" s="12"/>
      <c r="I84099" s="49"/>
    </row>
    <row r="84100" customHeight="1" spans="7:9">
      <c r="G84100" s="11"/>
      <c r="H84100" s="12"/>
      <c r="I84100" s="49"/>
    </row>
    <row r="84101" customHeight="1" spans="7:9">
      <c r="G84101" s="11"/>
      <c r="H84101" s="12"/>
      <c r="I84101" s="49"/>
    </row>
    <row r="84102" customHeight="1" spans="7:9">
      <c r="G84102" s="11"/>
      <c r="H84102" s="12"/>
      <c r="I84102" s="49"/>
    </row>
    <row r="84103" customHeight="1" spans="7:9">
      <c r="G84103" s="11"/>
      <c r="H84103" s="12"/>
      <c r="I84103" s="49"/>
    </row>
    <row r="84104" customHeight="1" spans="7:9">
      <c r="G84104" s="11"/>
      <c r="H84104" s="12"/>
      <c r="I84104" s="49"/>
    </row>
    <row r="84105" customHeight="1" spans="7:9">
      <c r="G84105" s="11"/>
      <c r="H84105" s="12"/>
      <c r="I84105" s="49"/>
    </row>
    <row r="84106" customHeight="1" spans="7:9">
      <c r="G84106" s="11"/>
      <c r="H84106" s="12"/>
      <c r="I84106" s="49"/>
    </row>
    <row r="84107" customHeight="1" spans="7:9">
      <c r="G84107" s="11"/>
      <c r="H84107" s="12"/>
      <c r="I84107" s="49"/>
    </row>
    <row r="84108" customHeight="1" spans="7:9">
      <c r="G84108" s="11"/>
      <c r="H84108" s="12"/>
      <c r="I84108" s="49"/>
    </row>
    <row r="84109" customHeight="1" spans="7:9">
      <c r="G84109" s="11"/>
      <c r="H84109" s="12"/>
      <c r="I84109" s="49"/>
    </row>
    <row r="84110" customHeight="1" spans="7:9">
      <c r="G84110" s="11"/>
      <c r="H84110" s="12"/>
      <c r="I84110" s="49"/>
    </row>
    <row r="84111" customHeight="1" spans="7:9">
      <c r="G84111" s="11"/>
      <c r="H84111" s="12"/>
      <c r="I84111" s="49"/>
    </row>
    <row r="84112" customHeight="1" spans="7:9">
      <c r="G84112" s="11"/>
      <c r="H84112" s="12"/>
      <c r="I84112" s="49"/>
    </row>
    <row r="84113" customHeight="1" spans="7:9">
      <c r="G84113" s="11"/>
      <c r="H84113" s="12"/>
      <c r="I84113" s="49"/>
    </row>
    <row r="84114" customHeight="1" spans="7:9">
      <c r="G84114" s="11"/>
      <c r="H84114" s="12"/>
      <c r="I84114" s="49"/>
    </row>
    <row r="84115" customHeight="1" spans="7:9">
      <c r="G84115" s="11"/>
      <c r="H84115" s="12"/>
      <c r="I84115" s="49"/>
    </row>
    <row r="84116" customHeight="1" spans="7:9">
      <c r="G84116" s="11"/>
      <c r="H84116" s="12"/>
      <c r="I84116" s="49"/>
    </row>
    <row r="84117" customHeight="1" spans="7:9">
      <c r="G84117" s="11"/>
      <c r="H84117" s="12"/>
      <c r="I84117" s="49"/>
    </row>
    <row r="84118" customHeight="1" spans="7:9">
      <c r="G84118" s="11"/>
      <c r="H84118" s="12"/>
      <c r="I84118" s="49"/>
    </row>
    <row r="84119" customHeight="1" spans="7:9">
      <c r="G84119" s="11"/>
      <c r="H84119" s="12"/>
      <c r="I84119" s="49"/>
    </row>
    <row r="84120" customHeight="1" spans="7:9">
      <c r="G84120" s="11"/>
      <c r="H84120" s="12"/>
      <c r="I84120" s="49"/>
    </row>
    <row r="84121" customHeight="1" spans="7:9">
      <c r="G84121" s="11"/>
      <c r="H84121" s="12"/>
      <c r="I84121" s="49"/>
    </row>
    <row r="84122" customHeight="1" spans="7:9">
      <c r="G84122" s="11"/>
      <c r="H84122" s="12"/>
      <c r="I84122" s="49"/>
    </row>
    <row r="84123" customHeight="1" spans="7:9">
      <c r="G84123" s="11"/>
      <c r="H84123" s="12"/>
      <c r="I84123" s="49"/>
    </row>
    <row r="84124" customHeight="1" spans="7:9">
      <c r="G84124" s="11"/>
      <c r="H84124" s="12"/>
      <c r="I84124" s="49"/>
    </row>
    <row r="84125" customHeight="1" spans="7:9">
      <c r="G84125" s="11"/>
      <c r="H84125" s="12"/>
      <c r="I84125" s="49"/>
    </row>
    <row r="84126" customHeight="1" spans="7:9">
      <c r="G84126" s="11"/>
      <c r="H84126" s="12"/>
      <c r="I84126" s="49"/>
    </row>
    <row r="84127" customHeight="1" spans="7:9">
      <c r="G84127" s="11"/>
      <c r="H84127" s="12"/>
      <c r="I84127" s="49"/>
    </row>
    <row r="84128" customHeight="1" spans="7:9">
      <c r="G84128" s="11"/>
      <c r="H84128" s="12"/>
      <c r="I84128" s="49"/>
    </row>
    <row r="84129" customHeight="1" spans="7:9">
      <c r="G84129" s="11"/>
      <c r="H84129" s="12"/>
      <c r="I84129" s="49"/>
    </row>
    <row r="84130" customHeight="1" spans="7:9">
      <c r="G84130" s="11"/>
      <c r="H84130" s="12"/>
      <c r="I84130" s="49"/>
    </row>
    <row r="84131" customHeight="1" spans="7:9">
      <c r="G84131" s="11"/>
      <c r="H84131" s="12"/>
      <c r="I84131" s="49"/>
    </row>
    <row r="84132" customHeight="1" spans="7:9">
      <c r="G84132" s="11"/>
      <c r="H84132" s="12"/>
      <c r="I84132" s="49"/>
    </row>
    <row r="84133" customHeight="1" spans="7:9">
      <c r="G84133" s="11"/>
      <c r="H84133" s="12"/>
      <c r="I84133" s="49"/>
    </row>
    <row r="84134" customHeight="1" spans="7:9">
      <c r="G84134" s="11"/>
      <c r="H84134" s="12"/>
      <c r="I84134" s="49"/>
    </row>
    <row r="84135" customHeight="1" spans="7:9">
      <c r="G84135" s="11"/>
      <c r="H84135" s="12"/>
      <c r="I84135" s="49"/>
    </row>
    <row r="84136" customHeight="1" spans="7:9">
      <c r="G84136" s="11"/>
      <c r="H84136" s="12"/>
      <c r="I84136" s="49"/>
    </row>
    <row r="84137" customHeight="1" spans="7:9">
      <c r="G84137" s="11"/>
      <c r="H84137" s="12"/>
      <c r="I84137" s="49"/>
    </row>
    <row r="84138" customHeight="1" spans="7:9">
      <c r="G84138" s="11"/>
      <c r="H84138" s="12"/>
      <c r="I84138" s="49"/>
    </row>
    <row r="84139" customHeight="1" spans="7:9">
      <c r="G84139" s="11"/>
      <c r="H84139" s="12"/>
      <c r="I84139" s="49"/>
    </row>
    <row r="84140" customHeight="1" spans="7:9">
      <c r="G84140" s="11"/>
      <c r="H84140" s="12"/>
      <c r="I84140" s="49"/>
    </row>
    <row r="84141" customHeight="1" spans="7:9">
      <c r="G84141" s="11"/>
      <c r="H84141" s="12"/>
      <c r="I84141" s="49"/>
    </row>
    <row r="84142" customHeight="1" spans="7:9">
      <c r="G84142" s="11"/>
      <c r="H84142" s="12"/>
      <c r="I84142" s="49"/>
    </row>
    <row r="84143" customHeight="1" spans="7:9">
      <c r="G84143" s="11"/>
      <c r="H84143" s="12"/>
      <c r="I84143" s="49"/>
    </row>
    <row r="84144" customHeight="1" spans="7:9">
      <c r="G84144" s="11"/>
      <c r="H84144" s="12"/>
      <c r="I84144" s="49"/>
    </row>
    <row r="84145" customHeight="1" spans="7:9">
      <c r="G84145" s="11"/>
      <c r="H84145" s="12"/>
      <c r="I84145" s="49"/>
    </row>
    <row r="84146" customHeight="1" spans="7:9">
      <c r="G84146" s="11"/>
      <c r="H84146" s="12"/>
      <c r="I84146" s="49"/>
    </row>
    <row r="84147" customHeight="1" spans="7:9">
      <c r="G84147" s="11"/>
      <c r="H84147" s="12"/>
      <c r="I84147" s="49"/>
    </row>
    <row r="84148" customHeight="1" spans="7:9">
      <c r="G84148" s="11"/>
      <c r="H84148" s="12"/>
      <c r="I84148" s="49"/>
    </row>
    <row r="84149" customHeight="1" spans="7:9">
      <c r="G84149" s="11"/>
      <c r="H84149" s="12"/>
      <c r="I84149" s="49"/>
    </row>
    <row r="84150" customHeight="1" spans="7:9">
      <c r="G84150" s="11"/>
      <c r="H84150" s="12"/>
      <c r="I84150" s="49"/>
    </row>
    <row r="84151" customHeight="1" spans="7:9">
      <c r="G84151" s="11"/>
      <c r="H84151" s="12"/>
      <c r="I84151" s="49"/>
    </row>
    <row r="84152" customHeight="1" spans="7:9">
      <c r="G84152" s="11"/>
      <c r="H84152" s="12"/>
      <c r="I84152" s="49"/>
    </row>
    <row r="84153" customHeight="1" spans="7:9">
      <c r="G84153" s="11"/>
      <c r="H84153" s="12"/>
      <c r="I84153" s="49"/>
    </row>
    <row r="84154" customHeight="1" spans="7:9">
      <c r="G84154" s="11"/>
      <c r="H84154" s="12"/>
      <c r="I84154" s="49"/>
    </row>
    <row r="84155" customHeight="1" spans="7:9">
      <c r="G84155" s="11"/>
      <c r="H84155" s="12"/>
      <c r="I84155" s="49"/>
    </row>
    <row r="84156" customHeight="1" spans="7:9">
      <c r="G84156" s="11"/>
      <c r="H84156" s="12"/>
      <c r="I84156" s="49"/>
    </row>
    <row r="84157" customHeight="1" spans="7:9">
      <c r="G84157" s="11"/>
      <c r="H84157" s="12"/>
      <c r="I84157" s="49"/>
    </row>
    <row r="84158" customHeight="1" spans="7:9">
      <c r="G84158" s="11"/>
      <c r="H84158" s="12"/>
      <c r="I84158" s="49"/>
    </row>
    <row r="84159" customHeight="1" spans="7:9">
      <c r="G84159" s="11"/>
      <c r="H84159" s="12"/>
      <c r="I84159" s="49"/>
    </row>
    <row r="84160" customHeight="1" spans="7:9">
      <c r="G84160" s="11"/>
      <c r="H84160" s="12"/>
      <c r="I84160" s="49"/>
    </row>
    <row r="84161" customHeight="1" spans="7:9">
      <c r="G84161" s="11"/>
      <c r="H84161" s="12"/>
      <c r="I84161" s="49"/>
    </row>
    <row r="84162" customHeight="1" spans="7:9">
      <c r="G84162" s="11"/>
      <c r="H84162" s="12"/>
      <c r="I84162" s="49"/>
    </row>
    <row r="84163" customHeight="1" spans="7:9">
      <c r="G84163" s="11"/>
      <c r="H84163" s="12"/>
      <c r="I84163" s="49"/>
    </row>
    <row r="84164" customHeight="1" spans="7:9">
      <c r="G84164" s="11"/>
      <c r="H84164" s="12"/>
      <c r="I84164" s="49"/>
    </row>
    <row r="84165" customHeight="1" spans="7:9">
      <c r="G84165" s="11"/>
      <c r="H84165" s="12"/>
      <c r="I84165" s="49"/>
    </row>
    <row r="84166" customHeight="1" spans="7:9">
      <c r="G84166" s="11"/>
      <c r="H84166" s="12"/>
      <c r="I84166" s="49"/>
    </row>
    <row r="84167" customHeight="1" spans="7:9">
      <c r="G84167" s="11"/>
      <c r="H84167" s="12"/>
      <c r="I84167" s="49"/>
    </row>
    <row r="84168" customHeight="1" spans="7:9">
      <c r="G84168" s="11"/>
      <c r="H84168" s="12"/>
      <c r="I84168" s="49"/>
    </row>
    <row r="84169" customHeight="1" spans="7:9">
      <c r="G84169" s="11"/>
      <c r="H84169" s="12"/>
      <c r="I84169" s="49"/>
    </row>
    <row r="84170" customHeight="1" spans="7:9">
      <c r="G84170" s="11"/>
      <c r="H84170" s="12"/>
      <c r="I84170" s="49"/>
    </row>
    <row r="84171" customHeight="1" spans="7:9">
      <c r="G84171" s="11"/>
      <c r="H84171" s="12"/>
      <c r="I84171" s="49"/>
    </row>
    <row r="84172" customHeight="1" spans="7:9">
      <c r="G84172" s="11"/>
      <c r="H84172" s="12"/>
      <c r="I84172" s="49"/>
    </row>
    <row r="84173" customHeight="1" spans="7:9">
      <c r="G84173" s="11"/>
      <c r="H84173" s="12"/>
      <c r="I84173" s="49"/>
    </row>
    <row r="84174" customHeight="1" spans="7:9">
      <c r="G84174" s="11"/>
      <c r="H84174" s="12"/>
      <c r="I84174" s="49"/>
    </row>
    <row r="84175" customHeight="1" spans="7:9">
      <c r="G84175" s="11"/>
      <c r="H84175" s="12"/>
      <c r="I84175" s="49"/>
    </row>
    <row r="84176" customHeight="1" spans="7:9">
      <c r="G84176" s="11"/>
      <c r="H84176" s="12"/>
      <c r="I84176" s="49"/>
    </row>
    <row r="84177" customHeight="1" spans="7:9">
      <c r="G84177" s="11"/>
      <c r="H84177" s="12"/>
      <c r="I84177" s="49"/>
    </row>
    <row r="84178" customHeight="1" spans="7:9">
      <c r="G84178" s="11"/>
      <c r="H84178" s="12"/>
      <c r="I84178" s="49"/>
    </row>
    <row r="84179" customHeight="1" spans="7:9">
      <c r="G84179" s="11"/>
      <c r="H84179" s="12"/>
      <c r="I84179" s="49"/>
    </row>
    <row r="84180" customHeight="1" spans="7:9">
      <c r="G84180" s="11"/>
      <c r="H84180" s="12"/>
      <c r="I84180" s="49"/>
    </row>
    <row r="84181" customHeight="1" spans="7:9">
      <c r="G84181" s="11"/>
      <c r="H84181" s="12"/>
      <c r="I84181" s="49"/>
    </row>
    <row r="84182" customHeight="1" spans="7:9">
      <c r="G84182" s="11"/>
      <c r="H84182" s="12"/>
      <c r="I84182" s="49"/>
    </row>
    <row r="84183" customHeight="1" spans="7:9">
      <c r="G84183" s="11"/>
      <c r="H84183" s="12"/>
      <c r="I84183" s="49"/>
    </row>
    <row r="84184" customHeight="1" spans="7:9">
      <c r="G84184" s="11"/>
      <c r="H84184" s="12"/>
      <c r="I84184" s="49"/>
    </row>
    <row r="84185" customHeight="1" spans="7:9">
      <c r="G84185" s="11"/>
      <c r="H84185" s="12"/>
      <c r="I84185" s="49"/>
    </row>
    <row r="84186" customHeight="1" spans="7:9">
      <c r="G84186" s="11"/>
      <c r="H84186" s="12"/>
      <c r="I84186" s="49"/>
    </row>
    <row r="84187" customHeight="1" spans="7:9">
      <c r="G84187" s="11"/>
      <c r="H84187" s="12"/>
      <c r="I84187" s="49"/>
    </row>
    <row r="84188" customHeight="1" spans="7:9">
      <c r="G84188" s="11"/>
      <c r="H84188" s="12"/>
      <c r="I84188" s="49"/>
    </row>
    <row r="84189" customHeight="1" spans="7:9">
      <c r="G84189" s="11"/>
      <c r="H84189" s="12"/>
      <c r="I84189" s="49"/>
    </row>
    <row r="84190" customHeight="1" spans="7:9">
      <c r="G84190" s="11"/>
      <c r="H84190" s="12"/>
      <c r="I84190" s="49"/>
    </row>
    <row r="84191" customHeight="1" spans="7:9">
      <c r="G84191" s="11"/>
      <c r="H84191" s="12"/>
      <c r="I84191" s="49"/>
    </row>
    <row r="84192" customHeight="1" spans="7:9">
      <c r="G84192" s="11"/>
      <c r="H84192" s="12"/>
      <c r="I84192" s="49"/>
    </row>
    <row r="84193" customHeight="1" spans="7:9">
      <c r="G84193" s="11"/>
      <c r="H84193" s="12"/>
      <c r="I84193" s="49"/>
    </row>
    <row r="84194" customHeight="1" spans="7:9">
      <c r="G84194" s="11"/>
      <c r="H84194" s="12"/>
      <c r="I84194" s="49"/>
    </row>
    <row r="84195" customHeight="1" spans="7:9">
      <c r="G84195" s="11"/>
      <c r="H84195" s="12"/>
      <c r="I84195" s="49"/>
    </row>
    <row r="84196" customHeight="1" spans="7:9">
      <c r="G84196" s="11"/>
      <c r="H84196" s="12"/>
      <c r="I84196" s="49"/>
    </row>
    <row r="84197" customHeight="1" spans="7:9">
      <c r="G84197" s="11"/>
      <c r="H84197" s="12"/>
      <c r="I84197" s="49"/>
    </row>
    <row r="84198" customHeight="1" spans="7:9">
      <c r="G84198" s="11"/>
      <c r="H84198" s="12"/>
      <c r="I84198" s="49"/>
    </row>
    <row r="84199" customHeight="1" spans="7:9">
      <c r="G84199" s="11"/>
      <c r="H84199" s="12"/>
      <c r="I84199" s="49"/>
    </row>
    <row r="84200" customHeight="1" spans="7:9">
      <c r="G84200" s="11"/>
      <c r="H84200" s="12"/>
      <c r="I84200" s="49"/>
    </row>
    <row r="84201" customHeight="1" spans="7:9">
      <c r="G84201" s="11"/>
      <c r="H84201" s="12"/>
      <c r="I84201" s="49"/>
    </row>
    <row r="84202" customHeight="1" spans="7:9">
      <c r="G84202" s="11"/>
      <c r="H84202" s="12"/>
      <c r="I84202" s="49"/>
    </row>
    <row r="84203" customHeight="1" spans="7:9">
      <c r="G84203" s="11"/>
      <c r="H84203" s="12"/>
      <c r="I84203" s="49"/>
    </row>
    <row r="84204" customHeight="1" spans="7:9">
      <c r="G84204" s="11"/>
      <c r="H84204" s="12"/>
      <c r="I84204" s="49"/>
    </row>
    <row r="84205" customHeight="1" spans="7:9">
      <c r="G84205" s="11"/>
      <c r="H84205" s="12"/>
      <c r="I84205" s="49"/>
    </row>
    <row r="84206" customHeight="1" spans="7:9">
      <c r="G84206" s="11"/>
      <c r="H84206" s="12"/>
      <c r="I84206" s="49"/>
    </row>
    <row r="84207" customHeight="1" spans="7:9">
      <c r="G84207" s="11"/>
      <c r="H84207" s="12"/>
      <c r="I84207" s="49"/>
    </row>
    <row r="84208" customHeight="1" spans="7:9">
      <c r="G84208" s="11"/>
      <c r="H84208" s="12"/>
      <c r="I84208" s="49"/>
    </row>
    <row r="84209" customHeight="1" spans="7:9">
      <c r="G84209" s="11"/>
      <c r="H84209" s="12"/>
      <c r="I84209" s="49"/>
    </row>
    <row r="84210" customHeight="1" spans="7:9">
      <c r="G84210" s="11"/>
      <c r="H84210" s="12"/>
      <c r="I84210" s="49"/>
    </row>
    <row r="84211" customHeight="1" spans="7:9">
      <c r="G84211" s="11"/>
      <c r="H84211" s="12"/>
      <c r="I84211" s="49"/>
    </row>
    <row r="84212" customHeight="1" spans="7:9">
      <c r="G84212" s="11"/>
      <c r="H84212" s="12"/>
      <c r="I84212" s="49"/>
    </row>
    <row r="84213" customHeight="1" spans="7:9">
      <c r="G84213" s="11"/>
      <c r="H84213" s="12"/>
      <c r="I84213" s="49"/>
    </row>
    <row r="84214" customHeight="1" spans="7:9">
      <c r="G84214" s="11"/>
      <c r="H84214" s="12"/>
      <c r="I84214" s="49"/>
    </row>
    <row r="84215" customHeight="1" spans="7:9">
      <c r="G84215" s="11"/>
      <c r="H84215" s="12"/>
      <c r="I84215" s="49"/>
    </row>
    <row r="84216" customHeight="1" spans="7:9">
      <c r="G84216" s="11"/>
      <c r="H84216" s="12"/>
      <c r="I84216" s="49"/>
    </row>
    <row r="84217" customHeight="1" spans="7:9">
      <c r="G84217" s="11"/>
      <c r="H84217" s="12"/>
      <c r="I84217" s="49"/>
    </row>
    <row r="84218" customHeight="1" spans="7:9">
      <c r="G84218" s="11"/>
      <c r="H84218" s="12"/>
      <c r="I84218" s="49"/>
    </row>
    <row r="84219" customHeight="1" spans="7:9">
      <c r="G84219" s="11"/>
      <c r="H84219" s="12"/>
      <c r="I84219" s="49"/>
    </row>
    <row r="84220" customHeight="1" spans="7:9">
      <c r="G84220" s="11"/>
      <c r="H84220" s="12"/>
      <c r="I84220" s="49"/>
    </row>
    <row r="84221" customHeight="1" spans="7:9">
      <c r="G84221" s="11"/>
      <c r="H84221" s="12"/>
      <c r="I84221" s="49"/>
    </row>
    <row r="84222" customHeight="1" spans="7:9">
      <c r="G84222" s="11"/>
      <c r="H84222" s="12"/>
      <c r="I84222" s="49"/>
    </row>
    <row r="84223" customHeight="1" spans="7:9">
      <c r="G84223" s="11"/>
      <c r="H84223" s="12"/>
      <c r="I84223" s="49"/>
    </row>
    <row r="84224" customHeight="1" spans="7:9">
      <c r="G84224" s="11"/>
      <c r="H84224" s="12"/>
      <c r="I84224" s="49"/>
    </row>
    <row r="84225" customHeight="1" spans="7:9">
      <c r="G84225" s="11"/>
      <c r="H84225" s="12"/>
      <c r="I84225" s="49"/>
    </row>
    <row r="84226" customHeight="1" spans="7:9">
      <c r="G84226" s="11"/>
      <c r="H84226" s="12"/>
      <c r="I84226" s="49"/>
    </row>
    <row r="84227" customHeight="1" spans="7:9">
      <c r="G84227" s="11"/>
      <c r="H84227" s="12"/>
      <c r="I84227" s="49"/>
    </row>
    <row r="84228" customHeight="1" spans="7:9">
      <c r="G84228" s="11"/>
      <c r="H84228" s="12"/>
      <c r="I84228" s="49"/>
    </row>
    <row r="84229" customHeight="1" spans="7:9">
      <c r="G84229" s="11"/>
      <c r="H84229" s="12"/>
      <c r="I84229" s="49"/>
    </row>
    <row r="84230" customHeight="1" spans="7:9">
      <c r="G84230" s="11"/>
      <c r="H84230" s="12"/>
      <c r="I84230" s="49"/>
    </row>
    <row r="84231" customHeight="1" spans="7:9">
      <c r="G84231" s="11"/>
      <c r="H84231" s="12"/>
      <c r="I84231" s="49"/>
    </row>
    <row r="84232" customHeight="1" spans="7:9">
      <c r="G84232" s="11"/>
      <c r="H84232" s="12"/>
      <c r="I84232" s="49"/>
    </row>
    <row r="84233" customHeight="1" spans="7:9">
      <c r="G84233" s="11"/>
      <c r="H84233" s="12"/>
      <c r="I84233" s="49"/>
    </row>
    <row r="84234" customHeight="1" spans="7:9">
      <c r="G84234" s="11"/>
      <c r="H84234" s="12"/>
      <c r="I84234" s="49"/>
    </row>
    <row r="84235" customHeight="1" spans="7:9">
      <c r="G84235" s="11"/>
      <c r="H84235" s="12"/>
      <c r="I84235" s="49"/>
    </row>
    <row r="84236" customHeight="1" spans="7:9">
      <c r="G84236" s="11"/>
      <c r="H84236" s="12"/>
      <c r="I84236" s="49"/>
    </row>
    <row r="84237" customHeight="1" spans="7:9">
      <c r="G84237" s="11"/>
      <c r="H84237" s="12"/>
      <c r="I84237" s="49"/>
    </row>
    <row r="84238" customHeight="1" spans="7:9">
      <c r="G84238" s="11"/>
      <c r="H84238" s="12"/>
      <c r="I84238" s="49"/>
    </row>
    <row r="84239" customHeight="1" spans="7:9">
      <c r="G84239" s="11"/>
      <c r="H84239" s="12"/>
      <c r="I84239" s="49"/>
    </row>
    <row r="84240" customHeight="1" spans="7:9">
      <c r="G84240" s="11"/>
      <c r="H84240" s="12"/>
      <c r="I84240" s="49"/>
    </row>
    <row r="84241" customHeight="1" spans="7:9">
      <c r="G84241" s="11"/>
      <c r="H84241" s="12"/>
      <c r="I84241" s="49"/>
    </row>
    <row r="84242" customHeight="1" spans="7:9">
      <c r="G84242" s="11"/>
      <c r="H84242" s="12"/>
      <c r="I84242" s="49"/>
    </row>
    <row r="84243" customHeight="1" spans="7:9">
      <c r="G84243" s="11"/>
      <c r="H84243" s="12"/>
      <c r="I84243" s="49"/>
    </row>
    <row r="84244" customHeight="1" spans="7:9">
      <c r="G84244" s="11"/>
      <c r="H84244" s="12"/>
      <c r="I84244" s="49"/>
    </row>
    <row r="84245" customHeight="1" spans="7:9">
      <c r="G84245" s="11"/>
      <c r="H84245" s="12"/>
      <c r="I84245" s="49"/>
    </row>
    <row r="84246" customHeight="1" spans="7:9">
      <c r="G84246" s="11"/>
      <c r="H84246" s="12"/>
      <c r="I84246" s="49"/>
    </row>
    <row r="84247" customHeight="1" spans="7:9">
      <c r="G84247" s="11"/>
      <c r="H84247" s="12"/>
      <c r="I84247" s="49"/>
    </row>
    <row r="84248" customHeight="1" spans="7:9">
      <c r="G84248" s="11"/>
      <c r="H84248" s="12"/>
      <c r="I84248" s="49"/>
    </row>
    <row r="84249" customHeight="1" spans="7:9">
      <c r="G84249" s="11"/>
      <c r="H84249" s="12"/>
      <c r="I84249" s="49"/>
    </row>
    <row r="84250" customHeight="1" spans="7:9">
      <c r="G84250" s="11"/>
      <c r="H84250" s="12"/>
      <c r="I84250" s="49"/>
    </row>
    <row r="84251" customHeight="1" spans="7:9">
      <c r="G84251" s="11"/>
      <c r="H84251" s="12"/>
      <c r="I84251" s="49"/>
    </row>
    <row r="84252" customHeight="1" spans="7:9">
      <c r="G84252" s="11"/>
      <c r="H84252" s="12"/>
      <c r="I84252" s="49"/>
    </row>
    <row r="84253" customHeight="1" spans="7:9">
      <c r="G84253" s="11"/>
      <c r="H84253" s="12"/>
      <c r="I84253" s="49"/>
    </row>
    <row r="84254" customHeight="1" spans="7:9">
      <c r="G84254" s="11"/>
      <c r="H84254" s="12"/>
      <c r="I84254" s="49"/>
    </row>
    <row r="84255" customHeight="1" spans="7:9">
      <c r="G84255" s="11"/>
      <c r="H84255" s="12"/>
      <c r="I84255" s="49"/>
    </row>
    <row r="84256" customHeight="1" spans="7:9">
      <c r="G84256" s="11"/>
      <c r="H84256" s="12"/>
      <c r="I84256" s="49"/>
    </row>
    <row r="84257" customHeight="1" spans="7:9">
      <c r="G84257" s="11"/>
      <c r="H84257" s="12"/>
      <c r="I84257" s="49"/>
    </row>
    <row r="84258" customHeight="1" spans="7:9">
      <c r="G84258" s="11"/>
      <c r="H84258" s="12"/>
      <c r="I84258" s="49"/>
    </row>
    <row r="84259" customHeight="1" spans="7:9">
      <c r="G84259" s="11"/>
      <c r="H84259" s="12"/>
      <c r="I84259" s="49"/>
    </row>
    <row r="84260" customHeight="1" spans="7:9">
      <c r="G84260" s="11"/>
      <c r="H84260" s="12"/>
      <c r="I84260" s="49"/>
    </row>
    <row r="84261" customHeight="1" spans="7:9">
      <c r="G84261" s="11"/>
      <c r="H84261" s="12"/>
      <c r="I84261" s="49"/>
    </row>
    <row r="84262" customHeight="1" spans="7:9">
      <c r="G84262" s="11"/>
      <c r="H84262" s="12"/>
      <c r="I84262" s="49"/>
    </row>
    <row r="84263" customHeight="1" spans="7:9">
      <c r="G84263" s="11"/>
      <c r="H84263" s="12"/>
      <c r="I84263" s="49"/>
    </row>
    <row r="84264" customHeight="1" spans="7:9">
      <c r="G84264" s="11"/>
      <c r="H84264" s="12"/>
      <c r="I84264" s="49"/>
    </row>
    <row r="84265" customHeight="1" spans="7:9">
      <c r="G84265" s="11"/>
      <c r="H84265" s="12"/>
      <c r="I84265" s="49"/>
    </row>
    <row r="84266" customHeight="1" spans="7:9">
      <c r="G84266" s="11"/>
      <c r="H84266" s="12"/>
      <c r="I84266" s="49"/>
    </row>
    <row r="84267" customHeight="1" spans="7:9">
      <c r="G84267" s="11"/>
      <c r="H84267" s="12"/>
      <c r="I84267" s="49"/>
    </row>
    <row r="84268" customHeight="1" spans="7:9">
      <c r="G84268" s="11"/>
      <c r="H84268" s="12"/>
      <c r="I84268" s="49"/>
    </row>
    <row r="84269" customHeight="1" spans="7:9">
      <c r="G84269" s="11"/>
      <c r="H84269" s="12"/>
      <c r="I84269" s="49"/>
    </row>
    <row r="84270" customHeight="1" spans="7:9">
      <c r="G84270" s="11"/>
      <c r="H84270" s="12"/>
      <c r="I84270" s="49"/>
    </row>
    <row r="84271" customHeight="1" spans="7:9">
      <c r="G84271" s="11"/>
      <c r="H84271" s="12"/>
      <c r="I84271" s="49"/>
    </row>
    <row r="84272" customHeight="1" spans="7:9">
      <c r="G84272" s="11"/>
      <c r="H84272" s="12"/>
      <c r="I84272" s="49"/>
    </row>
    <row r="84273" customHeight="1" spans="7:9">
      <c r="G84273" s="11"/>
      <c r="H84273" s="12"/>
      <c r="I84273" s="49"/>
    </row>
    <row r="84274" customHeight="1" spans="7:9">
      <c r="G84274" s="11"/>
      <c r="H84274" s="12"/>
      <c r="I84274" s="49"/>
    </row>
    <row r="84275" customHeight="1" spans="7:9">
      <c r="G84275" s="11"/>
      <c r="H84275" s="12"/>
      <c r="I84275" s="49"/>
    </row>
    <row r="84276" customHeight="1" spans="7:9">
      <c r="G84276" s="11"/>
      <c r="H84276" s="12"/>
      <c r="I84276" s="49"/>
    </row>
    <row r="84277" customHeight="1" spans="7:9">
      <c r="G84277" s="11"/>
      <c r="H84277" s="12"/>
      <c r="I84277" s="49"/>
    </row>
    <row r="84278" customHeight="1" spans="7:9">
      <c r="G84278" s="11"/>
      <c r="H84278" s="12"/>
      <c r="I84278" s="49"/>
    </row>
    <row r="84279" customHeight="1" spans="7:9">
      <c r="G84279" s="11"/>
      <c r="H84279" s="12"/>
      <c r="I84279" s="49"/>
    </row>
    <row r="84280" customHeight="1" spans="7:9">
      <c r="G84280" s="11"/>
      <c r="H84280" s="12"/>
      <c r="I84280" s="49"/>
    </row>
    <row r="84281" customHeight="1" spans="7:9">
      <c r="G84281" s="11"/>
      <c r="H84281" s="12"/>
      <c r="I84281" s="49"/>
    </row>
    <row r="84282" customHeight="1" spans="7:9">
      <c r="G84282" s="11"/>
      <c r="H84282" s="12"/>
      <c r="I84282" s="49"/>
    </row>
    <row r="84283" customHeight="1" spans="7:9">
      <c r="G84283" s="11"/>
      <c r="H84283" s="12"/>
      <c r="I84283" s="49"/>
    </row>
    <row r="84284" customHeight="1" spans="7:9">
      <c r="G84284" s="11"/>
      <c r="H84284" s="12"/>
      <c r="I84284" s="49"/>
    </row>
    <row r="84285" customHeight="1" spans="7:9">
      <c r="G84285" s="11"/>
      <c r="H84285" s="12"/>
      <c r="I84285" s="49"/>
    </row>
    <row r="84286" customHeight="1" spans="7:9">
      <c r="G84286" s="11"/>
      <c r="H84286" s="12"/>
      <c r="I84286" s="49"/>
    </row>
    <row r="84287" customHeight="1" spans="7:9">
      <c r="G84287" s="11"/>
      <c r="H84287" s="12"/>
      <c r="I84287" s="49"/>
    </row>
    <row r="84288" customHeight="1" spans="7:9">
      <c r="G84288" s="11"/>
      <c r="H84288" s="12"/>
      <c r="I84288" s="49"/>
    </row>
    <row r="84289" customHeight="1" spans="7:9">
      <c r="G84289" s="11"/>
      <c r="H84289" s="12"/>
      <c r="I84289" s="49"/>
    </row>
    <row r="84290" customHeight="1" spans="7:9">
      <c r="G84290" s="11"/>
      <c r="H84290" s="12"/>
      <c r="I84290" s="49"/>
    </row>
    <row r="84291" customHeight="1" spans="7:9">
      <c r="G84291" s="11"/>
      <c r="H84291" s="12"/>
      <c r="I84291" s="49"/>
    </row>
    <row r="84292" customHeight="1" spans="7:9">
      <c r="G84292" s="11"/>
      <c r="H84292" s="12"/>
      <c r="I84292" s="49"/>
    </row>
    <row r="84293" customHeight="1" spans="7:9">
      <c r="G84293" s="11"/>
      <c r="H84293" s="12"/>
      <c r="I84293" s="49"/>
    </row>
    <row r="84294" customHeight="1" spans="7:9">
      <c r="G84294" s="11"/>
      <c r="H84294" s="12"/>
      <c r="I84294" s="49"/>
    </row>
    <row r="84295" customHeight="1" spans="7:9">
      <c r="G84295" s="11"/>
      <c r="H84295" s="12"/>
      <c r="I84295" s="49"/>
    </row>
    <row r="84296" customHeight="1" spans="7:9">
      <c r="G84296" s="11"/>
      <c r="H84296" s="12"/>
      <c r="I84296" s="49"/>
    </row>
    <row r="84297" customHeight="1" spans="7:9">
      <c r="G84297" s="11"/>
      <c r="H84297" s="12"/>
      <c r="I84297" s="49"/>
    </row>
    <row r="84298" customHeight="1" spans="7:9">
      <c r="G84298" s="11"/>
      <c r="H84298" s="12"/>
      <c r="I84298" s="49"/>
    </row>
    <row r="84299" customHeight="1" spans="7:9">
      <c r="G84299" s="11"/>
      <c r="H84299" s="12"/>
      <c r="I84299" s="49"/>
    </row>
    <row r="84300" customHeight="1" spans="7:9">
      <c r="G84300" s="11"/>
      <c r="H84300" s="12"/>
      <c r="I84300" s="49"/>
    </row>
    <row r="84301" customHeight="1" spans="7:9">
      <c r="G84301" s="11"/>
      <c r="H84301" s="12"/>
      <c r="I84301" s="49"/>
    </row>
    <row r="84302" customHeight="1" spans="7:9">
      <c r="G84302" s="11"/>
      <c r="H84302" s="12"/>
      <c r="I84302" s="49"/>
    </row>
    <row r="84303" customHeight="1" spans="7:9">
      <c r="G84303" s="11"/>
      <c r="H84303" s="12"/>
      <c r="I84303" s="49"/>
    </row>
    <row r="84304" customHeight="1" spans="7:9">
      <c r="G84304" s="11"/>
      <c r="H84304" s="12"/>
      <c r="I84304" s="49"/>
    </row>
    <row r="84305" customHeight="1" spans="7:9">
      <c r="G84305" s="11"/>
      <c r="H84305" s="12"/>
      <c r="I84305" s="49"/>
    </row>
    <row r="84306" customHeight="1" spans="7:9">
      <c r="G84306" s="11"/>
      <c r="H84306" s="12"/>
      <c r="I84306" s="49"/>
    </row>
    <row r="84307" customHeight="1" spans="7:9">
      <c r="G84307" s="11"/>
      <c r="H84307" s="12"/>
      <c r="I84307" s="49"/>
    </row>
    <row r="84308" customHeight="1" spans="7:9">
      <c r="G84308" s="11"/>
      <c r="H84308" s="12"/>
      <c r="I84308" s="49"/>
    </row>
    <row r="84309" customHeight="1" spans="7:9">
      <c r="G84309" s="11"/>
      <c r="H84309" s="12"/>
      <c r="I84309" s="49"/>
    </row>
    <row r="84310" customHeight="1" spans="7:9">
      <c r="G84310" s="11"/>
      <c r="H84310" s="12"/>
      <c r="I84310" s="49"/>
    </row>
    <row r="84311" customHeight="1" spans="7:9">
      <c r="G84311" s="11"/>
      <c r="H84311" s="12"/>
      <c r="I84311" s="49"/>
    </row>
    <row r="84312" customHeight="1" spans="7:9">
      <c r="G84312" s="11"/>
      <c r="H84312" s="12"/>
      <c r="I84312" s="49"/>
    </row>
    <row r="84313" customHeight="1" spans="7:9">
      <c r="G84313" s="11"/>
      <c r="H84313" s="12"/>
      <c r="I84313" s="49"/>
    </row>
    <row r="84314" customHeight="1" spans="7:9">
      <c r="G84314" s="11"/>
      <c r="H84314" s="12"/>
      <c r="I84314" s="49"/>
    </row>
    <row r="84315" customHeight="1" spans="7:9">
      <c r="G84315" s="11"/>
      <c r="H84315" s="12"/>
      <c r="I84315" s="49"/>
    </row>
    <row r="84316" customHeight="1" spans="7:9">
      <c r="G84316" s="11"/>
      <c r="H84316" s="12"/>
      <c r="I84316" s="49"/>
    </row>
    <row r="84317" customHeight="1" spans="7:9">
      <c r="G84317" s="11"/>
      <c r="H84317" s="12"/>
      <c r="I84317" s="49"/>
    </row>
    <row r="84318" customHeight="1" spans="7:9">
      <c r="G84318" s="11"/>
      <c r="H84318" s="12"/>
      <c r="I84318" s="49"/>
    </row>
    <row r="84319" customHeight="1" spans="7:9">
      <c r="G84319" s="11"/>
      <c r="H84319" s="12"/>
      <c r="I84319" s="49"/>
    </row>
    <row r="84320" customHeight="1" spans="7:9">
      <c r="G84320" s="11"/>
      <c r="H84320" s="12"/>
      <c r="I84320" s="49"/>
    </row>
    <row r="84321" customHeight="1" spans="7:9">
      <c r="G84321" s="11"/>
      <c r="H84321" s="12"/>
      <c r="I84321" s="49"/>
    </row>
    <row r="84322" customHeight="1" spans="7:9">
      <c r="G84322" s="11"/>
      <c r="H84322" s="12"/>
      <c r="I84322" s="49"/>
    </row>
    <row r="84323" customHeight="1" spans="7:9">
      <c r="G84323" s="11"/>
      <c r="H84323" s="12"/>
      <c r="I84323" s="49"/>
    </row>
    <row r="84324" customHeight="1" spans="7:9">
      <c r="G84324" s="11"/>
      <c r="H84324" s="12"/>
      <c r="I84324" s="49"/>
    </row>
    <row r="84325" customHeight="1" spans="7:9">
      <c r="G84325" s="11"/>
      <c r="H84325" s="12"/>
      <c r="I84325" s="49"/>
    </row>
    <row r="84326" customHeight="1" spans="7:9">
      <c r="G84326" s="11"/>
      <c r="H84326" s="12"/>
      <c r="I84326" s="49"/>
    </row>
    <row r="84327" customHeight="1" spans="7:9">
      <c r="G84327" s="11"/>
      <c r="H84327" s="12"/>
      <c r="I84327" s="49"/>
    </row>
    <row r="84328" customHeight="1" spans="7:9">
      <c r="G84328" s="11"/>
      <c r="H84328" s="12"/>
      <c r="I84328" s="49"/>
    </row>
    <row r="84329" customHeight="1" spans="7:9">
      <c r="G84329" s="11"/>
      <c r="H84329" s="12"/>
      <c r="I84329" s="49"/>
    </row>
    <row r="84330" customHeight="1" spans="7:9">
      <c r="G84330" s="11"/>
      <c r="H84330" s="12"/>
      <c r="I84330" s="49"/>
    </row>
    <row r="84331" customHeight="1" spans="7:9">
      <c r="G84331" s="11"/>
      <c r="H84331" s="12"/>
      <c r="I84331" s="49"/>
    </row>
    <row r="84332" customHeight="1" spans="7:9">
      <c r="G84332" s="11"/>
      <c r="H84332" s="12"/>
      <c r="I84332" s="49"/>
    </row>
    <row r="84333" customHeight="1" spans="7:9">
      <c r="G84333" s="11"/>
      <c r="H84333" s="12"/>
      <c r="I84333" s="49"/>
    </row>
    <row r="84334" customHeight="1" spans="7:9">
      <c r="G84334" s="11"/>
      <c r="H84334" s="12"/>
      <c r="I84334" s="49"/>
    </row>
    <row r="84335" customHeight="1" spans="7:9">
      <c r="G84335" s="11"/>
      <c r="H84335" s="12"/>
      <c r="I84335" s="49"/>
    </row>
    <row r="84336" customHeight="1" spans="7:9">
      <c r="G84336" s="11"/>
      <c r="H84336" s="12"/>
      <c r="I84336" s="49"/>
    </row>
    <row r="84337" customHeight="1" spans="7:9">
      <c r="G84337" s="11"/>
      <c r="H84337" s="12"/>
      <c r="I84337" s="49"/>
    </row>
    <row r="84338" customHeight="1" spans="7:9">
      <c r="G84338" s="11"/>
      <c r="H84338" s="12"/>
      <c r="I84338" s="49"/>
    </row>
    <row r="84339" customHeight="1" spans="7:9">
      <c r="G84339" s="11"/>
      <c r="H84339" s="12"/>
      <c r="I84339" s="49"/>
    </row>
    <row r="84340" customHeight="1" spans="7:9">
      <c r="G84340" s="11"/>
      <c r="H84340" s="12"/>
      <c r="I84340" s="49"/>
    </row>
    <row r="84341" customHeight="1" spans="7:9">
      <c r="G84341" s="11"/>
      <c r="H84341" s="12"/>
      <c r="I84341" s="49"/>
    </row>
    <row r="84342" customHeight="1" spans="7:9">
      <c r="G84342" s="11"/>
      <c r="H84342" s="12"/>
      <c r="I84342" s="49"/>
    </row>
    <row r="84343" customHeight="1" spans="7:9">
      <c r="G84343" s="11"/>
      <c r="H84343" s="12"/>
      <c r="I84343" s="49"/>
    </row>
    <row r="84344" customHeight="1" spans="7:9">
      <c r="G84344" s="11"/>
      <c r="H84344" s="12"/>
      <c r="I84344" s="49"/>
    </row>
    <row r="84345" customHeight="1" spans="7:9">
      <c r="G84345" s="11"/>
      <c r="H84345" s="12"/>
      <c r="I84345" s="49"/>
    </row>
    <row r="84346" customHeight="1" spans="7:9">
      <c r="G84346" s="11"/>
      <c r="H84346" s="12"/>
      <c r="I84346" s="49"/>
    </row>
    <row r="84347" customHeight="1" spans="7:9">
      <c r="G84347" s="11"/>
      <c r="H84347" s="12"/>
      <c r="I84347" s="49"/>
    </row>
    <row r="84348" customHeight="1" spans="7:9">
      <c r="G84348" s="11"/>
      <c r="H84348" s="12"/>
      <c r="I84348" s="49"/>
    </row>
    <row r="84349" customHeight="1" spans="7:9">
      <c r="G84349" s="11"/>
      <c r="H84349" s="12"/>
      <c r="I84349" s="49"/>
    </row>
    <row r="84350" customHeight="1" spans="7:9">
      <c r="G84350" s="11"/>
      <c r="H84350" s="12"/>
      <c r="I84350" s="49"/>
    </row>
    <row r="84351" customHeight="1" spans="7:9">
      <c r="G84351" s="11"/>
      <c r="H84351" s="12"/>
      <c r="I84351" s="49"/>
    </row>
    <row r="84352" customHeight="1" spans="7:9">
      <c r="G84352" s="11"/>
      <c r="H84352" s="12"/>
      <c r="I84352" s="49"/>
    </row>
    <row r="84353" customHeight="1" spans="7:9">
      <c r="G84353" s="11"/>
      <c r="H84353" s="12"/>
      <c r="I84353" s="49"/>
    </row>
    <row r="84354" customHeight="1" spans="7:9">
      <c r="G84354" s="11"/>
      <c r="H84354" s="12"/>
      <c r="I84354" s="49"/>
    </row>
    <row r="84355" customHeight="1" spans="7:9">
      <c r="G84355" s="11"/>
      <c r="H84355" s="12"/>
      <c r="I84355" s="49"/>
    </row>
    <row r="84356" customHeight="1" spans="7:9">
      <c r="G84356" s="11"/>
      <c r="H84356" s="12"/>
      <c r="I84356" s="49"/>
    </row>
    <row r="84357" customHeight="1" spans="7:9">
      <c r="G84357" s="11"/>
      <c r="H84357" s="12"/>
      <c r="I84357" s="49"/>
    </row>
    <row r="84358" customHeight="1" spans="7:9">
      <c r="G84358" s="11"/>
      <c r="H84358" s="12"/>
      <c r="I84358" s="49"/>
    </row>
    <row r="84359" customHeight="1" spans="7:9">
      <c r="G84359" s="11"/>
      <c r="H84359" s="12"/>
      <c r="I84359" s="49"/>
    </row>
    <row r="84360" customHeight="1" spans="7:9">
      <c r="G84360" s="11"/>
      <c r="H84360" s="12"/>
      <c r="I84360" s="49"/>
    </row>
    <row r="84361" customHeight="1" spans="7:9">
      <c r="G84361" s="11"/>
      <c r="H84361" s="12"/>
      <c r="I84361" s="49"/>
    </row>
    <row r="84362" customHeight="1" spans="7:9">
      <c r="G84362" s="11"/>
      <c r="H84362" s="12"/>
      <c r="I84362" s="49"/>
    </row>
    <row r="84363" customHeight="1" spans="7:9">
      <c r="G84363" s="11"/>
      <c r="H84363" s="12"/>
      <c r="I84363" s="49"/>
    </row>
    <row r="84364" customHeight="1" spans="7:9">
      <c r="G84364" s="11"/>
      <c r="H84364" s="12"/>
      <c r="I84364" s="49"/>
    </row>
    <row r="84365" customHeight="1" spans="7:9">
      <c r="G84365" s="11"/>
      <c r="H84365" s="12"/>
      <c r="I84365" s="49"/>
    </row>
    <row r="84366" customHeight="1" spans="7:9">
      <c r="G84366" s="11"/>
      <c r="H84366" s="12"/>
      <c r="I84366" s="49"/>
    </row>
    <row r="84367" customHeight="1" spans="7:9">
      <c r="G84367" s="11"/>
      <c r="H84367" s="12"/>
      <c r="I84367" s="49"/>
    </row>
    <row r="84368" customHeight="1" spans="7:9">
      <c r="G84368" s="11"/>
      <c r="H84368" s="12"/>
      <c r="I84368" s="49"/>
    </row>
    <row r="84369" customHeight="1" spans="7:9">
      <c r="G84369" s="11"/>
      <c r="H84369" s="12"/>
      <c r="I84369" s="49"/>
    </row>
    <row r="84370" customHeight="1" spans="7:9">
      <c r="G84370" s="11"/>
      <c r="H84370" s="12"/>
      <c r="I84370" s="49"/>
    </row>
    <row r="84371" customHeight="1" spans="7:9">
      <c r="G84371" s="11"/>
      <c r="H84371" s="12"/>
      <c r="I84371" s="49"/>
    </row>
    <row r="84372" customHeight="1" spans="7:9">
      <c r="G84372" s="11"/>
      <c r="H84372" s="12"/>
      <c r="I84372" s="49"/>
    </row>
    <row r="84373" customHeight="1" spans="7:9">
      <c r="G84373" s="11"/>
      <c r="H84373" s="12"/>
      <c r="I84373" s="49"/>
    </row>
    <row r="84374" customHeight="1" spans="7:9">
      <c r="G84374" s="11"/>
      <c r="H84374" s="12"/>
      <c r="I84374" s="49"/>
    </row>
    <row r="84375" customHeight="1" spans="7:9">
      <c r="G84375" s="11"/>
      <c r="H84375" s="12"/>
      <c r="I84375" s="49"/>
    </row>
    <row r="84376" customHeight="1" spans="7:9">
      <c r="G84376" s="11"/>
      <c r="H84376" s="12"/>
      <c r="I84376" s="49"/>
    </row>
    <row r="84377" customHeight="1" spans="7:9">
      <c r="G84377" s="11"/>
      <c r="H84377" s="12"/>
      <c r="I84377" s="49"/>
    </row>
    <row r="84378" customHeight="1" spans="7:9">
      <c r="G84378" s="11"/>
      <c r="H84378" s="12"/>
      <c r="I84378" s="49"/>
    </row>
    <row r="84379" customHeight="1" spans="7:9">
      <c r="G84379" s="11"/>
      <c r="H84379" s="12"/>
      <c r="I84379" s="49"/>
    </row>
    <row r="84380" customHeight="1" spans="7:9">
      <c r="G84380" s="11"/>
      <c r="H84380" s="12"/>
      <c r="I84380" s="49"/>
    </row>
    <row r="84381" customHeight="1" spans="7:9">
      <c r="G84381" s="11"/>
      <c r="H84381" s="12"/>
      <c r="I84381" s="49"/>
    </row>
    <row r="84382" customHeight="1" spans="7:9">
      <c r="G84382" s="11"/>
      <c r="H84382" s="12"/>
      <c r="I84382" s="49"/>
    </row>
    <row r="84383" customHeight="1" spans="7:9">
      <c r="G84383" s="11"/>
      <c r="H84383" s="12"/>
      <c r="I84383" s="49"/>
    </row>
    <row r="84384" customHeight="1" spans="7:9">
      <c r="G84384" s="11"/>
      <c r="H84384" s="12"/>
      <c r="I84384" s="49"/>
    </row>
    <row r="84385" customHeight="1" spans="7:9">
      <c r="G84385" s="11"/>
      <c r="H84385" s="12"/>
      <c r="I84385" s="49"/>
    </row>
    <row r="84386" customHeight="1" spans="7:9">
      <c r="G84386" s="11"/>
      <c r="H84386" s="12"/>
      <c r="I84386" s="49"/>
    </row>
    <row r="84387" customHeight="1" spans="7:9">
      <c r="G84387" s="11"/>
      <c r="H84387" s="12"/>
      <c r="I84387" s="49"/>
    </row>
    <row r="84388" customHeight="1" spans="7:9">
      <c r="G84388" s="11"/>
      <c r="H84388" s="12"/>
      <c r="I84388" s="49"/>
    </row>
    <row r="84389" customHeight="1" spans="7:9">
      <c r="G84389" s="11"/>
      <c r="H84389" s="12"/>
      <c r="I84389" s="49"/>
    </row>
    <row r="84390" customHeight="1" spans="7:9">
      <c r="G84390" s="11"/>
      <c r="H84390" s="12"/>
      <c r="I84390" s="49"/>
    </row>
    <row r="84391" customHeight="1" spans="7:9">
      <c r="G84391" s="11"/>
      <c r="H84391" s="12"/>
      <c r="I84391" s="49"/>
    </row>
    <row r="84392" customHeight="1" spans="7:9">
      <c r="G84392" s="11"/>
      <c r="H84392" s="12"/>
      <c r="I84392" s="49"/>
    </row>
    <row r="84393" customHeight="1" spans="7:9">
      <c r="G84393" s="11"/>
      <c r="H84393" s="12"/>
      <c r="I84393" s="49"/>
    </row>
    <row r="84394" customHeight="1" spans="7:9">
      <c r="G84394" s="11"/>
      <c r="H84394" s="12"/>
      <c r="I84394" s="49"/>
    </row>
    <row r="84395" customHeight="1" spans="7:9">
      <c r="G84395" s="11"/>
      <c r="H84395" s="12"/>
      <c r="I84395" s="49"/>
    </row>
    <row r="84396" customHeight="1" spans="7:9">
      <c r="G84396" s="11"/>
      <c r="H84396" s="12"/>
      <c r="I84396" s="49"/>
    </row>
    <row r="84397" customHeight="1" spans="7:9">
      <c r="G84397" s="11"/>
      <c r="H84397" s="12"/>
      <c r="I84397" s="49"/>
    </row>
    <row r="84398" customHeight="1" spans="7:9">
      <c r="G84398" s="11"/>
      <c r="H84398" s="12"/>
      <c r="I84398" s="49"/>
    </row>
    <row r="84399" customHeight="1" spans="7:9">
      <c r="G84399" s="11"/>
      <c r="H84399" s="12"/>
      <c r="I84399" s="49"/>
    </row>
    <row r="84400" customHeight="1" spans="7:9">
      <c r="G84400" s="11"/>
      <c r="H84400" s="12"/>
      <c r="I84400" s="49"/>
    </row>
    <row r="84401" customHeight="1" spans="7:9">
      <c r="G84401" s="11"/>
      <c r="H84401" s="12"/>
      <c r="I84401" s="49"/>
    </row>
    <row r="84402" customHeight="1" spans="7:9">
      <c r="G84402" s="11"/>
      <c r="H84402" s="12"/>
      <c r="I84402" s="49"/>
    </row>
    <row r="84403" customHeight="1" spans="7:9">
      <c r="G84403" s="11"/>
      <c r="H84403" s="12"/>
      <c r="I84403" s="49"/>
    </row>
    <row r="84404" customHeight="1" spans="7:9">
      <c r="G84404" s="11"/>
      <c r="H84404" s="12"/>
      <c r="I84404" s="49"/>
    </row>
    <row r="84405" customHeight="1" spans="7:9">
      <c r="G84405" s="11"/>
      <c r="H84405" s="12"/>
      <c r="I84405" s="49"/>
    </row>
    <row r="84406" customHeight="1" spans="7:9">
      <c r="G84406" s="11"/>
      <c r="H84406" s="12"/>
      <c r="I84406" s="49"/>
    </row>
    <row r="84407" customHeight="1" spans="7:9">
      <c r="G84407" s="11"/>
      <c r="H84407" s="12"/>
      <c r="I84407" s="49"/>
    </row>
    <row r="84408" customHeight="1" spans="7:9">
      <c r="G84408" s="11"/>
      <c r="H84408" s="12"/>
      <c r="I84408" s="49"/>
    </row>
    <row r="84409" customHeight="1" spans="7:9">
      <c r="G84409" s="11"/>
      <c r="H84409" s="12"/>
      <c r="I84409" s="49"/>
    </row>
    <row r="84410" customHeight="1" spans="7:9">
      <c r="G84410" s="11"/>
      <c r="H84410" s="12"/>
      <c r="I84410" s="49"/>
    </row>
    <row r="84411" customHeight="1" spans="7:9">
      <c r="G84411" s="11"/>
      <c r="H84411" s="12"/>
      <c r="I84411" s="49"/>
    </row>
    <row r="84412" customHeight="1" spans="7:9">
      <c r="G84412" s="11"/>
      <c r="H84412" s="12"/>
      <c r="I84412" s="49"/>
    </row>
    <row r="84413" customHeight="1" spans="7:9">
      <c r="G84413" s="11"/>
      <c r="H84413" s="12"/>
      <c r="I84413" s="49"/>
    </row>
    <row r="84414" customHeight="1" spans="7:9">
      <c r="G84414" s="11"/>
      <c r="H84414" s="12"/>
      <c r="I84414" s="49"/>
    </row>
    <row r="84415" customHeight="1" spans="7:9">
      <c r="G84415" s="11"/>
      <c r="H84415" s="12"/>
      <c r="I84415" s="49"/>
    </row>
    <row r="84416" customHeight="1" spans="7:9">
      <c r="G84416" s="11"/>
      <c r="H84416" s="12"/>
      <c r="I84416" s="49"/>
    </row>
    <row r="84417" customHeight="1" spans="7:9">
      <c r="G84417" s="11"/>
      <c r="H84417" s="12"/>
      <c r="I84417" s="49"/>
    </row>
    <row r="84418" customHeight="1" spans="7:9">
      <c r="G84418" s="11"/>
      <c r="H84418" s="12"/>
      <c r="I84418" s="49"/>
    </row>
    <row r="84419" customHeight="1" spans="7:9">
      <c r="G84419" s="11"/>
      <c r="H84419" s="12"/>
      <c r="I84419" s="49"/>
    </row>
    <row r="84420" customHeight="1" spans="7:9">
      <c r="G84420" s="11"/>
      <c r="H84420" s="12"/>
      <c r="I84420" s="49"/>
    </row>
    <row r="84421" customHeight="1" spans="7:9">
      <c r="G84421" s="11"/>
      <c r="H84421" s="12"/>
      <c r="I84421" s="49"/>
    </row>
    <row r="84422" customHeight="1" spans="7:9">
      <c r="G84422" s="11"/>
      <c r="H84422" s="12"/>
      <c r="I84422" s="49"/>
    </row>
    <row r="84423" customHeight="1" spans="7:9">
      <c r="G84423" s="11"/>
      <c r="H84423" s="12"/>
      <c r="I84423" s="49"/>
    </row>
    <row r="84424" customHeight="1" spans="7:9">
      <c r="G84424" s="11"/>
      <c r="H84424" s="12"/>
      <c r="I84424" s="49"/>
    </row>
    <row r="84425" customHeight="1" spans="7:9">
      <c r="G84425" s="11"/>
      <c r="H84425" s="12"/>
      <c r="I84425" s="49"/>
    </row>
    <row r="84426" customHeight="1" spans="7:9">
      <c r="G84426" s="11"/>
      <c r="H84426" s="12"/>
      <c r="I84426" s="49"/>
    </row>
    <row r="84427" customHeight="1" spans="7:9">
      <c r="G84427" s="11"/>
      <c r="H84427" s="12"/>
      <c r="I84427" s="49"/>
    </row>
    <row r="84428" customHeight="1" spans="7:9">
      <c r="G84428" s="11"/>
      <c r="H84428" s="12"/>
      <c r="I84428" s="49"/>
    </row>
    <row r="84429" customHeight="1" spans="7:9">
      <c r="G84429" s="11"/>
      <c r="H84429" s="12"/>
      <c r="I84429" s="49"/>
    </row>
    <row r="84430" customHeight="1" spans="7:9">
      <c r="G84430" s="11"/>
      <c r="H84430" s="12"/>
      <c r="I84430" s="49"/>
    </row>
    <row r="84431" customHeight="1" spans="7:9">
      <c r="G84431" s="11"/>
      <c r="H84431" s="12"/>
      <c r="I84431" s="49"/>
    </row>
    <row r="84432" customHeight="1" spans="7:9">
      <c r="G84432" s="11"/>
      <c r="H84432" s="12"/>
      <c r="I84432" s="49"/>
    </row>
    <row r="84433" customHeight="1" spans="7:9">
      <c r="G84433" s="11"/>
      <c r="H84433" s="12"/>
      <c r="I84433" s="49"/>
    </row>
    <row r="84434" customHeight="1" spans="7:9">
      <c r="G84434" s="11"/>
      <c r="H84434" s="12"/>
      <c r="I84434" s="49"/>
    </row>
    <row r="84435" customHeight="1" spans="7:9">
      <c r="G84435" s="11"/>
      <c r="H84435" s="12"/>
      <c r="I84435" s="49"/>
    </row>
    <row r="84436" customHeight="1" spans="7:9">
      <c r="G84436" s="11"/>
      <c r="H84436" s="12"/>
      <c r="I84436" s="49"/>
    </row>
    <row r="84437" customHeight="1" spans="7:9">
      <c r="G84437" s="11"/>
      <c r="H84437" s="12"/>
      <c r="I84437" s="49"/>
    </row>
    <row r="84438" customHeight="1" spans="7:9">
      <c r="G84438" s="11"/>
      <c r="H84438" s="12"/>
      <c r="I84438" s="49"/>
    </row>
    <row r="84439" customHeight="1" spans="7:9">
      <c r="G84439" s="11"/>
      <c r="H84439" s="12"/>
      <c r="I84439" s="49"/>
    </row>
    <row r="84440" customHeight="1" spans="7:9">
      <c r="G84440" s="11"/>
      <c r="H84440" s="12"/>
      <c r="I84440" s="49"/>
    </row>
    <row r="84441" customHeight="1" spans="7:9">
      <c r="G84441" s="11"/>
      <c r="H84441" s="12"/>
      <c r="I84441" s="49"/>
    </row>
    <row r="84442" customHeight="1" spans="7:9">
      <c r="G84442" s="11"/>
      <c r="H84442" s="12"/>
      <c r="I84442" s="49"/>
    </row>
    <row r="84443" customHeight="1" spans="7:9">
      <c r="G84443" s="11"/>
      <c r="H84443" s="12"/>
      <c r="I84443" s="49"/>
    </row>
    <row r="84444" customHeight="1" spans="7:9">
      <c r="G84444" s="11"/>
      <c r="H84444" s="12"/>
      <c r="I84444" s="49"/>
    </row>
    <row r="84445" customHeight="1" spans="7:9">
      <c r="G84445" s="11"/>
      <c r="H84445" s="12"/>
      <c r="I84445" s="49"/>
    </row>
    <row r="84446" customHeight="1" spans="7:9">
      <c r="G84446" s="11"/>
      <c r="H84446" s="12"/>
      <c r="I84446" s="49"/>
    </row>
    <row r="84447" customHeight="1" spans="7:9">
      <c r="G84447" s="11"/>
      <c r="H84447" s="12"/>
      <c r="I84447" s="49"/>
    </row>
    <row r="84448" customHeight="1" spans="7:9">
      <c r="G84448" s="11"/>
      <c r="H84448" s="12"/>
      <c r="I84448" s="49"/>
    </row>
    <row r="84449" customHeight="1" spans="7:9">
      <c r="G84449" s="11"/>
      <c r="H84449" s="12"/>
      <c r="I84449" s="49"/>
    </row>
    <row r="84450" customHeight="1" spans="7:9">
      <c r="G84450" s="11"/>
      <c r="H84450" s="12"/>
      <c r="I84450" s="49"/>
    </row>
    <row r="84451" customHeight="1" spans="7:9">
      <c r="G84451" s="11"/>
      <c r="H84451" s="12"/>
      <c r="I84451" s="49"/>
    </row>
    <row r="84452" customHeight="1" spans="7:9">
      <c r="G84452" s="11"/>
      <c r="H84452" s="12"/>
      <c r="I84452" s="49"/>
    </row>
    <row r="84453" customHeight="1" spans="7:9">
      <c r="G84453" s="11"/>
      <c r="H84453" s="12"/>
      <c r="I84453" s="49"/>
    </row>
    <row r="84454" customHeight="1" spans="7:9">
      <c r="G84454" s="11"/>
      <c r="H84454" s="12"/>
      <c r="I84454" s="49"/>
    </row>
    <row r="84455" customHeight="1" spans="7:9">
      <c r="G84455" s="11"/>
      <c r="H84455" s="12"/>
      <c r="I84455" s="49"/>
    </row>
    <row r="84456" customHeight="1" spans="7:9">
      <c r="G84456" s="11"/>
      <c r="H84456" s="12"/>
      <c r="I84456" s="49"/>
    </row>
    <row r="84457" customHeight="1" spans="7:9">
      <c r="G84457" s="11"/>
      <c r="H84457" s="12"/>
      <c r="I84457" s="49"/>
    </row>
    <row r="84458" customHeight="1" spans="7:9">
      <c r="G84458" s="11"/>
      <c r="H84458" s="12"/>
      <c r="I84458" s="49"/>
    </row>
    <row r="84459" customHeight="1" spans="7:9">
      <c r="G84459" s="11"/>
      <c r="H84459" s="12"/>
      <c r="I84459" s="49"/>
    </row>
    <row r="84460" customHeight="1" spans="7:9">
      <c r="G84460" s="11"/>
      <c r="H84460" s="12"/>
      <c r="I84460" s="49"/>
    </row>
    <row r="84461" customHeight="1" spans="7:9">
      <c r="G84461" s="11"/>
      <c r="H84461" s="12"/>
      <c r="I84461" s="49"/>
    </row>
    <row r="84462" customHeight="1" spans="7:9">
      <c r="G84462" s="11"/>
      <c r="H84462" s="12"/>
      <c r="I84462" s="49"/>
    </row>
    <row r="84463" customHeight="1" spans="7:9">
      <c r="G84463" s="11"/>
      <c r="H84463" s="12"/>
      <c r="I84463" s="49"/>
    </row>
    <row r="84464" customHeight="1" spans="7:9">
      <c r="G84464" s="11"/>
      <c r="H84464" s="12"/>
      <c r="I84464" s="49"/>
    </row>
    <row r="84465" customHeight="1" spans="7:9">
      <c r="G84465" s="11"/>
      <c r="H84465" s="12"/>
      <c r="I84465" s="49"/>
    </row>
    <row r="84466" customHeight="1" spans="7:9">
      <c r="G84466" s="11"/>
      <c r="H84466" s="12"/>
      <c r="I84466" s="49"/>
    </row>
    <row r="84467" customHeight="1" spans="7:9">
      <c r="G84467" s="11"/>
      <c r="H84467" s="12"/>
      <c r="I84467" s="49"/>
    </row>
    <row r="84468" customHeight="1" spans="7:9">
      <c r="G84468" s="11"/>
      <c r="H84468" s="12"/>
      <c r="I84468" s="49"/>
    </row>
    <row r="84469" customHeight="1" spans="7:9">
      <c r="G84469" s="11"/>
      <c r="H84469" s="12"/>
      <c r="I84469" s="49"/>
    </row>
    <row r="84470" customHeight="1" spans="7:9">
      <c r="G84470" s="11"/>
      <c r="H84470" s="12"/>
      <c r="I84470" s="49"/>
    </row>
    <row r="84471" customHeight="1" spans="7:9">
      <c r="G84471" s="11"/>
      <c r="H84471" s="12"/>
      <c r="I84471" s="49"/>
    </row>
    <row r="84472" customHeight="1" spans="7:9">
      <c r="G84472" s="11"/>
      <c r="H84472" s="12"/>
      <c r="I84472" s="49"/>
    </row>
    <row r="84473" customHeight="1" spans="7:9">
      <c r="G84473" s="11"/>
      <c r="H84473" s="12"/>
      <c r="I84473" s="49"/>
    </row>
    <row r="84474" customHeight="1" spans="7:9">
      <c r="G84474" s="11"/>
      <c r="H84474" s="12"/>
      <c r="I84474" s="49"/>
    </row>
    <row r="84475" customHeight="1" spans="7:9">
      <c r="G84475" s="11"/>
      <c r="H84475" s="12"/>
      <c r="I84475" s="49"/>
    </row>
    <row r="84476" customHeight="1" spans="7:9">
      <c r="G84476" s="11"/>
      <c r="H84476" s="12"/>
      <c r="I84476" s="49"/>
    </row>
    <row r="84477" customHeight="1" spans="7:9">
      <c r="G84477" s="11"/>
      <c r="H84477" s="12"/>
      <c r="I84477" s="49"/>
    </row>
    <row r="84478" customHeight="1" spans="7:9">
      <c r="G84478" s="11"/>
      <c r="H84478" s="12"/>
      <c r="I84478" s="49"/>
    </row>
    <row r="84479" customHeight="1" spans="7:9">
      <c r="G84479" s="11"/>
      <c r="H84479" s="12"/>
      <c r="I84479" s="49"/>
    </row>
    <row r="84480" customHeight="1" spans="7:9">
      <c r="G84480" s="11"/>
      <c r="H84480" s="12"/>
      <c r="I84480" s="49"/>
    </row>
    <row r="84481" customHeight="1" spans="7:9">
      <c r="G84481" s="11"/>
      <c r="H84481" s="12"/>
      <c r="I84481" s="49"/>
    </row>
    <row r="84482" customHeight="1" spans="7:9">
      <c r="G84482" s="11"/>
      <c r="H84482" s="12"/>
      <c r="I84482" s="49"/>
    </row>
    <row r="84483" customHeight="1" spans="7:9">
      <c r="G84483" s="11"/>
      <c r="H84483" s="12"/>
      <c r="I84483" s="49"/>
    </row>
    <row r="84484" customHeight="1" spans="7:9">
      <c r="G84484" s="11"/>
      <c r="H84484" s="12"/>
      <c r="I84484" s="49"/>
    </row>
    <row r="84485" customHeight="1" spans="7:9">
      <c r="G84485" s="11"/>
      <c r="H84485" s="12"/>
      <c r="I84485" s="49"/>
    </row>
    <row r="84486" customHeight="1" spans="7:9">
      <c r="G84486" s="11"/>
      <c r="H84486" s="12"/>
      <c r="I84486" s="49"/>
    </row>
    <row r="84487" customHeight="1" spans="7:9">
      <c r="G84487" s="11"/>
      <c r="H84487" s="12"/>
      <c r="I84487" s="49"/>
    </row>
    <row r="84488" customHeight="1" spans="7:9">
      <c r="G84488" s="11"/>
      <c r="H84488" s="12"/>
      <c r="I84488" s="49"/>
    </row>
    <row r="84489" customHeight="1" spans="7:9">
      <c r="G84489" s="11"/>
      <c r="H84489" s="12"/>
      <c r="I84489" s="49"/>
    </row>
    <row r="84490" customHeight="1" spans="7:9">
      <c r="G84490" s="11"/>
      <c r="H84490" s="12"/>
      <c r="I84490" s="49"/>
    </row>
    <row r="84491" customHeight="1" spans="7:9">
      <c r="G84491" s="11"/>
      <c r="H84491" s="12"/>
      <c r="I84491" s="49"/>
    </row>
    <row r="84492" customHeight="1" spans="7:9">
      <c r="G84492" s="11"/>
      <c r="H84492" s="12"/>
      <c r="I84492" s="49"/>
    </row>
    <row r="84493" customHeight="1" spans="7:9">
      <c r="G84493" s="11"/>
      <c r="H84493" s="12"/>
      <c r="I84493" s="49"/>
    </row>
    <row r="84494" customHeight="1" spans="7:9">
      <c r="G84494" s="11"/>
      <c r="H84494" s="12"/>
      <c r="I84494" s="49"/>
    </row>
    <row r="84495" customHeight="1" spans="7:9">
      <c r="G84495" s="11"/>
      <c r="H84495" s="12"/>
      <c r="I84495" s="49"/>
    </row>
    <row r="84496" customHeight="1" spans="7:9">
      <c r="G84496" s="11"/>
      <c r="H84496" s="12"/>
      <c r="I84496" s="49"/>
    </row>
    <row r="84497" customHeight="1" spans="7:9">
      <c r="G84497" s="11"/>
      <c r="H84497" s="12"/>
      <c r="I84497" s="49"/>
    </row>
    <row r="84498" customHeight="1" spans="7:9">
      <c r="G84498" s="11"/>
      <c r="H84498" s="12"/>
      <c r="I84498" s="49"/>
    </row>
    <row r="84499" customHeight="1" spans="7:9">
      <c r="G84499" s="11"/>
      <c r="H84499" s="12"/>
      <c r="I84499" s="49"/>
    </row>
    <row r="84500" customHeight="1" spans="7:9">
      <c r="G84500" s="11"/>
      <c r="H84500" s="12"/>
      <c r="I84500" s="49"/>
    </row>
    <row r="84501" customHeight="1" spans="7:9">
      <c r="G84501" s="11"/>
      <c r="H84501" s="12"/>
      <c r="I84501" s="49"/>
    </row>
    <row r="84502" customHeight="1" spans="7:9">
      <c r="G84502" s="11"/>
      <c r="H84502" s="12"/>
      <c r="I84502" s="49"/>
    </row>
    <row r="84503" customHeight="1" spans="7:9">
      <c r="G84503" s="11"/>
      <c r="H84503" s="12"/>
      <c r="I84503" s="49"/>
    </row>
    <row r="84504" customHeight="1" spans="7:9">
      <c r="G84504" s="11"/>
      <c r="H84504" s="12"/>
      <c r="I84504" s="49"/>
    </row>
    <row r="84505" customHeight="1" spans="7:9">
      <c r="G84505" s="11"/>
      <c r="H84505" s="12"/>
      <c r="I84505" s="49"/>
    </row>
    <row r="84506" customHeight="1" spans="7:9">
      <c r="G84506" s="11"/>
      <c r="H84506" s="12"/>
      <c r="I84506" s="49"/>
    </row>
    <row r="84507" customHeight="1" spans="7:9">
      <c r="G84507" s="11"/>
      <c r="H84507" s="12"/>
      <c r="I84507" s="49"/>
    </row>
    <row r="84508" customHeight="1" spans="7:9">
      <c r="G84508" s="11"/>
      <c r="H84508" s="12"/>
      <c r="I84508" s="49"/>
    </row>
    <row r="84509" customHeight="1" spans="7:9">
      <c r="G84509" s="11"/>
      <c r="H84509" s="12"/>
      <c r="I84509" s="49"/>
    </row>
    <row r="84510" customHeight="1" spans="7:9">
      <c r="G84510" s="11"/>
      <c r="H84510" s="12"/>
      <c r="I84510" s="49"/>
    </row>
    <row r="84511" customHeight="1" spans="7:9">
      <c r="G84511" s="11"/>
      <c r="H84511" s="12"/>
      <c r="I84511" s="49"/>
    </row>
    <row r="84512" customHeight="1" spans="7:9">
      <c r="G84512" s="11"/>
      <c r="H84512" s="12"/>
      <c r="I84512" s="49"/>
    </row>
    <row r="84513" customHeight="1" spans="7:9">
      <c r="G84513" s="11"/>
      <c r="H84513" s="12"/>
      <c r="I84513" s="49"/>
    </row>
    <row r="84514" customHeight="1" spans="7:9">
      <c r="G84514" s="11"/>
      <c r="H84514" s="12"/>
      <c r="I84514" s="49"/>
    </row>
    <row r="84515" customHeight="1" spans="7:9">
      <c r="G84515" s="11"/>
      <c r="H84515" s="12"/>
      <c r="I84515" s="49"/>
    </row>
    <row r="84516" customHeight="1" spans="7:9">
      <c r="G84516" s="11"/>
      <c r="H84516" s="12"/>
      <c r="I84516" s="49"/>
    </row>
    <row r="84517" customHeight="1" spans="7:9">
      <c r="G84517" s="11"/>
      <c r="H84517" s="12"/>
      <c r="I84517" s="49"/>
    </row>
    <row r="84518" customHeight="1" spans="7:9">
      <c r="G84518" s="11"/>
      <c r="H84518" s="12"/>
      <c r="I84518" s="49"/>
    </row>
    <row r="84519" customHeight="1" spans="7:9">
      <c r="G84519" s="11"/>
      <c r="H84519" s="12"/>
      <c r="I84519" s="49"/>
    </row>
    <row r="84520" customHeight="1" spans="7:9">
      <c r="G84520" s="11"/>
      <c r="H84520" s="12"/>
      <c r="I84520" s="49"/>
    </row>
    <row r="84521" customHeight="1" spans="7:9">
      <c r="G84521" s="11"/>
      <c r="H84521" s="12"/>
      <c r="I84521" s="49"/>
    </row>
    <row r="84522" customHeight="1" spans="7:9">
      <c r="G84522" s="11"/>
      <c r="H84522" s="12"/>
      <c r="I84522" s="49"/>
    </row>
    <row r="84523" customHeight="1" spans="7:9">
      <c r="G84523" s="11"/>
      <c r="H84523" s="12"/>
      <c r="I84523" s="49"/>
    </row>
    <row r="84524" customHeight="1" spans="7:9">
      <c r="G84524" s="11"/>
      <c r="H84524" s="12"/>
      <c r="I84524" s="49"/>
    </row>
    <row r="84525" customHeight="1" spans="7:9">
      <c r="G84525" s="11"/>
      <c r="H84525" s="12"/>
      <c r="I84525" s="49"/>
    </row>
    <row r="84526" customHeight="1" spans="7:9">
      <c r="G84526" s="11"/>
      <c r="H84526" s="12"/>
      <c r="I84526" s="49"/>
    </row>
    <row r="84527" customHeight="1" spans="7:9">
      <c r="G84527" s="11"/>
      <c r="H84527" s="12"/>
      <c r="I84527" s="49"/>
    </row>
    <row r="84528" customHeight="1" spans="7:9">
      <c r="G84528" s="11"/>
      <c r="H84528" s="12"/>
      <c r="I84528" s="49"/>
    </row>
    <row r="84529" customHeight="1" spans="7:9">
      <c r="G84529" s="11"/>
      <c r="H84529" s="12"/>
      <c r="I84529" s="49"/>
    </row>
    <row r="84530" customHeight="1" spans="7:9">
      <c r="G84530" s="11"/>
      <c r="H84530" s="12"/>
      <c r="I84530" s="49"/>
    </row>
    <row r="84531" customHeight="1" spans="7:9">
      <c r="G84531" s="11"/>
      <c r="H84531" s="12"/>
      <c r="I84531" s="49"/>
    </row>
    <row r="84532" customHeight="1" spans="7:9">
      <c r="G84532" s="11"/>
      <c r="H84532" s="12"/>
      <c r="I84532" s="49"/>
    </row>
    <row r="84533" customHeight="1" spans="7:9">
      <c r="G84533" s="11"/>
      <c r="H84533" s="12"/>
      <c r="I84533" s="49"/>
    </row>
    <row r="84534" customHeight="1" spans="7:9">
      <c r="G84534" s="11"/>
      <c r="H84534" s="12"/>
      <c r="I84534" s="49"/>
    </row>
    <row r="84535" customHeight="1" spans="7:9">
      <c r="G84535" s="11"/>
      <c r="H84535" s="12"/>
      <c r="I84535" s="49"/>
    </row>
    <row r="84536" customHeight="1" spans="7:9">
      <c r="G84536" s="11"/>
      <c r="H84536" s="12"/>
      <c r="I84536" s="49"/>
    </row>
    <row r="84537" customHeight="1" spans="7:9">
      <c r="G84537" s="11"/>
      <c r="H84537" s="12"/>
      <c r="I84537" s="49"/>
    </row>
    <row r="84538" customHeight="1" spans="7:9">
      <c r="G84538" s="11"/>
      <c r="H84538" s="12"/>
      <c r="I84538" s="49"/>
    </row>
    <row r="84539" customHeight="1" spans="7:9">
      <c r="G84539" s="11"/>
      <c r="H84539" s="12"/>
      <c r="I84539" s="49"/>
    </row>
    <row r="84540" customHeight="1" spans="7:9">
      <c r="G84540" s="11"/>
      <c r="H84540" s="12"/>
      <c r="I84540" s="49"/>
    </row>
    <row r="84541" customHeight="1" spans="7:9">
      <c r="G84541" s="11"/>
      <c r="H84541" s="12"/>
      <c r="I84541" s="49"/>
    </row>
    <row r="84542" customHeight="1" spans="7:9">
      <c r="G84542" s="11"/>
      <c r="H84542" s="12"/>
      <c r="I84542" s="49"/>
    </row>
    <row r="84543" customHeight="1" spans="7:9">
      <c r="G84543" s="11"/>
      <c r="H84543" s="12"/>
      <c r="I84543" s="49"/>
    </row>
    <row r="84544" customHeight="1" spans="7:9">
      <c r="G84544" s="11"/>
      <c r="H84544" s="12"/>
      <c r="I84544" s="49"/>
    </row>
    <row r="84545" customHeight="1" spans="7:9">
      <c r="G84545" s="11"/>
      <c r="H84545" s="12"/>
      <c r="I84545" s="49"/>
    </row>
    <row r="84546" customHeight="1" spans="7:9">
      <c r="G84546" s="11"/>
      <c r="H84546" s="12"/>
      <c r="I84546" s="49"/>
    </row>
    <row r="84547" customHeight="1" spans="7:9">
      <c r="G84547" s="11"/>
      <c r="H84547" s="12"/>
      <c r="I84547" s="49"/>
    </row>
    <row r="84548" customHeight="1" spans="7:9">
      <c r="G84548" s="11"/>
      <c r="H84548" s="12"/>
      <c r="I84548" s="49"/>
    </row>
    <row r="84549" customHeight="1" spans="7:9">
      <c r="G84549" s="11"/>
      <c r="H84549" s="12"/>
      <c r="I84549" s="49"/>
    </row>
    <row r="84550" customHeight="1" spans="7:9">
      <c r="G84550" s="11"/>
      <c r="H84550" s="12"/>
      <c r="I84550" s="49"/>
    </row>
    <row r="84551" customHeight="1" spans="7:9">
      <c r="G84551" s="11"/>
      <c r="H84551" s="12"/>
      <c r="I84551" s="49"/>
    </row>
    <row r="84552" customHeight="1" spans="7:9">
      <c r="G84552" s="11"/>
      <c r="H84552" s="12"/>
      <c r="I84552" s="49"/>
    </row>
    <row r="84553" customHeight="1" spans="7:9">
      <c r="G84553" s="11"/>
      <c r="H84553" s="12"/>
      <c r="I84553" s="49"/>
    </row>
    <row r="84554" customHeight="1" spans="7:9">
      <c r="G84554" s="11"/>
      <c r="H84554" s="12"/>
      <c r="I84554" s="49"/>
    </row>
    <row r="84555" customHeight="1" spans="7:9">
      <c r="G84555" s="11"/>
      <c r="H84555" s="12"/>
      <c r="I84555" s="49"/>
    </row>
    <row r="84556" customHeight="1" spans="7:9">
      <c r="G84556" s="11"/>
      <c r="H84556" s="12"/>
      <c r="I84556" s="49"/>
    </row>
    <row r="84557" customHeight="1" spans="7:9">
      <c r="G84557" s="11"/>
      <c r="H84557" s="12"/>
      <c r="I84557" s="49"/>
    </row>
    <row r="84558" customHeight="1" spans="7:9">
      <c r="G84558" s="11"/>
      <c r="H84558" s="12"/>
      <c r="I84558" s="49"/>
    </row>
    <row r="84559" customHeight="1" spans="7:9">
      <c r="G84559" s="11"/>
      <c r="H84559" s="12"/>
      <c r="I84559" s="49"/>
    </row>
    <row r="84560" customHeight="1" spans="7:9">
      <c r="G84560" s="11"/>
      <c r="H84560" s="12"/>
      <c r="I84560" s="49"/>
    </row>
    <row r="84561" customHeight="1" spans="7:9">
      <c r="G84561" s="11"/>
      <c r="H84561" s="12"/>
      <c r="I84561" s="49"/>
    </row>
    <row r="84562" customHeight="1" spans="7:9">
      <c r="G84562" s="11"/>
      <c r="H84562" s="12"/>
      <c r="I84562" s="49"/>
    </row>
    <row r="84563" customHeight="1" spans="7:9">
      <c r="G84563" s="11"/>
      <c r="H84563" s="12"/>
      <c r="I84563" s="49"/>
    </row>
    <row r="84564" customHeight="1" spans="7:9">
      <c r="G84564" s="11"/>
      <c r="H84564" s="12"/>
      <c r="I84564" s="49"/>
    </row>
    <row r="84565" customHeight="1" spans="7:9">
      <c r="G84565" s="11"/>
      <c r="H84565" s="12"/>
      <c r="I84565" s="49"/>
    </row>
    <row r="84566" customHeight="1" spans="7:9">
      <c r="G84566" s="11"/>
      <c r="H84566" s="12"/>
      <c r="I84566" s="49"/>
    </row>
    <row r="84567" customHeight="1" spans="7:9">
      <c r="G84567" s="11"/>
      <c r="H84567" s="12"/>
      <c r="I84567" s="49"/>
    </row>
    <row r="84568" customHeight="1" spans="7:9">
      <c r="G84568" s="11"/>
      <c r="H84568" s="12"/>
      <c r="I84568" s="49"/>
    </row>
    <row r="84569" customHeight="1" spans="7:9">
      <c r="G84569" s="11"/>
      <c r="H84569" s="12"/>
      <c r="I84569" s="49"/>
    </row>
    <row r="84570" customHeight="1" spans="7:9">
      <c r="G84570" s="11"/>
      <c r="H84570" s="12"/>
      <c r="I84570" s="49"/>
    </row>
    <row r="84571" customHeight="1" spans="7:9">
      <c r="G84571" s="11"/>
      <c r="H84571" s="12"/>
      <c r="I84571" s="49"/>
    </row>
    <row r="84572" customHeight="1" spans="7:9">
      <c r="G84572" s="11"/>
      <c r="H84572" s="12"/>
      <c r="I84572" s="49"/>
    </row>
    <row r="84573" customHeight="1" spans="7:9">
      <c r="G84573" s="11"/>
      <c r="H84573" s="12"/>
      <c r="I84573" s="49"/>
    </row>
    <row r="84574" customHeight="1" spans="7:9">
      <c r="G84574" s="11"/>
      <c r="H84574" s="12"/>
      <c r="I84574" s="49"/>
    </row>
    <row r="84575" customHeight="1" spans="7:9">
      <c r="G84575" s="11"/>
      <c r="H84575" s="12"/>
      <c r="I84575" s="49"/>
    </row>
    <row r="84576" customHeight="1" spans="7:9">
      <c r="G84576" s="11"/>
      <c r="H84576" s="12"/>
      <c r="I84576" s="49"/>
    </row>
    <row r="84577" customHeight="1" spans="7:9">
      <c r="G84577" s="11"/>
      <c r="H84577" s="12"/>
      <c r="I84577" s="49"/>
    </row>
    <row r="84578" customHeight="1" spans="7:9">
      <c r="G84578" s="11"/>
      <c r="H84578" s="12"/>
      <c r="I84578" s="49"/>
    </row>
    <row r="84579" customHeight="1" spans="7:9">
      <c r="G84579" s="11"/>
      <c r="H84579" s="12"/>
      <c r="I84579" s="49"/>
    </row>
    <row r="84580" customHeight="1" spans="7:9">
      <c r="G84580" s="11"/>
      <c r="H84580" s="12"/>
      <c r="I84580" s="49"/>
    </row>
    <row r="84581" customHeight="1" spans="7:9">
      <c r="G84581" s="11"/>
      <c r="H84581" s="12"/>
      <c r="I84581" s="49"/>
    </row>
    <row r="84582" customHeight="1" spans="7:9">
      <c r="G84582" s="11"/>
      <c r="H84582" s="12"/>
      <c r="I84582" s="49"/>
    </row>
    <row r="84583" customHeight="1" spans="7:9">
      <c r="G84583" s="11"/>
      <c r="H84583" s="12"/>
      <c r="I84583" s="49"/>
    </row>
    <row r="84584" customHeight="1" spans="7:9">
      <c r="G84584" s="11"/>
      <c r="H84584" s="12"/>
      <c r="I84584" s="49"/>
    </row>
    <row r="84585" customHeight="1" spans="7:9">
      <c r="G84585" s="11"/>
      <c r="H84585" s="12"/>
      <c r="I84585" s="49"/>
    </row>
    <row r="84586" customHeight="1" spans="7:9">
      <c r="G84586" s="11"/>
      <c r="H84586" s="12"/>
      <c r="I84586" s="49"/>
    </row>
    <row r="84587" customHeight="1" spans="7:9">
      <c r="G84587" s="11"/>
      <c r="H84587" s="12"/>
      <c r="I84587" s="49"/>
    </row>
    <row r="84588" customHeight="1" spans="7:9">
      <c r="G84588" s="11"/>
      <c r="H84588" s="12"/>
      <c r="I84588" s="49"/>
    </row>
    <row r="84589" customHeight="1" spans="7:9">
      <c r="G84589" s="11"/>
      <c r="H84589" s="12"/>
      <c r="I84589" s="49"/>
    </row>
    <row r="84590" customHeight="1" spans="7:9">
      <c r="G84590" s="11"/>
      <c r="H84590" s="12"/>
      <c r="I84590" s="49"/>
    </row>
    <row r="84591" customHeight="1" spans="7:9">
      <c r="G84591" s="11"/>
      <c r="H84591" s="12"/>
      <c r="I84591" s="49"/>
    </row>
    <row r="84592" customHeight="1" spans="7:9">
      <c r="G84592" s="11"/>
      <c r="H84592" s="12"/>
      <c r="I84592" s="49"/>
    </row>
    <row r="84593" customHeight="1" spans="7:9">
      <c r="G84593" s="11"/>
      <c r="H84593" s="12"/>
      <c r="I84593" s="49"/>
    </row>
    <row r="84594" customHeight="1" spans="7:9">
      <c r="G84594" s="11"/>
      <c r="H84594" s="12"/>
      <c r="I84594" s="49"/>
    </row>
    <row r="84595" customHeight="1" spans="7:9">
      <c r="G84595" s="11"/>
      <c r="H84595" s="12"/>
      <c r="I84595" s="49"/>
    </row>
    <row r="84596" customHeight="1" spans="7:9">
      <c r="G84596" s="11"/>
      <c r="H84596" s="12"/>
      <c r="I84596" s="49"/>
    </row>
    <row r="84597" customHeight="1" spans="7:9">
      <c r="G84597" s="11"/>
      <c r="H84597" s="12"/>
      <c r="I84597" s="49"/>
    </row>
    <row r="84598" customHeight="1" spans="7:9">
      <c r="G84598" s="11"/>
      <c r="H84598" s="12"/>
      <c r="I84598" s="49"/>
    </row>
    <row r="84599" customHeight="1" spans="7:9">
      <c r="G84599" s="11"/>
      <c r="H84599" s="12"/>
      <c r="I84599" s="49"/>
    </row>
    <row r="84600" customHeight="1" spans="7:9">
      <c r="G84600" s="11"/>
      <c r="H84600" s="12"/>
      <c r="I84600" s="49"/>
    </row>
    <row r="84601" customHeight="1" spans="7:9">
      <c r="G84601" s="11"/>
      <c r="H84601" s="12"/>
      <c r="I84601" s="49"/>
    </row>
    <row r="84602" customHeight="1" spans="7:9">
      <c r="G84602" s="11"/>
      <c r="H84602" s="12"/>
      <c r="I84602" s="49"/>
    </row>
    <row r="84603" customHeight="1" spans="7:9">
      <c r="G84603" s="11"/>
      <c r="H84603" s="12"/>
      <c r="I84603" s="49"/>
    </row>
    <row r="84604" customHeight="1" spans="7:9">
      <c r="G84604" s="11"/>
      <c r="H84604" s="12"/>
      <c r="I84604" s="49"/>
    </row>
    <row r="84605" customHeight="1" spans="7:9">
      <c r="G84605" s="11"/>
      <c r="H84605" s="12"/>
      <c r="I84605" s="49"/>
    </row>
    <row r="84606" customHeight="1" spans="7:9">
      <c r="G84606" s="11"/>
      <c r="H84606" s="12"/>
      <c r="I84606" s="49"/>
    </row>
    <row r="84607" customHeight="1" spans="7:9">
      <c r="G84607" s="11"/>
      <c r="H84607" s="12"/>
      <c r="I84607" s="49"/>
    </row>
    <row r="84608" customHeight="1" spans="7:9">
      <c r="G84608" s="11"/>
      <c r="H84608" s="12"/>
      <c r="I84608" s="49"/>
    </row>
    <row r="84609" customHeight="1" spans="7:9">
      <c r="G84609" s="11"/>
      <c r="H84609" s="12"/>
      <c r="I84609" s="49"/>
    </row>
    <row r="84610" customHeight="1" spans="7:9">
      <c r="G84610" s="11"/>
      <c r="H84610" s="12"/>
      <c r="I84610" s="49"/>
    </row>
    <row r="84611" customHeight="1" spans="7:9">
      <c r="G84611" s="11"/>
      <c r="H84611" s="12"/>
      <c r="I84611" s="49"/>
    </row>
    <row r="84612" customHeight="1" spans="7:9">
      <c r="G84612" s="11"/>
      <c r="H84612" s="12"/>
      <c r="I84612" s="49"/>
    </row>
    <row r="84613" customHeight="1" spans="7:9">
      <c r="G84613" s="11"/>
      <c r="H84613" s="12"/>
      <c r="I84613" s="49"/>
    </row>
    <row r="84614" customHeight="1" spans="7:9">
      <c r="G84614" s="11"/>
      <c r="H84614" s="12"/>
      <c r="I84614" s="49"/>
    </row>
    <row r="84615" customHeight="1" spans="7:9">
      <c r="G84615" s="11"/>
      <c r="H84615" s="12"/>
      <c r="I84615" s="49"/>
    </row>
    <row r="84616" customHeight="1" spans="7:9">
      <c r="G84616" s="11"/>
      <c r="H84616" s="12"/>
      <c r="I84616" s="49"/>
    </row>
    <row r="84617" customHeight="1" spans="7:9">
      <c r="G84617" s="11"/>
      <c r="H84617" s="12"/>
      <c r="I84617" s="49"/>
    </row>
    <row r="84618" customHeight="1" spans="7:9">
      <c r="G84618" s="11"/>
      <c r="H84618" s="12"/>
      <c r="I84618" s="49"/>
    </row>
    <row r="84619" customHeight="1" spans="7:9">
      <c r="G84619" s="11"/>
      <c r="H84619" s="12"/>
      <c r="I84619" s="49"/>
    </row>
    <row r="84620" customHeight="1" spans="7:9">
      <c r="G84620" s="11"/>
      <c r="H84620" s="12"/>
      <c r="I84620" s="49"/>
    </row>
    <row r="84621" customHeight="1" spans="7:9">
      <c r="G84621" s="11"/>
      <c r="H84621" s="12"/>
      <c r="I84621" s="49"/>
    </row>
    <row r="84622" customHeight="1" spans="7:9">
      <c r="G84622" s="11"/>
      <c r="H84622" s="12"/>
      <c r="I84622" s="49"/>
    </row>
    <row r="84623" customHeight="1" spans="7:9">
      <c r="G84623" s="11"/>
      <c r="H84623" s="12"/>
      <c r="I84623" s="49"/>
    </row>
    <row r="84624" customHeight="1" spans="7:9">
      <c r="G84624" s="11"/>
      <c r="H84624" s="12"/>
      <c r="I84624" s="49"/>
    </row>
    <row r="84625" customHeight="1" spans="7:9">
      <c r="G84625" s="11"/>
      <c r="H84625" s="12"/>
      <c r="I84625" s="49"/>
    </row>
    <row r="84626" customHeight="1" spans="7:9">
      <c r="G84626" s="11"/>
      <c r="H84626" s="12"/>
      <c r="I84626" s="49"/>
    </row>
    <row r="84627" customHeight="1" spans="7:9">
      <c r="G84627" s="11"/>
      <c r="H84627" s="12"/>
      <c r="I84627" s="49"/>
    </row>
    <row r="84628" customHeight="1" spans="7:9">
      <c r="G84628" s="11"/>
      <c r="H84628" s="12"/>
      <c r="I84628" s="49"/>
    </row>
    <row r="84629" customHeight="1" spans="7:9">
      <c r="G84629" s="11"/>
      <c r="H84629" s="12"/>
      <c r="I84629" s="49"/>
    </row>
    <row r="84630" customHeight="1" spans="7:9">
      <c r="G84630" s="11"/>
      <c r="H84630" s="12"/>
      <c r="I84630" s="49"/>
    </row>
    <row r="84631" customHeight="1" spans="7:9">
      <c r="G84631" s="11"/>
      <c r="H84631" s="12"/>
      <c r="I84631" s="49"/>
    </row>
    <row r="84632" customHeight="1" spans="7:9">
      <c r="G84632" s="11"/>
      <c r="H84632" s="12"/>
      <c r="I84632" s="49"/>
    </row>
    <row r="84633" customHeight="1" spans="7:9">
      <c r="G84633" s="11"/>
      <c r="H84633" s="12"/>
      <c r="I84633" s="49"/>
    </row>
    <row r="84634" customHeight="1" spans="7:9">
      <c r="G84634" s="11"/>
      <c r="H84634" s="12"/>
      <c r="I84634" s="49"/>
    </row>
    <row r="84635" customHeight="1" spans="7:9">
      <c r="G84635" s="11"/>
      <c r="H84635" s="12"/>
      <c r="I84635" s="49"/>
    </row>
    <row r="84636" customHeight="1" spans="7:9">
      <c r="G84636" s="11"/>
      <c r="H84636" s="12"/>
      <c r="I84636" s="49"/>
    </row>
    <row r="84637" customHeight="1" spans="7:9">
      <c r="G84637" s="11"/>
      <c r="H84637" s="12"/>
      <c r="I84637" s="49"/>
    </row>
    <row r="84638" customHeight="1" spans="7:9">
      <c r="G84638" s="11"/>
      <c r="H84638" s="12"/>
      <c r="I84638" s="49"/>
    </row>
    <row r="84639" customHeight="1" spans="7:9">
      <c r="G84639" s="11"/>
      <c r="H84639" s="12"/>
      <c r="I84639" s="49"/>
    </row>
    <row r="84640" customHeight="1" spans="7:9">
      <c r="G84640" s="11"/>
      <c r="H84640" s="12"/>
      <c r="I84640" s="49"/>
    </row>
    <row r="84641" customHeight="1" spans="7:9">
      <c r="G84641" s="11"/>
      <c r="H84641" s="12"/>
      <c r="I84641" s="49"/>
    </row>
    <row r="84642" customHeight="1" spans="7:9">
      <c r="G84642" s="11"/>
      <c r="H84642" s="12"/>
      <c r="I84642" s="49"/>
    </row>
    <row r="84643" customHeight="1" spans="7:9">
      <c r="G84643" s="11"/>
      <c r="H84643" s="12"/>
      <c r="I84643" s="49"/>
    </row>
    <row r="84644" customHeight="1" spans="7:9">
      <c r="G84644" s="11"/>
      <c r="H84644" s="12"/>
      <c r="I84644" s="49"/>
    </row>
    <row r="84645" customHeight="1" spans="7:9">
      <c r="G84645" s="11"/>
      <c r="H84645" s="12"/>
      <c r="I84645" s="49"/>
    </row>
    <row r="84646" customHeight="1" spans="7:9">
      <c r="G84646" s="11"/>
      <c r="H84646" s="12"/>
      <c r="I84646" s="49"/>
    </row>
    <row r="84647" customHeight="1" spans="7:9">
      <c r="G84647" s="11"/>
      <c r="H84647" s="12"/>
      <c r="I84647" s="49"/>
    </row>
    <row r="84648" customHeight="1" spans="7:9">
      <c r="G84648" s="11"/>
      <c r="H84648" s="12"/>
      <c r="I84648" s="49"/>
    </row>
    <row r="84649" customHeight="1" spans="7:9">
      <c r="G84649" s="11"/>
      <c r="H84649" s="12"/>
      <c r="I84649" s="49"/>
    </row>
    <row r="84650" customHeight="1" spans="7:9">
      <c r="G84650" s="11"/>
      <c r="H84650" s="12"/>
      <c r="I84650" s="49"/>
    </row>
    <row r="84651" customHeight="1" spans="7:9">
      <c r="G84651" s="11"/>
      <c r="H84651" s="12"/>
      <c r="I84651" s="49"/>
    </row>
    <row r="84652" customHeight="1" spans="7:9">
      <c r="G84652" s="11"/>
      <c r="H84652" s="12"/>
      <c r="I84652" s="49"/>
    </row>
    <row r="84653" customHeight="1" spans="7:9">
      <c r="G84653" s="11"/>
      <c r="H84653" s="12"/>
      <c r="I84653" s="49"/>
    </row>
    <row r="84654" customHeight="1" spans="7:9">
      <c r="G84654" s="11"/>
      <c r="H84654" s="12"/>
      <c r="I84654" s="49"/>
    </row>
    <row r="84655" customHeight="1" spans="7:9">
      <c r="G84655" s="11"/>
      <c r="H84655" s="12"/>
      <c r="I84655" s="49"/>
    </row>
    <row r="84656" customHeight="1" spans="7:9">
      <c r="G84656" s="11"/>
      <c r="H84656" s="12"/>
      <c r="I84656" s="49"/>
    </row>
    <row r="84657" customHeight="1" spans="7:9">
      <c r="G84657" s="11"/>
      <c r="H84657" s="12"/>
      <c r="I84657" s="49"/>
    </row>
    <row r="84658" customHeight="1" spans="7:9">
      <c r="G84658" s="11"/>
      <c r="H84658" s="12"/>
      <c r="I84658" s="49"/>
    </row>
    <row r="84659" customHeight="1" spans="7:9">
      <c r="G84659" s="11"/>
      <c r="H84659" s="12"/>
      <c r="I84659" s="49"/>
    </row>
    <row r="84660" customHeight="1" spans="7:9">
      <c r="G84660" s="11"/>
      <c r="H84660" s="12"/>
      <c r="I84660" s="49"/>
    </row>
    <row r="84661" customHeight="1" spans="7:9">
      <c r="G84661" s="11"/>
      <c r="H84661" s="12"/>
      <c r="I84661" s="49"/>
    </row>
    <row r="84662" customHeight="1" spans="7:9">
      <c r="G84662" s="11"/>
      <c r="H84662" s="12"/>
      <c r="I84662" s="49"/>
    </row>
    <row r="84663" customHeight="1" spans="7:9">
      <c r="G84663" s="11"/>
      <c r="H84663" s="12"/>
      <c r="I84663" s="49"/>
    </row>
    <row r="84664" customHeight="1" spans="7:9">
      <c r="G84664" s="11"/>
      <c r="H84664" s="12"/>
      <c r="I84664" s="49"/>
    </row>
    <row r="84665" customHeight="1" spans="7:9">
      <c r="G84665" s="11"/>
      <c r="H84665" s="12"/>
      <c r="I84665" s="49"/>
    </row>
    <row r="84666" customHeight="1" spans="7:9">
      <c r="G84666" s="11"/>
      <c r="H84666" s="12"/>
      <c r="I84666" s="49"/>
    </row>
    <row r="84667" customHeight="1" spans="7:9">
      <c r="G84667" s="11"/>
      <c r="H84667" s="12"/>
      <c r="I84667" s="49"/>
    </row>
    <row r="84668" customHeight="1" spans="7:9">
      <c r="G84668" s="11"/>
      <c r="H84668" s="12"/>
      <c r="I84668" s="49"/>
    </row>
    <row r="84669" customHeight="1" spans="7:9">
      <c r="G84669" s="11"/>
      <c r="H84669" s="12"/>
      <c r="I84669" s="49"/>
    </row>
    <row r="84670" customHeight="1" spans="7:9">
      <c r="G84670" s="11"/>
      <c r="H84670" s="12"/>
      <c r="I84670" s="49"/>
    </row>
    <row r="84671" customHeight="1" spans="7:9">
      <c r="G84671" s="11"/>
      <c r="H84671" s="12"/>
      <c r="I84671" s="49"/>
    </row>
    <row r="84672" customHeight="1" spans="7:9">
      <c r="G84672" s="11"/>
      <c r="H84672" s="12"/>
      <c r="I84672" s="49"/>
    </row>
    <row r="84673" customHeight="1" spans="7:9">
      <c r="G84673" s="11"/>
      <c r="H84673" s="12"/>
      <c r="I84673" s="49"/>
    </row>
    <row r="84674" customHeight="1" spans="7:9">
      <c r="G84674" s="11"/>
      <c r="H84674" s="12"/>
      <c r="I84674" s="49"/>
    </row>
    <row r="84675" customHeight="1" spans="7:9">
      <c r="G84675" s="11"/>
      <c r="H84675" s="12"/>
      <c r="I84675" s="49"/>
    </row>
    <row r="84676" customHeight="1" spans="7:9">
      <c r="G84676" s="11"/>
      <c r="H84676" s="12"/>
      <c r="I84676" s="49"/>
    </row>
    <row r="84677" customHeight="1" spans="7:9">
      <c r="G84677" s="11"/>
      <c r="H84677" s="12"/>
      <c r="I84677" s="49"/>
    </row>
    <row r="84678" customHeight="1" spans="7:9">
      <c r="G84678" s="11"/>
      <c r="H84678" s="12"/>
      <c r="I84678" s="49"/>
    </row>
    <row r="84679" customHeight="1" spans="7:9">
      <c r="G84679" s="11"/>
      <c r="H84679" s="12"/>
      <c r="I84679" s="49"/>
    </row>
    <row r="84680" customHeight="1" spans="7:9">
      <c r="G84680" s="11"/>
      <c r="H84680" s="12"/>
      <c r="I84680" s="49"/>
    </row>
    <row r="84681" customHeight="1" spans="7:9">
      <c r="G84681" s="11"/>
      <c r="H84681" s="12"/>
      <c r="I84681" s="49"/>
    </row>
    <row r="84682" customHeight="1" spans="7:9">
      <c r="G84682" s="11"/>
      <c r="H84682" s="12"/>
      <c r="I84682" s="49"/>
    </row>
    <row r="84683" customHeight="1" spans="7:9">
      <c r="G84683" s="11"/>
      <c r="H84683" s="12"/>
      <c r="I84683" s="49"/>
    </row>
    <row r="84684" customHeight="1" spans="7:9">
      <c r="G84684" s="11"/>
      <c r="H84684" s="12"/>
      <c r="I84684" s="49"/>
    </row>
    <row r="84685" customHeight="1" spans="7:9">
      <c r="G84685" s="11"/>
      <c r="H84685" s="12"/>
      <c r="I84685" s="49"/>
    </row>
    <row r="84686" customHeight="1" spans="7:9">
      <c r="G84686" s="11"/>
      <c r="H84686" s="12"/>
      <c r="I84686" s="49"/>
    </row>
    <row r="84687" customHeight="1" spans="7:9">
      <c r="G84687" s="11"/>
      <c r="H84687" s="12"/>
      <c r="I84687" s="49"/>
    </row>
    <row r="84688" customHeight="1" spans="7:9">
      <c r="G84688" s="11"/>
      <c r="H84688" s="12"/>
      <c r="I84688" s="49"/>
    </row>
    <row r="84689" customHeight="1" spans="7:9">
      <c r="G84689" s="11"/>
      <c r="H84689" s="12"/>
      <c r="I84689" s="49"/>
    </row>
    <row r="84690" customHeight="1" spans="7:9">
      <c r="G84690" s="11"/>
      <c r="H84690" s="12"/>
      <c r="I84690" s="49"/>
    </row>
    <row r="84691" customHeight="1" spans="7:9">
      <c r="G84691" s="11"/>
      <c r="H84691" s="12"/>
      <c r="I84691" s="49"/>
    </row>
    <row r="84692" customHeight="1" spans="7:9">
      <c r="G84692" s="11"/>
      <c r="H84692" s="12"/>
      <c r="I84692" s="49"/>
    </row>
    <row r="84693" customHeight="1" spans="7:9">
      <c r="G84693" s="11"/>
      <c r="H84693" s="12"/>
      <c r="I84693" s="49"/>
    </row>
    <row r="84694" customHeight="1" spans="7:9">
      <c r="G84694" s="11"/>
      <c r="H84694" s="12"/>
      <c r="I84694" s="49"/>
    </row>
    <row r="84695" customHeight="1" spans="7:9">
      <c r="G84695" s="11"/>
      <c r="H84695" s="12"/>
      <c r="I84695" s="49"/>
    </row>
    <row r="84696" customHeight="1" spans="7:9">
      <c r="G84696" s="11"/>
      <c r="H84696" s="12"/>
      <c r="I84696" s="49"/>
    </row>
    <row r="84697" customHeight="1" spans="7:9">
      <c r="G84697" s="11"/>
      <c r="H84697" s="12"/>
      <c r="I84697" s="49"/>
    </row>
    <row r="84698" customHeight="1" spans="7:9">
      <c r="G84698" s="11"/>
      <c r="H84698" s="12"/>
      <c r="I84698" s="49"/>
    </row>
    <row r="84699" customHeight="1" spans="7:9">
      <c r="G84699" s="11"/>
      <c r="H84699" s="12"/>
      <c r="I84699" s="49"/>
    </row>
    <row r="84700" customHeight="1" spans="7:9">
      <c r="G84700" s="11"/>
      <c r="H84700" s="12"/>
      <c r="I84700" s="49"/>
    </row>
    <row r="84701" customHeight="1" spans="7:9">
      <c r="G84701" s="11"/>
      <c r="H84701" s="12"/>
      <c r="I84701" s="49"/>
    </row>
    <row r="84702" customHeight="1" spans="7:9">
      <c r="G84702" s="11"/>
      <c r="H84702" s="12"/>
      <c r="I84702" s="49"/>
    </row>
    <row r="84703" customHeight="1" spans="7:9">
      <c r="G84703" s="11"/>
      <c r="H84703" s="12"/>
      <c r="I84703" s="49"/>
    </row>
    <row r="84704" customHeight="1" spans="7:9">
      <c r="G84704" s="11"/>
      <c r="H84704" s="12"/>
      <c r="I84704" s="49"/>
    </row>
    <row r="84705" customHeight="1" spans="7:9">
      <c r="G84705" s="11"/>
      <c r="H84705" s="12"/>
      <c r="I84705" s="49"/>
    </row>
    <row r="84706" customHeight="1" spans="7:9">
      <c r="G84706" s="11"/>
      <c r="H84706" s="12"/>
      <c r="I84706" s="49"/>
    </row>
    <row r="84707" customHeight="1" spans="7:9">
      <c r="G84707" s="11"/>
      <c r="H84707" s="12"/>
      <c r="I84707" s="49"/>
    </row>
    <row r="84708" customHeight="1" spans="7:9">
      <c r="G84708" s="11"/>
      <c r="H84708" s="12"/>
      <c r="I84708" s="49"/>
    </row>
    <row r="84709" customHeight="1" spans="7:9">
      <c r="G84709" s="11"/>
      <c r="H84709" s="12"/>
      <c r="I84709" s="49"/>
    </row>
    <row r="84710" customHeight="1" spans="7:9">
      <c r="G84710" s="11"/>
      <c r="H84710" s="12"/>
      <c r="I84710" s="49"/>
    </row>
    <row r="84711" customHeight="1" spans="7:9">
      <c r="G84711" s="11"/>
      <c r="H84711" s="12"/>
      <c r="I84711" s="49"/>
    </row>
    <row r="84712" customHeight="1" spans="7:9">
      <c r="G84712" s="11"/>
      <c r="H84712" s="12"/>
      <c r="I84712" s="49"/>
    </row>
    <row r="84713" customHeight="1" spans="7:9">
      <c r="G84713" s="11"/>
      <c r="H84713" s="12"/>
      <c r="I84713" s="49"/>
    </row>
    <row r="84714" customHeight="1" spans="7:9">
      <c r="G84714" s="11"/>
      <c r="H84714" s="12"/>
      <c r="I84714" s="49"/>
    </row>
    <row r="84715" customHeight="1" spans="7:9">
      <c r="G84715" s="11"/>
      <c r="H84715" s="12"/>
      <c r="I84715" s="49"/>
    </row>
    <row r="84716" customHeight="1" spans="7:9">
      <c r="G84716" s="11"/>
      <c r="H84716" s="12"/>
      <c r="I84716" s="49"/>
    </row>
    <row r="84717" customHeight="1" spans="7:9">
      <c r="G84717" s="11"/>
      <c r="H84717" s="12"/>
      <c r="I84717" s="49"/>
    </row>
    <row r="84718" customHeight="1" spans="7:9">
      <c r="G84718" s="11"/>
      <c r="H84718" s="12"/>
      <c r="I84718" s="49"/>
    </row>
    <row r="84719" customHeight="1" spans="7:9">
      <c r="G84719" s="11"/>
      <c r="H84719" s="12"/>
      <c r="I84719" s="49"/>
    </row>
    <row r="84720" customHeight="1" spans="7:9">
      <c r="G84720" s="11"/>
      <c r="H84720" s="12"/>
      <c r="I84720" s="49"/>
    </row>
    <row r="84721" customHeight="1" spans="7:9">
      <c r="G84721" s="11"/>
      <c r="H84721" s="12"/>
      <c r="I84721" s="49"/>
    </row>
    <row r="84722" customHeight="1" spans="7:9">
      <c r="G84722" s="11"/>
      <c r="H84722" s="12"/>
      <c r="I84722" s="49"/>
    </row>
    <row r="84723" customHeight="1" spans="7:9">
      <c r="G84723" s="11"/>
      <c r="H84723" s="12"/>
      <c r="I84723" s="49"/>
    </row>
    <row r="84724" customHeight="1" spans="7:9">
      <c r="G84724" s="11"/>
      <c r="H84724" s="12"/>
      <c r="I84724" s="49"/>
    </row>
    <row r="84725" customHeight="1" spans="7:9">
      <c r="G84725" s="11"/>
      <c r="H84725" s="12"/>
      <c r="I84725" s="49"/>
    </row>
    <row r="84726" customHeight="1" spans="7:9">
      <c r="G84726" s="11"/>
      <c r="H84726" s="12"/>
      <c r="I84726" s="49"/>
    </row>
    <row r="84727" customHeight="1" spans="7:9">
      <c r="G84727" s="11"/>
      <c r="H84727" s="12"/>
      <c r="I84727" s="49"/>
    </row>
    <row r="84728" customHeight="1" spans="7:9">
      <c r="G84728" s="11"/>
      <c r="H84728" s="12"/>
      <c r="I84728" s="49"/>
    </row>
    <row r="84729" customHeight="1" spans="7:9">
      <c r="G84729" s="11"/>
      <c r="H84729" s="12"/>
      <c r="I84729" s="49"/>
    </row>
    <row r="84730" customHeight="1" spans="7:9">
      <c r="G84730" s="11"/>
      <c r="H84730" s="12"/>
      <c r="I84730" s="49"/>
    </row>
    <row r="84731" customHeight="1" spans="7:9">
      <c r="G84731" s="11"/>
      <c r="H84731" s="12"/>
      <c r="I84731" s="49"/>
    </row>
    <row r="84732" customHeight="1" spans="7:9">
      <c r="G84732" s="11"/>
      <c r="H84732" s="12"/>
      <c r="I84732" s="49"/>
    </row>
    <row r="84733" customHeight="1" spans="7:9">
      <c r="G84733" s="11"/>
      <c r="H84733" s="12"/>
      <c r="I84733" s="49"/>
    </row>
    <row r="84734" customHeight="1" spans="7:9">
      <c r="G84734" s="11"/>
      <c r="H84734" s="12"/>
      <c r="I84734" s="49"/>
    </row>
    <row r="84735" customHeight="1" spans="7:9">
      <c r="G84735" s="11"/>
      <c r="H84735" s="12"/>
      <c r="I84735" s="49"/>
    </row>
    <row r="84736" customHeight="1" spans="7:9">
      <c r="G84736" s="11"/>
      <c r="H84736" s="12"/>
      <c r="I84736" s="49"/>
    </row>
    <row r="84737" customHeight="1" spans="7:9">
      <c r="G84737" s="11"/>
      <c r="H84737" s="12"/>
      <c r="I84737" s="49"/>
    </row>
    <row r="84738" customHeight="1" spans="7:9">
      <c r="G84738" s="11"/>
      <c r="H84738" s="12"/>
      <c r="I84738" s="49"/>
    </row>
    <row r="84739" customHeight="1" spans="7:9">
      <c r="G84739" s="11"/>
      <c r="H84739" s="12"/>
      <c r="I84739" s="49"/>
    </row>
    <row r="84740" customHeight="1" spans="7:9">
      <c r="G84740" s="11"/>
      <c r="H84740" s="12"/>
      <c r="I84740" s="49"/>
    </row>
    <row r="84741" customHeight="1" spans="7:9">
      <c r="G84741" s="11"/>
      <c r="H84741" s="12"/>
      <c r="I84741" s="49"/>
    </row>
    <row r="84742" customHeight="1" spans="7:9">
      <c r="G84742" s="11"/>
      <c r="H84742" s="12"/>
      <c r="I84742" s="49"/>
    </row>
    <row r="84743" customHeight="1" spans="7:9">
      <c r="G84743" s="11"/>
      <c r="H84743" s="12"/>
      <c r="I84743" s="49"/>
    </row>
    <row r="84744" customHeight="1" spans="7:9">
      <c r="G84744" s="11"/>
      <c r="H84744" s="12"/>
      <c r="I84744" s="49"/>
    </row>
    <row r="84745" customHeight="1" spans="7:9">
      <c r="G84745" s="11"/>
      <c r="H84745" s="12"/>
      <c r="I84745" s="49"/>
    </row>
    <row r="84746" customHeight="1" spans="7:9">
      <c r="G84746" s="11"/>
      <c r="H84746" s="12"/>
      <c r="I84746" s="49"/>
    </row>
    <row r="84747" customHeight="1" spans="7:9">
      <c r="G84747" s="11"/>
      <c r="H84747" s="12"/>
      <c r="I84747" s="49"/>
    </row>
    <row r="84748" customHeight="1" spans="7:9">
      <c r="G84748" s="11"/>
      <c r="H84748" s="12"/>
      <c r="I84748" s="49"/>
    </row>
    <row r="84749" customHeight="1" spans="7:9">
      <c r="G84749" s="11"/>
      <c r="H84749" s="12"/>
      <c r="I84749" s="49"/>
    </row>
    <row r="84750" customHeight="1" spans="7:9">
      <c r="G84750" s="11"/>
      <c r="H84750" s="12"/>
      <c r="I84750" s="49"/>
    </row>
    <row r="84751" customHeight="1" spans="7:9">
      <c r="G84751" s="11"/>
      <c r="H84751" s="12"/>
      <c r="I84751" s="49"/>
    </row>
    <row r="84752" customHeight="1" spans="7:9">
      <c r="G84752" s="11"/>
      <c r="H84752" s="12"/>
      <c r="I84752" s="49"/>
    </row>
    <row r="84753" customHeight="1" spans="7:9">
      <c r="G84753" s="11"/>
      <c r="H84753" s="12"/>
      <c r="I84753" s="49"/>
    </row>
    <row r="84754" customHeight="1" spans="7:9">
      <c r="G84754" s="11"/>
      <c r="H84754" s="12"/>
      <c r="I84754" s="49"/>
    </row>
    <row r="84755" customHeight="1" spans="7:9">
      <c r="G84755" s="11"/>
      <c r="H84755" s="12"/>
      <c r="I84755" s="49"/>
    </row>
    <row r="84756" customHeight="1" spans="7:9">
      <c r="G84756" s="11"/>
      <c r="H84756" s="12"/>
      <c r="I84756" s="49"/>
    </row>
    <row r="84757" customHeight="1" spans="7:9">
      <c r="G84757" s="11"/>
      <c r="H84757" s="12"/>
      <c r="I84757" s="49"/>
    </row>
    <row r="84758" customHeight="1" spans="7:9">
      <c r="G84758" s="11"/>
      <c r="H84758" s="12"/>
      <c r="I84758" s="49"/>
    </row>
    <row r="84759" customHeight="1" spans="7:9">
      <c r="G84759" s="11"/>
      <c r="H84759" s="12"/>
      <c r="I84759" s="49"/>
    </row>
    <row r="84760" customHeight="1" spans="7:9">
      <c r="G84760" s="11"/>
      <c r="H84760" s="12"/>
      <c r="I84760" s="49"/>
    </row>
    <row r="84761" customHeight="1" spans="7:9">
      <c r="G84761" s="11"/>
      <c r="H84761" s="12"/>
      <c r="I84761" s="49"/>
    </row>
    <row r="84762" customHeight="1" spans="7:9">
      <c r="G84762" s="11"/>
      <c r="H84762" s="12"/>
      <c r="I84762" s="49"/>
    </row>
    <row r="84763" customHeight="1" spans="7:9">
      <c r="G84763" s="11"/>
      <c r="H84763" s="12"/>
      <c r="I84763" s="49"/>
    </row>
    <row r="84764" customHeight="1" spans="7:9">
      <c r="G84764" s="11"/>
      <c r="H84764" s="12"/>
      <c r="I84764" s="49"/>
    </row>
    <row r="84765" customHeight="1" spans="7:9">
      <c r="G84765" s="11"/>
      <c r="H84765" s="12"/>
      <c r="I84765" s="49"/>
    </row>
    <row r="84766" customHeight="1" spans="7:9">
      <c r="G84766" s="11"/>
      <c r="H84766" s="12"/>
      <c r="I84766" s="49"/>
    </row>
    <row r="84767" customHeight="1" spans="7:9">
      <c r="G84767" s="11"/>
      <c r="H84767" s="12"/>
      <c r="I84767" s="49"/>
    </row>
    <row r="84768" customHeight="1" spans="7:9">
      <c r="G84768" s="11"/>
      <c r="H84768" s="12"/>
      <c r="I84768" s="49"/>
    </row>
    <row r="84769" customHeight="1" spans="7:9">
      <c r="G84769" s="11"/>
      <c r="H84769" s="12"/>
      <c r="I84769" s="49"/>
    </row>
    <row r="84770" customHeight="1" spans="7:9">
      <c r="G84770" s="11"/>
      <c r="H84770" s="12"/>
      <c r="I84770" s="49"/>
    </row>
    <row r="84771" customHeight="1" spans="7:9">
      <c r="G84771" s="11"/>
      <c r="H84771" s="12"/>
      <c r="I84771" s="49"/>
    </row>
    <row r="84772" customHeight="1" spans="7:9">
      <c r="G84772" s="11"/>
      <c r="H84772" s="12"/>
      <c r="I84772" s="49"/>
    </row>
    <row r="84773" customHeight="1" spans="7:9">
      <c r="G84773" s="11"/>
      <c r="H84773" s="12"/>
      <c r="I84773" s="49"/>
    </row>
    <row r="84774" customHeight="1" spans="7:9">
      <c r="G84774" s="11"/>
      <c r="H84774" s="12"/>
      <c r="I84774" s="49"/>
    </row>
    <row r="84775" customHeight="1" spans="7:9">
      <c r="G84775" s="11"/>
      <c r="H84775" s="12"/>
      <c r="I84775" s="49"/>
    </row>
    <row r="84776" customHeight="1" spans="7:9">
      <c r="G84776" s="11"/>
      <c r="H84776" s="12"/>
      <c r="I84776" s="49"/>
    </row>
    <row r="84777" customHeight="1" spans="7:9">
      <c r="G84777" s="11"/>
      <c r="H84777" s="12"/>
      <c r="I84777" s="49"/>
    </row>
    <row r="84778" customHeight="1" spans="7:9">
      <c r="G84778" s="11"/>
      <c r="H84778" s="12"/>
      <c r="I84778" s="49"/>
    </row>
    <row r="84779" customHeight="1" spans="7:9">
      <c r="G84779" s="11"/>
      <c r="H84779" s="12"/>
      <c r="I84779" s="49"/>
    </row>
    <row r="84780" customHeight="1" spans="7:9">
      <c r="G84780" s="11"/>
      <c r="H84780" s="12"/>
      <c r="I84780" s="49"/>
    </row>
    <row r="84781" customHeight="1" spans="7:9">
      <c r="G84781" s="11"/>
      <c r="H84781" s="12"/>
      <c r="I84781" s="49"/>
    </row>
    <row r="84782" customHeight="1" spans="7:9">
      <c r="G84782" s="11"/>
      <c r="H84782" s="12"/>
      <c r="I84782" s="49"/>
    </row>
    <row r="84783" customHeight="1" spans="7:9">
      <c r="G84783" s="11"/>
      <c r="H84783" s="12"/>
      <c r="I84783" s="49"/>
    </row>
    <row r="84784" customHeight="1" spans="7:9">
      <c r="G84784" s="11"/>
      <c r="H84784" s="12"/>
      <c r="I84784" s="49"/>
    </row>
    <row r="84785" customHeight="1" spans="7:9">
      <c r="G84785" s="11"/>
      <c r="H84785" s="12"/>
      <c r="I84785" s="49"/>
    </row>
    <row r="84786" customHeight="1" spans="7:9">
      <c r="G84786" s="11"/>
      <c r="H84786" s="12"/>
      <c r="I84786" s="49"/>
    </row>
    <row r="84787" customHeight="1" spans="7:9">
      <c r="G84787" s="11"/>
      <c r="H84787" s="12"/>
      <c r="I84787" s="49"/>
    </row>
    <row r="84788" customHeight="1" spans="7:9">
      <c r="G84788" s="11"/>
      <c r="H84788" s="12"/>
      <c r="I84788" s="49"/>
    </row>
    <row r="84789" customHeight="1" spans="7:9">
      <c r="G84789" s="11"/>
      <c r="H84789" s="12"/>
      <c r="I84789" s="49"/>
    </row>
    <row r="84790" customHeight="1" spans="7:9">
      <c r="G84790" s="11"/>
      <c r="H84790" s="12"/>
      <c r="I84790" s="49"/>
    </row>
    <row r="84791" customHeight="1" spans="7:9">
      <c r="G84791" s="11"/>
      <c r="H84791" s="12"/>
      <c r="I84791" s="49"/>
    </row>
    <row r="84792" customHeight="1" spans="7:9">
      <c r="G84792" s="11"/>
      <c r="H84792" s="12"/>
      <c r="I84792" s="49"/>
    </row>
    <row r="84793" customHeight="1" spans="7:9">
      <c r="G84793" s="11"/>
      <c r="H84793" s="12"/>
      <c r="I84793" s="49"/>
    </row>
    <row r="84794" customHeight="1" spans="7:9">
      <c r="G84794" s="11"/>
      <c r="H84794" s="12"/>
      <c r="I84794" s="49"/>
    </row>
    <row r="84795" customHeight="1" spans="7:9">
      <c r="G84795" s="11"/>
      <c r="H84795" s="12"/>
      <c r="I84795" s="49"/>
    </row>
    <row r="84796" customHeight="1" spans="7:9">
      <c r="G84796" s="11"/>
      <c r="H84796" s="12"/>
      <c r="I84796" s="49"/>
    </row>
    <row r="84797" customHeight="1" spans="7:9">
      <c r="G84797" s="11"/>
      <c r="H84797" s="12"/>
      <c r="I84797" s="49"/>
    </row>
    <row r="84798" customHeight="1" spans="7:9">
      <c r="G84798" s="11"/>
      <c r="H84798" s="12"/>
      <c r="I84798" s="49"/>
    </row>
    <row r="84799" customHeight="1" spans="7:9">
      <c r="G84799" s="11"/>
      <c r="H84799" s="12"/>
      <c r="I84799" s="49"/>
    </row>
    <row r="84800" customHeight="1" spans="7:9">
      <c r="G84800" s="11"/>
      <c r="H84800" s="12"/>
      <c r="I84800" s="49"/>
    </row>
    <row r="84801" customHeight="1" spans="7:9">
      <c r="G84801" s="11"/>
      <c r="H84801" s="12"/>
      <c r="I84801" s="49"/>
    </row>
    <row r="84802" customHeight="1" spans="7:9">
      <c r="G84802" s="11"/>
      <c r="H84802" s="12"/>
      <c r="I84802" s="49"/>
    </row>
    <row r="84803" customHeight="1" spans="7:9">
      <c r="G84803" s="11"/>
      <c r="H84803" s="12"/>
      <c r="I84803" s="49"/>
    </row>
    <row r="84804" customHeight="1" spans="7:9">
      <c r="G84804" s="11"/>
      <c r="H84804" s="12"/>
      <c r="I84804" s="49"/>
    </row>
    <row r="84805" customHeight="1" spans="7:9">
      <c r="G84805" s="11"/>
      <c r="H84805" s="12"/>
      <c r="I84805" s="49"/>
    </row>
    <row r="84806" customHeight="1" spans="7:9">
      <c r="G84806" s="11"/>
      <c r="H84806" s="12"/>
      <c r="I84806" s="49"/>
    </row>
    <row r="84807" customHeight="1" spans="7:9">
      <c r="G84807" s="11"/>
      <c r="H84807" s="12"/>
      <c r="I84807" s="49"/>
    </row>
    <row r="84808" customHeight="1" spans="7:9">
      <c r="G84808" s="11"/>
      <c r="H84808" s="12"/>
      <c r="I84808" s="49"/>
    </row>
    <row r="84809" customHeight="1" spans="7:9">
      <c r="G84809" s="11"/>
      <c r="H84809" s="12"/>
      <c r="I84809" s="49"/>
    </row>
    <row r="84810" customHeight="1" spans="7:9">
      <c r="G84810" s="11"/>
      <c r="H84810" s="12"/>
      <c r="I84810" s="49"/>
    </row>
    <row r="84811" customHeight="1" spans="7:9">
      <c r="G84811" s="11"/>
      <c r="H84811" s="12"/>
      <c r="I84811" s="49"/>
    </row>
    <row r="84812" customHeight="1" spans="7:9">
      <c r="G84812" s="11"/>
      <c r="H84812" s="12"/>
      <c r="I84812" s="49"/>
    </row>
    <row r="84813" customHeight="1" spans="7:9">
      <c r="G84813" s="11"/>
      <c r="H84813" s="12"/>
      <c r="I84813" s="49"/>
    </row>
    <row r="84814" customHeight="1" spans="7:9">
      <c r="G84814" s="11"/>
      <c r="H84814" s="12"/>
      <c r="I84814" s="49"/>
    </row>
    <row r="84815" customHeight="1" spans="7:9">
      <c r="G84815" s="11"/>
      <c r="H84815" s="12"/>
      <c r="I84815" s="49"/>
    </row>
    <row r="84816" customHeight="1" spans="7:9">
      <c r="G84816" s="11"/>
      <c r="H84816" s="12"/>
      <c r="I84816" s="49"/>
    </row>
    <row r="84817" customHeight="1" spans="7:9">
      <c r="G84817" s="11"/>
      <c r="H84817" s="12"/>
      <c r="I84817" s="49"/>
    </row>
    <row r="84818" customHeight="1" spans="7:9">
      <c r="G84818" s="11"/>
      <c r="H84818" s="12"/>
      <c r="I84818" s="49"/>
    </row>
    <row r="84819" customHeight="1" spans="7:9">
      <c r="G84819" s="11"/>
      <c r="H84819" s="12"/>
      <c r="I84819" s="49"/>
    </row>
    <row r="84820" customHeight="1" spans="7:9">
      <c r="G84820" s="11"/>
      <c r="H84820" s="12"/>
      <c r="I84820" s="49"/>
    </row>
    <row r="84821" customHeight="1" spans="7:9">
      <c r="G84821" s="11"/>
      <c r="H84821" s="12"/>
      <c r="I84821" s="49"/>
    </row>
    <row r="84822" customHeight="1" spans="7:9">
      <c r="G84822" s="11"/>
      <c r="H84822" s="12"/>
      <c r="I84822" s="49"/>
    </row>
    <row r="84823" customHeight="1" spans="7:9">
      <c r="G84823" s="11"/>
      <c r="H84823" s="12"/>
      <c r="I84823" s="49"/>
    </row>
    <row r="84824" customHeight="1" spans="7:9">
      <c r="G84824" s="11"/>
      <c r="H84824" s="12"/>
      <c r="I84824" s="49"/>
    </row>
    <row r="84825" customHeight="1" spans="7:9">
      <c r="G84825" s="11"/>
      <c r="H84825" s="12"/>
      <c r="I84825" s="49"/>
    </row>
    <row r="84826" customHeight="1" spans="7:9">
      <c r="G84826" s="11"/>
      <c r="H84826" s="12"/>
      <c r="I84826" s="49"/>
    </row>
    <row r="84827" customHeight="1" spans="7:9">
      <c r="G84827" s="11"/>
      <c r="H84827" s="12"/>
      <c r="I84827" s="49"/>
    </row>
    <row r="84828" customHeight="1" spans="7:9">
      <c r="G84828" s="11"/>
      <c r="H84828" s="12"/>
      <c r="I84828" s="49"/>
    </row>
    <row r="84829" customHeight="1" spans="7:9">
      <c r="G84829" s="11"/>
      <c r="H84829" s="12"/>
      <c r="I84829" s="49"/>
    </row>
    <row r="84830" customHeight="1" spans="7:9">
      <c r="G84830" s="11"/>
      <c r="H84830" s="12"/>
      <c r="I84830" s="49"/>
    </row>
    <row r="84831" customHeight="1" spans="7:9">
      <c r="G84831" s="11"/>
      <c r="H84831" s="12"/>
      <c r="I84831" s="49"/>
    </row>
    <row r="84832" customHeight="1" spans="7:9">
      <c r="G84832" s="11"/>
      <c r="H84832" s="12"/>
      <c r="I84832" s="49"/>
    </row>
    <row r="84833" customHeight="1" spans="7:9">
      <c r="G84833" s="11"/>
      <c r="H84833" s="12"/>
      <c r="I84833" s="49"/>
    </row>
    <row r="84834" customHeight="1" spans="7:9">
      <c r="G84834" s="11"/>
      <c r="H84834" s="12"/>
      <c r="I84834" s="49"/>
    </row>
    <row r="84835" customHeight="1" spans="7:9">
      <c r="G84835" s="11"/>
      <c r="H84835" s="12"/>
      <c r="I84835" s="49"/>
    </row>
    <row r="84836" customHeight="1" spans="7:9">
      <c r="G84836" s="11"/>
      <c r="H84836" s="12"/>
      <c r="I84836" s="49"/>
    </row>
    <row r="84837" customHeight="1" spans="7:9">
      <c r="G84837" s="11"/>
      <c r="H84837" s="12"/>
      <c r="I84837" s="49"/>
    </row>
    <row r="84838" customHeight="1" spans="7:9">
      <c r="G84838" s="11"/>
      <c r="H84838" s="12"/>
      <c r="I84838" s="49"/>
    </row>
    <row r="84839" customHeight="1" spans="7:9">
      <c r="G84839" s="11"/>
      <c r="H84839" s="12"/>
      <c r="I84839" s="49"/>
    </row>
    <row r="84840" customHeight="1" spans="7:9">
      <c r="G84840" s="11"/>
      <c r="H84840" s="12"/>
      <c r="I84840" s="49"/>
    </row>
    <row r="84841" customHeight="1" spans="7:9">
      <c r="G84841" s="11"/>
      <c r="H84841" s="12"/>
      <c r="I84841" s="49"/>
    </row>
    <row r="84842" customHeight="1" spans="7:9">
      <c r="G84842" s="11"/>
      <c r="H84842" s="12"/>
      <c r="I84842" s="49"/>
    </row>
    <row r="84843" customHeight="1" spans="7:9">
      <c r="G84843" s="11"/>
      <c r="H84843" s="12"/>
      <c r="I84843" s="49"/>
    </row>
    <row r="84844" customHeight="1" spans="7:9">
      <c r="G84844" s="11"/>
      <c r="H84844" s="12"/>
      <c r="I84844" s="49"/>
    </row>
    <row r="84845" customHeight="1" spans="7:9">
      <c r="G84845" s="11"/>
      <c r="H84845" s="12"/>
      <c r="I84845" s="49"/>
    </row>
    <row r="84846" customHeight="1" spans="7:9">
      <c r="G84846" s="11"/>
      <c r="H84846" s="12"/>
      <c r="I84846" s="49"/>
    </row>
    <row r="84847" customHeight="1" spans="7:9">
      <c r="G84847" s="11"/>
      <c r="H84847" s="12"/>
      <c r="I84847" s="49"/>
    </row>
    <row r="84848" customHeight="1" spans="7:9">
      <c r="G84848" s="11"/>
      <c r="H84848" s="12"/>
      <c r="I84848" s="49"/>
    </row>
    <row r="84849" customHeight="1" spans="7:9">
      <c r="G84849" s="11"/>
      <c r="H84849" s="12"/>
      <c r="I84849" s="49"/>
    </row>
    <row r="84850" customHeight="1" spans="7:9">
      <c r="G84850" s="11"/>
      <c r="H84850" s="12"/>
      <c r="I84850" s="49"/>
    </row>
    <row r="84851" customHeight="1" spans="7:9">
      <c r="G84851" s="11"/>
      <c r="H84851" s="12"/>
      <c r="I84851" s="49"/>
    </row>
    <row r="84852" customHeight="1" spans="7:9">
      <c r="G84852" s="11"/>
      <c r="H84852" s="12"/>
      <c r="I84852" s="49"/>
    </row>
    <row r="84853" customHeight="1" spans="7:9">
      <c r="G84853" s="11"/>
      <c r="H84853" s="12"/>
      <c r="I84853" s="49"/>
    </row>
    <row r="84854" customHeight="1" spans="7:9">
      <c r="G84854" s="11"/>
      <c r="H84854" s="12"/>
      <c r="I84854" s="49"/>
    </row>
    <row r="84855" customHeight="1" spans="7:9">
      <c r="G84855" s="11"/>
      <c r="H84855" s="12"/>
      <c r="I84855" s="49"/>
    </row>
    <row r="84856" customHeight="1" spans="7:9">
      <c r="G84856" s="11"/>
      <c r="H84856" s="12"/>
      <c r="I84856" s="49"/>
    </row>
    <row r="84857" customHeight="1" spans="7:9">
      <c r="G84857" s="11"/>
      <c r="H84857" s="12"/>
      <c r="I84857" s="49"/>
    </row>
    <row r="84858" customHeight="1" spans="7:9">
      <c r="G84858" s="11"/>
      <c r="H84858" s="12"/>
      <c r="I84858" s="49"/>
    </row>
    <row r="84859" customHeight="1" spans="7:9">
      <c r="G84859" s="11"/>
      <c r="H84859" s="12"/>
      <c r="I84859" s="49"/>
    </row>
    <row r="84860" customHeight="1" spans="7:9">
      <c r="G84860" s="11"/>
      <c r="H84860" s="12"/>
      <c r="I84860" s="49"/>
    </row>
    <row r="84861" customHeight="1" spans="7:9">
      <c r="G84861" s="11"/>
      <c r="H84861" s="12"/>
      <c r="I84861" s="49"/>
    </row>
    <row r="84862" customHeight="1" spans="7:9">
      <c r="G84862" s="11"/>
      <c r="H84862" s="12"/>
      <c r="I84862" s="49"/>
    </row>
    <row r="84863" customHeight="1" spans="7:9">
      <c r="G84863" s="11"/>
      <c r="H84863" s="12"/>
      <c r="I84863" s="49"/>
    </row>
    <row r="84864" customHeight="1" spans="7:9">
      <c r="G84864" s="11"/>
      <c r="H84864" s="12"/>
      <c r="I84864" s="49"/>
    </row>
    <row r="84865" customHeight="1" spans="7:9">
      <c r="G84865" s="11"/>
      <c r="H84865" s="12"/>
      <c r="I84865" s="49"/>
    </row>
    <row r="84866" customHeight="1" spans="7:9">
      <c r="G84866" s="11"/>
      <c r="H84866" s="12"/>
      <c r="I84866" s="49"/>
    </row>
    <row r="84867" customHeight="1" spans="7:9">
      <c r="G84867" s="11"/>
      <c r="H84867" s="12"/>
      <c r="I84867" s="49"/>
    </row>
    <row r="84868" customHeight="1" spans="7:9">
      <c r="G84868" s="11"/>
      <c r="H84868" s="12"/>
      <c r="I84868" s="49"/>
    </row>
    <row r="84869" customHeight="1" spans="7:9">
      <c r="G84869" s="11"/>
      <c r="H84869" s="12"/>
      <c r="I84869" s="49"/>
    </row>
    <row r="84870" customHeight="1" spans="7:9">
      <c r="G84870" s="11"/>
      <c r="H84870" s="12"/>
      <c r="I84870" s="49"/>
    </row>
    <row r="84871" customHeight="1" spans="7:9">
      <c r="G84871" s="11"/>
      <c r="H84871" s="12"/>
      <c r="I84871" s="49"/>
    </row>
    <row r="84872" customHeight="1" spans="7:9">
      <c r="G84872" s="11"/>
      <c r="H84872" s="12"/>
      <c r="I84872" s="49"/>
    </row>
    <row r="84873" customHeight="1" spans="7:9">
      <c r="G84873" s="11"/>
      <c r="H84873" s="12"/>
      <c r="I84873" s="49"/>
    </row>
    <row r="84874" customHeight="1" spans="7:9">
      <c r="G84874" s="11"/>
      <c r="H84874" s="12"/>
      <c r="I84874" s="49"/>
    </row>
    <row r="84875" customHeight="1" spans="7:9">
      <c r="G84875" s="11"/>
      <c r="H84875" s="12"/>
      <c r="I84875" s="49"/>
    </row>
    <row r="84876" customHeight="1" spans="7:9">
      <c r="G84876" s="11"/>
      <c r="H84876" s="12"/>
      <c r="I84876" s="49"/>
    </row>
    <row r="84877" customHeight="1" spans="7:9">
      <c r="G84877" s="11"/>
      <c r="H84877" s="12"/>
      <c r="I84877" s="49"/>
    </row>
    <row r="84878" customHeight="1" spans="7:9">
      <c r="G84878" s="11"/>
      <c r="H84878" s="12"/>
      <c r="I84878" s="49"/>
    </row>
    <row r="84879" customHeight="1" spans="7:9">
      <c r="G84879" s="11"/>
      <c r="H84879" s="12"/>
      <c r="I84879" s="49"/>
    </row>
    <row r="84880" customHeight="1" spans="7:9">
      <c r="G84880" s="11"/>
      <c r="H84880" s="12"/>
      <c r="I84880" s="49"/>
    </row>
    <row r="84881" customHeight="1" spans="7:9">
      <c r="G84881" s="11"/>
      <c r="H84881" s="12"/>
      <c r="I84881" s="49"/>
    </row>
    <row r="84882" customHeight="1" spans="7:9">
      <c r="G84882" s="11"/>
      <c r="H84882" s="12"/>
      <c r="I84882" s="49"/>
    </row>
    <row r="84883" customHeight="1" spans="7:9">
      <c r="G84883" s="11"/>
      <c r="H84883" s="12"/>
      <c r="I84883" s="49"/>
    </row>
    <row r="84884" customHeight="1" spans="7:9">
      <c r="G84884" s="11"/>
      <c r="H84884" s="12"/>
      <c r="I84884" s="49"/>
    </row>
    <row r="84885" customHeight="1" spans="7:9">
      <c r="G84885" s="11"/>
      <c r="H84885" s="12"/>
      <c r="I84885" s="49"/>
    </row>
    <row r="84886" customHeight="1" spans="7:9">
      <c r="G84886" s="11"/>
      <c r="H84886" s="12"/>
      <c r="I84886" s="49"/>
    </row>
    <row r="84887" customHeight="1" spans="7:9">
      <c r="G84887" s="11"/>
      <c r="H84887" s="12"/>
      <c r="I84887" s="49"/>
    </row>
    <row r="84888" customHeight="1" spans="7:9">
      <c r="G84888" s="11"/>
      <c r="H84888" s="12"/>
      <c r="I84888" s="49"/>
    </row>
    <row r="84889" customHeight="1" spans="7:9">
      <c r="G84889" s="11"/>
      <c r="H84889" s="12"/>
      <c r="I84889" s="49"/>
    </row>
    <row r="84890" customHeight="1" spans="7:9">
      <c r="G84890" s="11"/>
      <c r="H84890" s="12"/>
      <c r="I84890" s="49"/>
    </row>
    <row r="84891" customHeight="1" spans="7:9">
      <c r="G84891" s="11"/>
      <c r="H84891" s="12"/>
      <c r="I84891" s="49"/>
    </row>
    <row r="84892" customHeight="1" spans="7:9">
      <c r="G84892" s="11"/>
      <c r="H84892" s="12"/>
      <c r="I84892" s="49"/>
    </row>
    <row r="84893" customHeight="1" spans="7:9">
      <c r="G84893" s="11"/>
      <c r="H84893" s="12"/>
      <c r="I84893" s="49"/>
    </row>
    <row r="84894" customHeight="1" spans="7:9">
      <c r="G84894" s="11"/>
      <c r="H84894" s="12"/>
      <c r="I84894" s="49"/>
    </row>
    <row r="84895" customHeight="1" spans="7:9">
      <c r="G84895" s="11"/>
      <c r="H84895" s="12"/>
      <c r="I84895" s="49"/>
    </row>
    <row r="84896" customHeight="1" spans="7:9">
      <c r="G84896" s="11"/>
      <c r="H84896" s="12"/>
      <c r="I84896" s="49"/>
    </row>
    <row r="84897" customHeight="1" spans="7:9">
      <c r="G84897" s="11"/>
      <c r="H84897" s="12"/>
      <c r="I84897" s="49"/>
    </row>
    <row r="84898" customHeight="1" spans="7:9">
      <c r="G84898" s="11"/>
      <c r="H84898" s="12"/>
      <c r="I84898" s="49"/>
    </row>
    <row r="84899" customHeight="1" spans="7:9">
      <c r="G84899" s="11"/>
      <c r="H84899" s="12"/>
      <c r="I84899" s="49"/>
    </row>
    <row r="84900" customHeight="1" spans="7:9">
      <c r="G84900" s="11"/>
      <c r="H84900" s="12"/>
      <c r="I84900" s="49"/>
    </row>
    <row r="84901" customHeight="1" spans="7:9">
      <c r="G84901" s="11"/>
      <c r="H84901" s="12"/>
      <c r="I84901" s="49"/>
    </row>
    <row r="84902" customHeight="1" spans="7:9">
      <c r="G84902" s="11"/>
      <c r="H84902" s="12"/>
      <c r="I84902" s="49"/>
    </row>
    <row r="84903" customHeight="1" spans="7:9">
      <c r="G84903" s="11"/>
      <c r="H84903" s="12"/>
      <c r="I84903" s="49"/>
    </row>
    <row r="84904" customHeight="1" spans="7:9">
      <c r="G84904" s="11"/>
      <c r="H84904" s="12"/>
      <c r="I84904" s="49"/>
    </row>
    <row r="84905" customHeight="1" spans="7:9">
      <c r="G84905" s="11"/>
      <c r="H84905" s="12"/>
      <c r="I84905" s="49"/>
    </row>
    <row r="84906" customHeight="1" spans="7:9">
      <c r="G84906" s="11"/>
      <c r="H84906" s="12"/>
      <c r="I84906" s="49"/>
    </row>
    <row r="84907" customHeight="1" spans="7:9">
      <c r="G84907" s="11"/>
      <c r="H84907" s="12"/>
      <c r="I84907" s="49"/>
    </row>
    <row r="84908" customHeight="1" spans="7:9">
      <c r="G84908" s="11"/>
      <c r="H84908" s="12"/>
      <c r="I84908" s="49"/>
    </row>
    <row r="84909" customHeight="1" spans="7:9">
      <c r="G84909" s="11"/>
      <c r="H84909" s="12"/>
      <c r="I84909" s="49"/>
    </row>
    <row r="84910" customHeight="1" spans="7:9">
      <c r="G84910" s="11"/>
      <c r="H84910" s="12"/>
      <c r="I84910" s="49"/>
    </row>
    <row r="84911" customHeight="1" spans="7:9">
      <c r="G84911" s="11"/>
      <c r="H84911" s="12"/>
      <c r="I84911" s="49"/>
    </row>
    <row r="84912" customHeight="1" spans="7:9">
      <c r="G84912" s="11"/>
      <c r="H84912" s="12"/>
      <c r="I84912" s="49"/>
    </row>
    <row r="84913" customHeight="1" spans="7:9">
      <c r="G84913" s="11"/>
      <c r="H84913" s="12"/>
      <c r="I84913" s="49"/>
    </row>
    <row r="84914" customHeight="1" spans="7:9">
      <c r="G84914" s="11"/>
      <c r="H84914" s="12"/>
      <c r="I84914" s="49"/>
    </row>
    <row r="84915" customHeight="1" spans="7:9">
      <c r="G84915" s="11"/>
      <c r="H84915" s="12"/>
      <c r="I84915" s="49"/>
    </row>
    <row r="84916" customHeight="1" spans="7:9">
      <c r="G84916" s="11"/>
      <c r="H84916" s="12"/>
      <c r="I84916" s="49"/>
    </row>
    <row r="84917" customHeight="1" spans="7:9">
      <c r="G84917" s="11"/>
      <c r="H84917" s="12"/>
      <c r="I84917" s="49"/>
    </row>
    <row r="84918" customHeight="1" spans="7:9">
      <c r="G84918" s="11"/>
      <c r="H84918" s="12"/>
      <c r="I84918" s="49"/>
    </row>
    <row r="84919" customHeight="1" spans="7:9">
      <c r="G84919" s="11"/>
      <c r="H84919" s="12"/>
      <c r="I84919" s="49"/>
    </row>
    <row r="84920" customHeight="1" spans="7:9">
      <c r="G84920" s="11"/>
      <c r="H84920" s="12"/>
      <c r="I84920" s="49"/>
    </row>
    <row r="84921" customHeight="1" spans="7:9">
      <c r="G84921" s="11"/>
      <c r="H84921" s="12"/>
      <c r="I84921" s="49"/>
    </row>
    <row r="84922" customHeight="1" spans="7:9">
      <c r="G84922" s="11"/>
      <c r="H84922" s="12"/>
      <c r="I84922" s="49"/>
    </row>
    <row r="84923" customHeight="1" spans="7:9">
      <c r="G84923" s="11"/>
      <c r="H84923" s="12"/>
      <c r="I84923" s="49"/>
    </row>
    <row r="84924" customHeight="1" spans="7:9">
      <c r="G84924" s="11"/>
      <c r="H84924" s="12"/>
      <c r="I84924" s="49"/>
    </row>
    <row r="84925" customHeight="1" spans="7:9">
      <c r="G84925" s="11"/>
      <c r="H84925" s="12"/>
      <c r="I84925" s="49"/>
    </row>
    <row r="84926" customHeight="1" spans="7:9">
      <c r="G84926" s="11"/>
      <c r="H84926" s="12"/>
      <c r="I84926" s="49"/>
    </row>
    <row r="84927" customHeight="1" spans="7:9">
      <c r="G84927" s="11"/>
      <c r="H84927" s="12"/>
      <c r="I84927" s="49"/>
    </row>
    <row r="84928" customHeight="1" spans="7:9">
      <c r="G84928" s="11"/>
      <c r="H84928" s="12"/>
      <c r="I84928" s="49"/>
    </row>
    <row r="84929" customHeight="1" spans="7:9">
      <c r="G84929" s="11"/>
      <c r="H84929" s="12"/>
      <c r="I84929" s="49"/>
    </row>
    <row r="84930" customHeight="1" spans="7:9">
      <c r="G84930" s="11"/>
      <c r="H84930" s="12"/>
      <c r="I84930" s="49"/>
    </row>
    <row r="84931" customHeight="1" spans="7:9">
      <c r="G84931" s="11"/>
      <c r="H84931" s="12"/>
      <c r="I84931" s="49"/>
    </row>
    <row r="84932" customHeight="1" spans="7:9">
      <c r="G84932" s="11"/>
      <c r="H84932" s="12"/>
      <c r="I84932" s="49"/>
    </row>
    <row r="84933" customHeight="1" spans="7:9">
      <c r="G84933" s="11"/>
      <c r="H84933" s="12"/>
      <c r="I84933" s="49"/>
    </row>
    <row r="84934" customHeight="1" spans="7:9">
      <c r="G84934" s="11"/>
      <c r="H84934" s="12"/>
      <c r="I84934" s="49"/>
    </row>
    <row r="84935" customHeight="1" spans="7:9">
      <c r="G84935" s="11"/>
      <c r="H84935" s="12"/>
      <c r="I84935" s="49"/>
    </row>
    <row r="84936" customHeight="1" spans="7:9">
      <c r="G84936" s="11"/>
      <c r="H84936" s="12"/>
      <c r="I84936" s="49"/>
    </row>
    <row r="84937" customHeight="1" spans="7:9">
      <c r="G84937" s="11"/>
      <c r="H84937" s="12"/>
      <c r="I84937" s="49"/>
    </row>
    <row r="84938" customHeight="1" spans="7:9">
      <c r="G84938" s="11"/>
      <c r="H84938" s="12"/>
      <c r="I84938" s="49"/>
    </row>
    <row r="84939" customHeight="1" spans="7:9">
      <c r="G84939" s="11"/>
      <c r="H84939" s="12"/>
      <c r="I84939" s="49"/>
    </row>
    <row r="84940" customHeight="1" spans="7:9">
      <c r="G84940" s="11"/>
      <c r="H84940" s="12"/>
      <c r="I84940" s="49"/>
    </row>
    <row r="84941" customHeight="1" spans="7:9">
      <c r="G84941" s="11"/>
      <c r="H84941" s="12"/>
      <c r="I84941" s="49"/>
    </row>
    <row r="84942" customHeight="1" spans="7:9">
      <c r="G84942" s="11"/>
      <c r="H84942" s="12"/>
      <c r="I84942" s="49"/>
    </row>
    <row r="84943" customHeight="1" spans="7:9">
      <c r="G84943" s="11"/>
      <c r="H84943" s="12"/>
      <c r="I84943" s="49"/>
    </row>
    <row r="84944" customHeight="1" spans="7:9">
      <c r="G84944" s="11"/>
      <c r="H84944" s="12"/>
      <c r="I84944" s="49"/>
    </row>
    <row r="84945" customHeight="1" spans="7:9">
      <c r="G84945" s="11"/>
      <c r="H84945" s="12"/>
      <c r="I84945" s="49"/>
    </row>
    <row r="84946" customHeight="1" spans="7:9">
      <c r="G84946" s="11"/>
      <c r="H84946" s="12"/>
      <c r="I84946" s="49"/>
    </row>
    <row r="84947" customHeight="1" spans="7:9">
      <c r="G84947" s="11"/>
      <c r="H84947" s="12"/>
      <c r="I84947" s="49"/>
    </row>
    <row r="84948" customHeight="1" spans="7:9">
      <c r="G84948" s="11"/>
      <c r="H84948" s="12"/>
      <c r="I84948" s="49"/>
    </row>
    <row r="84949" customHeight="1" spans="7:9">
      <c r="G84949" s="11"/>
      <c r="H84949" s="12"/>
      <c r="I84949" s="49"/>
    </row>
    <row r="84950" customHeight="1" spans="7:9">
      <c r="G84950" s="11"/>
      <c r="H84950" s="12"/>
      <c r="I84950" s="49"/>
    </row>
    <row r="84951" customHeight="1" spans="7:9">
      <c r="G84951" s="11"/>
      <c r="H84951" s="12"/>
      <c r="I84951" s="49"/>
    </row>
    <row r="84952" customHeight="1" spans="7:9">
      <c r="G84952" s="11"/>
      <c r="H84952" s="12"/>
      <c r="I84952" s="49"/>
    </row>
    <row r="84953" customHeight="1" spans="7:9">
      <c r="G84953" s="11"/>
      <c r="H84953" s="12"/>
      <c r="I84953" s="49"/>
    </row>
    <row r="84954" customHeight="1" spans="7:9">
      <c r="G84954" s="11"/>
      <c r="H84954" s="12"/>
      <c r="I84954" s="49"/>
    </row>
    <row r="84955" customHeight="1" spans="7:9">
      <c r="G84955" s="11"/>
      <c r="H84955" s="12"/>
      <c r="I84955" s="49"/>
    </row>
    <row r="84956" customHeight="1" spans="7:9">
      <c r="G84956" s="11"/>
      <c r="H84956" s="12"/>
      <c r="I84956" s="49"/>
    </row>
    <row r="84957" customHeight="1" spans="7:9">
      <c r="G84957" s="11"/>
      <c r="H84957" s="12"/>
      <c r="I84957" s="49"/>
    </row>
    <row r="84958" customHeight="1" spans="7:9">
      <c r="G84958" s="11"/>
      <c r="H84958" s="12"/>
      <c r="I84958" s="49"/>
    </row>
    <row r="84959" customHeight="1" spans="7:9">
      <c r="G84959" s="11"/>
      <c r="H84959" s="12"/>
      <c r="I84959" s="49"/>
    </row>
    <row r="84960" customHeight="1" spans="7:9">
      <c r="G84960" s="11"/>
      <c r="H84960" s="12"/>
      <c r="I84960" s="49"/>
    </row>
    <row r="84961" customHeight="1" spans="7:9">
      <c r="G84961" s="11"/>
      <c r="H84961" s="12"/>
      <c r="I84961" s="49"/>
    </row>
    <row r="84962" customHeight="1" spans="7:9">
      <c r="G84962" s="11"/>
      <c r="H84962" s="12"/>
      <c r="I84962" s="49"/>
    </row>
    <row r="84963" customHeight="1" spans="7:9">
      <c r="G84963" s="11"/>
      <c r="H84963" s="12"/>
      <c r="I84963" s="49"/>
    </row>
    <row r="84964" customHeight="1" spans="7:9">
      <c r="G84964" s="11"/>
      <c r="H84964" s="12"/>
      <c r="I84964" s="49"/>
    </row>
    <row r="84965" customHeight="1" spans="7:9">
      <c r="G84965" s="11"/>
      <c r="H84965" s="12"/>
      <c r="I84965" s="49"/>
    </row>
    <row r="84966" customHeight="1" spans="7:9">
      <c r="G84966" s="11"/>
      <c r="H84966" s="12"/>
      <c r="I84966" s="49"/>
    </row>
    <row r="84967" customHeight="1" spans="7:9">
      <c r="G84967" s="11"/>
      <c r="H84967" s="12"/>
      <c r="I84967" s="49"/>
    </row>
    <row r="84968" customHeight="1" spans="7:9">
      <c r="G84968" s="11"/>
      <c r="H84968" s="12"/>
      <c r="I84968" s="49"/>
    </row>
    <row r="84969" customHeight="1" spans="7:9">
      <c r="G84969" s="11"/>
      <c r="H84969" s="12"/>
      <c r="I84969" s="49"/>
    </row>
    <row r="84970" customHeight="1" spans="7:9">
      <c r="G84970" s="11"/>
      <c r="H84970" s="12"/>
      <c r="I84970" s="49"/>
    </row>
    <row r="84971" customHeight="1" spans="7:9">
      <c r="G84971" s="11"/>
      <c r="H84971" s="12"/>
      <c r="I84971" s="49"/>
    </row>
    <row r="84972" customHeight="1" spans="7:9">
      <c r="G84972" s="11"/>
      <c r="H84972" s="12"/>
      <c r="I84972" s="49"/>
    </row>
    <row r="84973" customHeight="1" spans="7:9">
      <c r="G84973" s="11"/>
      <c r="H84973" s="12"/>
      <c r="I84973" s="49"/>
    </row>
    <row r="84974" customHeight="1" spans="7:9">
      <c r="G84974" s="11"/>
      <c r="H84974" s="12"/>
      <c r="I84974" s="49"/>
    </row>
    <row r="84975" customHeight="1" spans="7:9">
      <c r="G84975" s="11"/>
      <c r="H84975" s="12"/>
      <c r="I84975" s="49"/>
    </row>
    <row r="84976" customHeight="1" spans="7:9">
      <c r="G84976" s="11"/>
      <c r="H84976" s="12"/>
      <c r="I84976" s="49"/>
    </row>
    <row r="84977" customHeight="1" spans="7:9">
      <c r="G84977" s="11"/>
      <c r="H84977" s="12"/>
      <c r="I84977" s="49"/>
    </row>
    <row r="84978" customHeight="1" spans="7:9">
      <c r="G84978" s="11"/>
      <c r="H84978" s="12"/>
      <c r="I84978" s="49"/>
    </row>
    <row r="84979" customHeight="1" spans="7:9">
      <c r="G84979" s="11"/>
      <c r="H84979" s="12"/>
      <c r="I84979" s="49"/>
    </row>
    <row r="84980" customHeight="1" spans="7:9">
      <c r="G84980" s="11"/>
      <c r="H84980" s="12"/>
      <c r="I84980" s="49"/>
    </row>
    <row r="84981" customHeight="1" spans="7:9">
      <c r="G84981" s="11"/>
      <c r="H84981" s="12"/>
      <c r="I84981" s="49"/>
    </row>
    <row r="84982" customHeight="1" spans="7:9">
      <c r="G84982" s="11"/>
      <c r="H84982" s="12"/>
      <c r="I84982" s="49"/>
    </row>
    <row r="84983" customHeight="1" spans="7:9">
      <c r="G84983" s="11"/>
      <c r="H84983" s="12"/>
      <c r="I84983" s="49"/>
    </row>
    <row r="84984" customHeight="1" spans="7:9">
      <c r="G84984" s="11"/>
      <c r="H84984" s="12"/>
      <c r="I84984" s="49"/>
    </row>
    <row r="84985" customHeight="1" spans="7:9">
      <c r="G84985" s="11"/>
      <c r="H84985" s="12"/>
      <c r="I84985" s="49"/>
    </row>
    <row r="84986" customHeight="1" spans="7:9">
      <c r="G84986" s="11"/>
      <c r="H84986" s="12"/>
      <c r="I84986" s="49"/>
    </row>
    <row r="84987" customHeight="1" spans="7:9">
      <c r="G84987" s="11"/>
      <c r="H84987" s="12"/>
      <c r="I84987" s="49"/>
    </row>
    <row r="84988" customHeight="1" spans="7:9">
      <c r="G84988" s="11"/>
      <c r="H84988" s="12"/>
      <c r="I84988" s="49"/>
    </row>
    <row r="84989" customHeight="1" spans="7:9">
      <c r="G84989" s="11"/>
      <c r="H84989" s="12"/>
      <c r="I84989" s="49"/>
    </row>
    <row r="84990" customHeight="1" spans="7:9">
      <c r="G84990" s="11"/>
      <c r="H84990" s="12"/>
      <c r="I84990" s="49"/>
    </row>
    <row r="84991" customHeight="1" spans="7:9">
      <c r="G84991" s="11"/>
      <c r="H84991" s="12"/>
      <c r="I84991" s="49"/>
    </row>
    <row r="84992" customHeight="1" spans="7:9">
      <c r="G84992" s="11"/>
      <c r="H84992" s="12"/>
      <c r="I84992" s="49"/>
    </row>
    <row r="84993" customHeight="1" spans="7:9">
      <c r="G84993" s="11"/>
      <c r="H84993" s="12"/>
      <c r="I84993" s="49"/>
    </row>
    <row r="84994" customHeight="1" spans="7:9">
      <c r="G84994" s="11"/>
      <c r="H84994" s="12"/>
      <c r="I84994" s="49"/>
    </row>
    <row r="84995" customHeight="1" spans="7:9">
      <c r="G84995" s="11"/>
      <c r="H84995" s="12"/>
      <c r="I84995" s="49"/>
    </row>
    <row r="84996" customHeight="1" spans="7:9">
      <c r="G84996" s="11"/>
      <c r="H84996" s="12"/>
      <c r="I84996" s="49"/>
    </row>
    <row r="84997" customHeight="1" spans="7:9">
      <c r="G84997" s="11"/>
      <c r="H84997" s="12"/>
      <c r="I84997" s="49"/>
    </row>
    <row r="84998" customHeight="1" spans="7:9">
      <c r="G84998" s="11"/>
      <c r="H84998" s="12"/>
      <c r="I84998" s="49"/>
    </row>
    <row r="84999" customHeight="1" spans="7:9">
      <c r="G84999" s="11"/>
      <c r="H84999" s="12"/>
      <c r="I84999" s="49"/>
    </row>
    <row r="85000" customHeight="1" spans="7:9">
      <c r="G85000" s="11"/>
      <c r="H85000" s="12"/>
      <c r="I85000" s="49"/>
    </row>
    <row r="85001" customHeight="1" spans="7:9">
      <c r="G85001" s="11"/>
      <c r="H85001" s="12"/>
      <c r="I85001" s="49"/>
    </row>
    <row r="85002" customHeight="1" spans="7:9">
      <c r="G85002" s="11"/>
      <c r="H85002" s="12"/>
      <c r="I85002" s="49"/>
    </row>
    <row r="85003" customHeight="1" spans="7:9">
      <c r="G85003" s="11"/>
      <c r="H85003" s="12"/>
      <c r="I85003" s="49"/>
    </row>
    <row r="85004" customHeight="1" spans="7:9">
      <c r="G85004" s="11"/>
      <c r="H85004" s="12"/>
      <c r="I85004" s="49"/>
    </row>
    <row r="85005" customHeight="1" spans="7:9">
      <c r="G85005" s="11"/>
      <c r="H85005" s="12"/>
      <c r="I85005" s="49"/>
    </row>
    <row r="85006" customHeight="1" spans="7:9">
      <c r="G85006" s="11"/>
      <c r="H85006" s="12"/>
      <c r="I85006" s="49"/>
    </row>
    <row r="85007" customHeight="1" spans="7:9">
      <c r="G85007" s="11"/>
      <c r="H85007" s="12"/>
      <c r="I85007" s="49"/>
    </row>
    <row r="85008" customHeight="1" spans="7:9">
      <c r="G85008" s="11"/>
      <c r="H85008" s="12"/>
      <c r="I85008" s="49"/>
    </row>
    <row r="85009" customHeight="1" spans="7:9">
      <c r="G85009" s="11"/>
      <c r="H85009" s="12"/>
      <c r="I85009" s="49"/>
    </row>
    <row r="85010" customHeight="1" spans="7:9">
      <c r="G85010" s="11"/>
      <c r="H85010" s="12"/>
      <c r="I85010" s="49"/>
    </row>
    <row r="85011" customHeight="1" spans="7:9">
      <c r="G85011" s="11"/>
      <c r="H85011" s="12"/>
      <c r="I85011" s="49"/>
    </row>
    <row r="85012" customHeight="1" spans="7:9">
      <c r="G85012" s="11"/>
      <c r="H85012" s="12"/>
      <c r="I85012" s="49"/>
    </row>
    <row r="85013" customHeight="1" spans="7:9">
      <c r="G85013" s="11"/>
      <c r="H85013" s="12"/>
      <c r="I85013" s="49"/>
    </row>
    <row r="85014" customHeight="1" spans="7:9">
      <c r="G85014" s="11"/>
      <c r="H85014" s="12"/>
      <c r="I85014" s="49"/>
    </row>
    <row r="85015" customHeight="1" spans="7:9">
      <c r="G85015" s="11"/>
      <c r="H85015" s="12"/>
      <c r="I85015" s="49"/>
    </row>
    <row r="85016" customHeight="1" spans="7:9">
      <c r="G85016" s="11"/>
      <c r="H85016" s="12"/>
      <c r="I85016" s="49"/>
    </row>
    <row r="85017" customHeight="1" spans="7:9">
      <c r="G85017" s="11"/>
      <c r="H85017" s="12"/>
      <c r="I85017" s="49"/>
    </row>
    <row r="85018" customHeight="1" spans="7:9">
      <c r="G85018" s="11"/>
      <c r="H85018" s="12"/>
      <c r="I85018" s="49"/>
    </row>
    <row r="85019" customHeight="1" spans="7:9">
      <c r="G85019" s="11"/>
      <c r="H85019" s="12"/>
      <c r="I85019" s="49"/>
    </row>
    <row r="85020" customHeight="1" spans="7:9">
      <c r="G85020" s="11"/>
      <c r="H85020" s="12"/>
      <c r="I85020" s="49"/>
    </row>
    <row r="85021" customHeight="1" spans="7:9">
      <c r="G85021" s="11"/>
      <c r="H85021" s="12"/>
      <c r="I85021" s="49"/>
    </row>
    <row r="85022" customHeight="1" spans="7:9">
      <c r="G85022" s="11"/>
      <c r="H85022" s="12"/>
      <c r="I85022" s="49"/>
    </row>
    <row r="85023" customHeight="1" spans="7:9">
      <c r="G85023" s="11"/>
      <c r="H85023" s="12"/>
      <c r="I85023" s="49"/>
    </row>
    <row r="85024" customHeight="1" spans="7:9">
      <c r="G85024" s="11"/>
      <c r="H85024" s="12"/>
      <c r="I85024" s="49"/>
    </row>
    <row r="85025" customHeight="1" spans="7:9">
      <c r="G85025" s="11"/>
      <c r="H85025" s="12"/>
      <c r="I85025" s="49"/>
    </row>
    <row r="85026" customHeight="1" spans="7:9">
      <c r="G85026" s="11"/>
      <c r="H85026" s="12"/>
      <c r="I85026" s="49"/>
    </row>
    <row r="85027" customHeight="1" spans="7:9">
      <c r="G85027" s="11"/>
      <c r="H85027" s="12"/>
      <c r="I85027" s="49"/>
    </row>
    <row r="85028" customHeight="1" spans="7:9">
      <c r="G85028" s="11"/>
      <c r="H85028" s="12"/>
      <c r="I85028" s="49"/>
    </row>
    <row r="85029" customHeight="1" spans="7:9">
      <c r="G85029" s="11"/>
      <c r="H85029" s="12"/>
      <c r="I85029" s="49"/>
    </row>
    <row r="85030" customHeight="1" spans="7:9">
      <c r="G85030" s="11"/>
      <c r="H85030" s="12"/>
      <c r="I85030" s="49"/>
    </row>
    <row r="85031" customHeight="1" spans="7:9">
      <c r="G85031" s="11"/>
      <c r="H85031" s="12"/>
      <c r="I85031" s="49"/>
    </row>
    <row r="85032" customHeight="1" spans="7:9">
      <c r="G85032" s="11"/>
      <c r="H85032" s="12"/>
      <c r="I85032" s="49"/>
    </row>
    <row r="85033" customHeight="1" spans="7:9">
      <c r="G85033" s="11"/>
      <c r="H85033" s="12"/>
      <c r="I85033" s="49"/>
    </row>
    <row r="85034" customHeight="1" spans="7:9">
      <c r="G85034" s="11"/>
      <c r="H85034" s="12"/>
      <c r="I85034" s="49"/>
    </row>
    <row r="85035" customHeight="1" spans="7:9">
      <c r="G85035" s="11"/>
      <c r="H85035" s="12"/>
      <c r="I85035" s="49"/>
    </row>
    <row r="85036" customHeight="1" spans="7:9">
      <c r="G85036" s="11"/>
      <c r="H85036" s="12"/>
      <c r="I85036" s="49"/>
    </row>
    <row r="85037" customHeight="1" spans="7:9">
      <c r="G85037" s="11"/>
      <c r="H85037" s="12"/>
      <c r="I85037" s="49"/>
    </row>
    <row r="85038" customHeight="1" spans="7:9">
      <c r="G85038" s="11"/>
      <c r="H85038" s="12"/>
      <c r="I85038" s="49"/>
    </row>
    <row r="85039" customHeight="1" spans="7:9">
      <c r="G85039" s="11"/>
      <c r="H85039" s="12"/>
      <c r="I85039" s="49"/>
    </row>
    <row r="85040" customHeight="1" spans="7:9">
      <c r="G85040" s="11"/>
      <c r="H85040" s="12"/>
      <c r="I85040" s="49"/>
    </row>
    <row r="85041" customHeight="1" spans="7:9">
      <c r="G85041" s="11"/>
      <c r="H85041" s="12"/>
      <c r="I85041" s="49"/>
    </row>
    <row r="85042" customHeight="1" spans="7:9">
      <c r="G85042" s="11"/>
      <c r="H85042" s="12"/>
      <c r="I85042" s="49"/>
    </row>
    <row r="85043" customHeight="1" spans="7:9">
      <c r="G85043" s="11"/>
      <c r="H85043" s="12"/>
      <c r="I85043" s="49"/>
    </row>
    <row r="85044" customHeight="1" spans="7:9">
      <c r="G85044" s="11"/>
      <c r="H85044" s="12"/>
      <c r="I85044" s="49"/>
    </row>
    <row r="85045" customHeight="1" spans="7:9">
      <c r="G85045" s="11"/>
      <c r="H85045" s="12"/>
      <c r="I85045" s="49"/>
    </row>
    <row r="85046" customHeight="1" spans="7:9">
      <c r="G85046" s="11"/>
      <c r="H85046" s="12"/>
      <c r="I85046" s="49"/>
    </row>
    <row r="85047" customHeight="1" spans="7:9">
      <c r="G85047" s="11"/>
      <c r="H85047" s="12"/>
      <c r="I85047" s="49"/>
    </row>
    <row r="85048" customHeight="1" spans="7:9">
      <c r="G85048" s="11"/>
      <c r="H85048" s="12"/>
      <c r="I85048" s="49"/>
    </row>
    <row r="85049" customHeight="1" spans="7:9">
      <c r="G85049" s="11"/>
      <c r="H85049" s="12"/>
      <c r="I85049" s="49"/>
    </row>
    <row r="85050" customHeight="1" spans="7:9">
      <c r="G85050" s="11"/>
      <c r="H85050" s="12"/>
      <c r="I85050" s="49"/>
    </row>
    <row r="85051" customHeight="1" spans="7:9">
      <c r="G85051" s="11"/>
      <c r="H85051" s="12"/>
      <c r="I85051" s="49"/>
    </row>
    <row r="85052" customHeight="1" spans="7:9">
      <c r="G85052" s="11"/>
      <c r="H85052" s="12"/>
      <c r="I85052" s="49"/>
    </row>
    <row r="85053" customHeight="1" spans="7:9">
      <c r="G85053" s="11"/>
      <c r="H85053" s="12"/>
      <c r="I85053" s="49"/>
    </row>
    <row r="85054" customHeight="1" spans="7:9">
      <c r="G85054" s="11"/>
      <c r="H85054" s="12"/>
      <c r="I85054" s="49"/>
    </row>
    <row r="85055" customHeight="1" spans="7:9">
      <c r="G85055" s="11"/>
      <c r="H85055" s="12"/>
      <c r="I85055" s="49"/>
    </row>
    <row r="85056" customHeight="1" spans="7:9">
      <c r="G85056" s="11"/>
      <c r="H85056" s="12"/>
      <c r="I85056" s="49"/>
    </row>
    <row r="85057" customHeight="1" spans="7:9">
      <c r="G85057" s="11"/>
      <c r="H85057" s="12"/>
      <c r="I85057" s="49"/>
    </row>
    <row r="85058" customHeight="1" spans="7:9">
      <c r="G85058" s="11"/>
      <c r="H85058" s="12"/>
      <c r="I85058" s="49"/>
    </row>
    <row r="85059" customHeight="1" spans="7:9">
      <c r="G85059" s="11"/>
      <c r="H85059" s="12"/>
      <c r="I85059" s="49"/>
    </row>
    <row r="85060" customHeight="1" spans="7:9">
      <c r="G85060" s="11"/>
      <c r="H85060" s="12"/>
      <c r="I85060" s="49"/>
    </row>
    <row r="85061" customHeight="1" spans="7:9">
      <c r="G85061" s="11"/>
      <c r="H85061" s="12"/>
      <c r="I85061" s="49"/>
    </row>
    <row r="85062" customHeight="1" spans="7:9">
      <c r="G85062" s="11"/>
      <c r="H85062" s="12"/>
      <c r="I85062" s="49"/>
    </row>
    <row r="85063" customHeight="1" spans="7:9">
      <c r="G85063" s="11"/>
      <c r="H85063" s="12"/>
      <c r="I85063" s="49"/>
    </row>
    <row r="85064" customHeight="1" spans="7:9">
      <c r="G85064" s="11"/>
      <c r="H85064" s="12"/>
      <c r="I85064" s="49"/>
    </row>
    <row r="85065" customHeight="1" spans="7:9">
      <c r="G85065" s="11"/>
      <c r="H85065" s="12"/>
      <c r="I85065" s="49"/>
    </row>
    <row r="85066" customHeight="1" spans="7:9">
      <c r="G85066" s="11"/>
      <c r="H85066" s="12"/>
      <c r="I85066" s="49"/>
    </row>
    <row r="85067" customHeight="1" spans="7:9">
      <c r="G85067" s="11"/>
      <c r="H85067" s="12"/>
      <c r="I85067" s="49"/>
    </row>
    <row r="85068" customHeight="1" spans="7:9">
      <c r="G85068" s="11"/>
      <c r="H85068" s="12"/>
      <c r="I85068" s="49"/>
    </row>
    <row r="85069" customHeight="1" spans="7:9">
      <c r="G85069" s="11"/>
      <c r="H85069" s="12"/>
      <c r="I85069" s="49"/>
    </row>
    <row r="85070" customHeight="1" spans="7:9">
      <c r="G85070" s="11"/>
      <c r="H85070" s="12"/>
      <c r="I85070" s="49"/>
    </row>
    <row r="85071" customHeight="1" spans="7:9">
      <c r="G85071" s="11"/>
      <c r="H85071" s="12"/>
      <c r="I85071" s="49"/>
    </row>
    <row r="85072" customHeight="1" spans="7:9">
      <c r="G85072" s="11"/>
      <c r="H85072" s="12"/>
      <c r="I85072" s="49"/>
    </row>
    <row r="85073" customHeight="1" spans="7:9">
      <c r="G85073" s="11"/>
      <c r="H85073" s="12"/>
      <c r="I85073" s="49"/>
    </row>
    <row r="85074" customHeight="1" spans="7:9">
      <c r="G85074" s="11"/>
      <c r="H85074" s="12"/>
      <c r="I85074" s="49"/>
    </row>
    <row r="85075" customHeight="1" spans="7:9">
      <c r="G85075" s="11"/>
      <c r="H85075" s="12"/>
      <c r="I85075" s="49"/>
    </row>
    <row r="85076" customHeight="1" spans="7:9">
      <c r="G85076" s="11"/>
      <c r="H85076" s="12"/>
      <c r="I85076" s="49"/>
    </row>
    <row r="85077" customHeight="1" spans="7:9">
      <c r="G85077" s="11"/>
      <c r="H85077" s="12"/>
      <c r="I85077" s="49"/>
    </row>
    <row r="85078" customHeight="1" spans="7:9">
      <c r="G85078" s="11"/>
      <c r="H85078" s="12"/>
      <c r="I85078" s="49"/>
    </row>
    <row r="85079" customHeight="1" spans="7:9">
      <c r="G85079" s="11"/>
      <c r="H85079" s="12"/>
      <c r="I85079" s="49"/>
    </row>
    <row r="85080" customHeight="1" spans="7:9">
      <c r="G85080" s="11"/>
      <c r="H85080" s="12"/>
      <c r="I85080" s="49"/>
    </row>
    <row r="85081" customHeight="1" spans="7:9">
      <c r="G85081" s="11"/>
      <c r="H85081" s="12"/>
      <c r="I85081" s="49"/>
    </row>
    <row r="85082" customHeight="1" spans="7:9">
      <c r="G85082" s="11"/>
      <c r="H85082" s="12"/>
      <c r="I85082" s="49"/>
    </row>
    <row r="85083" customHeight="1" spans="7:9">
      <c r="G85083" s="11"/>
      <c r="H85083" s="12"/>
      <c r="I85083" s="49"/>
    </row>
    <row r="85084" customHeight="1" spans="7:9">
      <c r="G85084" s="11"/>
      <c r="H85084" s="12"/>
      <c r="I85084" s="49"/>
    </row>
    <row r="85085" customHeight="1" spans="7:9">
      <c r="G85085" s="11"/>
      <c r="H85085" s="12"/>
      <c r="I85085" s="49"/>
    </row>
    <row r="85086" customHeight="1" spans="7:9">
      <c r="G85086" s="11"/>
      <c r="H85086" s="12"/>
      <c r="I85086" s="49"/>
    </row>
    <row r="85087" customHeight="1" spans="7:9">
      <c r="G85087" s="11"/>
      <c r="H85087" s="12"/>
      <c r="I85087" s="49"/>
    </row>
    <row r="85088" customHeight="1" spans="7:9">
      <c r="G85088" s="11"/>
      <c r="H85088" s="12"/>
      <c r="I85088" s="49"/>
    </row>
    <row r="85089" customHeight="1" spans="7:9">
      <c r="G85089" s="11"/>
      <c r="H85089" s="12"/>
      <c r="I85089" s="49"/>
    </row>
    <row r="85090" customHeight="1" spans="7:9">
      <c r="G85090" s="11"/>
      <c r="H85090" s="12"/>
      <c r="I85090" s="49"/>
    </row>
    <row r="85091" customHeight="1" spans="7:9">
      <c r="G85091" s="11"/>
      <c r="H85091" s="12"/>
      <c r="I85091" s="49"/>
    </row>
    <row r="85092" customHeight="1" spans="7:9">
      <c r="G85092" s="11"/>
      <c r="H85092" s="12"/>
      <c r="I85092" s="49"/>
    </row>
    <row r="85093" customHeight="1" spans="7:9">
      <c r="G85093" s="11"/>
      <c r="H85093" s="12"/>
      <c r="I85093" s="49"/>
    </row>
    <row r="85094" customHeight="1" spans="7:9">
      <c r="G85094" s="11"/>
      <c r="H85094" s="12"/>
      <c r="I85094" s="49"/>
    </row>
    <row r="85095" customHeight="1" spans="7:9">
      <c r="G85095" s="11"/>
      <c r="H85095" s="12"/>
      <c r="I85095" s="49"/>
    </row>
    <row r="85096" customHeight="1" spans="7:9">
      <c r="G85096" s="11"/>
      <c r="H85096" s="12"/>
      <c r="I85096" s="49"/>
    </row>
    <row r="85097" customHeight="1" spans="7:9">
      <c r="G85097" s="11"/>
      <c r="H85097" s="12"/>
      <c r="I85097" s="49"/>
    </row>
    <row r="85098" customHeight="1" spans="7:9">
      <c r="G85098" s="11"/>
      <c r="H85098" s="12"/>
      <c r="I85098" s="49"/>
    </row>
    <row r="85099" customHeight="1" spans="7:9">
      <c r="G85099" s="11"/>
      <c r="H85099" s="12"/>
      <c r="I85099" s="49"/>
    </row>
    <row r="85100" customHeight="1" spans="7:9">
      <c r="G85100" s="11"/>
      <c r="H85100" s="12"/>
      <c r="I85100" s="49"/>
    </row>
    <row r="85101" customHeight="1" spans="7:9">
      <c r="G85101" s="11"/>
      <c r="H85101" s="12"/>
      <c r="I85101" s="49"/>
    </row>
    <row r="85102" customHeight="1" spans="7:9">
      <c r="G85102" s="11"/>
      <c r="H85102" s="12"/>
      <c r="I85102" s="49"/>
    </row>
    <row r="85103" customHeight="1" spans="7:9">
      <c r="G85103" s="11"/>
      <c r="H85103" s="12"/>
      <c r="I85103" s="49"/>
    </row>
    <row r="85104" customHeight="1" spans="7:9">
      <c r="G85104" s="11"/>
      <c r="H85104" s="12"/>
      <c r="I85104" s="49"/>
    </row>
    <row r="85105" customHeight="1" spans="7:9">
      <c r="G85105" s="11"/>
      <c r="H85105" s="12"/>
      <c r="I85105" s="49"/>
    </row>
    <row r="85106" customHeight="1" spans="7:9">
      <c r="G85106" s="11"/>
      <c r="H85106" s="12"/>
      <c r="I85106" s="49"/>
    </row>
    <row r="85107" customHeight="1" spans="7:9">
      <c r="G85107" s="11"/>
      <c r="H85107" s="12"/>
      <c r="I85107" s="49"/>
    </row>
    <row r="85108" customHeight="1" spans="7:9">
      <c r="G85108" s="11"/>
      <c r="H85108" s="12"/>
      <c r="I85108" s="49"/>
    </row>
    <row r="85109" customHeight="1" spans="7:9">
      <c r="G85109" s="11"/>
      <c r="H85109" s="12"/>
      <c r="I85109" s="49"/>
    </row>
    <row r="85110" customHeight="1" spans="7:9">
      <c r="G85110" s="11"/>
      <c r="H85110" s="12"/>
      <c r="I85110" s="49"/>
    </row>
    <row r="85111" customHeight="1" spans="7:9">
      <c r="G85111" s="11"/>
      <c r="H85111" s="12"/>
      <c r="I85111" s="49"/>
    </row>
    <row r="85112" customHeight="1" spans="7:9">
      <c r="G85112" s="11"/>
      <c r="H85112" s="12"/>
      <c r="I85112" s="49"/>
    </row>
    <row r="85113" customHeight="1" spans="7:9">
      <c r="G85113" s="11"/>
      <c r="H85113" s="12"/>
      <c r="I85113" s="49"/>
    </row>
    <row r="85114" customHeight="1" spans="7:9">
      <c r="G85114" s="11"/>
      <c r="H85114" s="12"/>
      <c r="I85114" s="49"/>
    </row>
    <row r="85115" customHeight="1" spans="7:9">
      <c r="G85115" s="11"/>
      <c r="H85115" s="12"/>
      <c r="I85115" s="49"/>
    </row>
    <row r="85116" customHeight="1" spans="7:9">
      <c r="G85116" s="11"/>
      <c r="H85116" s="12"/>
      <c r="I85116" s="49"/>
    </row>
    <row r="85117" customHeight="1" spans="7:9">
      <c r="G85117" s="11"/>
      <c r="H85117" s="12"/>
      <c r="I85117" s="49"/>
    </row>
    <row r="85118" customHeight="1" spans="7:9">
      <c r="G85118" s="11"/>
      <c r="H85118" s="12"/>
      <c r="I85118" s="49"/>
    </row>
    <row r="85119" customHeight="1" spans="7:9">
      <c r="G85119" s="11"/>
      <c r="H85119" s="12"/>
      <c r="I85119" s="49"/>
    </row>
    <row r="85120" customHeight="1" spans="7:9">
      <c r="G85120" s="11"/>
      <c r="H85120" s="12"/>
      <c r="I85120" s="49"/>
    </row>
    <row r="85121" customHeight="1" spans="7:9">
      <c r="G85121" s="11"/>
      <c r="H85121" s="12"/>
      <c r="I85121" s="49"/>
    </row>
    <row r="85122" customHeight="1" spans="7:9">
      <c r="G85122" s="11"/>
      <c r="H85122" s="12"/>
      <c r="I85122" s="49"/>
    </row>
    <row r="85123" customHeight="1" spans="7:9">
      <c r="G85123" s="11"/>
      <c r="H85123" s="12"/>
      <c r="I85123" s="49"/>
    </row>
    <row r="85124" customHeight="1" spans="7:9">
      <c r="G85124" s="11"/>
      <c r="H85124" s="12"/>
      <c r="I85124" s="49"/>
    </row>
    <row r="85125" customHeight="1" spans="7:9">
      <c r="G85125" s="11"/>
      <c r="H85125" s="12"/>
      <c r="I85125" s="49"/>
    </row>
    <row r="85126" customHeight="1" spans="7:9">
      <c r="G85126" s="11"/>
      <c r="H85126" s="12"/>
      <c r="I85126" s="49"/>
    </row>
    <row r="85127" customHeight="1" spans="7:9">
      <c r="G85127" s="11"/>
      <c r="H85127" s="12"/>
      <c r="I85127" s="49"/>
    </row>
    <row r="85128" customHeight="1" spans="7:9">
      <c r="G85128" s="11"/>
      <c r="H85128" s="12"/>
      <c r="I85128" s="49"/>
    </row>
    <row r="85129" customHeight="1" spans="7:9">
      <c r="G85129" s="11"/>
      <c r="H85129" s="12"/>
      <c r="I85129" s="49"/>
    </row>
    <row r="85130" customHeight="1" spans="7:9">
      <c r="G85130" s="11"/>
      <c r="H85130" s="12"/>
      <c r="I85130" s="49"/>
    </row>
    <row r="85131" customHeight="1" spans="7:9">
      <c r="G85131" s="11"/>
      <c r="H85131" s="12"/>
      <c r="I85131" s="49"/>
    </row>
    <row r="85132" customHeight="1" spans="7:9">
      <c r="G85132" s="11"/>
      <c r="H85132" s="12"/>
      <c r="I85132" s="49"/>
    </row>
    <row r="85133" customHeight="1" spans="7:9">
      <c r="G85133" s="11"/>
      <c r="H85133" s="12"/>
      <c r="I85133" s="49"/>
    </row>
    <row r="85134" customHeight="1" spans="7:9">
      <c r="G85134" s="11"/>
      <c r="H85134" s="12"/>
      <c r="I85134" s="49"/>
    </row>
    <row r="85135" customHeight="1" spans="7:9">
      <c r="G85135" s="11"/>
      <c r="H85135" s="12"/>
      <c r="I85135" s="49"/>
    </row>
    <row r="85136" customHeight="1" spans="7:9">
      <c r="G85136" s="11"/>
      <c r="H85136" s="12"/>
      <c r="I85136" s="49"/>
    </row>
    <row r="85137" customHeight="1" spans="7:9">
      <c r="G85137" s="11"/>
      <c r="H85137" s="12"/>
      <c r="I85137" s="49"/>
    </row>
    <row r="85138" customHeight="1" spans="7:9">
      <c r="G85138" s="11"/>
      <c r="H85138" s="12"/>
      <c r="I85138" s="49"/>
    </row>
    <row r="85139" customHeight="1" spans="7:9">
      <c r="G85139" s="11"/>
      <c r="H85139" s="12"/>
      <c r="I85139" s="49"/>
    </row>
    <row r="85140" customHeight="1" spans="7:9">
      <c r="G85140" s="11"/>
      <c r="H85140" s="12"/>
      <c r="I85140" s="49"/>
    </row>
    <row r="85141" customHeight="1" spans="7:9">
      <c r="G85141" s="11"/>
      <c r="H85141" s="12"/>
      <c r="I85141" s="49"/>
    </row>
    <row r="85142" customHeight="1" spans="7:9">
      <c r="G85142" s="11"/>
      <c r="H85142" s="12"/>
      <c r="I85142" s="49"/>
    </row>
    <row r="85143" customHeight="1" spans="7:9">
      <c r="G85143" s="11"/>
      <c r="H85143" s="12"/>
      <c r="I85143" s="49"/>
    </row>
    <row r="85144" customHeight="1" spans="7:9">
      <c r="G85144" s="11"/>
      <c r="H85144" s="12"/>
      <c r="I85144" s="49"/>
    </row>
    <row r="85145" customHeight="1" spans="7:9">
      <c r="G85145" s="11"/>
      <c r="H85145" s="12"/>
      <c r="I85145" s="49"/>
    </row>
    <row r="85146" customHeight="1" spans="7:9">
      <c r="G85146" s="11"/>
      <c r="H85146" s="12"/>
      <c r="I85146" s="49"/>
    </row>
    <row r="85147" customHeight="1" spans="7:9">
      <c r="G85147" s="11"/>
      <c r="H85147" s="12"/>
      <c r="I85147" s="49"/>
    </row>
    <row r="85148" customHeight="1" spans="7:9">
      <c r="G85148" s="11"/>
      <c r="H85148" s="12"/>
      <c r="I85148" s="49"/>
    </row>
    <row r="85149" customHeight="1" spans="7:9">
      <c r="G85149" s="11"/>
      <c r="H85149" s="12"/>
      <c r="I85149" s="49"/>
    </row>
    <row r="85150" customHeight="1" spans="7:9">
      <c r="G85150" s="11"/>
      <c r="H85150" s="12"/>
      <c r="I85150" s="49"/>
    </row>
    <row r="85151" customHeight="1" spans="7:9">
      <c r="G85151" s="11"/>
      <c r="H85151" s="12"/>
      <c r="I85151" s="49"/>
    </row>
    <row r="85152" customHeight="1" spans="7:9">
      <c r="G85152" s="11"/>
      <c r="H85152" s="12"/>
      <c r="I85152" s="49"/>
    </row>
    <row r="85153" customHeight="1" spans="7:9">
      <c r="G85153" s="11"/>
      <c r="H85153" s="12"/>
      <c r="I85153" s="49"/>
    </row>
    <row r="85154" customHeight="1" spans="7:9">
      <c r="G85154" s="11"/>
      <c r="H85154" s="12"/>
      <c r="I85154" s="49"/>
    </row>
    <row r="85155" customHeight="1" spans="7:9">
      <c r="G85155" s="11"/>
      <c r="H85155" s="12"/>
      <c r="I85155" s="49"/>
    </row>
    <row r="85156" customHeight="1" spans="7:9">
      <c r="G85156" s="11"/>
      <c r="H85156" s="12"/>
      <c r="I85156" s="49"/>
    </row>
    <row r="85157" customHeight="1" spans="7:9">
      <c r="G85157" s="11"/>
      <c r="H85157" s="12"/>
      <c r="I85157" s="49"/>
    </row>
    <row r="85158" customHeight="1" spans="7:9">
      <c r="G85158" s="11"/>
      <c r="H85158" s="12"/>
      <c r="I85158" s="49"/>
    </row>
    <row r="85159" customHeight="1" spans="7:9">
      <c r="G85159" s="11"/>
      <c r="H85159" s="12"/>
      <c r="I85159" s="49"/>
    </row>
    <row r="85160" customHeight="1" spans="7:9">
      <c r="G85160" s="11"/>
      <c r="H85160" s="12"/>
      <c r="I85160" s="49"/>
    </row>
    <row r="85161" customHeight="1" spans="7:9">
      <c r="G85161" s="11"/>
      <c r="H85161" s="12"/>
      <c r="I85161" s="49"/>
    </row>
    <row r="85162" customHeight="1" spans="7:9">
      <c r="G85162" s="11"/>
      <c r="H85162" s="12"/>
      <c r="I85162" s="49"/>
    </row>
    <row r="85163" customHeight="1" spans="7:9">
      <c r="G85163" s="11"/>
      <c r="H85163" s="12"/>
      <c r="I85163" s="49"/>
    </row>
    <row r="85164" customHeight="1" spans="7:9">
      <c r="G85164" s="11"/>
      <c r="H85164" s="12"/>
      <c r="I85164" s="49"/>
    </row>
    <row r="85165" customHeight="1" spans="7:9">
      <c r="G85165" s="11"/>
      <c r="H85165" s="12"/>
      <c r="I85165" s="49"/>
    </row>
    <row r="85166" customHeight="1" spans="7:9">
      <c r="G85166" s="11"/>
      <c r="H85166" s="12"/>
      <c r="I85166" s="49"/>
    </row>
    <row r="85167" customHeight="1" spans="7:9">
      <c r="G85167" s="11"/>
      <c r="H85167" s="12"/>
      <c r="I85167" s="49"/>
    </row>
    <row r="85168" customHeight="1" spans="7:9">
      <c r="G85168" s="11"/>
      <c r="H85168" s="12"/>
      <c r="I85168" s="49"/>
    </row>
    <row r="85169" customHeight="1" spans="7:9">
      <c r="G85169" s="11"/>
      <c r="H85169" s="12"/>
      <c r="I85169" s="49"/>
    </row>
    <row r="85170" customHeight="1" spans="7:9">
      <c r="G85170" s="11"/>
      <c r="H85170" s="12"/>
      <c r="I85170" s="49"/>
    </row>
    <row r="85171" customHeight="1" spans="7:9">
      <c r="G85171" s="11"/>
      <c r="H85171" s="12"/>
      <c r="I85171" s="49"/>
    </row>
    <row r="85172" customHeight="1" spans="7:9">
      <c r="G85172" s="11"/>
      <c r="H85172" s="12"/>
      <c r="I85172" s="49"/>
    </row>
    <row r="85173" customHeight="1" spans="7:9">
      <c r="G85173" s="11"/>
      <c r="H85173" s="12"/>
      <c r="I85173" s="49"/>
    </row>
    <row r="85174" customHeight="1" spans="7:9">
      <c r="G85174" s="11"/>
      <c r="H85174" s="12"/>
      <c r="I85174" s="49"/>
    </row>
    <row r="85175" customHeight="1" spans="7:9">
      <c r="G85175" s="11"/>
      <c r="H85175" s="12"/>
      <c r="I85175" s="49"/>
    </row>
    <row r="85176" customHeight="1" spans="7:9">
      <c r="G85176" s="11"/>
      <c r="H85176" s="12"/>
      <c r="I85176" s="49"/>
    </row>
    <row r="85177" customHeight="1" spans="7:9">
      <c r="G85177" s="11"/>
      <c r="H85177" s="12"/>
      <c r="I85177" s="49"/>
    </row>
    <row r="85178" customHeight="1" spans="7:9">
      <c r="G85178" s="11"/>
      <c r="H85178" s="12"/>
      <c r="I85178" s="49"/>
    </row>
    <row r="85179" customHeight="1" spans="7:9">
      <c r="G85179" s="11"/>
      <c r="H85179" s="12"/>
      <c r="I85179" s="49"/>
    </row>
    <row r="85180" customHeight="1" spans="7:9">
      <c r="G85180" s="11"/>
      <c r="H85180" s="12"/>
      <c r="I85180" s="49"/>
    </row>
    <row r="85181" customHeight="1" spans="7:9">
      <c r="G85181" s="11"/>
      <c r="H85181" s="12"/>
      <c r="I85181" s="49"/>
    </row>
    <row r="85182" customHeight="1" spans="7:9">
      <c r="G85182" s="11"/>
      <c r="H85182" s="12"/>
      <c r="I85182" s="49"/>
    </row>
    <row r="85183" customHeight="1" spans="7:9">
      <c r="G85183" s="11"/>
      <c r="H85183" s="12"/>
      <c r="I85183" s="49"/>
    </row>
    <row r="85184" customHeight="1" spans="7:9">
      <c r="G85184" s="11"/>
      <c r="H85184" s="12"/>
      <c r="I85184" s="49"/>
    </row>
    <row r="85185" customHeight="1" spans="7:9">
      <c r="G85185" s="11"/>
      <c r="H85185" s="12"/>
      <c r="I85185" s="49"/>
    </row>
    <row r="85186" customHeight="1" spans="7:9">
      <c r="G85186" s="11"/>
      <c r="H85186" s="12"/>
      <c r="I85186" s="49"/>
    </row>
    <row r="85187" customHeight="1" spans="7:9">
      <c r="G85187" s="11"/>
      <c r="H85187" s="12"/>
      <c r="I85187" s="49"/>
    </row>
    <row r="85188" customHeight="1" spans="7:9">
      <c r="G85188" s="11"/>
      <c r="H85188" s="12"/>
      <c r="I85188" s="49"/>
    </row>
    <row r="85189" customHeight="1" spans="7:9">
      <c r="G85189" s="11"/>
      <c r="H85189" s="12"/>
      <c r="I85189" s="49"/>
    </row>
    <row r="85190" customHeight="1" spans="7:9">
      <c r="G85190" s="11"/>
      <c r="H85190" s="12"/>
      <c r="I85190" s="49"/>
    </row>
    <row r="85191" customHeight="1" spans="7:9">
      <c r="G85191" s="11"/>
      <c r="H85191" s="12"/>
      <c r="I85191" s="49"/>
    </row>
    <row r="85192" customHeight="1" spans="7:9">
      <c r="G85192" s="11"/>
      <c r="H85192" s="12"/>
      <c r="I85192" s="49"/>
    </row>
    <row r="85193" customHeight="1" spans="7:9">
      <c r="G85193" s="11"/>
      <c r="H85193" s="12"/>
      <c r="I85193" s="49"/>
    </row>
    <row r="85194" customHeight="1" spans="7:9">
      <c r="G85194" s="11"/>
      <c r="H85194" s="12"/>
      <c r="I85194" s="49"/>
    </row>
    <row r="85195" customHeight="1" spans="7:9">
      <c r="G85195" s="11"/>
      <c r="H85195" s="12"/>
      <c r="I85195" s="49"/>
    </row>
    <row r="85196" customHeight="1" spans="7:9">
      <c r="G85196" s="11"/>
      <c r="H85196" s="12"/>
      <c r="I85196" s="49"/>
    </row>
    <row r="85197" customHeight="1" spans="7:9">
      <c r="G85197" s="11"/>
      <c r="H85197" s="12"/>
      <c r="I85197" s="49"/>
    </row>
    <row r="85198" customHeight="1" spans="7:9">
      <c r="G85198" s="11"/>
      <c r="H85198" s="12"/>
      <c r="I85198" s="49"/>
    </row>
    <row r="85199" customHeight="1" spans="7:9">
      <c r="G85199" s="11"/>
      <c r="H85199" s="12"/>
      <c r="I85199" s="49"/>
    </row>
    <row r="85200" customHeight="1" spans="7:9">
      <c r="G85200" s="11"/>
      <c r="H85200" s="12"/>
      <c r="I85200" s="49"/>
    </row>
    <row r="85201" customHeight="1" spans="7:9">
      <c r="G85201" s="11"/>
      <c r="H85201" s="12"/>
      <c r="I85201" s="49"/>
    </row>
    <row r="85202" customHeight="1" spans="7:9">
      <c r="G85202" s="11"/>
      <c r="H85202" s="12"/>
      <c r="I85202" s="49"/>
    </row>
    <row r="85203" customHeight="1" spans="7:9">
      <c r="G85203" s="11"/>
      <c r="H85203" s="12"/>
      <c r="I85203" s="49"/>
    </row>
    <row r="85204" customHeight="1" spans="7:9">
      <c r="G85204" s="11"/>
      <c r="H85204" s="12"/>
      <c r="I85204" s="49"/>
    </row>
    <row r="85205" customHeight="1" spans="7:9">
      <c r="G85205" s="11"/>
      <c r="H85205" s="12"/>
      <c r="I85205" s="49"/>
    </row>
    <row r="85206" customHeight="1" spans="7:9">
      <c r="G85206" s="11"/>
      <c r="H85206" s="12"/>
      <c r="I85206" s="49"/>
    </row>
    <row r="85207" customHeight="1" spans="7:9">
      <c r="G85207" s="11"/>
      <c r="H85207" s="12"/>
      <c r="I85207" s="49"/>
    </row>
    <row r="85208" customHeight="1" spans="7:9">
      <c r="G85208" s="11"/>
      <c r="H85208" s="12"/>
      <c r="I85208" s="49"/>
    </row>
    <row r="85209" customHeight="1" spans="7:9">
      <c r="G85209" s="11"/>
      <c r="H85209" s="12"/>
      <c r="I85209" s="49"/>
    </row>
    <row r="85210" customHeight="1" spans="7:9">
      <c r="G85210" s="11"/>
      <c r="H85210" s="12"/>
      <c r="I85210" s="49"/>
    </row>
    <row r="85211" customHeight="1" spans="7:9">
      <c r="G85211" s="11"/>
      <c r="H85211" s="12"/>
      <c r="I85211" s="49"/>
    </row>
    <row r="85212" customHeight="1" spans="7:9">
      <c r="G85212" s="11"/>
      <c r="H85212" s="12"/>
      <c r="I85212" s="49"/>
    </row>
    <row r="85213" customHeight="1" spans="7:9">
      <c r="G85213" s="11"/>
      <c r="H85213" s="12"/>
      <c r="I85213" s="49"/>
    </row>
    <row r="85214" customHeight="1" spans="7:9">
      <c r="G85214" s="11"/>
      <c r="H85214" s="12"/>
      <c r="I85214" s="49"/>
    </row>
    <row r="85215" customHeight="1" spans="7:9">
      <c r="G85215" s="11"/>
      <c r="H85215" s="12"/>
      <c r="I85215" s="49"/>
    </row>
    <row r="85216" customHeight="1" spans="7:9">
      <c r="G85216" s="11"/>
      <c r="H85216" s="12"/>
      <c r="I85216" s="49"/>
    </row>
    <row r="85217" customHeight="1" spans="7:9">
      <c r="G85217" s="11"/>
      <c r="H85217" s="12"/>
      <c r="I85217" s="49"/>
    </row>
    <row r="85218" customHeight="1" spans="7:9">
      <c r="G85218" s="11"/>
      <c r="H85218" s="12"/>
      <c r="I85218" s="49"/>
    </row>
    <row r="85219" customHeight="1" spans="7:9">
      <c r="G85219" s="11"/>
      <c r="H85219" s="12"/>
      <c r="I85219" s="49"/>
    </row>
    <row r="85220" customHeight="1" spans="7:9">
      <c r="G85220" s="11"/>
      <c r="H85220" s="12"/>
      <c r="I85220" s="49"/>
    </row>
    <row r="85221" customHeight="1" spans="7:9">
      <c r="G85221" s="11"/>
      <c r="H85221" s="12"/>
      <c r="I85221" s="49"/>
    </row>
    <row r="85222" customHeight="1" spans="7:9">
      <c r="G85222" s="11"/>
      <c r="H85222" s="12"/>
      <c r="I85222" s="49"/>
    </row>
    <row r="85223" customHeight="1" spans="7:9">
      <c r="G85223" s="11"/>
      <c r="H85223" s="12"/>
      <c r="I85223" s="49"/>
    </row>
    <row r="85224" customHeight="1" spans="7:9">
      <c r="G85224" s="11"/>
      <c r="H85224" s="12"/>
      <c r="I85224" s="49"/>
    </row>
    <row r="85225" customHeight="1" spans="7:9">
      <c r="G85225" s="11"/>
      <c r="H85225" s="12"/>
      <c r="I85225" s="49"/>
    </row>
    <row r="85226" customHeight="1" spans="7:9">
      <c r="G85226" s="11"/>
      <c r="H85226" s="12"/>
      <c r="I85226" s="49"/>
    </row>
    <row r="85227" customHeight="1" spans="7:9">
      <c r="G85227" s="11"/>
      <c r="H85227" s="12"/>
      <c r="I85227" s="49"/>
    </row>
    <row r="85228" customHeight="1" spans="7:9">
      <c r="G85228" s="11"/>
      <c r="H85228" s="12"/>
      <c r="I85228" s="49"/>
    </row>
    <row r="85229" customHeight="1" spans="7:9">
      <c r="G85229" s="11"/>
      <c r="H85229" s="12"/>
      <c r="I85229" s="49"/>
    </row>
    <row r="85230" customHeight="1" spans="7:9">
      <c r="G85230" s="11"/>
      <c r="H85230" s="12"/>
      <c r="I85230" s="49"/>
    </row>
    <row r="85231" customHeight="1" spans="7:9">
      <c r="G85231" s="11"/>
      <c r="H85231" s="12"/>
      <c r="I85231" s="49"/>
    </row>
    <row r="85232" customHeight="1" spans="7:9">
      <c r="G85232" s="11"/>
      <c r="H85232" s="12"/>
      <c r="I85232" s="49"/>
    </row>
    <row r="85233" customHeight="1" spans="7:9">
      <c r="G85233" s="11"/>
      <c r="H85233" s="12"/>
      <c r="I85233" s="49"/>
    </row>
    <row r="85234" customHeight="1" spans="7:9">
      <c r="G85234" s="11"/>
      <c r="H85234" s="12"/>
      <c r="I85234" s="49"/>
    </row>
    <row r="85235" customHeight="1" spans="7:9">
      <c r="G85235" s="11"/>
      <c r="H85235" s="12"/>
      <c r="I85235" s="49"/>
    </row>
    <row r="85236" customHeight="1" spans="7:9">
      <c r="G85236" s="11"/>
      <c r="H85236" s="12"/>
      <c r="I85236" s="49"/>
    </row>
    <row r="85237" customHeight="1" spans="7:9">
      <c r="G85237" s="11"/>
      <c r="H85237" s="12"/>
      <c r="I85237" s="49"/>
    </row>
    <row r="85238" customHeight="1" spans="7:9">
      <c r="G85238" s="11"/>
      <c r="H85238" s="12"/>
      <c r="I85238" s="49"/>
    </row>
    <row r="85239" customHeight="1" spans="7:9">
      <c r="G85239" s="11"/>
      <c r="H85239" s="12"/>
      <c r="I85239" s="49"/>
    </row>
    <row r="85240" customHeight="1" spans="7:9">
      <c r="G85240" s="11"/>
      <c r="H85240" s="12"/>
      <c r="I85240" s="49"/>
    </row>
    <row r="85241" customHeight="1" spans="7:9">
      <c r="G85241" s="11"/>
      <c r="H85241" s="12"/>
      <c r="I85241" s="49"/>
    </row>
    <row r="85242" customHeight="1" spans="7:9">
      <c r="G85242" s="11"/>
      <c r="H85242" s="12"/>
      <c r="I85242" s="49"/>
    </row>
    <row r="85243" customHeight="1" spans="7:9">
      <c r="G85243" s="11"/>
      <c r="H85243" s="12"/>
      <c r="I85243" s="49"/>
    </row>
    <row r="85244" customHeight="1" spans="7:9">
      <c r="G85244" s="11"/>
      <c r="H85244" s="12"/>
      <c r="I85244" s="49"/>
    </row>
    <row r="85245" customHeight="1" spans="7:9">
      <c r="G85245" s="11"/>
      <c r="H85245" s="12"/>
      <c r="I85245" s="49"/>
    </row>
    <row r="85246" customHeight="1" spans="7:9">
      <c r="G85246" s="11"/>
      <c r="H85246" s="12"/>
      <c r="I85246" s="49"/>
    </row>
    <row r="85247" customHeight="1" spans="7:9">
      <c r="G85247" s="11"/>
      <c r="H85247" s="12"/>
      <c r="I85247" s="49"/>
    </row>
    <row r="85248" customHeight="1" spans="7:9">
      <c r="G85248" s="11"/>
      <c r="H85248" s="12"/>
      <c r="I85248" s="49"/>
    </row>
    <row r="85249" customHeight="1" spans="7:9">
      <c r="G85249" s="11"/>
      <c r="H85249" s="12"/>
      <c r="I85249" s="49"/>
    </row>
    <row r="85250" customHeight="1" spans="7:9">
      <c r="G85250" s="11"/>
      <c r="H85250" s="12"/>
      <c r="I85250" s="49"/>
    </row>
    <row r="85251" customHeight="1" spans="7:9">
      <c r="G85251" s="11"/>
      <c r="H85251" s="12"/>
      <c r="I85251" s="49"/>
    </row>
    <row r="85252" customHeight="1" spans="7:9">
      <c r="G85252" s="11"/>
      <c r="H85252" s="12"/>
      <c r="I85252" s="49"/>
    </row>
    <row r="85253" customHeight="1" spans="7:9">
      <c r="G85253" s="11"/>
      <c r="H85253" s="12"/>
      <c r="I85253" s="49"/>
    </row>
    <row r="85254" customHeight="1" spans="7:9">
      <c r="G85254" s="11"/>
      <c r="H85254" s="12"/>
      <c r="I85254" s="49"/>
    </row>
    <row r="85255" customHeight="1" spans="7:9">
      <c r="G85255" s="11"/>
      <c r="H85255" s="12"/>
      <c r="I85255" s="49"/>
    </row>
    <row r="85256" customHeight="1" spans="7:9">
      <c r="G85256" s="11"/>
      <c r="H85256" s="12"/>
      <c r="I85256" s="49"/>
    </row>
    <row r="85257" customHeight="1" spans="7:9">
      <c r="G85257" s="11"/>
      <c r="H85257" s="12"/>
      <c r="I85257" s="49"/>
    </row>
    <row r="85258" customHeight="1" spans="7:9">
      <c r="G85258" s="11"/>
      <c r="H85258" s="12"/>
      <c r="I85258" s="49"/>
    </row>
    <row r="85259" customHeight="1" spans="7:9">
      <c r="G85259" s="11"/>
      <c r="H85259" s="12"/>
      <c r="I85259" s="49"/>
    </row>
    <row r="85260" customHeight="1" spans="7:9">
      <c r="G85260" s="11"/>
      <c r="H85260" s="12"/>
      <c r="I85260" s="49"/>
    </row>
    <row r="85261" customHeight="1" spans="7:9">
      <c r="G85261" s="11"/>
      <c r="H85261" s="12"/>
      <c r="I85261" s="49"/>
    </row>
    <row r="85262" customHeight="1" spans="7:9">
      <c r="G85262" s="11"/>
      <c r="H85262" s="12"/>
      <c r="I85262" s="49"/>
    </row>
    <row r="85263" customHeight="1" spans="7:9">
      <c r="G85263" s="11"/>
      <c r="H85263" s="12"/>
      <c r="I85263" s="49"/>
    </row>
    <row r="85264" customHeight="1" spans="7:9">
      <c r="G85264" s="11"/>
      <c r="H85264" s="12"/>
      <c r="I85264" s="49"/>
    </row>
    <row r="85265" customHeight="1" spans="7:9">
      <c r="G85265" s="11"/>
      <c r="H85265" s="12"/>
      <c r="I85265" s="49"/>
    </row>
    <row r="85266" customHeight="1" spans="7:9">
      <c r="G85266" s="11"/>
      <c r="H85266" s="12"/>
      <c r="I85266" s="49"/>
    </row>
    <row r="85267" customHeight="1" spans="7:9">
      <c r="G85267" s="11"/>
      <c r="H85267" s="12"/>
      <c r="I85267" s="49"/>
    </row>
    <row r="85268" customHeight="1" spans="7:9">
      <c r="G85268" s="11"/>
      <c r="H85268" s="12"/>
      <c r="I85268" s="49"/>
    </row>
    <row r="85269" customHeight="1" spans="7:9">
      <c r="G85269" s="11"/>
      <c r="H85269" s="12"/>
      <c r="I85269" s="49"/>
    </row>
    <row r="85270" customHeight="1" spans="7:9">
      <c r="G85270" s="11"/>
      <c r="H85270" s="12"/>
      <c r="I85270" s="49"/>
    </row>
    <row r="85271" customHeight="1" spans="7:9">
      <c r="G85271" s="11"/>
      <c r="H85271" s="12"/>
      <c r="I85271" s="49"/>
    </row>
    <row r="85272" customHeight="1" spans="7:9">
      <c r="G85272" s="11"/>
      <c r="H85272" s="12"/>
      <c r="I85272" s="49"/>
    </row>
    <row r="85273" customHeight="1" spans="7:9">
      <c r="G85273" s="11"/>
      <c r="H85273" s="12"/>
      <c r="I85273" s="49"/>
    </row>
    <row r="85274" customHeight="1" spans="7:9">
      <c r="G85274" s="11"/>
      <c r="H85274" s="12"/>
      <c r="I85274" s="49"/>
    </row>
    <row r="85275" customHeight="1" spans="7:9">
      <c r="G85275" s="11"/>
      <c r="H85275" s="12"/>
      <c r="I85275" s="49"/>
    </row>
    <row r="85276" customHeight="1" spans="7:9">
      <c r="G85276" s="11"/>
      <c r="H85276" s="12"/>
      <c r="I85276" s="49"/>
    </row>
    <row r="85277" customHeight="1" spans="7:9">
      <c r="G85277" s="11"/>
      <c r="H85277" s="12"/>
      <c r="I85277" s="49"/>
    </row>
    <row r="85278" customHeight="1" spans="7:9">
      <c r="G85278" s="11"/>
      <c r="H85278" s="12"/>
      <c r="I85278" s="49"/>
    </row>
    <row r="85279" customHeight="1" spans="7:9">
      <c r="G85279" s="11"/>
      <c r="H85279" s="12"/>
      <c r="I85279" s="49"/>
    </row>
    <row r="85280" customHeight="1" spans="7:9">
      <c r="G85280" s="11"/>
      <c r="H85280" s="12"/>
      <c r="I85280" s="49"/>
    </row>
    <row r="85281" customHeight="1" spans="7:9">
      <c r="G85281" s="11"/>
      <c r="H85281" s="12"/>
      <c r="I85281" s="49"/>
    </row>
    <row r="85282" customHeight="1" spans="7:9">
      <c r="G85282" s="11"/>
      <c r="H85282" s="12"/>
      <c r="I85282" s="49"/>
    </row>
    <row r="85283" customHeight="1" spans="7:9">
      <c r="G85283" s="11"/>
      <c r="H85283" s="12"/>
      <c r="I85283" s="49"/>
    </row>
    <row r="85284" customHeight="1" spans="7:9">
      <c r="G85284" s="11"/>
      <c r="H85284" s="12"/>
      <c r="I85284" s="49"/>
    </row>
    <row r="85285" customHeight="1" spans="7:9">
      <c r="G85285" s="11"/>
      <c r="H85285" s="12"/>
      <c r="I85285" s="49"/>
    </row>
    <row r="85286" customHeight="1" spans="7:9">
      <c r="G85286" s="11"/>
      <c r="H85286" s="12"/>
      <c r="I85286" s="49"/>
    </row>
    <row r="85287" customHeight="1" spans="7:9">
      <c r="G85287" s="11"/>
      <c r="H85287" s="12"/>
      <c r="I85287" s="49"/>
    </row>
    <row r="85288" customHeight="1" spans="7:9">
      <c r="G85288" s="11"/>
      <c r="H85288" s="12"/>
      <c r="I85288" s="49"/>
    </row>
    <row r="85289" customHeight="1" spans="7:9">
      <c r="G85289" s="11"/>
      <c r="H85289" s="12"/>
      <c r="I85289" s="49"/>
    </row>
    <row r="85290" customHeight="1" spans="7:9">
      <c r="G85290" s="11"/>
      <c r="H85290" s="12"/>
      <c r="I85290" s="49"/>
    </row>
    <row r="85291" customHeight="1" spans="7:9">
      <c r="G85291" s="11"/>
      <c r="H85291" s="12"/>
      <c r="I85291" s="49"/>
    </row>
    <row r="85292" customHeight="1" spans="7:9">
      <c r="G85292" s="11"/>
      <c r="H85292" s="12"/>
      <c r="I85292" s="49"/>
    </row>
    <row r="85293" customHeight="1" spans="7:9">
      <c r="G85293" s="11"/>
      <c r="H85293" s="12"/>
      <c r="I85293" s="49"/>
    </row>
    <row r="85294" customHeight="1" spans="7:9">
      <c r="G85294" s="11"/>
      <c r="H85294" s="12"/>
      <c r="I85294" s="49"/>
    </row>
    <row r="85295" customHeight="1" spans="7:9">
      <c r="G85295" s="11"/>
      <c r="H85295" s="12"/>
      <c r="I85295" s="49"/>
    </row>
    <row r="85296" customHeight="1" spans="7:9">
      <c r="G85296" s="11"/>
      <c r="H85296" s="12"/>
      <c r="I85296" s="49"/>
    </row>
    <row r="85297" customHeight="1" spans="7:9">
      <c r="G85297" s="11"/>
      <c r="H85297" s="12"/>
      <c r="I85297" s="49"/>
    </row>
    <row r="85298" customHeight="1" spans="7:9">
      <c r="G85298" s="11"/>
      <c r="H85298" s="12"/>
      <c r="I85298" s="49"/>
    </row>
    <row r="85299" customHeight="1" spans="7:9">
      <c r="G85299" s="11"/>
      <c r="H85299" s="12"/>
      <c r="I85299" s="49"/>
    </row>
    <row r="85300" customHeight="1" spans="7:9">
      <c r="G85300" s="11"/>
      <c r="H85300" s="12"/>
      <c r="I85300" s="49"/>
    </row>
    <row r="85301" customHeight="1" spans="7:9">
      <c r="G85301" s="11"/>
      <c r="H85301" s="12"/>
      <c r="I85301" s="49"/>
    </row>
    <row r="85302" customHeight="1" spans="7:9">
      <c r="G85302" s="11"/>
      <c r="H85302" s="12"/>
      <c r="I85302" s="49"/>
    </row>
    <row r="85303" customHeight="1" spans="7:9">
      <c r="G85303" s="11"/>
      <c r="H85303" s="12"/>
      <c r="I85303" s="49"/>
    </row>
    <row r="85304" customHeight="1" spans="7:9">
      <c r="G85304" s="11"/>
      <c r="H85304" s="12"/>
      <c r="I85304" s="49"/>
    </row>
    <row r="85305" customHeight="1" spans="7:9">
      <c r="G85305" s="11"/>
      <c r="H85305" s="12"/>
      <c r="I85305" s="49"/>
    </row>
    <row r="85306" customHeight="1" spans="7:9">
      <c r="G85306" s="11"/>
      <c r="H85306" s="12"/>
      <c r="I85306" s="49"/>
    </row>
    <row r="85307" customHeight="1" spans="7:9">
      <c r="G85307" s="11"/>
      <c r="H85307" s="12"/>
      <c r="I85307" s="49"/>
    </row>
    <row r="85308" customHeight="1" spans="7:9">
      <c r="G85308" s="11"/>
      <c r="H85308" s="12"/>
      <c r="I85308" s="49"/>
    </row>
    <row r="85309" customHeight="1" spans="7:9">
      <c r="G85309" s="11"/>
      <c r="H85309" s="12"/>
      <c r="I85309" s="49"/>
    </row>
    <row r="85310" customHeight="1" spans="7:9">
      <c r="G85310" s="11"/>
      <c r="H85310" s="12"/>
      <c r="I85310" s="49"/>
    </row>
    <row r="85311" customHeight="1" spans="7:9">
      <c r="G85311" s="11"/>
      <c r="H85311" s="12"/>
      <c r="I85311" s="49"/>
    </row>
    <row r="85312" customHeight="1" spans="7:9">
      <c r="G85312" s="11"/>
      <c r="H85312" s="12"/>
      <c r="I85312" s="49"/>
    </row>
    <row r="85313" customHeight="1" spans="7:9">
      <c r="G85313" s="11"/>
      <c r="H85313" s="12"/>
      <c r="I85313" s="49"/>
    </row>
    <row r="85314" customHeight="1" spans="7:9">
      <c r="G85314" s="11"/>
      <c r="H85314" s="12"/>
      <c r="I85314" s="49"/>
    </row>
    <row r="85315" customHeight="1" spans="7:9">
      <c r="G85315" s="11"/>
      <c r="H85315" s="12"/>
      <c r="I85315" s="49"/>
    </row>
    <row r="85316" customHeight="1" spans="7:9">
      <c r="G85316" s="11"/>
      <c r="H85316" s="12"/>
      <c r="I85316" s="49"/>
    </row>
    <row r="85317" customHeight="1" spans="7:9">
      <c r="G85317" s="11"/>
      <c r="H85317" s="12"/>
      <c r="I85317" s="49"/>
    </row>
    <row r="85318" customHeight="1" spans="7:9">
      <c r="G85318" s="11"/>
      <c r="H85318" s="12"/>
      <c r="I85318" s="49"/>
    </row>
    <row r="85319" customHeight="1" spans="7:9">
      <c r="G85319" s="11"/>
      <c r="H85319" s="12"/>
      <c r="I85319" s="49"/>
    </row>
    <row r="85320" customHeight="1" spans="7:9">
      <c r="G85320" s="11"/>
      <c r="H85320" s="12"/>
      <c r="I85320" s="49"/>
    </row>
    <row r="85321" customHeight="1" spans="7:9">
      <c r="G85321" s="11"/>
      <c r="H85321" s="12"/>
      <c r="I85321" s="49"/>
    </row>
    <row r="85322" customHeight="1" spans="7:9">
      <c r="G85322" s="11"/>
      <c r="H85322" s="12"/>
      <c r="I85322" s="49"/>
    </row>
    <row r="85323" customHeight="1" spans="7:9">
      <c r="G85323" s="11"/>
      <c r="H85323" s="12"/>
      <c r="I85323" s="49"/>
    </row>
    <row r="85324" customHeight="1" spans="7:9">
      <c r="G85324" s="11"/>
      <c r="H85324" s="12"/>
      <c r="I85324" s="49"/>
    </row>
    <row r="85325" customHeight="1" spans="7:9">
      <c r="G85325" s="11"/>
      <c r="H85325" s="12"/>
      <c r="I85325" s="49"/>
    </row>
    <row r="85326" customHeight="1" spans="7:9">
      <c r="G85326" s="11"/>
      <c r="H85326" s="12"/>
      <c r="I85326" s="49"/>
    </row>
    <row r="85327" customHeight="1" spans="7:9">
      <c r="G85327" s="11"/>
      <c r="H85327" s="12"/>
      <c r="I85327" s="49"/>
    </row>
    <row r="85328" customHeight="1" spans="7:9">
      <c r="G85328" s="11"/>
      <c r="H85328" s="12"/>
      <c r="I85328" s="49"/>
    </row>
    <row r="85329" customHeight="1" spans="7:9">
      <c r="G85329" s="11"/>
      <c r="H85329" s="12"/>
      <c r="I85329" s="49"/>
    </row>
    <row r="85330" customHeight="1" spans="7:9">
      <c r="G85330" s="11"/>
      <c r="H85330" s="12"/>
      <c r="I85330" s="49"/>
    </row>
    <row r="85331" customHeight="1" spans="7:9">
      <c r="G85331" s="11"/>
      <c r="H85331" s="12"/>
      <c r="I85331" s="49"/>
    </row>
    <row r="85332" customHeight="1" spans="7:9">
      <c r="G85332" s="11"/>
      <c r="H85332" s="12"/>
      <c r="I85332" s="49"/>
    </row>
    <row r="85333" customHeight="1" spans="7:9">
      <c r="G85333" s="11"/>
      <c r="H85333" s="12"/>
      <c r="I85333" s="49"/>
    </row>
    <row r="85334" customHeight="1" spans="7:9">
      <c r="G85334" s="11"/>
      <c r="H85334" s="12"/>
      <c r="I85334" s="49"/>
    </row>
    <row r="85335" customHeight="1" spans="7:9">
      <c r="G85335" s="11"/>
      <c r="H85335" s="12"/>
      <c r="I85335" s="49"/>
    </row>
    <row r="85336" customHeight="1" spans="7:9">
      <c r="G85336" s="11"/>
      <c r="H85336" s="12"/>
      <c r="I85336" s="49"/>
    </row>
    <row r="85337" customHeight="1" spans="7:9">
      <c r="G85337" s="11"/>
      <c r="H85337" s="12"/>
      <c r="I85337" s="49"/>
    </row>
    <row r="85338" customHeight="1" spans="7:9">
      <c r="G85338" s="11"/>
      <c r="H85338" s="12"/>
      <c r="I85338" s="49"/>
    </row>
    <row r="85339" customHeight="1" spans="7:9">
      <c r="G85339" s="11"/>
      <c r="H85339" s="12"/>
      <c r="I85339" s="49"/>
    </row>
    <row r="85340" customHeight="1" spans="7:9">
      <c r="G85340" s="11"/>
      <c r="H85340" s="12"/>
      <c r="I85340" s="49"/>
    </row>
    <row r="85341" customHeight="1" spans="7:9">
      <c r="G85341" s="11"/>
      <c r="H85341" s="12"/>
      <c r="I85341" s="49"/>
    </row>
    <row r="85342" customHeight="1" spans="7:9">
      <c r="G85342" s="11"/>
      <c r="H85342" s="12"/>
      <c r="I85342" s="49"/>
    </row>
    <row r="85343" customHeight="1" spans="7:9">
      <c r="G85343" s="11"/>
      <c r="H85343" s="12"/>
      <c r="I85343" s="49"/>
    </row>
    <row r="85344" customHeight="1" spans="7:9">
      <c r="G85344" s="11"/>
      <c r="H85344" s="12"/>
      <c r="I85344" s="49"/>
    </row>
    <row r="85345" customHeight="1" spans="7:9">
      <c r="G85345" s="11"/>
      <c r="H85345" s="12"/>
      <c r="I85345" s="49"/>
    </row>
    <row r="85346" customHeight="1" spans="7:9">
      <c r="G85346" s="11"/>
      <c r="H85346" s="12"/>
      <c r="I85346" s="49"/>
    </row>
    <row r="85347" customHeight="1" spans="7:9">
      <c r="G85347" s="11"/>
      <c r="H85347" s="12"/>
      <c r="I85347" s="49"/>
    </row>
    <row r="85348" customHeight="1" spans="7:9">
      <c r="G85348" s="11"/>
      <c r="H85348" s="12"/>
      <c r="I85348" s="49"/>
    </row>
    <row r="85349" customHeight="1" spans="7:9">
      <c r="G85349" s="11"/>
      <c r="H85349" s="12"/>
      <c r="I85349" s="49"/>
    </row>
    <row r="85350" customHeight="1" spans="7:9">
      <c r="G85350" s="11"/>
      <c r="H85350" s="12"/>
      <c r="I85350" s="49"/>
    </row>
    <row r="85351" customHeight="1" spans="7:9">
      <c r="G85351" s="11"/>
      <c r="H85351" s="12"/>
      <c r="I85351" s="49"/>
    </row>
    <row r="85352" customHeight="1" spans="7:9">
      <c r="G85352" s="11"/>
      <c r="H85352" s="12"/>
      <c r="I85352" s="49"/>
    </row>
    <row r="85353" customHeight="1" spans="7:9">
      <c r="G85353" s="11"/>
      <c r="H85353" s="12"/>
      <c r="I85353" s="49"/>
    </row>
    <row r="85354" customHeight="1" spans="7:9">
      <c r="G85354" s="11"/>
      <c r="H85354" s="12"/>
      <c r="I85354" s="49"/>
    </row>
    <row r="85355" customHeight="1" spans="7:9">
      <c r="G85355" s="11"/>
      <c r="H85355" s="12"/>
      <c r="I85355" s="49"/>
    </row>
    <row r="85356" customHeight="1" spans="7:9">
      <c r="G85356" s="11"/>
      <c r="H85356" s="12"/>
      <c r="I85356" s="49"/>
    </row>
    <row r="85357" customHeight="1" spans="7:9">
      <c r="G85357" s="11"/>
      <c r="H85357" s="12"/>
      <c r="I85357" s="49"/>
    </row>
    <row r="85358" customHeight="1" spans="7:9">
      <c r="G85358" s="11"/>
      <c r="H85358" s="12"/>
      <c r="I85358" s="49"/>
    </row>
    <row r="85359" customHeight="1" spans="7:9">
      <c r="G85359" s="11"/>
      <c r="H85359" s="12"/>
      <c r="I85359" s="49"/>
    </row>
    <row r="85360" customHeight="1" spans="7:9">
      <c r="G85360" s="11"/>
      <c r="H85360" s="12"/>
      <c r="I85360" s="49"/>
    </row>
    <row r="85361" customHeight="1" spans="7:9">
      <c r="G85361" s="11"/>
      <c r="H85361" s="12"/>
      <c r="I85361" s="49"/>
    </row>
    <row r="85362" customHeight="1" spans="7:9">
      <c r="G85362" s="11"/>
      <c r="H85362" s="12"/>
      <c r="I85362" s="49"/>
    </row>
    <row r="85363" customHeight="1" spans="7:9">
      <c r="G85363" s="11"/>
      <c r="H85363" s="12"/>
      <c r="I85363" s="49"/>
    </row>
    <row r="85364" customHeight="1" spans="7:9">
      <c r="G85364" s="11"/>
      <c r="H85364" s="12"/>
      <c r="I85364" s="49"/>
    </row>
    <row r="85365" customHeight="1" spans="7:9">
      <c r="G85365" s="11"/>
      <c r="H85365" s="12"/>
      <c r="I85365" s="49"/>
    </row>
    <row r="85366" customHeight="1" spans="7:9">
      <c r="G85366" s="11"/>
      <c r="H85366" s="12"/>
      <c r="I85366" s="49"/>
    </row>
    <row r="85367" customHeight="1" spans="7:9">
      <c r="G85367" s="11"/>
      <c r="H85367" s="12"/>
      <c r="I85367" s="49"/>
    </row>
    <row r="85368" customHeight="1" spans="7:9">
      <c r="G85368" s="11"/>
      <c r="H85368" s="12"/>
      <c r="I85368" s="49"/>
    </row>
    <row r="85369" customHeight="1" spans="7:9">
      <c r="G85369" s="11"/>
      <c r="H85369" s="12"/>
      <c r="I85369" s="49"/>
    </row>
    <row r="85370" customHeight="1" spans="7:9">
      <c r="G85370" s="11"/>
      <c r="H85370" s="12"/>
      <c r="I85370" s="49"/>
    </row>
    <row r="85371" customHeight="1" spans="7:9">
      <c r="G85371" s="11"/>
      <c r="H85371" s="12"/>
      <c r="I85371" s="49"/>
    </row>
    <row r="85372" customHeight="1" spans="7:9">
      <c r="G85372" s="11"/>
      <c r="H85372" s="12"/>
      <c r="I85372" s="49"/>
    </row>
    <row r="85373" customHeight="1" spans="7:9">
      <c r="G85373" s="11"/>
      <c r="H85373" s="12"/>
      <c r="I85373" s="49"/>
    </row>
    <row r="85374" customHeight="1" spans="7:9">
      <c r="G85374" s="11"/>
      <c r="H85374" s="12"/>
      <c r="I85374" s="49"/>
    </row>
    <row r="85375" customHeight="1" spans="7:9">
      <c r="G85375" s="11"/>
      <c r="H85375" s="12"/>
      <c r="I85375" s="49"/>
    </row>
    <row r="85376" customHeight="1" spans="7:9">
      <c r="G85376" s="11"/>
      <c r="H85376" s="12"/>
      <c r="I85376" s="49"/>
    </row>
    <row r="85377" customHeight="1" spans="7:9">
      <c r="G85377" s="11"/>
      <c r="H85377" s="12"/>
      <c r="I85377" s="49"/>
    </row>
    <row r="85378" customHeight="1" spans="7:9">
      <c r="G85378" s="11"/>
      <c r="H85378" s="12"/>
      <c r="I85378" s="49"/>
    </row>
    <row r="85379" customHeight="1" spans="7:9">
      <c r="G85379" s="11"/>
      <c r="H85379" s="12"/>
      <c r="I85379" s="49"/>
    </row>
    <row r="85380" customHeight="1" spans="7:9">
      <c r="G85380" s="11"/>
      <c r="H85380" s="12"/>
      <c r="I85380" s="49"/>
    </row>
    <row r="85381" customHeight="1" spans="7:9">
      <c r="G85381" s="11"/>
      <c r="H85381" s="12"/>
      <c r="I85381" s="49"/>
    </row>
    <row r="85382" customHeight="1" spans="7:9">
      <c r="G85382" s="11"/>
      <c r="H85382" s="12"/>
      <c r="I85382" s="49"/>
    </row>
    <row r="85383" customHeight="1" spans="7:9">
      <c r="G85383" s="11"/>
      <c r="H85383" s="12"/>
      <c r="I85383" s="49"/>
    </row>
    <row r="85384" customHeight="1" spans="7:9">
      <c r="G85384" s="11"/>
      <c r="H85384" s="12"/>
      <c r="I85384" s="49"/>
    </row>
    <row r="85385" customHeight="1" spans="7:9">
      <c r="G85385" s="11"/>
      <c r="H85385" s="12"/>
      <c r="I85385" s="49"/>
    </row>
    <row r="85386" customHeight="1" spans="7:9">
      <c r="G85386" s="11"/>
      <c r="H85386" s="12"/>
      <c r="I85386" s="49"/>
    </row>
    <row r="85387" customHeight="1" spans="7:9">
      <c r="G85387" s="11"/>
      <c r="H85387" s="12"/>
      <c r="I85387" s="49"/>
    </row>
    <row r="85388" customHeight="1" spans="7:9">
      <c r="G85388" s="11"/>
      <c r="H85388" s="12"/>
      <c r="I85388" s="49"/>
    </row>
    <row r="85389" customHeight="1" spans="7:9">
      <c r="G85389" s="11"/>
      <c r="H85389" s="12"/>
      <c r="I85389" s="49"/>
    </row>
    <row r="85390" customHeight="1" spans="7:9">
      <c r="G85390" s="11"/>
      <c r="H85390" s="12"/>
      <c r="I85390" s="49"/>
    </row>
    <row r="85391" customHeight="1" spans="7:9">
      <c r="G85391" s="11"/>
      <c r="H85391" s="12"/>
      <c r="I85391" s="49"/>
    </row>
    <row r="85392" customHeight="1" spans="7:9">
      <c r="G85392" s="11"/>
      <c r="H85392" s="12"/>
      <c r="I85392" s="49"/>
    </row>
    <row r="85393" customHeight="1" spans="7:9">
      <c r="G85393" s="11"/>
      <c r="H85393" s="12"/>
      <c r="I85393" s="49"/>
    </row>
    <row r="85394" customHeight="1" spans="7:9">
      <c r="G85394" s="11"/>
      <c r="H85394" s="12"/>
      <c r="I85394" s="49"/>
    </row>
    <row r="85395" customHeight="1" spans="7:9">
      <c r="G85395" s="11"/>
      <c r="H85395" s="12"/>
      <c r="I85395" s="49"/>
    </row>
    <row r="85396" customHeight="1" spans="7:9">
      <c r="G85396" s="11"/>
      <c r="H85396" s="12"/>
      <c r="I85396" s="49"/>
    </row>
    <row r="85397" customHeight="1" spans="7:9">
      <c r="G85397" s="11"/>
      <c r="H85397" s="12"/>
      <c r="I85397" s="49"/>
    </row>
    <row r="85398" customHeight="1" spans="7:9">
      <c r="G85398" s="11"/>
      <c r="H85398" s="12"/>
      <c r="I85398" s="49"/>
    </row>
    <row r="85399" customHeight="1" spans="7:9">
      <c r="G85399" s="11"/>
      <c r="H85399" s="12"/>
      <c r="I85399" s="49"/>
    </row>
    <row r="85400" customHeight="1" spans="7:9">
      <c r="G85400" s="11"/>
      <c r="H85400" s="12"/>
      <c r="I85400" s="49"/>
    </row>
    <row r="85401" customHeight="1" spans="7:9">
      <c r="G85401" s="11"/>
      <c r="H85401" s="12"/>
      <c r="I85401" s="49"/>
    </row>
    <row r="85402" customHeight="1" spans="7:9">
      <c r="G85402" s="11"/>
      <c r="H85402" s="12"/>
      <c r="I85402" s="49"/>
    </row>
    <row r="85403" customHeight="1" spans="7:9">
      <c r="G85403" s="11"/>
      <c r="H85403" s="12"/>
      <c r="I85403" s="49"/>
    </row>
    <row r="85404" customHeight="1" spans="7:9">
      <c r="G85404" s="11"/>
      <c r="H85404" s="12"/>
      <c r="I85404" s="49"/>
    </row>
    <row r="85405" customHeight="1" spans="7:9">
      <c r="G85405" s="11"/>
      <c r="H85405" s="12"/>
      <c r="I85405" s="49"/>
    </row>
    <row r="85406" customHeight="1" spans="7:9">
      <c r="G85406" s="11"/>
      <c r="H85406" s="12"/>
      <c r="I85406" s="49"/>
    </row>
    <row r="85407" customHeight="1" spans="7:9">
      <c r="G85407" s="11"/>
      <c r="H85407" s="12"/>
      <c r="I85407" s="49"/>
    </row>
    <row r="85408" customHeight="1" spans="7:9">
      <c r="G85408" s="11"/>
      <c r="H85408" s="12"/>
      <c r="I85408" s="49"/>
    </row>
    <row r="85409" customHeight="1" spans="7:9">
      <c r="G85409" s="11"/>
      <c r="H85409" s="12"/>
      <c r="I85409" s="49"/>
    </row>
    <row r="85410" customHeight="1" spans="7:9">
      <c r="G85410" s="11"/>
      <c r="H85410" s="12"/>
      <c r="I85410" s="49"/>
    </row>
    <row r="85411" customHeight="1" spans="7:9">
      <c r="G85411" s="11"/>
      <c r="H85411" s="12"/>
      <c r="I85411" s="49"/>
    </row>
    <row r="85412" customHeight="1" spans="7:9">
      <c r="G85412" s="11"/>
      <c r="H85412" s="12"/>
      <c r="I85412" s="49"/>
    </row>
    <row r="85413" customHeight="1" spans="7:9">
      <c r="G85413" s="11"/>
      <c r="H85413" s="12"/>
      <c r="I85413" s="49"/>
    </row>
    <row r="85414" customHeight="1" spans="7:9">
      <c r="G85414" s="11"/>
      <c r="H85414" s="12"/>
      <c r="I85414" s="49"/>
    </row>
    <row r="85415" customHeight="1" spans="7:9">
      <c r="G85415" s="11"/>
      <c r="H85415" s="12"/>
      <c r="I85415" s="49"/>
    </row>
    <row r="85416" customHeight="1" spans="7:9">
      <c r="G85416" s="11"/>
      <c r="H85416" s="12"/>
      <c r="I85416" s="49"/>
    </row>
    <row r="85417" customHeight="1" spans="7:9">
      <c r="G85417" s="11"/>
      <c r="H85417" s="12"/>
      <c r="I85417" s="49"/>
    </row>
    <row r="85418" customHeight="1" spans="7:9">
      <c r="G85418" s="11"/>
      <c r="H85418" s="12"/>
      <c r="I85418" s="49"/>
    </row>
    <row r="85419" customHeight="1" spans="7:9">
      <c r="G85419" s="11"/>
      <c r="H85419" s="12"/>
      <c r="I85419" s="49"/>
    </row>
    <row r="85420" customHeight="1" spans="7:9">
      <c r="G85420" s="11"/>
      <c r="H85420" s="12"/>
      <c r="I85420" s="49"/>
    </row>
    <row r="85421" customHeight="1" spans="7:9">
      <c r="G85421" s="11"/>
      <c r="H85421" s="12"/>
      <c r="I85421" s="49"/>
    </row>
    <row r="85422" customHeight="1" spans="7:9">
      <c r="G85422" s="11"/>
      <c r="H85422" s="12"/>
      <c r="I85422" s="49"/>
    </row>
    <row r="85423" customHeight="1" spans="7:9">
      <c r="G85423" s="11"/>
      <c r="H85423" s="12"/>
      <c r="I85423" s="49"/>
    </row>
    <row r="85424" customHeight="1" spans="7:9">
      <c r="G85424" s="11"/>
      <c r="H85424" s="12"/>
      <c r="I85424" s="49"/>
    </row>
    <row r="85425" customHeight="1" spans="7:9">
      <c r="G85425" s="11"/>
      <c r="H85425" s="12"/>
      <c r="I85425" s="49"/>
    </row>
    <row r="85426" customHeight="1" spans="7:9">
      <c r="G85426" s="11"/>
      <c r="H85426" s="12"/>
      <c r="I85426" s="49"/>
    </row>
    <row r="85427" customHeight="1" spans="7:9">
      <c r="G85427" s="11"/>
      <c r="H85427" s="12"/>
      <c r="I85427" s="49"/>
    </row>
    <row r="85428" customHeight="1" spans="7:9">
      <c r="G85428" s="11"/>
      <c r="H85428" s="12"/>
      <c r="I85428" s="49"/>
    </row>
    <row r="85429" customHeight="1" spans="7:9">
      <c r="G85429" s="11"/>
      <c r="H85429" s="12"/>
      <c r="I85429" s="49"/>
    </row>
    <row r="85430" customHeight="1" spans="7:9">
      <c r="G85430" s="11"/>
      <c r="H85430" s="12"/>
      <c r="I85430" s="49"/>
    </row>
    <row r="85431" customHeight="1" spans="7:9">
      <c r="G85431" s="11"/>
      <c r="H85431" s="12"/>
      <c r="I85431" s="49"/>
    </row>
    <row r="85432" customHeight="1" spans="7:9">
      <c r="G85432" s="11"/>
      <c r="H85432" s="12"/>
      <c r="I85432" s="49"/>
    </row>
    <row r="85433" customHeight="1" spans="7:9">
      <c r="G85433" s="11"/>
      <c r="H85433" s="12"/>
      <c r="I85433" s="49"/>
    </row>
    <row r="85434" customHeight="1" spans="7:9">
      <c r="G85434" s="11"/>
      <c r="H85434" s="12"/>
      <c r="I85434" s="49"/>
    </row>
    <row r="85435" customHeight="1" spans="7:9">
      <c r="G85435" s="11"/>
      <c r="H85435" s="12"/>
      <c r="I85435" s="49"/>
    </row>
    <row r="85436" customHeight="1" spans="7:9">
      <c r="G85436" s="11"/>
      <c r="H85436" s="12"/>
      <c r="I85436" s="49"/>
    </row>
    <row r="85437" customHeight="1" spans="7:9">
      <c r="G85437" s="11"/>
      <c r="H85437" s="12"/>
      <c r="I85437" s="49"/>
    </row>
    <row r="85438" customHeight="1" spans="7:9">
      <c r="G85438" s="11"/>
      <c r="H85438" s="12"/>
      <c r="I85438" s="49"/>
    </row>
    <row r="85439" customHeight="1" spans="7:9">
      <c r="G85439" s="11"/>
      <c r="H85439" s="12"/>
      <c r="I85439" s="49"/>
    </row>
    <row r="85440" customHeight="1" spans="7:9">
      <c r="G85440" s="11"/>
      <c r="H85440" s="12"/>
      <c r="I85440" s="49"/>
    </row>
    <row r="85441" customHeight="1" spans="7:9">
      <c r="G85441" s="11"/>
      <c r="H85441" s="12"/>
      <c r="I85441" s="49"/>
    </row>
    <row r="85442" customHeight="1" spans="7:9">
      <c r="G85442" s="11"/>
      <c r="H85442" s="12"/>
      <c r="I85442" s="49"/>
    </row>
    <row r="85443" customHeight="1" spans="7:9">
      <c r="G85443" s="11"/>
      <c r="H85443" s="12"/>
      <c r="I85443" s="49"/>
    </row>
    <row r="85444" customHeight="1" spans="7:9">
      <c r="G85444" s="11"/>
      <c r="H85444" s="12"/>
      <c r="I85444" s="49"/>
    </row>
    <row r="85445" customHeight="1" spans="7:9">
      <c r="G85445" s="11"/>
      <c r="H85445" s="12"/>
      <c r="I85445" s="49"/>
    </row>
    <row r="85446" customHeight="1" spans="7:9">
      <c r="G85446" s="11"/>
      <c r="H85446" s="12"/>
      <c r="I85446" s="49"/>
    </row>
    <row r="85447" customHeight="1" spans="7:9">
      <c r="G85447" s="11"/>
      <c r="H85447" s="12"/>
      <c r="I85447" s="49"/>
    </row>
    <row r="85448" customHeight="1" spans="7:9">
      <c r="G85448" s="11"/>
      <c r="H85448" s="12"/>
      <c r="I85448" s="49"/>
    </row>
    <row r="85449" customHeight="1" spans="7:9">
      <c r="G85449" s="11"/>
      <c r="H85449" s="12"/>
      <c r="I85449" s="49"/>
    </row>
    <row r="85450" customHeight="1" spans="7:9">
      <c r="G85450" s="11"/>
      <c r="H85450" s="12"/>
      <c r="I85450" s="49"/>
    </row>
    <row r="85451" customHeight="1" spans="7:9">
      <c r="G85451" s="11"/>
      <c r="H85451" s="12"/>
      <c r="I85451" s="49"/>
    </row>
    <row r="85452" customHeight="1" spans="7:9">
      <c r="G85452" s="11"/>
      <c r="H85452" s="12"/>
      <c r="I85452" s="49"/>
    </row>
    <row r="85453" customHeight="1" spans="7:9">
      <c r="G85453" s="11"/>
      <c r="H85453" s="12"/>
      <c r="I85453" s="49"/>
    </row>
    <row r="85454" customHeight="1" spans="7:9">
      <c r="G85454" s="11"/>
      <c r="H85454" s="12"/>
      <c r="I85454" s="49"/>
    </row>
    <row r="85455" customHeight="1" spans="7:9">
      <c r="G85455" s="11"/>
      <c r="H85455" s="12"/>
      <c r="I85455" s="49"/>
    </row>
    <row r="85456" customHeight="1" spans="7:9">
      <c r="G85456" s="11"/>
      <c r="H85456" s="12"/>
      <c r="I85456" s="49"/>
    </row>
    <row r="85457" customHeight="1" spans="7:9">
      <c r="G85457" s="11"/>
      <c r="H85457" s="12"/>
      <c r="I85457" s="49"/>
    </row>
    <row r="85458" customHeight="1" spans="7:9">
      <c r="G85458" s="11"/>
      <c r="H85458" s="12"/>
      <c r="I85458" s="49"/>
    </row>
    <row r="85459" customHeight="1" spans="7:9">
      <c r="G85459" s="11"/>
      <c r="H85459" s="12"/>
      <c r="I85459" s="49"/>
    </row>
    <row r="85460" customHeight="1" spans="7:9">
      <c r="G85460" s="11"/>
      <c r="H85460" s="12"/>
      <c r="I85460" s="49"/>
    </row>
    <row r="85461" customHeight="1" spans="7:9">
      <c r="G85461" s="11"/>
      <c r="H85461" s="12"/>
      <c r="I85461" s="49"/>
    </row>
    <row r="85462" customHeight="1" spans="7:9">
      <c r="G85462" s="11"/>
      <c r="H85462" s="12"/>
      <c r="I85462" s="49"/>
    </row>
    <row r="85463" customHeight="1" spans="7:9">
      <c r="G85463" s="11"/>
      <c r="H85463" s="12"/>
      <c r="I85463" s="49"/>
    </row>
    <row r="85464" customHeight="1" spans="7:9">
      <c r="G85464" s="11"/>
      <c r="H85464" s="12"/>
      <c r="I85464" s="49"/>
    </row>
    <row r="85465" customHeight="1" spans="7:9">
      <c r="G85465" s="11"/>
      <c r="H85465" s="12"/>
      <c r="I85465" s="49"/>
    </row>
    <row r="85466" customHeight="1" spans="7:9">
      <c r="G85466" s="11"/>
      <c r="H85466" s="12"/>
      <c r="I85466" s="49"/>
    </row>
    <row r="85467" customHeight="1" spans="7:9">
      <c r="G85467" s="11"/>
      <c r="H85467" s="12"/>
      <c r="I85467" s="49"/>
    </row>
    <row r="85468" customHeight="1" spans="7:9">
      <c r="G85468" s="11"/>
      <c r="H85468" s="12"/>
      <c r="I85468" s="49"/>
    </row>
    <row r="85469" customHeight="1" spans="7:9">
      <c r="G85469" s="11"/>
      <c r="H85469" s="12"/>
      <c r="I85469" s="49"/>
    </row>
    <row r="85470" customHeight="1" spans="7:9">
      <c r="G85470" s="11"/>
      <c r="H85470" s="12"/>
      <c r="I85470" s="49"/>
    </row>
    <row r="85471" customHeight="1" spans="7:9">
      <c r="G85471" s="11"/>
      <c r="H85471" s="12"/>
      <c r="I85471" s="49"/>
    </row>
    <row r="85472" customHeight="1" spans="7:9">
      <c r="G85472" s="11"/>
      <c r="H85472" s="12"/>
      <c r="I85472" s="49"/>
    </row>
    <row r="85473" customHeight="1" spans="7:9">
      <c r="G85473" s="11"/>
      <c r="H85473" s="12"/>
      <c r="I85473" s="49"/>
    </row>
    <row r="85474" customHeight="1" spans="7:9">
      <c r="G85474" s="11"/>
      <c r="H85474" s="12"/>
      <c r="I85474" s="49"/>
    </row>
    <row r="85475" customHeight="1" spans="7:9">
      <c r="G85475" s="11"/>
      <c r="H85475" s="12"/>
      <c r="I85475" s="49"/>
    </row>
    <row r="85476" customHeight="1" spans="7:9">
      <c r="G85476" s="11"/>
      <c r="H85476" s="12"/>
      <c r="I85476" s="49"/>
    </row>
    <row r="85477" customHeight="1" spans="7:9">
      <c r="G85477" s="11"/>
      <c r="H85477" s="12"/>
      <c r="I85477" s="49"/>
    </row>
    <row r="85478" customHeight="1" spans="7:9">
      <c r="G85478" s="11"/>
      <c r="H85478" s="12"/>
      <c r="I85478" s="49"/>
    </row>
    <row r="85479" customHeight="1" spans="7:9">
      <c r="G85479" s="11"/>
      <c r="H85479" s="12"/>
      <c r="I85479" s="49"/>
    </row>
    <row r="85480" customHeight="1" spans="7:9">
      <c r="G85480" s="11"/>
      <c r="H85480" s="12"/>
      <c r="I85480" s="49"/>
    </row>
    <row r="85481" customHeight="1" spans="7:9">
      <c r="G85481" s="11"/>
      <c r="H85481" s="12"/>
      <c r="I85481" s="49"/>
    </row>
    <row r="85482" customHeight="1" spans="7:9">
      <c r="G85482" s="11"/>
      <c r="H85482" s="12"/>
      <c r="I85482" s="49"/>
    </row>
    <row r="85483" customHeight="1" spans="7:9">
      <c r="G85483" s="11"/>
      <c r="H85483" s="12"/>
      <c r="I85483" s="49"/>
    </row>
    <row r="85484" customHeight="1" spans="7:9">
      <c r="G85484" s="11"/>
      <c r="H85484" s="12"/>
      <c r="I85484" s="49"/>
    </row>
    <row r="85485" customHeight="1" spans="7:9">
      <c r="G85485" s="11"/>
      <c r="H85485" s="12"/>
      <c r="I85485" s="49"/>
    </row>
    <row r="85486" customHeight="1" spans="7:9">
      <c r="G85486" s="11"/>
      <c r="H85486" s="12"/>
      <c r="I85486" s="49"/>
    </row>
    <row r="85487" customHeight="1" spans="7:9">
      <c r="G85487" s="11"/>
      <c r="H85487" s="12"/>
      <c r="I85487" s="49"/>
    </row>
    <row r="85488" customHeight="1" spans="7:9">
      <c r="G85488" s="11"/>
      <c r="H85488" s="12"/>
      <c r="I85488" s="49"/>
    </row>
    <row r="85489" customHeight="1" spans="7:9">
      <c r="G85489" s="11"/>
      <c r="H85489" s="12"/>
      <c r="I85489" s="49"/>
    </row>
    <row r="85490" customHeight="1" spans="7:9">
      <c r="G85490" s="11"/>
      <c r="H85490" s="12"/>
      <c r="I85490" s="49"/>
    </row>
    <row r="85491" customHeight="1" spans="7:9">
      <c r="G85491" s="11"/>
      <c r="H85491" s="12"/>
      <c r="I85491" s="49"/>
    </row>
    <row r="85492" customHeight="1" spans="7:9">
      <c r="G85492" s="11"/>
      <c r="H85492" s="12"/>
      <c r="I85492" s="49"/>
    </row>
    <row r="85493" customHeight="1" spans="7:9">
      <c r="G85493" s="11"/>
      <c r="H85493" s="12"/>
      <c r="I85493" s="49"/>
    </row>
    <row r="85494" customHeight="1" spans="7:9">
      <c r="G85494" s="11"/>
      <c r="H85494" s="12"/>
      <c r="I85494" s="49"/>
    </row>
    <row r="85495" customHeight="1" spans="7:9">
      <c r="G85495" s="11"/>
      <c r="H85495" s="12"/>
      <c r="I85495" s="49"/>
    </row>
    <row r="85496" customHeight="1" spans="7:9">
      <c r="G85496" s="11"/>
      <c r="H85496" s="12"/>
      <c r="I85496" s="49"/>
    </row>
    <row r="85497" customHeight="1" spans="7:9">
      <c r="G85497" s="11"/>
      <c r="H85497" s="12"/>
      <c r="I85497" s="49"/>
    </row>
    <row r="85498" customHeight="1" spans="7:9">
      <c r="G85498" s="11"/>
      <c r="H85498" s="12"/>
      <c r="I85498" s="49"/>
    </row>
    <row r="85499" customHeight="1" spans="7:9">
      <c r="G85499" s="11"/>
      <c r="H85499" s="12"/>
      <c r="I85499" s="49"/>
    </row>
    <row r="85500" customHeight="1" spans="7:9">
      <c r="G85500" s="11"/>
      <c r="H85500" s="12"/>
      <c r="I85500" s="49"/>
    </row>
    <row r="85501" customHeight="1" spans="7:9">
      <c r="G85501" s="11"/>
      <c r="H85501" s="12"/>
      <c r="I85501" s="49"/>
    </row>
    <row r="85502" customHeight="1" spans="7:9">
      <c r="G85502" s="11"/>
      <c r="H85502" s="12"/>
      <c r="I85502" s="49"/>
    </row>
    <row r="85503" customHeight="1" spans="7:9">
      <c r="G85503" s="11"/>
      <c r="H85503" s="12"/>
      <c r="I85503" s="49"/>
    </row>
    <row r="85504" customHeight="1" spans="7:9">
      <c r="G85504" s="11"/>
      <c r="H85504" s="12"/>
      <c r="I85504" s="49"/>
    </row>
    <row r="85505" customHeight="1" spans="7:9">
      <c r="G85505" s="11"/>
      <c r="H85505" s="12"/>
      <c r="I85505" s="49"/>
    </row>
    <row r="85506" customHeight="1" spans="7:9">
      <c r="G85506" s="11"/>
      <c r="H85506" s="12"/>
      <c r="I85506" s="49"/>
    </row>
    <row r="85507" customHeight="1" spans="7:9">
      <c r="G85507" s="11"/>
      <c r="H85507" s="12"/>
      <c r="I85507" s="49"/>
    </row>
    <row r="85508" customHeight="1" spans="7:9">
      <c r="G85508" s="11"/>
      <c r="H85508" s="12"/>
      <c r="I85508" s="49"/>
    </row>
    <row r="85509" customHeight="1" spans="7:9">
      <c r="G85509" s="11"/>
      <c r="H85509" s="12"/>
      <c r="I85509" s="49"/>
    </row>
    <row r="85510" customHeight="1" spans="7:9">
      <c r="G85510" s="11"/>
      <c r="H85510" s="12"/>
      <c r="I85510" s="49"/>
    </row>
    <row r="85511" customHeight="1" spans="7:9">
      <c r="G85511" s="11"/>
      <c r="H85511" s="12"/>
      <c r="I85511" s="49"/>
    </row>
    <row r="85512" customHeight="1" spans="7:9">
      <c r="G85512" s="11"/>
      <c r="H85512" s="12"/>
      <c r="I85512" s="49"/>
    </row>
    <row r="85513" customHeight="1" spans="7:9">
      <c r="G85513" s="11"/>
      <c r="H85513" s="12"/>
      <c r="I85513" s="49"/>
    </row>
    <row r="85514" customHeight="1" spans="7:9">
      <c r="G85514" s="11"/>
      <c r="H85514" s="12"/>
      <c r="I85514" s="49"/>
    </row>
    <row r="85515" customHeight="1" spans="7:9">
      <c r="G85515" s="11"/>
      <c r="H85515" s="12"/>
      <c r="I85515" s="49"/>
    </row>
    <row r="85516" customHeight="1" spans="7:9">
      <c r="G85516" s="11"/>
      <c r="H85516" s="12"/>
      <c r="I85516" s="49"/>
    </row>
    <row r="85517" customHeight="1" spans="7:9">
      <c r="G85517" s="11"/>
      <c r="H85517" s="12"/>
      <c r="I85517" s="49"/>
    </row>
    <row r="85518" customHeight="1" spans="7:9">
      <c r="G85518" s="11"/>
      <c r="H85518" s="12"/>
      <c r="I85518" s="49"/>
    </row>
    <row r="85519" customHeight="1" spans="7:9">
      <c r="G85519" s="11"/>
      <c r="H85519" s="12"/>
      <c r="I85519" s="49"/>
    </row>
    <row r="85520" customHeight="1" spans="7:9">
      <c r="G85520" s="11"/>
      <c r="H85520" s="12"/>
      <c r="I85520" s="49"/>
    </row>
    <row r="85521" customHeight="1" spans="7:9">
      <c r="G85521" s="11"/>
      <c r="H85521" s="12"/>
      <c r="I85521" s="49"/>
    </row>
    <row r="85522" customHeight="1" spans="7:9">
      <c r="G85522" s="11"/>
      <c r="H85522" s="12"/>
      <c r="I85522" s="49"/>
    </row>
    <row r="85523" customHeight="1" spans="7:9">
      <c r="G85523" s="11"/>
      <c r="H85523" s="12"/>
      <c r="I85523" s="49"/>
    </row>
    <row r="85524" customHeight="1" spans="7:9">
      <c r="G85524" s="11"/>
      <c r="H85524" s="12"/>
      <c r="I85524" s="49"/>
    </row>
    <row r="85525" customHeight="1" spans="7:9">
      <c r="G85525" s="11"/>
      <c r="H85525" s="12"/>
      <c r="I85525" s="49"/>
    </row>
    <row r="85526" customHeight="1" spans="7:9">
      <c r="G85526" s="11"/>
      <c r="H85526" s="12"/>
      <c r="I85526" s="49"/>
    </row>
    <row r="85527" customHeight="1" spans="7:9">
      <c r="G85527" s="11"/>
      <c r="H85527" s="12"/>
      <c r="I85527" s="49"/>
    </row>
    <row r="85528" customHeight="1" spans="7:9">
      <c r="G85528" s="11"/>
      <c r="H85528" s="12"/>
      <c r="I85528" s="49"/>
    </row>
    <row r="85529" customHeight="1" spans="7:9">
      <c r="G85529" s="11"/>
      <c r="H85529" s="12"/>
      <c r="I85529" s="49"/>
    </row>
    <row r="85530" customHeight="1" spans="7:9">
      <c r="G85530" s="11"/>
      <c r="H85530" s="12"/>
      <c r="I85530" s="49"/>
    </row>
    <row r="85531" customHeight="1" spans="7:9">
      <c r="G85531" s="11"/>
      <c r="H85531" s="12"/>
      <c r="I85531" s="49"/>
    </row>
    <row r="85532" customHeight="1" spans="7:9">
      <c r="G85532" s="11"/>
      <c r="H85532" s="12"/>
      <c r="I85532" s="49"/>
    </row>
    <row r="85533" customHeight="1" spans="7:9">
      <c r="G85533" s="11"/>
      <c r="H85533" s="12"/>
      <c r="I85533" s="49"/>
    </row>
    <row r="85534" customHeight="1" spans="7:9">
      <c r="G85534" s="11"/>
      <c r="H85534" s="12"/>
      <c r="I85534" s="49"/>
    </row>
    <row r="85535" customHeight="1" spans="7:9">
      <c r="G85535" s="11"/>
      <c r="H85535" s="12"/>
      <c r="I85535" s="49"/>
    </row>
    <row r="85536" customHeight="1" spans="7:9">
      <c r="G85536" s="11"/>
      <c r="H85536" s="12"/>
      <c r="I85536" s="49"/>
    </row>
    <row r="85537" customHeight="1" spans="7:9">
      <c r="G85537" s="11"/>
      <c r="H85537" s="12"/>
      <c r="I85537" s="49"/>
    </row>
    <row r="85538" customHeight="1" spans="7:9">
      <c r="G85538" s="11"/>
      <c r="H85538" s="12"/>
      <c r="I85538" s="49"/>
    </row>
    <row r="85539" customHeight="1" spans="7:9">
      <c r="G85539" s="11"/>
      <c r="H85539" s="12"/>
      <c r="I85539" s="49"/>
    </row>
    <row r="85540" customHeight="1" spans="7:9">
      <c r="G85540" s="11"/>
      <c r="H85540" s="12"/>
      <c r="I85540" s="49"/>
    </row>
    <row r="85541" customHeight="1" spans="7:9">
      <c r="G85541" s="11"/>
      <c r="H85541" s="12"/>
      <c r="I85541" s="49"/>
    </row>
    <row r="85542" customHeight="1" spans="7:9">
      <c r="G85542" s="11"/>
      <c r="H85542" s="12"/>
      <c r="I85542" s="49"/>
    </row>
    <row r="85543" customHeight="1" spans="7:9">
      <c r="G85543" s="11"/>
      <c r="H85543" s="12"/>
      <c r="I85543" s="49"/>
    </row>
    <row r="85544" customHeight="1" spans="7:9">
      <c r="G85544" s="11"/>
      <c r="H85544" s="12"/>
      <c r="I85544" s="49"/>
    </row>
    <row r="85545" customHeight="1" spans="7:9">
      <c r="G85545" s="11"/>
      <c r="H85545" s="12"/>
      <c r="I85545" s="49"/>
    </row>
    <row r="85546" customHeight="1" spans="7:9">
      <c r="G85546" s="11"/>
      <c r="H85546" s="12"/>
      <c r="I85546" s="49"/>
    </row>
    <row r="85547" customHeight="1" spans="7:9">
      <c r="G85547" s="11"/>
      <c r="H85547" s="12"/>
      <c r="I85547" s="49"/>
    </row>
    <row r="85548" customHeight="1" spans="7:9">
      <c r="G85548" s="11"/>
      <c r="H85548" s="12"/>
      <c r="I85548" s="49"/>
    </row>
    <row r="85549" customHeight="1" spans="7:9">
      <c r="G85549" s="11"/>
      <c r="H85549" s="12"/>
      <c r="I85549" s="49"/>
    </row>
    <row r="85550" customHeight="1" spans="7:9">
      <c r="G85550" s="11"/>
      <c r="H85550" s="12"/>
      <c r="I85550" s="49"/>
    </row>
    <row r="85551" customHeight="1" spans="7:9">
      <c r="G85551" s="11"/>
      <c r="H85551" s="12"/>
      <c r="I85551" s="49"/>
    </row>
    <row r="85552" customHeight="1" spans="7:9">
      <c r="G85552" s="11"/>
      <c r="H85552" s="12"/>
      <c r="I85552" s="49"/>
    </row>
    <row r="85553" customHeight="1" spans="7:9">
      <c r="G85553" s="11"/>
      <c r="H85553" s="12"/>
      <c r="I85553" s="49"/>
    </row>
    <row r="85554" customHeight="1" spans="7:9">
      <c r="G85554" s="11"/>
      <c r="H85554" s="12"/>
      <c r="I85554" s="49"/>
    </row>
    <row r="85555" customHeight="1" spans="7:9">
      <c r="G85555" s="11"/>
      <c r="H85555" s="12"/>
      <c r="I85555" s="49"/>
    </row>
    <row r="85556" customHeight="1" spans="7:9">
      <c r="G85556" s="11"/>
      <c r="H85556" s="12"/>
      <c r="I85556" s="49"/>
    </row>
    <row r="85557" customHeight="1" spans="7:9">
      <c r="G85557" s="11"/>
      <c r="H85557" s="12"/>
      <c r="I85557" s="49"/>
    </row>
    <row r="85558" customHeight="1" spans="7:9">
      <c r="G85558" s="11"/>
      <c r="H85558" s="12"/>
      <c r="I85558" s="49"/>
    </row>
    <row r="85559" customHeight="1" spans="7:9">
      <c r="G85559" s="11"/>
      <c r="H85559" s="12"/>
      <c r="I85559" s="49"/>
    </row>
    <row r="85560" customHeight="1" spans="7:9">
      <c r="G85560" s="11"/>
      <c r="H85560" s="12"/>
      <c r="I85560" s="49"/>
    </row>
    <row r="85561" customHeight="1" spans="7:9">
      <c r="G85561" s="11"/>
      <c r="H85561" s="12"/>
      <c r="I85561" s="49"/>
    </row>
    <row r="85562" customHeight="1" spans="7:9">
      <c r="G85562" s="11"/>
      <c r="H85562" s="12"/>
      <c r="I85562" s="49"/>
    </row>
    <row r="85563" customHeight="1" spans="7:9">
      <c r="G85563" s="11"/>
      <c r="H85563" s="12"/>
      <c r="I85563" s="49"/>
    </row>
    <row r="85564" customHeight="1" spans="7:9">
      <c r="G85564" s="11"/>
      <c r="H85564" s="12"/>
      <c r="I85564" s="49"/>
    </row>
    <row r="85565" customHeight="1" spans="7:9">
      <c r="G85565" s="11"/>
      <c r="H85565" s="12"/>
      <c r="I85565" s="49"/>
    </row>
    <row r="85566" customHeight="1" spans="7:9">
      <c r="G85566" s="11"/>
      <c r="H85566" s="12"/>
      <c r="I85566" s="49"/>
    </row>
    <row r="85567" customHeight="1" spans="7:9">
      <c r="G85567" s="11"/>
      <c r="H85567" s="12"/>
      <c r="I85567" s="49"/>
    </row>
    <row r="85568" customHeight="1" spans="7:9">
      <c r="G85568" s="11"/>
      <c r="H85568" s="12"/>
      <c r="I85568" s="49"/>
    </row>
    <row r="85569" customHeight="1" spans="7:9">
      <c r="G85569" s="11"/>
      <c r="H85569" s="12"/>
      <c r="I85569" s="49"/>
    </row>
    <row r="85570" customHeight="1" spans="7:9">
      <c r="G85570" s="11"/>
      <c r="H85570" s="12"/>
      <c r="I85570" s="49"/>
    </row>
    <row r="85571" customHeight="1" spans="7:9">
      <c r="G85571" s="11"/>
      <c r="H85571" s="12"/>
      <c r="I85571" s="49"/>
    </row>
    <row r="85572" customHeight="1" spans="7:9">
      <c r="G85572" s="11"/>
      <c r="H85572" s="12"/>
      <c r="I85572" s="49"/>
    </row>
    <row r="85573" customHeight="1" spans="7:9">
      <c r="G85573" s="11"/>
      <c r="H85573" s="12"/>
      <c r="I85573" s="49"/>
    </row>
    <row r="85574" customHeight="1" spans="7:9">
      <c r="G85574" s="11"/>
      <c r="H85574" s="12"/>
      <c r="I85574" s="49"/>
    </row>
    <row r="85575" customHeight="1" spans="7:9">
      <c r="G85575" s="11"/>
      <c r="H85575" s="12"/>
      <c r="I85575" s="49"/>
    </row>
    <row r="85576" customHeight="1" spans="7:9">
      <c r="G85576" s="11"/>
      <c r="H85576" s="12"/>
      <c r="I85576" s="49"/>
    </row>
    <row r="85577" customHeight="1" spans="7:9">
      <c r="G85577" s="11"/>
      <c r="H85577" s="12"/>
      <c r="I85577" s="49"/>
    </row>
    <row r="85578" customHeight="1" spans="7:9">
      <c r="G85578" s="11"/>
      <c r="H85578" s="12"/>
      <c r="I85578" s="49"/>
    </row>
    <row r="85579" customHeight="1" spans="7:9">
      <c r="G85579" s="11"/>
      <c r="H85579" s="12"/>
      <c r="I85579" s="49"/>
    </row>
    <row r="85580" customHeight="1" spans="7:9">
      <c r="G85580" s="11"/>
      <c r="H85580" s="12"/>
      <c r="I85580" s="49"/>
    </row>
    <row r="85581" customHeight="1" spans="7:9">
      <c r="G85581" s="11"/>
      <c r="H85581" s="12"/>
      <c r="I85581" s="49"/>
    </row>
    <row r="85582" customHeight="1" spans="7:9">
      <c r="G85582" s="11"/>
      <c r="H85582" s="12"/>
      <c r="I85582" s="49"/>
    </row>
    <row r="85583" customHeight="1" spans="7:9">
      <c r="G85583" s="11"/>
      <c r="H85583" s="12"/>
      <c r="I85583" s="49"/>
    </row>
    <row r="85584" customHeight="1" spans="7:9">
      <c r="G85584" s="11"/>
      <c r="H85584" s="12"/>
      <c r="I85584" s="49"/>
    </row>
    <row r="85585" customHeight="1" spans="7:9">
      <c r="G85585" s="11"/>
      <c r="H85585" s="12"/>
      <c r="I85585" s="49"/>
    </row>
    <row r="85586" customHeight="1" spans="7:9">
      <c r="G85586" s="11"/>
      <c r="H85586" s="12"/>
      <c r="I85586" s="49"/>
    </row>
    <row r="85587" customHeight="1" spans="7:9">
      <c r="G85587" s="11"/>
      <c r="H85587" s="12"/>
      <c r="I85587" s="49"/>
    </row>
    <row r="85588" customHeight="1" spans="7:9">
      <c r="G85588" s="11"/>
      <c r="H85588" s="12"/>
      <c r="I85588" s="49"/>
    </row>
    <row r="85589" customHeight="1" spans="7:9">
      <c r="G85589" s="11"/>
      <c r="H85589" s="12"/>
      <c r="I85589" s="49"/>
    </row>
    <row r="85590" customHeight="1" spans="7:9">
      <c r="G85590" s="11"/>
      <c r="H85590" s="12"/>
      <c r="I85590" s="49"/>
    </row>
    <row r="85591" customHeight="1" spans="7:9">
      <c r="G85591" s="11"/>
      <c r="H85591" s="12"/>
      <c r="I85591" s="49"/>
    </row>
    <row r="85592" customHeight="1" spans="7:9">
      <c r="G85592" s="11"/>
      <c r="H85592" s="12"/>
      <c r="I85592" s="49"/>
    </row>
    <row r="85593" customHeight="1" spans="7:9">
      <c r="G85593" s="11"/>
      <c r="H85593" s="12"/>
      <c r="I85593" s="49"/>
    </row>
    <row r="85594" customHeight="1" spans="7:9">
      <c r="G85594" s="11"/>
      <c r="H85594" s="12"/>
      <c r="I85594" s="49"/>
    </row>
    <row r="85595" customHeight="1" spans="7:9">
      <c r="G85595" s="11"/>
      <c r="H85595" s="12"/>
      <c r="I85595" s="49"/>
    </row>
    <row r="85596" customHeight="1" spans="7:9">
      <c r="G85596" s="11"/>
      <c r="H85596" s="12"/>
      <c r="I85596" s="49"/>
    </row>
    <row r="85597" customHeight="1" spans="7:9">
      <c r="G85597" s="11"/>
      <c r="H85597" s="12"/>
      <c r="I85597" s="49"/>
    </row>
    <row r="85598" customHeight="1" spans="7:9">
      <c r="G85598" s="11"/>
      <c r="H85598" s="12"/>
      <c r="I85598" s="49"/>
    </row>
    <row r="85599" customHeight="1" spans="7:9">
      <c r="G85599" s="11"/>
      <c r="H85599" s="12"/>
      <c r="I85599" s="49"/>
    </row>
    <row r="85600" customHeight="1" spans="7:9">
      <c r="G85600" s="11"/>
      <c r="H85600" s="12"/>
      <c r="I85600" s="49"/>
    </row>
    <row r="85601" customHeight="1" spans="7:9">
      <c r="G85601" s="11"/>
      <c r="H85601" s="12"/>
      <c r="I85601" s="49"/>
    </row>
    <row r="85602" customHeight="1" spans="7:9">
      <c r="G85602" s="11"/>
      <c r="H85602" s="12"/>
      <c r="I85602" s="49"/>
    </row>
    <row r="85603" customHeight="1" spans="7:9">
      <c r="G85603" s="11"/>
      <c r="H85603" s="12"/>
      <c r="I85603" s="49"/>
    </row>
    <row r="85604" customHeight="1" spans="7:9">
      <c r="G85604" s="11"/>
      <c r="H85604" s="12"/>
      <c r="I85604" s="49"/>
    </row>
    <row r="85605" customHeight="1" spans="7:9">
      <c r="G85605" s="11"/>
      <c r="H85605" s="12"/>
      <c r="I85605" s="49"/>
    </row>
    <row r="85606" customHeight="1" spans="7:9">
      <c r="G85606" s="11"/>
      <c r="H85606" s="12"/>
      <c r="I85606" s="49"/>
    </row>
    <row r="85607" customHeight="1" spans="7:9">
      <c r="G85607" s="11"/>
      <c r="H85607" s="12"/>
      <c r="I85607" s="49"/>
    </row>
    <row r="85608" customHeight="1" spans="7:9">
      <c r="G85608" s="11"/>
      <c r="H85608" s="12"/>
      <c r="I85608" s="49"/>
    </row>
    <row r="85609" customHeight="1" spans="7:9">
      <c r="G85609" s="11"/>
      <c r="H85609" s="12"/>
      <c r="I85609" s="49"/>
    </row>
    <row r="85610" customHeight="1" spans="7:9">
      <c r="G85610" s="11"/>
      <c r="H85610" s="12"/>
      <c r="I85610" s="49"/>
    </row>
    <row r="85611" customHeight="1" spans="7:9">
      <c r="G85611" s="11"/>
      <c r="H85611" s="12"/>
      <c r="I85611" s="49"/>
    </row>
    <row r="85612" customHeight="1" spans="7:9">
      <c r="G85612" s="11"/>
      <c r="H85612" s="12"/>
      <c r="I85612" s="49"/>
    </row>
    <row r="85613" customHeight="1" spans="7:9">
      <c r="G85613" s="11"/>
      <c r="H85613" s="12"/>
      <c r="I85613" s="49"/>
    </row>
    <row r="85614" customHeight="1" spans="7:9">
      <c r="G85614" s="11"/>
      <c r="H85614" s="12"/>
      <c r="I85614" s="49"/>
    </row>
    <row r="85615" customHeight="1" spans="7:9">
      <c r="G85615" s="11"/>
      <c r="H85615" s="12"/>
      <c r="I85615" s="49"/>
    </row>
    <row r="85616" customHeight="1" spans="7:9">
      <c r="G85616" s="11"/>
      <c r="H85616" s="12"/>
      <c r="I85616" s="49"/>
    </row>
    <row r="85617" customHeight="1" spans="7:9">
      <c r="G85617" s="11"/>
      <c r="H85617" s="12"/>
      <c r="I85617" s="49"/>
    </row>
    <row r="85618" customHeight="1" spans="7:9">
      <c r="G85618" s="11"/>
      <c r="H85618" s="12"/>
      <c r="I85618" s="49"/>
    </row>
    <row r="85619" customHeight="1" spans="7:9">
      <c r="G85619" s="11"/>
      <c r="H85619" s="12"/>
      <c r="I85619" s="49"/>
    </row>
    <row r="85620" customHeight="1" spans="7:9">
      <c r="G85620" s="11"/>
      <c r="H85620" s="12"/>
      <c r="I85620" s="49"/>
    </row>
    <row r="85621" customHeight="1" spans="7:9">
      <c r="G85621" s="11"/>
      <c r="H85621" s="12"/>
      <c r="I85621" s="49"/>
    </row>
    <row r="85622" customHeight="1" spans="7:9">
      <c r="G85622" s="11"/>
      <c r="H85622" s="12"/>
      <c r="I85622" s="49"/>
    </row>
    <row r="85623" customHeight="1" spans="7:9">
      <c r="G85623" s="11"/>
      <c r="H85623" s="12"/>
      <c r="I85623" s="49"/>
    </row>
    <row r="85624" customHeight="1" spans="7:9">
      <c r="G85624" s="11"/>
      <c r="H85624" s="12"/>
      <c r="I85624" s="49"/>
    </row>
    <row r="85625" customHeight="1" spans="7:9">
      <c r="G85625" s="11"/>
      <c r="H85625" s="12"/>
      <c r="I85625" s="49"/>
    </row>
    <row r="85626" customHeight="1" spans="7:9">
      <c r="G85626" s="11"/>
      <c r="H85626" s="12"/>
      <c r="I85626" s="49"/>
    </row>
    <row r="85627" customHeight="1" spans="7:9">
      <c r="G85627" s="11"/>
      <c r="H85627" s="12"/>
      <c r="I85627" s="49"/>
    </row>
    <row r="85628" customHeight="1" spans="7:9">
      <c r="G85628" s="11"/>
      <c r="H85628" s="12"/>
      <c r="I85628" s="49"/>
    </row>
    <row r="85629" customHeight="1" spans="7:9">
      <c r="G85629" s="11"/>
      <c r="H85629" s="12"/>
      <c r="I85629" s="49"/>
    </row>
    <row r="85630" customHeight="1" spans="7:9">
      <c r="G85630" s="11"/>
      <c r="H85630" s="12"/>
      <c r="I85630" s="49"/>
    </row>
    <row r="85631" customHeight="1" spans="7:9">
      <c r="G85631" s="11"/>
      <c r="H85631" s="12"/>
      <c r="I85631" s="49"/>
    </row>
    <row r="85632" customHeight="1" spans="7:9">
      <c r="G85632" s="11"/>
      <c r="H85632" s="12"/>
      <c r="I85632" s="49"/>
    </row>
    <row r="85633" customHeight="1" spans="7:9">
      <c r="G85633" s="11"/>
      <c r="H85633" s="12"/>
      <c r="I85633" s="49"/>
    </row>
    <row r="85634" customHeight="1" spans="7:9">
      <c r="G85634" s="11"/>
      <c r="H85634" s="12"/>
      <c r="I85634" s="49"/>
    </row>
    <row r="85635" customHeight="1" spans="7:9">
      <c r="G85635" s="11"/>
      <c r="H85635" s="12"/>
      <c r="I85635" s="49"/>
    </row>
    <row r="85636" customHeight="1" spans="7:9">
      <c r="G85636" s="11"/>
      <c r="H85636" s="12"/>
      <c r="I85636" s="49"/>
    </row>
    <row r="85637" customHeight="1" spans="7:9">
      <c r="G85637" s="11"/>
      <c r="H85637" s="12"/>
      <c r="I85637" s="49"/>
    </row>
    <row r="85638" customHeight="1" spans="7:9">
      <c r="G85638" s="11"/>
      <c r="H85638" s="12"/>
      <c r="I85638" s="49"/>
    </row>
    <row r="85639" customHeight="1" spans="7:9">
      <c r="G85639" s="11"/>
      <c r="H85639" s="12"/>
      <c r="I85639" s="49"/>
    </row>
    <row r="85640" customHeight="1" spans="7:9">
      <c r="G85640" s="11"/>
      <c r="H85640" s="12"/>
      <c r="I85640" s="49"/>
    </row>
    <row r="85641" customHeight="1" spans="7:9">
      <c r="G85641" s="11"/>
      <c r="H85641" s="12"/>
      <c r="I85641" s="49"/>
    </row>
    <row r="85642" customHeight="1" spans="7:9">
      <c r="G85642" s="11"/>
      <c r="H85642" s="12"/>
      <c r="I85642" s="49"/>
    </row>
    <row r="85643" customHeight="1" spans="7:9">
      <c r="G85643" s="11"/>
      <c r="H85643" s="12"/>
      <c r="I85643" s="49"/>
    </row>
    <row r="85644" customHeight="1" spans="7:9">
      <c r="G85644" s="11"/>
      <c r="H85644" s="12"/>
      <c r="I85644" s="49"/>
    </row>
    <row r="85645" customHeight="1" spans="7:9">
      <c r="G85645" s="11"/>
      <c r="H85645" s="12"/>
      <c r="I85645" s="49"/>
    </row>
    <row r="85646" customHeight="1" spans="7:9">
      <c r="G85646" s="11"/>
      <c r="H85646" s="12"/>
      <c r="I85646" s="49"/>
    </row>
    <row r="85647" customHeight="1" spans="7:9">
      <c r="G85647" s="11"/>
      <c r="H85647" s="12"/>
      <c r="I85647" s="49"/>
    </row>
    <row r="85648" customHeight="1" spans="7:9">
      <c r="G85648" s="11"/>
      <c r="H85648" s="12"/>
      <c r="I85648" s="49"/>
    </row>
    <row r="85649" customHeight="1" spans="7:9">
      <c r="G85649" s="11"/>
      <c r="H85649" s="12"/>
      <c r="I85649" s="49"/>
    </row>
    <row r="85650" customHeight="1" spans="7:9">
      <c r="G85650" s="11"/>
      <c r="H85650" s="12"/>
      <c r="I85650" s="49"/>
    </row>
    <row r="85651" customHeight="1" spans="7:9">
      <c r="G85651" s="11"/>
      <c r="H85651" s="12"/>
      <c r="I85651" s="49"/>
    </row>
    <row r="85652" customHeight="1" spans="7:9">
      <c r="G85652" s="11"/>
      <c r="H85652" s="12"/>
      <c r="I85652" s="49"/>
    </row>
    <row r="85653" customHeight="1" spans="7:9">
      <c r="G85653" s="11"/>
      <c r="H85653" s="12"/>
      <c r="I85653" s="49"/>
    </row>
    <row r="85654" customHeight="1" spans="7:9">
      <c r="G85654" s="11"/>
      <c r="H85654" s="12"/>
      <c r="I85654" s="49"/>
    </row>
    <row r="85655" customHeight="1" spans="7:9">
      <c r="G85655" s="11"/>
      <c r="H85655" s="12"/>
      <c r="I85655" s="49"/>
    </row>
    <row r="85656" customHeight="1" spans="7:9">
      <c r="G85656" s="11"/>
      <c r="H85656" s="12"/>
      <c r="I85656" s="49"/>
    </row>
    <row r="85657" customHeight="1" spans="7:9">
      <c r="G85657" s="11"/>
      <c r="H85657" s="12"/>
      <c r="I85657" s="49"/>
    </row>
    <row r="85658" customHeight="1" spans="7:9">
      <c r="G85658" s="11"/>
      <c r="H85658" s="12"/>
      <c r="I85658" s="49"/>
    </row>
    <row r="85659" customHeight="1" spans="7:9">
      <c r="G85659" s="11"/>
      <c r="H85659" s="12"/>
      <c r="I85659" s="49"/>
    </row>
    <row r="85660" customHeight="1" spans="7:9">
      <c r="G85660" s="11"/>
      <c r="H85660" s="12"/>
      <c r="I85660" s="49"/>
    </row>
    <row r="85661" customHeight="1" spans="7:9">
      <c r="G85661" s="11"/>
      <c r="H85661" s="12"/>
      <c r="I85661" s="49"/>
    </row>
    <row r="85662" customHeight="1" spans="7:9">
      <c r="G85662" s="11"/>
      <c r="H85662" s="12"/>
      <c r="I85662" s="49"/>
    </row>
    <row r="85663" customHeight="1" spans="7:9">
      <c r="G85663" s="11"/>
      <c r="H85663" s="12"/>
      <c r="I85663" s="49"/>
    </row>
    <row r="85664" customHeight="1" spans="7:9">
      <c r="G85664" s="11"/>
      <c r="H85664" s="12"/>
      <c r="I85664" s="49"/>
    </row>
    <row r="85665" customHeight="1" spans="7:9">
      <c r="G85665" s="11"/>
      <c r="H85665" s="12"/>
      <c r="I85665" s="49"/>
    </row>
    <row r="85666" customHeight="1" spans="7:9">
      <c r="G85666" s="11"/>
      <c r="H85666" s="12"/>
      <c r="I85666" s="49"/>
    </row>
    <row r="85667" customHeight="1" spans="7:9">
      <c r="G85667" s="11"/>
      <c r="H85667" s="12"/>
      <c r="I85667" s="49"/>
    </row>
    <row r="85668" customHeight="1" spans="7:9">
      <c r="G85668" s="11"/>
      <c r="H85668" s="12"/>
      <c r="I85668" s="49"/>
    </row>
    <row r="85669" customHeight="1" spans="7:9">
      <c r="G85669" s="11"/>
      <c r="H85669" s="12"/>
      <c r="I85669" s="49"/>
    </row>
    <row r="85670" customHeight="1" spans="7:9">
      <c r="G85670" s="11"/>
      <c r="H85670" s="12"/>
      <c r="I85670" s="49"/>
    </row>
    <row r="85671" customHeight="1" spans="7:9">
      <c r="G85671" s="11"/>
      <c r="H85671" s="12"/>
      <c r="I85671" s="49"/>
    </row>
    <row r="85672" customHeight="1" spans="7:9">
      <c r="G85672" s="11"/>
      <c r="H85672" s="12"/>
      <c r="I85672" s="49"/>
    </row>
    <row r="85673" customHeight="1" spans="7:9">
      <c r="G85673" s="11"/>
      <c r="H85673" s="12"/>
      <c r="I85673" s="49"/>
    </row>
    <row r="85674" customHeight="1" spans="7:9">
      <c r="G85674" s="11"/>
      <c r="H85674" s="12"/>
      <c r="I85674" s="49"/>
    </row>
    <row r="85675" customHeight="1" spans="7:9">
      <c r="G85675" s="11"/>
      <c r="H85675" s="12"/>
      <c r="I85675" s="49"/>
    </row>
    <row r="85676" customHeight="1" spans="7:9">
      <c r="G85676" s="11"/>
      <c r="H85676" s="12"/>
      <c r="I85676" s="49"/>
    </row>
    <row r="85677" customHeight="1" spans="7:9">
      <c r="G85677" s="11"/>
      <c r="H85677" s="12"/>
      <c r="I85677" s="49"/>
    </row>
    <row r="85678" customHeight="1" spans="7:9">
      <c r="G85678" s="11"/>
      <c r="H85678" s="12"/>
      <c r="I85678" s="49"/>
    </row>
    <row r="85679" customHeight="1" spans="7:9">
      <c r="G85679" s="11"/>
      <c r="H85679" s="12"/>
      <c r="I85679" s="49"/>
    </row>
    <row r="85680" customHeight="1" spans="7:9">
      <c r="G85680" s="11"/>
      <c r="H85680" s="12"/>
      <c r="I85680" s="49"/>
    </row>
    <row r="85681" customHeight="1" spans="7:9">
      <c r="G85681" s="11"/>
      <c r="H85681" s="12"/>
      <c r="I85681" s="49"/>
    </row>
    <row r="85682" customHeight="1" spans="7:9">
      <c r="G85682" s="11"/>
      <c r="H85682" s="12"/>
      <c r="I85682" s="49"/>
    </row>
    <row r="85683" customHeight="1" spans="7:9">
      <c r="G85683" s="11"/>
      <c r="H85683" s="12"/>
      <c r="I85683" s="49"/>
    </row>
    <row r="85684" customHeight="1" spans="7:9">
      <c r="G85684" s="11"/>
      <c r="H85684" s="12"/>
      <c r="I85684" s="49"/>
    </row>
    <row r="85685" customHeight="1" spans="7:9">
      <c r="G85685" s="11"/>
      <c r="H85685" s="12"/>
      <c r="I85685" s="49"/>
    </row>
    <row r="85686" customHeight="1" spans="7:9">
      <c r="G85686" s="11"/>
      <c r="H85686" s="12"/>
      <c r="I85686" s="49"/>
    </row>
    <row r="85687" customHeight="1" spans="7:9">
      <c r="G85687" s="11"/>
      <c r="H85687" s="12"/>
      <c r="I85687" s="49"/>
    </row>
    <row r="85688" customHeight="1" spans="7:9">
      <c r="G85688" s="11"/>
      <c r="H85688" s="12"/>
      <c r="I85688" s="49"/>
    </row>
    <row r="85689" customHeight="1" spans="7:9">
      <c r="G85689" s="11"/>
      <c r="H85689" s="12"/>
      <c r="I85689" s="49"/>
    </row>
    <row r="85690" customHeight="1" spans="7:9">
      <c r="G85690" s="11"/>
      <c r="H85690" s="12"/>
      <c r="I85690" s="49"/>
    </row>
    <row r="85691" customHeight="1" spans="7:9">
      <c r="G85691" s="11"/>
      <c r="H85691" s="12"/>
      <c r="I85691" s="49"/>
    </row>
    <row r="85692" customHeight="1" spans="7:9">
      <c r="G85692" s="11"/>
      <c r="H85692" s="12"/>
      <c r="I85692" s="49"/>
    </row>
    <row r="85693" customHeight="1" spans="7:9">
      <c r="G85693" s="11"/>
      <c r="H85693" s="12"/>
      <c r="I85693" s="49"/>
    </row>
    <row r="85694" customHeight="1" spans="7:9">
      <c r="G85694" s="11"/>
      <c r="H85694" s="12"/>
      <c r="I85694" s="49"/>
    </row>
    <row r="85695" customHeight="1" spans="7:9">
      <c r="G85695" s="11"/>
      <c r="H85695" s="12"/>
      <c r="I85695" s="49"/>
    </row>
    <row r="85696" customHeight="1" spans="7:9">
      <c r="G85696" s="11"/>
      <c r="H85696" s="12"/>
      <c r="I85696" s="49"/>
    </row>
    <row r="85697" customHeight="1" spans="7:9">
      <c r="G85697" s="11"/>
      <c r="H85697" s="12"/>
      <c r="I85697" s="49"/>
    </row>
    <row r="85698" customHeight="1" spans="7:9">
      <c r="G85698" s="11"/>
      <c r="H85698" s="12"/>
      <c r="I85698" s="49"/>
    </row>
    <row r="85699" customHeight="1" spans="7:9">
      <c r="G85699" s="11"/>
      <c r="H85699" s="12"/>
      <c r="I85699" s="49"/>
    </row>
    <row r="85700" customHeight="1" spans="7:9">
      <c r="G85700" s="11"/>
      <c r="H85700" s="12"/>
      <c r="I85700" s="49"/>
    </row>
    <row r="85701" customHeight="1" spans="7:9">
      <c r="G85701" s="11"/>
      <c r="H85701" s="12"/>
      <c r="I85701" s="49"/>
    </row>
    <row r="85702" customHeight="1" spans="7:9">
      <c r="G85702" s="11"/>
      <c r="H85702" s="12"/>
      <c r="I85702" s="49"/>
    </row>
    <row r="85703" customHeight="1" spans="7:9">
      <c r="G85703" s="11"/>
      <c r="H85703" s="12"/>
      <c r="I85703" s="49"/>
    </row>
    <row r="85704" customHeight="1" spans="7:9">
      <c r="G85704" s="11"/>
      <c r="H85704" s="12"/>
      <c r="I85704" s="49"/>
    </row>
    <row r="85705" customHeight="1" spans="7:9">
      <c r="G85705" s="11"/>
      <c r="H85705" s="12"/>
      <c r="I85705" s="49"/>
    </row>
    <row r="85706" customHeight="1" spans="7:9">
      <c r="G85706" s="11"/>
      <c r="H85706" s="12"/>
      <c r="I85706" s="49"/>
    </row>
    <row r="85707" customHeight="1" spans="7:9">
      <c r="G85707" s="11"/>
      <c r="H85707" s="12"/>
      <c r="I85707" s="49"/>
    </row>
    <row r="85708" customHeight="1" spans="7:9">
      <c r="G85708" s="11"/>
      <c r="H85708" s="12"/>
      <c r="I85708" s="49"/>
    </row>
    <row r="85709" customHeight="1" spans="7:9">
      <c r="G85709" s="11"/>
      <c r="H85709" s="12"/>
      <c r="I85709" s="49"/>
    </row>
    <row r="85710" customHeight="1" spans="7:9">
      <c r="G85710" s="11"/>
      <c r="H85710" s="12"/>
      <c r="I85710" s="49"/>
    </row>
    <row r="85711" customHeight="1" spans="7:9">
      <c r="G85711" s="11"/>
      <c r="H85711" s="12"/>
      <c r="I85711" s="49"/>
    </row>
    <row r="85712" customHeight="1" spans="7:9">
      <c r="G85712" s="11"/>
      <c r="H85712" s="12"/>
      <c r="I85712" s="49"/>
    </row>
    <row r="85713" customHeight="1" spans="7:9">
      <c r="G85713" s="11"/>
      <c r="H85713" s="12"/>
      <c r="I85713" s="49"/>
    </row>
    <row r="85714" customHeight="1" spans="7:9">
      <c r="G85714" s="11"/>
      <c r="H85714" s="12"/>
      <c r="I85714" s="49"/>
    </row>
    <row r="85715" customHeight="1" spans="7:9">
      <c r="G85715" s="11"/>
      <c r="H85715" s="12"/>
      <c r="I85715" s="49"/>
    </row>
    <row r="85716" customHeight="1" spans="7:9">
      <c r="G85716" s="11"/>
      <c r="H85716" s="12"/>
      <c r="I85716" s="49"/>
    </row>
    <row r="85717" customHeight="1" spans="7:9">
      <c r="G85717" s="11"/>
      <c r="H85717" s="12"/>
      <c r="I85717" s="49"/>
    </row>
    <row r="85718" customHeight="1" spans="7:9">
      <c r="G85718" s="11"/>
      <c r="H85718" s="12"/>
      <c r="I85718" s="49"/>
    </row>
    <row r="85719" customHeight="1" spans="7:9">
      <c r="G85719" s="11"/>
      <c r="H85719" s="12"/>
      <c r="I85719" s="49"/>
    </row>
    <row r="85720" customHeight="1" spans="7:9">
      <c r="G85720" s="11"/>
      <c r="H85720" s="12"/>
      <c r="I85720" s="49"/>
    </row>
    <row r="85721" customHeight="1" spans="7:9">
      <c r="G85721" s="11"/>
      <c r="H85721" s="12"/>
      <c r="I85721" s="49"/>
    </row>
    <row r="85722" customHeight="1" spans="7:9">
      <c r="G85722" s="11"/>
      <c r="H85722" s="12"/>
      <c r="I85722" s="49"/>
    </row>
    <row r="85723" customHeight="1" spans="7:9">
      <c r="G85723" s="11"/>
      <c r="H85723" s="12"/>
      <c r="I85723" s="49"/>
    </row>
    <row r="85724" customHeight="1" spans="7:9">
      <c r="G85724" s="11"/>
      <c r="H85724" s="12"/>
      <c r="I85724" s="49"/>
    </row>
    <row r="85725" customHeight="1" spans="7:9">
      <c r="G85725" s="11"/>
      <c r="H85725" s="12"/>
      <c r="I85725" s="49"/>
    </row>
    <row r="85726" customHeight="1" spans="7:9">
      <c r="G85726" s="11"/>
      <c r="H85726" s="12"/>
      <c r="I85726" s="49"/>
    </row>
    <row r="85727" customHeight="1" spans="7:9">
      <c r="G85727" s="11"/>
      <c r="H85727" s="12"/>
      <c r="I85727" s="49"/>
    </row>
    <row r="85728" customHeight="1" spans="7:9">
      <c r="G85728" s="11"/>
      <c r="H85728" s="12"/>
      <c r="I85728" s="49"/>
    </row>
    <row r="85729" customHeight="1" spans="7:9">
      <c r="G85729" s="11"/>
      <c r="H85729" s="12"/>
      <c r="I85729" s="49"/>
    </row>
    <row r="85730" customHeight="1" spans="7:9">
      <c r="G85730" s="11"/>
      <c r="H85730" s="12"/>
      <c r="I85730" s="49"/>
    </row>
    <row r="85731" customHeight="1" spans="7:9">
      <c r="G85731" s="11"/>
      <c r="H85731" s="12"/>
      <c r="I85731" s="49"/>
    </row>
    <row r="85732" customHeight="1" spans="7:9">
      <c r="G85732" s="11"/>
      <c r="H85732" s="12"/>
      <c r="I85732" s="49"/>
    </row>
    <row r="85733" customHeight="1" spans="7:9">
      <c r="G85733" s="11"/>
      <c r="H85733" s="12"/>
      <c r="I85733" s="49"/>
    </row>
    <row r="85734" customHeight="1" spans="7:9">
      <c r="G85734" s="11"/>
      <c r="H85734" s="12"/>
      <c r="I85734" s="49"/>
    </row>
    <row r="85735" customHeight="1" spans="7:9">
      <c r="G85735" s="11"/>
      <c r="H85735" s="12"/>
      <c r="I85735" s="49"/>
    </row>
    <row r="85736" customHeight="1" spans="7:9">
      <c r="G85736" s="11"/>
      <c r="H85736" s="12"/>
      <c r="I85736" s="49"/>
    </row>
    <row r="85737" customHeight="1" spans="7:9">
      <c r="G85737" s="11"/>
      <c r="H85737" s="12"/>
      <c r="I85737" s="49"/>
    </row>
    <row r="85738" customHeight="1" spans="7:9">
      <c r="G85738" s="11"/>
      <c r="H85738" s="12"/>
      <c r="I85738" s="49"/>
    </row>
    <row r="85739" customHeight="1" spans="7:9">
      <c r="G85739" s="11"/>
      <c r="H85739" s="12"/>
      <c r="I85739" s="49"/>
    </row>
    <row r="85740" customHeight="1" spans="7:9">
      <c r="G85740" s="11"/>
      <c r="H85740" s="12"/>
      <c r="I85740" s="49"/>
    </row>
    <row r="85741" customHeight="1" spans="7:9">
      <c r="G85741" s="11"/>
      <c r="H85741" s="12"/>
      <c r="I85741" s="49"/>
    </row>
    <row r="85742" customHeight="1" spans="7:9">
      <c r="G85742" s="11"/>
      <c r="H85742" s="12"/>
      <c r="I85742" s="49"/>
    </row>
    <row r="85743" customHeight="1" spans="7:9">
      <c r="G85743" s="11"/>
      <c r="H85743" s="12"/>
      <c r="I85743" s="49"/>
    </row>
    <row r="85744" customHeight="1" spans="7:9">
      <c r="G85744" s="11"/>
      <c r="H85744" s="12"/>
      <c r="I85744" s="49"/>
    </row>
    <row r="85745" customHeight="1" spans="7:9">
      <c r="G85745" s="11"/>
      <c r="H85745" s="12"/>
      <c r="I85745" s="49"/>
    </row>
    <row r="85746" customHeight="1" spans="7:9">
      <c r="G85746" s="11"/>
      <c r="H85746" s="12"/>
      <c r="I85746" s="49"/>
    </row>
    <row r="85747" customHeight="1" spans="7:9">
      <c r="G85747" s="11"/>
      <c r="H85747" s="12"/>
      <c r="I85747" s="49"/>
    </row>
    <row r="85748" customHeight="1" spans="7:9">
      <c r="G85748" s="11"/>
      <c r="H85748" s="12"/>
      <c r="I85748" s="49"/>
    </row>
    <row r="85749" customHeight="1" spans="7:9">
      <c r="G85749" s="11"/>
      <c r="H85749" s="12"/>
      <c r="I85749" s="49"/>
    </row>
    <row r="85750" customHeight="1" spans="7:9">
      <c r="G85750" s="11"/>
      <c r="H85750" s="12"/>
      <c r="I85750" s="49"/>
    </row>
    <row r="85751" customHeight="1" spans="7:9">
      <c r="G85751" s="11"/>
      <c r="H85751" s="12"/>
      <c r="I85751" s="49"/>
    </row>
    <row r="85752" customHeight="1" spans="7:9">
      <c r="G85752" s="11"/>
      <c r="H85752" s="12"/>
      <c r="I85752" s="49"/>
    </row>
    <row r="85753" customHeight="1" spans="7:9">
      <c r="G85753" s="11"/>
      <c r="H85753" s="12"/>
      <c r="I85753" s="49"/>
    </row>
    <row r="85754" customHeight="1" spans="7:9">
      <c r="G85754" s="11"/>
      <c r="H85754" s="12"/>
      <c r="I85754" s="49"/>
    </row>
    <row r="85755" customHeight="1" spans="7:9">
      <c r="G85755" s="11"/>
      <c r="H85755" s="12"/>
      <c r="I85755" s="49"/>
    </row>
    <row r="85756" customHeight="1" spans="7:9">
      <c r="G85756" s="11"/>
      <c r="H85756" s="12"/>
      <c r="I85756" s="49"/>
    </row>
    <row r="85757" customHeight="1" spans="7:9">
      <c r="G85757" s="11"/>
      <c r="H85757" s="12"/>
      <c r="I85757" s="49"/>
    </row>
    <row r="85758" customHeight="1" spans="7:9">
      <c r="G85758" s="11"/>
      <c r="H85758" s="12"/>
      <c r="I85758" s="49"/>
    </row>
    <row r="85759" customHeight="1" spans="7:9">
      <c r="G85759" s="11"/>
      <c r="H85759" s="12"/>
      <c r="I85759" s="49"/>
    </row>
    <row r="85760" customHeight="1" spans="7:9">
      <c r="G85760" s="11"/>
      <c r="H85760" s="12"/>
      <c r="I85760" s="49"/>
    </row>
    <row r="85761" customHeight="1" spans="7:9">
      <c r="G85761" s="11"/>
      <c r="H85761" s="12"/>
      <c r="I85761" s="49"/>
    </row>
    <row r="85762" customHeight="1" spans="7:9">
      <c r="G85762" s="11"/>
      <c r="H85762" s="12"/>
      <c r="I85762" s="49"/>
    </row>
    <row r="85763" customHeight="1" spans="7:9">
      <c r="G85763" s="11"/>
      <c r="H85763" s="12"/>
      <c r="I85763" s="49"/>
    </row>
    <row r="85764" customHeight="1" spans="7:9">
      <c r="G85764" s="11"/>
      <c r="H85764" s="12"/>
      <c r="I85764" s="49"/>
    </row>
    <row r="85765" customHeight="1" spans="7:9">
      <c r="G85765" s="11"/>
      <c r="H85765" s="12"/>
      <c r="I85765" s="49"/>
    </row>
    <row r="85766" customHeight="1" spans="7:9">
      <c r="G85766" s="11"/>
      <c r="H85766" s="12"/>
      <c r="I85766" s="49"/>
    </row>
    <row r="85767" customHeight="1" spans="7:9">
      <c r="G85767" s="11"/>
      <c r="H85767" s="12"/>
      <c r="I85767" s="49"/>
    </row>
    <row r="85768" customHeight="1" spans="7:9">
      <c r="G85768" s="11"/>
      <c r="H85768" s="12"/>
      <c r="I85768" s="49"/>
    </row>
    <row r="85769" customHeight="1" spans="7:9">
      <c r="G85769" s="11"/>
      <c r="H85769" s="12"/>
      <c r="I85769" s="49"/>
    </row>
    <row r="85770" customHeight="1" spans="7:9">
      <c r="G85770" s="11"/>
      <c r="H85770" s="12"/>
      <c r="I85770" s="49"/>
    </row>
    <row r="85771" customHeight="1" spans="7:9">
      <c r="G85771" s="11"/>
      <c r="H85771" s="12"/>
      <c r="I85771" s="49"/>
    </row>
    <row r="85772" customHeight="1" spans="7:9">
      <c r="G85772" s="11"/>
      <c r="H85772" s="12"/>
      <c r="I85772" s="49"/>
    </row>
    <row r="85773" customHeight="1" spans="7:9">
      <c r="G85773" s="11"/>
      <c r="H85773" s="12"/>
      <c r="I85773" s="49"/>
    </row>
    <row r="85774" customHeight="1" spans="7:9">
      <c r="G85774" s="11"/>
      <c r="H85774" s="12"/>
      <c r="I85774" s="49"/>
    </row>
    <row r="85775" customHeight="1" spans="7:9">
      <c r="G85775" s="11"/>
      <c r="H85775" s="12"/>
      <c r="I85775" s="49"/>
    </row>
    <row r="85776" customHeight="1" spans="7:9">
      <c r="G85776" s="11"/>
      <c r="H85776" s="12"/>
      <c r="I85776" s="49"/>
    </row>
    <row r="85777" customHeight="1" spans="7:9">
      <c r="G85777" s="11"/>
      <c r="H85777" s="12"/>
      <c r="I85777" s="49"/>
    </row>
    <row r="85778" customHeight="1" spans="7:9">
      <c r="G85778" s="11"/>
      <c r="H85778" s="12"/>
      <c r="I85778" s="49"/>
    </row>
    <row r="85779" customHeight="1" spans="7:9">
      <c r="G85779" s="11"/>
      <c r="H85779" s="12"/>
      <c r="I85779" s="49"/>
    </row>
    <row r="85780" customHeight="1" spans="7:9">
      <c r="G85780" s="11"/>
      <c r="H85780" s="12"/>
      <c r="I85780" s="49"/>
    </row>
    <row r="85781" customHeight="1" spans="7:9">
      <c r="G85781" s="11"/>
      <c r="H85781" s="12"/>
      <c r="I85781" s="49"/>
    </row>
    <row r="85782" customHeight="1" spans="7:9">
      <c r="G85782" s="11"/>
      <c r="H85782" s="12"/>
      <c r="I85782" s="49"/>
    </row>
    <row r="85783" customHeight="1" spans="7:9">
      <c r="G85783" s="11"/>
      <c r="H85783" s="12"/>
      <c r="I85783" s="49"/>
    </row>
    <row r="85784" customHeight="1" spans="7:9">
      <c r="G85784" s="11"/>
      <c r="H85784" s="12"/>
      <c r="I85784" s="49"/>
    </row>
    <row r="85785" customHeight="1" spans="7:9">
      <c r="G85785" s="11"/>
      <c r="H85785" s="12"/>
      <c r="I85785" s="49"/>
    </row>
    <row r="85786" customHeight="1" spans="7:9">
      <c r="G85786" s="11"/>
      <c r="H85786" s="12"/>
      <c r="I85786" s="49"/>
    </row>
    <row r="85787" customHeight="1" spans="7:9">
      <c r="G85787" s="11"/>
      <c r="H85787" s="12"/>
      <c r="I85787" s="49"/>
    </row>
    <row r="85788" customHeight="1" spans="7:9">
      <c r="G85788" s="11"/>
      <c r="H85788" s="12"/>
      <c r="I85788" s="49"/>
    </row>
    <row r="85789" customHeight="1" spans="7:9">
      <c r="G85789" s="11"/>
      <c r="H85789" s="12"/>
      <c r="I85789" s="49"/>
    </row>
    <row r="85790" customHeight="1" spans="7:9">
      <c r="G85790" s="11"/>
      <c r="H85790" s="12"/>
      <c r="I85790" s="49"/>
    </row>
    <row r="85791" customHeight="1" spans="7:9">
      <c r="G85791" s="11"/>
      <c r="H85791" s="12"/>
      <c r="I85791" s="49"/>
    </row>
    <row r="85792" customHeight="1" spans="7:9">
      <c r="G85792" s="11"/>
      <c r="H85792" s="12"/>
      <c r="I85792" s="49"/>
    </row>
    <row r="85793" customHeight="1" spans="7:9">
      <c r="G85793" s="11"/>
      <c r="H85793" s="12"/>
      <c r="I85793" s="49"/>
    </row>
    <row r="85794" customHeight="1" spans="7:9">
      <c r="G85794" s="11"/>
      <c r="H85794" s="12"/>
      <c r="I85794" s="49"/>
    </row>
    <row r="85795" customHeight="1" spans="7:9">
      <c r="G85795" s="11"/>
      <c r="H85795" s="12"/>
      <c r="I85795" s="49"/>
    </row>
    <row r="85796" customHeight="1" spans="7:9">
      <c r="G85796" s="11"/>
      <c r="H85796" s="12"/>
      <c r="I85796" s="49"/>
    </row>
    <row r="85797" customHeight="1" spans="7:9">
      <c r="G85797" s="11"/>
      <c r="H85797" s="12"/>
      <c r="I85797" s="49"/>
    </row>
    <row r="85798" customHeight="1" spans="7:9">
      <c r="G85798" s="11"/>
      <c r="H85798" s="12"/>
      <c r="I85798" s="49"/>
    </row>
    <row r="85799" customHeight="1" spans="7:9">
      <c r="G85799" s="11"/>
      <c r="H85799" s="12"/>
      <c r="I85799" s="49"/>
    </row>
    <row r="85800" customHeight="1" spans="7:9">
      <c r="G85800" s="11"/>
      <c r="H85800" s="12"/>
      <c r="I85800" s="49"/>
    </row>
    <row r="85801" customHeight="1" spans="7:9">
      <c r="G85801" s="11"/>
      <c r="H85801" s="12"/>
      <c r="I85801" s="49"/>
    </row>
    <row r="85802" customHeight="1" spans="7:9">
      <c r="G85802" s="11"/>
      <c r="H85802" s="12"/>
      <c r="I85802" s="49"/>
    </row>
    <row r="85803" customHeight="1" spans="7:9">
      <c r="G85803" s="11"/>
      <c r="H85803" s="12"/>
      <c r="I85803" s="49"/>
    </row>
    <row r="85804" customHeight="1" spans="7:9">
      <c r="G85804" s="11"/>
      <c r="H85804" s="12"/>
      <c r="I85804" s="49"/>
    </row>
    <row r="85805" customHeight="1" spans="7:9">
      <c r="G85805" s="11"/>
      <c r="H85805" s="12"/>
      <c r="I85805" s="49"/>
    </row>
    <row r="85806" customHeight="1" spans="7:9">
      <c r="G85806" s="11"/>
      <c r="H85806" s="12"/>
      <c r="I85806" s="49"/>
    </row>
    <row r="85807" customHeight="1" spans="7:9">
      <c r="G85807" s="11"/>
      <c r="H85807" s="12"/>
      <c r="I85807" s="49"/>
    </row>
    <row r="85808" customHeight="1" spans="7:9">
      <c r="G85808" s="11"/>
      <c r="H85808" s="12"/>
      <c r="I85808" s="49"/>
    </row>
    <row r="85809" customHeight="1" spans="7:9">
      <c r="G85809" s="11"/>
      <c r="H85809" s="12"/>
      <c r="I85809" s="49"/>
    </row>
    <row r="85810" customHeight="1" spans="7:9">
      <c r="G85810" s="11"/>
      <c r="H85810" s="12"/>
      <c r="I85810" s="49"/>
    </row>
    <row r="85811" customHeight="1" spans="7:9">
      <c r="G85811" s="11"/>
      <c r="H85811" s="12"/>
      <c r="I85811" s="49"/>
    </row>
    <row r="85812" customHeight="1" spans="7:9">
      <c r="G85812" s="11"/>
      <c r="H85812" s="12"/>
      <c r="I85812" s="49"/>
    </row>
    <row r="85813" customHeight="1" spans="7:9">
      <c r="G85813" s="11"/>
      <c r="H85813" s="12"/>
      <c r="I85813" s="49"/>
    </row>
    <row r="85814" customHeight="1" spans="7:9">
      <c r="G85814" s="11"/>
      <c r="H85814" s="12"/>
      <c r="I85814" s="49"/>
    </row>
    <row r="85815" customHeight="1" spans="7:9">
      <c r="G85815" s="11"/>
      <c r="H85815" s="12"/>
      <c r="I85815" s="49"/>
    </row>
    <row r="85816" customHeight="1" spans="7:9">
      <c r="G85816" s="11"/>
      <c r="H85816" s="12"/>
      <c r="I85816" s="49"/>
    </row>
    <row r="85817" customHeight="1" spans="7:9">
      <c r="G85817" s="11"/>
      <c r="H85817" s="12"/>
      <c r="I85817" s="49"/>
    </row>
    <row r="85818" customHeight="1" spans="7:9">
      <c r="G85818" s="11"/>
      <c r="H85818" s="12"/>
      <c r="I85818" s="49"/>
    </row>
    <row r="85819" customHeight="1" spans="7:9">
      <c r="G85819" s="11"/>
      <c r="H85819" s="12"/>
      <c r="I85819" s="49"/>
    </row>
    <row r="85820" customHeight="1" spans="7:9">
      <c r="G85820" s="11"/>
      <c r="H85820" s="12"/>
      <c r="I85820" s="49"/>
    </row>
    <row r="85821" customHeight="1" spans="7:9">
      <c r="G85821" s="11"/>
      <c r="H85821" s="12"/>
      <c r="I85821" s="49"/>
    </row>
    <row r="85822" customHeight="1" spans="7:9">
      <c r="G85822" s="11"/>
      <c r="H85822" s="12"/>
      <c r="I85822" s="49"/>
    </row>
    <row r="85823" customHeight="1" spans="7:9">
      <c r="G85823" s="11"/>
      <c r="H85823" s="12"/>
      <c r="I85823" s="49"/>
    </row>
    <row r="85824" customHeight="1" spans="7:9">
      <c r="G85824" s="11"/>
      <c r="H85824" s="12"/>
      <c r="I85824" s="49"/>
    </row>
    <row r="85825" customHeight="1" spans="7:9">
      <c r="G85825" s="11"/>
      <c r="H85825" s="12"/>
      <c r="I85825" s="49"/>
    </row>
    <row r="85826" customHeight="1" spans="7:9">
      <c r="G85826" s="11"/>
      <c r="H85826" s="12"/>
      <c r="I85826" s="49"/>
    </row>
    <row r="85827" customHeight="1" spans="7:9">
      <c r="G85827" s="11"/>
      <c r="H85827" s="12"/>
      <c r="I85827" s="49"/>
    </row>
    <row r="85828" customHeight="1" spans="7:9">
      <c r="G85828" s="11"/>
      <c r="H85828" s="12"/>
      <c r="I85828" s="49"/>
    </row>
    <row r="85829" customHeight="1" spans="7:9">
      <c r="G85829" s="11"/>
      <c r="H85829" s="12"/>
      <c r="I85829" s="49"/>
    </row>
    <row r="85830" customHeight="1" spans="7:9">
      <c r="G85830" s="11"/>
      <c r="H85830" s="12"/>
      <c r="I85830" s="49"/>
    </row>
    <row r="85831" customHeight="1" spans="7:9">
      <c r="G85831" s="11"/>
      <c r="H85831" s="12"/>
      <c r="I85831" s="49"/>
    </row>
    <row r="85832" customHeight="1" spans="7:9">
      <c r="G85832" s="11"/>
      <c r="H85832" s="12"/>
      <c r="I85832" s="49"/>
    </row>
    <row r="85833" customHeight="1" spans="7:9">
      <c r="G85833" s="11"/>
      <c r="H85833" s="12"/>
      <c r="I85833" s="49"/>
    </row>
    <row r="85834" customHeight="1" spans="7:9">
      <c r="G85834" s="11"/>
      <c r="H85834" s="12"/>
      <c r="I85834" s="49"/>
    </row>
    <row r="85835" customHeight="1" spans="7:9">
      <c r="G85835" s="11"/>
      <c r="H85835" s="12"/>
      <c r="I85835" s="49"/>
    </row>
    <row r="85836" customHeight="1" spans="7:9">
      <c r="G85836" s="11"/>
      <c r="H85836" s="12"/>
      <c r="I85836" s="49"/>
    </row>
    <row r="85837" customHeight="1" spans="7:9">
      <c r="G85837" s="11"/>
      <c r="H85837" s="12"/>
      <c r="I85837" s="49"/>
    </row>
    <row r="85838" customHeight="1" spans="7:9">
      <c r="G85838" s="11"/>
      <c r="H85838" s="12"/>
      <c r="I85838" s="49"/>
    </row>
    <row r="85839" customHeight="1" spans="7:9">
      <c r="G85839" s="11"/>
      <c r="H85839" s="12"/>
      <c r="I85839" s="49"/>
    </row>
    <row r="85840" customHeight="1" spans="7:9">
      <c r="G85840" s="11"/>
      <c r="H85840" s="12"/>
      <c r="I85840" s="49"/>
    </row>
    <row r="85841" customHeight="1" spans="7:9">
      <c r="G85841" s="11"/>
      <c r="H85841" s="12"/>
      <c r="I85841" s="49"/>
    </row>
    <row r="85842" customHeight="1" spans="7:9">
      <c r="G85842" s="11"/>
      <c r="H85842" s="12"/>
      <c r="I85842" s="49"/>
    </row>
    <row r="85843" customHeight="1" spans="7:9">
      <c r="G85843" s="11"/>
      <c r="H85843" s="12"/>
      <c r="I85843" s="49"/>
    </row>
    <row r="85844" customHeight="1" spans="7:9">
      <c r="G85844" s="11"/>
      <c r="H85844" s="12"/>
      <c r="I85844" s="49"/>
    </row>
    <row r="85845" customHeight="1" spans="7:9">
      <c r="G85845" s="11"/>
      <c r="H85845" s="12"/>
      <c r="I85845" s="49"/>
    </row>
    <row r="85846" customHeight="1" spans="7:9">
      <c r="G85846" s="11"/>
      <c r="H85846" s="12"/>
      <c r="I85846" s="49"/>
    </row>
    <row r="85847" customHeight="1" spans="7:9">
      <c r="G85847" s="11"/>
      <c r="H85847" s="12"/>
      <c r="I85847" s="49"/>
    </row>
    <row r="85848" customHeight="1" spans="7:9">
      <c r="G85848" s="11"/>
      <c r="H85848" s="12"/>
      <c r="I85848" s="49"/>
    </row>
    <row r="85849" customHeight="1" spans="7:9">
      <c r="G85849" s="11"/>
      <c r="H85849" s="12"/>
      <c r="I85849" s="49"/>
    </row>
    <row r="85850" customHeight="1" spans="7:9">
      <c r="G85850" s="11"/>
      <c r="H85850" s="12"/>
      <c r="I85850" s="49"/>
    </row>
    <row r="85851" customHeight="1" spans="7:9">
      <c r="G85851" s="11"/>
      <c r="H85851" s="12"/>
      <c r="I85851" s="49"/>
    </row>
    <row r="85852" customHeight="1" spans="7:9">
      <c r="G85852" s="11"/>
      <c r="H85852" s="12"/>
      <c r="I85852" s="49"/>
    </row>
    <row r="85853" customHeight="1" spans="7:9">
      <c r="G85853" s="11"/>
      <c r="H85853" s="12"/>
      <c r="I85853" s="49"/>
    </row>
    <row r="85854" customHeight="1" spans="7:9">
      <c r="G85854" s="11"/>
      <c r="H85854" s="12"/>
      <c r="I85854" s="49"/>
    </row>
    <row r="85855" customHeight="1" spans="7:9">
      <c r="G85855" s="11"/>
      <c r="H85855" s="12"/>
      <c r="I85855" s="49"/>
    </row>
    <row r="85856" customHeight="1" spans="7:9">
      <c r="G85856" s="11"/>
      <c r="H85856" s="12"/>
      <c r="I85856" s="49"/>
    </row>
    <row r="85857" customHeight="1" spans="7:9">
      <c r="G85857" s="11"/>
      <c r="H85857" s="12"/>
      <c r="I85857" s="49"/>
    </row>
    <row r="85858" customHeight="1" spans="7:9">
      <c r="G85858" s="11"/>
      <c r="H85858" s="12"/>
      <c r="I85858" s="49"/>
    </row>
    <row r="85859" customHeight="1" spans="7:9">
      <c r="G85859" s="11"/>
      <c r="H85859" s="12"/>
      <c r="I85859" s="49"/>
    </row>
    <row r="85860" customHeight="1" spans="7:9">
      <c r="G85860" s="11"/>
      <c r="H85860" s="12"/>
      <c r="I85860" s="49"/>
    </row>
    <row r="85861" customHeight="1" spans="7:9">
      <c r="G85861" s="11"/>
      <c r="H85861" s="12"/>
      <c r="I85861" s="49"/>
    </row>
    <row r="85862" customHeight="1" spans="7:9">
      <c r="G85862" s="11"/>
      <c r="H85862" s="12"/>
      <c r="I85862" s="49"/>
    </row>
    <row r="85863" customHeight="1" spans="7:9">
      <c r="G85863" s="11"/>
      <c r="H85863" s="12"/>
      <c r="I85863" s="49"/>
    </row>
    <row r="85864" customHeight="1" spans="7:9">
      <c r="G85864" s="11"/>
      <c r="H85864" s="12"/>
      <c r="I85864" s="49"/>
    </row>
    <row r="85865" customHeight="1" spans="7:9">
      <c r="G85865" s="11"/>
      <c r="H85865" s="12"/>
      <c r="I85865" s="49"/>
    </row>
    <row r="85866" customHeight="1" spans="7:9">
      <c r="G85866" s="11"/>
      <c r="H85866" s="12"/>
      <c r="I85866" s="49"/>
    </row>
    <row r="85867" customHeight="1" spans="7:9">
      <c r="G85867" s="11"/>
      <c r="H85867" s="12"/>
      <c r="I85867" s="49"/>
    </row>
    <row r="85868" customHeight="1" spans="7:9">
      <c r="G85868" s="11"/>
      <c r="H85868" s="12"/>
      <c r="I85868" s="49"/>
    </row>
    <row r="85869" customHeight="1" spans="7:9">
      <c r="G85869" s="11"/>
      <c r="H85869" s="12"/>
      <c r="I85869" s="49"/>
    </row>
    <row r="85870" customHeight="1" spans="7:9">
      <c r="G85870" s="11"/>
      <c r="H85870" s="12"/>
      <c r="I85870" s="49"/>
    </row>
    <row r="85871" customHeight="1" spans="7:9">
      <c r="G85871" s="11"/>
      <c r="H85871" s="12"/>
      <c r="I85871" s="49"/>
    </row>
    <row r="85872" customHeight="1" spans="7:9">
      <c r="G85872" s="11"/>
      <c r="H85872" s="12"/>
      <c r="I85872" s="49"/>
    </row>
    <row r="85873" customHeight="1" spans="7:9">
      <c r="G85873" s="11"/>
      <c r="H85873" s="12"/>
      <c r="I85873" s="49"/>
    </row>
    <row r="85874" customHeight="1" spans="7:9">
      <c r="G85874" s="11"/>
      <c r="H85874" s="12"/>
      <c r="I85874" s="49"/>
    </row>
    <row r="85875" customHeight="1" spans="7:9">
      <c r="G85875" s="11"/>
      <c r="H85875" s="12"/>
      <c r="I85875" s="49"/>
    </row>
    <row r="85876" customHeight="1" spans="7:9">
      <c r="G85876" s="11"/>
      <c r="H85876" s="12"/>
      <c r="I85876" s="49"/>
    </row>
    <row r="85877" customHeight="1" spans="7:9">
      <c r="G85877" s="11"/>
      <c r="H85877" s="12"/>
      <c r="I85877" s="49"/>
    </row>
    <row r="85878" customHeight="1" spans="7:9">
      <c r="G85878" s="11"/>
      <c r="H85878" s="12"/>
      <c r="I85878" s="49"/>
    </row>
    <row r="85879" customHeight="1" spans="7:9">
      <c r="G85879" s="11"/>
      <c r="H85879" s="12"/>
      <c r="I85879" s="49"/>
    </row>
    <row r="85880" customHeight="1" spans="7:9">
      <c r="G85880" s="11"/>
      <c r="H85880" s="12"/>
      <c r="I85880" s="49"/>
    </row>
    <row r="85881" customHeight="1" spans="7:9">
      <c r="G85881" s="11"/>
      <c r="H85881" s="12"/>
      <c r="I85881" s="49"/>
    </row>
    <row r="85882" customHeight="1" spans="7:9">
      <c r="G85882" s="11"/>
      <c r="H85882" s="12"/>
      <c r="I85882" s="49"/>
    </row>
    <row r="85883" customHeight="1" spans="7:9">
      <c r="G85883" s="11"/>
      <c r="H85883" s="12"/>
      <c r="I85883" s="49"/>
    </row>
    <row r="85884" customHeight="1" spans="7:9">
      <c r="G85884" s="11"/>
      <c r="H85884" s="12"/>
      <c r="I85884" s="49"/>
    </row>
    <row r="85885" customHeight="1" spans="7:9">
      <c r="G85885" s="11"/>
      <c r="H85885" s="12"/>
      <c r="I85885" s="49"/>
    </row>
    <row r="85886" customHeight="1" spans="7:9">
      <c r="G85886" s="11"/>
      <c r="H85886" s="12"/>
      <c r="I85886" s="49"/>
    </row>
    <row r="85887" customHeight="1" spans="7:9">
      <c r="G85887" s="11"/>
      <c r="H85887" s="12"/>
      <c r="I85887" s="49"/>
    </row>
    <row r="85888" customHeight="1" spans="7:9">
      <c r="G85888" s="11"/>
      <c r="H85888" s="12"/>
      <c r="I85888" s="49"/>
    </row>
    <row r="85889" customHeight="1" spans="7:9">
      <c r="G85889" s="11"/>
      <c r="H85889" s="12"/>
      <c r="I85889" s="49"/>
    </row>
    <row r="85890" customHeight="1" spans="7:9">
      <c r="G85890" s="11"/>
      <c r="H85890" s="12"/>
      <c r="I85890" s="49"/>
    </row>
    <row r="85891" customHeight="1" spans="7:9">
      <c r="G85891" s="11"/>
      <c r="H85891" s="12"/>
      <c r="I85891" s="49"/>
    </row>
    <row r="85892" customHeight="1" spans="7:9">
      <c r="G85892" s="11"/>
      <c r="H85892" s="12"/>
      <c r="I85892" s="49"/>
    </row>
    <row r="85893" customHeight="1" spans="7:9">
      <c r="G85893" s="11"/>
      <c r="H85893" s="12"/>
      <c r="I85893" s="49"/>
    </row>
    <row r="85894" customHeight="1" spans="7:9">
      <c r="G85894" s="11"/>
      <c r="H85894" s="12"/>
      <c r="I85894" s="49"/>
    </row>
    <row r="85895" customHeight="1" spans="7:9">
      <c r="G85895" s="11"/>
      <c r="H85895" s="12"/>
      <c r="I85895" s="49"/>
    </row>
    <row r="85896" customHeight="1" spans="7:9">
      <c r="G85896" s="11"/>
      <c r="H85896" s="12"/>
      <c r="I85896" s="49"/>
    </row>
    <row r="85897" customHeight="1" spans="7:9">
      <c r="G85897" s="11"/>
      <c r="H85897" s="12"/>
      <c r="I85897" s="49"/>
    </row>
    <row r="85898" customHeight="1" spans="7:9">
      <c r="G85898" s="11"/>
      <c r="H85898" s="12"/>
      <c r="I85898" s="49"/>
    </row>
    <row r="85899" customHeight="1" spans="7:9">
      <c r="G85899" s="11"/>
      <c r="H85899" s="12"/>
      <c r="I85899" s="49"/>
    </row>
    <row r="85900" customHeight="1" spans="7:9">
      <c r="G85900" s="11"/>
      <c r="H85900" s="12"/>
      <c r="I85900" s="49"/>
    </row>
    <row r="85901" customHeight="1" spans="7:9">
      <c r="G85901" s="11"/>
      <c r="H85901" s="12"/>
      <c r="I85901" s="49"/>
    </row>
    <row r="85902" customHeight="1" spans="7:9">
      <c r="G85902" s="11"/>
      <c r="H85902" s="12"/>
      <c r="I85902" s="49"/>
    </row>
    <row r="85903" customHeight="1" spans="7:9">
      <c r="G85903" s="11"/>
      <c r="H85903" s="12"/>
      <c r="I85903" s="49"/>
    </row>
    <row r="85904" customHeight="1" spans="7:9">
      <c r="G85904" s="11"/>
      <c r="H85904" s="12"/>
      <c r="I85904" s="49"/>
    </row>
    <row r="85905" customHeight="1" spans="7:9">
      <c r="G85905" s="11"/>
      <c r="H85905" s="12"/>
      <c r="I85905" s="49"/>
    </row>
    <row r="85906" customHeight="1" spans="7:9">
      <c r="G85906" s="11"/>
      <c r="H85906" s="12"/>
      <c r="I85906" s="49"/>
    </row>
    <row r="85907" customHeight="1" spans="7:9">
      <c r="G85907" s="11"/>
      <c r="H85907" s="12"/>
      <c r="I85907" s="49"/>
    </row>
    <row r="85908" customHeight="1" spans="7:9">
      <c r="G85908" s="11"/>
      <c r="H85908" s="12"/>
      <c r="I85908" s="49"/>
    </row>
    <row r="85909" customHeight="1" spans="7:9">
      <c r="G85909" s="11"/>
      <c r="H85909" s="12"/>
      <c r="I85909" s="49"/>
    </row>
    <row r="85910" customHeight="1" spans="7:9">
      <c r="G85910" s="11"/>
      <c r="H85910" s="12"/>
      <c r="I85910" s="49"/>
    </row>
    <row r="85911" customHeight="1" spans="7:9">
      <c r="G85911" s="11"/>
      <c r="H85911" s="12"/>
      <c r="I85911" s="49"/>
    </row>
    <row r="85912" customHeight="1" spans="7:9">
      <c r="G85912" s="11"/>
      <c r="H85912" s="12"/>
      <c r="I85912" s="49"/>
    </row>
    <row r="85913" customHeight="1" spans="7:9">
      <c r="G85913" s="11"/>
      <c r="H85913" s="12"/>
      <c r="I85913" s="49"/>
    </row>
    <row r="85914" customHeight="1" spans="7:9">
      <c r="G85914" s="11"/>
      <c r="H85914" s="12"/>
      <c r="I85914" s="49"/>
    </row>
    <row r="85915" customHeight="1" spans="7:9">
      <c r="G85915" s="11"/>
      <c r="H85915" s="12"/>
      <c r="I85915" s="49"/>
    </row>
    <row r="85916" customHeight="1" spans="7:9">
      <c r="G85916" s="11"/>
      <c r="H85916" s="12"/>
      <c r="I85916" s="49"/>
    </row>
    <row r="85917" customHeight="1" spans="7:9">
      <c r="G85917" s="11"/>
      <c r="H85917" s="12"/>
      <c r="I85917" s="49"/>
    </row>
    <row r="85918" customHeight="1" spans="7:9">
      <c r="G85918" s="11"/>
      <c r="H85918" s="12"/>
      <c r="I85918" s="49"/>
    </row>
    <row r="85919" customHeight="1" spans="7:9">
      <c r="G85919" s="11"/>
      <c r="H85919" s="12"/>
      <c r="I85919" s="49"/>
    </row>
    <row r="85920" customHeight="1" spans="7:9">
      <c r="G85920" s="11"/>
      <c r="H85920" s="12"/>
      <c r="I85920" s="49"/>
    </row>
    <row r="85921" customHeight="1" spans="7:9">
      <c r="G85921" s="11"/>
      <c r="H85921" s="12"/>
      <c r="I85921" s="49"/>
    </row>
    <row r="85922" customHeight="1" spans="7:9">
      <c r="G85922" s="11"/>
      <c r="H85922" s="12"/>
      <c r="I85922" s="49"/>
    </row>
    <row r="85923" customHeight="1" spans="7:9">
      <c r="G85923" s="11"/>
      <c r="H85923" s="12"/>
      <c r="I85923" s="49"/>
    </row>
    <row r="85924" customHeight="1" spans="7:9">
      <c r="G85924" s="11"/>
      <c r="H85924" s="12"/>
      <c r="I85924" s="49"/>
    </row>
    <row r="85925" customHeight="1" spans="7:9">
      <c r="G85925" s="11"/>
      <c r="H85925" s="12"/>
      <c r="I85925" s="49"/>
    </row>
    <row r="85926" customHeight="1" spans="7:9">
      <c r="G85926" s="11"/>
      <c r="H85926" s="12"/>
      <c r="I85926" s="49"/>
    </row>
    <row r="85927" customHeight="1" spans="7:9">
      <c r="G85927" s="11"/>
      <c r="H85927" s="12"/>
      <c r="I85927" s="49"/>
    </row>
    <row r="85928" customHeight="1" spans="7:9">
      <c r="G85928" s="11"/>
      <c r="H85928" s="12"/>
      <c r="I85928" s="49"/>
    </row>
    <row r="85929" customHeight="1" spans="7:9">
      <c r="G85929" s="11"/>
      <c r="H85929" s="12"/>
      <c r="I85929" s="49"/>
    </row>
    <row r="85930" customHeight="1" spans="7:9">
      <c r="G85930" s="11"/>
      <c r="H85930" s="12"/>
      <c r="I85930" s="49"/>
    </row>
    <row r="85931" customHeight="1" spans="7:9">
      <c r="G85931" s="11"/>
      <c r="H85931" s="12"/>
      <c r="I85931" s="49"/>
    </row>
    <row r="85932" customHeight="1" spans="7:9">
      <c r="G85932" s="11"/>
      <c r="H85932" s="12"/>
      <c r="I85932" s="49"/>
    </row>
    <row r="85933" customHeight="1" spans="7:9">
      <c r="G85933" s="11"/>
      <c r="H85933" s="12"/>
      <c r="I85933" s="49"/>
    </row>
    <row r="85934" customHeight="1" spans="7:9">
      <c r="G85934" s="11"/>
      <c r="H85934" s="12"/>
      <c r="I85934" s="49"/>
    </row>
    <row r="85935" customHeight="1" spans="7:9">
      <c r="G85935" s="11"/>
      <c r="H85935" s="12"/>
      <c r="I85935" s="49"/>
    </row>
    <row r="85936" customHeight="1" spans="7:9">
      <c r="G85936" s="11"/>
      <c r="H85936" s="12"/>
      <c r="I85936" s="49"/>
    </row>
    <row r="85937" customHeight="1" spans="7:9">
      <c r="G85937" s="11"/>
      <c r="H85937" s="12"/>
      <c r="I85937" s="49"/>
    </row>
    <row r="85938" customHeight="1" spans="7:9">
      <c r="G85938" s="11"/>
      <c r="H85938" s="12"/>
      <c r="I85938" s="49"/>
    </row>
    <row r="85939" customHeight="1" spans="7:9">
      <c r="G85939" s="11"/>
      <c r="H85939" s="12"/>
      <c r="I85939" s="49"/>
    </row>
    <row r="85940" customHeight="1" spans="7:9">
      <c r="G85940" s="11"/>
      <c r="H85940" s="12"/>
      <c r="I85940" s="49"/>
    </row>
    <row r="85941" customHeight="1" spans="7:9">
      <c r="G85941" s="11"/>
      <c r="H85941" s="12"/>
      <c r="I85941" s="49"/>
    </row>
    <row r="85942" customHeight="1" spans="7:9">
      <c r="G85942" s="11"/>
      <c r="H85942" s="12"/>
      <c r="I85942" s="49"/>
    </row>
    <row r="85943" customHeight="1" spans="7:9">
      <c r="G85943" s="11"/>
      <c r="H85943" s="12"/>
      <c r="I85943" s="49"/>
    </row>
    <row r="85944" customHeight="1" spans="7:9">
      <c r="G85944" s="11"/>
      <c r="H85944" s="12"/>
      <c r="I85944" s="49"/>
    </row>
    <row r="85945" customHeight="1" spans="7:9">
      <c r="G85945" s="11"/>
      <c r="H85945" s="12"/>
      <c r="I85945" s="49"/>
    </row>
    <row r="85946" customHeight="1" spans="7:9">
      <c r="G85946" s="11"/>
      <c r="H85946" s="12"/>
      <c r="I85946" s="49"/>
    </row>
    <row r="85947" customHeight="1" spans="7:9">
      <c r="G85947" s="11"/>
      <c r="H85947" s="12"/>
      <c r="I85947" s="49"/>
    </row>
    <row r="85948" customHeight="1" spans="7:9">
      <c r="G85948" s="11"/>
      <c r="H85948" s="12"/>
      <c r="I85948" s="49"/>
    </row>
    <row r="85949" customHeight="1" spans="7:9">
      <c r="G85949" s="11"/>
      <c r="H85949" s="12"/>
      <c r="I85949" s="49"/>
    </row>
    <row r="85950" customHeight="1" spans="7:9">
      <c r="G85950" s="11"/>
      <c r="H85950" s="12"/>
      <c r="I85950" s="49"/>
    </row>
    <row r="85951" customHeight="1" spans="7:9">
      <c r="G85951" s="11"/>
      <c r="H85951" s="12"/>
      <c r="I85951" s="49"/>
    </row>
    <row r="85952" customHeight="1" spans="7:9">
      <c r="G85952" s="11"/>
      <c r="H85952" s="12"/>
      <c r="I85952" s="49"/>
    </row>
    <row r="85953" customHeight="1" spans="7:9">
      <c r="G85953" s="11"/>
      <c r="H85953" s="12"/>
      <c r="I85953" s="49"/>
    </row>
    <row r="85954" customHeight="1" spans="7:9">
      <c r="G85954" s="11"/>
      <c r="H85954" s="12"/>
      <c r="I85954" s="49"/>
    </row>
    <row r="85955" customHeight="1" spans="7:9">
      <c r="G85955" s="11"/>
      <c r="H85955" s="12"/>
      <c r="I85955" s="49"/>
    </row>
    <row r="85956" customHeight="1" spans="7:9">
      <c r="G85956" s="11"/>
      <c r="H85956" s="12"/>
      <c r="I85956" s="49"/>
    </row>
    <row r="85957" customHeight="1" spans="7:9">
      <c r="G85957" s="11"/>
      <c r="H85957" s="12"/>
      <c r="I85957" s="49"/>
    </row>
    <row r="85958" customHeight="1" spans="7:9">
      <c r="G85958" s="11"/>
      <c r="H85958" s="12"/>
      <c r="I85958" s="49"/>
    </row>
    <row r="85959" customHeight="1" spans="7:9">
      <c r="G85959" s="11"/>
      <c r="H85959" s="12"/>
      <c r="I85959" s="49"/>
    </row>
    <row r="85960" customHeight="1" spans="7:9">
      <c r="G85960" s="11"/>
      <c r="H85960" s="12"/>
      <c r="I85960" s="49"/>
    </row>
    <row r="85961" customHeight="1" spans="7:9">
      <c r="G85961" s="11"/>
      <c r="H85961" s="12"/>
      <c r="I85961" s="49"/>
    </row>
    <row r="85962" customHeight="1" spans="7:9">
      <c r="G85962" s="11"/>
      <c r="H85962" s="12"/>
      <c r="I85962" s="49"/>
    </row>
    <row r="85963" customHeight="1" spans="7:9">
      <c r="G85963" s="11"/>
      <c r="H85963" s="12"/>
      <c r="I85963" s="49"/>
    </row>
    <row r="85964" customHeight="1" spans="7:9">
      <c r="G85964" s="11"/>
      <c r="H85964" s="12"/>
      <c r="I85964" s="49"/>
    </row>
    <row r="85965" customHeight="1" spans="7:9">
      <c r="G85965" s="11"/>
      <c r="H85965" s="12"/>
      <c r="I85965" s="49"/>
    </row>
    <row r="85966" customHeight="1" spans="7:9">
      <c r="G85966" s="11"/>
      <c r="H85966" s="12"/>
      <c r="I85966" s="49"/>
    </row>
    <row r="85967" customHeight="1" spans="7:9">
      <c r="G85967" s="11"/>
      <c r="H85967" s="12"/>
      <c r="I85967" s="49"/>
    </row>
    <row r="85968" customHeight="1" spans="7:9">
      <c r="G85968" s="11"/>
      <c r="H85968" s="12"/>
      <c r="I85968" s="49"/>
    </row>
    <row r="85969" customHeight="1" spans="7:9">
      <c r="G85969" s="11"/>
      <c r="H85969" s="12"/>
      <c r="I85969" s="49"/>
    </row>
    <row r="85970" customHeight="1" spans="7:9">
      <c r="G85970" s="11"/>
      <c r="H85970" s="12"/>
      <c r="I85970" s="49"/>
    </row>
    <row r="85971" customHeight="1" spans="7:9">
      <c r="G85971" s="11"/>
      <c r="H85971" s="12"/>
      <c r="I85971" s="49"/>
    </row>
    <row r="85972" customHeight="1" spans="7:9">
      <c r="G85972" s="11"/>
      <c r="H85972" s="12"/>
      <c r="I85972" s="49"/>
    </row>
    <row r="85973" customHeight="1" spans="7:9">
      <c r="G85973" s="11"/>
      <c r="H85973" s="12"/>
      <c r="I85973" s="49"/>
    </row>
    <row r="85974" customHeight="1" spans="7:9">
      <c r="G85974" s="11"/>
      <c r="H85974" s="12"/>
      <c r="I85974" s="49"/>
    </row>
    <row r="85975" customHeight="1" spans="7:9">
      <c r="G85975" s="11"/>
      <c r="H85975" s="12"/>
      <c r="I85975" s="49"/>
    </row>
    <row r="85976" customHeight="1" spans="7:9">
      <c r="G85976" s="11"/>
      <c r="H85976" s="12"/>
      <c r="I85976" s="49"/>
    </row>
    <row r="85977" customHeight="1" spans="7:9">
      <c r="G85977" s="11"/>
      <c r="H85977" s="12"/>
      <c r="I85977" s="49"/>
    </row>
    <row r="85978" customHeight="1" spans="7:9">
      <c r="G85978" s="11"/>
      <c r="H85978" s="12"/>
      <c r="I85978" s="49"/>
    </row>
    <row r="85979" customHeight="1" spans="7:9">
      <c r="G85979" s="11"/>
      <c r="H85979" s="12"/>
      <c r="I85979" s="49"/>
    </row>
    <row r="85980" customHeight="1" spans="7:9">
      <c r="G85980" s="11"/>
      <c r="H85980" s="12"/>
      <c r="I85980" s="49"/>
    </row>
    <row r="85981" customHeight="1" spans="7:9">
      <c r="G85981" s="11"/>
      <c r="H85981" s="12"/>
      <c r="I85981" s="49"/>
    </row>
    <row r="85982" customHeight="1" spans="7:9">
      <c r="G85982" s="11"/>
      <c r="H85982" s="12"/>
      <c r="I85982" s="49"/>
    </row>
    <row r="85983" customHeight="1" spans="7:9">
      <c r="G85983" s="11"/>
      <c r="H85983" s="12"/>
      <c r="I85983" s="49"/>
    </row>
    <row r="85984" customHeight="1" spans="7:9">
      <c r="G85984" s="11"/>
      <c r="H85984" s="12"/>
      <c r="I85984" s="49"/>
    </row>
    <row r="85985" customHeight="1" spans="7:9">
      <c r="G85985" s="11"/>
      <c r="H85985" s="12"/>
      <c r="I85985" s="49"/>
    </row>
    <row r="85986" customHeight="1" spans="7:9">
      <c r="G85986" s="11"/>
      <c r="H85986" s="12"/>
      <c r="I85986" s="49"/>
    </row>
    <row r="85987" customHeight="1" spans="7:9">
      <c r="G85987" s="11"/>
      <c r="H85987" s="12"/>
      <c r="I85987" s="49"/>
    </row>
    <row r="85988" customHeight="1" spans="7:9">
      <c r="G85988" s="11"/>
      <c r="H85988" s="12"/>
      <c r="I85988" s="49"/>
    </row>
    <row r="85989" customHeight="1" spans="7:9">
      <c r="G85989" s="11"/>
      <c r="H85989" s="12"/>
      <c r="I85989" s="49"/>
    </row>
    <row r="85990" customHeight="1" spans="7:9">
      <c r="G85990" s="11"/>
      <c r="H85990" s="12"/>
      <c r="I85990" s="49"/>
    </row>
    <row r="85991" customHeight="1" spans="7:9">
      <c r="G85991" s="11"/>
      <c r="H85991" s="12"/>
      <c r="I85991" s="49"/>
    </row>
    <row r="85992" customHeight="1" spans="7:9">
      <c r="G85992" s="11"/>
      <c r="H85992" s="12"/>
      <c r="I85992" s="49"/>
    </row>
    <row r="85993" customHeight="1" spans="7:9">
      <c r="G85993" s="11"/>
      <c r="H85993" s="12"/>
      <c r="I85993" s="49"/>
    </row>
    <row r="85994" customHeight="1" spans="7:9">
      <c r="G85994" s="11"/>
      <c r="H85994" s="12"/>
      <c r="I85994" s="49"/>
    </row>
    <row r="85995" customHeight="1" spans="7:9">
      <c r="G85995" s="11"/>
      <c r="H85995" s="12"/>
      <c r="I85995" s="49"/>
    </row>
    <row r="85996" customHeight="1" spans="7:9">
      <c r="G85996" s="11"/>
      <c r="H85996" s="12"/>
      <c r="I85996" s="49"/>
    </row>
    <row r="85997" customHeight="1" spans="7:9">
      <c r="G85997" s="11"/>
      <c r="H85997" s="12"/>
      <c r="I85997" s="49"/>
    </row>
    <row r="85998" customHeight="1" spans="7:9">
      <c r="G85998" s="11"/>
      <c r="H85998" s="12"/>
      <c r="I85998" s="49"/>
    </row>
    <row r="85999" customHeight="1" spans="7:9">
      <c r="G85999" s="11"/>
      <c r="H85999" s="12"/>
      <c r="I85999" s="49"/>
    </row>
    <row r="86000" customHeight="1" spans="7:9">
      <c r="G86000" s="11"/>
      <c r="H86000" s="12"/>
      <c r="I86000" s="49"/>
    </row>
    <row r="86001" customHeight="1" spans="7:9">
      <c r="G86001" s="11"/>
      <c r="H86001" s="12"/>
      <c r="I86001" s="49"/>
    </row>
    <row r="86002" customHeight="1" spans="7:9">
      <c r="G86002" s="11"/>
      <c r="H86002" s="12"/>
      <c r="I86002" s="49"/>
    </row>
    <row r="86003" customHeight="1" spans="7:9">
      <c r="G86003" s="11"/>
      <c r="H86003" s="12"/>
      <c r="I86003" s="49"/>
    </row>
    <row r="86004" customHeight="1" spans="7:9">
      <c r="G86004" s="11"/>
      <c r="H86004" s="12"/>
      <c r="I86004" s="49"/>
    </row>
    <row r="86005" customHeight="1" spans="7:9">
      <c r="G86005" s="11"/>
      <c r="H86005" s="12"/>
      <c r="I86005" s="49"/>
    </row>
    <row r="86006" customHeight="1" spans="7:9">
      <c r="G86006" s="11"/>
      <c r="H86006" s="12"/>
      <c r="I86006" s="49"/>
    </row>
    <row r="86007" customHeight="1" spans="7:9">
      <c r="G86007" s="11"/>
      <c r="H86007" s="12"/>
      <c r="I86007" s="49"/>
    </row>
    <row r="86008" customHeight="1" spans="7:9">
      <c r="G86008" s="11"/>
      <c r="H86008" s="12"/>
      <c r="I86008" s="49"/>
    </row>
    <row r="86009" customHeight="1" spans="7:9">
      <c r="G86009" s="11"/>
      <c r="H86009" s="12"/>
      <c r="I86009" s="49"/>
    </row>
    <row r="86010" customHeight="1" spans="7:9">
      <c r="G86010" s="11"/>
      <c r="H86010" s="12"/>
      <c r="I86010" s="49"/>
    </row>
    <row r="86011" customHeight="1" spans="7:9">
      <c r="G86011" s="11"/>
      <c r="H86011" s="12"/>
      <c r="I86011" s="49"/>
    </row>
    <row r="86012" customHeight="1" spans="7:9">
      <c r="G86012" s="11"/>
      <c r="H86012" s="12"/>
      <c r="I86012" s="49"/>
    </row>
    <row r="86013" customHeight="1" spans="7:9">
      <c r="G86013" s="11"/>
      <c r="H86013" s="12"/>
      <c r="I86013" s="49"/>
    </row>
    <row r="86014" customHeight="1" spans="7:9">
      <c r="G86014" s="11"/>
      <c r="H86014" s="12"/>
      <c r="I86014" s="49"/>
    </row>
    <row r="86015" customHeight="1" spans="7:9">
      <c r="G86015" s="11"/>
      <c r="H86015" s="12"/>
      <c r="I86015" s="49"/>
    </row>
    <row r="86016" customHeight="1" spans="7:9">
      <c r="G86016" s="11"/>
      <c r="H86016" s="12"/>
      <c r="I86016" s="49"/>
    </row>
    <row r="86017" customHeight="1" spans="7:9">
      <c r="G86017" s="11"/>
      <c r="H86017" s="12"/>
      <c r="I86017" s="49"/>
    </row>
    <row r="86018" customHeight="1" spans="7:9">
      <c r="G86018" s="11"/>
      <c r="H86018" s="12"/>
      <c r="I86018" s="49"/>
    </row>
    <row r="86019" customHeight="1" spans="7:9">
      <c r="G86019" s="11"/>
      <c r="H86019" s="12"/>
      <c r="I86019" s="49"/>
    </row>
    <row r="86020" customHeight="1" spans="7:9">
      <c r="G86020" s="11"/>
      <c r="H86020" s="12"/>
      <c r="I86020" s="49"/>
    </row>
    <row r="86021" customHeight="1" spans="7:9">
      <c r="G86021" s="11"/>
      <c r="H86021" s="12"/>
      <c r="I86021" s="49"/>
    </row>
    <row r="86022" customHeight="1" spans="7:9">
      <c r="G86022" s="11"/>
      <c r="H86022" s="12"/>
      <c r="I86022" s="49"/>
    </row>
    <row r="86023" customHeight="1" spans="7:9">
      <c r="G86023" s="11"/>
      <c r="H86023" s="12"/>
      <c r="I86023" s="49"/>
    </row>
    <row r="86024" customHeight="1" spans="7:9">
      <c r="G86024" s="11"/>
      <c r="H86024" s="12"/>
      <c r="I86024" s="49"/>
    </row>
    <row r="86025" customHeight="1" spans="7:9">
      <c r="G86025" s="11"/>
      <c r="H86025" s="12"/>
      <c r="I86025" s="49"/>
    </row>
    <row r="86026" customHeight="1" spans="7:9">
      <c r="G86026" s="11"/>
      <c r="H86026" s="12"/>
      <c r="I86026" s="49"/>
    </row>
    <row r="86027" customHeight="1" spans="7:9">
      <c r="G86027" s="11"/>
      <c r="H86027" s="12"/>
      <c r="I86027" s="49"/>
    </row>
    <row r="86028" customHeight="1" spans="7:9">
      <c r="G86028" s="11"/>
      <c r="H86028" s="12"/>
      <c r="I86028" s="49"/>
    </row>
    <row r="86029" customHeight="1" spans="7:9">
      <c r="G86029" s="11"/>
      <c r="H86029" s="12"/>
      <c r="I86029" s="49"/>
    </row>
    <row r="86030" customHeight="1" spans="7:9">
      <c r="G86030" s="11"/>
      <c r="H86030" s="12"/>
      <c r="I86030" s="49"/>
    </row>
    <row r="86031" customHeight="1" spans="7:9">
      <c r="G86031" s="11"/>
      <c r="H86031" s="12"/>
      <c r="I86031" s="49"/>
    </row>
    <row r="86032" customHeight="1" spans="7:9">
      <c r="G86032" s="11"/>
      <c r="H86032" s="12"/>
      <c r="I86032" s="49"/>
    </row>
    <row r="86033" customHeight="1" spans="7:9">
      <c r="G86033" s="11"/>
      <c r="H86033" s="12"/>
      <c r="I86033" s="49"/>
    </row>
    <row r="86034" customHeight="1" spans="7:9">
      <c r="G86034" s="11"/>
      <c r="H86034" s="12"/>
      <c r="I86034" s="49"/>
    </row>
    <row r="86035" customHeight="1" spans="7:9">
      <c r="G86035" s="11"/>
      <c r="H86035" s="12"/>
      <c r="I86035" s="49"/>
    </row>
    <row r="86036" customHeight="1" spans="7:9">
      <c r="G86036" s="11"/>
      <c r="H86036" s="12"/>
      <c r="I86036" s="49"/>
    </row>
    <row r="86037" customHeight="1" spans="7:9">
      <c r="G86037" s="11"/>
      <c r="H86037" s="12"/>
      <c r="I86037" s="49"/>
    </row>
    <row r="86038" customHeight="1" spans="7:9">
      <c r="G86038" s="11"/>
      <c r="H86038" s="12"/>
      <c r="I86038" s="49"/>
    </row>
    <row r="86039" customHeight="1" spans="7:9">
      <c r="G86039" s="11"/>
      <c r="H86039" s="12"/>
      <c r="I86039" s="49"/>
    </row>
    <row r="86040" customHeight="1" spans="7:9">
      <c r="G86040" s="11"/>
      <c r="H86040" s="12"/>
      <c r="I86040" s="49"/>
    </row>
    <row r="86041" customHeight="1" spans="7:9">
      <c r="G86041" s="11"/>
      <c r="H86041" s="12"/>
      <c r="I86041" s="49"/>
    </row>
    <row r="86042" customHeight="1" spans="7:9">
      <c r="G86042" s="11"/>
      <c r="H86042" s="12"/>
      <c r="I86042" s="49"/>
    </row>
    <row r="86043" customHeight="1" spans="7:9">
      <c r="G86043" s="11"/>
      <c r="H86043" s="12"/>
      <c r="I86043" s="49"/>
    </row>
    <row r="86044" customHeight="1" spans="7:9">
      <c r="G86044" s="11"/>
      <c r="H86044" s="12"/>
      <c r="I86044" s="49"/>
    </row>
    <row r="86045" customHeight="1" spans="7:9">
      <c r="G86045" s="11"/>
      <c r="H86045" s="12"/>
      <c r="I86045" s="49"/>
    </row>
    <row r="86046" customHeight="1" spans="7:9">
      <c r="G86046" s="11"/>
      <c r="H86046" s="12"/>
      <c r="I86046" s="49"/>
    </row>
    <row r="86047" customHeight="1" spans="7:9">
      <c r="G86047" s="11"/>
      <c r="H86047" s="12"/>
      <c r="I86047" s="49"/>
    </row>
    <row r="86048" customHeight="1" spans="7:9">
      <c r="G86048" s="11"/>
      <c r="H86048" s="12"/>
      <c r="I86048" s="49"/>
    </row>
    <row r="86049" customHeight="1" spans="7:9">
      <c r="G86049" s="11"/>
      <c r="H86049" s="12"/>
      <c r="I86049" s="49"/>
    </row>
    <row r="86050" customHeight="1" spans="7:9">
      <c r="G86050" s="11"/>
      <c r="H86050" s="12"/>
      <c r="I86050" s="49"/>
    </row>
    <row r="86051" customHeight="1" spans="7:9">
      <c r="G86051" s="11"/>
      <c r="H86051" s="12"/>
      <c r="I86051" s="49"/>
    </row>
    <row r="86052" customHeight="1" spans="7:9">
      <c r="G86052" s="11"/>
      <c r="H86052" s="12"/>
      <c r="I86052" s="49"/>
    </row>
    <row r="86053" customHeight="1" spans="7:9">
      <c r="G86053" s="11"/>
      <c r="H86053" s="12"/>
      <c r="I86053" s="49"/>
    </row>
    <row r="86054" customHeight="1" spans="7:9">
      <c r="G86054" s="11"/>
      <c r="H86054" s="12"/>
      <c r="I86054" s="49"/>
    </row>
    <row r="86055" customHeight="1" spans="7:9">
      <c r="G86055" s="11"/>
      <c r="H86055" s="12"/>
      <c r="I86055" s="49"/>
    </row>
    <row r="86056" customHeight="1" spans="7:9">
      <c r="G86056" s="11"/>
      <c r="H86056" s="12"/>
      <c r="I86056" s="49"/>
    </row>
    <row r="86057" customHeight="1" spans="7:9">
      <c r="G86057" s="11"/>
      <c r="H86057" s="12"/>
      <c r="I86057" s="49"/>
    </row>
    <row r="86058" customHeight="1" spans="7:9">
      <c r="G86058" s="11"/>
      <c r="H86058" s="12"/>
      <c r="I86058" s="49"/>
    </row>
    <row r="86059" customHeight="1" spans="7:9">
      <c r="G86059" s="11"/>
      <c r="H86059" s="12"/>
      <c r="I86059" s="49"/>
    </row>
    <row r="86060" customHeight="1" spans="7:9">
      <c r="G86060" s="11"/>
      <c r="H86060" s="12"/>
      <c r="I86060" s="49"/>
    </row>
    <row r="86061" customHeight="1" spans="7:9">
      <c r="G86061" s="11"/>
      <c r="H86061" s="12"/>
      <c r="I86061" s="49"/>
    </row>
    <row r="86062" customHeight="1" spans="7:9">
      <c r="G86062" s="11"/>
      <c r="H86062" s="12"/>
      <c r="I86062" s="49"/>
    </row>
    <row r="86063" customHeight="1" spans="7:9">
      <c r="G86063" s="11"/>
      <c r="H86063" s="12"/>
      <c r="I86063" s="49"/>
    </row>
    <row r="86064" customHeight="1" spans="7:9">
      <c r="G86064" s="11"/>
      <c r="H86064" s="12"/>
      <c r="I86064" s="49"/>
    </row>
    <row r="86065" customHeight="1" spans="7:9">
      <c r="G86065" s="11"/>
      <c r="H86065" s="12"/>
      <c r="I86065" s="49"/>
    </row>
    <row r="86066" customHeight="1" spans="7:9">
      <c r="G86066" s="11"/>
      <c r="H86066" s="12"/>
      <c r="I86066" s="49"/>
    </row>
    <row r="86067" customHeight="1" spans="7:9">
      <c r="G86067" s="11"/>
      <c r="H86067" s="12"/>
      <c r="I86067" s="49"/>
    </row>
    <row r="86068" customHeight="1" spans="7:9">
      <c r="G86068" s="11"/>
      <c r="H86068" s="12"/>
      <c r="I86068" s="49"/>
    </row>
    <row r="86069" customHeight="1" spans="7:9">
      <c r="G86069" s="11"/>
      <c r="H86069" s="12"/>
      <c r="I86069" s="49"/>
    </row>
    <row r="86070" customHeight="1" spans="7:9">
      <c r="G86070" s="11"/>
      <c r="H86070" s="12"/>
      <c r="I86070" s="49"/>
    </row>
    <row r="86071" customHeight="1" spans="7:9">
      <c r="G86071" s="11"/>
      <c r="H86071" s="12"/>
      <c r="I86071" s="49"/>
    </row>
    <row r="86072" customHeight="1" spans="7:9">
      <c r="G86072" s="11"/>
      <c r="H86072" s="12"/>
      <c r="I86072" s="49"/>
    </row>
    <row r="86073" customHeight="1" spans="7:9">
      <c r="G86073" s="11"/>
      <c r="H86073" s="12"/>
      <c r="I86073" s="49"/>
    </row>
    <row r="86074" customHeight="1" spans="7:9">
      <c r="G86074" s="11"/>
      <c r="H86074" s="12"/>
      <c r="I86074" s="49"/>
    </row>
    <row r="86075" customHeight="1" spans="7:9">
      <c r="G86075" s="11"/>
      <c r="H86075" s="12"/>
      <c r="I86075" s="49"/>
    </row>
    <row r="86076" customHeight="1" spans="7:9">
      <c r="G86076" s="11"/>
      <c r="H86076" s="12"/>
      <c r="I86076" s="49"/>
    </row>
    <row r="86077" customHeight="1" spans="7:9">
      <c r="G86077" s="11"/>
      <c r="H86077" s="12"/>
      <c r="I86077" s="49"/>
    </row>
    <row r="86078" customHeight="1" spans="7:9">
      <c r="G86078" s="11"/>
      <c r="H86078" s="12"/>
      <c r="I86078" s="49"/>
    </row>
    <row r="86079" customHeight="1" spans="7:9">
      <c r="G86079" s="11"/>
      <c r="H86079" s="12"/>
      <c r="I86079" s="49"/>
    </row>
    <row r="86080" customHeight="1" spans="7:9">
      <c r="G86080" s="11"/>
      <c r="H86080" s="12"/>
      <c r="I86080" s="49"/>
    </row>
    <row r="86081" customHeight="1" spans="7:9">
      <c r="G86081" s="11"/>
      <c r="H86081" s="12"/>
      <c r="I86081" s="49"/>
    </row>
    <row r="86082" customHeight="1" spans="7:9">
      <c r="G86082" s="11"/>
      <c r="H86082" s="12"/>
      <c r="I86082" s="49"/>
    </row>
    <row r="86083" customHeight="1" spans="7:9">
      <c r="G86083" s="11"/>
      <c r="H86083" s="12"/>
      <c r="I86083" s="49"/>
    </row>
    <row r="86084" customHeight="1" spans="7:9">
      <c r="G86084" s="11"/>
      <c r="H86084" s="12"/>
      <c r="I86084" s="49"/>
    </row>
    <row r="86085" customHeight="1" spans="7:9">
      <c r="G86085" s="11"/>
      <c r="H86085" s="12"/>
      <c r="I86085" s="49"/>
    </row>
    <row r="86086" customHeight="1" spans="7:9">
      <c r="G86086" s="11"/>
      <c r="H86086" s="12"/>
      <c r="I86086" s="49"/>
    </row>
    <row r="86087" customHeight="1" spans="7:9">
      <c r="G86087" s="11"/>
      <c r="H86087" s="12"/>
      <c r="I86087" s="49"/>
    </row>
    <row r="86088" customHeight="1" spans="7:9">
      <c r="G86088" s="11"/>
      <c r="H86088" s="12"/>
      <c r="I86088" s="49"/>
    </row>
    <row r="86089" customHeight="1" spans="7:9">
      <c r="G86089" s="11"/>
      <c r="H86089" s="12"/>
      <c r="I86089" s="49"/>
    </row>
    <row r="86090" customHeight="1" spans="7:9">
      <c r="G86090" s="11"/>
      <c r="H86090" s="12"/>
      <c r="I86090" s="49"/>
    </row>
    <row r="86091" customHeight="1" spans="7:9">
      <c r="G86091" s="11"/>
      <c r="H86091" s="12"/>
      <c r="I86091" s="49"/>
    </row>
    <row r="86092" customHeight="1" spans="7:9">
      <c r="G86092" s="11"/>
      <c r="H86092" s="12"/>
      <c r="I86092" s="49"/>
    </row>
    <row r="86093" customHeight="1" spans="7:9">
      <c r="G86093" s="11"/>
      <c r="H86093" s="12"/>
      <c r="I86093" s="49"/>
    </row>
    <row r="86094" customHeight="1" spans="7:9">
      <c r="G86094" s="11"/>
      <c r="H86094" s="12"/>
      <c r="I86094" s="49"/>
    </row>
    <row r="86095" customHeight="1" spans="7:9">
      <c r="G86095" s="11"/>
      <c r="H86095" s="12"/>
      <c r="I86095" s="49"/>
    </row>
    <row r="86096" customHeight="1" spans="7:9">
      <c r="G86096" s="11"/>
      <c r="H86096" s="12"/>
      <c r="I86096" s="49"/>
    </row>
    <row r="86097" customHeight="1" spans="7:9">
      <c r="G86097" s="11"/>
      <c r="H86097" s="12"/>
      <c r="I86097" s="49"/>
    </row>
    <row r="86098" customHeight="1" spans="7:9">
      <c r="G86098" s="11"/>
      <c r="H86098" s="12"/>
      <c r="I86098" s="49"/>
    </row>
    <row r="86099" customHeight="1" spans="7:9">
      <c r="G86099" s="11"/>
      <c r="H86099" s="12"/>
      <c r="I86099" s="49"/>
    </row>
    <row r="86100" customHeight="1" spans="7:9">
      <c r="G86100" s="11"/>
      <c r="H86100" s="12"/>
      <c r="I86100" s="49"/>
    </row>
    <row r="86101" customHeight="1" spans="7:9">
      <c r="G86101" s="11"/>
      <c r="H86101" s="12"/>
      <c r="I86101" s="49"/>
    </row>
    <row r="86102" customHeight="1" spans="7:9">
      <c r="G86102" s="11"/>
      <c r="H86102" s="12"/>
      <c r="I86102" s="49"/>
    </row>
    <row r="86103" customHeight="1" spans="7:9">
      <c r="G86103" s="11"/>
      <c r="H86103" s="12"/>
      <c r="I86103" s="49"/>
    </row>
    <row r="86104" customHeight="1" spans="7:9">
      <c r="G86104" s="11"/>
      <c r="H86104" s="12"/>
      <c r="I86104" s="49"/>
    </row>
    <row r="86105" customHeight="1" spans="7:9">
      <c r="G86105" s="11"/>
      <c r="H86105" s="12"/>
      <c r="I86105" s="49"/>
    </row>
    <row r="86106" customHeight="1" spans="7:9">
      <c r="G86106" s="11"/>
      <c r="H86106" s="12"/>
      <c r="I86106" s="49"/>
    </row>
    <row r="86107" customHeight="1" spans="7:9">
      <c r="G86107" s="11"/>
      <c r="H86107" s="12"/>
      <c r="I86107" s="49"/>
    </row>
    <row r="86108" customHeight="1" spans="7:9">
      <c r="G86108" s="11"/>
      <c r="H86108" s="12"/>
      <c r="I86108" s="49"/>
    </row>
    <row r="86109" customHeight="1" spans="7:9">
      <c r="G86109" s="11"/>
      <c r="H86109" s="12"/>
      <c r="I86109" s="49"/>
    </row>
    <row r="86110" customHeight="1" spans="7:9">
      <c r="G86110" s="11"/>
      <c r="H86110" s="12"/>
      <c r="I86110" s="49"/>
    </row>
    <row r="86111" customHeight="1" spans="7:9">
      <c r="G86111" s="11"/>
      <c r="H86111" s="12"/>
      <c r="I86111" s="49"/>
    </row>
    <row r="86112" customHeight="1" spans="7:9">
      <c r="G86112" s="11"/>
      <c r="H86112" s="12"/>
      <c r="I86112" s="49"/>
    </row>
    <row r="86113" customHeight="1" spans="7:9">
      <c r="G86113" s="11"/>
      <c r="H86113" s="12"/>
      <c r="I86113" s="49"/>
    </row>
    <row r="86114" customHeight="1" spans="7:9">
      <c r="G86114" s="11"/>
      <c r="H86114" s="12"/>
      <c r="I86114" s="49"/>
    </row>
    <row r="86115" customHeight="1" spans="7:9">
      <c r="G86115" s="11"/>
      <c r="H86115" s="12"/>
      <c r="I86115" s="49"/>
    </row>
    <row r="86116" customHeight="1" spans="7:9">
      <c r="G86116" s="11"/>
      <c r="H86116" s="12"/>
      <c r="I86116" s="49"/>
    </row>
    <row r="86117" customHeight="1" spans="7:9">
      <c r="G86117" s="11"/>
      <c r="H86117" s="12"/>
      <c r="I86117" s="49"/>
    </row>
    <row r="86118" customHeight="1" spans="7:9">
      <c r="G86118" s="11"/>
      <c r="H86118" s="12"/>
      <c r="I86118" s="49"/>
    </row>
    <row r="86119" customHeight="1" spans="7:9">
      <c r="G86119" s="11"/>
      <c r="H86119" s="12"/>
      <c r="I86119" s="49"/>
    </row>
    <row r="86120" customHeight="1" spans="7:9">
      <c r="G86120" s="11"/>
      <c r="H86120" s="12"/>
      <c r="I86120" s="49"/>
    </row>
    <row r="86121" customHeight="1" spans="7:9">
      <c r="G86121" s="11"/>
      <c r="H86121" s="12"/>
      <c r="I86121" s="49"/>
    </row>
    <row r="86122" customHeight="1" spans="7:9">
      <c r="G86122" s="11"/>
      <c r="H86122" s="12"/>
      <c r="I86122" s="49"/>
    </row>
    <row r="86123" customHeight="1" spans="7:9">
      <c r="G86123" s="11"/>
      <c r="H86123" s="12"/>
      <c r="I86123" s="49"/>
    </row>
    <row r="86124" customHeight="1" spans="7:9">
      <c r="G86124" s="11"/>
      <c r="H86124" s="12"/>
      <c r="I86124" s="49"/>
    </row>
    <row r="86125" customHeight="1" spans="7:9">
      <c r="G86125" s="11"/>
      <c r="H86125" s="12"/>
      <c r="I86125" s="49"/>
    </row>
    <row r="86126" customHeight="1" spans="7:9">
      <c r="G86126" s="11"/>
      <c r="H86126" s="12"/>
      <c r="I86126" s="49"/>
    </row>
    <row r="86127" customHeight="1" spans="7:9">
      <c r="G86127" s="11"/>
      <c r="H86127" s="12"/>
      <c r="I86127" s="49"/>
    </row>
    <row r="86128" customHeight="1" spans="7:9">
      <c r="G86128" s="11"/>
      <c r="H86128" s="12"/>
      <c r="I86128" s="49"/>
    </row>
    <row r="86129" customHeight="1" spans="7:9">
      <c r="G86129" s="11"/>
      <c r="H86129" s="12"/>
      <c r="I86129" s="49"/>
    </row>
    <row r="86130" customHeight="1" spans="7:9">
      <c r="G86130" s="11"/>
      <c r="H86130" s="12"/>
      <c r="I86130" s="49"/>
    </row>
    <row r="86131" customHeight="1" spans="7:9">
      <c r="G86131" s="11"/>
      <c r="H86131" s="12"/>
      <c r="I86131" s="49"/>
    </row>
    <row r="86132" customHeight="1" spans="7:9">
      <c r="G86132" s="11"/>
      <c r="H86132" s="12"/>
      <c r="I86132" s="49"/>
    </row>
    <row r="86133" customHeight="1" spans="7:9">
      <c r="G86133" s="11"/>
      <c r="H86133" s="12"/>
      <c r="I86133" s="49"/>
    </row>
    <row r="86134" customHeight="1" spans="7:9">
      <c r="G86134" s="11"/>
      <c r="H86134" s="12"/>
      <c r="I86134" s="49"/>
    </row>
    <row r="86135" customHeight="1" spans="7:9">
      <c r="G86135" s="11"/>
      <c r="H86135" s="12"/>
      <c r="I86135" s="49"/>
    </row>
    <row r="86136" customHeight="1" spans="7:9">
      <c r="G86136" s="11"/>
      <c r="H86136" s="12"/>
      <c r="I86136" s="49"/>
    </row>
    <row r="86137" customHeight="1" spans="7:9">
      <c r="G86137" s="11"/>
      <c r="H86137" s="12"/>
      <c r="I86137" s="49"/>
    </row>
    <row r="86138" customHeight="1" spans="7:9">
      <c r="G86138" s="11"/>
      <c r="H86138" s="12"/>
      <c r="I86138" s="49"/>
    </row>
    <row r="86139" customHeight="1" spans="7:9">
      <c r="G86139" s="11"/>
      <c r="H86139" s="12"/>
      <c r="I86139" s="49"/>
    </row>
    <row r="86140" customHeight="1" spans="7:9">
      <c r="G86140" s="11"/>
      <c r="H86140" s="12"/>
      <c r="I86140" s="49"/>
    </row>
    <row r="86141" customHeight="1" spans="7:9">
      <c r="G86141" s="11"/>
      <c r="H86141" s="12"/>
      <c r="I86141" s="49"/>
    </row>
    <row r="86142" customHeight="1" spans="7:9">
      <c r="G86142" s="11"/>
      <c r="H86142" s="12"/>
      <c r="I86142" s="49"/>
    </row>
    <row r="86143" customHeight="1" spans="7:9">
      <c r="G86143" s="11"/>
      <c r="H86143" s="12"/>
      <c r="I86143" s="49"/>
    </row>
    <row r="86144" customHeight="1" spans="7:9">
      <c r="G86144" s="11"/>
      <c r="H86144" s="12"/>
      <c r="I86144" s="49"/>
    </row>
    <row r="86145" customHeight="1" spans="7:9">
      <c r="G86145" s="11"/>
      <c r="H86145" s="12"/>
      <c r="I86145" s="49"/>
    </row>
    <row r="86146" customHeight="1" spans="7:9">
      <c r="G86146" s="11"/>
      <c r="H86146" s="12"/>
      <c r="I86146" s="49"/>
    </row>
    <row r="86147" customHeight="1" spans="7:9">
      <c r="G86147" s="11"/>
      <c r="H86147" s="12"/>
      <c r="I86147" s="49"/>
    </row>
    <row r="86148" customHeight="1" spans="7:9">
      <c r="G86148" s="11"/>
      <c r="H86148" s="12"/>
      <c r="I86148" s="49"/>
    </row>
    <row r="86149" customHeight="1" spans="7:9">
      <c r="G86149" s="11"/>
      <c r="H86149" s="12"/>
      <c r="I86149" s="49"/>
    </row>
    <row r="86150" customHeight="1" spans="7:9">
      <c r="G86150" s="11"/>
      <c r="H86150" s="12"/>
      <c r="I86150" s="49"/>
    </row>
    <row r="86151" customHeight="1" spans="7:9">
      <c r="G86151" s="11"/>
      <c r="H86151" s="12"/>
      <c r="I86151" s="49"/>
    </row>
    <row r="86152" customHeight="1" spans="7:9">
      <c r="G86152" s="11"/>
      <c r="H86152" s="12"/>
      <c r="I86152" s="49"/>
    </row>
    <row r="86153" customHeight="1" spans="7:9">
      <c r="G86153" s="11"/>
      <c r="H86153" s="12"/>
      <c r="I86153" s="49"/>
    </row>
    <row r="86154" customHeight="1" spans="7:9">
      <c r="G86154" s="11"/>
      <c r="H86154" s="12"/>
      <c r="I86154" s="49"/>
    </row>
    <row r="86155" customHeight="1" spans="7:9">
      <c r="G86155" s="11"/>
      <c r="H86155" s="12"/>
      <c r="I86155" s="49"/>
    </row>
    <row r="86156" customHeight="1" spans="7:9">
      <c r="G86156" s="11"/>
      <c r="H86156" s="12"/>
      <c r="I86156" s="49"/>
    </row>
    <row r="86157" customHeight="1" spans="7:9">
      <c r="G86157" s="11"/>
      <c r="H86157" s="12"/>
      <c r="I86157" s="49"/>
    </row>
    <row r="86158" customHeight="1" spans="7:9">
      <c r="G86158" s="11"/>
      <c r="H86158" s="12"/>
      <c r="I86158" s="49"/>
    </row>
    <row r="86159" customHeight="1" spans="7:9">
      <c r="G86159" s="11"/>
      <c r="H86159" s="12"/>
      <c r="I86159" s="49"/>
    </row>
    <row r="86160" customHeight="1" spans="7:9">
      <c r="G86160" s="11"/>
      <c r="H86160" s="12"/>
      <c r="I86160" s="49"/>
    </row>
    <row r="86161" customHeight="1" spans="7:9">
      <c r="G86161" s="11"/>
      <c r="H86161" s="12"/>
      <c r="I86161" s="49"/>
    </row>
    <row r="86162" customHeight="1" spans="7:9">
      <c r="G86162" s="11"/>
      <c r="H86162" s="12"/>
      <c r="I86162" s="49"/>
    </row>
    <row r="86163" customHeight="1" spans="7:9">
      <c r="G86163" s="11"/>
      <c r="H86163" s="12"/>
      <c r="I86163" s="49"/>
    </row>
    <row r="86164" customHeight="1" spans="7:9">
      <c r="G86164" s="11"/>
      <c r="H86164" s="12"/>
      <c r="I86164" s="49"/>
    </row>
    <row r="86165" customHeight="1" spans="7:9">
      <c r="G86165" s="11"/>
      <c r="H86165" s="12"/>
      <c r="I86165" s="49"/>
    </row>
    <row r="86166" customHeight="1" spans="7:9">
      <c r="G86166" s="11"/>
      <c r="H86166" s="12"/>
      <c r="I86166" s="49"/>
    </row>
    <row r="86167" customHeight="1" spans="7:9">
      <c r="G86167" s="11"/>
      <c r="H86167" s="12"/>
      <c r="I86167" s="49"/>
    </row>
    <row r="86168" customHeight="1" spans="7:9">
      <c r="G86168" s="11"/>
      <c r="H86168" s="12"/>
      <c r="I86168" s="49"/>
    </row>
    <row r="86169" customHeight="1" spans="7:9">
      <c r="G86169" s="11"/>
      <c r="H86169" s="12"/>
      <c r="I86169" s="49"/>
    </row>
    <row r="86170" customHeight="1" spans="7:9">
      <c r="G86170" s="11"/>
      <c r="H86170" s="12"/>
      <c r="I86170" s="49"/>
    </row>
    <row r="86171" customHeight="1" spans="7:9">
      <c r="G86171" s="11"/>
      <c r="H86171" s="12"/>
      <c r="I86171" s="49"/>
    </row>
    <row r="86172" customHeight="1" spans="7:9">
      <c r="G86172" s="11"/>
      <c r="H86172" s="12"/>
      <c r="I86172" s="49"/>
    </row>
    <row r="86173" customHeight="1" spans="7:9">
      <c r="G86173" s="11"/>
      <c r="H86173" s="12"/>
      <c r="I86173" s="49"/>
    </row>
    <row r="86174" customHeight="1" spans="7:9">
      <c r="G86174" s="11"/>
      <c r="H86174" s="12"/>
      <c r="I86174" s="49"/>
    </row>
    <row r="86175" customHeight="1" spans="7:9">
      <c r="G86175" s="11"/>
      <c r="H86175" s="12"/>
      <c r="I86175" s="49"/>
    </row>
    <row r="86176" customHeight="1" spans="7:9">
      <c r="G86176" s="11"/>
      <c r="H86176" s="12"/>
      <c r="I86176" s="49"/>
    </row>
    <row r="86177" customHeight="1" spans="7:9">
      <c r="G86177" s="11"/>
      <c r="H86177" s="12"/>
      <c r="I86177" s="49"/>
    </row>
    <row r="86178" customHeight="1" spans="7:9">
      <c r="G86178" s="11"/>
      <c r="H86178" s="12"/>
      <c r="I86178" s="49"/>
    </row>
    <row r="86179" customHeight="1" spans="7:9">
      <c r="G86179" s="11"/>
      <c r="H86179" s="12"/>
      <c r="I86179" s="49"/>
    </row>
    <row r="86180" customHeight="1" spans="7:9">
      <c r="G86180" s="11"/>
      <c r="H86180" s="12"/>
      <c r="I86180" s="49"/>
    </row>
    <row r="86181" customHeight="1" spans="7:9">
      <c r="G86181" s="11"/>
      <c r="H86181" s="12"/>
      <c r="I86181" s="49"/>
    </row>
    <row r="86182" customHeight="1" spans="7:9">
      <c r="G86182" s="11"/>
      <c r="H86182" s="12"/>
      <c r="I86182" s="49"/>
    </row>
    <row r="86183" customHeight="1" spans="7:9">
      <c r="G86183" s="11"/>
      <c r="H86183" s="12"/>
      <c r="I86183" s="49"/>
    </row>
    <row r="86184" customHeight="1" spans="7:9">
      <c r="G86184" s="11"/>
      <c r="H86184" s="12"/>
      <c r="I86184" s="49"/>
    </row>
    <row r="86185" customHeight="1" spans="7:9">
      <c r="G86185" s="11"/>
      <c r="H86185" s="12"/>
      <c r="I86185" s="49"/>
    </row>
    <row r="86186" customHeight="1" spans="7:9">
      <c r="G86186" s="11"/>
      <c r="H86186" s="12"/>
      <c r="I86186" s="49"/>
    </row>
    <row r="86187" customHeight="1" spans="7:9">
      <c r="G86187" s="11"/>
      <c r="H86187" s="12"/>
      <c r="I86187" s="49"/>
    </row>
    <row r="86188" customHeight="1" spans="7:9">
      <c r="G86188" s="11"/>
      <c r="H86188" s="12"/>
      <c r="I86188" s="49"/>
    </row>
    <row r="86189" customHeight="1" spans="7:9">
      <c r="G86189" s="11"/>
      <c r="H86189" s="12"/>
      <c r="I86189" s="49"/>
    </row>
    <row r="86190" customHeight="1" spans="7:9">
      <c r="G86190" s="11"/>
      <c r="H86190" s="12"/>
      <c r="I86190" s="49"/>
    </row>
    <row r="86191" customHeight="1" spans="7:9">
      <c r="G86191" s="11"/>
      <c r="H86191" s="12"/>
      <c r="I86191" s="49"/>
    </row>
    <row r="86192" customHeight="1" spans="7:9">
      <c r="G86192" s="11"/>
      <c r="H86192" s="12"/>
      <c r="I86192" s="49"/>
    </row>
    <row r="86193" customHeight="1" spans="7:9">
      <c r="G86193" s="11"/>
      <c r="H86193" s="12"/>
      <c r="I86193" s="49"/>
    </row>
    <row r="86194" customHeight="1" spans="7:9">
      <c r="G86194" s="11"/>
      <c r="H86194" s="12"/>
      <c r="I86194" s="49"/>
    </row>
    <row r="86195" customHeight="1" spans="7:9">
      <c r="G86195" s="11"/>
      <c r="H86195" s="12"/>
      <c r="I86195" s="49"/>
    </row>
    <row r="86196" customHeight="1" spans="7:9">
      <c r="G86196" s="11"/>
      <c r="H86196" s="12"/>
      <c r="I86196" s="49"/>
    </row>
    <row r="86197" customHeight="1" spans="7:9">
      <c r="G86197" s="11"/>
      <c r="H86197" s="12"/>
      <c r="I86197" s="49"/>
    </row>
    <row r="86198" customHeight="1" spans="7:9">
      <c r="G86198" s="11"/>
      <c r="H86198" s="12"/>
      <c r="I86198" s="49"/>
    </row>
    <row r="86199" customHeight="1" spans="7:9">
      <c r="G86199" s="11"/>
      <c r="H86199" s="12"/>
      <c r="I86199" s="49"/>
    </row>
    <row r="86200" customHeight="1" spans="7:9">
      <c r="G86200" s="11"/>
      <c r="H86200" s="12"/>
      <c r="I86200" s="49"/>
    </row>
    <row r="86201" customHeight="1" spans="7:9">
      <c r="G86201" s="11"/>
      <c r="H86201" s="12"/>
      <c r="I86201" s="49"/>
    </row>
    <row r="86202" customHeight="1" spans="7:9">
      <c r="G86202" s="11"/>
      <c r="H86202" s="12"/>
      <c r="I86202" s="49"/>
    </row>
    <row r="86203" customHeight="1" spans="7:9">
      <c r="G86203" s="11"/>
      <c r="H86203" s="12"/>
      <c r="I86203" s="49"/>
    </row>
    <row r="86204" customHeight="1" spans="7:9">
      <c r="G86204" s="11"/>
      <c r="H86204" s="12"/>
      <c r="I86204" s="49"/>
    </row>
    <row r="86205" customHeight="1" spans="7:9">
      <c r="G86205" s="11"/>
      <c r="H86205" s="12"/>
      <c r="I86205" s="49"/>
    </row>
    <row r="86206" customHeight="1" spans="7:9">
      <c r="G86206" s="11"/>
      <c r="H86206" s="12"/>
      <c r="I86206" s="49"/>
    </row>
    <row r="86207" customHeight="1" spans="7:9">
      <c r="G86207" s="11"/>
      <c r="H86207" s="12"/>
      <c r="I86207" s="49"/>
    </row>
    <row r="86208" customHeight="1" spans="7:9">
      <c r="G86208" s="11"/>
      <c r="H86208" s="12"/>
      <c r="I86208" s="49"/>
    </row>
    <row r="86209" customHeight="1" spans="7:9">
      <c r="G86209" s="11"/>
      <c r="H86209" s="12"/>
      <c r="I86209" s="49"/>
    </row>
    <row r="86210" customHeight="1" spans="7:9">
      <c r="G86210" s="11"/>
      <c r="H86210" s="12"/>
      <c r="I86210" s="49"/>
    </row>
    <row r="86211" customHeight="1" spans="7:9">
      <c r="G86211" s="11"/>
      <c r="H86211" s="12"/>
      <c r="I86211" s="49"/>
    </row>
    <row r="86212" customHeight="1" spans="7:9">
      <c r="G86212" s="11"/>
      <c r="H86212" s="12"/>
      <c r="I86212" s="49"/>
    </row>
    <row r="86213" customHeight="1" spans="7:9">
      <c r="G86213" s="11"/>
      <c r="H86213" s="12"/>
      <c r="I86213" s="49"/>
    </row>
    <row r="86214" customHeight="1" spans="7:9">
      <c r="G86214" s="11"/>
      <c r="H86214" s="12"/>
      <c r="I86214" s="49"/>
    </row>
    <row r="86215" customHeight="1" spans="7:9">
      <c r="G86215" s="11"/>
      <c r="H86215" s="12"/>
      <c r="I86215" s="49"/>
    </row>
    <row r="86216" customHeight="1" spans="7:9">
      <c r="G86216" s="11"/>
      <c r="H86216" s="12"/>
      <c r="I86216" s="49"/>
    </row>
    <row r="86217" customHeight="1" spans="7:9">
      <c r="G86217" s="11"/>
      <c r="H86217" s="12"/>
      <c r="I86217" s="49"/>
    </row>
    <row r="86218" customHeight="1" spans="7:9">
      <c r="G86218" s="11"/>
      <c r="H86218" s="12"/>
      <c r="I86218" s="49"/>
    </row>
    <row r="86219" customHeight="1" spans="7:9">
      <c r="G86219" s="11"/>
      <c r="H86219" s="12"/>
      <c r="I86219" s="49"/>
    </row>
    <row r="86220" customHeight="1" spans="7:9">
      <c r="G86220" s="11"/>
      <c r="H86220" s="12"/>
      <c r="I86220" s="49"/>
    </row>
    <row r="86221" customHeight="1" spans="7:9">
      <c r="G86221" s="11"/>
      <c r="H86221" s="12"/>
      <c r="I86221" s="49"/>
    </row>
    <row r="86222" customHeight="1" spans="7:9">
      <c r="G86222" s="11"/>
      <c r="H86222" s="12"/>
      <c r="I86222" s="49"/>
    </row>
    <row r="86223" customHeight="1" spans="7:9">
      <c r="G86223" s="11"/>
      <c r="H86223" s="12"/>
      <c r="I86223" s="49"/>
    </row>
    <row r="86224" customHeight="1" spans="7:9">
      <c r="G86224" s="11"/>
      <c r="H86224" s="12"/>
      <c r="I86224" s="49"/>
    </row>
    <row r="86225" customHeight="1" spans="7:9">
      <c r="G86225" s="11"/>
      <c r="H86225" s="12"/>
      <c r="I86225" s="49"/>
    </row>
    <row r="86226" customHeight="1" spans="7:9">
      <c r="G86226" s="11"/>
      <c r="H86226" s="12"/>
      <c r="I86226" s="49"/>
    </row>
    <row r="86227" customHeight="1" spans="7:9">
      <c r="G86227" s="11"/>
      <c r="H86227" s="12"/>
      <c r="I86227" s="49"/>
    </row>
    <row r="86228" customHeight="1" spans="7:9">
      <c r="G86228" s="11"/>
      <c r="H86228" s="12"/>
      <c r="I86228" s="49"/>
    </row>
    <row r="86229" customHeight="1" spans="7:9">
      <c r="G86229" s="11"/>
      <c r="H86229" s="12"/>
      <c r="I86229" s="49"/>
    </row>
    <row r="86230" customHeight="1" spans="7:9">
      <c r="G86230" s="11"/>
      <c r="H86230" s="12"/>
      <c r="I86230" s="49"/>
    </row>
    <row r="86231" customHeight="1" spans="7:9">
      <c r="G86231" s="11"/>
      <c r="H86231" s="12"/>
      <c r="I86231" s="49"/>
    </row>
    <row r="86232" customHeight="1" spans="7:9">
      <c r="G86232" s="11"/>
      <c r="H86232" s="12"/>
      <c r="I86232" s="49"/>
    </row>
    <row r="86233" customHeight="1" spans="7:9">
      <c r="G86233" s="11"/>
      <c r="H86233" s="12"/>
      <c r="I86233" s="49"/>
    </row>
    <row r="86234" customHeight="1" spans="7:9">
      <c r="G86234" s="11"/>
      <c r="H86234" s="12"/>
      <c r="I86234" s="49"/>
    </row>
    <row r="86235" customHeight="1" spans="7:9">
      <c r="G86235" s="11"/>
      <c r="H86235" s="12"/>
      <c r="I86235" s="49"/>
    </row>
    <row r="86236" customHeight="1" spans="7:9">
      <c r="G86236" s="11"/>
      <c r="H86236" s="12"/>
      <c r="I86236" s="49"/>
    </row>
    <row r="86237" customHeight="1" spans="7:9">
      <c r="G86237" s="11"/>
      <c r="H86237" s="12"/>
      <c r="I86237" s="49"/>
    </row>
    <row r="86238" customHeight="1" spans="7:9">
      <c r="G86238" s="11"/>
      <c r="H86238" s="12"/>
      <c r="I86238" s="49"/>
    </row>
    <row r="86239" customHeight="1" spans="7:9">
      <c r="G86239" s="11"/>
      <c r="H86239" s="12"/>
      <c r="I86239" s="49"/>
    </row>
    <row r="86240" customHeight="1" spans="7:9">
      <c r="G86240" s="11"/>
      <c r="H86240" s="12"/>
      <c r="I86240" s="49"/>
    </row>
    <row r="86241" customHeight="1" spans="7:9">
      <c r="G86241" s="11"/>
      <c r="H86241" s="12"/>
      <c r="I86241" s="49"/>
    </row>
    <row r="86242" customHeight="1" spans="7:9">
      <c r="G86242" s="11"/>
      <c r="H86242" s="12"/>
      <c r="I86242" s="49"/>
    </row>
    <row r="86243" customHeight="1" spans="7:9">
      <c r="G86243" s="11"/>
      <c r="H86243" s="12"/>
      <c r="I86243" s="49"/>
    </row>
    <row r="86244" customHeight="1" spans="7:9">
      <c r="G86244" s="11"/>
      <c r="H86244" s="12"/>
      <c r="I86244" s="49"/>
    </row>
    <row r="86245" customHeight="1" spans="7:9">
      <c r="G86245" s="11"/>
      <c r="H86245" s="12"/>
      <c r="I86245" s="49"/>
    </row>
    <row r="86246" customHeight="1" spans="7:9">
      <c r="G86246" s="11"/>
      <c r="H86246" s="12"/>
      <c r="I86246" s="49"/>
    </row>
    <row r="86247" customHeight="1" spans="7:9">
      <c r="G86247" s="11"/>
      <c r="H86247" s="12"/>
      <c r="I86247" s="49"/>
    </row>
    <row r="86248" customHeight="1" spans="7:9">
      <c r="G86248" s="11"/>
      <c r="H86248" s="12"/>
      <c r="I86248" s="49"/>
    </row>
    <row r="86249" customHeight="1" spans="7:9">
      <c r="G86249" s="11"/>
      <c r="H86249" s="12"/>
      <c r="I86249" s="49"/>
    </row>
    <row r="86250" customHeight="1" spans="7:9">
      <c r="G86250" s="11"/>
      <c r="H86250" s="12"/>
      <c r="I86250" s="49"/>
    </row>
    <row r="86251" customHeight="1" spans="7:9">
      <c r="G86251" s="11"/>
      <c r="H86251" s="12"/>
      <c r="I86251" s="49"/>
    </row>
    <row r="86252" customHeight="1" spans="7:9">
      <c r="G86252" s="11"/>
      <c r="H86252" s="12"/>
      <c r="I86252" s="49"/>
    </row>
    <row r="86253" customHeight="1" spans="7:9">
      <c r="G86253" s="11"/>
      <c r="H86253" s="12"/>
      <c r="I86253" s="49"/>
    </row>
    <row r="86254" customHeight="1" spans="7:9">
      <c r="G86254" s="11"/>
      <c r="H86254" s="12"/>
      <c r="I86254" s="49"/>
    </row>
    <row r="86255" customHeight="1" spans="7:9">
      <c r="G86255" s="11"/>
      <c r="H86255" s="12"/>
      <c r="I86255" s="49"/>
    </row>
    <row r="86256" customHeight="1" spans="7:9">
      <c r="G86256" s="11"/>
      <c r="H86256" s="12"/>
      <c r="I86256" s="49"/>
    </row>
    <row r="86257" customHeight="1" spans="7:9">
      <c r="G86257" s="11"/>
      <c r="H86257" s="12"/>
      <c r="I86257" s="49"/>
    </row>
    <row r="86258" customHeight="1" spans="7:9">
      <c r="G86258" s="11"/>
      <c r="H86258" s="12"/>
      <c r="I86258" s="49"/>
    </row>
    <row r="86259" customHeight="1" spans="7:9">
      <c r="G86259" s="11"/>
      <c r="H86259" s="12"/>
      <c r="I86259" s="49"/>
    </row>
    <row r="86260" customHeight="1" spans="7:9">
      <c r="G86260" s="11"/>
      <c r="H86260" s="12"/>
      <c r="I86260" s="49"/>
    </row>
    <row r="86261" customHeight="1" spans="7:9">
      <c r="G86261" s="11"/>
      <c r="H86261" s="12"/>
      <c r="I86261" s="49"/>
    </row>
    <row r="86262" customHeight="1" spans="7:9">
      <c r="G86262" s="11"/>
      <c r="H86262" s="12"/>
      <c r="I86262" s="49"/>
    </row>
    <row r="86263" customHeight="1" spans="7:9">
      <c r="G86263" s="11"/>
      <c r="H86263" s="12"/>
      <c r="I86263" s="49"/>
    </row>
    <row r="86264" customHeight="1" spans="7:9">
      <c r="G86264" s="11"/>
      <c r="H86264" s="12"/>
      <c r="I86264" s="49"/>
    </row>
    <row r="86265" customHeight="1" spans="7:9">
      <c r="G86265" s="11"/>
      <c r="H86265" s="12"/>
      <c r="I86265" s="49"/>
    </row>
    <row r="86266" customHeight="1" spans="7:9">
      <c r="G86266" s="11"/>
      <c r="H86266" s="12"/>
      <c r="I86266" s="49"/>
    </row>
    <row r="86267" customHeight="1" spans="7:9">
      <c r="G86267" s="11"/>
      <c r="H86267" s="12"/>
      <c r="I86267" s="49"/>
    </row>
    <row r="86268" customHeight="1" spans="7:9">
      <c r="G86268" s="11"/>
      <c r="H86268" s="12"/>
      <c r="I86268" s="49"/>
    </row>
    <row r="86269" customHeight="1" spans="7:9">
      <c r="G86269" s="11"/>
      <c r="H86269" s="12"/>
      <c r="I86269" s="49"/>
    </row>
    <row r="86270" customHeight="1" spans="7:9">
      <c r="G86270" s="11"/>
      <c r="H86270" s="12"/>
      <c r="I86270" s="49"/>
    </row>
    <row r="86271" customHeight="1" spans="7:9">
      <c r="G86271" s="11"/>
      <c r="H86271" s="12"/>
      <c r="I86271" s="49"/>
    </row>
    <row r="86272" customHeight="1" spans="7:9">
      <c r="G86272" s="11"/>
      <c r="H86272" s="12"/>
      <c r="I86272" s="49"/>
    </row>
    <row r="86273" customHeight="1" spans="7:9">
      <c r="G86273" s="11"/>
      <c r="H86273" s="12"/>
      <c r="I86273" s="49"/>
    </row>
    <row r="86274" customHeight="1" spans="7:9">
      <c r="G86274" s="11"/>
      <c r="H86274" s="12"/>
      <c r="I86274" s="49"/>
    </row>
    <row r="86275" customHeight="1" spans="7:9">
      <c r="G86275" s="11"/>
      <c r="H86275" s="12"/>
      <c r="I86275" s="49"/>
    </row>
    <row r="86276" customHeight="1" spans="7:9">
      <c r="G86276" s="11"/>
      <c r="H86276" s="12"/>
      <c r="I86276" s="49"/>
    </row>
    <row r="86277" customHeight="1" spans="7:9">
      <c r="G86277" s="11"/>
      <c r="H86277" s="12"/>
      <c r="I86277" s="49"/>
    </row>
    <row r="86278" customHeight="1" spans="7:9">
      <c r="G86278" s="11"/>
      <c r="H86278" s="12"/>
      <c r="I86278" s="49"/>
    </row>
    <row r="86279" customHeight="1" spans="7:9">
      <c r="G86279" s="11"/>
      <c r="H86279" s="12"/>
      <c r="I86279" s="49"/>
    </row>
    <row r="86280" customHeight="1" spans="7:9">
      <c r="G86280" s="11"/>
      <c r="H86280" s="12"/>
      <c r="I86280" s="49"/>
    </row>
    <row r="86281" customHeight="1" spans="7:9">
      <c r="G86281" s="11"/>
      <c r="H86281" s="12"/>
      <c r="I86281" s="49"/>
    </row>
    <row r="86282" customHeight="1" spans="7:9">
      <c r="G86282" s="11"/>
      <c r="H86282" s="12"/>
      <c r="I86282" s="49"/>
    </row>
    <row r="86283" customHeight="1" spans="7:9">
      <c r="G86283" s="11"/>
      <c r="H86283" s="12"/>
      <c r="I86283" s="49"/>
    </row>
    <row r="86284" customHeight="1" spans="7:9">
      <c r="G86284" s="11"/>
      <c r="H86284" s="12"/>
      <c r="I86284" s="49"/>
    </row>
    <row r="86285" customHeight="1" spans="7:9">
      <c r="G86285" s="11"/>
      <c r="H86285" s="12"/>
      <c r="I86285" s="49"/>
    </row>
    <row r="86286" customHeight="1" spans="7:9">
      <c r="G86286" s="11"/>
      <c r="H86286" s="12"/>
      <c r="I86286" s="49"/>
    </row>
    <row r="86287" customHeight="1" spans="7:9">
      <c r="G86287" s="11"/>
      <c r="H86287" s="12"/>
      <c r="I86287" s="49"/>
    </row>
    <row r="86288" customHeight="1" spans="7:9">
      <c r="G86288" s="11"/>
      <c r="H86288" s="12"/>
      <c r="I86288" s="49"/>
    </row>
    <row r="86289" customHeight="1" spans="7:9">
      <c r="G86289" s="11"/>
      <c r="H86289" s="12"/>
      <c r="I86289" s="49"/>
    </row>
    <row r="86290" customHeight="1" spans="7:9">
      <c r="G86290" s="11"/>
      <c r="H86290" s="12"/>
      <c r="I86290" s="49"/>
    </row>
    <row r="86291" customHeight="1" spans="7:9">
      <c r="G86291" s="11"/>
      <c r="H86291" s="12"/>
      <c r="I86291" s="49"/>
    </row>
    <row r="86292" customHeight="1" spans="7:9">
      <c r="G86292" s="11"/>
      <c r="H86292" s="12"/>
      <c r="I86292" s="49"/>
    </row>
    <row r="86293" customHeight="1" spans="7:9">
      <c r="G86293" s="11"/>
      <c r="H86293" s="12"/>
      <c r="I86293" s="49"/>
    </row>
    <row r="86294" customHeight="1" spans="7:9">
      <c r="G86294" s="11"/>
      <c r="H86294" s="12"/>
      <c r="I86294" s="49"/>
    </row>
    <row r="86295" customHeight="1" spans="7:9">
      <c r="G86295" s="11"/>
      <c r="H86295" s="12"/>
      <c r="I86295" s="49"/>
    </row>
    <row r="86296" customHeight="1" spans="7:9">
      <c r="G86296" s="11"/>
      <c r="H86296" s="12"/>
      <c r="I86296" s="49"/>
    </row>
    <row r="86297" customHeight="1" spans="7:9">
      <c r="G86297" s="11"/>
      <c r="H86297" s="12"/>
      <c r="I86297" s="49"/>
    </row>
    <row r="86298" customHeight="1" spans="7:9">
      <c r="G86298" s="11"/>
      <c r="H86298" s="12"/>
      <c r="I86298" s="49"/>
    </row>
    <row r="86299" customHeight="1" spans="7:9">
      <c r="G86299" s="11"/>
      <c r="H86299" s="12"/>
      <c r="I86299" s="49"/>
    </row>
    <row r="86300" customHeight="1" spans="7:9">
      <c r="G86300" s="11"/>
      <c r="H86300" s="12"/>
      <c r="I86300" s="49"/>
    </row>
    <row r="86301" customHeight="1" spans="7:9">
      <c r="G86301" s="11"/>
      <c r="H86301" s="12"/>
      <c r="I86301" s="49"/>
    </row>
    <row r="86302" customHeight="1" spans="7:9">
      <c r="G86302" s="11"/>
      <c r="H86302" s="12"/>
      <c r="I86302" s="49"/>
    </row>
    <row r="86303" customHeight="1" spans="7:9">
      <c r="G86303" s="11"/>
      <c r="H86303" s="12"/>
      <c r="I86303" s="49"/>
    </row>
    <row r="86304" customHeight="1" spans="7:9">
      <c r="G86304" s="11"/>
      <c r="H86304" s="12"/>
      <c r="I86304" s="49"/>
    </row>
    <row r="86305" customHeight="1" spans="7:9">
      <c r="G86305" s="11"/>
      <c r="H86305" s="12"/>
      <c r="I86305" s="49"/>
    </row>
    <row r="86306" customHeight="1" spans="7:9">
      <c r="G86306" s="11"/>
      <c r="H86306" s="12"/>
      <c r="I86306" s="49"/>
    </row>
    <row r="86307" customHeight="1" spans="7:9">
      <c r="G86307" s="11"/>
      <c r="H86307" s="12"/>
      <c r="I86307" s="49"/>
    </row>
    <row r="86308" customHeight="1" spans="7:9">
      <c r="G86308" s="11"/>
      <c r="H86308" s="12"/>
      <c r="I86308" s="49"/>
    </row>
    <row r="86309" customHeight="1" spans="7:9">
      <c r="G86309" s="11"/>
      <c r="H86309" s="12"/>
      <c r="I86309" s="49"/>
    </row>
    <row r="86310" customHeight="1" spans="7:9">
      <c r="G86310" s="11"/>
      <c r="H86310" s="12"/>
      <c r="I86310" s="49"/>
    </row>
    <row r="86311" customHeight="1" spans="7:9">
      <c r="G86311" s="11"/>
      <c r="H86311" s="12"/>
      <c r="I86311" s="49"/>
    </row>
    <row r="86312" customHeight="1" spans="7:9">
      <c r="G86312" s="11"/>
      <c r="H86312" s="12"/>
      <c r="I86312" s="49"/>
    </row>
    <row r="86313" customHeight="1" spans="7:9">
      <c r="G86313" s="11"/>
      <c r="H86313" s="12"/>
      <c r="I86313" s="49"/>
    </row>
    <row r="86314" customHeight="1" spans="7:9">
      <c r="G86314" s="11"/>
      <c r="H86314" s="12"/>
      <c r="I86314" s="49"/>
    </row>
    <row r="86315" customHeight="1" spans="7:9">
      <c r="G86315" s="11"/>
      <c r="H86315" s="12"/>
      <c r="I86315" s="49"/>
    </row>
    <row r="86316" customHeight="1" spans="7:9">
      <c r="G86316" s="11"/>
      <c r="H86316" s="12"/>
      <c r="I86316" s="49"/>
    </row>
    <row r="86317" customHeight="1" spans="7:9">
      <c r="G86317" s="11"/>
      <c r="H86317" s="12"/>
      <c r="I86317" s="49"/>
    </row>
    <row r="86318" customHeight="1" spans="7:9">
      <c r="G86318" s="11"/>
      <c r="H86318" s="12"/>
      <c r="I86318" s="49"/>
    </row>
    <row r="86319" customHeight="1" spans="7:9">
      <c r="G86319" s="11"/>
      <c r="H86319" s="12"/>
      <c r="I86319" s="49"/>
    </row>
    <row r="86320" customHeight="1" spans="7:9">
      <c r="G86320" s="11"/>
      <c r="H86320" s="12"/>
      <c r="I86320" s="49"/>
    </row>
    <row r="86321" customHeight="1" spans="7:9">
      <c r="G86321" s="11"/>
      <c r="H86321" s="12"/>
      <c r="I86321" s="49"/>
    </row>
    <row r="86322" customHeight="1" spans="7:9">
      <c r="G86322" s="11"/>
      <c r="H86322" s="12"/>
      <c r="I86322" s="49"/>
    </row>
    <row r="86323" customHeight="1" spans="7:9">
      <c r="G86323" s="11"/>
      <c r="H86323" s="12"/>
      <c r="I86323" s="49"/>
    </row>
    <row r="86324" customHeight="1" spans="7:9">
      <c r="G86324" s="11"/>
      <c r="H86324" s="12"/>
      <c r="I86324" s="49"/>
    </row>
    <row r="86325" customHeight="1" spans="7:9">
      <c r="G86325" s="11"/>
      <c r="H86325" s="12"/>
      <c r="I86325" s="49"/>
    </row>
    <row r="86326" customHeight="1" spans="7:9">
      <c r="G86326" s="11"/>
      <c r="H86326" s="12"/>
      <c r="I86326" s="49"/>
    </row>
    <row r="86327" customHeight="1" spans="7:9">
      <c r="G86327" s="11"/>
      <c r="H86327" s="12"/>
      <c r="I86327" s="49"/>
    </row>
    <row r="86328" customHeight="1" spans="7:9">
      <c r="G86328" s="11"/>
      <c r="H86328" s="12"/>
      <c r="I86328" s="49"/>
    </row>
    <row r="86329" customHeight="1" spans="7:9">
      <c r="G86329" s="11"/>
      <c r="H86329" s="12"/>
      <c r="I86329" s="49"/>
    </row>
    <row r="86330" customHeight="1" spans="7:9">
      <c r="G86330" s="11"/>
      <c r="H86330" s="12"/>
      <c r="I86330" s="49"/>
    </row>
    <row r="86331" customHeight="1" spans="7:9">
      <c r="G86331" s="11"/>
      <c r="H86331" s="12"/>
      <c r="I86331" s="49"/>
    </row>
    <row r="86332" customHeight="1" spans="7:9">
      <c r="G86332" s="11"/>
      <c r="H86332" s="12"/>
      <c r="I86332" s="49"/>
    </row>
    <row r="86333" customHeight="1" spans="7:9">
      <c r="G86333" s="11"/>
      <c r="H86333" s="12"/>
      <c r="I86333" s="49"/>
    </row>
    <row r="86334" customHeight="1" spans="7:9">
      <c r="G86334" s="11"/>
      <c r="H86334" s="12"/>
      <c r="I86334" s="49"/>
    </row>
    <row r="86335" customHeight="1" spans="7:9">
      <c r="G86335" s="11"/>
      <c r="H86335" s="12"/>
      <c r="I86335" s="49"/>
    </row>
    <row r="86336" customHeight="1" spans="7:9">
      <c r="G86336" s="11"/>
      <c r="H86336" s="12"/>
      <c r="I86336" s="49"/>
    </row>
    <row r="86337" customHeight="1" spans="7:9">
      <c r="G86337" s="11"/>
      <c r="H86337" s="12"/>
      <c r="I86337" s="49"/>
    </row>
    <row r="86338" customHeight="1" spans="7:9">
      <c r="G86338" s="11"/>
      <c r="H86338" s="12"/>
      <c r="I86338" s="49"/>
    </row>
    <row r="86339" customHeight="1" spans="7:9">
      <c r="G86339" s="11"/>
      <c r="H86339" s="12"/>
      <c r="I86339" s="49"/>
    </row>
    <row r="86340" customHeight="1" spans="7:9">
      <c r="G86340" s="11"/>
      <c r="H86340" s="12"/>
      <c r="I86340" s="49"/>
    </row>
    <row r="86341" customHeight="1" spans="7:9">
      <c r="G86341" s="11"/>
      <c r="H86341" s="12"/>
      <c r="I86341" s="49"/>
    </row>
    <row r="86342" customHeight="1" spans="7:9">
      <c r="G86342" s="11"/>
      <c r="H86342" s="12"/>
      <c r="I86342" s="49"/>
    </row>
    <row r="86343" customHeight="1" spans="7:9">
      <c r="G86343" s="11"/>
      <c r="H86343" s="12"/>
      <c r="I86343" s="49"/>
    </row>
    <row r="86344" customHeight="1" spans="7:9">
      <c r="G86344" s="11"/>
      <c r="H86344" s="12"/>
      <c r="I86344" s="49"/>
    </row>
    <row r="86345" customHeight="1" spans="7:9">
      <c r="G86345" s="11"/>
      <c r="H86345" s="12"/>
      <c r="I86345" s="49"/>
    </row>
    <row r="86346" customHeight="1" spans="7:9">
      <c r="G86346" s="11"/>
      <c r="H86346" s="12"/>
      <c r="I86346" s="49"/>
    </row>
    <row r="86347" customHeight="1" spans="7:9">
      <c r="G86347" s="11"/>
      <c r="H86347" s="12"/>
      <c r="I86347" s="49"/>
    </row>
    <row r="86348" customHeight="1" spans="7:9">
      <c r="G86348" s="11"/>
      <c r="H86348" s="12"/>
      <c r="I86348" s="49"/>
    </row>
    <row r="86349" customHeight="1" spans="7:9">
      <c r="G86349" s="11"/>
      <c r="H86349" s="12"/>
      <c r="I86349" s="49"/>
    </row>
    <row r="86350" customHeight="1" spans="7:9">
      <c r="G86350" s="11"/>
      <c r="H86350" s="12"/>
      <c r="I86350" s="49"/>
    </row>
    <row r="86351" customHeight="1" spans="7:9">
      <c r="G86351" s="11"/>
      <c r="H86351" s="12"/>
      <c r="I86351" s="49"/>
    </row>
    <row r="86352" customHeight="1" spans="7:9">
      <c r="G86352" s="11"/>
      <c r="H86352" s="12"/>
      <c r="I86352" s="49"/>
    </row>
    <row r="86353" customHeight="1" spans="7:9">
      <c r="G86353" s="11"/>
      <c r="H86353" s="12"/>
      <c r="I86353" s="49"/>
    </row>
    <row r="86354" customHeight="1" spans="7:9">
      <c r="G86354" s="11"/>
      <c r="H86354" s="12"/>
      <c r="I86354" s="49"/>
    </row>
    <row r="86355" customHeight="1" spans="7:9">
      <c r="G86355" s="11"/>
      <c r="H86355" s="12"/>
      <c r="I86355" s="49"/>
    </row>
    <row r="86356" customHeight="1" spans="7:9">
      <c r="G86356" s="11"/>
      <c r="H86356" s="12"/>
      <c r="I86356" s="49"/>
    </row>
    <row r="86357" customHeight="1" spans="7:9">
      <c r="G86357" s="11"/>
      <c r="H86357" s="12"/>
      <c r="I86357" s="49"/>
    </row>
    <row r="86358" customHeight="1" spans="7:9">
      <c r="G86358" s="11"/>
      <c r="H86358" s="12"/>
      <c r="I86358" s="49"/>
    </row>
    <row r="86359" customHeight="1" spans="7:9">
      <c r="G86359" s="11"/>
      <c r="H86359" s="12"/>
      <c r="I86359" s="49"/>
    </row>
    <row r="86360" customHeight="1" spans="7:9">
      <c r="G86360" s="11"/>
      <c r="H86360" s="12"/>
      <c r="I86360" s="49"/>
    </row>
    <row r="86361" customHeight="1" spans="7:9">
      <c r="G86361" s="11"/>
      <c r="H86361" s="12"/>
      <c r="I86361" s="49"/>
    </row>
    <row r="86362" customHeight="1" spans="7:9">
      <c r="G86362" s="11"/>
      <c r="H86362" s="12"/>
      <c r="I86362" s="49"/>
    </row>
    <row r="86363" customHeight="1" spans="7:9">
      <c r="G86363" s="11"/>
      <c r="H86363" s="12"/>
      <c r="I86363" s="49"/>
    </row>
    <row r="86364" customHeight="1" spans="7:9">
      <c r="G86364" s="11"/>
      <c r="H86364" s="12"/>
      <c r="I86364" s="49"/>
    </row>
    <row r="86365" customHeight="1" spans="7:9">
      <c r="G86365" s="11"/>
      <c r="H86365" s="12"/>
      <c r="I86365" s="49"/>
    </row>
    <row r="86366" customHeight="1" spans="7:9">
      <c r="G86366" s="11"/>
      <c r="H86366" s="12"/>
      <c r="I86366" s="49"/>
    </row>
    <row r="86367" customHeight="1" spans="7:9">
      <c r="G86367" s="11"/>
      <c r="H86367" s="12"/>
      <c r="I86367" s="49"/>
    </row>
    <row r="86368" customHeight="1" spans="7:9">
      <c r="G86368" s="11"/>
      <c r="H86368" s="12"/>
      <c r="I86368" s="49"/>
    </row>
    <row r="86369" customHeight="1" spans="7:9">
      <c r="G86369" s="11"/>
      <c r="H86369" s="12"/>
      <c r="I86369" s="49"/>
    </row>
    <row r="86370" customHeight="1" spans="7:9">
      <c r="G86370" s="11"/>
      <c r="H86370" s="12"/>
      <c r="I86370" s="49"/>
    </row>
    <row r="86371" customHeight="1" spans="7:9">
      <c r="G86371" s="11"/>
      <c r="H86371" s="12"/>
      <c r="I86371" s="49"/>
    </row>
    <row r="86372" customHeight="1" spans="7:9">
      <c r="G86372" s="11"/>
      <c r="H86372" s="12"/>
      <c r="I86372" s="49"/>
    </row>
    <row r="86373" customHeight="1" spans="7:9">
      <c r="G86373" s="11"/>
      <c r="H86373" s="12"/>
      <c r="I86373" s="49"/>
    </row>
    <row r="86374" customHeight="1" spans="7:9">
      <c r="G86374" s="11"/>
      <c r="H86374" s="12"/>
      <c r="I86374" s="49"/>
    </row>
    <row r="86375" customHeight="1" spans="7:9">
      <c r="G86375" s="11"/>
      <c r="H86375" s="12"/>
      <c r="I86375" s="49"/>
    </row>
    <row r="86376" customHeight="1" spans="7:9">
      <c r="G86376" s="11"/>
      <c r="H86376" s="12"/>
      <c r="I86376" s="49"/>
    </row>
    <row r="86377" customHeight="1" spans="7:9">
      <c r="G86377" s="11"/>
      <c r="H86377" s="12"/>
      <c r="I86377" s="49"/>
    </row>
    <row r="86378" customHeight="1" spans="7:9">
      <c r="G86378" s="11"/>
      <c r="H86378" s="12"/>
      <c r="I86378" s="49"/>
    </row>
    <row r="86379" customHeight="1" spans="7:9">
      <c r="G86379" s="11"/>
      <c r="H86379" s="12"/>
      <c r="I86379" s="49"/>
    </row>
    <row r="86380" customHeight="1" spans="7:9">
      <c r="G86380" s="11"/>
      <c r="H86380" s="12"/>
      <c r="I86380" s="49"/>
    </row>
    <row r="86381" customHeight="1" spans="7:9">
      <c r="G86381" s="11"/>
      <c r="H86381" s="12"/>
      <c r="I86381" s="49"/>
    </row>
    <row r="86382" customHeight="1" spans="7:9">
      <c r="G86382" s="11"/>
      <c r="H86382" s="12"/>
      <c r="I86382" s="49"/>
    </row>
    <row r="86383" customHeight="1" spans="7:9">
      <c r="G86383" s="11"/>
      <c r="H86383" s="12"/>
      <c r="I86383" s="49"/>
    </row>
    <row r="86384" customHeight="1" spans="7:9">
      <c r="G86384" s="11"/>
      <c r="H86384" s="12"/>
      <c r="I86384" s="49"/>
    </row>
    <row r="86385" customHeight="1" spans="7:9">
      <c r="G86385" s="11"/>
      <c r="H86385" s="12"/>
      <c r="I86385" s="49"/>
    </row>
    <row r="86386" customHeight="1" spans="7:9">
      <c r="G86386" s="11"/>
      <c r="H86386" s="12"/>
      <c r="I86386" s="49"/>
    </row>
    <row r="86387" customHeight="1" spans="7:9">
      <c r="G86387" s="11"/>
      <c r="H86387" s="12"/>
      <c r="I86387" s="49"/>
    </row>
    <row r="86388" customHeight="1" spans="7:9">
      <c r="G86388" s="11"/>
      <c r="H86388" s="12"/>
      <c r="I86388" s="49"/>
    </row>
    <row r="86389" customHeight="1" spans="7:9">
      <c r="G86389" s="11"/>
      <c r="H86389" s="12"/>
      <c r="I86389" s="49"/>
    </row>
    <row r="86390" customHeight="1" spans="7:9">
      <c r="G86390" s="11"/>
      <c r="H86390" s="12"/>
      <c r="I86390" s="49"/>
    </row>
    <row r="86391" customHeight="1" spans="7:9">
      <c r="G86391" s="11"/>
      <c r="H86391" s="12"/>
      <c r="I86391" s="49"/>
    </row>
    <row r="86392" customHeight="1" spans="7:9">
      <c r="G86392" s="11"/>
      <c r="H86392" s="12"/>
      <c r="I86392" s="49"/>
    </row>
    <row r="86393" customHeight="1" spans="7:9">
      <c r="G86393" s="11"/>
      <c r="H86393" s="12"/>
      <c r="I86393" s="49"/>
    </row>
    <row r="86394" customHeight="1" spans="7:9">
      <c r="G86394" s="11"/>
      <c r="H86394" s="12"/>
      <c r="I86394" s="49"/>
    </row>
    <row r="86395" customHeight="1" spans="7:9">
      <c r="G86395" s="11"/>
      <c r="H86395" s="12"/>
      <c r="I86395" s="49"/>
    </row>
    <row r="86396" customHeight="1" spans="7:9">
      <c r="G86396" s="11"/>
      <c r="H86396" s="12"/>
      <c r="I86396" s="49"/>
    </row>
    <row r="86397" customHeight="1" spans="7:9">
      <c r="G86397" s="11"/>
      <c r="H86397" s="12"/>
      <c r="I86397" s="49"/>
    </row>
    <row r="86398" customHeight="1" spans="7:9">
      <c r="G86398" s="11"/>
      <c r="H86398" s="12"/>
      <c r="I86398" s="49"/>
    </row>
    <row r="86399" customHeight="1" spans="7:9">
      <c r="G86399" s="11"/>
      <c r="H86399" s="12"/>
      <c r="I86399" s="49"/>
    </row>
    <row r="86400" customHeight="1" spans="7:9">
      <c r="G86400" s="11"/>
      <c r="H86400" s="12"/>
      <c r="I86400" s="49"/>
    </row>
    <row r="86401" customHeight="1" spans="7:9">
      <c r="G86401" s="11"/>
      <c r="H86401" s="12"/>
      <c r="I86401" s="49"/>
    </row>
    <row r="86402" customHeight="1" spans="7:9">
      <c r="G86402" s="11"/>
      <c r="H86402" s="12"/>
      <c r="I86402" s="49"/>
    </row>
    <row r="86403" customHeight="1" spans="7:9">
      <c r="G86403" s="11"/>
      <c r="H86403" s="12"/>
      <c r="I86403" s="49"/>
    </row>
    <row r="86404" customHeight="1" spans="7:9">
      <c r="G86404" s="11"/>
      <c r="H86404" s="12"/>
      <c r="I86404" s="49"/>
    </row>
    <row r="86405" customHeight="1" spans="7:9">
      <c r="G86405" s="11"/>
      <c r="H86405" s="12"/>
      <c r="I86405" s="49"/>
    </row>
    <row r="86406" customHeight="1" spans="7:9">
      <c r="G86406" s="11"/>
      <c r="H86406" s="12"/>
      <c r="I86406" s="49"/>
    </row>
    <row r="86407" customHeight="1" spans="7:9">
      <c r="G86407" s="11"/>
      <c r="H86407" s="12"/>
      <c r="I86407" s="49"/>
    </row>
    <row r="86408" customHeight="1" spans="7:9">
      <c r="G86408" s="11"/>
      <c r="H86408" s="12"/>
      <c r="I86408" s="49"/>
    </row>
    <row r="86409" customHeight="1" spans="7:9">
      <c r="G86409" s="11"/>
      <c r="H86409" s="12"/>
      <c r="I86409" s="49"/>
    </row>
    <row r="86410" customHeight="1" spans="7:9">
      <c r="G86410" s="11"/>
      <c r="H86410" s="12"/>
      <c r="I86410" s="49"/>
    </row>
    <row r="86411" customHeight="1" spans="7:9">
      <c r="G86411" s="11"/>
      <c r="H86411" s="12"/>
      <c r="I86411" s="49"/>
    </row>
    <row r="86412" customHeight="1" spans="7:9">
      <c r="G86412" s="11"/>
      <c r="H86412" s="12"/>
      <c r="I86412" s="49"/>
    </row>
    <row r="86413" customHeight="1" spans="7:9">
      <c r="G86413" s="11"/>
      <c r="H86413" s="12"/>
      <c r="I86413" s="49"/>
    </row>
    <row r="86414" customHeight="1" spans="7:9">
      <c r="G86414" s="11"/>
      <c r="H86414" s="12"/>
      <c r="I86414" s="49"/>
    </row>
    <row r="86415" customHeight="1" spans="7:9">
      <c r="G86415" s="11"/>
      <c r="H86415" s="12"/>
      <c r="I86415" s="49"/>
    </row>
    <row r="86416" customHeight="1" spans="7:9">
      <c r="G86416" s="11"/>
      <c r="H86416" s="12"/>
      <c r="I86416" s="49"/>
    </row>
    <row r="86417" customHeight="1" spans="7:9">
      <c r="G86417" s="11"/>
      <c r="H86417" s="12"/>
      <c r="I86417" s="49"/>
    </row>
    <row r="86418" customHeight="1" spans="7:9">
      <c r="G86418" s="11"/>
      <c r="H86418" s="12"/>
      <c r="I86418" s="49"/>
    </row>
    <row r="86419" customHeight="1" spans="7:9">
      <c r="G86419" s="11"/>
      <c r="H86419" s="12"/>
      <c r="I86419" s="49"/>
    </row>
    <row r="86420" customHeight="1" spans="7:9">
      <c r="G86420" s="11"/>
      <c r="H86420" s="12"/>
      <c r="I86420" s="49"/>
    </row>
    <row r="86421" customHeight="1" spans="7:9">
      <c r="G86421" s="11"/>
      <c r="H86421" s="12"/>
      <c r="I86421" s="49"/>
    </row>
    <row r="86422" customHeight="1" spans="7:9">
      <c r="G86422" s="11"/>
      <c r="H86422" s="12"/>
      <c r="I86422" s="49"/>
    </row>
    <row r="86423" customHeight="1" spans="7:9">
      <c r="G86423" s="11"/>
      <c r="H86423" s="12"/>
      <c r="I86423" s="49"/>
    </row>
    <row r="86424" customHeight="1" spans="7:9">
      <c r="G86424" s="11"/>
      <c r="H86424" s="12"/>
      <c r="I86424" s="49"/>
    </row>
    <row r="86425" customHeight="1" spans="7:9">
      <c r="G86425" s="11"/>
      <c r="H86425" s="12"/>
      <c r="I86425" s="49"/>
    </row>
    <row r="86426" customHeight="1" spans="7:9">
      <c r="G86426" s="11"/>
      <c r="H86426" s="12"/>
      <c r="I86426" s="49"/>
    </row>
    <row r="86427" customHeight="1" spans="7:9">
      <c r="G86427" s="11"/>
      <c r="H86427" s="12"/>
      <c r="I86427" s="49"/>
    </row>
    <row r="86428" customHeight="1" spans="7:9">
      <c r="G86428" s="11"/>
      <c r="H86428" s="12"/>
      <c r="I86428" s="49"/>
    </row>
    <row r="86429" customHeight="1" spans="7:9">
      <c r="G86429" s="11"/>
      <c r="H86429" s="12"/>
      <c r="I86429" s="49"/>
    </row>
    <row r="86430" customHeight="1" spans="7:9">
      <c r="G86430" s="11"/>
      <c r="H86430" s="12"/>
      <c r="I86430" s="49"/>
    </row>
    <row r="86431" customHeight="1" spans="7:9">
      <c r="G86431" s="11"/>
      <c r="H86431" s="12"/>
      <c r="I86431" s="49"/>
    </row>
    <row r="86432" customHeight="1" spans="7:9">
      <c r="G86432" s="11"/>
      <c r="H86432" s="12"/>
      <c r="I86432" s="49"/>
    </row>
    <row r="86433" customHeight="1" spans="7:9">
      <c r="G86433" s="11"/>
      <c r="H86433" s="12"/>
      <c r="I86433" s="49"/>
    </row>
    <row r="86434" customHeight="1" spans="7:9">
      <c r="G86434" s="11"/>
      <c r="H86434" s="12"/>
      <c r="I86434" s="49"/>
    </row>
    <row r="86435" customHeight="1" spans="7:9">
      <c r="G86435" s="11"/>
      <c r="H86435" s="12"/>
      <c r="I86435" s="49"/>
    </row>
    <row r="86436" customHeight="1" spans="7:9">
      <c r="G86436" s="11"/>
      <c r="H86436" s="12"/>
      <c r="I86436" s="49"/>
    </row>
    <row r="86437" customHeight="1" spans="7:9">
      <c r="G86437" s="11"/>
      <c r="H86437" s="12"/>
      <c r="I86437" s="49"/>
    </row>
    <row r="86438" customHeight="1" spans="7:9">
      <c r="G86438" s="11"/>
      <c r="H86438" s="12"/>
      <c r="I86438" s="49"/>
    </row>
    <row r="86439" customHeight="1" spans="7:9">
      <c r="G86439" s="11"/>
      <c r="H86439" s="12"/>
      <c r="I86439" s="49"/>
    </row>
    <row r="86440" customHeight="1" spans="7:9">
      <c r="G86440" s="11"/>
      <c r="H86440" s="12"/>
      <c r="I86440" s="49"/>
    </row>
    <row r="86441" customHeight="1" spans="7:9">
      <c r="G86441" s="11"/>
      <c r="H86441" s="12"/>
      <c r="I86441" s="49"/>
    </row>
    <row r="86442" customHeight="1" spans="7:9">
      <c r="G86442" s="11"/>
      <c r="H86442" s="12"/>
      <c r="I86442" s="49"/>
    </row>
    <row r="86443" customHeight="1" spans="7:9">
      <c r="G86443" s="11"/>
      <c r="H86443" s="12"/>
      <c r="I86443" s="49"/>
    </row>
    <row r="86444" customHeight="1" spans="7:9">
      <c r="G86444" s="11"/>
      <c r="H86444" s="12"/>
      <c r="I86444" s="49"/>
    </row>
    <row r="86445" customHeight="1" spans="7:9">
      <c r="G86445" s="11"/>
      <c r="H86445" s="12"/>
      <c r="I86445" s="49"/>
    </row>
    <row r="86446" customHeight="1" spans="7:9">
      <c r="G86446" s="11"/>
      <c r="H86446" s="12"/>
      <c r="I86446" s="49"/>
    </row>
    <row r="86447" customHeight="1" spans="7:9">
      <c r="G86447" s="11"/>
      <c r="H86447" s="12"/>
      <c r="I86447" s="49"/>
    </row>
    <row r="86448" customHeight="1" spans="7:9">
      <c r="G86448" s="11"/>
      <c r="H86448" s="12"/>
      <c r="I86448" s="49"/>
    </row>
    <row r="86449" customHeight="1" spans="7:9">
      <c r="G86449" s="11"/>
      <c r="H86449" s="12"/>
      <c r="I86449" s="49"/>
    </row>
    <row r="86450" customHeight="1" spans="7:9">
      <c r="G86450" s="11"/>
      <c r="H86450" s="12"/>
      <c r="I86450" s="49"/>
    </row>
    <row r="86451" customHeight="1" spans="7:9">
      <c r="G86451" s="11"/>
      <c r="H86451" s="12"/>
      <c r="I86451" s="49"/>
    </row>
    <row r="86452" customHeight="1" spans="7:9">
      <c r="G86452" s="11"/>
      <c r="H86452" s="12"/>
      <c r="I86452" s="49"/>
    </row>
    <row r="86453" customHeight="1" spans="7:9">
      <c r="G86453" s="11"/>
      <c r="H86453" s="12"/>
      <c r="I86453" s="49"/>
    </row>
    <row r="86454" customHeight="1" spans="7:9">
      <c r="G86454" s="11"/>
      <c r="H86454" s="12"/>
      <c r="I86454" s="49"/>
    </row>
    <row r="86455" customHeight="1" spans="7:9">
      <c r="G86455" s="11"/>
      <c r="H86455" s="12"/>
      <c r="I86455" s="49"/>
    </row>
    <row r="86456" customHeight="1" spans="7:9">
      <c r="G86456" s="11"/>
      <c r="H86456" s="12"/>
      <c r="I86456" s="49"/>
    </row>
    <row r="86457" customHeight="1" spans="7:9">
      <c r="G86457" s="11"/>
      <c r="H86457" s="12"/>
      <c r="I86457" s="49"/>
    </row>
    <row r="86458" customHeight="1" spans="7:9">
      <c r="G86458" s="11"/>
      <c r="H86458" s="12"/>
      <c r="I86458" s="49"/>
    </row>
    <row r="86459" customHeight="1" spans="7:9">
      <c r="G86459" s="11"/>
      <c r="H86459" s="12"/>
      <c r="I86459" s="49"/>
    </row>
    <row r="86460" customHeight="1" spans="7:9">
      <c r="G86460" s="11"/>
      <c r="H86460" s="12"/>
      <c r="I86460" s="49"/>
    </row>
    <row r="86461" customHeight="1" spans="7:9">
      <c r="G86461" s="11"/>
      <c r="H86461" s="12"/>
      <c r="I86461" s="49"/>
    </row>
    <row r="86462" customHeight="1" spans="7:9">
      <c r="G86462" s="11"/>
      <c r="H86462" s="12"/>
      <c r="I86462" s="49"/>
    </row>
    <row r="86463" customHeight="1" spans="7:9">
      <c r="G86463" s="11"/>
      <c r="H86463" s="12"/>
      <c r="I86463" s="49"/>
    </row>
    <row r="86464" customHeight="1" spans="7:9">
      <c r="G86464" s="11"/>
      <c r="H86464" s="12"/>
      <c r="I86464" s="49"/>
    </row>
    <row r="86465" customHeight="1" spans="7:9">
      <c r="G86465" s="11"/>
      <c r="H86465" s="12"/>
      <c r="I86465" s="49"/>
    </row>
    <row r="86466" customHeight="1" spans="7:9">
      <c r="G86466" s="11"/>
      <c r="H86466" s="12"/>
      <c r="I86466" s="49"/>
    </row>
    <row r="86467" customHeight="1" spans="7:9">
      <c r="G86467" s="11"/>
      <c r="H86467" s="12"/>
      <c r="I86467" s="49"/>
    </row>
    <row r="86468" customHeight="1" spans="7:9">
      <c r="G86468" s="11"/>
      <c r="H86468" s="12"/>
      <c r="I86468" s="49"/>
    </row>
    <row r="86469" customHeight="1" spans="7:9">
      <c r="G86469" s="11"/>
      <c r="H86469" s="12"/>
      <c r="I86469" s="49"/>
    </row>
    <row r="86470" customHeight="1" spans="7:9">
      <c r="G86470" s="11"/>
      <c r="H86470" s="12"/>
      <c r="I86470" s="49"/>
    </row>
    <row r="86471" customHeight="1" spans="7:9">
      <c r="G86471" s="11"/>
      <c r="H86471" s="12"/>
      <c r="I86471" s="49"/>
    </row>
    <row r="86472" customHeight="1" spans="7:9">
      <c r="G86472" s="11"/>
      <c r="H86472" s="12"/>
      <c r="I86472" s="49"/>
    </row>
    <row r="86473" customHeight="1" spans="7:9">
      <c r="G86473" s="11"/>
      <c r="H86473" s="12"/>
      <c r="I86473" s="49"/>
    </row>
    <row r="86474" customHeight="1" spans="7:9">
      <c r="G86474" s="11"/>
      <c r="H86474" s="12"/>
      <c r="I86474" s="49"/>
    </row>
    <row r="86475" customHeight="1" spans="7:9">
      <c r="G86475" s="11"/>
      <c r="H86475" s="12"/>
      <c r="I86475" s="49"/>
    </row>
    <row r="86476" customHeight="1" spans="7:9">
      <c r="G86476" s="11"/>
      <c r="H86476" s="12"/>
      <c r="I86476" s="49"/>
    </row>
    <row r="86477" customHeight="1" spans="7:9">
      <c r="G86477" s="11"/>
      <c r="H86477" s="12"/>
      <c r="I86477" s="49"/>
    </row>
    <row r="86478" customHeight="1" spans="7:9">
      <c r="G86478" s="11"/>
      <c r="H86478" s="12"/>
      <c r="I86478" s="49"/>
    </row>
    <row r="86479" customHeight="1" spans="7:9">
      <c r="G86479" s="11"/>
      <c r="H86479" s="12"/>
      <c r="I86479" s="49"/>
    </row>
    <row r="86480" customHeight="1" spans="7:9">
      <c r="G86480" s="11"/>
      <c r="H86480" s="12"/>
      <c r="I86480" s="49"/>
    </row>
    <row r="86481" customHeight="1" spans="7:9">
      <c r="G86481" s="11"/>
      <c r="H86481" s="12"/>
      <c r="I86481" s="49"/>
    </row>
    <row r="86482" customHeight="1" spans="7:9">
      <c r="G86482" s="11"/>
      <c r="H86482" s="12"/>
      <c r="I86482" s="49"/>
    </row>
    <row r="86483" customHeight="1" spans="7:9">
      <c r="G86483" s="11"/>
      <c r="H86483" s="12"/>
      <c r="I86483" s="49"/>
    </row>
    <row r="86484" customHeight="1" spans="7:9">
      <c r="G86484" s="11"/>
      <c r="H86484" s="12"/>
      <c r="I86484" s="49"/>
    </row>
    <row r="86485" customHeight="1" spans="7:9">
      <c r="G86485" s="11"/>
      <c r="H86485" s="12"/>
      <c r="I86485" s="49"/>
    </row>
    <row r="86486" customHeight="1" spans="7:9">
      <c r="G86486" s="11"/>
      <c r="H86486" s="12"/>
      <c r="I86486" s="49"/>
    </row>
    <row r="86487" customHeight="1" spans="7:9">
      <c r="G86487" s="11"/>
      <c r="H86487" s="12"/>
      <c r="I86487" s="49"/>
    </row>
    <row r="86488" customHeight="1" spans="7:9">
      <c r="G86488" s="11"/>
      <c r="H86488" s="12"/>
      <c r="I86488" s="49"/>
    </row>
    <row r="86489" customHeight="1" spans="7:9">
      <c r="G86489" s="11"/>
      <c r="H86489" s="12"/>
      <c r="I86489" s="49"/>
    </row>
    <row r="86490" customHeight="1" spans="7:9">
      <c r="G86490" s="11"/>
      <c r="H86490" s="12"/>
      <c r="I86490" s="49"/>
    </row>
    <row r="86491" customHeight="1" spans="7:9">
      <c r="G86491" s="11"/>
      <c r="H86491" s="12"/>
      <c r="I86491" s="49"/>
    </row>
    <row r="86492" customHeight="1" spans="7:9">
      <c r="G86492" s="11"/>
      <c r="H86492" s="12"/>
      <c r="I86492" s="49"/>
    </row>
    <row r="86493" customHeight="1" spans="7:9">
      <c r="G86493" s="11"/>
      <c r="H86493" s="12"/>
      <c r="I86493" s="49"/>
    </row>
    <row r="86494" customHeight="1" spans="7:9">
      <c r="G86494" s="11"/>
      <c r="H86494" s="12"/>
      <c r="I86494" s="49"/>
    </row>
    <row r="86495" customHeight="1" spans="7:9">
      <c r="G86495" s="11"/>
      <c r="H86495" s="12"/>
      <c r="I86495" s="49"/>
    </row>
    <row r="86496" customHeight="1" spans="7:9">
      <c r="G86496" s="11"/>
      <c r="H86496" s="12"/>
      <c r="I86496" s="49"/>
    </row>
    <row r="86497" customHeight="1" spans="7:9">
      <c r="G86497" s="11"/>
      <c r="H86497" s="12"/>
      <c r="I86497" s="49"/>
    </row>
    <row r="86498" customHeight="1" spans="7:9">
      <c r="G86498" s="11"/>
      <c r="H86498" s="12"/>
      <c r="I86498" s="49"/>
    </row>
    <row r="86499" customHeight="1" spans="7:9">
      <c r="G86499" s="11"/>
      <c r="H86499" s="12"/>
      <c r="I86499" s="49"/>
    </row>
    <row r="86500" customHeight="1" spans="7:9">
      <c r="G86500" s="11"/>
      <c r="H86500" s="12"/>
      <c r="I86500" s="49"/>
    </row>
    <row r="86501" customHeight="1" spans="7:9">
      <c r="G86501" s="11"/>
      <c r="H86501" s="12"/>
      <c r="I86501" s="49"/>
    </row>
    <row r="86502" customHeight="1" spans="7:9">
      <c r="G86502" s="11"/>
      <c r="H86502" s="12"/>
      <c r="I86502" s="49"/>
    </row>
    <row r="86503" customHeight="1" spans="7:9">
      <c r="G86503" s="11"/>
      <c r="H86503" s="12"/>
      <c r="I86503" s="49"/>
    </row>
    <row r="86504" customHeight="1" spans="7:9">
      <c r="G86504" s="11"/>
      <c r="H86504" s="12"/>
      <c r="I86504" s="49"/>
    </row>
    <row r="86505" customHeight="1" spans="7:9">
      <c r="G86505" s="11"/>
      <c r="H86505" s="12"/>
      <c r="I86505" s="49"/>
    </row>
    <row r="86506" customHeight="1" spans="7:9">
      <c r="G86506" s="11"/>
      <c r="H86506" s="12"/>
      <c r="I86506" s="49"/>
    </row>
    <row r="86507" customHeight="1" spans="7:9">
      <c r="G86507" s="11"/>
      <c r="H86507" s="12"/>
      <c r="I86507" s="49"/>
    </row>
    <row r="86508" customHeight="1" spans="7:9">
      <c r="G86508" s="11"/>
      <c r="H86508" s="12"/>
      <c r="I86508" s="49"/>
    </row>
    <row r="86509" customHeight="1" spans="7:9">
      <c r="G86509" s="11"/>
      <c r="H86509" s="12"/>
      <c r="I86509" s="49"/>
    </row>
    <row r="86510" customHeight="1" spans="7:9">
      <c r="G86510" s="11"/>
      <c r="H86510" s="12"/>
      <c r="I86510" s="49"/>
    </row>
    <row r="86511" customHeight="1" spans="7:9">
      <c r="G86511" s="11"/>
      <c r="H86511" s="12"/>
      <c r="I86511" s="49"/>
    </row>
    <row r="86512" customHeight="1" spans="7:9">
      <c r="G86512" s="11"/>
      <c r="H86512" s="12"/>
      <c r="I86512" s="49"/>
    </row>
    <row r="86513" customHeight="1" spans="7:9">
      <c r="G86513" s="11"/>
      <c r="H86513" s="12"/>
      <c r="I86513" s="49"/>
    </row>
    <row r="86514" customHeight="1" spans="7:9">
      <c r="G86514" s="11"/>
      <c r="H86514" s="12"/>
      <c r="I86514" s="49"/>
    </row>
    <row r="86515" customHeight="1" spans="7:9">
      <c r="G86515" s="11"/>
      <c r="H86515" s="12"/>
      <c r="I86515" s="49"/>
    </row>
    <row r="86516" customHeight="1" spans="7:9">
      <c r="G86516" s="11"/>
      <c r="H86516" s="12"/>
      <c r="I86516" s="49"/>
    </row>
    <row r="86517" customHeight="1" spans="7:9">
      <c r="G86517" s="11"/>
      <c r="H86517" s="12"/>
      <c r="I86517" s="49"/>
    </row>
    <row r="86518" customHeight="1" spans="7:9">
      <c r="G86518" s="11"/>
      <c r="H86518" s="12"/>
      <c r="I86518" s="49"/>
    </row>
    <row r="86519" customHeight="1" spans="7:9">
      <c r="G86519" s="11"/>
      <c r="H86519" s="12"/>
      <c r="I86519" s="49"/>
    </row>
    <row r="86520" customHeight="1" spans="7:9">
      <c r="G86520" s="11"/>
      <c r="H86520" s="12"/>
      <c r="I86520" s="49"/>
    </row>
    <row r="86521" customHeight="1" spans="7:9">
      <c r="G86521" s="11"/>
      <c r="H86521" s="12"/>
      <c r="I86521" s="49"/>
    </row>
    <row r="86522" customHeight="1" spans="7:9">
      <c r="G86522" s="11"/>
      <c r="H86522" s="12"/>
      <c r="I86522" s="49"/>
    </row>
    <row r="86523" customHeight="1" spans="7:9">
      <c r="G86523" s="11"/>
      <c r="H86523" s="12"/>
      <c r="I86523" s="49"/>
    </row>
    <row r="86524" customHeight="1" spans="7:9">
      <c r="G86524" s="11"/>
      <c r="H86524" s="12"/>
      <c r="I86524" s="49"/>
    </row>
    <row r="86525" customHeight="1" spans="7:9">
      <c r="G86525" s="11"/>
      <c r="H86525" s="12"/>
      <c r="I86525" s="49"/>
    </row>
    <row r="86526" customHeight="1" spans="7:9">
      <c r="G86526" s="11"/>
      <c r="H86526" s="12"/>
      <c r="I86526" s="49"/>
    </row>
    <row r="86527" customHeight="1" spans="7:9">
      <c r="G86527" s="11"/>
      <c r="H86527" s="12"/>
      <c r="I86527" s="49"/>
    </row>
    <row r="86528" customHeight="1" spans="7:9">
      <c r="G86528" s="11"/>
      <c r="H86528" s="12"/>
      <c r="I86528" s="49"/>
    </row>
    <row r="86529" customHeight="1" spans="7:9">
      <c r="G86529" s="11"/>
      <c r="H86529" s="12"/>
      <c r="I86529" s="49"/>
    </row>
    <row r="86530" customHeight="1" spans="7:9">
      <c r="G86530" s="11"/>
      <c r="H86530" s="12"/>
      <c r="I86530" s="49"/>
    </row>
    <row r="86531" customHeight="1" spans="7:9">
      <c r="G86531" s="11"/>
      <c r="H86531" s="12"/>
      <c r="I86531" s="49"/>
    </row>
    <row r="86532" customHeight="1" spans="7:9">
      <c r="G86532" s="11"/>
      <c r="H86532" s="12"/>
      <c r="I86532" s="49"/>
    </row>
    <row r="86533" customHeight="1" spans="7:9">
      <c r="G86533" s="11"/>
      <c r="H86533" s="12"/>
      <c r="I86533" s="49"/>
    </row>
    <row r="86534" customHeight="1" spans="7:9">
      <c r="G86534" s="11"/>
      <c r="H86534" s="12"/>
      <c r="I86534" s="49"/>
    </row>
    <row r="86535" customHeight="1" spans="7:9">
      <c r="G86535" s="11"/>
      <c r="H86535" s="12"/>
      <c r="I86535" s="49"/>
    </row>
    <row r="86536" customHeight="1" spans="7:9">
      <c r="G86536" s="11"/>
      <c r="H86536" s="12"/>
      <c r="I86536" s="49"/>
    </row>
    <row r="86537" customHeight="1" spans="7:9">
      <c r="G86537" s="11"/>
      <c r="H86537" s="12"/>
      <c r="I86537" s="49"/>
    </row>
    <row r="86538" customHeight="1" spans="7:9">
      <c r="G86538" s="11"/>
      <c r="H86538" s="12"/>
      <c r="I86538" s="49"/>
    </row>
    <row r="86539" customHeight="1" spans="7:9">
      <c r="G86539" s="11"/>
      <c r="H86539" s="12"/>
      <c r="I86539" s="49"/>
    </row>
    <row r="86540" customHeight="1" spans="7:9">
      <c r="G86540" s="11"/>
      <c r="H86540" s="12"/>
      <c r="I86540" s="49"/>
    </row>
    <row r="86541" customHeight="1" spans="7:9">
      <c r="G86541" s="11"/>
      <c r="H86541" s="12"/>
      <c r="I86541" s="49"/>
    </row>
    <row r="86542" customHeight="1" spans="7:9">
      <c r="G86542" s="11"/>
      <c r="H86542" s="12"/>
      <c r="I86542" s="49"/>
    </row>
    <row r="86543" customHeight="1" spans="7:9">
      <c r="G86543" s="11"/>
      <c r="H86543" s="12"/>
      <c r="I86543" s="49"/>
    </row>
    <row r="86544" customHeight="1" spans="7:9">
      <c r="G86544" s="11"/>
      <c r="H86544" s="12"/>
      <c r="I86544" s="49"/>
    </row>
    <row r="86545" customHeight="1" spans="7:9">
      <c r="G86545" s="11"/>
      <c r="H86545" s="12"/>
      <c r="I86545" s="49"/>
    </row>
    <row r="86546" customHeight="1" spans="7:9">
      <c r="G86546" s="11"/>
      <c r="H86546" s="12"/>
      <c r="I86546" s="49"/>
    </row>
    <row r="86547" customHeight="1" spans="7:9">
      <c r="G86547" s="11"/>
      <c r="H86547" s="12"/>
      <c r="I86547" s="49"/>
    </row>
    <row r="86548" customHeight="1" spans="7:9">
      <c r="G86548" s="11"/>
      <c r="H86548" s="12"/>
      <c r="I86548" s="49"/>
    </row>
    <row r="86549" customHeight="1" spans="7:9">
      <c r="G86549" s="11"/>
      <c r="H86549" s="12"/>
      <c r="I86549" s="49"/>
    </row>
    <row r="86550" customHeight="1" spans="7:9">
      <c r="G86550" s="11"/>
      <c r="H86550" s="12"/>
      <c r="I86550" s="49"/>
    </row>
    <row r="86551" customHeight="1" spans="7:9">
      <c r="G86551" s="11"/>
      <c r="H86551" s="12"/>
      <c r="I86551" s="49"/>
    </row>
    <row r="86552" customHeight="1" spans="7:9">
      <c r="G86552" s="11"/>
      <c r="H86552" s="12"/>
      <c r="I86552" s="49"/>
    </row>
    <row r="86553" customHeight="1" spans="7:9">
      <c r="G86553" s="11"/>
      <c r="H86553" s="12"/>
      <c r="I86553" s="49"/>
    </row>
    <row r="86554" customHeight="1" spans="7:9">
      <c r="G86554" s="11"/>
      <c r="H86554" s="12"/>
      <c r="I86554" s="49"/>
    </row>
    <row r="86555" customHeight="1" spans="7:9">
      <c r="G86555" s="11"/>
      <c r="H86555" s="12"/>
      <c r="I86555" s="49"/>
    </row>
    <row r="86556" customHeight="1" spans="7:9">
      <c r="G86556" s="11"/>
      <c r="H86556" s="12"/>
      <c r="I86556" s="49"/>
    </row>
    <row r="86557" customHeight="1" spans="7:9">
      <c r="G86557" s="11"/>
      <c r="H86557" s="12"/>
      <c r="I86557" s="49"/>
    </row>
    <row r="86558" customHeight="1" spans="7:9">
      <c r="G86558" s="11"/>
      <c r="H86558" s="12"/>
      <c r="I86558" s="49"/>
    </row>
    <row r="86559" customHeight="1" spans="7:9">
      <c r="G86559" s="11"/>
      <c r="H86559" s="12"/>
      <c r="I86559" s="49"/>
    </row>
    <row r="86560" customHeight="1" spans="7:9">
      <c r="G86560" s="11"/>
      <c r="H86560" s="12"/>
      <c r="I86560" s="49"/>
    </row>
    <row r="86561" customHeight="1" spans="7:9">
      <c r="G86561" s="11"/>
      <c r="H86561" s="12"/>
      <c r="I86561" s="49"/>
    </row>
    <row r="86562" customHeight="1" spans="7:9">
      <c r="G86562" s="11"/>
      <c r="H86562" s="12"/>
      <c r="I86562" s="49"/>
    </row>
    <row r="86563" customHeight="1" spans="7:9">
      <c r="G86563" s="11"/>
      <c r="H86563" s="12"/>
      <c r="I86563" s="49"/>
    </row>
    <row r="86564" customHeight="1" spans="7:9">
      <c r="G86564" s="11"/>
      <c r="H86564" s="12"/>
      <c r="I86564" s="49"/>
    </row>
    <row r="86565" customHeight="1" spans="7:9">
      <c r="G86565" s="11"/>
      <c r="H86565" s="12"/>
      <c r="I86565" s="49"/>
    </row>
    <row r="86566" customHeight="1" spans="7:9">
      <c r="G86566" s="11"/>
      <c r="H86566" s="12"/>
      <c r="I86566" s="49"/>
    </row>
    <row r="86567" customHeight="1" spans="7:9">
      <c r="G86567" s="11"/>
      <c r="H86567" s="12"/>
      <c r="I86567" s="49"/>
    </row>
    <row r="86568" customHeight="1" spans="7:9">
      <c r="G86568" s="11"/>
      <c r="H86568" s="12"/>
      <c r="I86568" s="49"/>
    </row>
    <row r="86569" customHeight="1" spans="7:9">
      <c r="G86569" s="11"/>
      <c r="H86569" s="12"/>
      <c r="I86569" s="49"/>
    </row>
    <row r="86570" customHeight="1" spans="7:9">
      <c r="G86570" s="11"/>
      <c r="H86570" s="12"/>
      <c r="I86570" s="49"/>
    </row>
    <row r="86571" customHeight="1" spans="7:9">
      <c r="G86571" s="11"/>
      <c r="H86571" s="12"/>
      <c r="I86571" s="49"/>
    </row>
    <row r="86572" customHeight="1" spans="7:9">
      <c r="G86572" s="11"/>
      <c r="H86572" s="12"/>
      <c r="I86572" s="49"/>
    </row>
    <row r="86573" customHeight="1" spans="7:9">
      <c r="G86573" s="11"/>
      <c r="H86573" s="12"/>
      <c r="I86573" s="49"/>
    </row>
    <row r="86574" customHeight="1" spans="7:9">
      <c r="G86574" s="11"/>
      <c r="H86574" s="12"/>
      <c r="I86574" s="49"/>
    </row>
    <row r="86575" customHeight="1" spans="7:9">
      <c r="G86575" s="11"/>
      <c r="H86575" s="12"/>
      <c r="I86575" s="49"/>
    </row>
    <row r="86576" customHeight="1" spans="7:9">
      <c r="G86576" s="11"/>
      <c r="H86576" s="12"/>
      <c r="I86576" s="49"/>
    </row>
    <row r="86577" customHeight="1" spans="7:9">
      <c r="G86577" s="11"/>
      <c r="H86577" s="12"/>
      <c r="I86577" s="49"/>
    </row>
    <row r="86578" customHeight="1" spans="7:9">
      <c r="G86578" s="11"/>
      <c r="H86578" s="12"/>
      <c r="I86578" s="49"/>
    </row>
    <row r="86579" customHeight="1" spans="7:9">
      <c r="G86579" s="11"/>
      <c r="H86579" s="12"/>
      <c r="I86579" s="49"/>
    </row>
    <row r="86580" customHeight="1" spans="7:9">
      <c r="G86580" s="11"/>
      <c r="H86580" s="12"/>
      <c r="I86580" s="49"/>
    </row>
    <row r="86581" customHeight="1" spans="7:9">
      <c r="G86581" s="11"/>
      <c r="H86581" s="12"/>
      <c r="I86581" s="49"/>
    </row>
    <row r="86582" customHeight="1" spans="7:9">
      <c r="G86582" s="11"/>
      <c r="H86582" s="12"/>
      <c r="I86582" s="49"/>
    </row>
    <row r="86583" customHeight="1" spans="7:9">
      <c r="G86583" s="11"/>
      <c r="H86583" s="12"/>
      <c r="I86583" s="49"/>
    </row>
    <row r="86584" customHeight="1" spans="7:9">
      <c r="G86584" s="11"/>
      <c r="H86584" s="12"/>
      <c r="I86584" s="49"/>
    </row>
    <row r="86585" customHeight="1" spans="7:9">
      <c r="G86585" s="11"/>
      <c r="H86585" s="12"/>
      <c r="I86585" s="49"/>
    </row>
    <row r="86586" customHeight="1" spans="7:9">
      <c r="G86586" s="11"/>
      <c r="H86586" s="12"/>
      <c r="I86586" s="49"/>
    </row>
    <row r="86587" customHeight="1" spans="7:9">
      <c r="G86587" s="11"/>
      <c r="H86587" s="12"/>
      <c r="I86587" s="49"/>
    </row>
    <row r="86588" customHeight="1" spans="7:9">
      <c r="G86588" s="11"/>
      <c r="H86588" s="12"/>
      <c r="I86588" s="49"/>
    </row>
    <row r="86589" customHeight="1" spans="7:9">
      <c r="G86589" s="11"/>
      <c r="H86589" s="12"/>
      <c r="I86589" s="49"/>
    </row>
    <row r="86590" customHeight="1" spans="7:9">
      <c r="G86590" s="11"/>
      <c r="H86590" s="12"/>
      <c r="I86590" s="49"/>
    </row>
    <row r="86591" customHeight="1" spans="7:9">
      <c r="G86591" s="11"/>
      <c r="H86591" s="12"/>
      <c r="I86591" s="49"/>
    </row>
    <row r="86592" customHeight="1" spans="7:9">
      <c r="G86592" s="11"/>
      <c r="H86592" s="12"/>
      <c r="I86592" s="49"/>
    </row>
    <row r="86593" customHeight="1" spans="7:9">
      <c r="G86593" s="11"/>
      <c r="H86593" s="12"/>
      <c r="I86593" s="49"/>
    </row>
    <row r="86594" customHeight="1" spans="7:9">
      <c r="G86594" s="11"/>
      <c r="H86594" s="12"/>
      <c r="I86594" s="49"/>
    </row>
    <row r="86595" customHeight="1" spans="7:9">
      <c r="G86595" s="11"/>
      <c r="H86595" s="12"/>
      <c r="I86595" s="49"/>
    </row>
    <row r="86596" customHeight="1" spans="7:9">
      <c r="G86596" s="11"/>
      <c r="H86596" s="12"/>
      <c r="I86596" s="49"/>
    </row>
    <row r="86597" customHeight="1" spans="7:9">
      <c r="G86597" s="11"/>
      <c r="H86597" s="12"/>
      <c r="I86597" s="49"/>
    </row>
    <row r="86598" customHeight="1" spans="7:9">
      <c r="G86598" s="11"/>
      <c r="H86598" s="12"/>
      <c r="I86598" s="49"/>
    </row>
    <row r="86599" customHeight="1" spans="7:9">
      <c r="G86599" s="11"/>
      <c r="H86599" s="12"/>
      <c r="I86599" s="49"/>
    </row>
    <row r="86600" customHeight="1" spans="7:9">
      <c r="G86600" s="11"/>
      <c r="H86600" s="12"/>
      <c r="I86600" s="49"/>
    </row>
    <row r="86601" customHeight="1" spans="7:9">
      <c r="G86601" s="11"/>
      <c r="H86601" s="12"/>
      <c r="I86601" s="49"/>
    </row>
    <row r="86602" customHeight="1" spans="7:9">
      <c r="G86602" s="11"/>
      <c r="H86602" s="12"/>
      <c r="I86602" s="49"/>
    </row>
    <row r="86603" customHeight="1" spans="7:9">
      <c r="G86603" s="11"/>
      <c r="H86603" s="12"/>
      <c r="I86603" s="49"/>
    </row>
    <row r="86604" customHeight="1" spans="7:9">
      <c r="G86604" s="11"/>
      <c r="H86604" s="12"/>
      <c r="I86604" s="49"/>
    </row>
    <row r="86605" customHeight="1" spans="7:9">
      <c r="G86605" s="11"/>
      <c r="H86605" s="12"/>
      <c r="I86605" s="49"/>
    </row>
    <row r="86606" customHeight="1" spans="7:9">
      <c r="G86606" s="11"/>
      <c r="H86606" s="12"/>
      <c r="I86606" s="49"/>
    </row>
    <row r="86607" customHeight="1" spans="7:9">
      <c r="G86607" s="11"/>
      <c r="H86607" s="12"/>
      <c r="I86607" s="49"/>
    </row>
    <row r="86608" customHeight="1" spans="7:9">
      <c r="G86608" s="11"/>
      <c r="H86608" s="12"/>
      <c r="I86608" s="49"/>
    </row>
    <row r="86609" customHeight="1" spans="7:9">
      <c r="G86609" s="11"/>
      <c r="H86609" s="12"/>
      <c r="I86609" s="49"/>
    </row>
    <row r="86610" customHeight="1" spans="7:9">
      <c r="G86610" s="11"/>
      <c r="H86610" s="12"/>
      <c r="I86610" s="49"/>
    </row>
    <row r="86611" customHeight="1" spans="7:9">
      <c r="G86611" s="11"/>
      <c r="H86611" s="12"/>
      <c r="I86611" s="49"/>
    </row>
    <row r="86612" customHeight="1" spans="7:9">
      <c r="G86612" s="11"/>
      <c r="H86612" s="12"/>
      <c r="I86612" s="49"/>
    </row>
    <row r="86613" customHeight="1" spans="7:9">
      <c r="G86613" s="11"/>
      <c r="H86613" s="12"/>
      <c r="I86613" s="49"/>
    </row>
    <row r="86614" customHeight="1" spans="7:9">
      <c r="G86614" s="11"/>
      <c r="H86614" s="12"/>
      <c r="I86614" s="49"/>
    </row>
    <row r="86615" customHeight="1" spans="7:9">
      <c r="G86615" s="11"/>
      <c r="H86615" s="12"/>
      <c r="I86615" s="49"/>
    </row>
    <row r="86616" customHeight="1" spans="7:9">
      <c r="G86616" s="11"/>
      <c r="H86616" s="12"/>
      <c r="I86616" s="49"/>
    </row>
    <row r="86617" customHeight="1" spans="7:9">
      <c r="G86617" s="11"/>
      <c r="H86617" s="12"/>
      <c r="I86617" s="49"/>
    </row>
    <row r="86618" customHeight="1" spans="7:9">
      <c r="G86618" s="11"/>
      <c r="H86618" s="12"/>
      <c r="I86618" s="49"/>
    </row>
    <row r="86619" customHeight="1" spans="7:9">
      <c r="G86619" s="11"/>
      <c r="H86619" s="12"/>
      <c r="I86619" s="49"/>
    </row>
    <row r="86620" customHeight="1" spans="7:9">
      <c r="G86620" s="11"/>
      <c r="H86620" s="12"/>
      <c r="I86620" s="49"/>
    </row>
    <row r="86621" customHeight="1" spans="7:9">
      <c r="G86621" s="11"/>
      <c r="H86621" s="12"/>
      <c r="I86621" s="49"/>
    </row>
    <row r="86622" customHeight="1" spans="7:9">
      <c r="G86622" s="11"/>
      <c r="H86622" s="12"/>
      <c r="I86622" s="49"/>
    </row>
    <row r="86623" customHeight="1" spans="7:9">
      <c r="G86623" s="11"/>
      <c r="H86623" s="12"/>
      <c r="I86623" s="49"/>
    </row>
    <row r="86624" customHeight="1" spans="7:9">
      <c r="G86624" s="11"/>
      <c r="H86624" s="12"/>
      <c r="I86624" s="49"/>
    </row>
    <row r="86625" customHeight="1" spans="7:9">
      <c r="G86625" s="11"/>
      <c r="H86625" s="12"/>
      <c r="I86625" s="49"/>
    </row>
    <row r="86626" customHeight="1" spans="7:9">
      <c r="G86626" s="11"/>
      <c r="H86626" s="12"/>
      <c r="I86626" s="49"/>
    </row>
    <row r="86627" customHeight="1" spans="7:9">
      <c r="G86627" s="11"/>
      <c r="H86627" s="12"/>
      <c r="I86627" s="49"/>
    </row>
    <row r="86628" customHeight="1" spans="7:9">
      <c r="G86628" s="11"/>
      <c r="H86628" s="12"/>
      <c r="I86628" s="49"/>
    </row>
    <row r="86629" customHeight="1" spans="7:9">
      <c r="G86629" s="11"/>
      <c r="H86629" s="12"/>
      <c r="I86629" s="49"/>
    </row>
    <row r="86630" customHeight="1" spans="7:9">
      <c r="G86630" s="11"/>
      <c r="H86630" s="12"/>
      <c r="I86630" s="49"/>
    </row>
    <row r="86631" customHeight="1" spans="7:9">
      <c r="G86631" s="11"/>
      <c r="H86631" s="12"/>
      <c r="I86631" s="49"/>
    </row>
    <row r="86632" customHeight="1" spans="7:9">
      <c r="G86632" s="11"/>
      <c r="H86632" s="12"/>
      <c r="I86632" s="49"/>
    </row>
    <row r="86633" customHeight="1" spans="7:9">
      <c r="G86633" s="11"/>
      <c r="H86633" s="12"/>
      <c r="I86633" s="49"/>
    </row>
    <row r="86634" customHeight="1" spans="7:9">
      <c r="G86634" s="11"/>
      <c r="H86634" s="12"/>
      <c r="I86634" s="49"/>
    </row>
    <row r="86635" customHeight="1" spans="7:9">
      <c r="G86635" s="11"/>
      <c r="H86635" s="12"/>
      <c r="I86635" s="49"/>
    </row>
    <row r="86636" customHeight="1" spans="7:9">
      <c r="G86636" s="11"/>
      <c r="H86636" s="12"/>
      <c r="I86636" s="49"/>
    </row>
    <row r="86637" customHeight="1" spans="7:9">
      <c r="G86637" s="11"/>
      <c r="H86637" s="12"/>
      <c r="I86637" s="49"/>
    </row>
    <row r="86638" customHeight="1" spans="7:9">
      <c r="G86638" s="11"/>
      <c r="H86638" s="12"/>
      <c r="I86638" s="49"/>
    </row>
    <row r="86639" customHeight="1" spans="7:9">
      <c r="G86639" s="11"/>
      <c r="H86639" s="12"/>
      <c r="I86639" s="49"/>
    </row>
    <row r="86640" customHeight="1" spans="7:9">
      <c r="G86640" s="11"/>
      <c r="H86640" s="12"/>
      <c r="I86640" s="49"/>
    </row>
    <row r="86641" customHeight="1" spans="7:9">
      <c r="G86641" s="11"/>
      <c r="H86641" s="12"/>
      <c r="I86641" s="49"/>
    </row>
    <row r="86642" customHeight="1" spans="7:9">
      <c r="G86642" s="11"/>
      <c r="H86642" s="12"/>
      <c r="I86642" s="49"/>
    </row>
    <row r="86643" customHeight="1" spans="7:9">
      <c r="G86643" s="11"/>
      <c r="H86643" s="12"/>
      <c r="I86643" s="49"/>
    </row>
    <row r="86644" customHeight="1" spans="7:9">
      <c r="G86644" s="11"/>
      <c r="H86644" s="12"/>
      <c r="I86644" s="49"/>
    </row>
    <row r="86645" customHeight="1" spans="7:9">
      <c r="G86645" s="11"/>
      <c r="H86645" s="12"/>
      <c r="I86645" s="49"/>
    </row>
    <row r="86646" customHeight="1" spans="7:9">
      <c r="G86646" s="11"/>
      <c r="H86646" s="12"/>
      <c r="I86646" s="49"/>
    </row>
    <row r="86647" customHeight="1" spans="7:9">
      <c r="G86647" s="11"/>
      <c r="H86647" s="12"/>
      <c r="I86647" s="49"/>
    </row>
    <row r="86648" customHeight="1" spans="7:9">
      <c r="G86648" s="11"/>
      <c r="H86648" s="12"/>
      <c r="I86648" s="49"/>
    </row>
    <row r="86649" customHeight="1" spans="7:9">
      <c r="G86649" s="11"/>
      <c r="H86649" s="12"/>
      <c r="I86649" s="49"/>
    </row>
    <row r="86650" customHeight="1" spans="7:9">
      <c r="G86650" s="11"/>
      <c r="H86650" s="12"/>
      <c r="I86650" s="49"/>
    </row>
    <row r="86651" customHeight="1" spans="7:9">
      <c r="G86651" s="11"/>
      <c r="H86651" s="12"/>
      <c r="I86651" s="49"/>
    </row>
    <row r="86652" customHeight="1" spans="7:9">
      <c r="G86652" s="11"/>
      <c r="H86652" s="12"/>
      <c r="I86652" s="49"/>
    </row>
    <row r="86653" customHeight="1" spans="7:9">
      <c r="G86653" s="11"/>
      <c r="H86653" s="12"/>
      <c r="I86653" s="49"/>
    </row>
    <row r="86654" customHeight="1" spans="7:9">
      <c r="G86654" s="11"/>
      <c r="H86654" s="12"/>
      <c r="I86654" s="49"/>
    </row>
    <row r="86655" customHeight="1" spans="7:9">
      <c r="G86655" s="11"/>
      <c r="H86655" s="12"/>
      <c r="I86655" s="49"/>
    </row>
    <row r="86656" customHeight="1" spans="7:9">
      <c r="G86656" s="11"/>
      <c r="H86656" s="12"/>
      <c r="I86656" s="49"/>
    </row>
    <row r="86657" customHeight="1" spans="7:9">
      <c r="G86657" s="11"/>
      <c r="H86657" s="12"/>
      <c r="I86657" s="49"/>
    </row>
    <row r="86658" customHeight="1" spans="7:9">
      <c r="G86658" s="11"/>
      <c r="H86658" s="12"/>
      <c r="I86658" s="49"/>
    </row>
    <row r="86659" customHeight="1" spans="7:9">
      <c r="G86659" s="11"/>
      <c r="H86659" s="12"/>
      <c r="I86659" s="49"/>
    </row>
    <row r="86660" customHeight="1" spans="7:9">
      <c r="G86660" s="11"/>
      <c r="H86660" s="12"/>
      <c r="I86660" s="49"/>
    </row>
    <row r="86661" customHeight="1" spans="7:9">
      <c r="G86661" s="11"/>
      <c r="H86661" s="12"/>
      <c r="I86661" s="49"/>
    </row>
    <row r="86662" customHeight="1" spans="7:9">
      <c r="G86662" s="11"/>
      <c r="H86662" s="12"/>
      <c r="I86662" s="49"/>
    </row>
    <row r="86663" customHeight="1" spans="7:9">
      <c r="G86663" s="11"/>
      <c r="H86663" s="12"/>
      <c r="I86663" s="49"/>
    </row>
    <row r="86664" customHeight="1" spans="7:9">
      <c r="G86664" s="11"/>
      <c r="H86664" s="12"/>
      <c r="I86664" s="49"/>
    </row>
    <row r="86665" customHeight="1" spans="7:9">
      <c r="G86665" s="11"/>
      <c r="H86665" s="12"/>
      <c r="I86665" s="49"/>
    </row>
    <row r="86666" customHeight="1" spans="7:9">
      <c r="G86666" s="11"/>
      <c r="H86666" s="12"/>
      <c r="I86666" s="49"/>
    </row>
    <row r="86667" customHeight="1" spans="7:9">
      <c r="G86667" s="11"/>
      <c r="H86667" s="12"/>
      <c r="I86667" s="49"/>
    </row>
    <row r="86668" customHeight="1" spans="7:9">
      <c r="G86668" s="11"/>
      <c r="H86668" s="12"/>
      <c r="I86668" s="49"/>
    </row>
    <row r="86669" customHeight="1" spans="7:9">
      <c r="G86669" s="11"/>
      <c r="H86669" s="12"/>
      <c r="I86669" s="49"/>
    </row>
    <row r="86670" customHeight="1" spans="7:9">
      <c r="G86670" s="11"/>
      <c r="H86670" s="12"/>
      <c r="I86670" s="49"/>
    </row>
    <row r="86671" customHeight="1" spans="7:9">
      <c r="G86671" s="11"/>
      <c r="H86671" s="12"/>
      <c r="I86671" s="49"/>
    </row>
    <row r="86672" customHeight="1" spans="7:9">
      <c r="G86672" s="11"/>
      <c r="H86672" s="12"/>
      <c r="I86672" s="49"/>
    </row>
    <row r="86673" customHeight="1" spans="7:9">
      <c r="G86673" s="11"/>
      <c r="H86673" s="12"/>
      <c r="I86673" s="49"/>
    </row>
    <row r="86674" customHeight="1" spans="7:9">
      <c r="G86674" s="11"/>
      <c r="H86674" s="12"/>
      <c r="I86674" s="49"/>
    </row>
    <row r="86675" customHeight="1" spans="7:9">
      <c r="G86675" s="11"/>
      <c r="H86675" s="12"/>
      <c r="I86675" s="49"/>
    </row>
    <row r="86676" customHeight="1" spans="7:9">
      <c r="G86676" s="11"/>
      <c r="H86676" s="12"/>
      <c r="I86676" s="49"/>
    </row>
    <row r="86677" customHeight="1" spans="7:9">
      <c r="G86677" s="11"/>
      <c r="H86677" s="12"/>
      <c r="I86677" s="49"/>
    </row>
    <row r="86678" customHeight="1" spans="7:9">
      <c r="G86678" s="11"/>
      <c r="H86678" s="12"/>
      <c r="I86678" s="49"/>
    </row>
    <row r="86679" customHeight="1" spans="7:9">
      <c r="G86679" s="11"/>
      <c r="H86679" s="12"/>
      <c r="I86679" s="49"/>
    </row>
    <row r="86680" customHeight="1" spans="7:9">
      <c r="G86680" s="11"/>
      <c r="H86680" s="12"/>
      <c r="I86680" s="49"/>
    </row>
    <row r="86681" customHeight="1" spans="7:9">
      <c r="G86681" s="11"/>
      <c r="H86681" s="12"/>
      <c r="I86681" s="49"/>
    </row>
    <row r="86682" customHeight="1" spans="7:9">
      <c r="G86682" s="11"/>
      <c r="H86682" s="12"/>
      <c r="I86682" s="49"/>
    </row>
    <row r="86683" customHeight="1" spans="7:9">
      <c r="G86683" s="11"/>
      <c r="H86683" s="12"/>
      <c r="I86683" s="49"/>
    </row>
    <row r="86684" customHeight="1" spans="7:9">
      <c r="G86684" s="11"/>
      <c r="H86684" s="12"/>
      <c r="I86684" s="49"/>
    </row>
    <row r="86685" customHeight="1" spans="7:9">
      <c r="G86685" s="11"/>
      <c r="H86685" s="12"/>
      <c r="I86685" s="49"/>
    </row>
    <row r="86686" customHeight="1" spans="7:9">
      <c r="G86686" s="11"/>
      <c r="H86686" s="12"/>
      <c r="I86686" s="49"/>
    </row>
    <row r="86687" customHeight="1" spans="7:9">
      <c r="G86687" s="11"/>
      <c r="H86687" s="12"/>
      <c r="I86687" s="49"/>
    </row>
    <row r="86688" customHeight="1" spans="7:9">
      <c r="G86688" s="11"/>
      <c r="H86688" s="12"/>
      <c r="I86688" s="49"/>
    </row>
    <row r="86689" customHeight="1" spans="7:9">
      <c r="G86689" s="11"/>
      <c r="H86689" s="12"/>
      <c r="I86689" s="49"/>
    </row>
    <row r="86690" customHeight="1" spans="7:9">
      <c r="G86690" s="11"/>
      <c r="H86690" s="12"/>
      <c r="I86690" s="49"/>
    </row>
    <row r="86691" customHeight="1" spans="7:9">
      <c r="G86691" s="11"/>
      <c r="H86691" s="12"/>
      <c r="I86691" s="49"/>
    </row>
    <row r="86692" customHeight="1" spans="7:9">
      <c r="G86692" s="11"/>
      <c r="H86692" s="12"/>
      <c r="I86692" s="49"/>
    </row>
    <row r="86693" customHeight="1" spans="7:9">
      <c r="G86693" s="11"/>
      <c r="H86693" s="12"/>
      <c r="I86693" s="49"/>
    </row>
    <row r="86694" customHeight="1" spans="7:9">
      <c r="G86694" s="11"/>
      <c r="H86694" s="12"/>
      <c r="I86694" s="49"/>
    </row>
    <row r="86695" customHeight="1" spans="7:9">
      <c r="G86695" s="11"/>
      <c r="H86695" s="12"/>
      <c r="I86695" s="49"/>
    </row>
    <row r="86696" customHeight="1" spans="7:9">
      <c r="G86696" s="11"/>
      <c r="H86696" s="12"/>
      <c r="I86696" s="49"/>
    </row>
    <row r="86697" customHeight="1" spans="7:9">
      <c r="G86697" s="11"/>
      <c r="H86697" s="12"/>
      <c r="I86697" s="49"/>
    </row>
    <row r="86698" customHeight="1" spans="7:9">
      <c r="G86698" s="11"/>
      <c r="H86698" s="12"/>
      <c r="I86698" s="49"/>
    </row>
    <row r="86699" customHeight="1" spans="7:9">
      <c r="G86699" s="11"/>
      <c r="H86699" s="12"/>
      <c r="I86699" s="49"/>
    </row>
    <row r="86700" customHeight="1" spans="7:9">
      <c r="G86700" s="11"/>
      <c r="H86700" s="12"/>
      <c r="I86700" s="49"/>
    </row>
    <row r="86701" customHeight="1" spans="7:9">
      <c r="G86701" s="11"/>
      <c r="H86701" s="12"/>
      <c r="I86701" s="49"/>
    </row>
    <row r="86702" customHeight="1" spans="7:9">
      <c r="G86702" s="11"/>
      <c r="H86702" s="12"/>
      <c r="I86702" s="49"/>
    </row>
    <row r="86703" customHeight="1" spans="7:9">
      <c r="G86703" s="11"/>
      <c r="H86703" s="12"/>
      <c r="I86703" s="49"/>
    </row>
    <row r="86704" customHeight="1" spans="7:9">
      <c r="G86704" s="11"/>
      <c r="H86704" s="12"/>
      <c r="I86704" s="49"/>
    </row>
    <row r="86705" customHeight="1" spans="7:9">
      <c r="G86705" s="11"/>
      <c r="H86705" s="12"/>
      <c r="I86705" s="49"/>
    </row>
    <row r="86706" customHeight="1" spans="7:9">
      <c r="G86706" s="11"/>
      <c r="H86706" s="12"/>
      <c r="I86706" s="49"/>
    </row>
    <row r="86707" customHeight="1" spans="7:9">
      <c r="G86707" s="11"/>
      <c r="H86707" s="12"/>
      <c r="I86707" s="49"/>
    </row>
    <row r="86708" customHeight="1" spans="7:9">
      <c r="G86708" s="11"/>
      <c r="H86708" s="12"/>
      <c r="I86708" s="49"/>
    </row>
    <row r="86709" customHeight="1" spans="7:9">
      <c r="G86709" s="11"/>
      <c r="H86709" s="12"/>
      <c r="I86709" s="49"/>
    </row>
    <row r="86710" customHeight="1" spans="7:9">
      <c r="G86710" s="11"/>
      <c r="H86710" s="12"/>
      <c r="I86710" s="49"/>
    </row>
    <row r="86711" customHeight="1" spans="7:9">
      <c r="G86711" s="11"/>
      <c r="H86711" s="12"/>
      <c r="I86711" s="49"/>
    </row>
    <row r="86712" customHeight="1" spans="7:9">
      <c r="G86712" s="11"/>
      <c r="H86712" s="12"/>
      <c r="I86712" s="49"/>
    </row>
    <row r="86713" customHeight="1" spans="7:9">
      <c r="G86713" s="11"/>
      <c r="H86713" s="12"/>
      <c r="I86713" s="49"/>
    </row>
    <row r="86714" customHeight="1" spans="7:9">
      <c r="G86714" s="11"/>
      <c r="H86714" s="12"/>
      <c r="I86714" s="49"/>
    </row>
    <row r="86715" customHeight="1" spans="7:9">
      <c r="G86715" s="11"/>
      <c r="H86715" s="12"/>
      <c r="I86715" s="49"/>
    </row>
    <row r="86716" customHeight="1" spans="7:9">
      <c r="G86716" s="11"/>
      <c r="H86716" s="12"/>
      <c r="I86716" s="49"/>
    </row>
    <row r="86717" customHeight="1" spans="7:9">
      <c r="G86717" s="11"/>
      <c r="H86717" s="12"/>
      <c r="I86717" s="49"/>
    </row>
    <row r="86718" customHeight="1" spans="7:9">
      <c r="G86718" s="11"/>
      <c r="H86718" s="12"/>
      <c r="I86718" s="49"/>
    </row>
    <row r="86719" customHeight="1" spans="7:9">
      <c r="G86719" s="11"/>
      <c r="H86719" s="12"/>
      <c r="I86719" s="49"/>
    </row>
    <row r="86720" customHeight="1" spans="7:9">
      <c r="G86720" s="11"/>
      <c r="H86720" s="12"/>
      <c r="I86720" s="49"/>
    </row>
    <row r="86721" customHeight="1" spans="7:9">
      <c r="G86721" s="11"/>
      <c r="H86721" s="12"/>
      <c r="I86721" s="49"/>
    </row>
    <row r="86722" customHeight="1" spans="7:9">
      <c r="G86722" s="11"/>
      <c r="H86722" s="12"/>
      <c r="I86722" s="49"/>
    </row>
    <row r="86723" customHeight="1" spans="7:9">
      <c r="G86723" s="11"/>
      <c r="H86723" s="12"/>
      <c r="I86723" s="49"/>
    </row>
    <row r="86724" customHeight="1" spans="7:9">
      <c r="G86724" s="11"/>
      <c r="H86724" s="12"/>
      <c r="I86724" s="49"/>
    </row>
    <row r="86725" customHeight="1" spans="7:9">
      <c r="G86725" s="11"/>
      <c r="H86725" s="12"/>
      <c r="I86725" s="49"/>
    </row>
    <row r="86726" customHeight="1" spans="7:9">
      <c r="G86726" s="11"/>
      <c r="H86726" s="12"/>
      <c r="I86726" s="49"/>
    </row>
    <row r="86727" customHeight="1" spans="7:9">
      <c r="G86727" s="11"/>
      <c r="H86727" s="12"/>
      <c r="I86727" s="49"/>
    </row>
    <row r="86728" customHeight="1" spans="7:9">
      <c r="G86728" s="11"/>
      <c r="H86728" s="12"/>
      <c r="I86728" s="49"/>
    </row>
    <row r="86729" customHeight="1" spans="7:9">
      <c r="G86729" s="11"/>
      <c r="H86729" s="12"/>
      <c r="I86729" s="49"/>
    </row>
    <row r="86730" customHeight="1" spans="7:9">
      <c r="G86730" s="11"/>
      <c r="H86730" s="12"/>
      <c r="I86730" s="49"/>
    </row>
    <row r="86731" customHeight="1" spans="7:9">
      <c r="G86731" s="11"/>
      <c r="H86731" s="12"/>
      <c r="I86731" s="49"/>
    </row>
    <row r="86732" customHeight="1" spans="7:9">
      <c r="G86732" s="11"/>
      <c r="H86732" s="12"/>
      <c r="I86732" s="49"/>
    </row>
    <row r="86733" customHeight="1" spans="7:9">
      <c r="G86733" s="11"/>
      <c r="H86733" s="12"/>
      <c r="I86733" s="49"/>
    </row>
    <row r="86734" customHeight="1" spans="7:9">
      <c r="G86734" s="11"/>
      <c r="H86734" s="12"/>
      <c r="I86734" s="49"/>
    </row>
    <row r="86735" customHeight="1" spans="7:9">
      <c r="G86735" s="11"/>
      <c r="H86735" s="12"/>
      <c r="I86735" s="49"/>
    </row>
    <row r="86736" customHeight="1" spans="7:9">
      <c r="G86736" s="11"/>
      <c r="H86736" s="12"/>
      <c r="I86736" s="49"/>
    </row>
    <row r="86737" customHeight="1" spans="7:9">
      <c r="G86737" s="11"/>
      <c r="H86737" s="12"/>
      <c r="I86737" s="49"/>
    </row>
    <row r="86738" customHeight="1" spans="7:9">
      <c r="G86738" s="11"/>
      <c r="H86738" s="12"/>
      <c r="I86738" s="49"/>
    </row>
    <row r="86739" customHeight="1" spans="7:9">
      <c r="G86739" s="11"/>
      <c r="H86739" s="12"/>
      <c r="I86739" s="49"/>
    </row>
    <row r="86740" customHeight="1" spans="7:9">
      <c r="G86740" s="11"/>
      <c r="H86740" s="12"/>
      <c r="I86740" s="49"/>
    </row>
    <row r="86741" customHeight="1" spans="7:9">
      <c r="G86741" s="11"/>
      <c r="H86741" s="12"/>
      <c r="I86741" s="49"/>
    </row>
    <row r="86742" customHeight="1" spans="7:9">
      <c r="G86742" s="11"/>
      <c r="H86742" s="12"/>
      <c r="I86742" s="49"/>
    </row>
    <row r="86743" customHeight="1" spans="7:9">
      <c r="G86743" s="11"/>
      <c r="H86743" s="12"/>
      <c r="I86743" s="49"/>
    </row>
    <row r="86744" customHeight="1" spans="7:9">
      <c r="G86744" s="11"/>
      <c r="H86744" s="12"/>
      <c r="I86744" s="49"/>
    </row>
    <row r="86745" customHeight="1" spans="7:9">
      <c r="G86745" s="11"/>
      <c r="H86745" s="12"/>
      <c r="I86745" s="49"/>
    </row>
    <row r="86746" customHeight="1" spans="7:9">
      <c r="G86746" s="11"/>
      <c r="H86746" s="12"/>
      <c r="I86746" s="49"/>
    </row>
    <row r="86747" customHeight="1" spans="7:9">
      <c r="G86747" s="11"/>
      <c r="H86747" s="12"/>
      <c r="I86747" s="49"/>
    </row>
    <row r="86748" customHeight="1" spans="7:9">
      <c r="G86748" s="11"/>
      <c r="H86748" s="12"/>
      <c r="I86748" s="49"/>
    </row>
    <row r="86749" customHeight="1" spans="7:9">
      <c r="G86749" s="11"/>
      <c r="H86749" s="12"/>
      <c r="I86749" s="49"/>
    </row>
    <row r="86750" customHeight="1" spans="7:9">
      <c r="G86750" s="11"/>
      <c r="H86750" s="12"/>
      <c r="I86750" s="49"/>
    </row>
    <row r="86751" customHeight="1" spans="7:9">
      <c r="G86751" s="11"/>
      <c r="H86751" s="12"/>
      <c r="I86751" s="49"/>
    </row>
    <row r="86752" customHeight="1" spans="7:9">
      <c r="G86752" s="11"/>
      <c r="H86752" s="12"/>
      <c r="I86752" s="49"/>
    </row>
    <row r="86753" customHeight="1" spans="7:9">
      <c r="G86753" s="11"/>
      <c r="H86753" s="12"/>
      <c r="I86753" s="49"/>
    </row>
    <row r="86754" customHeight="1" spans="7:9">
      <c r="G86754" s="11"/>
      <c r="H86754" s="12"/>
      <c r="I86754" s="49"/>
    </row>
    <row r="86755" customHeight="1" spans="7:9">
      <c r="G86755" s="11"/>
      <c r="H86755" s="12"/>
      <c r="I86755" s="49"/>
    </row>
    <row r="86756" customHeight="1" spans="7:9">
      <c r="G86756" s="11"/>
      <c r="H86756" s="12"/>
      <c r="I86756" s="49"/>
    </row>
    <row r="86757" customHeight="1" spans="7:9">
      <c r="G86757" s="11"/>
      <c r="H86757" s="12"/>
      <c r="I86757" s="49"/>
    </row>
    <row r="86758" customHeight="1" spans="7:9">
      <c r="G86758" s="11"/>
      <c r="H86758" s="12"/>
      <c r="I86758" s="49"/>
    </row>
    <row r="86759" customHeight="1" spans="7:9">
      <c r="G86759" s="11"/>
      <c r="H86759" s="12"/>
      <c r="I86759" s="49"/>
    </row>
    <row r="86760" customHeight="1" spans="7:9">
      <c r="G86760" s="11"/>
      <c r="H86760" s="12"/>
      <c r="I86760" s="49"/>
    </row>
    <row r="86761" customHeight="1" spans="7:9">
      <c r="G86761" s="11"/>
      <c r="H86761" s="12"/>
      <c r="I86761" s="49"/>
    </row>
    <row r="86762" customHeight="1" spans="7:9">
      <c r="G86762" s="11"/>
      <c r="H86762" s="12"/>
      <c r="I86762" s="49"/>
    </row>
    <row r="86763" customHeight="1" spans="7:9">
      <c r="G86763" s="11"/>
      <c r="H86763" s="12"/>
      <c r="I86763" s="49"/>
    </row>
    <row r="86764" customHeight="1" spans="7:9">
      <c r="G86764" s="11"/>
      <c r="H86764" s="12"/>
      <c r="I86764" s="49"/>
    </row>
    <row r="86765" customHeight="1" spans="7:9">
      <c r="G86765" s="11"/>
      <c r="H86765" s="12"/>
      <c r="I86765" s="49"/>
    </row>
    <row r="86766" customHeight="1" spans="7:9">
      <c r="G86766" s="11"/>
      <c r="H86766" s="12"/>
      <c r="I86766" s="49"/>
    </row>
    <row r="86767" customHeight="1" spans="7:9">
      <c r="G86767" s="11"/>
      <c r="H86767" s="12"/>
      <c r="I86767" s="49"/>
    </row>
    <row r="86768" customHeight="1" spans="7:9">
      <c r="G86768" s="11"/>
      <c r="H86768" s="12"/>
      <c r="I86768" s="49"/>
    </row>
    <row r="86769" customHeight="1" spans="7:9">
      <c r="G86769" s="11"/>
      <c r="H86769" s="12"/>
      <c r="I86769" s="49"/>
    </row>
    <row r="86770" customHeight="1" spans="7:9">
      <c r="G86770" s="11"/>
      <c r="H86770" s="12"/>
      <c r="I86770" s="49"/>
    </row>
    <row r="86771" customHeight="1" spans="7:9">
      <c r="G86771" s="11"/>
      <c r="H86771" s="12"/>
      <c r="I86771" s="49"/>
    </row>
    <row r="86772" customHeight="1" spans="7:9">
      <c r="G86772" s="11"/>
      <c r="H86772" s="12"/>
      <c r="I86772" s="49"/>
    </row>
    <row r="86773" customHeight="1" spans="7:9">
      <c r="G86773" s="11"/>
      <c r="H86773" s="12"/>
      <c r="I86773" s="49"/>
    </row>
    <row r="86774" customHeight="1" spans="7:9">
      <c r="G86774" s="11"/>
      <c r="H86774" s="12"/>
      <c r="I86774" s="49"/>
    </row>
    <row r="86775" customHeight="1" spans="7:9">
      <c r="G86775" s="11"/>
      <c r="H86775" s="12"/>
      <c r="I86775" s="49"/>
    </row>
    <row r="86776" customHeight="1" spans="7:9">
      <c r="G86776" s="11"/>
      <c r="H86776" s="12"/>
      <c r="I86776" s="49"/>
    </row>
    <row r="86777" customHeight="1" spans="7:9">
      <c r="G86777" s="11"/>
      <c r="H86777" s="12"/>
      <c r="I86777" s="49"/>
    </row>
    <row r="86778" customHeight="1" spans="7:9">
      <c r="G86778" s="11"/>
      <c r="H86778" s="12"/>
      <c r="I86778" s="49"/>
    </row>
    <row r="86779" customHeight="1" spans="7:9">
      <c r="G86779" s="11"/>
      <c r="H86779" s="12"/>
      <c r="I86779" s="49"/>
    </row>
    <row r="86780" customHeight="1" spans="7:9">
      <c r="G86780" s="11"/>
      <c r="H86780" s="12"/>
      <c r="I86780" s="49"/>
    </row>
    <row r="86781" customHeight="1" spans="7:9">
      <c r="G86781" s="11"/>
      <c r="H86781" s="12"/>
      <c r="I86781" s="49"/>
    </row>
    <row r="86782" customHeight="1" spans="7:9">
      <c r="G86782" s="11"/>
      <c r="H86782" s="12"/>
      <c r="I86782" s="49"/>
    </row>
    <row r="86783" customHeight="1" spans="7:9">
      <c r="G86783" s="11"/>
      <c r="H86783" s="12"/>
      <c r="I86783" s="49"/>
    </row>
    <row r="86784" customHeight="1" spans="7:9">
      <c r="G86784" s="11"/>
      <c r="H86784" s="12"/>
      <c r="I86784" s="49"/>
    </row>
    <row r="86785" customHeight="1" spans="7:9">
      <c r="G86785" s="11"/>
      <c r="H86785" s="12"/>
      <c r="I86785" s="49"/>
    </row>
    <row r="86786" customHeight="1" spans="7:9">
      <c r="G86786" s="11"/>
      <c r="H86786" s="12"/>
      <c r="I86786" s="49"/>
    </row>
    <row r="86787" customHeight="1" spans="7:9">
      <c r="G86787" s="11"/>
      <c r="H86787" s="12"/>
      <c r="I86787" s="49"/>
    </row>
    <row r="86788" customHeight="1" spans="7:9">
      <c r="G86788" s="11"/>
      <c r="H86788" s="12"/>
      <c r="I86788" s="49"/>
    </row>
    <row r="86789" customHeight="1" spans="7:9">
      <c r="G86789" s="11"/>
      <c r="H86789" s="12"/>
      <c r="I86789" s="49"/>
    </row>
    <row r="86790" customHeight="1" spans="7:9">
      <c r="G86790" s="11"/>
      <c r="H86790" s="12"/>
      <c r="I86790" s="49"/>
    </row>
    <row r="86791" customHeight="1" spans="7:9">
      <c r="G86791" s="11"/>
      <c r="H86791" s="12"/>
      <c r="I86791" s="49"/>
    </row>
    <row r="86792" customHeight="1" spans="7:9">
      <c r="G86792" s="11"/>
      <c r="H86792" s="12"/>
      <c r="I86792" s="49"/>
    </row>
    <row r="86793" customHeight="1" spans="7:9">
      <c r="G86793" s="11"/>
      <c r="H86793" s="12"/>
      <c r="I86793" s="49"/>
    </row>
    <row r="86794" customHeight="1" spans="7:9">
      <c r="G86794" s="11"/>
      <c r="H86794" s="12"/>
      <c r="I86794" s="49"/>
    </row>
    <row r="86795" customHeight="1" spans="7:9">
      <c r="G86795" s="11"/>
      <c r="H86795" s="12"/>
      <c r="I86795" s="49"/>
    </row>
    <row r="86796" customHeight="1" spans="7:9">
      <c r="G86796" s="11"/>
      <c r="H86796" s="12"/>
      <c r="I86796" s="49"/>
    </row>
    <row r="86797" customHeight="1" spans="7:9">
      <c r="G86797" s="11"/>
      <c r="H86797" s="12"/>
      <c r="I86797" s="49"/>
    </row>
    <row r="86798" customHeight="1" spans="7:9">
      <c r="G86798" s="11"/>
      <c r="H86798" s="12"/>
      <c r="I86798" s="49"/>
    </row>
    <row r="86799" customHeight="1" spans="7:9">
      <c r="G86799" s="11"/>
      <c r="H86799" s="12"/>
      <c r="I86799" s="49"/>
    </row>
    <row r="86800" customHeight="1" spans="7:9">
      <c r="G86800" s="11"/>
      <c r="H86800" s="12"/>
      <c r="I86800" s="49"/>
    </row>
    <row r="86801" customHeight="1" spans="7:9">
      <c r="G86801" s="11"/>
      <c r="H86801" s="12"/>
      <c r="I86801" s="49"/>
    </row>
    <row r="86802" customHeight="1" spans="7:9">
      <c r="G86802" s="11"/>
      <c r="H86802" s="12"/>
      <c r="I86802" s="49"/>
    </row>
    <row r="86803" customHeight="1" spans="7:9">
      <c r="G86803" s="11"/>
      <c r="H86803" s="12"/>
      <c r="I86803" s="49"/>
    </row>
    <row r="86804" customHeight="1" spans="7:9">
      <c r="G86804" s="11"/>
      <c r="H86804" s="12"/>
      <c r="I86804" s="49"/>
    </row>
    <row r="86805" customHeight="1" spans="7:9">
      <c r="G86805" s="11"/>
      <c r="H86805" s="12"/>
      <c r="I86805" s="49"/>
    </row>
    <row r="86806" customHeight="1" spans="7:9">
      <c r="G86806" s="11"/>
      <c r="H86806" s="12"/>
      <c r="I86806" s="49"/>
    </row>
    <row r="86807" customHeight="1" spans="7:9">
      <c r="G86807" s="11"/>
      <c r="H86807" s="12"/>
      <c r="I86807" s="49"/>
    </row>
    <row r="86808" customHeight="1" spans="7:9">
      <c r="G86808" s="11"/>
      <c r="H86808" s="12"/>
      <c r="I86808" s="49"/>
    </row>
    <row r="86809" customHeight="1" spans="7:9">
      <c r="G86809" s="11"/>
      <c r="H86809" s="12"/>
      <c r="I86809" s="49"/>
    </row>
    <row r="86810" customHeight="1" spans="7:9">
      <c r="G86810" s="11"/>
      <c r="H86810" s="12"/>
      <c r="I86810" s="49"/>
    </row>
    <row r="86811" customHeight="1" spans="7:9">
      <c r="G86811" s="11"/>
      <c r="H86811" s="12"/>
      <c r="I86811" s="49"/>
    </row>
    <row r="86812" customHeight="1" spans="7:9">
      <c r="G86812" s="11"/>
      <c r="H86812" s="12"/>
      <c r="I86812" s="49"/>
    </row>
    <row r="86813" customHeight="1" spans="7:9">
      <c r="G86813" s="11"/>
      <c r="H86813" s="12"/>
      <c r="I86813" s="49"/>
    </row>
    <row r="86814" customHeight="1" spans="7:9">
      <c r="G86814" s="11"/>
      <c r="H86814" s="12"/>
      <c r="I86814" s="49"/>
    </row>
    <row r="86815" customHeight="1" spans="7:9">
      <c r="G86815" s="11"/>
      <c r="H86815" s="12"/>
      <c r="I86815" s="49"/>
    </row>
    <row r="86816" customHeight="1" spans="7:9">
      <c r="G86816" s="11"/>
      <c r="H86816" s="12"/>
      <c r="I86816" s="49"/>
    </row>
    <row r="86817" customHeight="1" spans="7:9">
      <c r="G86817" s="11"/>
      <c r="H86817" s="12"/>
      <c r="I86817" s="49"/>
    </row>
    <row r="86818" customHeight="1" spans="7:9">
      <c r="G86818" s="11"/>
      <c r="H86818" s="12"/>
      <c r="I86818" s="49"/>
    </row>
    <row r="86819" customHeight="1" spans="7:9">
      <c r="G86819" s="11"/>
      <c r="H86819" s="12"/>
      <c r="I86819" s="49"/>
    </row>
    <row r="86820" customHeight="1" spans="7:9">
      <c r="G86820" s="11"/>
      <c r="H86820" s="12"/>
      <c r="I86820" s="49"/>
    </row>
    <row r="86821" customHeight="1" spans="7:9">
      <c r="G86821" s="11"/>
      <c r="H86821" s="12"/>
      <c r="I86821" s="49"/>
    </row>
    <row r="86822" customHeight="1" spans="7:9">
      <c r="G86822" s="11"/>
      <c r="H86822" s="12"/>
      <c r="I86822" s="49"/>
    </row>
    <row r="86823" customHeight="1" spans="7:9">
      <c r="G86823" s="11"/>
      <c r="H86823" s="12"/>
      <c r="I86823" s="49"/>
    </row>
    <row r="86824" customHeight="1" spans="7:9">
      <c r="G86824" s="11"/>
      <c r="H86824" s="12"/>
      <c r="I86824" s="49"/>
    </row>
    <row r="86825" customHeight="1" spans="7:9">
      <c r="G86825" s="11"/>
      <c r="H86825" s="12"/>
      <c r="I86825" s="49"/>
    </row>
    <row r="86826" customHeight="1" spans="7:9">
      <c r="G86826" s="11"/>
      <c r="H86826" s="12"/>
      <c r="I86826" s="49"/>
    </row>
    <row r="86827" customHeight="1" spans="7:9">
      <c r="G86827" s="11"/>
      <c r="H86827" s="12"/>
      <c r="I86827" s="49"/>
    </row>
    <row r="86828" customHeight="1" spans="7:9">
      <c r="G86828" s="11"/>
      <c r="H86828" s="12"/>
      <c r="I86828" s="49"/>
    </row>
    <row r="86829" customHeight="1" spans="7:9">
      <c r="G86829" s="11"/>
      <c r="H86829" s="12"/>
      <c r="I86829" s="49"/>
    </row>
    <row r="86830" customHeight="1" spans="7:9">
      <c r="G86830" s="11"/>
      <c r="H86830" s="12"/>
      <c r="I86830" s="49"/>
    </row>
    <row r="86831" customHeight="1" spans="7:9">
      <c r="G86831" s="11"/>
      <c r="H86831" s="12"/>
      <c r="I86831" s="49"/>
    </row>
    <row r="86832" customHeight="1" spans="7:9">
      <c r="G86832" s="11"/>
      <c r="H86832" s="12"/>
      <c r="I86832" s="49"/>
    </row>
    <row r="86833" customHeight="1" spans="7:9">
      <c r="G86833" s="11"/>
      <c r="H86833" s="12"/>
      <c r="I86833" s="49"/>
    </row>
    <row r="86834" customHeight="1" spans="7:9">
      <c r="G86834" s="11"/>
      <c r="H86834" s="12"/>
      <c r="I86834" s="49"/>
    </row>
    <row r="86835" customHeight="1" spans="7:9">
      <c r="G86835" s="11"/>
      <c r="H86835" s="12"/>
      <c r="I86835" s="49"/>
    </row>
    <row r="86836" customHeight="1" spans="7:9">
      <c r="G86836" s="11"/>
      <c r="H86836" s="12"/>
      <c r="I86836" s="49"/>
    </row>
    <row r="86837" customHeight="1" spans="7:9">
      <c r="G86837" s="11"/>
      <c r="H86837" s="12"/>
      <c r="I86837" s="49"/>
    </row>
    <row r="86838" customHeight="1" spans="7:9">
      <c r="G86838" s="11"/>
      <c r="H86838" s="12"/>
      <c r="I86838" s="49"/>
    </row>
    <row r="86839" customHeight="1" spans="7:9">
      <c r="G86839" s="11"/>
      <c r="H86839" s="12"/>
      <c r="I86839" s="49"/>
    </row>
    <row r="86840" customHeight="1" spans="7:9">
      <c r="G86840" s="11"/>
      <c r="H86840" s="12"/>
      <c r="I86840" s="49"/>
    </row>
    <row r="86841" customHeight="1" spans="7:9">
      <c r="G86841" s="11"/>
      <c r="H86841" s="12"/>
      <c r="I86841" s="49"/>
    </row>
    <row r="86842" customHeight="1" spans="7:9">
      <c r="G86842" s="11"/>
      <c r="H86842" s="12"/>
      <c r="I86842" s="49"/>
    </row>
    <row r="86843" customHeight="1" spans="7:9">
      <c r="G86843" s="11"/>
      <c r="H86843" s="12"/>
      <c r="I86843" s="49"/>
    </row>
    <row r="86844" customHeight="1" spans="7:9">
      <c r="G86844" s="11"/>
      <c r="H86844" s="12"/>
      <c r="I86844" s="49"/>
    </row>
    <row r="86845" customHeight="1" spans="7:9">
      <c r="G86845" s="11"/>
      <c r="H86845" s="12"/>
      <c r="I86845" s="49"/>
    </row>
    <row r="86846" customHeight="1" spans="7:9">
      <c r="G86846" s="11"/>
      <c r="H86846" s="12"/>
      <c r="I86846" s="49"/>
    </row>
    <row r="86847" customHeight="1" spans="7:9">
      <c r="G86847" s="11"/>
      <c r="H86847" s="12"/>
      <c r="I86847" s="49"/>
    </row>
    <row r="86848" customHeight="1" spans="7:9">
      <c r="G86848" s="11"/>
      <c r="H86848" s="12"/>
      <c r="I86848" s="49"/>
    </row>
    <row r="86849" customHeight="1" spans="7:9">
      <c r="G86849" s="11"/>
      <c r="H86849" s="12"/>
      <c r="I86849" s="49"/>
    </row>
    <row r="86850" customHeight="1" spans="7:9">
      <c r="G86850" s="11"/>
      <c r="H86850" s="12"/>
      <c r="I86850" s="49"/>
    </row>
    <row r="86851" customHeight="1" spans="7:9">
      <c r="G86851" s="11"/>
      <c r="H86851" s="12"/>
      <c r="I86851" s="49"/>
    </row>
    <row r="86852" customHeight="1" spans="7:9">
      <c r="G86852" s="11"/>
      <c r="H86852" s="12"/>
      <c r="I86852" s="49"/>
    </row>
    <row r="86853" customHeight="1" spans="7:9">
      <c r="G86853" s="11"/>
      <c r="H86853" s="12"/>
      <c r="I86853" s="49"/>
    </row>
    <row r="86854" customHeight="1" spans="7:9">
      <c r="G86854" s="11"/>
      <c r="H86854" s="12"/>
      <c r="I86854" s="49"/>
    </row>
    <row r="86855" customHeight="1" spans="7:9">
      <c r="G86855" s="11"/>
      <c r="H86855" s="12"/>
      <c r="I86855" s="49"/>
    </row>
    <row r="86856" customHeight="1" spans="7:9">
      <c r="G86856" s="11"/>
      <c r="H86856" s="12"/>
      <c r="I86856" s="49"/>
    </row>
    <row r="86857" customHeight="1" spans="7:9">
      <c r="G86857" s="11"/>
      <c r="H86857" s="12"/>
      <c r="I86857" s="49"/>
    </row>
    <row r="86858" customHeight="1" spans="7:9">
      <c r="G86858" s="11"/>
      <c r="H86858" s="12"/>
      <c r="I86858" s="49"/>
    </row>
    <row r="86859" customHeight="1" spans="7:9">
      <c r="G86859" s="11"/>
      <c r="H86859" s="12"/>
      <c r="I86859" s="49"/>
    </row>
    <row r="86860" customHeight="1" spans="7:9">
      <c r="G86860" s="11"/>
      <c r="H86860" s="12"/>
      <c r="I86860" s="49"/>
    </row>
    <row r="86861" customHeight="1" spans="7:9">
      <c r="G86861" s="11"/>
      <c r="H86861" s="12"/>
      <c r="I86861" s="49"/>
    </row>
    <row r="86862" customHeight="1" spans="7:9">
      <c r="G86862" s="11"/>
      <c r="H86862" s="12"/>
      <c r="I86862" s="49"/>
    </row>
    <row r="86863" customHeight="1" spans="7:9">
      <c r="G86863" s="11"/>
      <c r="H86863" s="12"/>
      <c r="I86863" s="49"/>
    </row>
    <row r="86864" customHeight="1" spans="7:9">
      <c r="G86864" s="11"/>
      <c r="H86864" s="12"/>
      <c r="I86864" s="49"/>
    </row>
    <row r="86865" customHeight="1" spans="7:9">
      <c r="G86865" s="11"/>
      <c r="H86865" s="12"/>
      <c r="I86865" s="49"/>
    </row>
    <row r="86866" customHeight="1" spans="7:9">
      <c r="G86866" s="11"/>
      <c r="H86866" s="12"/>
      <c r="I86866" s="49"/>
    </row>
    <row r="86867" customHeight="1" spans="7:9">
      <c r="G86867" s="11"/>
      <c r="H86867" s="12"/>
      <c r="I86867" s="49"/>
    </row>
    <row r="86868" customHeight="1" spans="7:9">
      <c r="G86868" s="11"/>
      <c r="H86868" s="12"/>
      <c r="I86868" s="49"/>
    </row>
    <row r="86869" customHeight="1" spans="7:9">
      <c r="G86869" s="11"/>
      <c r="H86869" s="12"/>
      <c r="I86869" s="49"/>
    </row>
    <row r="86870" customHeight="1" spans="7:9">
      <c r="G86870" s="11"/>
      <c r="H86870" s="12"/>
      <c r="I86870" s="49"/>
    </row>
    <row r="86871" customHeight="1" spans="7:9">
      <c r="G86871" s="11"/>
      <c r="H86871" s="12"/>
      <c r="I86871" s="49"/>
    </row>
    <row r="86872" customHeight="1" spans="7:9">
      <c r="G86872" s="11"/>
      <c r="H86872" s="12"/>
      <c r="I86872" s="49"/>
    </row>
    <row r="86873" customHeight="1" spans="7:9">
      <c r="G86873" s="11"/>
      <c r="H86873" s="12"/>
      <c r="I86873" s="49"/>
    </row>
    <row r="86874" customHeight="1" spans="7:9">
      <c r="G86874" s="11"/>
      <c r="H86874" s="12"/>
      <c r="I86874" s="49"/>
    </row>
    <row r="86875" customHeight="1" spans="7:9">
      <c r="G86875" s="11"/>
      <c r="H86875" s="12"/>
      <c r="I86875" s="49"/>
    </row>
    <row r="86876" customHeight="1" spans="7:9">
      <c r="G86876" s="11"/>
      <c r="H86876" s="12"/>
      <c r="I86876" s="49"/>
    </row>
    <row r="86877" customHeight="1" spans="7:9">
      <c r="G86877" s="11"/>
      <c r="H86877" s="12"/>
      <c r="I86877" s="49"/>
    </row>
    <row r="86878" customHeight="1" spans="7:9">
      <c r="G86878" s="11"/>
      <c r="H86878" s="12"/>
      <c r="I86878" s="49"/>
    </row>
    <row r="86879" customHeight="1" spans="7:9">
      <c r="G86879" s="11"/>
      <c r="H86879" s="12"/>
      <c r="I86879" s="49"/>
    </row>
    <row r="86880" customHeight="1" spans="7:9">
      <c r="G86880" s="11"/>
      <c r="H86880" s="12"/>
      <c r="I86880" s="49"/>
    </row>
    <row r="86881" customHeight="1" spans="7:9">
      <c r="G86881" s="11"/>
      <c r="H86881" s="12"/>
      <c r="I86881" s="49"/>
    </row>
    <row r="86882" customHeight="1" spans="7:9">
      <c r="G86882" s="11"/>
      <c r="H86882" s="12"/>
      <c r="I86882" s="49"/>
    </row>
    <row r="86883" customHeight="1" spans="7:9">
      <c r="G86883" s="11"/>
      <c r="H86883" s="12"/>
      <c r="I86883" s="49"/>
    </row>
    <row r="86884" customHeight="1" spans="7:9">
      <c r="G86884" s="11"/>
      <c r="H86884" s="12"/>
      <c r="I86884" s="49"/>
    </row>
    <row r="86885" customHeight="1" spans="7:9">
      <c r="G86885" s="11"/>
      <c r="H86885" s="12"/>
      <c r="I86885" s="49"/>
    </row>
    <row r="86886" customHeight="1" spans="7:9">
      <c r="G86886" s="11"/>
      <c r="H86886" s="12"/>
      <c r="I86886" s="49"/>
    </row>
    <row r="86887" customHeight="1" spans="7:9">
      <c r="G86887" s="11"/>
      <c r="H86887" s="12"/>
      <c r="I86887" s="49"/>
    </row>
    <row r="86888" customHeight="1" spans="7:9">
      <c r="G86888" s="11"/>
      <c r="H86888" s="12"/>
      <c r="I86888" s="49"/>
    </row>
    <row r="86889" customHeight="1" spans="7:9">
      <c r="G86889" s="11"/>
      <c r="H86889" s="12"/>
      <c r="I86889" s="49"/>
    </row>
    <row r="86890" customHeight="1" spans="7:9">
      <c r="G86890" s="11"/>
      <c r="H86890" s="12"/>
      <c r="I86890" s="49"/>
    </row>
    <row r="86891" customHeight="1" spans="7:9">
      <c r="G86891" s="11"/>
      <c r="H86891" s="12"/>
      <c r="I86891" s="49"/>
    </row>
    <row r="86892" customHeight="1" spans="7:9">
      <c r="G86892" s="11"/>
      <c r="H86892" s="12"/>
      <c r="I86892" s="49"/>
    </row>
    <row r="86893" customHeight="1" spans="7:9">
      <c r="G86893" s="11"/>
      <c r="H86893" s="12"/>
      <c r="I86893" s="49"/>
    </row>
    <row r="86894" customHeight="1" spans="7:9">
      <c r="G86894" s="11"/>
      <c r="H86894" s="12"/>
      <c r="I86894" s="49"/>
    </row>
    <row r="86895" customHeight="1" spans="7:9">
      <c r="G86895" s="11"/>
      <c r="H86895" s="12"/>
      <c r="I86895" s="49"/>
    </row>
    <row r="86896" customHeight="1" spans="7:9">
      <c r="G86896" s="11"/>
      <c r="H86896" s="12"/>
      <c r="I86896" s="49"/>
    </row>
    <row r="86897" customHeight="1" spans="7:9">
      <c r="G86897" s="11"/>
      <c r="H86897" s="12"/>
      <c r="I86897" s="49"/>
    </row>
    <row r="86898" customHeight="1" spans="7:9">
      <c r="G86898" s="11"/>
      <c r="H86898" s="12"/>
      <c r="I86898" s="49"/>
    </row>
    <row r="86899" customHeight="1" spans="7:9">
      <c r="G86899" s="11"/>
      <c r="H86899" s="12"/>
      <c r="I86899" s="49"/>
    </row>
    <row r="86900" customHeight="1" spans="7:9">
      <c r="G86900" s="11"/>
      <c r="H86900" s="12"/>
      <c r="I86900" s="49"/>
    </row>
    <row r="86901" customHeight="1" spans="7:9">
      <c r="G86901" s="11"/>
      <c r="H86901" s="12"/>
      <c r="I86901" s="49"/>
    </row>
    <row r="86902" customHeight="1" spans="7:9">
      <c r="G86902" s="11"/>
      <c r="H86902" s="12"/>
      <c r="I86902" s="49"/>
    </row>
    <row r="86903" customHeight="1" spans="7:9">
      <c r="G86903" s="11"/>
      <c r="H86903" s="12"/>
      <c r="I86903" s="49"/>
    </row>
    <row r="86904" customHeight="1" spans="7:9">
      <c r="G86904" s="11"/>
      <c r="H86904" s="12"/>
      <c r="I86904" s="49"/>
    </row>
    <row r="86905" customHeight="1" spans="7:9">
      <c r="G86905" s="11"/>
      <c r="H86905" s="12"/>
      <c r="I86905" s="49"/>
    </row>
    <row r="86906" customHeight="1" spans="7:9">
      <c r="G86906" s="11"/>
      <c r="H86906" s="12"/>
      <c r="I86906" s="49"/>
    </row>
    <row r="86907" customHeight="1" spans="7:9">
      <c r="G86907" s="11"/>
      <c r="H86907" s="12"/>
      <c r="I86907" s="49"/>
    </row>
    <row r="86908" customHeight="1" spans="7:9">
      <c r="G86908" s="11"/>
      <c r="H86908" s="12"/>
      <c r="I86908" s="49"/>
    </row>
    <row r="86909" customHeight="1" spans="7:9">
      <c r="G86909" s="11"/>
      <c r="H86909" s="12"/>
      <c r="I86909" s="49"/>
    </row>
    <row r="86910" customHeight="1" spans="7:9">
      <c r="G86910" s="11"/>
      <c r="H86910" s="12"/>
      <c r="I86910" s="49"/>
    </row>
    <row r="86911" customHeight="1" spans="7:9">
      <c r="G86911" s="11"/>
      <c r="H86911" s="12"/>
      <c r="I86911" s="49"/>
    </row>
    <row r="86912" customHeight="1" spans="7:9">
      <c r="G86912" s="11"/>
      <c r="H86912" s="12"/>
      <c r="I86912" s="49"/>
    </row>
    <row r="86913" customHeight="1" spans="7:9">
      <c r="G86913" s="11"/>
      <c r="H86913" s="12"/>
      <c r="I86913" s="49"/>
    </row>
    <row r="86914" customHeight="1" spans="7:9">
      <c r="G86914" s="11"/>
      <c r="H86914" s="12"/>
      <c r="I86914" s="49"/>
    </row>
    <row r="86915" customHeight="1" spans="7:9">
      <c r="G86915" s="11"/>
      <c r="H86915" s="12"/>
      <c r="I86915" s="49"/>
    </row>
    <row r="86916" customHeight="1" spans="7:9">
      <c r="G86916" s="11"/>
      <c r="H86916" s="12"/>
      <c r="I86916" s="49"/>
    </row>
    <row r="86917" customHeight="1" spans="7:9">
      <c r="G86917" s="11"/>
      <c r="H86917" s="12"/>
      <c r="I86917" s="49"/>
    </row>
    <row r="86918" customHeight="1" spans="7:9">
      <c r="G86918" s="11"/>
      <c r="H86918" s="12"/>
      <c r="I86918" s="49"/>
    </row>
    <row r="86919" customHeight="1" spans="7:9">
      <c r="G86919" s="11"/>
      <c r="H86919" s="12"/>
      <c r="I86919" s="49"/>
    </row>
    <row r="86920" customHeight="1" spans="7:9">
      <c r="G86920" s="11"/>
      <c r="H86920" s="12"/>
      <c r="I86920" s="49"/>
    </row>
    <row r="86921" customHeight="1" spans="7:9">
      <c r="G86921" s="11"/>
      <c r="H86921" s="12"/>
      <c r="I86921" s="49"/>
    </row>
    <row r="86922" customHeight="1" spans="7:9">
      <c r="G86922" s="11"/>
      <c r="H86922" s="12"/>
      <c r="I86922" s="49"/>
    </row>
    <row r="86923" customHeight="1" spans="7:9">
      <c r="G86923" s="11"/>
      <c r="H86923" s="12"/>
      <c r="I86923" s="49"/>
    </row>
    <row r="86924" customHeight="1" spans="7:9">
      <c r="G86924" s="11"/>
      <c r="H86924" s="12"/>
      <c r="I86924" s="49"/>
    </row>
    <row r="86925" customHeight="1" spans="7:9">
      <c r="G86925" s="11"/>
      <c r="H86925" s="12"/>
      <c r="I86925" s="49"/>
    </row>
    <row r="86926" customHeight="1" spans="7:9">
      <c r="G86926" s="11"/>
      <c r="H86926" s="12"/>
      <c r="I86926" s="49"/>
    </row>
    <row r="86927" customHeight="1" spans="7:9">
      <c r="G86927" s="11"/>
      <c r="H86927" s="12"/>
      <c r="I86927" s="49"/>
    </row>
    <row r="86928" customHeight="1" spans="7:9">
      <c r="G86928" s="11"/>
      <c r="H86928" s="12"/>
      <c r="I86928" s="49"/>
    </row>
    <row r="86929" customHeight="1" spans="7:9">
      <c r="G86929" s="11"/>
      <c r="H86929" s="12"/>
      <c r="I86929" s="49"/>
    </row>
    <row r="86930" customHeight="1" spans="7:9">
      <c r="G86930" s="11"/>
      <c r="H86930" s="12"/>
      <c r="I86930" s="49"/>
    </row>
    <row r="86931" customHeight="1" spans="7:9">
      <c r="G86931" s="11"/>
      <c r="H86931" s="12"/>
      <c r="I86931" s="49"/>
    </row>
    <row r="86932" customHeight="1" spans="7:9">
      <c r="G86932" s="11"/>
      <c r="H86932" s="12"/>
      <c r="I86932" s="49"/>
    </row>
    <row r="86933" customHeight="1" spans="7:9">
      <c r="G86933" s="11"/>
      <c r="H86933" s="12"/>
      <c r="I86933" s="49"/>
    </row>
    <row r="86934" customHeight="1" spans="7:9">
      <c r="G86934" s="11"/>
      <c r="H86934" s="12"/>
      <c r="I86934" s="49"/>
    </row>
    <row r="86935" customHeight="1" spans="7:9">
      <c r="G86935" s="11"/>
      <c r="H86935" s="12"/>
      <c r="I86935" s="49"/>
    </row>
    <row r="86936" customHeight="1" spans="7:9">
      <c r="G86936" s="11"/>
      <c r="H86936" s="12"/>
      <c r="I86936" s="49"/>
    </row>
    <row r="86937" customHeight="1" spans="7:9">
      <c r="G86937" s="11"/>
      <c r="H86937" s="12"/>
      <c r="I86937" s="49"/>
    </row>
    <row r="86938" customHeight="1" spans="7:9">
      <c r="G86938" s="11"/>
      <c r="H86938" s="12"/>
      <c r="I86938" s="49"/>
    </row>
    <row r="86939" customHeight="1" spans="7:9">
      <c r="G86939" s="11"/>
      <c r="H86939" s="12"/>
      <c r="I86939" s="49"/>
    </row>
    <row r="86940" customHeight="1" spans="7:9">
      <c r="G86940" s="11"/>
      <c r="H86940" s="12"/>
      <c r="I86940" s="49"/>
    </row>
    <row r="86941" customHeight="1" spans="7:9">
      <c r="G86941" s="11"/>
      <c r="H86941" s="12"/>
      <c r="I86941" s="49"/>
    </row>
    <row r="86942" customHeight="1" spans="7:9">
      <c r="G86942" s="11"/>
      <c r="H86942" s="12"/>
      <c r="I86942" s="49"/>
    </row>
    <row r="86943" customHeight="1" spans="7:9">
      <c r="G86943" s="11"/>
      <c r="H86943" s="12"/>
      <c r="I86943" s="49"/>
    </row>
    <row r="86944" customHeight="1" spans="7:9">
      <c r="G86944" s="11"/>
      <c r="H86944" s="12"/>
      <c r="I86944" s="49"/>
    </row>
    <row r="86945" customHeight="1" spans="7:9">
      <c r="G86945" s="11"/>
      <c r="H86945" s="12"/>
      <c r="I86945" s="49"/>
    </row>
    <row r="86946" customHeight="1" spans="7:9">
      <c r="G86946" s="11"/>
      <c r="H86946" s="12"/>
      <c r="I86946" s="49"/>
    </row>
    <row r="86947" customHeight="1" spans="7:9">
      <c r="G86947" s="11"/>
      <c r="H86947" s="12"/>
      <c r="I86947" s="49"/>
    </row>
    <row r="86948" customHeight="1" spans="7:9">
      <c r="G86948" s="11"/>
      <c r="H86948" s="12"/>
      <c r="I86948" s="49"/>
    </row>
    <row r="86949" customHeight="1" spans="7:9">
      <c r="G86949" s="11"/>
      <c r="H86949" s="12"/>
      <c r="I86949" s="49"/>
    </row>
    <row r="86950" customHeight="1" spans="7:9">
      <c r="G86950" s="11"/>
      <c r="H86950" s="12"/>
      <c r="I86950" s="49"/>
    </row>
    <row r="86951" customHeight="1" spans="7:9">
      <c r="G86951" s="11"/>
      <c r="H86951" s="12"/>
      <c r="I86951" s="49"/>
    </row>
    <row r="86952" customHeight="1" spans="7:9">
      <c r="G86952" s="11"/>
      <c r="H86952" s="12"/>
      <c r="I86952" s="49"/>
    </row>
    <row r="86953" customHeight="1" spans="7:9">
      <c r="G86953" s="11"/>
      <c r="H86953" s="12"/>
      <c r="I86953" s="49"/>
    </row>
    <row r="86954" customHeight="1" spans="7:9">
      <c r="G86954" s="11"/>
      <c r="H86954" s="12"/>
      <c r="I86954" s="49"/>
    </row>
    <row r="86955" customHeight="1" spans="7:9">
      <c r="G86955" s="11"/>
      <c r="H86955" s="12"/>
      <c r="I86955" s="49"/>
    </row>
    <row r="86956" customHeight="1" spans="7:9">
      <c r="G86956" s="11"/>
      <c r="H86956" s="12"/>
      <c r="I86956" s="49"/>
    </row>
    <row r="86957" customHeight="1" spans="7:9">
      <c r="G86957" s="11"/>
      <c r="H86957" s="12"/>
      <c r="I86957" s="49"/>
    </row>
    <row r="86958" customHeight="1" spans="7:9">
      <c r="G86958" s="11"/>
      <c r="H86958" s="12"/>
      <c r="I86958" s="49"/>
    </row>
    <row r="86959" customHeight="1" spans="7:9">
      <c r="G86959" s="11"/>
      <c r="H86959" s="12"/>
      <c r="I86959" s="49"/>
    </row>
    <row r="86960" customHeight="1" spans="7:9">
      <c r="G86960" s="11"/>
      <c r="H86960" s="12"/>
      <c r="I86960" s="49"/>
    </row>
    <row r="86961" customHeight="1" spans="7:9">
      <c r="G86961" s="11"/>
      <c r="H86961" s="12"/>
      <c r="I86961" s="49"/>
    </row>
    <row r="86962" customHeight="1" spans="7:9">
      <c r="G86962" s="11"/>
      <c r="H86962" s="12"/>
      <c r="I86962" s="49"/>
    </row>
    <row r="86963" customHeight="1" spans="7:9">
      <c r="G86963" s="11"/>
      <c r="H86963" s="12"/>
      <c r="I86963" s="49"/>
    </row>
    <row r="86964" customHeight="1" spans="7:9">
      <c r="G86964" s="11"/>
      <c r="H86964" s="12"/>
      <c r="I86964" s="49"/>
    </row>
    <row r="86965" customHeight="1" spans="7:9">
      <c r="G86965" s="11"/>
      <c r="H86965" s="12"/>
      <c r="I86965" s="49"/>
    </row>
    <row r="86966" customHeight="1" spans="7:9">
      <c r="G86966" s="11"/>
      <c r="H86966" s="12"/>
      <c r="I86966" s="49"/>
    </row>
    <row r="86967" customHeight="1" spans="7:9">
      <c r="G86967" s="11"/>
      <c r="H86967" s="12"/>
      <c r="I86967" s="49"/>
    </row>
    <row r="86968" customHeight="1" spans="7:9">
      <c r="G86968" s="11"/>
      <c r="H86968" s="12"/>
      <c r="I86968" s="49"/>
    </row>
    <row r="86969" customHeight="1" spans="7:9">
      <c r="G86969" s="11"/>
      <c r="H86969" s="12"/>
      <c r="I86969" s="49"/>
    </row>
    <row r="86970" customHeight="1" spans="7:9">
      <c r="G86970" s="11"/>
      <c r="H86970" s="12"/>
      <c r="I86970" s="49"/>
    </row>
    <row r="86971" customHeight="1" spans="7:9">
      <c r="G86971" s="11"/>
      <c r="H86971" s="12"/>
      <c r="I86971" s="49"/>
    </row>
    <row r="86972" customHeight="1" spans="7:9">
      <c r="G86972" s="11"/>
      <c r="H86972" s="12"/>
      <c r="I86972" s="49"/>
    </row>
    <row r="86973" customHeight="1" spans="7:9">
      <c r="G86973" s="11"/>
      <c r="H86973" s="12"/>
      <c r="I86973" s="49"/>
    </row>
    <row r="86974" customHeight="1" spans="7:9">
      <c r="G86974" s="11"/>
      <c r="H86974" s="12"/>
      <c r="I86974" s="49"/>
    </row>
    <row r="86975" customHeight="1" spans="7:9">
      <c r="G86975" s="11"/>
      <c r="H86975" s="12"/>
      <c r="I86975" s="49"/>
    </row>
    <row r="86976" customHeight="1" spans="7:9">
      <c r="G86976" s="11"/>
      <c r="H86976" s="12"/>
      <c r="I86976" s="49"/>
    </row>
    <row r="86977" customHeight="1" spans="7:9">
      <c r="G86977" s="11"/>
      <c r="H86977" s="12"/>
      <c r="I86977" s="49"/>
    </row>
    <row r="86978" customHeight="1" spans="7:9">
      <c r="G86978" s="11"/>
      <c r="H86978" s="12"/>
      <c r="I86978" s="49"/>
    </row>
    <row r="86979" customHeight="1" spans="7:9">
      <c r="G86979" s="11"/>
      <c r="H86979" s="12"/>
      <c r="I86979" s="49"/>
    </row>
    <row r="86980" customHeight="1" spans="7:9">
      <c r="G86980" s="11"/>
      <c r="H86980" s="12"/>
      <c r="I86980" s="49"/>
    </row>
    <row r="86981" customHeight="1" spans="7:9">
      <c r="G86981" s="11"/>
      <c r="H86981" s="12"/>
      <c r="I86981" s="49"/>
    </row>
    <row r="86982" customHeight="1" spans="7:9">
      <c r="G86982" s="11"/>
      <c r="H86982" s="12"/>
      <c r="I86982" s="49"/>
    </row>
    <row r="86983" customHeight="1" spans="7:9">
      <c r="G86983" s="11"/>
      <c r="H86983" s="12"/>
      <c r="I86983" s="49"/>
    </row>
    <row r="86984" customHeight="1" spans="7:9">
      <c r="G86984" s="11"/>
      <c r="H86984" s="12"/>
      <c r="I86984" s="49"/>
    </row>
    <row r="86985" customHeight="1" spans="7:9">
      <c r="G86985" s="11"/>
      <c r="H86985" s="12"/>
      <c r="I86985" s="49"/>
    </row>
    <row r="86986" customHeight="1" spans="7:9">
      <c r="G86986" s="11"/>
      <c r="H86986" s="12"/>
      <c r="I86986" s="49"/>
    </row>
    <row r="86987" customHeight="1" spans="7:9">
      <c r="G86987" s="11"/>
      <c r="H86987" s="12"/>
      <c r="I86987" s="49"/>
    </row>
    <row r="86988" customHeight="1" spans="7:9">
      <c r="G86988" s="11"/>
      <c r="H86988" s="12"/>
      <c r="I86988" s="49"/>
    </row>
    <row r="86989" customHeight="1" spans="7:9">
      <c r="G86989" s="11"/>
      <c r="H86989" s="12"/>
      <c r="I86989" s="49"/>
    </row>
    <row r="86990" customHeight="1" spans="7:9">
      <c r="G86990" s="11"/>
      <c r="H86990" s="12"/>
      <c r="I86990" s="49"/>
    </row>
    <row r="86991" customHeight="1" spans="7:9">
      <c r="G86991" s="11"/>
      <c r="H86991" s="12"/>
      <c r="I86991" s="49"/>
    </row>
    <row r="86992" customHeight="1" spans="7:9">
      <c r="G86992" s="11"/>
      <c r="H86992" s="12"/>
      <c r="I86992" s="49"/>
    </row>
    <row r="86993" customHeight="1" spans="7:9">
      <c r="G86993" s="11"/>
      <c r="H86993" s="12"/>
      <c r="I86993" s="49"/>
    </row>
    <row r="86994" customHeight="1" spans="7:9">
      <c r="G86994" s="11"/>
      <c r="H86994" s="12"/>
      <c r="I86994" s="49"/>
    </row>
    <row r="86995" customHeight="1" spans="7:9">
      <c r="G86995" s="11"/>
      <c r="H86995" s="12"/>
      <c r="I86995" s="49"/>
    </row>
    <row r="86996" customHeight="1" spans="7:9">
      <c r="G86996" s="11"/>
      <c r="H86996" s="12"/>
      <c r="I86996" s="49"/>
    </row>
    <row r="86997" customHeight="1" spans="7:9">
      <c r="G86997" s="11"/>
      <c r="H86997" s="12"/>
      <c r="I86997" s="49"/>
    </row>
    <row r="86998" customHeight="1" spans="7:9">
      <c r="G86998" s="11"/>
      <c r="H86998" s="12"/>
      <c r="I86998" s="49"/>
    </row>
    <row r="86999" customHeight="1" spans="7:9">
      <c r="G86999" s="11"/>
      <c r="H86999" s="12"/>
      <c r="I86999" s="49"/>
    </row>
    <row r="87000" customHeight="1" spans="7:9">
      <c r="G87000" s="11"/>
      <c r="H87000" s="12"/>
      <c r="I87000" s="49"/>
    </row>
    <row r="87001" customHeight="1" spans="7:9">
      <c r="G87001" s="11"/>
      <c r="H87001" s="12"/>
      <c r="I87001" s="49"/>
    </row>
    <row r="87002" customHeight="1" spans="7:9">
      <c r="G87002" s="11"/>
      <c r="H87002" s="12"/>
      <c r="I87002" s="49"/>
    </row>
    <row r="87003" customHeight="1" spans="7:9">
      <c r="G87003" s="11"/>
      <c r="H87003" s="12"/>
      <c r="I87003" s="49"/>
    </row>
    <row r="87004" customHeight="1" spans="7:9">
      <c r="G87004" s="11"/>
      <c r="H87004" s="12"/>
      <c r="I87004" s="49"/>
    </row>
    <row r="87005" customHeight="1" spans="7:9">
      <c r="G87005" s="11"/>
      <c r="H87005" s="12"/>
      <c r="I87005" s="49"/>
    </row>
    <row r="87006" customHeight="1" spans="7:9">
      <c r="G87006" s="11"/>
      <c r="H87006" s="12"/>
      <c r="I87006" s="49"/>
    </row>
    <row r="87007" customHeight="1" spans="7:9">
      <c r="G87007" s="11"/>
      <c r="H87007" s="12"/>
      <c r="I87007" s="49"/>
    </row>
    <row r="87008" customHeight="1" spans="7:9">
      <c r="G87008" s="11"/>
      <c r="H87008" s="12"/>
      <c r="I87008" s="49"/>
    </row>
    <row r="87009" customHeight="1" spans="7:9">
      <c r="G87009" s="11"/>
      <c r="H87009" s="12"/>
      <c r="I87009" s="49"/>
    </row>
    <row r="87010" customHeight="1" spans="7:9">
      <c r="G87010" s="11"/>
      <c r="H87010" s="12"/>
      <c r="I87010" s="49"/>
    </row>
    <row r="87011" customHeight="1" spans="7:9">
      <c r="G87011" s="11"/>
      <c r="H87011" s="12"/>
      <c r="I87011" s="49"/>
    </row>
    <row r="87012" customHeight="1" spans="7:9">
      <c r="G87012" s="11"/>
      <c r="H87012" s="12"/>
      <c r="I87012" s="49"/>
    </row>
    <row r="87013" customHeight="1" spans="7:9">
      <c r="G87013" s="11"/>
      <c r="H87013" s="12"/>
      <c r="I87013" s="49"/>
    </row>
    <row r="87014" customHeight="1" spans="7:9">
      <c r="G87014" s="11"/>
      <c r="H87014" s="12"/>
      <c r="I87014" s="49"/>
    </row>
    <row r="87015" customHeight="1" spans="7:9">
      <c r="G87015" s="11"/>
      <c r="H87015" s="12"/>
      <c r="I87015" s="49"/>
    </row>
    <row r="87016" customHeight="1" spans="7:9">
      <c r="G87016" s="11"/>
      <c r="H87016" s="12"/>
      <c r="I87016" s="49"/>
    </row>
    <row r="87017" customHeight="1" spans="7:9">
      <c r="G87017" s="11"/>
      <c r="H87017" s="12"/>
      <c r="I87017" s="49"/>
    </row>
    <row r="87018" customHeight="1" spans="7:9">
      <c r="G87018" s="11"/>
      <c r="H87018" s="12"/>
      <c r="I87018" s="49"/>
    </row>
    <row r="87019" customHeight="1" spans="7:9">
      <c r="G87019" s="11"/>
      <c r="H87019" s="12"/>
      <c r="I87019" s="49"/>
    </row>
    <row r="87020" customHeight="1" spans="7:9">
      <c r="G87020" s="11"/>
      <c r="H87020" s="12"/>
      <c r="I87020" s="49"/>
    </row>
    <row r="87021" customHeight="1" spans="7:9">
      <c r="G87021" s="11"/>
      <c r="H87021" s="12"/>
      <c r="I87021" s="49"/>
    </row>
    <row r="87022" customHeight="1" spans="7:9">
      <c r="G87022" s="11"/>
      <c r="H87022" s="12"/>
      <c r="I87022" s="49"/>
    </row>
    <row r="87023" customHeight="1" spans="7:9">
      <c r="G87023" s="11"/>
      <c r="H87023" s="12"/>
      <c r="I87023" s="49"/>
    </row>
    <row r="87024" customHeight="1" spans="7:9">
      <c r="G87024" s="11"/>
      <c r="H87024" s="12"/>
      <c r="I87024" s="49"/>
    </row>
    <row r="87025" customHeight="1" spans="7:9">
      <c r="G87025" s="11"/>
      <c r="H87025" s="12"/>
      <c r="I87025" s="49"/>
    </row>
    <row r="87026" customHeight="1" spans="7:9">
      <c r="G87026" s="11"/>
      <c r="H87026" s="12"/>
      <c r="I87026" s="49"/>
    </row>
    <row r="87027" customHeight="1" spans="7:9">
      <c r="G87027" s="11"/>
      <c r="H87027" s="12"/>
      <c r="I87027" s="49"/>
    </row>
    <row r="87028" customHeight="1" spans="7:9">
      <c r="G87028" s="11"/>
      <c r="H87028" s="12"/>
      <c r="I87028" s="49"/>
    </row>
    <row r="87029" customHeight="1" spans="7:9">
      <c r="G87029" s="11"/>
      <c r="H87029" s="12"/>
      <c r="I87029" s="49"/>
    </row>
    <row r="87030" customHeight="1" spans="7:9">
      <c r="G87030" s="11"/>
      <c r="H87030" s="12"/>
      <c r="I87030" s="49"/>
    </row>
    <row r="87031" customHeight="1" spans="7:9">
      <c r="G87031" s="11"/>
      <c r="H87031" s="12"/>
      <c r="I87031" s="49"/>
    </row>
    <row r="87032" customHeight="1" spans="7:9">
      <c r="G87032" s="11"/>
      <c r="H87032" s="12"/>
      <c r="I87032" s="49"/>
    </row>
    <row r="87033" customHeight="1" spans="7:9">
      <c r="G87033" s="11"/>
      <c r="H87033" s="12"/>
      <c r="I87033" s="49"/>
    </row>
    <row r="87034" customHeight="1" spans="7:9">
      <c r="G87034" s="11"/>
      <c r="H87034" s="12"/>
      <c r="I87034" s="49"/>
    </row>
    <row r="87035" customHeight="1" spans="7:9">
      <c r="G87035" s="11"/>
      <c r="H87035" s="12"/>
      <c r="I87035" s="49"/>
    </row>
    <row r="87036" customHeight="1" spans="7:9">
      <c r="G87036" s="11"/>
      <c r="H87036" s="12"/>
      <c r="I87036" s="49"/>
    </row>
    <row r="87037" customHeight="1" spans="7:9">
      <c r="G87037" s="11"/>
      <c r="H87037" s="12"/>
      <c r="I87037" s="49"/>
    </row>
    <row r="87038" customHeight="1" spans="7:9">
      <c r="G87038" s="11"/>
      <c r="H87038" s="12"/>
      <c r="I87038" s="49"/>
    </row>
    <row r="87039" customHeight="1" spans="7:9">
      <c r="G87039" s="11"/>
      <c r="H87039" s="12"/>
      <c r="I87039" s="49"/>
    </row>
    <row r="87040" customHeight="1" spans="7:9">
      <c r="G87040" s="11"/>
      <c r="H87040" s="12"/>
      <c r="I87040" s="49"/>
    </row>
    <row r="87041" customHeight="1" spans="7:9">
      <c r="G87041" s="11"/>
      <c r="H87041" s="12"/>
      <c r="I87041" s="49"/>
    </row>
    <row r="87042" customHeight="1" spans="7:9">
      <c r="G87042" s="11"/>
      <c r="H87042" s="12"/>
      <c r="I87042" s="49"/>
    </row>
    <row r="87043" customHeight="1" spans="7:9">
      <c r="G87043" s="11"/>
      <c r="H87043" s="12"/>
      <c r="I87043" s="49"/>
    </row>
    <row r="87044" customHeight="1" spans="7:9">
      <c r="G87044" s="11"/>
      <c r="H87044" s="12"/>
      <c r="I87044" s="49"/>
    </row>
    <row r="87045" customHeight="1" spans="7:9">
      <c r="G87045" s="11"/>
      <c r="H87045" s="12"/>
      <c r="I87045" s="49"/>
    </row>
    <row r="87046" customHeight="1" spans="7:9">
      <c r="G87046" s="11"/>
      <c r="H87046" s="12"/>
      <c r="I87046" s="49"/>
    </row>
    <row r="87047" customHeight="1" spans="7:9">
      <c r="G87047" s="11"/>
      <c r="H87047" s="12"/>
      <c r="I87047" s="49"/>
    </row>
    <row r="87048" customHeight="1" spans="7:9">
      <c r="G87048" s="11"/>
      <c r="H87048" s="12"/>
      <c r="I87048" s="49"/>
    </row>
    <row r="87049" customHeight="1" spans="7:9">
      <c r="G87049" s="11"/>
      <c r="H87049" s="12"/>
      <c r="I87049" s="49"/>
    </row>
    <row r="87050" customHeight="1" spans="7:9">
      <c r="G87050" s="11"/>
      <c r="H87050" s="12"/>
      <c r="I87050" s="49"/>
    </row>
    <row r="87051" customHeight="1" spans="7:9">
      <c r="G87051" s="11"/>
      <c r="H87051" s="12"/>
      <c r="I87051" s="49"/>
    </row>
    <row r="87052" customHeight="1" spans="7:9">
      <c r="G87052" s="11"/>
      <c r="H87052" s="12"/>
      <c r="I87052" s="49"/>
    </row>
    <row r="87053" customHeight="1" spans="7:9">
      <c r="G87053" s="11"/>
      <c r="H87053" s="12"/>
      <c r="I87053" s="49"/>
    </row>
    <row r="87054" customHeight="1" spans="7:9">
      <c r="G87054" s="11"/>
      <c r="H87054" s="12"/>
      <c r="I87054" s="49"/>
    </row>
    <row r="87055" customHeight="1" spans="7:9">
      <c r="G87055" s="11"/>
      <c r="H87055" s="12"/>
      <c r="I87055" s="49"/>
    </row>
    <row r="87056" customHeight="1" spans="7:9">
      <c r="G87056" s="11"/>
      <c r="H87056" s="12"/>
      <c r="I87056" s="49"/>
    </row>
    <row r="87057" customHeight="1" spans="7:9">
      <c r="G87057" s="11"/>
      <c r="H87057" s="12"/>
      <c r="I87057" s="49"/>
    </row>
    <row r="87058" customHeight="1" spans="7:9">
      <c r="G87058" s="11"/>
      <c r="H87058" s="12"/>
      <c r="I87058" s="49"/>
    </row>
    <row r="87059" customHeight="1" spans="7:9">
      <c r="G87059" s="11"/>
      <c r="H87059" s="12"/>
      <c r="I87059" s="49"/>
    </row>
    <row r="87060" customHeight="1" spans="7:9">
      <c r="G87060" s="11"/>
      <c r="H87060" s="12"/>
      <c r="I87060" s="49"/>
    </row>
    <row r="87061" customHeight="1" spans="7:9">
      <c r="G87061" s="11"/>
      <c r="H87061" s="12"/>
      <c r="I87061" s="49"/>
    </row>
    <row r="87062" customHeight="1" spans="7:9">
      <c r="G87062" s="11"/>
      <c r="H87062" s="12"/>
      <c r="I87062" s="49"/>
    </row>
    <row r="87063" customHeight="1" spans="7:9">
      <c r="G87063" s="11"/>
      <c r="H87063" s="12"/>
      <c r="I87063" s="49"/>
    </row>
    <row r="87064" customHeight="1" spans="7:9">
      <c r="G87064" s="11"/>
      <c r="H87064" s="12"/>
      <c r="I87064" s="49"/>
    </row>
    <row r="87065" customHeight="1" spans="7:9">
      <c r="G87065" s="11"/>
      <c r="H87065" s="12"/>
      <c r="I87065" s="49"/>
    </row>
    <row r="87066" customHeight="1" spans="7:9">
      <c r="G87066" s="11"/>
      <c r="H87066" s="12"/>
      <c r="I87066" s="49"/>
    </row>
    <row r="87067" customHeight="1" spans="7:9">
      <c r="G87067" s="11"/>
      <c r="H87067" s="12"/>
      <c r="I87067" s="49"/>
    </row>
    <row r="87068" customHeight="1" spans="7:9">
      <c r="G87068" s="11"/>
      <c r="H87068" s="12"/>
      <c r="I87068" s="49"/>
    </row>
    <row r="87069" customHeight="1" spans="7:9">
      <c r="G87069" s="11"/>
      <c r="H87069" s="12"/>
      <c r="I87069" s="49"/>
    </row>
    <row r="87070" customHeight="1" spans="7:9">
      <c r="G87070" s="11"/>
      <c r="H87070" s="12"/>
      <c r="I87070" s="49"/>
    </row>
    <row r="87071" customHeight="1" spans="7:9">
      <c r="G87071" s="11"/>
      <c r="H87071" s="12"/>
      <c r="I87071" s="49"/>
    </row>
    <row r="87072" customHeight="1" spans="7:9">
      <c r="G87072" s="11"/>
      <c r="H87072" s="12"/>
      <c r="I87072" s="49"/>
    </row>
    <row r="87073" customHeight="1" spans="7:9">
      <c r="G87073" s="11"/>
      <c r="H87073" s="12"/>
      <c r="I87073" s="49"/>
    </row>
    <row r="87074" customHeight="1" spans="7:9">
      <c r="G87074" s="11"/>
      <c r="H87074" s="12"/>
      <c r="I87074" s="49"/>
    </row>
    <row r="87075" customHeight="1" spans="7:9">
      <c r="G87075" s="11"/>
      <c r="H87075" s="12"/>
      <c r="I87075" s="49"/>
    </row>
    <row r="87076" customHeight="1" spans="7:9">
      <c r="G87076" s="11"/>
      <c r="H87076" s="12"/>
      <c r="I87076" s="49"/>
    </row>
    <row r="87077" customHeight="1" spans="7:9">
      <c r="G87077" s="11"/>
      <c r="H87077" s="12"/>
      <c r="I87077" s="49"/>
    </row>
    <row r="87078" customHeight="1" spans="7:9">
      <c r="G87078" s="11"/>
      <c r="H87078" s="12"/>
      <c r="I87078" s="49"/>
    </row>
    <row r="87079" customHeight="1" spans="7:9">
      <c r="G87079" s="11"/>
      <c r="H87079" s="12"/>
      <c r="I87079" s="49"/>
    </row>
    <row r="87080" customHeight="1" spans="7:9">
      <c r="G87080" s="11"/>
      <c r="H87080" s="12"/>
      <c r="I87080" s="49"/>
    </row>
    <row r="87081" customHeight="1" spans="7:9">
      <c r="G87081" s="11"/>
      <c r="H87081" s="12"/>
      <c r="I87081" s="49"/>
    </row>
    <row r="87082" customHeight="1" spans="7:9">
      <c r="G87082" s="11"/>
      <c r="H87082" s="12"/>
      <c r="I87082" s="49"/>
    </row>
    <row r="87083" customHeight="1" spans="7:9">
      <c r="G87083" s="11"/>
      <c r="H87083" s="12"/>
      <c r="I87083" s="49"/>
    </row>
    <row r="87084" customHeight="1" spans="7:9">
      <c r="G87084" s="11"/>
      <c r="H87084" s="12"/>
      <c r="I87084" s="49"/>
    </row>
    <row r="87085" customHeight="1" spans="7:9">
      <c r="G87085" s="11"/>
      <c r="H87085" s="12"/>
      <c r="I87085" s="49"/>
    </row>
    <row r="87086" customHeight="1" spans="7:9">
      <c r="G87086" s="11"/>
      <c r="H87086" s="12"/>
      <c r="I87086" s="49"/>
    </row>
    <row r="87087" customHeight="1" spans="7:9">
      <c r="G87087" s="11"/>
      <c r="H87087" s="12"/>
      <c r="I87087" s="49"/>
    </row>
    <row r="87088" customHeight="1" spans="7:9">
      <c r="G87088" s="11"/>
      <c r="H87088" s="12"/>
      <c r="I87088" s="49"/>
    </row>
    <row r="87089" customHeight="1" spans="7:9">
      <c r="G87089" s="11"/>
      <c r="H87089" s="12"/>
      <c r="I87089" s="49"/>
    </row>
    <row r="87090" customHeight="1" spans="7:9">
      <c r="G87090" s="11"/>
      <c r="H87090" s="12"/>
      <c r="I87090" s="49"/>
    </row>
    <row r="87091" customHeight="1" spans="7:9">
      <c r="G87091" s="11"/>
      <c r="H87091" s="12"/>
      <c r="I87091" s="49"/>
    </row>
    <row r="87092" customHeight="1" spans="7:9">
      <c r="G87092" s="11"/>
      <c r="H87092" s="12"/>
      <c r="I87092" s="49"/>
    </row>
    <row r="87093" customHeight="1" spans="7:9">
      <c r="G87093" s="11"/>
      <c r="H87093" s="12"/>
      <c r="I87093" s="49"/>
    </row>
    <row r="87094" customHeight="1" spans="7:9">
      <c r="G87094" s="11"/>
      <c r="H87094" s="12"/>
      <c r="I87094" s="49"/>
    </row>
    <row r="87095" customHeight="1" spans="7:9">
      <c r="G87095" s="11"/>
      <c r="H87095" s="12"/>
      <c r="I87095" s="49"/>
    </row>
    <row r="87096" customHeight="1" spans="7:9">
      <c r="G87096" s="11"/>
      <c r="H87096" s="12"/>
      <c r="I87096" s="49"/>
    </row>
    <row r="87097" customHeight="1" spans="7:9">
      <c r="G87097" s="11"/>
      <c r="H87097" s="12"/>
      <c r="I87097" s="49"/>
    </row>
    <row r="87098" customHeight="1" spans="7:9">
      <c r="G87098" s="11"/>
      <c r="H87098" s="12"/>
      <c r="I87098" s="49"/>
    </row>
    <row r="87099" customHeight="1" spans="7:9">
      <c r="G87099" s="11"/>
      <c r="H87099" s="12"/>
      <c r="I87099" s="49"/>
    </row>
    <row r="87100" customHeight="1" spans="7:9">
      <c r="G87100" s="11"/>
      <c r="H87100" s="12"/>
      <c r="I87100" s="49"/>
    </row>
    <row r="87101" customHeight="1" spans="7:9">
      <c r="G87101" s="11"/>
      <c r="H87101" s="12"/>
      <c r="I87101" s="49"/>
    </row>
    <row r="87102" customHeight="1" spans="7:9">
      <c r="G87102" s="11"/>
      <c r="H87102" s="12"/>
      <c r="I87102" s="49"/>
    </row>
    <row r="87103" customHeight="1" spans="7:9">
      <c r="G87103" s="11"/>
      <c r="H87103" s="12"/>
      <c r="I87103" s="49"/>
    </row>
    <row r="87104" customHeight="1" spans="7:9">
      <c r="G87104" s="11"/>
      <c r="H87104" s="12"/>
      <c r="I87104" s="49"/>
    </row>
    <row r="87105" customHeight="1" spans="7:9">
      <c r="G87105" s="11"/>
      <c r="H87105" s="12"/>
      <c r="I87105" s="49"/>
    </row>
    <row r="87106" customHeight="1" spans="7:9">
      <c r="G87106" s="11"/>
      <c r="H87106" s="12"/>
      <c r="I87106" s="49"/>
    </row>
    <row r="87107" customHeight="1" spans="7:9">
      <c r="G87107" s="11"/>
      <c r="H87107" s="12"/>
      <c r="I87107" s="49"/>
    </row>
    <row r="87108" customHeight="1" spans="7:9">
      <c r="G87108" s="11"/>
      <c r="H87108" s="12"/>
      <c r="I87108" s="49"/>
    </row>
    <row r="87109" customHeight="1" spans="7:9">
      <c r="G87109" s="11"/>
      <c r="H87109" s="12"/>
      <c r="I87109" s="49"/>
    </row>
    <row r="87110" customHeight="1" spans="7:9">
      <c r="G87110" s="11"/>
      <c r="H87110" s="12"/>
      <c r="I87110" s="49"/>
    </row>
    <row r="87111" customHeight="1" spans="7:9">
      <c r="G87111" s="11"/>
      <c r="H87111" s="12"/>
      <c r="I87111" s="49"/>
    </row>
    <row r="87112" customHeight="1" spans="7:9">
      <c r="G87112" s="11"/>
      <c r="H87112" s="12"/>
      <c r="I87112" s="49"/>
    </row>
    <row r="87113" customHeight="1" spans="7:9">
      <c r="G87113" s="11"/>
      <c r="H87113" s="12"/>
      <c r="I87113" s="49"/>
    </row>
    <row r="87114" customHeight="1" spans="7:9">
      <c r="G87114" s="11"/>
      <c r="H87114" s="12"/>
      <c r="I87114" s="49"/>
    </row>
    <row r="87115" customHeight="1" spans="7:9">
      <c r="G87115" s="11"/>
      <c r="H87115" s="12"/>
      <c r="I87115" s="49"/>
    </row>
    <row r="87116" customHeight="1" spans="7:9">
      <c r="G87116" s="11"/>
      <c r="H87116" s="12"/>
      <c r="I87116" s="49"/>
    </row>
    <row r="87117" customHeight="1" spans="7:9">
      <c r="G87117" s="11"/>
      <c r="H87117" s="12"/>
      <c r="I87117" s="49"/>
    </row>
    <row r="87118" customHeight="1" spans="7:9">
      <c r="G87118" s="11"/>
      <c r="H87118" s="12"/>
      <c r="I87118" s="49"/>
    </row>
    <row r="87119" customHeight="1" spans="7:9">
      <c r="G87119" s="11"/>
      <c r="H87119" s="12"/>
      <c r="I87119" s="49"/>
    </row>
    <row r="87120" customHeight="1" spans="7:9">
      <c r="G87120" s="11"/>
      <c r="H87120" s="12"/>
      <c r="I87120" s="49"/>
    </row>
    <row r="87121" customHeight="1" spans="7:9">
      <c r="G87121" s="11"/>
      <c r="H87121" s="12"/>
      <c r="I87121" s="49"/>
    </row>
    <row r="87122" customHeight="1" spans="7:9">
      <c r="G87122" s="11"/>
      <c r="H87122" s="12"/>
      <c r="I87122" s="49"/>
    </row>
    <row r="87123" customHeight="1" spans="7:9">
      <c r="G87123" s="11"/>
      <c r="H87123" s="12"/>
      <c r="I87123" s="49"/>
    </row>
    <row r="87124" customHeight="1" spans="7:9">
      <c r="G87124" s="11"/>
      <c r="H87124" s="12"/>
      <c r="I87124" s="49"/>
    </row>
    <row r="87125" customHeight="1" spans="7:9">
      <c r="G87125" s="11"/>
      <c r="H87125" s="12"/>
      <c r="I87125" s="49"/>
    </row>
    <row r="87126" customHeight="1" spans="7:9">
      <c r="G87126" s="11"/>
      <c r="H87126" s="12"/>
      <c r="I87126" s="49"/>
    </row>
    <row r="87127" customHeight="1" spans="7:9">
      <c r="G87127" s="11"/>
      <c r="H87127" s="12"/>
      <c r="I87127" s="49"/>
    </row>
    <row r="87128" customHeight="1" spans="7:9">
      <c r="G87128" s="11"/>
      <c r="H87128" s="12"/>
      <c r="I87128" s="49"/>
    </row>
    <row r="87129" customHeight="1" spans="7:9">
      <c r="G87129" s="11"/>
      <c r="H87129" s="12"/>
      <c r="I87129" s="49"/>
    </row>
    <row r="87130" customHeight="1" spans="7:9">
      <c r="G87130" s="11"/>
      <c r="H87130" s="12"/>
      <c r="I87130" s="49"/>
    </row>
    <row r="87131" customHeight="1" spans="7:9">
      <c r="G87131" s="11"/>
      <c r="H87131" s="12"/>
      <c r="I87131" s="49"/>
    </row>
    <row r="87132" customHeight="1" spans="7:9">
      <c r="G87132" s="11"/>
      <c r="H87132" s="12"/>
      <c r="I87132" s="49"/>
    </row>
    <row r="87133" customHeight="1" spans="7:9">
      <c r="G87133" s="11"/>
      <c r="H87133" s="12"/>
      <c r="I87133" s="49"/>
    </row>
    <row r="87134" customHeight="1" spans="7:9">
      <c r="G87134" s="11"/>
      <c r="H87134" s="12"/>
      <c r="I87134" s="49"/>
    </row>
    <row r="87135" customHeight="1" spans="7:9">
      <c r="G87135" s="11"/>
      <c r="H87135" s="12"/>
      <c r="I87135" s="49"/>
    </row>
    <row r="87136" customHeight="1" spans="7:9">
      <c r="G87136" s="11"/>
      <c r="H87136" s="12"/>
      <c r="I87136" s="49"/>
    </row>
    <row r="87137" customHeight="1" spans="7:9">
      <c r="G87137" s="11"/>
      <c r="H87137" s="12"/>
      <c r="I87137" s="49"/>
    </row>
    <row r="87138" customHeight="1" spans="7:9">
      <c r="G87138" s="11"/>
      <c r="H87138" s="12"/>
      <c r="I87138" s="49"/>
    </row>
    <row r="87139" customHeight="1" spans="7:9">
      <c r="G87139" s="11"/>
      <c r="H87139" s="12"/>
      <c r="I87139" s="49"/>
    </row>
    <row r="87140" customHeight="1" spans="7:9">
      <c r="G87140" s="11"/>
      <c r="H87140" s="12"/>
      <c r="I87140" s="49"/>
    </row>
    <row r="87141" customHeight="1" spans="7:9">
      <c r="G87141" s="11"/>
      <c r="H87141" s="12"/>
      <c r="I87141" s="49"/>
    </row>
    <row r="87142" customHeight="1" spans="7:9">
      <c r="G87142" s="11"/>
      <c r="H87142" s="12"/>
      <c r="I87142" s="49"/>
    </row>
    <row r="87143" customHeight="1" spans="7:9">
      <c r="G87143" s="11"/>
      <c r="H87143" s="12"/>
      <c r="I87143" s="49"/>
    </row>
    <row r="87144" customHeight="1" spans="7:9">
      <c r="G87144" s="11"/>
      <c r="H87144" s="12"/>
      <c r="I87144" s="49"/>
    </row>
    <row r="87145" customHeight="1" spans="7:9">
      <c r="G87145" s="11"/>
      <c r="H87145" s="12"/>
      <c r="I87145" s="49"/>
    </row>
    <row r="87146" customHeight="1" spans="7:9">
      <c r="G87146" s="11"/>
      <c r="H87146" s="12"/>
      <c r="I87146" s="49"/>
    </row>
    <row r="87147" customHeight="1" spans="7:9">
      <c r="G87147" s="11"/>
      <c r="H87147" s="12"/>
      <c r="I87147" s="49"/>
    </row>
    <row r="87148" customHeight="1" spans="7:9">
      <c r="G87148" s="11"/>
      <c r="H87148" s="12"/>
      <c r="I87148" s="49"/>
    </row>
    <row r="87149" customHeight="1" spans="7:9">
      <c r="G87149" s="11"/>
      <c r="H87149" s="12"/>
      <c r="I87149" s="49"/>
    </row>
    <row r="87150" customHeight="1" spans="7:9">
      <c r="G87150" s="11"/>
      <c r="H87150" s="12"/>
      <c r="I87150" s="49"/>
    </row>
    <row r="87151" customHeight="1" spans="7:9">
      <c r="G87151" s="11"/>
      <c r="H87151" s="12"/>
      <c r="I87151" s="49"/>
    </row>
    <row r="87152" customHeight="1" spans="7:9">
      <c r="G87152" s="11"/>
      <c r="H87152" s="12"/>
      <c r="I87152" s="49"/>
    </row>
    <row r="87153" customHeight="1" spans="7:9">
      <c r="G87153" s="11"/>
      <c r="H87153" s="12"/>
      <c r="I87153" s="49"/>
    </row>
    <row r="87154" customHeight="1" spans="7:9">
      <c r="G87154" s="11"/>
      <c r="H87154" s="12"/>
      <c r="I87154" s="49"/>
    </row>
    <row r="87155" customHeight="1" spans="7:9">
      <c r="G87155" s="11"/>
      <c r="H87155" s="12"/>
      <c r="I87155" s="49"/>
    </row>
    <row r="87156" customHeight="1" spans="7:9">
      <c r="G87156" s="11"/>
      <c r="H87156" s="12"/>
      <c r="I87156" s="49"/>
    </row>
    <row r="87157" customHeight="1" spans="7:9">
      <c r="G87157" s="11"/>
      <c r="H87157" s="12"/>
      <c r="I87157" s="49"/>
    </row>
    <row r="87158" customHeight="1" spans="7:9">
      <c r="G87158" s="11"/>
      <c r="H87158" s="12"/>
      <c r="I87158" s="49"/>
    </row>
    <row r="87159" customHeight="1" spans="7:9">
      <c r="G87159" s="11"/>
      <c r="H87159" s="12"/>
      <c r="I87159" s="49"/>
    </row>
    <row r="87160" customHeight="1" spans="7:9">
      <c r="G87160" s="11"/>
      <c r="H87160" s="12"/>
      <c r="I87160" s="49"/>
    </row>
    <row r="87161" customHeight="1" spans="7:9">
      <c r="G87161" s="11"/>
      <c r="H87161" s="12"/>
      <c r="I87161" s="49"/>
    </row>
    <row r="87162" customHeight="1" spans="7:9">
      <c r="G87162" s="11"/>
      <c r="H87162" s="12"/>
      <c r="I87162" s="49"/>
    </row>
    <row r="87163" customHeight="1" spans="7:9">
      <c r="G87163" s="11"/>
      <c r="H87163" s="12"/>
      <c r="I87163" s="49"/>
    </row>
    <row r="87164" customHeight="1" spans="7:9">
      <c r="G87164" s="11"/>
      <c r="H87164" s="12"/>
      <c r="I87164" s="49"/>
    </row>
    <row r="87165" customHeight="1" spans="7:9">
      <c r="G87165" s="11"/>
      <c r="H87165" s="12"/>
      <c r="I87165" s="49"/>
    </row>
    <row r="87166" customHeight="1" spans="7:9">
      <c r="G87166" s="11"/>
      <c r="H87166" s="12"/>
      <c r="I87166" s="49"/>
    </row>
    <row r="87167" customHeight="1" spans="7:9">
      <c r="G87167" s="11"/>
      <c r="H87167" s="12"/>
      <c r="I87167" s="49"/>
    </row>
    <row r="87168" customHeight="1" spans="7:9">
      <c r="G87168" s="11"/>
      <c r="H87168" s="12"/>
      <c r="I87168" s="49"/>
    </row>
    <row r="87169" customHeight="1" spans="7:9">
      <c r="G87169" s="11"/>
      <c r="H87169" s="12"/>
      <c r="I87169" s="49"/>
    </row>
    <row r="87170" customHeight="1" spans="7:9">
      <c r="G87170" s="11"/>
      <c r="H87170" s="12"/>
      <c r="I87170" s="49"/>
    </row>
    <row r="87171" customHeight="1" spans="7:9">
      <c r="G87171" s="11"/>
      <c r="H87171" s="12"/>
      <c r="I87171" s="49"/>
    </row>
    <row r="87172" customHeight="1" spans="7:9">
      <c r="G87172" s="11"/>
      <c r="H87172" s="12"/>
      <c r="I87172" s="49"/>
    </row>
    <row r="87173" customHeight="1" spans="7:9">
      <c r="G87173" s="11"/>
      <c r="H87173" s="12"/>
      <c r="I87173" s="49"/>
    </row>
    <row r="87174" customHeight="1" spans="7:9">
      <c r="G87174" s="11"/>
      <c r="H87174" s="12"/>
      <c r="I87174" s="49"/>
    </row>
    <row r="87175" customHeight="1" spans="7:9">
      <c r="G87175" s="11"/>
      <c r="H87175" s="12"/>
      <c r="I87175" s="49"/>
    </row>
    <row r="87176" customHeight="1" spans="7:9">
      <c r="G87176" s="11"/>
      <c r="H87176" s="12"/>
      <c r="I87176" s="49"/>
    </row>
    <row r="87177" customHeight="1" spans="7:9">
      <c r="G87177" s="11"/>
      <c r="H87177" s="12"/>
      <c r="I87177" s="49"/>
    </row>
    <row r="87178" customHeight="1" spans="7:9">
      <c r="G87178" s="11"/>
      <c r="H87178" s="12"/>
      <c r="I87178" s="49"/>
    </row>
    <row r="87179" customHeight="1" spans="7:9">
      <c r="G87179" s="11"/>
      <c r="H87179" s="12"/>
      <c r="I87179" s="49"/>
    </row>
    <row r="87180" customHeight="1" spans="7:9">
      <c r="G87180" s="11"/>
      <c r="H87180" s="12"/>
      <c r="I87180" s="49"/>
    </row>
    <row r="87181" customHeight="1" spans="7:9">
      <c r="G87181" s="11"/>
      <c r="H87181" s="12"/>
      <c r="I87181" s="49"/>
    </row>
    <row r="87182" customHeight="1" spans="7:9">
      <c r="G87182" s="11"/>
      <c r="H87182" s="12"/>
      <c r="I87182" s="49"/>
    </row>
    <row r="87183" customHeight="1" spans="7:9">
      <c r="G87183" s="11"/>
      <c r="H87183" s="12"/>
      <c r="I87183" s="49"/>
    </row>
    <row r="87184" customHeight="1" spans="7:9">
      <c r="G87184" s="11"/>
      <c r="H87184" s="12"/>
      <c r="I87184" s="49"/>
    </row>
    <row r="87185" customHeight="1" spans="7:9">
      <c r="G87185" s="11"/>
      <c r="H87185" s="12"/>
      <c r="I87185" s="49"/>
    </row>
    <row r="87186" customHeight="1" spans="7:9">
      <c r="G87186" s="11"/>
      <c r="H87186" s="12"/>
      <c r="I87186" s="49"/>
    </row>
    <row r="87187" customHeight="1" spans="7:9">
      <c r="G87187" s="11"/>
      <c r="H87187" s="12"/>
      <c r="I87187" s="49"/>
    </row>
    <row r="87188" customHeight="1" spans="7:9">
      <c r="G87188" s="11"/>
      <c r="H87188" s="12"/>
      <c r="I87188" s="49"/>
    </row>
    <row r="87189" customHeight="1" spans="7:9">
      <c r="G87189" s="11"/>
      <c r="H87189" s="12"/>
      <c r="I87189" s="49"/>
    </row>
    <row r="87190" customHeight="1" spans="7:9">
      <c r="G87190" s="11"/>
      <c r="H87190" s="12"/>
      <c r="I87190" s="49"/>
    </row>
    <row r="87191" customHeight="1" spans="7:9">
      <c r="G87191" s="11"/>
      <c r="H87191" s="12"/>
      <c r="I87191" s="49"/>
    </row>
    <row r="87192" customHeight="1" spans="7:9">
      <c r="G87192" s="11"/>
      <c r="H87192" s="12"/>
      <c r="I87192" s="49"/>
    </row>
    <row r="87193" customHeight="1" spans="7:9">
      <c r="G87193" s="11"/>
      <c r="H87193" s="12"/>
      <c r="I87193" s="49"/>
    </row>
    <row r="87194" customHeight="1" spans="7:9">
      <c r="G87194" s="11"/>
      <c r="H87194" s="12"/>
      <c r="I87194" s="49"/>
    </row>
    <row r="87195" customHeight="1" spans="7:9">
      <c r="G87195" s="11"/>
      <c r="H87195" s="12"/>
      <c r="I87195" s="49"/>
    </row>
    <row r="87196" customHeight="1" spans="7:9">
      <c r="G87196" s="11"/>
      <c r="H87196" s="12"/>
      <c r="I87196" s="49"/>
    </row>
    <row r="87197" customHeight="1" spans="7:9">
      <c r="G87197" s="11"/>
      <c r="H87197" s="12"/>
      <c r="I87197" s="49"/>
    </row>
    <row r="87198" customHeight="1" spans="7:9">
      <c r="G87198" s="11"/>
      <c r="H87198" s="12"/>
      <c r="I87198" s="49"/>
    </row>
    <row r="87199" customHeight="1" spans="7:9">
      <c r="G87199" s="11"/>
      <c r="H87199" s="12"/>
      <c r="I87199" s="49"/>
    </row>
    <row r="87200" customHeight="1" spans="7:9">
      <c r="G87200" s="11"/>
      <c r="H87200" s="12"/>
      <c r="I87200" s="49"/>
    </row>
    <row r="87201" customHeight="1" spans="7:9">
      <c r="G87201" s="11"/>
      <c r="H87201" s="12"/>
      <c r="I87201" s="49"/>
    </row>
    <row r="87202" customHeight="1" spans="7:9">
      <c r="G87202" s="11"/>
      <c r="H87202" s="12"/>
      <c r="I87202" s="49"/>
    </row>
    <row r="87203" customHeight="1" spans="7:9">
      <c r="G87203" s="11"/>
      <c r="H87203" s="12"/>
      <c r="I87203" s="49"/>
    </row>
    <row r="87204" customHeight="1" spans="7:9">
      <c r="G87204" s="11"/>
      <c r="H87204" s="12"/>
      <c r="I87204" s="49"/>
    </row>
    <row r="87205" customHeight="1" spans="7:9">
      <c r="G87205" s="11"/>
      <c r="H87205" s="12"/>
      <c r="I87205" s="49"/>
    </row>
    <row r="87206" customHeight="1" spans="7:9">
      <c r="G87206" s="11"/>
      <c r="H87206" s="12"/>
      <c r="I87206" s="49"/>
    </row>
    <row r="87207" customHeight="1" spans="7:9">
      <c r="G87207" s="11"/>
      <c r="H87207" s="12"/>
      <c r="I87207" s="49"/>
    </row>
    <row r="87208" customHeight="1" spans="7:9">
      <c r="G87208" s="11"/>
      <c r="H87208" s="12"/>
      <c r="I87208" s="49"/>
    </row>
    <row r="87209" customHeight="1" spans="7:9">
      <c r="G87209" s="11"/>
      <c r="H87209" s="12"/>
      <c r="I87209" s="49"/>
    </row>
    <row r="87210" customHeight="1" spans="7:9">
      <c r="G87210" s="11"/>
      <c r="H87210" s="12"/>
      <c r="I87210" s="49"/>
    </row>
    <row r="87211" customHeight="1" spans="7:9">
      <c r="G87211" s="11"/>
      <c r="H87211" s="12"/>
      <c r="I87211" s="49"/>
    </row>
    <row r="87212" customHeight="1" spans="7:9">
      <c r="G87212" s="11"/>
      <c r="H87212" s="12"/>
      <c r="I87212" s="49"/>
    </row>
    <row r="87213" customHeight="1" spans="7:9">
      <c r="G87213" s="11"/>
      <c r="H87213" s="12"/>
      <c r="I87213" s="49"/>
    </row>
    <row r="87214" customHeight="1" spans="7:9">
      <c r="G87214" s="11"/>
      <c r="H87214" s="12"/>
      <c r="I87214" s="49"/>
    </row>
    <row r="87215" customHeight="1" spans="7:9">
      <c r="G87215" s="11"/>
      <c r="H87215" s="12"/>
      <c r="I87215" s="49"/>
    </row>
    <row r="87216" customHeight="1" spans="7:9">
      <c r="G87216" s="11"/>
      <c r="H87216" s="12"/>
      <c r="I87216" s="49"/>
    </row>
    <row r="87217" customHeight="1" spans="7:9">
      <c r="G87217" s="11"/>
      <c r="H87217" s="12"/>
      <c r="I87217" s="49"/>
    </row>
    <row r="87218" customHeight="1" spans="7:9">
      <c r="G87218" s="11"/>
      <c r="H87218" s="12"/>
      <c r="I87218" s="49"/>
    </row>
    <row r="87219" customHeight="1" spans="7:9">
      <c r="G87219" s="11"/>
      <c r="H87219" s="12"/>
      <c r="I87219" s="49"/>
    </row>
    <row r="87220" customHeight="1" spans="7:9">
      <c r="G87220" s="11"/>
      <c r="H87220" s="12"/>
      <c r="I87220" s="49"/>
    </row>
    <row r="87221" customHeight="1" spans="7:9">
      <c r="G87221" s="11"/>
      <c r="H87221" s="12"/>
      <c r="I87221" s="49"/>
    </row>
    <row r="87222" customHeight="1" spans="7:9">
      <c r="G87222" s="11"/>
      <c r="H87222" s="12"/>
      <c r="I87222" s="49"/>
    </row>
    <row r="87223" customHeight="1" spans="7:9">
      <c r="G87223" s="11"/>
      <c r="H87223" s="12"/>
      <c r="I87223" s="49"/>
    </row>
    <row r="87224" customHeight="1" spans="7:9">
      <c r="G87224" s="11"/>
      <c r="H87224" s="12"/>
      <c r="I87224" s="49"/>
    </row>
    <row r="87225" customHeight="1" spans="7:9">
      <c r="G87225" s="11"/>
      <c r="H87225" s="12"/>
      <c r="I87225" s="49"/>
    </row>
    <row r="87226" customHeight="1" spans="7:9">
      <c r="G87226" s="11"/>
      <c r="H87226" s="12"/>
      <c r="I87226" s="49"/>
    </row>
    <row r="87227" customHeight="1" spans="7:9">
      <c r="G87227" s="11"/>
      <c r="H87227" s="12"/>
      <c r="I87227" s="49"/>
    </row>
    <row r="87228" customHeight="1" spans="7:9">
      <c r="G87228" s="11"/>
      <c r="H87228" s="12"/>
      <c r="I87228" s="49"/>
    </row>
    <row r="87229" customHeight="1" spans="7:9">
      <c r="G87229" s="11"/>
      <c r="H87229" s="12"/>
      <c r="I87229" s="49"/>
    </row>
    <row r="87230" customHeight="1" spans="7:9">
      <c r="G87230" s="11"/>
      <c r="H87230" s="12"/>
      <c r="I87230" s="49"/>
    </row>
    <row r="87231" customHeight="1" spans="7:9">
      <c r="G87231" s="11"/>
      <c r="H87231" s="12"/>
      <c r="I87231" s="49"/>
    </row>
    <row r="87232" customHeight="1" spans="7:9">
      <c r="G87232" s="11"/>
      <c r="H87232" s="12"/>
      <c r="I87232" s="49"/>
    </row>
    <row r="87233" customHeight="1" spans="7:9">
      <c r="G87233" s="11"/>
      <c r="H87233" s="12"/>
      <c r="I87233" s="49"/>
    </row>
    <row r="87234" customHeight="1" spans="7:9">
      <c r="G87234" s="11"/>
      <c r="H87234" s="12"/>
      <c r="I87234" s="49"/>
    </row>
    <row r="87235" customHeight="1" spans="7:9">
      <c r="G87235" s="11"/>
      <c r="H87235" s="12"/>
      <c r="I87235" s="49"/>
    </row>
    <row r="87236" customHeight="1" spans="7:9">
      <c r="G87236" s="11"/>
      <c r="H87236" s="12"/>
      <c r="I87236" s="49"/>
    </row>
    <row r="87237" customHeight="1" spans="7:9">
      <c r="G87237" s="11"/>
      <c r="H87237" s="12"/>
      <c r="I87237" s="49"/>
    </row>
    <row r="87238" customHeight="1" spans="7:9">
      <c r="G87238" s="11"/>
      <c r="H87238" s="12"/>
      <c r="I87238" s="49"/>
    </row>
    <row r="87239" customHeight="1" spans="7:9">
      <c r="G87239" s="11"/>
      <c r="H87239" s="12"/>
      <c r="I87239" s="49"/>
    </row>
    <row r="87240" customHeight="1" spans="7:9">
      <c r="G87240" s="11"/>
      <c r="H87240" s="12"/>
      <c r="I87240" s="49"/>
    </row>
    <row r="87241" customHeight="1" spans="7:9">
      <c r="G87241" s="11"/>
      <c r="H87241" s="12"/>
      <c r="I87241" s="49"/>
    </row>
    <row r="87242" customHeight="1" spans="7:9">
      <c r="G87242" s="11"/>
      <c r="H87242" s="12"/>
      <c r="I87242" s="49"/>
    </row>
    <row r="87243" customHeight="1" spans="7:9">
      <c r="G87243" s="11"/>
      <c r="H87243" s="12"/>
      <c r="I87243" s="49"/>
    </row>
    <row r="87244" customHeight="1" spans="7:9">
      <c r="G87244" s="11"/>
      <c r="H87244" s="12"/>
      <c r="I87244" s="49"/>
    </row>
    <row r="87245" customHeight="1" spans="7:9">
      <c r="G87245" s="11"/>
      <c r="H87245" s="12"/>
      <c r="I87245" s="49"/>
    </row>
    <row r="87246" customHeight="1" spans="7:9">
      <c r="G87246" s="11"/>
      <c r="H87246" s="12"/>
      <c r="I87246" s="49"/>
    </row>
    <row r="87247" customHeight="1" spans="7:9">
      <c r="G87247" s="11"/>
      <c r="H87247" s="12"/>
      <c r="I87247" s="49"/>
    </row>
    <row r="87248" customHeight="1" spans="7:9">
      <c r="G87248" s="11"/>
      <c r="H87248" s="12"/>
      <c r="I87248" s="49"/>
    </row>
    <row r="87249" customHeight="1" spans="7:9">
      <c r="G87249" s="11"/>
      <c r="H87249" s="12"/>
      <c r="I87249" s="49"/>
    </row>
    <row r="87250" customHeight="1" spans="7:9">
      <c r="G87250" s="11"/>
      <c r="H87250" s="12"/>
      <c r="I87250" s="49"/>
    </row>
    <row r="87251" customHeight="1" spans="7:9">
      <c r="G87251" s="11"/>
      <c r="H87251" s="12"/>
      <c r="I87251" s="49"/>
    </row>
    <row r="87252" customHeight="1" spans="7:9">
      <c r="G87252" s="11"/>
      <c r="H87252" s="12"/>
      <c r="I87252" s="49"/>
    </row>
    <row r="87253" customHeight="1" spans="7:9">
      <c r="G87253" s="11"/>
      <c r="H87253" s="12"/>
      <c r="I87253" s="49"/>
    </row>
    <row r="87254" customHeight="1" spans="7:9">
      <c r="G87254" s="11"/>
      <c r="H87254" s="12"/>
      <c r="I87254" s="49"/>
    </row>
    <row r="87255" customHeight="1" spans="7:9">
      <c r="G87255" s="11"/>
      <c r="H87255" s="12"/>
      <c r="I87255" s="49"/>
    </row>
    <row r="87256" customHeight="1" spans="7:9">
      <c r="G87256" s="11"/>
      <c r="H87256" s="12"/>
      <c r="I87256" s="49"/>
    </row>
    <row r="87257" customHeight="1" spans="7:9">
      <c r="G87257" s="11"/>
      <c r="H87257" s="12"/>
      <c r="I87257" s="49"/>
    </row>
    <row r="87258" customHeight="1" spans="7:9">
      <c r="G87258" s="11"/>
      <c r="H87258" s="12"/>
      <c r="I87258" s="49"/>
    </row>
    <row r="87259" customHeight="1" spans="7:9">
      <c r="G87259" s="11"/>
      <c r="H87259" s="12"/>
      <c r="I87259" s="49"/>
    </row>
    <row r="87260" customHeight="1" spans="7:9">
      <c r="G87260" s="11"/>
      <c r="H87260" s="12"/>
      <c r="I87260" s="49"/>
    </row>
    <row r="87261" customHeight="1" spans="7:9">
      <c r="G87261" s="11"/>
      <c r="H87261" s="12"/>
      <c r="I87261" s="49"/>
    </row>
    <row r="87262" customHeight="1" spans="7:9">
      <c r="G87262" s="11"/>
      <c r="H87262" s="12"/>
      <c r="I87262" s="49"/>
    </row>
    <row r="87263" customHeight="1" spans="7:9">
      <c r="G87263" s="11"/>
      <c r="H87263" s="12"/>
      <c r="I87263" s="49"/>
    </row>
    <row r="87264" customHeight="1" spans="7:9">
      <c r="G87264" s="11"/>
      <c r="H87264" s="12"/>
      <c r="I87264" s="49"/>
    </row>
    <row r="87265" customHeight="1" spans="7:9">
      <c r="G87265" s="11"/>
      <c r="H87265" s="12"/>
      <c r="I87265" s="49"/>
    </row>
    <row r="87266" customHeight="1" spans="7:9">
      <c r="G87266" s="11"/>
      <c r="H87266" s="12"/>
      <c r="I87266" s="49"/>
    </row>
    <row r="87267" customHeight="1" spans="7:9">
      <c r="G87267" s="11"/>
      <c r="H87267" s="12"/>
      <c r="I87267" s="49"/>
    </row>
    <row r="87268" customHeight="1" spans="7:9">
      <c r="G87268" s="11"/>
      <c r="H87268" s="12"/>
      <c r="I87268" s="49"/>
    </row>
    <row r="87269" customHeight="1" spans="7:9">
      <c r="G87269" s="11"/>
      <c r="H87269" s="12"/>
      <c r="I87269" s="49"/>
    </row>
    <row r="87270" customHeight="1" spans="7:9">
      <c r="G87270" s="11"/>
      <c r="H87270" s="12"/>
      <c r="I87270" s="49"/>
    </row>
    <row r="87271" customHeight="1" spans="7:9">
      <c r="G87271" s="11"/>
      <c r="H87271" s="12"/>
      <c r="I87271" s="49"/>
    </row>
    <row r="87272" customHeight="1" spans="7:9">
      <c r="G87272" s="11"/>
      <c r="H87272" s="12"/>
      <c r="I87272" s="49"/>
    </row>
    <row r="87273" customHeight="1" spans="7:9">
      <c r="G87273" s="11"/>
      <c r="H87273" s="12"/>
      <c r="I87273" s="49"/>
    </row>
    <row r="87274" customHeight="1" spans="7:9">
      <c r="G87274" s="11"/>
      <c r="H87274" s="12"/>
      <c r="I87274" s="49"/>
    </row>
    <row r="87275" customHeight="1" spans="7:9">
      <c r="G87275" s="11"/>
      <c r="H87275" s="12"/>
      <c r="I87275" s="49"/>
    </row>
    <row r="87276" customHeight="1" spans="7:9">
      <c r="G87276" s="11"/>
      <c r="H87276" s="12"/>
      <c r="I87276" s="49"/>
    </row>
    <row r="87277" customHeight="1" spans="7:9">
      <c r="G87277" s="11"/>
      <c r="H87277" s="12"/>
      <c r="I87277" s="49"/>
    </row>
    <row r="87278" customHeight="1" spans="7:9">
      <c r="G87278" s="11"/>
      <c r="H87278" s="12"/>
      <c r="I87278" s="49"/>
    </row>
    <row r="87279" customHeight="1" spans="7:9">
      <c r="G87279" s="11"/>
      <c r="H87279" s="12"/>
      <c r="I87279" s="49"/>
    </row>
    <row r="87280" customHeight="1" spans="7:9">
      <c r="G87280" s="11"/>
      <c r="H87280" s="12"/>
      <c r="I87280" s="49"/>
    </row>
    <row r="87281" customHeight="1" spans="7:9">
      <c r="G87281" s="11"/>
      <c r="H87281" s="12"/>
      <c r="I87281" s="49"/>
    </row>
    <row r="87282" customHeight="1" spans="7:9">
      <c r="G87282" s="11"/>
      <c r="H87282" s="12"/>
      <c r="I87282" s="49"/>
    </row>
    <row r="87283" customHeight="1" spans="7:9">
      <c r="G87283" s="11"/>
      <c r="H87283" s="12"/>
      <c r="I87283" s="49"/>
    </row>
    <row r="87284" customHeight="1" spans="7:9">
      <c r="G87284" s="11"/>
      <c r="H87284" s="12"/>
      <c r="I87284" s="49"/>
    </row>
    <row r="87285" customHeight="1" spans="7:9">
      <c r="G87285" s="11"/>
      <c r="H87285" s="12"/>
      <c r="I87285" s="49"/>
    </row>
    <row r="87286" customHeight="1" spans="7:9">
      <c r="G87286" s="11"/>
      <c r="H87286" s="12"/>
      <c r="I87286" s="49"/>
    </row>
    <row r="87287" customHeight="1" spans="7:9">
      <c r="G87287" s="11"/>
      <c r="H87287" s="12"/>
      <c r="I87287" s="49"/>
    </row>
    <row r="87288" customHeight="1" spans="7:9">
      <c r="G87288" s="11"/>
      <c r="H87288" s="12"/>
      <c r="I87288" s="49"/>
    </row>
    <row r="87289" customHeight="1" spans="7:9">
      <c r="G87289" s="11"/>
      <c r="H87289" s="12"/>
      <c r="I87289" s="49"/>
    </row>
    <row r="87290" customHeight="1" spans="7:9">
      <c r="G87290" s="11"/>
      <c r="H87290" s="12"/>
      <c r="I87290" s="49"/>
    </row>
    <row r="87291" customHeight="1" spans="7:9">
      <c r="G87291" s="11"/>
      <c r="H87291" s="12"/>
      <c r="I87291" s="49"/>
    </row>
    <row r="87292" customHeight="1" spans="7:9">
      <c r="G87292" s="11"/>
      <c r="H87292" s="12"/>
      <c r="I87292" s="49"/>
    </row>
    <row r="87293" customHeight="1" spans="7:9">
      <c r="G87293" s="11"/>
      <c r="H87293" s="12"/>
      <c r="I87293" s="49"/>
    </row>
    <row r="87294" customHeight="1" spans="7:9">
      <c r="G87294" s="11"/>
      <c r="H87294" s="12"/>
      <c r="I87294" s="49"/>
    </row>
    <row r="87295" customHeight="1" spans="7:9">
      <c r="G87295" s="11"/>
      <c r="H87295" s="12"/>
      <c r="I87295" s="49"/>
    </row>
    <row r="87296" customHeight="1" spans="7:9">
      <c r="G87296" s="11"/>
      <c r="H87296" s="12"/>
      <c r="I87296" s="49"/>
    </row>
    <row r="87297" customHeight="1" spans="7:9">
      <c r="G87297" s="11"/>
      <c r="H87297" s="12"/>
      <c r="I87297" s="49"/>
    </row>
    <row r="87298" customHeight="1" spans="7:9">
      <c r="G87298" s="11"/>
      <c r="H87298" s="12"/>
      <c r="I87298" s="49"/>
    </row>
    <row r="87299" customHeight="1" spans="7:9">
      <c r="G87299" s="11"/>
      <c r="H87299" s="12"/>
      <c r="I87299" s="49"/>
    </row>
    <row r="87300" customHeight="1" spans="7:9">
      <c r="G87300" s="11"/>
      <c r="H87300" s="12"/>
      <c r="I87300" s="49"/>
    </row>
    <row r="87301" customHeight="1" spans="7:9">
      <c r="G87301" s="11"/>
      <c r="H87301" s="12"/>
      <c r="I87301" s="49"/>
    </row>
    <row r="87302" customHeight="1" spans="7:9">
      <c r="G87302" s="11"/>
      <c r="H87302" s="12"/>
      <c r="I87302" s="49"/>
    </row>
    <row r="87303" customHeight="1" spans="7:9">
      <c r="G87303" s="11"/>
      <c r="H87303" s="12"/>
      <c r="I87303" s="49"/>
    </row>
    <row r="87304" customHeight="1" spans="7:9">
      <c r="G87304" s="11"/>
      <c r="H87304" s="12"/>
      <c r="I87304" s="49"/>
    </row>
    <row r="87305" customHeight="1" spans="7:9">
      <c r="G87305" s="11"/>
      <c r="H87305" s="12"/>
      <c r="I87305" s="49"/>
    </row>
    <row r="87306" customHeight="1" spans="7:9">
      <c r="G87306" s="11"/>
      <c r="H87306" s="12"/>
      <c r="I87306" s="49"/>
    </row>
    <row r="87307" customHeight="1" spans="7:9">
      <c r="G87307" s="11"/>
      <c r="H87307" s="12"/>
      <c r="I87307" s="49"/>
    </row>
    <row r="87308" customHeight="1" spans="7:9">
      <c r="G87308" s="11"/>
      <c r="H87308" s="12"/>
      <c r="I87308" s="49"/>
    </row>
    <row r="87309" customHeight="1" spans="7:9">
      <c r="G87309" s="11"/>
      <c r="H87309" s="12"/>
      <c r="I87309" s="49"/>
    </row>
    <row r="87310" customHeight="1" spans="7:9">
      <c r="G87310" s="11"/>
      <c r="H87310" s="12"/>
      <c r="I87310" s="49"/>
    </row>
    <row r="87311" customHeight="1" spans="7:9">
      <c r="G87311" s="11"/>
      <c r="H87311" s="12"/>
      <c r="I87311" s="49"/>
    </row>
    <row r="87312" customHeight="1" spans="7:9">
      <c r="G87312" s="11"/>
      <c r="H87312" s="12"/>
      <c r="I87312" s="49"/>
    </row>
    <row r="87313" customHeight="1" spans="7:9">
      <c r="G87313" s="11"/>
      <c r="H87313" s="12"/>
      <c r="I87313" s="49"/>
    </row>
    <row r="87314" customHeight="1" spans="7:9">
      <c r="G87314" s="11"/>
      <c r="H87314" s="12"/>
      <c r="I87314" s="49"/>
    </row>
    <row r="87315" customHeight="1" spans="7:9">
      <c r="G87315" s="11"/>
      <c r="H87315" s="12"/>
      <c r="I87315" s="49"/>
    </row>
    <row r="87316" customHeight="1" spans="7:9">
      <c r="G87316" s="11"/>
      <c r="H87316" s="12"/>
      <c r="I87316" s="49"/>
    </row>
    <row r="87317" customHeight="1" spans="7:9">
      <c r="G87317" s="11"/>
      <c r="H87317" s="12"/>
      <c r="I87317" s="49"/>
    </row>
    <row r="87318" customHeight="1" spans="7:9">
      <c r="G87318" s="11"/>
      <c r="H87318" s="12"/>
      <c r="I87318" s="49"/>
    </row>
    <row r="87319" customHeight="1" spans="7:9">
      <c r="G87319" s="11"/>
      <c r="H87319" s="12"/>
      <c r="I87319" s="49"/>
    </row>
    <row r="87320" customHeight="1" spans="7:9">
      <c r="G87320" s="11"/>
      <c r="H87320" s="12"/>
      <c r="I87320" s="49"/>
    </row>
    <row r="87321" customHeight="1" spans="7:9">
      <c r="G87321" s="11"/>
      <c r="H87321" s="12"/>
      <c r="I87321" s="49"/>
    </row>
    <row r="87322" customHeight="1" spans="7:9">
      <c r="G87322" s="11"/>
      <c r="H87322" s="12"/>
      <c r="I87322" s="49"/>
    </row>
    <row r="87323" customHeight="1" spans="7:9">
      <c r="G87323" s="11"/>
      <c r="H87323" s="12"/>
      <c r="I87323" s="49"/>
    </row>
    <row r="87324" customHeight="1" spans="7:9">
      <c r="G87324" s="11"/>
      <c r="H87324" s="12"/>
      <c r="I87324" s="49"/>
    </row>
    <row r="87325" customHeight="1" spans="7:9">
      <c r="G87325" s="11"/>
      <c r="H87325" s="12"/>
      <c r="I87325" s="49"/>
    </row>
    <row r="87326" customHeight="1" spans="7:9">
      <c r="G87326" s="11"/>
      <c r="H87326" s="12"/>
      <c r="I87326" s="49"/>
    </row>
    <row r="87327" customHeight="1" spans="7:9">
      <c r="G87327" s="11"/>
      <c r="H87327" s="12"/>
      <c r="I87327" s="49"/>
    </row>
    <row r="87328" customHeight="1" spans="7:9">
      <c r="G87328" s="11"/>
      <c r="H87328" s="12"/>
      <c r="I87328" s="49"/>
    </row>
    <row r="87329" customHeight="1" spans="7:9">
      <c r="G87329" s="11"/>
      <c r="H87329" s="12"/>
      <c r="I87329" s="49"/>
    </row>
    <row r="87330" customHeight="1" spans="7:9">
      <c r="G87330" s="11"/>
      <c r="H87330" s="12"/>
      <c r="I87330" s="49"/>
    </row>
    <row r="87331" customHeight="1" spans="7:9">
      <c r="G87331" s="11"/>
      <c r="H87331" s="12"/>
      <c r="I87331" s="49"/>
    </row>
    <row r="87332" customHeight="1" spans="7:9">
      <c r="G87332" s="11"/>
      <c r="H87332" s="12"/>
      <c r="I87332" s="49"/>
    </row>
    <row r="87333" customHeight="1" spans="7:9">
      <c r="G87333" s="11"/>
      <c r="H87333" s="12"/>
      <c r="I87333" s="49"/>
    </row>
    <row r="87334" customHeight="1" spans="7:9">
      <c r="G87334" s="11"/>
      <c r="H87334" s="12"/>
      <c r="I87334" s="49"/>
    </row>
    <row r="87335" customHeight="1" spans="7:9">
      <c r="G87335" s="11"/>
      <c r="H87335" s="12"/>
      <c r="I87335" s="49"/>
    </row>
    <row r="87336" customHeight="1" spans="7:9">
      <c r="G87336" s="11"/>
      <c r="H87336" s="12"/>
      <c r="I87336" s="49"/>
    </row>
    <row r="87337" customHeight="1" spans="7:9">
      <c r="G87337" s="11"/>
      <c r="H87337" s="12"/>
      <c r="I87337" s="49"/>
    </row>
    <row r="87338" customHeight="1" spans="7:9">
      <c r="G87338" s="11"/>
      <c r="H87338" s="12"/>
      <c r="I87338" s="49"/>
    </row>
    <row r="87339" customHeight="1" spans="7:9">
      <c r="G87339" s="11"/>
      <c r="H87339" s="12"/>
      <c r="I87339" s="49"/>
    </row>
    <row r="87340" customHeight="1" spans="7:9">
      <c r="G87340" s="11"/>
      <c r="H87340" s="12"/>
      <c r="I87340" s="49"/>
    </row>
    <row r="87341" customHeight="1" spans="7:9">
      <c r="G87341" s="11"/>
      <c r="H87341" s="12"/>
      <c r="I87341" s="49"/>
    </row>
    <row r="87342" customHeight="1" spans="7:9">
      <c r="G87342" s="11"/>
      <c r="H87342" s="12"/>
      <c r="I87342" s="49"/>
    </row>
    <row r="87343" customHeight="1" spans="7:9">
      <c r="G87343" s="11"/>
      <c r="H87343" s="12"/>
      <c r="I87343" s="49"/>
    </row>
    <row r="87344" customHeight="1" spans="7:9">
      <c r="G87344" s="11"/>
      <c r="H87344" s="12"/>
      <c r="I87344" s="49"/>
    </row>
    <row r="87345" customHeight="1" spans="7:9">
      <c r="G87345" s="11"/>
      <c r="H87345" s="12"/>
      <c r="I87345" s="49"/>
    </row>
    <row r="87346" customHeight="1" spans="7:9">
      <c r="G87346" s="11"/>
      <c r="H87346" s="12"/>
      <c r="I87346" s="49"/>
    </row>
    <row r="87347" customHeight="1" spans="7:9">
      <c r="G87347" s="11"/>
      <c r="H87347" s="12"/>
      <c r="I87347" s="49"/>
    </row>
    <row r="87348" customHeight="1" spans="7:9">
      <c r="G87348" s="11"/>
      <c r="H87348" s="12"/>
      <c r="I87348" s="49"/>
    </row>
    <row r="87349" customHeight="1" spans="7:9">
      <c r="G87349" s="11"/>
      <c r="H87349" s="12"/>
      <c r="I87349" s="49"/>
    </row>
    <row r="87350" customHeight="1" spans="7:9">
      <c r="G87350" s="11"/>
      <c r="H87350" s="12"/>
      <c r="I87350" s="49"/>
    </row>
    <row r="87351" customHeight="1" spans="7:9">
      <c r="G87351" s="11"/>
      <c r="H87351" s="12"/>
      <c r="I87351" s="49"/>
    </row>
    <row r="87352" customHeight="1" spans="7:9">
      <c r="G87352" s="11"/>
      <c r="H87352" s="12"/>
      <c r="I87352" s="49"/>
    </row>
    <row r="87353" customHeight="1" spans="7:9">
      <c r="G87353" s="11"/>
      <c r="H87353" s="12"/>
      <c r="I87353" s="49"/>
    </row>
    <row r="87354" customHeight="1" spans="7:9">
      <c r="G87354" s="11"/>
      <c r="H87354" s="12"/>
      <c r="I87354" s="49"/>
    </row>
    <row r="87355" customHeight="1" spans="7:9">
      <c r="G87355" s="11"/>
      <c r="H87355" s="12"/>
      <c r="I87355" s="49"/>
    </row>
    <row r="87356" customHeight="1" spans="7:9">
      <c r="G87356" s="11"/>
      <c r="H87356" s="12"/>
      <c r="I87356" s="49"/>
    </row>
    <row r="87357" customHeight="1" spans="7:9">
      <c r="G87357" s="11"/>
      <c r="H87357" s="12"/>
      <c r="I87357" s="49"/>
    </row>
    <row r="87358" customHeight="1" spans="7:9">
      <c r="G87358" s="11"/>
      <c r="H87358" s="12"/>
      <c r="I87358" s="49"/>
    </row>
    <row r="87359" customHeight="1" spans="7:9">
      <c r="G87359" s="11"/>
      <c r="H87359" s="12"/>
      <c r="I87359" s="49"/>
    </row>
    <row r="87360" customHeight="1" spans="7:9">
      <c r="G87360" s="11"/>
      <c r="H87360" s="12"/>
      <c r="I87360" s="49"/>
    </row>
    <row r="87361" customHeight="1" spans="7:9">
      <c r="G87361" s="11"/>
      <c r="H87361" s="12"/>
      <c r="I87361" s="49"/>
    </row>
    <row r="87362" customHeight="1" spans="7:9">
      <c r="G87362" s="11"/>
      <c r="H87362" s="12"/>
      <c r="I87362" s="49"/>
    </row>
    <row r="87363" customHeight="1" spans="7:9">
      <c r="G87363" s="11"/>
      <c r="H87363" s="12"/>
      <c r="I87363" s="49"/>
    </row>
    <row r="87364" customHeight="1" spans="7:9">
      <c r="G87364" s="11"/>
      <c r="H87364" s="12"/>
      <c r="I87364" s="49"/>
    </row>
    <row r="87365" customHeight="1" spans="7:9">
      <c r="G87365" s="11"/>
      <c r="H87365" s="12"/>
      <c r="I87365" s="49"/>
    </row>
    <row r="87366" customHeight="1" spans="7:9">
      <c r="G87366" s="11"/>
      <c r="H87366" s="12"/>
      <c r="I87366" s="49"/>
    </row>
    <row r="87367" customHeight="1" spans="7:9">
      <c r="G87367" s="11"/>
      <c r="H87367" s="12"/>
      <c r="I87367" s="49"/>
    </row>
    <row r="87368" customHeight="1" spans="7:9">
      <c r="G87368" s="11"/>
      <c r="H87368" s="12"/>
      <c r="I87368" s="49"/>
    </row>
    <row r="87369" customHeight="1" spans="7:9">
      <c r="G87369" s="11"/>
      <c r="H87369" s="12"/>
      <c r="I87369" s="49"/>
    </row>
    <row r="87370" customHeight="1" spans="7:9">
      <c r="G87370" s="11"/>
      <c r="H87370" s="12"/>
      <c r="I87370" s="49"/>
    </row>
    <row r="87371" customHeight="1" spans="7:9">
      <c r="G87371" s="11"/>
      <c r="H87371" s="12"/>
      <c r="I87371" s="49"/>
    </row>
    <row r="87372" customHeight="1" spans="7:9">
      <c r="G87372" s="11"/>
      <c r="H87372" s="12"/>
      <c r="I87372" s="49"/>
    </row>
    <row r="87373" customHeight="1" spans="7:9">
      <c r="G87373" s="11"/>
      <c r="H87373" s="12"/>
      <c r="I87373" s="49"/>
    </row>
    <row r="87374" customHeight="1" spans="7:9">
      <c r="G87374" s="11"/>
      <c r="H87374" s="12"/>
      <c r="I87374" s="49"/>
    </row>
    <row r="87375" customHeight="1" spans="7:9">
      <c r="G87375" s="11"/>
      <c r="H87375" s="12"/>
      <c r="I87375" s="49"/>
    </row>
    <row r="87376" customHeight="1" spans="7:9">
      <c r="G87376" s="11"/>
      <c r="H87376" s="12"/>
      <c r="I87376" s="49"/>
    </row>
    <row r="87377" customHeight="1" spans="7:9">
      <c r="G87377" s="11"/>
      <c r="H87377" s="12"/>
      <c r="I87377" s="49"/>
    </row>
    <row r="87378" customHeight="1" spans="7:9">
      <c r="G87378" s="11"/>
      <c r="H87378" s="12"/>
      <c r="I87378" s="49"/>
    </row>
    <row r="87379" customHeight="1" spans="7:9">
      <c r="G87379" s="11"/>
      <c r="H87379" s="12"/>
      <c r="I87379" s="49"/>
    </row>
    <row r="87380" customHeight="1" spans="7:9">
      <c r="G87380" s="11"/>
      <c r="H87380" s="12"/>
      <c r="I87380" s="49"/>
    </row>
    <row r="87381" customHeight="1" spans="7:9">
      <c r="G87381" s="11"/>
      <c r="H87381" s="12"/>
      <c r="I87381" s="49"/>
    </row>
    <row r="87382" customHeight="1" spans="7:9">
      <c r="G87382" s="11"/>
      <c r="H87382" s="12"/>
      <c r="I87382" s="49"/>
    </row>
    <row r="87383" customHeight="1" spans="7:9">
      <c r="G87383" s="11"/>
      <c r="H87383" s="12"/>
      <c r="I87383" s="49"/>
    </row>
    <row r="87384" customHeight="1" spans="7:9">
      <c r="G87384" s="11"/>
      <c r="H87384" s="12"/>
      <c r="I87384" s="49"/>
    </row>
    <row r="87385" customHeight="1" spans="7:9">
      <c r="G87385" s="11"/>
      <c r="H87385" s="12"/>
      <c r="I87385" s="49"/>
    </row>
    <row r="87386" customHeight="1" spans="7:9">
      <c r="G87386" s="11"/>
      <c r="H87386" s="12"/>
      <c r="I87386" s="49"/>
    </row>
    <row r="87387" customHeight="1" spans="7:9">
      <c r="G87387" s="11"/>
      <c r="H87387" s="12"/>
      <c r="I87387" s="49"/>
    </row>
    <row r="87388" customHeight="1" spans="7:9">
      <c r="G87388" s="11"/>
      <c r="H87388" s="12"/>
      <c r="I87388" s="49"/>
    </row>
    <row r="87389" customHeight="1" spans="7:9">
      <c r="G87389" s="11"/>
      <c r="H87389" s="12"/>
      <c r="I87389" s="49"/>
    </row>
    <row r="87390" customHeight="1" spans="7:9">
      <c r="G87390" s="11"/>
      <c r="H87390" s="12"/>
      <c r="I87390" s="49"/>
    </row>
    <row r="87391" customHeight="1" spans="7:9">
      <c r="G87391" s="11"/>
      <c r="H87391" s="12"/>
      <c r="I87391" s="49"/>
    </row>
    <row r="87392" customHeight="1" spans="7:9">
      <c r="G87392" s="11"/>
      <c r="H87392" s="12"/>
      <c r="I87392" s="49"/>
    </row>
    <row r="87393" customHeight="1" spans="7:9">
      <c r="G87393" s="11"/>
      <c r="H87393" s="12"/>
      <c r="I87393" s="49"/>
    </row>
    <row r="87394" customHeight="1" spans="7:9">
      <c r="G87394" s="11"/>
      <c r="H87394" s="12"/>
      <c r="I87394" s="49"/>
    </row>
    <row r="87395" customHeight="1" spans="7:9">
      <c r="G87395" s="11"/>
      <c r="H87395" s="12"/>
      <c r="I87395" s="49"/>
    </row>
    <row r="87396" customHeight="1" spans="7:9">
      <c r="G87396" s="11"/>
      <c r="H87396" s="12"/>
      <c r="I87396" s="49"/>
    </row>
    <row r="87397" customHeight="1" spans="7:9">
      <c r="G87397" s="11"/>
      <c r="H87397" s="12"/>
      <c r="I87397" s="49"/>
    </row>
    <row r="87398" customHeight="1" spans="7:9">
      <c r="G87398" s="11"/>
      <c r="H87398" s="12"/>
      <c r="I87398" s="49"/>
    </row>
    <row r="87399" customHeight="1" spans="7:9">
      <c r="G87399" s="11"/>
      <c r="H87399" s="12"/>
      <c r="I87399" s="49"/>
    </row>
    <row r="87400" customHeight="1" spans="7:9">
      <c r="G87400" s="11"/>
      <c r="H87400" s="12"/>
      <c r="I87400" s="49"/>
    </row>
    <row r="87401" customHeight="1" spans="7:9">
      <c r="G87401" s="11"/>
      <c r="H87401" s="12"/>
      <c r="I87401" s="49"/>
    </row>
    <row r="87402" customHeight="1" spans="7:9">
      <c r="G87402" s="11"/>
      <c r="H87402" s="12"/>
      <c r="I87402" s="49"/>
    </row>
    <row r="87403" customHeight="1" spans="7:9">
      <c r="G87403" s="11"/>
      <c r="H87403" s="12"/>
      <c r="I87403" s="49"/>
    </row>
    <row r="87404" customHeight="1" spans="7:9">
      <c r="G87404" s="11"/>
      <c r="H87404" s="12"/>
      <c r="I87404" s="49"/>
    </row>
    <row r="87405" customHeight="1" spans="7:9">
      <c r="G87405" s="11"/>
      <c r="H87405" s="12"/>
      <c r="I87405" s="49"/>
    </row>
    <row r="87406" customHeight="1" spans="7:9">
      <c r="G87406" s="11"/>
      <c r="H87406" s="12"/>
      <c r="I87406" s="49"/>
    </row>
    <row r="87407" customHeight="1" spans="7:9">
      <c r="G87407" s="11"/>
      <c r="H87407" s="12"/>
      <c r="I87407" s="49"/>
    </row>
    <row r="87408" customHeight="1" spans="7:9">
      <c r="G87408" s="11"/>
      <c r="H87408" s="12"/>
      <c r="I87408" s="49"/>
    </row>
    <row r="87409" customHeight="1" spans="7:9">
      <c r="G87409" s="11"/>
      <c r="H87409" s="12"/>
      <c r="I87409" s="49"/>
    </row>
    <row r="87410" customHeight="1" spans="7:9">
      <c r="G87410" s="11"/>
      <c r="H87410" s="12"/>
      <c r="I87410" s="49"/>
    </row>
    <row r="87411" customHeight="1" spans="7:9">
      <c r="G87411" s="11"/>
      <c r="H87411" s="12"/>
      <c r="I87411" s="49"/>
    </row>
    <row r="87412" customHeight="1" spans="7:9">
      <c r="G87412" s="11"/>
      <c r="H87412" s="12"/>
      <c r="I87412" s="49"/>
    </row>
    <row r="87413" customHeight="1" spans="7:9">
      <c r="G87413" s="11"/>
      <c r="H87413" s="12"/>
      <c r="I87413" s="49"/>
    </row>
    <row r="87414" customHeight="1" spans="7:9">
      <c r="G87414" s="11"/>
      <c r="H87414" s="12"/>
      <c r="I87414" s="49"/>
    </row>
    <row r="87415" customHeight="1" spans="7:9">
      <c r="G87415" s="11"/>
      <c r="H87415" s="12"/>
      <c r="I87415" s="49"/>
    </row>
    <row r="87416" customHeight="1" spans="7:9">
      <c r="G87416" s="11"/>
      <c r="H87416" s="12"/>
      <c r="I87416" s="49"/>
    </row>
    <row r="87417" customHeight="1" spans="7:9">
      <c r="G87417" s="11"/>
      <c r="H87417" s="12"/>
      <c r="I87417" s="49"/>
    </row>
    <row r="87418" customHeight="1" spans="7:9">
      <c r="G87418" s="11"/>
      <c r="H87418" s="12"/>
      <c r="I87418" s="49"/>
    </row>
    <row r="87419" customHeight="1" spans="7:9">
      <c r="G87419" s="11"/>
      <c r="H87419" s="12"/>
      <c r="I87419" s="49"/>
    </row>
    <row r="87420" customHeight="1" spans="7:9">
      <c r="G87420" s="11"/>
      <c r="H87420" s="12"/>
      <c r="I87420" s="49"/>
    </row>
    <row r="87421" customHeight="1" spans="7:9">
      <c r="G87421" s="11"/>
      <c r="H87421" s="12"/>
      <c r="I87421" s="49"/>
    </row>
    <row r="87422" customHeight="1" spans="7:9">
      <c r="G87422" s="11"/>
      <c r="H87422" s="12"/>
      <c r="I87422" s="49"/>
    </row>
    <row r="87423" customHeight="1" spans="7:9">
      <c r="G87423" s="11"/>
      <c r="H87423" s="12"/>
      <c r="I87423" s="49"/>
    </row>
    <row r="87424" customHeight="1" spans="7:9">
      <c r="G87424" s="11"/>
      <c r="H87424" s="12"/>
      <c r="I87424" s="49"/>
    </row>
    <row r="87425" customHeight="1" spans="7:9">
      <c r="G87425" s="11"/>
      <c r="H87425" s="12"/>
      <c r="I87425" s="49"/>
    </row>
    <row r="87426" customHeight="1" spans="7:9">
      <c r="G87426" s="11"/>
      <c r="H87426" s="12"/>
      <c r="I87426" s="49"/>
    </row>
    <row r="87427" customHeight="1" spans="7:9">
      <c r="G87427" s="11"/>
      <c r="H87427" s="12"/>
      <c r="I87427" s="49"/>
    </row>
    <row r="87428" customHeight="1" spans="7:9">
      <c r="G87428" s="11"/>
      <c r="H87428" s="12"/>
      <c r="I87428" s="49"/>
    </row>
    <row r="87429" customHeight="1" spans="7:9">
      <c r="G87429" s="11"/>
      <c r="H87429" s="12"/>
      <c r="I87429" s="49"/>
    </row>
    <row r="87430" customHeight="1" spans="7:9">
      <c r="G87430" s="11"/>
      <c r="H87430" s="12"/>
      <c r="I87430" s="49"/>
    </row>
    <row r="87431" customHeight="1" spans="7:9">
      <c r="G87431" s="11"/>
      <c r="H87431" s="12"/>
      <c r="I87431" s="49"/>
    </row>
    <row r="87432" customHeight="1" spans="7:9">
      <c r="G87432" s="11"/>
      <c r="H87432" s="12"/>
      <c r="I87432" s="49"/>
    </row>
    <row r="87433" customHeight="1" spans="7:9">
      <c r="G87433" s="11"/>
      <c r="H87433" s="12"/>
      <c r="I87433" s="49"/>
    </row>
    <row r="87434" customHeight="1" spans="7:9">
      <c r="G87434" s="11"/>
      <c r="H87434" s="12"/>
      <c r="I87434" s="49"/>
    </row>
    <row r="87435" customHeight="1" spans="7:9">
      <c r="G87435" s="11"/>
      <c r="H87435" s="12"/>
      <c r="I87435" s="49"/>
    </row>
    <row r="87436" customHeight="1" spans="7:9">
      <c r="G87436" s="11"/>
      <c r="H87436" s="12"/>
      <c r="I87436" s="49"/>
    </row>
    <row r="87437" customHeight="1" spans="7:9">
      <c r="G87437" s="11"/>
      <c r="H87437" s="12"/>
      <c r="I87437" s="49"/>
    </row>
    <row r="87438" customHeight="1" spans="7:9">
      <c r="G87438" s="11"/>
      <c r="H87438" s="12"/>
      <c r="I87438" s="49"/>
    </row>
    <row r="87439" customHeight="1" spans="7:9">
      <c r="G87439" s="11"/>
      <c r="H87439" s="12"/>
      <c r="I87439" s="49"/>
    </row>
    <row r="87440" customHeight="1" spans="7:9">
      <c r="G87440" s="11"/>
      <c r="H87440" s="12"/>
      <c r="I87440" s="49"/>
    </row>
    <row r="87441" customHeight="1" spans="7:9">
      <c r="G87441" s="11"/>
      <c r="H87441" s="12"/>
      <c r="I87441" s="49"/>
    </row>
    <row r="87442" customHeight="1" spans="7:9">
      <c r="G87442" s="11"/>
      <c r="H87442" s="12"/>
      <c r="I87442" s="49"/>
    </row>
    <row r="87443" customHeight="1" spans="7:9">
      <c r="G87443" s="11"/>
      <c r="H87443" s="12"/>
      <c r="I87443" s="49"/>
    </row>
    <row r="87444" customHeight="1" spans="7:9">
      <c r="G87444" s="11"/>
      <c r="H87444" s="12"/>
      <c r="I87444" s="49"/>
    </row>
    <row r="87445" customHeight="1" spans="7:9">
      <c r="G87445" s="11"/>
      <c r="H87445" s="12"/>
      <c r="I87445" s="49"/>
    </row>
    <row r="87446" customHeight="1" spans="7:9">
      <c r="G87446" s="11"/>
      <c r="H87446" s="12"/>
      <c r="I87446" s="49"/>
    </row>
    <row r="87447" customHeight="1" spans="7:9">
      <c r="G87447" s="11"/>
      <c r="H87447" s="12"/>
      <c r="I87447" s="49"/>
    </row>
    <row r="87448" customHeight="1" spans="7:9">
      <c r="G87448" s="11"/>
      <c r="H87448" s="12"/>
      <c r="I87448" s="49"/>
    </row>
    <row r="87449" customHeight="1" spans="7:9">
      <c r="G87449" s="11"/>
      <c r="H87449" s="12"/>
      <c r="I87449" s="49"/>
    </row>
    <row r="87450" customHeight="1" spans="7:9">
      <c r="G87450" s="11"/>
      <c r="H87450" s="12"/>
      <c r="I87450" s="49"/>
    </row>
    <row r="87451" customHeight="1" spans="7:9">
      <c r="G87451" s="11"/>
      <c r="H87451" s="12"/>
      <c r="I87451" s="49"/>
    </row>
    <row r="87452" customHeight="1" spans="7:9">
      <c r="G87452" s="11"/>
      <c r="H87452" s="12"/>
      <c r="I87452" s="49"/>
    </row>
    <row r="87453" customHeight="1" spans="7:9">
      <c r="G87453" s="11"/>
      <c r="H87453" s="12"/>
      <c r="I87453" s="49"/>
    </row>
    <row r="87454" customHeight="1" spans="7:9">
      <c r="G87454" s="11"/>
      <c r="H87454" s="12"/>
      <c r="I87454" s="49"/>
    </row>
    <row r="87455" customHeight="1" spans="7:9">
      <c r="G87455" s="11"/>
      <c r="H87455" s="12"/>
      <c r="I87455" s="49"/>
    </row>
    <row r="87456" customHeight="1" spans="7:9">
      <c r="G87456" s="11"/>
      <c r="H87456" s="12"/>
      <c r="I87456" s="49"/>
    </row>
    <row r="87457" customHeight="1" spans="7:9">
      <c r="G87457" s="11"/>
      <c r="H87457" s="12"/>
      <c r="I87457" s="49"/>
    </row>
    <row r="87458" customHeight="1" spans="7:9">
      <c r="G87458" s="11"/>
      <c r="H87458" s="12"/>
      <c r="I87458" s="49"/>
    </row>
    <row r="87459" customHeight="1" spans="7:9">
      <c r="G87459" s="11"/>
      <c r="H87459" s="12"/>
      <c r="I87459" s="49"/>
    </row>
    <row r="87460" customHeight="1" spans="7:9">
      <c r="G87460" s="11"/>
      <c r="H87460" s="12"/>
      <c r="I87460" s="49"/>
    </row>
    <row r="87461" customHeight="1" spans="7:9">
      <c r="G87461" s="11"/>
      <c r="H87461" s="12"/>
      <c r="I87461" s="49"/>
    </row>
    <row r="87462" customHeight="1" spans="7:9">
      <c r="G87462" s="11"/>
      <c r="H87462" s="12"/>
      <c r="I87462" s="49"/>
    </row>
    <row r="87463" customHeight="1" spans="7:9">
      <c r="G87463" s="11"/>
      <c r="H87463" s="12"/>
      <c r="I87463" s="49"/>
    </row>
    <row r="87464" customHeight="1" spans="7:9">
      <c r="G87464" s="11"/>
      <c r="H87464" s="12"/>
      <c r="I87464" s="49"/>
    </row>
    <row r="87465" customHeight="1" spans="7:9">
      <c r="G87465" s="11"/>
      <c r="H87465" s="12"/>
      <c r="I87465" s="49"/>
    </row>
    <row r="87466" customHeight="1" spans="7:9">
      <c r="G87466" s="11"/>
      <c r="H87466" s="12"/>
      <c r="I87466" s="49"/>
    </row>
    <row r="87467" customHeight="1" spans="7:9">
      <c r="G87467" s="11"/>
      <c r="H87467" s="12"/>
      <c r="I87467" s="49"/>
    </row>
    <row r="87468" customHeight="1" spans="7:9">
      <c r="G87468" s="11"/>
      <c r="H87468" s="12"/>
      <c r="I87468" s="49"/>
    </row>
    <row r="87469" customHeight="1" spans="7:9">
      <c r="G87469" s="11"/>
      <c r="H87469" s="12"/>
      <c r="I87469" s="49"/>
    </row>
    <row r="87470" customHeight="1" spans="7:9">
      <c r="G87470" s="11"/>
      <c r="H87470" s="12"/>
      <c r="I87470" s="49"/>
    </row>
    <row r="87471" customHeight="1" spans="7:9">
      <c r="G87471" s="11"/>
      <c r="H87471" s="12"/>
      <c r="I87471" s="49"/>
    </row>
    <row r="87472" customHeight="1" spans="7:9">
      <c r="G87472" s="11"/>
      <c r="H87472" s="12"/>
      <c r="I87472" s="49"/>
    </row>
    <row r="87473" customHeight="1" spans="7:9">
      <c r="G87473" s="11"/>
      <c r="H87473" s="12"/>
      <c r="I87473" s="49"/>
    </row>
    <row r="87474" customHeight="1" spans="7:9">
      <c r="G87474" s="11"/>
      <c r="H87474" s="12"/>
      <c r="I87474" s="49"/>
    </row>
    <row r="87475" customHeight="1" spans="7:9">
      <c r="G87475" s="11"/>
      <c r="H87475" s="12"/>
      <c r="I87475" s="49"/>
    </row>
    <row r="87476" customHeight="1" spans="7:9">
      <c r="G87476" s="11"/>
      <c r="H87476" s="12"/>
      <c r="I87476" s="49"/>
    </row>
    <row r="87477" customHeight="1" spans="7:9">
      <c r="G87477" s="11"/>
      <c r="H87477" s="12"/>
      <c r="I87477" s="49"/>
    </row>
    <row r="87478" customHeight="1" spans="7:9">
      <c r="G87478" s="11"/>
      <c r="H87478" s="12"/>
      <c r="I87478" s="49"/>
    </row>
    <row r="87479" customHeight="1" spans="7:9">
      <c r="G87479" s="11"/>
      <c r="H87479" s="12"/>
      <c r="I87479" s="49"/>
    </row>
    <row r="87480" customHeight="1" spans="7:9">
      <c r="G87480" s="11"/>
      <c r="H87480" s="12"/>
      <c r="I87480" s="49"/>
    </row>
    <row r="87481" customHeight="1" spans="7:9">
      <c r="G87481" s="11"/>
      <c r="H87481" s="12"/>
      <c r="I87481" s="49"/>
    </row>
    <row r="87482" customHeight="1" spans="7:9">
      <c r="G87482" s="11"/>
      <c r="H87482" s="12"/>
      <c r="I87482" s="49"/>
    </row>
    <row r="87483" customHeight="1" spans="7:9">
      <c r="G87483" s="11"/>
      <c r="H87483" s="12"/>
      <c r="I87483" s="49"/>
    </row>
    <row r="87484" customHeight="1" spans="7:9">
      <c r="G87484" s="11"/>
      <c r="H87484" s="12"/>
      <c r="I87484" s="49"/>
    </row>
    <row r="87485" customHeight="1" spans="7:9">
      <c r="G87485" s="11"/>
      <c r="H87485" s="12"/>
      <c r="I87485" s="49"/>
    </row>
    <row r="87486" customHeight="1" spans="7:9">
      <c r="G87486" s="11"/>
      <c r="H87486" s="12"/>
      <c r="I87486" s="49"/>
    </row>
    <row r="87487" customHeight="1" spans="7:9">
      <c r="G87487" s="11"/>
      <c r="H87487" s="12"/>
      <c r="I87487" s="49"/>
    </row>
    <row r="87488" customHeight="1" spans="7:9">
      <c r="G87488" s="11"/>
      <c r="H87488" s="12"/>
      <c r="I87488" s="49"/>
    </row>
    <row r="87489" customHeight="1" spans="7:9">
      <c r="G87489" s="11"/>
      <c r="H87489" s="12"/>
      <c r="I87489" s="49"/>
    </row>
    <row r="87490" customHeight="1" spans="7:9">
      <c r="G87490" s="11"/>
      <c r="H87490" s="12"/>
      <c r="I87490" s="49"/>
    </row>
    <row r="87491" customHeight="1" spans="7:9">
      <c r="G87491" s="11"/>
      <c r="H87491" s="12"/>
      <c r="I87491" s="49"/>
    </row>
    <row r="87492" customHeight="1" spans="7:9">
      <c r="G87492" s="11"/>
      <c r="H87492" s="12"/>
      <c r="I87492" s="49"/>
    </row>
    <row r="87493" customHeight="1" spans="7:9">
      <c r="G87493" s="11"/>
      <c r="H87493" s="12"/>
      <c r="I87493" s="49"/>
    </row>
    <row r="87494" customHeight="1" spans="7:9">
      <c r="G87494" s="11"/>
      <c r="H87494" s="12"/>
      <c r="I87494" s="49"/>
    </row>
    <row r="87495" customHeight="1" spans="7:9">
      <c r="G87495" s="11"/>
      <c r="H87495" s="12"/>
      <c r="I87495" s="49"/>
    </row>
    <row r="87496" customHeight="1" spans="7:9">
      <c r="G87496" s="11"/>
      <c r="H87496" s="12"/>
      <c r="I87496" s="49"/>
    </row>
    <row r="87497" customHeight="1" spans="7:9">
      <c r="G87497" s="11"/>
      <c r="H87497" s="12"/>
      <c r="I87497" s="49"/>
    </row>
    <row r="87498" customHeight="1" spans="7:9">
      <c r="G87498" s="11"/>
      <c r="H87498" s="12"/>
      <c r="I87498" s="49"/>
    </row>
    <row r="87499" customHeight="1" spans="7:9">
      <c r="G87499" s="11"/>
      <c r="H87499" s="12"/>
      <c r="I87499" s="49"/>
    </row>
    <row r="87500" customHeight="1" spans="7:9">
      <c r="G87500" s="11"/>
      <c r="H87500" s="12"/>
      <c r="I87500" s="49"/>
    </row>
    <row r="87501" customHeight="1" spans="7:9">
      <c r="G87501" s="11"/>
      <c r="H87501" s="12"/>
      <c r="I87501" s="49"/>
    </row>
    <row r="87502" customHeight="1" spans="7:9">
      <c r="G87502" s="11"/>
      <c r="H87502" s="12"/>
      <c r="I87502" s="49"/>
    </row>
    <row r="87503" customHeight="1" spans="7:9">
      <c r="G87503" s="11"/>
      <c r="H87503" s="12"/>
      <c r="I87503" s="49"/>
    </row>
    <row r="87504" customHeight="1" spans="7:9">
      <c r="G87504" s="11"/>
      <c r="H87504" s="12"/>
      <c r="I87504" s="49"/>
    </row>
    <row r="87505" customHeight="1" spans="7:9">
      <c r="G87505" s="11"/>
      <c r="H87505" s="12"/>
      <c r="I87505" s="49"/>
    </row>
    <row r="87506" customHeight="1" spans="7:9">
      <c r="G87506" s="11"/>
      <c r="H87506" s="12"/>
      <c r="I87506" s="49"/>
    </row>
    <row r="87507" customHeight="1" spans="7:9">
      <c r="G87507" s="11"/>
      <c r="H87507" s="12"/>
      <c r="I87507" s="49"/>
    </row>
    <row r="87508" customHeight="1" spans="7:9">
      <c r="G87508" s="11"/>
      <c r="H87508" s="12"/>
      <c r="I87508" s="49"/>
    </row>
    <row r="87509" customHeight="1" spans="7:9">
      <c r="G87509" s="11"/>
      <c r="H87509" s="12"/>
      <c r="I87509" s="49"/>
    </row>
    <row r="87510" customHeight="1" spans="7:9">
      <c r="G87510" s="11"/>
      <c r="H87510" s="12"/>
      <c r="I87510" s="49"/>
    </row>
    <row r="87511" customHeight="1" spans="7:9">
      <c r="G87511" s="11"/>
      <c r="H87511" s="12"/>
      <c r="I87511" s="49"/>
    </row>
    <row r="87512" customHeight="1" spans="7:9">
      <c r="G87512" s="11"/>
      <c r="H87512" s="12"/>
      <c r="I87512" s="49"/>
    </row>
    <row r="87513" customHeight="1" spans="7:9">
      <c r="G87513" s="11"/>
      <c r="H87513" s="12"/>
      <c r="I87513" s="49"/>
    </row>
    <row r="87514" customHeight="1" spans="7:9">
      <c r="G87514" s="11"/>
      <c r="H87514" s="12"/>
      <c r="I87514" s="49"/>
    </row>
    <row r="87515" customHeight="1" spans="7:9">
      <c r="G87515" s="11"/>
      <c r="H87515" s="12"/>
      <c r="I87515" s="49"/>
    </row>
    <row r="87516" customHeight="1" spans="7:9">
      <c r="G87516" s="11"/>
      <c r="H87516" s="12"/>
      <c r="I87516" s="49"/>
    </row>
    <row r="87517" customHeight="1" spans="7:9">
      <c r="G87517" s="11"/>
      <c r="H87517" s="12"/>
      <c r="I87517" s="49"/>
    </row>
    <row r="87518" customHeight="1" spans="7:9">
      <c r="G87518" s="11"/>
      <c r="H87518" s="12"/>
      <c r="I87518" s="49"/>
    </row>
    <row r="87519" customHeight="1" spans="7:9">
      <c r="G87519" s="11"/>
      <c r="H87519" s="12"/>
      <c r="I87519" s="49"/>
    </row>
    <row r="87520" customHeight="1" spans="7:9">
      <c r="G87520" s="11"/>
      <c r="H87520" s="12"/>
      <c r="I87520" s="49"/>
    </row>
    <row r="87521" customHeight="1" spans="7:9">
      <c r="G87521" s="11"/>
      <c r="H87521" s="12"/>
      <c r="I87521" s="49"/>
    </row>
    <row r="87522" customHeight="1" spans="7:9">
      <c r="G87522" s="11"/>
      <c r="H87522" s="12"/>
      <c r="I87522" s="49"/>
    </row>
    <row r="87523" customHeight="1" spans="7:9">
      <c r="G87523" s="11"/>
      <c r="H87523" s="12"/>
      <c r="I87523" s="49"/>
    </row>
    <row r="87524" customHeight="1" spans="7:9">
      <c r="G87524" s="11"/>
      <c r="H87524" s="12"/>
      <c r="I87524" s="49"/>
    </row>
    <row r="87525" customHeight="1" spans="7:9">
      <c r="G87525" s="11"/>
      <c r="H87525" s="12"/>
      <c r="I87525" s="49"/>
    </row>
    <row r="87526" customHeight="1" spans="7:9">
      <c r="G87526" s="11"/>
      <c r="H87526" s="12"/>
      <c r="I87526" s="49"/>
    </row>
    <row r="87527" customHeight="1" spans="7:9">
      <c r="G87527" s="11"/>
      <c r="H87527" s="12"/>
      <c r="I87527" s="49"/>
    </row>
    <row r="87528" customHeight="1" spans="7:9">
      <c r="G87528" s="11"/>
      <c r="H87528" s="12"/>
      <c r="I87528" s="49"/>
    </row>
    <row r="87529" customHeight="1" spans="7:9">
      <c r="G87529" s="11"/>
      <c r="H87529" s="12"/>
      <c r="I87529" s="49"/>
    </row>
    <row r="87530" customHeight="1" spans="7:9">
      <c r="G87530" s="11"/>
      <c r="H87530" s="12"/>
      <c r="I87530" s="49"/>
    </row>
    <row r="87531" customHeight="1" spans="7:9">
      <c r="G87531" s="11"/>
      <c r="H87531" s="12"/>
      <c r="I87531" s="49"/>
    </row>
    <row r="87532" customHeight="1" spans="7:9">
      <c r="G87532" s="11"/>
      <c r="H87532" s="12"/>
      <c r="I87532" s="49"/>
    </row>
    <row r="87533" customHeight="1" spans="7:9">
      <c r="G87533" s="11"/>
      <c r="H87533" s="12"/>
      <c r="I87533" s="49"/>
    </row>
    <row r="87534" customHeight="1" spans="7:9">
      <c r="G87534" s="11"/>
      <c r="H87534" s="12"/>
      <c r="I87534" s="49"/>
    </row>
    <row r="87535" customHeight="1" spans="7:9">
      <c r="G87535" s="11"/>
      <c r="H87535" s="12"/>
      <c r="I87535" s="49"/>
    </row>
    <row r="87536" customHeight="1" spans="7:9">
      <c r="G87536" s="11"/>
      <c r="H87536" s="12"/>
      <c r="I87536" s="49"/>
    </row>
    <row r="87537" customHeight="1" spans="7:9">
      <c r="G87537" s="11"/>
      <c r="H87537" s="12"/>
      <c r="I87537" s="49"/>
    </row>
    <row r="87538" customHeight="1" spans="7:9">
      <c r="G87538" s="11"/>
      <c r="H87538" s="12"/>
      <c r="I87538" s="49"/>
    </row>
    <row r="87539" customHeight="1" spans="7:9">
      <c r="G87539" s="11"/>
      <c r="H87539" s="12"/>
      <c r="I87539" s="49"/>
    </row>
    <row r="87540" customHeight="1" spans="7:9">
      <c r="G87540" s="11"/>
      <c r="H87540" s="12"/>
      <c r="I87540" s="49"/>
    </row>
    <row r="87541" customHeight="1" spans="7:9">
      <c r="G87541" s="11"/>
      <c r="H87541" s="12"/>
      <c r="I87541" s="49"/>
    </row>
    <row r="87542" customHeight="1" spans="7:9">
      <c r="G87542" s="11"/>
      <c r="H87542" s="12"/>
      <c r="I87542" s="49"/>
    </row>
    <row r="87543" customHeight="1" spans="7:9">
      <c r="G87543" s="11"/>
      <c r="H87543" s="12"/>
      <c r="I87543" s="49"/>
    </row>
    <row r="87544" customHeight="1" spans="7:9">
      <c r="G87544" s="11"/>
      <c r="H87544" s="12"/>
      <c r="I87544" s="49"/>
    </row>
    <row r="87545" customHeight="1" spans="7:9">
      <c r="G87545" s="11"/>
      <c r="H87545" s="12"/>
      <c r="I87545" s="49"/>
    </row>
    <row r="87546" customHeight="1" spans="7:9">
      <c r="G87546" s="11"/>
      <c r="H87546" s="12"/>
      <c r="I87546" s="49"/>
    </row>
    <row r="87547" customHeight="1" spans="7:9">
      <c r="G87547" s="11"/>
      <c r="H87547" s="12"/>
      <c r="I87547" s="49"/>
    </row>
    <row r="87548" customHeight="1" spans="7:9">
      <c r="G87548" s="11"/>
      <c r="H87548" s="12"/>
      <c r="I87548" s="49"/>
    </row>
    <row r="87549" customHeight="1" spans="7:9">
      <c r="G87549" s="11"/>
      <c r="H87549" s="12"/>
      <c r="I87549" s="49"/>
    </row>
    <row r="87550" customHeight="1" spans="7:9">
      <c r="G87550" s="11"/>
      <c r="H87550" s="12"/>
      <c r="I87550" s="49"/>
    </row>
    <row r="87551" customHeight="1" spans="7:9">
      <c r="G87551" s="11"/>
      <c r="H87551" s="12"/>
      <c r="I87551" s="49"/>
    </row>
    <row r="87552" customHeight="1" spans="7:9">
      <c r="G87552" s="11"/>
      <c r="H87552" s="12"/>
      <c r="I87552" s="49"/>
    </row>
    <row r="87553" customHeight="1" spans="7:9">
      <c r="G87553" s="11"/>
      <c r="H87553" s="12"/>
      <c r="I87553" s="49"/>
    </row>
    <row r="87554" customHeight="1" spans="7:9">
      <c r="G87554" s="11"/>
      <c r="H87554" s="12"/>
      <c r="I87554" s="49"/>
    </row>
    <row r="87555" customHeight="1" spans="7:9">
      <c r="G87555" s="11"/>
      <c r="H87555" s="12"/>
      <c r="I87555" s="49"/>
    </row>
    <row r="87556" customHeight="1" spans="7:9">
      <c r="G87556" s="11"/>
      <c r="H87556" s="12"/>
      <c r="I87556" s="49"/>
    </row>
    <row r="87557" customHeight="1" spans="7:9">
      <c r="G87557" s="11"/>
      <c r="H87557" s="12"/>
      <c r="I87557" s="49"/>
    </row>
    <row r="87558" customHeight="1" spans="7:9">
      <c r="G87558" s="11"/>
      <c r="H87558" s="12"/>
      <c r="I87558" s="49"/>
    </row>
    <row r="87559" customHeight="1" spans="7:9">
      <c r="G87559" s="11"/>
      <c r="H87559" s="12"/>
      <c r="I87559" s="49"/>
    </row>
    <row r="87560" customHeight="1" spans="7:9">
      <c r="G87560" s="11"/>
      <c r="H87560" s="12"/>
      <c r="I87560" s="49"/>
    </row>
    <row r="87561" customHeight="1" spans="7:9">
      <c r="G87561" s="11"/>
      <c r="H87561" s="12"/>
      <c r="I87561" s="49"/>
    </row>
    <row r="87562" customHeight="1" spans="7:9">
      <c r="G87562" s="11"/>
      <c r="H87562" s="12"/>
      <c r="I87562" s="49"/>
    </row>
    <row r="87563" customHeight="1" spans="7:9">
      <c r="G87563" s="11"/>
      <c r="H87563" s="12"/>
      <c r="I87563" s="49"/>
    </row>
    <row r="87564" customHeight="1" spans="7:9">
      <c r="G87564" s="11"/>
      <c r="H87564" s="12"/>
      <c r="I87564" s="49"/>
    </row>
    <row r="87565" customHeight="1" spans="7:9">
      <c r="G87565" s="11"/>
      <c r="H87565" s="12"/>
      <c r="I87565" s="49"/>
    </row>
    <row r="87566" customHeight="1" spans="7:9">
      <c r="G87566" s="11"/>
      <c r="H87566" s="12"/>
      <c r="I87566" s="49"/>
    </row>
    <row r="87567" customHeight="1" spans="7:9">
      <c r="G87567" s="11"/>
      <c r="H87567" s="12"/>
      <c r="I87567" s="49"/>
    </row>
    <row r="87568" customHeight="1" spans="7:9">
      <c r="G87568" s="11"/>
      <c r="H87568" s="12"/>
      <c r="I87568" s="49"/>
    </row>
    <row r="87569" customHeight="1" spans="7:9">
      <c r="G87569" s="11"/>
      <c r="H87569" s="12"/>
      <c r="I87569" s="49"/>
    </row>
    <row r="87570" customHeight="1" spans="7:9">
      <c r="G87570" s="11"/>
      <c r="H87570" s="12"/>
      <c r="I87570" s="49"/>
    </row>
    <row r="87571" customHeight="1" spans="7:9">
      <c r="G87571" s="11"/>
      <c r="H87571" s="12"/>
      <c r="I87571" s="49"/>
    </row>
    <row r="87572" customHeight="1" spans="7:9">
      <c r="G87572" s="11"/>
      <c r="H87572" s="12"/>
      <c r="I87572" s="49"/>
    </row>
    <row r="87573" customHeight="1" spans="7:9">
      <c r="G87573" s="11"/>
      <c r="H87573" s="12"/>
      <c r="I87573" s="49"/>
    </row>
    <row r="87574" customHeight="1" spans="7:9">
      <c r="G87574" s="11"/>
      <c r="H87574" s="12"/>
      <c r="I87574" s="49"/>
    </row>
    <row r="87575" customHeight="1" spans="7:9">
      <c r="G87575" s="11"/>
      <c r="H87575" s="12"/>
      <c r="I87575" s="49"/>
    </row>
    <row r="87576" customHeight="1" spans="7:9">
      <c r="G87576" s="11"/>
      <c r="H87576" s="12"/>
      <c r="I87576" s="49"/>
    </row>
    <row r="87577" customHeight="1" spans="7:9">
      <c r="G87577" s="11"/>
      <c r="H87577" s="12"/>
      <c r="I87577" s="49"/>
    </row>
    <row r="87578" customHeight="1" spans="7:9">
      <c r="G87578" s="11"/>
      <c r="H87578" s="12"/>
      <c r="I87578" s="49"/>
    </row>
    <row r="87579" customHeight="1" spans="7:9">
      <c r="G87579" s="11"/>
      <c r="H87579" s="12"/>
      <c r="I87579" s="49"/>
    </row>
    <row r="87580" customHeight="1" spans="7:9">
      <c r="G87580" s="11"/>
      <c r="H87580" s="12"/>
      <c r="I87580" s="49"/>
    </row>
    <row r="87581" customHeight="1" spans="7:9">
      <c r="G87581" s="11"/>
      <c r="H87581" s="12"/>
      <c r="I87581" s="49"/>
    </row>
    <row r="87582" customHeight="1" spans="7:9">
      <c r="G87582" s="11"/>
      <c r="H87582" s="12"/>
      <c r="I87582" s="49"/>
    </row>
    <row r="87583" customHeight="1" spans="7:9">
      <c r="G87583" s="11"/>
      <c r="H87583" s="12"/>
      <c r="I87583" s="49"/>
    </row>
    <row r="87584" customHeight="1" spans="7:9">
      <c r="G87584" s="11"/>
      <c r="H87584" s="12"/>
      <c r="I87584" s="49"/>
    </row>
    <row r="87585" customHeight="1" spans="7:9">
      <c r="G87585" s="11"/>
      <c r="H87585" s="12"/>
      <c r="I87585" s="49"/>
    </row>
    <row r="87586" customHeight="1" spans="7:9">
      <c r="G87586" s="11"/>
      <c r="H87586" s="12"/>
      <c r="I87586" s="49"/>
    </row>
    <row r="87587" customHeight="1" spans="7:9">
      <c r="G87587" s="11"/>
      <c r="H87587" s="12"/>
      <c r="I87587" s="49"/>
    </row>
    <row r="87588" customHeight="1" spans="7:9">
      <c r="G87588" s="11"/>
      <c r="H87588" s="12"/>
      <c r="I87588" s="49"/>
    </row>
    <row r="87589" customHeight="1" spans="7:9">
      <c r="G87589" s="11"/>
      <c r="H87589" s="12"/>
      <c r="I87589" s="49"/>
    </row>
    <row r="87590" customHeight="1" spans="7:9">
      <c r="G87590" s="11"/>
      <c r="H87590" s="12"/>
      <c r="I87590" s="49"/>
    </row>
    <row r="87591" customHeight="1" spans="7:9">
      <c r="G87591" s="11"/>
      <c r="H87591" s="12"/>
      <c r="I87591" s="49"/>
    </row>
    <row r="87592" customHeight="1" spans="7:9">
      <c r="G87592" s="11"/>
      <c r="H87592" s="12"/>
      <c r="I87592" s="49"/>
    </row>
    <row r="87593" customHeight="1" spans="7:9">
      <c r="G87593" s="11"/>
      <c r="H87593" s="12"/>
      <c r="I87593" s="49"/>
    </row>
    <row r="87594" customHeight="1" spans="7:9">
      <c r="G87594" s="11"/>
      <c r="H87594" s="12"/>
      <c r="I87594" s="49"/>
    </row>
    <row r="87595" customHeight="1" spans="7:9">
      <c r="G87595" s="11"/>
      <c r="H87595" s="12"/>
      <c r="I87595" s="49"/>
    </row>
    <row r="87596" customHeight="1" spans="7:9">
      <c r="G87596" s="11"/>
      <c r="H87596" s="12"/>
      <c r="I87596" s="49"/>
    </row>
    <row r="87597" customHeight="1" spans="7:9">
      <c r="G87597" s="11"/>
      <c r="H87597" s="12"/>
      <c r="I87597" s="49"/>
    </row>
    <row r="87598" customHeight="1" spans="7:9">
      <c r="G87598" s="11"/>
      <c r="H87598" s="12"/>
      <c r="I87598" s="49"/>
    </row>
    <row r="87599" customHeight="1" spans="7:9">
      <c r="G87599" s="11"/>
      <c r="H87599" s="12"/>
      <c r="I87599" s="49"/>
    </row>
    <row r="87600" customHeight="1" spans="7:9">
      <c r="G87600" s="11"/>
      <c r="H87600" s="12"/>
      <c r="I87600" s="49"/>
    </row>
    <row r="87601" customHeight="1" spans="7:9">
      <c r="G87601" s="11"/>
      <c r="H87601" s="12"/>
      <c r="I87601" s="49"/>
    </row>
    <row r="87602" customHeight="1" spans="7:9">
      <c r="G87602" s="11"/>
      <c r="H87602" s="12"/>
      <c r="I87602" s="49"/>
    </row>
    <row r="87603" customHeight="1" spans="7:9">
      <c r="G87603" s="11"/>
      <c r="H87603" s="12"/>
      <c r="I87603" s="49"/>
    </row>
    <row r="87604" customHeight="1" spans="7:9">
      <c r="G87604" s="11"/>
      <c r="H87604" s="12"/>
      <c r="I87604" s="49"/>
    </row>
    <row r="87605" customHeight="1" spans="7:9">
      <c r="G87605" s="11"/>
      <c r="H87605" s="12"/>
      <c r="I87605" s="49"/>
    </row>
    <row r="87606" customHeight="1" spans="7:9">
      <c r="G87606" s="11"/>
      <c r="H87606" s="12"/>
      <c r="I87606" s="49"/>
    </row>
    <row r="87607" customHeight="1" spans="7:9">
      <c r="G87607" s="11"/>
      <c r="H87607" s="12"/>
      <c r="I87607" s="49"/>
    </row>
    <row r="87608" customHeight="1" spans="7:9">
      <c r="G87608" s="11"/>
      <c r="H87608" s="12"/>
      <c r="I87608" s="49"/>
    </row>
    <row r="87609" customHeight="1" spans="7:9">
      <c r="G87609" s="11"/>
      <c r="H87609" s="12"/>
      <c r="I87609" s="49"/>
    </row>
    <row r="87610" customHeight="1" spans="7:9">
      <c r="G87610" s="11"/>
      <c r="H87610" s="12"/>
      <c r="I87610" s="49"/>
    </row>
    <row r="87611" customHeight="1" spans="7:9">
      <c r="G87611" s="11"/>
      <c r="H87611" s="12"/>
      <c r="I87611" s="49"/>
    </row>
    <row r="87612" customHeight="1" spans="7:9">
      <c r="G87612" s="11"/>
      <c r="H87612" s="12"/>
      <c r="I87612" s="49"/>
    </row>
    <row r="87613" customHeight="1" spans="7:9">
      <c r="G87613" s="11"/>
      <c r="H87613" s="12"/>
      <c r="I87613" s="49"/>
    </row>
    <row r="87614" customHeight="1" spans="7:9">
      <c r="G87614" s="11"/>
      <c r="H87614" s="12"/>
      <c r="I87614" s="49"/>
    </row>
    <row r="87615" customHeight="1" spans="7:9">
      <c r="G87615" s="11"/>
      <c r="H87615" s="12"/>
      <c r="I87615" s="49"/>
    </row>
    <row r="87616" customHeight="1" spans="7:9">
      <c r="G87616" s="11"/>
      <c r="H87616" s="12"/>
      <c r="I87616" s="49"/>
    </row>
    <row r="87617" customHeight="1" spans="7:9">
      <c r="G87617" s="11"/>
      <c r="H87617" s="12"/>
      <c r="I87617" s="49"/>
    </row>
    <row r="87618" customHeight="1" spans="7:9">
      <c r="G87618" s="11"/>
      <c r="H87618" s="12"/>
      <c r="I87618" s="49"/>
    </row>
    <row r="87619" customHeight="1" spans="7:9">
      <c r="G87619" s="11"/>
      <c r="H87619" s="12"/>
      <c r="I87619" s="49"/>
    </row>
    <row r="87620" customHeight="1" spans="7:9">
      <c r="G87620" s="11"/>
      <c r="H87620" s="12"/>
      <c r="I87620" s="49"/>
    </row>
    <row r="87621" customHeight="1" spans="7:9">
      <c r="G87621" s="11"/>
      <c r="H87621" s="12"/>
      <c r="I87621" s="49"/>
    </row>
    <row r="87622" customHeight="1" spans="7:9">
      <c r="G87622" s="11"/>
      <c r="H87622" s="12"/>
      <c r="I87622" s="49"/>
    </row>
    <row r="87623" customHeight="1" spans="7:9">
      <c r="G87623" s="11"/>
      <c r="H87623" s="12"/>
      <c r="I87623" s="49"/>
    </row>
    <row r="87624" customHeight="1" spans="7:9">
      <c r="G87624" s="11"/>
      <c r="H87624" s="12"/>
      <c r="I87624" s="49"/>
    </row>
    <row r="87625" customHeight="1" spans="7:9">
      <c r="G87625" s="11"/>
      <c r="H87625" s="12"/>
      <c r="I87625" s="49"/>
    </row>
    <row r="87626" customHeight="1" spans="7:9">
      <c r="G87626" s="11"/>
      <c r="H87626" s="12"/>
      <c r="I87626" s="49"/>
    </row>
    <row r="87627" customHeight="1" spans="7:9">
      <c r="G87627" s="11"/>
      <c r="H87627" s="12"/>
      <c r="I87627" s="49"/>
    </row>
    <row r="87628" customHeight="1" spans="7:9">
      <c r="G87628" s="11"/>
      <c r="H87628" s="12"/>
      <c r="I87628" s="49"/>
    </row>
    <row r="87629" customHeight="1" spans="7:9">
      <c r="G87629" s="11"/>
      <c r="H87629" s="12"/>
      <c r="I87629" s="49"/>
    </row>
    <row r="87630" customHeight="1" spans="7:9">
      <c r="G87630" s="11"/>
      <c r="H87630" s="12"/>
      <c r="I87630" s="49"/>
    </row>
    <row r="87631" customHeight="1" spans="7:9">
      <c r="G87631" s="11"/>
      <c r="H87631" s="12"/>
      <c r="I87631" s="49"/>
    </row>
    <row r="87632" customHeight="1" spans="7:9">
      <c r="G87632" s="11"/>
      <c r="H87632" s="12"/>
      <c r="I87632" s="49"/>
    </row>
    <row r="87633" customHeight="1" spans="7:9">
      <c r="G87633" s="11"/>
      <c r="H87633" s="12"/>
      <c r="I87633" s="49"/>
    </row>
    <row r="87634" customHeight="1" spans="7:9">
      <c r="G87634" s="11"/>
      <c r="H87634" s="12"/>
      <c r="I87634" s="49"/>
    </row>
    <row r="87635" customHeight="1" spans="7:9">
      <c r="G87635" s="11"/>
      <c r="H87635" s="12"/>
      <c r="I87635" s="49"/>
    </row>
    <row r="87636" customHeight="1" spans="7:9">
      <c r="G87636" s="11"/>
      <c r="H87636" s="12"/>
      <c r="I87636" s="49"/>
    </row>
    <row r="87637" customHeight="1" spans="7:9">
      <c r="G87637" s="11"/>
      <c r="H87637" s="12"/>
      <c r="I87637" s="49"/>
    </row>
    <row r="87638" customHeight="1" spans="7:9">
      <c r="G87638" s="11"/>
      <c r="H87638" s="12"/>
      <c r="I87638" s="49"/>
    </row>
    <row r="87639" customHeight="1" spans="7:9">
      <c r="G87639" s="11"/>
      <c r="H87639" s="12"/>
      <c r="I87639" s="49"/>
    </row>
    <row r="87640" customHeight="1" spans="7:9">
      <c r="G87640" s="11"/>
      <c r="H87640" s="12"/>
      <c r="I87640" s="49"/>
    </row>
    <row r="87641" customHeight="1" spans="7:9">
      <c r="G87641" s="11"/>
      <c r="H87641" s="12"/>
      <c r="I87641" s="49"/>
    </row>
    <row r="87642" customHeight="1" spans="7:9">
      <c r="G87642" s="11"/>
      <c r="H87642" s="12"/>
      <c r="I87642" s="49"/>
    </row>
    <row r="87643" customHeight="1" spans="7:9">
      <c r="G87643" s="11"/>
      <c r="H87643" s="12"/>
      <c r="I87643" s="49"/>
    </row>
    <row r="87644" customHeight="1" spans="7:9">
      <c r="G87644" s="11"/>
      <c r="H87644" s="12"/>
      <c r="I87644" s="49"/>
    </row>
    <row r="87645" customHeight="1" spans="7:9">
      <c r="G87645" s="11"/>
      <c r="H87645" s="12"/>
      <c r="I87645" s="49"/>
    </row>
    <row r="87646" customHeight="1" spans="7:9">
      <c r="G87646" s="11"/>
      <c r="H87646" s="12"/>
      <c r="I87646" s="49"/>
    </row>
    <row r="87647" customHeight="1" spans="7:9">
      <c r="G87647" s="11"/>
      <c r="H87647" s="12"/>
      <c r="I87647" s="49"/>
    </row>
    <row r="87648" customHeight="1" spans="7:9">
      <c r="G87648" s="11"/>
      <c r="H87648" s="12"/>
      <c r="I87648" s="49"/>
    </row>
    <row r="87649" customHeight="1" spans="7:9">
      <c r="G87649" s="11"/>
      <c r="H87649" s="12"/>
      <c r="I87649" s="49"/>
    </row>
    <row r="87650" customHeight="1" spans="7:9">
      <c r="G87650" s="11"/>
      <c r="H87650" s="12"/>
      <c r="I87650" s="49"/>
    </row>
    <row r="87651" customHeight="1" spans="7:9">
      <c r="G87651" s="11"/>
      <c r="H87651" s="12"/>
      <c r="I87651" s="49"/>
    </row>
    <row r="87652" customHeight="1" spans="7:9">
      <c r="G87652" s="11"/>
      <c r="H87652" s="12"/>
      <c r="I87652" s="49"/>
    </row>
    <row r="87653" customHeight="1" spans="7:9">
      <c r="G87653" s="11"/>
      <c r="H87653" s="12"/>
      <c r="I87653" s="49"/>
    </row>
    <row r="87654" customHeight="1" spans="7:9">
      <c r="G87654" s="11"/>
      <c r="H87654" s="12"/>
      <c r="I87654" s="49"/>
    </row>
    <row r="87655" customHeight="1" spans="7:9">
      <c r="G87655" s="11"/>
      <c r="H87655" s="12"/>
      <c r="I87655" s="49"/>
    </row>
    <row r="87656" customHeight="1" spans="7:9">
      <c r="G87656" s="11"/>
      <c r="H87656" s="12"/>
      <c r="I87656" s="49"/>
    </row>
    <row r="87657" customHeight="1" spans="7:9">
      <c r="G87657" s="11"/>
      <c r="H87657" s="12"/>
      <c r="I87657" s="49"/>
    </row>
    <row r="87658" customHeight="1" spans="7:9">
      <c r="G87658" s="11"/>
      <c r="H87658" s="12"/>
      <c r="I87658" s="49"/>
    </row>
    <row r="87659" customHeight="1" spans="7:9">
      <c r="G87659" s="11"/>
      <c r="H87659" s="12"/>
      <c r="I87659" s="49"/>
    </row>
    <row r="87660" customHeight="1" spans="7:9">
      <c r="G87660" s="11"/>
      <c r="H87660" s="12"/>
      <c r="I87660" s="49"/>
    </row>
    <row r="87661" customHeight="1" spans="7:9">
      <c r="G87661" s="11"/>
      <c r="H87661" s="12"/>
      <c r="I87661" s="49"/>
    </row>
    <row r="87662" customHeight="1" spans="7:9">
      <c r="G87662" s="11"/>
      <c r="H87662" s="12"/>
      <c r="I87662" s="49"/>
    </row>
    <row r="87663" customHeight="1" spans="7:9">
      <c r="G87663" s="11"/>
      <c r="H87663" s="12"/>
      <c r="I87663" s="49"/>
    </row>
    <row r="87664" customHeight="1" spans="7:9">
      <c r="G87664" s="11"/>
      <c r="H87664" s="12"/>
      <c r="I87664" s="49"/>
    </row>
    <row r="87665" customHeight="1" spans="7:9">
      <c r="G87665" s="11"/>
      <c r="H87665" s="12"/>
      <c r="I87665" s="49"/>
    </row>
    <row r="87666" customHeight="1" spans="7:9">
      <c r="G87666" s="11"/>
      <c r="H87666" s="12"/>
      <c r="I87666" s="49"/>
    </row>
    <row r="87667" customHeight="1" spans="7:9">
      <c r="G87667" s="11"/>
      <c r="H87667" s="12"/>
      <c r="I87667" s="49"/>
    </row>
    <row r="87668" customHeight="1" spans="7:9">
      <c r="G87668" s="11"/>
      <c r="H87668" s="12"/>
      <c r="I87668" s="49"/>
    </row>
    <row r="87669" customHeight="1" spans="7:9">
      <c r="G87669" s="11"/>
      <c r="H87669" s="12"/>
      <c r="I87669" s="49"/>
    </row>
    <row r="87670" customHeight="1" spans="7:9">
      <c r="G87670" s="11"/>
      <c r="H87670" s="12"/>
      <c r="I87670" s="49"/>
    </row>
    <row r="87671" customHeight="1" spans="7:9">
      <c r="G87671" s="11"/>
      <c r="H87671" s="12"/>
      <c r="I87671" s="49"/>
    </row>
    <row r="87672" customHeight="1" spans="7:9">
      <c r="G87672" s="11"/>
      <c r="H87672" s="12"/>
      <c r="I87672" s="49"/>
    </row>
    <row r="87673" customHeight="1" spans="7:9">
      <c r="G87673" s="11"/>
      <c r="H87673" s="12"/>
      <c r="I87673" s="49"/>
    </row>
    <row r="87674" customHeight="1" spans="7:9">
      <c r="G87674" s="11"/>
      <c r="H87674" s="12"/>
      <c r="I87674" s="49"/>
    </row>
    <row r="87675" customHeight="1" spans="7:9">
      <c r="G87675" s="11"/>
      <c r="H87675" s="12"/>
      <c r="I87675" s="49"/>
    </row>
    <row r="87676" customHeight="1" spans="7:9">
      <c r="G87676" s="11"/>
      <c r="H87676" s="12"/>
      <c r="I87676" s="49"/>
    </row>
    <row r="87677" customHeight="1" spans="7:9">
      <c r="G87677" s="11"/>
      <c r="H87677" s="12"/>
      <c r="I87677" s="49"/>
    </row>
    <row r="87678" customHeight="1" spans="7:9">
      <c r="G87678" s="11"/>
      <c r="H87678" s="12"/>
      <c r="I87678" s="49"/>
    </row>
    <row r="87679" customHeight="1" spans="7:9">
      <c r="G87679" s="11"/>
      <c r="H87679" s="12"/>
      <c r="I87679" s="49"/>
    </row>
    <row r="87680" customHeight="1" spans="7:9">
      <c r="G87680" s="11"/>
      <c r="H87680" s="12"/>
      <c r="I87680" s="49"/>
    </row>
    <row r="87681" customHeight="1" spans="7:9">
      <c r="G87681" s="11"/>
      <c r="H87681" s="12"/>
      <c r="I87681" s="49"/>
    </row>
    <row r="87682" customHeight="1" spans="7:9">
      <c r="G87682" s="11"/>
      <c r="H87682" s="12"/>
      <c r="I87682" s="49"/>
    </row>
    <row r="87683" customHeight="1" spans="7:9">
      <c r="G87683" s="11"/>
      <c r="H87683" s="12"/>
      <c r="I87683" s="49"/>
    </row>
    <row r="87684" customHeight="1" spans="7:9">
      <c r="G87684" s="11"/>
      <c r="H87684" s="12"/>
      <c r="I87684" s="49"/>
    </row>
    <row r="87685" customHeight="1" spans="7:9">
      <c r="G87685" s="11"/>
      <c r="H87685" s="12"/>
      <c r="I87685" s="49"/>
    </row>
    <row r="87686" customHeight="1" spans="7:9">
      <c r="G87686" s="11"/>
      <c r="H87686" s="12"/>
      <c r="I87686" s="49"/>
    </row>
    <row r="87687" customHeight="1" spans="7:9">
      <c r="G87687" s="11"/>
      <c r="H87687" s="12"/>
      <c r="I87687" s="49"/>
    </row>
    <row r="87688" customHeight="1" spans="7:9">
      <c r="G87688" s="11"/>
      <c r="H87688" s="12"/>
      <c r="I87688" s="49"/>
    </row>
    <row r="87689" customHeight="1" spans="7:9">
      <c r="G87689" s="11"/>
      <c r="H87689" s="12"/>
      <c r="I87689" s="49"/>
    </row>
    <row r="87690" customHeight="1" spans="7:9">
      <c r="G87690" s="11"/>
      <c r="H87690" s="12"/>
      <c r="I87690" s="49"/>
    </row>
    <row r="87691" customHeight="1" spans="7:9">
      <c r="G87691" s="11"/>
      <c r="H87691" s="12"/>
      <c r="I87691" s="49"/>
    </row>
    <row r="87692" customHeight="1" spans="7:9">
      <c r="G87692" s="11"/>
      <c r="H87692" s="12"/>
      <c r="I87692" s="49"/>
    </row>
    <row r="87693" customHeight="1" spans="7:9">
      <c r="G87693" s="11"/>
      <c r="H87693" s="12"/>
      <c r="I87693" s="49"/>
    </row>
    <row r="87694" customHeight="1" spans="7:9">
      <c r="G87694" s="11"/>
      <c r="H87694" s="12"/>
      <c r="I87694" s="49"/>
    </row>
    <row r="87695" customHeight="1" spans="7:9">
      <c r="G87695" s="11"/>
      <c r="H87695" s="12"/>
      <c r="I87695" s="49"/>
    </row>
    <row r="87696" customHeight="1" spans="7:9">
      <c r="G87696" s="11"/>
      <c r="H87696" s="12"/>
      <c r="I87696" s="49"/>
    </row>
    <row r="87697" customHeight="1" spans="7:9">
      <c r="G87697" s="11"/>
      <c r="H87697" s="12"/>
      <c r="I87697" s="49"/>
    </row>
    <row r="87698" customHeight="1" spans="7:9">
      <c r="G87698" s="11"/>
      <c r="H87698" s="12"/>
      <c r="I87698" s="49"/>
    </row>
    <row r="87699" customHeight="1" spans="7:9">
      <c r="G87699" s="11"/>
      <c r="H87699" s="12"/>
      <c r="I87699" s="49"/>
    </row>
    <row r="87700" customHeight="1" spans="7:9">
      <c r="G87700" s="11"/>
      <c r="H87700" s="12"/>
      <c r="I87700" s="49"/>
    </row>
    <row r="87701" customHeight="1" spans="7:9">
      <c r="G87701" s="11"/>
      <c r="H87701" s="12"/>
      <c r="I87701" s="49"/>
    </row>
    <row r="87702" customHeight="1" spans="7:9">
      <c r="G87702" s="11"/>
      <c r="H87702" s="12"/>
      <c r="I87702" s="49"/>
    </row>
    <row r="87703" customHeight="1" spans="7:9">
      <c r="G87703" s="11"/>
      <c r="H87703" s="12"/>
      <c r="I87703" s="49"/>
    </row>
    <row r="87704" customHeight="1" spans="7:9">
      <c r="G87704" s="11"/>
      <c r="H87704" s="12"/>
      <c r="I87704" s="49"/>
    </row>
    <row r="87705" customHeight="1" spans="7:9">
      <c r="G87705" s="11"/>
      <c r="H87705" s="12"/>
      <c r="I87705" s="49"/>
    </row>
    <row r="87706" customHeight="1" spans="7:9">
      <c r="G87706" s="11"/>
      <c r="H87706" s="12"/>
      <c r="I87706" s="49"/>
    </row>
    <row r="87707" customHeight="1" spans="7:9">
      <c r="G87707" s="11"/>
      <c r="H87707" s="12"/>
      <c r="I87707" s="49"/>
    </row>
    <row r="87708" customHeight="1" spans="7:9">
      <c r="G87708" s="11"/>
      <c r="H87708" s="12"/>
      <c r="I87708" s="49"/>
    </row>
    <row r="87709" customHeight="1" spans="7:9">
      <c r="G87709" s="11"/>
      <c r="H87709" s="12"/>
      <c r="I87709" s="49"/>
    </row>
    <row r="87710" customHeight="1" spans="7:9">
      <c r="G87710" s="11"/>
      <c r="H87710" s="12"/>
      <c r="I87710" s="49"/>
    </row>
    <row r="87711" customHeight="1" spans="7:9">
      <c r="G87711" s="11"/>
      <c r="H87711" s="12"/>
      <c r="I87711" s="49"/>
    </row>
    <row r="87712" customHeight="1" spans="7:9">
      <c r="G87712" s="11"/>
      <c r="H87712" s="12"/>
      <c r="I87712" s="49"/>
    </row>
    <row r="87713" customHeight="1" spans="7:9">
      <c r="G87713" s="11"/>
      <c r="H87713" s="12"/>
      <c r="I87713" s="49"/>
    </row>
    <row r="87714" customHeight="1" spans="7:9">
      <c r="G87714" s="11"/>
      <c r="H87714" s="12"/>
      <c r="I87714" s="49"/>
    </row>
    <row r="87715" customHeight="1" spans="7:9">
      <c r="G87715" s="11"/>
      <c r="H87715" s="12"/>
      <c r="I87715" s="49"/>
    </row>
    <row r="87716" customHeight="1" spans="7:9">
      <c r="G87716" s="11"/>
      <c r="H87716" s="12"/>
      <c r="I87716" s="49"/>
    </row>
    <row r="87717" customHeight="1" spans="7:9">
      <c r="G87717" s="11"/>
      <c r="H87717" s="12"/>
      <c r="I87717" s="49"/>
    </row>
    <row r="87718" customHeight="1" spans="7:9">
      <c r="G87718" s="11"/>
      <c r="H87718" s="12"/>
      <c r="I87718" s="49"/>
    </row>
    <row r="87719" customHeight="1" spans="7:9">
      <c r="G87719" s="11"/>
      <c r="H87719" s="12"/>
      <c r="I87719" s="49"/>
    </row>
    <row r="87720" customHeight="1" spans="7:9">
      <c r="G87720" s="11"/>
      <c r="H87720" s="12"/>
      <c r="I87720" s="49"/>
    </row>
    <row r="87721" customHeight="1" spans="7:9">
      <c r="G87721" s="11"/>
      <c r="H87721" s="12"/>
      <c r="I87721" s="49"/>
    </row>
    <row r="87722" customHeight="1" spans="7:9">
      <c r="G87722" s="11"/>
      <c r="H87722" s="12"/>
      <c r="I87722" s="49"/>
    </row>
    <row r="87723" customHeight="1" spans="7:9">
      <c r="G87723" s="11"/>
      <c r="H87723" s="12"/>
      <c r="I87723" s="49"/>
    </row>
    <row r="87724" customHeight="1" spans="7:9">
      <c r="G87724" s="11"/>
      <c r="H87724" s="12"/>
      <c r="I87724" s="49"/>
    </row>
    <row r="87725" customHeight="1" spans="7:9">
      <c r="G87725" s="11"/>
      <c r="H87725" s="12"/>
      <c r="I87725" s="49"/>
    </row>
    <row r="87726" customHeight="1" spans="7:9">
      <c r="G87726" s="11"/>
      <c r="H87726" s="12"/>
      <c r="I87726" s="49"/>
    </row>
    <row r="87727" customHeight="1" spans="7:9">
      <c r="G87727" s="11"/>
      <c r="H87727" s="12"/>
      <c r="I87727" s="49"/>
    </row>
    <row r="87728" customHeight="1" spans="7:9">
      <c r="G87728" s="11"/>
      <c r="H87728" s="12"/>
      <c r="I87728" s="49"/>
    </row>
    <row r="87729" customHeight="1" spans="7:9">
      <c r="G87729" s="11"/>
      <c r="H87729" s="12"/>
      <c r="I87729" s="49"/>
    </row>
    <row r="87730" customHeight="1" spans="7:9">
      <c r="G87730" s="11"/>
      <c r="H87730" s="12"/>
      <c r="I87730" s="49"/>
    </row>
    <row r="87731" customHeight="1" spans="7:9">
      <c r="G87731" s="11"/>
      <c r="H87731" s="12"/>
      <c r="I87731" s="49"/>
    </row>
    <row r="87732" customHeight="1" spans="7:9">
      <c r="G87732" s="11"/>
      <c r="H87732" s="12"/>
      <c r="I87732" s="49"/>
    </row>
    <row r="87733" customHeight="1" spans="7:9">
      <c r="G87733" s="11"/>
      <c r="H87733" s="12"/>
      <c r="I87733" s="49"/>
    </row>
    <row r="87734" customHeight="1" spans="7:9">
      <c r="G87734" s="11"/>
      <c r="H87734" s="12"/>
      <c r="I87734" s="49"/>
    </row>
    <row r="87735" customHeight="1" spans="7:9">
      <c r="G87735" s="11"/>
      <c r="H87735" s="12"/>
      <c r="I87735" s="49"/>
    </row>
    <row r="87736" customHeight="1" spans="7:9">
      <c r="G87736" s="11"/>
      <c r="H87736" s="12"/>
      <c r="I87736" s="49"/>
    </row>
    <row r="87737" customHeight="1" spans="7:9">
      <c r="G87737" s="11"/>
      <c r="H87737" s="12"/>
      <c r="I87737" s="49"/>
    </row>
    <row r="87738" customHeight="1" spans="7:9">
      <c r="G87738" s="11"/>
      <c r="H87738" s="12"/>
      <c r="I87738" s="49"/>
    </row>
    <row r="87739" customHeight="1" spans="7:9">
      <c r="G87739" s="11"/>
      <c r="H87739" s="12"/>
      <c r="I87739" s="49"/>
    </row>
    <row r="87740" customHeight="1" spans="7:9">
      <c r="G87740" s="11"/>
      <c r="H87740" s="12"/>
      <c r="I87740" s="49"/>
    </row>
    <row r="87741" customHeight="1" spans="7:9">
      <c r="G87741" s="11"/>
      <c r="H87741" s="12"/>
      <c r="I87741" s="49"/>
    </row>
    <row r="87742" customHeight="1" spans="7:9">
      <c r="G87742" s="11"/>
      <c r="H87742" s="12"/>
      <c r="I87742" s="49"/>
    </row>
    <row r="87743" customHeight="1" spans="7:9">
      <c r="G87743" s="11"/>
      <c r="H87743" s="12"/>
      <c r="I87743" s="49"/>
    </row>
    <row r="87744" customHeight="1" spans="7:9">
      <c r="G87744" s="11"/>
      <c r="H87744" s="12"/>
      <c r="I87744" s="49"/>
    </row>
    <row r="87745" customHeight="1" spans="7:9">
      <c r="G87745" s="11"/>
      <c r="H87745" s="12"/>
      <c r="I87745" s="49"/>
    </row>
    <row r="87746" customHeight="1" spans="7:9">
      <c r="G87746" s="11"/>
      <c r="H87746" s="12"/>
      <c r="I87746" s="49"/>
    </row>
    <row r="87747" customHeight="1" spans="7:9">
      <c r="G87747" s="11"/>
      <c r="H87747" s="12"/>
      <c r="I87747" s="49"/>
    </row>
    <row r="87748" customHeight="1" spans="7:9">
      <c r="G87748" s="11"/>
      <c r="H87748" s="12"/>
      <c r="I87748" s="49"/>
    </row>
    <row r="87749" customHeight="1" spans="7:9">
      <c r="G87749" s="11"/>
      <c r="H87749" s="12"/>
      <c r="I87749" s="49"/>
    </row>
    <row r="87750" customHeight="1" spans="7:9">
      <c r="G87750" s="11"/>
      <c r="H87750" s="12"/>
      <c r="I87750" s="49"/>
    </row>
    <row r="87751" customHeight="1" spans="7:9">
      <c r="G87751" s="11"/>
      <c r="H87751" s="12"/>
      <c r="I87751" s="49"/>
    </row>
    <row r="87752" customHeight="1" spans="7:9">
      <c r="G87752" s="11"/>
      <c r="H87752" s="12"/>
      <c r="I87752" s="49"/>
    </row>
    <row r="87753" customHeight="1" spans="7:9">
      <c r="G87753" s="11"/>
      <c r="H87753" s="12"/>
      <c r="I87753" s="49"/>
    </row>
    <row r="87754" customHeight="1" spans="7:9">
      <c r="G87754" s="11"/>
      <c r="H87754" s="12"/>
      <c r="I87754" s="49"/>
    </row>
    <row r="87755" customHeight="1" spans="7:9">
      <c r="G87755" s="11"/>
      <c r="H87755" s="12"/>
      <c r="I87755" s="49"/>
    </row>
    <row r="87756" customHeight="1" spans="7:9">
      <c r="G87756" s="11"/>
      <c r="H87756" s="12"/>
      <c r="I87756" s="49"/>
    </row>
    <row r="87757" customHeight="1" spans="7:9">
      <c r="G87757" s="11"/>
      <c r="H87757" s="12"/>
      <c r="I87757" s="49"/>
    </row>
    <row r="87758" customHeight="1" spans="7:9">
      <c r="G87758" s="11"/>
      <c r="H87758" s="12"/>
      <c r="I87758" s="49"/>
    </row>
    <row r="87759" customHeight="1" spans="7:9">
      <c r="G87759" s="11"/>
      <c r="H87759" s="12"/>
      <c r="I87759" s="49"/>
    </row>
    <row r="87760" customHeight="1" spans="7:9">
      <c r="G87760" s="11"/>
      <c r="H87760" s="12"/>
      <c r="I87760" s="49"/>
    </row>
    <row r="87761" customHeight="1" spans="7:9">
      <c r="G87761" s="11"/>
      <c r="H87761" s="12"/>
      <c r="I87761" s="49"/>
    </row>
    <row r="87762" customHeight="1" spans="7:9">
      <c r="G87762" s="11"/>
      <c r="H87762" s="12"/>
      <c r="I87762" s="49"/>
    </row>
    <row r="87763" customHeight="1" spans="7:9">
      <c r="G87763" s="11"/>
      <c r="H87763" s="12"/>
      <c r="I87763" s="49"/>
    </row>
    <row r="87764" customHeight="1" spans="7:9">
      <c r="G87764" s="11"/>
      <c r="H87764" s="12"/>
      <c r="I87764" s="49"/>
    </row>
    <row r="87765" customHeight="1" spans="7:9">
      <c r="G87765" s="11"/>
      <c r="H87765" s="12"/>
      <c r="I87765" s="49"/>
    </row>
    <row r="87766" customHeight="1" spans="7:9">
      <c r="G87766" s="11"/>
      <c r="H87766" s="12"/>
      <c r="I87766" s="49"/>
    </row>
    <row r="87767" customHeight="1" spans="7:9">
      <c r="G87767" s="11"/>
      <c r="H87767" s="12"/>
      <c r="I87767" s="49"/>
    </row>
    <row r="87768" customHeight="1" spans="7:9">
      <c r="G87768" s="11"/>
      <c r="H87768" s="12"/>
      <c r="I87768" s="49"/>
    </row>
    <row r="87769" customHeight="1" spans="7:9">
      <c r="G87769" s="11"/>
      <c r="H87769" s="12"/>
      <c r="I87769" s="49"/>
    </row>
    <row r="87770" customHeight="1" spans="7:9">
      <c r="G87770" s="11"/>
      <c r="H87770" s="12"/>
      <c r="I87770" s="49"/>
    </row>
    <row r="87771" customHeight="1" spans="7:9">
      <c r="G87771" s="11"/>
      <c r="H87771" s="12"/>
      <c r="I87771" s="49"/>
    </row>
    <row r="87772" customHeight="1" spans="7:9">
      <c r="G87772" s="11"/>
      <c r="H87772" s="12"/>
      <c r="I87772" s="49"/>
    </row>
    <row r="87773" customHeight="1" spans="7:9">
      <c r="G87773" s="11"/>
      <c r="H87773" s="12"/>
      <c r="I87773" s="49"/>
    </row>
    <row r="87774" customHeight="1" spans="7:9">
      <c r="G87774" s="11"/>
      <c r="H87774" s="12"/>
      <c r="I87774" s="49"/>
    </row>
    <row r="87775" customHeight="1" spans="7:9">
      <c r="G87775" s="11"/>
      <c r="H87775" s="12"/>
      <c r="I87775" s="49"/>
    </row>
    <row r="87776" customHeight="1" spans="7:9">
      <c r="G87776" s="11"/>
      <c r="H87776" s="12"/>
      <c r="I87776" s="49"/>
    </row>
    <row r="87777" customHeight="1" spans="7:9">
      <c r="G87777" s="11"/>
      <c r="H87777" s="12"/>
      <c r="I87777" s="49"/>
    </row>
    <row r="87778" customHeight="1" spans="7:9">
      <c r="G87778" s="11"/>
      <c r="H87778" s="12"/>
      <c r="I87778" s="49"/>
    </row>
    <row r="87779" customHeight="1" spans="7:9">
      <c r="G87779" s="11"/>
      <c r="H87779" s="12"/>
      <c r="I87779" s="49"/>
    </row>
    <row r="87780" customHeight="1" spans="7:9">
      <c r="G87780" s="11"/>
      <c r="H87780" s="12"/>
      <c r="I87780" s="49"/>
    </row>
    <row r="87781" customHeight="1" spans="7:9">
      <c r="G87781" s="11"/>
      <c r="H87781" s="12"/>
      <c r="I87781" s="49"/>
    </row>
    <row r="87782" customHeight="1" spans="7:9">
      <c r="G87782" s="11"/>
      <c r="H87782" s="12"/>
      <c r="I87782" s="49"/>
    </row>
    <row r="87783" customHeight="1" spans="7:9">
      <c r="G87783" s="11"/>
      <c r="H87783" s="12"/>
      <c r="I87783" s="49"/>
    </row>
    <row r="87784" customHeight="1" spans="7:9">
      <c r="G87784" s="11"/>
      <c r="H87784" s="12"/>
      <c r="I87784" s="49"/>
    </row>
    <row r="87785" customHeight="1" spans="7:9">
      <c r="G87785" s="11"/>
      <c r="H87785" s="12"/>
      <c r="I87785" s="49"/>
    </row>
    <row r="87786" customHeight="1" spans="7:9">
      <c r="G87786" s="11"/>
      <c r="H87786" s="12"/>
      <c r="I87786" s="49"/>
    </row>
    <row r="87787" customHeight="1" spans="7:9">
      <c r="G87787" s="11"/>
      <c r="H87787" s="12"/>
      <c r="I87787" s="49"/>
    </row>
    <row r="87788" customHeight="1" spans="7:9">
      <c r="G87788" s="11"/>
      <c r="H87788" s="12"/>
      <c r="I87788" s="49"/>
    </row>
    <row r="87789" customHeight="1" spans="7:9">
      <c r="G87789" s="11"/>
      <c r="H87789" s="12"/>
      <c r="I87789" s="49"/>
    </row>
    <row r="87790" customHeight="1" spans="7:9">
      <c r="G87790" s="11"/>
      <c r="H87790" s="12"/>
      <c r="I87790" s="49"/>
    </row>
    <row r="87791" customHeight="1" spans="7:9">
      <c r="G87791" s="11"/>
      <c r="H87791" s="12"/>
      <c r="I87791" s="49"/>
    </row>
    <row r="87792" customHeight="1" spans="7:9">
      <c r="G87792" s="11"/>
      <c r="H87792" s="12"/>
      <c r="I87792" s="49"/>
    </row>
    <row r="87793" customHeight="1" spans="7:9">
      <c r="G87793" s="11"/>
      <c r="H87793" s="12"/>
      <c r="I87793" s="49"/>
    </row>
    <row r="87794" customHeight="1" spans="7:9">
      <c r="G87794" s="11"/>
      <c r="H87794" s="12"/>
      <c r="I87794" s="49"/>
    </row>
    <row r="87795" customHeight="1" spans="7:9">
      <c r="G87795" s="11"/>
      <c r="H87795" s="12"/>
      <c r="I87795" s="49"/>
    </row>
    <row r="87796" customHeight="1" spans="7:9">
      <c r="G87796" s="11"/>
      <c r="H87796" s="12"/>
      <c r="I87796" s="49"/>
    </row>
    <row r="87797" customHeight="1" spans="7:9">
      <c r="G87797" s="11"/>
      <c r="H87797" s="12"/>
      <c r="I87797" s="49"/>
    </row>
    <row r="87798" customHeight="1" spans="7:9">
      <c r="G87798" s="11"/>
      <c r="H87798" s="12"/>
      <c r="I87798" s="49"/>
    </row>
    <row r="87799" customHeight="1" spans="7:9">
      <c r="G87799" s="11"/>
      <c r="H87799" s="12"/>
      <c r="I87799" s="49"/>
    </row>
    <row r="87800" customHeight="1" spans="7:9">
      <c r="G87800" s="11"/>
      <c r="H87800" s="12"/>
      <c r="I87800" s="49"/>
    </row>
    <row r="87801" customHeight="1" spans="7:9">
      <c r="G87801" s="11"/>
      <c r="H87801" s="12"/>
      <c r="I87801" s="49"/>
    </row>
    <row r="87802" customHeight="1" spans="7:9">
      <c r="G87802" s="11"/>
      <c r="H87802" s="12"/>
      <c r="I87802" s="49"/>
    </row>
    <row r="87803" customHeight="1" spans="7:9">
      <c r="G87803" s="11"/>
      <c r="H87803" s="12"/>
      <c r="I87803" s="49"/>
    </row>
    <row r="87804" customHeight="1" spans="7:9">
      <c r="G87804" s="11"/>
      <c r="H87804" s="12"/>
      <c r="I87804" s="49"/>
    </row>
    <row r="87805" customHeight="1" spans="7:9">
      <c r="G87805" s="11"/>
      <c r="H87805" s="12"/>
      <c r="I87805" s="49"/>
    </row>
    <row r="87806" customHeight="1" spans="7:9">
      <c r="G87806" s="11"/>
      <c r="H87806" s="12"/>
      <c r="I87806" s="49"/>
    </row>
    <row r="87807" customHeight="1" spans="7:9">
      <c r="G87807" s="11"/>
      <c r="H87807" s="12"/>
      <c r="I87807" s="49"/>
    </row>
    <row r="87808" customHeight="1" spans="7:9">
      <c r="G87808" s="11"/>
      <c r="H87808" s="12"/>
      <c r="I87808" s="49"/>
    </row>
    <row r="87809" customHeight="1" spans="7:9">
      <c r="G87809" s="11"/>
      <c r="H87809" s="12"/>
      <c r="I87809" s="49"/>
    </row>
    <row r="87810" customHeight="1" spans="7:9">
      <c r="G87810" s="11"/>
      <c r="H87810" s="12"/>
      <c r="I87810" s="49"/>
    </row>
    <row r="87811" customHeight="1" spans="7:9">
      <c r="G87811" s="11"/>
      <c r="H87811" s="12"/>
      <c r="I87811" s="49"/>
    </row>
    <row r="87812" customHeight="1" spans="7:9">
      <c r="G87812" s="11"/>
      <c r="H87812" s="12"/>
      <c r="I87812" s="49"/>
    </row>
    <row r="87813" customHeight="1" spans="7:9">
      <c r="G87813" s="11"/>
      <c r="H87813" s="12"/>
      <c r="I87813" s="49"/>
    </row>
    <row r="87814" customHeight="1" spans="7:9">
      <c r="G87814" s="11"/>
      <c r="H87814" s="12"/>
      <c r="I87814" s="49"/>
    </row>
    <row r="87815" customHeight="1" spans="7:9">
      <c r="G87815" s="11"/>
      <c r="H87815" s="12"/>
      <c r="I87815" s="49"/>
    </row>
    <row r="87816" customHeight="1" spans="7:9">
      <c r="G87816" s="11"/>
      <c r="H87816" s="12"/>
      <c r="I87816" s="49"/>
    </row>
    <row r="87817" customHeight="1" spans="7:9">
      <c r="G87817" s="11"/>
      <c r="H87817" s="12"/>
      <c r="I87817" s="49"/>
    </row>
    <row r="87818" customHeight="1" spans="7:9">
      <c r="G87818" s="11"/>
      <c r="H87818" s="12"/>
      <c r="I87818" s="49"/>
    </row>
    <row r="87819" customHeight="1" spans="7:9">
      <c r="G87819" s="11"/>
      <c r="H87819" s="12"/>
      <c r="I87819" s="49"/>
    </row>
    <row r="87820" customHeight="1" spans="7:9">
      <c r="G87820" s="11"/>
      <c r="H87820" s="12"/>
      <c r="I87820" s="49"/>
    </row>
    <row r="87821" customHeight="1" spans="7:9">
      <c r="G87821" s="11"/>
      <c r="H87821" s="12"/>
      <c r="I87821" s="49"/>
    </row>
    <row r="87822" customHeight="1" spans="7:9">
      <c r="G87822" s="11"/>
      <c r="H87822" s="12"/>
      <c r="I87822" s="49"/>
    </row>
    <row r="87823" customHeight="1" spans="7:9">
      <c r="G87823" s="11"/>
      <c r="H87823" s="12"/>
      <c r="I87823" s="49"/>
    </row>
    <row r="87824" customHeight="1" spans="7:9">
      <c r="G87824" s="11"/>
      <c r="H87824" s="12"/>
      <c r="I87824" s="49"/>
    </row>
    <row r="87825" customHeight="1" spans="7:9">
      <c r="G87825" s="11"/>
      <c r="H87825" s="12"/>
      <c r="I87825" s="49"/>
    </row>
    <row r="87826" customHeight="1" spans="7:9">
      <c r="G87826" s="11"/>
      <c r="H87826" s="12"/>
      <c r="I87826" s="49"/>
    </row>
    <row r="87827" customHeight="1" spans="7:9">
      <c r="G87827" s="11"/>
      <c r="H87827" s="12"/>
      <c r="I87827" s="49"/>
    </row>
    <row r="87828" customHeight="1" spans="7:9">
      <c r="G87828" s="11"/>
      <c r="H87828" s="12"/>
      <c r="I87828" s="49"/>
    </row>
    <row r="87829" customHeight="1" spans="7:9">
      <c r="G87829" s="11"/>
      <c r="H87829" s="12"/>
      <c r="I87829" s="49"/>
    </row>
    <row r="87830" customHeight="1" spans="7:9">
      <c r="G87830" s="11"/>
      <c r="H87830" s="12"/>
      <c r="I87830" s="49"/>
    </row>
    <row r="87831" customHeight="1" spans="7:9">
      <c r="G87831" s="11"/>
      <c r="H87831" s="12"/>
      <c r="I87831" s="49"/>
    </row>
    <row r="87832" customHeight="1" spans="7:9">
      <c r="G87832" s="11"/>
      <c r="H87832" s="12"/>
      <c r="I87832" s="49"/>
    </row>
    <row r="87833" customHeight="1" spans="7:9">
      <c r="G87833" s="11"/>
      <c r="H87833" s="12"/>
      <c r="I87833" s="49"/>
    </row>
    <row r="87834" customHeight="1" spans="7:9">
      <c r="G87834" s="11"/>
      <c r="H87834" s="12"/>
      <c r="I87834" s="49"/>
    </row>
    <row r="87835" customHeight="1" spans="7:9">
      <c r="G87835" s="11"/>
      <c r="H87835" s="12"/>
      <c r="I87835" s="49"/>
    </row>
    <row r="87836" customHeight="1" spans="7:9">
      <c r="G87836" s="11"/>
      <c r="H87836" s="12"/>
      <c r="I87836" s="49"/>
    </row>
    <row r="87837" customHeight="1" spans="7:9">
      <c r="G87837" s="11"/>
      <c r="H87837" s="12"/>
      <c r="I87837" s="49"/>
    </row>
    <row r="87838" customHeight="1" spans="7:9">
      <c r="G87838" s="11"/>
      <c r="H87838" s="12"/>
      <c r="I87838" s="49"/>
    </row>
    <row r="87839" customHeight="1" spans="7:9">
      <c r="G87839" s="11"/>
      <c r="H87839" s="12"/>
      <c r="I87839" s="49"/>
    </row>
    <row r="87840" customHeight="1" spans="7:9">
      <c r="G87840" s="11"/>
      <c r="H87840" s="12"/>
      <c r="I87840" s="49"/>
    </row>
    <row r="87841" customHeight="1" spans="7:9">
      <c r="G87841" s="11"/>
      <c r="H87841" s="12"/>
      <c r="I87841" s="49"/>
    </row>
    <row r="87842" customHeight="1" spans="7:9">
      <c r="G87842" s="11"/>
      <c r="H87842" s="12"/>
      <c r="I87842" s="49"/>
    </row>
    <row r="87843" customHeight="1" spans="7:9">
      <c r="G87843" s="11"/>
      <c r="H87843" s="12"/>
      <c r="I87843" s="49"/>
    </row>
    <row r="87844" customHeight="1" spans="7:9">
      <c r="G87844" s="11"/>
      <c r="H87844" s="12"/>
      <c r="I87844" s="49"/>
    </row>
    <row r="87845" customHeight="1" spans="7:9">
      <c r="G87845" s="11"/>
      <c r="H87845" s="12"/>
      <c r="I87845" s="49"/>
    </row>
    <row r="87846" customHeight="1" spans="7:9">
      <c r="G87846" s="11"/>
      <c r="H87846" s="12"/>
      <c r="I87846" s="49"/>
    </row>
    <row r="87847" customHeight="1" spans="7:9">
      <c r="G87847" s="11"/>
      <c r="H87847" s="12"/>
      <c r="I87847" s="49"/>
    </row>
    <row r="87848" customHeight="1" spans="7:9">
      <c r="G87848" s="11"/>
      <c r="H87848" s="12"/>
      <c r="I87848" s="49"/>
    </row>
    <row r="87849" customHeight="1" spans="7:9">
      <c r="G87849" s="11"/>
      <c r="H87849" s="12"/>
      <c r="I87849" s="49"/>
    </row>
    <row r="87850" customHeight="1" spans="7:9">
      <c r="G87850" s="11"/>
      <c r="H87850" s="12"/>
      <c r="I87850" s="49"/>
    </row>
    <row r="87851" customHeight="1" spans="7:9">
      <c r="G87851" s="11"/>
      <c r="H87851" s="12"/>
      <c r="I87851" s="49"/>
    </row>
    <row r="87852" customHeight="1" spans="7:9">
      <c r="G87852" s="11"/>
      <c r="H87852" s="12"/>
      <c r="I87852" s="49"/>
    </row>
    <row r="87853" customHeight="1" spans="7:9">
      <c r="G87853" s="11"/>
      <c r="H87853" s="12"/>
      <c r="I87853" s="49"/>
    </row>
    <row r="87854" customHeight="1" spans="7:9">
      <c r="G87854" s="11"/>
      <c r="H87854" s="12"/>
      <c r="I87854" s="49"/>
    </row>
    <row r="87855" customHeight="1" spans="7:9">
      <c r="G87855" s="11"/>
      <c r="H87855" s="12"/>
      <c r="I87855" s="49"/>
    </row>
    <row r="87856" customHeight="1" spans="7:9">
      <c r="G87856" s="11"/>
      <c r="H87856" s="12"/>
      <c r="I87856" s="49"/>
    </row>
    <row r="87857" customHeight="1" spans="7:9">
      <c r="G87857" s="11"/>
      <c r="H87857" s="12"/>
      <c r="I87857" s="49"/>
    </row>
    <row r="87858" customHeight="1" spans="7:9">
      <c r="G87858" s="11"/>
      <c r="H87858" s="12"/>
      <c r="I87858" s="49"/>
    </row>
    <row r="87859" customHeight="1" spans="7:9">
      <c r="G87859" s="11"/>
      <c r="H87859" s="12"/>
      <c r="I87859" s="49"/>
    </row>
    <row r="87860" customHeight="1" spans="7:9">
      <c r="G87860" s="11"/>
      <c r="H87860" s="12"/>
      <c r="I87860" s="49"/>
    </row>
    <row r="87861" customHeight="1" spans="7:9">
      <c r="G87861" s="11"/>
      <c r="H87861" s="12"/>
      <c r="I87861" s="49"/>
    </row>
    <row r="87862" customHeight="1" spans="7:9">
      <c r="G87862" s="11"/>
      <c r="H87862" s="12"/>
      <c r="I87862" s="49"/>
    </row>
    <row r="87863" customHeight="1" spans="7:9">
      <c r="G87863" s="11"/>
      <c r="H87863" s="12"/>
      <c r="I87863" s="49"/>
    </row>
    <row r="87864" customHeight="1" spans="7:9">
      <c r="G87864" s="11"/>
      <c r="H87864" s="12"/>
      <c r="I87864" s="49"/>
    </row>
    <row r="87865" customHeight="1" spans="7:9">
      <c r="G87865" s="11"/>
      <c r="H87865" s="12"/>
      <c r="I87865" s="49"/>
    </row>
    <row r="87866" customHeight="1" spans="7:9">
      <c r="G87866" s="11"/>
      <c r="H87866" s="12"/>
      <c r="I87866" s="49"/>
    </row>
    <row r="87867" customHeight="1" spans="7:9">
      <c r="G87867" s="11"/>
      <c r="H87867" s="12"/>
      <c r="I87867" s="49"/>
    </row>
    <row r="87868" customHeight="1" spans="7:9">
      <c r="G87868" s="11"/>
      <c r="H87868" s="12"/>
      <c r="I87868" s="49"/>
    </row>
    <row r="87869" customHeight="1" spans="7:9">
      <c r="G87869" s="11"/>
      <c r="H87869" s="12"/>
      <c r="I87869" s="49"/>
    </row>
    <row r="87870" customHeight="1" spans="7:9">
      <c r="G87870" s="11"/>
      <c r="H87870" s="12"/>
      <c r="I87870" s="49"/>
    </row>
    <row r="87871" customHeight="1" spans="7:9">
      <c r="G87871" s="11"/>
      <c r="H87871" s="12"/>
      <c r="I87871" s="49"/>
    </row>
    <row r="87872" customHeight="1" spans="7:9">
      <c r="G87872" s="11"/>
      <c r="H87872" s="12"/>
      <c r="I87872" s="49"/>
    </row>
    <row r="87873" customHeight="1" spans="7:9">
      <c r="G87873" s="11"/>
      <c r="H87873" s="12"/>
      <c r="I87873" s="49"/>
    </row>
    <row r="87874" customHeight="1" spans="7:9">
      <c r="G87874" s="11"/>
      <c r="H87874" s="12"/>
      <c r="I87874" s="49"/>
    </row>
    <row r="87875" customHeight="1" spans="7:9">
      <c r="G87875" s="11"/>
      <c r="H87875" s="12"/>
      <c r="I87875" s="49"/>
    </row>
    <row r="87876" customHeight="1" spans="7:9">
      <c r="G87876" s="11"/>
      <c r="H87876" s="12"/>
      <c r="I87876" s="49"/>
    </row>
    <row r="87877" customHeight="1" spans="7:9">
      <c r="G87877" s="11"/>
      <c r="H87877" s="12"/>
      <c r="I87877" s="49"/>
    </row>
    <row r="87878" customHeight="1" spans="7:9">
      <c r="G87878" s="11"/>
      <c r="H87878" s="12"/>
      <c r="I87878" s="49"/>
    </row>
    <row r="87879" customHeight="1" spans="7:9">
      <c r="G87879" s="11"/>
      <c r="H87879" s="12"/>
      <c r="I87879" s="49"/>
    </row>
    <row r="87880" customHeight="1" spans="7:9">
      <c r="G87880" s="11"/>
      <c r="H87880" s="12"/>
      <c r="I87880" s="49"/>
    </row>
    <row r="87881" customHeight="1" spans="7:9">
      <c r="G87881" s="11"/>
      <c r="H87881" s="12"/>
      <c r="I87881" s="49"/>
    </row>
    <row r="87882" customHeight="1" spans="7:9">
      <c r="G87882" s="11"/>
      <c r="H87882" s="12"/>
      <c r="I87882" s="49"/>
    </row>
    <row r="87883" customHeight="1" spans="7:9">
      <c r="G87883" s="11"/>
      <c r="H87883" s="12"/>
      <c r="I87883" s="49"/>
    </row>
    <row r="87884" customHeight="1" spans="7:9">
      <c r="G87884" s="11"/>
      <c r="H87884" s="12"/>
      <c r="I87884" s="49"/>
    </row>
    <row r="87885" customHeight="1" spans="7:9">
      <c r="G87885" s="11"/>
      <c r="H87885" s="12"/>
      <c r="I87885" s="49"/>
    </row>
    <row r="87886" customHeight="1" spans="7:9">
      <c r="G87886" s="11"/>
      <c r="H87886" s="12"/>
      <c r="I87886" s="49"/>
    </row>
    <row r="87887" customHeight="1" spans="7:9">
      <c r="G87887" s="11"/>
      <c r="H87887" s="12"/>
      <c r="I87887" s="49"/>
    </row>
    <row r="87888" customHeight="1" spans="7:9">
      <c r="G87888" s="11"/>
      <c r="H87888" s="12"/>
      <c r="I87888" s="49"/>
    </row>
    <row r="87889" customHeight="1" spans="7:9">
      <c r="G87889" s="11"/>
      <c r="H87889" s="12"/>
      <c r="I87889" s="49"/>
    </row>
    <row r="87890" customHeight="1" spans="7:9">
      <c r="G87890" s="11"/>
      <c r="H87890" s="12"/>
      <c r="I87890" s="49"/>
    </row>
    <row r="87891" customHeight="1" spans="7:9">
      <c r="G87891" s="11"/>
      <c r="H87891" s="12"/>
      <c r="I87891" s="49"/>
    </row>
    <row r="87892" customHeight="1" spans="7:9">
      <c r="G87892" s="11"/>
      <c r="H87892" s="12"/>
      <c r="I87892" s="49"/>
    </row>
    <row r="87893" customHeight="1" spans="7:9">
      <c r="G87893" s="11"/>
      <c r="H87893" s="12"/>
      <c r="I87893" s="49"/>
    </row>
    <row r="87894" customHeight="1" spans="7:9">
      <c r="G87894" s="11"/>
      <c r="H87894" s="12"/>
      <c r="I87894" s="49"/>
    </row>
    <row r="87895" customHeight="1" spans="7:9">
      <c r="G87895" s="11"/>
      <c r="H87895" s="12"/>
      <c r="I87895" s="49"/>
    </row>
    <row r="87896" customHeight="1" spans="7:9">
      <c r="G87896" s="11"/>
      <c r="H87896" s="12"/>
      <c r="I87896" s="49"/>
    </row>
    <row r="87897" customHeight="1" spans="7:9">
      <c r="G87897" s="11"/>
      <c r="H87897" s="12"/>
      <c r="I87897" s="49"/>
    </row>
    <row r="87898" customHeight="1" spans="7:9">
      <c r="G87898" s="11"/>
      <c r="H87898" s="12"/>
      <c r="I87898" s="49"/>
    </row>
    <row r="87899" customHeight="1" spans="7:9">
      <c r="G87899" s="11"/>
      <c r="H87899" s="12"/>
      <c r="I87899" s="49"/>
    </row>
    <row r="87900" customHeight="1" spans="7:9">
      <c r="G87900" s="11"/>
      <c r="H87900" s="12"/>
      <c r="I87900" s="49"/>
    </row>
    <row r="87901" customHeight="1" spans="7:9">
      <c r="G87901" s="11"/>
      <c r="H87901" s="12"/>
      <c r="I87901" s="49"/>
    </row>
    <row r="87902" customHeight="1" spans="7:9">
      <c r="G87902" s="11"/>
      <c r="H87902" s="12"/>
      <c r="I87902" s="49"/>
    </row>
    <row r="87903" customHeight="1" spans="7:9">
      <c r="G87903" s="11"/>
      <c r="H87903" s="12"/>
      <c r="I87903" s="49"/>
    </row>
    <row r="87904" customHeight="1" spans="7:9">
      <c r="G87904" s="11"/>
      <c r="H87904" s="12"/>
      <c r="I87904" s="49"/>
    </row>
    <row r="87905" customHeight="1" spans="7:9">
      <c r="G87905" s="11"/>
      <c r="H87905" s="12"/>
      <c r="I87905" s="49"/>
    </row>
    <row r="87906" customHeight="1" spans="7:9">
      <c r="G87906" s="11"/>
      <c r="H87906" s="12"/>
      <c r="I87906" s="49"/>
    </row>
    <row r="87907" customHeight="1" spans="7:9">
      <c r="G87907" s="11"/>
      <c r="H87907" s="12"/>
      <c r="I87907" s="49"/>
    </row>
    <row r="87908" customHeight="1" spans="7:9">
      <c r="G87908" s="11"/>
      <c r="H87908" s="12"/>
      <c r="I87908" s="49"/>
    </row>
    <row r="87909" customHeight="1" spans="7:9">
      <c r="G87909" s="11"/>
      <c r="H87909" s="12"/>
      <c r="I87909" s="49"/>
    </row>
    <row r="87910" customHeight="1" spans="7:9">
      <c r="G87910" s="11"/>
      <c r="H87910" s="12"/>
      <c r="I87910" s="49"/>
    </row>
    <row r="87911" customHeight="1" spans="7:9">
      <c r="G87911" s="11"/>
      <c r="H87911" s="12"/>
      <c r="I87911" s="49"/>
    </row>
    <row r="87912" customHeight="1" spans="7:9">
      <c r="G87912" s="11"/>
      <c r="H87912" s="12"/>
      <c r="I87912" s="49"/>
    </row>
    <row r="87913" customHeight="1" spans="7:9">
      <c r="G87913" s="11"/>
      <c r="H87913" s="12"/>
      <c r="I87913" s="49"/>
    </row>
    <row r="87914" customHeight="1" spans="7:9">
      <c r="G87914" s="11"/>
      <c r="H87914" s="12"/>
      <c r="I87914" s="49"/>
    </row>
    <row r="87915" customHeight="1" spans="7:9">
      <c r="G87915" s="11"/>
      <c r="H87915" s="12"/>
      <c r="I87915" s="49"/>
    </row>
    <row r="87916" customHeight="1" spans="7:9">
      <c r="G87916" s="11"/>
      <c r="H87916" s="12"/>
      <c r="I87916" s="49"/>
    </row>
    <row r="87917" customHeight="1" spans="7:9">
      <c r="G87917" s="11"/>
      <c r="H87917" s="12"/>
      <c r="I87917" s="49"/>
    </row>
    <row r="87918" customHeight="1" spans="7:9">
      <c r="G87918" s="11"/>
      <c r="H87918" s="12"/>
      <c r="I87918" s="49"/>
    </row>
    <row r="87919" customHeight="1" spans="7:9">
      <c r="G87919" s="11"/>
      <c r="H87919" s="12"/>
      <c r="I87919" s="49"/>
    </row>
    <row r="87920" customHeight="1" spans="7:9">
      <c r="G87920" s="11"/>
      <c r="H87920" s="12"/>
      <c r="I87920" s="49"/>
    </row>
    <row r="87921" customHeight="1" spans="7:9">
      <c r="G87921" s="11"/>
      <c r="H87921" s="12"/>
      <c r="I87921" s="49"/>
    </row>
    <row r="87922" customHeight="1" spans="7:9">
      <c r="G87922" s="11"/>
      <c r="H87922" s="12"/>
      <c r="I87922" s="49"/>
    </row>
    <row r="87923" customHeight="1" spans="7:9">
      <c r="G87923" s="11"/>
      <c r="H87923" s="12"/>
      <c r="I87923" s="49"/>
    </row>
    <row r="87924" customHeight="1" spans="7:9">
      <c r="G87924" s="11"/>
      <c r="H87924" s="12"/>
      <c r="I87924" s="49"/>
    </row>
    <row r="87925" customHeight="1" spans="7:9">
      <c r="G87925" s="11"/>
      <c r="H87925" s="12"/>
      <c r="I87925" s="49"/>
    </row>
    <row r="87926" customHeight="1" spans="7:9">
      <c r="G87926" s="11"/>
      <c r="H87926" s="12"/>
      <c r="I87926" s="49"/>
    </row>
    <row r="87927" customHeight="1" spans="7:9">
      <c r="G87927" s="11"/>
      <c r="H87927" s="12"/>
      <c r="I87927" s="49"/>
    </row>
    <row r="87928" customHeight="1" spans="7:9">
      <c r="G87928" s="11"/>
      <c r="H87928" s="12"/>
      <c r="I87928" s="49"/>
    </row>
    <row r="87929" customHeight="1" spans="7:9">
      <c r="G87929" s="11"/>
      <c r="H87929" s="12"/>
      <c r="I87929" s="49"/>
    </row>
    <row r="87930" customHeight="1" spans="7:9">
      <c r="G87930" s="11"/>
      <c r="H87930" s="12"/>
      <c r="I87930" s="49"/>
    </row>
    <row r="87931" customHeight="1" spans="7:9">
      <c r="G87931" s="11"/>
      <c r="H87931" s="12"/>
      <c r="I87931" s="49"/>
    </row>
    <row r="87932" customHeight="1" spans="7:9">
      <c r="G87932" s="11"/>
      <c r="H87932" s="12"/>
      <c r="I87932" s="49"/>
    </row>
    <row r="87933" customHeight="1" spans="7:9">
      <c r="G87933" s="11"/>
      <c r="H87933" s="12"/>
      <c r="I87933" s="49"/>
    </row>
    <row r="87934" customHeight="1" spans="7:9">
      <c r="G87934" s="11"/>
      <c r="H87934" s="12"/>
      <c r="I87934" s="49"/>
    </row>
    <row r="87935" customHeight="1" spans="7:9">
      <c r="G87935" s="11"/>
      <c r="H87935" s="12"/>
      <c r="I87935" s="49"/>
    </row>
    <row r="87936" customHeight="1" spans="7:9">
      <c r="G87936" s="11"/>
      <c r="H87936" s="12"/>
      <c r="I87936" s="49"/>
    </row>
    <row r="87937" customHeight="1" spans="7:9">
      <c r="G87937" s="11"/>
      <c r="H87937" s="12"/>
      <c r="I87937" s="49"/>
    </row>
    <row r="87938" customHeight="1" spans="7:9">
      <c r="G87938" s="11"/>
      <c r="H87938" s="12"/>
      <c r="I87938" s="49"/>
    </row>
    <row r="87939" customHeight="1" spans="7:9">
      <c r="G87939" s="11"/>
      <c r="H87939" s="12"/>
      <c r="I87939" s="49"/>
    </row>
    <row r="87940" customHeight="1" spans="7:9">
      <c r="G87940" s="11"/>
      <c r="H87940" s="12"/>
      <c r="I87940" s="49"/>
    </row>
    <row r="87941" customHeight="1" spans="7:9">
      <c r="G87941" s="11"/>
      <c r="H87941" s="12"/>
      <c r="I87941" s="49"/>
    </row>
    <row r="87942" customHeight="1" spans="7:9">
      <c r="G87942" s="11"/>
      <c r="H87942" s="12"/>
      <c r="I87942" s="49"/>
    </row>
    <row r="87943" customHeight="1" spans="7:9">
      <c r="G87943" s="11"/>
      <c r="H87943" s="12"/>
      <c r="I87943" s="49"/>
    </row>
    <row r="87944" customHeight="1" spans="7:9">
      <c r="G87944" s="11"/>
      <c r="H87944" s="12"/>
      <c r="I87944" s="49"/>
    </row>
    <row r="87945" customHeight="1" spans="7:9">
      <c r="G87945" s="11"/>
      <c r="H87945" s="12"/>
      <c r="I87945" s="49"/>
    </row>
    <row r="87946" customHeight="1" spans="7:9">
      <c r="G87946" s="11"/>
      <c r="H87946" s="12"/>
      <c r="I87946" s="49"/>
    </row>
    <row r="87947" customHeight="1" spans="7:9">
      <c r="G87947" s="11"/>
      <c r="H87947" s="12"/>
      <c r="I87947" s="49"/>
    </row>
    <row r="87948" customHeight="1" spans="7:9">
      <c r="G87948" s="11"/>
      <c r="H87948" s="12"/>
      <c r="I87948" s="49"/>
    </row>
    <row r="87949" customHeight="1" spans="7:9">
      <c r="G87949" s="11"/>
      <c r="H87949" s="12"/>
      <c r="I87949" s="49"/>
    </row>
    <row r="87950" customHeight="1" spans="7:9">
      <c r="G87950" s="11"/>
      <c r="H87950" s="12"/>
      <c r="I87950" s="49"/>
    </row>
    <row r="87951" customHeight="1" spans="7:9">
      <c r="G87951" s="11"/>
      <c r="H87951" s="12"/>
      <c r="I87951" s="49"/>
    </row>
    <row r="87952" customHeight="1" spans="7:9">
      <c r="G87952" s="11"/>
      <c r="H87952" s="12"/>
      <c r="I87952" s="49"/>
    </row>
    <row r="87953" customHeight="1" spans="7:9">
      <c r="G87953" s="11"/>
      <c r="H87953" s="12"/>
      <c r="I87953" s="49"/>
    </row>
    <row r="87954" customHeight="1" spans="7:9">
      <c r="G87954" s="11"/>
      <c r="H87954" s="12"/>
      <c r="I87954" s="49"/>
    </row>
    <row r="87955" customHeight="1" spans="7:9">
      <c r="G87955" s="11"/>
      <c r="H87955" s="12"/>
      <c r="I87955" s="49"/>
    </row>
    <row r="87956" customHeight="1" spans="7:9">
      <c r="G87956" s="11"/>
      <c r="H87956" s="12"/>
      <c r="I87956" s="49"/>
    </row>
    <row r="87957" customHeight="1" spans="7:9">
      <c r="G87957" s="11"/>
      <c r="H87957" s="12"/>
      <c r="I87957" s="49"/>
    </row>
    <row r="87958" customHeight="1" spans="7:9">
      <c r="G87958" s="11"/>
      <c r="H87958" s="12"/>
      <c r="I87958" s="49"/>
    </row>
    <row r="87959" customHeight="1" spans="7:9">
      <c r="G87959" s="11"/>
      <c r="H87959" s="12"/>
      <c r="I87959" s="49"/>
    </row>
    <row r="87960" customHeight="1" spans="7:9">
      <c r="G87960" s="11"/>
      <c r="H87960" s="12"/>
      <c r="I87960" s="49"/>
    </row>
    <row r="87961" customHeight="1" spans="7:9">
      <c r="G87961" s="11"/>
      <c r="H87961" s="12"/>
      <c r="I87961" s="49"/>
    </row>
    <row r="87962" customHeight="1" spans="7:9">
      <c r="G87962" s="11"/>
      <c r="H87962" s="12"/>
      <c r="I87962" s="49"/>
    </row>
    <row r="87963" customHeight="1" spans="7:9">
      <c r="G87963" s="11"/>
      <c r="H87963" s="12"/>
      <c r="I87963" s="49"/>
    </row>
    <row r="87964" customHeight="1" spans="7:9">
      <c r="G87964" s="11"/>
      <c r="H87964" s="12"/>
      <c r="I87964" s="49"/>
    </row>
    <row r="87965" customHeight="1" spans="7:9">
      <c r="G87965" s="11"/>
      <c r="H87965" s="12"/>
      <c r="I87965" s="49"/>
    </row>
    <row r="87966" customHeight="1" spans="7:9">
      <c r="G87966" s="11"/>
      <c r="H87966" s="12"/>
      <c r="I87966" s="49"/>
    </row>
    <row r="87967" customHeight="1" spans="7:9">
      <c r="G87967" s="11"/>
      <c r="H87967" s="12"/>
      <c r="I87967" s="49"/>
    </row>
    <row r="87968" customHeight="1" spans="7:9">
      <c r="G87968" s="11"/>
      <c r="H87968" s="12"/>
      <c r="I87968" s="49"/>
    </row>
    <row r="87969" customHeight="1" spans="7:9">
      <c r="G87969" s="11"/>
      <c r="H87969" s="12"/>
      <c r="I87969" s="49"/>
    </row>
    <row r="87970" customHeight="1" spans="7:9">
      <c r="G87970" s="11"/>
      <c r="H87970" s="12"/>
      <c r="I87970" s="49"/>
    </row>
    <row r="87971" customHeight="1" spans="7:9">
      <c r="G87971" s="11"/>
      <c r="H87971" s="12"/>
      <c r="I87971" s="49"/>
    </row>
    <row r="87972" customHeight="1" spans="7:9">
      <c r="G87972" s="11"/>
      <c r="H87972" s="12"/>
      <c r="I87972" s="49"/>
    </row>
    <row r="87973" customHeight="1" spans="7:9">
      <c r="G87973" s="11"/>
      <c r="H87973" s="12"/>
      <c r="I87973" s="49"/>
    </row>
    <row r="87974" customHeight="1" spans="7:9">
      <c r="G87974" s="11"/>
      <c r="H87974" s="12"/>
      <c r="I87974" s="49"/>
    </row>
    <row r="87975" customHeight="1" spans="7:9">
      <c r="G87975" s="11"/>
      <c r="H87975" s="12"/>
      <c r="I87975" s="49"/>
    </row>
    <row r="87976" customHeight="1" spans="7:9">
      <c r="G87976" s="11"/>
      <c r="H87976" s="12"/>
      <c r="I87976" s="49"/>
    </row>
    <row r="87977" customHeight="1" spans="7:9">
      <c r="G87977" s="11"/>
      <c r="H87977" s="12"/>
      <c r="I87977" s="49"/>
    </row>
    <row r="87978" customHeight="1" spans="7:9">
      <c r="G87978" s="11"/>
      <c r="H87978" s="12"/>
      <c r="I87978" s="49"/>
    </row>
    <row r="87979" customHeight="1" spans="7:9">
      <c r="G87979" s="11"/>
      <c r="H87979" s="12"/>
      <c r="I87979" s="49"/>
    </row>
    <row r="87980" customHeight="1" spans="7:9">
      <c r="G87980" s="11"/>
      <c r="H87980" s="12"/>
      <c r="I87980" s="49"/>
    </row>
    <row r="87981" customHeight="1" spans="7:9">
      <c r="G87981" s="11"/>
      <c r="H87981" s="12"/>
      <c r="I87981" s="49"/>
    </row>
    <row r="87982" customHeight="1" spans="7:9">
      <c r="G87982" s="11"/>
      <c r="H87982" s="12"/>
      <c r="I87982" s="49"/>
    </row>
    <row r="87983" customHeight="1" spans="7:9">
      <c r="G87983" s="11"/>
      <c r="H87983" s="12"/>
      <c r="I87983" s="49"/>
    </row>
    <row r="87984" customHeight="1" spans="7:9">
      <c r="G87984" s="11"/>
      <c r="H87984" s="12"/>
      <c r="I87984" s="49"/>
    </row>
    <row r="87985" customHeight="1" spans="7:9">
      <c r="G87985" s="11"/>
      <c r="H87985" s="12"/>
      <c r="I87985" s="49"/>
    </row>
    <row r="87986" customHeight="1" spans="7:9">
      <c r="G87986" s="11"/>
      <c r="H87986" s="12"/>
      <c r="I87986" s="49"/>
    </row>
    <row r="87987" customHeight="1" spans="7:9">
      <c r="G87987" s="11"/>
      <c r="H87987" s="12"/>
      <c r="I87987" s="49"/>
    </row>
    <row r="87988" customHeight="1" spans="7:9">
      <c r="G87988" s="11"/>
      <c r="H87988" s="12"/>
      <c r="I87988" s="49"/>
    </row>
    <row r="87989" customHeight="1" spans="7:9">
      <c r="G87989" s="11"/>
      <c r="H87989" s="12"/>
      <c r="I87989" s="49"/>
    </row>
    <row r="87990" customHeight="1" spans="7:9">
      <c r="G87990" s="11"/>
      <c r="H87990" s="12"/>
      <c r="I87990" s="49"/>
    </row>
    <row r="87991" customHeight="1" spans="7:9">
      <c r="G87991" s="11"/>
      <c r="H87991" s="12"/>
      <c r="I87991" s="49"/>
    </row>
    <row r="87992" customHeight="1" spans="7:9">
      <c r="G87992" s="11"/>
      <c r="H87992" s="12"/>
      <c r="I87992" s="49"/>
    </row>
    <row r="87993" customHeight="1" spans="7:9">
      <c r="G87993" s="11"/>
      <c r="H87993" s="12"/>
      <c r="I87993" s="49"/>
    </row>
    <row r="87994" customHeight="1" spans="7:9">
      <c r="G87994" s="11"/>
      <c r="H87994" s="12"/>
      <c r="I87994" s="49"/>
    </row>
    <row r="87995" customHeight="1" spans="7:9">
      <c r="G87995" s="11"/>
      <c r="H87995" s="12"/>
      <c r="I87995" s="49"/>
    </row>
    <row r="87996" customHeight="1" spans="7:9">
      <c r="G87996" s="11"/>
      <c r="H87996" s="12"/>
      <c r="I87996" s="49"/>
    </row>
    <row r="87997" customHeight="1" spans="7:9">
      <c r="G87997" s="11"/>
      <c r="H87997" s="12"/>
      <c r="I87997" s="49"/>
    </row>
    <row r="87998" customHeight="1" spans="7:9">
      <c r="G87998" s="11"/>
      <c r="H87998" s="12"/>
      <c r="I87998" s="49"/>
    </row>
    <row r="87999" customHeight="1" spans="7:9">
      <c r="G87999" s="11"/>
      <c r="H87999" s="12"/>
      <c r="I87999" s="49"/>
    </row>
    <row r="88000" customHeight="1" spans="7:9">
      <c r="G88000" s="11"/>
      <c r="H88000" s="12"/>
      <c r="I88000" s="49"/>
    </row>
    <row r="88001" customHeight="1" spans="7:9">
      <c r="G88001" s="11"/>
      <c r="H88001" s="12"/>
      <c r="I88001" s="49"/>
    </row>
    <row r="88002" customHeight="1" spans="7:9">
      <c r="G88002" s="11"/>
      <c r="H88002" s="12"/>
      <c r="I88002" s="49"/>
    </row>
    <row r="88003" customHeight="1" spans="7:9">
      <c r="G88003" s="11"/>
      <c r="H88003" s="12"/>
      <c r="I88003" s="49"/>
    </row>
    <row r="88004" customHeight="1" spans="7:9">
      <c r="G88004" s="11"/>
      <c r="H88004" s="12"/>
      <c r="I88004" s="49"/>
    </row>
    <row r="88005" customHeight="1" spans="7:9">
      <c r="G88005" s="11"/>
      <c r="H88005" s="12"/>
      <c r="I88005" s="49"/>
    </row>
    <row r="88006" customHeight="1" spans="7:9">
      <c r="G88006" s="11"/>
      <c r="H88006" s="12"/>
      <c r="I88006" s="49"/>
    </row>
    <row r="88007" customHeight="1" spans="7:9">
      <c r="G88007" s="11"/>
      <c r="H88007" s="12"/>
      <c r="I88007" s="49"/>
    </row>
    <row r="88008" customHeight="1" spans="7:9">
      <c r="G88008" s="11"/>
      <c r="H88008" s="12"/>
      <c r="I88008" s="49"/>
    </row>
    <row r="88009" customHeight="1" spans="7:9">
      <c r="G88009" s="11"/>
      <c r="H88009" s="12"/>
      <c r="I88009" s="49"/>
    </row>
    <row r="88010" customHeight="1" spans="7:9">
      <c r="G88010" s="11"/>
      <c r="H88010" s="12"/>
      <c r="I88010" s="49"/>
    </row>
    <row r="88011" customHeight="1" spans="7:9">
      <c r="G88011" s="11"/>
      <c r="H88011" s="12"/>
      <c r="I88011" s="49"/>
    </row>
    <row r="88012" customHeight="1" spans="7:9">
      <c r="G88012" s="11"/>
      <c r="H88012" s="12"/>
      <c r="I88012" s="49"/>
    </row>
    <row r="88013" customHeight="1" spans="7:9">
      <c r="G88013" s="11"/>
      <c r="H88013" s="12"/>
      <c r="I88013" s="49"/>
    </row>
    <row r="88014" customHeight="1" spans="7:9">
      <c r="G88014" s="11"/>
      <c r="H88014" s="12"/>
      <c r="I88014" s="49"/>
    </row>
    <row r="88015" customHeight="1" spans="7:9">
      <c r="G88015" s="11"/>
      <c r="H88015" s="12"/>
      <c r="I88015" s="49"/>
    </row>
    <row r="88016" customHeight="1" spans="7:9">
      <c r="G88016" s="11"/>
      <c r="H88016" s="12"/>
      <c r="I88016" s="49"/>
    </row>
    <row r="88017" customHeight="1" spans="7:9">
      <c r="G88017" s="11"/>
      <c r="H88017" s="12"/>
      <c r="I88017" s="49"/>
    </row>
    <row r="88018" customHeight="1" spans="7:9">
      <c r="G88018" s="11"/>
      <c r="H88018" s="12"/>
      <c r="I88018" s="49"/>
    </row>
    <row r="88019" customHeight="1" spans="7:9">
      <c r="G88019" s="11"/>
      <c r="H88019" s="12"/>
      <c r="I88019" s="49"/>
    </row>
    <row r="88020" customHeight="1" spans="7:9">
      <c r="G88020" s="11"/>
      <c r="H88020" s="12"/>
      <c r="I88020" s="49"/>
    </row>
    <row r="88021" customHeight="1" spans="7:9">
      <c r="G88021" s="11"/>
      <c r="H88021" s="12"/>
      <c r="I88021" s="49"/>
    </row>
    <row r="88022" customHeight="1" spans="7:9">
      <c r="G88022" s="11"/>
      <c r="H88022" s="12"/>
      <c r="I88022" s="49"/>
    </row>
    <row r="88023" customHeight="1" spans="7:9">
      <c r="G88023" s="11"/>
      <c r="H88023" s="12"/>
      <c r="I88023" s="49"/>
    </row>
    <row r="88024" customHeight="1" spans="7:9">
      <c r="G88024" s="11"/>
      <c r="H88024" s="12"/>
      <c r="I88024" s="49"/>
    </row>
    <row r="88025" customHeight="1" spans="7:9">
      <c r="G88025" s="11"/>
      <c r="H88025" s="12"/>
      <c r="I88025" s="49"/>
    </row>
    <row r="88026" customHeight="1" spans="7:9">
      <c r="G88026" s="11"/>
      <c r="H88026" s="12"/>
      <c r="I88026" s="49"/>
    </row>
    <row r="88027" customHeight="1" spans="7:9">
      <c r="G88027" s="11"/>
      <c r="H88027" s="12"/>
      <c r="I88027" s="49"/>
    </row>
    <row r="88028" customHeight="1" spans="7:9">
      <c r="G88028" s="11"/>
      <c r="H88028" s="12"/>
      <c r="I88028" s="49"/>
    </row>
    <row r="88029" customHeight="1" spans="7:9">
      <c r="G88029" s="11"/>
      <c r="H88029" s="12"/>
      <c r="I88029" s="49"/>
    </row>
    <row r="88030" customHeight="1" spans="7:9">
      <c r="G88030" s="11"/>
      <c r="H88030" s="12"/>
      <c r="I88030" s="49"/>
    </row>
    <row r="88031" customHeight="1" spans="7:9">
      <c r="G88031" s="11"/>
      <c r="H88031" s="12"/>
      <c r="I88031" s="49"/>
    </row>
    <row r="88032" customHeight="1" spans="7:9">
      <c r="G88032" s="11"/>
      <c r="H88032" s="12"/>
      <c r="I88032" s="49"/>
    </row>
    <row r="88033" customHeight="1" spans="7:9">
      <c r="G88033" s="11"/>
      <c r="H88033" s="12"/>
      <c r="I88033" s="49"/>
    </row>
    <row r="88034" customHeight="1" spans="7:9">
      <c r="G88034" s="11"/>
      <c r="H88034" s="12"/>
      <c r="I88034" s="49"/>
    </row>
    <row r="88035" customHeight="1" spans="7:9">
      <c r="G88035" s="11"/>
      <c r="H88035" s="12"/>
      <c r="I88035" s="49"/>
    </row>
    <row r="88036" customHeight="1" spans="7:9">
      <c r="G88036" s="11"/>
      <c r="H88036" s="12"/>
      <c r="I88036" s="49"/>
    </row>
    <row r="88037" customHeight="1" spans="7:9">
      <c r="G88037" s="11"/>
      <c r="H88037" s="12"/>
      <c r="I88037" s="49"/>
    </row>
    <row r="88038" customHeight="1" spans="7:9">
      <c r="G88038" s="11"/>
      <c r="H88038" s="12"/>
      <c r="I88038" s="49"/>
    </row>
    <row r="88039" customHeight="1" spans="7:9">
      <c r="G88039" s="11"/>
      <c r="H88039" s="12"/>
      <c r="I88039" s="49"/>
    </row>
    <row r="88040" customHeight="1" spans="7:9">
      <c r="G88040" s="11"/>
      <c r="H88040" s="12"/>
      <c r="I88040" s="49"/>
    </row>
    <row r="88041" customHeight="1" spans="7:9">
      <c r="G88041" s="11"/>
      <c r="H88041" s="12"/>
      <c r="I88041" s="49"/>
    </row>
    <row r="88042" customHeight="1" spans="7:9">
      <c r="G88042" s="11"/>
      <c r="H88042" s="12"/>
      <c r="I88042" s="49"/>
    </row>
    <row r="88043" customHeight="1" spans="7:9">
      <c r="G88043" s="11"/>
      <c r="H88043" s="12"/>
      <c r="I88043" s="49"/>
    </row>
    <row r="88044" customHeight="1" spans="7:9">
      <c r="G88044" s="11"/>
      <c r="H88044" s="12"/>
      <c r="I88044" s="49"/>
    </row>
    <row r="88045" customHeight="1" spans="7:9">
      <c r="G88045" s="11"/>
      <c r="H88045" s="12"/>
      <c r="I88045" s="49"/>
    </row>
    <row r="88046" customHeight="1" spans="7:9">
      <c r="G88046" s="11"/>
      <c r="H88046" s="12"/>
      <c r="I88046" s="49"/>
    </row>
    <row r="88047" customHeight="1" spans="7:9">
      <c r="G88047" s="11"/>
      <c r="H88047" s="12"/>
      <c r="I88047" s="49"/>
    </row>
    <row r="88048" customHeight="1" spans="7:9">
      <c r="G88048" s="11"/>
      <c r="H88048" s="12"/>
      <c r="I88048" s="49"/>
    </row>
    <row r="88049" customHeight="1" spans="7:9">
      <c r="G88049" s="11"/>
      <c r="H88049" s="12"/>
      <c r="I88049" s="49"/>
    </row>
    <row r="88050" customHeight="1" spans="7:9">
      <c r="G88050" s="11"/>
      <c r="H88050" s="12"/>
      <c r="I88050" s="49"/>
    </row>
    <row r="88051" customHeight="1" spans="7:9">
      <c r="G88051" s="11"/>
      <c r="H88051" s="12"/>
      <c r="I88051" s="49"/>
    </row>
    <row r="88052" customHeight="1" spans="7:9">
      <c r="G88052" s="11"/>
      <c r="H88052" s="12"/>
      <c r="I88052" s="49"/>
    </row>
    <row r="88053" customHeight="1" spans="7:9">
      <c r="G88053" s="11"/>
      <c r="H88053" s="12"/>
      <c r="I88053" s="49"/>
    </row>
    <row r="88054" customHeight="1" spans="7:9">
      <c r="G88054" s="11"/>
      <c r="H88054" s="12"/>
      <c r="I88054" s="49"/>
    </row>
    <row r="88055" customHeight="1" spans="7:9">
      <c r="G88055" s="11"/>
      <c r="H88055" s="12"/>
      <c r="I88055" s="49"/>
    </row>
    <row r="88056" customHeight="1" spans="7:9">
      <c r="G88056" s="11"/>
      <c r="H88056" s="12"/>
      <c r="I88056" s="49"/>
    </row>
    <row r="88057" customHeight="1" spans="7:9">
      <c r="G88057" s="11"/>
      <c r="H88057" s="12"/>
      <c r="I88057" s="49"/>
    </row>
    <row r="88058" customHeight="1" spans="7:9">
      <c r="G88058" s="11"/>
      <c r="H88058" s="12"/>
      <c r="I88058" s="49"/>
    </row>
    <row r="88059" customHeight="1" spans="7:9">
      <c r="G88059" s="11"/>
      <c r="H88059" s="12"/>
      <c r="I88059" s="49"/>
    </row>
    <row r="88060" customHeight="1" spans="7:9">
      <c r="G88060" s="11"/>
      <c r="H88060" s="12"/>
      <c r="I88060" s="49"/>
    </row>
    <row r="88061" customHeight="1" spans="7:9">
      <c r="G88061" s="11"/>
      <c r="H88061" s="12"/>
      <c r="I88061" s="49"/>
    </row>
    <row r="88062" customHeight="1" spans="7:9">
      <c r="G88062" s="11"/>
      <c r="H88062" s="12"/>
      <c r="I88062" s="49"/>
    </row>
    <row r="88063" customHeight="1" spans="7:9">
      <c r="G88063" s="11"/>
      <c r="H88063" s="12"/>
      <c r="I88063" s="49"/>
    </row>
    <row r="88064" customHeight="1" spans="7:9">
      <c r="G88064" s="11"/>
      <c r="H88064" s="12"/>
      <c r="I88064" s="49"/>
    </row>
    <row r="88065" customHeight="1" spans="7:9">
      <c r="G88065" s="11"/>
      <c r="H88065" s="12"/>
      <c r="I88065" s="49"/>
    </row>
    <row r="88066" customHeight="1" spans="7:9">
      <c r="G88066" s="11"/>
      <c r="H88066" s="12"/>
      <c r="I88066" s="49"/>
    </row>
    <row r="88067" customHeight="1" spans="7:9">
      <c r="G88067" s="11"/>
      <c r="H88067" s="12"/>
      <c r="I88067" s="49"/>
    </row>
    <row r="88068" customHeight="1" spans="7:9">
      <c r="G88068" s="11"/>
      <c r="H88068" s="12"/>
      <c r="I88068" s="49"/>
    </row>
    <row r="88069" customHeight="1" spans="7:9">
      <c r="G88069" s="11"/>
      <c r="H88069" s="12"/>
      <c r="I88069" s="49"/>
    </row>
    <row r="88070" customHeight="1" spans="7:9">
      <c r="G88070" s="11"/>
      <c r="H88070" s="12"/>
      <c r="I88070" s="49"/>
    </row>
    <row r="88071" customHeight="1" spans="7:9">
      <c r="G88071" s="11"/>
      <c r="H88071" s="12"/>
      <c r="I88071" s="49"/>
    </row>
    <row r="88072" customHeight="1" spans="7:9">
      <c r="G88072" s="11"/>
      <c r="H88072" s="12"/>
      <c r="I88072" s="49"/>
    </row>
    <row r="88073" customHeight="1" spans="7:9">
      <c r="G88073" s="11"/>
      <c r="H88073" s="12"/>
      <c r="I88073" s="49"/>
    </row>
    <row r="88074" customHeight="1" spans="7:9">
      <c r="G88074" s="11"/>
      <c r="H88074" s="12"/>
      <c r="I88074" s="49"/>
    </row>
    <row r="88075" customHeight="1" spans="7:9">
      <c r="G88075" s="11"/>
      <c r="H88075" s="12"/>
      <c r="I88075" s="49"/>
    </row>
    <row r="88076" customHeight="1" spans="7:9">
      <c r="G88076" s="11"/>
      <c r="H88076" s="12"/>
      <c r="I88076" s="49"/>
    </row>
    <row r="88077" customHeight="1" spans="7:9">
      <c r="G88077" s="11"/>
      <c r="H88077" s="12"/>
      <c r="I88077" s="49"/>
    </row>
    <row r="88078" customHeight="1" spans="7:9">
      <c r="G88078" s="11"/>
      <c r="H88078" s="12"/>
      <c r="I88078" s="49"/>
    </row>
    <row r="88079" customHeight="1" spans="7:9">
      <c r="G88079" s="11"/>
      <c r="H88079" s="12"/>
      <c r="I88079" s="49"/>
    </row>
    <row r="88080" customHeight="1" spans="7:9">
      <c r="G88080" s="11"/>
      <c r="H88080" s="12"/>
      <c r="I88080" s="49"/>
    </row>
    <row r="88081" customHeight="1" spans="7:9">
      <c r="G88081" s="11"/>
      <c r="H88081" s="12"/>
      <c r="I88081" s="49"/>
    </row>
    <row r="88082" customHeight="1" spans="7:9">
      <c r="G88082" s="11"/>
      <c r="H88082" s="12"/>
      <c r="I88082" s="49"/>
    </row>
    <row r="88083" customHeight="1" spans="7:9">
      <c r="G88083" s="11"/>
      <c r="H88083" s="12"/>
      <c r="I88083" s="49"/>
    </row>
    <row r="88084" customHeight="1" spans="7:9">
      <c r="G88084" s="11"/>
      <c r="H88084" s="12"/>
      <c r="I88084" s="49"/>
    </row>
    <row r="88085" customHeight="1" spans="7:9">
      <c r="G88085" s="11"/>
      <c r="H88085" s="12"/>
      <c r="I88085" s="49"/>
    </row>
    <row r="88086" customHeight="1" spans="7:9">
      <c r="G88086" s="11"/>
      <c r="H88086" s="12"/>
      <c r="I88086" s="49"/>
    </row>
    <row r="88087" customHeight="1" spans="7:9">
      <c r="G88087" s="11"/>
      <c r="H88087" s="12"/>
      <c r="I88087" s="49"/>
    </row>
    <row r="88088" customHeight="1" spans="7:9">
      <c r="G88088" s="11"/>
      <c r="H88088" s="12"/>
      <c r="I88088" s="49"/>
    </row>
    <row r="88089" customHeight="1" spans="7:9">
      <c r="G88089" s="11"/>
      <c r="H88089" s="12"/>
      <c r="I88089" s="49"/>
    </row>
    <row r="88090" customHeight="1" spans="7:9">
      <c r="G88090" s="11"/>
      <c r="H88090" s="12"/>
      <c r="I88090" s="49"/>
    </row>
    <row r="88091" customHeight="1" spans="7:9">
      <c r="G88091" s="11"/>
      <c r="H88091" s="12"/>
      <c r="I88091" s="49"/>
    </row>
    <row r="88092" customHeight="1" spans="7:9">
      <c r="G88092" s="11"/>
      <c r="H88092" s="12"/>
      <c r="I88092" s="49"/>
    </row>
    <row r="88093" customHeight="1" spans="7:9">
      <c r="G88093" s="11"/>
      <c r="H88093" s="12"/>
      <c r="I88093" s="49"/>
    </row>
    <row r="88094" customHeight="1" spans="7:9">
      <c r="G88094" s="11"/>
      <c r="H88094" s="12"/>
      <c r="I88094" s="49"/>
    </row>
    <row r="88095" customHeight="1" spans="7:9">
      <c r="G88095" s="11"/>
      <c r="H88095" s="12"/>
      <c r="I88095" s="49"/>
    </row>
    <row r="88096" customHeight="1" spans="7:9">
      <c r="G88096" s="11"/>
      <c r="H88096" s="12"/>
      <c r="I88096" s="49"/>
    </row>
    <row r="88097" customHeight="1" spans="7:9">
      <c r="G88097" s="11"/>
      <c r="H88097" s="12"/>
      <c r="I88097" s="49"/>
    </row>
    <row r="88098" customHeight="1" spans="7:9">
      <c r="G88098" s="11"/>
      <c r="H88098" s="12"/>
      <c r="I88098" s="49"/>
    </row>
    <row r="88099" customHeight="1" spans="7:9">
      <c r="G88099" s="11"/>
      <c r="H88099" s="12"/>
      <c r="I88099" s="49"/>
    </row>
    <row r="88100" customHeight="1" spans="7:9">
      <c r="G88100" s="11"/>
      <c r="H88100" s="12"/>
      <c r="I88100" s="49"/>
    </row>
    <row r="88101" customHeight="1" spans="7:9">
      <c r="G88101" s="11"/>
      <c r="H88101" s="12"/>
      <c r="I88101" s="49"/>
    </row>
    <row r="88102" customHeight="1" spans="7:9">
      <c r="G88102" s="11"/>
      <c r="H88102" s="12"/>
      <c r="I88102" s="49"/>
    </row>
    <row r="88103" customHeight="1" spans="7:9">
      <c r="G88103" s="11"/>
      <c r="H88103" s="12"/>
      <c r="I88103" s="49"/>
    </row>
    <row r="88104" customHeight="1" spans="7:9">
      <c r="G88104" s="11"/>
      <c r="H88104" s="12"/>
      <c r="I88104" s="49"/>
    </row>
    <row r="88105" customHeight="1" spans="7:9">
      <c r="G88105" s="11"/>
      <c r="H88105" s="12"/>
      <c r="I88105" s="49"/>
    </row>
    <row r="88106" customHeight="1" spans="7:9">
      <c r="G88106" s="11"/>
      <c r="H88106" s="12"/>
      <c r="I88106" s="49"/>
    </row>
    <row r="88107" customHeight="1" spans="7:9">
      <c r="G88107" s="11"/>
      <c r="H88107" s="12"/>
      <c r="I88107" s="49"/>
    </row>
    <row r="88108" customHeight="1" spans="7:9">
      <c r="G88108" s="11"/>
      <c r="H88108" s="12"/>
      <c r="I88108" s="49"/>
    </row>
    <row r="88109" customHeight="1" spans="7:9">
      <c r="G88109" s="11"/>
      <c r="H88109" s="12"/>
      <c r="I88109" s="49"/>
    </row>
    <row r="88110" customHeight="1" spans="7:9">
      <c r="G88110" s="11"/>
      <c r="H88110" s="12"/>
      <c r="I88110" s="49"/>
    </row>
    <row r="88111" customHeight="1" spans="7:9">
      <c r="G88111" s="11"/>
      <c r="H88111" s="12"/>
      <c r="I88111" s="49"/>
    </row>
    <row r="88112" customHeight="1" spans="7:9">
      <c r="G88112" s="11"/>
      <c r="H88112" s="12"/>
      <c r="I88112" s="49"/>
    </row>
    <row r="88113" customHeight="1" spans="7:9">
      <c r="G88113" s="11"/>
      <c r="H88113" s="12"/>
      <c r="I88113" s="49"/>
    </row>
    <row r="88114" customHeight="1" spans="7:9">
      <c r="G88114" s="11"/>
      <c r="H88114" s="12"/>
      <c r="I88114" s="49"/>
    </row>
    <row r="88115" customHeight="1" spans="7:9">
      <c r="G88115" s="11"/>
      <c r="H88115" s="12"/>
      <c r="I88115" s="49"/>
    </row>
    <row r="88116" customHeight="1" spans="7:9">
      <c r="G88116" s="11"/>
      <c r="H88116" s="12"/>
      <c r="I88116" s="49"/>
    </row>
    <row r="88117" customHeight="1" spans="7:9">
      <c r="G88117" s="11"/>
      <c r="H88117" s="12"/>
      <c r="I88117" s="49"/>
    </row>
    <row r="88118" customHeight="1" spans="7:9">
      <c r="G88118" s="11"/>
      <c r="H88118" s="12"/>
      <c r="I88118" s="49"/>
    </row>
    <row r="88119" customHeight="1" spans="7:9">
      <c r="G88119" s="11"/>
      <c r="H88119" s="12"/>
      <c r="I88119" s="49"/>
    </row>
    <row r="88120" customHeight="1" spans="7:9">
      <c r="G88120" s="11"/>
      <c r="H88120" s="12"/>
      <c r="I88120" s="49"/>
    </row>
    <row r="88121" customHeight="1" spans="7:9">
      <c r="G88121" s="11"/>
      <c r="H88121" s="12"/>
      <c r="I88121" s="49"/>
    </row>
    <row r="88122" customHeight="1" spans="7:9">
      <c r="G88122" s="11"/>
      <c r="H88122" s="12"/>
      <c r="I88122" s="49"/>
    </row>
    <row r="88123" customHeight="1" spans="7:9">
      <c r="G88123" s="11"/>
      <c r="H88123" s="12"/>
      <c r="I88123" s="49"/>
    </row>
    <row r="88124" customHeight="1" spans="7:9">
      <c r="G88124" s="11"/>
      <c r="H88124" s="12"/>
      <c r="I88124" s="49"/>
    </row>
    <row r="88125" customHeight="1" spans="7:9">
      <c r="G88125" s="11"/>
      <c r="H88125" s="12"/>
      <c r="I88125" s="49"/>
    </row>
    <row r="88126" customHeight="1" spans="7:9">
      <c r="G88126" s="11"/>
      <c r="H88126" s="12"/>
      <c r="I88126" s="49"/>
    </row>
    <row r="88127" customHeight="1" spans="7:9">
      <c r="G88127" s="11"/>
      <c r="H88127" s="12"/>
      <c r="I88127" s="49"/>
    </row>
    <row r="88128" customHeight="1" spans="7:9">
      <c r="G88128" s="11"/>
      <c r="H88128" s="12"/>
      <c r="I88128" s="49"/>
    </row>
    <row r="88129" customHeight="1" spans="7:9">
      <c r="G88129" s="11"/>
      <c r="H88129" s="12"/>
      <c r="I88129" s="49"/>
    </row>
    <row r="88130" customHeight="1" spans="7:9">
      <c r="G88130" s="11"/>
      <c r="H88130" s="12"/>
      <c r="I88130" s="49"/>
    </row>
    <row r="88131" customHeight="1" spans="7:9">
      <c r="G88131" s="11"/>
      <c r="H88131" s="12"/>
      <c r="I88131" s="49"/>
    </row>
    <row r="88132" customHeight="1" spans="7:9">
      <c r="G88132" s="11"/>
      <c r="H88132" s="12"/>
      <c r="I88132" s="49"/>
    </row>
    <row r="88133" customHeight="1" spans="7:9">
      <c r="G88133" s="11"/>
      <c r="H88133" s="12"/>
      <c r="I88133" s="49"/>
    </row>
    <row r="88134" customHeight="1" spans="7:9">
      <c r="G88134" s="11"/>
      <c r="H88134" s="12"/>
      <c r="I88134" s="49"/>
    </row>
    <row r="88135" customHeight="1" spans="7:9">
      <c r="G88135" s="11"/>
      <c r="H88135" s="12"/>
      <c r="I88135" s="49"/>
    </row>
    <row r="88136" customHeight="1" spans="7:9">
      <c r="G88136" s="11"/>
      <c r="H88136" s="12"/>
      <c r="I88136" s="49"/>
    </row>
    <row r="88137" customHeight="1" spans="7:9">
      <c r="G88137" s="11"/>
      <c r="H88137" s="12"/>
      <c r="I88137" s="49"/>
    </row>
    <row r="88138" customHeight="1" spans="7:9">
      <c r="G88138" s="11"/>
      <c r="H88138" s="12"/>
      <c r="I88138" s="49"/>
    </row>
    <row r="88139" customHeight="1" spans="7:9">
      <c r="G88139" s="11"/>
      <c r="H88139" s="12"/>
      <c r="I88139" s="49"/>
    </row>
    <row r="88140" customHeight="1" spans="7:9">
      <c r="G88140" s="11"/>
      <c r="H88140" s="12"/>
      <c r="I88140" s="49"/>
    </row>
    <row r="88141" customHeight="1" spans="7:9">
      <c r="G88141" s="11"/>
      <c r="H88141" s="12"/>
      <c r="I88141" s="49"/>
    </row>
    <row r="88142" customHeight="1" spans="7:9">
      <c r="G88142" s="11"/>
      <c r="H88142" s="12"/>
      <c r="I88142" s="49"/>
    </row>
    <row r="88143" customHeight="1" spans="7:9">
      <c r="G88143" s="11"/>
      <c r="H88143" s="12"/>
      <c r="I88143" s="49"/>
    </row>
    <row r="88144" customHeight="1" spans="7:9">
      <c r="G88144" s="11"/>
      <c r="H88144" s="12"/>
      <c r="I88144" s="49"/>
    </row>
    <row r="88145" customHeight="1" spans="7:9">
      <c r="G88145" s="11"/>
      <c r="H88145" s="12"/>
      <c r="I88145" s="49"/>
    </row>
    <row r="88146" customHeight="1" spans="7:9">
      <c r="G88146" s="11"/>
      <c r="H88146" s="12"/>
      <c r="I88146" s="49"/>
    </row>
    <row r="88147" customHeight="1" spans="7:9">
      <c r="G88147" s="11"/>
      <c r="H88147" s="12"/>
      <c r="I88147" s="49"/>
    </row>
    <row r="88148" customHeight="1" spans="7:9">
      <c r="G88148" s="11"/>
      <c r="H88148" s="12"/>
      <c r="I88148" s="49"/>
    </row>
    <row r="88149" customHeight="1" spans="7:9">
      <c r="G88149" s="11"/>
      <c r="H88149" s="12"/>
      <c r="I88149" s="49"/>
    </row>
    <row r="88150" customHeight="1" spans="7:9">
      <c r="G88150" s="11"/>
      <c r="H88150" s="12"/>
      <c r="I88150" s="49"/>
    </row>
    <row r="88151" customHeight="1" spans="7:9">
      <c r="G88151" s="11"/>
      <c r="H88151" s="12"/>
      <c r="I88151" s="49"/>
    </row>
    <row r="88152" customHeight="1" spans="7:9">
      <c r="G88152" s="11"/>
      <c r="H88152" s="12"/>
      <c r="I88152" s="49"/>
    </row>
    <row r="88153" customHeight="1" spans="7:9">
      <c r="G88153" s="11"/>
      <c r="H88153" s="12"/>
      <c r="I88153" s="49"/>
    </row>
    <row r="88154" customHeight="1" spans="7:9">
      <c r="G88154" s="11"/>
      <c r="H88154" s="12"/>
      <c r="I88154" s="49"/>
    </row>
    <row r="88155" customHeight="1" spans="7:9">
      <c r="G88155" s="11"/>
      <c r="H88155" s="12"/>
      <c r="I88155" s="49"/>
    </row>
    <row r="88156" customHeight="1" spans="7:9">
      <c r="G88156" s="11"/>
      <c r="H88156" s="12"/>
      <c r="I88156" s="49"/>
    </row>
    <row r="88157" customHeight="1" spans="7:9">
      <c r="G88157" s="11"/>
      <c r="H88157" s="12"/>
      <c r="I88157" s="49"/>
    </row>
    <row r="88158" customHeight="1" spans="7:9">
      <c r="G88158" s="11"/>
      <c r="H88158" s="12"/>
      <c r="I88158" s="49"/>
    </row>
    <row r="88159" customHeight="1" spans="7:9">
      <c r="G88159" s="11"/>
      <c r="H88159" s="12"/>
      <c r="I88159" s="49"/>
    </row>
    <row r="88160" customHeight="1" spans="7:9">
      <c r="G88160" s="11"/>
      <c r="H88160" s="12"/>
      <c r="I88160" s="49"/>
    </row>
    <row r="88161" customHeight="1" spans="7:9">
      <c r="G88161" s="11"/>
      <c r="H88161" s="12"/>
      <c r="I88161" s="49"/>
    </row>
    <row r="88162" customHeight="1" spans="7:9">
      <c r="G88162" s="11"/>
      <c r="H88162" s="12"/>
      <c r="I88162" s="49"/>
    </row>
    <row r="88163" customHeight="1" spans="7:9">
      <c r="G88163" s="11"/>
      <c r="H88163" s="12"/>
      <c r="I88163" s="49"/>
    </row>
    <row r="88164" customHeight="1" spans="7:9">
      <c r="G88164" s="11"/>
      <c r="H88164" s="12"/>
      <c r="I88164" s="49"/>
    </row>
    <row r="88165" customHeight="1" spans="7:9">
      <c r="G88165" s="11"/>
      <c r="H88165" s="12"/>
      <c r="I88165" s="49"/>
    </row>
    <row r="88166" customHeight="1" spans="7:9">
      <c r="G88166" s="11"/>
      <c r="H88166" s="12"/>
      <c r="I88166" s="49"/>
    </row>
    <row r="88167" customHeight="1" spans="7:9">
      <c r="G88167" s="11"/>
      <c r="H88167" s="12"/>
      <c r="I88167" s="49"/>
    </row>
    <row r="88168" customHeight="1" spans="7:9">
      <c r="G88168" s="11"/>
      <c r="H88168" s="12"/>
      <c r="I88168" s="49"/>
    </row>
    <row r="88169" customHeight="1" spans="7:9">
      <c r="G88169" s="11"/>
      <c r="H88169" s="12"/>
      <c r="I88169" s="49"/>
    </row>
    <row r="88170" customHeight="1" spans="7:9">
      <c r="G88170" s="11"/>
      <c r="H88170" s="12"/>
      <c r="I88170" s="49"/>
    </row>
    <row r="88171" customHeight="1" spans="7:9">
      <c r="G88171" s="11"/>
      <c r="H88171" s="12"/>
      <c r="I88171" s="49"/>
    </row>
    <row r="88172" customHeight="1" spans="7:9">
      <c r="G88172" s="11"/>
      <c r="H88172" s="12"/>
      <c r="I88172" s="49"/>
    </row>
    <row r="88173" customHeight="1" spans="7:9">
      <c r="G88173" s="11"/>
      <c r="H88173" s="12"/>
      <c r="I88173" s="49"/>
    </row>
    <row r="88174" customHeight="1" spans="7:9">
      <c r="G88174" s="11"/>
      <c r="H88174" s="12"/>
      <c r="I88174" s="49"/>
    </row>
    <row r="88175" customHeight="1" spans="7:9">
      <c r="G88175" s="11"/>
      <c r="H88175" s="12"/>
      <c r="I88175" s="49"/>
    </row>
    <row r="88176" customHeight="1" spans="7:9">
      <c r="G88176" s="11"/>
      <c r="H88176" s="12"/>
      <c r="I88176" s="49"/>
    </row>
    <row r="88177" customHeight="1" spans="7:9">
      <c r="G88177" s="11"/>
      <c r="H88177" s="12"/>
      <c r="I88177" s="49"/>
    </row>
    <row r="88178" customHeight="1" spans="7:9">
      <c r="G88178" s="11"/>
      <c r="H88178" s="12"/>
      <c r="I88178" s="49"/>
    </row>
    <row r="88179" customHeight="1" spans="7:9">
      <c r="G88179" s="11"/>
      <c r="H88179" s="12"/>
      <c r="I88179" s="49"/>
    </row>
    <row r="88180" customHeight="1" spans="7:9">
      <c r="G88180" s="11"/>
      <c r="H88180" s="12"/>
      <c r="I88180" s="49"/>
    </row>
    <row r="88181" customHeight="1" spans="7:9">
      <c r="G88181" s="11"/>
      <c r="H88181" s="12"/>
      <c r="I88181" s="49"/>
    </row>
    <row r="88182" customHeight="1" spans="7:9">
      <c r="G88182" s="11"/>
      <c r="H88182" s="12"/>
      <c r="I88182" s="49"/>
    </row>
    <row r="88183" customHeight="1" spans="7:9">
      <c r="G88183" s="11"/>
      <c r="H88183" s="12"/>
      <c r="I88183" s="49"/>
    </row>
    <row r="88184" customHeight="1" spans="7:9">
      <c r="G88184" s="11"/>
      <c r="H88184" s="12"/>
      <c r="I88184" s="49"/>
    </row>
    <row r="88185" customHeight="1" spans="7:9">
      <c r="G88185" s="11"/>
      <c r="H88185" s="12"/>
      <c r="I88185" s="49"/>
    </row>
    <row r="88186" customHeight="1" spans="7:9">
      <c r="G88186" s="11"/>
      <c r="H88186" s="12"/>
      <c r="I88186" s="49"/>
    </row>
    <row r="88187" customHeight="1" spans="7:9">
      <c r="G88187" s="11"/>
      <c r="H88187" s="12"/>
      <c r="I88187" s="49"/>
    </row>
    <row r="88188" customHeight="1" spans="7:9">
      <c r="G88188" s="11"/>
      <c r="H88188" s="12"/>
      <c r="I88188" s="49"/>
    </row>
    <row r="88189" customHeight="1" spans="7:9">
      <c r="G88189" s="11"/>
      <c r="H88189" s="12"/>
      <c r="I88189" s="49"/>
    </row>
    <row r="88190" customHeight="1" spans="7:9">
      <c r="G88190" s="11"/>
      <c r="H88190" s="12"/>
      <c r="I88190" s="49"/>
    </row>
    <row r="88191" customHeight="1" spans="7:9">
      <c r="G88191" s="11"/>
      <c r="H88191" s="12"/>
      <c r="I88191" s="49"/>
    </row>
    <row r="88192" customHeight="1" spans="7:9">
      <c r="G88192" s="11"/>
      <c r="H88192" s="12"/>
      <c r="I88192" s="49"/>
    </row>
    <row r="88193" customHeight="1" spans="7:9">
      <c r="G88193" s="11"/>
      <c r="H88193" s="12"/>
      <c r="I88193" s="49"/>
    </row>
    <row r="88194" customHeight="1" spans="7:9">
      <c r="G88194" s="11"/>
      <c r="H88194" s="12"/>
      <c r="I88194" s="49"/>
    </row>
    <row r="88195" customHeight="1" spans="7:9">
      <c r="G88195" s="11"/>
      <c r="H88195" s="12"/>
      <c r="I88195" s="49"/>
    </row>
    <row r="88196" customHeight="1" spans="7:9">
      <c r="G88196" s="11"/>
      <c r="H88196" s="12"/>
      <c r="I88196" s="49"/>
    </row>
    <row r="88197" customHeight="1" spans="7:9">
      <c r="G88197" s="11"/>
      <c r="H88197" s="12"/>
      <c r="I88197" s="49"/>
    </row>
    <row r="88198" customHeight="1" spans="7:9">
      <c r="G88198" s="11"/>
      <c r="H88198" s="12"/>
      <c r="I88198" s="49"/>
    </row>
    <row r="88199" customHeight="1" spans="7:9">
      <c r="G88199" s="11"/>
      <c r="H88199" s="12"/>
      <c r="I88199" s="49"/>
    </row>
    <row r="88200" customHeight="1" spans="7:9">
      <c r="G88200" s="11"/>
      <c r="H88200" s="12"/>
      <c r="I88200" s="49"/>
    </row>
    <row r="88201" customHeight="1" spans="7:9">
      <c r="G88201" s="11"/>
      <c r="H88201" s="12"/>
      <c r="I88201" s="49"/>
    </row>
    <row r="88202" customHeight="1" spans="7:9">
      <c r="G88202" s="11"/>
      <c r="H88202" s="12"/>
      <c r="I88202" s="49"/>
    </row>
    <row r="88203" customHeight="1" spans="7:9">
      <c r="G88203" s="11"/>
      <c r="H88203" s="12"/>
      <c r="I88203" s="49"/>
    </row>
    <row r="88204" customHeight="1" spans="7:9">
      <c r="G88204" s="11"/>
      <c r="H88204" s="12"/>
      <c r="I88204" s="49"/>
    </row>
    <row r="88205" customHeight="1" spans="7:9">
      <c r="G88205" s="11"/>
      <c r="H88205" s="12"/>
      <c r="I88205" s="49"/>
    </row>
    <row r="88206" customHeight="1" spans="7:9">
      <c r="G88206" s="11"/>
      <c r="H88206" s="12"/>
      <c r="I88206" s="49"/>
    </row>
    <row r="88207" customHeight="1" spans="7:9">
      <c r="G88207" s="11"/>
      <c r="H88207" s="12"/>
      <c r="I88207" s="49"/>
    </row>
    <row r="88208" customHeight="1" spans="7:9">
      <c r="G88208" s="11"/>
      <c r="H88208" s="12"/>
      <c r="I88208" s="49"/>
    </row>
    <row r="88209" customHeight="1" spans="7:9">
      <c r="G88209" s="11"/>
      <c r="H88209" s="12"/>
      <c r="I88209" s="49"/>
    </row>
    <row r="88210" customHeight="1" spans="7:9">
      <c r="G88210" s="11"/>
      <c r="H88210" s="12"/>
      <c r="I88210" s="49"/>
    </row>
    <row r="88211" customHeight="1" spans="7:9">
      <c r="G88211" s="11"/>
      <c r="H88211" s="12"/>
      <c r="I88211" s="49"/>
    </row>
    <row r="88212" customHeight="1" spans="7:9">
      <c r="G88212" s="11"/>
      <c r="H88212" s="12"/>
      <c r="I88212" s="49"/>
    </row>
    <row r="88213" customHeight="1" spans="7:9">
      <c r="G88213" s="11"/>
      <c r="H88213" s="12"/>
      <c r="I88213" s="49"/>
    </row>
    <row r="88214" customHeight="1" spans="7:9">
      <c r="G88214" s="11"/>
      <c r="H88214" s="12"/>
      <c r="I88214" s="49"/>
    </row>
    <row r="88215" customHeight="1" spans="7:9">
      <c r="G88215" s="11"/>
      <c r="H88215" s="12"/>
      <c r="I88215" s="49"/>
    </row>
    <row r="88216" customHeight="1" spans="7:9">
      <c r="G88216" s="11"/>
      <c r="H88216" s="12"/>
      <c r="I88216" s="49"/>
    </row>
    <row r="88217" customHeight="1" spans="7:9">
      <c r="G88217" s="11"/>
      <c r="H88217" s="12"/>
      <c r="I88217" s="49"/>
    </row>
    <row r="88218" customHeight="1" spans="7:9">
      <c r="G88218" s="11"/>
      <c r="H88218" s="12"/>
      <c r="I88218" s="49"/>
    </row>
    <row r="88219" customHeight="1" spans="7:9">
      <c r="G88219" s="11"/>
      <c r="H88219" s="12"/>
      <c r="I88219" s="49"/>
    </row>
    <row r="88220" customHeight="1" spans="7:9">
      <c r="G88220" s="11"/>
      <c r="H88220" s="12"/>
      <c r="I88220" s="49"/>
    </row>
    <row r="88221" customHeight="1" spans="7:9">
      <c r="G88221" s="11"/>
      <c r="H88221" s="12"/>
      <c r="I88221" s="49"/>
    </row>
    <row r="88222" customHeight="1" spans="7:9">
      <c r="G88222" s="11"/>
      <c r="H88222" s="12"/>
      <c r="I88222" s="49"/>
    </row>
    <row r="88223" customHeight="1" spans="7:9">
      <c r="G88223" s="11"/>
      <c r="H88223" s="12"/>
      <c r="I88223" s="49"/>
    </row>
    <row r="88224" customHeight="1" spans="7:9">
      <c r="G88224" s="11"/>
      <c r="H88224" s="12"/>
      <c r="I88224" s="49"/>
    </row>
    <row r="88225" customHeight="1" spans="7:9">
      <c r="G88225" s="11"/>
      <c r="H88225" s="12"/>
      <c r="I88225" s="49"/>
    </row>
    <row r="88226" customHeight="1" spans="7:9">
      <c r="G88226" s="11"/>
      <c r="H88226" s="12"/>
      <c r="I88226" s="49"/>
    </row>
    <row r="88227" customHeight="1" spans="7:9">
      <c r="G88227" s="11"/>
      <c r="H88227" s="12"/>
      <c r="I88227" s="49"/>
    </row>
    <row r="88228" customHeight="1" spans="7:9">
      <c r="G88228" s="11"/>
      <c r="H88228" s="12"/>
      <c r="I88228" s="49"/>
    </row>
    <row r="88229" customHeight="1" spans="7:9">
      <c r="G88229" s="11"/>
      <c r="H88229" s="12"/>
      <c r="I88229" s="49"/>
    </row>
    <row r="88230" customHeight="1" spans="7:9">
      <c r="G88230" s="11"/>
      <c r="H88230" s="12"/>
      <c r="I88230" s="49"/>
    </row>
    <row r="88231" customHeight="1" spans="7:9">
      <c r="G88231" s="11"/>
      <c r="H88231" s="12"/>
      <c r="I88231" s="49"/>
    </row>
    <row r="88232" customHeight="1" spans="7:9">
      <c r="G88232" s="11"/>
      <c r="H88232" s="12"/>
      <c r="I88232" s="49"/>
    </row>
    <row r="88233" customHeight="1" spans="7:9">
      <c r="G88233" s="11"/>
      <c r="H88233" s="12"/>
      <c r="I88233" s="49"/>
    </row>
    <row r="88234" customHeight="1" spans="7:9">
      <c r="G88234" s="11"/>
      <c r="H88234" s="12"/>
      <c r="I88234" s="49"/>
    </row>
    <row r="88235" customHeight="1" spans="7:9">
      <c r="G88235" s="11"/>
      <c r="H88235" s="12"/>
      <c r="I88235" s="49"/>
    </row>
    <row r="88236" customHeight="1" spans="7:9">
      <c r="G88236" s="11"/>
      <c r="H88236" s="12"/>
      <c r="I88236" s="49"/>
    </row>
    <row r="88237" customHeight="1" spans="7:9">
      <c r="G88237" s="11"/>
      <c r="H88237" s="12"/>
      <c r="I88237" s="49"/>
    </row>
    <row r="88238" customHeight="1" spans="7:9">
      <c r="G88238" s="11"/>
      <c r="H88238" s="12"/>
      <c r="I88238" s="49"/>
    </row>
    <row r="88239" customHeight="1" spans="7:9">
      <c r="G88239" s="11"/>
      <c r="H88239" s="12"/>
      <c r="I88239" s="49"/>
    </row>
    <row r="88240" customHeight="1" spans="7:9">
      <c r="G88240" s="11"/>
      <c r="H88240" s="12"/>
      <c r="I88240" s="49"/>
    </row>
    <row r="88241" customHeight="1" spans="7:9">
      <c r="G88241" s="11"/>
      <c r="H88241" s="12"/>
      <c r="I88241" s="49"/>
    </row>
    <row r="88242" customHeight="1" spans="7:9">
      <c r="G88242" s="11"/>
      <c r="H88242" s="12"/>
      <c r="I88242" s="49"/>
    </row>
    <row r="88243" customHeight="1" spans="7:9">
      <c r="G88243" s="11"/>
      <c r="H88243" s="12"/>
      <c r="I88243" s="49"/>
    </row>
    <row r="88244" customHeight="1" spans="7:9">
      <c r="G88244" s="11"/>
      <c r="H88244" s="12"/>
      <c r="I88244" s="49"/>
    </row>
    <row r="88245" customHeight="1" spans="7:9">
      <c r="G88245" s="11"/>
      <c r="H88245" s="12"/>
      <c r="I88245" s="49"/>
    </row>
    <row r="88246" customHeight="1" spans="7:9">
      <c r="G88246" s="11"/>
      <c r="H88246" s="12"/>
      <c r="I88246" s="49"/>
    </row>
    <row r="88247" customHeight="1" spans="7:9">
      <c r="G88247" s="11"/>
      <c r="H88247" s="12"/>
      <c r="I88247" s="49"/>
    </row>
    <row r="88248" customHeight="1" spans="7:9">
      <c r="G88248" s="11"/>
      <c r="H88248" s="12"/>
      <c r="I88248" s="49"/>
    </row>
    <row r="88249" customHeight="1" spans="7:9">
      <c r="G88249" s="11"/>
      <c r="H88249" s="12"/>
      <c r="I88249" s="49"/>
    </row>
    <row r="88250" customHeight="1" spans="7:9">
      <c r="G88250" s="11"/>
      <c r="H88250" s="12"/>
      <c r="I88250" s="49"/>
    </row>
    <row r="88251" customHeight="1" spans="7:9">
      <c r="G88251" s="11"/>
      <c r="H88251" s="12"/>
      <c r="I88251" s="49"/>
    </row>
    <row r="88252" customHeight="1" spans="7:9">
      <c r="G88252" s="11"/>
      <c r="H88252" s="12"/>
      <c r="I88252" s="49"/>
    </row>
    <row r="88253" customHeight="1" spans="7:9">
      <c r="G88253" s="11"/>
      <c r="H88253" s="12"/>
      <c r="I88253" s="49"/>
    </row>
    <row r="88254" customHeight="1" spans="7:9">
      <c r="G88254" s="11"/>
      <c r="H88254" s="12"/>
      <c r="I88254" s="49"/>
    </row>
    <row r="88255" customHeight="1" spans="7:9">
      <c r="G88255" s="11"/>
      <c r="H88255" s="12"/>
      <c r="I88255" s="49"/>
    </row>
    <row r="88256" customHeight="1" spans="7:9">
      <c r="G88256" s="11"/>
      <c r="H88256" s="12"/>
      <c r="I88256" s="49"/>
    </row>
    <row r="88257" customHeight="1" spans="7:9">
      <c r="G88257" s="11"/>
      <c r="H88257" s="12"/>
      <c r="I88257" s="49"/>
    </row>
    <row r="88258" customHeight="1" spans="7:9">
      <c r="G88258" s="11"/>
      <c r="H88258" s="12"/>
      <c r="I88258" s="49"/>
    </row>
    <row r="88259" customHeight="1" spans="7:9">
      <c r="G88259" s="11"/>
      <c r="H88259" s="12"/>
      <c r="I88259" s="49"/>
    </row>
    <row r="88260" customHeight="1" spans="7:9">
      <c r="G88260" s="11"/>
      <c r="H88260" s="12"/>
      <c r="I88260" s="49"/>
    </row>
    <row r="88261" customHeight="1" spans="7:9">
      <c r="G88261" s="11"/>
      <c r="H88261" s="12"/>
      <c r="I88261" s="49"/>
    </row>
    <row r="88262" customHeight="1" spans="7:9">
      <c r="G88262" s="11"/>
      <c r="H88262" s="12"/>
      <c r="I88262" s="49"/>
    </row>
    <row r="88263" customHeight="1" spans="7:9">
      <c r="G88263" s="11"/>
      <c r="H88263" s="12"/>
      <c r="I88263" s="49"/>
    </row>
    <row r="88264" customHeight="1" spans="7:9">
      <c r="G88264" s="11"/>
      <c r="H88264" s="12"/>
      <c r="I88264" s="49"/>
    </row>
    <row r="88265" customHeight="1" spans="7:9">
      <c r="G88265" s="11"/>
      <c r="H88265" s="12"/>
      <c r="I88265" s="49"/>
    </row>
    <row r="88266" customHeight="1" spans="7:9">
      <c r="G88266" s="11"/>
      <c r="H88266" s="12"/>
      <c r="I88266" s="49"/>
    </row>
    <row r="88267" customHeight="1" spans="7:9">
      <c r="G88267" s="11"/>
      <c r="H88267" s="12"/>
      <c r="I88267" s="49"/>
    </row>
    <row r="88268" customHeight="1" spans="7:9">
      <c r="G88268" s="11"/>
      <c r="H88268" s="12"/>
      <c r="I88268" s="49"/>
    </row>
    <row r="88269" customHeight="1" spans="7:9">
      <c r="G88269" s="11"/>
      <c r="H88269" s="12"/>
      <c r="I88269" s="49"/>
    </row>
    <row r="88270" customHeight="1" spans="7:9">
      <c r="G88270" s="11"/>
      <c r="H88270" s="12"/>
      <c r="I88270" s="49"/>
    </row>
    <row r="88271" customHeight="1" spans="7:9">
      <c r="G88271" s="11"/>
      <c r="H88271" s="12"/>
      <c r="I88271" s="49"/>
    </row>
    <row r="88272" customHeight="1" spans="7:9">
      <c r="G88272" s="11"/>
      <c r="H88272" s="12"/>
      <c r="I88272" s="49"/>
    </row>
    <row r="88273" customHeight="1" spans="7:9">
      <c r="G88273" s="11"/>
      <c r="H88273" s="12"/>
      <c r="I88273" s="49"/>
    </row>
    <row r="88274" customHeight="1" spans="7:9">
      <c r="G88274" s="11"/>
      <c r="H88274" s="12"/>
      <c r="I88274" s="49"/>
    </row>
    <row r="88275" customHeight="1" spans="7:9">
      <c r="G88275" s="11"/>
      <c r="H88275" s="12"/>
      <c r="I88275" s="49"/>
    </row>
    <row r="88276" customHeight="1" spans="7:9">
      <c r="G88276" s="11"/>
      <c r="H88276" s="12"/>
      <c r="I88276" s="49"/>
    </row>
    <row r="88277" customHeight="1" spans="7:9">
      <c r="G88277" s="11"/>
      <c r="H88277" s="12"/>
      <c r="I88277" s="49"/>
    </row>
    <row r="88278" customHeight="1" spans="7:9">
      <c r="G88278" s="11"/>
      <c r="H88278" s="12"/>
      <c r="I88278" s="49"/>
    </row>
    <row r="88279" customHeight="1" spans="7:9">
      <c r="G88279" s="11"/>
      <c r="H88279" s="12"/>
      <c r="I88279" s="49"/>
    </row>
    <row r="88280" customHeight="1" spans="7:9">
      <c r="G88280" s="11"/>
      <c r="H88280" s="12"/>
      <c r="I88280" s="49"/>
    </row>
    <row r="88281" customHeight="1" spans="7:9">
      <c r="G88281" s="11"/>
      <c r="H88281" s="12"/>
      <c r="I88281" s="49"/>
    </row>
    <row r="88282" customHeight="1" spans="7:9">
      <c r="G88282" s="11"/>
      <c r="H88282" s="12"/>
      <c r="I88282" s="49"/>
    </row>
    <row r="88283" customHeight="1" spans="7:9">
      <c r="G88283" s="11"/>
      <c r="H88283" s="12"/>
      <c r="I88283" s="49"/>
    </row>
    <row r="88284" customHeight="1" spans="7:9">
      <c r="G88284" s="11"/>
      <c r="H88284" s="12"/>
      <c r="I88284" s="49"/>
    </row>
    <row r="88285" customHeight="1" spans="7:9">
      <c r="G88285" s="11"/>
      <c r="H88285" s="12"/>
      <c r="I88285" s="49"/>
    </row>
    <row r="88286" customHeight="1" spans="7:9">
      <c r="G88286" s="11"/>
      <c r="H88286" s="12"/>
      <c r="I88286" s="49"/>
    </row>
    <row r="88287" customHeight="1" spans="7:9">
      <c r="G88287" s="11"/>
      <c r="H88287" s="12"/>
      <c r="I88287" s="49"/>
    </row>
    <row r="88288" customHeight="1" spans="7:9">
      <c r="G88288" s="11"/>
      <c r="H88288" s="12"/>
      <c r="I88288" s="49"/>
    </row>
    <row r="88289" customHeight="1" spans="7:9">
      <c r="G88289" s="11"/>
      <c r="H88289" s="12"/>
      <c r="I88289" s="49"/>
    </row>
    <row r="88290" customHeight="1" spans="7:9">
      <c r="G88290" s="11"/>
      <c r="H88290" s="12"/>
      <c r="I88290" s="49"/>
    </row>
    <row r="88291" customHeight="1" spans="7:9">
      <c r="G88291" s="11"/>
      <c r="H88291" s="12"/>
      <c r="I88291" s="49"/>
    </row>
    <row r="88292" customHeight="1" spans="7:9">
      <c r="G88292" s="11"/>
      <c r="H88292" s="12"/>
      <c r="I88292" s="49"/>
    </row>
    <row r="88293" customHeight="1" spans="7:9">
      <c r="G88293" s="11"/>
      <c r="H88293" s="12"/>
      <c r="I88293" s="49"/>
    </row>
    <row r="88294" customHeight="1" spans="7:9">
      <c r="G88294" s="11"/>
      <c r="H88294" s="12"/>
      <c r="I88294" s="49"/>
    </row>
    <row r="88295" customHeight="1" spans="7:9">
      <c r="G88295" s="11"/>
      <c r="H88295" s="12"/>
      <c r="I88295" s="49"/>
    </row>
    <row r="88296" customHeight="1" spans="7:9">
      <c r="G88296" s="11"/>
      <c r="H88296" s="12"/>
      <c r="I88296" s="49"/>
    </row>
    <row r="88297" customHeight="1" spans="7:9">
      <c r="G88297" s="11"/>
      <c r="H88297" s="12"/>
      <c r="I88297" s="49"/>
    </row>
    <row r="88298" customHeight="1" spans="7:9">
      <c r="G88298" s="11"/>
      <c r="H88298" s="12"/>
      <c r="I88298" s="49"/>
    </row>
    <row r="88299" customHeight="1" spans="7:9">
      <c r="G88299" s="11"/>
      <c r="H88299" s="12"/>
      <c r="I88299" s="49"/>
    </row>
    <row r="88300" customHeight="1" spans="7:9">
      <c r="G88300" s="11"/>
      <c r="H88300" s="12"/>
      <c r="I88300" s="49"/>
    </row>
    <row r="88301" customHeight="1" spans="7:9">
      <c r="G88301" s="11"/>
      <c r="H88301" s="12"/>
      <c r="I88301" s="49"/>
    </row>
    <row r="88302" customHeight="1" spans="7:9">
      <c r="G88302" s="11"/>
      <c r="H88302" s="12"/>
      <c r="I88302" s="49"/>
    </row>
    <row r="88303" customHeight="1" spans="7:9">
      <c r="G88303" s="11"/>
      <c r="H88303" s="12"/>
      <c r="I88303" s="49"/>
    </row>
    <row r="88304" customHeight="1" spans="7:9">
      <c r="G88304" s="11"/>
      <c r="H88304" s="12"/>
      <c r="I88304" s="49"/>
    </row>
    <row r="88305" customHeight="1" spans="7:9">
      <c r="G88305" s="11"/>
      <c r="H88305" s="12"/>
      <c r="I88305" s="49"/>
    </row>
    <row r="88306" customHeight="1" spans="7:9">
      <c r="G88306" s="11"/>
      <c r="H88306" s="12"/>
      <c r="I88306" s="49"/>
    </row>
    <row r="88307" customHeight="1" spans="7:9">
      <c r="G88307" s="11"/>
      <c r="H88307" s="12"/>
      <c r="I88307" s="49"/>
    </row>
    <row r="88308" customHeight="1" spans="7:9">
      <c r="G88308" s="11"/>
      <c r="H88308" s="12"/>
      <c r="I88308" s="49"/>
    </row>
    <row r="88309" customHeight="1" spans="7:9">
      <c r="G88309" s="11"/>
      <c r="H88309" s="12"/>
      <c r="I88309" s="49"/>
    </row>
    <row r="88310" customHeight="1" spans="7:9">
      <c r="G88310" s="11"/>
      <c r="H88310" s="12"/>
      <c r="I88310" s="49"/>
    </row>
    <row r="88311" customHeight="1" spans="7:9">
      <c r="G88311" s="11"/>
      <c r="H88311" s="12"/>
      <c r="I88311" s="49"/>
    </row>
    <row r="88312" customHeight="1" spans="7:9">
      <c r="G88312" s="11"/>
      <c r="H88312" s="12"/>
      <c r="I88312" s="49"/>
    </row>
    <row r="88313" customHeight="1" spans="7:9">
      <c r="G88313" s="11"/>
      <c r="H88313" s="12"/>
      <c r="I88313" s="49"/>
    </row>
    <row r="88314" customHeight="1" spans="7:9">
      <c r="G88314" s="11"/>
      <c r="H88314" s="12"/>
      <c r="I88314" s="49"/>
    </row>
    <row r="88315" customHeight="1" spans="7:9">
      <c r="G88315" s="11"/>
      <c r="H88315" s="12"/>
      <c r="I88315" s="49"/>
    </row>
    <row r="88316" customHeight="1" spans="7:9">
      <c r="G88316" s="11"/>
      <c r="H88316" s="12"/>
      <c r="I88316" s="49"/>
    </row>
    <row r="88317" customHeight="1" spans="7:9">
      <c r="G88317" s="11"/>
      <c r="H88317" s="12"/>
      <c r="I88317" s="49"/>
    </row>
    <row r="88318" customHeight="1" spans="7:9">
      <c r="G88318" s="11"/>
      <c r="H88318" s="12"/>
      <c r="I88318" s="49"/>
    </row>
    <row r="88319" customHeight="1" spans="7:9">
      <c r="G88319" s="11"/>
      <c r="H88319" s="12"/>
      <c r="I88319" s="49"/>
    </row>
    <row r="88320" customHeight="1" spans="7:9">
      <c r="G88320" s="11"/>
      <c r="H88320" s="12"/>
      <c r="I88320" s="49"/>
    </row>
    <row r="88321" customHeight="1" spans="7:9">
      <c r="G88321" s="11"/>
      <c r="H88321" s="12"/>
      <c r="I88321" s="49"/>
    </row>
    <row r="88322" customHeight="1" spans="7:9">
      <c r="G88322" s="11"/>
      <c r="H88322" s="12"/>
      <c r="I88322" s="49"/>
    </row>
    <row r="88323" customHeight="1" spans="7:9">
      <c r="G88323" s="11"/>
      <c r="H88323" s="12"/>
      <c r="I88323" s="49"/>
    </row>
    <row r="88324" customHeight="1" spans="7:9">
      <c r="G88324" s="11"/>
      <c r="H88324" s="12"/>
      <c r="I88324" s="49"/>
    </row>
    <row r="88325" customHeight="1" spans="7:9">
      <c r="G88325" s="11"/>
      <c r="H88325" s="12"/>
      <c r="I88325" s="49"/>
    </row>
    <row r="88326" customHeight="1" spans="7:9">
      <c r="G88326" s="11"/>
      <c r="H88326" s="12"/>
      <c r="I88326" s="49"/>
    </row>
    <row r="88327" customHeight="1" spans="7:9">
      <c r="G88327" s="11"/>
      <c r="H88327" s="12"/>
      <c r="I88327" s="49"/>
    </row>
    <row r="88328" customHeight="1" spans="7:9">
      <c r="G88328" s="11"/>
      <c r="H88328" s="12"/>
      <c r="I88328" s="49"/>
    </row>
    <row r="88329" customHeight="1" spans="7:9">
      <c r="G88329" s="11"/>
      <c r="H88329" s="12"/>
      <c r="I88329" s="49"/>
    </row>
    <row r="88330" customHeight="1" spans="7:9">
      <c r="G88330" s="11"/>
      <c r="H88330" s="12"/>
      <c r="I88330" s="49"/>
    </row>
    <row r="88331" customHeight="1" spans="7:9">
      <c r="G88331" s="11"/>
      <c r="H88331" s="12"/>
      <c r="I88331" s="49"/>
    </row>
    <row r="88332" customHeight="1" spans="7:9">
      <c r="G88332" s="11"/>
      <c r="H88332" s="12"/>
      <c r="I88332" s="49"/>
    </row>
    <row r="88333" customHeight="1" spans="7:9">
      <c r="G88333" s="11"/>
      <c r="H88333" s="12"/>
      <c r="I88333" s="49"/>
    </row>
    <row r="88334" customHeight="1" spans="7:9">
      <c r="G88334" s="11"/>
      <c r="H88334" s="12"/>
      <c r="I88334" s="49"/>
    </row>
    <row r="88335" customHeight="1" spans="7:9">
      <c r="G88335" s="11"/>
      <c r="H88335" s="12"/>
      <c r="I88335" s="49"/>
    </row>
    <row r="88336" customHeight="1" spans="7:9">
      <c r="G88336" s="11"/>
      <c r="H88336" s="12"/>
      <c r="I88336" s="49"/>
    </row>
    <row r="88337" customHeight="1" spans="7:9">
      <c r="G88337" s="11"/>
      <c r="H88337" s="12"/>
      <c r="I88337" s="49"/>
    </row>
    <row r="88338" customHeight="1" spans="7:9">
      <c r="G88338" s="11"/>
      <c r="H88338" s="12"/>
      <c r="I88338" s="49"/>
    </row>
    <row r="88339" customHeight="1" spans="7:9">
      <c r="G88339" s="11"/>
      <c r="H88339" s="12"/>
      <c r="I88339" s="49"/>
    </row>
    <row r="88340" customHeight="1" spans="7:9">
      <c r="G88340" s="11"/>
      <c r="H88340" s="12"/>
      <c r="I88340" s="49"/>
    </row>
    <row r="88341" customHeight="1" spans="7:9">
      <c r="G88341" s="11"/>
      <c r="H88341" s="12"/>
      <c r="I88341" s="49"/>
    </row>
    <row r="88342" customHeight="1" spans="7:9">
      <c r="G88342" s="11"/>
      <c r="H88342" s="12"/>
      <c r="I88342" s="49"/>
    </row>
    <row r="88343" customHeight="1" spans="7:9">
      <c r="G88343" s="11"/>
      <c r="H88343" s="12"/>
      <c r="I88343" s="49"/>
    </row>
    <row r="88344" customHeight="1" spans="7:9">
      <c r="G88344" s="11"/>
      <c r="H88344" s="12"/>
      <c r="I88344" s="49"/>
    </row>
    <row r="88345" customHeight="1" spans="7:9">
      <c r="G88345" s="11"/>
      <c r="H88345" s="12"/>
      <c r="I88345" s="49"/>
    </row>
    <row r="88346" customHeight="1" spans="7:9">
      <c r="G88346" s="11"/>
      <c r="H88346" s="12"/>
      <c r="I88346" s="49"/>
    </row>
    <row r="88347" customHeight="1" spans="7:9">
      <c r="G88347" s="11"/>
      <c r="H88347" s="12"/>
      <c r="I88347" s="49"/>
    </row>
    <row r="88348" customHeight="1" spans="7:9">
      <c r="G88348" s="11"/>
      <c r="H88348" s="12"/>
      <c r="I88348" s="49"/>
    </row>
    <row r="88349" customHeight="1" spans="7:9">
      <c r="G88349" s="11"/>
      <c r="H88349" s="12"/>
      <c r="I88349" s="49"/>
    </row>
    <row r="88350" customHeight="1" spans="7:9">
      <c r="G88350" s="11"/>
      <c r="H88350" s="12"/>
      <c r="I88350" s="49"/>
    </row>
    <row r="88351" customHeight="1" spans="7:9">
      <c r="G88351" s="11"/>
      <c r="H88351" s="12"/>
      <c r="I88351" s="49"/>
    </row>
    <row r="88352" customHeight="1" spans="7:9">
      <c r="G88352" s="11"/>
      <c r="H88352" s="12"/>
      <c r="I88352" s="49"/>
    </row>
    <row r="88353" customHeight="1" spans="7:9">
      <c r="G88353" s="11"/>
      <c r="H88353" s="12"/>
      <c r="I88353" s="49"/>
    </row>
    <row r="88354" customHeight="1" spans="7:9">
      <c r="G88354" s="11"/>
      <c r="H88354" s="12"/>
      <c r="I88354" s="49"/>
    </row>
    <row r="88355" customHeight="1" spans="7:9">
      <c r="G88355" s="11"/>
      <c r="H88355" s="12"/>
      <c r="I88355" s="49"/>
    </row>
    <row r="88356" customHeight="1" spans="7:9">
      <c r="G88356" s="11"/>
      <c r="H88356" s="12"/>
      <c r="I88356" s="49"/>
    </row>
    <row r="88357" customHeight="1" spans="7:9">
      <c r="G88357" s="11"/>
      <c r="H88357" s="12"/>
      <c r="I88357" s="49"/>
    </row>
    <row r="88358" customHeight="1" spans="7:9">
      <c r="G88358" s="11"/>
      <c r="H88358" s="12"/>
      <c r="I88358" s="49"/>
    </row>
    <row r="88359" customHeight="1" spans="7:9">
      <c r="G88359" s="11"/>
      <c r="H88359" s="12"/>
      <c r="I88359" s="49"/>
    </row>
    <row r="88360" customHeight="1" spans="7:9">
      <c r="G88360" s="11"/>
      <c r="H88360" s="12"/>
      <c r="I88360" s="49"/>
    </row>
    <row r="88361" customHeight="1" spans="7:9">
      <c r="G88361" s="11"/>
      <c r="H88361" s="12"/>
      <c r="I88361" s="49"/>
    </row>
    <row r="88362" customHeight="1" spans="7:9">
      <c r="G88362" s="11"/>
      <c r="H88362" s="12"/>
      <c r="I88362" s="49"/>
    </row>
    <row r="88363" customHeight="1" spans="7:9">
      <c r="G88363" s="11"/>
      <c r="H88363" s="12"/>
      <c r="I88363" s="49"/>
    </row>
    <row r="88364" customHeight="1" spans="7:9">
      <c r="G88364" s="11"/>
      <c r="H88364" s="12"/>
      <c r="I88364" s="49"/>
    </row>
    <row r="88365" customHeight="1" spans="7:9">
      <c r="G88365" s="11"/>
      <c r="H88365" s="12"/>
      <c r="I88365" s="49"/>
    </row>
    <row r="88366" customHeight="1" spans="7:9">
      <c r="G88366" s="11"/>
      <c r="H88366" s="12"/>
      <c r="I88366" s="49"/>
    </row>
    <row r="88367" customHeight="1" spans="7:9">
      <c r="G88367" s="11"/>
      <c r="H88367" s="12"/>
      <c r="I88367" s="49"/>
    </row>
    <row r="88368" customHeight="1" spans="7:9">
      <c r="G88368" s="11"/>
      <c r="H88368" s="12"/>
      <c r="I88368" s="49"/>
    </row>
    <row r="88369" customHeight="1" spans="7:9">
      <c r="G88369" s="11"/>
      <c r="H88369" s="12"/>
      <c r="I88369" s="49"/>
    </row>
    <row r="88370" customHeight="1" spans="7:9">
      <c r="G88370" s="11"/>
      <c r="H88370" s="12"/>
      <c r="I88370" s="49"/>
    </row>
    <row r="88371" customHeight="1" spans="7:9">
      <c r="G88371" s="11"/>
      <c r="H88371" s="12"/>
      <c r="I88371" s="49"/>
    </row>
    <row r="88372" customHeight="1" spans="7:9">
      <c r="G88372" s="11"/>
      <c r="H88372" s="12"/>
      <c r="I88372" s="49"/>
    </row>
    <row r="88373" customHeight="1" spans="7:9">
      <c r="G88373" s="11"/>
      <c r="H88373" s="12"/>
      <c r="I88373" s="49"/>
    </row>
    <row r="88374" customHeight="1" spans="7:9">
      <c r="G88374" s="11"/>
      <c r="H88374" s="12"/>
      <c r="I88374" s="49"/>
    </row>
    <row r="88375" customHeight="1" spans="7:9">
      <c r="G88375" s="11"/>
      <c r="H88375" s="12"/>
      <c r="I88375" s="49"/>
    </row>
    <row r="88376" customHeight="1" spans="7:9">
      <c r="G88376" s="11"/>
      <c r="H88376" s="12"/>
      <c r="I88376" s="49"/>
    </row>
    <row r="88377" customHeight="1" spans="7:9">
      <c r="G88377" s="11"/>
      <c r="H88377" s="12"/>
      <c r="I88377" s="49"/>
    </row>
    <row r="88378" customHeight="1" spans="7:9">
      <c r="G88378" s="11"/>
      <c r="H88378" s="12"/>
      <c r="I88378" s="49"/>
    </row>
    <row r="88379" customHeight="1" spans="7:9">
      <c r="G88379" s="11"/>
      <c r="H88379" s="12"/>
      <c r="I88379" s="49"/>
    </row>
    <row r="88380" customHeight="1" spans="7:9">
      <c r="G88380" s="11"/>
      <c r="H88380" s="12"/>
      <c r="I88380" s="49"/>
    </row>
    <row r="88381" customHeight="1" spans="7:9">
      <c r="G88381" s="11"/>
      <c r="H88381" s="12"/>
      <c r="I88381" s="49"/>
    </row>
    <row r="88382" customHeight="1" spans="7:9">
      <c r="G88382" s="11"/>
      <c r="H88382" s="12"/>
      <c r="I88382" s="49"/>
    </row>
    <row r="88383" customHeight="1" spans="7:9">
      <c r="G88383" s="11"/>
      <c r="H88383" s="12"/>
      <c r="I88383" s="49"/>
    </row>
    <row r="88384" customHeight="1" spans="7:9">
      <c r="G88384" s="11"/>
      <c r="H88384" s="12"/>
      <c r="I88384" s="49"/>
    </row>
    <row r="88385" customHeight="1" spans="7:9">
      <c r="G88385" s="11"/>
      <c r="H88385" s="12"/>
      <c r="I88385" s="49"/>
    </row>
    <row r="88386" customHeight="1" spans="7:9">
      <c r="G88386" s="11"/>
      <c r="H88386" s="12"/>
      <c r="I88386" s="49"/>
    </row>
    <row r="88387" customHeight="1" spans="7:9">
      <c r="G88387" s="11"/>
      <c r="H88387" s="12"/>
      <c r="I88387" s="49"/>
    </row>
    <row r="88388" customHeight="1" spans="7:9">
      <c r="G88388" s="11"/>
      <c r="H88388" s="12"/>
      <c r="I88388" s="49"/>
    </row>
    <row r="88389" customHeight="1" spans="7:9">
      <c r="G88389" s="11"/>
      <c r="H88389" s="12"/>
      <c r="I88389" s="49"/>
    </row>
    <row r="88390" customHeight="1" spans="7:9">
      <c r="G88390" s="11"/>
      <c r="H88390" s="12"/>
      <c r="I88390" s="49"/>
    </row>
    <row r="88391" customHeight="1" spans="7:9">
      <c r="G88391" s="11"/>
      <c r="H88391" s="12"/>
      <c r="I88391" s="49"/>
    </row>
    <row r="88392" customHeight="1" spans="7:9">
      <c r="G88392" s="11"/>
      <c r="H88392" s="12"/>
      <c r="I88392" s="49"/>
    </row>
    <row r="88393" customHeight="1" spans="7:9">
      <c r="G88393" s="11"/>
      <c r="H88393" s="12"/>
      <c r="I88393" s="49"/>
    </row>
    <row r="88394" customHeight="1" spans="7:9">
      <c r="G88394" s="11"/>
      <c r="H88394" s="12"/>
      <c r="I88394" s="49"/>
    </row>
    <row r="88395" customHeight="1" spans="7:9">
      <c r="G88395" s="11"/>
      <c r="H88395" s="12"/>
      <c r="I88395" s="49"/>
    </row>
    <row r="88396" customHeight="1" spans="7:9">
      <c r="G88396" s="11"/>
      <c r="H88396" s="12"/>
      <c r="I88396" s="49"/>
    </row>
    <row r="88397" customHeight="1" spans="7:9">
      <c r="G88397" s="11"/>
      <c r="H88397" s="12"/>
      <c r="I88397" s="49"/>
    </row>
    <row r="88398" customHeight="1" spans="7:9">
      <c r="G88398" s="11"/>
      <c r="H88398" s="12"/>
      <c r="I88398" s="49"/>
    </row>
    <row r="88399" customHeight="1" spans="7:9">
      <c r="G88399" s="11"/>
      <c r="H88399" s="12"/>
      <c r="I88399" s="49"/>
    </row>
    <row r="88400" customHeight="1" spans="7:9">
      <c r="G88400" s="11"/>
      <c r="H88400" s="12"/>
      <c r="I88400" s="49"/>
    </row>
    <row r="88401" customHeight="1" spans="7:9">
      <c r="G88401" s="11"/>
      <c r="H88401" s="12"/>
      <c r="I88401" s="49"/>
    </row>
    <row r="88402" customHeight="1" spans="7:9">
      <c r="G88402" s="11"/>
      <c r="H88402" s="12"/>
      <c r="I88402" s="49"/>
    </row>
    <row r="88403" customHeight="1" spans="7:9">
      <c r="G88403" s="11"/>
      <c r="H88403" s="12"/>
      <c r="I88403" s="49"/>
    </row>
    <row r="88404" customHeight="1" spans="7:9">
      <c r="G88404" s="11"/>
      <c r="H88404" s="12"/>
      <c r="I88404" s="49"/>
    </row>
    <row r="88405" customHeight="1" spans="7:9">
      <c r="G88405" s="11"/>
      <c r="H88405" s="12"/>
      <c r="I88405" s="49"/>
    </row>
    <row r="88406" customHeight="1" spans="7:9">
      <c r="G88406" s="11"/>
      <c r="H88406" s="12"/>
      <c r="I88406" s="49"/>
    </row>
    <row r="88407" customHeight="1" spans="7:9">
      <c r="G88407" s="11"/>
      <c r="H88407" s="12"/>
      <c r="I88407" s="49"/>
    </row>
    <row r="88408" customHeight="1" spans="7:9">
      <c r="G88408" s="11"/>
      <c r="H88408" s="12"/>
      <c r="I88408" s="49"/>
    </row>
    <row r="88409" customHeight="1" spans="7:9">
      <c r="G88409" s="11"/>
      <c r="H88409" s="12"/>
      <c r="I88409" s="49"/>
    </row>
    <row r="88410" customHeight="1" spans="7:9">
      <c r="G88410" s="11"/>
      <c r="H88410" s="12"/>
      <c r="I88410" s="49"/>
    </row>
    <row r="88411" customHeight="1" spans="7:9">
      <c r="G88411" s="11"/>
      <c r="H88411" s="12"/>
      <c r="I88411" s="49"/>
    </row>
    <row r="88412" customHeight="1" spans="7:9">
      <c r="G88412" s="11"/>
      <c r="H88412" s="12"/>
      <c r="I88412" s="49"/>
    </row>
    <row r="88413" customHeight="1" spans="7:9">
      <c r="G88413" s="11"/>
      <c r="H88413" s="12"/>
      <c r="I88413" s="49"/>
    </row>
    <row r="88414" customHeight="1" spans="7:9">
      <c r="G88414" s="11"/>
      <c r="H88414" s="12"/>
      <c r="I88414" s="49"/>
    </row>
    <row r="88415" customHeight="1" spans="7:9">
      <c r="G88415" s="11"/>
      <c r="H88415" s="12"/>
      <c r="I88415" s="49"/>
    </row>
    <row r="88416" customHeight="1" spans="7:9">
      <c r="G88416" s="11"/>
      <c r="H88416" s="12"/>
      <c r="I88416" s="49"/>
    </row>
    <row r="88417" customHeight="1" spans="7:9">
      <c r="G88417" s="11"/>
      <c r="H88417" s="12"/>
      <c r="I88417" s="49"/>
    </row>
    <row r="88418" customHeight="1" spans="7:9">
      <c r="G88418" s="11"/>
      <c r="H88418" s="12"/>
      <c r="I88418" s="49"/>
    </row>
    <row r="88419" customHeight="1" spans="7:9">
      <c r="G88419" s="11"/>
      <c r="H88419" s="12"/>
      <c r="I88419" s="49"/>
    </row>
    <row r="88420" customHeight="1" spans="7:9">
      <c r="G88420" s="11"/>
      <c r="H88420" s="12"/>
      <c r="I88420" s="49"/>
    </row>
    <row r="88421" customHeight="1" spans="7:9">
      <c r="G88421" s="11"/>
      <c r="H88421" s="12"/>
      <c r="I88421" s="49"/>
    </row>
    <row r="88422" customHeight="1" spans="7:9">
      <c r="G88422" s="11"/>
      <c r="H88422" s="12"/>
      <c r="I88422" s="49"/>
    </row>
    <row r="88423" customHeight="1" spans="7:9">
      <c r="G88423" s="11"/>
      <c r="H88423" s="12"/>
      <c r="I88423" s="49"/>
    </row>
    <row r="88424" customHeight="1" spans="7:9">
      <c r="G88424" s="11"/>
      <c r="H88424" s="12"/>
      <c r="I88424" s="49"/>
    </row>
    <row r="88425" customHeight="1" spans="7:9">
      <c r="G88425" s="11"/>
      <c r="H88425" s="12"/>
      <c r="I88425" s="49"/>
    </row>
    <row r="88426" customHeight="1" spans="7:9">
      <c r="G88426" s="11"/>
      <c r="H88426" s="12"/>
      <c r="I88426" s="49"/>
    </row>
    <row r="88427" customHeight="1" spans="7:9">
      <c r="G88427" s="11"/>
      <c r="H88427" s="12"/>
      <c r="I88427" s="49"/>
    </row>
    <row r="88428" customHeight="1" spans="7:9">
      <c r="G88428" s="11"/>
      <c r="H88428" s="12"/>
      <c r="I88428" s="49"/>
    </row>
    <row r="88429" customHeight="1" spans="7:9">
      <c r="G88429" s="11"/>
      <c r="H88429" s="12"/>
      <c r="I88429" s="49"/>
    </row>
    <row r="88430" customHeight="1" spans="7:9">
      <c r="G88430" s="11"/>
      <c r="H88430" s="12"/>
      <c r="I88430" s="49"/>
    </row>
    <row r="88431" customHeight="1" spans="7:9">
      <c r="G88431" s="11"/>
      <c r="H88431" s="12"/>
      <c r="I88431" s="49"/>
    </row>
    <row r="88432" customHeight="1" spans="7:9">
      <c r="G88432" s="11"/>
      <c r="H88432" s="12"/>
      <c r="I88432" s="49"/>
    </row>
    <row r="88433" customHeight="1" spans="7:9">
      <c r="G88433" s="11"/>
      <c r="H88433" s="12"/>
      <c r="I88433" s="49"/>
    </row>
    <row r="88434" customHeight="1" spans="7:9">
      <c r="G88434" s="11"/>
      <c r="H88434" s="12"/>
      <c r="I88434" s="49"/>
    </row>
    <row r="88435" customHeight="1" spans="7:9">
      <c r="G88435" s="11"/>
      <c r="H88435" s="12"/>
      <c r="I88435" s="49"/>
    </row>
    <row r="88436" customHeight="1" spans="7:9">
      <c r="G88436" s="11"/>
      <c r="H88436" s="12"/>
      <c r="I88436" s="49"/>
    </row>
    <row r="88437" customHeight="1" spans="7:9">
      <c r="G88437" s="11"/>
      <c r="H88437" s="12"/>
      <c r="I88437" s="49"/>
    </row>
    <row r="88438" customHeight="1" spans="7:9">
      <c r="G88438" s="11"/>
      <c r="H88438" s="12"/>
      <c r="I88438" s="49"/>
    </row>
    <row r="88439" customHeight="1" spans="7:9">
      <c r="G88439" s="11"/>
      <c r="H88439" s="12"/>
      <c r="I88439" s="49"/>
    </row>
    <row r="88440" customHeight="1" spans="7:9">
      <c r="G88440" s="11"/>
      <c r="H88440" s="12"/>
      <c r="I88440" s="49"/>
    </row>
    <row r="88441" customHeight="1" spans="7:9">
      <c r="G88441" s="11"/>
      <c r="H88441" s="12"/>
      <c r="I88441" s="49"/>
    </row>
    <row r="88442" customHeight="1" spans="7:9">
      <c r="G88442" s="11"/>
      <c r="H88442" s="12"/>
      <c r="I88442" s="49"/>
    </row>
    <row r="88443" customHeight="1" spans="7:9">
      <c r="G88443" s="11"/>
      <c r="H88443" s="12"/>
      <c r="I88443" s="49"/>
    </row>
    <row r="88444" customHeight="1" spans="7:9">
      <c r="G88444" s="11"/>
      <c r="H88444" s="12"/>
      <c r="I88444" s="49"/>
    </row>
    <row r="88445" customHeight="1" spans="7:9">
      <c r="G88445" s="11"/>
      <c r="H88445" s="12"/>
      <c r="I88445" s="49"/>
    </row>
    <row r="88446" customHeight="1" spans="7:9">
      <c r="G88446" s="11"/>
      <c r="H88446" s="12"/>
      <c r="I88446" s="49"/>
    </row>
    <row r="88447" customHeight="1" spans="7:9">
      <c r="G88447" s="11"/>
      <c r="H88447" s="12"/>
      <c r="I88447" s="49"/>
    </row>
    <row r="88448" customHeight="1" spans="7:9">
      <c r="G88448" s="11"/>
      <c r="H88448" s="12"/>
      <c r="I88448" s="49"/>
    </row>
    <row r="88449" customHeight="1" spans="7:9">
      <c r="G88449" s="11"/>
      <c r="H88449" s="12"/>
      <c r="I88449" s="49"/>
    </row>
    <row r="88450" customHeight="1" spans="7:9">
      <c r="G88450" s="11"/>
      <c r="H88450" s="12"/>
      <c r="I88450" s="49"/>
    </row>
    <row r="88451" customHeight="1" spans="7:9">
      <c r="G88451" s="11"/>
      <c r="H88451" s="12"/>
      <c r="I88451" s="49"/>
    </row>
    <row r="88452" customHeight="1" spans="7:9">
      <c r="G88452" s="11"/>
      <c r="H88452" s="12"/>
      <c r="I88452" s="49"/>
    </row>
    <row r="88453" customHeight="1" spans="7:9">
      <c r="G88453" s="11"/>
      <c r="H88453" s="12"/>
      <c r="I88453" s="49"/>
    </row>
    <row r="88454" customHeight="1" spans="7:9">
      <c r="G88454" s="11"/>
      <c r="H88454" s="12"/>
      <c r="I88454" s="49"/>
    </row>
    <row r="88455" customHeight="1" spans="7:9">
      <c r="G88455" s="11"/>
      <c r="H88455" s="12"/>
      <c r="I88455" s="49"/>
    </row>
    <row r="88456" customHeight="1" spans="7:9">
      <c r="G88456" s="11"/>
      <c r="H88456" s="12"/>
      <c r="I88456" s="49"/>
    </row>
    <row r="88457" customHeight="1" spans="7:9">
      <c r="G88457" s="11"/>
      <c r="H88457" s="12"/>
      <c r="I88457" s="49"/>
    </row>
    <row r="88458" customHeight="1" spans="7:9">
      <c r="G88458" s="11"/>
      <c r="H88458" s="12"/>
      <c r="I88458" s="49"/>
    </row>
    <row r="88459" customHeight="1" spans="7:9">
      <c r="G88459" s="11"/>
      <c r="H88459" s="12"/>
      <c r="I88459" s="49"/>
    </row>
    <row r="88460" customHeight="1" spans="7:9">
      <c r="G88460" s="11"/>
      <c r="H88460" s="12"/>
      <c r="I88460" s="49"/>
    </row>
    <row r="88461" customHeight="1" spans="7:9">
      <c r="G88461" s="11"/>
      <c r="H88461" s="12"/>
      <c r="I88461" s="49"/>
    </row>
    <row r="88462" customHeight="1" spans="7:9">
      <c r="G88462" s="11"/>
      <c r="H88462" s="12"/>
      <c r="I88462" s="49"/>
    </row>
    <row r="88463" customHeight="1" spans="7:9">
      <c r="G88463" s="11"/>
      <c r="H88463" s="12"/>
      <c r="I88463" s="49"/>
    </row>
    <row r="88464" customHeight="1" spans="7:9">
      <c r="G88464" s="11"/>
      <c r="H88464" s="12"/>
      <c r="I88464" s="49"/>
    </row>
    <row r="88465" customHeight="1" spans="7:9">
      <c r="G88465" s="11"/>
      <c r="H88465" s="12"/>
      <c r="I88465" s="49"/>
    </row>
    <row r="88466" customHeight="1" spans="7:9">
      <c r="G88466" s="11"/>
      <c r="H88466" s="12"/>
      <c r="I88466" s="49"/>
    </row>
    <row r="88467" customHeight="1" spans="7:9">
      <c r="G88467" s="11"/>
      <c r="H88467" s="12"/>
      <c r="I88467" s="49"/>
    </row>
    <row r="88468" customHeight="1" spans="7:9">
      <c r="G88468" s="11"/>
      <c r="H88468" s="12"/>
      <c r="I88468" s="49"/>
    </row>
    <row r="88469" customHeight="1" spans="7:9">
      <c r="G88469" s="11"/>
      <c r="H88469" s="12"/>
      <c r="I88469" s="49"/>
    </row>
    <row r="88470" customHeight="1" spans="7:9">
      <c r="G88470" s="11"/>
      <c r="H88470" s="12"/>
      <c r="I88470" s="49"/>
    </row>
    <row r="88471" customHeight="1" spans="7:9">
      <c r="G88471" s="11"/>
      <c r="H88471" s="12"/>
      <c r="I88471" s="49"/>
    </row>
    <row r="88472" customHeight="1" spans="7:9">
      <c r="G88472" s="11"/>
      <c r="H88472" s="12"/>
      <c r="I88472" s="49"/>
    </row>
    <row r="88473" customHeight="1" spans="7:9">
      <c r="G88473" s="11"/>
      <c r="H88473" s="12"/>
      <c r="I88473" s="49"/>
    </row>
    <row r="88474" customHeight="1" spans="7:9">
      <c r="G88474" s="11"/>
      <c r="H88474" s="12"/>
      <c r="I88474" s="49"/>
    </row>
    <row r="88475" customHeight="1" spans="7:9">
      <c r="G88475" s="11"/>
      <c r="H88475" s="12"/>
      <c r="I88475" s="49"/>
    </row>
    <row r="88476" customHeight="1" spans="7:9">
      <c r="G88476" s="11"/>
      <c r="H88476" s="12"/>
      <c r="I88476" s="49"/>
    </row>
    <row r="88477" customHeight="1" spans="7:9">
      <c r="G88477" s="11"/>
      <c r="H88477" s="12"/>
      <c r="I88477" s="49"/>
    </row>
    <row r="88478" customHeight="1" spans="7:9">
      <c r="G88478" s="11"/>
      <c r="H88478" s="12"/>
      <c r="I88478" s="49"/>
    </row>
    <row r="88479" customHeight="1" spans="7:9">
      <c r="G88479" s="11"/>
      <c r="H88479" s="12"/>
      <c r="I88479" s="49"/>
    </row>
    <row r="88480" customHeight="1" spans="7:9">
      <c r="G88480" s="11"/>
      <c r="H88480" s="12"/>
      <c r="I88480" s="49"/>
    </row>
    <row r="88481" customHeight="1" spans="7:9">
      <c r="G88481" s="11"/>
      <c r="H88481" s="12"/>
      <c r="I88481" s="49"/>
    </row>
    <row r="88482" customHeight="1" spans="7:9">
      <c r="G88482" s="11"/>
      <c r="H88482" s="12"/>
      <c r="I88482" s="49"/>
    </row>
    <row r="88483" customHeight="1" spans="7:9">
      <c r="G88483" s="11"/>
      <c r="H88483" s="12"/>
      <c r="I88483" s="49"/>
    </row>
    <row r="88484" customHeight="1" spans="7:9">
      <c r="G88484" s="11"/>
      <c r="H88484" s="12"/>
      <c r="I88484" s="49"/>
    </row>
    <row r="88485" customHeight="1" spans="7:9">
      <c r="G88485" s="11"/>
      <c r="H88485" s="12"/>
      <c r="I88485" s="49"/>
    </row>
    <row r="88486" customHeight="1" spans="7:9">
      <c r="G88486" s="11"/>
      <c r="H88486" s="12"/>
      <c r="I88486" s="49"/>
    </row>
    <row r="88487" customHeight="1" spans="7:9">
      <c r="G88487" s="11"/>
      <c r="H88487" s="12"/>
      <c r="I88487" s="49"/>
    </row>
    <row r="88488" customHeight="1" spans="7:9">
      <c r="G88488" s="11"/>
      <c r="H88488" s="12"/>
      <c r="I88488" s="49"/>
    </row>
    <row r="88489" customHeight="1" spans="7:9">
      <c r="G88489" s="11"/>
      <c r="H88489" s="12"/>
      <c r="I88489" s="49"/>
    </row>
    <row r="88490" customHeight="1" spans="7:9">
      <c r="G88490" s="11"/>
      <c r="H88490" s="12"/>
      <c r="I88490" s="49"/>
    </row>
    <row r="88491" customHeight="1" spans="7:9">
      <c r="G88491" s="11"/>
      <c r="H88491" s="12"/>
      <c r="I88491" s="49"/>
    </row>
    <row r="88492" customHeight="1" spans="7:9">
      <c r="G88492" s="11"/>
      <c r="H88492" s="12"/>
      <c r="I88492" s="49"/>
    </row>
    <row r="88493" customHeight="1" spans="7:9">
      <c r="G88493" s="11"/>
      <c r="H88493" s="12"/>
      <c r="I88493" s="49"/>
    </row>
    <row r="88494" customHeight="1" spans="7:9">
      <c r="G88494" s="11"/>
      <c r="H88494" s="12"/>
      <c r="I88494" s="49"/>
    </row>
    <row r="88495" customHeight="1" spans="7:9">
      <c r="G88495" s="11"/>
      <c r="H88495" s="12"/>
      <c r="I88495" s="49"/>
    </row>
    <row r="88496" customHeight="1" spans="7:9">
      <c r="G88496" s="11"/>
      <c r="H88496" s="12"/>
      <c r="I88496" s="49"/>
    </row>
    <row r="88497" customHeight="1" spans="7:9">
      <c r="G88497" s="11"/>
      <c r="H88497" s="12"/>
      <c r="I88497" s="49"/>
    </row>
    <row r="88498" customHeight="1" spans="7:9">
      <c r="G88498" s="11"/>
      <c r="H88498" s="12"/>
      <c r="I88498" s="49"/>
    </row>
    <row r="88499" customHeight="1" spans="7:9">
      <c r="G88499" s="11"/>
      <c r="H88499" s="12"/>
      <c r="I88499" s="49"/>
    </row>
    <row r="88500" customHeight="1" spans="7:9">
      <c r="G88500" s="11"/>
      <c r="H88500" s="12"/>
      <c r="I88500" s="49"/>
    </row>
    <row r="88501" customHeight="1" spans="7:9">
      <c r="G88501" s="11"/>
      <c r="H88501" s="12"/>
      <c r="I88501" s="49"/>
    </row>
    <row r="88502" customHeight="1" spans="7:9">
      <c r="G88502" s="11"/>
      <c r="H88502" s="12"/>
      <c r="I88502" s="49"/>
    </row>
    <row r="88503" customHeight="1" spans="7:9">
      <c r="G88503" s="11"/>
      <c r="H88503" s="12"/>
      <c r="I88503" s="49"/>
    </row>
    <row r="88504" customHeight="1" spans="7:9">
      <c r="G88504" s="11"/>
      <c r="H88504" s="12"/>
      <c r="I88504" s="49"/>
    </row>
    <row r="88505" customHeight="1" spans="7:9">
      <c r="G88505" s="11"/>
      <c r="H88505" s="12"/>
      <c r="I88505" s="49"/>
    </row>
    <row r="88506" customHeight="1" spans="7:9">
      <c r="G88506" s="11"/>
      <c r="H88506" s="12"/>
      <c r="I88506" s="49"/>
    </row>
    <row r="88507" customHeight="1" spans="7:9">
      <c r="G88507" s="11"/>
      <c r="H88507" s="12"/>
      <c r="I88507" s="49"/>
    </row>
    <row r="88508" customHeight="1" spans="7:9">
      <c r="G88508" s="11"/>
      <c r="H88508" s="12"/>
      <c r="I88508" s="49"/>
    </row>
    <row r="88509" customHeight="1" spans="7:9">
      <c r="G88509" s="11"/>
      <c r="H88509" s="12"/>
      <c r="I88509" s="49"/>
    </row>
    <row r="88510" customHeight="1" spans="7:9">
      <c r="G88510" s="11"/>
      <c r="H88510" s="12"/>
      <c r="I88510" s="49"/>
    </row>
    <row r="88511" customHeight="1" spans="7:9">
      <c r="G88511" s="11"/>
      <c r="H88511" s="12"/>
      <c r="I88511" s="49"/>
    </row>
    <row r="88512" customHeight="1" spans="7:9">
      <c r="G88512" s="11"/>
      <c r="H88512" s="12"/>
      <c r="I88512" s="49"/>
    </row>
    <row r="88513" customHeight="1" spans="7:9">
      <c r="G88513" s="11"/>
      <c r="H88513" s="12"/>
      <c r="I88513" s="49"/>
    </row>
    <row r="88514" customHeight="1" spans="7:9">
      <c r="G88514" s="11"/>
      <c r="H88514" s="12"/>
      <c r="I88514" s="49"/>
    </row>
    <row r="88515" customHeight="1" spans="7:9">
      <c r="G88515" s="11"/>
      <c r="H88515" s="12"/>
      <c r="I88515" s="49"/>
    </row>
    <row r="88516" customHeight="1" spans="7:9">
      <c r="G88516" s="11"/>
      <c r="H88516" s="12"/>
      <c r="I88516" s="49"/>
    </row>
    <row r="88517" customHeight="1" spans="7:9">
      <c r="G88517" s="11"/>
      <c r="H88517" s="12"/>
      <c r="I88517" s="49"/>
    </row>
    <row r="88518" customHeight="1" spans="7:9">
      <c r="G88518" s="11"/>
      <c r="H88518" s="12"/>
      <c r="I88518" s="49"/>
    </row>
    <row r="88519" customHeight="1" spans="7:9">
      <c r="G88519" s="11"/>
      <c r="H88519" s="12"/>
      <c r="I88519" s="49"/>
    </row>
    <row r="88520" customHeight="1" spans="7:9">
      <c r="G88520" s="11"/>
      <c r="H88520" s="12"/>
      <c r="I88520" s="49"/>
    </row>
    <row r="88521" customHeight="1" spans="7:9">
      <c r="G88521" s="11"/>
      <c r="H88521" s="12"/>
      <c r="I88521" s="49"/>
    </row>
    <row r="88522" customHeight="1" spans="7:9">
      <c r="G88522" s="11"/>
      <c r="H88522" s="12"/>
      <c r="I88522" s="49"/>
    </row>
    <row r="88523" customHeight="1" spans="7:9">
      <c r="G88523" s="11"/>
      <c r="H88523" s="12"/>
      <c r="I88523" s="49"/>
    </row>
    <row r="88524" customHeight="1" spans="7:9">
      <c r="G88524" s="11"/>
      <c r="H88524" s="12"/>
      <c r="I88524" s="49"/>
    </row>
    <row r="88525" customHeight="1" spans="7:9">
      <c r="G88525" s="11"/>
      <c r="H88525" s="12"/>
      <c r="I88525" s="49"/>
    </row>
    <row r="88526" customHeight="1" spans="7:9">
      <c r="G88526" s="11"/>
      <c r="H88526" s="12"/>
      <c r="I88526" s="49"/>
    </row>
    <row r="88527" customHeight="1" spans="7:9">
      <c r="G88527" s="11"/>
      <c r="H88527" s="12"/>
      <c r="I88527" s="49"/>
    </row>
    <row r="88528" customHeight="1" spans="7:9">
      <c r="G88528" s="11"/>
      <c r="H88528" s="12"/>
      <c r="I88528" s="49"/>
    </row>
    <row r="88529" customHeight="1" spans="7:9">
      <c r="G88529" s="11"/>
      <c r="H88529" s="12"/>
      <c r="I88529" s="49"/>
    </row>
    <row r="88530" customHeight="1" spans="7:9">
      <c r="G88530" s="11"/>
      <c r="H88530" s="12"/>
      <c r="I88530" s="49"/>
    </row>
    <row r="88531" customHeight="1" spans="7:9">
      <c r="G88531" s="11"/>
      <c r="H88531" s="12"/>
      <c r="I88531" s="49"/>
    </row>
    <row r="88532" customHeight="1" spans="7:9">
      <c r="G88532" s="11"/>
      <c r="H88532" s="12"/>
      <c r="I88532" s="49"/>
    </row>
    <row r="88533" customHeight="1" spans="7:9">
      <c r="G88533" s="11"/>
      <c r="H88533" s="12"/>
      <c r="I88533" s="49"/>
    </row>
    <row r="88534" customHeight="1" spans="7:9">
      <c r="G88534" s="11"/>
      <c r="H88534" s="12"/>
      <c r="I88534" s="49"/>
    </row>
    <row r="88535" customHeight="1" spans="7:9">
      <c r="G88535" s="11"/>
      <c r="H88535" s="12"/>
      <c r="I88535" s="49"/>
    </row>
    <row r="88536" customHeight="1" spans="7:9">
      <c r="G88536" s="11"/>
      <c r="H88536" s="12"/>
      <c r="I88536" s="49"/>
    </row>
    <row r="88537" customHeight="1" spans="7:9">
      <c r="G88537" s="11"/>
      <c r="H88537" s="12"/>
      <c r="I88537" s="49"/>
    </row>
    <row r="88538" customHeight="1" spans="7:9">
      <c r="G88538" s="11"/>
      <c r="H88538" s="12"/>
      <c r="I88538" s="49"/>
    </row>
    <row r="88539" customHeight="1" spans="7:9">
      <c r="G88539" s="11"/>
      <c r="H88539" s="12"/>
      <c r="I88539" s="49"/>
    </row>
    <row r="88540" customHeight="1" spans="7:9">
      <c r="G88540" s="11"/>
      <c r="H88540" s="12"/>
      <c r="I88540" s="49"/>
    </row>
    <row r="88541" customHeight="1" spans="7:9">
      <c r="G88541" s="11"/>
      <c r="H88541" s="12"/>
      <c r="I88541" s="49"/>
    </row>
    <row r="88542" customHeight="1" spans="7:9">
      <c r="G88542" s="11"/>
      <c r="H88542" s="12"/>
      <c r="I88542" s="49"/>
    </row>
    <row r="88543" customHeight="1" spans="7:9">
      <c r="G88543" s="11"/>
      <c r="H88543" s="12"/>
      <c r="I88543" s="49"/>
    </row>
    <row r="88544" customHeight="1" spans="7:9">
      <c r="G88544" s="11"/>
      <c r="H88544" s="12"/>
      <c r="I88544" s="49"/>
    </row>
    <row r="88545" customHeight="1" spans="7:9">
      <c r="G88545" s="11"/>
      <c r="H88545" s="12"/>
      <c r="I88545" s="49"/>
    </row>
    <row r="88546" customHeight="1" spans="7:9">
      <c r="G88546" s="11"/>
      <c r="H88546" s="12"/>
      <c r="I88546" s="49"/>
    </row>
    <row r="88547" customHeight="1" spans="7:9">
      <c r="G88547" s="11"/>
      <c r="H88547" s="12"/>
      <c r="I88547" s="49"/>
    </row>
    <row r="88548" customHeight="1" spans="7:9">
      <c r="G88548" s="11"/>
      <c r="H88548" s="12"/>
      <c r="I88548" s="49"/>
    </row>
    <row r="88549" customHeight="1" spans="7:9">
      <c r="G88549" s="11"/>
      <c r="H88549" s="12"/>
      <c r="I88549" s="49"/>
    </row>
    <row r="88550" customHeight="1" spans="7:9">
      <c r="G88550" s="11"/>
      <c r="H88550" s="12"/>
      <c r="I88550" s="49"/>
    </row>
    <row r="88551" customHeight="1" spans="7:9">
      <c r="G88551" s="11"/>
      <c r="H88551" s="12"/>
      <c r="I88551" s="49"/>
    </row>
    <row r="88552" customHeight="1" spans="7:9">
      <c r="G88552" s="11"/>
      <c r="H88552" s="12"/>
      <c r="I88552" s="49"/>
    </row>
    <row r="88553" customHeight="1" spans="7:9">
      <c r="G88553" s="11"/>
      <c r="H88553" s="12"/>
      <c r="I88553" s="49"/>
    </row>
    <row r="88554" customHeight="1" spans="7:9">
      <c r="G88554" s="11"/>
      <c r="H88554" s="12"/>
      <c r="I88554" s="49"/>
    </row>
    <row r="88555" customHeight="1" spans="7:9">
      <c r="G88555" s="11"/>
      <c r="H88555" s="12"/>
      <c r="I88555" s="49"/>
    </row>
    <row r="88556" customHeight="1" spans="7:9">
      <c r="G88556" s="11"/>
      <c r="H88556" s="12"/>
      <c r="I88556" s="49"/>
    </row>
    <row r="88557" customHeight="1" spans="7:9">
      <c r="G88557" s="11"/>
      <c r="H88557" s="12"/>
      <c r="I88557" s="49"/>
    </row>
    <row r="88558" customHeight="1" spans="7:9">
      <c r="G88558" s="11"/>
      <c r="H88558" s="12"/>
      <c r="I88558" s="49"/>
    </row>
    <row r="88559" customHeight="1" spans="7:9">
      <c r="G88559" s="11"/>
      <c r="H88559" s="12"/>
      <c r="I88559" s="49"/>
    </row>
    <row r="88560" customHeight="1" spans="7:9">
      <c r="G88560" s="11"/>
      <c r="H88560" s="12"/>
      <c r="I88560" s="49"/>
    </row>
    <row r="88561" customHeight="1" spans="7:9">
      <c r="G88561" s="11"/>
      <c r="H88561" s="12"/>
      <c r="I88561" s="49"/>
    </row>
    <row r="88562" customHeight="1" spans="7:9">
      <c r="G88562" s="11"/>
      <c r="H88562" s="12"/>
      <c r="I88562" s="49"/>
    </row>
    <row r="88563" customHeight="1" spans="7:9">
      <c r="G88563" s="11"/>
      <c r="H88563" s="12"/>
      <c r="I88563" s="49"/>
    </row>
    <row r="88564" customHeight="1" spans="7:9">
      <c r="G88564" s="11"/>
      <c r="H88564" s="12"/>
      <c r="I88564" s="49"/>
    </row>
    <row r="88565" customHeight="1" spans="7:9">
      <c r="G88565" s="11"/>
      <c r="H88565" s="12"/>
      <c r="I88565" s="49"/>
    </row>
    <row r="88566" customHeight="1" spans="7:9">
      <c r="G88566" s="11"/>
      <c r="H88566" s="12"/>
      <c r="I88566" s="49"/>
    </row>
    <row r="88567" customHeight="1" spans="7:9">
      <c r="G88567" s="11"/>
      <c r="H88567" s="12"/>
      <c r="I88567" s="49"/>
    </row>
    <row r="88568" customHeight="1" spans="7:9">
      <c r="G88568" s="11"/>
      <c r="H88568" s="12"/>
      <c r="I88568" s="49"/>
    </row>
    <row r="88569" customHeight="1" spans="7:9">
      <c r="G88569" s="11"/>
      <c r="H88569" s="12"/>
      <c r="I88569" s="49"/>
    </row>
    <row r="88570" customHeight="1" spans="7:9">
      <c r="G88570" s="11"/>
      <c r="H88570" s="12"/>
      <c r="I88570" s="49"/>
    </row>
    <row r="88571" customHeight="1" spans="7:9">
      <c r="G88571" s="11"/>
      <c r="H88571" s="12"/>
      <c r="I88571" s="49"/>
    </row>
    <row r="88572" customHeight="1" spans="7:9">
      <c r="G88572" s="11"/>
      <c r="H88572" s="12"/>
      <c r="I88572" s="49"/>
    </row>
    <row r="88573" customHeight="1" spans="7:9">
      <c r="G88573" s="11"/>
      <c r="H88573" s="12"/>
      <c r="I88573" s="49"/>
    </row>
    <row r="88574" customHeight="1" spans="7:9">
      <c r="G88574" s="11"/>
      <c r="H88574" s="12"/>
      <c r="I88574" s="49"/>
    </row>
    <row r="88575" customHeight="1" spans="7:9">
      <c r="G88575" s="11"/>
      <c r="H88575" s="12"/>
      <c r="I88575" s="49"/>
    </row>
    <row r="88576" customHeight="1" spans="7:9">
      <c r="G88576" s="11"/>
      <c r="H88576" s="12"/>
      <c r="I88576" s="49"/>
    </row>
    <row r="88577" customHeight="1" spans="7:9">
      <c r="G88577" s="11"/>
      <c r="H88577" s="12"/>
      <c r="I88577" s="49"/>
    </row>
    <row r="88578" customHeight="1" spans="7:9">
      <c r="G88578" s="11"/>
      <c r="H88578" s="12"/>
      <c r="I88578" s="49"/>
    </row>
    <row r="88579" customHeight="1" spans="7:9">
      <c r="G88579" s="11"/>
      <c r="H88579" s="12"/>
      <c r="I88579" s="49"/>
    </row>
    <row r="88580" customHeight="1" spans="7:9">
      <c r="G88580" s="11"/>
      <c r="H88580" s="12"/>
      <c r="I88580" s="49"/>
    </row>
    <row r="88581" customHeight="1" spans="7:9">
      <c r="G88581" s="11"/>
      <c r="H88581" s="12"/>
      <c r="I88581" s="49"/>
    </row>
    <row r="88582" customHeight="1" spans="7:9">
      <c r="G88582" s="11"/>
      <c r="H88582" s="12"/>
      <c r="I88582" s="49"/>
    </row>
    <row r="88583" customHeight="1" spans="7:9">
      <c r="G88583" s="11"/>
      <c r="H88583" s="12"/>
      <c r="I88583" s="49"/>
    </row>
    <row r="88584" customHeight="1" spans="7:9">
      <c r="G88584" s="11"/>
      <c r="H88584" s="12"/>
      <c r="I88584" s="49"/>
    </row>
    <row r="88585" customHeight="1" spans="7:9">
      <c r="G88585" s="11"/>
      <c r="H88585" s="12"/>
      <c r="I88585" s="49"/>
    </row>
    <row r="88586" customHeight="1" spans="7:9">
      <c r="G88586" s="11"/>
      <c r="H88586" s="12"/>
      <c r="I88586" s="49"/>
    </row>
    <row r="88587" customHeight="1" spans="7:9">
      <c r="G88587" s="11"/>
      <c r="H88587" s="12"/>
      <c r="I88587" s="49"/>
    </row>
    <row r="88588" customHeight="1" spans="7:9">
      <c r="G88588" s="11"/>
      <c r="H88588" s="12"/>
      <c r="I88588" s="49"/>
    </row>
    <row r="88589" customHeight="1" spans="7:9">
      <c r="G88589" s="11"/>
      <c r="H88589" s="12"/>
      <c r="I88589" s="49"/>
    </row>
    <row r="88590" customHeight="1" spans="7:9">
      <c r="G88590" s="11"/>
      <c r="H88590" s="12"/>
      <c r="I88590" s="49"/>
    </row>
    <row r="88591" customHeight="1" spans="7:9">
      <c r="G88591" s="11"/>
      <c r="H88591" s="12"/>
      <c r="I88591" s="49"/>
    </row>
    <row r="88592" customHeight="1" spans="7:9">
      <c r="G88592" s="11"/>
      <c r="H88592" s="12"/>
      <c r="I88592" s="49"/>
    </row>
    <row r="88593" customHeight="1" spans="7:9">
      <c r="G88593" s="11"/>
      <c r="H88593" s="12"/>
      <c r="I88593" s="49"/>
    </row>
    <row r="88594" customHeight="1" spans="7:9">
      <c r="G88594" s="11"/>
      <c r="H88594" s="12"/>
      <c r="I88594" s="49"/>
    </row>
    <row r="88595" customHeight="1" spans="7:9">
      <c r="G88595" s="11"/>
      <c r="H88595" s="12"/>
      <c r="I88595" s="49"/>
    </row>
    <row r="88596" customHeight="1" spans="7:9">
      <c r="G88596" s="11"/>
      <c r="H88596" s="12"/>
      <c r="I88596" s="49"/>
    </row>
    <row r="88597" customHeight="1" spans="7:9">
      <c r="G88597" s="11"/>
      <c r="H88597" s="12"/>
      <c r="I88597" s="49"/>
    </row>
    <row r="88598" customHeight="1" spans="7:9">
      <c r="G88598" s="11"/>
      <c r="H88598" s="12"/>
      <c r="I88598" s="49"/>
    </row>
    <row r="88599" customHeight="1" spans="7:9">
      <c r="G88599" s="11"/>
      <c r="H88599" s="12"/>
      <c r="I88599" s="49"/>
    </row>
    <row r="88600" customHeight="1" spans="7:9">
      <c r="G88600" s="11"/>
      <c r="H88600" s="12"/>
      <c r="I88600" s="49"/>
    </row>
    <row r="88601" customHeight="1" spans="7:9">
      <c r="G88601" s="11"/>
      <c r="H88601" s="12"/>
      <c r="I88601" s="49"/>
    </row>
    <row r="88602" customHeight="1" spans="7:9">
      <c r="G88602" s="11"/>
      <c r="H88602" s="12"/>
      <c r="I88602" s="49"/>
    </row>
    <row r="88603" customHeight="1" spans="7:9">
      <c r="G88603" s="11"/>
      <c r="H88603" s="12"/>
      <c r="I88603" s="49"/>
    </row>
    <row r="88604" customHeight="1" spans="7:9">
      <c r="G88604" s="11"/>
      <c r="H88604" s="12"/>
      <c r="I88604" s="49"/>
    </row>
    <row r="88605" customHeight="1" spans="7:9">
      <c r="G88605" s="11"/>
      <c r="H88605" s="12"/>
      <c r="I88605" s="49"/>
    </row>
    <row r="88606" customHeight="1" spans="7:9">
      <c r="G88606" s="11"/>
      <c r="H88606" s="12"/>
      <c r="I88606" s="49"/>
    </row>
    <row r="88607" customHeight="1" spans="7:9">
      <c r="G88607" s="11"/>
      <c r="H88607" s="12"/>
      <c r="I88607" s="49"/>
    </row>
    <row r="88608" customHeight="1" spans="7:9">
      <c r="G88608" s="11"/>
      <c r="H88608" s="12"/>
      <c r="I88608" s="49"/>
    </row>
    <row r="88609" customHeight="1" spans="7:9">
      <c r="G88609" s="11"/>
      <c r="H88609" s="12"/>
      <c r="I88609" s="49"/>
    </row>
    <row r="88610" customHeight="1" spans="7:9">
      <c r="G88610" s="11"/>
      <c r="H88610" s="12"/>
      <c r="I88610" s="49"/>
    </row>
    <row r="88611" customHeight="1" spans="7:9">
      <c r="G88611" s="11"/>
      <c r="H88611" s="12"/>
      <c r="I88611" s="49"/>
    </row>
    <row r="88612" customHeight="1" spans="7:9">
      <c r="G88612" s="11"/>
      <c r="H88612" s="12"/>
      <c r="I88612" s="49"/>
    </row>
    <row r="88613" customHeight="1" spans="7:9">
      <c r="G88613" s="11"/>
      <c r="H88613" s="12"/>
      <c r="I88613" s="49"/>
    </row>
    <row r="88614" customHeight="1" spans="7:9">
      <c r="G88614" s="11"/>
      <c r="H88614" s="12"/>
      <c r="I88614" s="49"/>
    </row>
    <row r="88615" customHeight="1" spans="7:9">
      <c r="G88615" s="11"/>
      <c r="H88615" s="12"/>
      <c r="I88615" s="49"/>
    </row>
    <row r="88616" customHeight="1" spans="7:9">
      <c r="G88616" s="11"/>
      <c r="H88616" s="12"/>
      <c r="I88616" s="49"/>
    </row>
    <row r="88617" customHeight="1" spans="7:9">
      <c r="G88617" s="11"/>
      <c r="H88617" s="12"/>
      <c r="I88617" s="49"/>
    </row>
    <row r="88618" customHeight="1" spans="7:9">
      <c r="G88618" s="11"/>
      <c r="H88618" s="12"/>
      <c r="I88618" s="49"/>
    </row>
    <row r="88619" customHeight="1" spans="7:9">
      <c r="G88619" s="11"/>
      <c r="H88619" s="12"/>
      <c r="I88619" s="49"/>
    </row>
    <row r="88620" customHeight="1" spans="7:9">
      <c r="G88620" s="11"/>
      <c r="H88620" s="12"/>
      <c r="I88620" s="49"/>
    </row>
    <row r="88621" customHeight="1" spans="7:9">
      <c r="G88621" s="11"/>
      <c r="H88621" s="12"/>
      <c r="I88621" s="49"/>
    </row>
    <row r="88622" customHeight="1" spans="7:9">
      <c r="G88622" s="11"/>
      <c r="H88622" s="12"/>
      <c r="I88622" s="49"/>
    </row>
    <row r="88623" customHeight="1" spans="7:9">
      <c r="G88623" s="11"/>
      <c r="H88623" s="12"/>
      <c r="I88623" s="49"/>
    </row>
    <row r="88624" customHeight="1" spans="7:9">
      <c r="G88624" s="11"/>
      <c r="H88624" s="12"/>
      <c r="I88624" s="49"/>
    </row>
    <row r="88625" customHeight="1" spans="7:9">
      <c r="G88625" s="11"/>
      <c r="H88625" s="12"/>
      <c r="I88625" s="49"/>
    </row>
    <row r="88626" customHeight="1" spans="7:9">
      <c r="G88626" s="11"/>
      <c r="H88626" s="12"/>
      <c r="I88626" s="49"/>
    </row>
    <row r="88627" customHeight="1" spans="7:9">
      <c r="G88627" s="11"/>
      <c r="H88627" s="12"/>
      <c r="I88627" s="49"/>
    </row>
    <row r="88628" customHeight="1" spans="7:9">
      <c r="G88628" s="11"/>
      <c r="H88628" s="12"/>
      <c r="I88628" s="49"/>
    </row>
    <row r="88629" customHeight="1" spans="7:9">
      <c r="G88629" s="11"/>
      <c r="H88629" s="12"/>
      <c r="I88629" s="49"/>
    </row>
    <row r="88630" customHeight="1" spans="7:9">
      <c r="G88630" s="11"/>
      <c r="H88630" s="12"/>
      <c r="I88630" s="49"/>
    </row>
    <row r="88631" customHeight="1" spans="7:9">
      <c r="G88631" s="11"/>
      <c r="H88631" s="12"/>
      <c r="I88631" s="49"/>
    </row>
    <row r="88632" customHeight="1" spans="7:9">
      <c r="G88632" s="11"/>
      <c r="H88632" s="12"/>
      <c r="I88632" s="49"/>
    </row>
    <row r="88633" customHeight="1" spans="7:9">
      <c r="G88633" s="11"/>
      <c r="H88633" s="12"/>
      <c r="I88633" s="49"/>
    </row>
    <row r="88634" customHeight="1" spans="7:9">
      <c r="G88634" s="11"/>
      <c r="H88634" s="12"/>
      <c r="I88634" s="49"/>
    </row>
    <row r="88635" customHeight="1" spans="7:9">
      <c r="G88635" s="11"/>
      <c r="H88635" s="12"/>
      <c r="I88635" s="49"/>
    </row>
    <row r="88636" customHeight="1" spans="7:9">
      <c r="G88636" s="11"/>
      <c r="H88636" s="12"/>
      <c r="I88636" s="49"/>
    </row>
    <row r="88637" customHeight="1" spans="7:9">
      <c r="G88637" s="11"/>
      <c r="H88637" s="12"/>
      <c r="I88637" s="49"/>
    </row>
    <row r="88638" customHeight="1" spans="7:9">
      <c r="G88638" s="11"/>
      <c r="H88638" s="12"/>
      <c r="I88638" s="49"/>
    </row>
    <row r="88639" customHeight="1" spans="7:9">
      <c r="G88639" s="11"/>
      <c r="H88639" s="12"/>
      <c r="I88639" s="49"/>
    </row>
    <row r="88640" customHeight="1" spans="7:9">
      <c r="G88640" s="11"/>
      <c r="H88640" s="12"/>
      <c r="I88640" s="49"/>
    </row>
    <row r="88641" customHeight="1" spans="7:9">
      <c r="G88641" s="11"/>
      <c r="H88641" s="12"/>
      <c r="I88641" s="49"/>
    </row>
    <row r="88642" customHeight="1" spans="7:9">
      <c r="G88642" s="11"/>
      <c r="H88642" s="12"/>
      <c r="I88642" s="49"/>
    </row>
    <row r="88643" customHeight="1" spans="7:9">
      <c r="G88643" s="11"/>
      <c r="H88643" s="12"/>
      <c r="I88643" s="49"/>
    </row>
    <row r="88644" customHeight="1" spans="7:9">
      <c r="G88644" s="11"/>
      <c r="H88644" s="12"/>
      <c r="I88644" s="49"/>
    </row>
    <row r="88645" customHeight="1" spans="7:9">
      <c r="G88645" s="11"/>
      <c r="H88645" s="12"/>
      <c r="I88645" s="49"/>
    </row>
    <row r="88646" customHeight="1" spans="7:9">
      <c r="G88646" s="11"/>
      <c r="H88646" s="12"/>
      <c r="I88646" s="49"/>
    </row>
    <row r="88647" customHeight="1" spans="7:9">
      <c r="G88647" s="11"/>
      <c r="H88647" s="12"/>
      <c r="I88647" s="49"/>
    </row>
    <row r="88648" customHeight="1" spans="7:9">
      <c r="G88648" s="11"/>
      <c r="H88648" s="12"/>
      <c r="I88648" s="49"/>
    </row>
    <row r="88649" customHeight="1" spans="7:9">
      <c r="G88649" s="11"/>
      <c r="H88649" s="12"/>
      <c r="I88649" s="49"/>
    </row>
    <row r="88650" customHeight="1" spans="7:9">
      <c r="G88650" s="11"/>
      <c r="H88650" s="12"/>
      <c r="I88650" s="49"/>
    </row>
    <row r="88651" customHeight="1" spans="7:9">
      <c r="G88651" s="11"/>
      <c r="H88651" s="12"/>
      <c r="I88651" s="49"/>
    </row>
    <row r="88652" customHeight="1" spans="7:9">
      <c r="G88652" s="11"/>
      <c r="H88652" s="12"/>
      <c r="I88652" s="49"/>
    </row>
    <row r="88653" customHeight="1" spans="7:9">
      <c r="G88653" s="11"/>
      <c r="H88653" s="12"/>
      <c r="I88653" s="49"/>
    </row>
    <row r="88654" customHeight="1" spans="7:9">
      <c r="G88654" s="11"/>
      <c r="H88654" s="12"/>
      <c r="I88654" s="49"/>
    </row>
    <row r="88655" customHeight="1" spans="7:9">
      <c r="G88655" s="11"/>
      <c r="H88655" s="12"/>
      <c r="I88655" s="49"/>
    </row>
    <row r="88656" customHeight="1" spans="7:9">
      <c r="G88656" s="11"/>
      <c r="H88656" s="12"/>
      <c r="I88656" s="49"/>
    </row>
    <row r="88657" customHeight="1" spans="7:9">
      <c r="G88657" s="11"/>
      <c r="H88657" s="12"/>
      <c r="I88657" s="49"/>
    </row>
    <row r="88658" customHeight="1" spans="7:9">
      <c r="G88658" s="11"/>
      <c r="H88658" s="12"/>
      <c r="I88658" s="49"/>
    </row>
    <row r="88659" customHeight="1" spans="7:9">
      <c r="G88659" s="11"/>
      <c r="H88659" s="12"/>
      <c r="I88659" s="49"/>
    </row>
    <row r="88660" customHeight="1" spans="7:9">
      <c r="G88660" s="11"/>
      <c r="H88660" s="12"/>
      <c r="I88660" s="49"/>
    </row>
    <row r="88661" customHeight="1" spans="7:9">
      <c r="G88661" s="11"/>
      <c r="H88661" s="12"/>
      <c r="I88661" s="49"/>
    </row>
    <row r="88662" customHeight="1" spans="7:9">
      <c r="G88662" s="11"/>
      <c r="H88662" s="12"/>
      <c r="I88662" s="49"/>
    </row>
    <row r="88663" customHeight="1" spans="7:9">
      <c r="G88663" s="11"/>
      <c r="H88663" s="12"/>
      <c r="I88663" s="49"/>
    </row>
    <row r="88664" customHeight="1" spans="7:9">
      <c r="G88664" s="11"/>
      <c r="H88664" s="12"/>
      <c r="I88664" s="49"/>
    </row>
    <row r="88665" customHeight="1" spans="7:9">
      <c r="G88665" s="11"/>
      <c r="H88665" s="12"/>
      <c r="I88665" s="49"/>
    </row>
    <row r="88666" customHeight="1" spans="7:9">
      <c r="G88666" s="11"/>
      <c r="H88666" s="12"/>
      <c r="I88666" s="49"/>
    </row>
    <row r="88667" customHeight="1" spans="7:9">
      <c r="G88667" s="11"/>
      <c r="H88667" s="12"/>
      <c r="I88667" s="49"/>
    </row>
    <row r="88668" customHeight="1" spans="7:9">
      <c r="G88668" s="11"/>
      <c r="H88668" s="12"/>
      <c r="I88668" s="49"/>
    </row>
    <row r="88669" customHeight="1" spans="7:9">
      <c r="G88669" s="11"/>
      <c r="H88669" s="12"/>
      <c r="I88669" s="49"/>
    </row>
    <row r="88670" customHeight="1" spans="7:9">
      <c r="G88670" s="11"/>
      <c r="H88670" s="12"/>
      <c r="I88670" s="49"/>
    </row>
    <row r="88671" customHeight="1" spans="7:9">
      <c r="G88671" s="11"/>
      <c r="H88671" s="12"/>
      <c r="I88671" s="49"/>
    </row>
    <row r="88672" customHeight="1" spans="7:9">
      <c r="G88672" s="11"/>
      <c r="H88672" s="12"/>
      <c r="I88672" s="49"/>
    </row>
    <row r="88673" customHeight="1" spans="7:9">
      <c r="G88673" s="11"/>
      <c r="H88673" s="12"/>
      <c r="I88673" s="49"/>
    </row>
    <row r="88674" customHeight="1" spans="7:9">
      <c r="G88674" s="11"/>
      <c r="H88674" s="12"/>
      <c r="I88674" s="49"/>
    </row>
    <row r="88675" customHeight="1" spans="7:9">
      <c r="G88675" s="11"/>
      <c r="H88675" s="12"/>
      <c r="I88675" s="49"/>
    </row>
    <row r="88676" customHeight="1" spans="7:9">
      <c r="G88676" s="11"/>
      <c r="H88676" s="12"/>
      <c r="I88676" s="49"/>
    </row>
    <row r="88677" customHeight="1" spans="7:9">
      <c r="G88677" s="11"/>
      <c r="H88677" s="12"/>
      <c r="I88677" s="49"/>
    </row>
    <row r="88678" customHeight="1" spans="7:9">
      <c r="G88678" s="11"/>
      <c r="H88678" s="12"/>
      <c r="I88678" s="49"/>
    </row>
    <row r="88679" customHeight="1" spans="7:9">
      <c r="G88679" s="11"/>
      <c r="H88679" s="12"/>
      <c r="I88679" s="49"/>
    </row>
    <row r="88680" customHeight="1" spans="7:9">
      <c r="G88680" s="11"/>
      <c r="H88680" s="12"/>
      <c r="I88680" s="49"/>
    </row>
    <row r="88681" customHeight="1" spans="7:9">
      <c r="G88681" s="11"/>
      <c r="H88681" s="12"/>
      <c r="I88681" s="49"/>
    </row>
    <row r="88682" customHeight="1" spans="7:9">
      <c r="G88682" s="11"/>
      <c r="H88682" s="12"/>
      <c r="I88682" s="49"/>
    </row>
    <row r="88683" customHeight="1" spans="7:9">
      <c r="G88683" s="11"/>
      <c r="H88683" s="12"/>
      <c r="I88683" s="49"/>
    </row>
    <row r="88684" customHeight="1" spans="7:9">
      <c r="G88684" s="11"/>
      <c r="H88684" s="12"/>
      <c r="I88684" s="49"/>
    </row>
    <row r="88685" customHeight="1" spans="7:9">
      <c r="G88685" s="11"/>
      <c r="H88685" s="12"/>
      <c r="I88685" s="49"/>
    </row>
    <row r="88686" customHeight="1" spans="7:9">
      <c r="G88686" s="11"/>
      <c r="H88686" s="12"/>
      <c r="I88686" s="49"/>
    </row>
    <row r="88687" customHeight="1" spans="7:9">
      <c r="G88687" s="11"/>
      <c r="H88687" s="12"/>
      <c r="I88687" s="49"/>
    </row>
    <row r="88688" customHeight="1" spans="7:9">
      <c r="G88688" s="11"/>
      <c r="H88688" s="12"/>
      <c r="I88688" s="49"/>
    </row>
    <row r="88689" customHeight="1" spans="7:9">
      <c r="G88689" s="11"/>
      <c r="H88689" s="12"/>
      <c r="I88689" s="49"/>
    </row>
    <row r="88690" customHeight="1" spans="7:9">
      <c r="G88690" s="11"/>
      <c r="H88690" s="12"/>
      <c r="I88690" s="49"/>
    </row>
    <row r="88691" customHeight="1" spans="7:9">
      <c r="G88691" s="11"/>
      <c r="H88691" s="12"/>
      <c r="I88691" s="49"/>
    </row>
    <row r="88692" customHeight="1" spans="7:9">
      <c r="G88692" s="11"/>
      <c r="H88692" s="12"/>
      <c r="I88692" s="49"/>
    </row>
    <row r="88693" customHeight="1" spans="7:9">
      <c r="G88693" s="11"/>
      <c r="H88693" s="12"/>
      <c r="I88693" s="49"/>
    </row>
    <row r="88694" customHeight="1" spans="7:9">
      <c r="G88694" s="11"/>
      <c r="H88694" s="12"/>
      <c r="I88694" s="49"/>
    </row>
    <row r="88695" customHeight="1" spans="7:9">
      <c r="G88695" s="11"/>
      <c r="H88695" s="12"/>
      <c r="I88695" s="49"/>
    </row>
    <row r="88696" customHeight="1" spans="7:9">
      <c r="G88696" s="11"/>
      <c r="H88696" s="12"/>
      <c r="I88696" s="49"/>
    </row>
    <row r="88697" customHeight="1" spans="7:9">
      <c r="G88697" s="11"/>
      <c r="H88697" s="12"/>
      <c r="I88697" s="49"/>
    </row>
    <row r="88698" customHeight="1" spans="7:9">
      <c r="G88698" s="11"/>
      <c r="H88698" s="12"/>
      <c r="I88698" s="49"/>
    </row>
    <row r="88699" customHeight="1" spans="7:9">
      <c r="G88699" s="11"/>
      <c r="H88699" s="12"/>
      <c r="I88699" s="49"/>
    </row>
    <row r="88700" customHeight="1" spans="7:9">
      <c r="G88700" s="11"/>
      <c r="H88700" s="12"/>
      <c r="I88700" s="49"/>
    </row>
    <row r="88701" customHeight="1" spans="7:9">
      <c r="G88701" s="11"/>
      <c r="H88701" s="12"/>
      <c r="I88701" s="49"/>
    </row>
    <row r="88702" customHeight="1" spans="7:9">
      <c r="G88702" s="11"/>
      <c r="H88702" s="12"/>
      <c r="I88702" s="49"/>
    </row>
    <row r="88703" customHeight="1" spans="7:9">
      <c r="G88703" s="11"/>
      <c r="H88703" s="12"/>
      <c r="I88703" s="49"/>
    </row>
    <row r="88704" customHeight="1" spans="7:9">
      <c r="G88704" s="11"/>
      <c r="H88704" s="12"/>
      <c r="I88704" s="49"/>
    </row>
    <row r="88705" customHeight="1" spans="7:9">
      <c r="G88705" s="11"/>
      <c r="H88705" s="12"/>
      <c r="I88705" s="49"/>
    </row>
    <row r="88706" customHeight="1" spans="7:9">
      <c r="G88706" s="11"/>
      <c r="H88706" s="12"/>
      <c r="I88706" s="49"/>
    </row>
    <row r="88707" customHeight="1" spans="7:9">
      <c r="G88707" s="11"/>
      <c r="H88707" s="12"/>
      <c r="I88707" s="49"/>
    </row>
    <row r="88708" customHeight="1" spans="7:9">
      <c r="G88708" s="11"/>
      <c r="H88708" s="12"/>
      <c r="I88708" s="49"/>
    </row>
    <row r="88709" customHeight="1" spans="7:9">
      <c r="G88709" s="11"/>
      <c r="H88709" s="12"/>
      <c r="I88709" s="49"/>
    </row>
    <row r="88710" customHeight="1" spans="7:9">
      <c r="G88710" s="11"/>
      <c r="H88710" s="12"/>
      <c r="I88710" s="49"/>
    </row>
    <row r="88711" customHeight="1" spans="7:9">
      <c r="G88711" s="11"/>
      <c r="H88711" s="12"/>
      <c r="I88711" s="49"/>
    </row>
    <row r="88712" customHeight="1" spans="7:9">
      <c r="G88712" s="11"/>
      <c r="H88712" s="12"/>
      <c r="I88712" s="49"/>
    </row>
    <row r="88713" customHeight="1" spans="7:9">
      <c r="G88713" s="11"/>
      <c r="H88713" s="12"/>
      <c r="I88713" s="49"/>
    </row>
    <row r="88714" customHeight="1" spans="7:9">
      <c r="G88714" s="11"/>
      <c r="H88714" s="12"/>
      <c r="I88714" s="49"/>
    </row>
    <row r="88715" customHeight="1" spans="7:9">
      <c r="G88715" s="11"/>
      <c r="H88715" s="12"/>
      <c r="I88715" s="49"/>
    </row>
    <row r="88716" customHeight="1" spans="7:9">
      <c r="G88716" s="11"/>
      <c r="H88716" s="12"/>
      <c r="I88716" s="49"/>
    </row>
    <row r="88717" customHeight="1" spans="7:9">
      <c r="G88717" s="11"/>
      <c r="H88717" s="12"/>
      <c r="I88717" s="49"/>
    </row>
    <row r="88718" customHeight="1" spans="7:9">
      <c r="G88718" s="11"/>
      <c r="H88718" s="12"/>
      <c r="I88718" s="49"/>
    </row>
    <row r="88719" customHeight="1" spans="7:9">
      <c r="G88719" s="11"/>
      <c r="H88719" s="12"/>
      <c r="I88719" s="49"/>
    </row>
    <row r="88720" customHeight="1" spans="7:9">
      <c r="G88720" s="11"/>
      <c r="H88720" s="12"/>
      <c r="I88720" s="49"/>
    </row>
    <row r="88721" customHeight="1" spans="7:9">
      <c r="G88721" s="11"/>
      <c r="H88721" s="12"/>
      <c r="I88721" s="49"/>
    </row>
    <row r="88722" customHeight="1" spans="7:9">
      <c r="G88722" s="11"/>
      <c r="H88722" s="12"/>
      <c r="I88722" s="49"/>
    </row>
    <row r="88723" customHeight="1" spans="7:9">
      <c r="G88723" s="11"/>
      <c r="H88723" s="12"/>
      <c r="I88723" s="49"/>
    </row>
    <row r="88724" customHeight="1" spans="7:9">
      <c r="G88724" s="11"/>
      <c r="H88724" s="12"/>
      <c r="I88724" s="49"/>
    </row>
    <row r="88725" customHeight="1" spans="7:9">
      <c r="G88725" s="11"/>
      <c r="H88725" s="12"/>
      <c r="I88725" s="49"/>
    </row>
    <row r="88726" customHeight="1" spans="7:9">
      <c r="G88726" s="11"/>
      <c r="H88726" s="12"/>
      <c r="I88726" s="49"/>
    </row>
    <row r="88727" customHeight="1" spans="7:9">
      <c r="G88727" s="11"/>
      <c r="H88727" s="12"/>
      <c r="I88727" s="49"/>
    </row>
    <row r="88728" customHeight="1" spans="7:9">
      <c r="G88728" s="11"/>
      <c r="H88728" s="12"/>
      <c r="I88728" s="49"/>
    </row>
    <row r="88729" customHeight="1" spans="7:9">
      <c r="G88729" s="11"/>
      <c r="H88729" s="12"/>
      <c r="I88729" s="49"/>
    </row>
    <row r="88730" customHeight="1" spans="7:9">
      <c r="G88730" s="11"/>
      <c r="H88730" s="12"/>
      <c r="I88730" s="49"/>
    </row>
    <row r="88731" customHeight="1" spans="7:9">
      <c r="G88731" s="11"/>
      <c r="H88731" s="12"/>
      <c r="I88731" s="49"/>
    </row>
    <row r="88732" customHeight="1" spans="7:9">
      <c r="G88732" s="11"/>
      <c r="H88732" s="12"/>
      <c r="I88732" s="49"/>
    </row>
    <row r="88733" customHeight="1" spans="7:9">
      <c r="G88733" s="11"/>
      <c r="H88733" s="12"/>
      <c r="I88733" s="49"/>
    </row>
    <row r="88734" customHeight="1" spans="7:9">
      <c r="G88734" s="11"/>
      <c r="H88734" s="12"/>
      <c r="I88734" s="49"/>
    </row>
    <row r="88735" customHeight="1" spans="7:9">
      <c r="G88735" s="11"/>
      <c r="H88735" s="12"/>
      <c r="I88735" s="49"/>
    </row>
    <row r="88736" customHeight="1" spans="7:9">
      <c r="G88736" s="11"/>
      <c r="H88736" s="12"/>
      <c r="I88736" s="49"/>
    </row>
    <row r="88737" customHeight="1" spans="7:9">
      <c r="G88737" s="11"/>
      <c r="H88737" s="12"/>
      <c r="I88737" s="49"/>
    </row>
    <row r="88738" customHeight="1" spans="7:9">
      <c r="G88738" s="11"/>
      <c r="H88738" s="12"/>
      <c r="I88738" s="49"/>
    </row>
    <row r="88739" customHeight="1" spans="7:9">
      <c r="G88739" s="11"/>
      <c r="H88739" s="12"/>
      <c r="I88739" s="49"/>
    </row>
    <row r="88740" customHeight="1" spans="7:9">
      <c r="G88740" s="11"/>
      <c r="H88740" s="12"/>
      <c r="I88740" s="49"/>
    </row>
    <row r="88741" customHeight="1" spans="7:9">
      <c r="G88741" s="11"/>
      <c r="H88741" s="12"/>
      <c r="I88741" s="49"/>
    </row>
    <row r="88742" customHeight="1" spans="7:9">
      <c r="G88742" s="11"/>
      <c r="H88742" s="12"/>
      <c r="I88742" s="49"/>
    </row>
    <row r="88743" customHeight="1" spans="7:9">
      <c r="G88743" s="11"/>
      <c r="H88743" s="12"/>
      <c r="I88743" s="49"/>
    </row>
    <row r="88744" customHeight="1" spans="7:9">
      <c r="G88744" s="11"/>
      <c r="H88744" s="12"/>
      <c r="I88744" s="49"/>
    </row>
    <row r="88745" customHeight="1" spans="7:9">
      <c r="G88745" s="11"/>
      <c r="H88745" s="12"/>
      <c r="I88745" s="49"/>
    </row>
    <row r="88746" customHeight="1" spans="7:9">
      <c r="G88746" s="11"/>
      <c r="H88746" s="12"/>
      <c r="I88746" s="49"/>
    </row>
    <row r="88747" customHeight="1" spans="7:9">
      <c r="G88747" s="11"/>
      <c r="H88747" s="12"/>
      <c r="I88747" s="49"/>
    </row>
    <row r="88748" customHeight="1" spans="7:9">
      <c r="G88748" s="11"/>
      <c r="H88748" s="12"/>
      <c r="I88748" s="49"/>
    </row>
    <row r="88749" customHeight="1" spans="7:9">
      <c r="G88749" s="11"/>
      <c r="H88749" s="12"/>
      <c r="I88749" s="49"/>
    </row>
    <row r="88750" customHeight="1" spans="7:9">
      <c r="G88750" s="11"/>
      <c r="H88750" s="12"/>
      <c r="I88750" s="49"/>
    </row>
    <row r="88751" customHeight="1" spans="7:9">
      <c r="G88751" s="11"/>
      <c r="H88751" s="12"/>
      <c r="I88751" s="49"/>
    </row>
    <row r="88752" customHeight="1" spans="7:9">
      <c r="G88752" s="11"/>
      <c r="H88752" s="12"/>
      <c r="I88752" s="49"/>
    </row>
    <row r="88753" customHeight="1" spans="7:9">
      <c r="G88753" s="11"/>
      <c r="H88753" s="12"/>
      <c r="I88753" s="49"/>
    </row>
    <row r="88754" customHeight="1" spans="7:9">
      <c r="G88754" s="11"/>
      <c r="H88754" s="12"/>
      <c r="I88754" s="49"/>
    </row>
    <row r="88755" customHeight="1" spans="7:9">
      <c r="G88755" s="11"/>
      <c r="H88755" s="12"/>
      <c r="I88755" s="49"/>
    </row>
    <row r="88756" customHeight="1" spans="7:9">
      <c r="G88756" s="11"/>
      <c r="H88756" s="12"/>
      <c r="I88756" s="49"/>
    </row>
    <row r="88757" customHeight="1" spans="7:9">
      <c r="G88757" s="11"/>
      <c r="H88757" s="12"/>
      <c r="I88757" s="49"/>
    </row>
    <row r="88758" customHeight="1" spans="7:9">
      <c r="G88758" s="11"/>
      <c r="H88758" s="12"/>
      <c r="I88758" s="49"/>
    </row>
    <row r="88759" customHeight="1" spans="7:9">
      <c r="G88759" s="11"/>
      <c r="H88759" s="12"/>
      <c r="I88759" s="49"/>
    </row>
    <row r="88760" customHeight="1" spans="7:9">
      <c r="G88760" s="11"/>
      <c r="H88760" s="12"/>
      <c r="I88760" s="49"/>
    </row>
    <row r="88761" customHeight="1" spans="7:9">
      <c r="G88761" s="11"/>
      <c r="H88761" s="12"/>
      <c r="I88761" s="49"/>
    </row>
    <row r="88762" customHeight="1" spans="7:9">
      <c r="G88762" s="11"/>
      <c r="H88762" s="12"/>
      <c r="I88762" s="49"/>
    </row>
    <row r="88763" customHeight="1" spans="7:9">
      <c r="G88763" s="11"/>
      <c r="H88763" s="12"/>
      <c r="I88763" s="49"/>
    </row>
    <row r="88764" customHeight="1" spans="7:9">
      <c r="G88764" s="11"/>
      <c r="H88764" s="12"/>
      <c r="I88764" s="49"/>
    </row>
    <row r="88765" customHeight="1" spans="7:9">
      <c r="G88765" s="11"/>
      <c r="H88765" s="12"/>
      <c r="I88765" s="49"/>
    </row>
    <row r="88766" customHeight="1" spans="7:9">
      <c r="G88766" s="11"/>
      <c r="H88766" s="12"/>
      <c r="I88766" s="49"/>
    </row>
    <row r="88767" customHeight="1" spans="7:9">
      <c r="G88767" s="11"/>
      <c r="H88767" s="12"/>
      <c r="I88767" s="49"/>
    </row>
    <row r="88768" customHeight="1" spans="7:9">
      <c r="G88768" s="11"/>
      <c r="H88768" s="12"/>
      <c r="I88768" s="49"/>
    </row>
    <row r="88769" customHeight="1" spans="7:9">
      <c r="G88769" s="11"/>
      <c r="H88769" s="12"/>
      <c r="I88769" s="49"/>
    </row>
    <row r="88770" customHeight="1" spans="7:9">
      <c r="G88770" s="11"/>
      <c r="H88770" s="12"/>
      <c r="I88770" s="49"/>
    </row>
    <row r="88771" customHeight="1" spans="7:9">
      <c r="G88771" s="11"/>
      <c r="H88771" s="12"/>
      <c r="I88771" s="49"/>
    </row>
    <row r="88772" customHeight="1" spans="7:9">
      <c r="G88772" s="11"/>
      <c r="H88772" s="12"/>
      <c r="I88772" s="49"/>
    </row>
    <row r="88773" customHeight="1" spans="7:9">
      <c r="G88773" s="11"/>
      <c r="H88773" s="12"/>
      <c r="I88773" s="49"/>
    </row>
    <row r="88774" customHeight="1" spans="7:9">
      <c r="G88774" s="11"/>
      <c r="H88774" s="12"/>
      <c r="I88774" s="49"/>
    </row>
    <row r="88775" customHeight="1" spans="7:9">
      <c r="G88775" s="11"/>
      <c r="H88775" s="12"/>
      <c r="I88775" s="49"/>
    </row>
    <row r="88776" customHeight="1" spans="7:9">
      <c r="G88776" s="11"/>
      <c r="H88776" s="12"/>
      <c r="I88776" s="49"/>
    </row>
    <row r="88777" customHeight="1" spans="7:9">
      <c r="G88777" s="11"/>
      <c r="H88777" s="12"/>
      <c r="I88777" s="49"/>
    </row>
    <row r="88778" customHeight="1" spans="7:9">
      <c r="G88778" s="11"/>
      <c r="H88778" s="12"/>
      <c r="I88778" s="49"/>
    </row>
    <row r="88779" customHeight="1" spans="7:9">
      <c r="G88779" s="11"/>
      <c r="H88779" s="12"/>
      <c r="I88779" s="49"/>
    </row>
    <row r="88780" customHeight="1" spans="7:9">
      <c r="G88780" s="11"/>
      <c r="H88780" s="12"/>
      <c r="I88780" s="49"/>
    </row>
    <row r="88781" customHeight="1" spans="7:9">
      <c r="G88781" s="11"/>
      <c r="H88781" s="12"/>
      <c r="I88781" s="49"/>
    </row>
    <row r="88782" customHeight="1" spans="7:9">
      <c r="G88782" s="11"/>
      <c r="H88782" s="12"/>
      <c r="I88782" s="49"/>
    </row>
    <row r="88783" customHeight="1" spans="7:9">
      <c r="G88783" s="11"/>
      <c r="H88783" s="12"/>
      <c r="I88783" s="49"/>
    </row>
    <row r="88784" customHeight="1" spans="7:9">
      <c r="G88784" s="11"/>
      <c r="H88784" s="12"/>
      <c r="I88784" s="49"/>
    </row>
    <row r="88785" customHeight="1" spans="7:9">
      <c r="G88785" s="11"/>
      <c r="H88785" s="12"/>
      <c r="I88785" s="49"/>
    </row>
    <row r="88786" customHeight="1" spans="7:9">
      <c r="G88786" s="11"/>
      <c r="H88786" s="12"/>
      <c r="I88786" s="49"/>
    </row>
    <row r="88787" customHeight="1" spans="7:9">
      <c r="G88787" s="11"/>
      <c r="H88787" s="12"/>
      <c r="I88787" s="49"/>
    </row>
    <row r="88788" customHeight="1" spans="7:9">
      <c r="G88788" s="11"/>
      <c r="H88788" s="12"/>
      <c r="I88788" s="49"/>
    </row>
    <row r="88789" customHeight="1" spans="7:9">
      <c r="G88789" s="11"/>
      <c r="H88789" s="12"/>
      <c r="I88789" s="49"/>
    </row>
    <row r="88790" customHeight="1" spans="7:9">
      <c r="G88790" s="11"/>
      <c r="H88790" s="12"/>
      <c r="I88790" s="49"/>
    </row>
    <row r="88791" customHeight="1" spans="7:9">
      <c r="G88791" s="11"/>
      <c r="H88791" s="12"/>
      <c r="I88791" s="49"/>
    </row>
    <row r="88792" customHeight="1" spans="7:9">
      <c r="G88792" s="11"/>
      <c r="H88792" s="12"/>
      <c r="I88792" s="49"/>
    </row>
    <row r="88793" customHeight="1" spans="7:9">
      <c r="G88793" s="11"/>
      <c r="H88793" s="12"/>
      <c r="I88793" s="49"/>
    </row>
    <row r="88794" customHeight="1" spans="7:9">
      <c r="G88794" s="11"/>
      <c r="H88794" s="12"/>
      <c r="I88794" s="49"/>
    </row>
    <row r="88795" customHeight="1" spans="7:9">
      <c r="G88795" s="11"/>
      <c r="H88795" s="12"/>
      <c r="I88795" s="49"/>
    </row>
    <row r="88796" customHeight="1" spans="7:9">
      <c r="G88796" s="11"/>
      <c r="H88796" s="12"/>
      <c r="I88796" s="49"/>
    </row>
    <row r="88797" customHeight="1" spans="7:9">
      <c r="G88797" s="11"/>
      <c r="H88797" s="12"/>
      <c r="I88797" s="49"/>
    </row>
    <row r="88798" customHeight="1" spans="7:9">
      <c r="G88798" s="11"/>
      <c r="H88798" s="12"/>
      <c r="I88798" s="49"/>
    </row>
    <row r="88799" customHeight="1" spans="7:9">
      <c r="G88799" s="11"/>
      <c r="H88799" s="12"/>
      <c r="I88799" s="49"/>
    </row>
    <row r="88800" customHeight="1" spans="7:9">
      <c r="G88800" s="11"/>
      <c r="H88800" s="12"/>
      <c r="I88800" s="49"/>
    </row>
    <row r="88801" customHeight="1" spans="7:9">
      <c r="G88801" s="11"/>
      <c r="H88801" s="12"/>
      <c r="I88801" s="49"/>
    </row>
    <row r="88802" customHeight="1" spans="7:9">
      <c r="G88802" s="11"/>
      <c r="H88802" s="12"/>
      <c r="I88802" s="49"/>
    </row>
    <row r="88803" customHeight="1" spans="7:9">
      <c r="G88803" s="11"/>
      <c r="H88803" s="12"/>
      <c r="I88803" s="49"/>
    </row>
    <row r="88804" customHeight="1" spans="7:9">
      <c r="G88804" s="11"/>
      <c r="H88804" s="12"/>
      <c r="I88804" s="49"/>
    </row>
    <row r="88805" customHeight="1" spans="7:9">
      <c r="G88805" s="11"/>
      <c r="H88805" s="12"/>
      <c r="I88805" s="49"/>
    </row>
    <row r="88806" customHeight="1" spans="7:9">
      <c r="G88806" s="11"/>
      <c r="H88806" s="12"/>
      <c r="I88806" s="49"/>
    </row>
    <row r="88807" customHeight="1" spans="7:9">
      <c r="G88807" s="11"/>
      <c r="H88807" s="12"/>
      <c r="I88807" s="49"/>
    </row>
    <row r="88808" customHeight="1" spans="7:9">
      <c r="G88808" s="11"/>
      <c r="H88808" s="12"/>
      <c r="I88808" s="49"/>
    </row>
    <row r="88809" customHeight="1" spans="7:9">
      <c r="G88809" s="11"/>
      <c r="H88809" s="12"/>
      <c r="I88809" s="49"/>
    </row>
    <row r="88810" customHeight="1" spans="7:9">
      <c r="G88810" s="11"/>
      <c r="H88810" s="12"/>
      <c r="I88810" s="49"/>
    </row>
    <row r="88811" customHeight="1" spans="7:9">
      <c r="G88811" s="11"/>
      <c r="H88811" s="12"/>
      <c r="I88811" s="49"/>
    </row>
    <row r="88812" customHeight="1" spans="7:9">
      <c r="G88812" s="11"/>
      <c r="H88812" s="12"/>
      <c r="I88812" s="49"/>
    </row>
    <row r="88813" customHeight="1" spans="7:9">
      <c r="G88813" s="11"/>
      <c r="H88813" s="12"/>
      <c r="I88813" s="49"/>
    </row>
    <row r="88814" customHeight="1" spans="7:9">
      <c r="G88814" s="11"/>
      <c r="H88814" s="12"/>
      <c r="I88814" s="49"/>
    </row>
    <row r="88815" customHeight="1" spans="7:9">
      <c r="G88815" s="11"/>
      <c r="H88815" s="12"/>
      <c r="I88815" s="49"/>
    </row>
    <row r="88816" customHeight="1" spans="7:9">
      <c r="G88816" s="11"/>
      <c r="H88816" s="12"/>
      <c r="I88816" s="49"/>
    </row>
    <row r="88817" customHeight="1" spans="7:9">
      <c r="G88817" s="11"/>
      <c r="H88817" s="12"/>
      <c r="I88817" s="49"/>
    </row>
    <row r="88818" customHeight="1" spans="7:9">
      <c r="G88818" s="11"/>
      <c r="H88818" s="12"/>
      <c r="I88818" s="49"/>
    </row>
    <row r="88819" customHeight="1" spans="7:9">
      <c r="G88819" s="11"/>
      <c r="H88819" s="12"/>
      <c r="I88819" s="49"/>
    </row>
    <row r="88820" customHeight="1" spans="7:9">
      <c r="G88820" s="11"/>
      <c r="H88820" s="12"/>
      <c r="I88820" s="49"/>
    </row>
    <row r="88821" customHeight="1" spans="7:9">
      <c r="G88821" s="11"/>
      <c r="H88821" s="12"/>
      <c r="I88821" s="49"/>
    </row>
    <row r="88822" customHeight="1" spans="7:9">
      <c r="G88822" s="11"/>
      <c r="H88822" s="12"/>
      <c r="I88822" s="49"/>
    </row>
    <row r="88823" customHeight="1" spans="7:9">
      <c r="G88823" s="11"/>
      <c r="H88823" s="12"/>
      <c r="I88823" s="49"/>
    </row>
    <row r="88824" customHeight="1" spans="7:9">
      <c r="G88824" s="11"/>
      <c r="H88824" s="12"/>
      <c r="I88824" s="49"/>
    </row>
    <row r="88825" customHeight="1" spans="7:9">
      <c r="G88825" s="11"/>
      <c r="H88825" s="12"/>
      <c r="I88825" s="49"/>
    </row>
    <row r="88826" customHeight="1" spans="7:9">
      <c r="G88826" s="11"/>
      <c r="H88826" s="12"/>
      <c r="I88826" s="49"/>
    </row>
    <row r="88827" customHeight="1" spans="7:9">
      <c r="G88827" s="11"/>
      <c r="H88827" s="12"/>
      <c r="I88827" s="49"/>
    </row>
    <row r="88828" customHeight="1" spans="7:9">
      <c r="G88828" s="11"/>
      <c r="H88828" s="12"/>
      <c r="I88828" s="49"/>
    </row>
    <row r="88829" customHeight="1" spans="7:9">
      <c r="G88829" s="11"/>
      <c r="H88829" s="12"/>
      <c r="I88829" s="49"/>
    </row>
    <row r="88830" customHeight="1" spans="7:9">
      <c r="G88830" s="11"/>
      <c r="H88830" s="12"/>
      <c r="I88830" s="49"/>
    </row>
    <row r="88831" customHeight="1" spans="7:9">
      <c r="G88831" s="11"/>
      <c r="H88831" s="12"/>
      <c r="I88831" s="49"/>
    </row>
    <row r="88832" customHeight="1" spans="7:9">
      <c r="G88832" s="11"/>
      <c r="H88832" s="12"/>
      <c r="I88832" s="49"/>
    </row>
    <row r="88833" customHeight="1" spans="7:9">
      <c r="G88833" s="11"/>
      <c r="H88833" s="12"/>
      <c r="I88833" s="49"/>
    </row>
    <row r="88834" customHeight="1" spans="7:9">
      <c r="G88834" s="11"/>
      <c r="H88834" s="12"/>
      <c r="I88834" s="49"/>
    </row>
    <row r="88835" customHeight="1" spans="7:9">
      <c r="G88835" s="11"/>
      <c r="H88835" s="12"/>
      <c r="I88835" s="49"/>
    </row>
    <row r="88836" customHeight="1" spans="7:9">
      <c r="G88836" s="11"/>
      <c r="H88836" s="12"/>
      <c r="I88836" s="49"/>
    </row>
    <row r="88837" customHeight="1" spans="7:9">
      <c r="G88837" s="11"/>
      <c r="H88837" s="12"/>
      <c r="I88837" s="49"/>
    </row>
    <row r="88838" customHeight="1" spans="7:9">
      <c r="G88838" s="11"/>
      <c r="H88838" s="12"/>
      <c r="I88838" s="49"/>
    </row>
    <row r="88839" customHeight="1" spans="7:9">
      <c r="G88839" s="11"/>
      <c r="H88839" s="12"/>
      <c r="I88839" s="49"/>
    </row>
    <row r="88840" customHeight="1" spans="7:9">
      <c r="G88840" s="11"/>
      <c r="H88840" s="12"/>
      <c r="I88840" s="49"/>
    </row>
    <row r="88841" customHeight="1" spans="7:9">
      <c r="G88841" s="11"/>
      <c r="H88841" s="12"/>
      <c r="I88841" s="49"/>
    </row>
    <row r="88842" customHeight="1" spans="7:9">
      <c r="G88842" s="11"/>
      <c r="H88842" s="12"/>
      <c r="I88842" s="49"/>
    </row>
    <row r="88843" customHeight="1" spans="7:9">
      <c r="G88843" s="11"/>
      <c r="H88843" s="12"/>
      <c r="I88843" s="49"/>
    </row>
    <row r="88844" customHeight="1" spans="7:9">
      <c r="G88844" s="11"/>
      <c r="H88844" s="12"/>
      <c r="I88844" s="49"/>
    </row>
    <row r="88845" customHeight="1" spans="7:9">
      <c r="G88845" s="11"/>
      <c r="H88845" s="12"/>
      <c r="I88845" s="49"/>
    </row>
    <row r="88846" customHeight="1" spans="7:9">
      <c r="G88846" s="11"/>
      <c r="H88846" s="12"/>
      <c r="I88846" s="49"/>
    </row>
    <row r="88847" customHeight="1" spans="7:9">
      <c r="G88847" s="11"/>
      <c r="H88847" s="12"/>
      <c r="I88847" s="49"/>
    </row>
    <row r="88848" customHeight="1" spans="7:9">
      <c r="G88848" s="11"/>
      <c r="H88848" s="12"/>
      <c r="I88848" s="49"/>
    </row>
    <row r="88849" customHeight="1" spans="7:9">
      <c r="G88849" s="11"/>
      <c r="H88849" s="12"/>
      <c r="I88849" s="49"/>
    </row>
    <row r="88850" customHeight="1" spans="7:9">
      <c r="G88850" s="11"/>
      <c r="H88850" s="12"/>
      <c r="I88850" s="49"/>
    </row>
    <row r="88851" customHeight="1" spans="7:9">
      <c r="G88851" s="11"/>
      <c r="H88851" s="12"/>
      <c r="I88851" s="49"/>
    </row>
    <row r="88852" customHeight="1" spans="7:9">
      <c r="G88852" s="11"/>
      <c r="H88852" s="12"/>
      <c r="I88852" s="49"/>
    </row>
    <row r="88853" customHeight="1" spans="7:9">
      <c r="G88853" s="11"/>
      <c r="H88853" s="12"/>
      <c r="I88853" s="49"/>
    </row>
    <row r="88854" customHeight="1" spans="7:9">
      <c r="G88854" s="11"/>
      <c r="H88854" s="12"/>
      <c r="I88854" s="49"/>
    </row>
    <row r="88855" customHeight="1" spans="7:9">
      <c r="G88855" s="11"/>
      <c r="H88855" s="12"/>
      <c r="I88855" s="49"/>
    </row>
    <row r="88856" customHeight="1" spans="7:9">
      <c r="G88856" s="11"/>
      <c r="H88856" s="12"/>
      <c r="I88856" s="49"/>
    </row>
    <row r="88857" customHeight="1" spans="7:9">
      <c r="G88857" s="11"/>
      <c r="H88857" s="12"/>
      <c r="I88857" s="49"/>
    </row>
    <row r="88858" customHeight="1" spans="7:9">
      <c r="G88858" s="11"/>
      <c r="H88858" s="12"/>
      <c r="I88858" s="49"/>
    </row>
    <row r="88859" customHeight="1" spans="7:9">
      <c r="G88859" s="11"/>
      <c r="H88859" s="12"/>
      <c r="I88859" s="49"/>
    </row>
    <row r="88860" customHeight="1" spans="7:9">
      <c r="G88860" s="11"/>
      <c r="H88860" s="12"/>
      <c r="I88860" s="49"/>
    </row>
    <row r="88861" customHeight="1" spans="7:9">
      <c r="G88861" s="11"/>
      <c r="H88861" s="12"/>
      <c r="I88861" s="49"/>
    </row>
    <row r="88862" customHeight="1" spans="7:9">
      <c r="G88862" s="11"/>
      <c r="H88862" s="12"/>
      <c r="I88862" s="49"/>
    </row>
    <row r="88863" customHeight="1" spans="7:9">
      <c r="G88863" s="11"/>
      <c r="H88863" s="12"/>
      <c r="I88863" s="49"/>
    </row>
    <row r="88864" customHeight="1" spans="7:9">
      <c r="G88864" s="11"/>
      <c r="H88864" s="12"/>
      <c r="I88864" s="49"/>
    </row>
    <row r="88865" customHeight="1" spans="7:9">
      <c r="G88865" s="11"/>
      <c r="H88865" s="12"/>
      <c r="I88865" s="49"/>
    </row>
    <row r="88866" customHeight="1" spans="7:9">
      <c r="G88866" s="11"/>
      <c r="H88866" s="12"/>
      <c r="I88866" s="49"/>
    </row>
    <row r="88867" customHeight="1" spans="7:9">
      <c r="G88867" s="11"/>
      <c r="H88867" s="12"/>
      <c r="I88867" s="49"/>
    </row>
    <row r="88868" customHeight="1" spans="7:9">
      <c r="G88868" s="11"/>
      <c r="H88868" s="12"/>
      <c r="I88868" s="49"/>
    </row>
    <row r="88869" customHeight="1" spans="7:9">
      <c r="G88869" s="11"/>
      <c r="H88869" s="12"/>
      <c r="I88869" s="49"/>
    </row>
    <row r="88870" customHeight="1" spans="7:9">
      <c r="G88870" s="11"/>
      <c r="H88870" s="12"/>
      <c r="I88870" s="49"/>
    </row>
    <row r="88871" customHeight="1" spans="7:9">
      <c r="G88871" s="11"/>
      <c r="H88871" s="12"/>
      <c r="I88871" s="49"/>
    </row>
    <row r="88872" customHeight="1" spans="7:9">
      <c r="G88872" s="11"/>
      <c r="H88872" s="12"/>
      <c r="I88872" s="49"/>
    </row>
    <row r="88873" customHeight="1" spans="7:9">
      <c r="G88873" s="11"/>
      <c r="H88873" s="12"/>
      <c r="I88873" s="49"/>
    </row>
    <row r="88874" customHeight="1" spans="7:9">
      <c r="G88874" s="11"/>
      <c r="H88874" s="12"/>
      <c r="I88874" s="49"/>
    </row>
    <row r="88875" customHeight="1" spans="7:9">
      <c r="G88875" s="11"/>
      <c r="H88875" s="12"/>
      <c r="I88875" s="49"/>
    </row>
    <row r="88876" customHeight="1" spans="7:9">
      <c r="G88876" s="11"/>
      <c r="H88876" s="12"/>
      <c r="I88876" s="49"/>
    </row>
    <row r="88877" customHeight="1" spans="7:9">
      <c r="G88877" s="11"/>
      <c r="H88877" s="12"/>
      <c r="I88877" s="49"/>
    </row>
    <row r="88878" customHeight="1" spans="7:9">
      <c r="G88878" s="11"/>
      <c r="H88878" s="12"/>
      <c r="I88878" s="49"/>
    </row>
    <row r="88879" customHeight="1" spans="7:9">
      <c r="G88879" s="11"/>
      <c r="H88879" s="12"/>
      <c r="I88879" s="49"/>
    </row>
    <row r="88880" customHeight="1" spans="7:9">
      <c r="G88880" s="11"/>
      <c r="H88880" s="12"/>
      <c r="I88880" s="49"/>
    </row>
    <row r="88881" customHeight="1" spans="7:9">
      <c r="G88881" s="11"/>
      <c r="H88881" s="12"/>
      <c r="I88881" s="49"/>
    </row>
    <row r="88882" customHeight="1" spans="7:9">
      <c r="G88882" s="11"/>
      <c r="H88882" s="12"/>
      <c r="I88882" s="49"/>
    </row>
    <row r="88883" customHeight="1" spans="7:9">
      <c r="G88883" s="11"/>
      <c r="H88883" s="12"/>
      <c r="I88883" s="49"/>
    </row>
    <row r="88884" customHeight="1" spans="7:9">
      <c r="G88884" s="11"/>
      <c r="H88884" s="12"/>
      <c r="I88884" s="49"/>
    </row>
    <row r="88885" customHeight="1" spans="7:9">
      <c r="G88885" s="11"/>
      <c r="H88885" s="12"/>
      <c r="I88885" s="49"/>
    </row>
    <row r="88886" customHeight="1" spans="7:9">
      <c r="G88886" s="11"/>
      <c r="H88886" s="12"/>
      <c r="I88886" s="49"/>
    </row>
    <row r="88887" customHeight="1" spans="7:9">
      <c r="G88887" s="11"/>
      <c r="H88887" s="12"/>
      <c r="I88887" s="49"/>
    </row>
    <row r="88888" customHeight="1" spans="7:9">
      <c r="G88888" s="11"/>
      <c r="H88888" s="12"/>
      <c r="I88888" s="49"/>
    </row>
    <row r="88889" customHeight="1" spans="7:9">
      <c r="G88889" s="11"/>
      <c r="H88889" s="12"/>
      <c r="I88889" s="49"/>
    </row>
    <row r="88890" customHeight="1" spans="7:9">
      <c r="G88890" s="11"/>
      <c r="H88890" s="12"/>
      <c r="I88890" s="49"/>
    </row>
    <row r="88891" customHeight="1" spans="7:9">
      <c r="G88891" s="11"/>
      <c r="H88891" s="12"/>
      <c r="I88891" s="49"/>
    </row>
    <row r="88892" customHeight="1" spans="7:9">
      <c r="G88892" s="11"/>
      <c r="H88892" s="12"/>
      <c r="I88892" s="49"/>
    </row>
    <row r="88893" customHeight="1" spans="7:9">
      <c r="G88893" s="11"/>
      <c r="H88893" s="12"/>
      <c r="I88893" s="49"/>
    </row>
    <row r="88894" customHeight="1" spans="7:9">
      <c r="G88894" s="11"/>
      <c r="H88894" s="12"/>
      <c r="I88894" s="49"/>
    </row>
    <row r="88895" customHeight="1" spans="7:9">
      <c r="G88895" s="11"/>
      <c r="H88895" s="12"/>
      <c r="I88895" s="49"/>
    </row>
    <row r="88896" customHeight="1" spans="7:9">
      <c r="G88896" s="11"/>
      <c r="H88896" s="12"/>
      <c r="I88896" s="49"/>
    </row>
    <row r="88897" customHeight="1" spans="7:9">
      <c r="G88897" s="11"/>
      <c r="H88897" s="12"/>
      <c r="I88897" s="49"/>
    </row>
    <row r="88898" customHeight="1" spans="7:9">
      <c r="G88898" s="11"/>
      <c r="H88898" s="12"/>
      <c r="I88898" s="49"/>
    </row>
    <row r="88899" customHeight="1" spans="7:9">
      <c r="G88899" s="11"/>
      <c r="H88899" s="12"/>
      <c r="I88899" s="49"/>
    </row>
    <row r="88900" customHeight="1" spans="7:9">
      <c r="G88900" s="11"/>
      <c r="H88900" s="12"/>
      <c r="I88900" s="49"/>
    </row>
    <row r="88901" customHeight="1" spans="7:9">
      <c r="G88901" s="11"/>
      <c r="H88901" s="12"/>
      <c r="I88901" s="49"/>
    </row>
    <row r="88902" customHeight="1" spans="7:9">
      <c r="G88902" s="11"/>
      <c r="H88902" s="12"/>
      <c r="I88902" s="49"/>
    </row>
    <row r="88903" customHeight="1" spans="7:9">
      <c r="G88903" s="11"/>
      <c r="H88903" s="12"/>
      <c r="I88903" s="49"/>
    </row>
    <row r="88904" customHeight="1" spans="7:9">
      <c r="G88904" s="11"/>
      <c r="H88904" s="12"/>
      <c r="I88904" s="49"/>
    </row>
    <row r="88905" customHeight="1" spans="7:9">
      <c r="G88905" s="11"/>
      <c r="H88905" s="12"/>
      <c r="I88905" s="49"/>
    </row>
    <row r="88906" customHeight="1" spans="7:9">
      <c r="G88906" s="11"/>
      <c r="H88906" s="12"/>
      <c r="I88906" s="49"/>
    </row>
    <row r="88907" customHeight="1" spans="7:9">
      <c r="G88907" s="11"/>
      <c r="H88907" s="12"/>
      <c r="I88907" s="49"/>
    </row>
    <row r="88908" customHeight="1" spans="7:9">
      <c r="G88908" s="11"/>
      <c r="H88908" s="12"/>
      <c r="I88908" s="49"/>
    </row>
    <row r="88909" customHeight="1" spans="7:9">
      <c r="G88909" s="11"/>
      <c r="H88909" s="12"/>
      <c r="I88909" s="49"/>
    </row>
    <row r="88910" customHeight="1" spans="7:9">
      <c r="G88910" s="11"/>
      <c r="H88910" s="12"/>
      <c r="I88910" s="49"/>
    </row>
    <row r="88911" customHeight="1" spans="7:9">
      <c r="G88911" s="11"/>
      <c r="H88911" s="12"/>
      <c r="I88911" s="49"/>
    </row>
    <row r="88912" customHeight="1" spans="7:9">
      <c r="G88912" s="11"/>
      <c r="H88912" s="12"/>
      <c r="I88912" s="49"/>
    </row>
    <row r="88913" customHeight="1" spans="7:9">
      <c r="G88913" s="11"/>
      <c r="H88913" s="12"/>
      <c r="I88913" s="49"/>
    </row>
    <row r="88914" customHeight="1" spans="7:9">
      <c r="G88914" s="11"/>
      <c r="H88914" s="12"/>
      <c r="I88914" s="49"/>
    </row>
    <row r="88915" customHeight="1" spans="7:9">
      <c r="G88915" s="11"/>
      <c r="H88915" s="12"/>
      <c r="I88915" s="49"/>
    </row>
    <row r="88916" customHeight="1" spans="7:9">
      <c r="G88916" s="11"/>
      <c r="H88916" s="12"/>
      <c r="I88916" s="49"/>
    </row>
    <row r="88917" customHeight="1" spans="7:9">
      <c r="G88917" s="11"/>
      <c r="H88917" s="12"/>
      <c r="I88917" s="49"/>
    </row>
    <row r="88918" customHeight="1" spans="7:9">
      <c r="G88918" s="11"/>
      <c r="H88918" s="12"/>
      <c r="I88918" s="49"/>
    </row>
    <row r="88919" customHeight="1" spans="7:9">
      <c r="G88919" s="11"/>
      <c r="H88919" s="12"/>
      <c r="I88919" s="49"/>
    </row>
    <row r="88920" customHeight="1" spans="7:9">
      <c r="G88920" s="11"/>
      <c r="H88920" s="12"/>
      <c r="I88920" s="49"/>
    </row>
    <row r="88921" customHeight="1" spans="7:9">
      <c r="G88921" s="11"/>
      <c r="H88921" s="12"/>
      <c r="I88921" s="49"/>
    </row>
    <row r="88922" customHeight="1" spans="7:9">
      <c r="G88922" s="11"/>
      <c r="H88922" s="12"/>
      <c r="I88922" s="49"/>
    </row>
    <row r="88923" customHeight="1" spans="7:9">
      <c r="G88923" s="11"/>
      <c r="H88923" s="12"/>
      <c r="I88923" s="49"/>
    </row>
    <row r="88924" customHeight="1" spans="7:9">
      <c r="G88924" s="11"/>
      <c r="H88924" s="12"/>
      <c r="I88924" s="49"/>
    </row>
    <row r="88925" customHeight="1" spans="7:9">
      <c r="G88925" s="11"/>
      <c r="H88925" s="12"/>
      <c r="I88925" s="49"/>
    </row>
    <row r="88926" customHeight="1" spans="7:9">
      <c r="G88926" s="11"/>
      <c r="H88926" s="12"/>
      <c r="I88926" s="49"/>
    </row>
    <row r="88927" customHeight="1" spans="7:9">
      <c r="G88927" s="11"/>
      <c r="H88927" s="12"/>
      <c r="I88927" s="49"/>
    </row>
    <row r="88928" customHeight="1" spans="7:9">
      <c r="G88928" s="11"/>
      <c r="H88928" s="12"/>
      <c r="I88928" s="49"/>
    </row>
    <row r="88929" customHeight="1" spans="7:9">
      <c r="G88929" s="11"/>
      <c r="H88929" s="12"/>
      <c r="I88929" s="49"/>
    </row>
    <row r="88930" customHeight="1" spans="7:9">
      <c r="G88930" s="11"/>
      <c r="H88930" s="12"/>
      <c r="I88930" s="49"/>
    </row>
    <row r="88931" customHeight="1" spans="7:9">
      <c r="G88931" s="11"/>
      <c r="H88931" s="12"/>
      <c r="I88931" s="49"/>
    </row>
    <row r="88932" customHeight="1" spans="7:9">
      <c r="G88932" s="11"/>
      <c r="H88932" s="12"/>
      <c r="I88932" s="49"/>
    </row>
    <row r="88933" customHeight="1" spans="7:9">
      <c r="G88933" s="11"/>
      <c r="H88933" s="12"/>
      <c r="I88933" s="49"/>
    </row>
    <row r="88934" customHeight="1" spans="7:9">
      <c r="G88934" s="11"/>
      <c r="H88934" s="12"/>
      <c r="I88934" s="49"/>
    </row>
    <row r="88935" customHeight="1" spans="7:9">
      <c r="G88935" s="11"/>
      <c r="H88935" s="12"/>
      <c r="I88935" s="49"/>
    </row>
    <row r="88936" customHeight="1" spans="7:9">
      <c r="G88936" s="11"/>
      <c r="H88936" s="12"/>
      <c r="I88936" s="49"/>
    </row>
    <row r="88937" customHeight="1" spans="7:9">
      <c r="G88937" s="11"/>
      <c r="H88937" s="12"/>
      <c r="I88937" s="49"/>
    </row>
    <row r="88938" customHeight="1" spans="7:9">
      <c r="G88938" s="11"/>
      <c r="H88938" s="12"/>
      <c r="I88938" s="49"/>
    </row>
    <row r="88939" customHeight="1" spans="7:9">
      <c r="G88939" s="11"/>
      <c r="H88939" s="12"/>
      <c r="I88939" s="49"/>
    </row>
    <row r="88940" customHeight="1" spans="7:9">
      <c r="G88940" s="11"/>
      <c r="H88940" s="12"/>
      <c r="I88940" s="49"/>
    </row>
    <row r="88941" customHeight="1" spans="7:9">
      <c r="G88941" s="11"/>
      <c r="H88941" s="12"/>
      <c r="I88941" s="49"/>
    </row>
    <row r="88942" customHeight="1" spans="7:9">
      <c r="G88942" s="11"/>
      <c r="H88942" s="12"/>
      <c r="I88942" s="49"/>
    </row>
    <row r="88943" customHeight="1" spans="7:9">
      <c r="G88943" s="11"/>
      <c r="H88943" s="12"/>
      <c r="I88943" s="49"/>
    </row>
    <row r="88944" customHeight="1" spans="7:9">
      <c r="G88944" s="11"/>
      <c r="H88944" s="12"/>
      <c r="I88944" s="49"/>
    </row>
    <row r="88945" customHeight="1" spans="7:9">
      <c r="G88945" s="11"/>
      <c r="H88945" s="12"/>
      <c r="I88945" s="49"/>
    </row>
    <row r="88946" customHeight="1" spans="7:9">
      <c r="G88946" s="11"/>
      <c r="H88946" s="12"/>
      <c r="I88946" s="49"/>
    </row>
    <row r="88947" customHeight="1" spans="7:9">
      <c r="G88947" s="11"/>
      <c r="H88947" s="12"/>
      <c r="I88947" s="49"/>
    </row>
    <row r="88948" customHeight="1" spans="7:9">
      <c r="G88948" s="11"/>
      <c r="H88948" s="12"/>
      <c r="I88948" s="49"/>
    </row>
    <row r="88949" customHeight="1" spans="7:9">
      <c r="G88949" s="11"/>
      <c r="H88949" s="12"/>
      <c r="I88949" s="49"/>
    </row>
    <row r="88950" customHeight="1" spans="7:9">
      <c r="G88950" s="11"/>
      <c r="H88950" s="12"/>
      <c r="I88950" s="49"/>
    </row>
    <row r="88951" customHeight="1" spans="7:9">
      <c r="G88951" s="11"/>
      <c r="H88951" s="12"/>
      <c r="I88951" s="49"/>
    </row>
    <row r="88952" customHeight="1" spans="7:9">
      <c r="G88952" s="11"/>
      <c r="H88952" s="12"/>
      <c r="I88952" s="49"/>
    </row>
    <row r="88953" customHeight="1" spans="7:9">
      <c r="G88953" s="11"/>
      <c r="H88953" s="12"/>
      <c r="I88953" s="49"/>
    </row>
    <row r="88954" customHeight="1" spans="7:9">
      <c r="G88954" s="11"/>
      <c r="H88954" s="12"/>
      <c r="I88954" s="49"/>
    </row>
    <row r="88955" customHeight="1" spans="7:9">
      <c r="G88955" s="11"/>
      <c r="H88955" s="12"/>
      <c r="I88955" s="49"/>
    </row>
    <row r="88956" customHeight="1" spans="7:9">
      <c r="G88956" s="11"/>
      <c r="H88956" s="12"/>
      <c r="I88956" s="49"/>
    </row>
    <row r="88957" customHeight="1" spans="7:9">
      <c r="G88957" s="11"/>
      <c r="H88957" s="12"/>
      <c r="I88957" s="49"/>
    </row>
    <row r="88958" customHeight="1" spans="7:9">
      <c r="G88958" s="11"/>
      <c r="H88958" s="12"/>
      <c r="I88958" s="49"/>
    </row>
    <row r="88959" customHeight="1" spans="7:9">
      <c r="G88959" s="11"/>
      <c r="H88959" s="12"/>
      <c r="I88959" s="49"/>
    </row>
    <row r="88960" customHeight="1" spans="7:9">
      <c r="G88960" s="11"/>
      <c r="H88960" s="12"/>
      <c r="I88960" s="49"/>
    </row>
    <row r="88961" customHeight="1" spans="7:9">
      <c r="G88961" s="11"/>
      <c r="H88961" s="12"/>
      <c r="I88961" s="49"/>
    </row>
    <row r="88962" customHeight="1" spans="7:9">
      <c r="G88962" s="11"/>
      <c r="H88962" s="12"/>
      <c r="I88962" s="49"/>
    </row>
    <row r="88963" customHeight="1" spans="7:9">
      <c r="G88963" s="11"/>
      <c r="H88963" s="12"/>
      <c r="I88963" s="49"/>
    </row>
    <row r="88964" customHeight="1" spans="7:9">
      <c r="G88964" s="11"/>
      <c r="H88964" s="12"/>
      <c r="I88964" s="49"/>
    </row>
    <row r="88965" customHeight="1" spans="7:9">
      <c r="G88965" s="11"/>
      <c r="H88965" s="12"/>
      <c r="I88965" s="49"/>
    </row>
    <row r="88966" customHeight="1" spans="7:9">
      <c r="G88966" s="11"/>
      <c r="H88966" s="12"/>
      <c r="I88966" s="49"/>
    </row>
    <row r="88967" customHeight="1" spans="7:9">
      <c r="G88967" s="11"/>
      <c r="H88967" s="12"/>
      <c r="I88967" s="49"/>
    </row>
    <row r="88968" customHeight="1" spans="7:9">
      <c r="G88968" s="11"/>
      <c r="H88968" s="12"/>
      <c r="I88968" s="49"/>
    </row>
    <row r="88969" customHeight="1" spans="7:9">
      <c r="G88969" s="11"/>
      <c r="H88969" s="12"/>
      <c r="I88969" s="49"/>
    </row>
    <row r="88970" customHeight="1" spans="7:9">
      <c r="G88970" s="11"/>
      <c r="H88970" s="12"/>
      <c r="I88970" s="49"/>
    </row>
    <row r="88971" customHeight="1" spans="7:9">
      <c r="G88971" s="11"/>
      <c r="H88971" s="12"/>
      <c r="I88971" s="49"/>
    </row>
    <row r="88972" customHeight="1" spans="7:9">
      <c r="G88972" s="11"/>
      <c r="H88972" s="12"/>
      <c r="I88972" s="49"/>
    </row>
    <row r="88973" customHeight="1" spans="7:9">
      <c r="G88973" s="11"/>
      <c r="H88973" s="12"/>
      <c r="I88973" s="49"/>
    </row>
    <row r="88974" customHeight="1" spans="7:9">
      <c r="G88974" s="11"/>
      <c r="H88974" s="12"/>
      <c r="I88974" s="49"/>
    </row>
    <row r="88975" customHeight="1" spans="7:9">
      <c r="G88975" s="11"/>
      <c r="H88975" s="12"/>
      <c r="I88975" s="49"/>
    </row>
    <row r="88976" customHeight="1" spans="7:9">
      <c r="G88976" s="11"/>
      <c r="H88976" s="12"/>
      <c r="I88976" s="49"/>
    </row>
    <row r="88977" customHeight="1" spans="7:9">
      <c r="G88977" s="11"/>
      <c r="H88977" s="12"/>
      <c r="I88977" s="49"/>
    </row>
    <row r="88978" customHeight="1" spans="7:9">
      <c r="G88978" s="11"/>
      <c r="H88978" s="12"/>
      <c r="I88978" s="49"/>
    </row>
    <row r="88979" customHeight="1" spans="7:9">
      <c r="G88979" s="11"/>
      <c r="H88979" s="12"/>
      <c r="I88979" s="49"/>
    </row>
    <row r="88980" customHeight="1" spans="7:9">
      <c r="G88980" s="11"/>
      <c r="H88980" s="12"/>
      <c r="I88980" s="49"/>
    </row>
    <row r="88981" customHeight="1" spans="7:9">
      <c r="G88981" s="11"/>
      <c r="H88981" s="12"/>
      <c r="I88981" s="49"/>
    </row>
    <row r="88982" customHeight="1" spans="7:9">
      <c r="G88982" s="11"/>
      <c r="H88982" s="12"/>
      <c r="I88982" s="49"/>
    </row>
    <row r="88983" customHeight="1" spans="7:9">
      <c r="G88983" s="11"/>
      <c r="H88983" s="12"/>
      <c r="I88983" s="49"/>
    </row>
    <row r="88984" customHeight="1" spans="7:9">
      <c r="G88984" s="11"/>
      <c r="H88984" s="12"/>
      <c r="I88984" s="49"/>
    </row>
    <row r="88985" customHeight="1" spans="7:9">
      <c r="G88985" s="11"/>
      <c r="H88985" s="12"/>
      <c r="I88985" s="49"/>
    </row>
    <row r="88986" customHeight="1" spans="7:9">
      <c r="G88986" s="11"/>
      <c r="H88986" s="12"/>
      <c r="I88986" s="49"/>
    </row>
    <row r="88987" customHeight="1" spans="7:9">
      <c r="G88987" s="11"/>
      <c r="H88987" s="12"/>
      <c r="I88987" s="49"/>
    </row>
    <row r="88988" customHeight="1" spans="7:9">
      <c r="G88988" s="11"/>
      <c r="H88988" s="12"/>
      <c r="I88988" s="49"/>
    </row>
    <row r="88989" customHeight="1" spans="7:9">
      <c r="G88989" s="11"/>
      <c r="H88989" s="12"/>
      <c r="I88989" s="49"/>
    </row>
    <row r="88990" customHeight="1" spans="7:9">
      <c r="G88990" s="11"/>
      <c r="H88990" s="12"/>
      <c r="I88990" s="49"/>
    </row>
    <row r="88991" customHeight="1" spans="7:9">
      <c r="G88991" s="11"/>
      <c r="H88991" s="12"/>
      <c r="I88991" s="49"/>
    </row>
    <row r="88992" customHeight="1" spans="7:9">
      <c r="G88992" s="11"/>
      <c r="H88992" s="12"/>
      <c r="I88992" s="49"/>
    </row>
    <row r="88993" customHeight="1" spans="7:9">
      <c r="G88993" s="11"/>
      <c r="H88993" s="12"/>
      <c r="I88993" s="49"/>
    </row>
    <row r="88994" customHeight="1" spans="7:9">
      <c r="G88994" s="11"/>
      <c r="H88994" s="12"/>
      <c r="I88994" s="49"/>
    </row>
    <row r="88995" customHeight="1" spans="7:9">
      <c r="G88995" s="11"/>
      <c r="H88995" s="12"/>
      <c r="I88995" s="49"/>
    </row>
    <row r="88996" customHeight="1" spans="7:9">
      <c r="G88996" s="11"/>
      <c r="H88996" s="12"/>
      <c r="I88996" s="49"/>
    </row>
    <row r="88997" customHeight="1" spans="7:9">
      <c r="G88997" s="11"/>
      <c r="H88997" s="12"/>
      <c r="I88997" s="49"/>
    </row>
    <row r="88998" customHeight="1" spans="7:9">
      <c r="G88998" s="11"/>
      <c r="H88998" s="12"/>
      <c r="I88998" s="49"/>
    </row>
    <row r="88999" customHeight="1" spans="7:9">
      <c r="G88999" s="11"/>
      <c r="H88999" s="12"/>
      <c r="I88999" s="49"/>
    </row>
    <row r="89000" customHeight="1" spans="7:9">
      <c r="G89000" s="11"/>
      <c r="H89000" s="12"/>
      <c r="I89000" s="49"/>
    </row>
    <row r="89001" customHeight="1" spans="7:9">
      <c r="G89001" s="11"/>
      <c r="H89001" s="12"/>
      <c r="I89001" s="49"/>
    </row>
    <row r="89002" customHeight="1" spans="7:9">
      <c r="G89002" s="11"/>
      <c r="H89002" s="12"/>
      <c r="I89002" s="49"/>
    </row>
    <row r="89003" customHeight="1" spans="7:9">
      <c r="G89003" s="11"/>
      <c r="H89003" s="12"/>
      <c r="I89003" s="49"/>
    </row>
    <row r="89004" customHeight="1" spans="7:9">
      <c r="G89004" s="11"/>
      <c r="H89004" s="12"/>
      <c r="I89004" s="49"/>
    </row>
    <row r="89005" customHeight="1" spans="7:9">
      <c r="G89005" s="11"/>
      <c r="H89005" s="12"/>
      <c r="I89005" s="49"/>
    </row>
    <row r="89006" customHeight="1" spans="7:9">
      <c r="G89006" s="11"/>
      <c r="H89006" s="12"/>
      <c r="I89006" s="49"/>
    </row>
    <row r="89007" customHeight="1" spans="7:9">
      <c r="G89007" s="11"/>
      <c r="H89007" s="12"/>
      <c r="I89007" s="49"/>
    </row>
    <row r="89008" customHeight="1" spans="7:9">
      <c r="G89008" s="11"/>
      <c r="H89008" s="12"/>
      <c r="I89008" s="49"/>
    </row>
    <row r="89009" customHeight="1" spans="7:9">
      <c r="G89009" s="11"/>
      <c r="H89009" s="12"/>
      <c r="I89009" s="49"/>
    </row>
    <row r="89010" customHeight="1" spans="7:9">
      <c r="G89010" s="11"/>
      <c r="H89010" s="12"/>
      <c r="I89010" s="49"/>
    </row>
    <row r="89011" customHeight="1" spans="7:9">
      <c r="G89011" s="11"/>
      <c r="H89011" s="12"/>
      <c r="I89011" s="49"/>
    </row>
    <row r="89012" customHeight="1" spans="7:9">
      <c r="G89012" s="11"/>
      <c r="H89012" s="12"/>
      <c r="I89012" s="49"/>
    </row>
    <row r="89013" customHeight="1" spans="7:9">
      <c r="G89013" s="11"/>
      <c r="H89013" s="12"/>
      <c r="I89013" s="49"/>
    </row>
    <row r="89014" customHeight="1" spans="7:9">
      <c r="G89014" s="11"/>
      <c r="H89014" s="12"/>
      <c r="I89014" s="49"/>
    </row>
    <row r="89015" customHeight="1" spans="7:9">
      <c r="G89015" s="11"/>
      <c r="H89015" s="12"/>
      <c r="I89015" s="49"/>
    </row>
    <row r="89016" customHeight="1" spans="7:9">
      <c r="G89016" s="11"/>
      <c r="H89016" s="12"/>
      <c r="I89016" s="49"/>
    </row>
    <row r="89017" customHeight="1" spans="7:9">
      <c r="G89017" s="11"/>
      <c r="H89017" s="12"/>
      <c r="I89017" s="49"/>
    </row>
    <row r="89018" customHeight="1" spans="7:9">
      <c r="G89018" s="11"/>
      <c r="H89018" s="12"/>
      <c r="I89018" s="49"/>
    </row>
    <row r="89019" customHeight="1" spans="7:9">
      <c r="G89019" s="11"/>
      <c r="H89019" s="12"/>
      <c r="I89019" s="49"/>
    </row>
    <row r="89020" customHeight="1" spans="7:9">
      <c r="G89020" s="11"/>
      <c r="H89020" s="12"/>
      <c r="I89020" s="49"/>
    </row>
    <row r="89021" customHeight="1" spans="7:9">
      <c r="G89021" s="11"/>
      <c r="H89021" s="12"/>
      <c r="I89021" s="49"/>
    </row>
    <row r="89022" customHeight="1" spans="7:9">
      <c r="G89022" s="11"/>
      <c r="H89022" s="12"/>
      <c r="I89022" s="49"/>
    </row>
    <row r="89023" customHeight="1" spans="7:9">
      <c r="G89023" s="11"/>
      <c r="H89023" s="12"/>
      <c r="I89023" s="49"/>
    </row>
    <row r="89024" customHeight="1" spans="7:9">
      <c r="G89024" s="11"/>
      <c r="H89024" s="12"/>
      <c r="I89024" s="49"/>
    </row>
    <row r="89025" customHeight="1" spans="7:9">
      <c r="G89025" s="11"/>
      <c r="H89025" s="12"/>
      <c r="I89025" s="49"/>
    </row>
    <row r="89026" customHeight="1" spans="7:9">
      <c r="G89026" s="11"/>
      <c r="H89026" s="12"/>
      <c r="I89026" s="49"/>
    </row>
    <row r="89027" customHeight="1" spans="7:9">
      <c r="G89027" s="11"/>
      <c r="H89027" s="12"/>
      <c r="I89027" s="49"/>
    </row>
    <row r="89028" customHeight="1" spans="7:9">
      <c r="G89028" s="11"/>
      <c r="H89028" s="12"/>
      <c r="I89028" s="49"/>
    </row>
    <row r="89029" customHeight="1" spans="7:9">
      <c r="G89029" s="11"/>
      <c r="H89029" s="12"/>
      <c r="I89029" s="49"/>
    </row>
    <row r="89030" customHeight="1" spans="7:9">
      <c r="G89030" s="11"/>
      <c r="H89030" s="12"/>
      <c r="I89030" s="49"/>
    </row>
    <row r="89031" customHeight="1" spans="7:9">
      <c r="G89031" s="11"/>
      <c r="H89031" s="12"/>
      <c r="I89031" s="49"/>
    </row>
    <row r="89032" customHeight="1" spans="7:9">
      <c r="G89032" s="11"/>
      <c r="H89032" s="12"/>
      <c r="I89032" s="49"/>
    </row>
    <row r="89033" customHeight="1" spans="7:9">
      <c r="G89033" s="11"/>
      <c r="H89033" s="12"/>
      <c r="I89033" s="49"/>
    </row>
    <row r="89034" customHeight="1" spans="7:9">
      <c r="G89034" s="11"/>
      <c r="H89034" s="12"/>
      <c r="I89034" s="49"/>
    </row>
    <row r="89035" customHeight="1" spans="7:9">
      <c r="G89035" s="11"/>
      <c r="H89035" s="12"/>
      <c r="I89035" s="49"/>
    </row>
    <row r="89036" customHeight="1" spans="7:9">
      <c r="G89036" s="11"/>
      <c r="H89036" s="12"/>
      <c r="I89036" s="49"/>
    </row>
    <row r="89037" customHeight="1" spans="7:9">
      <c r="G89037" s="11"/>
      <c r="H89037" s="12"/>
      <c r="I89037" s="49"/>
    </row>
    <row r="89038" customHeight="1" spans="7:9">
      <c r="G89038" s="11"/>
      <c r="H89038" s="12"/>
      <c r="I89038" s="49"/>
    </row>
    <row r="89039" customHeight="1" spans="7:9">
      <c r="G89039" s="11"/>
      <c r="H89039" s="12"/>
      <c r="I89039" s="49"/>
    </row>
    <row r="89040" customHeight="1" spans="7:9">
      <c r="G89040" s="11"/>
      <c r="H89040" s="12"/>
      <c r="I89040" s="49"/>
    </row>
    <row r="89041" customHeight="1" spans="7:9">
      <c r="G89041" s="11"/>
      <c r="H89041" s="12"/>
      <c r="I89041" s="49"/>
    </row>
    <row r="89042" customHeight="1" spans="7:9">
      <c r="G89042" s="11"/>
      <c r="H89042" s="12"/>
      <c r="I89042" s="49"/>
    </row>
    <row r="89043" customHeight="1" spans="7:9">
      <c r="G89043" s="11"/>
      <c r="H89043" s="12"/>
      <c r="I89043" s="49"/>
    </row>
    <row r="89044" customHeight="1" spans="7:9">
      <c r="G89044" s="11"/>
      <c r="H89044" s="12"/>
      <c r="I89044" s="49"/>
    </row>
    <row r="89045" customHeight="1" spans="7:9">
      <c r="G89045" s="11"/>
      <c r="H89045" s="12"/>
      <c r="I89045" s="49"/>
    </row>
    <row r="89046" customHeight="1" spans="7:9">
      <c r="G89046" s="11"/>
      <c r="H89046" s="12"/>
      <c r="I89046" s="49"/>
    </row>
    <row r="89047" customHeight="1" spans="7:9">
      <c r="G89047" s="11"/>
      <c r="H89047" s="12"/>
      <c r="I89047" s="49"/>
    </row>
    <row r="89048" customHeight="1" spans="7:9">
      <c r="G89048" s="11"/>
      <c r="H89048" s="12"/>
      <c r="I89048" s="49"/>
    </row>
    <row r="89049" customHeight="1" spans="7:9">
      <c r="G89049" s="11"/>
      <c r="H89049" s="12"/>
      <c r="I89049" s="49"/>
    </row>
    <row r="89050" customHeight="1" spans="7:9">
      <c r="G89050" s="11"/>
      <c r="H89050" s="12"/>
      <c r="I89050" s="49"/>
    </row>
    <row r="89051" customHeight="1" spans="7:9">
      <c r="G89051" s="11"/>
      <c r="H89051" s="12"/>
      <c r="I89051" s="49"/>
    </row>
    <row r="89052" customHeight="1" spans="7:9">
      <c r="G89052" s="11"/>
      <c r="H89052" s="12"/>
      <c r="I89052" s="49"/>
    </row>
    <row r="89053" customHeight="1" spans="7:9">
      <c r="G89053" s="11"/>
      <c r="H89053" s="12"/>
      <c r="I89053" s="49"/>
    </row>
    <row r="89054" customHeight="1" spans="7:9">
      <c r="G89054" s="11"/>
      <c r="H89054" s="12"/>
      <c r="I89054" s="49"/>
    </row>
    <row r="89055" customHeight="1" spans="7:9">
      <c r="G89055" s="11"/>
      <c r="H89055" s="12"/>
      <c r="I89055" s="49"/>
    </row>
    <row r="89056" customHeight="1" spans="7:9">
      <c r="G89056" s="11"/>
      <c r="H89056" s="12"/>
      <c r="I89056" s="49"/>
    </row>
    <row r="89057" customHeight="1" spans="7:9">
      <c r="G89057" s="11"/>
      <c r="H89057" s="12"/>
      <c r="I89057" s="49"/>
    </row>
    <row r="89058" customHeight="1" spans="7:9">
      <c r="G89058" s="11"/>
      <c r="H89058" s="12"/>
      <c r="I89058" s="49"/>
    </row>
    <row r="89059" customHeight="1" spans="7:9">
      <c r="G89059" s="11"/>
      <c r="H89059" s="12"/>
      <c r="I89059" s="49"/>
    </row>
    <row r="89060" customHeight="1" spans="7:9">
      <c r="G89060" s="11"/>
      <c r="H89060" s="12"/>
      <c r="I89060" s="49"/>
    </row>
    <row r="89061" customHeight="1" spans="7:9">
      <c r="G89061" s="11"/>
      <c r="H89061" s="12"/>
      <c r="I89061" s="49"/>
    </row>
    <row r="89062" customHeight="1" spans="7:9">
      <c r="G89062" s="11"/>
      <c r="H89062" s="12"/>
      <c r="I89062" s="49"/>
    </row>
    <row r="89063" customHeight="1" spans="7:9">
      <c r="G89063" s="11"/>
      <c r="H89063" s="12"/>
      <c r="I89063" s="49"/>
    </row>
    <row r="89064" customHeight="1" spans="7:9">
      <c r="G89064" s="11"/>
      <c r="H89064" s="12"/>
      <c r="I89064" s="49"/>
    </row>
    <row r="89065" customHeight="1" spans="7:9">
      <c r="G89065" s="11"/>
      <c r="H89065" s="12"/>
      <c r="I89065" s="49"/>
    </row>
    <row r="89066" customHeight="1" spans="7:9">
      <c r="G89066" s="11"/>
      <c r="H89066" s="12"/>
      <c r="I89066" s="49"/>
    </row>
    <row r="89067" customHeight="1" spans="7:9">
      <c r="G89067" s="11"/>
      <c r="H89067" s="12"/>
      <c r="I89067" s="49"/>
    </row>
    <row r="89068" customHeight="1" spans="7:9">
      <c r="G89068" s="11"/>
      <c r="H89068" s="12"/>
      <c r="I89068" s="49"/>
    </row>
    <row r="89069" customHeight="1" spans="7:9">
      <c r="G89069" s="11"/>
      <c r="H89069" s="12"/>
      <c r="I89069" s="49"/>
    </row>
    <row r="89070" customHeight="1" spans="7:9">
      <c r="G89070" s="11"/>
      <c r="H89070" s="12"/>
      <c r="I89070" s="49"/>
    </row>
    <row r="89071" customHeight="1" spans="7:9">
      <c r="G89071" s="11"/>
      <c r="H89071" s="12"/>
      <c r="I89071" s="49"/>
    </row>
    <row r="89072" customHeight="1" spans="7:9">
      <c r="G89072" s="11"/>
      <c r="H89072" s="12"/>
      <c r="I89072" s="49"/>
    </row>
    <row r="89073" customHeight="1" spans="7:9">
      <c r="G89073" s="11"/>
      <c r="H89073" s="12"/>
      <c r="I89073" s="49"/>
    </row>
    <row r="89074" customHeight="1" spans="7:9">
      <c r="G89074" s="11"/>
      <c r="H89074" s="12"/>
      <c r="I89074" s="49"/>
    </row>
    <row r="89075" customHeight="1" spans="7:9">
      <c r="G89075" s="11"/>
      <c r="H89075" s="12"/>
      <c r="I89075" s="49"/>
    </row>
    <row r="89076" customHeight="1" spans="7:9">
      <c r="G89076" s="11"/>
      <c r="H89076" s="12"/>
      <c r="I89076" s="49"/>
    </row>
    <row r="89077" customHeight="1" spans="7:9">
      <c r="G89077" s="11"/>
      <c r="H89077" s="12"/>
      <c r="I89077" s="49"/>
    </row>
    <row r="89078" customHeight="1" spans="7:9">
      <c r="G89078" s="11"/>
      <c r="H89078" s="12"/>
      <c r="I89078" s="49"/>
    </row>
    <row r="89079" customHeight="1" spans="7:9">
      <c r="G89079" s="11"/>
      <c r="H89079" s="12"/>
      <c r="I89079" s="49"/>
    </row>
    <row r="89080" customHeight="1" spans="7:9">
      <c r="G89080" s="11"/>
      <c r="H89080" s="12"/>
      <c r="I89080" s="49"/>
    </row>
    <row r="89081" customHeight="1" spans="7:9">
      <c r="G89081" s="11"/>
      <c r="H89081" s="12"/>
      <c r="I89081" s="49"/>
    </row>
    <row r="89082" customHeight="1" spans="7:9">
      <c r="G89082" s="11"/>
      <c r="H89082" s="12"/>
      <c r="I89082" s="49"/>
    </row>
    <row r="89083" customHeight="1" spans="7:9">
      <c r="G89083" s="11"/>
      <c r="H89083" s="12"/>
      <c r="I89083" s="49"/>
    </row>
    <row r="89084" customHeight="1" spans="7:9">
      <c r="G89084" s="11"/>
      <c r="H89084" s="12"/>
      <c r="I89084" s="49"/>
    </row>
    <row r="89085" customHeight="1" spans="7:9">
      <c r="G89085" s="11"/>
      <c r="H89085" s="12"/>
      <c r="I89085" s="49"/>
    </row>
    <row r="89086" customHeight="1" spans="7:9">
      <c r="G89086" s="11"/>
      <c r="H89086" s="12"/>
      <c r="I89086" s="49"/>
    </row>
    <row r="89087" customHeight="1" spans="7:9">
      <c r="G89087" s="11"/>
      <c r="H89087" s="12"/>
      <c r="I89087" s="49"/>
    </row>
    <row r="89088" customHeight="1" spans="7:9">
      <c r="G89088" s="11"/>
      <c r="H89088" s="12"/>
      <c r="I89088" s="49"/>
    </row>
    <row r="89089" customHeight="1" spans="7:9">
      <c r="G89089" s="11"/>
      <c r="H89089" s="12"/>
      <c r="I89089" s="49"/>
    </row>
    <row r="89090" customHeight="1" spans="7:9">
      <c r="G89090" s="11"/>
      <c r="H89090" s="12"/>
      <c r="I89090" s="49"/>
    </row>
    <row r="89091" customHeight="1" spans="7:9">
      <c r="G89091" s="11"/>
      <c r="H89091" s="12"/>
      <c r="I89091" s="49"/>
    </row>
    <row r="89092" customHeight="1" spans="7:9">
      <c r="G89092" s="11"/>
      <c r="H89092" s="12"/>
      <c r="I89092" s="49"/>
    </row>
    <row r="89093" customHeight="1" spans="7:9">
      <c r="G89093" s="11"/>
      <c r="H89093" s="12"/>
      <c r="I89093" s="49"/>
    </row>
    <row r="89094" customHeight="1" spans="7:9">
      <c r="G89094" s="11"/>
      <c r="H89094" s="12"/>
      <c r="I89094" s="49"/>
    </row>
    <row r="89095" customHeight="1" spans="7:9">
      <c r="G89095" s="11"/>
      <c r="H89095" s="12"/>
      <c r="I89095" s="49"/>
    </row>
    <row r="89096" customHeight="1" spans="7:9">
      <c r="G89096" s="11"/>
      <c r="H89096" s="12"/>
      <c r="I89096" s="49"/>
    </row>
    <row r="89097" customHeight="1" spans="7:9">
      <c r="G89097" s="11"/>
      <c r="H89097" s="12"/>
      <c r="I89097" s="49"/>
    </row>
    <row r="89098" customHeight="1" spans="7:9">
      <c r="G89098" s="11"/>
      <c r="H89098" s="12"/>
      <c r="I89098" s="49"/>
    </row>
    <row r="89099" customHeight="1" spans="7:9">
      <c r="G89099" s="11"/>
      <c r="H89099" s="12"/>
      <c r="I89099" s="49"/>
    </row>
    <row r="89100" customHeight="1" spans="7:9">
      <c r="G89100" s="11"/>
      <c r="H89100" s="12"/>
      <c r="I89100" s="49"/>
    </row>
    <row r="89101" customHeight="1" spans="7:9">
      <c r="G89101" s="11"/>
      <c r="H89101" s="12"/>
      <c r="I89101" s="49"/>
    </row>
    <row r="89102" customHeight="1" spans="7:9">
      <c r="G89102" s="11"/>
      <c r="H89102" s="12"/>
      <c r="I89102" s="49"/>
    </row>
    <row r="89103" customHeight="1" spans="7:9">
      <c r="G89103" s="11"/>
      <c r="H89103" s="12"/>
      <c r="I89103" s="49"/>
    </row>
    <row r="89104" customHeight="1" spans="7:9">
      <c r="G89104" s="11"/>
      <c r="H89104" s="12"/>
      <c r="I89104" s="49"/>
    </row>
    <row r="89105" customHeight="1" spans="7:9">
      <c r="G89105" s="11"/>
      <c r="H89105" s="12"/>
      <c r="I89105" s="49"/>
    </row>
    <row r="89106" customHeight="1" spans="7:9">
      <c r="G89106" s="11"/>
      <c r="H89106" s="12"/>
      <c r="I89106" s="49"/>
    </row>
    <row r="89107" customHeight="1" spans="7:9">
      <c r="G89107" s="11"/>
      <c r="H89107" s="12"/>
      <c r="I89107" s="49"/>
    </row>
    <row r="89108" customHeight="1" spans="7:9">
      <c r="G89108" s="11"/>
      <c r="H89108" s="12"/>
      <c r="I89108" s="49"/>
    </row>
    <row r="89109" customHeight="1" spans="7:9">
      <c r="G89109" s="11"/>
      <c r="H89109" s="12"/>
      <c r="I89109" s="49"/>
    </row>
    <row r="89110" customHeight="1" spans="7:9">
      <c r="G89110" s="11"/>
      <c r="H89110" s="12"/>
      <c r="I89110" s="49"/>
    </row>
    <row r="89111" customHeight="1" spans="7:9">
      <c r="G89111" s="11"/>
      <c r="H89111" s="12"/>
      <c r="I89111" s="49"/>
    </row>
    <row r="89112" customHeight="1" spans="7:9">
      <c r="G89112" s="11"/>
      <c r="H89112" s="12"/>
      <c r="I89112" s="49"/>
    </row>
    <row r="89113" customHeight="1" spans="7:9">
      <c r="G89113" s="11"/>
      <c r="H89113" s="12"/>
      <c r="I89113" s="49"/>
    </row>
    <row r="89114" customHeight="1" spans="7:9">
      <c r="G89114" s="11"/>
      <c r="H89114" s="12"/>
      <c r="I89114" s="49"/>
    </row>
    <row r="89115" customHeight="1" spans="7:9">
      <c r="G89115" s="11"/>
      <c r="H89115" s="12"/>
      <c r="I89115" s="49"/>
    </row>
    <row r="89116" customHeight="1" spans="7:9">
      <c r="G89116" s="11"/>
      <c r="H89116" s="12"/>
      <c r="I89116" s="49"/>
    </row>
    <row r="89117" customHeight="1" spans="7:9">
      <c r="G89117" s="11"/>
      <c r="H89117" s="12"/>
      <c r="I89117" s="49"/>
    </row>
    <row r="89118" customHeight="1" spans="7:9">
      <c r="G89118" s="11"/>
      <c r="H89118" s="12"/>
      <c r="I89118" s="49"/>
    </row>
    <row r="89119" customHeight="1" spans="7:9">
      <c r="G89119" s="11"/>
      <c r="H89119" s="12"/>
      <c r="I89119" s="49"/>
    </row>
    <row r="89120" customHeight="1" spans="7:9">
      <c r="G89120" s="11"/>
      <c r="H89120" s="12"/>
      <c r="I89120" s="49"/>
    </row>
    <row r="89121" customHeight="1" spans="7:9">
      <c r="G89121" s="11"/>
      <c r="H89121" s="12"/>
      <c r="I89121" s="49"/>
    </row>
    <row r="89122" customHeight="1" spans="7:9">
      <c r="G89122" s="11"/>
      <c r="H89122" s="12"/>
      <c r="I89122" s="49"/>
    </row>
    <row r="89123" customHeight="1" spans="7:9">
      <c r="G89123" s="11"/>
      <c r="H89123" s="12"/>
      <c r="I89123" s="49"/>
    </row>
    <row r="89124" customHeight="1" spans="7:9">
      <c r="G89124" s="11"/>
      <c r="H89124" s="12"/>
      <c r="I89124" s="49"/>
    </row>
    <row r="89125" customHeight="1" spans="7:9">
      <c r="G89125" s="11"/>
      <c r="H89125" s="12"/>
      <c r="I89125" s="49"/>
    </row>
    <row r="89126" customHeight="1" spans="7:9">
      <c r="G89126" s="11"/>
      <c r="H89126" s="12"/>
      <c r="I89126" s="49"/>
    </row>
    <row r="89127" customHeight="1" spans="7:9">
      <c r="G89127" s="11"/>
      <c r="H89127" s="12"/>
      <c r="I89127" s="49"/>
    </row>
    <row r="89128" customHeight="1" spans="7:9">
      <c r="G89128" s="11"/>
      <c r="H89128" s="12"/>
      <c r="I89128" s="49"/>
    </row>
    <row r="89129" customHeight="1" spans="7:9">
      <c r="G89129" s="11"/>
      <c r="H89129" s="12"/>
      <c r="I89129" s="49"/>
    </row>
    <row r="89130" customHeight="1" spans="7:9">
      <c r="G89130" s="11"/>
      <c r="H89130" s="12"/>
      <c r="I89130" s="49"/>
    </row>
    <row r="89131" customHeight="1" spans="7:9">
      <c r="G89131" s="11"/>
      <c r="H89131" s="12"/>
      <c r="I89131" s="49"/>
    </row>
    <row r="89132" customHeight="1" spans="7:9">
      <c r="G89132" s="11"/>
      <c r="H89132" s="12"/>
      <c r="I89132" s="49"/>
    </row>
    <row r="89133" customHeight="1" spans="7:9">
      <c r="G89133" s="11"/>
      <c r="H89133" s="12"/>
      <c r="I89133" s="49"/>
    </row>
    <row r="89134" customHeight="1" spans="7:9">
      <c r="G89134" s="11"/>
      <c r="H89134" s="12"/>
      <c r="I89134" s="49"/>
    </row>
    <row r="89135" customHeight="1" spans="7:9">
      <c r="G89135" s="11"/>
      <c r="H89135" s="12"/>
      <c r="I89135" s="49"/>
    </row>
    <row r="89136" customHeight="1" spans="7:9">
      <c r="G89136" s="11"/>
      <c r="H89136" s="12"/>
      <c r="I89136" s="49"/>
    </row>
    <row r="89137" customHeight="1" spans="7:9">
      <c r="G89137" s="11"/>
      <c r="H89137" s="12"/>
      <c r="I89137" s="49"/>
    </row>
    <row r="89138" customHeight="1" spans="7:9">
      <c r="G89138" s="11"/>
      <c r="H89138" s="12"/>
      <c r="I89138" s="49"/>
    </row>
    <row r="89139" customHeight="1" spans="7:9">
      <c r="G89139" s="11"/>
      <c r="H89139" s="12"/>
      <c r="I89139" s="49"/>
    </row>
    <row r="89140" customHeight="1" spans="7:9">
      <c r="G89140" s="11"/>
      <c r="H89140" s="12"/>
      <c r="I89140" s="49"/>
    </row>
    <row r="89141" customHeight="1" spans="7:9">
      <c r="G89141" s="11"/>
      <c r="H89141" s="12"/>
      <c r="I89141" s="49"/>
    </row>
    <row r="89142" customHeight="1" spans="7:9">
      <c r="G89142" s="11"/>
      <c r="H89142" s="12"/>
      <c r="I89142" s="49"/>
    </row>
    <row r="89143" customHeight="1" spans="7:9">
      <c r="G89143" s="11"/>
      <c r="H89143" s="12"/>
      <c r="I89143" s="49"/>
    </row>
    <row r="89144" customHeight="1" spans="7:9">
      <c r="G89144" s="11"/>
      <c r="H89144" s="12"/>
      <c r="I89144" s="49"/>
    </row>
    <row r="89145" customHeight="1" spans="7:9">
      <c r="G89145" s="11"/>
      <c r="H89145" s="12"/>
      <c r="I89145" s="49"/>
    </row>
    <row r="89146" customHeight="1" spans="7:9">
      <c r="G89146" s="11"/>
      <c r="H89146" s="12"/>
      <c r="I89146" s="49"/>
    </row>
    <row r="89147" customHeight="1" spans="7:9">
      <c r="G89147" s="11"/>
      <c r="H89147" s="12"/>
      <c r="I89147" s="49"/>
    </row>
    <row r="89148" customHeight="1" spans="7:9">
      <c r="G89148" s="11"/>
      <c r="H89148" s="12"/>
      <c r="I89148" s="49"/>
    </row>
    <row r="89149" customHeight="1" spans="7:9">
      <c r="G89149" s="11"/>
      <c r="H89149" s="12"/>
      <c r="I89149" s="49"/>
    </row>
    <row r="89150" customHeight="1" spans="7:9">
      <c r="G89150" s="11"/>
      <c r="H89150" s="12"/>
      <c r="I89150" s="49"/>
    </row>
    <row r="89151" customHeight="1" spans="7:9">
      <c r="G89151" s="11"/>
      <c r="H89151" s="12"/>
      <c r="I89151" s="49"/>
    </row>
    <row r="89152" customHeight="1" spans="7:9">
      <c r="G89152" s="11"/>
      <c r="H89152" s="12"/>
      <c r="I89152" s="49"/>
    </row>
    <row r="89153" customHeight="1" spans="7:9">
      <c r="G89153" s="11"/>
      <c r="H89153" s="12"/>
      <c r="I89153" s="49"/>
    </row>
    <row r="89154" customHeight="1" spans="7:9">
      <c r="G89154" s="11"/>
      <c r="H89154" s="12"/>
      <c r="I89154" s="49"/>
    </row>
    <row r="89155" customHeight="1" spans="7:9">
      <c r="G89155" s="11"/>
      <c r="H89155" s="12"/>
      <c r="I89155" s="49"/>
    </row>
    <row r="89156" customHeight="1" spans="7:9">
      <c r="G89156" s="11"/>
      <c r="H89156" s="12"/>
      <c r="I89156" s="49"/>
    </row>
    <row r="89157" customHeight="1" spans="7:9">
      <c r="G89157" s="11"/>
      <c r="H89157" s="12"/>
      <c r="I89157" s="49"/>
    </row>
    <row r="89158" customHeight="1" spans="7:9">
      <c r="G89158" s="11"/>
      <c r="H89158" s="12"/>
      <c r="I89158" s="49"/>
    </row>
    <row r="89159" customHeight="1" spans="7:9">
      <c r="G89159" s="11"/>
      <c r="H89159" s="12"/>
      <c r="I89159" s="49"/>
    </row>
    <row r="89160" customHeight="1" spans="7:9">
      <c r="G89160" s="11"/>
      <c r="H89160" s="12"/>
      <c r="I89160" s="49"/>
    </row>
    <row r="89161" customHeight="1" spans="7:9">
      <c r="G89161" s="11"/>
      <c r="H89161" s="12"/>
      <c r="I89161" s="49"/>
    </row>
    <row r="89162" customHeight="1" spans="7:9">
      <c r="G89162" s="11"/>
      <c r="H89162" s="12"/>
      <c r="I89162" s="49"/>
    </row>
    <row r="89163" customHeight="1" spans="7:9">
      <c r="G89163" s="11"/>
      <c r="H89163" s="12"/>
      <c r="I89163" s="49"/>
    </row>
    <row r="89164" customHeight="1" spans="7:9">
      <c r="G89164" s="11"/>
      <c r="H89164" s="12"/>
      <c r="I89164" s="49"/>
    </row>
    <row r="89165" customHeight="1" spans="7:9">
      <c r="G89165" s="11"/>
      <c r="H89165" s="12"/>
      <c r="I89165" s="49"/>
    </row>
    <row r="89166" customHeight="1" spans="7:9">
      <c r="G89166" s="11"/>
      <c r="H89166" s="12"/>
      <c r="I89166" s="49"/>
    </row>
    <row r="89167" customHeight="1" spans="7:9">
      <c r="G89167" s="11"/>
      <c r="H89167" s="12"/>
      <c r="I89167" s="49"/>
    </row>
    <row r="89168" customHeight="1" spans="7:9">
      <c r="G89168" s="11"/>
      <c r="H89168" s="12"/>
      <c r="I89168" s="49"/>
    </row>
    <row r="89169" customHeight="1" spans="7:9">
      <c r="G89169" s="11"/>
      <c r="H89169" s="12"/>
      <c r="I89169" s="49"/>
    </row>
    <row r="89170" customHeight="1" spans="7:9">
      <c r="G89170" s="11"/>
      <c r="H89170" s="12"/>
      <c r="I89170" s="49"/>
    </row>
    <row r="89171" customHeight="1" spans="7:9">
      <c r="G89171" s="11"/>
      <c r="H89171" s="12"/>
      <c r="I89171" s="49"/>
    </row>
    <row r="89172" customHeight="1" spans="7:9">
      <c r="G89172" s="11"/>
      <c r="H89172" s="12"/>
      <c r="I89172" s="49"/>
    </row>
    <row r="89173" customHeight="1" spans="7:9">
      <c r="G89173" s="11"/>
      <c r="H89173" s="12"/>
      <c r="I89173" s="49"/>
    </row>
    <row r="89174" customHeight="1" spans="7:9">
      <c r="G89174" s="11"/>
      <c r="H89174" s="12"/>
      <c r="I89174" s="49"/>
    </row>
    <row r="89175" customHeight="1" spans="7:9">
      <c r="G89175" s="11"/>
      <c r="H89175" s="12"/>
      <c r="I89175" s="49"/>
    </row>
    <row r="89176" customHeight="1" spans="7:9">
      <c r="G89176" s="11"/>
      <c r="H89176" s="12"/>
      <c r="I89176" s="49"/>
    </row>
    <row r="89177" customHeight="1" spans="7:9">
      <c r="G89177" s="11"/>
      <c r="H89177" s="12"/>
      <c r="I89177" s="49"/>
    </row>
    <row r="89178" customHeight="1" spans="7:9">
      <c r="G89178" s="11"/>
      <c r="H89178" s="12"/>
      <c r="I89178" s="49"/>
    </row>
    <row r="89179" customHeight="1" spans="7:9">
      <c r="G89179" s="11"/>
      <c r="H89179" s="12"/>
      <c r="I89179" s="49"/>
    </row>
    <row r="89180" customHeight="1" spans="7:9">
      <c r="G89180" s="11"/>
      <c r="H89180" s="12"/>
      <c r="I89180" s="49"/>
    </row>
    <row r="89181" customHeight="1" spans="7:9">
      <c r="G89181" s="11"/>
      <c r="H89181" s="12"/>
      <c r="I89181" s="49"/>
    </row>
    <row r="89182" customHeight="1" spans="7:9">
      <c r="G89182" s="11"/>
      <c r="H89182" s="12"/>
      <c r="I89182" s="49"/>
    </row>
    <row r="89183" customHeight="1" spans="7:9">
      <c r="G89183" s="11"/>
      <c r="H89183" s="12"/>
      <c r="I89183" s="49"/>
    </row>
    <row r="89184" customHeight="1" spans="7:9">
      <c r="G89184" s="11"/>
      <c r="H89184" s="12"/>
      <c r="I89184" s="49"/>
    </row>
    <row r="89185" customHeight="1" spans="7:9">
      <c r="G89185" s="11"/>
      <c r="H89185" s="12"/>
      <c r="I89185" s="49"/>
    </row>
    <row r="89186" customHeight="1" spans="7:9">
      <c r="G89186" s="11"/>
      <c r="H89186" s="12"/>
      <c r="I89186" s="49"/>
    </row>
    <row r="89187" customHeight="1" spans="7:9">
      <c r="G89187" s="11"/>
      <c r="H89187" s="12"/>
      <c r="I89187" s="49"/>
    </row>
    <row r="89188" customHeight="1" spans="7:9">
      <c r="G89188" s="11"/>
      <c r="H89188" s="12"/>
      <c r="I89188" s="49"/>
    </row>
    <row r="89189" customHeight="1" spans="7:9">
      <c r="G89189" s="11"/>
      <c r="H89189" s="12"/>
      <c r="I89189" s="49"/>
    </row>
    <row r="89190" customHeight="1" spans="7:9">
      <c r="G89190" s="11"/>
      <c r="H89190" s="12"/>
      <c r="I89190" s="49"/>
    </row>
    <row r="89191" customHeight="1" spans="7:9">
      <c r="G89191" s="11"/>
      <c r="H89191" s="12"/>
      <c r="I89191" s="49"/>
    </row>
    <row r="89192" customHeight="1" spans="7:9">
      <c r="G89192" s="11"/>
      <c r="H89192" s="12"/>
      <c r="I89192" s="49"/>
    </row>
    <row r="89193" customHeight="1" spans="7:9">
      <c r="G89193" s="11"/>
      <c r="H89193" s="12"/>
      <c r="I89193" s="49"/>
    </row>
    <row r="89194" customHeight="1" spans="7:9">
      <c r="G89194" s="11"/>
      <c r="H89194" s="12"/>
      <c r="I89194" s="49"/>
    </row>
    <row r="89195" customHeight="1" spans="7:9">
      <c r="G89195" s="11"/>
      <c r="H89195" s="12"/>
      <c r="I89195" s="49"/>
    </row>
    <row r="89196" customHeight="1" spans="7:9">
      <c r="G89196" s="11"/>
      <c r="H89196" s="12"/>
      <c r="I89196" s="49"/>
    </row>
    <row r="89197" customHeight="1" spans="7:9">
      <c r="G89197" s="11"/>
      <c r="H89197" s="12"/>
      <c r="I89197" s="49"/>
    </row>
    <row r="89198" customHeight="1" spans="7:9">
      <c r="G89198" s="11"/>
      <c r="H89198" s="12"/>
      <c r="I89198" s="49"/>
    </row>
    <row r="89199" customHeight="1" spans="7:9">
      <c r="G89199" s="11"/>
      <c r="H89199" s="12"/>
      <c r="I89199" s="49"/>
    </row>
    <row r="89200" customHeight="1" spans="7:9">
      <c r="G89200" s="11"/>
      <c r="H89200" s="12"/>
      <c r="I89200" s="49"/>
    </row>
    <row r="89201" customHeight="1" spans="7:9">
      <c r="G89201" s="11"/>
      <c r="H89201" s="12"/>
      <c r="I89201" s="49"/>
    </row>
    <row r="89202" customHeight="1" spans="7:9">
      <c r="G89202" s="11"/>
      <c r="H89202" s="12"/>
      <c r="I89202" s="49"/>
    </row>
    <row r="89203" customHeight="1" spans="7:9">
      <c r="G89203" s="11"/>
      <c r="H89203" s="12"/>
      <c r="I89203" s="49"/>
    </row>
    <row r="89204" customHeight="1" spans="7:9">
      <c r="G89204" s="11"/>
      <c r="H89204" s="12"/>
      <c r="I89204" s="49"/>
    </row>
    <row r="89205" customHeight="1" spans="7:9">
      <c r="G89205" s="11"/>
      <c r="H89205" s="12"/>
      <c r="I89205" s="49"/>
    </row>
    <row r="89206" customHeight="1" spans="7:9">
      <c r="G89206" s="11"/>
      <c r="H89206" s="12"/>
      <c r="I89206" s="49"/>
    </row>
    <row r="89207" customHeight="1" spans="7:9">
      <c r="G89207" s="11"/>
      <c r="H89207" s="12"/>
      <c r="I89207" s="49"/>
    </row>
    <row r="89208" customHeight="1" spans="7:9">
      <c r="G89208" s="11"/>
      <c r="H89208" s="12"/>
      <c r="I89208" s="49"/>
    </row>
    <row r="89209" customHeight="1" spans="7:9">
      <c r="G89209" s="11"/>
      <c r="H89209" s="12"/>
      <c r="I89209" s="49"/>
    </row>
    <row r="89210" customHeight="1" spans="7:9">
      <c r="G89210" s="11"/>
      <c r="H89210" s="12"/>
      <c r="I89210" s="49"/>
    </row>
    <row r="89211" customHeight="1" spans="7:9">
      <c r="G89211" s="11"/>
      <c r="H89211" s="12"/>
      <c r="I89211" s="49"/>
    </row>
    <row r="89212" customHeight="1" spans="7:9">
      <c r="G89212" s="11"/>
      <c r="H89212" s="12"/>
      <c r="I89212" s="49"/>
    </row>
    <row r="89213" customHeight="1" spans="7:9">
      <c r="G89213" s="11"/>
      <c r="H89213" s="12"/>
      <c r="I89213" s="49"/>
    </row>
    <row r="89214" customHeight="1" spans="7:9">
      <c r="G89214" s="11"/>
      <c r="H89214" s="12"/>
      <c r="I89214" s="49"/>
    </row>
    <row r="89215" customHeight="1" spans="7:9">
      <c r="G89215" s="11"/>
      <c r="H89215" s="12"/>
      <c r="I89215" s="49"/>
    </row>
    <row r="89216" customHeight="1" spans="7:9">
      <c r="G89216" s="11"/>
      <c r="H89216" s="12"/>
      <c r="I89216" s="49"/>
    </row>
    <row r="89217" customHeight="1" spans="7:9">
      <c r="G89217" s="11"/>
      <c r="H89217" s="12"/>
      <c r="I89217" s="49"/>
    </row>
    <row r="89218" customHeight="1" spans="7:9">
      <c r="G89218" s="11"/>
      <c r="H89218" s="12"/>
      <c r="I89218" s="49"/>
    </row>
    <row r="89219" customHeight="1" spans="7:9">
      <c r="G89219" s="11"/>
      <c r="H89219" s="12"/>
      <c r="I89219" s="49"/>
    </row>
    <row r="89220" customHeight="1" spans="7:9">
      <c r="G89220" s="11"/>
      <c r="H89220" s="12"/>
      <c r="I89220" s="49"/>
    </row>
    <row r="89221" customHeight="1" spans="7:9">
      <c r="G89221" s="11"/>
      <c r="H89221" s="12"/>
      <c r="I89221" s="49"/>
    </row>
    <row r="89222" customHeight="1" spans="7:9">
      <c r="G89222" s="11"/>
      <c r="H89222" s="12"/>
      <c r="I89222" s="49"/>
    </row>
    <row r="89223" customHeight="1" spans="7:9">
      <c r="G89223" s="11"/>
      <c r="H89223" s="12"/>
      <c r="I89223" s="49"/>
    </row>
    <row r="89224" customHeight="1" spans="7:9">
      <c r="G89224" s="11"/>
      <c r="H89224" s="12"/>
      <c r="I89224" s="49"/>
    </row>
    <row r="89225" customHeight="1" spans="7:9">
      <c r="G89225" s="11"/>
      <c r="H89225" s="12"/>
      <c r="I89225" s="49"/>
    </row>
    <row r="89226" customHeight="1" spans="7:9">
      <c r="G89226" s="11"/>
      <c r="H89226" s="12"/>
      <c r="I89226" s="49"/>
    </row>
    <row r="89227" customHeight="1" spans="7:9">
      <c r="G89227" s="11"/>
      <c r="H89227" s="12"/>
      <c r="I89227" s="49"/>
    </row>
    <row r="89228" customHeight="1" spans="7:9">
      <c r="G89228" s="11"/>
      <c r="H89228" s="12"/>
      <c r="I89228" s="49"/>
    </row>
    <row r="89229" customHeight="1" spans="7:9">
      <c r="G89229" s="11"/>
      <c r="H89229" s="12"/>
      <c r="I89229" s="49"/>
    </row>
    <row r="89230" customHeight="1" spans="7:9">
      <c r="G89230" s="11"/>
      <c r="H89230" s="12"/>
      <c r="I89230" s="49"/>
    </row>
    <row r="89231" customHeight="1" spans="7:9">
      <c r="G89231" s="11"/>
      <c r="H89231" s="12"/>
      <c r="I89231" s="49"/>
    </row>
    <row r="89232" customHeight="1" spans="7:9">
      <c r="G89232" s="11"/>
      <c r="H89232" s="12"/>
      <c r="I89232" s="49"/>
    </row>
    <row r="89233" customHeight="1" spans="7:9">
      <c r="G89233" s="11"/>
      <c r="H89233" s="12"/>
      <c r="I89233" s="49"/>
    </row>
    <row r="89234" customHeight="1" spans="7:9">
      <c r="G89234" s="11"/>
      <c r="H89234" s="12"/>
      <c r="I89234" s="49"/>
    </row>
    <row r="89235" customHeight="1" spans="7:9">
      <c r="G89235" s="11"/>
      <c r="H89235" s="12"/>
      <c r="I89235" s="49"/>
    </row>
    <row r="89236" customHeight="1" spans="7:9">
      <c r="G89236" s="11"/>
      <c r="H89236" s="12"/>
      <c r="I89236" s="49"/>
    </row>
    <row r="89237" customHeight="1" spans="7:9">
      <c r="G89237" s="11"/>
      <c r="H89237" s="12"/>
      <c r="I89237" s="49"/>
    </row>
    <row r="89238" customHeight="1" spans="7:9">
      <c r="G89238" s="11"/>
      <c r="H89238" s="12"/>
      <c r="I89238" s="49"/>
    </row>
    <row r="89239" customHeight="1" spans="7:9">
      <c r="G89239" s="11"/>
      <c r="H89239" s="12"/>
      <c r="I89239" s="49"/>
    </row>
    <row r="89240" customHeight="1" spans="7:9">
      <c r="G89240" s="11"/>
      <c r="H89240" s="12"/>
      <c r="I89240" s="49"/>
    </row>
    <row r="89241" customHeight="1" spans="7:9">
      <c r="G89241" s="11"/>
      <c r="H89241" s="12"/>
      <c r="I89241" s="49"/>
    </row>
    <row r="89242" customHeight="1" spans="7:9">
      <c r="G89242" s="11"/>
      <c r="H89242" s="12"/>
      <c r="I89242" s="49"/>
    </row>
    <row r="89243" customHeight="1" spans="7:9">
      <c r="G89243" s="11"/>
      <c r="H89243" s="12"/>
      <c r="I89243" s="49"/>
    </row>
    <row r="89244" customHeight="1" spans="7:9">
      <c r="G89244" s="11"/>
      <c r="H89244" s="12"/>
      <c r="I89244" s="49"/>
    </row>
    <row r="89245" customHeight="1" spans="7:9">
      <c r="G89245" s="11"/>
      <c r="H89245" s="12"/>
      <c r="I89245" s="49"/>
    </row>
    <row r="89246" customHeight="1" spans="7:9">
      <c r="G89246" s="11"/>
      <c r="H89246" s="12"/>
      <c r="I89246" s="49"/>
    </row>
    <row r="89247" customHeight="1" spans="7:9">
      <c r="G89247" s="11"/>
      <c r="H89247" s="12"/>
      <c r="I89247" s="49"/>
    </row>
    <row r="89248" customHeight="1" spans="7:9">
      <c r="G89248" s="11"/>
      <c r="H89248" s="12"/>
      <c r="I89248" s="49"/>
    </row>
    <row r="89249" customHeight="1" spans="7:9">
      <c r="G89249" s="11"/>
      <c r="H89249" s="12"/>
      <c r="I89249" s="49"/>
    </row>
    <row r="89250" customHeight="1" spans="7:9">
      <c r="G89250" s="11"/>
      <c r="H89250" s="12"/>
      <c r="I89250" s="49"/>
    </row>
    <row r="89251" customHeight="1" spans="7:9">
      <c r="G89251" s="11"/>
      <c r="H89251" s="12"/>
      <c r="I89251" s="49"/>
    </row>
    <row r="89252" customHeight="1" spans="7:9">
      <c r="G89252" s="11"/>
      <c r="H89252" s="12"/>
      <c r="I89252" s="49"/>
    </row>
    <row r="89253" customHeight="1" spans="7:9">
      <c r="G89253" s="11"/>
      <c r="H89253" s="12"/>
      <c r="I89253" s="49"/>
    </row>
    <row r="89254" customHeight="1" spans="7:9">
      <c r="G89254" s="11"/>
      <c r="H89254" s="12"/>
      <c r="I89254" s="49"/>
    </row>
    <row r="89255" customHeight="1" spans="7:9">
      <c r="G89255" s="11"/>
      <c r="H89255" s="12"/>
      <c r="I89255" s="49"/>
    </row>
    <row r="89256" customHeight="1" spans="7:9">
      <c r="G89256" s="11"/>
      <c r="H89256" s="12"/>
      <c r="I89256" s="49"/>
    </row>
    <row r="89257" customHeight="1" spans="7:9">
      <c r="G89257" s="11"/>
      <c r="H89257" s="12"/>
      <c r="I89257" s="49"/>
    </row>
    <row r="89258" customHeight="1" spans="7:9">
      <c r="G89258" s="11"/>
      <c r="H89258" s="12"/>
      <c r="I89258" s="49"/>
    </row>
    <row r="89259" customHeight="1" spans="7:9">
      <c r="G89259" s="11"/>
      <c r="H89259" s="12"/>
      <c r="I89259" s="49"/>
    </row>
    <row r="89260" customHeight="1" spans="7:9">
      <c r="G89260" s="11"/>
      <c r="H89260" s="12"/>
      <c r="I89260" s="49"/>
    </row>
    <row r="89261" customHeight="1" spans="7:9">
      <c r="G89261" s="11"/>
      <c r="H89261" s="12"/>
      <c r="I89261" s="49"/>
    </row>
    <row r="89262" customHeight="1" spans="7:9">
      <c r="G89262" s="11"/>
      <c r="H89262" s="12"/>
      <c r="I89262" s="49"/>
    </row>
    <row r="89263" customHeight="1" spans="7:9">
      <c r="G89263" s="11"/>
      <c r="H89263" s="12"/>
      <c r="I89263" s="49"/>
    </row>
    <row r="89264" customHeight="1" spans="7:9">
      <c r="G89264" s="11"/>
      <c r="H89264" s="12"/>
      <c r="I89264" s="49"/>
    </row>
    <row r="89265" customHeight="1" spans="7:9">
      <c r="G89265" s="11"/>
      <c r="H89265" s="12"/>
      <c r="I89265" s="49"/>
    </row>
    <row r="89266" customHeight="1" spans="7:9">
      <c r="G89266" s="11"/>
      <c r="H89266" s="12"/>
      <c r="I89266" s="49"/>
    </row>
    <row r="89267" customHeight="1" spans="7:9">
      <c r="G89267" s="11"/>
      <c r="H89267" s="12"/>
      <c r="I89267" s="49"/>
    </row>
    <row r="89268" customHeight="1" spans="7:9">
      <c r="G89268" s="11"/>
      <c r="H89268" s="12"/>
      <c r="I89268" s="49"/>
    </row>
    <row r="89269" customHeight="1" spans="7:9">
      <c r="G89269" s="11"/>
      <c r="H89269" s="12"/>
      <c r="I89269" s="49"/>
    </row>
    <row r="89270" customHeight="1" spans="7:9">
      <c r="G89270" s="11"/>
      <c r="H89270" s="12"/>
      <c r="I89270" s="49"/>
    </row>
    <row r="89271" customHeight="1" spans="7:9">
      <c r="G89271" s="11"/>
      <c r="H89271" s="12"/>
      <c r="I89271" s="49"/>
    </row>
    <row r="89272" customHeight="1" spans="7:9">
      <c r="G89272" s="11"/>
      <c r="H89272" s="12"/>
      <c r="I89272" s="49"/>
    </row>
    <row r="89273" customHeight="1" spans="7:9">
      <c r="G89273" s="11"/>
      <c r="H89273" s="12"/>
      <c r="I89273" s="49"/>
    </row>
    <row r="89274" customHeight="1" spans="7:9">
      <c r="G89274" s="11"/>
      <c r="H89274" s="12"/>
      <c r="I89274" s="49"/>
    </row>
    <row r="89275" customHeight="1" spans="7:9">
      <c r="G89275" s="11"/>
      <c r="H89275" s="12"/>
      <c r="I89275" s="49"/>
    </row>
    <row r="89276" customHeight="1" spans="7:9">
      <c r="G89276" s="11"/>
      <c r="H89276" s="12"/>
      <c r="I89276" s="49"/>
    </row>
    <row r="89277" customHeight="1" spans="7:9">
      <c r="G89277" s="11"/>
      <c r="H89277" s="12"/>
      <c r="I89277" s="49"/>
    </row>
    <row r="89278" customHeight="1" spans="7:9">
      <c r="G89278" s="11"/>
      <c r="H89278" s="12"/>
      <c r="I89278" s="49"/>
    </row>
    <row r="89279" customHeight="1" spans="7:9">
      <c r="G89279" s="11"/>
      <c r="H89279" s="12"/>
      <c r="I89279" s="49"/>
    </row>
    <row r="89280" customHeight="1" spans="7:9">
      <c r="G89280" s="11"/>
      <c r="H89280" s="12"/>
      <c r="I89280" s="49"/>
    </row>
    <row r="89281" customHeight="1" spans="7:9">
      <c r="G89281" s="11"/>
      <c r="H89281" s="12"/>
      <c r="I89281" s="49"/>
    </row>
    <row r="89282" customHeight="1" spans="7:9">
      <c r="G89282" s="11"/>
      <c r="H89282" s="12"/>
      <c r="I89282" s="49"/>
    </row>
    <row r="89283" customHeight="1" spans="7:9">
      <c r="G89283" s="11"/>
      <c r="H89283" s="12"/>
      <c r="I89283" s="49"/>
    </row>
    <row r="89284" customHeight="1" spans="7:9">
      <c r="G89284" s="11"/>
      <c r="H89284" s="12"/>
      <c r="I89284" s="49"/>
    </row>
    <row r="89285" customHeight="1" spans="7:9">
      <c r="G89285" s="11"/>
      <c r="H89285" s="12"/>
      <c r="I89285" s="49"/>
    </row>
    <row r="89286" customHeight="1" spans="7:9">
      <c r="G89286" s="11"/>
      <c r="H89286" s="12"/>
      <c r="I89286" s="49"/>
    </row>
    <row r="89287" customHeight="1" spans="7:9">
      <c r="G89287" s="11"/>
      <c r="H89287" s="12"/>
      <c r="I89287" s="49"/>
    </row>
    <row r="89288" customHeight="1" spans="7:9">
      <c r="G89288" s="11"/>
      <c r="H89288" s="12"/>
      <c r="I89288" s="49"/>
    </row>
    <row r="89289" customHeight="1" spans="7:9">
      <c r="G89289" s="11"/>
      <c r="H89289" s="12"/>
      <c r="I89289" s="49"/>
    </row>
    <row r="89290" customHeight="1" spans="7:9">
      <c r="G89290" s="11"/>
      <c r="H89290" s="12"/>
      <c r="I89290" s="49"/>
    </row>
    <row r="89291" customHeight="1" spans="7:9">
      <c r="G89291" s="11"/>
      <c r="H89291" s="12"/>
      <c r="I89291" s="49"/>
    </row>
    <row r="89292" customHeight="1" spans="7:9">
      <c r="G89292" s="11"/>
      <c r="H89292" s="12"/>
      <c r="I89292" s="49"/>
    </row>
    <row r="89293" customHeight="1" spans="7:9">
      <c r="G89293" s="11"/>
      <c r="H89293" s="12"/>
      <c r="I89293" s="49"/>
    </row>
    <row r="89294" customHeight="1" spans="7:9">
      <c r="G89294" s="11"/>
      <c r="H89294" s="12"/>
      <c r="I89294" s="49"/>
    </row>
    <row r="89295" customHeight="1" spans="7:9">
      <c r="G89295" s="11"/>
      <c r="H89295" s="12"/>
      <c r="I89295" s="49"/>
    </row>
    <row r="89296" customHeight="1" spans="7:9">
      <c r="G89296" s="11"/>
      <c r="H89296" s="12"/>
      <c r="I89296" s="49"/>
    </row>
    <row r="89297" customHeight="1" spans="7:9">
      <c r="G89297" s="11"/>
      <c r="H89297" s="12"/>
      <c r="I89297" s="49"/>
    </row>
    <row r="89298" customHeight="1" spans="7:9">
      <c r="G89298" s="11"/>
      <c r="H89298" s="12"/>
      <c r="I89298" s="49"/>
    </row>
    <row r="89299" customHeight="1" spans="7:9">
      <c r="G89299" s="11"/>
      <c r="H89299" s="12"/>
      <c r="I89299" s="49"/>
    </row>
    <row r="89300" customHeight="1" spans="7:9">
      <c r="G89300" s="11"/>
      <c r="H89300" s="12"/>
      <c r="I89300" s="49"/>
    </row>
    <row r="89301" customHeight="1" spans="7:9">
      <c r="G89301" s="11"/>
      <c r="H89301" s="12"/>
      <c r="I89301" s="49"/>
    </row>
    <row r="89302" customHeight="1" spans="7:9">
      <c r="G89302" s="11"/>
      <c r="H89302" s="12"/>
      <c r="I89302" s="49"/>
    </row>
    <row r="89303" customHeight="1" spans="7:9">
      <c r="G89303" s="11"/>
      <c r="H89303" s="12"/>
      <c r="I89303" s="49"/>
    </row>
    <row r="89304" customHeight="1" spans="7:9">
      <c r="G89304" s="11"/>
      <c r="H89304" s="12"/>
      <c r="I89304" s="49"/>
    </row>
    <row r="89305" customHeight="1" spans="7:9">
      <c r="G89305" s="11"/>
      <c r="H89305" s="12"/>
      <c r="I89305" s="49"/>
    </row>
    <row r="89306" customHeight="1" spans="7:9">
      <c r="G89306" s="11"/>
      <c r="H89306" s="12"/>
      <c r="I89306" s="49"/>
    </row>
    <row r="89307" customHeight="1" spans="7:9">
      <c r="G89307" s="11"/>
      <c r="H89307" s="12"/>
      <c r="I89307" s="49"/>
    </row>
    <row r="89308" customHeight="1" spans="7:9">
      <c r="G89308" s="11"/>
      <c r="H89308" s="12"/>
      <c r="I89308" s="49"/>
    </row>
    <row r="89309" customHeight="1" spans="7:9">
      <c r="G89309" s="11"/>
      <c r="H89309" s="12"/>
      <c r="I89309" s="49"/>
    </row>
    <row r="89310" customHeight="1" spans="7:9">
      <c r="G89310" s="11"/>
      <c r="H89310" s="12"/>
      <c r="I89310" s="49"/>
    </row>
    <row r="89311" customHeight="1" spans="7:9">
      <c r="G89311" s="11"/>
      <c r="H89311" s="12"/>
      <c r="I89311" s="49"/>
    </row>
    <row r="89312" customHeight="1" spans="7:9">
      <c r="G89312" s="11"/>
      <c r="H89312" s="12"/>
      <c r="I89312" s="49"/>
    </row>
    <row r="89313" customHeight="1" spans="7:9">
      <c r="G89313" s="11"/>
      <c r="H89313" s="12"/>
      <c r="I89313" s="49"/>
    </row>
    <row r="89314" customHeight="1" spans="7:9">
      <c r="G89314" s="11"/>
      <c r="H89314" s="12"/>
      <c r="I89314" s="49"/>
    </row>
    <row r="89315" customHeight="1" spans="7:9">
      <c r="G89315" s="11"/>
      <c r="H89315" s="12"/>
      <c r="I89315" s="49"/>
    </row>
    <row r="89316" customHeight="1" spans="7:9">
      <c r="G89316" s="11"/>
      <c r="H89316" s="12"/>
      <c r="I89316" s="49"/>
    </row>
    <row r="89317" customHeight="1" spans="7:9">
      <c r="G89317" s="11"/>
      <c r="H89317" s="12"/>
      <c r="I89317" s="49"/>
    </row>
    <row r="89318" customHeight="1" spans="7:9">
      <c r="G89318" s="11"/>
      <c r="H89318" s="12"/>
      <c r="I89318" s="49"/>
    </row>
    <row r="89319" customHeight="1" spans="7:9">
      <c r="G89319" s="11"/>
      <c r="H89319" s="12"/>
      <c r="I89319" s="49"/>
    </row>
    <row r="89320" customHeight="1" spans="7:9">
      <c r="G89320" s="11"/>
      <c r="H89320" s="12"/>
      <c r="I89320" s="49"/>
    </row>
    <row r="89321" customHeight="1" spans="7:9">
      <c r="G89321" s="11"/>
      <c r="H89321" s="12"/>
      <c r="I89321" s="49"/>
    </row>
    <row r="89322" customHeight="1" spans="7:9">
      <c r="G89322" s="11"/>
      <c r="H89322" s="12"/>
      <c r="I89322" s="49"/>
    </row>
    <row r="89323" customHeight="1" spans="7:9">
      <c r="G89323" s="11"/>
      <c r="H89323" s="12"/>
      <c r="I89323" s="49"/>
    </row>
    <row r="89324" customHeight="1" spans="7:9">
      <c r="G89324" s="11"/>
      <c r="H89324" s="12"/>
      <c r="I89324" s="49"/>
    </row>
    <row r="89325" customHeight="1" spans="7:9">
      <c r="G89325" s="11"/>
      <c r="H89325" s="12"/>
      <c r="I89325" s="49"/>
    </row>
    <row r="89326" customHeight="1" spans="7:9">
      <c r="G89326" s="11"/>
      <c r="H89326" s="12"/>
      <c r="I89326" s="49"/>
    </row>
    <row r="89327" customHeight="1" spans="7:9">
      <c r="G89327" s="11"/>
      <c r="H89327" s="12"/>
      <c r="I89327" s="49"/>
    </row>
    <row r="89328" customHeight="1" spans="7:9">
      <c r="G89328" s="11"/>
      <c r="H89328" s="12"/>
      <c r="I89328" s="49"/>
    </row>
    <row r="89329" customHeight="1" spans="7:9">
      <c r="G89329" s="11"/>
      <c r="H89329" s="12"/>
      <c r="I89329" s="49"/>
    </row>
    <row r="89330" customHeight="1" spans="7:9">
      <c r="G89330" s="11"/>
      <c r="H89330" s="12"/>
      <c r="I89330" s="49"/>
    </row>
    <row r="89331" customHeight="1" spans="7:9">
      <c r="G89331" s="11"/>
      <c r="H89331" s="12"/>
      <c r="I89331" s="49"/>
    </row>
    <row r="89332" customHeight="1" spans="7:9">
      <c r="G89332" s="11"/>
      <c r="H89332" s="12"/>
      <c r="I89332" s="49"/>
    </row>
    <row r="89333" customHeight="1" spans="7:9">
      <c r="G89333" s="11"/>
      <c r="H89333" s="12"/>
      <c r="I89333" s="49"/>
    </row>
    <row r="89334" customHeight="1" spans="7:9">
      <c r="G89334" s="11"/>
      <c r="H89334" s="12"/>
      <c r="I89334" s="49"/>
    </row>
    <row r="89335" customHeight="1" spans="7:9">
      <c r="G89335" s="11"/>
      <c r="H89335" s="12"/>
      <c r="I89335" s="49"/>
    </row>
    <row r="89336" customHeight="1" spans="7:9">
      <c r="G89336" s="11"/>
      <c r="H89336" s="12"/>
      <c r="I89336" s="49"/>
    </row>
    <row r="89337" customHeight="1" spans="7:9">
      <c r="G89337" s="11"/>
      <c r="H89337" s="12"/>
      <c r="I89337" s="49"/>
    </row>
    <row r="89338" customHeight="1" spans="7:9">
      <c r="G89338" s="11"/>
      <c r="H89338" s="12"/>
      <c r="I89338" s="49"/>
    </row>
    <row r="89339" customHeight="1" spans="7:9">
      <c r="G89339" s="11"/>
      <c r="H89339" s="12"/>
      <c r="I89339" s="49"/>
    </row>
    <row r="89340" customHeight="1" spans="7:9">
      <c r="G89340" s="11"/>
      <c r="H89340" s="12"/>
      <c r="I89340" s="49"/>
    </row>
    <row r="89341" customHeight="1" spans="7:9">
      <c r="G89341" s="11"/>
      <c r="H89341" s="12"/>
      <c r="I89341" s="49"/>
    </row>
    <row r="89342" customHeight="1" spans="7:9">
      <c r="G89342" s="11"/>
      <c r="H89342" s="12"/>
      <c r="I89342" s="49"/>
    </row>
    <row r="89343" customHeight="1" spans="7:9">
      <c r="G89343" s="11"/>
      <c r="H89343" s="12"/>
      <c r="I89343" s="49"/>
    </row>
    <row r="89344" customHeight="1" spans="7:9">
      <c r="G89344" s="11"/>
      <c r="H89344" s="12"/>
      <c r="I89344" s="49"/>
    </row>
    <row r="89345" customHeight="1" spans="7:9">
      <c r="G89345" s="11"/>
      <c r="H89345" s="12"/>
      <c r="I89345" s="49"/>
    </row>
    <row r="89346" customHeight="1" spans="7:9">
      <c r="G89346" s="11"/>
      <c r="H89346" s="12"/>
      <c r="I89346" s="49"/>
    </row>
    <row r="89347" customHeight="1" spans="7:9">
      <c r="G89347" s="11"/>
      <c r="H89347" s="12"/>
      <c r="I89347" s="49"/>
    </row>
    <row r="89348" customHeight="1" spans="7:9">
      <c r="G89348" s="11"/>
      <c r="H89348" s="12"/>
      <c r="I89348" s="49"/>
    </row>
    <row r="89349" customHeight="1" spans="7:9">
      <c r="G89349" s="11"/>
      <c r="H89349" s="12"/>
      <c r="I89349" s="49"/>
    </row>
    <row r="89350" customHeight="1" spans="7:9">
      <c r="G89350" s="11"/>
      <c r="H89350" s="12"/>
      <c r="I89350" s="49"/>
    </row>
    <row r="89351" customHeight="1" spans="7:9">
      <c r="G89351" s="11"/>
      <c r="H89351" s="12"/>
      <c r="I89351" s="49"/>
    </row>
    <row r="89352" customHeight="1" spans="7:9">
      <c r="G89352" s="11"/>
      <c r="H89352" s="12"/>
      <c r="I89352" s="49"/>
    </row>
    <row r="89353" customHeight="1" spans="7:9">
      <c r="G89353" s="11"/>
      <c r="H89353" s="12"/>
      <c r="I89353" s="49"/>
    </row>
    <row r="89354" customHeight="1" spans="7:9">
      <c r="G89354" s="11"/>
      <c r="H89354" s="12"/>
      <c r="I89354" s="49"/>
    </row>
    <row r="89355" customHeight="1" spans="7:9">
      <c r="G89355" s="11"/>
      <c r="H89355" s="12"/>
      <c r="I89355" s="49"/>
    </row>
    <row r="89356" customHeight="1" spans="7:9">
      <c r="G89356" s="11"/>
      <c r="H89356" s="12"/>
      <c r="I89356" s="49"/>
    </row>
    <row r="89357" customHeight="1" spans="7:9">
      <c r="G89357" s="11"/>
      <c r="H89357" s="12"/>
      <c r="I89357" s="49"/>
    </row>
    <row r="89358" customHeight="1" spans="7:9">
      <c r="G89358" s="11"/>
      <c r="H89358" s="12"/>
      <c r="I89358" s="49"/>
    </row>
    <row r="89359" customHeight="1" spans="7:9">
      <c r="G89359" s="11"/>
      <c r="H89359" s="12"/>
      <c r="I89359" s="49"/>
    </row>
    <row r="89360" customHeight="1" spans="7:9">
      <c r="G89360" s="11"/>
      <c r="H89360" s="12"/>
      <c r="I89360" s="49"/>
    </row>
    <row r="89361" customHeight="1" spans="7:9">
      <c r="G89361" s="11"/>
      <c r="H89361" s="12"/>
      <c r="I89361" s="49"/>
    </row>
    <row r="89362" customHeight="1" spans="7:9">
      <c r="G89362" s="11"/>
      <c r="H89362" s="12"/>
      <c r="I89362" s="49"/>
    </row>
    <row r="89363" customHeight="1" spans="7:9">
      <c r="G89363" s="11"/>
      <c r="H89363" s="12"/>
      <c r="I89363" s="49"/>
    </row>
    <row r="89364" customHeight="1" spans="7:9">
      <c r="G89364" s="11"/>
      <c r="H89364" s="12"/>
      <c r="I89364" s="49"/>
    </row>
    <row r="89365" customHeight="1" spans="7:9">
      <c r="G89365" s="11"/>
      <c r="H89365" s="12"/>
      <c r="I89365" s="49"/>
    </row>
    <row r="89366" customHeight="1" spans="7:9">
      <c r="G89366" s="11"/>
      <c r="H89366" s="12"/>
      <c r="I89366" s="49"/>
    </row>
    <row r="89367" customHeight="1" spans="7:9">
      <c r="G89367" s="11"/>
      <c r="H89367" s="12"/>
      <c r="I89367" s="49"/>
    </row>
    <row r="89368" customHeight="1" spans="7:9">
      <c r="G89368" s="11"/>
      <c r="H89368" s="12"/>
      <c r="I89368" s="49"/>
    </row>
    <row r="89369" customHeight="1" spans="7:9">
      <c r="G89369" s="11"/>
      <c r="H89369" s="12"/>
      <c r="I89369" s="49"/>
    </row>
    <row r="89370" customHeight="1" spans="7:9">
      <c r="G89370" s="11"/>
      <c r="H89370" s="12"/>
      <c r="I89370" s="49"/>
    </row>
    <row r="89371" customHeight="1" spans="7:9">
      <c r="G89371" s="11"/>
      <c r="H89371" s="12"/>
      <c r="I89371" s="49"/>
    </row>
    <row r="89372" customHeight="1" spans="7:9">
      <c r="G89372" s="11"/>
      <c r="H89372" s="12"/>
      <c r="I89372" s="49"/>
    </row>
    <row r="89373" customHeight="1" spans="7:9">
      <c r="G89373" s="11"/>
      <c r="H89373" s="12"/>
      <c r="I89373" s="49"/>
    </row>
    <row r="89374" customHeight="1" spans="7:9">
      <c r="G89374" s="11"/>
      <c r="H89374" s="12"/>
      <c r="I89374" s="49"/>
    </row>
    <row r="89375" customHeight="1" spans="7:9">
      <c r="G89375" s="11"/>
      <c r="H89375" s="12"/>
      <c r="I89375" s="49"/>
    </row>
    <row r="89376" customHeight="1" spans="7:9">
      <c r="G89376" s="11"/>
      <c r="H89376" s="12"/>
      <c r="I89376" s="49"/>
    </row>
    <row r="89377" customHeight="1" spans="7:9">
      <c r="G89377" s="11"/>
      <c r="H89377" s="12"/>
      <c r="I89377" s="49"/>
    </row>
    <row r="89378" customHeight="1" spans="7:9">
      <c r="G89378" s="11"/>
      <c r="H89378" s="12"/>
      <c r="I89378" s="49"/>
    </row>
    <row r="89379" customHeight="1" spans="7:9">
      <c r="G89379" s="11"/>
      <c r="H89379" s="12"/>
      <c r="I89379" s="49"/>
    </row>
    <row r="89380" customHeight="1" spans="7:9">
      <c r="G89380" s="11"/>
      <c r="H89380" s="12"/>
      <c r="I89380" s="49"/>
    </row>
    <row r="89381" customHeight="1" spans="7:9">
      <c r="G89381" s="11"/>
      <c r="H89381" s="12"/>
      <c r="I89381" s="49"/>
    </row>
    <row r="89382" customHeight="1" spans="7:9">
      <c r="G89382" s="11"/>
      <c r="H89382" s="12"/>
      <c r="I89382" s="49"/>
    </row>
    <row r="89383" customHeight="1" spans="7:9">
      <c r="G89383" s="11"/>
      <c r="H89383" s="12"/>
      <c r="I89383" s="49"/>
    </row>
    <row r="89384" customHeight="1" spans="7:9">
      <c r="G89384" s="11"/>
      <c r="H89384" s="12"/>
      <c r="I89384" s="49"/>
    </row>
    <row r="89385" customHeight="1" spans="7:9">
      <c r="G89385" s="11"/>
      <c r="H89385" s="12"/>
      <c r="I89385" s="49"/>
    </row>
    <row r="89386" customHeight="1" spans="7:9">
      <c r="G89386" s="11"/>
      <c r="H89386" s="12"/>
      <c r="I89386" s="49"/>
    </row>
    <row r="89387" customHeight="1" spans="7:9">
      <c r="G89387" s="11"/>
      <c r="H89387" s="12"/>
      <c r="I89387" s="49"/>
    </row>
    <row r="89388" customHeight="1" spans="7:9">
      <c r="G89388" s="11"/>
      <c r="H89388" s="12"/>
      <c r="I89388" s="49"/>
    </row>
    <row r="89389" customHeight="1" spans="7:9">
      <c r="G89389" s="11"/>
      <c r="H89389" s="12"/>
      <c r="I89389" s="49"/>
    </row>
    <row r="89390" customHeight="1" spans="7:9">
      <c r="G89390" s="11"/>
      <c r="H89390" s="12"/>
      <c r="I89390" s="49"/>
    </row>
    <row r="89391" customHeight="1" spans="7:9">
      <c r="G89391" s="11"/>
      <c r="H89391" s="12"/>
      <c r="I89391" s="49"/>
    </row>
    <row r="89392" customHeight="1" spans="7:9">
      <c r="G89392" s="11"/>
      <c r="H89392" s="12"/>
      <c r="I89392" s="49"/>
    </row>
    <row r="89393" customHeight="1" spans="7:9">
      <c r="G89393" s="11"/>
      <c r="H89393" s="12"/>
      <c r="I89393" s="49"/>
    </row>
    <row r="89394" customHeight="1" spans="7:9">
      <c r="G89394" s="11"/>
      <c r="H89394" s="12"/>
      <c r="I89394" s="49"/>
    </row>
    <row r="89395" customHeight="1" spans="7:9">
      <c r="G89395" s="11"/>
      <c r="H89395" s="12"/>
      <c r="I89395" s="49"/>
    </row>
    <row r="89396" customHeight="1" spans="7:9">
      <c r="G89396" s="11"/>
      <c r="H89396" s="12"/>
      <c r="I89396" s="49"/>
    </row>
    <row r="89397" customHeight="1" spans="7:9">
      <c r="G89397" s="11"/>
      <c r="H89397" s="12"/>
      <c r="I89397" s="49"/>
    </row>
    <row r="89398" customHeight="1" spans="7:9">
      <c r="G89398" s="11"/>
      <c r="H89398" s="12"/>
      <c r="I89398" s="49"/>
    </row>
    <row r="89399" customHeight="1" spans="7:9">
      <c r="G89399" s="11"/>
      <c r="H89399" s="12"/>
      <c r="I89399" s="49"/>
    </row>
    <row r="89400" customHeight="1" spans="7:9">
      <c r="G89400" s="11"/>
      <c r="H89400" s="12"/>
      <c r="I89400" s="49"/>
    </row>
    <row r="89401" customHeight="1" spans="7:9">
      <c r="G89401" s="11"/>
      <c r="H89401" s="12"/>
      <c r="I89401" s="49"/>
    </row>
    <row r="89402" customHeight="1" spans="7:9">
      <c r="G89402" s="11"/>
      <c r="H89402" s="12"/>
      <c r="I89402" s="49"/>
    </row>
    <row r="89403" customHeight="1" spans="7:9">
      <c r="G89403" s="11"/>
      <c r="H89403" s="12"/>
      <c r="I89403" s="49"/>
    </row>
    <row r="89404" customHeight="1" spans="7:9">
      <c r="G89404" s="11"/>
      <c r="H89404" s="12"/>
      <c r="I89404" s="49"/>
    </row>
    <row r="89405" customHeight="1" spans="7:9">
      <c r="G89405" s="11"/>
      <c r="H89405" s="12"/>
      <c r="I89405" s="49"/>
    </row>
    <row r="89406" customHeight="1" spans="7:9">
      <c r="G89406" s="11"/>
      <c r="H89406" s="12"/>
      <c r="I89406" s="49"/>
    </row>
    <row r="89407" customHeight="1" spans="7:9">
      <c r="G89407" s="11"/>
      <c r="H89407" s="12"/>
      <c r="I89407" s="49"/>
    </row>
    <row r="89408" customHeight="1" spans="7:9">
      <c r="G89408" s="11"/>
      <c r="H89408" s="12"/>
      <c r="I89408" s="49"/>
    </row>
    <row r="89409" customHeight="1" spans="7:9">
      <c r="G89409" s="11"/>
      <c r="H89409" s="12"/>
      <c r="I89409" s="49"/>
    </row>
    <row r="89410" customHeight="1" spans="7:9">
      <c r="G89410" s="11"/>
      <c r="H89410" s="12"/>
      <c r="I89410" s="49"/>
    </row>
    <row r="89411" customHeight="1" spans="7:9">
      <c r="G89411" s="11"/>
      <c r="H89411" s="12"/>
      <c r="I89411" s="49"/>
    </row>
    <row r="89412" customHeight="1" spans="7:9">
      <c r="G89412" s="11"/>
      <c r="H89412" s="12"/>
      <c r="I89412" s="49"/>
    </row>
    <row r="89413" customHeight="1" spans="7:9">
      <c r="G89413" s="11"/>
      <c r="H89413" s="12"/>
      <c r="I89413" s="49"/>
    </row>
    <row r="89414" customHeight="1" spans="7:9">
      <c r="G89414" s="11"/>
      <c r="H89414" s="12"/>
      <c r="I89414" s="49"/>
    </row>
    <row r="89415" customHeight="1" spans="7:9">
      <c r="G89415" s="11"/>
      <c r="H89415" s="12"/>
      <c r="I89415" s="49"/>
    </row>
    <row r="89416" customHeight="1" spans="7:9">
      <c r="G89416" s="11"/>
      <c r="H89416" s="12"/>
      <c r="I89416" s="49"/>
    </row>
    <row r="89417" customHeight="1" spans="7:9">
      <c r="G89417" s="11"/>
      <c r="H89417" s="12"/>
      <c r="I89417" s="49"/>
    </row>
    <row r="89418" customHeight="1" spans="7:9">
      <c r="G89418" s="11"/>
      <c r="H89418" s="12"/>
      <c r="I89418" s="49"/>
    </row>
    <row r="89419" customHeight="1" spans="7:9">
      <c r="G89419" s="11"/>
      <c r="H89419" s="12"/>
      <c r="I89419" s="49"/>
    </row>
    <row r="89420" customHeight="1" spans="7:9">
      <c r="G89420" s="11"/>
      <c r="H89420" s="12"/>
      <c r="I89420" s="49"/>
    </row>
    <row r="89421" customHeight="1" spans="7:9">
      <c r="G89421" s="11"/>
      <c r="H89421" s="12"/>
      <c r="I89421" s="49"/>
    </row>
    <row r="89422" customHeight="1" spans="7:9">
      <c r="G89422" s="11"/>
      <c r="H89422" s="12"/>
      <c r="I89422" s="49"/>
    </row>
    <row r="89423" customHeight="1" spans="7:9">
      <c r="G89423" s="11"/>
      <c r="H89423" s="12"/>
      <c r="I89423" s="49"/>
    </row>
    <row r="89424" customHeight="1" spans="7:9">
      <c r="G89424" s="11"/>
      <c r="H89424" s="12"/>
      <c r="I89424" s="49"/>
    </row>
    <row r="89425" customHeight="1" spans="7:9">
      <c r="G89425" s="11"/>
      <c r="H89425" s="12"/>
      <c r="I89425" s="49"/>
    </row>
    <row r="89426" customHeight="1" spans="7:9">
      <c r="G89426" s="11"/>
      <c r="H89426" s="12"/>
      <c r="I89426" s="49"/>
    </row>
    <row r="89427" customHeight="1" spans="7:9">
      <c r="G89427" s="11"/>
      <c r="H89427" s="12"/>
      <c r="I89427" s="49"/>
    </row>
    <row r="89428" customHeight="1" spans="7:9">
      <c r="G89428" s="11"/>
      <c r="H89428" s="12"/>
      <c r="I89428" s="49"/>
    </row>
    <row r="89429" customHeight="1" spans="7:9">
      <c r="G89429" s="11"/>
      <c r="H89429" s="12"/>
      <c r="I89429" s="49"/>
    </row>
    <row r="89430" customHeight="1" spans="7:9">
      <c r="G89430" s="11"/>
      <c r="H89430" s="12"/>
      <c r="I89430" s="49"/>
    </row>
    <row r="89431" customHeight="1" spans="7:9">
      <c r="G89431" s="11"/>
      <c r="H89431" s="12"/>
      <c r="I89431" s="49"/>
    </row>
    <row r="89432" customHeight="1" spans="7:9">
      <c r="G89432" s="11"/>
      <c r="H89432" s="12"/>
      <c r="I89432" s="49"/>
    </row>
    <row r="89433" customHeight="1" spans="7:9">
      <c r="G89433" s="11"/>
      <c r="H89433" s="12"/>
      <c r="I89433" s="49"/>
    </row>
    <row r="89434" customHeight="1" spans="7:9">
      <c r="G89434" s="11"/>
      <c r="H89434" s="12"/>
      <c r="I89434" s="49"/>
    </row>
    <row r="89435" customHeight="1" spans="7:9">
      <c r="G89435" s="11"/>
      <c r="H89435" s="12"/>
      <c r="I89435" s="49"/>
    </row>
    <row r="89436" customHeight="1" spans="7:9">
      <c r="G89436" s="11"/>
      <c r="H89436" s="12"/>
      <c r="I89436" s="49"/>
    </row>
    <row r="89437" customHeight="1" spans="7:9">
      <c r="G89437" s="11"/>
      <c r="H89437" s="12"/>
      <c r="I89437" s="49"/>
    </row>
    <row r="89438" customHeight="1" spans="7:9">
      <c r="G89438" s="11"/>
      <c r="H89438" s="12"/>
      <c r="I89438" s="49"/>
    </row>
    <row r="89439" customHeight="1" spans="7:9">
      <c r="G89439" s="11"/>
      <c r="H89439" s="12"/>
      <c r="I89439" s="49"/>
    </row>
    <row r="89440" customHeight="1" spans="7:9">
      <c r="G89440" s="11"/>
      <c r="H89440" s="12"/>
      <c r="I89440" s="49"/>
    </row>
    <row r="89441" customHeight="1" spans="7:9">
      <c r="G89441" s="11"/>
      <c r="H89441" s="12"/>
      <c r="I89441" s="49"/>
    </row>
    <row r="89442" customHeight="1" spans="7:9">
      <c r="G89442" s="11"/>
      <c r="H89442" s="12"/>
      <c r="I89442" s="49"/>
    </row>
    <row r="89443" customHeight="1" spans="7:9">
      <c r="G89443" s="11"/>
      <c r="H89443" s="12"/>
      <c r="I89443" s="49"/>
    </row>
    <row r="89444" customHeight="1" spans="7:9">
      <c r="G89444" s="11"/>
      <c r="H89444" s="12"/>
      <c r="I89444" s="49"/>
    </row>
    <row r="89445" customHeight="1" spans="7:9">
      <c r="G89445" s="11"/>
      <c r="H89445" s="12"/>
      <c r="I89445" s="49"/>
    </row>
    <row r="89446" customHeight="1" spans="7:9">
      <c r="G89446" s="11"/>
      <c r="H89446" s="12"/>
      <c r="I89446" s="49"/>
    </row>
    <row r="89447" customHeight="1" spans="7:9">
      <c r="G89447" s="11"/>
      <c r="H89447" s="12"/>
      <c r="I89447" s="49"/>
    </row>
    <row r="89448" customHeight="1" spans="7:9">
      <c r="G89448" s="11"/>
      <c r="H89448" s="12"/>
      <c r="I89448" s="49"/>
    </row>
    <row r="89449" customHeight="1" spans="7:9">
      <c r="G89449" s="11"/>
      <c r="H89449" s="12"/>
      <c r="I89449" s="49"/>
    </row>
    <row r="89450" customHeight="1" spans="7:9">
      <c r="G89450" s="11"/>
      <c r="H89450" s="12"/>
      <c r="I89450" s="49"/>
    </row>
    <row r="89451" customHeight="1" spans="7:9">
      <c r="G89451" s="11"/>
      <c r="H89451" s="12"/>
      <c r="I89451" s="49"/>
    </row>
    <row r="89452" customHeight="1" spans="7:9">
      <c r="G89452" s="11"/>
      <c r="H89452" s="12"/>
      <c r="I89452" s="49"/>
    </row>
    <row r="89453" customHeight="1" spans="7:9">
      <c r="G89453" s="11"/>
      <c r="H89453" s="12"/>
      <c r="I89453" s="49"/>
    </row>
    <row r="89454" customHeight="1" spans="7:9">
      <c r="G89454" s="11"/>
      <c r="H89454" s="12"/>
      <c r="I89454" s="49"/>
    </row>
    <row r="89455" customHeight="1" spans="7:9">
      <c r="G89455" s="11"/>
      <c r="H89455" s="12"/>
      <c r="I89455" s="49"/>
    </row>
    <row r="89456" customHeight="1" spans="7:9">
      <c r="G89456" s="11"/>
      <c r="H89456" s="12"/>
      <c r="I89456" s="49"/>
    </row>
    <row r="89457" customHeight="1" spans="7:9">
      <c r="G89457" s="11"/>
      <c r="H89457" s="12"/>
      <c r="I89457" s="49"/>
    </row>
    <row r="89458" customHeight="1" spans="7:9">
      <c r="G89458" s="11"/>
      <c r="H89458" s="12"/>
      <c r="I89458" s="49"/>
    </row>
    <row r="89459" customHeight="1" spans="7:9">
      <c r="G89459" s="11"/>
      <c r="H89459" s="12"/>
      <c r="I89459" s="49"/>
    </row>
    <row r="89460" customHeight="1" spans="7:9">
      <c r="G89460" s="11"/>
      <c r="H89460" s="12"/>
      <c r="I89460" s="49"/>
    </row>
    <row r="89461" customHeight="1" spans="7:9">
      <c r="G89461" s="11"/>
      <c r="H89461" s="12"/>
      <c r="I89461" s="49"/>
    </row>
    <row r="89462" customHeight="1" spans="7:9">
      <c r="G89462" s="11"/>
      <c r="H89462" s="12"/>
      <c r="I89462" s="49"/>
    </row>
    <row r="89463" customHeight="1" spans="7:9">
      <c r="G89463" s="11"/>
      <c r="H89463" s="12"/>
      <c r="I89463" s="49"/>
    </row>
    <row r="89464" customHeight="1" spans="7:9">
      <c r="G89464" s="11"/>
      <c r="H89464" s="12"/>
      <c r="I89464" s="49"/>
    </row>
    <row r="89465" customHeight="1" spans="7:9">
      <c r="G89465" s="11"/>
      <c r="H89465" s="12"/>
      <c r="I89465" s="49"/>
    </row>
    <row r="89466" customHeight="1" spans="7:9">
      <c r="G89466" s="11"/>
      <c r="H89466" s="12"/>
      <c r="I89466" s="49"/>
    </row>
    <row r="89467" customHeight="1" spans="7:9">
      <c r="G89467" s="11"/>
      <c r="H89467" s="12"/>
      <c r="I89467" s="49"/>
    </row>
    <row r="89468" customHeight="1" spans="7:9">
      <c r="G89468" s="11"/>
      <c r="H89468" s="12"/>
      <c r="I89468" s="49"/>
    </row>
    <row r="89469" customHeight="1" spans="7:9">
      <c r="G89469" s="11"/>
      <c r="H89469" s="12"/>
      <c r="I89469" s="49"/>
    </row>
    <row r="89470" customHeight="1" spans="7:9">
      <c r="G89470" s="11"/>
      <c r="H89470" s="12"/>
      <c r="I89470" s="49"/>
    </row>
    <row r="89471" customHeight="1" spans="7:9">
      <c r="G89471" s="11"/>
      <c r="H89471" s="12"/>
      <c r="I89471" s="49"/>
    </row>
    <row r="89472" customHeight="1" spans="7:9">
      <c r="G89472" s="11"/>
      <c r="H89472" s="12"/>
      <c r="I89472" s="49"/>
    </row>
    <row r="89473" customHeight="1" spans="7:9">
      <c r="G89473" s="11"/>
      <c r="H89473" s="12"/>
      <c r="I89473" s="49"/>
    </row>
    <row r="89474" customHeight="1" spans="7:9">
      <c r="G89474" s="11"/>
      <c r="H89474" s="12"/>
      <c r="I89474" s="49"/>
    </row>
    <row r="89475" customHeight="1" spans="7:9">
      <c r="G89475" s="11"/>
      <c r="H89475" s="12"/>
      <c r="I89475" s="49"/>
    </row>
    <row r="89476" customHeight="1" spans="7:9">
      <c r="G89476" s="11"/>
      <c r="H89476" s="12"/>
      <c r="I89476" s="49"/>
    </row>
    <row r="89477" customHeight="1" spans="7:9">
      <c r="G89477" s="11"/>
      <c r="H89477" s="12"/>
      <c r="I89477" s="49"/>
    </row>
    <row r="89478" customHeight="1" spans="7:9">
      <c r="G89478" s="11"/>
      <c r="H89478" s="12"/>
      <c r="I89478" s="49"/>
    </row>
    <row r="89479" customHeight="1" spans="7:9">
      <c r="G89479" s="11"/>
      <c r="H89479" s="12"/>
      <c r="I89479" s="49"/>
    </row>
    <row r="89480" customHeight="1" spans="7:9">
      <c r="G89480" s="11"/>
      <c r="H89480" s="12"/>
      <c r="I89480" s="49"/>
    </row>
    <row r="89481" customHeight="1" spans="7:9">
      <c r="G89481" s="11"/>
      <c r="H89481" s="12"/>
      <c r="I89481" s="49"/>
    </row>
    <row r="89482" customHeight="1" spans="7:9">
      <c r="G89482" s="11"/>
      <c r="H89482" s="12"/>
      <c r="I89482" s="49"/>
    </row>
    <row r="89483" customHeight="1" spans="7:9">
      <c r="G89483" s="11"/>
      <c r="H89483" s="12"/>
      <c r="I89483" s="49"/>
    </row>
    <row r="89484" customHeight="1" spans="7:9">
      <c r="G89484" s="11"/>
      <c r="H89484" s="12"/>
      <c r="I89484" s="49"/>
    </row>
    <row r="89485" customHeight="1" spans="7:9">
      <c r="G89485" s="11"/>
      <c r="H89485" s="12"/>
      <c r="I89485" s="49"/>
    </row>
    <row r="89486" customHeight="1" spans="7:9">
      <c r="G89486" s="11"/>
      <c r="H89486" s="12"/>
      <c r="I89486" s="49"/>
    </row>
    <row r="89487" customHeight="1" spans="7:9">
      <c r="G89487" s="11"/>
      <c r="H89487" s="12"/>
      <c r="I89487" s="49"/>
    </row>
    <row r="89488" customHeight="1" spans="7:9">
      <c r="G89488" s="11"/>
      <c r="H89488" s="12"/>
      <c r="I89488" s="49"/>
    </row>
    <row r="89489" customHeight="1" spans="7:9">
      <c r="G89489" s="11"/>
      <c r="H89489" s="12"/>
      <c r="I89489" s="49"/>
    </row>
    <row r="89490" customHeight="1" spans="7:9">
      <c r="G89490" s="11"/>
      <c r="H89490" s="12"/>
      <c r="I89490" s="49"/>
    </row>
    <row r="89491" customHeight="1" spans="7:9">
      <c r="G89491" s="11"/>
      <c r="H89491" s="12"/>
      <c r="I89491" s="49"/>
    </row>
    <row r="89492" customHeight="1" spans="7:9">
      <c r="G89492" s="11"/>
      <c r="H89492" s="12"/>
      <c r="I89492" s="49"/>
    </row>
    <row r="89493" customHeight="1" spans="7:9">
      <c r="G89493" s="11"/>
      <c r="H89493" s="12"/>
      <c r="I89493" s="49"/>
    </row>
    <row r="89494" customHeight="1" spans="7:9">
      <c r="G89494" s="11"/>
      <c r="H89494" s="12"/>
      <c r="I89494" s="49"/>
    </row>
    <row r="89495" customHeight="1" spans="7:9">
      <c r="G89495" s="11"/>
      <c r="H89495" s="12"/>
      <c r="I89495" s="49"/>
    </row>
    <row r="89496" customHeight="1" spans="7:9">
      <c r="G89496" s="11"/>
      <c r="H89496" s="12"/>
      <c r="I89496" s="49"/>
    </row>
    <row r="89497" customHeight="1" spans="7:9">
      <c r="G89497" s="11"/>
      <c r="H89497" s="12"/>
      <c r="I89497" s="49"/>
    </row>
    <row r="89498" customHeight="1" spans="7:9">
      <c r="G89498" s="11"/>
      <c r="H89498" s="12"/>
      <c r="I89498" s="49"/>
    </row>
    <row r="89499" customHeight="1" spans="7:9">
      <c r="G89499" s="11"/>
      <c r="H89499" s="12"/>
      <c r="I89499" s="49"/>
    </row>
    <row r="89500" customHeight="1" spans="7:9">
      <c r="G89500" s="11"/>
      <c r="H89500" s="12"/>
      <c r="I89500" s="49"/>
    </row>
    <row r="89501" customHeight="1" spans="7:9">
      <c r="G89501" s="11"/>
      <c r="H89501" s="12"/>
      <c r="I89501" s="49"/>
    </row>
    <row r="89502" customHeight="1" spans="7:9">
      <c r="G89502" s="11"/>
      <c r="H89502" s="12"/>
      <c r="I89502" s="49"/>
    </row>
    <row r="89503" customHeight="1" spans="7:9">
      <c r="G89503" s="11"/>
      <c r="H89503" s="12"/>
      <c r="I89503" s="49"/>
    </row>
    <row r="89504" customHeight="1" spans="7:9">
      <c r="G89504" s="11"/>
      <c r="H89504" s="12"/>
      <c r="I89504" s="49"/>
    </row>
    <row r="89505" customHeight="1" spans="7:9">
      <c r="G89505" s="11"/>
      <c r="H89505" s="12"/>
      <c r="I89505" s="49"/>
    </row>
    <row r="89506" customHeight="1" spans="7:9">
      <c r="G89506" s="11"/>
      <c r="H89506" s="12"/>
      <c r="I89506" s="49"/>
    </row>
    <row r="89507" customHeight="1" spans="7:9">
      <c r="G89507" s="11"/>
      <c r="H89507" s="12"/>
      <c r="I89507" s="49"/>
    </row>
    <row r="89508" customHeight="1" spans="7:9">
      <c r="G89508" s="11"/>
      <c r="H89508" s="12"/>
      <c r="I89508" s="49"/>
    </row>
    <row r="89509" customHeight="1" spans="7:9">
      <c r="G89509" s="11"/>
      <c r="H89509" s="12"/>
      <c r="I89509" s="49"/>
    </row>
    <row r="89510" customHeight="1" spans="7:9">
      <c r="G89510" s="11"/>
      <c r="H89510" s="12"/>
      <c r="I89510" s="49"/>
    </row>
    <row r="89511" customHeight="1" spans="7:9">
      <c r="G89511" s="11"/>
      <c r="H89511" s="12"/>
      <c r="I89511" s="49"/>
    </row>
    <row r="89512" customHeight="1" spans="7:9">
      <c r="G89512" s="11"/>
      <c r="H89512" s="12"/>
      <c r="I89512" s="49"/>
    </row>
    <row r="89513" customHeight="1" spans="7:9">
      <c r="G89513" s="11"/>
      <c r="H89513" s="12"/>
      <c r="I89513" s="49"/>
    </row>
    <row r="89514" customHeight="1" spans="7:9">
      <c r="G89514" s="11"/>
      <c r="H89514" s="12"/>
      <c r="I89514" s="49"/>
    </row>
    <row r="89515" customHeight="1" spans="7:9">
      <c r="G89515" s="11"/>
      <c r="H89515" s="12"/>
      <c r="I89515" s="49"/>
    </row>
    <row r="89516" customHeight="1" spans="7:9">
      <c r="G89516" s="11"/>
      <c r="H89516" s="12"/>
      <c r="I89516" s="49"/>
    </row>
    <row r="89517" customHeight="1" spans="7:9">
      <c r="G89517" s="11"/>
      <c r="H89517" s="12"/>
      <c r="I89517" s="49"/>
    </row>
    <row r="89518" customHeight="1" spans="7:9">
      <c r="G89518" s="11"/>
      <c r="H89518" s="12"/>
      <c r="I89518" s="49"/>
    </row>
    <row r="89519" customHeight="1" spans="7:9">
      <c r="G89519" s="11"/>
      <c r="H89519" s="12"/>
      <c r="I89519" s="49"/>
    </row>
    <row r="89520" customHeight="1" spans="7:9">
      <c r="G89520" s="11"/>
      <c r="H89520" s="12"/>
      <c r="I89520" s="49"/>
    </row>
    <row r="89521" customHeight="1" spans="7:9">
      <c r="G89521" s="11"/>
      <c r="H89521" s="12"/>
      <c r="I89521" s="49"/>
    </row>
    <row r="89522" customHeight="1" spans="7:9">
      <c r="G89522" s="11"/>
      <c r="H89522" s="12"/>
      <c r="I89522" s="49"/>
    </row>
    <row r="89523" customHeight="1" spans="7:9">
      <c r="G89523" s="11"/>
      <c r="H89523" s="12"/>
      <c r="I89523" s="49"/>
    </row>
    <row r="89524" customHeight="1" spans="7:9">
      <c r="G89524" s="11"/>
      <c r="H89524" s="12"/>
      <c r="I89524" s="49"/>
    </row>
    <row r="89525" customHeight="1" spans="7:9">
      <c r="G89525" s="11"/>
      <c r="H89525" s="12"/>
      <c r="I89525" s="49"/>
    </row>
    <row r="89526" customHeight="1" spans="7:9">
      <c r="G89526" s="11"/>
      <c r="H89526" s="12"/>
      <c r="I89526" s="49"/>
    </row>
    <row r="89527" customHeight="1" spans="7:9">
      <c r="G89527" s="11"/>
      <c r="H89527" s="12"/>
      <c r="I89527" s="49"/>
    </row>
    <row r="89528" customHeight="1" spans="7:9">
      <c r="G89528" s="11"/>
      <c r="H89528" s="12"/>
      <c r="I89528" s="49"/>
    </row>
    <row r="89529" customHeight="1" spans="7:9">
      <c r="G89529" s="11"/>
      <c r="H89529" s="12"/>
      <c r="I89529" s="49"/>
    </row>
    <row r="89530" customHeight="1" spans="7:9">
      <c r="G89530" s="11"/>
      <c r="H89530" s="12"/>
      <c r="I89530" s="49"/>
    </row>
    <row r="89531" customHeight="1" spans="7:9">
      <c r="G89531" s="11"/>
      <c r="H89531" s="12"/>
      <c r="I89531" s="49"/>
    </row>
    <row r="89532" customHeight="1" spans="7:9">
      <c r="G89532" s="11"/>
      <c r="H89532" s="12"/>
      <c r="I89532" s="49"/>
    </row>
    <row r="89533" customHeight="1" spans="7:9">
      <c r="G89533" s="11"/>
      <c r="H89533" s="12"/>
      <c r="I89533" s="49"/>
    </row>
    <row r="89534" customHeight="1" spans="7:9">
      <c r="G89534" s="11"/>
      <c r="H89534" s="12"/>
      <c r="I89534" s="49"/>
    </row>
    <row r="89535" customHeight="1" spans="7:9">
      <c r="G89535" s="11"/>
      <c r="H89535" s="12"/>
      <c r="I89535" s="49"/>
    </row>
    <row r="89536" customHeight="1" spans="7:9">
      <c r="G89536" s="11"/>
      <c r="H89536" s="12"/>
      <c r="I89536" s="49"/>
    </row>
    <row r="89537" customHeight="1" spans="7:9">
      <c r="G89537" s="11"/>
      <c r="H89537" s="12"/>
      <c r="I89537" s="49"/>
    </row>
    <row r="89538" customHeight="1" spans="7:9">
      <c r="G89538" s="11"/>
      <c r="H89538" s="12"/>
      <c r="I89538" s="49"/>
    </row>
    <row r="89539" customHeight="1" spans="7:9">
      <c r="G89539" s="11"/>
      <c r="H89539" s="12"/>
      <c r="I89539" s="49"/>
    </row>
    <row r="89540" customHeight="1" spans="7:9">
      <c r="G89540" s="11"/>
      <c r="H89540" s="12"/>
      <c r="I89540" s="49"/>
    </row>
    <row r="89541" customHeight="1" spans="7:9">
      <c r="G89541" s="11"/>
      <c r="H89541" s="12"/>
      <c r="I89541" s="49"/>
    </row>
    <row r="89542" customHeight="1" spans="7:9">
      <c r="G89542" s="11"/>
      <c r="H89542" s="12"/>
      <c r="I89542" s="49"/>
    </row>
    <row r="89543" customHeight="1" spans="7:9">
      <c r="G89543" s="11"/>
      <c r="H89543" s="12"/>
      <c r="I89543" s="49"/>
    </row>
    <row r="89544" customHeight="1" spans="7:9">
      <c r="G89544" s="11"/>
      <c r="H89544" s="12"/>
      <c r="I89544" s="49"/>
    </row>
    <row r="89545" customHeight="1" spans="7:9">
      <c r="G89545" s="11"/>
      <c r="H89545" s="12"/>
      <c r="I89545" s="49"/>
    </row>
    <row r="89546" customHeight="1" spans="7:9">
      <c r="G89546" s="11"/>
      <c r="H89546" s="12"/>
      <c r="I89546" s="49"/>
    </row>
    <row r="89547" customHeight="1" spans="7:9">
      <c r="G89547" s="11"/>
      <c r="H89547" s="12"/>
      <c r="I89547" s="49"/>
    </row>
    <row r="89548" customHeight="1" spans="7:9">
      <c r="G89548" s="11"/>
      <c r="H89548" s="12"/>
      <c r="I89548" s="49"/>
    </row>
    <row r="89549" customHeight="1" spans="7:9">
      <c r="G89549" s="11"/>
      <c r="H89549" s="12"/>
      <c r="I89549" s="49"/>
    </row>
    <row r="89550" customHeight="1" spans="7:9">
      <c r="G89550" s="11"/>
      <c r="H89550" s="12"/>
      <c r="I89550" s="49"/>
    </row>
    <row r="89551" customHeight="1" spans="7:9">
      <c r="G89551" s="11"/>
      <c r="H89551" s="12"/>
      <c r="I89551" s="49"/>
    </row>
    <row r="89552" customHeight="1" spans="7:9">
      <c r="G89552" s="11"/>
      <c r="H89552" s="12"/>
      <c r="I89552" s="49"/>
    </row>
    <row r="89553" customHeight="1" spans="7:9">
      <c r="G89553" s="11"/>
      <c r="H89553" s="12"/>
      <c r="I89553" s="49"/>
    </row>
    <row r="89554" customHeight="1" spans="7:9">
      <c r="G89554" s="11"/>
      <c r="H89554" s="12"/>
      <c r="I89554" s="49"/>
    </row>
    <row r="89555" customHeight="1" spans="7:9">
      <c r="G89555" s="11"/>
      <c r="H89555" s="12"/>
      <c r="I89555" s="49"/>
    </row>
    <row r="89556" customHeight="1" spans="7:9">
      <c r="G89556" s="11"/>
      <c r="H89556" s="12"/>
      <c r="I89556" s="49"/>
    </row>
    <row r="89557" customHeight="1" spans="7:9">
      <c r="G89557" s="11"/>
      <c r="H89557" s="12"/>
      <c r="I89557" s="49"/>
    </row>
    <row r="89558" customHeight="1" spans="7:9">
      <c r="G89558" s="11"/>
      <c r="H89558" s="12"/>
      <c r="I89558" s="49"/>
    </row>
    <row r="89559" customHeight="1" spans="7:9">
      <c r="G89559" s="11"/>
      <c r="H89559" s="12"/>
      <c r="I89559" s="49"/>
    </row>
    <row r="89560" customHeight="1" spans="7:9">
      <c r="G89560" s="11"/>
      <c r="H89560" s="12"/>
      <c r="I89560" s="49"/>
    </row>
    <row r="89561" customHeight="1" spans="7:9">
      <c r="G89561" s="11"/>
      <c r="H89561" s="12"/>
      <c r="I89561" s="49"/>
    </row>
    <row r="89562" customHeight="1" spans="7:9">
      <c r="G89562" s="11"/>
      <c r="H89562" s="12"/>
      <c r="I89562" s="49"/>
    </row>
    <row r="89563" customHeight="1" spans="7:9">
      <c r="G89563" s="11"/>
      <c r="H89563" s="12"/>
      <c r="I89563" s="49"/>
    </row>
    <row r="89564" customHeight="1" spans="7:9">
      <c r="G89564" s="11"/>
      <c r="H89564" s="12"/>
      <c r="I89564" s="49"/>
    </row>
    <row r="89565" customHeight="1" spans="7:9">
      <c r="G89565" s="11"/>
      <c r="H89565" s="12"/>
      <c r="I89565" s="49"/>
    </row>
    <row r="89566" customHeight="1" spans="7:9">
      <c r="G89566" s="11"/>
      <c r="H89566" s="12"/>
      <c r="I89566" s="49"/>
    </row>
    <row r="89567" customHeight="1" spans="7:9">
      <c r="G89567" s="11"/>
      <c r="H89567" s="12"/>
      <c r="I89567" s="49"/>
    </row>
    <row r="89568" customHeight="1" spans="7:9">
      <c r="G89568" s="11"/>
      <c r="H89568" s="12"/>
      <c r="I89568" s="49"/>
    </row>
    <row r="89569" customHeight="1" spans="7:9">
      <c r="G89569" s="11"/>
      <c r="H89569" s="12"/>
      <c r="I89569" s="49"/>
    </row>
    <row r="89570" customHeight="1" spans="7:9">
      <c r="G89570" s="11"/>
      <c r="H89570" s="12"/>
      <c r="I89570" s="49"/>
    </row>
    <row r="89571" customHeight="1" spans="7:9">
      <c r="G89571" s="11"/>
      <c r="H89571" s="12"/>
      <c r="I89571" s="49"/>
    </row>
    <row r="89572" customHeight="1" spans="7:9">
      <c r="G89572" s="11"/>
      <c r="H89572" s="12"/>
      <c r="I89572" s="49"/>
    </row>
    <row r="89573" customHeight="1" spans="7:9">
      <c r="G89573" s="11"/>
      <c r="H89573" s="12"/>
      <c r="I89573" s="49"/>
    </row>
    <row r="89574" customHeight="1" spans="7:9">
      <c r="G89574" s="11"/>
      <c r="H89574" s="12"/>
      <c r="I89574" s="49"/>
    </row>
    <row r="89575" customHeight="1" spans="7:9">
      <c r="G89575" s="11"/>
      <c r="H89575" s="12"/>
      <c r="I89575" s="49"/>
    </row>
    <row r="89576" customHeight="1" spans="7:9">
      <c r="G89576" s="11"/>
      <c r="H89576" s="12"/>
      <c r="I89576" s="49"/>
    </row>
    <row r="89577" customHeight="1" spans="7:9">
      <c r="G89577" s="11"/>
      <c r="H89577" s="12"/>
      <c r="I89577" s="49"/>
    </row>
    <row r="89578" customHeight="1" spans="7:9">
      <c r="G89578" s="11"/>
      <c r="H89578" s="12"/>
      <c r="I89578" s="49"/>
    </row>
    <row r="89579" customHeight="1" spans="7:9">
      <c r="G89579" s="11"/>
      <c r="H89579" s="12"/>
      <c r="I89579" s="49"/>
    </row>
    <row r="89580" customHeight="1" spans="7:9">
      <c r="G89580" s="11"/>
      <c r="H89580" s="12"/>
      <c r="I89580" s="49"/>
    </row>
    <row r="89581" customHeight="1" spans="7:9">
      <c r="G89581" s="11"/>
      <c r="H89581" s="12"/>
      <c r="I89581" s="49"/>
    </row>
    <row r="89582" customHeight="1" spans="7:9">
      <c r="G89582" s="11"/>
      <c r="H89582" s="12"/>
      <c r="I89582" s="49"/>
    </row>
    <row r="89583" customHeight="1" spans="7:9">
      <c r="G89583" s="11"/>
      <c r="H89583" s="12"/>
      <c r="I89583" s="49"/>
    </row>
    <row r="89584" customHeight="1" spans="7:9">
      <c r="G89584" s="11"/>
      <c r="H89584" s="12"/>
      <c r="I89584" s="49"/>
    </row>
    <row r="89585" customHeight="1" spans="7:9">
      <c r="G89585" s="11"/>
      <c r="H89585" s="12"/>
      <c r="I89585" s="49"/>
    </row>
    <row r="89586" customHeight="1" spans="7:9">
      <c r="G89586" s="11"/>
      <c r="H89586" s="12"/>
      <c r="I89586" s="49"/>
    </row>
    <row r="89587" customHeight="1" spans="7:9">
      <c r="G89587" s="11"/>
      <c r="H89587" s="12"/>
      <c r="I89587" s="49"/>
    </row>
    <row r="89588" customHeight="1" spans="7:9">
      <c r="G89588" s="11"/>
      <c r="H89588" s="12"/>
      <c r="I89588" s="49"/>
    </row>
    <row r="89589" customHeight="1" spans="7:9">
      <c r="G89589" s="11"/>
      <c r="H89589" s="12"/>
      <c r="I89589" s="49"/>
    </row>
    <row r="89590" customHeight="1" spans="7:9">
      <c r="G89590" s="11"/>
      <c r="H89590" s="12"/>
      <c r="I89590" s="49"/>
    </row>
    <row r="89591" customHeight="1" spans="7:9">
      <c r="G89591" s="11"/>
      <c r="H89591" s="12"/>
      <c r="I89591" s="49"/>
    </row>
    <row r="89592" customHeight="1" spans="7:9">
      <c r="G89592" s="11"/>
      <c r="H89592" s="12"/>
      <c r="I89592" s="49"/>
    </row>
    <row r="89593" customHeight="1" spans="7:9">
      <c r="G89593" s="11"/>
      <c r="H89593" s="12"/>
      <c r="I89593" s="49"/>
    </row>
    <row r="89594" customHeight="1" spans="7:9">
      <c r="G89594" s="11"/>
      <c r="H89594" s="12"/>
      <c r="I89594" s="49"/>
    </row>
    <row r="89595" customHeight="1" spans="7:9">
      <c r="G89595" s="11"/>
      <c r="H89595" s="12"/>
      <c r="I89595" s="49"/>
    </row>
    <row r="89596" customHeight="1" spans="7:9">
      <c r="G89596" s="11"/>
      <c r="H89596" s="12"/>
      <c r="I89596" s="49"/>
    </row>
    <row r="89597" customHeight="1" spans="7:9">
      <c r="G89597" s="11"/>
      <c r="H89597" s="12"/>
      <c r="I89597" s="49"/>
    </row>
    <row r="89598" customHeight="1" spans="7:9">
      <c r="G89598" s="11"/>
      <c r="H89598" s="12"/>
      <c r="I89598" s="49"/>
    </row>
    <row r="89599" customHeight="1" spans="7:9">
      <c r="G89599" s="11"/>
      <c r="H89599" s="12"/>
      <c r="I89599" s="49"/>
    </row>
    <row r="89600" customHeight="1" spans="7:9">
      <c r="G89600" s="11"/>
      <c r="H89600" s="12"/>
      <c r="I89600" s="49"/>
    </row>
    <row r="89601" customHeight="1" spans="7:9">
      <c r="G89601" s="11"/>
      <c r="H89601" s="12"/>
      <c r="I89601" s="49"/>
    </row>
    <row r="89602" customHeight="1" spans="7:9">
      <c r="G89602" s="11"/>
      <c r="H89602" s="12"/>
      <c r="I89602" s="49"/>
    </row>
    <row r="89603" customHeight="1" spans="7:9">
      <c r="G89603" s="11"/>
      <c r="H89603" s="12"/>
      <c r="I89603" s="49"/>
    </row>
    <row r="89604" customHeight="1" spans="7:9">
      <c r="G89604" s="11"/>
      <c r="H89604" s="12"/>
      <c r="I89604" s="49"/>
    </row>
    <row r="89605" customHeight="1" spans="7:9">
      <c r="G89605" s="11"/>
      <c r="H89605" s="12"/>
      <c r="I89605" s="49"/>
    </row>
    <row r="89606" customHeight="1" spans="7:9">
      <c r="G89606" s="11"/>
      <c r="H89606" s="12"/>
      <c r="I89606" s="49"/>
    </row>
    <row r="89607" customHeight="1" spans="7:9">
      <c r="G89607" s="11"/>
      <c r="H89607" s="12"/>
      <c r="I89607" s="49"/>
    </row>
    <row r="89608" customHeight="1" spans="7:9">
      <c r="G89608" s="11"/>
      <c r="H89608" s="12"/>
      <c r="I89608" s="49"/>
    </row>
    <row r="89609" customHeight="1" spans="7:9">
      <c r="G89609" s="11"/>
      <c r="H89609" s="12"/>
      <c r="I89609" s="49"/>
    </row>
    <row r="89610" customHeight="1" spans="7:9">
      <c r="G89610" s="11"/>
      <c r="H89610" s="12"/>
      <c r="I89610" s="49"/>
    </row>
    <row r="89611" customHeight="1" spans="7:9">
      <c r="G89611" s="11"/>
      <c r="H89611" s="12"/>
      <c r="I89611" s="49"/>
    </row>
    <row r="89612" customHeight="1" spans="7:9">
      <c r="G89612" s="11"/>
      <c r="H89612" s="12"/>
      <c r="I89612" s="49"/>
    </row>
    <row r="89613" customHeight="1" spans="7:9">
      <c r="G89613" s="11"/>
      <c r="H89613" s="12"/>
      <c r="I89613" s="49"/>
    </row>
    <row r="89614" customHeight="1" spans="7:9">
      <c r="G89614" s="11"/>
      <c r="H89614" s="12"/>
      <c r="I89614" s="49"/>
    </row>
    <row r="89615" customHeight="1" spans="7:9">
      <c r="G89615" s="11"/>
      <c r="H89615" s="12"/>
      <c r="I89615" s="49"/>
    </row>
    <row r="89616" customHeight="1" spans="7:9">
      <c r="G89616" s="11"/>
      <c r="H89616" s="12"/>
      <c r="I89616" s="49"/>
    </row>
    <row r="89617" customHeight="1" spans="7:9">
      <c r="G89617" s="11"/>
      <c r="H89617" s="12"/>
      <c r="I89617" s="49"/>
    </row>
    <row r="89618" customHeight="1" spans="7:9">
      <c r="G89618" s="11"/>
      <c r="H89618" s="12"/>
      <c r="I89618" s="49"/>
    </row>
    <row r="89619" customHeight="1" spans="7:9">
      <c r="G89619" s="11"/>
      <c r="H89619" s="12"/>
      <c r="I89619" s="49"/>
    </row>
    <row r="89620" customHeight="1" spans="7:9">
      <c r="G89620" s="11"/>
      <c r="H89620" s="12"/>
      <c r="I89620" s="49"/>
    </row>
    <row r="89621" customHeight="1" spans="7:9">
      <c r="G89621" s="11"/>
      <c r="H89621" s="12"/>
      <c r="I89621" s="49"/>
    </row>
    <row r="89622" customHeight="1" spans="7:9">
      <c r="G89622" s="11"/>
      <c r="H89622" s="12"/>
      <c r="I89622" s="49"/>
    </row>
    <row r="89623" customHeight="1" spans="7:9">
      <c r="G89623" s="11"/>
      <c r="H89623" s="12"/>
      <c r="I89623" s="49"/>
    </row>
    <row r="89624" customHeight="1" spans="7:9">
      <c r="G89624" s="11"/>
      <c r="H89624" s="12"/>
      <c r="I89624" s="49"/>
    </row>
    <row r="89625" customHeight="1" spans="7:9">
      <c r="G89625" s="11"/>
      <c r="H89625" s="12"/>
      <c r="I89625" s="49"/>
    </row>
    <row r="89626" customHeight="1" spans="7:9">
      <c r="G89626" s="11"/>
      <c r="H89626" s="12"/>
      <c r="I89626" s="49"/>
    </row>
    <row r="89627" customHeight="1" spans="7:9">
      <c r="G89627" s="11"/>
      <c r="H89627" s="12"/>
      <c r="I89627" s="49"/>
    </row>
    <row r="89628" customHeight="1" spans="7:9">
      <c r="G89628" s="11"/>
      <c r="H89628" s="12"/>
      <c r="I89628" s="49"/>
    </row>
    <row r="89629" customHeight="1" spans="7:9">
      <c r="G89629" s="11"/>
      <c r="H89629" s="12"/>
      <c r="I89629" s="49"/>
    </row>
    <row r="89630" customHeight="1" spans="7:9">
      <c r="G89630" s="11"/>
      <c r="H89630" s="12"/>
      <c r="I89630" s="49"/>
    </row>
    <row r="89631" customHeight="1" spans="7:9">
      <c r="G89631" s="11"/>
      <c r="H89631" s="12"/>
      <c r="I89631" s="49"/>
    </row>
    <row r="89632" customHeight="1" spans="7:9">
      <c r="G89632" s="11"/>
      <c r="H89632" s="12"/>
      <c r="I89632" s="49"/>
    </row>
    <row r="89633" customHeight="1" spans="7:9">
      <c r="G89633" s="11"/>
      <c r="H89633" s="12"/>
      <c r="I89633" s="49"/>
    </row>
    <row r="89634" customHeight="1" spans="7:9">
      <c r="G89634" s="11"/>
      <c r="H89634" s="12"/>
      <c r="I89634" s="49"/>
    </row>
    <row r="89635" customHeight="1" spans="7:9">
      <c r="G89635" s="11"/>
      <c r="H89635" s="12"/>
      <c r="I89635" s="49"/>
    </row>
    <row r="89636" customHeight="1" spans="7:9">
      <c r="G89636" s="11"/>
      <c r="H89636" s="12"/>
      <c r="I89636" s="49"/>
    </row>
    <row r="89637" customHeight="1" spans="7:9">
      <c r="G89637" s="11"/>
      <c r="H89637" s="12"/>
      <c r="I89637" s="49"/>
    </row>
    <row r="89638" customHeight="1" spans="7:9">
      <c r="G89638" s="11"/>
      <c r="H89638" s="12"/>
      <c r="I89638" s="49"/>
    </row>
    <row r="89639" customHeight="1" spans="7:9">
      <c r="G89639" s="11"/>
      <c r="H89639" s="12"/>
      <c r="I89639" s="49"/>
    </row>
    <row r="89640" customHeight="1" spans="7:9">
      <c r="G89640" s="11"/>
      <c r="H89640" s="12"/>
      <c r="I89640" s="49"/>
    </row>
    <row r="89641" customHeight="1" spans="7:9">
      <c r="G89641" s="11"/>
      <c r="H89641" s="12"/>
      <c r="I89641" s="49"/>
    </row>
    <row r="89642" customHeight="1" spans="7:9">
      <c r="G89642" s="11"/>
      <c r="H89642" s="12"/>
      <c r="I89642" s="49"/>
    </row>
    <row r="89643" customHeight="1" spans="7:9">
      <c r="G89643" s="11"/>
      <c r="H89643" s="12"/>
      <c r="I89643" s="49"/>
    </row>
    <row r="89644" customHeight="1" spans="7:9">
      <c r="G89644" s="11"/>
      <c r="H89644" s="12"/>
      <c r="I89644" s="49"/>
    </row>
    <row r="89645" customHeight="1" spans="7:9">
      <c r="G89645" s="11"/>
      <c r="H89645" s="12"/>
      <c r="I89645" s="49"/>
    </row>
    <row r="89646" customHeight="1" spans="7:9">
      <c r="G89646" s="11"/>
      <c r="H89646" s="12"/>
      <c r="I89646" s="49"/>
    </row>
    <row r="89647" customHeight="1" spans="7:9">
      <c r="G89647" s="11"/>
      <c r="H89647" s="12"/>
      <c r="I89647" s="49"/>
    </row>
    <row r="89648" customHeight="1" spans="7:9">
      <c r="G89648" s="11"/>
      <c r="H89648" s="12"/>
      <c r="I89648" s="49"/>
    </row>
    <row r="89649" customHeight="1" spans="7:9">
      <c r="G89649" s="11"/>
      <c r="H89649" s="12"/>
      <c r="I89649" s="49"/>
    </row>
    <row r="89650" customHeight="1" spans="7:9">
      <c r="G89650" s="11"/>
      <c r="H89650" s="12"/>
      <c r="I89650" s="49"/>
    </row>
    <row r="89651" customHeight="1" spans="7:9">
      <c r="G89651" s="11"/>
      <c r="H89651" s="12"/>
      <c r="I89651" s="49"/>
    </row>
    <row r="89652" customHeight="1" spans="7:9">
      <c r="G89652" s="11"/>
      <c r="H89652" s="12"/>
      <c r="I89652" s="49"/>
    </row>
    <row r="89653" customHeight="1" spans="7:9">
      <c r="G89653" s="11"/>
      <c r="H89653" s="12"/>
      <c r="I89653" s="49"/>
    </row>
    <row r="89654" customHeight="1" spans="7:9">
      <c r="G89654" s="11"/>
      <c r="H89654" s="12"/>
      <c r="I89654" s="49"/>
    </row>
    <row r="89655" customHeight="1" spans="7:9">
      <c r="G89655" s="11"/>
      <c r="H89655" s="12"/>
      <c r="I89655" s="49"/>
    </row>
    <row r="89656" customHeight="1" spans="7:9">
      <c r="G89656" s="11"/>
      <c r="H89656" s="12"/>
      <c r="I89656" s="49"/>
    </row>
    <row r="89657" customHeight="1" spans="7:9">
      <c r="G89657" s="11"/>
      <c r="H89657" s="12"/>
      <c r="I89657" s="49"/>
    </row>
    <row r="89658" customHeight="1" spans="7:9">
      <c r="G89658" s="11"/>
      <c r="H89658" s="12"/>
      <c r="I89658" s="49"/>
    </row>
    <row r="89659" customHeight="1" spans="7:9">
      <c r="G89659" s="11"/>
      <c r="H89659" s="12"/>
      <c r="I89659" s="49"/>
    </row>
    <row r="89660" customHeight="1" spans="7:9">
      <c r="G89660" s="11"/>
      <c r="H89660" s="12"/>
      <c r="I89660" s="49"/>
    </row>
    <row r="89661" customHeight="1" spans="7:9">
      <c r="G89661" s="11"/>
      <c r="H89661" s="12"/>
      <c r="I89661" s="49"/>
    </row>
    <row r="89662" customHeight="1" spans="7:9">
      <c r="G89662" s="11"/>
      <c r="H89662" s="12"/>
      <c r="I89662" s="49"/>
    </row>
    <row r="89663" customHeight="1" spans="7:9">
      <c r="G89663" s="11"/>
      <c r="H89663" s="12"/>
      <c r="I89663" s="49"/>
    </row>
    <row r="89664" customHeight="1" spans="7:9">
      <c r="G89664" s="11"/>
      <c r="H89664" s="12"/>
      <c r="I89664" s="49"/>
    </row>
    <row r="89665" customHeight="1" spans="7:9">
      <c r="G89665" s="11"/>
      <c r="H89665" s="12"/>
      <c r="I89665" s="49"/>
    </row>
    <row r="89666" customHeight="1" spans="7:9">
      <c r="G89666" s="11"/>
      <c r="H89666" s="12"/>
      <c r="I89666" s="49"/>
    </row>
    <row r="89667" customHeight="1" spans="7:9">
      <c r="G89667" s="11"/>
      <c r="H89667" s="12"/>
      <c r="I89667" s="49"/>
    </row>
    <row r="89668" customHeight="1" spans="7:9">
      <c r="G89668" s="11"/>
      <c r="H89668" s="12"/>
      <c r="I89668" s="49"/>
    </row>
    <row r="89669" customHeight="1" spans="7:9">
      <c r="G89669" s="11"/>
      <c r="H89669" s="12"/>
      <c r="I89669" s="49"/>
    </row>
    <row r="89670" customHeight="1" spans="7:9">
      <c r="G89670" s="11"/>
      <c r="H89670" s="12"/>
      <c r="I89670" s="49"/>
    </row>
    <row r="89671" customHeight="1" spans="7:9">
      <c r="G89671" s="11"/>
      <c r="H89671" s="12"/>
      <c r="I89671" s="49"/>
    </row>
    <row r="89672" customHeight="1" spans="7:9">
      <c r="G89672" s="11"/>
      <c r="H89672" s="12"/>
      <c r="I89672" s="49"/>
    </row>
    <row r="89673" customHeight="1" spans="7:9">
      <c r="G89673" s="11"/>
      <c r="H89673" s="12"/>
      <c r="I89673" s="49"/>
    </row>
    <row r="89674" customHeight="1" spans="7:9">
      <c r="G89674" s="11"/>
      <c r="H89674" s="12"/>
      <c r="I89674" s="49"/>
    </row>
    <row r="89675" customHeight="1" spans="7:9">
      <c r="G89675" s="11"/>
      <c r="H89675" s="12"/>
      <c r="I89675" s="49"/>
    </row>
    <row r="89676" customHeight="1" spans="7:9">
      <c r="G89676" s="11"/>
      <c r="H89676" s="12"/>
      <c r="I89676" s="49"/>
    </row>
    <row r="89677" customHeight="1" spans="7:9">
      <c r="G89677" s="11"/>
      <c r="H89677" s="12"/>
      <c r="I89677" s="49"/>
    </row>
    <row r="89678" customHeight="1" spans="7:9">
      <c r="G89678" s="11"/>
      <c r="H89678" s="12"/>
      <c r="I89678" s="49"/>
    </row>
    <row r="89679" customHeight="1" spans="7:9">
      <c r="G89679" s="11"/>
      <c r="H89679" s="12"/>
      <c r="I89679" s="49"/>
    </row>
    <row r="89680" customHeight="1" spans="7:9">
      <c r="G89680" s="11"/>
      <c r="H89680" s="12"/>
      <c r="I89680" s="49"/>
    </row>
    <row r="89681" customHeight="1" spans="7:9">
      <c r="G89681" s="11"/>
      <c r="H89681" s="12"/>
      <c r="I89681" s="49"/>
    </row>
    <row r="89682" customHeight="1" spans="7:9">
      <c r="G89682" s="11"/>
      <c r="H89682" s="12"/>
      <c r="I89682" s="49"/>
    </row>
    <row r="89683" customHeight="1" spans="7:9">
      <c r="G89683" s="11"/>
      <c r="H89683" s="12"/>
      <c r="I89683" s="49"/>
    </row>
    <row r="89684" customHeight="1" spans="7:9">
      <c r="G89684" s="11"/>
      <c r="H89684" s="12"/>
      <c r="I89684" s="49"/>
    </row>
    <row r="89685" customHeight="1" spans="7:9">
      <c r="G89685" s="11"/>
      <c r="H89685" s="12"/>
      <c r="I89685" s="49"/>
    </row>
    <row r="89686" customHeight="1" spans="7:9">
      <c r="G89686" s="11"/>
      <c r="H89686" s="12"/>
      <c r="I89686" s="49"/>
    </row>
    <row r="89687" customHeight="1" spans="7:9">
      <c r="G89687" s="11"/>
      <c r="H89687" s="12"/>
      <c r="I89687" s="49"/>
    </row>
    <row r="89688" customHeight="1" spans="7:9">
      <c r="G89688" s="11"/>
      <c r="H89688" s="12"/>
      <c r="I89688" s="49"/>
    </row>
    <row r="89689" customHeight="1" spans="7:9">
      <c r="G89689" s="11"/>
      <c r="H89689" s="12"/>
      <c r="I89689" s="49"/>
    </row>
    <row r="89690" customHeight="1" spans="7:9">
      <c r="G89690" s="11"/>
      <c r="H89690" s="12"/>
      <c r="I89690" s="49"/>
    </row>
    <row r="89691" customHeight="1" spans="7:9">
      <c r="G89691" s="11"/>
      <c r="H89691" s="12"/>
      <c r="I89691" s="49"/>
    </row>
    <row r="89692" customHeight="1" spans="7:9">
      <c r="G89692" s="11"/>
      <c r="H89692" s="12"/>
      <c r="I89692" s="49"/>
    </row>
    <row r="89693" customHeight="1" spans="7:9">
      <c r="G89693" s="11"/>
      <c r="H89693" s="12"/>
      <c r="I89693" s="49"/>
    </row>
    <row r="89694" customHeight="1" spans="7:9">
      <c r="G89694" s="11"/>
      <c r="H89694" s="12"/>
      <c r="I89694" s="49"/>
    </row>
    <row r="89695" customHeight="1" spans="7:9">
      <c r="G89695" s="11"/>
      <c r="H89695" s="12"/>
      <c r="I89695" s="49"/>
    </row>
    <row r="89696" customHeight="1" spans="7:9">
      <c r="G89696" s="11"/>
      <c r="H89696" s="12"/>
      <c r="I89696" s="49"/>
    </row>
    <row r="89697" customHeight="1" spans="7:9">
      <c r="G89697" s="11"/>
      <c r="H89697" s="12"/>
      <c r="I89697" s="49"/>
    </row>
    <row r="89698" customHeight="1" spans="7:9">
      <c r="G89698" s="11"/>
      <c r="H89698" s="12"/>
      <c r="I89698" s="49"/>
    </row>
    <row r="89699" customHeight="1" spans="7:9">
      <c r="G89699" s="11"/>
      <c r="H89699" s="12"/>
      <c r="I89699" s="49"/>
    </row>
    <row r="89700" customHeight="1" spans="7:9">
      <c r="G89700" s="11"/>
      <c r="H89700" s="12"/>
      <c r="I89700" s="49"/>
    </row>
    <row r="89701" customHeight="1" spans="7:9">
      <c r="G89701" s="11"/>
      <c r="H89701" s="12"/>
      <c r="I89701" s="49"/>
    </row>
    <row r="89702" customHeight="1" spans="7:9">
      <c r="G89702" s="11"/>
      <c r="H89702" s="12"/>
      <c r="I89702" s="49"/>
    </row>
    <row r="89703" customHeight="1" spans="7:9">
      <c r="G89703" s="11"/>
      <c r="H89703" s="12"/>
      <c r="I89703" s="49"/>
    </row>
    <row r="89704" customHeight="1" spans="7:9">
      <c r="G89704" s="11"/>
      <c r="H89704" s="12"/>
      <c r="I89704" s="49"/>
    </row>
    <row r="89705" customHeight="1" spans="7:9">
      <c r="G89705" s="11"/>
      <c r="H89705" s="12"/>
      <c r="I89705" s="49"/>
    </row>
    <row r="89706" customHeight="1" spans="7:9">
      <c r="G89706" s="11"/>
      <c r="H89706" s="12"/>
      <c r="I89706" s="49"/>
    </row>
    <row r="89707" customHeight="1" spans="7:9">
      <c r="G89707" s="11"/>
      <c r="H89707" s="12"/>
      <c r="I89707" s="49"/>
    </row>
    <row r="89708" customHeight="1" spans="7:9">
      <c r="G89708" s="11"/>
      <c r="H89708" s="12"/>
      <c r="I89708" s="49"/>
    </row>
    <row r="89709" customHeight="1" spans="7:9">
      <c r="G89709" s="11"/>
      <c r="H89709" s="12"/>
      <c r="I89709" s="49"/>
    </row>
    <row r="89710" customHeight="1" spans="7:9">
      <c r="G89710" s="11"/>
      <c r="H89710" s="12"/>
      <c r="I89710" s="49"/>
    </row>
    <row r="89711" customHeight="1" spans="7:9">
      <c r="G89711" s="11"/>
      <c r="H89711" s="12"/>
      <c r="I89711" s="49"/>
    </row>
    <row r="89712" customHeight="1" spans="7:9">
      <c r="G89712" s="11"/>
      <c r="H89712" s="12"/>
      <c r="I89712" s="49"/>
    </row>
    <row r="89713" customHeight="1" spans="7:9">
      <c r="G89713" s="11"/>
      <c r="H89713" s="12"/>
      <c r="I89713" s="49"/>
    </row>
    <row r="89714" customHeight="1" spans="7:9">
      <c r="G89714" s="11"/>
      <c r="H89714" s="12"/>
      <c r="I89714" s="49"/>
    </row>
    <row r="89715" customHeight="1" spans="7:9">
      <c r="G89715" s="11"/>
      <c r="H89715" s="12"/>
      <c r="I89715" s="49"/>
    </row>
    <row r="89716" customHeight="1" spans="7:9">
      <c r="G89716" s="11"/>
      <c r="H89716" s="12"/>
      <c r="I89716" s="49"/>
    </row>
    <row r="89717" customHeight="1" spans="7:9">
      <c r="G89717" s="11"/>
      <c r="H89717" s="12"/>
      <c r="I89717" s="49"/>
    </row>
    <row r="89718" customHeight="1" spans="7:9">
      <c r="G89718" s="11"/>
      <c r="H89718" s="12"/>
      <c r="I89718" s="49"/>
    </row>
    <row r="89719" customHeight="1" spans="7:9">
      <c r="G89719" s="11"/>
      <c r="H89719" s="12"/>
      <c r="I89719" s="49"/>
    </row>
    <row r="89720" customHeight="1" spans="7:9">
      <c r="G89720" s="11"/>
      <c r="H89720" s="12"/>
      <c r="I89720" s="49"/>
    </row>
    <row r="89721" customHeight="1" spans="7:9">
      <c r="G89721" s="11"/>
      <c r="H89721" s="12"/>
      <c r="I89721" s="49"/>
    </row>
    <row r="89722" customHeight="1" spans="7:9">
      <c r="G89722" s="11"/>
      <c r="H89722" s="12"/>
      <c r="I89722" s="49"/>
    </row>
    <row r="89723" customHeight="1" spans="7:9">
      <c r="G89723" s="11"/>
      <c r="H89723" s="12"/>
      <c r="I89723" s="49"/>
    </row>
    <row r="89724" customHeight="1" spans="7:9">
      <c r="G89724" s="11"/>
      <c r="H89724" s="12"/>
      <c r="I89724" s="49"/>
    </row>
    <row r="89725" customHeight="1" spans="7:9">
      <c r="G89725" s="11"/>
      <c r="H89725" s="12"/>
      <c r="I89725" s="49"/>
    </row>
    <row r="89726" customHeight="1" spans="7:9">
      <c r="G89726" s="11"/>
      <c r="H89726" s="12"/>
      <c r="I89726" s="49"/>
    </row>
    <row r="89727" customHeight="1" spans="7:9">
      <c r="G89727" s="11"/>
      <c r="H89727" s="12"/>
      <c r="I89727" s="49"/>
    </row>
    <row r="89728" customHeight="1" spans="7:9">
      <c r="G89728" s="11"/>
      <c r="H89728" s="12"/>
      <c r="I89728" s="49"/>
    </row>
    <row r="89729" customHeight="1" spans="7:9">
      <c r="G89729" s="11"/>
      <c r="H89729" s="12"/>
      <c r="I89729" s="49"/>
    </row>
    <row r="89730" customHeight="1" spans="7:9">
      <c r="G89730" s="11"/>
      <c r="H89730" s="12"/>
      <c r="I89730" s="49"/>
    </row>
    <row r="89731" customHeight="1" spans="7:9">
      <c r="G89731" s="11"/>
      <c r="H89731" s="12"/>
      <c r="I89731" s="49"/>
    </row>
    <row r="89732" customHeight="1" spans="7:9">
      <c r="G89732" s="11"/>
      <c r="H89732" s="12"/>
      <c r="I89732" s="49"/>
    </row>
    <row r="89733" customHeight="1" spans="7:9">
      <c r="G89733" s="11"/>
      <c r="H89733" s="12"/>
      <c r="I89733" s="49"/>
    </row>
    <row r="89734" customHeight="1" spans="7:9">
      <c r="G89734" s="11"/>
      <c r="H89734" s="12"/>
      <c r="I89734" s="49"/>
    </row>
    <row r="89735" customHeight="1" spans="7:9">
      <c r="G89735" s="11"/>
      <c r="H89735" s="12"/>
      <c r="I89735" s="49"/>
    </row>
    <row r="89736" customHeight="1" spans="7:9">
      <c r="G89736" s="11"/>
      <c r="H89736" s="12"/>
      <c r="I89736" s="49"/>
    </row>
    <row r="89737" customHeight="1" spans="7:9">
      <c r="G89737" s="11"/>
      <c r="H89737" s="12"/>
      <c r="I89737" s="49"/>
    </row>
    <row r="89738" customHeight="1" spans="7:9">
      <c r="G89738" s="11"/>
      <c r="H89738" s="12"/>
      <c r="I89738" s="49"/>
    </row>
    <row r="89739" customHeight="1" spans="7:9">
      <c r="G89739" s="11"/>
      <c r="H89739" s="12"/>
      <c r="I89739" s="49"/>
    </row>
    <row r="89740" customHeight="1" spans="7:9">
      <c r="G89740" s="11"/>
      <c r="H89740" s="12"/>
      <c r="I89740" s="49"/>
    </row>
    <row r="89741" customHeight="1" spans="7:9">
      <c r="G89741" s="11"/>
      <c r="H89741" s="12"/>
      <c r="I89741" s="49"/>
    </row>
    <row r="89742" customHeight="1" spans="7:9">
      <c r="G89742" s="11"/>
      <c r="H89742" s="12"/>
      <c r="I89742" s="49"/>
    </row>
    <row r="89743" customHeight="1" spans="7:9">
      <c r="G89743" s="11"/>
      <c r="H89743" s="12"/>
      <c r="I89743" s="49"/>
    </row>
    <row r="89744" customHeight="1" spans="7:9">
      <c r="G89744" s="11"/>
      <c r="H89744" s="12"/>
      <c r="I89744" s="49"/>
    </row>
    <row r="89745" customHeight="1" spans="7:9">
      <c r="G89745" s="11"/>
      <c r="H89745" s="12"/>
      <c r="I89745" s="49"/>
    </row>
    <row r="89746" customHeight="1" spans="7:9">
      <c r="G89746" s="11"/>
      <c r="H89746" s="12"/>
      <c r="I89746" s="49"/>
    </row>
    <row r="89747" customHeight="1" spans="7:9">
      <c r="G89747" s="11"/>
      <c r="H89747" s="12"/>
      <c r="I89747" s="49"/>
    </row>
    <row r="89748" customHeight="1" spans="7:9">
      <c r="G89748" s="11"/>
      <c r="H89748" s="12"/>
      <c r="I89748" s="49"/>
    </row>
    <row r="89749" customHeight="1" spans="7:9">
      <c r="G89749" s="11"/>
      <c r="H89749" s="12"/>
      <c r="I89749" s="49"/>
    </row>
    <row r="89750" customHeight="1" spans="7:9">
      <c r="G89750" s="11"/>
      <c r="H89750" s="12"/>
      <c r="I89750" s="49"/>
    </row>
    <row r="89751" customHeight="1" spans="7:9">
      <c r="G89751" s="11"/>
      <c r="H89751" s="12"/>
      <c r="I89751" s="49"/>
    </row>
    <row r="89752" customHeight="1" spans="7:9">
      <c r="G89752" s="11"/>
      <c r="H89752" s="12"/>
      <c r="I89752" s="49"/>
    </row>
    <row r="89753" customHeight="1" spans="7:9">
      <c r="G89753" s="11"/>
      <c r="H89753" s="12"/>
      <c r="I89753" s="49"/>
    </row>
    <row r="89754" customHeight="1" spans="7:9">
      <c r="G89754" s="11"/>
      <c r="H89754" s="12"/>
      <c r="I89754" s="49"/>
    </row>
    <row r="89755" customHeight="1" spans="7:9">
      <c r="G89755" s="11"/>
      <c r="H89755" s="12"/>
      <c r="I89755" s="49"/>
    </row>
    <row r="89756" customHeight="1" spans="7:9">
      <c r="G89756" s="11"/>
      <c r="H89756" s="12"/>
      <c r="I89756" s="49"/>
    </row>
    <row r="89757" customHeight="1" spans="7:9">
      <c r="G89757" s="11"/>
      <c r="H89757" s="12"/>
      <c r="I89757" s="49"/>
    </row>
    <row r="89758" customHeight="1" spans="7:9">
      <c r="G89758" s="11"/>
      <c r="H89758" s="12"/>
      <c r="I89758" s="49"/>
    </row>
    <row r="89759" customHeight="1" spans="7:9">
      <c r="G89759" s="11"/>
      <c r="H89759" s="12"/>
      <c r="I89759" s="49"/>
    </row>
    <row r="89760" customHeight="1" spans="7:9">
      <c r="G89760" s="11"/>
      <c r="H89760" s="12"/>
      <c r="I89760" s="49"/>
    </row>
    <row r="89761" customHeight="1" spans="7:9">
      <c r="G89761" s="11"/>
      <c r="H89761" s="12"/>
      <c r="I89761" s="49"/>
    </row>
    <row r="89762" customHeight="1" spans="7:9">
      <c r="G89762" s="11"/>
      <c r="H89762" s="12"/>
      <c r="I89762" s="49"/>
    </row>
    <row r="89763" customHeight="1" spans="7:9">
      <c r="G89763" s="11"/>
      <c r="H89763" s="12"/>
      <c r="I89763" s="49"/>
    </row>
    <row r="89764" customHeight="1" spans="7:9">
      <c r="G89764" s="11"/>
      <c r="H89764" s="12"/>
      <c r="I89764" s="49"/>
    </row>
    <row r="89765" customHeight="1" spans="7:9">
      <c r="G89765" s="11"/>
      <c r="H89765" s="12"/>
      <c r="I89765" s="49"/>
    </row>
    <row r="89766" customHeight="1" spans="7:9">
      <c r="G89766" s="11"/>
      <c r="H89766" s="12"/>
      <c r="I89766" s="49"/>
    </row>
    <row r="89767" customHeight="1" spans="7:9">
      <c r="G89767" s="11"/>
      <c r="H89767" s="12"/>
      <c r="I89767" s="49"/>
    </row>
    <row r="89768" customHeight="1" spans="7:9">
      <c r="G89768" s="11"/>
      <c r="H89768" s="12"/>
      <c r="I89768" s="49"/>
    </row>
    <row r="89769" customHeight="1" spans="7:9">
      <c r="G89769" s="11"/>
      <c r="H89769" s="12"/>
      <c r="I89769" s="49"/>
    </row>
    <row r="89770" customHeight="1" spans="7:9">
      <c r="G89770" s="11"/>
      <c r="H89770" s="12"/>
      <c r="I89770" s="49"/>
    </row>
    <row r="89771" customHeight="1" spans="7:9">
      <c r="G89771" s="11"/>
      <c r="H89771" s="12"/>
      <c r="I89771" s="49"/>
    </row>
    <row r="89772" customHeight="1" spans="7:9">
      <c r="G89772" s="11"/>
      <c r="H89772" s="12"/>
      <c r="I89772" s="49"/>
    </row>
    <row r="89773" customHeight="1" spans="7:9">
      <c r="G89773" s="11"/>
      <c r="H89773" s="12"/>
      <c r="I89773" s="49"/>
    </row>
    <row r="89774" customHeight="1" spans="7:9">
      <c r="G89774" s="11"/>
      <c r="H89774" s="12"/>
      <c r="I89774" s="49"/>
    </row>
    <row r="89775" customHeight="1" spans="7:9">
      <c r="G89775" s="11"/>
      <c r="H89775" s="12"/>
      <c r="I89775" s="49"/>
    </row>
    <row r="89776" customHeight="1" spans="7:9">
      <c r="G89776" s="11"/>
      <c r="H89776" s="12"/>
      <c r="I89776" s="49"/>
    </row>
    <row r="89777" customHeight="1" spans="7:9">
      <c r="G89777" s="11"/>
      <c r="H89777" s="12"/>
      <c r="I89777" s="49"/>
    </row>
    <row r="89778" customHeight="1" spans="7:9">
      <c r="G89778" s="11"/>
      <c r="H89778" s="12"/>
      <c r="I89778" s="49"/>
    </row>
    <row r="89779" customHeight="1" spans="7:9">
      <c r="G89779" s="11"/>
      <c r="H89779" s="12"/>
      <c r="I89779" s="49"/>
    </row>
    <row r="89780" customHeight="1" spans="7:9">
      <c r="G89780" s="11"/>
      <c r="H89780" s="12"/>
      <c r="I89780" s="49"/>
    </row>
    <row r="89781" customHeight="1" spans="7:9">
      <c r="G89781" s="11"/>
      <c r="H89781" s="12"/>
      <c r="I89781" s="49"/>
    </row>
    <row r="89782" customHeight="1" spans="7:9">
      <c r="G89782" s="11"/>
      <c r="H89782" s="12"/>
      <c r="I89782" s="49"/>
    </row>
    <row r="89783" customHeight="1" spans="7:9">
      <c r="G89783" s="11"/>
      <c r="H89783" s="12"/>
      <c r="I89783" s="49"/>
    </row>
    <row r="89784" customHeight="1" spans="7:9">
      <c r="G89784" s="11"/>
      <c r="H89784" s="12"/>
      <c r="I89784" s="49"/>
    </row>
    <row r="89785" customHeight="1" spans="7:9">
      <c r="G89785" s="11"/>
      <c r="H89785" s="12"/>
      <c r="I89785" s="49"/>
    </row>
    <row r="89786" customHeight="1" spans="7:9">
      <c r="G89786" s="11"/>
      <c r="H89786" s="12"/>
      <c r="I89786" s="49"/>
    </row>
    <row r="89787" customHeight="1" spans="7:9">
      <c r="G89787" s="11"/>
      <c r="H89787" s="12"/>
      <c r="I89787" s="49"/>
    </row>
    <row r="89788" customHeight="1" spans="7:9">
      <c r="G89788" s="11"/>
      <c r="H89788" s="12"/>
      <c r="I89788" s="49"/>
    </row>
    <row r="89789" customHeight="1" spans="7:9">
      <c r="G89789" s="11"/>
      <c r="H89789" s="12"/>
      <c r="I89789" s="49"/>
    </row>
    <row r="89790" customHeight="1" spans="7:9">
      <c r="G89790" s="11"/>
      <c r="H89790" s="12"/>
      <c r="I89790" s="49"/>
    </row>
    <row r="89791" customHeight="1" spans="7:9">
      <c r="G89791" s="11"/>
      <c r="H89791" s="12"/>
      <c r="I89791" s="49"/>
    </row>
    <row r="89792" customHeight="1" spans="7:9">
      <c r="G89792" s="11"/>
      <c r="H89792" s="12"/>
      <c r="I89792" s="49"/>
    </row>
    <row r="89793" customHeight="1" spans="7:9">
      <c r="G89793" s="11"/>
      <c r="H89793" s="12"/>
      <c r="I89793" s="49"/>
    </row>
    <row r="89794" customHeight="1" spans="7:9">
      <c r="G89794" s="11"/>
      <c r="H89794" s="12"/>
      <c r="I89794" s="49"/>
    </row>
    <row r="89795" customHeight="1" spans="7:9">
      <c r="G89795" s="11"/>
      <c r="H89795" s="12"/>
      <c r="I89795" s="49"/>
    </row>
    <row r="89796" customHeight="1" spans="7:9">
      <c r="G89796" s="11"/>
      <c r="H89796" s="12"/>
      <c r="I89796" s="49"/>
    </row>
    <row r="89797" customHeight="1" spans="7:9">
      <c r="G89797" s="11"/>
      <c r="H89797" s="12"/>
      <c r="I89797" s="49"/>
    </row>
    <row r="89798" customHeight="1" spans="7:9">
      <c r="G89798" s="11"/>
      <c r="H89798" s="12"/>
      <c r="I89798" s="49"/>
    </row>
    <row r="89799" customHeight="1" spans="7:9">
      <c r="G89799" s="11"/>
      <c r="H89799" s="12"/>
      <c r="I89799" s="49"/>
    </row>
    <row r="89800" customHeight="1" spans="7:9">
      <c r="G89800" s="11"/>
      <c r="H89800" s="12"/>
      <c r="I89800" s="49"/>
    </row>
    <row r="89801" customHeight="1" spans="7:9">
      <c r="G89801" s="11"/>
      <c r="H89801" s="12"/>
      <c r="I89801" s="49"/>
    </row>
    <row r="89802" customHeight="1" spans="7:9">
      <c r="G89802" s="11"/>
      <c r="H89802" s="12"/>
      <c r="I89802" s="49"/>
    </row>
    <row r="89803" customHeight="1" spans="7:9">
      <c r="G89803" s="11"/>
      <c r="H89803" s="12"/>
      <c r="I89803" s="49"/>
    </row>
    <row r="89804" customHeight="1" spans="7:9">
      <c r="G89804" s="11"/>
      <c r="H89804" s="12"/>
      <c r="I89804" s="49"/>
    </row>
    <row r="89805" customHeight="1" spans="7:9">
      <c r="G89805" s="11"/>
      <c r="H89805" s="12"/>
      <c r="I89805" s="49"/>
    </row>
    <row r="89806" customHeight="1" spans="7:9">
      <c r="G89806" s="11"/>
      <c r="H89806" s="12"/>
      <c r="I89806" s="49"/>
    </row>
    <row r="89807" customHeight="1" spans="7:9">
      <c r="G89807" s="11"/>
      <c r="H89807" s="12"/>
      <c r="I89807" s="49"/>
    </row>
    <row r="89808" customHeight="1" spans="7:9">
      <c r="G89808" s="11"/>
      <c r="H89808" s="12"/>
      <c r="I89808" s="49"/>
    </row>
    <row r="89809" customHeight="1" spans="7:9">
      <c r="G89809" s="11"/>
      <c r="H89809" s="12"/>
      <c r="I89809" s="49"/>
    </row>
    <row r="89810" customHeight="1" spans="7:9">
      <c r="G89810" s="11"/>
      <c r="H89810" s="12"/>
      <c r="I89810" s="49"/>
    </row>
    <row r="89811" customHeight="1" spans="7:9">
      <c r="G89811" s="11"/>
      <c r="H89811" s="12"/>
      <c r="I89811" s="49"/>
    </row>
    <row r="89812" customHeight="1" spans="7:9">
      <c r="G89812" s="11"/>
      <c r="H89812" s="12"/>
      <c r="I89812" s="49"/>
    </row>
    <row r="89813" customHeight="1" spans="7:9">
      <c r="G89813" s="11"/>
      <c r="H89813" s="12"/>
      <c r="I89813" s="49"/>
    </row>
    <row r="89814" customHeight="1" spans="7:9">
      <c r="G89814" s="11"/>
      <c r="H89814" s="12"/>
      <c r="I89814" s="49"/>
    </row>
    <row r="89815" customHeight="1" spans="7:9">
      <c r="G89815" s="11"/>
      <c r="H89815" s="12"/>
      <c r="I89815" s="49"/>
    </row>
    <row r="89816" customHeight="1" spans="7:9">
      <c r="G89816" s="11"/>
      <c r="H89816" s="12"/>
      <c r="I89816" s="49"/>
    </row>
    <row r="89817" customHeight="1" spans="7:9">
      <c r="G89817" s="11"/>
      <c r="H89817" s="12"/>
      <c r="I89817" s="49"/>
    </row>
    <row r="89818" customHeight="1" spans="7:9">
      <c r="G89818" s="11"/>
      <c r="H89818" s="12"/>
      <c r="I89818" s="49"/>
    </row>
    <row r="89819" customHeight="1" spans="7:9">
      <c r="G89819" s="11"/>
      <c r="H89819" s="12"/>
      <c r="I89819" s="49"/>
    </row>
    <row r="89820" customHeight="1" spans="7:9">
      <c r="G89820" s="11"/>
      <c r="H89820" s="12"/>
      <c r="I89820" s="49"/>
    </row>
    <row r="89821" customHeight="1" spans="7:9">
      <c r="G89821" s="11"/>
      <c r="H89821" s="12"/>
      <c r="I89821" s="49"/>
    </row>
    <row r="89822" customHeight="1" spans="7:9">
      <c r="G89822" s="11"/>
      <c r="H89822" s="12"/>
      <c r="I89822" s="49"/>
    </row>
    <row r="89823" customHeight="1" spans="7:9">
      <c r="G89823" s="11"/>
      <c r="H89823" s="12"/>
      <c r="I89823" s="49"/>
    </row>
    <row r="89824" customHeight="1" spans="7:9">
      <c r="G89824" s="11"/>
      <c r="H89824" s="12"/>
      <c r="I89824" s="49"/>
    </row>
    <row r="89825" customHeight="1" spans="7:9">
      <c r="G89825" s="11"/>
      <c r="H89825" s="12"/>
      <c r="I89825" s="49"/>
    </row>
    <row r="89826" customHeight="1" spans="7:9">
      <c r="G89826" s="11"/>
      <c r="H89826" s="12"/>
      <c r="I89826" s="49"/>
    </row>
    <row r="89827" customHeight="1" spans="7:9">
      <c r="G89827" s="11"/>
      <c r="H89827" s="12"/>
      <c r="I89827" s="49"/>
    </row>
    <row r="89828" customHeight="1" spans="7:9">
      <c r="G89828" s="11"/>
      <c r="H89828" s="12"/>
      <c r="I89828" s="49"/>
    </row>
    <row r="89829" customHeight="1" spans="7:9">
      <c r="G89829" s="11"/>
      <c r="H89829" s="12"/>
      <c r="I89829" s="49"/>
    </row>
    <row r="89830" customHeight="1" spans="7:9">
      <c r="G89830" s="11"/>
      <c r="H89830" s="12"/>
      <c r="I89830" s="49"/>
    </row>
    <row r="89831" customHeight="1" spans="7:9">
      <c r="G89831" s="11"/>
      <c r="H89831" s="12"/>
      <c r="I89831" s="49"/>
    </row>
    <row r="89832" customHeight="1" spans="7:9">
      <c r="G89832" s="11"/>
      <c r="H89832" s="12"/>
      <c r="I89832" s="49"/>
    </row>
    <row r="89833" customHeight="1" spans="7:9">
      <c r="G89833" s="11"/>
      <c r="H89833" s="12"/>
      <c r="I89833" s="49"/>
    </row>
    <row r="89834" customHeight="1" spans="7:9">
      <c r="G89834" s="11"/>
      <c r="H89834" s="12"/>
      <c r="I89834" s="49"/>
    </row>
    <row r="89835" customHeight="1" spans="7:9">
      <c r="G89835" s="11"/>
      <c r="H89835" s="12"/>
      <c r="I89835" s="49"/>
    </row>
    <row r="89836" customHeight="1" spans="7:9">
      <c r="G89836" s="11"/>
      <c r="H89836" s="12"/>
      <c r="I89836" s="49"/>
    </row>
    <row r="89837" customHeight="1" spans="7:9">
      <c r="G89837" s="11"/>
      <c r="H89837" s="12"/>
      <c r="I89837" s="49"/>
    </row>
    <row r="89838" customHeight="1" spans="7:9">
      <c r="G89838" s="11"/>
      <c r="H89838" s="12"/>
      <c r="I89838" s="49"/>
    </row>
    <row r="89839" customHeight="1" spans="7:9">
      <c r="G89839" s="11"/>
      <c r="H89839" s="12"/>
      <c r="I89839" s="49"/>
    </row>
    <row r="89840" customHeight="1" spans="7:9">
      <c r="G89840" s="11"/>
      <c r="H89840" s="12"/>
      <c r="I89840" s="49"/>
    </row>
    <row r="89841" customHeight="1" spans="7:9">
      <c r="G89841" s="11"/>
      <c r="H89841" s="12"/>
      <c r="I89841" s="49"/>
    </row>
    <row r="89842" customHeight="1" spans="7:9">
      <c r="G89842" s="11"/>
      <c r="H89842" s="12"/>
      <c r="I89842" s="49"/>
    </row>
    <row r="89843" customHeight="1" spans="7:9">
      <c r="G89843" s="11"/>
      <c r="H89843" s="12"/>
      <c r="I89843" s="49"/>
    </row>
    <row r="89844" customHeight="1" spans="7:9">
      <c r="G89844" s="11"/>
      <c r="H89844" s="12"/>
      <c r="I89844" s="49"/>
    </row>
    <row r="89845" customHeight="1" spans="7:9">
      <c r="G89845" s="11"/>
      <c r="H89845" s="12"/>
      <c r="I89845" s="49"/>
    </row>
    <row r="89846" customHeight="1" spans="7:9">
      <c r="G89846" s="11"/>
      <c r="H89846" s="12"/>
      <c r="I89846" s="49"/>
    </row>
    <row r="89847" customHeight="1" spans="7:9">
      <c r="G89847" s="11"/>
      <c r="H89847" s="12"/>
      <c r="I89847" s="49"/>
    </row>
    <row r="89848" customHeight="1" spans="7:9">
      <c r="G89848" s="11"/>
      <c r="H89848" s="12"/>
      <c r="I89848" s="49"/>
    </row>
    <row r="89849" customHeight="1" spans="7:9">
      <c r="G89849" s="11"/>
      <c r="H89849" s="12"/>
      <c r="I89849" s="49"/>
    </row>
    <row r="89850" customHeight="1" spans="7:9">
      <c r="G89850" s="11"/>
      <c r="H89850" s="12"/>
      <c r="I89850" s="49"/>
    </row>
    <row r="89851" customHeight="1" spans="7:9">
      <c r="G89851" s="11"/>
      <c r="H89851" s="12"/>
      <c r="I89851" s="49"/>
    </row>
    <row r="89852" customHeight="1" spans="7:9">
      <c r="G89852" s="11"/>
      <c r="H89852" s="12"/>
      <c r="I89852" s="49"/>
    </row>
    <row r="89853" customHeight="1" spans="7:9">
      <c r="G89853" s="11"/>
      <c r="H89853" s="12"/>
      <c r="I89853" s="49"/>
    </row>
    <row r="89854" customHeight="1" spans="7:9">
      <c r="G89854" s="11"/>
      <c r="H89854" s="12"/>
      <c r="I89854" s="49"/>
    </row>
    <row r="89855" customHeight="1" spans="7:9">
      <c r="G89855" s="11"/>
      <c r="H89855" s="12"/>
      <c r="I89855" s="49"/>
    </row>
    <row r="89856" customHeight="1" spans="7:9">
      <c r="G89856" s="11"/>
      <c r="H89856" s="12"/>
      <c r="I89856" s="49"/>
    </row>
    <row r="89857" customHeight="1" spans="7:9">
      <c r="G89857" s="11"/>
      <c r="H89857" s="12"/>
      <c r="I89857" s="49"/>
    </row>
    <row r="89858" customHeight="1" spans="7:9">
      <c r="G89858" s="11"/>
      <c r="H89858" s="12"/>
      <c r="I89858" s="49"/>
    </row>
    <row r="89859" customHeight="1" spans="7:9">
      <c r="G89859" s="11"/>
      <c r="H89859" s="12"/>
      <c r="I89859" s="49"/>
    </row>
    <row r="89860" customHeight="1" spans="7:9">
      <c r="G89860" s="11"/>
      <c r="H89860" s="12"/>
      <c r="I89860" s="49"/>
    </row>
    <row r="89861" customHeight="1" spans="7:9">
      <c r="G89861" s="11"/>
      <c r="H89861" s="12"/>
      <c r="I89861" s="49"/>
    </row>
    <row r="89862" customHeight="1" spans="7:9">
      <c r="G89862" s="11"/>
      <c r="H89862" s="12"/>
      <c r="I89862" s="49"/>
    </row>
    <row r="89863" customHeight="1" spans="7:9">
      <c r="G89863" s="11"/>
      <c r="H89863" s="12"/>
      <c r="I89863" s="49"/>
    </row>
    <row r="89864" customHeight="1" spans="7:9">
      <c r="G89864" s="11"/>
      <c r="H89864" s="12"/>
      <c r="I89864" s="49"/>
    </row>
    <row r="89865" customHeight="1" spans="7:9">
      <c r="G89865" s="11"/>
      <c r="H89865" s="12"/>
      <c r="I89865" s="49"/>
    </row>
    <row r="89866" customHeight="1" spans="7:9">
      <c r="G89866" s="11"/>
      <c r="H89866" s="12"/>
      <c r="I89866" s="49"/>
    </row>
    <row r="89867" customHeight="1" spans="7:9">
      <c r="G89867" s="11"/>
      <c r="H89867" s="12"/>
      <c r="I89867" s="49"/>
    </row>
    <row r="89868" customHeight="1" spans="7:9">
      <c r="G89868" s="11"/>
      <c r="H89868" s="12"/>
      <c r="I89868" s="49"/>
    </row>
    <row r="89869" customHeight="1" spans="7:9">
      <c r="G89869" s="11"/>
      <c r="H89869" s="12"/>
      <c r="I89869" s="49"/>
    </row>
    <row r="89870" customHeight="1" spans="7:9">
      <c r="G89870" s="11"/>
      <c r="H89870" s="12"/>
      <c r="I89870" s="49"/>
    </row>
    <row r="89871" customHeight="1" spans="7:9">
      <c r="G89871" s="11"/>
      <c r="H89871" s="12"/>
      <c r="I89871" s="49"/>
    </row>
    <row r="89872" customHeight="1" spans="7:9">
      <c r="G89872" s="11"/>
      <c r="H89872" s="12"/>
      <c r="I89872" s="49"/>
    </row>
    <row r="89873" customHeight="1" spans="7:9">
      <c r="G89873" s="11"/>
      <c r="H89873" s="12"/>
      <c r="I89873" s="49"/>
    </row>
    <row r="89874" customHeight="1" spans="7:9">
      <c r="G89874" s="11"/>
      <c r="H89874" s="12"/>
      <c r="I89874" s="49"/>
    </row>
    <row r="89875" customHeight="1" spans="7:9">
      <c r="G89875" s="11"/>
      <c r="H89875" s="12"/>
      <c r="I89875" s="49"/>
    </row>
    <row r="89876" customHeight="1" spans="7:9">
      <c r="G89876" s="11"/>
      <c r="H89876" s="12"/>
      <c r="I89876" s="49"/>
    </row>
    <row r="89877" customHeight="1" spans="7:9">
      <c r="G89877" s="11"/>
      <c r="H89877" s="12"/>
      <c r="I89877" s="49"/>
    </row>
    <row r="89878" customHeight="1" spans="7:9">
      <c r="G89878" s="11"/>
      <c r="H89878" s="12"/>
      <c r="I89878" s="49"/>
    </row>
    <row r="89879" customHeight="1" spans="7:9">
      <c r="G89879" s="11"/>
      <c r="H89879" s="12"/>
      <c r="I89879" s="49"/>
    </row>
    <row r="89880" customHeight="1" spans="7:9">
      <c r="G89880" s="11"/>
      <c r="H89880" s="12"/>
      <c r="I89880" s="49"/>
    </row>
    <row r="89881" customHeight="1" spans="7:9">
      <c r="G89881" s="11"/>
      <c r="H89881" s="12"/>
      <c r="I89881" s="49"/>
    </row>
    <row r="89882" customHeight="1" spans="7:9">
      <c r="G89882" s="11"/>
      <c r="H89882" s="12"/>
      <c r="I89882" s="49"/>
    </row>
    <row r="89883" customHeight="1" spans="7:9">
      <c r="G89883" s="11"/>
      <c r="H89883" s="12"/>
      <c r="I89883" s="49"/>
    </row>
    <row r="89884" customHeight="1" spans="7:9">
      <c r="G89884" s="11"/>
      <c r="H89884" s="12"/>
      <c r="I89884" s="49"/>
    </row>
    <row r="89885" customHeight="1" spans="7:9">
      <c r="G89885" s="11"/>
      <c r="H89885" s="12"/>
      <c r="I89885" s="49"/>
    </row>
    <row r="89886" customHeight="1" spans="7:9">
      <c r="G89886" s="11"/>
      <c r="H89886" s="12"/>
      <c r="I89886" s="49"/>
    </row>
    <row r="89887" customHeight="1" spans="7:9">
      <c r="G89887" s="11"/>
      <c r="H89887" s="12"/>
      <c r="I89887" s="49"/>
    </row>
    <row r="89888" customHeight="1" spans="7:9">
      <c r="G89888" s="11"/>
      <c r="H89888" s="12"/>
      <c r="I89888" s="49"/>
    </row>
    <row r="89889" customHeight="1" spans="7:9">
      <c r="G89889" s="11"/>
      <c r="H89889" s="12"/>
      <c r="I89889" s="49"/>
    </row>
    <row r="89890" customHeight="1" spans="7:9">
      <c r="G89890" s="11"/>
      <c r="H89890" s="12"/>
      <c r="I89890" s="49"/>
    </row>
    <row r="89891" customHeight="1" spans="7:9">
      <c r="G89891" s="11"/>
      <c r="H89891" s="12"/>
      <c r="I89891" s="49"/>
    </row>
    <row r="89892" customHeight="1" spans="7:9">
      <c r="G89892" s="11"/>
      <c r="H89892" s="12"/>
      <c r="I89892" s="49"/>
    </row>
    <row r="89893" customHeight="1" spans="7:9">
      <c r="G89893" s="11"/>
      <c r="H89893" s="12"/>
      <c r="I89893" s="49"/>
    </row>
    <row r="89894" customHeight="1" spans="7:9">
      <c r="G89894" s="11"/>
      <c r="H89894" s="12"/>
      <c r="I89894" s="49"/>
    </row>
    <row r="89895" customHeight="1" spans="7:9">
      <c r="G89895" s="11"/>
      <c r="H89895" s="12"/>
      <c r="I89895" s="49"/>
    </row>
    <row r="89896" customHeight="1" spans="7:9">
      <c r="G89896" s="11"/>
      <c r="H89896" s="12"/>
      <c r="I89896" s="49"/>
    </row>
    <row r="89897" customHeight="1" spans="7:9">
      <c r="G89897" s="11"/>
      <c r="H89897" s="12"/>
      <c r="I89897" s="49"/>
    </row>
    <row r="89898" customHeight="1" spans="7:9">
      <c r="G89898" s="11"/>
      <c r="H89898" s="12"/>
      <c r="I89898" s="49"/>
    </row>
    <row r="89899" customHeight="1" spans="7:9">
      <c r="G89899" s="11"/>
      <c r="H89899" s="12"/>
      <c r="I89899" s="49"/>
    </row>
    <row r="89900" customHeight="1" spans="7:9">
      <c r="G89900" s="11"/>
      <c r="H89900" s="12"/>
      <c r="I89900" s="49"/>
    </row>
    <row r="89901" customHeight="1" spans="7:9">
      <c r="G89901" s="11"/>
      <c r="H89901" s="12"/>
      <c r="I89901" s="49"/>
    </row>
    <row r="89902" customHeight="1" spans="7:9">
      <c r="G89902" s="11"/>
      <c r="H89902" s="12"/>
      <c r="I89902" s="49"/>
    </row>
    <row r="89903" customHeight="1" spans="7:9">
      <c r="G89903" s="11"/>
      <c r="H89903" s="12"/>
      <c r="I89903" s="49"/>
    </row>
    <row r="89904" customHeight="1" spans="7:9">
      <c r="G89904" s="11"/>
      <c r="H89904" s="12"/>
      <c r="I89904" s="49"/>
    </row>
    <row r="89905" customHeight="1" spans="7:9">
      <c r="G89905" s="11"/>
      <c r="H89905" s="12"/>
      <c r="I89905" s="49"/>
    </row>
    <row r="89906" customHeight="1" spans="7:9">
      <c r="G89906" s="11"/>
      <c r="H89906" s="12"/>
      <c r="I89906" s="49"/>
    </row>
    <row r="89907" customHeight="1" spans="7:9">
      <c r="G89907" s="11"/>
      <c r="H89907" s="12"/>
      <c r="I89907" s="49"/>
    </row>
    <row r="89908" customHeight="1" spans="7:9">
      <c r="G89908" s="11"/>
      <c r="H89908" s="12"/>
      <c r="I89908" s="49"/>
    </row>
    <row r="89909" customHeight="1" spans="7:9">
      <c r="G89909" s="11"/>
      <c r="H89909" s="12"/>
      <c r="I89909" s="49"/>
    </row>
    <row r="89910" customHeight="1" spans="7:9">
      <c r="G89910" s="11"/>
      <c r="H89910" s="12"/>
      <c r="I89910" s="49"/>
    </row>
    <row r="89911" customHeight="1" spans="7:9">
      <c r="G89911" s="11"/>
      <c r="H89911" s="12"/>
      <c r="I89911" s="49"/>
    </row>
    <row r="89912" customHeight="1" spans="7:9">
      <c r="G89912" s="11"/>
      <c r="H89912" s="12"/>
      <c r="I89912" s="49"/>
    </row>
    <row r="89913" customHeight="1" spans="7:9">
      <c r="G89913" s="11"/>
      <c r="H89913" s="12"/>
      <c r="I89913" s="49"/>
    </row>
    <row r="89914" customHeight="1" spans="7:9">
      <c r="G89914" s="11"/>
      <c r="H89914" s="12"/>
      <c r="I89914" s="49"/>
    </row>
    <row r="89915" customHeight="1" spans="7:9">
      <c r="G89915" s="11"/>
      <c r="H89915" s="12"/>
      <c r="I89915" s="49"/>
    </row>
    <row r="89916" customHeight="1" spans="7:9">
      <c r="G89916" s="11"/>
      <c r="H89916" s="12"/>
      <c r="I89916" s="49"/>
    </row>
    <row r="89917" customHeight="1" spans="7:9">
      <c r="G89917" s="11"/>
      <c r="H89917" s="12"/>
      <c r="I89917" s="49"/>
    </row>
    <row r="89918" customHeight="1" spans="7:9">
      <c r="G89918" s="11"/>
      <c r="H89918" s="12"/>
      <c r="I89918" s="49"/>
    </row>
    <row r="89919" customHeight="1" spans="7:9">
      <c r="G89919" s="11"/>
      <c r="H89919" s="12"/>
      <c r="I89919" s="49"/>
    </row>
    <row r="89920" customHeight="1" spans="7:9">
      <c r="G89920" s="11"/>
      <c r="H89920" s="12"/>
      <c r="I89920" s="49"/>
    </row>
    <row r="89921" customHeight="1" spans="7:9">
      <c r="G89921" s="11"/>
      <c r="H89921" s="12"/>
      <c r="I89921" s="49"/>
    </row>
    <row r="89922" customHeight="1" spans="7:9">
      <c r="G89922" s="11"/>
      <c r="H89922" s="12"/>
      <c r="I89922" s="49"/>
    </row>
    <row r="89923" customHeight="1" spans="7:9">
      <c r="G89923" s="11"/>
      <c r="H89923" s="12"/>
      <c r="I89923" s="49"/>
    </row>
    <row r="89924" customHeight="1" spans="7:9">
      <c r="G89924" s="11"/>
      <c r="H89924" s="12"/>
      <c r="I89924" s="49"/>
    </row>
    <row r="89925" customHeight="1" spans="7:9">
      <c r="G89925" s="11"/>
      <c r="H89925" s="12"/>
      <c r="I89925" s="49"/>
    </row>
    <row r="89926" customHeight="1" spans="7:9">
      <c r="G89926" s="11"/>
      <c r="H89926" s="12"/>
      <c r="I89926" s="49"/>
    </row>
    <row r="89927" customHeight="1" spans="7:9">
      <c r="G89927" s="11"/>
      <c r="H89927" s="12"/>
      <c r="I89927" s="49"/>
    </row>
    <row r="89928" customHeight="1" spans="7:9">
      <c r="G89928" s="11"/>
      <c r="H89928" s="12"/>
      <c r="I89928" s="49"/>
    </row>
    <row r="89929" customHeight="1" spans="7:9">
      <c r="G89929" s="11"/>
      <c r="H89929" s="12"/>
      <c r="I89929" s="49"/>
    </row>
    <row r="89930" customHeight="1" spans="7:9">
      <c r="G89930" s="11"/>
      <c r="H89930" s="12"/>
      <c r="I89930" s="49"/>
    </row>
    <row r="89931" customHeight="1" spans="7:9">
      <c r="G89931" s="11"/>
      <c r="H89931" s="12"/>
      <c r="I89931" s="49"/>
    </row>
    <row r="89932" customHeight="1" spans="7:9">
      <c r="G89932" s="11"/>
      <c r="H89932" s="12"/>
      <c r="I89932" s="49"/>
    </row>
    <row r="89933" customHeight="1" spans="7:9">
      <c r="G89933" s="11"/>
      <c r="H89933" s="12"/>
      <c r="I89933" s="49"/>
    </row>
    <row r="89934" customHeight="1" spans="7:9">
      <c r="G89934" s="11"/>
      <c r="H89934" s="12"/>
      <c r="I89934" s="49"/>
    </row>
    <row r="89935" customHeight="1" spans="7:9">
      <c r="G89935" s="11"/>
      <c r="H89935" s="12"/>
      <c r="I89935" s="49"/>
    </row>
    <row r="89936" customHeight="1" spans="7:9">
      <c r="G89936" s="11"/>
      <c r="H89936" s="12"/>
      <c r="I89936" s="49"/>
    </row>
    <row r="89937" customHeight="1" spans="7:9">
      <c r="G89937" s="11"/>
      <c r="H89937" s="12"/>
      <c r="I89937" s="49"/>
    </row>
    <row r="89938" customHeight="1" spans="7:9">
      <c r="G89938" s="11"/>
      <c r="H89938" s="12"/>
      <c r="I89938" s="49"/>
    </row>
    <row r="89939" customHeight="1" spans="7:9">
      <c r="G89939" s="11"/>
      <c r="H89939" s="12"/>
      <c r="I89939" s="49"/>
    </row>
    <row r="89940" customHeight="1" spans="7:9">
      <c r="G89940" s="11"/>
      <c r="H89940" s="12"/>
      <c r="I89940" s="49"/>
    </row>
    <row r="89941" customHeight="1" spans="7:9">
      <c r="G89941" s="11"/>
      <c r="H89941" s="12"/>
      <c r="I89941" s="49"/>
    </row>
    <row r="89942" customHeight="1" spans="7:9">
      <c r="G89942" s="11"/>
      <c r="H89942" s="12"/>
      <c r="I89942" s="49"/>
    </row>
    <row r="89943" customHeight="1" spans="7:9">
      <c r="G89943" s="11"/>
      <c r="H89943" s="12"/>
      <c r="I89943" s="49"/>
    </row>
    <row r="89944" customHeight="1" spans="7:9">
      <c r="G89944" s="11"/>
      <c r="H89944" s="12"/>
      <c r="I89944" s="49"/>
    </row>
    <row r="89945" customHeight="1" spans="7:9">
      <c r="G89945" s="11"/>
      <c r="H89945" s="12"/>
      <c r="I89945" s="49"/>
    </row>
    <row r="89946" customHeight="1" spans="7:9">
      <c r="G89946" s="11"/>
      <c r="H89946" s="12"/>
      <c r="I89946" s="49"/>
    </row>
    <row r="89947" customHeight="1" spans="7:9">
      <c r="G89947" s="11"/>
      <c r="H89947" s="12"/>
      <c r="I89947" s="49"/>
    </row>
    <row r="89948" customHeight="1" spans="7:9">
      <c r="G89948" s="11"/>
      <c r="H89948" s="12"/>
      <c r="I89948" s="49"/>
    </row>
    <row r="89949" customHeight="1" spans="7:9">
      <c r="G89949" s="11"/>
      <c r="H89949" s="12"/>
      <c r="I89949" s="49"/>
    </row>
    <row r="89950" customHeight="1" spans="7:9">
      <c r="G89950" s="11"/>
      <c r="H89950" s="12"/>
      <c r="I89950" s="49"/>
    </row>
    <row r="89951" customHeight="1" spans="7:9">
      <c r="G89951" s="11"/>
      <c r="H89951" s="12"/>
      <c r="I89951" s="49"/>
    </row>
    <row r="89952" customHeight="1" spans="7:9">
      <c r="G89952" s="11"/>
      <c r="H89952" s="12"/>
      <c r="I89952" s="49"/>
    </row>
    <row r="89953" customHeight="1" spans="7:9">
      <c r="G89953" s="11"/>
      <c r="H89953" s="12"/>
      <c r="I89953" s="49"/>
    </row>
    <row r="89954" customHeight="1" spans="7:9">
      <c r="G89954" s="11"/>
      <c r="H89954" s="12"/>
      <c r="I89954" s="49"/>
    </row>
    <row r="89955" customHeight="1" spans="7:9">
      <c r="G89955" s="11"/>
      <c r="H89955" s="12"/>
      <c r="I89955" s="49"/>
    </row>
    <row r="89956" customHeight="1" spans="7:9">
      <c r="G89956" s="11"/>
      <c r="H89956" s="12"/>
      <c r="I89956" s="49"/>
    </row>
    <row r="89957" customHeight="1" spans="7:9">
      <c r="G89957" s="11"/>
      <c r="H89957" s="12"/>
      <c r="I89957" s="49"/>
    </row>
    <row r="89958" customHeight="1" spans="7:9">
      <c r="G89958" s="11"/>
      <c r="H89958" s="12"/>
      <c r="I89958" s="49"/>
    </row>
    <row r="89959" customHeight="1" spans="7:9">
      <c r="G89959" s="11"/>
      <c r="H89959" s="12"/>
      <c r="I89959" s="49"/>
    </row>
    <row r="89960" customHeight="1" spans="7:9">
      <c r="G89960" s="11"/>
      <c r="H89960" s="12"/>
      <c r="I89960" s="49"/>
    </row>
    <row r="89961" customHeight="1" spans="7:9">
      <c r="G89961" s="11"/>
      <c r="H89961" s="12"/>
      <c r="I89961" s="49"/>
    </row>
    <row r="89962" customHeight="1" spans="7:9">
      <c r="G89962" s="11"/>
      <c r="H89962" s="12"/>
      <c r="I89962" s="49"/>
    </row>
    <row r="89963" customHeight="1" spans="7:9">
      <c r="G89963" s="11"/>
      <c r="H89963" s="12"/>
      <c r="I89963" s="49"/>
    </row>
    <row r="89964" customHeight="1" spans="7:9">
      <c r="G89964" s="11"/>
      <c r="H89964" s="12"/>
      <c r="I89964" s="49"/>
    </row>
    <row r="89965" customHeight="1" spans="7:9">
      <c r="G89965" s="11"/>
      <c r="H89965" s="12"/>
      <c r="I89965" s="49"/>
    </row>
    <row r="89966" customHeight="1" spans="7:9">
      <c r="G89966" s="11"/>
      <c r="H89966" s="12"/>
      <c r="I89966" s="49"/>
    </row>
    <row r="89967" customHeight="1" spans="7:9">
      <c r="G89967" s="11"/>
      <c r="H89967" s="12"/>
      <c r="I89967" s="49"/>
    </row>
    <row r="89968" customHeight="1" spans="7:9">
      <c r="G89968" s="11"/>
      <c r="H89968" s="12"/>
      <c r="I89968" s="49"/>
    </row>
    <row r="89969" customHeight="1" spans="7:9">
      <c r="G89969" s="11"/>
      <c r="H89969" s="12"/>
      <c r="I89969" s="49"/>
    </row>
    <row r="89970" customHeight="1" spans="7:9">
      <c r="G89970" s="11"/>
      <c r="H89970" s="12"/>
      <c r="I89970" s="49"/>
    </row>
    <row r="89971" customHeight="1" spans="7:9">
      <c r="G89971" s="11"/>
      <c r="H89971" s="12"/>
      <c r="I89971" s="49"/>
    </row>
    <row r="89972" customHeight="1" spans="7:9">
      <c r="G89972" s="11"/>
      <c r="H89972" s="12"/>
      <c r="I89972" s="49"/>
    </row>
    <row r="89973" customHeight="1" spans="7:9">
      <c r="G89973" s="11"/>
      <c r="H89973" s="12"/>
      <c r="I89973" s="49"/>
    </row>
    <row r="89974" customHeight="1" spans="7:9">
      <c r="G89974" s="11"/>
      <c r="H89974" s="12"/>
      <c r="I89974" s="49"/>
    </row>
    <row r="89975" customHeight="1" spans="7:9">
      <c r="G89975" s="11"/>
      <c r="H89975" s="12"/>
      <c r="I89975" s="49"/>
    </row>
    <row r="89976" customHeight="1" spans="7:9">
      <c r="G89976" s="11"/>
      <c r="H89976" s="12"/>
      <c r="I89976" s="49"/>
    </row>
    <row r="89977" customHeight="1" spans="7:9">
      <c r="G89977" s="11"/>
      <c r="H89977" s="12"/>
      <c r="I89977" s="49"/>
    </row>
    <row r="89978" customHeight="1" spans="7:9">
      <c r="G89978" s="11"/>
      <c r="H89978" s="12"/>
      <c r="I89978" s="49"/>
    </row>
    <row r="89979" customHeight="1" spans="7:9">
      <c r="G89979" s="11"/>
      <c r="H89979" s="12"/>
      <c r="I89979" s="49"/>
    </row>
    <row r="89980" customHeight="1" spans="7:9">
      <c r="G89980" s="11"/>
      <c r="H89980" s="12"/>
      <c r="I89980" s="49"/>
    </row>
    <row r="89981" customHeight="1" spans="7:9">
      <c r="G89981" s="11"/>
      <c r="H89981" s="12"/>
      <c r="I89981" s="49"/>
    </row>
    <row r="89982" customHeight="1" spans="7:9">
      <c r="G89982" s="11"/>
      <c r="H89982" s="12"/>
      <c r="I89982" s="49"/>
    </row>
    <row r="89983" customHeight="1" spans="7:9">
      <c r="G89983" s="11"/>
      <c r="H89983" s="12"/>
      <c r="I89983" s="49"/>
    </row>
    <row r="89984" customHeight="1" spans="7:9">
      <c r="G89984" s="11"/>
      <c r="H89984" s="12"/>
      <c r="I89984" s="49"/>
    </row>
    <row r="89985" customHeight="1" spans="7:9">
      <c r="G89985" s="11"/>
      <c r="H89985" s="12"/>
      <c r="I89985" s="49"/>
    </row>
    <row r="89986" customHeight="1" spans="7:9">
      <c r="G89986" s="11"/>
      <c r="H89986" s="12"/>
      <c r="I89986" s="49"/>
    </row>
    <row r="89987" customHeight="1" spans="7:9">
      <c r="G89987" s="11"/>
      <c r="H89987" s="12"/>
      <c r="I89987" s="49"/>
    </row>
    <row r="89988" customHeight="1" spans="7:9">
      <c r="G89988" s="11"/>
      <c r="H89988" s="12"/>
      <c r="I89988" s="49"/>
    </row>
    <row r="89989" customHeight="1" spans="7:9">
      <c r="G89989" s="11"/>
      <c r="H89989" s="12"/>
      <c r="I89989" s="49"/>
    </row>
    <row r="89990" customHeight="1" spans="7:9">
      <c r="G89990" s="11"/>
      <c r="H89990" s="12"/>
      <c r="I89990" s="49"/>
    </row>
    <row r="89991" customHeight="1" spans="7:9">
      <c r="G89991" s="11"/>
      <c r="H89991" s="12"/>
      <c r="I89991" s="49"/>
    </row>
    <row r="89992" customHeight="1" spans="7:9">
      <c r="G89992" s="11"/>
      <c r="H89992" s="12"/>
      <c r="I89992" s="49"/>
    </row>
    <row r="89993" customHeight="1" spans="7:9">
      <c r="G89993" s="11"/>
      <c r="H89993" s="12"/>
      <c r="I89993" s="49"/>
    </row>
    <row r="89994" customHeight="1" spans="7:9">
      <c r="G89994" s="11"/>
      <c r="H89994" s="12"/>
      <c r="I89994" s="49"/>
    </row>
    <row r="89995" customHeight="1" spans="7:9">
      <c r="G89995" s="11"/>
      <c r="H89995" s="12"/>
      <c r="I89995" s="49"/>
    </row>
    <row r="89996" customHeight="1" spans="7:9">
      <c r="G89996" s="11"/>
      <c r="H89996" s="12"/>
      <c r="I89996" s="49"/>
    </row>
    <row r="89997" customHeight="1" spans="7:9">
      <c r="G89997" s="11"/>
      <c r="H89997" s="12"/>
      <c r="I89997" s="49"/>
    </row>
    <row r="89998" customHeight="1" spans="7:9">
      <c r="G89998" s="11"/>
      <c r="H89998" s="12"/>
      <c r="I89998" s="49"/>
    </row>
    <row r="89999" customHeight="1" spans="7:9">
      <c r="G89999" s="11"/>
      <c r="H89999" s="12"/>
      <c r="I89999" s="49"/>
    </row>
    <row r="90000" customHeight="1" spans="7:9">
      <c r="G90000" s="11"/>
      <c r="H90000" s="12"/>
      <c r="I90000" s="49"/>
    </row>
    <row r="90001" customHeight="1" spans="7:9">
      <c r="G90001" s="11"/>
      <c r="H90001" s="12"/>
      <c r="I90001" s="49"/>
    </row>
    <row r="90002" customHeight="1" spans="7:9">
      <c r="G90002" s="11"/>
      <c r="H90002" s="12"/>
      <c r="I90002" s="49"/>
    </row>
    <row r="90003" customHeight="1" spans="7:9">
      <c r="G90003" s="11"/>
      <c r="H90003" s="12"/>
      <c r="I90003" s="49"/>
    </row>
    <row r="90004" customHeight="1" spans="7:9">
      <c r="G90004" s="11"/>
      <c r="H90004" s="12"/>
      <c r="I90004" s="49"/>
    </row>
    <row r="90005" customHeight="1" spans="7:9">
      <c r="G90005" s="11"/>
      <c r="H90005" s="12"/>
      <c r="I90005" s="49"/>
    </row>
    <row r="90006" customHeight="1" spans="7:9">
      <c r="G90006" s="11"/>
      <c r="H90006" s="12"/>
      <c r="I90006" s="49"/>
    </row>
    <row r="90007" customHeight="1" spans="7:9">
      <c r="G90007" s="11"/>
      <c r="H90007" s="12"/>
      <c r="I90007" s="49"/>
    </row>
    <row r="90008" customHeight="1" spans="7:9">
      <c r="G90008" s="11"/>
      <c r="H90008" s="12"/>
      <c r="I90008" s="49"/>
    </row>
    <row r="90009" customHeight="1" spans="7:9">
      <c r="G90009" s="11"/>
      <c r="H90009" s="12"/>
      <c r="I90009" s="49"/>
    </row>
    <row r="90010" customHeight="1" spans="7:9">
      <c r="G90010" s="11"/>
      <c r="H90010" s="12"/>
      <c r="I90010" s="49"/>
    </row>
    <row r="90011" customHeight="1" spans="7:9">
      <c r="G90011" s="11"/>
      <c r="H90011" s="12"/>
      <c r="I90011" s="49"/>
    </row>
    <row r="90012" customHeight="1" spans="7:9">
      <c r="G90012" s="11"/>
      <c r="H90012" s="12"/>
      <c r="I90012" s="49"/>
    </row>
    <row r="90013" customHeight="1" spans="7:9">
      <c r="G90013" s="11"/>
      <c r="H90013" s="12"/>
      <c r="I90013" s="49"/>
    </row>
    <row r="90014" customHeight="1" spans="7:9">
      <c r="G90014" s="11"/>
      <c r="H90014" s="12"/>
      <c r="I90014" s="49"/>
    </row>
    <row r="90015" customHeight="1" spans="7:9">
      <c r="G90015" s="11"/>
      <c r="H90015" s="12"/>
      <c r="I90015" s="49"/>
    </row>
    <row r="90016" customHeight="1" spans="7:9">
      <c r="G90016" s="11"/>
      <c r="H90016" s="12"/>
      <c r="I90016" s="49"/>
    </row>
    <row r="90017" customHeight="1" spans="7:9">
      <c r="G90017" s="11"/>
      <c r="H90017" s="12"/>
      <c r="I90017" s="49"/>
    </row>
    <row r="90018" customHeight="1" spans="7:9">
      <c r="G90018" s="11"/>
      <c r="H90018" s="12"/>
      <c r="I90018" s="49"/>
    </row>
    <row r="90019" customHeight="1" spans="7:9">
      <c r="G90019" s="11"/>
      <c r="H90019" s="12"/>
      <c r="I90019" s="49"/>
    </row>
    <row r="90020" customHeight="1" spans="7:9">
      <c r="G90020" s="11"/>
      <c r="H90020" s="12"/>
      <c r="I90020" s="49"/>
    </row>
    <row r="90021" customHeight="1" spans="7:9">
      <c r="G90021" s="11"/>
      <c r="H90021" s="12"/>
      <c r="I90021" s="49"/>
    </row>
    <row r="90022" customHeight="1" spans="7:9">
      <c r="G90022" s="11"/>
      <c r="H90022" s="12"/>
      <c r="I90022" s="49"/>
    </row>
    <row r="90023" customHeight="1" spans="7:9">
      <c r="G90023" s="11"/>
      <c r="H90023" s="12"/>
      <c r="I90023" s="49"/>
    </row>
    <row r="90024" customHeight="1" spans="7:9">
      <c r="G90024" s="11"/>
      <c r="H90024" s="12"/>
      <c r="I90024" s="49"/>
    </row>
    <row r="90025" customHeight="1" spans="7:9">
      <c r="G90025" s="11"/>
      <c r="H90025" s="12"/>
      <c r="I90025" s="49"/>
    </row>
    <row r="90026" customHeight="1" spans="7:9">
      <c r="G90026" s="11"/>
      <c r="H90026" s="12"/>
      <c r="I90026" s="49"/>
    </row>
    <row r="90027" customHeight="1" spans="7:9">
      <c r="G90027" s="11"/>
      <c r="H90027" s="12"/>
      <c r="I90027" s="49"/>
    </row>
    <row r="90028" customHeight="1" spans="7:9">
      <c r="G90028" s="11"/>
      <c r="H90028" s="12"/>
      <c r="I90028" s="49"/>
    </row>
    <row r="90029" customHeight="1" spans="7:9">
      <c r="G90029" s="11"/>
      <c r="H90029" s="12"/>
      <c r="I90029" s="49"/>
    </row>
    <row r="90030" customHeight="1" spans="7:9">
      <c r="G90030" s="11"/>
      <c r="H90030" s="12"/>
      <c r="I90030" s="49"/>
    </row>
    <row r="90031" customHeight="1" spans="7:9">
      <c r="G90031" s="11"/>
      <c r="H90031" s="12"/>
      <c r="I90031" s="49"/>
    </row>
    <row r="90032" customHeight="1" spans="7:9">
      <c r="G90032" s="11"/>
      <c r="H90032" s="12"/>
      <c r="I90032" s="49"/>
    </row>
    <row r="90033" customHeight="1" spans="7:9">
      <c r="G90033" s="11"/>
      <c r="H90033" s="12"/>
      <c r="I90033" s="49"/>
    </row>
    <row r="90034" customHeight="1" spans="7:9">
      <c r="G90034" s="11"/>
      <c r="H90034" s="12"/>
      <c r="I90034" s="49"/>
    </row>
    <row r="90035" customHeight="1" spans="7:9">
      <c r="G90035" s="11"/>
      <c r="H90035" s="12"/>
      <c r="I90035" s="49"/>
    </row>
    <row r="90036" customHeight="1" spans="7:9">
      <c r="G90036" s="11"/>
      <c r="H90036" s="12"/>
      <c r="I90036" s="49"/>
    </row>
    <row r="90037" customHeight="1" spans="7:9">
      <c r="G90037" s="11"/>
      <c r="H90037" s="12"/>
      <c r="I90037" s="49"/>
    </row>
    <row r="90038" customHeight="1" spans="7:9">
      <c r="G90038" s="11"/>
      <c r="H90038" s="12"/>
      <c r="I90038" s="49"/>
    </row>
    <row r="90039" customHeight="1" spans="7:9">
      <c r="G90039" s="11"/>
      <c r="H90039" s="12"/>
      <c r="I90039" s="49"/>
    </row>
    <row r="90040" customHeight="1" spans="7:9">
      <c r="G90040" s="11"/>
      <c r="H90040" s="12"/>
      <c r="I90040" s="49"/>
    </row>
    <row r="90041" customHeight="1" spans="7:9">
      <c r="G90041" s="11"/>
      <c r="H90041" s="12"/>
      <c r="I90041" s="49"/>
    </row>
    <row r="90042" customHeight="1" spans="7:9">
      <c r="G90042" s="11"/>
      <c r="H90042" s="12"/>
      <c r="I90042" s="49"/>
    </row>
    <row r="90043" customHeight="1" spans="7:9">
      <c r="G90043" s="11"/>
      <c r="H90043" s="12"/>
      <c r="I90043" s="49"/>
    </row>
    <row r="90044" customHeight="1" spans="7:9">
      <c r="G90044" s="11"/>
      <c r="H90044" s="12"/>
      <c r="I90044" s="49"/>
    </row>
    <row r="90045" customHeight="1" spans="7:9">
      <c r="G90045" s="11"/>
      <c r="H90045" s="12"/>
      <c r="I90045" s="49"/>
    </row>
    <row r="90046" customHeight="1" spans="7:9">
      <c r="G90046" s="11"/>
      <c r="H90046" s="12"/>
      <c r="I90046" s="49"/>
    </row>
    <row r="90047" customHeight="1" spans="7:9">
      <c r="G90047" s="11"/>
      <c r="H90047" s="12"/>
      <c r="I90047" s="49"/>
    </row>
    <row r="90048" customHeight="1" spans="7:9">
      <c r="G90048" s="11"/>
      <c r="H90048" s="12"/>
      <c r="I90048" s="49"/>
    </row>
    <row r="90049" customHeight="1" spans="7:9">
      <c r="G90049" s="11"/>
      <c r="H90049" s="12"/>
      <c r="I90049" s="49"/>
    </row>
    <row r="90050" customHeight="1" spans="7:9">
      <c r="G90050" s="11"/>
      <c r="H90050" s="12"/>
      <c r="I90050" s="49"/>
    </row>
    <row r="90051" customHeight="1" spans="7:9">
      <c r="G90051" s="11"/>
      <c r="H90051" s="12"/>
      <c r="I90051" s="49"/>
    </row>
    <row r="90052" customHeight="1" spans="7:9">
      <c r="G90052" s="11"/>
      <c r="H90052" s="12"/>
      <c r="I90052" s="49"/>
    </row>
    <row r="90053" customHeight="1" spans="7:9">
      <c r="G90053" s="11"/>
      <c r="H90053" s="12"/>
      <c r="I90053" s="49"/>
    </row>
    <row r="90054" customHeight="1" spans="7:9">
      <c r="G90054" s="11"/>
      <c r="H90054" s="12"/>
      <c r="I90054" s="49"/>
    </row>
    <row r="90055" customHeight="1" spans="7:9">
      <c r="G90055" s="11"/>
      <c r="H90055" s="12"/>
      <c r="I90055" s="49"/>
    </row>
    <row r="90056" customHeight="1" spans="7:9">
      <c r="G90056" s="11"/>
      <c r="H90056" s="12"/>
      <c r="I90056" s="49"/>
    </row>
    <row r="90057" customHeight="1" spans="7:9">
      <c r="G90057" s="11"/>
      <c r="H90057" s="12"/>
      <c r="I90057" s="49"/>
    </row>
    <row r="90058" customHeight="1" spans="7:9">
      <c r="G90058" s="11"/>
      <c r="H90058" s="12"/>
      <c r="I90058" s="49"/>
    </row>
    <row r="90059" customHeight="1" spans="7:9">
      <c r="G90059" s="11"/>
      <c r="H90059" s="12"/>
      <c r="I90059" s="49"/>
    </row>
    <row r="90060" customHeight="1" spans="7:9">
      <c r="G90060" s="11"/>
      <c r="H90060" s="12"/>
      <c r="I90060" s="49"/>
    </row>
    <row r="90061" customHeight="1" spans="7:9">
      <c r="G90061" s="11"/>
      <c r="H90061" s="12"/>
      <c r="I90061" s="49"/>
    </row>
    <row r="90062" customHeight="1" spans="7:9">
      <c r="G90062" s="11"/>
      <c r="H90062" s="12"/>
      <c r="I90062" s="49"/>
    </row>
    <row r="90063" customHeight="1" spans="7:9">
      <c r="G90063" s="11"/>
      <c r="H90063" s="12"/>
      <c r="I90063" s="49"/>
    </row>
    <row r="90064" customHeight="1" spans="7:9">
      <c r="G90064" s="11"/>
      <c r="H90064" s="12"/>
      <c r="I90064" s="49"/>
    </row>
    <row r="90065" customHeight="1" spans="7:9">
      <c r="G90065" s="11"/>
      <c r="H90065" s="12"/>
      <c r="I90065" s="49"/>
    </row>
    <row r="90066" customHeight="1" spans="7:9">
      <c r="G90066" s="11"/>
      <c r="H90066" s="12"/>
      <c r="I90066" s="49"/>
    </row>
    <row r="90067" customHeight="1" spans="7:9">
      <c r="G90067" s="11"/>
      <c r="H90067" s="12"/>
      <c r="I90067" s="49"/>
    </row>
    <row r="90068" customHeight="1" spans="7:9">
      <c r="G90068" s="11"/>
      <c r="H90068" s="12"/>
      <c r="I90068" s="49"/>
    </row>
    <row r="90069" customHeight="1" spans="7:9">
      <c r="G90069" s="11"/>
      <c r="H90069" s="12"/>
      <c r="I90069" s="49"/>
    </row>
    <row r="90070" customHeight="1" spans="7:9">
      <c r="G90070" s="11"/>
      <c r="H90070" s="12"/>
      <c r="I90070" s="49"/>
    </row>
    <row r="90071" customHeight="1" spans="7:9">
      <c r="G90071" s="11"/>
      <c r="H90071" s="12"/>
      <c r="I90071" s="49"/>
    </row>
    <row r="90072" customHeight="1" spans="7:9">
      <c r="G90072" s="11"/>
      <c r="H90072" s="12"/>
      <c r="I90072" s="49"/>
    </row>
    <row r="90073" customHeight="1" spans="7:9">
      <c r="G90073" s="11"/>
      <c r="H90073" s="12"/>
      <c r="I90073" s="49"/>
    </row>
    <row r="90074" customHeight="1" spans="7:9">
      <c r="G90074" s="11"/>
      <c r="H90074" s="12"/>
      <c r="I90074" s="49"/>
    </row>
    <row r="90075" customHeight="1" spans="7:9">
      <c r="G90075" s="11"/>
      <c r="H90075" s="12"/>
      <c r="I90075" s="49"/>
    </row>
    <row r="90076" customHeight="1" spans="7:9">
      <c r="G90076" s="11"/>
      <c r="H90076" s="12"/>
      <c r="I90076" s="49"/>
    </row>
    <row r="90077" customHeight="1" spans="7:9">
      <c r="G90077" s="11"/>
      <c r="H90077" s="12"/>
      <c r="I90077" s="49"/>
    </row>
    <row r="90078" customHeight="1" spans="7:9">
      <c r="G90078" s="11"/>
      <c r="H90078" s="12"/>
      <c r="I90078" s="49"/>
    </row>
    <row r="90079" customHeight="1" spans="7:9">
      <c r="G90079" s="11"/>
      <c r="H90079" s="12"/>
      <c r="I90079" s="49"/>
    </row>
    <row r="90080" customHeight="1" spans="7:9">
      <c r="G90080" s="11"/>
      <c r="H90080" s="12"/>
      <c r="I90080" s="49"/>
    </row>
    <row r="90081" customHeight="1" spans="7:9">
      <c r="G90081" s="11"/>
      <c r="H90081" s="12"/>
      <c r="I90081" s="49"/>
    </row>
    <row r="90082" customHeight="1" spans="7:9">
      <c r="G90082" s="11"/>
      <c r="H90082" s="12"/>
      <c r="I90082" s="49"/>
    </row>
    <row r="90083" customHeight="1" spans="7:9">
      <c r="G90083" s="11"/>
      <c r="H90083" s="12"/>
      <c r="I90083" s="49"/>
    </row>
    <row r="90084" customHeight="1" spans="7:9">
      <c r="G90084" s="11"/>
      <c r="H90084" s="12"/>
      <c r="I90084" s="49"/>
    </row>
    <row r="90085" customHeight="1" spans="7:9">
      <c r="G90085" s="11"/>
      <c r="H90085" s="12"/>
      <c r="I90085" s="49"/>
    </row>
    <row r="90086" customHeight="1" spans="7:9">
      <c r="G90086" s="11"/>
      <c r="H90086" s="12"/>
      <c r="I90086" s="49"/>
    </row>
    <row r="90087" customHeight="1" spans="7:9">
      <c r="G90087" s="11"/>
      <c r="H90087" s="12"/>
      <c r="I90087" s="49"/>
    </row>
    <row r="90088" customHeight="1" spans="7:9">
      <c r="G90088" s="11"/>
      <c r="H90088" s="12"/>
      <c r="I90088" s="49"/>
    </row>
    <row r="90089" customHeight="1" spans="7:9">
      <c r="G90089" s="11"/>
      <c r="H90089" s="12"/>
      <c r="I90089" s="49"/>
    </row>
    <row r="90090" customHeight="1" spans="7:9">
      <c r="G90090" s="11"/>
      <c r="H90090" s="12"/>
      <c r="I90090" s="49"/>
    </row>
    <row r="90091" customHeight="1" spans="7:9">
      <c r="G90091" s="11"/>
      <c r="H90091" s="12"/>
      <c r="I90091" s="49"/>
    </row>
    <row r="90092" customHeight="1" spans="7:9">
      <c r="G90092" s="11"/>
      <c r="H90092" s="12"/>
      <c r="I90092" s="49"/>
    </row>
    <row r="90093" customHeight="1" spans="7:9">
      <c r="G90093" s="11"/>
      <c r="H90093" s="12"/>
      <c r="I90093" s="49"/>
    </row>
    <row r="90094" customHeight="1" spans="7:9">
      <c r="G90094" s="11"/>
      <c r="H90094" s="12"/>
      <c r="I90094" s="49"/>
    </row>
    <row r="90095" customHeight="1" spans="7:9">
      <c r="G90095" s="11"/>
      <c r="H90095" s="12"/>
      <c r="I90095" s="49"/>
    </row>
    <row r="90096" customHeight="1" spans="7:9">
      <c r="G90096" s="11"/>
      <c r="H90096" s="12"/>
      <c r="I90096" s="49"/>
    </row>
    <row r="90097" customHeight="1" spans="7:9">
      <c r="G90097" s="11"/>
      <c r="H90097" s="12"/>
      <c r="I90097" s="49"/>
    </row>
    <row r="90098" customHeight="1" spans="7:9">
      <c r="G90098" s="11"/>
      <c r="H90098" s="12"/>
      <c r="I90098" s="49"/>
    </row>
    <row r="90099" customHeight="1" spans="7:9">
      <c r="G90099" s="11"/>
      <c r="H90099" s="12"/>
      <c r="I90099" s="49"/>
    </row>
    <row r="90100" customHeight="1" spans="7:9">
      <c r="G90100" s="11"/>
      <c r="H90100" s="12"/>
      <c r="I90100" s="49"/>
    </row>
    <row r="90101" customHeight="1" spans="7:9">
      <c r="G90101" s="11"/>
      <c r="H90101" s="12"/>
      <c r="I90101" s="49"/>
    </row>
    <row r="90102" customHeight="1" spans="7:9">
      <c r="G90102" s="11"/>
      <c r="H90102" s="12"/>
      <c r="I90102" s="49"/>
    </row>
    <row r="90103" customHeight="1" spans="7:9">
      <c r="G90103" s="11"/>
      <c r="H90103" s="12"/>
      <c r="I90103" s="49"/>
    </row>
    <row r="90104" customHeight="1" spans="7:9">
      <c r="G90104" s="11"/>
      <c r="H90104" s="12"/>
      <c r="I90104" s="49"/>
    </row>
    <row r="90105" customHeight="1" spans="7:9">
      <c r="G90105" s="11"/>
      <c r="H90105" s="12"/>
      <c r="I90105" s="49"/>
    </row>
    <row r="90106" customHeight="1" spans="7:9">
      <c r="G90106" s="11"/>
      <c r="H90106" s="12"/>
      <c r="I90106" s="49"/>
    </row>
    <row r="90107" customHeight="1" spans="7:9">
      <c r="G90107" s="11"/>
      <c r="H90107" s="12"/>
      <c r="I90107" s="49"/>
    </row>
    <row r="90108" customHeight="1" spans="7:9">
      <c r="G90108" s="11"/>
      <c r="H90108" s="12"/>
      <c r="I90108" s="49"/>
    </row>
    <row r="90109" customHeight="1" spans="7:9">
      <c r="G90109" s="11"/>
      <c r="H90109" s="12"/>
      <c r="I90109" s="49"/>
    </row>
    <row r="90110" customHeight="1" spans="7:9">
      <c r="G90110" s="11"/>
      <c r="H90110" s="12"/>
      <c r="I90110" s="49"/>
    </row>
    <row r="90111" customHeight="1" spans="7:9">
      <c r="G90111" s="11"/>
      <c r="H90111" s="12"/>
      <c r="I90111" s="49"/>
    </row>
    <row r="90112" customHeight="1" spans="7:9">
      <c r="G90112" s="11"/>
      <c r="H90112" s="12"/>
      <c r="I90112" s="49"/>
    </row>
    <row r="90113" customHeight="1" spans="7:9">
      <c r="G90113" s="11"/>
      <c r="H90113" s="12"/>
      <c r="I90113" s="49"/>
    </row>
    <row r="90114" customHeight="1" spans="7:9">
      <c r="G90114" s="11"/>
      <c r="H90114" s="12"/>
      <c r="I90114" s="49"/>
    </row>
    <row r="90115" customHeight="1" spans="7:9">
      <c r="G90115" s="11"/>
      <c r="H90115" s="12"/>
      <c r="I90115" s="49"/>
    </row>
    <row r="90116" customHeight="1" spans="7:9">
      <c r="G90116" s="11"/>
      <c r="H90116" s="12"/>
      <c r="I90116" s="49"/>
    </row>
    <row r="90117" customHeight="1" spans="7:9">
      <c r="G90117" s="11"/>
      <c r="H90117" s="12"/>
      <c r="I90117" s="49"/>
    </row>
    <row r="90118" customHeight="1" spans="7:9">
      <c r="G90118" s="11"/>
      <c r="H90118" s="12"/>
      <c r="I90118" s="49"/>
    </row>
    <row r="90119" customHeight="1" spans="7:9">
      <c r="G90119" s="11"/>
      <c r="H90119" s="12"/>
      <c r="I90119" s="49"/>
    </row>
    <row r="90120" customHeight="1" spans="7:9">
      <c r="G90120" s="11"/>
      <c r="H90120" s="12"/>
      <c r="I90120" s="49"/>
    </row>
    <row r="90121" customHeight="1" spans="7:9">
      <c r="G90121" s="11"/>
      <c r="H90121" s="12"/>
      <c r="I90121" s="49"/>
    </row>
    <row r="90122" customHeight="1" spans="7:9">
      <c r="G90122" s="11"/>
      <c r="H90122" s="12"/>
      <c r="I90122" s="49"/>
    </row>
    <row r="90123" customHeight="1" spans="7:9">
      <c r="G90123" s="11"/>
      <c r="H90123" s="12"/>
      <c r="I90123" s="49"/>
    </row>
    <row r="90124" customHeight="1" spans="7:9">
      <c r="G90124" s="11"/>
      <c r="H90124" s="12"/>
      <c r="I90124" s="49"/>
    </row>
    <row r="90125" customHeight="1" spans="7:9">
      <c r="G90125" s="11"/>
      <c r="H90125" s="12"/>
      <c r="I90125" s="49"/>
    </row>
    <row r="90126" customHeight="1" spans="7:9">
      <c r="G90126" s="11"/>
      <c r="H90126" s="12"/>
      <c r="I90126" s="49"/>
    </row>
    <row r="90127" customHeight="1" spans="7:9">
      <c r="G90127" s="11"/>
      <c r="H90127" s="12"/>
      <c r="I90127" s="49"/>
    </row>
    <row r="90128" customHeight="1" spans="7:9">
      <c r="G90128" s="11"/>
      <c r="H90128" s="12"/>
      <c r="I90128" s="49"/>
    </row>
    <row r="90129" customHeight="1" spans="7:9">
      <c r="G90129" s="11"/>
      <c r="H90129" s="12"/>
      <c r="I90129" s="49"/>
    </row>
    <row r="90130" customHeight="1" spans="7:9">
      <c r="G90130" s="11"/>
      <c r="H90130" s="12"/>
      <c r="I90130" s="49"/>
    </row>
    <row r="90131" customHeight="1" spans="7:9">
      <c r="G90131" s="11"/>
      <c r="H90131" s="12"/>
      <c r="I90131" s="49"/>
    </row>
    <row r="90132" customHeight="1" spans="7:9">
      <c r="G90132" s="11"/>
      <c r="H90132" s="12"/>
      <c r="I90132" s="49"/>
    </row>
    <row r="90133" customHeight="1" spans="7:9">
      <c r="G90133" s="11"/>
      <c r="H90133" s="12"/>
      <c r="I90133" s="49"/>
    </row>
    <row r="90134" customHeight="1" spans="7:9">
      <c r="G90134" s="11"/>
      <c r="H90134" s="12"/>
      <c r="I90134" s="49"/>
    </row>
    <row r="90135" customHeight="1" spans="7:9">
      <c r="G90135" s="11"/>
      <c r="H90135" s="12"/>
      <c r="I90135" s="49"/>
    </row>
    <row r="90136" customHeight="1" spans="7:9">
      <c r="G90136" s="11"/>
      <c r="H90136" s="12"/>
      <c r="I90136" s="49"/>
    </row>
    <row r="90137" customHeight="1" spans="7:9">
      <c r="G90137" s="11"/>
      <c r="H90137" s="12"/>
      <c r="I90137" s="49"/>
    </row>
    <row r="90138" customHeight="1" spans="7:9">
      <c r="G90138" s="11"/>
      <c r="H90138" s="12"/>
      <c r="I90138" s="49"/>
    </row>
    <row r="90139" customHeight="1" spans="7:9">
      <c r="G90139" s="11"/>
      <c r="H90139" s="12"/>
      <c r="I90139" s="49"/>
    </row>
    <row r="90140" customHeight="1" spans="7:9">
      <c r="G90140" s="11"/>
      <c r="H90140" s="12"/>
      <c r="I90140" s="49"/>
    </row>
    <row r="90141" customHeight="1" spans="7:9">
      <c r="G90141" s="11"/>
      <c r="H90141" s="12"/>
      <c r="I90141" s="49"/>
    </row>
    <row r="90142" customHeight="1" spans="7:9">
      <c r="G90142" s="11"/>
      <c r="H90142" s="12"/>
      <c r="I90142" s="49"/>
    </row>
    <row r="90143" customHeight="1" spans="7:9">
      <c r="G90143" s="11"/>
      <c r="H90143" s="12"/>
      <c r="I90143" s="49"/>
    </row>
    <row r="90144" customHeight="1" spans="7:9">
      <c r="G90144" s="11"/>
      <c r="H90144" s="12"/>
      <c r="I90144" s="49"/>
    </row>
    <row r="90145" customHeight="1" spans="7:9">
      <c r="G90145" s="11"/>
      <c r="H90145" s="12"/>
      <c r="I90145" s="49"/>
    </row>
    <row r="90146" customHeight="1" spans="7:9">
      <c r="G90146" s="11"/>
      <c r="H90146" s="12"/>
      <c r="I90146" s="49"/>
    </row>
    <row r="90147" customHeight="1" spans="7:9">
      <c r="G90147" s="11"/>
      <c r="H90147" s="12"/>
      <c r="I90147" s="49"/>
    </row>
    <row r="90148" customHeight="1" spans="7:9">
      <c r="G90148" s="11"/>
      <c r="H90148" s="12"/>
      <c r="I90148" s="49"/>
    </row>
    <row r="90149" customHeight="1" spans="7:9">
      <c r="G90149" s="11"/>
      <c r="H90149" s="12"/>
      <c r="I90149" s="49"/>
    </row>
    <row r="90150" customHeight="1" spans="7:9">
      <c r="G90150" s="11"/>
      <c r="H90150" s="12"/>
      <c r="I90150" s="49"/>
    </row>
    <row r="90151" customHeight="1" spans="7:9">
      <c r="G90151" s="11"/>
      <c r="H90151" s="12"/>
      <c r="I90151" s="49"/>
    </row>
    <row r="90152" customHeight="1" spans="7:9">
      <c r="G90152" s="11"/>
      <c r="H90152" s="12"/>
      <c r="I90152" s="49"/>
    </row>
    <row r="90153" customHeight="1" spans="7:9">
      <c r="G90153" s="11"/>
      <c r="H90153" s="12"/>
      <c r="I90153" s="49"/>
    </row>
    <row r="90154" customHeight="1" spans="7:9">
      <c r="G90154" s="11"/>
      <c r="H90154" s="12"/>
      <c r="I90154" s="49"/>
    </row>
    <row r="90155" customHeight="1" spans="7:9">
      <c r="G90155" s="11"/>
      <c r="H90155" s="12"/>
      <c r="I90155" s="49"/>
    </row>
    <row r="90156" customHeight="1" spans="7:9">
      <c r="G90156" s="11"/>
      <c r="H90156" s="12"/>
      <c r="I90156" s="49"/>
    </row>
    <row r="90157" customHeight="1" spans="7:9">
      <c r="G90157" s="11"/>
      <c r="H90157" s="12"/>
      <c r="I90157" s="49"/>
    </row>
    <row r="90158" customHeight="1" spans="7:9">
      <c r="G90158" s="11"/>
      <c r="H90158" s="12"/>
      <c r="I90158" s="49"/>
    </row>
    <row r="90159" customHeight="1" spans="7:9">
      <c r="G90159" s="11"/>
      <c r="H90159" s="12"/>
      <c r="I90159" s="49"/>
    </row>
    <row r="90160" customHeight="1" spans="7:9">
      <c r="G90160" s="11"/>
      <c r="H90160" s="12"/>
      <c r="I90160" s="49"/>
    </row>
    <row r="90161" customHeight="1" spans="7:9">
      <c r="G90161" s="11"/>
      <c r="H90161" s="12"/>
      <c r="I90161" s="49"/>
    </row>
    <row r="90162" customHeight="1" spans="7:9">
      <c r="G90162" s="11"/>
      <c r="H90162" s="12"/>
      <c r="I90162" s="49"/>
    </row>
    <row r="90163" customHeight="1" spans="7:9">
      <c r="G90163" s="11"/>
      <c r="H90163" s="12"/>
      <c r="I90163" s="49"/>
    </row>
    <row r="90164" customHeight="1" spans="7:9">
      <c r="G90164" s="11"/>
      <c r="H90164" s="12"/>
      <c r="I90164" s="49"/>
    </row>
    <row r="90165" customHeight="1" spans="7:9">
      <c r="G90165" s="11"/>
      <c r="H90165" s="12"/>
      <c r="I90165" s="49"/>
    </row>
    <row r="90166" customHeight="1" spans="7:9">
      <c r="G90166" s="11"/>
      <c r="H90166" s="12"/>
      <c r="I90166" s="49"/>
    </row>
    <row r="90167" customHeight="1" spans="7:9">
      <c r="G90167" s="11"/>
      <c r="H90167" s="12"/>
      <c r="I90167" s="49"/>
    </row>
    <row r="90168" customHeight="1" spans="7:9">
      <c r="G90168" s="11"/>
      <c r="H90168" s="12"/>
      <c r="I90168" s="49"/>
    </row>
    <row r="90169" customHeight="1" spans="7:9">
      <c r="G90169" s="11"/>
      <c r="H90169" s="12"/>
      <c r="I90169" s="49"/>
    </row>
    <row r="90170" customHeight="1" spans="7:9">
      <c r="G90170" s="11"/>
      <c r="H90170" s="12"/>
      <c r="I90170" s="49"/>
    </row>
    <row r="90171" customHeight="1" spans="7:9">
      <c r="G90171" s="11"/>
      <c r="H90171" s="12"/>
      <c r="I90171" s="49"/>
    </row>
    <row r="90172" customHeight="1" spans="7:9">
      <c r="G90172" s="11"/>
      <c r="H90172" s="12"/>
      <c r="I90172" s="49"/>
    </row>
    <row r="90173" customHeight="1" spans="7:9">
      <c r="G90173" s="11"/>
      <c r="H90173" s="12"/>
      <c r="I90173" s="49"/>
    </row>
    <row r="90174" customHeight="1" spans="7:9">
      <c r="G90174" s="11"/>
      <c r="H90174" s="12"/>
      <c r="I90174" s="49"/>
    </row>
    <row r="90175" customHeight="1" spans="7:9">
      <c r="G90175" s="11"/>
      <c r="H90175" s="12"/>
      <c r="I90175" s="49"/>
    </row>
    <row r="90176" customHeight="1" spans="7:9">
      <c r="G90176" s="11"/>
      <c r="H90176" s="12"/>
      <c r="I90176" s="49"/>
    </row>
    <row r="90177" customHeight="1" spans="7:9">
      <c r="G90177" s="11"/>
      <c r="H90177" s="12"/>
      <c r="I90177" s="49"/>
    </row>
    <row r="90178" customHeight="1" spans="7:9">
      <c r="G90178" s="11"/>
      <c r="H90178" s="12"/>
      <c r="I90178" s="49"/>
    </row>
    <row r="90179" customHeight="1" spans="7:9">
      <c r="G90179" s="11"/>
      <c r="H90179" s="12"/>
      <c r="I90179" s="49"/>
    </row>
    <row r="90180" customHeight="1" spans="7:9">
      <c r="G90180" s="11"/>
      <c r="H90180" s="12"/>
      <c r="I90180" s="49"/>
    </row>
    <row r="90181" customHeight="1" spans="7:9">
      <c r="G90181" s="11"/>
      <c r="H90181" s="12"/>
      <c r="I90181" s="49"/>
    </row>
    <row r="90182" customHeight="1" spans="7:9">
      <c r="G90182" s="11"/>
      <c r="H90182" s="12"/>
      <c r="I90182" s="49"/>
    </row>
    <row r="90183" customHeight="1" spans="7:9">
      <c r="G90183" s="11"/>
      <c r="H90183" s="12"/>
      <c r="I90183" s="49"/>
    </row>
    <row r="90184" customHeight="1" spans="7:9">
      <c r="G90184" s="11"/>
      <c r="H90184" s="12"/>
      <c r="I90184" s="49"/>
    </row>
    <row r="90185" customHeight="1" spans="7:9">
      <c r="G90185" s="11"/>
      <c r="H90185" s="12"/>
      <c r="I90185" s="49"/>
    </row>
    <row r="90186" customHeight="1" spans="7:9">
      <c r="G90186" s="11"/>
      <c r="H90186" s="12"/>
      <c r="I90186" s="49"/>
    </row>
    <row r="90187" customHeight="1" spans="7:9">
      <c r="G90187" s="11"/>
      <c r="H90187" s="12"/>
      <c r="I90187" s="49"/>
    </row>
    <row r="90188" customHeight="1" spans="7:9">
      <c r="G90188" s="11"/>
      <c r="H90188" s="12"/>
      <c r="I90188" s="49"/>
    </row>
    <row r="90189" customHeight="1" spans="7:9">
      <c r="G90189" s="11"/>
      <c r="H90189" s="12"/>
      <c r="I90189" s="49"/>
    </row>
    <row r="90190" customHeight="1" spans="7:9">
      <c r="G90190" s="11"/>
      <c r="H90190" s="12"/>
      <c r="I90190" s="49"/>
    </row>
    <row r="90191" customHeight="1" spans="7:9">
      <c r="G90191" s="11"/>
      <c r="H90191" s="12"/>
      <c r="I90191" s="49"/>
    </row>
    <row r="90192" customHeight="1" spans="7:9">
      <c r="G90192" s="11"/>
      <c r="H90192" s="12"/>
      <c r="I90192" s="49"/>
    </row>
    <row r="90193" customHeight="1" spans="7:9">
      <c r="G90193" s="11"/>
      <c r="H90193" s="12"/>
      <c r="I90193" s="49"/>
    </row>
    <row r="90194" customHeight="1" spans="7:9">
      <c r="G90194" s="11"/>
      <c r="H90194" s="12"/>
      <c r="I90194" s="49"/>
    </row>
    <row r="90195" customHeight="1" spans="7:9">
      <c r="G90195" s="11"/>
      <c r="H90195" s="12"/>
      <c r="I90195" s="49"/>
    </row>
    <row r="90196" customHeight="1" spans="7:9">
      <c r="G90196" s="11"/>
      <c r="H90196" s="12"/>
      <c r="I90196" s="49"/>
    </row>
    <row r="90197" customHeight="1" spans="7:9">
      <c r="G90197" s="11"/>
      <c r="H90197" s="12"/>
      <c r="I90197" s="49"/>
    </row>
    <row r="90198" customHeight="1" spans="7:9">
      <c r="G90198" s="11"/>
      <c r="H90198" s="12"/>
      <c r="I90198" s="49"/>
    </row>
    <row r="90199" customHeight="1" spans="7:9">
      <c r="G90199" s="11"/>
      <c r="H90199" s="12"/>
      <c r="I90199" s="49"/>
    </row>
    <row r="90200" customHeight="1" spans="7:9">
      <c r="G90200" s="11"/>
      <c r="H90200" s="12"/>
      <c r="I90200" s="49"/>
    </row>
    <row r="90201" customHeight="1" spans="7:9">
      <c r="G90201" s="11"/>
      <c r="H90201" s="12"/>
      <c r="I90201" s="49"/>
    </row>
    <row r="90202" customHeight="1" spans="7:9">
      <c r="G90202" s="11"/>
      <c r="H90202" s="12"/>
      <c r="I90202" s="49"/>
    </row>
    <row r="90203" customHeight="1" spans="7:9">
      <c r="G90203" s="11"/>
      <c r="H90203" s="12"/>
      <c r="I90203" s="49"/>
    </row>
    <row r="90204" customHeight="1" spans="7:9">
      <c r="G90204" s="11"/>
      <c r="H90204" s="12"/>
      <c r="I90204" s="49"/>
    </row>
    <row r="90205" customHeight="1" spans="7:9">
      <c r="G90205" s="11"/>
      <c r="H90205" s="12"/>
      <c r="I90205" s="49"/>
    </row>
    <row r="90206" customHeight="1" spans="7:9">
      <c r="G90206" s="11"/>
      <c r="H90206" s="12"/>
      <c r="I90206" s="49"/>
    </row>
    <row r="90207" customHeight="1" spans="7:9">
      <c r="G90207" s="11"/>
      <c r="H90207" s="12"/>
      <c r="I90207" s="49"/>
    </row>
    <row r="90208" customHeight="1" spans="7:9">
      <c r="G90208" s="11"/>
      <c r="H90208" s="12"/>
      <c r="I90208" s="49"/>
    </row>
    <row r="90209" customHeight="1" spans="7:9">
      <c r="G90209" s="11"/>
      <c r="H90209" s="12"/>
      <c r="I90209" s="49"/>
    </row>
    <row r="90210" customHeight="1" spans="7:9">
      <c r="G90210" s="11"/>
      <c r="H90210" s="12"/>
      <c r="I90210" s="49"/>
    </row>
    <row r="90211" customHeight="1" spans="7:9">
      <c r="G90211" s="11"/>
      <c r="H90211" s="12"/>
      <c r="I90211" s="49"/>
    </row>
    <row r="90212" customHeight="1" spans="7:9">
      <c r="G90212" s="11"/>
      <c r="H90212" s="12"/>
      <c r="I90212" s="49"/>
    </row>
    <row r="90213" customHeight="1" spans="7:9">
      <c r="G90213" s="11"/>
      <c r="H90213" s="12"/>
      <c r="I90213" s="49"/>
    </row>
    <row r="90214" customHeight="1" spans="7:9">
      <c r="G90214" s="11"/>
      <c r="H90214" s="12"/>
      <c r="I90214" s="49"/>
    </row>
    <row r="90215" customHeight="1" spans="7:9">
      <c r="G90215" s="11"/>
      <c r="H90215" s="12"/>
      <c r="I90215" s="49"/>
    </row>
    <row r="90216" customHeight="1" spans="7:9">
      <c r="G90216" s="11"/>
      <c r="H90216" s="12"/>
      <c r="I90216" s="49"/>
    </row>
    <row r="90217" customHeight="1" spans="7:9">
      <c r="G90217" s="11"/>
      <c r="H90217" s="12"/>
      <c r="I90217" s="49"/>
    </row>
    <row r="90218" customHeight="1" spans="7:9">
      <c r="G90218" s="11"/>
      <c r="H90218" s="12"/>
      <c r="I90218" s="49"/>
    </row>
    <row r="90219" customHeight="1" spans="7:9">
      <c r="G90219" s="11"/>
      <c r="H90219" s="12"/>
      <c r="I90219" s="49"/>
    </row>
    <row r="90220" customHeight="1" spans="7:9">
      <c r="G90220" s="11"/>
      <c r="H90220" s="12"/>
      <c r="I90220" s="49"/>
    </row>
    <row r="90221" customHeight="1" spans="7:9">
      <c r="G90221" s="11"/>
      <c r="H90221" s="12"/>
      <c r="I90221" s="49"/>
    </row>
    <row r="90222" customHeight="1" spans="7:9">
      <c r="G90222" s="11"/>
      <c r="H90222" s="12"/>
      <c r="I90222" s="49"/>
    </row>
    <row r="90223" customHeight="1" spans="7:9">
      <c r="G90223" s="11"/>
      <c r="H90223" s="12"/>
      <c r="I90223" s="49"/>
    </row>
    <row r="90224" customHeight="1" spans="7:9">
      <c r="G90224" s="11"/>
      <c r="H90224" s="12"/>
      <c r="I90224" s="49"/>
    </row>
    <row r="90225" customHeight="1" spans="7:9">
      <c r="G90225" s="11"/>
      <c r="H90225" s="12"/>
      <c r="I90225" s="49"/>
    </row>
    <row r="90226" customHeight="1" spans="7:9">
      <c r="G90226" s="11"/>
      <c r="H90226" s="12"/>
      <c r="I90226" s="49"/>
    </row>
    <row r="90227" customHeight="1" spans="7:9">
      <c r="G90227" s="11"/>
      <c r="H90227" s="12"/>
      <c r="I90227" s="49"/>
    </row>
    <row r="90228" customHeight="1" spans="7:9">
      <c r="G90228" s="11"/>
      <c r="H90228" s="12"/>
      <c r="I90228" s="49"/>
    </row>
    <row r="90229" customHeight="1" spans="7:9">
      <c r="G90229" s="11"/>
      <c r="H90229" s="12"/>
      <c r="I90229" s="49"/>
    </row>
    <row r="90230" customHeight="1" spans="7:9">
      <c r="G90230" s="11"/>
      <c r="H90230" s="12"/>
      <c r="I90230" s="49"/>
    </row>
    <row r="90231" customHeight="1" spans="7:9">
      <c r="G90231" s="11"/>
      <c r="H90231" s="12"/>
      <c r="I90231" s="49"/>
    </row>
    <row r="90232" customHeight="1" spans="7:9">
      <c r="G90232" s="11"/>
      <c r="H90232" s="12"/>
      <c r="I90232" s="49"/>
    </row>
    <row r="90233" customHeight="1" spans="7:9">
      <c r="G90233" s="11"/>
      <c r="H90233" s="12"/>
      <c r="I90233" s="49"/>
    </row>
    <row r="90234" customHeight="1" spans="7:9">
      <c r="G90234" s="11"/>
      <c r="H90234" s="12"/>
      <c r="I90234" s="49"/>
    </row>
    <row r="90235" customHeight="1" spans="7:9">
      <c r="G90235" s="11"/>
      <c r="H90235" s="12"/>
      <c r="I90235" s="49"/>
    </row>
    <row r="90236" customHeight="1" spans="7:9">
      <c r="G90236" s="11"/>
      <c r="H90236" s="12"/>
      <c r="I90236" s="49"/>
    </row>
    <row r="90237" customHeight="1" spans="7:9">
      <c r="G90237" s="11"/>
      <c r="H90237" s="12"/>
      <c r="I90237" s="49"/>
    </row>
    <row r="90238" customHeight="1" spans="7:9">
      <c r="G90238" s="11"/>
      <c r="H90238" s="12"/>
      <c r="I90238" s="49"/>
    </row>
    <row r="90239" customHeight="1" spans="7:9">
      <c r="G90239" s="11"/>
      <c r="H90239" s="12"/>
      <c r="I90239" s="49"/>
    </row>
    <row r="90240" customHeight="1" spans="7:9">
      <c r="G90240" s="11"/>
      <c r="H90240" s="12"/>
      <c r="I90240" s="49"/>
    </row>
    <row r="90241" customHeight="1" spans="7:9">
      <c r="G90241" s="11"/>
      <c r="H90241" s="12"/>
      <c r="I90241" s="49"/>
    </row>
    <row r="90242" customHeight="1" spans="7:9">
      <c r="G90242" s="11"/>
      <c r="H90242" s="12"/>
      <c r="I90242" s="49"/>
    </row>
    <row r="90243" customHeight="1" spans="7:9">
      <c r="G90243" s="11"/>
      <c r="H90243" s="12"/>
      <c r="I90243" s="49"/>
    </row>
    <row r="90244" customHeight="1" spans="7:9">
      <c r="G90244" s="11"/>
      <c r="H90244" s="12"/>
      <c r="I90244" s="49"/>
    </row>
    <row r="90245" customHeight="1" spans="7:9">
      <c r="G90245" s="11"/>
      <c r="H90245" s="12"/>
      <c r="I90245" s="49"/>
    </row>
    <row r="90246" customHeight="1" spans="7:9">
      <c r="G90246" s="11"/>
      <c r="H90246" s="12"/>
      <c r="I90246" s="49"/>
    </row>
    <row r="90247" customHeight="1" spans="7:9">
      <c r="G90247" s="11"/>
      <c r="H90247" s="12"/>
      <c r="I90247" s="49"/>
    </row>
    <row r="90248" customHeight="1" spans="7:9">
      <c r="G90248" s="11"/>
      <c r="H90248" s="12"/>
      <c r="I90248" s="49"/>
    </row>
    <row r="90249" customHeight="1" spans="7:9">
      <c r="G90249" s="11"/>
      <c r="H90249" s="12"/>
      <c r="I90249" s="49"/>
    </row>
    <row r="90250" customHeight="1" spans="7:9">
      <c r="G90250" s="11"/>
      <c r="H90250" s="12"/>
      <c r="I90250" s="49"/>
    </row>
    <row r="90251" customHeight="1" spans="7:9">
      <c r="G90251" s="11"/>
      <c r="H90251" s="12"/>
      <c r="I90251" s="49"/>
    </row>
    <row r="90252" customHeight="1" spans="7:9">
      <c r="G90252" s="11"/>
      <c r="H90252" s="12"/>
      <c r="I90252" s="49"/>
    </row>
    <row r="90253" customHeight="1" spans="7:9">
      <c r="G90253" s="11"/>
      <c r="H90253" s="12"/>
      <c r="I90253" s="49"/>
    </row>
    <row r="90254" customHeight="1" spans="7:9">
      <c r="G90254" s="11"/>
      <c r="H90254" s="12"/>
      <c r="I90254" s="49"/>
    </row>
    <row r="90255" customHeight="1" spans="7:9">
      <c r="G90255" s="11"/>
      <c r="H90255" s="12"/>
      <c r="I90255" s="49"/>
    </row>
    <row r="90256" customHeight="1" spans="7:9">
      <c r="G90256" s="11"/>
      <c r="H90256" s="12"/>
      <c r="I90256" s="49"/>
    </row>
    <row r="90257" customHeight="1" spans="7:9">
      <c r="G90257" s="11"/>
      <c r="H90257" s="12"/>
      <c r="I90257" s="49"/>
    </row>
    <row r="90258" customHeight="1" spans="7:9">
      <c r="G90258" s="11"/>
      <c r="H90258" s="12"/>
      <c r="I90258" s="49"/>
    </row>
    <row r="90259" customHeight="1" spans="7:9">
      <c r="G90259" s="11"/>
      <c r="H90259" s="12"/>
      <c r="I90259" s="49"/>
    </row>
    <row r="90260" customHeight="1" spans="7:9">
      <c r="G90260" s="11"/>
      <c r="H90260" s="12"/>
      <c r="I90260" s="49"/>
    </row>
    <row r="90261" customHeight="1" spans="7:9">
      <c r="G90261" s="11"/>
      <c r="H90261" s="12"/>
      <c r="I90261" s="49"/>
    </row>
    <row r="90262" customHeight="1" spans="7:9">
      <c r="G90262" s="11"/>
      <c r="H90262" s="12"/>
      <c r="I90262" s="49"/>
    </row>
    <row r="90263" customHeight="1" spans="7:9">
      <c r="G90263" s="11"/>
      <c r="H90263" s="12"/>
      <c r="I90263" s="49"/>
    </row>
    <row r="90264" customHeight="1" spans="7:9">
      <c r="G90264" s="11"/>
      <c r="H90264" s="12"/>
      <c r="I90264" s="49"/>
    </row>
    <row r="90265" customHeight="1" spans="7:9">
      <c r="G90265" s="11"/>
      <c r="H90265" s="12"/>
      <c r="I90265" s="49"/>
    </row>
    <row r="90266" customHeight="1" spans="7:9">
      <c r="G90266" s="11"/>
      <c r="H90266" s="12"/>
      <c r="I90266" s="49"/>
    </row>
    <row r="90267" customHeight="1" spans="7:9">
      <c r="G90267" s="11"/>
      <c r="H90267" s="12"/>
      <c r="I90267" s="49"/>
    </row>
    <row r="90268" customHeight="1" spans="7:9">
      <c r="G90268" s="11"/>
      <c r="H90268" s="12"/>
      <c r="I90268" s="49"/>
    </row>
    <row r="90269" customHeight="1" spans="7:9">
      <c r="G90269" s="11"/>
      <c r="H90269" s="12"/>
      <c r="I90269" s="49"/>
    </row>
    <row r="90270" customHeight="1" spans="7:9">
      <c r="G90270" s="11"/>
      <c r="H90270" s="12"/>
      <c r="I90270" s="49"/>
    </row>
    <row r="90271" customHeight="1" spans="7:9">
      <c r="G90271" s="11"/>
      <c r="H90271" s="12"/>
      <c r="I90271" s="49"/>
    </row>
    <row r="90272" customHeight="1" spans="7:9">
      <c r="G90272" s="11"/>
      <c r="H90272" s="12"/>
      <c r="I90272" s="49"/>
    </row>
    <row r="90273" customHeight="1" spans="7:9">
      <c r="G90273" s="11"/>
      <c r="H90273" s="12"/>
      <c r="I90273" s="49"/>
    </row>
    <row r="90274" customHeight="1" spans="7:9">
      <c r="G90274" s="11"/>
      <c r="H90274" s="12"/>
      <c r="I90274" s="49"/>
    </row>
    <row r="90275" customHeight="1" spans="7:9">
      <c r="G90275" s="11"/>
      <c r="H90275" s="12"/>
      <c r="I90275" s="49"/>
    </row>
    <row r="90276" customHeight="1" spans="7:9">
      <c r="G90276" s="11"/>
      <c r="H90276" s="12"/>
      <c r="I90276" s="49"/>
    </row>
    <row r="90277" customHeight="1" spans="7:9">
      <c r="G90277" s="11"/>
      <c r="H90277" s="12"/>
      <c r="I90277" s="49"/>
    </row>
    <row r="90278" customHeight="1" spans="7:9">
      <c r="G90278" s="11"/>
      <c r="H90278" s="12"/>
      <c r="I90278" s="49"/>
    </row>
    <row r="90279" customHeight="1" spans="7:9">
      <c r="G90279" s="11"/>
      <c r="H90279" s="12"/>
      <c r="I90279" s="49"/>
    </row>
    <row r="90280" customHeight="1" spans="7:9">
      <c r="G90280" s="11"/>
      <c r="H90280" s="12"/>
      <c r="I90280" s="49"/>
    </row>
    <row r="90281" customHeight="1" spans="7:9">
      <c r="G90281" s="11"/>
      <c r="H90281" s="12"/>
      <c r="I90281" s="49"/>
    </row>
    <row r="90282" customHeight="1" spans="7:9">
      <c r="G90282" s="11"/>
      <c r="H90282" s="12"/>
      <c r="I90282" s="49"/>
    </row>
    <row r="90283" customHeight="1" spans="7:9">
      <c r="G90283" s="11"/>
      <c r="H90283" s="12"/>
      <c r="I90283" s="49"/>
    </row>
    <row r="90284" customHeight="1" spans="7:9">
      <c r="G90284" s="11"/>
      <c r="H90284" s="12"/>
      <c r="I90284" s="49"/>
    </row>
    <row r="90285" customHeight="1" spans="7:9">
      <c r="G90285" s="11"/>
      <c r="H90285" s="12"/>
      <c r="I90285" s="49"/>
    </row>
    <row r="90286" customHeight="1" spans="7:9">
      <c r="G90286" s="11"/>
      <c r="H90286" s="12"/>
      <c r="I90286" s="49"/>
    </row>
    <row r="90287" customHeight="1" spans="7:9">
      <c r="G90287" s="11"/>
      <c r="H90287" s="12"/>
      <c r="I90287" s="49"/>
    </row>
    <row r="90288" customHeight="1" spans="7:9">
      <c r="G90288" s="11"/>
      <c r="H90288" s="12"/>
      <c r="I90288" s="49"/>
    </row>
    <row r="90289" customHeight="1" spans="7:9">
      <c r="G90289" s="11"/>
      <c r="H90289" s="12"/>
      <c r="I90289" s="49"/>
    </row>
    <row r="90290" customHeight="1" spans="7:9">
      <c r="G90290" s="11"/>
      <c r="H90290" s="12"/>
      <c r="I90290" s="49"/>
    </row>
    <row r="90291" customHeight="1" spans="7:9">
      <c r="G90291" s="11"/>
      <c r="H90291" s="12"/>
      <c r="I90291" s="49"/>
    </row>
    <row r="90292" customHeight="1" spans="7:9">
      <c r="G90292" s="11"/>
      <c r="H90292" s="12"/>
      <c r="I90292" s="49"/>
    </row>
    <row r="90293" customHeight="1" spans="7:9">
      <c r="G90293" s="11"/>
      <c r="H90293" s="12"/>
      <c r="I90293" s="49"/>
    </row>
    <row r="90294" customHeight="1" spans="7:9">
      <c r="G90294" s="11"/>
      <c r="H90294" s="12"/>
      <c r="I90294" s="49"/>
    </row>
    <row r="90295" customHeight="1" spans="7:9">
      <c r="G90295" s="11"/>
      <c r="H90295" s="12"/>
      <c r="I90295" s="49"/>
    </row>
    <row r="90296" customHeight="1" spans="7:9">
      <c r="G90296" s="11"/>
      <c r="H90296" s="12"/>
      <c r="I90296" s="49"/>
    </row>
    <row r="90297" customHeight="1" spans="7:9">
      <c r="G90297" s="11"/>
      <c r="H90297" s="12"/>
      <c r="I90297" s="49"/>
    </row>
    <row r="90298" customHeight="1" spans="7:9">
      <c r="G90298" s="11"/>
      <c r="H90298" s="12"/>
      <c r="I90298" s="49"/>
    </row>
    <row r="90299" customHeight="1" spans="7:9">
      <c r="G90299" s="11"/>
      <c r="H90299" s="12"/>
      <c r="I90299" s="49"/>
    </row>
    <row r="90300" customHeight="1" spans="7:9">
      <c r="G90300" s="11"/>
      <c r="H90300" s="12"/>
      <c r="I90300" s="49"/>
    </row>
    <row r="90301" customHeight="1" spans="7:9">
      <c r="G90301" s="11"/>
      <c r="H90301" s="12"/>
      <c r="I90301" s="49"/>
    </row>
    <row r="90302" customHeight="1" spans="7:9">
      <c r="G90302" s="11"/>
      <c r="H90302" s="12"/>
      <c r="I90302" s="49"/>
    </row>
    <row r="90303" customHeight="1" spans="7:9">
      <c r="G90303" s="11"/>
      <c r="H90303" s="12"/>
      <c r="I90303" s="49"/>
    </row>
    <row r="90304" customHeight="1" spans="7:9">
      <c r="G90304" s="11"/>
      <c r="H90304" s="12"/>
      <c r="I90304" s="49"/>
    </row>
    <row r="90305" customHeight="1" spans="7:9">
      <c r="G90305" s="11"/>
      <c r="H90305" s="12"/>
      <c r="I90305" s="49"/>
    </row>
    <row r="90306" customHeight="1" spans="7:9">
      <c r="G90306" s="11"/>
      <c r="H90306" s="12"/>
      <c r="I90306" s="49"/>
    </row>
    <row r="90307" customHeight="1" spans="7:9">
      <c r="G90307" s="11"/>
      <c r="H90307" s="12"/>
      <c r="I90307" s="49"/>
    </row>
    <row r="90308" customHeight="1" spans="7:9">
      <c r="G90308" s="11"/>
      <c r="H90308" s="12"/>
      <c r="I90308" s="49"/>
    </row>
    <row r="90309" customHeight="1" spans="7:9">
      <c r="G90309" s="11"/>
      <c r="H90309" s="12"/>
      <c r="I90309" s="49"/>
    </row>
    <row r="90310" customHeight="1" spans="7:9">
      <c r="G90310" s="11"/>
      <c r="H90310" s="12"/>
      <c r="I90310" s="49"/>
    </row>
    <row r="90311" customHeight="1" spans="7:9">
      <c r="G90311" s="11"/>
      <c r="H90311" s="12"/>
      <c r="I90311" s="49"/>
    </row>
    <row r="90312" customHeight="1" spans="7:9">
      <c r="G90312" s="11"/>
      <c r="H90312" s="12"/>
      <c r="I90312" s="49"/>
    </row>
    <row r="90313" customHeight="1" spans="7:9">
      <c r="G90313" s="11"/>
      <c r="H90313" s="12"/>
      <c r="I90313" s="49"/>
    </row>
    <row r="90314" customHeight="1" spans="7:9">
      <c r="G90314" s="11"/>
      <c r="H90314" s="12"/>
      <c r="I90314" s="49"/>
    </row>
    <row r="90315" customHeight="1" spans="7:9">
      <c r="G90315" s="11"/>
      <c r="H90315" s="12"/>
      <c r="I90315" s="49"/>
    </row>
    <row r="90316" customHeight="1" spans="7:9">
      <c r="G90316" s="11"/>
      <c r="H90316" s="12"/>
      <c r="I90316" s="49"/>
    </row>
    <row r="90317" customHeight="1" spans="7:9">
      <c r="G90317" s="11"/>
      <c r="H90317" s="12"/>
      <c r="I90317" s="49"/>
    </row>
    <row r="90318" customHeight="1" spans="7:9">
      <c r="G90318" s="11"/>
      <c r="H90318" s="12"/>
      <c r="I90318" s="49"/>
    </row>
    <row r="90319" customHeight="1" spans="7:9">
      <c r="G90319" s="11"/>
      <c r="H90319" s="12"/>
      <c r="I90319" s="49"/>
    </row>
    <row r="90320" customHeight="1" spans="7:9">
      <c r="G90320" s="11"/>
      <c r="H90320" s="12"/>
      <c r="I90320" s="49"/>
    </row>
    <row r="90321" customHeight="1" spans="7:9">
      <c r="G90321" s="11"/>
      <c r="H90321" s="12"/>
      <c r="I90321" s="49"/>
    </row>
    <row r="90322" customHeight="1" spans="7:9">
      <c r="G90322" s="11"/>
      <c r="H90322" s="12"/>
      <c r="I90322" s="49"/>
    </row>
    <row r="90323" customHeight="1" spans="7:9">
      <c r="G90323" s="11"/>
      <c r="H90323" s="12"/>
      <c r="I90323" s="49"/>
    </row>
    <row r="90324" customHeight="1" spans="7:9">
      <c r="G90324" s="11"/>
      <c r="H90324" s="12"/>
      <c r="I90324" s="49"/>
    </row>
    <row r="90325" customHeight="1" spans="7:9">
      <c r="G90325" s="11"/>
      <c r="H90325" s="12"/>
      <c r="I90325" s="49"/>
    </row>
    <row r="90326" customHeight="1" spans="7:9">
      <c r="G90326" s="11"/>
      <c r="H90326" s="12"/>
      <c r="I90326" s="49"/>
    </row>
    <row r="90327" customHeight="1" spans="7:9">
      <c r="G90327" s="11"/>
      <c r="H90327" s="12"/>
      <c r="I90327" s="49"/>
    </row>
    <row r="90328" customHeight="1" spans="7:9">
      <c r="G90328" s="11"/>
      <c r="H90328" s="12"/>
      <c r="I90328" s="49"/>
    </row>
    <row r="90329" customHeight="1" spans="7:9">
      <c r="G90329" s="11"/>
      <c r="H90329" s="12"/>
      <c r="I90329" s="49"/>
    </row>
    <row r="90330" customHeight="1" spans="7:9">
      <c r="G90330" s="11"/>
      <c r="H90330" s="12"/>
      <c r="I90330" s="49"/>
    </row>
    <row r="90331" customHeight="1" spans="7:9">
      <c r="G90331" s="11"/>
      <c r="H90331" s="12"/>
      <c r="I90331" s="49"/>
    </row>
    <row r="90332" customHeight="1" spans="7:9">
      <c r="G90332" s="11"/>
      <c r="H90332" s="12"/>
      <c r="I90332" s="49"/>
    </row>
    <row r="90333" customHeight="1" spans="7:9">
      <c r="G90333" s="11"/>
      <c r="H90333" s="12"/>
      <c r="I90333" s="49"/>
    </row>
    <row r="90334" customHeight="1" spans="7:9">
      <c r="G90334" s="11"/>
      <c r="H90334" s="12"/>
      <c r="I90334" s="49"/>
    </row>
    <row r="90335" customHeight="1" spans="7:9">
      <c r="G90335" s="11"/>
      <c r="H90335" s="12"/>
      <c r="I90335" s="49"/>
    </row>
    <row r="90336" customHeight="1" spans="7:9">
      <c r="G90336" s="11"/>
      <c r="H90336" s="12"/>
      <c r="I90336" s="49"/>
    </row>
    <row r="90337" customHeight="1" spans="7:9">
      <c r="G90337" s="11"/>
      <c r="H90337" s="12"/>
      <c r="I90337" s="49"/>
    </row>
    <row r="90338" customHeight="1" spans="7:9">
      <c r="G90338" s="11"/>
      <c r="H90338" s="12"/>
      <c r="I90338" s="49"/>
    </row>
    <row r="90339" customHeight="1" spans="7:9">
      <c r="G90339" s="11"/>
      <c r="H90339" s="12"/>
      <c r="I90339" s="49"/>
    </row>
    <row r="90340" customHeight="1" spans="7:9">
      <c r="G90340" s="11"/>
      <c r="H90340" s="12"/>
      <c r="I90340" s="49"/>
    </row>
    <row r="90341" customHeight="1" spans="7:9">
      <c r="G90341" s="11"/>
      <c r="H90341" s="12"/>
      <c r="I90341" s="49"/>
    </row>
    <row r="90342" customHeight="1" spans="7:9">
      <c r="G90342" s="11"/>
      <c r="H90342" s="12"/>
      <c r="I90342" s="49"/>
    </row>
    <row r="90343" customHeight="1" spans="7:9">
      <c r="G90343" s="11"/>
      <c r="H90343" s="12"/>
      <c r="I90343" s="49"/>
    </row>
    <row r="90344" customHeight="1" spans="7:9">
      <c r="G90344" s="11"/>
      <c r="H90344" s="12"/>
      <c r="I90344" s="49"/>
    </row>
    <row r="90345" customHeight="1" spans="7:9">
      <c r="G90345" s="11"/>
      <c r="H90345" s="12"/>
      <c r="I90345" s="49"/>
    </row>
    <row r="90346" customHeight="1" spans="7:9">
      <c r="G90346" s="11"/>
      <c r="H90346" s="12"/>
      <c r="I90346" s="49"/>
    </row>
    <row r="90347" customHeight="1" spans="7:9">
      <c r="G90347" s="11"/>
      <c r="H90347" s="12"/>
      <c r="I90347" s="49"/>
    </row>
    <row r="90348" customHeight="1" spans="7:9">
      <c r="G90348" s="11"/>
      <c r="H90348" s="12"/>
      <c r="I90348" s="49"/>
    </row>
    <row r="90349" customHeight="1" spans="7:9">
      <c r="G90349" s="11"/>
      <c r="H90349" s="12"/>
      <c r="I90349" s="49"/>
    </row>
    <row r="90350" customHeight="1" spans="7:9">
      <c r="G90350" s="11"/>
      <c r="H90350" s="12"/>
      <c r="I90350" s="49"/>
    </row>
    <row r="90351" customHeight="1" spans="7:9">
      <c r="G90351" s="11"/>
      <c r="H90351" s="12"/>
      <c r="I90351" s="49"/>
    </row>
    <row r="90352" customHeight="1" spans="7:9">
      <c r="G90352" s="11"/>
      <c r="H90352" s="12"/>
      <c r="I90352" s="49"/>
    </row>
    <row r="90353" customHeight="1" spans="7:9">
      <c r="G90353" s="11"/>
      <c r="H90353" s="12"/>
      <c r="I90353" s="49"/>
    </row>
    <row r="90354" customHeight="1" spans="7:9">
      <c r="G90354" s="11"/>
      <c r="H90354" s="12"/>
      <c r="I90354" s="49"/>
    </row>
    <row r="90355" customHeight="1" spans="7:9">
      <c r="G90355" s="11"/>
      <c r="H90355" s="12"/>
      <c r="I90355" s="49"/>
    </row>
    <row r="90356" customHeight="1" spans="7:9">
      <c r="G90356" s="11"/>
      <c r="H90356" s="12"/>
      <c r="I90356" s="49"/>
    </row>
    <row r="90357" customHeight="1" spans="7:9">
      <c r="G90357" s="11"/>
      <c r="H90357" s="12"/>
      <c r="I90357" s="49"/>
    </row>
    <row r="90358" customHeight="1" spans="7:9">
      <c r="G90358" s="11"/>
      <c r="H90358" s="12"/>
      <c r="I90358" s="49"/>
    </row>
    <row r="90359" customHeight="1" spans="7:9">
      <c r="G90359" s="11"/>
      <c r="H90359" s="12"/>
      <c r="I90359" s="49"/>
    </row>
    <row r="90360" customHeight="1" spans="7:9">
      <c r="G90360" s="11"/>
      <c r="H90360" s="12"/>
      <c r="I90360" s="49"/>
    </row>
    <row r="90361" customHeight="1" spans="7:9">
      <c r="G90361" s="11"/>
      <c r="H90361" s="12"/>
      <c r="I90361" s="49"/>
    </row>
    <row r="90362" customHeight="1" spans="7:9">
      <c r="G90362" s="11"/>
      <c r="H90362" s="12"/>
      <c r="I90362" s="49"/>
    </row>
    <row r="90363" customHeight="1" spans="7:9">
      <c r="G90363" s="11"/>
      <c r="H90363" s="12"/>
      <c r="I90363" s="49"/>
    </row>
    <row r="90364" customHeight="1" spans="7:9">
      <c r="G90364" s="11"/>
      <c r="H90364" s="12"/>
      <c r="I90364" s="49"/>
    </row>
    <row r="90365" customHeight="1" spans="7:9">
      <c r="G90365" s="11"/>
      <c r="H90365" s="12"/>
      <c r="I90365" s="49"/>
    </row>
    <row r="90366" customHeight="1" spans="7:9">
      <c r="G90366" s="11"/>
      <c r="H90366" s="12"/>
      <c r="I90366" s="49"/>
    </row>
    <row r="90367" customHeight="1" spans="7:9">
      <c r="G90367" s="11"/>
      <c r="H90367" s="12"/>
      <c r="I90367" s="49"/>
    </row>
    <row r="90368" customHeight="1" spans="7:9">
      <c r="G90368" s="11"/>
      <c r="H90368" s="12"/>
      <c r="I90368" s="49"/>
    </row>
    <row r="90369" customHeight="1" spans="7:9">
      <c r="G90369" s="11"/>
      <c r="H90369" s="12"/>
      <c r="I90369" s="49"/>
    </row>
    <row r="90370" customHeight="1" spans="7:9">
      <c r="G90370" s="11"/>
      <c r="H90370" s="12"/>
      <c r="I90370" s="49"/>
    </row>
    <row r="90371" customHeight="1" spans="7:9">
      <c r="G90371" s="11"/>
      <c r="H90371" s="12"/>
      <c r="I90371" s="49"/>
    </row>
    <row r="90372" customHeight="1" spans="7:9">
      <c r="G90372" s="11"/>
      <c r="H90372" s="12"/>
      <c r="I90372" s="49"/>
    </row>
    <row r="90373" customHeight="1" spans="7:9">
      <c r="G90373" s="11"/>
      <c r="H90373" s="12"/>
      <c r="I90373" s="49"/>
    </row>
    <row r="90374" customHeight="1" spans="7:9">
      <c r="G90374" s="11"/>
      <c r="H90374" s="12"/>
      <c r="I90374" s="49"/>
    </row>
    <row r="90375" customHeight="1" spans="7:9">
      <c r="G90375" s="11"/>
      <c r="H90375" s="12"/>
      <c r="I90375" s="49"/>
    </row>
    <row r="90376" customHeight="1" spans="7:9">
      <c r="G90376" s="11"/>
      <c r="H90376" s="12"/>
      <c r="I90376" s="49"/>
    </row>
    <row r="90377" customHeight="1" spans="7:9">
      <c r="G90377" s="11"/>
      <c r="H90377" s="12"/>
      <c r="I90377" s="49"/>
    </row>
    <row r="90378" customHeight="1" spans="7:9">
      <c r="G90378" s="11"/>
      <c r="H90378" s="12"/>
      <c r="I90378" s="49"/>
    </row>
    <row r="90379" customHeight="1" spans="7:9">
      <c r="G90379" s="11"/>
      <c r="H90379" s="12"/>
      <c r="I90379" s="49"/>
    </row>
    <row r="90380" customHeight="1" spans="7:9">
      <c r="G90380" s="11"/>
      <c r="H90380" s="12"/>
      <c r="I90380" s="49"/>
    </row>
    <row r="90381" customHeight="1" spans="7:9">
      <c r="G90381" s="11"/>
      <c r="H90381" s="12"/>
      <c r="I90381" s="49"/>
    </row>
    <row r="90382" customHeight="1" spans="7:9">
      <c r="G90382" s="11"/>
      <c r="H90382" s="12"/>
      <c r="I90382" s="49"/>
    </row>
    <row r="90383" customHeight="1" spans="7:9">
      <c r="G90383" s="11"/>
      <c r="H90383" s="12"/>
      <c r="I90383" s="49"/>
    </row>
    <row r="90384" customHeight="1" spans="7:9">
      <c r="G90384" s="11"/>
      <c r="H90384" s="12"/>
      <c r="I90384" s="49"/>
    </row>
    <row r="90385" customHeight="1" spans="7:9">
      <c r="G90385" s="11"/>
      <c r="H90385" s="12"/>
      <c r="I90385" s="49"/>
    </row>
    <row r="90386" customHeight="1" spans="7:9">
      <c r="G90386" s="11"/>
      <c r="H90386" s="12"/>
      <c r="I90386" s="49"/>
    </row>
    <row r="90387" customHeight="1" spans="7:9">
      <c r="G90387" s="11"/>
      <c r="H90387" s="12"/>
      <c r="I90387" s="49"/>
    </row>
    <row r="90388" customHeight="1" spans="7:9">
      <c r="G90388" s="11"/>
      <c r="H90388" s="12"/>
      <c r="I90388" s="49"/>
    </row>
    <row r="90389" customHeight="1" spans="7:9">
      <c r="G90389" s="11"/>
      <c r="H90389" s="12"/>
      <c r="I90389" s="49"/>
    </row>
    <row r="90390" customHeight="1" spans="7:9">
      <c r="G90390" s="11"/>
      <c r="H90390" s="12"/>
      <c r="I90390" s="49"/>
    </row>
    <row r="90391" customHeight="1" spans="7:9">
      <c r="G90391" s="11"/>
      <c r="H90391" s="12"/>
      <c r="I90391" s="49"/>
    </row>
    <row r="90392" customHeight="1" spans="7:9">
      <c r="G90392" s="11"/>
      <c r="H90392" s="12"/>
      <c r="I90392" s="49"/>
    </row>
    <row r="90393" customHeight="1" spans="7:9">
      <c r="G90393" s="11"/>
      <c r="H90393" s="12"/>
      <c r="I90393" s="49"/>
    </row>
    <row r="90394" customHeight="1" spans="7:9">
      <c r="G90394" s="11"/>
      <c r="H90394" s="12"/>
      <c r="I90394" s="49"/>
    </row>
    <row r="90395" customHeight="1" spans="7:9">
      <c r="G90395" s="11"/>
      <c r="H90395" s="12"/>
      <c r="I90395" s="49"/>
    </row>
    <row r="90396" customHeight="1" spans="7:9">
      <c r="G90396" s="11"/>
      <c r="H90396" s="12"/>
      <c r="I90396" s="49"/>
    </row>
    <row r="90397" customHeight="1" spans="7:9">
      <c r="G90397" s="11"/>
      <c r="H90397" s="12"/>
      <c r="I90397" s="49"/>
    </row>
    <row r="90398" customHeight="1" spans="7:9">
      <c r="G90398" s="11"/>
      <c r="H90398" s="12"/>
      <c r="I90398" s="49"/>
    </row>
    <row r="90399" customHeight="1" spans="7:9">
      <c r="G90399" s="11"/>
      <c r="H90399" s="12"/>
      <c r="I90399" s="49"/>
    </row>
    <row r="90400" customHeight="1" spans="7:9">
      <c r="G90400" s="11"/>
      <c r="H90400" s="12"/>
      <c r="I90400" s="49"/>
    </row>
    <row r="90401" customHeight="1" spans="7:9">
      <c r="G90401" s="11"/>
      <c r="H90401" s="12"/>
      <c r="I90401" s="49"/>
    </row>
    <row r="90402" customHeight="1" spans="7:9">
      <c r="G90402" s="11"/>
      <c r="H90402" s="12"/>
      <c r="I90402" s="49"/>
    </row>
    <row r="90403" customHeight="1" spans="7:9">
      <c r="G90403" s="11"/>
      <c r="H90403" s="12"/>
      <c r="I90403" s="49"/>
    </row>
    <row r="90404" customHeight="1" spans="7:9">
      <c r="G90404" s="11"/>
      <c r="H90404" s="12"/>
      <c r="I90404" s="49"/>
    </row>
    <row r="90405" customHeight="1" spans="7:9">
      <c r="G90405" s="11"/>
      <c r="H90405" s="12"/>
      <c r="I90405" s="49"/>
    </row>
    <row r="90406" customHeight="1" spans="7:9">
      <c r="G90406" s="11"/>
      <c r="H90406" s="12"/>
      <c r="I90406" s="49"/>
    </row>
    <row r="90407" customHeight="1" spans="7:9">
      <c r="G90407" s="11"/>
      <c r="H90407" s="12"/>
      <c r="I90407" s="49"/>
    </row>
    <row r="90408" customHeight="1" spans="7:9">
      <c r="G90408" s="11"/>
      <c r="H90408" s="12"/>
      <c r="I90408" s="49"/>
    </row>
    <row r="90409" customHeight="1" spans="7:9">
      <c r="G90409" s="11"/>
      <c r="H90409" s="12"/>
      <c r="I90409" s="49"/>
    </row>
    <row r="90410" customHeight="1" spans="7:9">
      <c r="G90410" s="11"/>
      <c r="H90410" s="12"/>
      <c r="I90410" s="49"/>
    </row>
    <row r="90411" customHeight="1" spans="7:9">
      <c r="G90411" s="11"/>
      <c r="H90411" s="12"/>
      <c r="I90411" s="49"/>
    </row>
    <row r="90412" customHeight="1" spans="7:9">
      <c r="G90412" s="11"/>
      <c r="H90412" s="12"/>
      <c r="I90412" s="49"/>
    </row>
    <row r="90413" customHeight="1" spans="7:9">
      <c r="G90413" s="11"/>
      <c r="H90413" s="12"/>
      <c r="I90413" s="49"/>
    </row>
    <row r="90414" customHeight="1" spans="7:9">
      <c r="G90414" s="11"/>
      <c r="H90414" s="12"/>
      <c r="I90414" s="49"/>
    </row>
    <row r="90415" customHeight="1" spans="7:9">
      <c r="G90415" s="11"/>
      <c r="H90415" s="12"/>
      <c r="I90415" s="49"/>
    </row>
    <row r="90416" customHeight="1" spans="7:9">
      <c r="G90416" s="11"/>
      <c r="H90416" s="12"/>
      <c r="I90416" s="49"/>
    </row>
    <row r="90417" customHeight="1" spans="7:9">
      <c r="G90417" s="11"/>
      <c r="H90417" s="12"/>
      <c r="I90417" s="49"/>
    </row>
    <row r="90418" customHeight="1" spans="7:9">
      <c r="G90418" s="11"/>
      <c r="H90418" s="12"/>
      <c r="I90418" s="49"/>
    </row>
    <row r="90419" customHeight="1" spans="7:9">
      <c r="G90419" s="11"/>
      <c r="H90419" s="12"/>
      <c r="I90419" s="49"/>
    </row>
    <row r="90420" customHeight="1" spans="7:9">
      <c r="G90420" s="11"/>
      <c r="H90420" s="12"/>
      <c r="I90420" s="49"/>
    </row>
    <row r="90421" customHeight="1" spans="7:9">
      <c r="G90421" s="11"/>
      <c r="H90421" s="12"/>
      <c r="I90421" s="49"/>
    </row>
    <row r="90422" customHeight="1" spans="7:9">
      <c r="G90422" s="11"/>
      <c r="H90422" s="12"/>
      <c r="I90422" s="49"/>
    </row>
    <row r="90423" customHeight="1" spans="7:9">
      <c r="G90423" s="11"/>
      <c r="H90423" s="12"/>
      <c r="I90423" s="49"/>
    </row>
    <row r="90424" customHeight="1" spans="7:9">
      <c r="G90424" s="11"/>
      <c r="H90424" s="12"/>
      <c r="I90424" s="49"/>
    </row>
    <row r="90425" customHeight="1" spans="7:9">
      <c r="G90425" s="11"/>
      <c r="H90425" s="12"/>
      <c r="I90425" s="49"/>
    </row>
    <row r="90426" customHeight="1" spans="7:9">
      <c r="G90426" s="11"/>
      <c r="H90426" s="12"/>
      <c r="I90426" s="49"/>
    </row>
    <row r="90427" customHeight="1" spans="7:9">
      <c r="G90427" s="11"/>
      <c r="H90427" s="12"/>
      <c r="I90427" s="49"/>
    </row>
    <row r="90428" customHeight="1" spans="7:9">
      <c r="G90428" s="11"/>
      <c r="H90428" s="12"/>
      <c r="I90428" s="49"/>
    </row>
    <row r="90429" customHeight="1" spans="7:9">
      <c r="G90429" s="11"/>
      <c r="H90429" s="12"/>
      <c r="I90429" s="49"/>
    </row>
    <row r="90430" customHeight="1" spans="7:9">
      <c r="G90430" s="11"/>
      <c r="H90430" s="12"/>
      <c r="I90430" s="49"/>
    </row>
    <row r="90431" customHeight="1" spans="7:9">
      <c r="G90431" s="11"/>
      <c r="H90431" s="12"/>
      <c r="I90431" s="49"/>
    </row>
    <row r="90432" customHeight="1" spans="7:9">
      <c r="G90432" s="11"/>
      <c r="H90432" s="12"/>
      <c r="I90432" s="49"/>
    </row>
    <row r="90433" customHeight="1" spans="7:9">
      <c r="G90433" s="11"/>
      <c r="H90433" s="12"/>
      <c r="I90433" s="49"/>
    </row>
    <row r="90434" customHeight="1" spans="7:9">
      <c r="G90434" s="11"/>
      <c r="H90434" s="12"/>
      <c r="I90434" s="49"/>
    </row>
    <row r="90435" customHeight="1" spans="7:9">
      <c r="G90435" s="11"/>
      <c r="H90435" s="12"/>
      <c r="I90435" s="49"/>
    </row>
    <row r="90436" customHeight="1" spans="7:9">
      <c r="G90436" s="11"/>
      <c r="H90436" s="12"/>
      <c r="I90436" s="49"/>
    </row>
    <row r="90437" customHeight="1" spans="7:9">
      <c r="G90437" s="11"/>
      <c r="H90437" s="12"/>
      <c r="I90437" s="49"/>
    </row>
    <row r="90438" customHeight="1" spans="7:9">
      <c r="G90438" s="11"/>
      <c r="H90438" s="12"/>
      <c r="I90438" s="49"/>
    </row>
    <row r="90439" customHeight="1" spans="7:9">
      <c r="G90439" s="11"/>
      <c r="H90439" s="12"/>
      <c r="I90439" s="49"/>
    </row>
    <row r="90440" customHeight="1" spans="7:9">
      <c r="G90440" s="11"/>
      <c r="H90440" s="12"/>
      <c r="I90440" s="49"/>
    </row>
    <row r="90441" customHeight="1" spans="7:9">
      <c r="G90441" s="11"/>
      <c r="H90441" s="12"/>
      <c r="I90441" s="49"/>
    </row>
    <row r="90442" customHeight="1" spans="7:9">
      <c r="G90442" s="11"/>
      <c r="H90442" s="12"/>
      <c r="I90442" s="49"/>
    </row>
    <row r="90443" customHeight="1" spans="7:9">
      <c r="G90443" s="11"/>
      <c r="H90443" s="12"/>
      <c r="I90443" s="49"/>
    </row>
    <row r="90444" customHeight="1" spans="7:9">
      <c r="G90444" s="11"/>
      <c r="H90444" s="12"/>
      <c r="I90444" s="49"/>
    </row>
    <row r="90445" customHeight="1" spans="7:9">
      <c r="G90445" s="11"/>
      <c r="H90445" s="12"/>
      <c r="I90445" s="49"/>
    </row>
    <row r="90446" customHeight="1" spans="7:9">
      <c r="G90446" s="11"/>
      <c r="H90446" s="12"/>
      <c r="I90446" s="49"/>
    </row>
    <row r="90447" customHeight="1" spans="7:9">
      <c r="G90447" s="11"/>
      <c r="H90447" s="12"/>
      <c r="I90447" s="49"/>
    </row>
    <row r="90448" customHeight="1" spans="7:9">
      <c r="G90448" s="11"/>
      <c r="H90448" s="12"/>
      <c r="I90448" s="49"/>
    </row>
    <row r="90449" customHeight="1" spans="7:9">
      <c r="G90449" s="11"/>
      <c r="H90449" s="12"/>
      <c r="I90449" s="49"/>
    </row>
    <row r="90450" customHeight="1" spans="7:9">
      <c r="G90450" s="11"/>
      <c r="H90450" s="12"/>
      <c r="I90450" s="49"/>
    </row>
    <row r="90451" customHeight="1" spans="7:9">
      <c r="G90451" s="11"/>
      <c r="H90451" s="12"/>
      <c r="I90451" s="49"/>
    </row>
    <row r="90452" customHeight="1" spans="7:9">
      <c r="G90452" s="11"/>
      <c r="H90452" s="12"/>
      <c r="I90452" s="49"/>
    </row>
    <row r="90453" customHeight="1" spans="7:9">
      <c r="G90453" s="11"/>
      <c r="H90453" s="12"/>
      <c r="I90453" s="49"/>
    </row>
    <row r="90454" customHeight="1" spans="7:9">
      <c r="G90454" s="11"/>
      <c r="H90454" s="12"/>
      <c r="I90454" s="49"/>
    </row>
    <row r="90455" customHeight="1" spans="7:9">
      <c r="G90455" s="11"/>
      <c r="H90455" s="12"/>
      <c r="I90455" s="49"/>
    </row>
    <row r="90456" customHeight="1" spans="7:9">
      <c r="G90456" s="11"/>
      <c r="H90456" s="12"/>
      <c r="I90456" s="49"/>
    </row>
    <row r="90457" customHeight="1" spans="7:9">
      <c r="G90457" s="11"/>
      <c r="H90457" s="12"/>
      <c r="I90457" s="49"/>
    </row>
    <row r="90458" customHeight="1" spans="7:9">
      <c r="G90458" s="11"/>
      <c r="H90458" s="12"/>
      <c r="I90458" s="49"/>
    </row>
    <row r="90459" customHeight="1" spans="7:9">
      <c r="G90459" s="11"/>
      <c r="H90459" s="12"/>
      <c r="I90459" s="49"/>
    </row>
    <row r="90460" customHeight="1" spans="7:9">
      <c r="G90460" s="11"/>
      <c r="H90460" s="12"/>
      <c r="I90460" s="49"/>
    </row>
    <row r="90461" customHeight="1" spans="7:9">
      <c r="G90461" s="11"/>
      <c r="H90461" s="12"/>
      <c r="I90461" s="49"/>
    </row>
    <row r="90462" customHeight="1" spans="7:9">
      <c r="G90462" s="11"/>
      <c r="H90462" s="12"/>
      <c r="I90462" s="49"/>
    </row>
    <row r="90463" customHeight="1" spans="7:9">
      <c r="G90463" s="11"/>
      <c r="H90463" s="12"/>
      <c r="I90463" s="49"/>
    </row>
    <row r="90464" customHeight="1" spans="7:9">
      <c r="G90464" s="11"/>
      <c r="H90464" s="12"/>
      <c r="I90464" s="49"/>
    </row>
    <row r="90465" customHeight="1" spans="7:9">
      <c r="G90465" s="11"/>
      <c r="H90465" s="12"/>
      <c r="I90465" s="49"/>
    </row>
    <row r="90466" customHeight="1" spans="7:9">
      <c r="G90466" s="11"/>
      <c r="H90466" s="12"/>
      <c r="I90466" s="49"/>
    </row>
    <row r="90467" customHeight="1" spans="7:9">
      <c r="G90467" s="11"/>
      <c r="H90467" s="12"/>
      <c r="I90467" s="49"/>
    </row>
    <row r="90468" customHeight="1" spans="7:9">
      <c r="G90468" s="11"/>
      <c r="H90468" s="12"/>
      <c r="I90468" s="49"/>
    </row>
    <row r="90469" customHeight="1" spans="7:9">
      <c r="G90469" s="11"/>
      <c r="H90469" s="12"/>
      <c r="I90469" s="49"/>
    </row>
    <row r="90470" customHeight="1" spans="7:9">
      <c r="G90470" s="11"/>
      <c r="H90470" s="12"/>
      <c r="I90470" s="49"/>
    </row>
    <row r="90471" customHeight="1" spans="7:9">
      <c r="G90471" s="11"/>
      <c r="H90471" s="12"/>
      <c r="I90471" s="49"/>
    </row>
    <row r="90472" customHeight="1" spans="7:9">
      <c r="G90472" s="11"/>
      <c r="H90472" s="12"/>
      <c r="I90472" s="49"/>
    </row>
    <row r="90473" customHeight="1" spans="7:9">
      <c r="G90473" s="11"/>
      <c r="H90473" s="12"/>
      <c r="I90473" s="49"/>
    </row>
    <row r="90474" customHeight="1" spans="7:9">
      <c r="G90474" s="11"/>
      <c r="H90474" s="12"/>
      <c r="I90474" s="49"/>
    </row>
    <row r="90475" customHeight="1" spans="7:9">
      <c r="G90475" s="11"/>
      <c r="H90475" s="12"/>
      <c r="I90475" s="49"/>
    </row>
    <row r="90476" customHeight="1" spans="7:9">
      <c r="G90476" s="11"/>
      <c r="H90476" s="12"/>
      <c r="I90476" s="49"/>
    </row>
    <row r="90477" customHeight="1" spans="7:9">
      <c r="G90477" s="11"/>
      <c r="H90477" s="12"/>
      <c r="I90477" s="49"/>
    </row>
    <row r="90478" customHeight="1" spans="7:9">
      <c r="G90478" s="11"/>
      <c r="H90478" s="12"/>
      <c r="I90478" s="49"/>
    </row>
    <row r="90479" customHeight="1" spans="7:9">
      <c r="G90479" s="11"/>
      <c r="H90479" s="12"/>
      <c r="I90479" s="49"/>
    </row>
    <row r="90480" customHeight="1" spans="7:9">
      <c r="G90480" s="11"/>
      <c r="H90480" s="12"/>
      <c r="I90480" s="49"/>
    </row>
    <row r="90481" customHeight="1" spans="7:9">
      <c r="G90481" s="11"/>
      <c r="H90481" s="12"/>
      <c r="I90481" s="49"/>
    </row>
    <row r="90482" customHeight="1" spans="7:9">
      <c r="G90482" s="11"/>
      <c r="H90482" s="12"/>
      <c r="I90482" s="49"/>
    </row>
    <row r="90483" customHeight="1" spans="7:9">
      <c r="G90483" s="11"/>
      <c r="H90483" s="12"/>
      <c r="I90483" s="49"/>
    </row>
    <row r="90484" customHeight="1" spans="7:9">
      <c r="G90484" s="11"/>
      <c r="H90484" s="12"/>
      <c r="I90484" s="49"/>
    </row>
    <row r="90485" customHeight="1" spans="7:9">
      <c r="G90485" s="11"/>
      <c r="H90485" s="12"/>
      <c r="I90485" s="49"/>
    </row>
    <row r="90486" customHeight="1" spans="7:9">
      <c r="G90486" s="11"/>
      <c r="H90486" s="12"/>
      <c r="I90486" s="49"/>
    </row>
    <row r="90487" customHeight="1" spans="7:9">
      <c r="G90487" s="11"/>
      <c r="H90487" s="12"/>
      <c r="I90487" s="49"/>
    </row>
    <row r="90488" customHeight="1" spans="7:9">
      <c r="G90488" s="11"/>
      <c r="H90488" s="12"/>
      <c r="I90488" s="49"/>
    </row>
    <row r="90489" customHeight="1" spans="7:9">
      <c r="G90489" s="11"/>
      <c r="H90489" s="12"/>
      <c r="I90489" s="49"/>
    </row>
    <row r="90490" customHeight="1" spans="7:9">
      <c r="G90490" s="11"/>
      <c r="H90490" s="12"/>
      <c r="I90490" s="49"/>
    </row>
    <row r="90491" customHeight="1" spans="7:9">
      <c r="G90491" s="11"/>
      <c r="H90491" s="12"/>
      <c r="I90491" s="49"/>
    </row>
    <row r="90492" customHeight="1" spans="7:9">
      <c r="G90492" s="11"/>
      <c r="H90492" s="12"/>
      <c r="I90492" s="49"/>
    </row>
    <row r="90493" customHeight="1" spans="7:9">
      <c r="G90493" s="11"/>
      <c r="H90493" s="12"/>
      <c r="I90493" s="49"/>
    </row>
    <row r="90494" customHeight="1" spans="7:9">
      <c r="G90494" s="11"/>
      <c r="H90494" s="12"/>
      <c r="I90494" s="49"/>
    </row>
    <row r="90495" customHeight="1" spans="7:9">
      <c r="G90495" s="11"/>
      <c r="H90495" s="12"/>
      <c r="I90495" s="49"/>
    </row>
    <row r="90496" customHeight="1" spans="7:9">
      <c r="G90496" s="11"/>
      <c r="H90496" s="12"/>
      <c r="I90496" s="49"/>
    </row>
    <row r="90497" customHeight="1" spans="7:9">
      <c r="G90497" s="11"/>
      <c r="H90497" s="12"/>
      <c r="I90497" s="49"/>
    </row>
    <row r="90498" customHeight="1" spans="7:9">
      <c r="G90498" s="11"/>
      <c r="H90498" s="12"/>
      <c r="I90498" s="49"/>
    </row>
    <row r="90499" customHeight="1" spans="7:9">
      <c r="G90499" s="11"/>
      <c r="H90499" s="12"/>
      <c r="I90499" s="49"/>
    </row>
    <row r="90500" customHeight="1" spans="7:9">
      <c r="G90500" s="11"/>
      <c r="H90500" s="12"/>
      <c r="I90500" s="49"/>
    </row>
    <row r="90501" customHeight="1" spans="7:9">
      <c r="G90501" s="11"/>
      <c r="H90501" s="12"/>
      <c r="I90501" s="49"/>
    </row>
    <row r="90502" customHeight="1" spans="7:9">
      <c r="G90502" s="11"/>
      <c r="H90502" s="12"/>
      <c r="I90502" s="49"/>
    </row>
    <row r="90503" customHeight="1" spans="7:9">
      <c r="G90503" s="11"/>
      <c r="H90503" s="12"/>
      <c r="I90503" s="49"/>
    </row>
    <row r="90504" customHeight="1" spans="7:9">
      <c r="G90504" s="11"/>
      <c r="H90504" s="12"/>
      <c r="I90504" s="49"/>
    </row>
    <row r="90505" customHeight="1" spans="7:9">
      <c r="G90505" s="11"/>
      <c r="H90505" s="12"/>
      <c r="I90505" s="49"/>
    </row>
    <row r="90506" customHeight="1" spans="7:9">
      <c r="G90506" s="11"/>
      <c r="H90506" s="12"/>
      <c r="I90506" s="49"/>
    </row>
    <row r="90507" customHeight="1" spans="7:9">
      <c r="G90507" s="11"/>
      <c r="H90507" s="12"/>
      <c r="I90507" s="49"/>
    </row>
    <row r="90508" customHeight="1" spans="7:9">
      <c r="G90508" s="11"/>
      <c r="H90508" s="12"/>
      <c r="I90508" s="49"/>
    </row>
    <row r="90509" customHeight="1" spans="7:9">
      <c r="G90509" s="11"/>
      <c r="H90509" s="12"/>
      <c r="I90509" s="49"/>
    </row>
    <row r="90510" customHeight="1" spans="7:9">
      <c r="G90510" s="11"/>
      <c r="H90510" s="12"/>
      <c r="I90510" s="49"/>
    </row>
    <row r="90511" customHeight="1" spans="7:9">
      <c r="G90511" s="11"/>
      <c r="H90511" s="12"/>
      <c r="I90511" s="49"/>
    </row>
    <row r="90512" customHeight="1" spans="7:9">
      <c r="G90512" s="11"/>
      <c r="H90512" s="12"/>
      <c r="I90512" s="49"/>
    </row>
    <row r="90513" customHeight="1" spans="7:9">
      <c r="G90513" s="11"/>
      <c r="H90513" s="12"/>
      <c r="I90513" s="49"/>
    </row>
    <row r="90514" customHeight="1" spans="7:9">
      <c r="G90514" s="11"/>
      <c r="H90514" s="12"/>
      <c r="I90514" s="49"/>
    </row>
    <row r="90515" customHeight="1" spans="7:9">
      <c r="G90515" s="11"/>
      <c r="H90515" s="12"/>
      <c r="I90515" s="49"/>
    </row>
    <row r="90516" customHeight="1" spans="7:9">
      <c r="G90516" s="11"/>
      <c r="H90516" s="12"/>
      <c r="I90516" s="49"/>
    </row>
    <row r="90517" customHeight="1" spans="7:9">
      <c r="G90517" s="11"/>
      <c r="H90517" s="12"/>
      <c r="I90517" s="49"/>
    </row>
    <row r="90518" customHeight="1" spans="7:9">
      <c r="G90518" s="11"/>
      <c r="H90518" s="12"/>
      <c r="I90518" s="49"/>
    </row>
    <row r="90519" customHeight="1" spans="7:9">
      <c r="G90519" s="11"/>
      <c r="H90519" s="12"/>
      <c r="I90519" s="49"/>
    </row>
    <row r="90520" customHeight="1" spans="7:9">
      <c r="G90520" s="11"/>
      <c r="H90520" s="12"/>
      <c r="I90520" s="49"/>
    </row>
    <row r="90521" customHeight="1" spans="7:9">
      <c r="G90521" s="11"/>
      <c r="H90521" s="12"/>
      <c r="I90521" s="49"/>
    </row>
    <row r="90522" customHeight="1" spans="7:9">
      <c r="G90522" s="11"/>
      <c r="H90522" s="12"/>
      <c r="I90522" s="49"/>
    </row>
    <row r="90523" customHeight="1" spans="7:9">
      <c r="G90523" s="11"/>
      <c r="H90523" s="12"/>
      <c r="I90523" s="49"/>
    </row>
    <row r="90524" customHeight="1" spans="7:9">
      <c r="G90524" s="11"/>
      <c r="H90524" s="12"/>
      <c r="I90524" s="49"/>
    </row>
    <row r="90525" customHeight="1" spans="7:9">
      <c r="G90525" s="11"/>
      <c r="H90525" s="12"/>
      <c r="I90525" s="49"/>
    </row>
    <row r="90526" customHeight="1" spans="7:9">
      <c r="G90526" s="11"/>
      <c r="H90526" s="12"/>
      <c r="I90526" s="49"/>
    </row>
    <row r="90527" customHeight="1" spans="7:9">
      <c r="G90527" s="11"/>
      <c r="H90527" s="12"/>
      <c r="I90527" s="49"/>
    </row>
    <row r="90528" customHeight="1" spans="7:9">
      <c r="G90528" s="11"/>
      <c r="H90528" s="12"/>
      <c r="I90528" s="49"/>
    </row>
    <row r="90529" customHeight="1" spans="7:9">
      <c r="G90529" s="11"/>
      <c r="H90529" s="12"/>
      <c r="I90529" s="49"/>
    </row>
    <row r="90530" customHeight="1" spans="7:9">
      <c r="G90530" s="11"/>
      <c r="H90530" s="12"/>
      <c r="I90530" s="49"/>
    </row>
    <row r="90531" customHeight="1" spans="7:9">
      <c r="G90531" s="11"/>
      <c r="H90531" s="12"/>
      <c r="I90531" s="49"/>
    </row>
    <row r="90532" customHeight="1" spans="7:9">
      <c r="G90532" s="11"/>
      <c r="H90532" s="12"/>
      <c r="I90532" s="49"/>
    </row>
    <row r="90533" customHeight="1" spans="7:9">
      <c r="G90533" s="11"/>
      <c r="H90533" s="12"/>
      <c r="I90533" s="49"/>
    </row>
    <row r="90534" customHeight="1" spans="7:9">
      <c r="G90534" s="11"/>
      <c r="H90534" s="12"/>
      <c r="I90534" s="49"/>
    </row>
    <row r="90535" customHeight="1" spans="7:9">
      <c r="G90535" s="11"/>
      <c r="H90535" s="12"/>
      <c r="I90535" s="49"/>
    </row>
    <row r="90536" customHeight="1" spans="7:9">
      <c r="G90536" s="11"/>
      <c r="H90536" s="12"/>
      <c r="I90536" s="49"/>
    </row>
    <row r="90537" customHeight="1" spans="7:9">
      <c r="G90537" s="11"/>
      <c r="H90537" s="12"/>
      <c r="I90537" s="49"/>
    </row>
    <row r="90538" customHeight="1" spans="7:9">
      <c r="G90538" s="11"/>
      <c r="H90538" s="12"/>
      <c r="I90538" s="49"/>
    </row>
    <row r="90539" customHeight="1" spans="7:9">
      <c r="G90539" s="11"/>
      <c r="H90539" s="12"/>
      <c r="I90539" s="49"/>
    </row>
    <row r="90540" customHeight="1" spans="7:9">
      <c r="G90540" s="11"/>
      <c r="H90540" s="12"/>
      <c r="I90540" s="49"/>
    </row>
    <row r="90541" customHeight="1" spans="7:9">
      <c r="G90541" s="11"/>
      <c r="H90541" s="12"/>
      <c r="I90541" s="49"/>
    </row>
    <row r="90542" customHeight="1" spans="7:9">
      <c r="G90542" s="11"/>
      <c r="H90542" s="12"/>
      <c r="I90542" s="49"/>
    </row>
    <row r="90543" customHeight="1" spans="7:9">
      <c r="G90543" s="11"/>
      <c r="H90543" s="12"/>
      <c r="I90543" s="49"/>
    </row>
    <row r="90544" customHeight="1" spans="7:9">
      <c r="G90544" s="11"/>
      <c r="H90544" s="12"/>
      <c r="I90544" s="49"/>
    </row>
    <row r="90545" customHeight="1" spans="7:9">
      <c r="G90545" s="11"/>
      <c r="H90545" s="12"/>
      <c r="I90545" s="49"/>
    </row>
    <row r="90546" customHeight="1" spans="7:9">
      <c r="G90546" s="11"/>
      <c r="H90546" s="12"/>
      <c r="I90546" s="49"/>
    </row>
    <row r="90547" customHeight="1" spans="7:9">
      <c r="G90547" s="11"/>
      <c r="H90547" s="12"/>
      <c r="I90547" s="49"/>
    </row>
    <row r="90548" customHeight="1" spans="7:9">
      <c r="G90548" s="11"/>
      <c r="H90548" s="12"/>
      <c r="I90548" s="49"/>
    </row>
    <row r="90549" customHeight="1" spans="7:9">
      <c r="G90549" s="11"/>
      <c r="H90549" s="12"/>
      <c r="I90549" s="49"/>
    </row>
    <row r="90550" customHeight="1" spans="7:9">
      <c r="G90550" s="11"/>
      <c r="H90550" s="12"/>
      <c r="I90550" s="49"/>
    </row>
    <row r="90551" customHeight="1" spans="7:9">
      <c r="G90551" s="11"/>
      <c r="H90551" s="12"/>
      <c r="I90551" s="49"/>
    </row>
    <row r="90552" customHeight="1" spans="7:9">
      <c r="G90552" s="11"/>
      <c r="H90552" s="12"/>
      <c r="I90552" s="49"/>
    </row>
    <row r="90553" customHeight="1" spans="7:9">
      <c r="G90553" s="11"/>
      <c r="H90553" s="12"/>
      <c r="I90553" s="49"/>
    </row>
    <row r="90554" customHeight="1" spans="7:9">
      <c r="G90554" s="11"/>
      <c r="H90554" s="12"/>
      <c r="I90554" s="49"/>
    </row>
    <row r="90555" customHeight="1" spans="7:9">
      <c r="G90555" s="11"/>
      <c r="H90555" s="12"/>
      <c r="I90555" s="49"/>
    </row>
    <row r="90556" customHeight="1" spans="7:9">
      <c r="G90556" s="11"/>
      <c r="H90556" s="12"/>
      <c r="I90556" s="49"/>
    </row>
    <row r="90557" customHeight="1" spans="7:9">
      <c r="G90557" s="11"/>
      <c r="H90557" s="12"/>
      <c r="I90557" s="49"/>
    </row>
    <row r="90558" customHeight="1" spans="7:9">
      <c r="G90558" s="11"/>
      <c r="H90558" s="12"/>
      <c r="I90558" s="49"/>
    </row>
    <row r="90559" customHeight="1" spans="7:9">
      <c r="G90559" s="11"/>
      <c r="H90559" s="12"/>
      <c r="I90559" s="49"/>
    </row>
    <row r="90560" customHeight="1" spans="7:9">
      <c r="G90560" s="11"/>
      <c r="H90560" s="12"/>
      <c r="I90560" s="49"/>
    </row>
    <row r="90561" customHeight="1" spans="7:9">
      <c r="G90561" s="11"/>
      <c r="H90561" s="12"/>
      <c r="I90561" s="49"/>
    </row>
    <row r="90562" customHeight="1" spans="7:9">
      <c r="G90562" s="11"/>
      <c r="H90562" s="12"/>
      <c r="I90562" s="49"/>
    </row>
    <row r="90563" customHeight="1" spans="7:9">
      <c r="G90563" s="11"/>
      <c r="H90563" s="12"/>
      <c r="I90563" s="49"/>
    </row>
    <row r="90564" customHeight="1" spans="7:9">
      <c r="G90564" s="11"/>
      <c r="H90564" s="12"/>
      <c r="I90564" s="49"/>
    </row>
    <row r="90565" customHeight="1" spans="7:9">
      <c r="G90565" s="11"/>
      <c r="H90565" s="12"/>
      <c r="I90565" s="49"/>
    </row>
    <row r="90566" customHeight="1" spans="7:9">
      <c r="G90566" s="11"/>
      <c r="H90566" s="12"/>
      <c r="I90566" s="49"/>
    </row>
    <row r="90567" customHeight="1" spans="7:9">
      <c r="G90567" s="11"/>
      <c r="H90567" s="12"/>
      <c r="I90567" s="49"/>
    </row>
    <row r="90568" customHeight="1" spans="7:9">
      <c r="G90568" s="11"/>
      <c r="H90568" s="12"/>
      <c r="I90568" s="49"/>
    </row>
    <row r="90569" customHeight="1" spans="7:9">
      <c r="G90569" s="11"/>
      <c r="H90569" s="12"/>
      <c r="I90569" s="49"/>
    </row>
    <row r="90570" customHeight="1" spans="7:9">
      <c r="G90570" s="11"/>
      <c r="H90570" s="12"/>
      <c r="I90570" s="49"/>
    </row>
    <row r="90571" customHeight="1" spans="7:9">
      <c r="G90571" s="11"/>
      <c r="H90571" s="12"/>
      <c r="I90571" s="49"/>
    </row>
    <row r="90572" customHeight="1" spans="7:9">
      <c r="G90572" s="11"/>
      <c r="H90572" s="12"/>
      <c r="I90572" s="49"/>
    </row>
    <row r="90573" customHeight="1" spans="7:9">
      <c r="G90573" s="11"/>
      <c r="H90573" s="12"/>
      <c r="I90573" s="49"/>
    </row>
    <row r="90574" customHeight="1" spans="7:9">
      <c r="G90574" s="11"/>
      <c r="H90574" s="12"/>
      <c r="I90574" s="49"/>
    </row>
    <row r="90575" customHeight="1" spans="7:9">
      <c r="G90575" s="11"/>
      <c r="H90575" s="12"/>
      <c r="I90575" s="49"/>
    </row>
    <row r="90576" customHeight="1" spans="7:9">
      <c r="G90576" s="11"/>
      <c r="H90576" s="12"/>
      <c r="I90576" s="49"/>
    </row>
    <row r="90577" customHeight="1" spans="7:9">
      <c r="G90577" s="11"/>
      <c r="H90577" s="12"/>
      <c r="I90577" s="49"/>
    </row>
    <row r="90578" customHeight="1" spans="7:9">
      <c r="G90578" s="11"/>
      <c r="H90578" s="12"/>
      <c r="I90578" s="49"/>
    </row>
    <row r="90579" customHeight="1" spans="7:9">
      <c r="G90579" s="11"/>
      <c r="H90579" s="12"/>
      <c r="I90579" s="49"/>
    </row>
    <row r="90580" customHeight="1" spans="7:9">
      <c r="G90580" s="11"/>
      <c r="H90580" s="12"/>
      <c r="I90580" s="49"/>
    </row>
    <row r="90581" customHeight="1" spans="7:9">
      <c r="G90581" s="11"/>
      <c r="H90581" s="12"/>
      <c r="I90581" s="49"/>
    </row>
    <row r="90582" customHeight="1" spans="7:9">
      <c r="G90582" s="11"/>
      <c r="H90582" s="12"/>
      <c r="I90582" s="49"/>
    </row>
    <row r="90583" customHeight="1" spans="7:9">
      <c r="G90583" s="11"/>
      <c r="H90583" s="12"/>
      <c r="I90583" s="49"/>
    </row>
    <row r="90584" customHeight="1" spans="7:9">
      <c r="G90584" s="11"/>
      <c r="H90584" s="12"/>
      <c r="I90584" s="49"/>
    </row>
    <row r="90585" customHeight="1" spans="7:9">
      <c r="G90585" s="11"/>
      <c r="H90585" s="12"/>
      <c r="I90585" s="49"/>
    </row>
    <row r="90586" customHeight="1" spans="7:9">
      <c r="G90586" s="11"/>
      <c r="H90586" s="12"/>
      <c r="I90586" s="49"/>
    </row>
    <row r="90587" customHeight="1" spans="7:9">
      <c r="G90587" s="11"/>
      <c r="H90587" s="12"/>
      <c r="I90587" s="49"/>
    </row>
    <row r="90588" customHeight="1" spans="7:9">
      <c r="G90588" s="11"/>
      <c r="H90588" s="12"/>
      <c r="I90588" s="49"/>
    </row>
    <row r="90589" customHeight="1" spans="7:9">
      <c r="G90589" s="11"/>
      <c r="H90589" s="12"/>
      <c r="I90589" s="49"/>
    </row>
    <row r="90590" customHeight="1" spans="7:9">
      <c r="G90590" s="11"/>
      <c r="H90590" s="12"/>
      <c r="I90590" s="49"/>
    </row>
    <row r="90591" customHeight="1" spans="7:9">
      <c r="G90591" s="11"/>
      <c r="H90591" s="12"/>
      <c r="I90591" s="49"/>
    </row>
    <row r="90592" customHeight="1" spans="7:9">
      <c r="G90592" s="11"/>
      <c r="H90592" s="12"/>
      <c r="I90592" s="49"/>
    </row>
    <row r="90593" customHeight="1" spans="7:9">
      <c r="G90593" s="11"/>
      <c r="H90593" s="12"/>
      <c r="I90593" s="49"/>
    </row>
    <row r="90594" customHeight="1" spans="7:9">
      <c r="G90594" s="11"/>
      <c r="H90594" s="12"/>
      <c r="I90594" s="49"/>
    </row>
    <row r="90595" customHeight="1" spans="7:9">
      <c r="G90595" s="11"/>
      <c r="H90595" s="12"/>
      <c r="I90595" s="49"/>
    </row>
    <row r="90596" customHeight="1" spans="7:9">
      <c r="G90596" s="11"/>
      <c r="H90596" s="12"/>
      <c r="I90596" s="49"/>
    </row>
    <row r="90597" customHeight="1" spans="7:9">
      <c r="G90597" s="11"/>
      <c r="H90597" s="12"/>
      <c r="I90597" s="49"/>
    </row>
    <row r="90598" customHeight="1" spans="7:9">
      <c r="G90598" s="11"/>
      <c r="H90598" s="12"/>
      <c r="I90598" s="49"/>
    </row>
    <row r="90599" customHeight="1" spans="7:9">
      <c r="G90599" s="11"/>
      <c r="H90599" s="12"/>
      <c r="I90599" s="49"/>
    </row>
    <row r="90600" customHeight="1" spans="7:9">
      <c r="G90600" s="11"/>
      <c r="H90600" s="12"/>
      <c r="I90600" s="49"/>
    </row>
    <row r="90601" customHeight="1" spans="7:9">
      <c r="G90601" s="11"/>
      <c r="H90601" s="12"/>
      <c r="I90601" s="49"/>
    </row>
    <row r="90602" customHeight="1" spans="7:9">
      <c r="G90602" s="11"/>
      <c r="H90602" s="12"/>
      <c r="I90602" s="49"/>
    </row>
    <row r="90603" customHeight="1" spans="7:9">
      <c r="G90603" s="11"/>
      <c r="H90603" s="12"/>
      <c r="I90603" s="49"/>
    </row>
    <row r="90604" customHeight="1" spans="7:9">
      <c r="G90604" s="11"/>
      <c r="H90604" s="12"/>
      <c r="I90604" s="49"/>
    </row>
    <row r="90605" customHeight="1" spans="7:9">
      <c r="G90605" s="11"/>
      <c r="H90605" s="12"/>
      <c r="I90605" s="49"/>
    </row>
    <row r="90606" customHeight="1" spans="7:9">
      <c r="G90606" s="11"/>
      <c r="H90606" s="12"/>
      <c r="I90606" s="49"/>
    </row>
    <row r="90607" customHeight="1" spans="7:9">
      <c r="G90607" s="11"/>
      <c r="H90607" s="12"/>
      <c r="I90607" s="49"/>
    </row>
    <row r="90608" customHeight="1" spans="7:9">
      <c r="G90608" s="11"/>
      <c r="H90608" s="12"/>
      <c r="I90608" s="49"/>
    </row>
    <row r="90609" customHeight="1" spans="7:9">
      <c r="G90609" s="11"/>
      <c r="H90609" s="12"/>
      <c r="I90609" s="49"/>
    </row>
    <row r="90610" customHeight="1" spans="7:9">
      <c r="G90610" s="11"/>
      <c r="H90610" s="12"/>
      <c r="I90610" s="49"/>
    </row>
    <row r="90611" customHeight="1" spans="7:9">
      <c r="G90611" s="11"/>
      <c r="H90611" s="12"/>
      <c r="I90611" s="49"/>
    </row>
    <row r="90612" customHeight="1" spans="7:9">
      <c r="G90612" s="11"/>
      <c r="H90612" s="12"/>
      <c r="I90612" s="49"/>
    </row>
    <row r="90613" customHeight="1" spans="7:9">
      <c r="G90613" s="11"/>
      <c r="H90613" s="12"/>
      <c r="I90613" s="49"/>
    </row>
    <row r="90614" customHeight="1" spans="7:9">
      <c r="G90614" s="11"/>
      <c r="H90614" s="12"/>
      <c r="I90614" s="49"/>
    </row>
    <row r="90615" customHeight="1" spans="7:9">
      <c r="G90615" s="11"/>
      <c r="H90615" s="12"/>
      <c r="I90615" s="49"/>
    </row>
    <row r="90616" customHeight="1" spans="7:9">
      <c r="G90616" s="11"/>
      <c r="H90616" s="12"/>
      <c r="I90616" s="49"/>
    </row>
    <row r="90617" customHeight="1" spans="7:9">
      <c r="G90617" s="11"/>
      <c r="H90617" s="12"/>
      <c r="I90617" s="49"/>
    </row>
    <row r="90618" customHeight="1" spans="7:9">
      <c r="G90618" s="11"/>
      <c r="H90618" s="12"/>
      <c r="I90618" s="49"/>
    </row>
    <row r="90619" customHeight="1" spans="7:9">
      <c r="G90619" s="11"/>
      <c r="H90619" s="12"/>
      <c r="I90619" s="49"/>
    </row>
    <row r="90620" customHeight="1" spans="7:9">
      <c r="G90620" s="11"/>
      <c r="H90620" s="12"/>
      <c r="I90620" s="49"/>
    </row>
    <row r="90621" customHeight="1" spans="7:9">
      <c r="G90621" s="11"/>
      <c r="H90621" s="12"/>
      <c r="I90621" s="49"/>
    </row>
    <row r="90622" customHeight="1" spans="7:9">
      <c r="G90622" s="11"/>
      <c r="H90622" s="12"/>
      <c r="I90622" s="49"/>
    </row>
    <row r="90623" customHeight="1" spans="7:9">
      <c r="G90623" s="11"/>
      <c r="H90623" s="12"/>
      <c r="I90623" s="49"/>
    </row>
    <row r="90624" customHeight="1" spans="7:9">
      <c r="G90624" s="11"/>
      <c r="H90624" s="12"/>
      <c r="I90624" s="49"/>
    </row>
    <row r="90625" customHeight="1" spans="7:9">
      <c r="G90625" s="11"/>
      <c r="H90625" s="12"/>
      <c r="I90625" s="49"/>
    </row>
    <row r="90626" customHeight="1" spans="7:9">
      <c r="G90626" s="11"/>
      <c r="H90626" s="12"/>
      <c r="I90626" s="49"/>
    </row>
    <row r="90627" customHeight="1" spans="7:9">
      <c r="G90627" s="11"/>
      <c r="H90627" s="12"/>
      <c r="I90627" s="49"/>
    </row>
    <row r="90628" customHeight="1" spans="7:9">
      <c r="G90628" s="11"/>
      <c r="H90628" s="12"/>
      <c r="I90628" s="49"/>
    </row>
    <row r="90629" customHeight="1" spans="7:9">
      <c r="G90629" s="11"/>
      <c r="H90629" s="12"/>
      <c r="I90629" s="49"/>
    </row>
    <row r="90630" customHeight="1" spans="7:9">
      <c r="G90630" s="11"/>
      <c r="H90630" s="12"/>
      <c r="I90630" s="49"/>
    </row>
    <row r="90631" customHeight="1" spans="7:9">
      <c r="G90631" s="11"/>
      <c r="H90631" s="12"/>
      <c r="I90631" s="49"/>
    </row>
    <row r="90632" customHeight="1" spans="7:9">
      <c r="G90632" s="11"/>
      <c r="H90632" s="12"/>
      <c r="I90632" s="49"/>
    </row>
    <row r="90633" customHeight="1" spans="7:9">
      <c r="G90633" s="11"/>
      <c r="H90633" s="12"/>
      <c r="I90633" s="49"/>
    </row>
    <row r="90634" customHeight="1" spans="7:9">
      <c r="G90634" s="11"/>
      <c r="H90634" s="12"/>
      <c r="I90634" s="49"/>
    </row>
    <row r="90635" customHeight="1" spans="7:9">
      <c r="G90635" s="11"/>
      <c r="H90635" s="12"/>
      <c r="I90635" s="49"/>
    </row>
    <row r="90636" customHeight="1" spans="7:9">
      <c r="G90636" s="11"/>
      <c r="H90636" s="12"/>
      <c r="I90636" s="49"/>
    </row>
    <row r="90637" customHeight="1" spans="7:9">
      <c r="G90637" s="11"/>
      <c r="H90637" s="12"/>
      <c r="I90637" s="49"/>
    </row>
    <row r="90638" customHeight="1" spans="7:9">
      <c r="G90638" s="11"/>
      <c r="H90638" s="12"/>
      <c r="I90638" s="49"/>
    </row>
    <row r="90639" customHeight="1" spans="7:9">
      <c r="G90639" s="11"/>
      <c r="H90639" s="12"/>
      <c r="I90639" s="49"/>
    </row>
    <row r="90640" customHeight="1" spans="7:9">
      <c r="G90640" s="11"/>
      <c r="H90640" s="12"/>
      <c r="I90640" s="49"/>
    </row>
    <row r="90641" customHeight="1" spans="7:9">
      <c r="G90641" s="11"/>
      <c r="H90641" s="12"/>
      <c r="I90641" s="49"/>
    </row>
    <row r="90642" customHeight="1" spans="7:9">
      <c r="G90642" s="11"/>
      <c r="H90642" s="12"/>
      <c r="I90642" s="49"/>
    </row>
    <row r="90643" customHeight="1" spans="7:9">
      <c r="G90643" s="11"/>
      <c r="H90643" s="12"/>
      <c r="I90643" s="49"/>
    </row>
    <row r="90644" customHeight="1" spans="7:9">
      <c r="G90644" s="11"/>
      <c r="H90644" s="12"/>
      <c r="I90644" s="49"/>
    </row>
    <row r="90645" customHeight="1" spans="7:9">
      <c r="G90645" s="11"/>
      <c r="H90645" s="12"/>
      <c r="I90645" s="49"/>
    </row>
    <row r="90646" customHeight="1" spans="7:9">
      <c r="G90646" s="11"/>
      <c r="H90646" s="12"/>
      <c r="I90646" s="49"/>
    </row>
    <row r="90647" customHeight="1" spans="7:9">
      <c r="G90647" s="11"/>
      <c r="H90647" s="12"/>
      <c r="I90647" s="49"/>
    </row>
    <row r="90648" customHeight="1" spans="7:9">
      <c r="G90648" s="11"/>
      <c r="H90648" s="12"/>
      <c r="I90648" s="49"/>
    </row>
    <row r="90649" customHeight="1" spans="7:9">
      <c r="G90649" s="11"/>
      <c r="H90649" s="12"/>
      <c r="I90649" s="49"/>
    </row>
    <row r="90650" customHeight="1" spans="7:9">
      <c r="G90650" s="11"/>
      <c r="H90650" s="12"/>
      <c r="I90650" s="49"/>
    </row>
    <row r="90651" customHeight="1" spans="7:9">
      <c r="G90651" s="11"/>
      <c r="H90651" s="12"/>
      <c r="I90651" s="49"/>
    </row>
    <row r="90652" customHeight="1" spans="7:9">
      <c r="G90652" s="11"/>
      <c r="H90652" s="12"/>
      <c r="I90652" s="49"/>
    </row>
    <row r="90653" customHeight="1" spans="7:9">
      <c r="G90653" s="11"/>
      <c r="H90653" s="12"/>
      <c r="I90653" s="49"/>
    </row>
    <row r="90654" customHeight="1" spans="7:9">
      <c r="G90654" s="11"/>
      <c r="H90654" s="12"/>
      <c r="I90654" s="49"/>
    </row>
    <row r="90655" customHeight="1" spans="7:9">
      <c r="G90655" s="11"/>
      <c r="H90655" s="12"/>
      <c r="I90655" s="49"/>
    </row>
    <row r="90656" customHeight="1" spans="7:9">
      <c r="G90656" s="11"/>
      <c r="H90656" s="12"/>
      <c r="I90656" s="49"/>
    </row>
    <row r="90657" customHeight="1" spans="7:9">
      <c r="G90657" s="11"/>
      <c r="H90657" s="12"/>
      <c r="I90657" s="49"/>
    </row>
    <row r="90658" customHeight="1" spans="7:9">
      <c r="G90658" s="11"/>
      <c r="H90658" s="12"/>
      <c r="I90658" s="49"/>
    </row>
    <row r="90659" customHeight="1" spans="7:9">
      <c r="G90659" s="11"/>
      <c r="H90659" s="12"/>
      <c r="I90659" s="49"/>
    </row>
    <row r="90660" customHeight="1" spans="7:9">
      <c r="G90660" s="11"/>
      <c r="H90660" s="12"/>
      <c r="I90660" s="49"/>
    </row>
    <row r="90661" customHeight="1" spans="7:9">
      <c r="G90661" s="11"/>
      <c r="H90661" s="12"/>
      <c r="I90661" s="49"/>
    </row>
    <row r="90662" customHeight="1" spans="7:9">
      <c r="G90662" s="11"/>
      <c r="H90662" s="12"/>
      <c r="I90662" s="49"/>
    </row>
    <row r="90663" customHeight="1" spans="7:9">
      <c r="G90663" s="11"/>
      <c r="H90663" s="12"/>
      <c r="I90663" s="49"/>
    </row>
    <row r="90664" customHeight="1" spans="7:9">
      <c r="G90664" s="11"/>
      <c r="H90664" s="12"/>
      <c r="I90664" s="49"/>
    </row>
    <row r="90665" customHeight="1" spans="7:9">
      <c r="G90665" s="11"/>
      <c r="H90665" s="12"/>
      <c r="I90665" s="49"/>
    </row>
    <row r="90666" customHeight="1" spans="7:9">
      <c r="G90666" s="11"/>
      <c r="H90666" s="12"/>
      <c r="I90666" s="49"/>
    </row>
    <row r="90667" customHeight="1" spans="7:9">
      <c r="G90667" s="11"/>
      <c r="H90667" s="12"/>
      <c r="I90667" s="49"/>
    </row>
    <row r="90668" customHeight="1" spans="7:9">
      <c r="G90668" s="11"/>
      <c r="H90668" s="12"/>
      <c r="I90668" s="49"/>
    </row>
    <row r="90669" customHeight="1" spans="7:9">
      <c r="G90669" s="11"/>
      <c r="H90669" s="12"/>
      <c r="I90669" s="49"/>
    </row>
    <row r="90670" customHeight="1" spans="7:9">
      <c r="G90670" s="11"/>
      <c r="H90670" s="12"/>
      <c r="I90670" s="49"/>
    </row>
    <row r="90671" customHeight="1" spans="7:9">
      <c r="G90671" s="11"/>
      <c r="H90671" s="12"/>
      <c r="I90671" s="49"/>
    </row>
    <row r="90672" customHeight="1" spans="7:9">
      <c r="G90672" s="11"/>
      <c r="H90672" s="12"/>
      <c r="I90672" s="49"/>
    </row>
    <row r="90673" customHeight="1" spans="7:9">
      <c r="G90673" s="11"/>
      <c r="H90673" s="12"/>
      <c r="I90673" s="49"/>
    </row>
    <row r="90674" customHeight="1" spans="7:9">
      <c r="G90674" s="11"/>
      <c r="H90674" s="12"/>
      <c r="I90674" s="49"/>
    </row>
    <row r="90675" customHeight="1" spans="7:9">
      <c r="G90675" s="11"/>
      <c r="H90675" s="12"/>
      <c r="I90675" s="49"/>
    </row>
    <row r="90676" customHeight="1" spans="7:9">
      <c r="G90676" s="11"/>
      <c r="H90676" s="12"/>
      <c r="I90676" s="49"/>
    </row>
    <row r="90677" customHeight="1" spans="7:9">
      <c r="G90677" s="11"/>
      <c r="H90677" s="12"/>
      <c r="I90677" s="49"/>
    </row>
    <row r="90678" customHeight="1" spans="7:9">
      <c r="G90678" s="11"/>
      <c r="H90678" s="12"/>
      <c r="I90678" s="49"/>
    </row>
    <row r="90679" customHeight="1" spans="7:9">
      <c r="G90679" s="11"/>
      <c r="H90679" s="12"/>
      <c r="I90679" s="49"/>
    </row>
    <row r="90680" customHeight="1" spans="7:9">
      <c r="G90680" s="11"/>
      <c r="H90680" s="12"/>
      <c r="I90680" s="49"/>
    </row>
    <row r="90681" customHeight="1" spans="7:9">
      <c r="G90681" s="11"/>
      <c r="H90681" s="12"/>
      <c r="I90681" s="49"/>
    </row>
    <row r="90682" customHeight="1" spans="7:9">
      <c r="G90682" s="11"/>
      <c r="H90682" s="12"/>
      <c r="I90682" s="49"/>
    </row>
    <row r="90683" customHeight="1" spans="7:9">
      <c r="G90683" s="11"/>
      <c r="H90683" s="12"/>
      <c r="I90683" s="49"/>
    </row>
    <row r="90684" customHeight="1" spans="7:9">
      <c r="G90684" s="11"/>
      <c r="H90684" s="12"/>
      <c r="I90684" s="49"/>
    </row>
    <row r="90685" customHeight="1" spans="7:9">
      <c r="G90685" s="11"/>
      <c r="H90685" s="12"/>
      <c r="I90685" s="49"/>
    </row>
    <row r="90686" customHeight="1" spans="7:9">
      <c r="G90686" s="11"/>
      <c r="H90686" s="12"/>
      <c r="I90686" s="49"/>
    </row>
    <row r="90687" customHeight="1" spans="7:9">
      <c r="G90687" s="11"/>
      <c r="H90687" s="12"/>
      <c r="I90687" s="49"/>
    </row>
    <row r="90688" customHeight="1" spans="7:9">
      <c r="G90688" s="11"/>
      <c r="H90688" s="12"/>
      <c r="I90688" s="49"/>
    </row>
    <row r="90689" customHeight="1" spans="7:9">
      <c r="G90689" s="11"/>
      <c r="H90689" s="12"/>
      <c r="I90689" s="49"/>
    </row>
    <row r="90690" customHeight="1" spans="7:9">
      <c r="G90690" s="11"/>
      <c r="H90690" s="12"/>
      <c r="I90690" s="49"/>
    </row>
    <row r="90691" customHeight="1" spans="7:9">
      <c r="G90691" s="11"/>
      <c r="H90691" s="12"/>
      <c r="I90691" s="49"/>
    </row>
    <row r="90692" customHeight="1" spans="7:9">
      <c r="G90692" s="11"/>
      <c r="H90692" s="12"/>
      <c r="I90692" s="49"/>
    </row>
    <row r="90693" customHeight="1" spans="7:9">
      <c r="G90693" s="11"/>
      <c r="H90693" s="12"/>
      <c r="I90693" s="49"/>
    </row>
    <row r="90694" customHeight="1" spans="7:9">
      <c r="G90694" s="11"/>
      <c r="H90694" s="12"/>
      <c r="I90694" s="49"/>
    </row>
    <row r="90695" customHeight="1" spans="7:9">
      <c r="G90695" s="11"/>
      <c r="H90695" s="12"/>
      <c r="I90695" s="49"/>
    </row>
    <row r="90696" customHeight="1" spans="7:9">
      <c r="G90696" s="11"/>
      <c r="H90696" s="12"/>
      <c r="I90696" s="49"/>
    </row>
    <row r="90697" customHeight="1" spans="7:9">
      <c r="G90697" s="11"/>
      <c r="H90697" s="12"/>
      <c r="I90697" s="49"/>
    </row>
    <row r="90698" customHeight="1" spans="7:9">
      <c r="G90698" s="11"/>
      <c r="H90698" s="12"/>
      <c r="I90698" s="49"/>
    </row>
    <row r="90699" customHeight="1" spans="7:9">
      <c r="G90699" s="11"/>
      <c r="H90699" s="12"/>
      <c r="I90699" s="49"/>
    </row>
    <row r="90700" customHeight="1" spans="7:9">
      <c r="G90700" s="11"/>
      <c r="H90700" s="12"/>
      <c r="I90700" s="49"/>
    </row>
    <row r="90701" customHeight="1" spans="7:9">
      <c r="G90701" s="11"/>
      <c r="H90701" s="12"/>
      <c r="I90701" s="49"/>
    </row>
    <row r="90702" customHeight="1" spans="7:9">
      <c r="G90702" s="11"/>
      <c r="H90702" s="12"/>
      <c r="I90702" s="49"/>
    </row>
    <row r="90703" customHeight="1" spans="7:9">
      <c r="G90703" s="11"/>
      <c r="H90703" s="12"/>
      <c r="I90703" s="49"/>
    </row>
    <row r="90704" customHeight="1" spans="7:9">
      <c r="G90704" s="11"/>
      <c r="H90704" s="12"/>
      <c r="I90704" s="49"/>
    </row>
    <row r="90705" customHeight="1" spans="7:9">
      <c r="G90705" s="11"/>
      <c r="H90705" s="12"/>
      <c r="I90705" s="49"/>
    </row>
    <row r="90706" customHeight="1" spans="7:9">
      <c r="G90706" s="11"/>
      <c r="H90706" s="12"/>
      <c r="I90706" s="49"/>
    </row>
    <row r="90707" customHeight="1" spans="7:9">
      <c r="G90707" s="11"/>
      <c r="H90707" s="12"/>
      <c r="I90707" s="49"/>
    </row>
    <row r="90708" customHeight="1" spans="7:9">
      <c r="G90708" s="11"/>
      <c r="H90708" s="12"/>
      <c r="I90708" s="49"/>
    </row>
    <row r="90709" customHeight="1" spans="7:9">
      <c r="G90709" s="11"/>
      <c r="H90709" s="12"/>
      <c r="I90709" s="49"/>
    </row>
    <row r="90710" customHeight="1" spans="7:9">
      <c r="G90710" s="11"/>
      <c r="H90710" s="12"/>
      <c r="I90710" s="49"/>
    </row>
    <row r="90711" customHeight="1" spans="7:9">
      <c r="G90711" s="11"/>
      <c r="H90711" s="12"/>
      <c r="I90711" s="49"/>
    </row>
    <row r="90712" customHeight="1" spans="7:9">
      <c r="G90712" s="11"/>
      <c r="H90712" s="12"/>
      <c r="I90712" s="49"/>
    </row>
    <row r="90713" customHeight="1" spans="7:9">
      <c r="G90713" s="11"/>
      <c r="H90713" s="12"/>
      <c r="I90713" s="49"/>
    </row>
    <row r="90714" customHeight="1" spans="7:9">
      <c r="G90714" s="11"/>
      <c r="H90714" s="12"/>
      <c r="I90714" s="49"/>
    </row>
    <row r="90715" customHeight="1" spans="7:9">
      <c r="G90715" s="11"/>
      <c r="H90715" s="12"/>
      <c r="I90715" s="49"/>
    </row>
    <row r="90716" customHeight="1" spans="7:9">
      <c r="G90716" s="11"/>
      <c r="H90716" s="12"/>
      <c r="I90716" s="49"/>
    </row>
    <row r="90717" customHeight="1" spans="7:9">
      <c r="G90717" s="11"/>
      <c r="H90717" s="12"/>
      <c r="I90717" s="49"/>
    </row>
    <row r="90718" customHeight="1" spans="7:9">
      <c r="G90718" s="11"/>
      <c r="H90718" s="12"/>
      <c r="I90718" s="49"/>
    </row>
    <row r="90719" customHeight="1" spans="7:9">
      <c r="G90719" s="11"/>
      <c r="H90719" s="12"/>
      <c r="I90719" s="49"/>
    </row>
    <row r="90720" customHeight="1" spans="7:9">
      <c r="G90720" s="11"/>
      <c r="H90720" s="12"/>
      <c r="I90720" s="49"/>
    </row>
    <row r="90721" customHeight="1" spans="7:9">
      <c r="G90721" s="11"/>
      <c r="H90721" s="12"/>
      <c r="I90721" s="49"/>
    </row>
    <row r="90722" customHeight="1" spans="7:9">
      <c r="G90722" s="11"/>
      <c r="H90722" s="12"/>
      <c r="I90722" s="49"/>
    </row>
    <row r="90723" customHeight="1" spans="7:9">
      <c r="G90723" s="11"/>
      <c r="H90723" s="12"/>
      <c r="I90723" s="49"/>
    </row>
    <row r="90724" customHeight="1" spans="7:9">
      <c r="G90724" s="11"/>
      <c r="H90724" s="12"/>
      <c r="I90724" s="49"/>
    </row>
    <row r="90725" customHeight="1" spans="7:9">
      <c r="G90725" s="11"/>
      <c r="H90725" s="12"/>
      <c r="I90725" s="49"/>
    </row>
    <row r="90726" customHeight="1" spans="7:9">
      <c r="G90726" s="11"/>
      <c r="H90726" s="12"/>
      <c r="I90726" s="49"/>
    </row>
    <row r="90727" customHeight="1" spans="7:9">
      <c r="G90727" s="11"/>
      <c r="H90727" s="12"/>
      <c r="I90727" s="49"/>
    </row>
    <row r="90728" customHeight="1" spans="7:9">
      <c r="G90728" s="11"/>
      <c r="H90728" s="12"/>
      <c r="I90728" s="49"/>
    </row>
    <row r="90729" customHeight="1" spans="7:9">
      <c r="G90729" s="11"/>
      <c r="H90729" s="12"/>
      <c r="I90729" s="49"/>
    </row>
    <row r="90730" customHeight="1" spans="7:9">
      <c r="G90730" s="11"/>
      <c r="H90730" s="12"/>
      <c r="I90730" s="49"/>
    </row>
    <row r="90731" customHeight="1" spans="7:9">
      <c r="G90731" s="11"/>
      <c r="H90731" s="12"/>
      <c r="I90731" s="49"/>
    </row>
    <row r="90732" customHeight="1" spans="7:9">
      <c r="G90732" s="11"/>
      <c r="H90732" s="12"/>
      <c r="I90732" s="49"/>
    </row>
    <row r="90733" customHeight="1" spans="7:9">
      <c r="G90733" s="11"/>
      <c r="H90733" s="12"/>
      <c r="I90733" s="49"/>
    </row>
    <row r="90734" customHeight="1" spans="7:9">
      <c r="G90734" s="11"/>
      <c r="H90734" s="12"/>
      <c r="I90734" s="49"/>
    </row>
    <row r="90735" customHeight="1" spans="7:9">
      <c r="G90735" s="11"/>
      <c r="H90735" s="12"/>
      <c r="I90735" s="49"/>
    </row>
    <row r="90736" customHeight="1" spans="7:9">
      <c r="G90736" s="11"/>
      <c r="H90736" s="12"/>
      <c r="I90736" s="49"/>
    </row>
    <row r="90737" customHeight="1" spans="7:9">
      <c r="G90737" s="11"/>
      <c r="H90737" s="12"/>
      <c r="I90737" s="49"/>
    </row>
    <row r="90738" customHeight="1" spans="7:9">
      <c r="G90738" s="11"/>
      <c r="H90738" s="12"/>
      <c r="I90738" s="49"/>
    </row>
    <row r="90739" customHeight="1" spans="7:9">
      <c r="G90739" s="11"/>
      <c r="H90739" s="12"/>
      <c r="I90739" s="49"/>
    </row>
    <row r="90740" customHeight="1" spans="7:9">
      <c r="G90740" s="11"/>
      <c r="H90740" s="12"/>
      <c r="I90740" s="49"/>
    </row>
    <row r="90741" customHeight="1" spans="7:9">
      <c r="G90741" s="11"/>
      <c r="H90741" s="12"/>
      <c r="I90741" s="49"/>
    </row>
    <row r="90742" customHeight="1" spans="7:9">
      <c r="G90742" s="11"/>
      <c r="H90742" s="12"/>
      <c r="I90742" s="49"/>
    </row>
    <row r="90743" customHeight="1" spans="7:9">
      <c r="G90743" s="11"/>
      <c r="H90743" s="12"/>
      <c r="I90743" s="49"/>
    </row>
    <row r="90744" customHeight="1" spans="7:9">
      <c r="G90744" s="11"/>
      <c r="H90744" s="12"/>
      <c r="I90744" s="49"/>
    </row>
    <row r="90745" customHeight="1" spans="7:9">
      <c r="G90745" s="11"/>
      <c r="H90745" s="12"/>
      <c r="I90745" s="49"/>
    </row>
    <row r="90746" customHeight="1" spans="7:9">
      <c r="G90746" s="11"/>
      <c r="H90746" s="12"/>
      <c r="I90746" s="49"/>
    </row>
    <row r="90747" customHeight="1" spans="7:9">
      <c r="G90747" s="11"/>
      <c r="H90747" s="12"/>
      <c r="I90747" s="49"/>
    </row>
    <row r="90748" customHeight="1" spans="7:9">
      <c r="G90748" s="11"/>
      <c r="H90748" s="12"/>
      <c r="I90748" s="49"/>
    </row>
    <row r="90749" customHeight="1" spans="7:9">
      <c r="G90749" s="11"/>
      <c r="H90749" s="12"/>
      <c r="I90749" s="49"/>
    </row>
    <row r="90750" customHeight="1" spans="7:9">
      <c r="G90750" s="11"/>
      <c r="H90750" s="12"/>
      <c r="I90750" s="49"/>
    </row>
    <row r="90751" customHeight="1" spans="7:9">
      <c r="G90751" s="11"/>
      <c r="H90751" s="12"/>
      <c r="I90751" s="49"/>
    </row>
    <row r="90752" customHeight="1" spans="7:9">
      <c r="G90752" s="11"/>
      <c r="H90752" s="12"/>
      <c r="I90752" s="49"/>
    </row>
    <row r="90753" customHeight="1" spans="7:9">
      <c r="G90753" s="11"/>
      <c r="H90753" s="12"/>
      <c r="I90753" s="49"/>
    </row>
    <row r="90754" customHeight="1" spans="7:9">
      <c r="G90754" s="11"/>
      <c r="H90754" s="12"/>
      <c r="I90754" s="49"/>
    </row>
    <row r="90755" customHeight="1" spans="7:9">
      <c r="G90755" s="11"/>
      <c r="H90755" s="12"/>
      <c r="I90755" s="49"/>
    </row>
    <row r="90756" customHeight="1" spans="7:9">
      <c r="G90756" s="11"/>
      <c r="H90756" s="12"/>
      <c r="I90756" s="49"/>
    </row>
    <row r="90757" customHeight="1" spans="7:9">
      <c r="G90757" s="11"/>
      <c r="H90757" s="12"/>
      <c r="I90757" s="49"/>
    </row>
    <row r="90758" customHeight="1" spans="7:9">
      <c r="G90758" s="11"/>
      <c r="H90758" s="12"/>
      <c r="I90758" s="49"/>
    </row>
    <row r="90759" customHeight="1" spans="7:9">
      <c r="G90759" s="11"/>
      <c r="H90759" s="12"/>
      <c r="I90759" s="49"/>
    </row>
    <row r="90760" customHeight="1" spans="7:9">
      <c r="G90760" s="11"/>
      <c r="H90760" s="12"/>
      <c r="I90760" s="49"/>
    </row>
    <row r="90761" customHeight="1" spans="7:9">
      <c r="G90761" s="11"/>
      <c r="H90761" s="12"/>
      <c r="I90761" s="49"/>
    </row>
    <row r="90762" customHeight="1" spans="7:9">
      <c r="G90762" s="11"/>
      <c r="H90762" s="12"/>
      <c r="I90762" s="49"/>
    </row>
    <row r="90763" customHeight="1" spans="7:9">
      <c r="G90763" s="11"/>
      <c r="H90763" s="12"/>
      <c r="I90763" s="49"/>
    </row>
    <row r="90764" customHeight="1" spans="7:9">
      <c r="G90764" s="11"/>
      <c r="H90764" s="12"/>
      <c r="I90764" s="49"/>
    </row>
    <row r="90765" customHeight="1" spans="7:9">
      <c r="G90765" s="11"/>
      <c r="H90765" s="12"/>
      <c r="I90765" s="49"/>
    </row>
    <row r="90766" customHeight="1" spans="7:9">
      <c r="G90766" s="11"/>
      <c r="H90766" s="12"/>
      <c r="I90766" s="49"/>
    </row>
    <row r="90767" customHeight="1" spans="7:9">
      <c r="G90767" s="11"/>
      <c r="H90767" s="12"/>
      <c r="I90767" s="49"/>
    </row>
    <row r="90768" customHeight="1" spans="7:9">
      <c r="G90768" s="11"/>
      <c r="H90768" s="12"/>
      <c r="I90768" s="49"/>
    </row>
    <row r="90769" customHeight="1" spans="7:9">
      <c r="G90769" s="11"/>
      <c r="H90769" s="12"/>
      <c r="I90769" s="49"/>
    </row>
    <row r="90770" customHeight="1" spans="7:9">
      <c r="G90770" s="11"/>
      <c r="H90770" s="12"/>
      <c r="I90770" s="49"/>
    </row>
    <row r="90771" customHeight="1" spans="7:9">
      <c r="G90771" s="11"/>
      <c r="H90771" s="12"/>
      <c r="I90771" s="49"/>
    </row>
    <row r="90772" customHeight="1" spans="7:9">
      <c r="G90772" s="11"/>
      <c r="H90772" s="12"/>
      <c r="I90772" s="49"/>
    </row>
    <row r="90773" customHeight="1" spans="7:9">
      <c r="G90773" s="11"/>
      <c r="H90773" s="12"/>
      <c r="I90773" s="49"/>
    </row>
    <row r="90774" customHeight="1" spans="7:9">
      <c r="G90774" s="11"/>
      <c r="H90774" s="12"/>
      <c r="I90774" s="49"/>
    </row>
    <row r="90775" customHeight="1" spans="7:9">
      <c r="G90775" s="11"/>
      <c r="H90775" s="12"/>
      <c r="I90775" s="49"/>
    </row>
    <row r="90776" customHeight="1" spans="7:9">
      <c r="G90776" s="11"/>
      <c r="H90776" s="12"/>
      <c r="I90776" s="49"/>
    </row>
    <row r="90777" customHeight="1" spans="7:9">
      <c r="G90777" s="11"/>
      <c r="H90777" s="12"/>
      <c r="I90777" s="49"/>
    </row>
    <row r="90778" customHeight="1" spans="7:9">
      <c r="G90778" s="11"/>
      <c r="H90778" s="12"/>
      <c r="I90778" s="49"/>
    </row>
    <row r="90779" customHeight="1" spans="7:9">
      <c r="G90779" s="11"/>
      <c r="H90779" s="12"/>
      <c r="I90779" s="49"/>
    </row>
    <row r="90780" customHeight="1" spans="7:9">
      <c r="G90780" s="11"/>
      <c r="H90780" s="12"/>
      <c r="I90780" s="49"/>
    </row>
    <row r="90781" customHeight="1" spans="7:9">
      <c r="G90781" s="11"/>
      <c r="H90781" s="12"/>
      <c r="I90781" s="49"/>
    </row>
    <row r="90782" customHeight="1" spans="7:9">
      <c r="G90782" s="11"/>
      <c r="H90782" s="12"/>
      <c r="I90782" s="49"/>
    </row>
    <row r="90783" customHeight="1" spans="7:9">
      <c r="G90783" s="11"/>
      <c r="H90783" s="12"/>
      <c r="I90783" s="49"/>
    </row>
    <row r="90784" customHeight="1" spans="7:9">
      <c r="G90784" s="11"/>
      <c r="H90784" s="12"/>
      <c r="I90784" s="49"/>
    </row>
    <row r="90785" customHeight="1" spans="7:9">
      <c r="G90785" s="11"/>
      <c r="H90785" s="12"/>
      <c r="I90785" s="49"/>
    </row>
    <row r="90786" customHeight="1" spans="7:9">
      <c r="G90786" s="11"/>
      <c r="H90786" s="12"/>
      <c r="I90786" s="49"/>
    </row>
    <row r="90787" customHeight="1" spans="7:9">
      <c r="G90787" s="11"/>
      <c r="H90787" s="12"/>
      <c r="I90787" s="49"/>
    </row>
    <row r="90788" customHeight="1" spans="7:9">
      <c r="G90788" s="11"/>
      <c r="H90788" s="12"/>
      <c r="I90788" s="49"/>
    </row>
    <row r="90789" customHeight="1" spans="7:9">
      <c r="G90789" s="11"/>
      <c r="H90789" s="12"/>
      <c r="I90789" s="49"/>
    </row>
    <row r="90790" customHeight="1" spans="7:9">
      <c r="G90790" s="11"/>
      <c r="H90790" s="12"/>
      <c r="I90790" s="49"/>
    </row>
    <row r="90791" customHeight="1" spans="7:9">
      <c r="G90791" s="11"/>
      <c r="H90791" s="12"/>
      <c r="I90791" s="49"/>
    </row>
    <row r="90792" customHeight="1" spans="7:9">
      <c r="G90792" s="11"/>
      <c r="H90792" s="12"/>
      <c r="I90792" s="49"/>
    </row>
    <row r="90793" customHeight="1" spans="7:9">
      <c r="G90793" s="11"/>
      <c r="H90793" s="12"/>
      <c r="I90793" s="49"/>
    </row>
    <row r="90794" customHeight="1" spans="7:9">
      <c r="G90794" s="11"/>
      <c r="H90794" s="12"/>
      <c r="I90794" s="49"/>
    </row>
    <row r="90795" customHeight="1" spans="7:9">
      <c r="G90795" s="11"/>
      <c r="H90795" s="12"/>
      <c r="I90795" s="49"/>
    </row>
    <row r="90796" customHeight="1" spans="7:9">
      <c r="G90796" s="11"/>
      <c r="H90796" s="12"/>
      <c r="I90796" s="49"/>
    </row>
    <row r="90797" customHeight="1" spans="7:9">
      <c r="G90797" s="11"/>
      <c r="H90797" s="12"/>
      <c r="I90797" s="49"/>
    </row>
    <row r="90798" customHeight="1" spans="7:9">
      <c r="G90798" s="11"/>
      <c r="H90798" s="12"/>
      <c r="I90798" s="49"/>
    </row>
    <row r="90799" customHeight="1" spans="7:9">
      <c r="G90799" s="11"/>
      <c r="H90799" s="12"/>
      <c r="I90799" s="49"/>
    </row>
    <row r="90800" customHeight="1" spans="7:9">
      <c r="G90800" s="11"/>
      <c r="H90800" s="12"/>
      <c r="I90800" s="49"/>
    </row>
    <row r="90801" customHeight="1" spans="7:9">
      <c r="G90801" s="11"/>
      <c r="H90801" s="12"/>
      <c r="I90801" s="49"/>
    </row>
    <row r="90802" customHeight="1" spans="7:9">
      <c r="G90802" s="11"/>
      <c r="H90802" s="12"/>
      <c r="I90802" s="49"/>
    </row>
    <row r="90803" customHeight="1" spans="7:9">
      <c r="G90803" s="11"/>
      <c r="H90803" s="12"/>
      <c r="I90803" s="49"/>
    </row>
    <row r="90804" customHeight="1" spans="7:9">
      <c r="G90804" s="11"/>
      <c r="H90804" s="12"/>
      <c r="I90804" s="49"/>
    </row>
    <row r="90805" customHeight="1" spans="7:9">
      <c r="G90805" s="11"/>
      <c r="H90805" s="12"/>
      <c r="I90805" s="49"/>
    </row>
    <row r="90806" customHeight="1" spans="7:9">
      <c r="G90806" s="11"/>
      <c r="H90806" s="12"/>
      <c r="I90806" s="49"/>
    </row>
    <row r="90807" customHeight="1" spans="7:9">
      <c r="G90807" s="11"/>
      <c r="H90807" s="12"/>
      <c r="I90807" s="49"/>
    </row>
    <row r="90808" customHeight="1" spans="7:9">
      <c r="G90808" s="11"/>
      <c r="H90808" s="12"/>
      <c r="I90808" s="49"/>
    </row>
    <row r="90809" customHeight="1" spans="7:9">
      <c r="G90809" s="11"/>
      <c r="H90809" s="12"/>
      <c r="I90809" s="49"/>
    </row>
    <row r="90810" customHeight="1" spans="7:9">
      <c r="G90810" s="11"/>
      <c r="H90810" s="12"/>
      <c r="I90810" s="49"/>
    </row>
    <row r="90811" customHeight="1" spans="7:9">
      <c r="G90811" s="11"/>
      <c r="H90811" s="12"/>
      <c r="I90811" s="49"/>
    </row>
    <row r="90812" customHeight="1" spans="7:9">
      <c r="G90812" s="11"/>
      <c r="H90812" s="12"/>
      <c r="I90812" s="49"/>
    </row>
    <row r="90813" customHeight="1" spans="7:9">
      <c r="G90813" s="11"/>
      <c r="H90813" s="12"/>
      <c r="I90813" s="49"/>
    </row>
    <row r="90814" customHeight="1" spans="7:9">
      <c r="G90814" s="11"/>
      <c r="H90814" s="12"/>
      <c r="I90814" s="49"/>
    </row>
    <row r="90815" customHeight="1" spans="7:9">
      <c r="G90815" s="11"/>
      <c r="H90815" s="12"/>
      <c r="I90815" s="49"/>
    </row>
    <row r="90816" customHeight="1" spans="7:9">
      <c r="G90816" s="11"/>
      <c r="H90816" s="12"/>
      <c r="I90816" s="49"/>
    </row>
    <row r="90817" customHeight="1" spans="7:9">
      <c r="G90817" s="11"/>
      <c r="H90817" s="12"/>
      <c r="I90817" s="49"/>
    </row>
    <row r="90818" customHeight="1" spans="7:9">
      <c r="G90818" s="11"/>
      <c r="H90818" s="12"/>
      <c r="I90818" s="49"/>
    </row>
    <row r="90819" customHeight="1" spans="7:9">
      <c r="G90819" s="11"/>
      <c r="H90819" s="12"/>
      <c r="I90819" s="49"/>
    </row>
    <row r="90820" customHeight="1" spans="7:9">
      <c r="G90820" s="11"/>
      <c r="H90820" s="12"/>
      <c r="I90820" s="49"/>
    </row>
    <row r="90821" customHeight="1" spans="7:9">
      <c r="G90821" s="11"/>
      <c r="H90821" s="12"/>
      <c r="I90821" s="49"/>
    </row>
    <row r="90822" customHeight="1" spans="7:9">
      <c r="G90822" s="11"/>
      <c r="H90822" s="12"/>
      <c r="I90822" s="49"/>
    </row>
    <row r="90823" customHeight="1" spans="7:9">
      <c r="G90823" s="11"/>
      <c r="H90823" s="12"/>
      <c r="I90823" s="49"/>
    </row>
    <row r="90824" customHeight="1" spans="7:9">
      <c r="G90824" s="11"/>
      <c r="H90824" s="12"/>
      <c r="I90824" s="49"/>
    </row>
    <row r="90825" customHeight="1" spans="7:9">
      <c r="G90825" s="11"/>
      <c r="H90825" s="12"/>
      <c r="I90825" s="49"/>
    </row>
    <row r="90826" customHeight="1" spans="7:9">
      <c r="G90826" s="11"/>
      <c r="H90826" s="12"/>
      <c r="I90826" s="49"/>
    </row>
    <row r="90827" customHeight="1" spans="7:9">
      <c r="G90827" s="11"/>
      <c r="H90827" s="12"/>
      <c r="I90827" s="49"/>
    </row>
    <row r="90828" customHeight="1" spans="7:9">
      <c r="G90828" s="11"/>
      <c r="H90828" s="12"/>
      <c r="I90828" s="49"/>
    </row>
    <row r="90829" customHeight="1" spans="7:9">
      <c r="G90829" s="11"/>
      <c r="H90829" s="12"/>
      <c r="I90829" s="49"/>
    </row>
    <row r="90830" customHeight="1" spans="7:9">
      <c r="G90830" s="11"/>
      <c r="H90830" s="12"/>
      <c r="I90830" s="49"/>
    </row>
    <row r="90831" customHeight="1" spans="7:9">
      <c r="G90831" s="11"/>
      <c r="H90831" s="12"/>
      <c r="I90831" s="49"/>
    </row>
    <row r="90832" customHeight="1" spans="7:9">
      <c r="G90832" s="11"/>
      <c r="H90832" s="12"/>
      <c r="I90832" s="49"/>
    </row>
    <row r="90833" customHeight="1" spans="7:9">
      <c r="G90833" s="11"/>
      <c r="H90833" s="12"/>
      <c r="I90833" s="49"/>
    </row>
    <row r="90834" customHeight="1" spans="7:9">
      <c r="G90834" s="11"/>
      <c r="H90834" s="12"/>
      <c r="I90834" s="49"/>
    </row>
    <row r="90835" customHeight="1" spans="7:9">
      <c r="G90835" s="11"/>
      <c r="H90835" s="12"/>
      <c r="I90835" s="49"/>
    </row>
    <row r="90836" customHeight="1" spans="7:9">
      <c r="G90836" s="11"/>
      <c r="H90836" s="12"/>
      <c r="I90836" s="49"/>
    </row>
    <row r="90837" customHeight="1" spans="7:9">
      <c r="G90837" s="11"/>
      <c r="H90837" s="12"/>
      <c r="I90837" s="49"/>
    </row>
    <row r="90838" customHeight="1" spans="7:9">
      <c r="G90838" s="11"/>
      <c r="H90838" s="12"/>
      <c r="I90838" s="49"/>
    </row>
    <row r="90839" customHeight="1" spans="7:9">
      <c r="G90839" s="11"/>
      <c r="H90839" s="12"/>
      <c r="I90839" s="49"/>
    </row>
    <row r="90840" customHeight="1" spans="7:9">
      <c r="G90840" s="11"/>
      <c r="H90840" s="12"/>
      <c r="I90840" s="49"/>
    </row>
    <row r="90841" customHeight="1" spans="7:9">
      <c r="G90841" s="11"/>
      <c r="H90841" s="12"/>
      <c r="I90841" s="49"/>
    </row>
    <row r="90842" customHeight="1" spans="7:9">
      <c r="G90842" s="11"/>
      <c r="H90842" s="12"/>
      <c r="I90842" s="49"/>
    </row>
    <row r="90843" customHeight="1" spans="7:9">
      <c r="G90843" s="11"/>
      <c r="H90843" s="12"/>
      <c r="I90843" s="49"/>
    </row>
    <row r="90844" customHeight="1" spans="7:9">
      <c r="G90844" s="11"/>
      <c r="H90844" s="12"/>
      <c r="I90844" s="49"/>
    </row>
    <row r="90845" customHeight="1" spans="7:9">
      <c r="G90845" s="11"/>
      <c r="H90845" s="12"/>
      <c r="I90845" s="49"/>
    </row>
    <row r="90846" customHeight="1" spans="7:9">
      <c r="G90846" s="11"/>
      <c r="H90846" s="12"/>
      <c r="I90846" s="49"/>
    </row>
    <row r="90847" customHeight="1" spans="7:9">
      <c r="G90847" s="11"/>
      <c r="H90847" s="12"/>
      <c r="I90847" s="49"/>
    </row>
    <row r="90848" customHeight="1" spans="7:9">
      <c r="G90848" s="11"/>
      <c r="H90848" s="12"/>
      <c r="I90848" s="49"/>
    </row>
    <row r="90849" customHeight="1" spans="7:9">
      <c r="G90849" s="11"/>
      <c r="H90849" s="12"/>
      <c r="I90849" s="49"/>
    </row>
    <row r="90850" customHeight="1" spans="7:9">
      <c r="G90850" s="11"/>
      <c r="H90850" s="12"/>
      <c r="I90850" s="49"/>
    </row>
    <row r="90851" customHeight="1" spans="7:9">
      <c r="G90851" s="11"/>
      <c r="H90851" s="12"/>
      <c r="I90851" s="49"/>
    </row>
    <row r="90852" customHeight="1" spans="7:9">
      <c r="G90852" s="11"/>
      <c r="H90852" s="12"/>
      <c r="I90852" s="49"/>
    </row>
    <row r="90853" customHeight="1" spans="7:9">
      <c r="G90853" s="11"/>
      <c r="H90853" s="12"/>
      <c r="I90853" s="49"/>
    </row>
    <row r="90854" customHeight="1" spans="7:9">
      <c r="G90854" s="11"/>
      <c r="H90854" s="12"/>
      <c r="I90854" s="49"/>
    </row>
    <row r="90855" customHeight="1" spans="7:9">
      <c r="G90855" s="11"/>
      <c r="H90855" s="12"/>
      <c r="I90855" s="49"/>
    </row>
    <row r="90856" customHeight="1" spans="7:9">
      <c r="G90856" s="11"/>
      <c r="H90856" s="12"/>
      <c r="I90856" s="49"/>
    </row>
    <row r="90857" customHeight="1" spans="7:9">
      <c r="G90857" s="11"/>
      <c r="H90857" s="12"/>
      <c r="I90857" s="49"/>
    </row>
    <row r="90858" customHeight="1" spans="7:9">
      <c r="G90858" s="11"/>
      <c r="H90858" s="12"/>
      <c r="I90858" s="49"/>
    </row>
    <row r="90859" customHeight="1" spans="7:9">
      <c r="G90859" s="11"/>
      <c r="H90859" s="12"/>
      <c r="I90859" s="49"/>
    </row>
    <row r="90860" customHeight="1" spans="7:9">
      <c r="G90860" s="11"/>
      <c r="H90860" s="12"/>
      <c r="I90860" s="49"/>
    </row>
    <row r="90861" customHeight="1" spans="7:9">
      <c r="G90861" s="11"/>
      <c r="H90861" s="12"/>
      <c r="I90861" s="49"/>
    </row>
    <row r="90862" customHeight="1" spans="7:9">
      <c r="G90862" s="11"/>
      <c r="H90862" s="12"/>
      <c r="I90862" s="49"/>
    </row>
    <row r="90863" customHeight="1" spans="7:9">
      <c r="G90863" s="11"/>
      <c r="H90863" s="12"/>
      <c r="I90863" s="49"/>
    </row>
    <row r="90864" customHeight="1" spans="7:9">
      <c r="G90864" s="11"/>
      <c r="H90864" s="12"/>
      <c r="I90864" s="49"/>
    </row>
    <row r="90865" customHeight="1" spans="7:9">
      <c r="G90865" s="11"/>
      <c r="H90865" s="12"/>
      <c r="I90865" s="49"/>
    </row>
    <row r="90866" customHeight="1" spans="7:9">
      <c r="G90866" s="11"/>
      <c r="H90866" s="12"/>
      <c r="I90866" s="49"/>
    </row>
    <row r="90867" customHeight="1" spans="7:9">
      <c r="G90867" s="11"/>
      <c r="H90867" s="12"/>
      <c r="I90867" s="49"/>
    </row>
    <row r="90868" customHeight="1" spans="7:9">
      <c r="G90868" s="11"/>
      <c r="H90868" s="12"/>
      <c r="I90868" s="49"/>
    </row>
    <row r="90869" customHeight="1" spans="7:9">
      <c r="G90869" s="11"/>
      <c r="H90869" s="12"/>
      <c r="I90869" s="49"/>
    </row>
    <row r="90870" customHeight="1" spans="7:9">
      <c r="G90870" s="11"/>
      <c r="H90870" s="12"/>
      <c r="I90870" s="49"/>
    </row>
    <row r="90871" customHeight="1" spans="7:9">
      <c r="G90871" s="11"/>
      <c r="H90871" s="12"/>
      <c r="I90871" s="49"/>
    </row>
    <row r="90872" customHeight="1" spans="7:9">
      <c r="G90872" s="11"/>
      <c r="H90872" s="12"/>
      <c r="I90872" s="49"/>
    </row>
    <row r="90873" customHeight="1" spans="7:9">
      <c r="G90873" s="11"/>
      <c r="H90873" s="12"/>
      <c r="I90873" s="49"/>
    </row>
    <row r="90874" customHeight="1" spans="7:9">
      <c r="G90874" s="11"/>
      <c r="H90874" s="12"/>
      <c r="I90874" s="49"/>
    </row>
    <row r="90875" customHeight="1" spans="7:9">
      <c r="G90875" s="11"/>
      <c r="H90875" s="12"/>
      <c r="I90875" s="49"/>
    </row>
    <row r="90876" customHeight="1" spans="7:9">
      <c r="G90876" s="11"/>
      <c r="H90876" s="12"/>
      <c r="I90876" s="49"/>
    </row>
    <row r="90877" customHeight="1" spans="7:9">
      <c r="G90877" s="11"/>
      <c r="H90877" s="12"/>
      <c r="I90877" s="49"/>
    </row>
    <row r="90878" customHeight="1" spans="7:9">
      <c r="G90878" s="11"/>
      <c r="H90878" s="12"/>
      <c r="I90878" s="49"/>
    </row>
    <row r="90879" customHeight="1" spans="7:9">
      <c r="G90879" s="11"/>
      <c r="H90879" s="12"/>
      <c r="I90879" s="49"/>
    </row>
    <row r="90880" customHeight="1" spans="7:9">
      <c r="G90880" s="11"/>
      <c r="H90880" s="12"/>
      <c r="I90880" s="49"/>
    </row>
    <row r="90881" customHeight="1" spans="7:9">
      <c r="G90881" s="11"/>
      <c r="H90881" s="12"/>
      <c r="I90881" s="49"/>
    </row>
    <row r="90882" customHeight="1" spans="7:9">
      <c r="G90882" s="11"/>
      <c r="H90882" s="12"/>
      <c r="I90882" s="49"/>
    </row>
    <row r="90883" customHeight="1" spans="7:9">
      <c r="G90883" s="11"/>
      <c r="H90883" s="12"/>
      <c r="I90883" s="49"/>
    </row>
    <row r="90884" customHeight="1" spans="7:9">
      <c r="G90884" s="11"/>
      <c r="H90884" s="12"/>
      <c r="I90884" s="49"/>
    </row>
    <row r="90885" customHeight="1" spans="7:9">
      <c r="G90885" s="11"/>
      <c r="H90885" s="12"/>
      <c r="I90885" s="49"/>
    </row>
    <row r="90886" customHeight="1" spans="7:9">
      <c r="G90886" s="11"/>
      <c r="H90886" s="12"/>
      <c r="I90886" s="49"/>
    </row>
    <row r="90887" customHeight="1" spans="7:9">
      <c r="G90887" s="11"/>
      <c r="H90887" s="12"/>
      <c r="I90887" s="49"/>
    </row>
    <row r="90888" customHeight="1" spans="7:9">
      <c r="G90888" s="11"/>
      <c r="H90888" s="12"/>
      <c r="I90888" s="49"/>
    </row>
    <row r="90889" customHeight="1" spans="7:9">
      <c r="G90889" s="11"/>
      <c r="H90889" s="12"/>
      <c r="I90889" s="49"/>
    </row>
    <row r="90890" customHeight="1" spans="7:9">
      <c r="G90890" s="11"/>
      <c r="H90890" s="12"/>
      <c r="I90890" s="49"/>
    </row>
    <row r="90891" customHeight="1" spans="7:9">
      <c r="G90891" s="11"/>
      <c r="H90891" s="12"/>
      <c r="I90891" s="49"/>
    </row>
    <row r="90892" customHeight="1" spans="7:9">
      <c r="G90892" s="11"/>
      <c r="H90892" s="12"/>
      <c r="I90892" s="49"/>
    </row>
    <row r="90893" customHeight="1" spans="7:9">
      <c r="G90893" s="11"/>
      <c r="H90893" s="12"/>
      <c r="I90893" s="49"/>
    </row>
    <row r="90894" customHeight="1" spans="7:9">
      <c r="G90894" s="11"/>
      <c r="H90894" s="12"/>
      <c r="I90894" s="49"/>
    </row>
    <row r="90895" customHeight="1" spans="7:9">
      <c r="G90895" s="11"/>
      <c r="H90895" s="12"/>
      <c r="I90895" s="49"/>
    </row>
    <row r="90896" customHeight="1" spans="7:9">
      <c r="G90896" s="11"/>
      <c r="H90896" s="12"/>
      <c r="I90896" s="49"/>
    </row>
    <row r="90897" customHeight="1" spans="7:9">
      <c r="G90897" s="11"/>
      <c r="H90897" s="12"/>
      <c r="I90897" s="49"/>
    </row>
    <row r="90898" customHeight="1" spans="7:9">
      <c r="G90898" s="11"/>
      <c r="H90898" s="12"/>
      <c r="I90898" s="49"/>
    </row>
    <row r="90899" customHeight="1" spans="7:9">
      <c r="G90899" s="11"/>
      <c r="H90899" s="12"/>
      <c r="I90899" s="49"/>
    </row>
    <row r="90900" customHeight="1" spans="7:9">
      <c r="G90900" s="11"/>
      <c r="H90900" s="12"/>
      <c r="I90900" s="49"/>
    </row>
    <row r="90901" customHeight="1" spans="7:9">
      <c r="G90901" s="11"/>
      <c r="H90901" s="12"/>
      <c r="I90901" s="49"/>
    </row>
    <row r="90902" customHeight="1" spans="7:9">
      <c r="G90902" s="11"/>
      <c r="H90902" s="12"/>
      <c r="I90902" s="49"/>
    </row>
    <row r="90903" customHeight="1" spans="7:9">
      <c r="G90903" s="11"/>
      <c r="H90903" s="12"/>
      <c r="I90903" s="49"/>
    </row>
    <row r="90904" customHeight="1" spans="7:9">
      <c r="G90904" s="11"/>
      <c r="H90904" s="12"/>
      <c r="I90904" s="49"/>
    </row>
    <row r="90905" customHeight="1" spans="7:9">
      <c r="G90905" s="11"/>
      <c r="H90905" s="12"/>
      <c r="I90905" s="49"/>
    </row>
    <row r="90906" customHeight="1" spans="7:9">
      <c r="G90906" s="11"/>
      <c r="H90906" s="12"/>
      <c r="I90906" s="49"/>
    </row>
    <row r="90907" customHeight="1" spans="7:9">
      <c r="G90907" s="11"/>
      <c r="H90907" s="12"/>
      <c r="I90907" s="49"/>
    </row>
    <row r="90908" customHeight="1" spans="7:9">
      <c r="G90908" s="11"/>
      <c r="H90908" s="12"/>
      <c r="I90908" s="49"/>
    </row>
    <row r="90909" customHeight="1" spans="7:9">
      <c r="G90909" s="11"/>
      <c r="H90909" s="12"/>
      <c r="I90909" s="49"/>
    </row>
    <row r="90910" customHeight="1" spans="7:9">
      <c r="G90910" s="11"/>
      <c r="H90910" s="12"/>
      <c r="I90910" s="49"/>
    </row>
    <row r="90911" customHeight="1" spans="7:9">
      <c r="G90911" s="11"/>
      <c r="H90911" s="12"/>
      <c r="I90911" s="49"/>
    </row>
    <row r="90912" customHeight="1" spans="7:9">
      <c r="G90912" s="11"/>
      <c r="H90912" s="12"/>
      <c r="I90912" s="49"/>
    </row>
    <row r="90913" customHeight="1" spans="7:9">
      <c r="G90913" s="11"/>
      <c r="H90913" s="12"/>
      <c r="I90913" s="49"/>
    </row>
    <row r="90914" customHeight="1" spans="7:9">
      <c r="G90914" s="11"/>
      <c r="H90914" s="12"/>
      <c r="I90914" s="49"/>
    </row>
    <row r="90915" customHeight="1" spans="7:9">
      <c r="G90915" s="11"/>
      <c r="H90915" s="12"/>
      <c r="I90915" s="49"/>
    </row>
    <row r="90916" customHeight="1" spans="7:9">
      <c r="G90916" s="11"/>
      <c r="H90916" s="12"/>
      <c r="I90916" s="49"/>
    </row>
    <row r="90917" customHeight="1" spans="7:9">
      <c r="G90917" s="11"/>
      <c r="H90917" s="12"/>
      <c r="I90917" s="49"/>
    </row>
    <row r="90918" customHeight="1" spans="7:9">
      <c r="G90918" s="11"/>
      <c r="H90918" s="12"/>
      <c r="I90918" s="49"/>
    </row>
    <row r="90919" customHeight="1" spans="7:9">
      <c r="G90919" s="11"/>
      <c r="H90919" s="12"/>
      <c r="I90919" s="49"/>
    </row>
    <row r="90920" customHeight="1" spans="7:9">
      <c r="G90920" s="11"/>
      <c r="H90920" s="12"/>
      <c r="I90920" s="49"/>
    </row>
    <row r="90921" customHeight="1" spans="7:9">
      <c r="G90921" s="11"/>
      <c r="H90921" s="12"/>
      <c r="I90921" s="49"/>
    </row>
    <row r="90922" customHeight="1" spans="7:9">
      <c r="G90922" s="11"/>
      <c r="H90922" s="12"/>
      <c r="I90922" s="49"/>
    </row>
    <row r="90923" customHeight="1" spans="7:9">
      <c r="G90923" s="11"/>
      <c r="H90923" s="12"/>
      <c r="I90923" s="49"/>
    </row>
    <row r="90924" customHeight="1" spans="7:9">
      <c r="G90924" s="11"/>
      <c r="H90924" s="12"/>
      <c r="I90924" s="49"/>
    </row>
    <row r="90925" customHeight="1" spans="7:9">
      <c r="G90925" s="11"/>
      <c r="H90925" s="12"/>
      <c r="I90925" s="49"/>
    </row>
    <row r="90926" customHeight="1" spans="7:9">
      <c r="G90926" s="11"/>
      <c r="H90926" s="12"/>
      <c r="I90926" s="49"/>
    </row>
    <row r="90927" customHeight="1" spans="7:9">
      <c r="G90927" s="11"/>
      <c r="H90927" s="12"/>
      <c r="I90927" s="49"/>
    </row>
    <row r="90928" customHeight="1" spans="7:9">
      <c r="G90928" s="11"/>
      <c r="H90928" s="12"/>
      <c r="I90928" s="49"/>
    </row>
    <row r="90929" customHeight="1" spans="7:9">
      <c r="G90929" s="11"/>
      <c r="H90929" s="12"/>
      <c r="I90929" s="49"/>
    </row>
    <row r="90930" customHeight="1" spans="7:9">
      <c r="G90930" s="11"/>
      <c r="H90930" s="12"/>
      <c r="I90930" s="49"/>
    </row>
    <row r="90931" customHeight="1" spans="7:9">
      <c r="G90931" s="11"/>
      <c r="H90931" s="12"/>
      <c r="I90931" s="49"/>
    </row>
    <row r="90932" customHeight="1" spans="7:9">
      <c r="G90932" s="11"/>
      <c r="H90932" s="12"/>
      <c r="I90932" s="49"/>
    </row>
    <row r="90933" customHeight="1" spans="7:9">
      <c r="G90933" s="11"/>
      <c r="H90933" s="12"/>
      <c r="I90933" s="49"/>
    </row>
    <row r="90934" customHeight="1" spans="7:9">
      <c r="G90934" s="11"/>
      <c r="H90934" s="12"/>
      <c r="I90934" s="49"/>
    </row>
    <row r="90935" customHeight="1" spans="7:9">
      <c r="G90935" s="11"/>
      <c r="H90935" s="12"/>
      <c r="I90935" s="49"/>
    </row>
    <row r="90936" customHeight="1" spans="7:9">
      <c r="G90936" s="11"/>
      <c r="H90936" s="12"/>
      <c r="I90936" s="49"/>
    </row>
    <row r="90937" customHeight="1" spans="7:9">
      <c r="G90937" s="11"/>
      <c r="H90937" s="12"/>
      <c r="I90937" s="49"/>
    </row>
    <row r="90938" customHeight="1" spans="7:9">
      <c r="G90938" s="11"/>
      <c r="H90938" s="12"/>
      <c r="I90938" s="49"/>
    </row>
    <row r="90939" customHeight="1" spans="7:9">
      <c r="G90939" s="11"/>
      <c r="H90939" s="12"/>
      <c r="I90939" s="49"/>
    </row>
    <row r="90940" customHeight="1" spans="7:9">
      <c r="G90940" s="11"/>
      <c r="H90940" s="12"/>
      <c r="I90940" s="49"/>
    </row>
    <row r="90941" customHeight="1" spans="7:9">
      <c r="G90941" s="11"/>
      <c r="H90941" s="12"/>
      <c r="I90941" s="49"/>
    </row>
    <row r="90942" customHeight="1" spans="7:9">
      <c r="G90942" s="11"/>
      <c r="H90942" s="12"/>
      <c r="I90942" s="49"/>
    </row>
    <row r="90943" customHeight="1" spans="7:9">
      <c r="G90943" s="11"/>
      <c r="H90943" s="12"/>
      <c r="I90943" s="49"/>
    </row>
    <row r="90944" customHeight="1" spans="7:9">
      <c r="G90944" s="11"/>
      <c r="H90944" s="12"/>
      <c r="I90944" s="49"/>
    </row>
    <row r="90945" customHeight="1" spans="7:9">
      <c r="G90945" s="11"/>
      <c r="H90945" s="12"/>
      <c r="I90945" s="49"/>
    </row>
    <row r="90946" customHeight="1" spans="7:9">
      <c r="G90946" s="11"/>
      <c r="H90946" s="12"/>
      <c r="I90946" s="49"/>
    </row>
    <row r="90947" customHeight="1" spans="7:9">
      <c r="G90947" s="11"/>
      <c r="H90947" s="12"/>
      <c r="I90947" s="49"/>
    </row>
    <row r="90948" customHeight="1" spans="7:9">
      <c r="G90948" s="11"/>
      <c r="H90948" s="12"/>
      <c r="I90948" s="49"/>
    </row>
    <row r="90949" customHeight="1" spans="7:9">
      <c r="G90949" s="11"/>
      <c r="H90949" s="12"/>
      <c r="I90949" s="49"/>
    </row>
    <row r="90950" customHeight="1" spans="7:9">
      <c r="G90950" s="11"/>
      <c r="H90950" s="12"/>
      <c r="I90950" s="49"/>
    </row>
    <row r="90951" customHeight="1" spans="7:9">
      <c r="G90951" s="11"/>
      <c r="H90951" s="12"/>
      <c r="I90951" s="49"/>
    </row>
    <row r="90952" customHeight="1" spans="7:9">
      <c r="G90952" s="11"/>
      <c r="H90952" s="12"/>
      <c r="I90952" s="49"/>
    </row>
    <row r="90953" customHeight="1" spans="7:9">
      <c r="G90953" s="11"/>
      <c r="H90953" s="12"/>
      <c r="I90953" s="49"/>
    </row>
    <row r="90954" customHeight="1" spans="7:9">
      <c r="G90954" s="11"/>
      <c r="H90954" s="12"/>
      <c r="I90954" s="49"/>
    </row>
    <row r="90955" customHeight="1" spans="7:9">
      <c r="G90955" s="11"/>
      <c r="H90955" s="12"/>
      <c r="I90955" s="49"/>
    </row>
    <row r="90956" customHeight="1" spans="7:9">
      <c r="G90956" s="11"/>
      <c r="H90956" s="12"/>
      <c r="I90956" s="49"/>
    </row>
    <row r="90957" customHeight="1" spans="7:9">
      <c r="G90957" s="11"/>
      <c r="H90957" s="12"/>
      <c r="I90957" s="49"/>
    </row>
    <row r="90958" customHeight="1" spans="7:9">
      <c r="G90958" s="11"/>
      <c r="H90958" s="12"/>
      <c r="I90958" s="49"/>
    </row>
    <row r="90959" customHeight="1" spans="7:9">
      <c r="G90959" s="11"/>
      <c r="H90959" s="12"/>
      <c r="I90959" s="49"/>
    </row>
    <row r="90960" customHeight="1" spans="7:9">
      <c r="G90960" s="11"/>
      <c r="H90960" s="12"/>
      <c r="I90960" s="49"/>
    </row>
    <row r="90961" customHeight="1" spans="7:9">
      <c r="G90961" s="11"/>
      <c r="H90961" s="12"/>
      <c r="I90961" s="49"/>
    </row>
    <row r="90962" customHeight="1" spans="7:9">
      <c r="G90962" s="11"/>
      <c r="H90962" s="12"/>
      <c r="I90962" s="49"/>
    </row>
    <row r="90963" customHeight="1" spans="7:9">
      <c r="G90963" s="11"/>
      <c r="H90963" s="12"/>
      <c r="I90963" s="49"/>
    </row>
    <row r="90964" customHeight="1" spans="7:9">
      <c r="G90964" s="11"/>
      <c r="H90964" s="12"/>
      <c r="I90964" s="49"/>
    </row>
    <row r="90965" customHeight="1" spans="7:9">
      <c r="G90965" s="11"/>
      <c r="H90965" s="12"/>
      <c r="I90965" s="49"/>
    </row>
    <row r="90966" customHeight="1" spans="7:9">
      <c r="G90966" s="11"/>
      <c r="H90966" s="12"/>
      <c r="I90966" s="49"/>
    </row>
    <row r="90967" customHeight="1" spans="7:9">
      <c r="G90967" s="11"/>
      <c r="H90967" s="12"/>
      <c r="I90967" s="49"/>
    </row>
    <row r="90968" customHeight="1" spans="7:9">
      <c r="G90968" s="11"/>
      <c r="H90968" s="12"/>
      <c r="I90968" s="49"/>
    </row>
    <row r="90969" customHeight="1" spans="7:9">
      <c r="G90969" s="11"/>
      <c r="H90969" s="12"/>
      <c r="I90969" s="49"/>
    </row>
    <row r="90970" customHeight="1" spans="7:9">
      <c r="G90970" s="11"/>
      <c r="H90970" s="12"/>
      <c r="I90970" s="49"/>
    </row>
    <row r="90971" customHeight="1" spans="7:9">
      <c r="G90971" s="11"/>
      <c r="H90971" s="12"/>
      <c r="I90971" s="49"/>
    </row>
    <row r="90972" customHeight="1" spans="7:9">
      <c r="G90972" s="11"/>
      <c r="H90972" s="12"/>
      <c r="I90972" s="49"/>
    </row>
    <row r="90973" customHeight="1" spans="7:9">
      <c r="G90973" s="11"/>
      <c r="H90973" s="12"/>
      <c r="I90973" s="49"/>
    </row>
    <row r="90974" customHeight="1" spans="7:9">
      <c r="G90974" s="11"/>
      <c r="H90974" s="12"/>
      <c r="I90974" s="49"/>
    </row>
    <row r="90975" customHeight="1" spans="7:9">
      <c r="G90975" s="11"/>
      <c r="H90975" s="12"/>
      <c r="I90975" s="49"/>
    </row>
    <row r="90976" customHeight="1" spans="7:9">
      <c r="G90976" s="11"/>
      <c r="H90976" s="12"/>
      <c r="I90976" s="49"/>
    </row>
    <row r="90977" customHeight="1" spans="7:9">
      <c r="G90977" s="11"/>
      <c r="H90977" s="12"/>
      <c r="I90977" s="49"/>
    </row>
    <row r="90978" customHeight="1" spans="7:9">
      <c r="G90978" s="11"/>
      <c r="H90978" s="12"/>
      <c r="I90978" s="49"/>
    </row>
    <row r="90979" customHeight="1" spans="7:9">
      <c r="G90979" s="11"/>
      <c r="H90979" s="12"/>
      <c r="I90979" s="49"/>
    </row>
    <row r="90980" customHeight="1" spans="7:9">
      <c r="G90980" s="11"/>
      <c r="H90980" s="12"/>
      <c r="I90980" s="49"/>
    </row>
    <row r="90981" customHeight="1" spans="7:9">
      <c r="G90981" s="11"/>
      <c r="H90981" s="12"/>
      <c r="I90981" s="49"/>
    </row>
    <row r="90982" customHeight="1" spans="7:9">
      <c r="G90982" s="11"/>
      <c r="H90982" s="12"/>
      <c r="I90982" s="49"/>
    </row>
    <row r="90983" customHeight="1" spans="7:9">
      <c r="G90983" s="11"/>
      <c r="H90983" s="12"/>
      <c r="I90983" s="49"/>
    </row>
    <row r="90984" customHeight="1" spans="7:9">
      <c r="G90984" s="11"/>
      <c r="H90984" s="12"/>
      <c r="I90984" s="49"/>
    </row>
    <row r="90985" customHeight="1" spans="7:9">
      <c r="G90985" s="11"/>
      <c r="H90985" s="12"/>
      <c r="I90985" s="49"/>
    </row>
    <row r="90986" customHeight="1" spans="7:9">
      <c r="G90986" s="11"/>
      <c r="H90986" s="12"/>
      <c r="I90986" s="49"/>
    </row>
    <row r="90987" customHeight="1" spans="7:9">
      <c r="G90987" s="11"/>
      <c r="H90987" s="12"/>
      <c r="I90987" s="49"/>
    </row>
    <row r="90988" customHeight="1" spans="7:9">
      <c r="G90988" s="11"/>
      <c r="H90988" s="12"/>
      <c r="I90988" s="49"/>
    </row>
    <row r="90989" customHeight="1" spans="7:9">
      <c r="G90989" s="11"/>
      <c r="H90989" s="12"/>
      <c r="I90989" s="49"/>
    </row>
    <row r="90990" customHeight="1" spans="7:9">
      <c r="G90990" s="11"/>
      <c r="H90990" s="12"/>
      <c r="I90990" s="49"/>
    </row>
    <row r="90991" customHeight="1" spans="7:9">
      <c r="G90991" s="11"/>
      <c r="H90991" s="12"/>
      <c r="I90991" s="49"/>
    </row>
    <row r="90992" customHeight="1" spans="7:9">
      <c r="G90992" s="11"/>
      <c r="H90992" s="12"/>
      <c r="I90992" s="49"/>
    </row>
    <row r="90993" customHeight="1" spans="7:9">
      <c r="G90993" s="11"/>
      <c r="H90993" s="12"/>
      <c r="I90993" s="49"/>
    </row>
    <row r="90994" customHeight="1" spans="7:9">
      <c r="G90994" s="11"/>
      <c r="H90994" s="12"/>
      <c r="I90994" s="49"/>
    </row>
    <row r="90995" customHeight="1" spans="7:9">
      <c r="G90995" s="11"/>
      <c r="H90995" s="12"/>
      <c r="I90995" s="49"/>
    </row>
    <row r="90996" customHeight="1" spans="7:9">
      <c r="G90996" s="11"/>
      <c r="H90996" s="12"/>
      <c r="I90996" s="49"/>
    </row>
    <row r="90997" customHeight="1" spans="7:9">
      <c r="G90997" s="11"/>
      <c r="H90997" s="12"/>
      <c r="I90997" s="49"/>
    </row>
    <row r="90998" customHeight="1" spans="7:9">
      <c r="G90998" s="11"/>
      <c r="H90998" s="12"/>
      <c r="I90998" s="49"/>
    </row>
    <row r="90999" customHeight="1" spans="7:9">
      <c r="G90999" s="11"/>
      <c r="H90999" s="12"/>
      <c r="I90999" s="49"/>
    </row>
    <row r="91000" customHeight="1" spans="7:9">
      <c r="G91000" s="11"/>
      <c r="H91000" s="12"/>
      <c r="I91000" s="49"/>
    </row>
    <row r="91001" customHeight="1" spans="7:9">
      <c r="G91001" s="11"/>
      <c r="H91001" s="12"/>
      <c r="I91001" s="49"/>
    </row>
    <row r="91002" customHeight="1" spans="7:9">
      <c r="G91002" s="11"/>
      <c r="H91002" s="12"/>
      <c r="I91002" s="49"/>
    </row>
    <row r="91003" customHeight="1" spans="7:9">
      <c r="G91003" s="11"/>
      <c r="H91003" s="12"/>
      <c r="I91003" s="49"/>
    </row>
    <row r="91004" customHeight="1" spans="7:9">
      <c r="G91004" s="11"/>
      <c r="H91004" s="12"/>
      <c r="I91004" s="49"/>
    </row>
    <row r="91005" customHeight="1" spans="7:9">
      <c r="G91005" s="11"/>
      <c r="H91005" s="12"/>
      <c r="I91005" s="49"/>
    </row>
    <row r="91006" customHeight="1" spans="7:9">
      <c r="G91006" s="11"/>
      <c r="H91006" s="12"/>
      <c r="I91006" s="49"/>
    </row>
    <row r="91007" customHeight="1" spans="7:9">
      <c r="G91007" s="11"/>
      <c r="H91007" s="12"/>
      <c r="I91007" s="49"/>
    </row>
    <row r="91008" customHeight="1" spans="7:9">
      <c r="G91008" s="11"/>
      <c r="H91008" s="12"/>
      <c r="I91008" s="49"/>
    </row>
    <row r="91009" customHeight="1" spans="7:9">
      <c r="G91009" s="11"/>
      <c r="H91009" s="12"/>
      <c r="I91009" s="49"/>
    </row>
    <row r="91010" customHeight="1" spans="7:9">
      <c r="G91010" s="11"/>
      <c r="H91010" s="12"/>
      <c r="I91010" s="49"/>
    </row>
    <row r="91011" customHeight="1" spans="7:9">
      <c r="G91011" s="11"/>
      <c r="H91011" s="12"/>
      <c r="I91011" s="49"/>
    </row>
    <row r="91012" customHeight="1" spans="7:9">
      <c r="G91012" s="11"/>
      <c r="H91012" s="12"/>
      <c r="I91012" s="49"/>
    </row>
    <row r="91013" customHeight="1" spans="7:9">
      <c r="G91013" s="11"/>
      <c r="H91013" s="12"/>
      <c r="I91013" s="49"/>
    </row>
    <row r="91014" customHeight="1" spans="7:9">
      <c r="G91014" s="11"/>
      <c r="H91014" s="12"/>
      <c r="I91014" s="49"/>
    </row>
    <row r="91015" customHeight="1" spans="7:9">
      <c r="G91015" s="11"/>
      <c r="H91015" s="12"/>
      <c r="I91015" s="49"/>
    </row>
    <row r="91016" customHeight="1" spans="7:9">
      <c r="G91016" s="11"/>
      <c r="H91016" s="12"/>
      <c r="I91016" s="49"/>
    </row>
    <row r="91017" customHeight="1" spans="7:9">
      <c r="G91017" s="11"/>
      <c r="H91017" s="12"/>
      <c r="I91017" s="49"/>
    </row>
    <row r="91018" customHeight="1" spans="7:9">
      <c r="G91018" s="11"/>
      <c r="H91018" s="12"/>
      <c r="I91018" s="49"/>
    </row>
    <row r="91019" customHeight="1" spans="7:9">
      <c r="G91019" s="11"/>
      <c r="H91019" s="12"/>
      <c r="I91019" s="49"/>
    </row>
    <row r="91020" customHeight="1" spans="7:9">
      <c r="G91020" s="11"/>
      <c r="H91020" s="12"/>
      <c r="I91020" s="49"/>
    </row>
    <row r="91021" customHeight="1" spans="7:9">
      <c r="G91021" s="11"/>
      <c r="H91021" s="12"/>
      <c r="I91021" s="49"/>
    </row>
    <row r="91022" customHeight="1" spans="7:9">
      <c r="G91022" s="11"/>
      <c r="H91022" s="12"/>
      <c r="I91022" s="49"/>
    </row>
    <row r="91023" customHeight="1" spans="7:9">
      <c r="G91023" s="11"/>
      <c r="H91023" s="12"/>
      <c r="I91023" s="49"/>
    </row>
    <row r="91024" customHeight="1" spans="7:9">
      <c r="G91024" s="11"/>
      <c r="H91024" s="12"/>
      <c r="I91024" s="49"/>
    </row>
    <row r="91025" customHeight="1" spans="7:9">
      <c r="G91025" s="11"/>
      <c r="H91025" s="12"/>
      <c r="I91025" s="49"/>
    </row>
    <row r="91026" customHeight="1" spans="7:9">
      <c r="G91026" s="11"/>
      <c r="H91026" s="12"/>
      <c r="I91026" s="49"/>
    </row>
    <row r="91027" customHeight="1" spans="7:9">
      <c r="G91027" s="11"/>
      <c r="H91027" s="12"/>
      <c r="I91027" s="49"/>
    </row>
    <row r="91028" customHeight="1" spans="7:9">
      <c r="G91028" s="11"/>
      <c r="H91028" s="12"/>
      <c r="I91028" s="49"/>
    </row>
    <row r="91029" customHeight="1" spans="7:9">
      <c r="G91029" s="11"/>
      <c r="H91029" s="12"/>
      <c r="I91029" s="49"/>
    </row>
    <row r="91030" customHeight="1" spans="7:9">
      <c r="G91030" s="11"/>
      <c r="H91030" s="12"/>
      <c r="I91030" s="49"/>
    </row>
    <row r="91031" customHeight="1" spans="7:9">
      <c r="G91031" s="11"/>
      <c r="H91031" s="12"/>
      <c r="I91031" s="49"/>
    </row>
    <row r="91032" customHeight="1" spans="7:9">
      <c r="G91032" s="11"/>
      <c r="H91032" s="12"/>
      <c r="I91032" s="49"/>
    </row>
    <row r="91033" customHeight="1" spans="7:9">
      <c r="G91033" s="11"/>
      <c r="H91033" s="12"/>
      <c r="I91033" s="49"/>
    </row>
    <row r="91034" customHeight="1" spans="7:9">
      <c r="G91034" s="11"/>
      <c r="H91034" s="12"/>
      <c r="I91034" s="49"/>
    </row>
    <row r="91035" customHeight="1" spans="7:9">
      <c r="G91035" s="11"/>
      <c r="H91035" s="12"/>
      <c r="I91035" s="49"/>
    </row>
    <row r="91036" customHeight="1" spans="7:9">
      <c r="G91036" s="11"/>
      <c r="H91036" s="12"/>
      <c r="I91036" s="49"/>
    </row>
    <row r="91037" customHeight="1" spans="7:9">
      <c r="G91037" s="11"/>
      <c r="H91037" s="12"/>
      <c r="I91037" s="49"/>
    </row>
    <row r="91038" customHeight="1" spans="7:9">
      <c r="G91038" s="11"/>
      <c r="H91038" s="12"/>
      <c r="I91038" s="49"/>
    </row>
    <row r="91039" customHeight="1" spans="7:9">
      <c r="G91039" s="11"/>
      <c r="H91039" s="12"/>
      <c r="I91039" s="49"/>
    </row>
    <row r="91040" customHeight="1" spans="7:9">
      <c r="G91040" s="11"/>
      <c r="H91040" s="12"/>
      <c r="I91040" s="49"/>
    </row>
    <row r="91041" customHeight="1" spans="7:9">
      <c r="G91041" s="11"/>
      <c r="H91041" s="12"/>
      <c r="I91041" s="49"/>
    </row>
    <row r="91042" customHeight="1" spans="7:9">
      <c r="G91042" s="11"/>
      <c r="H91042" s="12"/>
      <c r="I91042" s="49"/>
    </row>
    <row r="91043" customHeight="1" spans="7:9">
      <c r="G91043" s="11"/>
      <c r="H91043" s="12"/>
      <c r="I91043" s="49"/>
    </row>
    <row r="91044" customHeight="1" spans="7:9">
      <c r="G91044" s="11"/>
      <c r="H91044" s="12"/>
      <c r="I91044" s="49"/>
    </row>
    <row r="91045" customHeight="1" spans="7:9">
      <c r="G91045" s="11"/>
      <c r="H91045" s="12"/>
      <c r="I91045" s="49"/>
    </row>
    <row r="91046" customHeight="1" spans="7:9">
      <c r="G91046" s="11"/>
      <c r="H91046" s="12"/>
      <c r="I91046" s="49"/>
    </row>
    <row r="91047" customHeight="1" spans="7:9">
      <c r="G91047" s="11"/>
      <c r="H91047" s="12"/>
      <c r="I91047" s="49"/>
    </row>
    <row r="91048" customHeight="1" spans="7:9">
      <c r="G91048" s="11"/>
      <c r="H91048" s="12"/>
      <c r="I91048" s="49"/>
    </row>
    <row r="91049" customHeight="1" spans="7:9">
      <c r="G91049" s="11"/>
      <c r="H91049" s="12"/>
      <c r="I91049" s="49"/>
    </row>
    <row r="91050" customHeight="1" spans="7:9">
      <c r="G91050" s="11"/>
      <c r="H91050" s="12"/>
      <c r="I91050" s="49"/>
    </row>
    <row r="91051" customHeight="1" spans="7:9">
      <c r="G91051" s="11"/>
      <c r="H91051" s="12"/>
      <c r="I91051" s="49"/>
    </row>
    <row r="91052" customHeight="1" spans="7:9">
      <c r="G91052" s="11"/>
      <c r="H91052" s="12"/>
      <c r="I91052" s="49"/>
    </row>
    <row r="91053" customHeight="1" spans="7:9">
      <c r="G91053" s="11"/>
      <c r="H91053" s="12"/>
      <c r="I91053" s="49"/>
    </row>
    <row r="91054" customHeight="1" spans="7:9">
      <c r="G91054" s="11"/>
      <c r="H91054" s="12"/>
      <c r="I91054" s="49"/>
    </row>
    <row r="91055" customHeight="1" spans="7:9">
      <c r="G91055" s="11"/>
      <c r="H91055" s="12"/>
      <c r="I91055" s="49"/>
    </row>
    <row r="91056" customHeight="1" spans="7:9">
      <c r="G91056" s="11"/>
      <c r="H91056" s="12"/>
      <c r="I91056" s="49"/>
    </row>
    <row r="91057" customHeight="1" spans="7:9">
      <c r="G91057" s="11"/>
      <c r="H91057" s="12"/>
      <c r="I91057" s="49"/>
    </row>
    <row r="91058" customHeight="1" spans="7:9">
      <c r="G91058" s="11"/>
      <c r="H91058" s="12"/>
      <c r="I91058" s="49"/>
    </row>
    <row r="91059" customHeight="1" spans="7:9">
      <c r="G91059" s="11"/>
      <c r="H91059" s="12"/>
      <c r="I91059" s="49"/>
    </row>
    <row r="91060" customHeight="1" spans="7:9">
      <c r="G91060" s="11"/>
      <c r="H91060" s="12"/>
      <c r="I91060" s="49"/>
    </row>
    <row r="91061" customHeight="1" spans="7:9">
      <c r="G91061" s="11"/>
      <c r="H91061" s="12"/>
      <c r="I91061" s="49"/>
    </row>
    <row r="91062" customHeight="1" spans="7:9">
      <c r="G91062" s="11"/>
      <c r="H91062" s="12"/>
      <c r="I91062" s="49"/>
    </row>
    <row r="91063" customHeight="1" spans="7:9">
      <c r="G91063" s="11"/>
      <c r="H91063" s="12"/>
      <c r="I91063" s="49"/>
    </row>
    <row r="91064" customHeight="1" spans="7:9">
      <c r="G91064" s="11"/>
      <c r="H91064" s="12"/>
      <c r="I91064" s="49"/>
    </row>
    <row r="91065" customHeight="1" spans="7:9">
      <c r="G91065" s="11"/>
      <c r="H91065" s="12"/>
      <c r="I91065" s="49"/>
    </row>
    <row r="91066" customHeight="1" spans="7:9">
      <c r="G91066" s="11"/>
      <c r="H91066" s="12"/>
      <c r="I91066" s="49"/>
    </row>
    <row r="91067" customHeight="1" spans="7:9">
      <c r="G91067" s="11"/>
      <c r="H91067" s="12"/>
      <c r="I91067" s="49"/>
    </row>
    <row r="91068" customHeight="1" spans="7:9">
      <c r="G91068" s="11"/>
      <c r="H91068" s="12"/>
      <c r="I91068" s="49"/>
    </row>
    <row r="91069" customHeight="1" spans="7:9">
      <c r="G91069" s="11"/>
      <c r="H91069" s="12"/>
      <c r="I91069" s="49"/>
    </row>
    <row r="91070" customHeight="1" spans="7:9">
      <c r="G91070" s="11"/>
      <c r="H91070" s="12"/>
      <c r="I91070" s="49"/>
    </row>
    <row r="91071" customHeight="1" spans="7:9">
      <c r="G91071" s="11"/>
      <c r="H91071" s="12"/>
      <c r="I91071" s="49"/>
    </row>
    <row r="91072" customHeight="1" spans="7:9">
      <c r="G91072" s="11"/>
      <c r="H91072" s="12"/>
      <c r="I91072" s="49"/>
    </row>
    <row r="91073" customHeight="1" spans="7:9">
      <c r="G91073" s="11"/>
      <c r="H91073" s="12"/>
      <c r="I91073" s="49"/>
    </row>
    <row r="91074" customHeight="1" spans="7:9">
      <c r="G91074" s="11"/>
      <c r="H91074" s="12"/>
      <c r="I91074" s="49"/>
    </row>
    <row r="91075" customHeight="1" spans="7:9">
      <c r="G91075" s="11"/>
      <c r="H91075" s="12"/>
      <c r="I91075" s="49"/>
    </row>
    <row r="91076" customHeight="1" spans="7:9">
      <c r="G91076" s="11"/>
      <c r="H91076" s="12"/>
      <c r="I91076" s="49"/>
    </row>
    <row r="91077" customHeight="1" spans="7:9">
      <c r="G91077" s="11"/>
      <c r="H91077" s="12"/>
      <c r="I91077" s="49"/>
    </row>
    <row r="91078" customHeight="1" spans="7:9">
      <c r="G91078" s="11"/>
      <c r="H91078" s="12"/>
      <c r="I91078" s="49"/>
    </row>
    <row r="91079" customHeight="1" spans="7:9">
      <c r="G91079" s="11"/>
      <c r="H91079" s="12"/>
      <c r="I91079" s="49"/>
    </row>
    <row r="91080" customHeight="1" spans="7:9">
      <c r="G91080" s="11"/>
      <c r="H91080" s="12"/>
      <c r="I91080" s="49"/>
    </row>
    <row r="91081" customHeight="1" spans="7:9">
      <c r="G91081" s="11"/>
      <c r="H91081" s="12"/>
      <c r="I91081" s="49"/>
    </row>
    <row r="91082" customHeight="1" spans="7:9">
      <c r="G91082" s="11"/>
      <c r="H91082" s="12"/>
      <c r="I91082" s="49"/>
    </row>
    <row r="91083" customHeight="1" spans="7:9">
      <c r="G91083" s="11"/>
      <c r="H91083" s="12"/>
      <c r="I91083" s="49"/>
    </row>
    <row r="91084" customHeight="1" spans="7:9">
      <c r="G91084" s="11"/>
      <c r="H91084" s="12"/>
      <c r="I91084" s="49"/>
    </row>
    <row r="91085" customHeight="1" spans="7:9">
      <c r="G91085" s="11"/>
      <c r="H91085" s="12"/>
      <c r="I91085" s="49"/>
    </row>
    <row r="91086" customHeight="1" spans="7:9">
      <c r="G91086" s="11"/>
      <c r="H91086" s="12"/>
      <c r="I91086" s="49"/>
    </row>
    <row r="91087" customHeight="1" spans="7:9">
      <c r="G91087" s="11"/>
      <c r="H91087" s="12"/>
      <c r="I91087" s="49"/>
    </row>
    <row r="91088" customHeight="1" spans="7:9">
      <c r="G91088" s="11"/>
      <c r="H91088" s="12"/>
      <c r="I91088" s="49"/>
    </row>
    <row r="91089" customHeight="1" spans="7:9">
      <c r="G91089" s="11"/>
      <c r="H91089" s="12"/>
      <c r="I91089" s="49"/>
    </row>
    <row r="91090" customHeight="1" spans="7:9">
      <c r="G91090" s="11"/>
      <c r="H91090" s="12"/>
      <c r="I91090" s="49"/>
    </row>
    <row r="91091" customHeight="1" spans="7:9">
      <c r="G91091" s="11"/>
      <c r="H91091" s="12"/>
      <c r="I91091" s="49"/>
    </row>
    <row r="91092" customHeight="1" spans="7:9">
      <c r="G91092" s="11"/>
      <c r="H91092" s="12"/>
      <c r="I91092" s="49"/>
    </row>
    <row r="91093" customHeight="1" spans="7:9">
      <c r="G91093" s="11"/>
      <c r="H91093" s="12"/>
      <c r="I91093" s="49"/>
    </row>
    <row r="91094" customHeight="1" spans="7:9">
      <c r="G91094" s="11"/>
      <c r="H91094" s="12"/>
      <c r="I91094" s="49"/>
    </row>
    <row r="91095" customHeight="1" spans="7:9">
      <c r="G91095" s="11"/>
      <c r="H91095" s="12"/>
      <c r="I91095" s="49"/>
    </row>
    <row r="91096" customHeight="1" spans="7:9">
      <c r="G91096" s="11"/>
      <c r="H91096" s="12"/>
      <c r="I91096" s="49"/>
    </row>
    <row r="91097" customHeight="1" spans="7:9">
      <c r="G91097" s="11"/>
      <c r="H91097" s="12"/>
      <c r="I91097" s="49"/>
    </row>
    <row r="91098" customHeight="1" spans="7:9">
      <c r="G91098" s="11"/>
      <c r="H91098" s="12"/>
      <c r="I91098" s="49"/>
    </row>
    <row r="91099" customHeight="1" spans="7:9">
      <c r="G91099" s="11"/>
      <c r="H91099" s="12"/>
      <c r="I91099" s="49"/>
    </row>
    <row r="91100" customHeight="1" spans="7:9">
      <c r="G91100" s="11"/>
      <c r="H91100" s="12"/>
      <c r="I91100" s="49"/>
    </row>
    <row r="91101" customHeight="1" spans="7:9">
      <c r="G91101" s="11"/>
      <c r="H91101" s="12"/>
      <c r="I91101" s="49"/>
    </row>
    <row r="91102" customHeight="1" spans="7:9">
      <c r="G91102" s="11"/>
      <c r="H91102" s="12"/>
      <c r="I91102" s="49"/>
    </row>
    <row r="91103" customHeight="1" spans="7:9">
      <c r="G91103" s="11"/>
      <c r="H91103" s="12"/>
      <c r="I91103" s="49"/>
    </row>
    <row r="91104" customHeight="1" spans="7:9">
      <c r="G91104" s="11"/>
      <c r="H91104" s="12"/>
      <c r="I91104" s="49"/>
    </row>
    <row r="91105" customHeight="1" spans="7:9">
      <c r="G91105" s="11"/>
      <c r="H91105" s="12"/>
      <c r="I91105" s="49"/>
    </row>
    <row r="91106" customHeight="1" spans="7:9">
      <c r="G91106" s="11"/>
      <c r="H91106" s="12"/>
      <c r="I91106" s="49"/>
    </row>
    <row r="91107" customHeight="1" spans="7:9">
      <c r="G91107" s="11"/>
      <c r="H91107" s="12"/>
      <c r="I91107" s="49"/>
    </row>
    <row r="91108" customHeight="1" spans="7:9">
      <c r="G91108" s="11"/>
      <c r="H91108" s="12"/>
      <c r="I91108" s="49"/>
    </row>
    <row r="91109" customHeight="1" spans="7:9">
      <c r="G91109" s="11"/>
      <c r="H91109" s="12"/>
      <c r="I91109" s="49"/>
    </row>
    <row r="91110" customHeight="1" spans="7:9">
      <c r="G91110" s="11"/>
      <c r="H91110" s="12"/>
      <c r="I91110" s="49"/>
    </row>
    <row r="91111" customHeight="1" spans="7:9">
      <c r="G91111" s="11"/>
      <c r="H91111" s="12"/>
      <c r="I91111" s="49"/>
    </row>
    <row r="91112" customHeight="1" spans="7:9">
      <c r="G91112" s="11"/>
      <c r="H91112" s="12"/>
      <c r="I91112" s="49"/>
    </row>
    <row r="91113" customHeight="1" spans="7:9">
      <c r="G91113" s="11"/>
      <c r="H91113" s="12"/>
      <c r="I91113" s="49"/>
    </row>
    <row r="91114" customHeight="1" spans="7:9">
      <c r="G91114" s="11"/>
      <c r="H91114" s="12"/>
      <c r="I91114" s="49"/>
    </row>
    <row r="91115" customHeight="1" spans="7:9">
      <c r="G91115" s="11"/>
      <c r="H91115" s="12"/>
      <c r="I91115" s="49"/>
    </row>
    <row r="91116" customHeight="1" spans="7:9">
      <c r="G91116" s="11"/>
      <c r="H91116" s="12"/>
      <c r="I91116" s="49"/>
    </row>
    <row r="91117" customHeight="1" spans="7:9">
      <c r="G91117" s="11"/>
      <c r="H91117" s="12"/>
      <c r="I91117" s="49"/>
    </row>
    <row r="91118" customHeight="1" spans="7:9">
      <c r="G91118" s="11"/>
      <c r="H91118" s="12"/>
      <c r="I91118" s="49"/>
    </row>
    <row r="91119" customHeight="1" spans="7:9">
      <c r="G91119" s="11"/>
      <c r="H91119" s="12"/>
      <c r="I91119" s="49"/>
    </row>
    <row r="91120" customHeight="1" spans="7:9">
      <c r="G91120" s="11"/>
      <c r="H91120" s="12"/>
      <c r="I91120" s="49"/>
    </row>
    <row r="91121" customHeight="1" spans="7:9">
      <c r="G91121" s="11"/>
      <c r="H91121" s="12"/>
      <c r="I91121" s="49"/>
    </row>
    <row r="91122" customHeight="1" spans="7:9">
      <c r="G91122" s="11"/>
      <c r="H91122" s="12"/>
      <c r="I91122" s="49"/>
    </row>
    <row r="91123" customHeight="1" spans="7:9">
      <c r="G91123" s="11"/>
      <c r="H91123" s="12"/>
      <c r="I91123" s="49"/>
    </row>
    <row r="91124" customHeight="1" spans="7:9">
      <c r="G91124" s="11"/>
      <c r="H91124" s="12"/>
      <c r="I91124" s="49"/>
    </row>
    <row r="91125" customHeight="1" spans="7:9">
      <c r="G91125" s="11"/>
      <c r="H91125" s="12"/>
      <c r="I91125" s="49"/>
    </row>
    <row r="91126" customHeight="1" spans="7:9">
      <c r="G91126" s="11"/>
      <c r="H91126" s="12"/>
      <c r="I91126" s="49"/>
    </row>
    <row r="91127" customHeight="1" spans="7:9">
      <c r="G91127" s="11"/>
      <c r="H91127" s="12"/>
      <c r="I91127" s="49"/>
    </row>
    <row r="91128" customHeight="1" spans="7:9">
      <c r="G91128" s="11"/>
      <c r="H91128" s="12"/>
      <c r="I91128" s="49"/>
    </row>
    <row r="91129" customHeight="1" spans="7:9">
      <c r="G91129" s="11"/>
      <c r="H91129" s="12"/>
      <c r="I91129" s="49"/>
    </row>
    <row r="91130" customHeight="1" spans="7:9">
      <c r="G91130" s="11"/>
      <c r="H91130" s="12"/>
      <c r="I91130" s="49"/>
    </row>
    <row r="91131" customHeight="1" spans="7:9">
      <c r="G91131" s="11"/>
      <c r="H91131" s="12"/>
      <c r="I91131" s="49"/>
    </row>
    <row r="91132" customHeight="1" spans="7:9">
      <c r="G91132" s="11"/>
      <c r="H91132" s="12"/>
      <c r="I91132" s="49"/>
    </row>
    <row r="91133" customHeight="1" spans="7:9">
      <c r="G91133" s="11"/>
      <c r="H91133" s="12"/>
      <c r="I91133" s="49"/>
    </row>
    <row r="91134" customHeight="1" spans="7:9">
      <c r="G91134" s="11"/>
      <c r="H91134" s="12"/>
      <c r="I91134" s="49"/>
    </row>
    <row r="91135" customHeight="1" spans="7:9">
      <c r="G91135" s="11"/>
      <c r="H91135" s="12"/>
      <c r="I91135" s="49"/>
    </row>
    <row r="91136" customHeight="1" spans="7:9">
      <c r="G91136" s="11"/>
      <c r="H91136" s="12"/>
      <c r="I91136" s="49"/>
    </row>
    <row r="91137" customHeight="1" spans="7:9">
      <c r="G91137" s="11"/>
      <c r="H91137" s="12"/>
      <c r="I91137" s="49"/>
    </row>
    <row r="91138" customHeight="1" spans="7:9">
      <c r="G91138" s="11"/>
      <c r="H91138" s="12"/>
      <c r="I91138" s="49"/>
    </row>
    <row r="91139" customHeight="1" spans="7:9">
      <c r="G91139" s="11"/>
      <c r="H91139" s="12"/>
      <c r="I91139" s="49"/>
    </row>
    <row r="91140" customHeight="1" spans="7:9">
      <c r="G91140" s="11"/>
      <c r="H91140" s="12"/>
      <c r="I91140" s="49"/>
    </row>
    <row r="91141" customHeight="1" spans="7:9">
      <c r="G91141" s="11"/>
      <c r="H91141" s="12"/>
      <c r="I91141" s="49"/>
    </row>
    <row r="91142" customHeight="1" spans="7:9">
      <c r="G91142" s="11"/>
      <c r="H91142" s="12"/>
      <c r="I91142" s="49"/>
    </row>
    <row r="91143" customHeight="1" spans="7:9">
      <c r="G91143" s="11"/>
      <c r="H91143" s="12"/>
      <c r="I91143" s="49"/>
    </row>
    <row r="91144" customHeight="1" spans="7:9">
      <c r="G91144" s="11"/>
      <c r="H91144" s="12"/>
      <c r="I91144" s="49"/>
    </row>
    <row r="91145" customHeight="1" spans="7:9">
      <c r="G91145" s="11"/>
      <c r="H91145" s="12"/>
      <c r="I91145" s="49"/>
    </row>
    <row r="91146" customHeight="1" spans="7:9">
      <c r="G91146" s="11"/>
      <c r="H91146" s="12"/>
      <c r="I91146" s="49"/>
    </row>
    <row r="91147" customHeight="1" spans="7:9">
      <c r="G91147" s="11"/>
      <c r="H91147" s="12"/>
      <c r="I91147" s="49"/>
    </row>
    <row r="91148" customHeight="1" spans="7:9">
      <c r="G91148" s="11"/>
      <c r="H91148" s="12"/>
      <c r="I91148" s="49"/>
    </row>
    <row r="91149" customHeight="1" spans="7:9">
      <c r="G91149" s="11"/>
      <c r="H91149" s="12"/>
      <c r="I91149" s="49"/>
    </row>
    <row r="91150" customHeight="1" spans="7:9">
      <c r="G91150" s="11"/>
      <c r="H91150" s="12"/>
      <c r="I91150" s="49"/>
    </row>
    <row r="91151" customHeight="1" spans="7:9">
      <c r="G91151" s="11"/>
      <c r="H91151" s="12"/>
      <c r="I91151" s="49"/>
    </row>
    <row r="91152" customHeight="1" spans="7:9">
      <c r="G91152" s="11"/>
      <c r="H91152" s="12"/>
      <c r="I91152" s="49"/>
    </row>
    <row r="91153" customHeight="1" spans="7:9">
      <c r="G91153" s="11"/>
      <c r="H91153" s="12"/>
      <c r="I91153" s="49"/>
    </row>
    <row r="91154" customHeight="1" spans="7:9">
      <c r="G91154" s="11"/>
      <c r="H91154" s="12"/>
      <c r="I91154" s="49"/>
    </row>
    <row r="91155" customHeight="1" spans="7:9">
      <c r="G91155" s="11"/>
      <c r="H91155" s="12"/>
      <c r="I91155" s="49"/>
    </row>
    <row r="91156" customHeight="1" spans="7:9">
      <c r="G91156" s="11"/>
      <c r="H91156" s="12"/>
      <c r="I91156" s="49"/>
    </row>
    <row r="91157" customHeight="1" spans="7:9">
      <c r="G91157" s="11"/>
      <c r="H91157" s="12"/>
      <c r="I91157" s="49"/>
    </row>
    <row r="91158" customHeight="1" spans="7:9">
      <c r="G91158" s="11"/>
      <c r="H91158" s="12"/>
      <c r="I91158" s="49"/>
    </row>
    <row r="91159" customHeight="1" spans="7:9">
      <c r="G91159" s="11"/>
      <c r="H91159" s="12"/>
      <c r="I91159" s="49"/>
    </row>
    <row r="91160" customHeight="1" spans="7:9">
      <c r="G91160" s="11"/>
      <c r="H91160" s="12"/>
      <c r="I91160" s="49"/>
    </row>
    <row r="91161" customHeight="1" spans="7:9">
      <c r="G91161" s="11"/>
      <c r="H91161" s="12"/>
      <c r="I91161" s="49"/>
    </row>
    <row r="91162" customHeight="1" spans="7:9">
      <c r="G91162" s="11"/>
      <c r="H91162" s="12"/>
      <c r="I91162" s="49"/>
    </row>
    <row r="91163" customHeight="1" spans="7:9">
      <c r="G91163" s="11"/>
      <c r="H91163" s="12"/>
      <c r="I91163" s="49"/>
    </row>
    <row r="91164" customHeight="1" spans="7:9">
      <c r="G91164" s="11"/>
      <c r="H91164" s="12"/>
      <c r="I91164" s="49"/>
    </row>
    <row r="91165" customHeight="1" spans="7:9">
      <c r="G91165" s="11"/>
      <c r="H91165" s="12"/>
      <c r="I91165" s="49"/>
    </row>
    <row r="91166" customHeight="1" spans="7:9">
      <c r="G91166" s="11"/>
      <c r="H91166" s="12"/>
      <c r="I91166" s="49"/>
    </row>
    <row r="91167" customHeight="1" spans="7:9">
      <c r="G91167" s="11"/>
      <c r="H91167" s="12"/>
      <c r="I91167" s="49"/>
    </row>
    <row r="91168" customHeight="1" spans="7:9">
      <c r="G91168" s="11"/>
      <c r="H91168" s="12"/>
      <c r="I91168" s="49"/>
    </row>
    <row r="91169" customHeight="1" spans="7:9">
      <c r="G91169" s="11"/>
      <c r="H91169" s="12"/>
      <c r="I91169" s="49"/>
    </row>
    <row r="91170" customHeight="1" spans="7:9">
      <c r="G91170" s="11"/>
      <c r="H91170" s="12"/>
      <c r="I91170" s="49"/>
    </row>
    <row r="91171" customHeight="1" spans="7:9">
      <c r="G91171" s="11"/>
      <c r="H91171" s="12"/>
      <c r="I91171" s="49"/>
    </row>
    <row r="91172" customHeight="1" spans="7:9">
      <c r="G91172" s="11"/>
      <c r="H91172" s="12"/>
      <c r="I91172" s="49"/>
    </row>
    <row r="91173" customHeight="1" spans="7:9">
      <c r="G91173" s="11"/>
      <c r="H91173" s="12"/>
      <c r="I91173" s="49"/>
    </row>
    <row r="91174" customHeight="1" spans="7:9">
      <c r="G91174" s="11"/>
      <c r="H91174" s="12"/>
      <c r="I91174" s="49"/>
    </row>
    <row r="91175" customHeight="1" spans="7:9">
      <c r="G91175" s="11"/>
      <c r="H91175" s="12"/>
      <c r="I91175" s="49"/>
    </row>
    <row r="91176" customHeight="1" spans="7:9">
      <c r="G91176" s="11"/>
      <c r="H91176" s="12"/>
      <c r="I91176" s="49"/>
    </row>
    <row r="91177" customHeight="1" spans="7:9">
      <c r="G91177" s="11"/>
      <c r="H91177" s="12"/>
      <c r="I91177" s="49"/>
    </row>
    <row r="91178" customHeight="1" spans="7:9">
      <c r="G91178" s="11"/>
      <c r="H91178" s="12"/>
      <c r="I91178" s="49"/>
    </row>
    <row r="91179" customHeight="1" spans="7:9">
      <c r="G91179" s="11"/>
      <c r="H91179" s="12"/>
      <c r="I91179" s="49"/>
    </row>
    <row r="91180" customHeight="1" spans="7:9">
      <c r="G91180" s="11"/>
      <c r="H91180" s="12"/>
      <c r="I91180" s="49"/>
    </row>
    <row r="91181" customHeight="1" spans="7:9">
      <c r="G91181" s="11"/>
      <c r="H91181" s="12"/>
      <c r="I91181" s="49"/>
    </row>
    <row r="91182" customHeight="1" spans="7:9">
      <c r="G91182" s="11"/>
      <c r="H91182" s="12"/>
      <c r="I91182" s="49"/>
    </row>
    <row r="91183" customHeight="1" spans="7:9">
      <c r="G91183" s="11"/>
      <c r="H91183" s="12"/>
      <c r="I91183" s="49"/>
    </row>
    <row r="91184" customHeight="1" spans="7:9">
      <c r="G91184" s="11"/>
      <c r="H91184" s="12"/>
      <c r="I91184" s="49"/>
    </row>
    <row r="91185" customHeight="1" spans="7:9">
      <c r="G91185" s="11"/>
      <c r="H91185" s="12"/>
      <c r="I91185" s="49"/>
    </row>
    <row r="91186" customHeight="1" spans="7:9">
      <c r="G91186" s="11"/>
      <c r="H91186" s="12"/>
      <c r="I91186" s="49"/>
    </row>
    <row r="91187" customHeight="1" spans="7:9">
      <c r="G91187" s="11"/>
      <c r="H91187" s="12"/>
      <c r="I91187" s="49"/>
    </row>
    <row r="91188" customHeight="1" spans="7:9">
      <c r="G91188" s="11"/>
      <c r="H91188" s="12"/>
      <c r="I91188" s="49"/>
    </row>
    <row r="91189" customHeight="1" spans="7:9">
      <c r="G91189" s="11"/>
      <c r="H91189" s="12"/>
      <c r="I91189" s="49"/>
    </row>
    <row r="91190" customHeight="1" spans="7:9">
      <c r="G91190" s="11"/>
      <c r="H91190" s="12"/>
      <c r="I91190" s="49"/>
    </row>
    <row r="91191" customHeight="1" spans="7:9">
      <c r="G91191" s="11"/>
      <c r="H91191" s="12"/>
      <c r="I91191" s="49"/>
    </row>
    <row r="91192" customHeight="1" spans="7:9">
      <c r="G91192" s="11"/>
      <c r="H91192" s="12"/>
      <c r="I91192" s="49"/>
    </row>
    <row r="91193" customHeight="1" spans="7:9">
      <c r="G91193" s="11"/>
      <c r="H91193" s="12"/>
      <c r="I91193" s="49"/>
    </row>
    <row r="91194" customHeight="1" spans="7:9">
      <c r="G91194" s="11"/>
      <c r="H91194" s="12"/>
      <c r="I91194" s="49"/>
    </row>
    <row r="91195" customHeight="1" spans="7:9">
      <c r="G91195" s="11"/>
      <c r="H91195" s="12"/>
      <c r="I91195" s="49"/>
    </row>
    <row r="91196" customHeight="1" spans="7:9">
      <c r="G91196" s="11"/>
      <c r="H91196" s="12"/>
      <c r="I91196" s="49"/>
    </row>
    <row r="91197" customHeight="1" spans="7:9">
      <c r="G91197" s="11"/>
      <c r="H91197" s="12"/>
      <c r="I91197" s="49"/>
    </row>
    <row r="91198" customHeight="1" spans="7:9">
      <c r="G91198" s="11"/>
      <c r="H91198" s="12"/>
      <c r="I91198" s="49"/>
    </row>
    <row r="91199" customHeight="1" spans="7:9">
      <c r="G91199" s="11"/>
      <c r="H91199" s="12"/>
      <c r="I91199" s="49"/>
    </row>
    <row r="91200" customHeight="1" spans="7:9">
      <c r="G91200" s="11"/>
      <c r="H91200" s="12"/>
      <c r="I91200" s="49"/>
    </row>
    <row r="91201" customHeight="1" spans="7:9">
      <c r="G91201" s="11"/>
      <c r="H91201" s="12"/>
      <c r="I91201" s="49"/>
    </row>
    <row r="91202" customHeight="1" spans="7:9">
      <c r="G91202" s="11"/>
      <c r="H91202" s="12"/>
      <c r="I91202" s="49"/>
    </row>
    <row r="91203" customHeight="1" spans="7:9">
      <c r="G91203" s="11"/>
      <c r="H91203" s="12"/>
      <c r="I91203" s="49"/>
    </row>
    <row r="91204" customHeight="1" spans="7:9">
      <c r="G91204" s="11"/>
      <c r="H91204" s="12"/>
      <c r="I91204" s="49"/>
    </row>
    <row r="91205" customHeight="1" spans="7:9">
      <c r="G91205" s="11"/>
      <c r="H91205" s="12"/>
      <c r="I91205" s="49"/>
    </row>
    <row r="91206" customHeight="1" spans="7:9">
      <c r="G91206" s="11"/>
      <c r="H91206" s="12"/>
      <c r="I91206" s="49"/>
    </row>
    <row r="91207" customHeight="1" spans="7:9">
      <c r="G91207" s="11"/>
      <c r="H91207" s="12"/>
      <c r="I91207" s="49"/>
    </row>
    <row r="91208" customHeight="1" spans="7:9">
      <c r="G91208" s="11"/>
      <c r="H91208" s="12"/>
      <c r="I91208" s="49"/>
    </row>
    <row r="91209" customHeight="1" spans="7:9">
      <c r="G91209" s="11"/>
      <c r="H91209" s="12"/>
      <c r="I91209" s="49"/>
    </row>
    <row r="91210" customHeight="1" spans="7:9">
      <c r="G91210" s="11"/>
      <c r="H91210" s="12"/>
      <c r="I91210" s="49"/>
    </row>
    <row r="91211" customHeight="1" spans="7:9">
      <c r="G91211" s="11"/>
      <c r="H91211" s="12"/>
      <c r="I91211" s="49"/>
    </row>
    <row r="91212" customHeight="1" spans="7:9">
      <c r="G91212" s="11"/>
      <c r="H91212" s="12"/>
      <c r="I91212" s="49"/>
    </row>
    <row r="91213" customHeight="1" spans="7:9">
      <c r="G91213" s="11"/>
      <c r="H91213" s="12"/>
      <c r="I91213" s="49"/>
    </row>
    <row r="91214" customHeight="1" spans="7:9">
      <c r="G91214" s="11"/>
      <c r="H91214" s="12"/>
      <c r="I91214" s="49"/>
    </row>
    <row r="91215" customHeight="1" spans="7:9">
      <c r="G91215" s="11"/>
      <c r="H91215" s="12"/>
      <c r="I91215" s="49"/>
    </row>
    <row r="91216" customHeight="1" spans="7:9">
      <c r="G91216" s="11"/>
      <c r="H91216" s="12"/>
      <c r="I91216" s="49"/>
    </row>
    <row r="91217" customHeight="1" spans="7:9">
      <c r="G91217" s="11"/>
      <c r="H91217" s="12"/>
      <c r="I91217" s="49"/>
    </row>
    <row r="91218" customHeight="1" spans="7:9">
      <c r="G91218" s="11"/>
      <c r="H91218" s="12"/>
      <c r="I91218" s="49"/>
    </row>
    <row r="91219" customHeight="1" spans="7:9">
      <c r="G91219" s="11"/>
      <c r="H91219" s="12"/>
      <c r="I91219" s="49"/>
    </row>
    <row r="91220" customHeight="1" spans="7:9">
      <c r="G91220" s="11"/>
      <c r="H91220" s="12"/>
      <c r="I91220" s="49"/>
    </row>
    <row r="91221" customHeight="1" spans="7:9">
      <c r="G91221" s="11"/>
      <c r="H91221" s="12"/>
      <c r="I91221" s="49"/>
    </row>
    <row r="91222" customHeight="1" spans="7:9">
      <c r="G91222" s="11"/>
      <c r="H91222" s="12"/>
      <c r="I91222" s="49"/>
    </row>
    <row r="91223" customHeight="1" spans="7:9">
      <c r="G91223" s="11"/>
      <c r="H91223" s="12"/>
      <c r="I91223" s="49"/>
    </row>
    <row r="91224" customHeight="1" spans="7:9">
      <c r="G91224" s="11"/>
      <c r="H91224" s="12"/>
      <c r="I91224" s="49"/>
    </row>
    <row r="91225" customHeight="1" spans="7:9">
      <c r="G91225" s="11"/>
      <c r="H91225" s="12"/>
      <c r="I91225" s="49"/>
    </row>
    <row r="91226" customHeight="1" spans="7:9">
      <c r="G91226" s="11"/>
      <c r="H91226" s="12"/>
      <c r="I91226" s="49"/>
    </row>
    <row r="91227" customHeight="1" spans="7:9">
      <c r="G91227" s="11"/>
      <c r="H91227" s="12"/>
      <c r="I91227" s="49"/>
    </row>
    <row r="91228" customHeight="1" spans="7:9">
      <c r="G91228" s="11"/>
      <c r="H91228" s="12"/>
      <c r="I91228" s="49"/>
    </row>
    <row r="91229" customHeight="1" spans="7:9">
      <c r="G91229" s="11"/>
      <c r="H91229" s="12"/>
      <c r="I91229" s="49"/>
    </row>
    <row r="91230" customHeight="1" spans="7:9">
      <c r="G91230" s="11"/>
      <c r="H91230" s="12"/>
      <c r="I91230" s="49"/>
    </row>
    <row r="91231" customHeight="1" spans="7:9">
      <c r="G91231" s="11"/>
      <c r="H91231" s="12"/>
      <c r="I91231" s="49"/>
    </row>
    <row r="91232" customHeight="1" spans="7:9">
      <c r="G91232" s="11"/>
      <c r="H91232" s="12"/>
      <c r="I91232" s="49"/>
    </row>
    <row r="91233" customHeight="1" spans="7:9">
      <c r="G91233" s="11"/>
      <c r="H91233" s="12"/>
      <c r="I91233" s="49"/>
    </row>
    <row r="91234" customHeight="1" spans="7:9">
      <c r="G91234" s="11"/>
      <c r="H91234" s="12"/>
      <c r="I91234" s="49"/>
    </row>
    <row r="91235" customHeight="1" spans="7:9">
      <c r="G91235" s="11"/>
      <c r="H91235" s="12"/>
      <c r="I91235" s="49"/>
    </row>
    <row r="91236" customHeight="1" spans="7:9">
      <c r="G91236" s="11"/>
      <c r="H91236" s="12"/>
      <c r="I91236" s="49"/>
    </row>
    <row r="91237" customHeight="1" spans="7:9">
      <c r="G91237" s="11"/>
      <c r="H91237" s="12"/>
      <c r="I91237" s="49"/>
    </row>
    <row r="91238" customHeight="1" spans="7:9">
      <c r="G91238" s="11"/>
      <c r="H91238" s="12"/>
      <c r="I91238" s="49"/>
    </row>
    <row r="91239" customHeight="1" spans="7:9">
      <c r="G91239" s="11"/>
      <c r="H91239" s="12"/>
      <c r="I91239" s="49"/>
    </row>
    <row r="91240" customHeight="1" spans="7:9">
      <c r="G91240" s="11"/>
      <c r="H91240" s="12"/>
      <c r="I91240" s="49"/>
    </row>
    <row r="91241" customHeight="1" spans="7:9">
      <c r="G91241" s="11"/>
      <c r="H91241" s="12"/>
      <c r="I91241" s="49"/>
    </row>
    <row r="91242" customHeight="1" spans="7:9">
      <c r="G91242" s="11"/>
      <c r="H91242" s="12"/>
      <c r="I91242" s="49"/>
    </row>
    <row r="91243" customHeight="1" spans="7:9">
      <c r="G91243" s="11"/>
      <c r="H91243" s="12"/>
      <c r="I91243" s="49"/>
    </row>
    <row r="91244" customHeight="1" spans="7:9">
      <c r="G91244" s="11"/>
      <c r="H91244" s="12"/>
      <c r="I91244" s="49"/>
    </row>
    <row r="91245" customHeight="1" spans="7:9">
      <c r="G91245" s="11"/>
      <c r="H91245" s="12"/>
      <c r="I91245" s="49"/>
    </row>
    <row r="91246" customHeight="1" spans="7:9">
      <c r="G91246" s="11"/>
      <c r="H91246" s="12"/>
      <c r="I91246" s="49"/>
    </row>
    <row r="91247" customHeight="1" spans="7:9">
      <c r="G91247" s="11"/>
      <c r="H91247" s="12"/>
      <c r="I91247" s="49"/>
    </row>
    <row r="91248" customHeight="1" spans="7:9">
      <c r="G91248" s="11"/>
      <c r="H91248" s="12"/>
      <c r="I91248" s="49"/>
    </row>
    <row r="91249" customHeight="1" spans="7:9">
      <c r="G91249" s="11"/>
      <c r="H91249" s="12"/>
      <c r="I91249" s="49"/>
    </row>
    <row r="91250" customHeight="1" spans="7:9">
      <c r="G91250" s="11"/>
      <c r="H91250" s="12"/>
      <c r="I91250" s="49"/>
    </row>
    <row r="91251" customHeight="1" spans="7:9">
      <c r="G91251" s="11"/>
      <c r="H91251" s="12"/>
      <c r="I91251" s="49"/>
    </row>
    <row r="91252" customHeight="1" spans="7:9">
      <c r="G91252" s="11"/>
      <c r="H91252" s="12"/>
      <c r="I91252" s="49"/>
    </row>
    <row r="91253" customHeight="1" spans="7:9">
      <c r="G91253" s="11"/>
      <c r="H91253" s="12"/>
      <c r="I91253" s="49"/>
    </row>
    <row r="91254" customHeight="1" spans="7:9">
      <c r="G91254" s="11"/>
      <c r="H91254" s="12"/>
      <c r="I91254" s="49"/>
    </row>
    <row r="91255" customHeight="1" spans="7:9">
      <c r="G91255" s="11"/>
      <c r="H91255" s="12"/>
      <c r="I91255" s="49"/>
    </row>
    <row r="91256" customHeight="1" spans="7:9">
      <c r="G91256" s="11"/>
      <c r="H91256" s="12"/>
      <c r="I91256" s="49"/>
    </row>
    <row r="91257" customHeight="1" spans="7:9">
      <c r="G91257" s="11"/>
      <c r="H91257" s="12"/>
      <c r="I91257" s="49"/>
    </row>
    <row r="91258" customHeight="1" spans="7:9">
      <c r="G91258" s="11"/>
      <c r="H91258" s="12"/>
      <c r="I91258" s="49"/>
    </row>
    <row r="91259" customHeight="1" spans="7:9">
      <c r="G91259" s="11"/>
      <c r="H91259" s="12"/>
      <c r="I91259" s="49"/>
    </row>
    <row r="91260" customHeight="1" spans="7:9">
      <c r="G91260" s="11"/>
      <c r="H91260" s="12"/>
      <c r="I91260" s="49"/>
    </row>
    <row r="91261" customHeight="1" spans="7:9">
      <c r="G91261" s="11"/>
      <c r="H91261" s="12"/>
      <c r="I91261" s="49"/>
    </row>
    <row r="91262" customHeight="1" spans="7:9">
      <c r="G91262" s="11"/>
      <c r="H91262" s="12"/>
      <c r="I91262" s="49"/>
    </row>
    <row r="91263" customHeight="1" spans="7:9">
      <c r="G91263" s="11"/>
      <c r="H91263" s="12"/>
      <c r="I91263" s="49"/>
    </row>
    <row r="91264" customHeight="1" spans="7:9">
      <c r="G91264" s="11"/>
      <c r="H91264" s="12"/>
      <c r="I91264" s="49"/>
    </row>
    <row r="91265" customHeight="1" spans="7:9">
      <c r="G91265" s="11"/>
      <c r="H91265" s="12"/>
      <c r="I91265" s="49"/>
    </row>
    <row r="91266" customHeight="1" spans="7:9">
      <c r="G91266" s="11"/>
      <c r="H91266" s="12"/>
      <c r="I91266" s="49"/>
    </row>
    <row r="91267" customHeight="1" spans="7:9">
      <c r="G91267" s="11"/>
      <c r="H91267" s="12"/>
      <c r="I91267" s="49"/>
    </row>
    <row r="91268" customHeight="1" spans="7:9">
      <c r="G91268" s="11"/>
      <c r="H91268" s="12"/>
      <c r="I91268" s="49"/>
    </row>
    <row r="91269" customHeight="1" spans="7:9">
      <c r="G91269" s="11"/>
      <c r="H91269" s="12"/>
      <c r="I91269" s="49"/>
    </row>
    <row r="91270" customHeight="1" spans="7:9">
      <c r="G91270" s="11"/>
      <c r="H91270" s="12"/>
      <c r="I91270" s="49"/>
    </row>
    <row r="91271" customHeight="1" spans="7:9">
      <c r="G91271" s="11"/>
      <c r="H91271" s="12"/>
      <c r="I91271" s="49"/>
    </row>
    <row r="91272" customHeight="1" spans="7:9">
      <c r="G91272" s="11"/>
      <c r="H91272" s="12"/>
      <c r="I91272" s="49"/>
    </row>
    <row r="91273" customHeight="1" spans="7:9">
      <c r="G91273" s="11"/>
      <c r="H91273" s="12"/>
      <c r="I91273" s="49"/>
    </row>
    <row r="91274" customHeight="1" spans="7:9">
      <c r="G91274" s="11"/>
      <c r="H91274" s="12"/>
      <c r="I91274" s="49"/>
    </row>
    <row r="91275" customHeight="1" spans="7:9">
      <c r="G91275" s="11"/>
      <c r="H91275" s="12"/>
      <c r="I91275" s="49"/>
    </row>
    <row r="91276" customHeight="1" spans="7:9">
      <c r="G91276" s="11"/>
      <c r="H91276" s="12"/>
      <c r="I91276" s="49"/>
    </row>
    <row r="91277" customHeight="1" spans="7:9">
      <c r="G91277" s="11"/>
      <c r="H91277" s="12"/>
      <c r="I91277" s="49"/>
    </row>
    <row r="91278" customHeight="1" spans="7:9">
      <c r="G91278" s="11"/>
      <c r="H91278" s="12"/>
      <c r="I91278" s="49"/>
    </row>
    <row r="91279" customHeight="1" spans="7:9">
      <c r="G91279" s="11"/>
      <c r="H91279" s="12"/>
      <c r="I91279" s="49"/>
    </row>
    <row r="91280" customHeight="1" spans="7:9">
      <c r="G91280" s="11"/>
      <c r="H91280" s="12"/>
      <c r="I91280" s="49"/>
    </row>
    <row r="91281" customHeight="1" spans="7:9">
      <c r="G91281" s="11"/>
      <c r="H91281" s="12"/>
      <c r="I91281" s="49"/>
    </row>
    <row r="91282" customHeight="1" spans="7:9">
      <c r="G91282" s="11"/>
      <c r="H91282" s="12"/>
      <c r="I91282" s="49"/>
    </row>
    <row r="91283" customHeight="1" spans="7:9">
      <c r="G91283" s="11"/>
      <c r="H91283" s="12"/>
      <c r="I91283" s="49"/>
    </row>
    <row r="91284" customHeight="1" spans="7:9">
      <c r="G91284" s="11"/>
      <c r="H91284" s="12"/>
      <c r="I91284" s="49"/>
    </row>
    <row r="91285" customHeight="1" spans="7:9">
      <c r="G91285" s="11"/>
      <c r="H91285" s="12"/>
      <c r="I91285" s="49"/>
    </row>
    <row r="91286" customHeight="1" spans="7:9">
      <c r="G91286" s="11"/>
      <c r="H91286" s="12"/>
      <c r="I91286" s="49"/>
    </row>
    <row r="91287" customHeight="1" spans="7:9">
      <c r="G91287" s="11"/>
      <c r="H91287" s="12"/>
      <c r="I91287" s="49"/>
    </row>
    <row r="91288" customHeight="1" spans="7:9">
      <c r="G91288" s="11"/>
      <c r="H91288" s="12"/>
      <c r="I91288" s="49"/>
    </row>
    <row r="91289" customHeight="1" spans="7:9">
      <c r="G91289" s="11"/>
      <c r="H91289" s="12"/>
      <c r="I91289" s="49"/>
    </row>
    <row r="91290" customHeight="1" spans="7:9">
      <c r="G91290" s="11"/>
      <c r="H91290" s="12"/>
      <c r="I91290" s="49"/>
    </row>
    <row r="91291" customHeight="1" spans="7:9">
      <c r="G91291" s="11"/>
      <c r="H91291" s="12"/>
      <c r="I91291" s="49"/>
    </row>
    <row r="91292" customHeight="1" spans="7:9">
      <c r="G91292" s="11"/>
      <c r="H91292" s="12"/>
      <c r="I91292" s="49"/>
    </row>
    <row r="91293" customHeight="1" spans="7:9">
      <c r="G91293" s="11"/>
      <c r="H91293" s="12"/>
      <c r="I91293" s="49"/>
    </row>
    <row r="91294" customHeight="1" spans="7:9">
      <c r="G91294" s="11"/>
      <c r="H91294" s="12"/>
      <c r="I91294" s="49"/>
    </row>
    <row r="91295" customHeight="1" spans="7:9">
      <c r="G91295" s="11"/>
      <c r="H91295" s="12"/>
      <c r="I91295" s="49"/>
    </row>
    <row r="91296" customHeight="1" spans="7:9">
      <c r="G91296" s="11"/>
      <c r="H91296" s="12"/>
      <c r="I91296" s="49"/>
    </row>
    <row r="91297" customHeight="1" spans="7:9">
      <c r="G91297" s="11"/>
      <c r="H91297" s="12"/>
      <c r="I91297" s="49"/>
    </row>
    <row r="91298" customHeight="1" spans="7:9">
      <c r="G91298" s="11"/>
      <c r="H91298" s="12"/>
      <c r="I91298" s="49"/>
    </row>
    <row r="91299" customHeight="1" spans="7:9">
      <c r="G91299" s="11"/>
      <c r="H91299" s="12"/>
      <c r="I91299" s="49"/>
    </row>
    <row r="91300" customHeight="1" spans="7:9">
      <c r="G91300" s="11"/>
      <c r="H91300" s="12"/>
      <c r="I91300" s="49"/>
    </row>
    <row r="91301" customHeight="1" spans="7:9">
      <c r="G91301" s="11"/>
      <c r="H91301" s="12"/>
      <c r="I91301" s="49"/>
    </row>
    <row r="91302" customHeight="1" spans="7:9">
      <c r="G91302" s="11"/>
      <c r="H91302" s="12"/>
      <c r="I91302" s="49"/>
    </row>
    <row r="91303" customHeight="1" spans="7:9">
      <c r="G91303" s="11"/>
      <c r="H91303" s="12"/>
      <c r="I91303" s="49"/>
    </row>
    <row r="91304" customHeight="1" spans="7:9">
      <c r="G91304" s="11"/>
      <c r="H91304" s="12"/>
      <c r="I91304" s="49"/>
    </row>
    <row r="91305" customHeight="1" spans="7:9">
      <c r="G91305" s="11"/>
      <c r="H91305" s="12"/>
      <c r="I91305" s="49"/>
    </row>
    <row r="91306" customHeight="1" spans="7:9">
      <c r="G91306" s="11"/>
      <c r="H91306" s="12"/>
      <c r="I91306" s="49"/>
    </row>
    <row r="91307" customHeight="1" spans="7:9">
      <c r="G91307" s="11"/>
      <c r="H91307" s="12"/>
      <c r="I91307" s="49"/>
    </row>
    <row r="91308" customHeight="1" spans="7:9">
      <c r="G91308" s="11"/>
      <c r="H91308" s="12"/>
      <c r="I91308" s="49"/>
    </row>
    <row r="91309" customHeight="1" spans="7:9">
      <c r="G91309" s="11"/>
      <c r="H91309" s="12"/>
      <c r="I91309" s="49"/>
    </row>
    <row r="91310" customHeight="1" spans="7:9">
      <c r="G91310" s="11"/>
      <c r="H91310" s="12"/>
      <c r="I91310" s="49"/>
    </row>
    <row r="91311" customHeight="1" spans="7:9">
      <c r="G91311" s="11"/>
      <c r="H91311" s="12"/>
      <c r="I91311" s="49"/>
    </row>
    <row r="91312" customHeight="1" spans="7:9">
      <c r="G91312" s="11"/>
      <c r="H91312" s="12"/>
      <c r="I91312" s="49"/>
    </row>
    <row r="91313" customHeight="1" spans="7:9">
      <c r="G91313" s="11"/>
      <c r="H91313" s="12"/>
      <c r="I91313" s="49"/>
    </row>
    <row r="91314" customHeight="1" spans="7:9">
      <c r="G91314" s="11"/>
      <c r="H91314" s="12"/>
      <c r="I91314" s="49"/>
    </row>
    <row r="91315" customHeight="1" spans="7:9">
      <c r="G91315" s="11"/>
      <c r="H91315" s="12"/>
      <c r="I91315" s="49"/>
    </row>
    <row r="91316" customHeight="1" spans="7:9">
      <c r="G91316" s="11"/>
      <c r="H91316" s="12"/>
      <c r="I91316" s="49"/>
    </row>
    <row r="91317" customHeight="1" spans="7:9">
      <c r="G91317" s="11"/>
      <c r="H91317" s="12"/>
      <c r="I91317" s="49"/>
    </row>
    <row r="91318" customHeight="1" spans="7:9">
      <c r="G91318" s="11"/>
      <c r="H91318" s="12"/>
      <c r="I91318" s="49"/>
    </row>
    <row r="91319" customHeight="1" spans="7:9">
      <c r="G91319" s="11"/>
      <c r="H91319" s="12"/>
      <c r="I91319" s="49"/>
    </row>
    <row r="91320" customHeight="1" spans="7:9">
      <c r="G91320" s="11"/>
      <c r="H91320" s="12"/>
      <c r="I91320" s="49"/>
    </row>
    <row r="91321" customHeight="1" spans="7:9">
      <c r="G91321" s="11"/>
      <c r="H91321" s="12"/>
      <c r="I91321" s="49"/>
    </row>
    <row r="91322" customHeight="1" spans="7:9">
      <c r="G91322" s="11"/>
      <c r="H91322" s="12"/>
      <c r="I91322" s="49"/>
    </row>
    <row r="91323" customHeight="1" spans="7:9">
      <c r="G91323" s="11"/>
      <c r="H91323" s="12"/>
      <c r="I91323" s="49"/>
    </row>
    <row r="91324" customHeight="1" spans="7:9">
      <c r="G91324" s="11"/>
      <c r="H91324" s="12"/>
      <c r="I91324" s="49"/>
    </row>
    <row r="91325" customHeight="1" spans="7:9">
      <c r="G91325" s="11"/>
      <c r="H91325" s="12"/>
      <c r="I91325" s="49"/>
    </row>
    <row r="91326" customHeight="1" spans="7:9">
      <c r="G91326" s="11"/>
      <c r="H91326" s="12"/>
      <c r="I91326" s="49"/>
    </row>
    <row r="91327" customHeight="1" spans="7:9">
      <c r="G91327" s="11"/>
      <c r="H91327" s="12"/>
      <c r="I91327" s="49"/>
    </row>
    <row r="91328" customHeight="1" spans="7:9">
      <c r="G91328" s="11"/>
      <c r="H91328" s="12"/>
      <c r="I91328" s="49"/>
    </row>
    <row r="91329" customHeight="1" spans="7:9">
      <c r="G91329" s="11"/>
      <c r="H91329" s="12"/>
      <c r="I91329" s="49"/>
    </row>
    <row r="91330" customHeight="1" spans="7:9">
      <c r="G91330" s="11"/>
      <c r="H91330" s="12"/>
      <c r="I91330" s="49"/>
    </row>
    <row r="91331" customHeight="1" spans="7:9">
      <c r="G91331" s="11"/>
      <c r="H91331" s="12"/>
      <c r="I91331" s="49"/>
    </row>
    <row r="91332" customHeight="1" spans="7:9">
      <c r="G91332" s="11"/>
      <c r="H91332" s="12"/>
      <c r="I91332" s="49"/>
    </row>
    <row r="91333" customHeight="1" spans="7:9">
      <c r="G91333" s="11"/>
      <c r="H91333" s="12"/>
      <c r="I91333" s="49"/>
    </row>
    <row r="91334" customHeight="1" spans="7:9">
      <c r="G91334" s="11"/>
      <c r="H91334" s="12"/>
      <c r="I91334" s="49"/>
    </row>
    <row r="91335" customHeight="1" spans="7:9">
      <c r="G91335" s="11"/>
      <c r="H91335" s="12"/>
      <c r="I91335" s="49"/>
    </row>
    <row r="91336" customHeight="1" spans="7:9">
      <c r="G91336" s="11"/>
      <c r="H91336" s="12"/>
      <c r="I91336" s="49"/>
    </row>
    <row r="91337" customHeight="1" spans="7:9">
      <c r="G91337" s="11"/>
      <c r="H91337" s="12"/>
      <c r="I91337" s="49"/>
    </row>
    <row r="91338" customHeight="1" spans="7:9">
      <c r="G91338" s="11"/>
      <c r="H91338" s="12"/>
      <c r="I91338" s="49"/>
    </row>
    <row r="91339" customHeight="1" spans="7:9">
      <c r="G91339" s="11"/>
      <c r="H91339" s="12"/>
      <c r="I91339" s="49"/>
    </row>
    <row r="91340" customHeight="1" spans="7:9">
      <c r="G91340" s="11"/>
      <c r="H91340" s="12"/>
      <c r="I91340" s="49"/>
    </row>
    <row r="91341" customHeight="1" spans="7:9">
      <c r="G91341" s="11"/>
      <c r="H91341" s="12"/>
      <c r="I91341" s="49"/>
    </row>
    <row r="91342" customHeight="1" spans="7:9">
      <c r="G91342" s="11"/>
      <c r="H91342" s="12"/>
      <c r="I91342" s="49"/>
    </row>
    <row r="91343" customHeight="1" spans="7:9">
      <c r="G91343" s="11"/>
      <c r="H91343" s="12"/>
      <c r="I91343" s="49"/>
    </row>
    <row r="91344" customHeight="1" spans="7:9">
      <c r="G91344" s="11"/>
      <c r="H91344" s="12"/>
      <c r="I91344" s="49"/>
    </row>
    <row r="91345" customHeight="1" spans="7:9">
      <c r="G91345" s="11"/>
      <c r="H91345" s="12"/>
      <c r="I91345" s="49"/>
    </row>
    <row r="91346" customHeight="1" spans="7:9">
      <c r="G91346" s="11"/>
      <c r="H91346" s="12"/>
      <c r="I91346" s="49"/>
    </row>
    <row r="91347" customHeight="1" spans="7:9">
      <c r="G91347" s="11"/>
      <c r="H91347" s="12"/>
      <c r="I91347" s="49"/>
    </row>
    <row r="91348" customHeight="1" spans="7:9">
      <c r="G91348" s="11"/>
      <c r="H91348" s="12"/>
      <c r="I91348" s="49"/>
    </row>
    <row r="91349" customHeight="1" spans="7:9">
      <c r="G91349" s="11"/>
      <c r="H91349" s="12"/>
      <c r="I91349" s="49"/>
    </row>
    <row r="91350" customHeight="1" spans="7:9">
      <c r="G91350" s="11"/>
      <c r="H91350" s="12"/>
      <c r="I91350" s="49"/>
    </row>
    <row r="91351" customHeight="1" spans="7:9">
      <c r="G91351" s="11"/>
      <c r="H91351" s="12"/>
      <c r="I91351" s="49"/>
    </row>
    <row r="91352" customHeight="1" spans="7:9">
      <c r="G91352" s="11"/>
      <c r="H91352" s="12"/>
      <c r="I91352" s="49"/>
    </row>
    <row r="91353" customHeight="1" spans="7:9">
      <c r="G91353" s="11"/>
      <c r="H91353" s="12"/>
      <c r="I91353" s="49"/>
    </row>
    <row r="91354" customHeight="1" spans="7:9">
      <c r="G91354" s="11"/>
      <c r="H91354" s="12"/>
      <c r="I91354" s="49"/>
    </row>
    <row r="91355" customHeight="1" spans="7:9">
      <c r="G91355" s="11"/>
      <c r="H91355" s="12"/>
      <c r="I91355" s="49"/>
    </row>
    <row r="91356" customHeight="1" spans="7:9">
      <c r="G91356" s="11"/>
      <c r="H91356" s="12"/>
      <c r="I91356" s="49"/>
    </row>
    <row r="91357" customHeight="1" spans="7:9">
      <c r="G91357" s="11"/>
      <c r="H91357" s="12"/>
      <c r="I91357" s="49"/>
    </row>
    <row r="91358" customHeight="1" spans="7:9">
      <c r="G91358" s="11"/>
      <c r="H91358" s="12"/>
      <c r="I91358" s="49"/>
    </row>
    <row r="91359" customHeight="1" spans="7:9">
      <c r="G91359" s="11"/>
      <c r="H91359" s="12"/>
      <c r="I91359" s="49"/>
    </row>
    <row r="91360" customHeight="1" spans="7:9">
      <c r="G91360" s="11"/>
      <c r="H91360" s="12"/>
      <c r="I91360" s="49"/>
    </row>
    <row r="91361" customHeight="1" spans="7:9">
      <c r="G91361" s="11"/>
      <c r="H91361" s="12"/>
      <c r="I91361" s="49"/>
    </row>
    <row r="91362" customHeight="1" spans="7:9">
      <c r="G91362" s="11"/>
      <c r="H91362" s="12"/>
      <c r="I91362" s="49"/>
    </row>
    <row r="91363" customHeight="1" spans="7:9">
      <c r="G91363" s="11"/>
      <c r="H91363" s="12"/>
      <c r="I91363" s="49"/>
    </row>
    <row r="91364" customHeight="1" spans="7:9">
      <c r="G91364" s="11"/>
      <c r="H91364" s="12"/>
      <c r="I91364" s="49"/>
    </row>
    <row r="91365" customHeight="1" spans="7:9">
      <c r="G91365" s="11"/>
      <c r="H91365" s="12"/>
      <c r="I91365" s="49"/>
    </row>
    <row r="91366" customHeight="1" spans="7:9">
      <c r="G91366" s="11"/>
      <c r="H91366" s="12"/>
      <c r="I91366" s="49"/>
    </row>
    <row r="91367" customHeight="1" spans="7:9">
      <c r="G91367" s="11"/>
      <c r="H91367" s="12"/>
      <c r="I91367" s="49"/>
    </row>
    <row r="91368" customHeight="1" spans="7:9">
      <c r="G91368" s="11"/>
      <c r="H91368" s="12"/>
      <c r="I91368" s="49"/>
    </row>
    <row r="91369" customHeight="1" spans="7:9">
      <c r="G91369" s="11"/>
      <c r="H91369" s="12"/>
      <c r="I91369" s="49"/>
    </row>
    <row r="91370" customHeight="1" spans="7:9">
      <c r="G91370" s="11"/>
      <c r="H91370" s="12"/>
      <c r="I91370" s="49"/>
    </row>
    <row r="91371" customHeight="1" spans="7:9">
      <c r="G91371" s="11"/>
      <c r="H91371" s="12"/>
      <c r="I91371" s="49"/>
    </row>
    <row r="91372" customHeight="1" spans="7:9">
      <c r="G91372" s="11"/>
      <c r="H91372" s="12"/>
      <c r="I91372" s="49"/>
    </row>
    <row r="91373" customHeight="1" spans="7:9">
      <c r="G91373" s="11"/>
      <c r="H91373" s="12"/>
      <c r="I91373" s="49"/>
    </row>
    <row r="91374" customHeight="1" spans="7:9">
      <c r="G91374" s="11"/>
      <c r="H91374" s="12"/>
      <c r="I91374" s="49"/>
    </row>
    <row r="91375" customHeight="1" spans="7:9">
      <c r="G91375" s="11"/>
      <c r="H91375" s="12"/>
      <c r="I91375" s="49"/>
    </row>
    <row r="91376" customHeight="1" spans="7:9">
      <c r="G91376" s="11"/>
      <c r="H91376" s="12"/>
      <c r="I91376" s="49"/>
    </row>
    <row r="91377" customHeight="1" spans="7:9">
      <c r="G91377" s="11"/>
      <c r="H91377" s="12"/>
      <c r="I91377" s="49"/>
    </row>
    <row r="91378" customHeight="1" spans="7:9">
      <c r="G91378" s="11"/>
      <c r="H91378" s="12"/>
      <c r="I91378" s="49"/>
    </row>
    <row r="91379" customHeight="1" spans="7:9">
      <c r="G91379" s="11"/>
      <c r="H91379" s="12"/>
      <c r="I91379" s="49"/>
    </row>
    <row r="91380" customHeight="1" spans="7:9">
      <c r="G91380" s="11"/>
      <c r="H91380" s="12"/>
      <c r="I91380" s="49"/>
    </row>
    <row r="91381" customHeight="1" spans="7:9">
      <c r="G91381" s="11"/>
      <c r="H91381" s="12"/>
      <c r="I91381" s="49"/>
    </row>
    <row r="91382" customHeight="1" spans="7:9">
      <c r="G91382" s="11"/>
      <c r="H91382" s="12"/>
      <c r="I91382" s="49"/>
    </row>
    <row r="91383" customHeight="1" spans="7:9">
      <c r="G91383" s="11"/>
      <c r="H91383" s="12"/>
      <c r="I91383" s="49"/>
    </row>
    <row r="91384" customHeight="1" spans="7:9">
      <c r="G91384" s="11"/>
      <c r="H91384" s="12"/>
      <c r="I91384" s="49"/>
    </row>
    <row r="91385" customHeight="1" spans="7:9">
      <c r="G91385" s="11"/>
      <c r="H91385" s="12"/>
      <c r="I91385" s="49"/>
    </row>
    <row r="91386" customHeight="1" spans="7:9">
      <c r="G91386" s="11"/>
      <c r="H91386" s="12"/>
      <c r="I91386" s="49"/>
    </row>
    <row r="91387" customHeight="1" spans="7:9">
      <c r="G91387" s="11"/>
      <c r="H91387" s="12"/>
      <c r="I91387" s="49"/>
    </row>
    <row r="91388" customHeight="1" spans="7:9">
      <c r="G91388" s="11"/>
      <c r="H91388" s="12"/>
      <c r="I91388" s="49"/>
    </row>
    <row r="91389" customHeight="1" spans="7:9">
      <c r="G91389" s="11"/>
      <c r="H91389" s="12"/>
      <c r="I91389" s="49"/>
    </row>
    <row r="91390" customHeight="1" spans="7:9">
      <c r="G91390" s="11"/>
      <c r="H91390" s="12"/>
      <c r="I91390" s="49"/>
    </row>
    <row r="91391" customHeight="1" spans="7:9">
      <c r="G91391" s="11"/>
      <c r="H91391" s="12"/>
      <c r="I91391" s="49"/>
    </row>
    <row r="91392" customHeight="1" spans="7:9">
      <c r="G91392" s="11"/>
      <c r="H91392" s="12"/>
      <c r="I91392" s="49"/>
    </row>
    <row r="91393" customHeight="1" spans="7:9">
      <c r="G91393" s="11"/>
      <c r="H91393" s="12"/>
      <c r="I91393" s="49"/>
    </row>
    <row r="91394" customHeight="1" spans="7:9">
      <c r="G91394" s="11"/>
      <c r="H91394" s="12"/>
      <c r="I91394" s="49"/>
    </row>
    <row r="91395" customHeight="1" spans="7:9">
      <c r="G91395" s="11"/>
      <c r="H91395" s="12"/>
      <c r="I91395" s="49"/>
    </row>
    <row r="91396" customHeight="1" spans="7:9">
      <c r="G91396" s="11"/>
      <c r="H91396" s="12"/>
      <c r="I91396" s="49"/>
    </row>
    <row r="91397" customHeight="1" spans="7:9">
      <c r="G91397" s="11"/>
      <c r="H91397" s="12"/>
      <c r="I91397" s="49"/>
    </row>
    <row r="91398" customHeight="1" spans="7:9">
      <c r="G91398" s="11"/>
      <c r="H91398" s="12"/>
      <c r="I91398" s="49"/>
    </row>
    <row r="91399" customHeight="1" spans="7:9">
      <c r="G91399" s="11"/>
      <c r="H91399" s="12"/>
      <c r="I91399" s="49"/>
    </row>
    <row r="91400" customHeight="1" spans="7:9">
      <c r="G91400" s="11"/>
      <c r="H91400" s="12"/>
      <c r="I91400" s="49"/>
    </row>
    <row r="91401" customHeight="1" spans="7:9">
      <c r="G91401" s="11"/>
      <c r="H91401" s="12"/>
      <c r="I91401" s="49"/>
    </row>
    <row r="91402" customHeight="1" spans="7:9">
      <c r="G91402" s="11"/>
      <c r="H91402" s="12"/>
      <c r="I91402" s="49"/>
    </row>
    <row r="91403" customHeight="1" spans="7:9">
      <c r="G91403" s="11"/>
      <c r="H91403" s="12"/>
      <c r="I91403" s="49"/>
    </row>
    <row r="91404" customHeight="1" spans="7:9">
      <c r="G91404" s="11"/>
      <c r="H91404" s="12"/>
      <c r="I91404" s="49"/>
    </row>
    <row r="91405" customHeight="1" spans="7:9">
      <c r="G91405" s="11"/>
      <c r="H91405" s="12"/>
      <c r="I91405" s="49"/>
    </row>
    <row r="91406" customHeight="1" spans="7:9">
      <c r="G91406" s="11"/>
      <c r="H91406" s="12"/>
      <c r="I91406" s="49"/>
    </row>
    <row r="91407" customHeight="1" spans="7:9">
      <c r="G91407" s="11"/>
      <c r="H91407" s="12"/>
      <c r="I91407" s="49"/>
    </row>
    <row r="91408" customHeight="1" spans="7:9">
      <c r="G91408" s="11"/>
      <c r="H91408" s="12"/>
      <c r="I91408" s="49"/>
    </row>
    <row r="91409" customHeight="1" spans="7:9">
      <c r="G91409" s="11"/>
      <c r="H91409" s="12"/>
      <c r="I91409" s="49"/>
    </row>
    <row r="91410" customHeight="1" spans="7:9">
      <c r="G91410" s="11"/>
      <c r="H91410" s="12"/>
      <c r="I91410" s="49"/>
    </row>
    <row r="91411" customHeight="1" spans="7:9">
      <c r="G91411" s="11"/>
      <c r="H91411" s="12"/>
      <c r="I91411" s="49"/>
    </row>
    <row r="91412" customHeight="1" spans="7:9">
      <c r="G91412" s="11"/>
      <c r="H91412" s="12"/>
      <c r="I91412" s="49"/>
    </row>
    <row r="91413" customHeight="1" spans="7:9">
      <c r="G91413" s="11"/>
      <c r="H91413" s="12"/>
      <c r="I91413" s="49"/>
    </row>
    <row r="91414" customHeight="1" spans="7:9">
      <c r="G91414" s="11"/>
      <c r="H91414" s="12"/>
      <c r="I91414" s="49"/>
    </row>
    <row r="91415" customHeight="1" spans="7:9">
      <c r="G91415" s="11"/>
      <c r="H91415" s="12"/>
      <c r="I91415" s="49"/>
    </row>
    <row r="91416" customHeight="1" spans="7:9">
      <c r="G91416" s="11"/>
      <c r="H91416" s="12"/>
      <c r="I91416" s="49"/>
    </row>
    <row r="91417" customHeight="1" spans="7:9">
      <c r="G91417" s="11"/>
      <c r="H91417" s="12"/>
      <c r="I91417" s="49"/>
    </row>
    <row r="91418" customHeight="1" spans="7:9">
      <c r="G91418" s="11"/>
      <c r="H91418" s="12"/>
      <c r="I91418" s="49"/>
    </row>
    <row r="91419" customHeight="1" spans="7:9">
      <c r="G91419" s="11"/>
      <c r="H91419" s="12"/>
      <c r="I91419" s="49"/>
    </row>
    <row r="91420" customHeight="1" spans="7:9">
      <c r="G91420" s="11"/>
      <c r="H91420" s="12"/>
      <c r="I91420" s="49"/>
    </row>
    <row r="91421" customHeight="1" spans="7:9">
      <c r="G91421" s="11"/>
      <c r="H91421" s="12"/>
      <c r="I91421" s="49"/>
    </row>
    <row r="91422" customHeight="1" spans="7:9">
      <c r="G91422" s="11"/>
      <c r="H91422" s="12"/>
      <c r="I91422" s="49"/>
    </row>
    <row r="91423" customHeight="1" spans="7:9">
      <c r="G91423" s="11"/>
      <c r="H91423" s="12"/>
      <c r="I91423" s="49"/>
    </row>
    <row r="91424" customHeight="1" spans="7:9">
      <c r="G91424" s="11"/>
      <c r="H91424" s="12"/>
      <c r="I91424" s="49"/>
    </row>
    <row r="91425" customHeight="1" spans="7:9">
      <c r="G91425" s="11"/>
      <c r="H91425" s="12"/>
      <c r="I91425" s="49"/>
    </row>
    <row r="91426" customHeight="1" spans="7:9">
      <c r="G91426" s="11"/>
      <c r="H91426" s="12"/>
      <c r="I91426" s="49"/>
    </row>
    <row r="91427" customHeight="1" spans="7:9">
      <c r="G91427" s="11"/>
      <c r="H91427" s="12"/>
      <c r="I91427" s="49"/>
    </row>
    <row r="91428" customHeight="1" spans="7:9">
      <c r="G91428" s="11"/>
      <c r="H91428" s="12"/>
      <c r="I91428" s="49"/>
    </row>
    <row r="91429" customHeight="1" spans="7:9">
      <c r="G91429" s="11"/>
      <c r="H91429" s="12"/>
      <c r="I91429" s="49"/>
    </row>
    <row r="91430" customHeight="1" spans="7:9">
      <c r="G91430" s="11"/>
      <c r="H91430" s="12"/>
      <c r="I91430" s="49"/>
    </row>
    <row r="91431" customHeight="1" spans="7:9">
      <c r="G91431" s="11"/>
      <c r="H91431" s="12"/>
      <c r="I91431" s="49"/>
    </row>
    <row r="91432" customHeight="1" spans="7:9">
      <c r="G91432" s="11"/>
      <c r="H91432" s="12"/>
      <c r="I91432" s="49"/>
    </row>
    <row r="91433" customHeight="1" spans="7:9">
      <c r="G91433" s="11"/>
      <c r="H91433" s="12"/>
      <c r="I91433" s="49"/>
    </row>
    <row r="91434" customHeight="1" spans="7:9">
      <c r="G91434" s="11"/>
      <c r="H91434" s="12"/>
      <c r="I91434" s="49"/>
    </row>
    <row r="91435" customHeight="1" spans="7:9">
      <c r="G91435" s="11"/>
      <c r="H91435" s="12"/>
      <c r="I91435" s="49"/>
    </row>
    <row r="91436" customHeight="1" spans="7:9">
      <c r="G91436" s="11"/>
      <c r="H91436" s="12"/>
      <c r="I91436" s="49"/>
    </row>
    <row r="91437" customHeight="1" spans="7:9">
      <c r="G91437" s="11"/>
      <c r="H91437" s="12"/>
      <c r="I91437" s="49"/>
    </row>
    <row r="91438" customHeight="1" spans="7:9">
      <c r="G91438" s="11"/>
      <c r="H91438" s="12"/>
      <c r="I91438" s="49"/>
    </row>
    <row r="91439" customHeight="1" spans="7:9">
      <c r="G91439" s="11"/>
      <c r="H91439" s="12"/>
      <c r="I91439" s="49"/>
    </row>
    <row r="91440" customHeight="1" spans="7:9">
      <c r="G91440" s="11"/>
      <c r="H91440" s="12"/>
      <c r="I91440" s="49"/>
    </row>
    <row r="91441" customHeight="1" spans="7:9">
      <c r="G91441" s="11"/>
      <c r="H91441" s="12"/>
      <c r="I91441" s="49"/>
    </row>
    <row r="91442" customHeight="1" spans="7:9">
      <c r="G91442" s="11"/>
      <c r="H91442" s="12"/>
      <c r="I91442" s="49"/>
    </row>
    <row r="91443" customHeight="1" spans="7:9">
      <c r="G91443" s="11"/>
      <c r="H91443" s="12"/>
      <c r="I91443" s="49"/>
    </row>
    <row r="91444" customHeight="1" spans="7:9">
      <c r="G91444" s="11"/>
      <c r="H91444" s="12"/>
      <c r="I91444" s="49"/>
    </row>
    <row r="91445" customHeight="1" spans="7:9">
      <c r="G91445" s="11"/>
      <c r="H91445" s="12"/>
      <c r="I91445" s="49"/>
    </row>
    <row r="91446" customHeight="1" spans="7:9">
      <c r="G91446" s="11"/>
      <c r="H91446" s="12"/>
      <c r="I91446" s="49"/>
    </row>
    <row r="91447" customHeight="1" spans="7:9">
      <c r="G91447" s="11"/>
      <c r="H91447" s="12"/>
      <c r="I91447" s="49"/>
    </row>
    <row r="91448" customHeight="1" spans="7:9">
      <c r="G91448" s="11"/>
      <c r="H91448" s="12"/>
      <c r="I91448" s="49"/>
    </row>
    <row r="91449" customHeight="1" spans="7:9">
      <c r="G91449" s="11"/>
      <c r="H91449" s="12"/>
      <c r="I91449" s="49"/>
    </row>
    <row r="91450" customHeight="1" spans="7:9">
      <c r="G91450" s="11"/>
      <c r="H91450" s="12"/>
      <c r="I91450" s="49"/>
    </row>
    <row r="91451" customHeight="1" spans="7:9">
      <c r="G91451" s="11"/>
      <c r="H91451" s="12"/>
      <c r="I91451" s="49"/>
    </row>
    <row r="91452" customHeight="1" spans="7:9">
      <c r="G91452" s="11"/>
      <c r="H91452" s="12"/>
      <c r="I91452" s="49"/>
    </row>
    <row r="91453" customHeight="1" spans="7:9">
      <c r="G91453" s="11"/>
      <c r="H91453" s="12"/>
      <c r="I91453" s="49"/>
    </row>
    <row r="91454" customHeight="1" spans="7:9">
      <c r="G91454" s="11"/>
      <c r="H91454" s="12"/>
      <c r="I91454" s="49"/>
    </row>
    <row r="91455" customHeight="1" spans="7:9">
      <c r="G91455" s="11"/>
      <c r="H91455" s="12"/>
      <c r="I91455" s="49"/>
    </row>
    <row r="91456" customHeight="1" spans="7:9">
      <c r="G91456" s="11"/>
      <c r="H91456" s="12"/>
      <c r="I91456" s="49"/>
    </row>
    <row r="91457" customHeight="1" spans="7:9">
      <c r="G91457" s="11"/>
      <c r="H91457" s="12"/>
      <c r="I91457" s="49"/>
    </row>
    <row r="91458" customHeight="1" spans="7:9">
      <c r="G91458" s="11"/>
      <c r="H91458" s="12"/>
      <c r="I91458" s="49"/>
    </row>
    <row r="91459" customHeight="1" spans="7:9">
      <c r="G91459" s="11"/>
      <c r="H91459" s="12"/>
      <c r="I91459" s="49"/>
    </row>
    <row r="91460" customHeight="1" spans="7:9">
      <c r="G91460" s="11"/>
      <c r="H91460" s="12"/>
      <c r="I91460" s="49"/>
    </row>
    <row r="91461" customHeight="1" spans="7:9">
      <c r="G91461" s="11"/>
      <c r="H91461" s="12"/>
      <c r="I91461" s="49"/>
    </row>
    <row r="91462" customHeight="1" spans="7:9">
      <c r="G91462" s="11"/>
      <c r="H91462" s="12"/>
      <c r="I91462" s="49"/>
    </row>
    <row r="91463" customHeight="1" spans="7:9">
      <c r="G91463" s="11"/>
      <c r="H91463" s="12"/>
      <c r="I91463" s="49"/>
    </row>
    <row r="91464" customHeight="1" spans="7:9">
      <c r="G91464" s="11"/>
      <c r="H91464" s="12"/>
      <c r="I91464" s="49"/>
    </row>
    <row r="91465" customHeight="1" spans="7:9">
      <c r="G91465" s="11"/>
      <c r="H91465" s="12"/>
      <c r="I91465" s="49"/>
    </row>
    <row r="91466" customHeight="1" spans="7:9">
      <c r="G91466" s="11"/>
      <c r="H91466" s="12"/>
      <c r="I91466" s="49"/>
    </row>
    <row r="91467" customHeight="1" spans="7:9">
      <c r="G91467" s="11"/>
      <c r="H91467" s="12"/>
      <c r="I91467" s="49"/>
    </row>
    <row r="91468" customHeight="1" spans="7:9">
      <c r="G91468" s="11"/>
      <c r="H91468" s="12"/>
      <c r="I91468" s="49"/>
    </row>
    <row r="91469" customHeight="1" spans="7:9">
      <c r="G91469" s="11"/>
      <c r="H91469" s="12"/>
      <c r="I91469" s="49"/>
    </row>
    <row r="91470" customHeight="1" spans="7:9">
      <c r="G91470" s="11"/>
      <c r="H91470" s="12"/>
      <c r="I91470" s="49"/>
    </row>
    <row r="91471" customHeight="1" spans="7:9">
      <c r="G91471" s="11"/>
      <c r="H91471" s="12"/>
      <c r="I91471" s="49"/>
    </row>
    <row r="91472" customHeight="1" spans="7:9">
      <c r="G91472" s="11"/>
      <c r="H91472" s="12"/>
      <c r="I91472" s="49"/>
    </row>
    <row r="91473" customHeight="1" spans="7:9">
      <c r="G91473" s="11"/>
      <c r="H91473" s="12"/>
      <c r="I91473" s="49"/>
    </row>
    <row r="91474" customHeight="1" spans="7:9">
      <c r="G91474" s="11"/>
      <c r="H91474" s="12"/>
      <c r="I91474" s="49"/>
    </row>
    <row r="91475" customHeight="1" spans="7:9">
      <c r="G91475" s="11"/>
      <c r="H91475" s="12"/>
      <c r="I91475" s="49"/>
    </row>
    <row r="91476" customHeight="1" spans="7:9">
      <c r="G91476" s="11"/>
      <c r="H91476" s="12"/>
      <c r="I91476" s="49"/>
    </row>
    <row r="91477" customHeight="1" spans="7:9">
      <c r="G91477" s="11"/>
      <c r="H91477" s="12"/>
      <c r="I91477" s="49"/>
    </row>
    <row r="91478" customHeight="1" spans="7:9">
      <c r="G91478" s="11"/>
      <c r="H91478" s="12"/>
      <c r="I91478" s="49"/>
    </row>
    <row r="91479" customHeight="1" spans="7:9">
      <c r="G91479" s="11"/>
      <c r="H91479" s="12"/>
      <c r="I91479" s="49"/>
    </row>
    <row r="91480" customHeight="1" spans="7:9">
      <c r="G91480" s="11"/>
      <c r="H91480" s="12"/>
      <c r="I91480" s="49"/>
    </row>
    <row r="91481" customHeight="1" spans="7:9">
      <c r="G91481" s="11"/>
      <c r="H91481" s="12"/>
      <c r="I91481" s="49"/>
    </row>
    <row r="91482" customHeight="1" spans="7:9">
      <c r="G91482" s="11"/>
      <c r="H91482" s="12"/>
      <c r="I91482" s="49"/>
    </row>
    <row r="91483" customHeight="1" spans="7:9">
      <c r="G91483" s="11"/>
      <c r="H91483" s="12"/>
      <c r="I91483" s="49"/>
    </row>
    <row r="91484" customHeight="1" spans="7:9">
      <c r="G91484" s="11"/>
      <c r="H91484" s="12"/>
      <c r="I91484" s="49"/>
    </row>
    <row r="91485" customHeight="1" spans="7:9">
      <c r="G91485" s="11"/>
      <c r="H91485" s="12"/>
      <c r="I91485" s="49"/>
    </row>
    <row r="91486" customHeight="1" spans="7:9">
      <c r="G91486" s="11"/>
      <c r="H91486" s="12"/>
      <c r="I91486" s="49"/>
    </row>
    <row r="91487" customHeight="1" spans="7:9">
      <c r="G91487" s="11"/>
      <c r="H91487" s="12"/>
      <c r="I91487" s="49"/>
    </row>
    <row r="91488" customHeight="1" spans="7:9">
      <c r="G91488" s="11"/>
      <c r="H91488" s="12"/>
      <c r="I91488" s="49"/>
    </row>
    <row r="91489" customHeight="1" spans="7:9">
      <c r="G91489" s="11"/>
      <c r="H91489" s="12"/>
      <c r="I91489" s="49"/>
    </row>
    <row r="91490" customHeight="1" spans="7:9">
      <c r="G91490" s="11"/>
      <c r="H91490" s="12"/>
      <c r="I91490" s="49"/>
    </row>
    <row r="91491" customHeight="1" spans="7:9">
      <c r="G91491" s="11"/>
      <c r="H91491" s="12"/>
      <c r="I91491" s="49"/>
    </row>
    <row r="91492" customHeight="1" spans="7:9">
      <c r="G91492" s="11"/>
      <c r="H91492" s="12"/>
      <c r="I91492" s="49"/>
    </row>
    <row r="91493" customHeight="1" spans="7:9">
      <c r="G91493" s="11"/>
      <c r="H91493" s="12"/>
      <c r="I91493" s="49"/>
    </row>
    <row r="91494" customHeight="1" spans="7:9">
      <c r="G91494" s="11"/>
      <c r="H91494" s="12"/>
      <c r="I91494" s="49"/>
    </row>
    <row r="91495" customHeight="1" spans="7:9">
      <c r="G91495" s="11"/>
      <c r="H91495" s="12"/>
      <c r="I91495" s="49"/>
    </row>
    <row r="91496" customHeight="1" spans="7:9">
      <c r="G91496" s="11"/>
      <c r="H91496" s="12"/>
      <c r="I91496" s="49"/>
    </row>
    <row r="91497" customHeight="1" spans="7:9">
      <c r="G91497" s="11"/>
      <c r="H91497" s="12"/>
      <c r="I91497" s="49"/>
    </row>
    <row r="91498" customHeight="1" spans="7:9">
      <c r="G91498" s="11"/>
      <c r="H91498" s="12"/>
      <c r="I91498" s="49"/>
    </row>
    <row r="91499" customHeight="1" spans="7:9">
      <c r="G91499" s="11"/>
      <c r="H91499" s="12"/>
      <c r="I91499" s="49"/>
    </row>
    <row r="91500" customHeight="1" spans="7:9">
      <c r="G91500" s="11"/>
      <c r="H91500" s="12"/>
      <c r="I91500" s="49"/>
    </row>
    <row r="91501" customHeight="1" spans="7:9">
      <c r="G91501" s="11"/>
      <c r="H91501" s="12"/>
      <c r="I91501" s="49"/>
    </row>
    <row r="91502" customHeight="1" spans="7:9">
      <c r="G91502" s="11"/>
      <c r="H91502" s="12"/>
      <c r="I91502" s="49"/>
    </row>
    <row r="91503" customHeight="1" spans="7:9">
      <c r="G91503" s="11"/>
      <c r="H91503" s="12"/>
      <c r="I91503" s="49"/>
    </row>
    <row r="91504" customHeight="1" spans="7:9">
      <c r="G91504" s="11"/>
      <c r="H91504" s="12"/>
      <c r="I91504" s="49"/>
    </row>
    <row r="91505" customHeight="1" spans="7:9">
      <c r="G91505" s="11"/>
      <c r="H91505" s="12"/>
      <c r="I91505" s="49"/>
    </row>
    <row r="91506" customHeight="1" spans="7:9">
      <c r="G91506" s="11"/>
      <c r="H91506" s="12"/>
      <c r="I91506" s="49"/>
    </row>
    <row r="91507" customHeight="1" spans="7:9">
      <c r="G91507" s="11"/>
      <c r="H91507" s="12"/>
      <c r="I91507" s="49"/>
    </row>
    <row r="91508" customHeight="1" spans="7:9">
      <c r="G91508" s="11"/>
      <c r="H91508" s="12"/>
      <c r="I91508" s="49"/>
    </row>
    <row r="91509" customHeight="1" spans="7:9">
      <c r="G91509" s="11"/>
      <c r="H91509" s="12"/>
      <c r="I91509" s="49"/>
    </row>
    <row r="91510" customHeight="1" spans="7:9">
      <c r="G91510" s="11"/>
      <c r="H91510" s="12"/>
      <c r="I91510" s="49"/>
    </row>
    <row r="91511" customHeight="1" spans="7:9">
      <c r="G91511" s="11"/>
      <c r="H91511" s="12"/>
      <c r="I91511" s="49"/>
    </row>
    <row r="91512" customHeight="1" spans="7:9">
      <c r="G91512" s="11"/>
      <c r="H91512" s="12"/>
      <c r="I91512" s="49"/>
    </row>
    <row r="91513" customHeight="1" spans="7:9">
      <c r="G91513" s="11"/>
      <c r="H91513" s="12"/>
      <c r="I91513" s="49"/>
    </row>
    <row r="91514" customHeight="1" spans="7:9">
      <c r="G91514" s="11"/>
      <c r="H91514" s="12"/>
      <c r="I91514" s="49"/>
    </row>
    <row r="91515" customHeight="1" spans="7:9">
      <c r="G91515" s="11"/>
      <c r="H91515" s="12"/>
      <c r="I91515" s="49"/>
    </row>
    <row r="91516" customHeight="1" spans="7:9">
      <c r="G91516" s="11"/>
      <c r="H91516" s="12"/>
      <c r="I91516" s="49"/>
    </row>
    <row r="91517" customHeight="1" spans="7:9">
      <c r="G91517" s="11"/>
      <c r="H91517" s="12"/>
      <c r="I91517" s="49"/>
    </row>
    <row r="91518" customHeight="1" spans="7:9">
      <c r="G91518" s="11"/>
      <c r="H91518" s="12"/>
      <c r="I91518" s="49"/>
    </row>
    <row r="91519" customHeight="1" spans="7:9">
      <c r="G91519" s="11"/>
      <c r="H91519" s="12"/>
      <c r="I91519" s="49"/>
    </row>
    <row r="91520" customHeight="1" spans="7:9">
      <c r="G91520" s="11"/>
      <c r="H91520" s="12"/>
      <c r="I91520" s="49"/>
    </row>
    <row r="91521" customHeight="1" spans="7:9">
      <c r="G91521" s="11"/>
      <c r="H91521" s="12"/>
      <c r="I91521" s="49"/>
    </row>
    <row r="91522" customHeight="1" spans="7:9">
      <c r="G91522" s="11"/>
      <c r="H91522" s="12"/>
      <c r="I91522" s="49"/>
    </row>
    <row r="91523" customHeight="1" spans="7:9">
      <c r="G91523" s="11"/>
      <c r="H91523" s="12"/>
      <c r="I91523" s="49"/>
    </row>
    <row r="91524" customHeight="1" spans="7:9">
      <c r="G91524" s="11"/>
      <c r="H91524" s="12"/>
      <c r="I91524" s="49"/>
    </row>
    <row r="91525" customHeight="1" spans="7:9">
      <c r="G91525" s="11"/>
      <c r="H91525" s="12"/>
      <c r="I91525" s="49"/>
    </row>
    <row r="91526" customHeight="1" spans="7:9">
      <c r="G91526" s="11"/>
      <c r="H91526" s="12"/>
      <c r="I91526" s="49"/>
    </row>
    <row r="91527" customHeight="1" spans="7:9">
      <c r="G91527" s="11"/>
      <c r="H91527" s="12"/>
      <c r="I91527" s="49"/>
    </row>
    <row r="91528" customHeight="1" spans="7:9">
      <c r="G91528" s="11"/>
      <c r="H91528" s="12"/>
      <c r="I91528" s="49"/>
    </row>
    <row r="91529" customHeight="1" spans="7:9">
      <c r="G91529" s="11"/>
      <c r="H91529" s="12"/>
      <c r="I91529" s="49"/>
    </row>
    <row r="91530" customHeight="1" spans="7:9">
      <c r="G91530" s="11"/>
      <c r="H91530" s="12"/>
      <c r="I91530" s="49"/>
    </row>
    <row r="91531" customHeight="1" spans="7:9">
      <c r="G91531" s="11"/>
      <c r="H91531" s="12"/>
      <c r="I91531" s="49"/>
    </row>
    <row r="91532" customHeight="1" spans="7:9">
      <c r="G91532" s="11"/>
      <c r="H91532" s="12"/>
      <c r="I91532" s="49"/>
    </row>
    <row r="91533" customHeight="1" spans="7:9">
      <c r="G91533" s="11"/>
      <c r="H91533" s="12"/>
      <c r="I91533" s="49"/>
    </row>
    <row r="91534" customHeight="1" spans="7:9">
      <c r="G91534" s="11"/>
      <c r="H91534" s="12"/>
      <c r="I91534" s="49"/>
    </row>
    <row r="91535" customHeight="1" spans="7:9">
      <c r="G91535" s="11"/>
      <c r="H91535" s="12"/>
      <c r="I91535" s="49"/>
    </row>
    <row r="91536" customHeight="1" spans="7:9">
      <c r="G91536" s="11"/>
      <c r="H91536" s="12"/>
      <c r="I91536" s="49"/>
    </row>
    <row r="91537" customHeight="1" spans="7:9">
      <c r="G91537" s="11"/>
      <c r="H91537" s="12"/>
      <c r="I91537" s="49"/>
    </row>
    <row r="91538" customHeight="1" spans="7:9">
      <c r="G91538" s="11"/>
      <c r="H91538" s="12"/>
      <c r="I91538" s="49"/>
    </row>
    <row r="91539" customHeight="1" spans="7:9">
      <c r="G91539" s="11"/>
      <c r="H91539" s="12"/>
      <c r="I91539" s="49"/>
    </row>
    <row r="91540" customHeight="1" spans="7:9">
      <c r="G91540" s="11"/>
      <c r="H91540" s="12"/>
      <c r="I91540" s="49"/>
    </row>
    <row r="91541" customHeight="1" spans="7:9">
      <c r="G91541" s="11"/>
      <c r="H91541" s="12"/>
      <c r="I91541" s="49"/>
    </row>
    <row r="91542" customHeight="1" spans="7:9">
      <c r="G91542" s="11"/>
      <c r="H91542" s="12"/>
      <c r="I91542" s="49"/>
    </row>
    <row r="91543" customHeight="1" spans="7:9">
      <c r="G91543" s="11"/>
      <c r="H91543" s="12"/>
      <c r="I91543" s="49"/>
    </row>
    <row r="91544" customHeight="1" spans="7:9">
      <c r="G91544" s="11"/>
      <c r="H91544" s="12"/>
      <c r="I91544" s="49"/>
    </row>
    <row r="91545" customHeight="1" spans="7:9">
      <c r="G91545" s="11"/>
      <c r="H91545" s="12"/>
      <c r="I91545" s="49"/>
    </row>
    <row r="91546" customHeight="1" spans="7:9">
      <c r="G91546" s="11"/>
      <c r="H91546" s="12"/>
      <c r="I91546" s="49"/>
    </row>
    <row r="91547" customHeight="1" spans="7:9">
      <c r="G91547" s="11"/>
      <c r="H91547" s="12"/>
      <c r="I91547" s="49"/>
    </row>
    <row r="91548" customHeight="1" spans="7:9">
      <c r="G91548" s="11"/>
      <c r="H91548" s="12"/>
      <c r="I91548" s="49"/>
    </row>
    <row r="91549" customHeight="1" spans="7:9">
      <c r="G91549" s="11"/>
      <c r="H91549" s="12"/>
      <c r="I91549" s="49"/>
    </row>
    <row r="91550" customHeight="1" spans="7:9">
      <c r="G91550" s="11"/>
      <c r="H91550" s="12"/>
      <c r="I91550" s="49"/>
    </row>
    <row r="91551" customHeight="1" spans="7:9">
      <c r="G91551" s="11"/>
      <c r="H91551" s="12"/>
      <c r="I91551" s="49"/>
    </row>
    <row r="91552" customHeight="1" spans="7:9">
      <c r="G91552" s="11"/>
      <c r="H91552" s="12"/>
      <c r="I91552" s="49"/>
    </row>
    <row r="91553" customHeight="1" spans="7:9">
      <c r="G91553" s="11"/>
      <c r="H91553" s="12"/>
      <c r="I91553" s="49"/>
    </row>
    <row r="91554" customHeight="1" spans="7:9">
      <c r="G91554" s="11"/>
      <c r="H91554" s="12"/>
      <c r="I91554" s="49"/>
    </row>
    <row r="91555" customHeight="1" spans="7:9">
      <c r="G91555" s="11"/>
      <c r="H91555" s="12"/>
      <c r="I91555" s="49"/>
    </row>
    <row r="91556" customHeight="1" spans="7:9">
      <c r="G91556" s="11"/>
      <c r="H91556" s="12"/>
      <c r="I91556" s="49"/>
    </row>
    <row r="91557" customHeight="1" spans="7:9">
      <c r="G91557" s="11"/>
      <c r="H91557" s="12"/>
      <c r="I91557" s="49"/>
    </row>
    <row r="91558" customHeight="1" spans="7:9">
      <c r="G91558" s="11"/>
      <c r="H91558" s="12"/>
      <c r="I91558" s="49"/>
    </row>
    <row r="91559" customHeight="1" spans="7:9">
      <c r="G91559" s="11"/>
      <c r="H91559" s="12"/>
      <c r="I91559" s="49"/>
    </row>
    <row r="91560" customHeight="1" spans="7:9">
      <c r="G91560" s="11"/>
      <c r="H91560" s="12"/>
      <c r="I91560" s="49"/>
    </row>
    <row r="91561" customHeight="1" spans="7:9">
      <c r="G91561" s="11"/>
      <c r="H91561" s="12"/>
      <c r="I91561" s="49"/>
    </row>
    <row r="91562" customHeight="1" spans="7:9">
      <c r="G91562" s="11"/>
      <c r="H91562" s="12"/>
      <c r="I91562" s="49"/>
    </row>
    <row r="91563" customHeight="1" spans="7:9">
      <c r="G91563" s="11"/>
      <c r="H91563" s="12"/>
      <c r="I91563" s="49"/>
    </row>
    <row r="91564" customHeight="1" spans="7:9">
      <c r="G91564" s="11"/>
      <c r="H91564" s="12"/>
      <c r="I91564" s="49"/>
    </row>
    <row r="91565" customHeight="1" spans="7:9">
      <c r="G91565" s="11"/>
      <c r="H91565" s="12"/>
      <c r="I91565" s="49"/>
    </row>
    <row r="91566" customHeight="1" spans="7:9">
      <c r="G91566" s="11"/>
      <c r="H91566" s="12"/>
      <c r="I91566" s="49"/>
    </row>
    <row r="91567" customHeight="1" spans="7:9">
      <c r="G91567" s="11"/>
      <c r="H91567" s="12"/>
      <c r="I91567" s="49"/>
    </row>
    <row r="91568" customHeight="1" spans="7:9">
      <c r="G91568" s="11"/>
      <c r="H91568" s="12"/>
      <c r="I91568" s="49"/>
    </row>
    <row r="91569" customHeight="1" spans="7:9">
      <c r="G91569" s="11"/>
      <c r="H91569" s="12"/>
      <c r="I91569" s="49"/>
    </row>
    <row r="91570" customHeight="1" spans="7:9">
      <c r="G91570" s="11"/>
      <c r="H91570" s="12"/>
      <c r="I91570" s="49"/>
    </row>
    <row r="91571" customHeight="1" spans="7:9">
      <c r="G91571" s="11"/>
      <c r="H91571" s="12"/>
      <c r="I91571" s="49"/>
    </row>
    <row r="91572" customHeight="1" spans="7:9">
      <c r="G91572" s="11"/>
      <c r="H91572" s="12"/>
      <c r="I91572" s="49"/>
    </row>
    <row r="91573" customHeight="1" spans="7:9">
      <c r="G91573" s="11"/>
      <c r="H91573" s="12"/>
      <c r="I91573" s="49"/>
    </row>
    <row r="91574" customHeight="1" spans="7:9">
      <c r="G91574" s="11"/>
      <c r="H91574" s="12"/>
      <c r="I91574" s="49"/>
    </row>
    <row r="91575" customHeight="1" spans="7:9">
      <c r="G91575" s="11"/>
      <c r="H91575" s="12"/>
      <c r="I91575" s="49"/>
    </row>
    <row r="91576" customHeight="1" spans="7:9">
      <c r="G91576" s="11"/>
      <c r="H91576" s="12"/>
      <c r="I91576" s="49"/>
    </row>
    <row r="91577" customHeight="1" spans="7:9">
      <c r="G91577" s="11"/>
      <c r="H91577" s="12"/>
      <c r="I91577" s="49"/>
    </row>
    <row r="91578" customHeight="1" spans="7:9">
      <c r="G91578" s="11"/>
      <c r="H91578" s="12"/>
      <c r="I91578" s="49"/>
    </row>
    <row r="91579" customHeight="1" spans="7:9">
      <c r="G91579" s="11"/>
      <c r="H91579" s="12"/>
      <c r="I91579" s="49"/>
    </row>
    <row r="91580" customHeight="1" spans="7:9">
      <c r="G91580" s="11"/>
      <c r="H91580" s="12"/>
      <c r="I91580" s="49"/>
    </row>
    <row r="91581" customHeight="1" spans="7:9">
      <c r="G91581" s="11"/>
      <c r="H91581" s="12"/>
      <c r="I91581" s="49"/>
    </row>
    <row r="91582" customHeight="1" spans="7:9">
      <c r="G91582" s="11"/>
      <c r="H91582" s="12"/>
      <c r="I91582" s="49"/>
    </row>
    <row r="91583" customHeight="1" spans="7:9">
      <c r="G91583" s="11"/>
      <c r="H91583" s="12"/>
      <c r="I91583" s="49"/>
    </row>
    <row r="91584" customHeight="1" spans="7:9">
      <c r="G91584" s="11"/>
      <c r="H91584" s="12"/>
      <c r="I91584" s="49"/>
    </row>
    <row r="91585" customHeight="1" spans="7:9">
      <c r="G91585" s="11"/>
      <c r="H91585" s="12"/>
      <c r="I91585" s="49"/>
    </row>
    <row r="91586" customHeight="1" spans="7:9">
      <c r="G91586" s="11"/>
      <c r="H91586" s="12"/>
      <c r="I91586" s="49"/>
    </row>
    <row r="91587" customHeight="1" spans="7:9">
      <c r="G91587" s="11"/>
      <c r="H91587" s="12"/>
      <c r="I91587" s="49"/>
    </row>
    <row r="91588" customHeight="1" spans="7:9">
      <c r="G91588" s="11"/>
      <c r="H91588" s="12"/>
      <c r="I91588" s="49"/>
    </row>
    <row r="91589" customHeight="1" spans="7:9">
      <c r="G91589" s="11"/>
      <c r="H91589" s="12"/>
      <c r="I91589" s="49"/>
    </row>
    <row r="91590" customHeight="1" spans="7:9">
      <c r="G91590" s="11"/>
      <c r="H91590" s="12"/>
      <c r="I91590" s="49"/>
    </row>
    <row r="91591" customHeight="1" spans="7:9">
      <c r="G91591" s="11"/>
      <c r="H91591" s="12"/>
      <c r="I91591" s="49"/>
    </row>
    <row r="91592" customHeight="1" spans="7:9">
      <c r="G91592" s="11"/>
      <c r="H91592" s="12"/>
      <c r="I91592" s="49"/>
    </row>
    <row r="91593" customHeight="1" spans="7:9">
      <c r="G91593" s="11"/>
      <c r="H91593" s="12"/>
      <c r="I91593" s="49"/>
    </row>
    <row r="91594" customHeight="1" spans="7:9">
      <c r="G91594" s="11"/>
      <c r="H91594" s="12"/>
      <c r="I91594" s="49"/>
    </row>
    <row r="91595" customHeight="1" spans="7:9">
      <c r="G91595" s="11"/>
      <c r="H91595" s="12"/>
      <c r="I91595" s="49"/>
    </row>
    <row r="91596" customHeight="1" spans="7:9">
      <c r="G91596" s="11"/>
      <c r="H91596" s="12"/>
      <c r="I91596" s="49"/>
    </row>
    <row r="91597" customHeight="1" spans="7:9">
      <c r="G91597" s="11"/>
      <c r="H91597" s="12"/>
      <c r="I91597" s="49"/>
    </row>
    <row r="91598" customHeight="1" spans="7:9">
      <c r="G91598" s="11"/>
      <c r="H91598" s="12"/>
      <c r="I91598" s="49"/>
    </row>
    <row r="91599" customHeight="1" spans="7:9">
      <c r="G91599" s="11"/>
      <c r="H91599" s="12"/>
      <c r="I91599" s="49"/>
    </row>
    <row r="91600" customHeight="1" spans="7:9">
      <c r="G91600" s="11"/>
      <c r="H91600" s="12"/>
      <c r="I91600" s="49"/>
    </row>
    <row r="91601" customHeight="1" spans="7:9">
      <c r="G91601" s="11"/>
      <c r="H91601" s="12"/>
      <c r="I91601" s="49"/>
    </row>
    <row r="91602" customHeight="1" spans="7:9">
      <c r="G91602" s="11"/>
      <c r="H91602" s="12"/>
      <c r="I91602" s="49"/>
    </row>
    <row r="91603" customHeight="1" spans="7:9">
      <c r="G91603" s="11"/>
      <c r="H91603" s="12"/>
      <c r="I91603" s="49"/>
    </row>
    <row r="91604" customHeight="1" spans="7:9">
      <c r="G91604" s="11"/>
      <c r="H91604" s="12"/>
      <c r="I91604" s="49"/>
    </row>
    <row r="91605" customHeight="1" spans="7:9">
      <c r="G91605" s="11"/>
      <c r="H91605" s="12"/>
      <c r="I91605" s="49"/>
    </row>
    <row r="91606" customHeight="1" spans="7:9">
      <c r="G91606" s="11"/>
      <c r="H91606" s="12"/>
      <c r="I91606" s="49"/>
    </row>
    <row r="91607" customHeight="1" spans="7:9">
      <c r="G91607" s="11"/>
      <c r="H91607" s="12"/>
      <c r="I91607" s="49"/>
    </row>
    <row r="91608" customHeight="1" spans="7:9">
      <c r="G91608" s="11"/>
      <c r="H91608" s="12"/>
      <c r="I91608" s="49"/>
    </row>
    <row r="91609" customHeight="1" spans="7:9">
      <c r="G91609" s="11"/>
      <c r="H91609" s="12"/>
      <c r="I91609" s="49"/>
    </row>
    <row r="91610" customHeight="1" spans="7:9">
      <c r="G91610" s="11"/>
      <c r="H91610" s="12"/>
      <c r="I91610" s="49"/>
    </row>
    <row r="91611" customHeight="1" spans="7:9">
      <c r="G91611" s="11"/>
      <c r="H91611" s="12"/>
      <c r="I91611" s="49"/>
    </row>
    <row r="91612" customHeight="1" spans="7:9">
      <c r="G91612" s="11"/>
      <c r="H91612" s="12"/>
      <c r="I91612" s="49"/>
    </row>
    <row r="91613" customHeight="1" spans="7:9">
      <c r="G91613" s="11"/>
      <c r="H91613" s="12"/>
      <c r="I91613" s="49"/>
    </row>
    <row r="91614" customHeight="1" spans="7:9">
      <c r="G91614" s="11"/>
      <c r="H91614" s="12"/>
      <c r="I91614" s="49"/>
    </row>
    <row r="91615" customHeight="1" spans="7:9">
      <c r="G91615" s="11"/>
      <c r="H91615" s="12"/>
      <c r="I91615" s="49"/>
    </row>
    <row r="91616" customHeight="1" spans="7:9">
      <c r="G91616" s="11"/>
      <c r="H91616" s="12"/>
      <c r="I91616" s="49"/>
    </row>
    <row r="91617" customHeight="1" spans="7:9">
      <c r="G91617" s="11"/>
      <c r="H91617" s="12"/>
      <c r="I91617" s="49"/>
    </row>
    <row r="91618" customHeight="1" spans="7:9">
      <c r="G91618" s="11"/>
      <c r="H91618" s="12"/>
      <c r="I91618" s="49"/>
    </row>
    <row r="91619" customHeight="1" spans="7:9">
      <c r="G91619" s="11"/>
      <c r="H91619" s="12"/>
      <c r="I91619" s="49"/>
    </row>
    <row r="91620" customHeight="1" spans="7:9">
      <c r="G91620" s="11"/>
      <c r="H91620" s="12"/>
      <c r="I91620" s="49"/>
    </row>
    <row r="91621" customHeight="1" spans="7:9">
      <c r="G91621" s="11"/>
      <c r="H91621" s="12"/>
      <c r="I91621" s="49"/>
    </row>
    <row r="91622" customHeight="1" spans="7:9">
      <c r="G91622" s="11"/>
      <c r="H91622" s="12"/>
      <c r="I91622" s="49"/>
    </row>
    <row r="91623" customHeight="1" spans="7:9">
      <c r="G91623" s="11"/>
      <c r="H91623" s="12"/>
      <c r="I91623" s="49"/>
    </row>
    <row r="91624" customHeight="1" spans="7:9">
      <c r="G91624" s="11"/>
      <c r="H91624" s="12"/>
      <c r="I91624" s="49"/>
    </row>
    <row r="91625" customHeight="1" spans="7:9">
      <c r="G91625" s="11"/>
      <c r="H91625" s="12"/>
      <c r="I91625" s="49"/>
    </row>
    <row r="91626" customHeight="1" spans="7:9">
      <c r="G91626" s="11"/>
      <c r="H91626" s="12"/>
      <c r="I91626" s="49"/>
    </row>
    <row r="91627" customHeight="1" spans="7:9">
      <c r="G91627" s="11"/>
      <c r="H91627" s="12"/>
      <c r="I91627" s="49"/>
    </row>
    <row r="91628" customHeight="1" spans="7:9">
      <c r="G91628" s="11"/>
      <c r="H91628" s="12"/>
      <c r="I91628" s="49"/>
    </row>
    <row r="91629" customHeight="1" spans="7:9">
      <c r="G91629" s="11"/>
      <c r="H91629" s="12"/>
      <c r="I91629" s="49"/>
    </row>
    <row r="91630" customHeight="1" spans="7:9">
      <c r="G91630" s="11"/>
      <c r="H91630" s="12"/>
      <c r="I91630" s="49"/>
    </row>
    <row r="91631" customHeight="1" spans="7:9">
      <c r="G91631" s="11"/>
      <c r="H91631" s="12"/>
      <c r="I91631" s="49"/>
    </row>
    <row r="91632" customHeight="1" spans="7:9">
      <c r="G91632" s="11"/>
      <c r="H91632" s="12"/>
      <c r="I91632" s="49"/>
    </row>
    <row r="91633" customHeight="1" spans="7:9">
      <c r="G91633" s="11"/>
      <c r="H91633" s="12"/>
      <c r="I91633" s="49"/>
    </row>
    <row r="91634" customHeight="1" spans="7:9">
      <c r="G91634" s="11"/>
      <c r="H91634" s="12"/>
      <c r="I91634" s="49"/>
    </row>
    <row r="91635" customHeight="1" spans="7:9">
      <c r="G91635" s="11"/>
      <c r="H91635" s="12"/>
      <c r="I91635" s="49"/>
    </row>
    <row r="91636" customHeight="1" spans="7:9">
      <c r="G91636" s="11"/>
      <c r="H91636" s="12"/>
      <c r="I91636" s="49"/>
    </row>
    <row r="91637" customHeight="1" spans="7:9">
      <c r="G91637" s="11"/>
      <c r="H91637" s="12"/>
      <c r="I91637" s="49"/>
    </row>
    <row r="91638" customHeight="1" spans="7:9">
      <c r="G91638" s="11"/>
      <c r="H91638" s="12"/>
      <c r="I91638" s="49"/>
    </row>
    <row r="91639" customHeight="1" spans="7:9">
      <c r="G91639" s="11"/>
      <c r="H91639" s="12"/>
      <c r="I91639" s="49"/>
    </row>
    <row r="91640" customHeight="1" spans="7:9">
      <c r="G91640" s="11"/>
      <c r="H91640" s="12"/>
      <c r="I91640" s="49"/>
    </row>
    <row r="91641" customHeight="1" spans="7:9">
      <c r="G91641" s="11"/>
      <c r="H91641" s="12"/>
      <c r="I91641" s="49"/>
    </row>
    <row r="91642" customHeight="1" spans="7:9">
      <c r="G91642" s="11"/>
      <c r="H91642" s="12"/>
      <c r="I91642" s="49"/>
    </row>
    <row r="91643" customHeight="1" spans="7:9">
      <c r="G91643" s="11"/>
      <c r="H91643" s="12"/>
      <c r="I91643" s="49"/>
    </row>
    <row r="91644" customHeight="1" spans="7:9">
      <c r="G91644" s="11"/>
      <c r="H91644" s="12"/>
      <c r="I91644" s="49"/>
    </row>
    <row r="91645" customHeight="1" spans="7:9">
      <c r="G91645" s="11"/>
      <c r="H91645" s="12"/>
      <c r="I91645" s="49"/>
    </row>
    <row r="91646" customHeight="1" spans="7:9">
      <c r="G91646" s="11"/>
      <c r="H91646" s="12"/>
      <c r="I91646" s="49"/>
    </row>
    <row r="91647" customHeight="1" spans="7:9">
      <c r="G91647" s="11"/>
      <c r="H91647" s="12"/>
      <c r="I91647" s="49"/>
    </row>
    <row r="91648" customHeight="1" spans="7:9">
      <c r="G91648" s="11"/>
      <c r="H91648" s="12"/>
      <c r="I91648" s="49"/>
    </row>
    <row r="91649" customHeight="1" spans="7:9">
      <c r="G91649" s="11"/>
      <c r="H91649" s="12"/>
      <c r="I91649" s="49"/>
    </row>
    <row r="91650" customHeight="1" spans="7:9">
      <c r="G91650" s="11"/>
      <c r="H91650" s="12"/>
      <c r="I91650" s="49"/>
    </row>
    <row r="91651" customHeight="1" spans="7:9">
      <c r="G91651" s="11"/>
      <c r="H91651" s="12"/>
      <c r="I91651" s="49"/>
    </row>
    <row r="91652" customHeight="1" spans="7:9">
      <c r="G91652" s="11"/>
      <c r="H91652" s="12"/>
      <c r="I91652" s="49"/>
    </row>
    <row r="91653" customHeight="1" spans="7:9">
      <c r="G91653" s="11"/>
      <c r="H91653" s="12"/>
      <c r="I91653" s="49"/>
    </row>
    <row r="91654" customHeight="1" spans="7:9">
      <c r="G91654" s="11"/>
      <c r="H91654" s="12"/>
      <c r="I91654" s="49"/>
    </row>
    <row r="91655" customHeight="1" spans="7:9">
      <c r="G91655" s="11"/>
      <c r="H91655" s="12"/>
      <c r="I91655" s="49"/>
    </row>
    <row r="91656" customHeight="1" spans="7:9">
      <c r="G91656" s="11"/>
      <c r="H91656" s="12"/>
      <c r="I91656" s="49"/>
    </row>
    <row r="91657" customHeight="1" spans="7:9">
      <c r="G91657" s="11"/>
      <c r="H91657" s="12"/>
      <c r="I91657" s="49"/>
    </row>
    <row r="91658" customHeight="1" spans="7:9">
      <c r="G91658" s="11"/>
      <c r="H91658" s="12"/>
      <c r="I91658" s="49"/>
    </row>
    <row r="91659" customHeight="1" spans="7:9">
      <c r="G91659" s="11"/>
      <c r="H91659" s="12"/>
      <c r="I91659" s="49"/>
    </row>
    <row r="91660" customHeight="1" spans="7:9">
      <c r="G91660" s="11"/>
      <c r="H91660" s="12"/>
      <c r="I91660" s="49"/>
    </row>
    <row r="91661" customHeight="1" spans="7:9">
      <c r="G91661" s="11"/>
      <c r="H91661" s="12"/>
      <c r="I91661" s="49"/>
    </row>
    <row r="91662" customHeight="1" spans="7:9">
      <c r="G91662" s="11"/>
      <c r="H91662" s="12"/>
      <c r="I91662" s="49"/>
    </row>
    <row r="91663" customHeight="1" spans="7:9">
      <c r="G91663" s="11"/>
      <c r="H91663" s="12"/>
      <c r="I91663" s="49"/>
    </row>
    <row r="91664" customHeight="1" spans="7:9">
      <c r="G91664" s="11"/>
      <c r="H91664" s="12"/>
      <c r="I91664" s="49"/>
    </row>
    <row r="91665" customHeight="1" spans="7:9">
      <c r="G91665" s="11"/>
      <c r="H91665" s="12"/>
      <c r="I91665" s="49"/>
    </row>
    <row r="91666" customHeight="1" spans="7:9">
      <c r="G91666" s="11"/>
      <c r="H91666" s="12"/>
      <c r="I91666" s="49"/>
    </row>
    <row r="91667" customHeight="1" spans="7:9">
      <c r="G91667" s="11"/>
      <c r="H91667" s="12"/>
      <c r="I91667" s="49"/>
    </row>
    <row r="91668" customHeight="1" spans="7:9">
      <c r="G91668" s="11"/>
      <c r="H91668" s="12"/>
      <c r="I91668" s="49"/>
    </row>
    <row r="91669" customHeight="1" spans="7:9">
      <c r="G91669" s="11"/>
      <c r="H91669" s="12"/>
      <c r="I91669" s="49"/>
    </row>
    <row r="91670" customHeight="1" spans="7:9">
      <c r="G91670" s="11"/>
      <c r="H91670" s="12"/>
      <c r="I91670" s="49"/>
    </row>
    <row r="91671" customHeight="1" spans="7:9">
      <c r="G91671" s="11"/>
      <c r="H91671" s="12"/>
      <c r="I91671" s="49"/>
    </row>
    <row r="91672" customHeight="1" spans="7:9">
      <c r="G91672" s="11"/>
      <c r="H91672" s="12"/>
      <c r="I91672" s="49"/>
    </row>
    <row r="91673" customHeight="1" spans="7:9">
      <c r="G91673" s="11"/>
      <c r="H91673" s="12"/>
      <c r="I91673" s="49"/>
    </row>
    <row r="91674" customHeight="1" spans="7:9">
      <c r="G91674" s="11"/>
      <c r="H91674" s="12"/>
      <c r="I91674" s="49"/>
    </row>
    <row r="91675" customHeight="1" spans="7:9">
      <c r="G91675" s="11"/>
      <c r="H91675" s="12"/>
      <c r="I91675" s="49"/>
    </row>
    <row r="91676" customHeight="1" spans="7:9">
      <c r="G91676" s="11"/>
      <c r="H91676" s="12"/>
      <c r="I91676" s="49"/>
    </row>
    <row r="91677" customHeight="1" spans="7:9">
      <c r="G91677" s="11"/>
      <c r="H91677" s="12"/>
      <c r="I91677" s="49"/>
    </row>
    <row r="91678" customHeight="1" spans="7:9">
      <c r="G91678" s="11"/>
      <c r="H91678" s="12"/>
      <c r="I91678" s="49"/>
    </row>
    <row r="91679" customHeight="1" spans="7:9">
      <c r="G91679" s="11"/>
      <c r="H91679" s="12"/>
      <c r="I91679" s="49"/>
    </row>
    <row r="91680" customHeight="1" spans="7:9">
      <c r="G91680" s="11"/>
      <c r="H91680" s="12"/>
      <c r="I91680" s="49"/>
    </row>
    <row r="91681" customHeight="1" spans="7:9">
      <c r="G91681" s="11"/>
      <c r="H91681" s="12"/>
      <c r="I91681" s="49"/>
    </row>
    <row r="91682" customHeight="1" spans="7:9">
      <c r="G91682" s="11"/>
      <c r="H91682" s="12"/>
      <c r="I91682" s="49"/>
    </row>
    <row r="91683" customHeight="1" spans="7:9">
      <c r="G91683" s="11"/>
      <c r="H91683" s="12"/>
      <c r="I91683" s="49"/>
    </row>
    <row r="91684" customHeight="1" spans="7:9">
      <c r="G91684" s="11"/>
      <c r="H91684" s="12"/>
      <c r="I91684" s="49"/>
    </row>
    <row r="91685" customHeight="1" spans="7:9">
      <c r="G91685" s="11"/>
      <c r="H91685" s="12"/>
      <c r="I91685" s="49"/>
    </row>
    <row r="91686" customHeight="1" spans="7:9">
      <c r="G91686" s="11"/>
      <c r="H91686" s="12"/>
      <c r="I91686" s="49"/>
    </row>
    <row r="91687" customHeight="1" spans="7:9">
      <c r="G91687" s="11"/>
      <c r="H91687" s="12"/>
      <c r="I91687" s="49"/>
    </row>
    <row r="91688" customHeight="1" spans="7:9">
      <c r="G91688" s="11"/>
      <c r="H91688" s="12"/>
      <c r="I91688" s="49"/>
    </row>
    <row r="91689" customHeight="1" spans="7:9">
      <c r="G91689" s="11"/>
      <c r="H91689" s="12"/>
      <c r="I91689" s="49"/>
    </row>
    <row r="91690" customHeight="1" spans="7:9">
      <c r="G91690" s="11"/>
      <c r="H91690" s="12"/>
      <c r="I91690" s="49"/>
    </row>
    <row r="91691" customHeight="1" spans="7:9">
      <c r="G91691" s="11"/>
      <c r="H91691" s="12"/>
      <c r="I91691" s="49"/>
    </row>
    <row r="91692" customHeight="1" spans="7:9">
      <c r="G91692" s="11"/>
      <c r="H91692" s="12"/>
      <c r="I91692" s="49"/>
    </row>
    <row r="91693" customHeight="1" spans="7:9">
      <c r="G91693" s="11"/>
      <c r="H91693" s="12"/>
      <c r="I91693" s="49"/>
    </row>
    <row r="91694" customHeight="1" spans="7:9">
      <c r="G91694" s="11"/>
      <c r="H91694" s="12"/>
      <c r="I91694" s="49"/>
    </row>
    <row r="91695" customHeight="1" spans="7:9">
      <c r="G91695" s="11"/>
      <c r="H91695" s="12"/>
      <c r="I91695" s="49"/>
    </row>
    <row r="91696" customHeight="1" spans="7:9">
      <c r="G91696" s="11"/>
      <c r="H91696" s="12"/>
      <c r="I91696" s="49"/>
    </row>
    <row r="91697" customHeight="1" spans="7:9">
      <c r="G91697" s="11"/>
      <c r="H91697" s="12"/>
      <c r="I91697" s="49"/>
    </row>
    <row r="91698" customHeight="1" spans="7:9">
      <c r="G91698" s="11"/>
      <c r="H91698" s="12"/>
      <c r="I91698" s="49"/>
    </row>
    <row r="91699" customHeight="1" spans="7:9">
      <c r="G91699" s="11"/>
      <c r="H91699" s="12"/>
      <c r="I91699" s="49"/>
    </row>
    <row r="91700" customHeight="1" spans="7:9">
      <c r="G91700" s="11"/>
      <c r="H91700" s="12"/>
      <c r="I91700" s="49"/>
    </row>
    <row r="91701" customHeight="1" spans="7:9">
      <c r="G91701" s="11"/>
      <c r="H91701" s="12"/>
      <c r="I91701" s="49"/>
    </row>
    <row r="91702" customHeight="1" spans="7:9">
      <c r="G91702" s="11"/>
      <c r="H91702" s="12"/>
      <c r="I91702" s="49"/>
    </row>
    <row r="91703" customHeight="1" spans="7:9">
      <c r="G91703" s="11"/>
      <c r="H91703" s="12"/>
      <c r="I91703" s="49"/>
    </row>
    <row r="91704" customHeight="1" spans="7:9">
      <c r="G91704" s="11"/>
      <c r="H91704" s="12"/>
      <c r="I91704" s="49"/>
    </row>
    <row r="91705" customHeight="1" spans="7:9">
      <c r="G91705" s="11"/>
      <c r="H91705" s="12"/>
      <c r="I91705" s="49"/>
    </row>
    <row r="91706" customHeight="1" spans="7:9">
      <c r="G91706" s="11"/>
      <c r="H91706" s="12"/>
      <c r="I91706" s="49"/>
    </row>
    <row r="91707" customHeight="1" spans="7:9">
      <c r="G91707" s="11"/>
      <c r="H91707" s="12"/>
      <c r="I91707" s="49"/>
    </row>
    <row r="91708" customHeight="1" spans="7:9">
      <c r="G91708" s="11"/>
      <c r="H91708" s="12"/>
      <c r="I91708" s="49"/>
    </row>
    <row r="91709" customHeight="1" spans="7:9">
      <c r="G91709" s="11"/>
      <c r="H91709" s="12"/>
      <c r="I91709" s="49"/>
    </row>
    <row r="91710" customHeight="1" spans="7:9">
      <c r="G91710" s="11"/>
      <c r="H91710" s="12"/>
      <c r="I91710" s="49"/>
    </row>
    <row r="91711" customHeight="1" spans="7:9">
      <c r="G91711" s="11"/>
      <c r="H91711" s="12"/>
      <c r="I91711" s="49"/>
    </row>
    <row r="91712" customHeight="1" spans="7:9">
      <c r="G91712" s="11"/>
      <c r="H91712" s="12"/>
      <c r="I91712" s="49"/>
    </row>
    <row r="91713" customHeight="1" spans="7:9">
      <c r="G91713" s="11"/>
      <c r="H91713" s="12"/>
      <c r="I91713" s="49"/>
    </row>
    <row r="91714" customHeight="1" spans="7:9">
      <c r="G91714" s="11"/>
      <c r="H91714" s="12"/>
      <c r="I91714" s="49"/>
    </row>
    <row r="91715" customHeight="1" spans="7:9">
      <c r="G91715" s="11"/>
      <c r="H91715" s="12"/>
      <c r="I91715" s="49"/>
    </row>
    <row r="91716" customHeight="1" spans="7:9">
      <c r="G91716" s="11"/>
      <c r="H91716" s="12"/>
      <c r="I91716" s="49"/>
    </row>
    <row r="91717" customHeight="1" spans="7:9">
      <c r="G91717" s="11"/>
      <c r="H91717" s="12"/>
      <c r="I91717" s="49"/>
    </row>
    <row r="91718" customHeight="1" spans="7:9">
      <c r="G91718" s="11"/>
      <c r="H91718" s="12"/>
      <c r="I91718" s="49"/>
    </row>
    <row r="91719" customHeight="1" spans="7:9">
      <c r="G91719" s="11"/>
      <c r="H91719" s="12"/>
      <c r="I91719" s="49"/>
    </row>
    <row r="91720" customHeight="1" spans="7:9">
      <c r="G91720" s="11"/>
      <c r="H91720" s="12"/>
      <c r="I91720" s="49"/>
    </row>
    <row r="91721" customHeight="1" spans="7:9">
      <c r="G91721" s="11"/>
      <c r="H91721" s="12"/>
      <c r="I91721" s="49"/>
    </row>
    <row r="91722" customHeight="1" spans="7:9">
      <c r="G91722" s="11"/>
      <c r="H91722" s="12"/>
      <c r="I91722" s="49"/>
    </row>
    <row r="91723" customHeight="1" spans="7:9">
      <c r="G91723" s="11"/>
      <c r="H91723" s="12"/>
      <c r="I91723" s="49"/>
    </row>
    <row r="91724" customHeight="1" spans="7:9">
      <c r="G91724" s="11"/>
      <c r="H91724" s="12"/>
      <c r="I91724" s="49"/>
    </row>
    <row r="91725" customHeight="1" spans="7:9">
      <c r="G91725" s="11"/>
      <c r="H91725" s="12"/>
      <c r="I91725" s="49"/>
    </row>
    <row r="91726" customHeight="1" spans="7:9">
      <c r="G91726" s="11"/>
      <c r="H91726" s="12"/>
      <c r="I91726" s="49"/>
    </row>
    <row r="91727" customHeight="1" spans="7:9">
      <c r="G91727" s="11"/>
      <c r="H91727" s="12"/>
      <c r="I91727" s="49"/>
    </row>
    <row r="91728" customHeight="1" spans="7:9">
      <c r="G91728" s="11"/>
      <c r="H91728" s="12"/>
      <c r="I91728" s="49"/>
    </row>
    <row r="91729" customHeight="1" spans="7:9">
      <c r="G91729" s="11"/>
      <c r="H91729" s="12"/>
      <c r="I91729" s="49"/>
    </row>
    <row r="91730" customHeight="1" spans="7:9">
      <c r="G91730" s="11"/>
      <c r="H91730" s="12"/>
      <c r="I91730" s="49"/>
    </row>
    <row r="91731" customHeight="1" spans="7:9">
      <c r="G91731" s="11"/>
      <c r="H91731" s="12"/>
      <c r="I91731" s="49"/>
    </row>
    <row r="91732" customHeight="1" spans="7:9">
      <c r="G91732" s="11"/>
      <c r="H91732" s="12"/>
      <c r="I91732" s="49"/>
    </row>
    <row r="91733" customHeight="1" spans="7:9">
      <c r="G91733" s="11"/>
      <c r="H91733" s="12"/>
      <c r="I91733" s="49"/>
    </row>
    <row r="91734" customHeight="1" spans="7:9">
      <c r="G91734" s="11"/>
      <c r="H91734" s="12"/>
      <c r="I91734" s="49"/>
    </row>
    <row r="91735" customHeight="1" spans="7:9">
      <c r="G91735" s="11"/>
      <c r="H91735" s="12"/>
      <c r="I91735" s="49"/>
    </row>
    <row r="91736" customHeight="1" spans="7:9">
      <c r="G91736" s="11"/>
      <c r="H91736" s="12"/>
      <c r="I91736" s="49"/>
    </row>
    <row r="91737" customHeight="1" spans="7:9">
      <c r="G91737" s="11"/>
      <c r="H91737" s="12"/>
      <c r="I91737" s="49"/>
    </row>
    <row r="91738" customHeight="1" spans="7:9">
      <c r="G91738" s="11"/>
      <c r="H91738" s="12"/>
      <c r="I91738" s="49"/>
    </row>
    <row r="91739" customHeight="1" spans="7:9">
      <c r="G91739" s="11"/>
      <c r="H91739" s="12"/>
      <c r="I91739" s="49"/>
    </row>
    <row r="91740" customHeight="1" spans="7:9">
      <c r="G91740" s="11"/>
      <c r="H91740" s="12"/>
      <c r="I91740" s="49"/>
    </row>
    <row r="91741" customHeight="1" spans="7:9">
      <c r="G91741" s="11"/>
      <c r="H91741" s="12"/>
      <c r="I91741" s="49"/>
    </row>
    <row r="91742" customHeight="1" spans="7:9">
      <c r="G91742" s="11"/>
      <c r="H91742" s="12"/>
      <c r="I91742" s="49"/>
    </row>
    <row r="91743" customHeight="1" spans="7:9">
      <c r="G91743" s="11"/>
      <c r="H91743" s="12"/>
      <c r="I91743" s="49"/>
    </row>
    <row r="91744" customHeight="1" spans="7:9">
      <c r="G91744" s="11"/>
      <c r="H91744" s="12"/>
      <c r="I91744" s="49"/>
    </row>
    <row r="91745" customHeight="1" spans="7:9">
      <c r="G91745" s="11"/>
      <c r="H91745" s="12"/>
      <c r="I91745" s="49"/>
    </row>
    <row r="91746" customHeight="1" spans="7:9">
      <c r="G91746" s="11"/>
      <c r="H91746" s="12"/>
      <c r="I91746" s="49"/>
    </row>
    <row r="91747" customHeight="1" spans="7:9">
      <c r="G91747" s="11"/>
      <c r="H91747" s="12"/>
      <c r="I91747" s="49"/>
    </row>
    <row r="91748" customHeight="1" spans="7:9">
      <c r="G91748" s="11"/>
      <c r="H91748" s="12"/>
      <c r="I91748" s="49"/>
    </row>
    <row r="91749" customHeight="1" spans="7:9">
      <c r="G91749" s="11"/>
      <c r="H91749" s="12"/>
      <c r="I91749" s="49"/>
    </row>
    <row r="91750" customHeight="1" spans="7:9">
      <c r="G91750" s="11"/>
      <c r="H91750" s="12"/>
      <c r="I91750" s="49"/>
    </row>
    <row r="91751" customHeight="1" spans="7:9">
      <c r="G91751" s="11"/>
      <c r="H91751" s="12"/>
      <c r="I91751" s="49"/>
    </row>
    <row r="91752" customHeight="1" spans="7:9">
      <c r="G91752" s="11"/>
      <c r="H91752" s="12"/>
      <c r="I91752" s="49"/>
    </row>
    <row r="91753" customHeight="1" spans="7:9">
      <c r="G91753" s="11"/>
      <c r="H91753" s="12"/>
      <c r="I91753" s="49"/>
    </row>
    <row r="91754" customHeight="1" spans="7:9">
      <c r="G91754" s="11"/>
      <c r="H91754" s="12"/>
      <c r="I91754" s="49"/>
    </row>
    <row r="91755" customHeight="1" spans="7:9">
      <c r="G91755" s="11"/>
      <c r="H91755" s="12"/>
      <c r="I91755" s="49"/>
    </row>
    <row r="91756" customHeight="1" spans="7:9">
      <c r="G91756" s="11"/>
      <c r="H91756" s="12"/>
      <c r="I91756" s="49"/>
    </row>
    <row r="91757" customHeight="1" spans="7:9">
      <c r="G91757" s="11"/>
      <c r="H91757" s="12"/>
      <c r="I91757" s="49"/>
    </row>
    <row r="91758" customHeight="1" spans="7:9">
      <c r="G91758" s="11"/>
      <c r="H91758" s="12"/>
      <c r="I91758" s="49"/>
    </row>
    <row r="91759" customHeight="1" spans="7:9">
      <c r="G91759" s="11"/>
      <c r="H91759" s="12"/>
      <c r="I91759" s="49"/>
    </row>
    <row r="91760" customHeight="1" spans="7:9">
      <c r="G91760" s="11"/>
      <c r="H91760" s="12"/>
      <c r="I91760" s="49"/>
    </row>
    <row r="91761" customHeight="1" spans="7:9">
      <c r="G91761" s="11"/>
      <c r="H91761" s="12"/>
      <c r="I91761" s="49"/>
    </row>
    <row r="91762" customHeight="1" spans="7:9">
      <c r="G91762" s="11"/>
      <c r="H91762" s="12"/>
      <c r="I91762" s="49"/>
    </row>
    <row r="91763" customHeight="1" spans="7:9">
      <c r="G91763" s="11"/>
      <c r="H91763" s="12"/>
      <c r="I91763" s="49"/>
    </row>
    <row r="91764" customHeight="1" spans="7:9">
      <c r="G91764" s="11"/>
      <c r="H91764" s="12"/>
      <c r="I91764" s="49"/>
    </row>
    <row r="91765" customHeight="1" spans="7:9">
      <c r="G91765" s="11"/>
      <c r="H91765" s="12"/>
      <c r="I91765" s="49"/>
    </row>
    <row r="91766" customHeight="1" spans="7:9">
      <c r="G91766" s="11"/>
      <c r="H91766" s="12"/>
      <c r="I91766" s="49"/>
    </row>
    <row r="91767" customHeight="1" spans="7:9">
      <c r="G91767" s="11"/>
      <c r="H91767" s="12"/>
      <c r="I91767" s="49"/>
    </row>
    <row r="91768" customHeight="1" spans="7:9">
      <c r="G91768" s="11"/>
      <c r="H91768" s="12"/>
      <c r="I91768" s="49"/>
    </row>
    <row r="91769" customHeight="1" spans="7:9">
      <c r="G91769" s="11"/>
      <c r="H91769" s="12"/>
      <c r="I91769" s="49"/>
    </row>
    <row r="91770" customHeight="1" spans="7:9">
      <c r="G91770" s="11"/>
      <c r="H91770" s="12"/>
      <c r="I91770" s="49"/>
    </row>
    <row r="91771" customHeight="1" spans="7:9">
      <c r="G91771" s="11"/>
      <c r="H91771" s="12"/>
      <c r="I91771" s="49"/>
    </row>
    <row r="91772" customHeight="1" spans="7:9">
      <c r="G91772" s="11"/>
      <c r="H91772" s="12"/>
      <c r="I91772" s="49"/>
    </row>
    <row r="91773" customHeight="1" spans="7:9">
      <c r="G91773" s="11"/>
      <c r="H91773" s="12"/>
      <c r="I91773" s="49"/>
    </row>
    <row r="91774" customHeight="1" spans="7:9">
      <c r="G91774" s="11"/>
      <c r="H91774" s="12"/>
      <c r="I91774" s="49"/>
    </row>
    <row r="91775" customHeight="1" spans="7:9">
      <c r="G91775" s="11"/>
      <c r="H91775" s="12"/>
      <c r="I91775" s="49"/>
    </row>
    <row r="91776" customHeight="1" spans="7:9">
      <c r="G91776" s="11"/>
      <c r="H91776" s="12"/>
      <c r="I91776" s="49"/>
    </row>
    <row r="91777" customHeight="1" spans="7:9">
      <c r="G91777" s="11"/>
      <c r="H91777" s="12"/>
      <c r="I91777" s="49"/>
    </row>
    <row r="91778" customHeight="1" spans="7:9">
      <c r="G91778" s="11"/>
      <c r="H91778" s="12"/>
      <c r="I91778" s="49"/>
    </row>
    <row r="91779" customHeight="1" spans="7:9">
      <c r="G91779" s="11"/>
      <c r="H91779" s="12"/>
      <c r="I91779" s="49"/>
    </row>
    <row r="91780" customHeight="1" spans="7:9">
      <c r="G91780" s="11"/>
      <c r="H91780" s="12"/>
      <c r="I91780" s="49"/>
    </row>
    <row r="91781" customHeight="1" spans="7:9">
      <c r="G91781" s="11"/>
      <c r="H91781" s="12"/>
      <c r="I91781" s="49"/>
    </row>
    <row r="91782" customHeight="1" spans="7:9">
      <c r="G91782" s="11"/>
      <c r="H91782" s="12"/>
      <c r="I91782" s="49"/>
    </row>
    <row r="91783" customHeight="1" spans="7:9">
      <c r="G91783" s="11"/>
      <c r="H91783" s="12"/>
      <c r="I91783" s="49"/>
    </row>
    <row r="91784" customHeight="1" spans="7:9">
      <c r="G91784" s="11"/>
      <c r="H91784" s="12"/>
      <c r="I91784" s="49"/>
    </row>
    <row r="91785" customHeight="1" spans="7:9">
      <c r="G91785" s="11"/>
      <c r="H91785" s="12"/>
      <c r="I91785" s="49"/>
    </row>
    <row r="91786" customHeight="1" spans="7:9">
      <c r="G91786" s="11"/>
      <c r="H91786" s="12"/>
      <c r="I91786" s="49"/>
    </row>
    <row r="91787" customHeight="1" spans="7:9">
      <c r="G91787" s="11"/>
      <c r="H91787" s="12"/>
      <c r="I91787" s="49"/>
    </row>
    <row r="91788" customHeight="1" spans="7:9">
      <c r="G91788" s="11"/>
      <c r="H91788" s="12"/>
      <c r="I91788" s="49"/>
    </row>
    <row r="91789" customHeight="1" spans="7:9">
      <c r="G91789" s="11"/>
      <c r="H91789" s="12"/>
      <c r="I91789" s="49"/>
    </row>
    <row r="91790" customHeight="1" spans="7:9">
      <c r="G91790" s="11"/>
      <c r="H91790" s="12"/>
      <c r="I91790" s="49"/>
    </row>
    <row r="91791" customHeight="1" spans="7:9">
      <c r="G91791" s="11"/>
      <c r="H91791" s="12"/>
      <c r="I91791" s="49"/>
    </row>
    <row r="91792" customHeight="1" spans="7:9">
      <c r="G91792" s="11"/>
      <c r="H91792" s="12"/>
      <c r="I91792" s="49"/>
    </row>
    <row r="91793" customHeight="1" spans="7:9">
      <c r="G91793" s="11"/>
      <c r="H91793" s="12"/>
      <c r="I91793" s="49"/>
    </row>
    <row r="91794" customHeight="1" spans="7:9">
      <c r="G91794" s="11"/>
      <c r="H91794" s="12"/>
      <c r="I91794" s="49"/>
    </row>
    <row r="91795" customHeight="1" spans="7:9">
      <c r="G91795" s="11"/>
      <c r="H91795" s="12"/>
      <c r="I91795" s="49"/>
    </row>
    <row r="91796" customHeight="1" spans="7:9">
      <c r="G91796" s="11"/>
      <c r="H91796" s="12"/>
      <c r="I91796" s="49"/>
    </row>
    <row r="91797" customHeight="1" spans="7:9">
      <c r="G91797" s="11"/>
      <c r="H91797" s="12"/>
      <c r="I91797" s="49"/>
    </row>
    <row r="91798" customHeight="1" spans="7:9">
      <c r="G91798" s="11"/>
      <c r="H91798" s="12"/>
      <c r="I91798" s="49"/>
    </row>
    <row r="91799" customHeight="1" spans="7:9">
      <c r="G91799" s="11"/>
      <c r="H91799" s="12"/>
      <c r="I91799" s="49"/>
    </row>
    <row r="91800" customHeight="1" spans="7:9">
      <c r="G91800" s="11"/>
      <c r="H91800" s="12"/>
      <c r="I91800" s="49"/>
    </row>
    <row r="91801" customHeight="1" spans="7:9">
      <c r="G91801" s="11"/>
      <c r="H91801" s="12"/>
      <c r="I91801" s="49"/>
    </row>
    <row r="91802" customHeight="1" spans="7:9">
      <c r="G91802" s="11"/>
      <c r="H91802" s="12"/>
      <c r="I91802" s="49"/>
    </row>
    <row r="91803" customHeight="1" spans="7:9">
      <c r="G91803" s="11"/>
      <c r="H91803" s="12"/>
      <c r="I91803" s="49"/>
    </row>
    <row r="91804" customHeight="1" spans="7:9">
      <c r="G91804" s="11"/>
      <c r="H91804" s="12"/>
      <c r="I91804" s="49"/>
    </row>
    <row r="91805" customHeight="1" spans="7:9">
      <c r="G91805" s="11"/>
      <c r="H91805" s="12"/>
      <c r="I91805" s="49"/>
    </row>
    <row r="91806" customHeight="1" spans="7:9">
      <c r="G91806" s="11"/>
      <c r="H91806" s="12"/>
      <c r="I91806" s="49"/>
    </row>
    <row r="91807" customHeight="1" spans="7:9">
      <c r="G91807" s="11"/>
      <c r="H91807" s="12"/>
      <c r="I91807" s="49"/>
    </row>
    <row r="91808" customHeight="1" spans="7:9">
      <c r="G91808" s="11"/>
      <c r="H91808" s="12"/>
      <c r="I91808" s="49"/>
    </row>
    <row r="91809" customHeight="1" spans="7:9">
      <c r="G91809" s="11"/>
      <c r="H91809" s="12"/>
      <c r="I91809" s="49"/>
    </row>
    <row r="91810" customHeight="1" spans="7:9">
      <c r="G91810" s="11"/>
      <c r="H91810" s="12"/>
      <c r="I91810" s="49"/>
    </row>
    <row r="91811" customHeight="1" spans="7:9">
      <c r="G91811" s="11"/>
      <c r="H91811" s="12"/>
      <c r="I91811" s="49"/>
    </row>
    <row r="91812" customHeight="1" spans="7:9">
      <c r="G91812" s="11"/>
      <c r="H91812" s="12"/>
      <c r="I91812" s="49"/>
    </row>
    <row r="91813" customHeight="1" spans="7:9">
      <c r="G91813" s="11"/>
      <c r="H91813" s="12"/>
      <c r="I91813" s="49"/>
    </row>
    <row r="91814" customHeight="1" spans="7:9">
      <c r="G91814" s="11"/>
      <c r="H91814" s="12"/>
      <c r="I91814" s="49"/>
    </row>
    <row r="91815" customHeight="1" spans="7:9">
      <c r="G91815" s="11"/>
      <c r="H91815" s="12"/>
      <c r="I91815" s="49"/>
    </row>
    <row r="91816" customHeight="1" spans="7:9">
      <c r="G91816" s="11"/>
      <c r="H91816" s="12"/>
      <c r="I91816" s="49"/>
    </row>
    <row r="91817" customHeight="1" spans="7:9">
      <c r="G91817" s="11"/>
      <c r="H91817" s="12"/>
      <c r="I91817" s="49"/>
    </row>
    <row r="91818" customHeight="1" spans="7:9">
      <c r="G91818" s="11"/>
      <c r="H91818" s="12"/>
      <c r="I91818" s="49"/>
    </row>
    <row r="91819" customHeight="1" spans="7:9">
      <c r="G91819" s="11"/>
      <c r="H91819" s="12"/>
      <c r="I91819" s="49"/>
    </row>
    <row r="91820" customHeight="1" spans="7:9">
      <c r="G91820" s="11"/>
      <c r="H91820" s="12"/>
      <c r="I91820" s="49"/>
    </row>
    <row r="91821" customHeight="1" spans="7:9">
      <c r="G91821" s="11"/>
      <c r="H91821" s="12"/>
      <c r="I91821" s="49"/>
    </row>
    <row r="91822" customHeight="1" spans="7:9">
      <c r="G91822" s="11"/>
      <c r="H91822" s="12"/>
      <c r="I91822" s="49"/>
    </row>
    <row r="91823" customHeight="1" spans="7:9">
      <c r="G91823" s="11"/>
      <c r="H91823" s="12"/>
      <c r="I91823" s="49"/>
    </row>
    <row r="91824" customHeight="1" spans="7:9">
      <c r="G91824" s="11"/>
      <c r="H91824" s="12"/>
      <c r="I91824" s="49"/>
    </row>
    <row r="91825" customHeight="1" spans="7:9">
      <c r="G91825" s="11"/>
      <c r="H91825" s="12"/>
      <c r="I91825" s="49"/>
    </row>
    <row r="91826" customHeight="1" spans="7:9">
      <c r="G91826" s="11"/>
      <c r="H91826" s="12"/>
      <c r="I91826" s="49"/>
    </row>
    <row r="91827" customHeight="1" spans="7:9">
      <c r="G91827" s="11"/>
      <c r="H91827" s="12"/>
      <c r="I91827" s="49"/>
    </row>
    <row r="91828" customHeight="1" spans="7:9">
      <c r="G91828" s="11"/>
      <c r="H91828" s="12"/>
      <c r="I91828" s="49"/>
    </row>
    <row r="91829" customHeight="1" spans="7:9">
      <c r="G91829" s="11"/>
      <c r="H91829" s="12"/>
      <c r="I91829" s="49"/>
    </row>
    <row r="91830" customHeight="1" spans="7:9">
      <c r="G91830" s="11"/>
      <c r="H91830" s="12"/>
      <c r="I91830" s="49"/>
    </row>
    <row r="91831" customHeight="1" spans="7:9">
      <c r="G91831" s="11"/>
      <c r="H91831" s="12"/>
      <c r="I91831" s="49"/>
    </row>
    <row r="91832" customHeight="1" spans="7:9">
      <c r="G91832" s="11"/>
      <c r="H91832" s="12"/>
      <c r="I91832" s="49"/>
    </row>
    <row r="91833" customHeight="1" spans="7:9">
      <c r="G91833" s="11"/>
      <c r="H91833" s="12"/>
      <c r="I91833" s="49"/>
    </row>
    <row r="91834" customHeight="1" spans="7:9">
      <c r="G91834" s="11"/>
      <c r="H91834" s="12"/>
      <c r="I91834" s="49"/>
    </row>
    <row r="91835" customHeight="1" spans="7:9">
      <c r="G91835" s="11"/>
      <c r="H91835" s="12"/>
      <c r="I91835" s="49"/>
    </row>
    <row r="91836" customHeight="1" spans="7:9">
      <c r="G91836" s="11"/>
      <c r="H91836" s="12"/>
      <c r="I91836" s="49"/>
    </row>
    <row r="91837" customHeight="1" spans="7:9">
      <c r="G91837" s="11"/>
      <c r="H91837" s="12"/>
      <c r="I91837" s="49"/>
    </row>
    <row r="91838" customHeight="1" spans="7:9">
      <c r="G91838" s="11"/>
      <c r="H91838" s="12"/>
      <c r="I91838" s="49"/>
    </row>
    <row r="91839" customHeight="1" spans="7:9">
      <c r="G91839" s="11"/>
      <c r="H91839" s="12"/>
      <c r="I91839" s="49"/>
    </row>
    <row r="91840" customHeight="1" spans="7:9">
      <c r="G91840" s="11"/>
      <c r="H91840" s="12"/>
      <c r="I91840" s="49"/>
    </row>
    <row r="91841" customHeight="1" spans="7:9">
      <c r="G91841" s="11"/>
      <c r="H91841" s="12"/>
      <c r="I91841" s="49"/>
    </row>
    <row r="91842" customHeight="1" spans="7:9">
      <c r="G91842" s="11"/>
      <c r="H91842" s="12"/>
      <c r="I91842" s="49"/>
    </row>
    <row r="91843" customHeight="1" spans="7:9">
      <c r="G91843" s="11"/>
      <c r="H91843" s="12"/>
      <c r="I91843" s="49"/>
    </row>
    <row r="91844" customHeight="1" spans="7:9">
      <c r="G91844" s="11"/>
      <c r="H91844" s="12"/>
      <c r="I91844" s="49"/>
    </row>
    <row r="91845" customHeight="1" spans="7:9">
      <c r="G91845" s="11"/>
      <c r="H91845" s="12"/>
      <c r="I91845" s="49"/>
    </row>
    <row r="91846" customHeight="1" spans="7:9">
      <c r="G91846" s="11"/>
      <c r="H91846" s="12"/>
      <c r="I91846" s="49"/>
    </row>
    <row r="91847" customHeight="1" spans="7:9">
      <c r="G91847" s="11"/>
      <c r="H91847" s="12"/>
      <c r="I91847" s="49"/>
    </row>
    <row r="91848" customHeight="1" spans="7:9">
      <c r="G91848" s="11"/>
      <c r="H91848" s="12"/>
      <c r="I91848" s="49"/>
    </row>
    <row r="91849" customHeight="1" spans="7:9">
      <c r="G91849" s="11"/>
      <c r="H91849" s="12"/>
      <c r="I91849" s="49"/>
    </row>
    <row r="91850" customHeight="1" spans="7:9">
      <c r="G91850" s="11"/>
      <c r="H91850" s="12"/>
      <c r="I91850" s="49"/>
    </row>
    <row r="91851" customHeight="1" spans="7:9">
      <c r="G91851" s="11"/>
      <c r="H91851" s="12"/>
      <c r="I91851" s="49"/>
    </row>
    <row r="91852" customHeight="1" spans="7:9">
      <c r="G91852" s="11"/>
      <c r="H91852" s="12"/>
      <c r="I91852" s="49"/>
    </row>
    <row r="91853" customHeight="1" spans="7:9">
      <c r="G91853" s="11"/>
      <c r="H91853" s="12"/>
      <c r="I91853" s="49"/>
    </row>
    <row r="91854" customHeight="1" spans="7:9">
      <c r="G91854" s="11"/>
      <c r="H91854" s="12"/>
      <c r="I91854" s="49"/>
    </row>
    <row r="91855" customHeight="1" spans="7:9">
      <c r="G91855" s="11"/>
      <c r="H91855" s="12"/>
      <c r="I91855" s="49"/>
    </row>
    <row r="91856" customHeight="1" spans="7:9">
      <c r="G91856" s="11"/>
      <c r="H91856" s="12"/>
      <c r="I91856" s="49"/>
    </row>
    <row r="91857" customHeight="1" spans="7:9">
      <c r="G91857" s="11"/>
      <c r="H91857" s="12"/>
      <c r="I91857" s="49"/>
    </row>
    <row r="91858" customHeight="1" spans="7:9">
      <c r="G91858" s="11"/>
      <c r="H91858" s="12"/>
      <c r="I91858" s="49"/>
    </row>
    <row r="91859" customHeight="1" spans="7:9">
      <c r="G91859" s="11"/>
      <c r="H91859" s="12"/>
      <c r="I91859" s="49"/>
    </row>
    <row r="91860" customHeight="1" spans="7:9">
      <c r="G91860" s="11"/>
      <c r="H91860" s="12"/>
      <c r="I91860" s="49"/>
    </row>
    <row r="91861" customHeight="1" spans="7:9">
      <c r="G91861" s="11"/>
      <c r="H91861" s="12"/>
      <c r="I91861" s="49"/>
    </row>
    <row r="91862" customHeight="1" spans="7:9">
      <c r="G91862" s="11"/>
      <c r="H91862" s="12"/>
      <c r="I91862" s="49"/>
    </row>
    <row r="91863" customHeight="1" spans="7:9">
      <c r="G91863" s="11"/>
      <c r="H91863" s="12"/>
      <c r="I91863" s="49"/>
    </row>
    <row r="91864" customHeight="1" spans="7:9">
      <c r="G91864" s="11"/>
      <c r="H91864" s="12"/>
      <c r="I91864" s="49"/>
    </row>
    <row r="91865" customHeight="1" spans="7:9">
      <c r="G91865" s="11"/>
      <c r="H91865" s="12"/>
      <c r="I91865" s="49"/>
    </row>
    <row r="91866" customHeight="1" spans="7:9">
      <c r="G91866" s="11"/>
      <c r="H91866" s="12"/>
      <c r="I91866" s="49"/>
    </row>
    <row r="91867" customHeight="1" spans="7:9">
      <c r="G91867" s="11"/>
      <c r="H91867" s="12"/>
      <c r="I91867" s="49"/>
    </row>
    <row r="91868" customHeight="1" spans="7:9">
      <c r="G91868" s="11"/>
      <c r="H91868" s="12"/>
      <c r="I91868" s="49"/>
    </row>
    <row r="91869" customHeight="1" spans="7:9">
      <c r="G91869" s="11"/>
      <c r="H91869" s="12"/>
      <c r="I91869" s="49"/>
    </row>
    <row r="91870" customHeight="1" spans="7:9">
      <c r="G91870" s="11"/>
      <c r="H91870" s="12"/>
      <c r="I91870" s="49"/>
    </row>
    <row r="91871" customHeight="1" spans="7:9">
      <c r="G91871" s="11"/>
      <c r="H91871" s="12"/>
      <c r="I91871" s="49"/>
    </row>
    <row r="91872" customHeight="1" spans="7:9">
      <c r="G91872" s="11"/>
      <c r="H91872" s="12"/>
      <c r="I91872" s="49"/>
    </row>
    <row r="91873" customHeight="1" spans="7:9">
      <c r="G91873" s="11"/>
      <c r="H91873" s="12"/>
      <c r="I91873" s="49"/>
    </row>
    <row r="91874" customHeight="1" spans="7:9">
      <c r="G91874" s="11"/>
      <c r="H91874" s="12"/>
      <c r="I91874" s="49"/>
    </row>
    <row r="91875" customHeight="1" spans="7:9">
      <c r="G91875" s="11"/>
      <c r="H91875" s="12"/>
      <c r="I91875" s="49"/>
    </row>
    <row r="91876" customHeight="1" spans="7:9">
      <c r="G91876" s="11"/>
      <c r="H91876" s="12"/>
      <c r="I91876" s="49"/>
    </row>
    <row r="91877" customHeight="1" spans="7:9">
      <c r="G91877" s="11"/>
      <c r="H91877" s="12"/>
      <c r="I91877" s="49"/>
    </row>
    <row r="91878" customHeight="1" spans="7:9">
      <c r="G91878" s="11"/>
      <c r="H91878" s="12"/>
      <c r="I91878" s="49"/>
    </row>
    <row r="91879" customHeight="1" spans="7:9">
      <c r="G91879" s="11"/>
      <c r="H91879" s="12"/>
      <c r="I91879" s="49"/>
    </row>
    <row r="91880" customHeight="1" spans="7:9">
      <c r="G91880" s="11"/>
      <c r="H91880" s="12"/>
      <c r="I91880" s="49"/>
    </row>
    <row r="91881" customHeight="1" spans="7:9">
      <c r="G91881" s="11"/>
      <c r="H91881" s="12"/>
      <c r="I91881" s="49"/>
    </row>
    <row r="91882" customHeight="1" spans="7:9">
      <c r="G91882" s="11"/>
      <c r="H91882" s="12"/>
      <c r="I91882" s="49"/>
    </row>
    <row r="91883" customHeight="1" spans="7:9">
      <c r="G91883" s="11"/>
      <c r="H91883" s="12"/>
      <c r="I91883" s="49"/>
    </row>
    <row r="91884" customHeight="1" spans="7:9">
      <c r="G91884" s="11"/>
      <c r="H91884" s="12"/>
      <c r="I91884" s="49"/>
    </row>
    <row r="91885" customHeight="1" spans="7:9">
      <c r="G91885" s="11"/>
      <c r="H91885" s="12"/>
      <c r="I91885" s="49"/>
    </row>
    <row r="91886" customHeight="1" spans="7:9">
      <c r="G91886" s="11"/>
      <c r="H91886" s="12"/>
      <c r="I91886" s="49"/>
    </row>
    <row r="91887" customHeight="1" spans="7:9">
      <c r="G91887" s="11"/>
      <c r="H91887" s="12"/>
      <c r="I91887" s="49"/>
    </row>
    <row r="91888" customHeight="1" spans="7:9">
      <c r="G91888" s="11"/>
      <c r="H91888" s="12"/>
      <c r="I91888" s="49"/>
    </row>
    <row r="91889" customHeight="1" spans="7:9">
      <c r="G91889" s="11"/>
      <c r="H91889" s="12"/>
      <c r="I91889" s="49"/>
    </row>
    <row r="91890" customHeight="1" spans="7:9">
      <c r="G91890" s="11"/>
      <c r="H91890" s="12"/>
      <c r="I91890" s="49"/>
    </row>
    <row r="91891" customHeight="1" spans="7:9">
      <c r="G91891" s="11"/>
      <c r="H91891" s="12"/>
      <c r="I91891" s="49"/>
    </row>
    <row r="91892" customHeight="1" spans="7:9">
      <c r="G91892" s="11"/>
      <c r="H91892" s="12"/>
      <c r="I91892" s="49"/>
    </row>
    <row r="91893" customHeight="1" spans="7:9">
      <c r="G91893" s="11"/>
      <c r="H91893" s="12"/>
      <c r="I91893" s="49"/>
    </row>
    <row r="91894" customHeight="1" spans="7:9">
      <c r="G91894" s="11"/>
      <c r="H91894" s="12"/>
      <c r="I91894" s="49"/>
    </row>
    <row r="91895" customHeight="1" spans="7:9">
      <c r="G91895" s="11"/>
      <c r="H91895" s="12"/>
      <c r="I91895" s="49"/>
    </row>
    <row r="91896" customHeight="1" spans="7:9">
      <c r="G91896" s="11"/>
      <c r="H91896" s="12"/>
      <c r="I91896" s="49"/>
    </row>
    <row r="91897" customHeight="1" spans="7:9">
      <c r="G91897" s="11"/>
      <c r="H91897" s="12"/>
      <c r="I91897" s="49"/>
    </row>
    <row r="91898" customHeight="1" spans="7:9">
      <c r="G91898" s="11"/>
      <c r="H91898" s="12"/>
      <c r="I91898" s="49"/>
    </row>
    <row r="91899" customHeight="1" spans="7:9">
      <c r="G91899" s="11"/>
      <c r="H91899" s="12"/>
      <c r="I91899" s="49"/>
    </row>
    <row r="91900" customHeight="1" spans="7:9">
      <c r="G91900" s="11"/>
      <c r="H91900" s="12"/>
      <c r="I91900" s="49"/>
    </row>
    <row r="91901" customHeight="1" spans="7:9">
      <c r="G91901" s="11"/>
      <c r="H91901" s="12"/>
      <c r="I91901" s="49"/>
    </row>
    <row r="91902" customHeight="1" spans="7:9">
      <c r="G91902" s="11"/>
      <c r="H91902" s="12"/>
      <c r="I91902" s="49"/>
    </row>
    <row r="91903" customHeight="1" spans="7:9">
      <c r="G91903" s="11"/>
      <c r="H91903" s="12"/>
      <c r="I91903" s="49"/>
    </row>
    <row r="91904" customHeight="1" spans="7:9">
      <c r="G91904" s="11"/>
      <c r="H91904" s="12"/>
      <c r="I91904" s="49"/>
    </row>
    <row r="91905" customHeight="1" spans="7:9">
      <c r="G91905" s="11"/>
      <c r="H91905" s="12"/>
      <c r="I91905" s="49"/>
    </row>
    <row r="91906" customHeight="1" spans="7:9">
      <c r="G91906" s="11"/>
      <c r="H91906" s="12"/>
      <c r="I91906" s="49"/>
    </row>
    <row r="91907" customHeight="1" spans="7:9">
      <c r="G91907" s="11"/>
      <c r="H91907" s="12"/>
      <c r="I91907" s="49"/>
    </row>
    <row r="91908" customHeight="1" spans="7:9">
      <c r="G91908" s="11"/>
      <c r="H91908" s="12"/>
      <c r="I91908" s="49"/>
    </row>
    <row r="91909" customHeight="1" spans="7:9">
      <c r="G91909" s="11"/>
      <c r="H91909" s="12"/>
      <c r="I91909" s="49"/>
    </row>
    <row r="91910" customHeight="1" spans="7:9">
      <c r="G91910" s="11"/>
      <c r="H91910" s="12"/>
      <c r="I91910" s="49"/>
    </row>
    <row r="91911" customHeight="1" spans="7:9">
      <c r="G91911" s="11"/>
      <c r="H91911" s="12"/>
      <c r="I91911" s="49"/>
    </row>
    <row r="91912" customHeight="1" spans="7:9">
      <c r="G91912" s="11"/>
      <c r="H91912" s="12"/>
      <c r="I91912" s="49"/>
    </row>
    <row r="91913" customHeight="1" spans="7:9">
      <c r="G91913" s="11"/>
      <c r="H91913" s="12"/>
      <c r="I91913" s="49"/>
    </row>
    <row r="91914" customHeight="1" spans="7:9">
      <c r="G91914" s="11"/>
      <c r="H91914" s="12"/>
      <c r="I91914" s="49"/>
    </row>
    <row r="91915" customHeight="1" spans="7:9">
      <c r="G91915" s="11"/>
      <c r="H91915" s="12"/>
      <c r="I91915" s="49"/>
    </row>
    <row r="91916" customHeight="1" spans="7:9">
      <c r="G91916" s="11"/>
      <c r="H91916" s="12"/>
      <c r="I91916" s="49"/>
    </row>
    <row r="91917" customHeight="1" spans="7:9">
      <c r="G91917" s="11"/>
      <c r="H91917" s="12"/>
      <c r="I91917" s="49"/>
    </row>
    <row r="91918" customHeight="1" spans="7:9">
      <c r="G91918" s="11"/>
      <c r="H91918" s="12"/>
      <c r="I91918" s="49"/>
    </row>
    <row r="91919" customHeight="1" spans="7:9">
      <c r="G91919" s="11"/>
      <c r="H91919" s="12"/>
      <c r="I91919" s="49"/>
    </row>
    <row r="91920" customHeight="1" spans="7:9">
      <c r="G91920" s="11"/>
      <c r="H91920" s="12"/>
      <c r="I91920" s="49"/>
    </row>
    <row r="91921" customHeight="1" spans="7:9">
      <c r="G91921" s="11"/>
      <c r="H91921" s="12"/>
      <c r="I91921" s="49"/>
    </row>
    <row r="91922" customHeight="1" spans="7:9">
      <c r="G91922" s="11"/>
      <c r="H91922" s="12"/>
      <c r="I91922" s="49"/>
    </row>
    <row r="91923" customHeight="1" spans="7:9">
      <c r="G91923" s="11"/>
      <c r="H91923" s="12"/>
      <c r="I91923" s="49"/>
    </row>
    <row r="91924" customHeight="1" spans="7:9">
      <c r="G91924" s="11"/>
      <c r="H91924" s="12"/>
      <c r="I91924" s="49"/>
    </row>
    <row r="91925" customHeight="1" spans="7:9">
      <c r="G91925" s="11"/>
      <c r="H91925" s="12"/>
      <c r="I91925" s="49"/>
    </row>
    <row r="91926" customHeight="1" spans="7:9">
      <c r="G91926" s="11"/>
      <c r="H91926" s="12"/>
      <c r="I91926" s="49"/>
    </row>
    <row r="91927" customHeight="1" spans="7:9">
      <c r="G91927" s="11"/>
      <c r="H91927" s="12"/>
      <c r="I91927" s="49"/>
    </row>
    <row r="91928" customHeight="1" spans="7:9">
      <c r="G91928" s="11"/>
      <c r="H91928" s="12"/>
      <c r="I91928" s="49"/>
    </row>
    <row r="91929" customHeight="1" spans="7:9">
      <c r="G91929" s="11"/>
      <c r="H91929" s="12"/>
      <c r="I91929" s="49"/>
    </row>
    <row r="91930" customHeight="1" spans="7:9">
      <c r="G91930" s="11"/>
      <c r="H91930" s="12"/>
      <c r="I91930" s="49"/>
    </row>
    <row r="91931" customHeight="1" spans="7:9">
      <c r="G91931" s="11"/>
      <c r="H91931" s="12"/>
      <c r="I91931" s="49"/>
    </row>
    <row r="91932" customHeight="1" spans="7:9">
      <c r="G91932" s="11"/>
      <c r="H91932" s="12"/>
      <c r="I91932" s="49"/>
    </row>
    <row r="91933" customHeight="1" spans="7:9">
      <c r="G91933" s="11"/>
      <c r="H91933" s="12"/>
      <c r="I91933" s="49"/>
    </row>
    <row r="91934" customHeight="1" spans="7:9">
      <c r="G91934" s="11"/>
      <c r="H91934" s="12"/>
      <c r="I91934" s="49"/>
    </row>
    <row r="91935" customHeight="1" spans="7:9">
      <c r="G91935" s="11"/>
      <c r="H91935" s="12"/>
      <c r="I91935" s="49"/>
    </row>
    <row r="91936" customHeight="1" spans="7:9">
      <c r="G91936" s="11"/>
      <c r="H91936" s="12"/>
      <c r="I91936" s="49"/>
    </row>
    <row r="91937" customHeight="1" spans="7:9">
      <c r="G91937" s="11"/>
      <c r="H91937" s="12"/>
      <c r="I91937" s="49"/>
    </row>
    <row r="91938" customHeight="1" spans="7:9">
      <c r="G91938" s="11"/>
      <c r="H91938" s="12"/>
      <c r="I91938" s="49"/>
    </row>
    <row r="91939" customHeight="1" spans="7:9">
      <c r="G91939" s="11"/>
      <c r="H91939" s="12"/>
      <c r="I91939" s="49"/>
    </row>
    <row r="91940" customHeight="1" spans="7:9">
      <c r="G91940" s="11"/>
      <c r="H91940" s="12"/>
      <c r="I91940" s="49"/>
    </row>
    <row r="91941" customHeight="1" spans="7:9">
      <c r="G91941" s="11"/>
      <c r="H91941" s="12"/>
      <c r="I91941" s="49"/>
    </row>
    <row r="91942" customHeight="1" spans="7:9">
      <c r="G91942" s="11"/>
      <c r="H91942" s="12"/>
      <c r="I91942" s="49"/>
    </row>
    <row r="91943" customHeight="1" spans="7:9">
      <c r="G91943" s="11"/>
      <c r="H91943" s="12"/>
      <c r="I91943" s="49"/>
    </row>
    <row r="91944" customHeight="1" spans="7:9">
      <c r="G91944" s="11"/>
      <c r="H91944" s="12"/>
      <c r="I91944" s="49"/>
    </row>
    <row r="91945" customHeight="1" spans="7:9">
      <c r="G91945" s="11"/>
      <c r="H91945" s="12"/>
      <c r="I91945" s="49"/>
    </row>
    <row r="91946" customHeight="1" spans="7:9">
      <c r="G91946" s="11"/>
      <c r="H91946" s="12"/>
      <c r="I91946" s="49"/>
    </row>
    <row r="91947" customHeight="1" spans="7:9">
      <c r="G91947" s="11"/>
      <c r="H91947" s="12"/>
      <c r="I91947" s="49"/>
    </row>
    <row r="91948" customHeight="1" spans="7:9">
      <c r="G91948" s="11"/>
      <c r="H91948" s="12"/>
      <c r="I91948" s="49"/>
    </row>
    <row r="91949" customHeight="1" spans="7:9">
      <c r="G91949" s="11"/>
      <c r="H91949" s="12"/>
      <c r="I91949" s="49"/>
    </row>
    <row r="91950" customHeight="1" spans="7:9">
      <c r="G91950" s="11"/>
      <c r="H91950" s="12"/>
      <c r="I91950" s="49"/>
    </row>
    <row r="91951" customHeight="1" spans="7:9">
      <c r="G91951" s="11"/>
      <c r="H91951" s="12"/>
      <c r="I91951" s="49"/>
    </row>
    <row r="91952" customHeight="1" spans="7:9">
      <c r="G91952" s="11"/>
      <c r="H91952" s="12"/>
      <c r="I91952" s="49"/>
    </row>
    <row r="91953" customHeight="1" spans="7:9">
      <c r="G91953" s="11"/>
      <c r="H91953" s="12"/>
      <c r="I91953" s="49"/>
    </row>
    <row r="91954" customHeight="1" spans="7:9">
      <c r="G91954" s="11"/>
      <c r="H91954" s="12"/>
      <c r="I91954" s="49"/>
    </row>
    <row r="91955" customHeight="1" spans="7:9">
      <c r="G91955" s="11"/>
      <c r="H91955" s="12"/>
      <c r="I91955" s="49"/>
    </row>
    <row r="91956" customHeight="1" spans="7:9">
      <c r="G91956" s="11"/>
      <c r="H91956" s="12"/>
      <c r="I91956" s="49"/>
    </row>
    <row r="91957" customHeight="1" spans="7:9">
      <c r="G91957" s="11"/>
      <c r="H91957" s="12"/>
      <c r="I91957" s="49"/>
    </row>
    <row r="91958" customHeight="1" spans="7:9">
      <c r="G91958" s="11"/>
      <c r="H91958" s="12"/>
      <c r="I91958" s="49"/>
    </row>
    <row r="91959" customHeight="1" spans="7:9">
      <c r="G91959" s="11"/>
      <c r="H91959" s="12"/>
      <c r="I91959" s="49"/>
    </row>
    <row r="91960" customHeight="1" spans="7:9">
      <c r="G91960" s="11"/>
      <c r="H91960" s="12"/>
      <c r="I91960" s="49"/>
    </row>
    <row r="91961" customHeight="1" spans="7:9">
      <c r="G91961" s="11"/>
      <c r="H91961" s="12"/>
      <c r="I91961" s="49"/>
    </row>
    <row r="91962" customHeight="1" spans="7:9">
      <c r="G91962" s="11"/>
      <c r="H91962" s="12"/>
      <c r="I91962" s="49"/>
    </row>
    <row r="91963" customHeight="1" spans="7:9">
      <c r="G91963" s="11"/>
      <c r="H91963" s="12"/>
      <c r="I91963" s="49"/>
    </row>
    <row r="91964" customHeight="1" spans="7:9">
      <c r="G91964" s="11"/>
      <c r="H91964" s="12"/>
      <c r="I91964" s="49"/>
    </row>
    <row r="91965" customHeight="1" spans="7:9">
      <c r="G91965" s="11"/>
      <c r="H91965" s="12"/>
      <c r="I91965" s="49"/>
    </row>
    <row r="91966" customHeight="1" spans="7:9">
      <c r="G91966" s="11"/>
      <c r="H91966" s="12"/>
      <c r="I91966" s="49"/>
    </row>
    <row r="91967" customHeight="1" spans="7:9">
      <c r="G91967" s="11"/>
      <c r="H91967" s="12"/>
      <c r="I91967" s="49"/>
    </row>
    <row r="91968" customHeight="1" spans="7:9">
      <c r="G91968" s="11"/>
      <c r="H91968" s="12"/>
      <c r="I91968" s="49"/>
    </row>
    <row r="91969" customHeight="1" spans="7:9">
      <c r="G91969" s="11"/>
      <c r="H91969" s="12"/>
      <c r="I91969" s="49"/>
    </row>
    <row r="91970" customHeight="1" spans="7:9">
      <c r="G91970" s="11"/>
      <c r="H91970" s="12"/>
      <c r="I91970" s="49"/>
    </row>
    <row r="91971" customHeight="1" spans="7:9">
      <c r="G91971" s="11"/>
      <c r="H91971" s="12"/>
      <c r="I91971" s="49"/>
    </row>
    <row r="91972" customHeight="1" spans="7:9">
      <c r="G91972" s="11"/>
      <c r="H91972" s="12"/>
      <c r="I91972" s="49"/>
    </row>
    <row r="91973" customHeight="1" spans="7:9">
      <c r="G91973" s="11"/>
      <c r="H91973" s="12"/>
      <c r="I91973" s="49"/>
    </row>
    <row r="91974" customHeight="1" spans="7:9">
      <c r="G91974" s="11"/>
      <c r="H91974" s="12"/>
      <c r="I91974" s="49"/>
    </row>
    <row r="91975" customHeight="1" spans="7:9">
      <c r="G91975" s="11"/>
      <c r="H91975" s="12"/>
      <c r="I91975" s="49"/>
    </row>
    <row r="91976" customHeight="1" spans="7:9">
      <c r="G91976" s="11"/>
      <c r="H91976" s="12"/>
      <c r="I91976" s="49"/>
    </row>
    <row r="91977" customHeight="1" spans="7:9">
      <c r="G91977" s="11"/>
      <c r="H91977" s="12"/>
      <c r="I91977" s="49"/>
    </row>
    <row r="91978" customHeight="1" spans="7:9">
      <c r="G91978" s="11"/>
      <c r="H91978" s="12"/>
      <c r="I91978" s="49"/>
    </row>
    <row r="91979" customHeight="1" spans="7:9">
      <c r="G91979" s="11"/>
      <c r="H91979" s="12"/>
      <c r="I91979" s="49"/>
    </row>
    <row r="91980" customHeight="1" spans="7:9">
      <c r="G91980" s="11"/>
      <c r="H91980" s="12"/>
      <c r="I91980" s="49"/>
    </row>
    <row r="91981" customHeight="1" spans="7:9">
      <c r="G91981" s="11"/>
      <c r="H91981" s="12"/>
      <c r="I91981" s="49"/>
    </row>
    <row r="91982" customHeight="1" spans="7:9">
      <c r="G91982" s="11"/>
      <c r="H91982" s="12"/>
      <c r="I91982" s="49"/>
    </row>
    <row r="91983" customHeight="1" spans="7:9">
      <c r="G91983" s="11"/>
      <c r="H91983" s="12"/>
      <c r="I91983" s="49"/>
    </row>
    <row r="91984" customHeight="1" spans="7:9">
      <c r="G91984" s="11"/>
      <c r="H91984" s="12"/>
      <c r="I91984" s="49"/>
    </row>
    <row r="91985" customHeight="1" spans="7:9">
      <c r="G91985" s="11"/>
      <c r="H91985" s="12"/>
      <c r="I91985" s="49"/>
    </row>
    <row r="91986" customHeight="1" spans="7:9">
      <c r="G91986" s="11"/>
      <c r="H91986" s="12"/>
      <c r="I91986" s="49"/>
    </row>
    <row r="91987" customHeight="1" spans="7:9">
      <c r="G91987" s="11"/>
      <c r="H91987" s="12"/>
      <c r="I91987" s="49"/>
    </row>
    <row r="91988" customHeight="1" spans="7:9">
      <c r="G91988" s="11"/>
      <c r="H91988" s="12"/>
      <c r="I91988" s="49"/>
    </row>
    <row r="91989" customHeight="1" spans="7:9">
      <c r="G91989" s="11"/>
      <c r="H91989" s="12"/>
      <c r="I91989" s="49"/>
    </row>
    <row r="91990" customHeight="1" spans="7:9">
      <c r="G91990" s="11"/>
      <c r="H91990" s="12"/>
      <c r="I91990" s="49"/>
    </row>
    <row r="91991" customHeight="1" spans="7:9">
      <c r="G91991" s="11"/>
      <c r="H91991" s="12"/>
      <c r="I91991" s="49"/>
    </row>
    <row r="91992" customHeight="1" spans="7:9">
      <c r="G91992" s="11"/>
      <c r="H91992" s="12"/>
      <c r="I91992" s="49"/>
    </row>
    <row r="91993" customHeight="1" spans="7:9">
      <c r="G91993" s="11"/>
      <c r="H91993" s="12"/>
      <c r="I91993" s="49"/>
    </row>
    <row r="91994" customHeight="1" spans="7:9">
      <c r="G91994" s="11"/>
      <c r="H91994" s="12"/>
      <c r="I91994" s="49"/>
    </row>
    <row r="91995" customHeight="1" spans="7:9">
      <c r="G91995" s="11"/>
      <c r="H91995" s="12"/>
      <c r="I91995" s="49"/>
    </row>
    <row r="91996" customHeight="1" spans="7:9">
      <c r="G91996" s="11"/>
      <c r="H91996" s="12"/>
      <c r="I91996" s="49"/>
    </row>
    <row r="91997" customHeight="1" spans="7:9">
      <c r="G91997" s="11"/>
      <c r="H91997" s="12"/>
      <c r="I91997" s="49"/>
    </row>
    <row r="91998" customHeight="1" spans="7:9">
      <c r="G91998" s="11"/>
      <c r="H91998" s="12"/>
      <c r="I91998" s="49"/>
    </row>
    <row r="91999" customHeight="1" spans="7:9">
      <c r="G91999" s="11"/>
      <c r="H91999" s="12"/>
      <c r="I91999" s="49"/>
    </row>
    <row r="92000" customHeight="1" spans="7:9">
      <c r="G92000" s="11"/>
      <c r="H92000" s="12"/>
      <c r="I92000" s="49"/>
    </row>
    <row r="92001" customHeight="1" spans="7:9">
      <c r="G92001" s="11"/>
      <c r="H92001" s="12"/>
      <c r="I92001" s="49"/>
    </row>
    <row r="92002" customHeight="1" spans="7:9">
      <c r="G92002" s="11"/>
      <c r="H92002" s="12"/>
      <c r="I92002" s="49"/>
    </row>
    <row r="92003" customHeight="1" spans="7:9">
      <c r="G92003" s="11"/>
      <c r="H92003" s="12"/>
      <c r="I92003" s="49"/>
    </row>
    <row r="92004" customHeight="1" spans="7:9">
      <c r="G92004" s="11"/>
      <c r="H92004" s="12"/>
      <c r="I92004" s="49"/>
    </row>
    <row r="92005" customHeight="1" spans="7:9">
      <c r="G92005" s="11"/>
      <c r="H92005" s="12"/>
      <c r="I92005" s="49"/>
    </row>
    <row r="92006" customHeight="1" spans="7:9">
      <c r="G92006" s="11"/>
      <c r="H92006" s="12"/>
      <c r="I92006" s="49"/>
    </row>
    <row r="92007" customHeight="1" spans="7:9">
      <c r="G92007" s="11"/>
      <c r="H92007" s="12"/>
      <c r="I92007" s="49"/>
    </row>
    <row r="92008" customHeight="1" spans="7:9">
      <c r="G92008" s="11"/>
      <c r="H92008" s="12"/>
      <c r="I92008" s="49"/>
    </row>
    <row r="92009" customHeight="1" spans="7:9">
      <c r="G92009" s="11"/>
      <c r="H92009" s="12"/>
      <c r="I92009" s="49"/>
    </row>
    <row r="92010" customHeight="1" spans="7:9">
      <c r="G92010" s="11"/>
      <c r="H92010" s="12"/>
      <c r="I92010" s="49"/>
    </row>
    <row r="92011" customHeight="1" spans="7:9">
      <c r="G92011" s="11"/>
      <c r="H92011" s="12"/>
      <c r="I92011" s="49"/>
    </row>
    <row r="92012" customHeight="1" spans="7:9">
      <c r="G92012" s="11"/>
      <c r="H92012" s="12"/>
      <c r="I92012" s="49"/>
    </row>
    <row r="92013" customHeight="1" spans="7:9">
      <c r="G92013" s="11"/>
      <c r="H92013" s="12"/>
      <c r="I92013" s="49"/>
    </row>
    <row r="92014" customHeight="1" spans="7:9">
      <c r="G92014" s="11"/>
      <c r="H92014" s="12"/>
      <c r="I92014" s="49"/>
    </row>
    <row r="92015" customHeight="1" spans="7:9">
      <c r="G92015" s="11"/>
      <c r="H92015" s="12"/>
      <c r="I92015" s="49"/>
    </row>
    <row r="92016" customHeight="1" spans="7:9">
      <c r="G92016" s="11"/>
      <c r="H92016" s="12"/>
      <c r="I92016" s="49"/>
    </row>
    <row r="92017" customHeight="1" spans="7:9">
      <c r="G92017" s="11"/>
      <c r="H92017" s="12"/>
      <c r="I92017" s="49"/>
    </row>
    <row r="92018" customHeight="1" spans="7:9">
      <c r="G92018" s="11"/>
      <c r="H92018" s="12"/>
      <c r="I92018" s="49"/>
    </row>
    <row r="92019" customHeight="1" spans="7:9">
      <c r="G92019" s="11"/>
      <c r="H92019" s="12"/>
      <c r="I92019" s="49"/>
    </row>
    <row r="92020" customHeight="1" spans="7:9">
      <c r="G92020" s="11"/>
      <c r="H92020" s="12"/>
      <c r="I92020" s="49"/>
    </row>
    <row r="92021" customHeight="1" spans="7:9">
      <c r="G92021" s="11"/>
      <c r="H92021" s="12"/>
      <c r="I92021" s="49"/>
    </row>
    <row r="92022" customHeight="1" spans="7:9">
      <c r="G92022" s="11"/>
      <c r="H92022" s="12"/>
      <c r="I92022" s="49"/>
    </row>
    <row r="92023" customHeight="1" spans="7:9">
      <c r="G92023" s="11"/>
      <c r="H92023" s="12"/>
      <c r="I92023" s="49"/>
    </row>
    <row r="92024" customHeight="1" spans="7:9">
      <c r="G92024" s="11"/>
      <c r="H92024" s="12"/>
      <c r="I92024" s="49"/>
    </row>
    <row r="92025" customHeight="1" spans="7:9">
      <c r="G92025" s="11"/>
      <c r="H92025" s="12"/>
      <c r="I92025" s="49"/>
    </row>
    <row r="92026" customHeight="1" spans="7:9">
      <c r="G92026" s="11"/>
      <c r="H92026" s="12"/>
      <c r="I92026" s="49"/>
    </row>
    <row r="92027" customHeight="1" spans="7:9">
      <c r="G92027" s="11"/>
      <c r="H92027" s="12"/>
      <c r="I92027" s="49"/>
    </row>
    <row r="92028" customHeight="1" spans="7:9">
      <c r="G92028" s="11"/>
      <c r="H92028" s="12"/>
      <c r="I92028" s="49"/>
    </row>
    <row r="92029" customHeight="1" spans="7:9">
      <c r="G92029" s="11"/>
      <c r="H92029" s="12"/>
      <c r="I92029" s="49"/>
    </row>
    <row r="92030" customHeight="1" spans="7:9">
      <c r="G92030" s="11"/>
      <c r="H92030" s="12"/>
      <c r="I92030" s="49"/>
    </row>
    <row r="92031" customHeight="1" spans="7:9">
      <c r="G92031" s="11"/>
      <c r="H92031" s="12"/>
      <c r="I92031" s="49"/>
    </row>
    <row r="92032" customHeight="1" spans="7:9">
      <c r="G92032" s="11"/>
      <c r="H92032" s="12"/>
      <c r="I92032" s="49"/>
    </row>
    <row r="92033" customHeight="1" spans="7:9">
      <c r="G92033" s="11"/>
      <c r="H92033" s="12"/>
      <c r="I92033" s="49"/>
    </row>
    <row r="92034" customHeight="1" spans="7:9">
      <c r="G92034" s="11"/>
      <c r="H92034" s="12"/>
      <c r="I92034" s="49"/>
    </row>
    <row r="92035" customHeight="1" spans="7:9">
      <c r="G92035" s="11"/>
      <c r="H92035" s="12"/>
      <c r="I92035" s="49"/>
    </row>
    <row r="92036" customHeight="1" spans="7:9">
      <c r="G92036" s="11"/>
      <c r="H92036" s="12"/>
      <c r="I92036" s="49"/>
    </row>
    <row r="92037" customHeight="1" spans="7:9">
      <c r="G92037" s="11"/>
      <c r="H92037" s="12"/>
      <c r="I92037" s="49"/>
    </row>
    <row r="92038" customHeight="1" spans="7:9">
      <c r="G92038" s="11"/>
      <c r="H92038" s="12"/>
      <c r="I92038" s="49"/>
    </row>
    <row r="92039" customHeight="1" spans="7:9">
      <c r="G92039" s="11"/>
      <c r="H92039" s="12"/>
      <c r="I92039" s="49"/>
    </row>
    <row r="92040" customHeight="1" spans="7:9">
      <c r="G92040" s="11"/>
      <c r="H92040" s="12"/>
      <c r="I92040" s="49"/>
    </row>
    <row r="92041" customHeight="1" spans="7:9">
      <c r="G92041" s="11"/>
      <c r="H92041" s="12"/>
      <c r="I92041" s="49"/>
    </row>
    <row r="92042" customHeight="1" spans="7:9">
      <c r="G92042" s="11"/>
      <c r="H92042" s="12"/>
      <c r="I92042" s="49"/>
    </row>
    <row r="92043" customHeight="1" spans="7:9">
      <c r="G92043" s="11"/>
      <c r="H92043" s="12"/>
      <c r="I92043" s="49"/>
    </row>
    <row r="92044" customHeight="1" spans="7:9">
      <c r="G92044" s="11"/>
      <c r="H92044" s="12"/>
      <c r="I92044" s="49"/>
    </row>
    <row r="92045" customHeight="1" spans="7:9">
      <c r="G92045" s="11"/>
      <c r="H92045" s="12"/>
      <c r="I92045" s="49"/>
    </row>
    <row r="92046" customHeight="1" spans="7:9">
      <c r="G92046" s="11"/>
      <c r="H92046" s="12"/>
      <c r="I92046" s="49"/>
    </row>
    <row r="92047" customHeight="1" spans="7:9">
      <c r="G92047" s="11"/>
      <c r="H92047" s="12"/>
      <c r="I92047" s="49"/>
    </row>
    <row r="92048" customHeight="1" spans="7:9">
      <c r="G92048" s="11"/>
      <c r="H92048" s="12"/>
      <c r="I92048" s="49"/>
    </row>
    <row r="92049" customHeight="1" spans="7:9">
      <c r="G92049" s="11"/>
      <c r="H92049" s="12"/>
      <c r="I92049" s="49"/>
    </row>
    <row r="92050" customHeight="1" spans="7:9">
      <c r="G92050" s="11"/>
      <c r="H92050" s="12"/>
      <c r="I92050" s="49"/>
    </row>
    <row r="92051" customHeight="1" spans="7:9">
      <c r="G92051" s="11"/>
      <c r="H92051" s="12"/>
      <c r="I92051" s="49"/>
    </row>
    <row r="92052" customHeight="1" spans="7:9">
      <c r="G92052" s="11"/>
      <c r="H92052" s="12"/>
      <c r="I92052" s="49"/>
    </row>
    <row r="92053" customHeight="1" spans="7:9">
      <c r="G92053" s="11"/>
      <c r="H92053" s="12"/>
      <c r="I92053" s="49"/>
    </row>
    <row r="92054" customHeight="1" spans="7:9">
      <c r="G92054" s="11"/>
      <c r="H92054" s="12"/>
      <c r="I92054" s="49"/>
    </row>
    <row r="92055" customHeight="1" spans="7:9">
      <c r="G92055" s="11"/>
      <c r="H92055" s="12"/>
      <c r="I92055" s="49"/>
    </row>
    <row r="92056" customHeight="1" spans="7:9">
      <c r="G92056" s="11"/>
      <c r="H92056" s="12"/>
      <c r="I92056" s="49"/>
    </row>
    <row r="92057" customHeight="1" spans="7:9">
      <c r="G92057" s="11"/>
      <c r="H92057" s="12"/>
      <c r="I92057" s="49"/>
    </row>
    <row r="92058" customHeight="1" spans="7:9">
      <c r="G92058" s="11"/>
      <c r="H92058" s="12"/>
      <c r="I92058" s="49"/>
    </row>
    <row r="92059" customHeight="1" spans="7:9">
      <c r="G92059" s="11"/>
      <c r="H92059" s="12"/>
      <c r="I92059" s="49"/>
    </row>
    <row r="92060" customHeight="1" spans="7:9">
      <c r="G92060" s="11"/>
      <c r="H92060" s="12"/>
      <c r="I92060" s="49"/>
    </row>
    <row r="92061" customHeight="1" spans="7:9">
      <c r="G92061" s="11"/>
      <c r="H92061" s="12"/>
      <c r="I92061" s="49"/>
    </row>
    <row r="92062" customHeight="1" spans="7:9">
      <c r="G92062" s="11"/>
      <c r="H92062" s="12"/>
      <c r="I92062" s="49"/>
    </row>
    <row r="92063" customHeight="1" spans="7:9">
      <c r="G92063" s="11"/>
      <c r="H92063" s="12"/>
      <c r="I92063" s="49"/>
    </row>
    <row r="92064" customHeight="1" spans="7:9">
      <c r="G92064" s="11"/>
      <c r="H92064" s="12"/>
      <c r="I92064" s="49"/>
    </row>
    <row r="92065" customHeight="1" spans="7:9">
      <c r="G92065" s="11"/>
      <c r="H92065" s="12"/>
      <c r="I92065" s="49"/>
    </row>
    <row r="92066" customHeight="1" spans="7:9">
      <c r="G92066" s="11"/>
      <c r="H92066" s="12"/>
      <c r="I92066" s="49"/>
    </row>
    <row r="92067" customHeight="1" spans="7:9">
      <c r="G92067" s="11"/>
      <c r="H92067" s="12"/>
      <c r="I92067" s="49"/>
    </row>
    <row r="92068" customHeight="1" spans="7:9">
      <c r="G92068" s="11"/>
      <c r="H92068" s="12"/>
      <c r="I92068" s="49"/>
    </row>
    <row r="92069" customHeight="1" spans="7:9">
      <c r="G92069" s="11"/>
      <c r="H92069" s="12"/>
      <c r="I92069" s="49"/>
    </row>
    <row r="92070" customHeight="1" spans="7:9">
      <c r="G92070" s="11"/>
      <c r="H92070" s="12"/>
      <c r="I92070" s="49"/>
    </row>
    <row r="92071" customHeight="1" spans="7:9">
      <c r="G92071" s="11"/>
      <c r="H92071" s="12"/>
      <c r="I92071" s="49"/>
    </row>
    <row r="92072" customHeight="1" spans="7:9">
      <c r="G92072" s="11"/>
      <c r="H92072" s="12"/>
      <c r="I92072" s="49"/>
    </row>
    <row r="92073" customHeight="1" spans="7:9">
      <c r="G92073" s="11"/>
      <c r="H92073" s="12"/>
      <c r="I92073" s="49"/>
    </row>
    <row r="92074" customHeight="1" spans="7:9">
      <c r="G92074" s="11"/>
      <c r="H92074" s="12"/>
      <c r="I92074" s="49"/>
    </row>
    <row r="92075" customHeight="1" spans="7:9">
      <c r="G92075" s="11"/>
      <c r="H92075" s="12"/>
      <c r="I92075" s="49"/>
    </row>
    <row r="92076" customHeight="1" spans="7:9">
      <c r="G92076" s="11"/>
      <c r="H92076" s="12"/>
      <c r="I92076" s="49"/>
    </row>
    <row r="92077" customHeight="1" spans="7:9">
      <c r="G92077" s="11"/>
      <c r="H92077" s="12"/>
      <c r="I92077" s="49"/>
    </row>
    <row r="92078" customHeight="1" spans="7:9">
      <c r="G92078" s="11"/>
      <c r="H92078" s="12"/>
      <c r="I92078" s="49"/>
    </row>
    <row r="92079" customHeight="1" spans="7:9">
      <c r="G92079" s="11"/>
      <c r="H92079" s="12"/>
      <c r="I92079" s="49"/>
    </row>
    <row r="92080" customHeight="1" spans="7:9">
      <c r="G92080" s="11"/>
      <c r="H92080" s="12"/>
      <c r="I92080" s="49"/>
    </row>
    <row r="92081" customHeight="1" spans="7:9">
      <c r="G92081" s="11"/>
      <c r="H92081" s="12"/>
      <c r="I92081" s="49"/>
    </row>
    <row r="92082" customHeight="1" spans="7:9">
      <c r="G92082" s="11"/>
      <c r="H92082" s="12"/>
      <c r="I92082" s="49"/>
    </row>
    <row r="92083" customHeight="1" spans="7:9">
      <c r="G92083" s="11"/>
      <c r="H92083" s="12"/>
      <c r="I92083" s="49"/>
    </row>
    <row r="92084" customHeight="1" spans="7:9">
      <c r="G92084" s="11"/>
      <c r="H92084" s="12"/>
      <c r="I92084" s="49"/>
    </row>
    <row r="92085" customHeight="1" spans="7:9">
      <c r="G92085" s="11"/>
      <c r="H92085" s="12"/>
      <c r="I92085" s="49"/>
    </row>
    <row r="92086" customHeight="1" spans="7:9">
      <c r="G92086" s="11"/>
      <c r="H92086" s="12"/>
      <c r="I92086" s="49"/>
    </row>
    <row r="92087" customHeight="1" spans="7:9">
      <c r="G92087" s="11"/>
      <c r="H92087" s="12"/>
      <c r="I92087" s="49"/>
    </row>
    <row r="92088" customHeight="1" spans="7:9">
      <c r="G92088" s="11"/>
      <c r="H92088" s="12"/>
      <c r="I92088" s="49"/>
    </row>
    <row r="92089" customHeight="1" spans="7:9">
      <c r="G92089" s="11"/>
      <c r="H92089" s="12"/>
      <c r="I92089" s="49"/>
    </row>
    <row r="92090" customHeight="1" spans="7:9">
      <c r="G92090" s="11"/>
      <c r="H92090" s="12"/>
      <c r="I92090" s="49"/>
    </row>
    <row r="92091" customHeight="1" spans="7:9">
      <c r="G92091" s="11"/>
      <c r="H92091" s="12"/>
      <c r="I92091" s="49"/>
    </row>
    <row r="92092" customHeight="1" spans="7:9">
      <c r="G92092" s="11"/>
      <c r="H92092" s="12"/>
      <c r="I92092" s="49"/>
    </row>
    <row r="92093" customHeight="1" spans="7:9">
      <c r="G92093" s="11"/>
      <c r="H92093" s="12"/>
      <c r="I92093" s="49"/>
    </row>
    <row r="92094" customHeight="1" spans="7:9">
      <c r="G92094" s="11"/>
      <c r="H92094" s="12"/>
      <c r="I92094" s="49"/>
    </row>
    <row r="92095" customHeight="1" spans="7:9">
      <c r="G92095" s="11"/>
      <c r="H92095" s="12"/>
      <c r="I92095" s="49"/>
    </row>
    <row r="92096" customHeight="1" spans="7:9">
      <c r="G92096" s="11"/>
      <c r="H92096" s="12"/>
      <c r="I92096" s="49"/>
    </row>
    <row r="92097" customHeight="1" spans="7:9">
      <c r="G92097" s="11"/>
      <c r="H92097" s="12"/>
      <c r="I92097" s="49"/>
    </row>
    <row r="92098" customHeight="1" spans="7:9">
      <c r="G92098" s="11"/>
      <c r="H92098" s="12"/>
      <c r="I92098" s="49"/>
    </row>
    <row r="92099" customHeight="1" spans="7:9">
      <c r="G92099" s="11"/>
      <c r="H92099" s="12"/>
      <c r="I92099" s="49"/>
    </row>
    <row r="92100" customHeight="1" spans="7:9">
      <c r="G92100" s="11"/>
      <c r="H92100" s="12"/>
      <c r="I92100" s="49"/>
    </row>
    <row r="92101" customHeight="1" spans="7:9">
      <c r="G92101" s="11"/>
      <c r="H92101" s="12"/>
      <c r="I92101" s="49"/>
    </row>
    <row r="92102" customHeight="1" spans="7:9">
      <c r="G92102" s="11"/>
      <c r="H92102" s="12"/>
      <c r="I92102" s="49"/>
    </row>
    <row r="92103" customHeight="1" spans="7:9">
      <c r="G92103" s="11"/>
      <c r="H92103" s="12"/>
      <c r="I92103" s="49"/>
    </row>
    <row r="92104" customHeight="1" spans="7:9">
      <c r="G92104" s="11"/>
      <c r="H92104" s="12"/>
      <c r="I92104" s="49"/>
    </row>
    <row r="92105" customHeight="1" spans="7:9">
      <c r="G92105" s="11"/>
      <c r="H92105" s="12"/>
      <c r="I92105" s="49"/>
    </row>
    <row r="92106" customHeight="1" spans="7:9">
      <c r="G92106" s="11"/>
      <c r="H92106" s="12"/>
      <c r="I92106" s="49"/>
    </row>
    <row r="92107" customHeight="1" spans="7:9">
      <c r="G92107" s="11"/>
      <c r="H92107" s="12"/>
      <c r="I92107" s="49"/>
    </row>
    <row r="92108" customHeight="1" spans="7:9">
      <c r="G92108" s="11"/>
      <c r="H92108" s="12"/>
      <c r="I92108" s="49"/>
    </row>
    <row r="92109" customHeight="1" spans="7:9">
      <c r="G92109" s="11"/>
      <c r="H92109" s="12"/>
      <c r="I92109" s="49"/>
    </row>
    <row r="92110" customHeight="1" spans="7:9">
      <c r="G92110" s="11"/>
      <c r="H92110" s="12"/>
      <c r="I92110" s="49"/>
    </row>
    <row r="92111" customHeight="1" spans="7:9">
      <c r="G92111" s="11"/>
      <c r="H92111" s="12"/>
      <c r="I92111" s="49"/>
    </row>
    <row r="92112" customHeight="1" spans="7:9">
      <c r="G92112" s="11"/>
      <c r="H92112" s="12"/>
      <c r="I92112" s="49"/>
    </row>
    <row r="92113" customHeight="1" spans="7:9">
      <c r="G92113" s="11"/>
      <c r="H92113" s="12"/>
      <c r="I92113" s="49"/>
    </row>
    <row r="92114" customHeight="1" spans="7:9">
      <c r="G92114" s="11"/>
      <c r="H92114" s="12"/>
      <c r="I92114" s="49"/>
    </row>
    <row r="92115" customHeight="1" spans="7:9">
      <c r="G92115" s="11"/>
      <c r="H92115" s="12"/>
      <c r="I92115" s="49"/>
    </row>
    <row r="92116" customHeight="1" spans="7:9">
      <c r="G92116" s="11"/>
      <c r="H92116" s="12"/>
      <c r="I92116" s="49"/>
    </row>
    <row r="92117" customHeight="1" spans="7:9">
      <c r="G92117" s="11"/>
      <c r="H92117" s="12"/>
      <c r="I92117" s="49"/>
    </row>
    <row r="92118" customHeight="1" spans="7:9">
      <c r="G92118" s="11"/>
      <c r="H92118" s="12"/>
      <c r="I92118" s="49"/>
    </row>
    <row r="92119" customHeight="1" spans="7:9">
      <c r="G92119" s="11"/>
      <c r="H92119" s="12"/>
      <c r="I92119" s="49"/>
    </row>
    <row r="92120" customHeight="1" spans="7:9">
      <c r="G92120" s="11"/>
      <c r="H92120" s="12"/>
      <c r="I92120" s="49"/>
    </row>
    <row r="92121" customHeight="1" spans="7:9">
      <c r="G92121" s="11"/>
      <c r="H92121" s="12"/>
      <c r="I92121" s="49"/>
    </row>
    <row r="92122" customHeight="1" spans="7:9">
      <c r="G92122" s="11"/>
      <c r="H92122" s="12"/>
      <c r="I92122" s="49"/>
    </row>
    <row r="92123" customHeight="1" spans="7:9">
      <c r="G92123" s="11"/>
      <c r="H92123" s="12"/>
      <c r="I92123" s="49"/>
    </row>
    <row r="92124" customHeight="1" spans="7:9">
      <c r="G92124" s="11"/>
      <c r="H92124" s="12"/>
      <c r="I92124" s="49"/>
    </row>
    <row r="92125" customHeight="1" spans="7:9">
      <c r="G92125" s="11"/>
      <c r="H92125" s="12"/>
      <c r="I92125" s="49"/>
    </row>
    <row r="92126" customHeight="1" spans="7:9">
      <c r="G92126" s="11"/>
      <c r="H92126" s="12"/>
      <c r="I92126" s="49"/>
    </row>
    <row r="92127" customHeight="1" spans="7:9">
      <c r="G92127" s="11"/>
      <c r="H92127" s="12"/>
      <c r="I92127" s="49"/>
    </row>
    <row r="92128" customHeight="1" spans="7:9">
      <c r="G92128" s="11"/>
      <c r="H92128" s="12"/>
      <c r="I92128" s="49"/>
    </row>
    <row r="92129" customHeight="1" spans="7:9">
      <c r="G92129" s="11"/>
      <c r="H92129" s="12"/>
      <c r="I92129" s="49"/>
    </row>
    <row r="92130" customHeight="1" spans="7:9">
      <c r="G92130" s="11"/>
      <c r="H92130" s="12"/>
      <c r="I92130" s="49"/>
    </row>
    <row r="92131" customHeight="1" spans="7:9">
      <c r="G92131" s="11"/>
      <c r="H92131" s="12"/>
      <c r="I92131" s="49"/>
    </row>
    <row r="92132" customHeight="1" spans="7:9">
      <c r="G92132" s="11"/>
      <c r="H92132" s="12"/>
      <c r="I92132" s="49"/>
    </row>
    <row r="92133" customHeight="1" spans="7:9">
      <c r="G92133" s="11"/>
      <c r="H92133" s="12"/>
      <c r="I92133" s="49"/>
    </row>
    <row r="92134" customHeight="1" spans="7:9">
      <c r="G92134" s="11"/>
      <c r="H92134" s="12"/>
      <c r="I92134" s="49"/>
    </row>
    <row r="92135" customHeight="1" spans="7:9">
      <c r="G92135" s="11"/>
      <c r="H92135" s="12"/>
      <c r="I92135" s="49"/>
    </row>
    <row r="92136" customHeight="1" spans="7:9">
      <c r="G92136" s="11"/>
      <c r="H92136" s="12"/>
      <c r="I92136" s="49"/>
    </row>
    <row r="92137" customHeight="1" spans="7:9">
      <c r="G92137" s="11"/>
      <c r="H92137" s="12"/>
      <c r="I92137" s="49"/>
    </row>
    <row r="92138" customHeight="1" spans="7:9">
      <c r="G92138" s="11"/>
      <c r="H92138" s="12"/>
      <c r="I92138" s="49"/>
    </row>
    <row r="92139" customHeight="1" spans="7:9">
      <c r="G92139" s="11"/>
      <c r="H92139" s="12"/>
      <c r="I92139" s="49"/>
    </row>
    <row r="92140" customHeight="1" spans="7:9">
      <c r="G92140" s="11"/>
      <c r="H92140" s="12"/>
      <c r="I92140" s="49"/>
    </row>
    <row r="92141" customHeight="1" spans="7:9">
      <c r="G92141" s="11"/>
      <c r="H92141" s="12"/>
      <c r="I92141" s="49"/>
    </row>
    <row r="92142" customHeight="1" spans="7:9">
      <c r="G92142" s="11"/>
      <c r="H92142" s="12"/>
      <c r="I92142" s="49"/>
    </row>
    <row r="92143" customHeight="1" spans="7:9">
      <c r="G92143" s="11"/>
      <c r="H92143" s="12"/>
      <c r="I92143" s="49"/>
    </row>
    <row r="92144" customHeight="1" spans="7:9">
      <c r="G92144" s="11"/>
      <c r="H92144" s="12"/>
      <c r="I92144" s="49"/>
    </row>
    <row r="92145" customHeight="1" spans="7:9">
      <c r="G92145" s="11"/>
      <c r="H92145" s="12"/>
      <c r="I92145" s="49"/>
    </row>
    <row r="92146" customHeight="1" spans="7:9">
      <c r="G92146" s="11"/>
      <c r="H92146" s="12"/>
      <c r="I92146" s="49"/>
    </row>
    <row r="92147" customHeight="1" spans="7:9">
      <c r="G92147" s="11"/>
      <c r="H92147" s="12"/>
      <c r="I92147" s="49"/>
    </row>
    <row r="92148" customHeight="1" spans="7:9">
      <c r="G92148" s="11"/>
      <c r="H92148" s="12"/>
      <c r="I92148" s="49"/>
    </row>
    <row r="92149" customHeight="1" spans="7:9">
      <c r="G92149" s="11"/>
      <c r="H92149" s="12"/>
      <c r="I92149" s="49"/>
    </row>
    <row r="92150" customHeight="1" spans="7:9">
      <c r="G92150" s="11"/>
      <c r="H92150" s="12"/>
      <c r="I92150" s="49"/>
    </row>
    <row r="92151" customHeight="1" spans="7:9">
      <c r="G92151" s="11"/>
      <c r="H92151" s="12"/>
      <c r="I92151" s="49"/>
    </row>
    <row r="92152" customHeight="1" spans="7:9">
      <c r="G92152" s="11"/>
      <c r="H92152" s="12"/>
      <c r="I92152" s="49"/>
    </row>
    <row r="92153" customHeight="1" spans="7:9">
      <c r="G92153" s="11"/>
      <c r="H92153" s="12"/>
      <c r="I92153" s="49"/>
    </row>
    <row r="92154" customHeight="1" spans="7:9">
      <c r="G92154" s="11"/>
      <c r="H92154" s="12"/>
      <c r="I92154" s="49"/>
    </row>
    <row r="92155" customHeight="1" spans="7:9">
      <c r="G92155" s="11"/>
      <c r="H92155" s="12"/>
      <c r="I92155" s="49"/>
    </row>
    <row r="92156" customHeight="1" spans="7:9">
      <c r="G92156" s="11"/>
      <c r="H92156" s="12"/>
      <c r="I92156" s="49"/>
    </row>
    <row r="92157" customHeight="1" spans="7:9">
      <c r="G92157" s="11"/>
      <c r="H92157" s="12"/>
      <c r="I92157" s="49"/>
    </row>
    <row r="92158" customHeight="1" spans="7:9">
      <c r="G92158" s="11"/>
      <c r="H92158" s="12"/>
      <c r="I92158" s="49"/>
    </row>
    <row r="92159" customHeight="1" spans="7:9">
      <c r="G92159" s="11"/>
      <c r="H92159" s="12"/>
      <c r="I92159" s="49"/>
    </row>
    <row r="92160" customHeight="1" spans="7:9">
      <c r="G92160" s="11"/>
      <c r="H92160" s="12"/>
      <c r="I92160" s="49"/>
    </row>
    <row r="92161" customHeight="1" spans="7:9">
      <c r="G92161" s="11"/>
      <c r="H92161" s="12"/>
      <c r="I92161" s="49"/>
    </row>
    <row r="92162" customHeight="1" spans="7:9">
      <c r="G92162" s="11"/>
      <c r="H92162" s="12"/>
      <c r="I92162" s="49"/>
    </row>
    <row r="92163" customHeight="1" spans="7:9">
      <c r="G92163" s="11"/>
      <c r="H92163" s="12"/>
      <c r="I92163" s="49"/>
    </row>
    <row r="92164" customHeight="1" spans="7:9">
      <c r="G92164" s="11"/>
      <c r="H92164" s="12"/>
      <c r="I92164" s="49"/>
    </row>
    <row r="92165" customHeight="1" spans="7:9">
      <c r="G92165" s="11"/>
      <c r="H92165" s="12"/>
      <c r="I92165" s="49"/>
    </row>
    <row r="92166" customHeight="1" spans="7:9">
      <c r="G92166" s="11"/>
      <c r="H92166" s="12"/>
      <c r="I92166" s="49"/>
    </row>
    <row r="92167" customHeight="1" spans="7:9">
      <c r="G92167" s="11"/>
      <c r="H92167" s="12"/>
      <c r="I92167" s="49"/>
    </row>
    <row r="92168" customHeight="1" spans="7:9">
      <c r="G92168" s="11"/>
      <c r="H92168" s="12"/>
      <c r="I92168" s="49"/>
    </row>
    <row r="92169" customHeight="1" spans="7:9">
      <c r="G92169" s="11"/>
      <c r="H92169" s="12"/>
      <c r="I92169" s="49"/>
    </row>
    <row r="92170" customHeight="1" spans="7:9">
      <c r="G92170" s="11"/>
      <c r="H92170" s="12"/>
      <c r="I92170" s="49"/>
    </row>
    <row r="92171" customHeight="1" spans="7:9">
      <c r="G92171" s="11"/>
      <c r="H92171" s="12"/>
      <c r="I92171" s="49"/>
    </row>
    <row r="92172" customHeight="1" spans="7:9">
      <c r="G92172" s="11"/>
      <c r="H92172" s="12"/>
      <c r="I92172" s="49"/>
    </row>
    <row r="92173" customHeight="1" spans="7:9">
      <c r="G92173" s="11"/>
      <c r="H92173" s="12"/>
      <c r="I92173" s="49"/>
    </row>
    <row r="92174" customHeight="1" spans="7:9">
      <c r="G92174" s="11"/>
      <c r="H92174" s="12"/>
      <c r="I92174" s="49"/>
    </row>
    <row r="92175" customHeight="1" spans="7:9">
      <c r="G92175" s="11"/>
      <c r="H92175" s="12"/>
      <c r="I92175" s="49"/>
    </row>
    <row r="92176" customHeight="1" spans="7:9">
      <c r="G92176" s="11"/>
      <c r="H92176" s="12"/>
      <c r="I92176" s="49"/>
    </row>
    <row r="92177" customHeight="1" spans="7:9">
      <c r="G92177" s="11"/>
      <c r="H92177" s="12"/>
      <c r="I92177" s="49"/>
    </row>
    <row r="92178" customHeight="1" spans="7:9">
      <c r="G92178" s="11"/>
      <c r="H92178" s="12"/>
      <c r="I92178" s="49"/>
    </row>
    <row r="92179" customHeight="1" spans="7:9">
      <c r="G92179" s="11"/>
      <c r="H92179" s="12"/>
      <c r="I92179" s="49"/>
    </row>
    <row r="92180" customHeight="1" spans="7:9">
      <c r="G92180" s="11"/>
      <c r="H92180" s="12"/>
      <c r="I92180" s="49"/>
    </row>
    <row r="92181" customHeight="1" spans="7:9">
      <c r="G92181" s="11"/>
      <c r="H92181" s="12"/>
      <c r="I92181" s="49"/>
    </row>
    <row r="92182" customHeight="1" spans="7:9">
      <c r="G92182" s="11"/>
      <c r="H92182" s="12"/>
      <c r="I92182" s="49"/>
    </row>
    <row r="92183" customHeight="1" spans="7:9">
      <c r="G92183" s="11"/>
      <c r="H92183" s="12"/>
      <c r="I92183" s="49"/>
    </row>
    <row r="92184" customHeight="1" spans="7:9">
      <c r="G92184" s="11"/>
      <c r="H92184" s="12"/>
      <c r="I92184" s="49"/>
    </row>
    <row r="92185" customHeight="1" spans="7:9">
      <c r="G92185" s="11"/>
      <c r="H92185" s="12"/>
      <c r="I92185" s="49"/>
    </row>
    <row r="92186" customHeight="1" spans="7:9">
      <c r="G92186" s="11"/>
      <c r="H92186" s="12"/>
      <c r="I92186" s="49"/>
    </row>
    <row r="92187" customHeight="1" spans="7:9">
      <c r="G92187" s="11"/>
      <c r="H92187" s="12"/>
      <c r="I92187" s="49"/>
    </row>
    <row r="92188" customHeight="1" spans="7:9">
      <c r="G92188" s="11"/>
      <c r="H92188" s="12"/>
      <c r="I92188" s="49"/>
    </row>
    <row r="92189" customHeight="1" spans="7:9">
      <c r="G92189" s="11"/>
      <c r="H92189" s="12"/>
      <c r="I92189" s="49"/>
    </row>
    <row r="92190" customHeight="1" spans="7:9">
      <c r="G92190" s="11"/>
      <c r="H92190" s="12"/>
      <c r="I92190" s="49"/>
    </row>
    <row r="92191" customHeight="1" spans="7:9">
      <c r="G92191" s="11"/>
      <c r="H92191" s="12"/>
      <c r="I92191" s="49"/>
    </row>
    <row r="92192" customHeight="1" spans="7:9">
      <c r="G92192" s="11"/>
      <c r="H92192" s="12"/>
      <c r="I92192" s="49"/>
    </row>
    <row r="92193" customHeight="1" spans="7:9">
      <c r="G92193" s="11"/>
      <c r="H92193" s="12"/>
      <c r="I92193" s="49"/>
    </row>
    <row r="92194" customHeight="1" spans="7:9">
      <c r="G92194" s="11"/>
      <c r="H92194" s="12"/>
      <c r="I92194" s="49"/>
    </row>
    <row r="92195" customHeight="1" spans="7:9">
      <c r="G92195" s="11"/>
      <c r="H92195" s="12"/>
      <c r="I92195" s="49"/>
    </row>
    <row r="92196" customHeight="1" spans="7:9">
      <c r="G92196" s="11"/>
      <c r="H92196" s="12"/>
      <c r="I92196" s="49"/>
    </row>
    <row r="92197" customHeight="1" spans="7:9">
      <c r="G92197" s="11"/>
      <c r="H92197" s="12"/>
      <c r="I92197" s="49"/>
    </row>
    <row r="92198" customHeight="1" spans="7:9">
      <c r="G92198" s="11"/>
      <c r="H92198" s="12"/>
      <c r="I92198" s="49"/>
    </row>
    <row r="92199" customHeight="1" spans="7:9">
      <c r="G92199" s="11"/>
      <c r="H92199" s="12"/>
      <c r="I92199" s="49"/>
    </row>
    <row r="92200" customHeight="1" spans="7:9">
      <c r="G92200" s="11"/>
      <c r="H92200" s="12"/>
      <c r="I92200" s="49"/>
    </row>
    <row r="92201" customHeight="1" spans="7:9">
      <c r="G92201" s="11"/>
      <c r="H92201" s="12"/>
      <c r="I92201" s="49"/>
    </row>
    <row r="92202" customHeight="1" spans="7:9">
      <c r="G92202" s="11"/>
      <c r="H92202" s="12"/>
      <c r="I92202" s="49"/>
    </row>
    <row r="92203" customHeight="1" spans="7:9">
      <c r="G92203" s="11"/>
      <c r="H92203" s="12"/>
      <c r="I92203" s="49"/>
    </row>
    <row r="92204" customHeight="1" spans="7:9">
      <c r="G92204" s="11"/>
      <c r="H92204" s="12"/>
      <c r="I92204" s="49"/>
    </row>
    <row r="92205" customHeight="1" spans="7:9">
      <c r="G92205" s="11"/>
      <c r="H92205" s="12"/>
      <c r="I92205" s="49"/>
    </row>
    <row r="92206" customHeight="1" spans="7:9">
      <c r="G92206" s="11"/>
      <c r="H92206" s="12"/>
      <c r="I92206" s="49"/>
    </row>
    <row r="92207" customHeight="1" spans="7:9">
      <c r="G92207" s="11"/>
      <c r="H92207" s="12"/>
      <c r="I92207" s="49"/>
    </row>
    <row r="92208" customHeight="1" spans="7:9">
      <c r="G92208" s="11"/>
      <c r="H92208" s="12"/>
      <c r="I92208" s="49"/>
    </row>
    <row r="92209" customHeight="1" spans="7:9">
      <c r="G92209" s="11"/>
      <c r="H92209" s="12"/>
      <c r="I92209" s="49"/>
    </row>
    <row r="92210" customHeight="1" spans="7:9">
      <c r="G92210" s="11"/>
      <c r="H92210" s="12"/>
      <c r="I92210" s="49"/>
    </row>
    <row r="92211" customHeight="1" spans="7:9">
      <c r="G92211" s="11"/>
      <c r="H92211" s="12"/>
      <c r="I92211" s="49"/>
    </row>
    <row r="92212" customHeight="1" spans="7:9">
      <c r="G92212" s="11"/>
      <c r="H92212" s="12"/>
      <c r="I92212" s="49"/>
    </row>
    <row r="92213" customHeight="1" spans="7:9">
      <c r="G92213" s="11"/>
      <c r="H92213" s="12"/>
      <c r="I92213" s="49"/>
    </row>
    <row r="92214" customHeight="1" spans="7:9">
      <c r="G92214" s="11"/>
      <c r="H92214" s="12"/>
      <c r="I92214" s="49"/>
    </row>
    <row r="92215" customHeight="1" spans="7:9">
      <c r="G92215" s="11"/>
      <c r="H92215" s="12"/>
      <c r="I92215" s="49"/>
    </row>
    <row r="92216" customHeight="1" spans="7:9">
      <c r="G92216" s="11"/>
      <c r="H92216" s="12"/>
      <c r="I92216" s="49"/>
    </row>
    <row r="92217" customHeight="1" spans="7:9">
      <c r="G92217" s="11"/>
      <c r="H92217" s="12"/>
      <c r="I92217" s="49"/>
    </row>
    <row r="92218" customHeight="1" spans="7:9">
      <c r="G92218" s="11"/>
      <c r="H92218" s="12"/>
      <c r="I92218" s="49"/>
    </row>
    <row r="92219" customHeight="1" spans="7:9">
      <c r="G92219" s="11"/>
      <c r="H92219" s="12"/>
      <c r="I92219" s="49"/>
    </row>
    <row r="92220" customHeight="1" spans="7:9">
      <c r="G92220" s="11"/>
      <c r="H92220" s="12"/>
      <c r="I92220" s="49"/>
    </row>
    <row r="92221" customHeight="1" spans="7:9">
      <c r="G92221" s="11"/>
      <c r="H92221" s="12"/>
      <c r="I92221" s="49"/>
    </row>
    <row r="92222" customHeight="1" spans="7:9">
      <c r="G92222" s="11"/>
      <c r="H92222" s="12"/>
      <c r="I92222" s="49"/>
    </row>
    <row r="92223" customHeight="1" spans="7:9">
      <c r="G92223" s="11"/>
      <c r="H92223" s="12"/>
      <c r="I92223" s="49"/>
    </row>
    <row r="92224" customHeight="1" spans="7:9">
      <c r="G92224" s="11"/>
      <c r="H92224" s="12"/>
      <c r="I92224" s="49"/>
    </row>
    <row r="92225" customHeight="1" spans="7:9">
      <c r="G92225" s="11"/>
      <c r="H92225" s="12"/>
      <c r="I92225" s="49"/>
    </row>
    <row r="92226" customHeight="1" spans="7:9">
      <c r="G92226" s="11"/>
      <c r="H92226" s="12"/>
      <c r="I92226" s="49"/>
    </row>
    <row r="92227" customHeight="1" spans="7:9">
      <c r="G92227" s="11"/>
      <c r="H92227" s="12"/>
      <c r="I92227" s="49"/>
    </row>
    <row r="92228" customHeight="1" spans="7:9">
      <c r="G92228" s="11"/>
      <c r="H92228" s="12"/>
      <c r="I92228" s="49"/>
    </row>
    <row r="92229" customHeight="1" spans="7:9">
      <c r="G92229" s="11"/>
      <c r="H92229" s="12"/>
      <c r="I92229" s="49"/>
    </row>
    <row r="92230" customHeight="1" spans="7:9">
      <c r="G92230" s="11"/>
      <c r="H92230" s="12"/>
      <c r="I92230" s="49"/>
    </row>
    <row r="92231" customHeight="1" spans="7:9">
      <c r="G92231" s="11"/>
      <c r="H92231" s="12"/>
      <c r="I92231" s="49"/>
    </row>
    <row r="92232" customHeight="1" spans="7:9">
      <c r="G92232" s="11"/>
      <c r="H92232" s="12"/>
      <c r="I92232" s="49"/>
    </row>
    <row r="92233" customHeight="1" spans="7:9">
      <c r="G92233" s="11"/>
      <c r="H92233" s="12"/>
      <c r="I92233" s="49"/>
    </row>
    <row r="92234" customHeight="1" spans="7:9">
      <c r="G92234" s="11"/>
      <c r="H92234" s="12"/>
      <c r="I92234" s="49"/>
    </row>
    <row r="92235" customHeight="1" spans="7:9">
      <c r="G92235" s="11"/>
      <c r="H92235" s="12"/>
      <c r="I92235" s="49"/>
    </row>
    <row r="92236" customHeight="1" spans="7:9">
      <c r="G92236" s="11"/>
      <c r="H92236" s="12"/>
      <c r="I92236" s="49"/>
    </row>
    <row r="92237" customHeight="1" spans="7:9">
      <c r="G92237" s="11"/>
      <c r="H92237" s="12"/>
      <c r="I92237" s="49"/>
    </row>
    <row r="92238" customHeight="1" spans="7:9">
      <c r="G92238" s="11"/>
      <c r="H92238" s="12"/>
      <c r="I92238" s="49"/>
    </row>
    <row r="92239" customHeight="1" spans="7:9">
      <c r="G92239" s="11"/>
      <c r="H92239" s="12"/>
      <c r="I92239" s="49"/>
    </row>
    <row r="92240" customHeight="1" spans="7:9">
      <c r="G92240" s="11"/>
      <c r="H92240" s="12"/>
      <c r="I92240" s="49"/>
    </row>
    <row r="92241" customHeight="1" spans="7:9">
      <c r="G92241" s="11"/>
      <c r="H92241" s="12"/>
      <c r="I92241" s="49"/>
    </row>
    <row r="92242" customHeight="1" spans="7:9">
      <c r="G92242" s="11"/>
      <c r="H92242" s="12"/>
      <c r="I92242" s="49"/>
    </row>
    <row r="92243" customHeight="1" spans="7:9">
      <c r="G92243" s="11"/>
      <c r="H92243" s="12"/>
      <c r="I92243" s="49"/>
    </row>
    <row r="92244" customHeight="1" spans="7:9">
      <c r="G92244" s="11"/>
      <c r="H92244" s="12"/>
      <c r="I92244" s="49"/>
    </row>
    <row r="92245" customHeight="1" spans="7:9">
      <c r="G92245" s="11"/>
      <c r="H92245" s="12"/>
      <c r="I92245" s="49"/>
    </row>
    <row r="92246" customHeight="1" spans="7:9">
      <c r="G92246" s="11"/>
      <c r="H92246" s="12"/>
      <c r="I92246" s="49"/>
    </row>
    <row r="92247" customHeight="1" spans="7:9">
      <c r="G92247" s="11"/>
      <c r="H92247" s="12"/>
      <c r="I92247" s="49"/>
    </row>
    <row r="92248" customHeight="1" spans="7:9">
      <c r="G92248" s="11"/>
      <c r="H92248" s="12"/>
      <c r="I92248" s="49"/>
    </row>
    <row r="92249" customHeight="1" spans="7:9">
      <c r="G92249" s="11"/>
      <c r="H92249" s="12"/>
      <c r="I92249" s="49"/>
    </row>
    <row r="92250" customHeight="1" spans="7:9">
      <c r="G92250" s="11"/>
      <c r="H92250" s="12"/>
      <c r="I92250" s="49"/>
    </row>
    <row r="92251" customHeight="1" spans="7:9">
      <c r="G92251" s="11"/>
      <c r="H92251" s="12"/>
      <c r="I92251" s="49"/>
    </row>
    <row r="92252" customHeight="1" spans="7:9">
      <c r="G92252" s="11"/>
      <c r="H92252" s="12"/>
      <c r="I92252" s="49"/>
    </row>
    <row r="92253" customHeight="1" spans="7:9">
      <c r="G92253" s="11"/>
      <c r="H92253" s="12"/>
      <c r="I92253" s="49"/>
    </row>
    <row r="92254" customHeight="1" spans="7:9">
      <c r="G92254" s="11"/>
      <c r="H92254" s="12"/>
      <c r="I92254" s="49"/>
    </row>
    <row r="92255" customHeight="1" spans="7:9">
      <c r="G92255" s="11"/>
      <c r="H92255" s="12"/>
      <c r="I92255" s="49"/>
    </row>
    <row r="92256" customHeight="1" spans="7:9">
      <c r="G92256" s="11"/>
      <c r="H92256" s="12"/>
      <c r="I92256" s="49"/>
    </row>
    <row r="92257" customHeight="1" spans="7:9">
      <c r="G92257" s="11"/>
      <c r="H92257" s="12"/>
      <c r="I92257" s="49"/>
    </row>
    <row r="92258" customHeight="1" spans="7:9">
      <c r="G92258" s="11"/>
      <c r="H92258" s="12"/>
      <c r="I92258" s="49"/>
    </row>
    <row r="92259" customHeight="1" spans="7:9">
      <c r="G92259" s="11"/>
      <c r="H92259" s="12"/>
      <c r="I92259" s="49"/>
    </row>
    <row r="92260" customHeight="1" spans="7:9">
      <c r="G92260" s="11"/>
      <c r="H92260" s="12"/>
      <c r="I92260" s="49"/>
    </row>
    <row r="92261" customHeight="1" spans="7:9">
      <c r="G92261" s="11"/>
      <c r="H92261" s="12"/>
      <c r="I92261" s="49"/>
    </row>
    <row r="92262" customHeight="1" spans="7:9">
      <c r="G92262" s="11"/>
      <c r="H92262" s="12"/>
      <c r="I92262" s="49"/>
    </row>
    <row r="92263" customHeight="1" spans="7:9">
      <c r="G92263" s="11"/>
      <c r="H92263" s="12"/>
      <c r="I92263" s="49"/>
    </row>
    <row r="92264" customHeight="1" spans="7:9">
      <c r="G92264" s="11"/>
      <c r="H92264" s="12"/>
      <c r="I92264" s="49"/>
    </row>
    <row r="92265" customHeight="1" spans="7:9">
      <c r="G92265" s="11"/>
      <c r="H92265" s="12"/>
      <c r="I92265" s="49"/>
    </row>
    <row r="92266" customHeight="1" spans="7:9">
      <c r="G92266" s="11"/>
      <c r="H92266" s="12"/>
      <c r="I92266" s="49"/>
    </row>
    <row r="92267" customHeight="1" spans="7:9">
      <c r="G92267" s="11"/>
      <c r="H92267" s="12"/>
      <c r="I92267" s="49"/>
    </row>
    <row r="92268" customHeight="1" spans="7:9">
      <c r="G92268" s="11"/>
      <c r="H92268" s="12"/>
      <c r="I92268" s="49"/>
    </row>
    <row r="92269" customHeight="1" spans="7:9">
      <c r="G92269" s="11"/>
      <c r="H92269" s="12"/>
      <c r="I92269" s="49"/>
    </row>
    <row r="92270" customHeight="1" spans="7:9">
      <c r="G92270" s="11"/>
      <c r="H92270" s="12"/>
      <c r="I92270" s="49"/>
    </row>
    <row r="92271" customHeight="1" spans="7:9">
      <c r="G92271" s="11"/>
      <c r="H92271" s="12"/>
      <c r="I92271" s="49"/>
    </row>
    <row r="92272" customHeight="1" spans="7:9">
      <c r="G92272" s="11"/>
      <c r="H92272" s="12"/>
      <c r="I92272" s="49"/>
    </row>
    <row r="92273" customHeight="1" spans="7:9">
      <c r="G92273" s="11"/>
      <c r="H92273" s="12"/>
      <c r="I92273" s="49"/>
    </row>
    <row r="92274" customHeight="1" spans="7:9">
      <c r="G92274" s="11"/>
      <c r="H92274" s="12"/>
      <c r="I92274" s="49"/>
    </row>
    <row r="92275" customHeight="1" spans="7:9">
      <c r="G92275" s="11"/>
      <c r="H92275" s="12"/>
      <c r="I92275" s="49"/>
    </row>
    <row r="92276" customHeight="1" spans="7:9">
      <c r="G92276" s="11"/>
      <c r="H92276" s="12"/>
      <c r="I92276" s="49"/>
    </row>
    <row r="92277" customHeight="1" spans="7:9">
      <c r="G92277" s="11"/>
      <c r="H92277" s="12"/>
      <c r="I92277" s="49"/>
    </row>
    <row r="92278" customHeight="1" spans="7:9">
      <c r="G92278" s="11"/>
      <c r="H92278" s="12"/>
      <c r="I92278" s="49"/>
    </row>
    <row r="92279" customHeight="1" spans="7:9">
      <c r="G92279" s="11"/>
      <c r="H92279" s="12"/>
      <c r="I92279" s="49"/>
    </row>
    <row r="92280" customHeight="1" spans="7:9">
      <c r="G92280" s="11"/>
      <c r="H92280" s="12"/>
      <c r="I92280" s="49"/>
    </row>
    <row r="92281" customHeight="1" spans="7:9">
      <c r="G92281" s="11"/>
      <c r="H92281" s="12"/>
      <c r="I92281" s="49"/>
    </row>
    <row r="92282" customHeight="1" spans="7:9">
      <c r="G92282" s="11"/>
      <c r="H92282" s="12"/>
      <c r="I92282" s="49"/>
    </row>
    <row r="92283" customHeight="1" spans="7:9">
      <c r="G92283" s="11"/>
      <c r="H92283" s="12"/>
      <c r="I92283" s="49"/>
    </row>
    <row r="92284" customHeight="1" spans="7:9">
      <c r="G92284" s="11"/>
      <c r="H92284" s="12"/>
      <c r="I92284" s="49"/>
    </row>
    <row r="92285" customHeight="1" spans="7:9">
      <c r="G92285" s="11"/>
      <c r="H92285" s="12"/>
      <c r="I92285" s="49"/>
    </row>
    <row r="92286" customHeight="1" spans="7:9">
      <c r="G92286" s="11"/>
      <c r="H92286" s="12"/>
      <c r="I92286" s="49"/>
    </row>
    <row r="92287" customHeight="1" spans="7:9">
      <c r="G92287" s="11"/>
      <c r="H92287" s="12"/>
      <c r="I92287" s="49"/>
    </row>
    <row r="92288" customHeight="1" spans="7:9">
      <c r="G92288" s="11"/>
      <c r="H92288" s="12"/>
      <c r="I92288" s="49"/>
    </row>
    <row r="92289" customHeight="1" spans="7:9">
      <c r="G92289" s="11"/>
      <c r="H92289" s="12"/>
      <c r="I92289" s="49"/>
    </row>
    <row r="92290" customHeight="1" spans="7:9">
      <c r="G92290" s="11"/>
      <c r="H92290" s="12"/>
      <c r="I92290" s="49"/>
    </row>
    <row r="92291" customHeight="1" spans="7:9">
      <c r="G92291" s="11"/>
      <c r="H92291" s="12"/>
      <c r="I92291" s="49"/>
    </row>
    <row r="92292" customHeight="1" spans="7:9">
      <c r="G92292" s="11"/>
      <c r="H92292" s="12"/>
      <c r="I92292" s="49"/>
    </row>
    <row r="92293" customHeight="1" spans="7:9">
      <c r="G92293" s="11"/>
      <c r="H92293" s="12"/>
      <c r="I92293" s="49"/>
    </row>
    <row r="92294" customHeight="1" spans="7:9">
      <c r="G92294" s="11"/>
      <c r="H92294" s="12"/>
      <c r="I92294" s="49"/>
    </row>
    <row r="92295" customHeight="1" spans="7:9">
      <c r="G92295" s="11"/>
      <c r="H92295" s="12"/>
      <c r="I92295" s="49"/>
    </row>
    <row r="92296" customHeight="1" spans="7:9">
      <c r="G92296" s="11"/>
      <c r="H92296" s="12"/>
      <c r="I92296" s="49"/>
    </row>
    <row r="92297" customHeight="1" spans="7:9">
      <c r="G92297" s="11"/>
      <c r="H92297" s="12"/>
      <c r="I92297" s="49"/>
    </row>
    <row r="92298" customHeight="1" spans="7:9">
      <c r="G92298" s="11"/>
      <c r="H92298" s="12"/>
      <c r="I92298" s="49"/>
    </row>
    <row r="92299" customHeight="1" spans="7:9">
      <c r="G92299" s="11"/>
      <c r="H92299" s="12"/>
      <c r="I92299" s="49"/>
    </row>
    <row r="92300" customHeight="1" spans="7:9">
      <c r="G92300" s="11"/>
      <c r="H92300" s="12"/>
      <c r="I92300" s="49"/>
    </row>
    <row r="92301" customHeight="1" spans="7:9">
      <c r="G92301" s="11"/>
      <c r="H92301" s="12"/>
      <c r="I92301" s="49"/>
    </row>
    <row r="92302" customHeight="1" spans="7:9">
      <c r="G92302" s="11"/>
      <c r="H92302" s="12"/>
      <c r="I92302" s="49"/>
    </row>
    <row r="92303" customHeight="1" spans="7:9">
      <c r="G92303" s="11"/>
      <c r="H92303" s="12"/>
      <c r="I92303" s="49"/>
    </row>
    <row r="92304" customHeight="1" spans="7:9">
      <c r="G92304" s="11"/>
      <c r="H92304" s="12"/>
      <c r="I92304" s="49"/>
    </row>
    <row r="92305" customHeight="1" spans="7:9">
      <c r="G92305" s="11"/>
      <c r="H92305" s="12"/>
      <c r="I92305" s="49"/>
    </row>
    <row r="92306" customHeight="1" spans="7:9">
      <c r="G92306" s="11"/>
      <c r="H92306" s="12"/>
      <c r="I92306" s="49"/>
    </row>
    <row r="92307" customHeight="1" spans="7:9">
      <c r="G92307" s="11"/>
      <c r="H92307" s="12"/>
      <c r="I92307" s="49"/>
    </row>
    <row r="92308" customHeight="1" spans="7:9">
      <c r="G92308" s="11"/>
      <c r="H92308" s="12"/>
      <c r="I92308" s="49"/>
    </row>
    <row r="92309" customHeight="1" spans="7:9">
      <c r="G92309" s="11"/>
      <c r="H92309" s="12"/>
      <c r="I92309" s="49"/>
    </row>
    <row r="92310" customHeight="1" spans="7:9">
      <c r="G92310" s="11"/>
      <c r="H92310" s="12"/>
      <c r="I92310" s="49"/>
    </row>
    <row r="92311" customHeight="1" spans="7:9">
      <c r="G92311" s="11"/>
      <c r="H92311" s="12"/>
      <c r="I92311" s="49"/>
    </row>
    <row r="92312" customHeight="1" spans="7:9">
      <c r="G92312" s="11"/>
      <c r="H92312" s="12"/>
      <c r="I92312" s="49"/>
    </row>
    <row r="92313" customHeight="1" spans="7:9">
      <c r="G92313" s="11"/>
      <c r="H92313" s="12"/>
      <c r="I92313" s="49"/>
    </row>
    <row r="92314" customHeight="1" spans="7:9">
      <c r="G92314" s="11"/>
      <c r="H92314" s="12"/>
      <c r="I92314" s="49"/>
    </row>
    <row r="92315" customHeight="1" spans="7:9">
      <c r="G92315" s="11"/>
      <c r="H92315" s="12"/>
      <c r="I92315" s="49"/>
    </row>
    <row r="92316" customHeight="1" spans="7:9">
      <c r="G92316" s="11"/>
      <c r="H92316" s="12"/>
      <c r="I92316" s="49"/>
    </row>
    <row r="92317" customHeight="1" spans="7:9">
      <c r="G92317" s="11"/>
      <c r="H92317" s="12"/>
      <c r="I92317" s="49"/>
    </row>
    <row r="92318" customHeight="1" spans="7:9">
      <c r="G92318" s="11"/>
      <c r="H92318" s="12"/>
      <c r="I92318" s="49"/>
    </row>
    <row r="92319" customHeight="1" spans="7:9">
      <c r="G92319" s="11"/>
      <c r="H92319" s="12"/>
      <c r="I92319" s="49"/>
    </row>
    <row r="92320" customHeight="1" spans="7:9">
      <c r="G92320" s="11"/>
      <c r="H92320" s="12"/>
      <c r="I92320" s="49"/>
    </row>
    <row r="92321" customHeight="1" spans="7:9">
      <c r="G92321" s="11"/>
      <c r="H92321" s="12"/>
      <c r="I92321" s="49"/>
    </row>
    <row r="92322" customHeight="1" spans="7:9">
      <c r="G92322" s="11"/>
      <c r="H92322" s="12"/>
      <c r="I92322" s="49"/>
    </row>
    <row r="92323" customHeight="1" spans="7:9">
      <c r="G92323" s="11"/>
      <c r="H92323" s="12"/>
      <c r="I92323" s="49"/>
    </row>
    <row r="92324" customHeight="1" spans="7:9">
      <c r="G92324" s="11"/>
      <c r="H92324" s="12"/>
      <c r="I92324" s="49"/>
    </row>
    <row r="92325" customHeight="1" spans="7:9">
      <c r="G92325" s="11"/>
      <c r="H92325" s="12"/>
      <c r="I92325" s="49"/>
    </row>
    <row r="92326" customHeight="1" spans="7:9">
      <c r="G92326" s="11"/>
      <c r="H92326" s="12"/>
      <c r="I92326" s="49"/>
    </row>
    <row r="92327" customHeight="1" spans="7:9">
      <c r="G92327" s="11"/>
      <c r="H92327" s="12"/>
      <c r="I92327" s="49"/>
    </row>
    <row r="92328" customHeight="1" spans="7:9">
      <c r="G92328" s="11"/>
      <c r="H92328" s="12"/>
      <c r="I92328" s="49"/>
    </row>
    <row r="92329" customHeight="1" spans="7:9">
      <c r="G92329" s="11"/>
      <c r="H92329" s="12"/>
      <c r="I92329" s="49"/>
    </row>
    <row r="92330" customHeight="1" spans="7:9">
      <c r="G92330" s="11"/>
      <c r="H92330" s="12"/>
      <c r="I92330" s="49"/>
    </row>
    <row r="92331" customHeight="1" spans="7:9">
      <c r="G92331" s="11"/>
      <c r="H92331" s="12"/>
      <c r="I92331" s="49"/>
    </row>
    <row r="92332" customHeight="1" spans="7:9">
      <c r="G92332" s="11"/>
      <c r="H92332" s="12"/>
      <c r="I92332" s="49"/>
    </row>
    <row r="92333" customHeight="1" spans="7:9">
      <c r="G92333" s="11"/>
      <c r="H92333" s="12"/>
      <c r="I92333" s="49"/>
    </row>
    <row r="92334" customHeight="1" spans="7:9">
      <c r="G92334" s="11"/>
      <c r="H92334" s="12"/>
      <c r="I92334" s="49"/>
    </row>
    <row r="92335" customHeight="1" spans="7:9">
      <c r="G92335" s="11"/>
      <c r="H92335" s="12"/>
      <c r="I92335" s="49"/>
    </row>
    <row r="92336" customHeight="1" spans="7:9">
      <c r="G92336" s="11"/>
      <c r="H92336" s="12"/>
      <c r="I92336" s="49"/>
    </row>
    <row r="92337" customHeight="1" spans="7:9">
      <c r="G92337" s="11"/>
      <c r="H92337" s="12"/>
      <c r="I92337" s="49"/>
    </row>
    <row r="92338" customHeight="1" spans="7:9">
      <c r="G92338" s="11"/>
      <c r="H92338" s="12"/>
      <c r="I92338" s="49"/>
    </row>
    <row r="92339" customHeight="1" spans="7:9">
      <c r="G92339" s="11"/>
      <c r="H92339" s="12"/>
      <c r="I92339" s="49"/>
    </row>
    <row r="92340" customHeight="1" spans="7:9">
      <c r="G92340" s="11"/>
      <c r="H92340" s="12"/>
      <c r="I92340" s="49"/>
    </row>
    <row r="92341" customHeight="1" spans="7:9">
      <c r="G92341" s="11"/>
      <c r="H92341" s="12"/>
      <c r="I92341" s="49"/>
    </row>
    <row r="92342" customHeight="1" spans="7:9">
      <c r="G92342" s="11"/>
      <c r="H92342" s="12"/>
      <c r="I92342" s="49"/>
    </row>
    <row r="92343" customHeight="1" spans="7:9">
      <c r="G92343" s="11"/>
      <c r="H92343" s="12"/>
      <c r="I92343" s="49"/>
    </row>
    <row r="92344" customHeight="1" spans="7:9">
      <c r="G92344" s="11"/>
      <c r="H92344" s="12"/>
      <c r="I92344" s="49"/>
    </row>
    <row r="92345" customHeight="1" spans="7:9">
      <c r="G92345" s="11"/>
      <c r="H92345" s="12"/>
      <c r="I92345" s="49"/>
    </row>
    <row r="92346" customHeight="1" spans="7:9">
      <c r="G92346" s="11"/>
      <c r="H92346" s="12"/>
      <c r="I92346" s="49"/>
    </row>
    <row r="92347" customHeight="1" spans="7:9">
      <c r="G92347" s="11"/>
      <c r="H92347" s="12"/>
      <c r="I92347" s="49"/>
    </row>
    <row r="92348" customHeight="1" spans="7:9">
      <c r="G92348" s="11"/>
      <c r="H92348" s="12"/>
      <c r="I92348" s="49"/>
    </row>
    <row r="92349" customHeight="1" spans="7:9">
      <c r="G92349" s="11"/>
      <c r="H92349" s="12"/>
      <c r="I92349" s="49"/>
    </row>
    <row r="92350" customHeight="1" spans="7:9">
      <c r="G92350" s="11"/>
      <c r="H92350" s="12"/>
      <c r="I92350" s="49"/>
    </row>
    <row r="92351" customHeight="1" spans="7:9">
      <c r="G92351" s="11"/>
      <c r="H92351" s="12"/>
      <c r="I92351" s="49"/>
    </row>
    <row r="92352" customHeight="1" spans="7:9">
      <c r="G92352" s="11"/>
      <c r="H92352" s="12"/>
      <c r="I92352" s="49"/>
    </row>
    <row r="92353" customHeight="1" spans="7:9">
      <c r="G92353" s="11"/>
      <c r="H92353" s="12"/>
      <c r="I92353" s="49"/>
    </row>
    <row r="92354" customHeight="1" spans="7:9">
      <c r="G92354" s="11"/>
      <c r="H92354" s="12"/>
      <c r="I92354" s="49"/>
    </row>
    <row r="92355" customHeight="1" spans="7:9">
      <c r="G92355" s="11"/>
      <c r="H92355" s="12"/>
      <c r="I92355" s="49"/>
    </row>
    <row r="92356" customHeight="1" spans="7:9">
      <c r="G92356" s="11"/>
      <c r="H92356" s="12"/>
      <c r="I92356" s="49"/>
    </row>
    <row r="92357" customHeight="1" spans="7:9">
      <c r="G92357" s="11"/>
      <c r="H92357" s="12"/>
      <c r="I92357" s="49"/>
    </row>
    <row r="92358" customHeight="1" spans="7:9">
      <c r="G92358" s="11"/>
      <c r="H92358" s="12"/>
      <c r="I92358" s="49"/>
    </row>
    <row r="92359" customHeight="1" spans="7:9">
      <c r="G92359" s="11"/>
      <c r="H92359" s="12"/>
      <c r="I92359" s="49"/>
    </row>
    <row r="92360" customHeight="1" spans="7:9">
      <c r="G92360" s="11"/>
      <c r="H92360" s="12"/>
      <c r="I92360" s="49"/>
    </row>
    <row r="92361" customHeight="1" spans="7:9">
      <c r="G92361" s="11"/>
      <c r="H92361" s="12"/>
      <c r="I92361" s="49"/>
    </row>
    <row r="92362" customHeight="1" spans="7:9">
      <c r="G92362" s="11"/>
      <c r="H92362" s="12"/>
      <c r="I92362" s="49"/>
    </row>
    <row r="92363" customHeight="1" spans="7:9">
      <c r="G92363" s="11"/>
      <c r="H92363" s="12"/>
      <c r="I92363" s="49"/>
    </row>
    <row r="92364" customHeight="1" spans="7:9">
      <c r="G92364" s="11"/>
      <c r="H92364" s="12"/>
      <c r="I92364" s="49"/>
    </row>
    <row r="92365" customHeight="1" spans="7:9">
      <c r="G92365" s="11"/>
      <c r="H92365" s="12"/>
      <c r="I92365" s="49"/>
    </row>
    <row r="92366" customHeight="1" spans="7:9">
      <c r="G92366" s="11"/>
      <c r="H92366" s="12"/>
      <c r="I92366" s="49"/>
    </row>
    <row r="92367" customHeight="1" spans="7:9">
      <c r="G92367" s="11"/>
      <c r="H92367" s="12"/>
      <c r="I92367" s="49"/>
    </row>
    <row r="92368" customHeight="1" spans="7:9">
      <c r="G92368" s="11"/>
      <c r="H92368" s="12"/>
      <c r="I92368" s="49"/>
    </row>
    <row r="92369" customHeight="1" spans="7:9">
      <c r="G92369" s="11"/>
      <c r="H92369" s="12"/>
      <c r="I92369" s="49"/>
    </row>
    <row r="92370" customHeight="1" spans="7:9">
      <c r="G92370" s="11"/>
      <c r="H92370" s="12"/>
      <c r="I92370" s="49"/>
    </row>
    <row r="92371" customHeight="1" spans="7:9">
      <c r="G92371" s="11"/>
      <c r="H92371" s="12"/>
      <c r="I92371" s="49"/>
    </row>
    <row r="92372" customHeight="1" spans="7:9">
      <c r="G92372" s="11"/>
      <c r="H92372" s="12"/>
      <c r="I92372" s="49"/>
    </row>
    <row r="92373" customHeight="1" spans="7:9">
      <c r="G92373" s="11"/>
      <c r="H92373" s="12"/>
      <c r="I92373" s="49"/>
    </row>
    <row r="92374" customHeight="1" spans="7:9">
      <c r="G92374" s="11"/>
      <c r="H92374" s="12"/>
      <c r="I92374" s="49"/>
    </row>
    <row r="92375" customHeight="1" spans="7:9">
      <c r="G92375" s="11"/>
      <c r="H92375" s="12"/>
      <c r="I92375" s="49"/>
    </row>
    <row r="92376" customHeight="1" spans="7:9">
      <c r="G92376" s="11"/>
      <c r="H92376" s="12"/>
      <c r="I92376" s="49"/>
    </row>
    <row r="92377" customHeight="1" spans="7:9">
      <c r="G92377" s="11"/>
      <c r="H92377" s="12"/>
      <c r="I92377" s="49"/>
    </row>
    <row r="92378" customHeight="1" spans="7:9">
      <c r="G92378" s="11"/>
      <c r="H92378" s="12"/>
      <c r="I92378" s="49"/>
    </row>
    <row r="92379" customHeight="1" spans="7:9">
      <c r="G92379" s="11"/>
      <c r="H92379" s="12"/>
      <c r="I92379" s="49"/>
    </row>
    <row r="92380" customHeight="1" spans="7:9">
      <c r="G92380" s="11"/>
      <c r="H92380" s="12"/>
      <c r="I92380" s="49"/>
    </row>
    <row r="92381" customHeight="1" spans="7:9">
      <c r="G92381" s="11"/>
      <c r="H92381" s="12"/>
      <c r="I92381" s="49"/>
    </row>
    <row r="92382" customHeight="1" spans="7:9">
      <c r="G92382" s="11"/>
      <c r="H92382" s="12"/>
      <c r="I92382" s="49"/>
    </row>
    <row r="92383" customHeight="1" spans="7:9">
      <c r="G92383" s="11"/>
      <c r="H92383" s="12"/>
      <c r="I92383" s="49"/>
    </row>
    <row r="92384" customHeight="1" spans="7:9">
      <c r="G92384" s="11"/>
      <c r="H92384" s="12"/>
      <c r="I92384" s="49"/>
    </row>
    <row r="92385" customHeight="1" spans="7:9">
      <c r="G92385" s="11"/>
      <c r="H92385" s="12"/>
      <c r="I92385" s="49"/>
    </row>
    <row r="92386" customHeight="1" spans="7:9">
      <c r="G92386" s="11"/>
      <c r="H92386" s="12"/>
      <c r="I92386" s="49"/>
    </row>
    <row r="92387" customHeight="1" spans="7:9">
      <c r="G92387" s="11"/>
      <c r="H92387" s="12"/>
      <c r="I92387" s="49"/>
    </row>
    <row r="92388" customHeight="1" spans="7:9">
      <c r="G92388" s="11"/>
      <c r="H92388" s="12"/>
      <c r="I92388" s="49"/>
    </row>
    <row r="92389" customHeight="1" spans="7:9">
      <c r="G92389" s="11"/>
      <c r="H92389" s="12"/>
      <c r="I92389" s="49"/>
    </row>
    <row r="92390" customHeight="1" spans="7:9">
      <c r="G92390" s="11"/>
      <c r="H92390" s="12"/>
      <c r="I92390" s="49"/>
    </row>
    <row r="92391" customHeight="1" spans="7:9">
      <c r="G92391" s="11"/>
      <c r="H92391" s="12"/>
      <c r="I92391" s="49"/>
    </row>
    <row r="92392" customHeight="1" spans="7:9">
      <c r="G92392" s="11"/>
      <c r="H92392" s="12"/>
      <c r="I92392" s="49"/>
    </row>
    <row r="92393" customHeight="1" spans="7:9">
      <c r="G92393" s="11"/>
      <c r="H92393" s="12"/>
      <c r="I92393" s="49"/>
    </row>
    <row r="92394" customHeight="1" spans="7:9">
      <c r="G92394" s="11"/>
      <c r="H92394" s="12"/>
      <c r="I92394" s="49"/>
    </row>
    <row r="92395" customHeight="1" spans="7:9">
      <c r="G92395" s="11"/>
      <c r="H92395" s="12"/>
      <c r="I92395" s="49"/>
    </row>
    <row r="92396" customHeight="1" spans="7:9">
      <c r="G92396" s="11"/>
      <c r="H92396" s="12"/>
      <c r="I92396" s="49"/>
    </row>
    <row r="92397" customHeight="1" spans="7:9">
      <c r="G92397" s="11"/>
      <c r="H92397" s="12"/>
      <c r="I92397" s="49"/>
    </row>
    <row r="92398" customHeight="1" spans="7:9">
      <c r="G92398" s="11"/>
      <c r="H92398" s="12"/>
      <c r="I92398" s="49"/>
    </row>
    <row r="92399" customHeight="1" spans="7:9">
      <c r="G92399" s="11"/>
      <c r="H92399" s="12"/>
      <c r="I92399" s="49"/>
    </row>
    <row r="92400" customHeight="1" spans="7:9">
      <c r="G92400" s="11"/>
      <c r="H92400" s="12"/>
      <c r="I92400" s="49"/>
    </row>
    <row r="92401" customHeight="1" spans="7:9">
      <c r="G92401" s="11"/>
      <c r="H92401" s="12"/>
      <c r="I92401" s="49"/>
    </row>
    <row r="92402" customHeight="1" spans="7:9">
      <c r="G92402" s="11"/>
      <c r="H92402" s="12"/>
      <c r="I92402" s="49"/>
    </row>
    <row r="92403" customHeight="1" spans="7:9">
      <c r="G92403" s="11"/>
      <c r="H92403" s="12"/>
      <c r="I92403" s="49"/>
    </row>
    <row r="92404" customHeight="1" spans="7:9">
      <c r="G92404" s="11"/>
      <c r="H92404" s="12"/>
      <c r="I92404" s="49"/>
    </row>
    <row r="92405" customHeight="1" spans="7:9">
      <c r="G92405" s="11"/>
      <c r="H92405" s="12"/>
      <c r="I92405" s="49"/>
    </row>
    <row r="92406" customHeight="1" spans="7:9">
      <c r="G92406" s="11"/>
      <c r="H92406" s="12"/>
      <c r="I92406" s="49"/>
    </row>
    <row r="92407" customHeight="1" spans="7:9">
      <c r="G92407" s="11"/>
      <c r="H92407" s="12"/>
      <c r="I92407" s="49"/>
    </row>
    <row r="92408" customHeight="1" spans="7:9">
      <c r="G92408" s="11"/>
      <c r="H92408" s="12"/>
      <c r="I92408" s="49"/>
    </row>
    <row r="92409" customHeight="1" spans="7:9">
      <c r="G92409" s="11"/>
      <c r="H92409" s="12"/>
      <c r="I92409" s="49"/>
    </row>
    <row r="92410" customHeight="1" spans="7:9">
      <c r="G92410" s="11"/>
      <c r="H92410" s="12"/>
      <c r="I92410" s="49"/>
    </row>
    <row r="92411" customHeight="1" spans="7:9">
      <c r="G92411" s="11"/>
      <c r="H92411" s="12"/>
      <c r="I92411" s="49"/>
    </row>
    <row r="92412" customHeight="1" spans="7:9">
      <c r="G92412" s="11"/>
      <c r="H92412" s="12"/>
      <c r="I92412" s="49"/>
    </row>
    <row r="92413" customHeight="1" spans="7:9">
      <c r="G92413" s="11"/>
      <c r="H92413" s="12"/>
      <c r="I92413" s="49"/>
    </row>
    <row r="92414" customHeight="1" spans="7:9">
      <c r="G92414" s="11"/>
      <c r="H92414" s="12"/>
      <c r="I92414" s="49"/>
    </row>
    <row r="92415" customHeight="1" spans="7:9">
      <c r="G92415" s="11"/>
      <c r="H92415" s="12"/>
      <c r="I92415" s="49"/>
    </row>
    <row r="92416" customHeight="1" spans="7:9">
      <c r="G92416" s="11"/>
      <c r="H92416" s="12"/>
      <c r="I92416" s="49"/>
    </row>
    <row r="92417" customHeight="1" spans="7:9">
      <c r="G92417" s="11"/>
      <c r="H92417" s="12"/>
      <c r="I92417" s="49"/>
    </row>
    <row r="92418" customHeight="1" spans="7:9">
      <c r="G92418" s="11"/>
      <c r="H92418" s="12"/>
      <c r="I92418" s="49"/>
    </row>
    <row r="92419" customHeight="1" spans="7:9">
      <c r="G92419" s="11"/>
      <c r="H92419" s="12"/>
      <c r="I92419" s="49"/>
    </row>
    <row r="92420" customHeight="1" spans="7:9">
      <c r="G92420" s="11"/>
      <c r="H92420" s="12"/>
      <c r="I92420" s="49"/>
    </row>
    <row r="92421" customHeight="1" spans="7:9">
      <c r="G92421" s="11"/>
      <c r="H92421" s="12"/>
      <c r="I92421" s="49"/>
    </row>
    <row r="92422" customHeight="1" spans="7:9">
      <c r="G92422" s="11"/>
      <c r="H92422" s="12"/>
      <c r="I92422" s="49"/>
    </row>
    <row r="92423" customHeight="1" spans="7:9">
      <c r="G92423" s="11"/>
      <c r="H92423" s="12"/>
      <c r="I92423" s="49"/>
    </row>
    <row r="92424" customHeight="1" spans="7:9">
      <c r="G92424" s="11"/>
      <c r="H92424" s="12"/>
      <c r="I92424" s="49"/>
    </row>
    <row r="92425" customHeight="1" spans="7:9">
      <c r="G92425" s="11"/>
      <c r="H92425" s="12"/>
      <c r="I92425" s="49"/>
    </row>
    <row r="92426" customHeight="1" spans="7:9">
      <c r="G92426" s="11"/>
      <c r="H92426" s="12"/>
      <c r="I92426" s="49"/>
    </row>
    <row r="92427" customHeight="1" spans="7:9">
      <c r="G92427" s="11"/>
      <c r="H92427" s="12"/>
      <c r="I92427" s="49"/>
    </row>
    <row r="92428" customHeight="1" spans="7:9">
      <c r="G92428" s="11"/>
      <c r="H92428" s="12"/>
      <c r="I92428" s="49"/>
    </row>
    <row r="92429" customHeight="1" spans="7:9">
      <c r="G92429" s="11"/>
      <c r="H92429" s="12"/>
      <c r="I92429" s="49"/>
    </row>
    <row r="92430" customHeight="1" spans="7:9">
      <c r="G92430" s="11"/>
      <c r="H92430" s="12"/>
      <c r="I92430" s="49"/>
    </row>
    <row r="92431" customHeight="1" spans="7:9">
      <c r="G92431" s="11"/>
      <c r="H92431" s="12"/>
      <c r="I92431" s="49"/>
    </row>
    <row r="92432" customHeight="1" spans="7:9">
      <c r="G92432" s="11"/>
      <c r="H92432" s="12"/>
      <c r="I92432" s="49"/>
    </row>
    <row r="92433" customHeight="1" spans="7:9">
      <c r="G92433" s="11"/>
      <c r="H92433" s="12"/>
      <c r="I92433" s="49"/>
    </row>
    <row r="92434" customHeight="1" spans="7:9">
      <c r="G92434" s="11"/>
      <c r="H92434" s="12"/>
      <c r="I92434" s="49"/>
    </row>
    <row r="92435" customHeight="1" spans="7:9">
      <c r="G92435" s="11"/>
      <c r="H92435" s="12"/>
      <c r="I92435" s="49"/>
    </row>
    <row r="92436" customHeight="1" spans="7:9">
      <c r="G92436" s="11"/>
      <c r="H92436" s="12"/>
      <c r="I92436" s="49"/>
    </row>
    <row r="92437" customHeight="1" spans="7:9">
      <c r="G92437" s="11"/>
      <c r="H92437" s="12"/>
      <c r="I92437" s="49"/>
    </row>
    <row r="92438" customHeight="1" spans="7:9">
      <c r="G92438" s="11"/>
      <c r="H92438" s="12"/>
      <c r="I92438" s="49"/>
    </row>
    <row r="92439" customHeight="1" spans="7:9">
      <c r="G92439" s="11"/>
      <c r="H92439" s="12"/>
      <c r="I92439" s="49"/>
    </row>
    <row r="92440" customHeight="1" spans="7:9">
      <c r="G92440" s="11"/>
      <c r="H92440" s="12"/>
      <c r="I92440" s="49"/>
    </row>
    <row r="92441" customHeight="1" spans="7:9">
      <c r="G92441" s="11"/>
      <c r="H92441" s="12"/>
      <c r="I92441" s="49"/>
    </row>
    <row r="92442" customHeight="1" spans="7:9">
      <c r="G92442" s="11"/>
      <c r="H92442" s="12"/>
      <c r="I92442" s="49"/>
    </row>
    <row r="92443" customHeight="1" spans="7:9">
      <c r="G92443" s="11"/>
      <c r="H92443" s="12"/>
      <c r="I92443" s="49"/>
    </row>
    <row r="92444" customHeight="1" spans="7:9">
      <c r="G92444" s="11"/>
      <c r="H92444" s="12"/>
      <c r="I92444" s="49"/>
    </row>
    <row r="92445" customHeight="1" spans="7:9">
      <c r="G92445" s="11"/>
      <c r="H92445" s="12"/>
      <c r="I92445" s="49"/>
    </row>
    <row r="92446" customHeight="1" spans="7:9">
      <c r="G92446" s="11"/>
      <c r="H92446" s="12"/>
      <c r="I92446" s="49"/>
    </row>
    <row r="92447" customHeight="1" spans="7:9">
      <c r="G92447" s="11"/>
      <c r="H92447" s="12"/>
      <c r="I92447" s="49"/>
    </row>
    <row r="92448" customHeight="1" spans="7:9">
      <c r="G92448" s="11"/>
      <c r="H92448" s="12"/>
      <c r="I92448" s="49"/>
    </row>
    <row r="92449" customHeight="1" spans="7:9">
      <c r="G92449" s="11"/>
      <c r="H92449" s="12"/>
      <c r="I92449" s="49"/>
    </row>
    <row r="92450" customHeight="1" spans="7:9">
      <c r="G92450" s="11"/>
      <c r="H92450" s="12"/>
      <c r="I92450" s="49"/>
    </row>
    <row r="92451" customHeight="1" spans="7:9">
      <c r="G92451" s="11"/>
      <c r="H92451" s="12"/>
      <c r="I92451" s="49"/>
    </row>
    <row r="92452" customHeight="1" spans="7:9">
      <c r="G92452" s="11"/>
      <c r="H92452" s="12"/>
      <c r="I92452" s="49"/>
    </row>
    <row r="92453" customHeight="1" spans="7:9">
      <c r="G92453" s="11"/>
      <c r="H92453" s="12"/>
      <c r="I92453" s="49"/>
    </row>
    <row r="92454" customHeight="1" spans="7:9">
      <c r="G92454" s="11"/>
      <c r="H92454" s="12"/>
      <c r="I92454" s="49"/>
    </row>
    <row r="92455" customHeight="1" spans="7:9">
      <c r="G92455" s="11"/>
      <c r="H92455" s="12"/>
      <c r="I92455" s="49"/>
    </row>
    <row r="92456" customHeight="1" spans="7:9">
      <c r="G92456" s="11"/>
      <c r="H92456" s="12"/>
      <c r="I92456" s="49"/>
    </row>
    <row r="92457" customHeight="1" spans="7:9">
      <c r="G92457" s="11"/>
      <c r="H92457" s="12"/>
      <c r="I92457" s="49"/>
    </row>
    <row r="92458" customHeight="1" spans="7:9">
      <c r="G92458" s="11"/>
      <c r="H92458" s="12"/>
      <c r="I92458" s="49"/>
    </row>
    <row r="92459" customHeight="1" spans="7:9">
      <c r="G92459" s="11"/>
      <c r="H92459" s="12"/>
      <c r="I92459" s="49"/>
    </row>
    <row r="92460" customHeight="1" spans="7:9">
      <c r="G92460" s="11"/>
      <c r="H92460" s="12"/>
      <c r="I92460" s="49"/>
    </row>
    <row r="92461" customHeight="1" spans="7:9">
      <c r="G92461" s="11"/>
      <c r="H92461" s="12"/>
      <c r="I92461" s="49"/>
    </row>
    <row r="92462" customHeight="1" spans="7:9">
      <c r="G92462" s="11"/>
      <c r="H92462" s="12"/>
      <c r="I92462" s="49"/>
    </row>
    <row r="92463" customHeight="1" spans="7:9">
      <c r="G92463" s="11"/>
      <c r="H92463" s="12"/>
      <c r="I92463" s="49"/>
    </row>
    <row r="92464" customHeight="1" spans="7:9">
      <c r="G92464" s="11"/>
      <c r="H92464" s="12"/>
      <c r="I92464" s="49"/>
    </row>
    <row r="92465" customHeight="1" spans="7:9">
      <c r="G92465" s="11"/>
      <c r="H92465" s="12"/>
      <c r="I92465" s="49"/>
    </row>
    <row r="92466" customHeight="1" spans="7:9">
      <c r="G92466" s="11"/>
      <c r="H92466" s="12"/>
      <c r="I92466" s="49"/>
    </row>
    <row r="92467" customHeight="1" spans="7:9">
      <c r="G92467" s="11"/>
      <c r="H92467" s="12"/>
      <c r="I92467" s="49"/>
    </row>
    <row r="92468" customHeight="1" spans="7:9">
      <c r="G92468" s="11"/>
      <c r="H92468" s="12"/>
      <c r="I92468" s="49"/>
    </row>
    <row r="92469" customHeight="1" spans="7:9">
      <c r="G92469" s="11"/>
      <c r="H92469" s="12"/>
      <c r="I92469" s="49"/>
    </row>
    <row r="92470" customHeight="1" spans="7:9">
      <c r="G92470" s="11"/>
      <c r="H92470" s="12"/>
      <c r="I92470" s="49"/>
    </row>
    <row r="92471" customHeight="1" spans="7:9">
      <c r="G92471" s="11"/>
      <c r="H92471" s="12"/>
      <c r="I92471" s="49"/>
    </row>
    <row r="92472" customHeight="1" spans="7:9">
      <c r="G92472" s="11"/>
      <c r="H92472" s="12"/>
      <c r="I92472" s="49"/>
    </row>
    <row r="92473" customHeight="1" spans="7:9">
      <c r="G92473" s="11"/>
      <c r="H92473" s="12"/>
      <c r="I92473" s="49"/>
    </row>
    <row r="92474" customHeight="1" spans="7:9">
      <c r="G92474" s="11"/>
      <c r="H92474" s="12"/>
      <c r="I92474" s="49"/>
    </row>
    <row r="92475" customHeight="1" spans="7:9">
      <c r="G92475" s="11"/>
      <c r="H92475" s="12"/>
      <c r="I92475" s="49"/>
    </row>
    <row r="92476" customHeight="1" spans="7:9">
      <c r="G92476" s="11"/>
      <c r="H92476" s="12"/>
      <c r="I92476" s="49"/>
    </row>
    <row r="92477" customHeight="1" spans="7:9">
      <c r="G92477" s="11"/>
      <c r="H92477" s="12"/>
      <c r="I92477" s="49"/>
    </row>
    <row r="92478" customHeight="1" spans="7:9">
      <c r="G92478" s="11"/>
      <c r="H92478" s="12"/>
      <c r="I92478" s="49"/>
    </row>
    <row r="92479" customHeight="1" spans="7:9">
      <c r="G92479" s="11"/>
      <c r="H92479" s="12"/>
      <c r="I92479" s="49"/>
    </row>
    <row r="92480" customHeight="1" spans="7:9">
      <c r="G92480" s="11"/>
      <c r="H92480" s="12"/>
      <c r="I92480" s="49"/>
    </row>
    <row r="92481" customHeight="1" spans="7:9">
      <c r="G92481" s="11"/>
      <c r="H92481" s="12"/>
      <c r="I92481" s="49"/>
    </row>
    <row r="92482" customHeight="1" spans="7:9">
      <c r="G92482" s="11"/>
      <c r="H92482" s="12"/>
      <c r="I92482" s="49"/>
    </row>
    <row r="92483" customHeight="1" spans="7:9">
      <c r="G92483" s="11"/>
      <c r="H92483" s="12"/>
      <c r="I92483" s="49"/>
    </row>
    <row r="92484" customHeight="1" spans="7:9">
      <c r="G92484" s="11"/>
      <c r="H92484" s="12"/>
      <c r="I92484" s="49"/>
    </row>
    <row r="92485" customHeight="1" spans="7:9">
      <c r="G92485" s="11"/>
      <c r="H92485" s="12"/>
      <c r="I92485" s="49"/>
    </row>
    <row r="92486" customHeight="1" spans="7:9">
      <c r="G92486" s="11"/>
      <c r="H92486" s="12"/>
      <c r="I92486" s="49"/>
    </row>
    <row r="92487" customHeight="1" spans="7:9">
      <c r="G92487" s="11"/>
      <c r="H92487" s="12"/>
      <c r="I92487" s="49"/>
    </row>
    <row r="92488" customHeight="1" spans="7:9">
      <c r="G92488" s="11"/>
      <c r="H92488" s="12"/>
      <c r="I92488" s="49"/>
    </row>
    <row r="92489" customHeight="1" spans="7:9">
      <c r="G92489" s="11"/>
      <c r="H92489" s="12"/>
      <c r="I92489" s="49"/>
    </row>
    <row r="92490" customHeight="1" spans="7:9">
      <c r="G92490" s="11"/>
      <c r="H92490" s="12"/>
      <c r="I92490" s="49"/>
    </row>
    <row r="92491" customHeight="1" spans="7:9">
      <c r="G92491" s="11"/>
      <c r="H92491" s="12"/>
      <c r="I92491" s="49"/>
    </row>
    <row r="92492" customHeight="1" spans="7:9">
      <c r="G92492" s="11"/>
      <c r="H92492" s="12"/>
      <c r="I92492" s="49"/>
    </row>
    <row r="92493" customHeight="1" spans="7:9">
      <c r="G92493" s="11"/>
      <c r="H92493" s="12"/>
      <c r="I92493" s="49"/>
    </row>
    <row r="92494" customHeight="1" spans="7:9">
      <c r="G92494" s="11"/>
      <c r="H92494" s="12"/>
      <c r="I92494" s="49"/>
    </row>
    <row r="92495" customHeight="1" spans="7:9">
      <c r="G92495" s="11"/>
      <c r="H92495" s="12"/>
      <c r="I92495" s="49"/>
    </row>
    <row r="92496" customHeight="1" spans="7:9">
      <c r="G92496" s="11"/>
      <c r="H92496" s="12"/>
      <c r="I92496" s="49"/>
    </row>
    <row r="92497" customHeight="1" spans="7:9">
      <c r="G92497" s="11"/>
      <c r="H92497" s="12"/>
      <c r="I92497" s="49"/>
    </row>
    <row r="92498" customHeight="1" spans="7:9">
      <c r="G92498" s="11"/>
      <c r="H92498" s="12"/>
      <c r="I92498" s="49"/>
    </row>
    <row r="92499" customHeight="1" spans="7:9">
      <c r="G92499" s="11"/>
      <c r="H92499" s="12"/>
      <c r="I92499" s="49"/>
    </row>
    <row r="92500" customHeight="1" spans="7:9">
      <c r="G92500" s="11"/>
      <c r="H92500" s="12"/>
      <c r="I92500" s="49"/>
    </row>
    <row r="92501" customHeight="1" spans="7:9">
      <c r="G92501" s="11"/>
      <c r="H92501" s="12"/>
      <c r="I92501" s="49"/>
    </row>
    <row r="92502" customHeight="1" spans="7:9">
      <c r="G92502" s="11"/>
      <c r="H92502" s="12"/>
      <c r="I92502" s="49"/>
    </row>
    <row r="92503" customHeight="1" spans="7:9">
      <c r="G92503" s="11"/>
      <c r="H92503" s="12"/>
      <c r="I92503" s="49"/>
    </row>
    <row r="92504" customHeight="1" spans="7:9">
      <c r="G92504" s="11"/>
      <c r="H92504" s="12"/>
      <c r="I92504" s="49"/>
    </row>
    <row r="92505" customHeight="1" spans="7:9">
      <c r="G92505" s="11"/>
      <c r="H92505" s="12"/>
      <c r="I92505" s="49"/>
    </row>
    <row r="92506" customHeight="1" spans="7:9">
      <c r="G92506" s="11"/>
      <c r="H92506" s="12"/>
      <c r="I92506" s="49"/>
    </row>
    <row r="92507" customHeight="1" spans="7:9">
      <c r="G92507" s="11"/>
      <c r="H92507" s="12"/>
      <c r="I92507" s="49"/>
    </row>
    <row r="92508" customHeight="1" spans="7:9">
      <c r="G92508" s="11"/>
      <c r="H92508" s="12"/>
      <c r="I92508" s="49"/>
    </row>
    <row r="92509" customHeight="1" spans="7:9">
      <c r="G92509" s="11"/>
      <c r="H92509" s="12"/>
      <c r="I92509" s="49"/>
    </row>
    <row r="92510" customHeight="1" spans="7:9">
      <c r="G92510" s="11"/>
      <c r="H92510" s="12"/>
      <c r="I92510" s="49"/>
    </row>
    <row r="92511" customHeight="1" spans="7:9">
      <c r="G92511" s="11"/>
      <c r="H92511" s="12"/>
      <c r="I92511" s="49"/>
    </row>
    <row r="92512" customHeight="1" spans="7:9">
      <c r="G92512" s="11"/>
      <c r="H92512" s="12"/>
      <c r="I92512" s="49"/>
    </row>
    <row r="92513" customHeight="1" spans="7:9">
      <c r="G92513" s="11"/>
      <c r="H92513" s="12"/>
      <c r="I92513" s="49"/>
    </row>
    <row r="92514" customHeight="1" spans="7:9">
      <c r="G92514" s="11"/>
      <c r="H92514" s="12"/>
      <c r="I92514" s="49"/>
    </row>
    <row r="92515" customHeight="1" spans="7:9">
      <c r="G92515" s="11"/>
      <c r="H92515" s="12"/>
      <c r="I92515" s="49"/>
    </row>
    <row r="92516" customHeight="1" spans="7:9">
      <c r="G92516" s="11"/>
      <c r="H92516" s="12"/>
      <c r="I92516" s="49"/>
    </row>
    <row r="92517" customHeight="1" spans="7:9">
      <c r="G92517" s="11"/>
      <c r="H92517" s="12"/>
      <c r="I92517" s="49"/>
    </row>
    <row r="92518" customHeight="1" spans="7:9">
      <c r="G92518" s="11"/>
      <c r="H92518" s="12"/>
      <c r="I92518" s="49"/>
    </row>
    <row r="92519" customHeight="1" spans="7:9">
      <c r="G92519" s="11"/>
      <c r="H92519" s="12"/>
      <c r="I92519" s="49"/>
    </row>
    <row r="92520" customHeight="1" spans="7:9">
      <c r="G92520" s="11"/>
      <c r="H92520" s="12"/>
      <c r="I92520" s="49"/>
    </row>
    <row r="92521" customHeight="1" spans="7:9">
      <c r="G92521" s="11"/>
      <c r="H92521" s="12"/>
      <c r="I92521" s="49"/>
    </row>
    <row r="92522" customHeight="1" spans="7:9">
      <c r="G92522" s="11"/>
      <c r="H92522" s="12"/>
      <c r="I92522" s="49"/>
    </row>
    <row r="92523" customHeight="1" spans="7:9">
      <c r="G92523" s="11"/>
      <c r="H92523" s="12"/>
      <c r="I92523" s="49"/>
    </row>
    <row r="92524" customHeight="1" spans="7:9">
      <c r="G92524" s="11"/>
      <c r="H92524" s="12"/>
      <c r="I92524" s="49"/>
    </row>
    <row r="92525" customHeight="1" spans="7:9">
      <c r="G92525" s="11"/>
      <c r="H92525" s="12"/>
      <c r="I92525" s="49"/>
    </row>
    <row r="92526" customHeight="1" spans="7:9">
      <c r="G92526" s="11"/>
      <c r="H92526" s="12"/>
      <c r="I92526" s="49"/>
    </row>
    <row r="92527" customHeight="1" spans="7:9">
      <c r="G92527" s="11"/>
      <c r="H92527" s="12"/>
      <c r="I92527" s="49"/>
    </row>
    <row r="92528" customHeight="1" spans="7:9">
      <c r="G92528" s="11"/>
      <c r="H92528" s="12"/>
      <c r="I92528" s="49"/>
    </row>
    <row r="92529" customHeight="1" spans="7:9">
      <c r="G92529" s="11"/>
      <c r="H92529" s="12"/>
      <c r="I92529" s="49"/>
    </row>
    <row r="92530" customHeight="1" spans="7:9">
      <c r="G92530" s="11"/>
      <c r="H92530" s="12"/>
      <c r="I92530" s="49"/>
    </row>
    <row r="92531" customHeight="1" spans="7:9">
      <c r="G92531" s="11"/>
      <c r="H92531" s="12"/>
      <c r="I92531" s="49"/>
    </row>
    <row r="92532" customHeight="1" spans="7:9">
      <c r="G92532" s="11"/>
      <c r="H92532" s="12"/>
      <c r="I92532" s="49"/>
    </row>
    <row r="92533" customHeight="1" spans="7:9">
      <c r="G92533" s="11"/>
      <c r="H92533" s="12"/>
      <c r="I92533" s="49"/>
    </row>
    <row r="92534" customHeight="1" spans="7:9">
      <c r="G92534" s="11"/>
      <c r="H92534" s="12"/>
      <c r="I92534" s="49"/>
    </row>
    <row r="92535" customHeight="1" spans="7:9">
      <c r="G92535" s="11"/>
      <c r="H92535" s="12"/>
      <c r="I92535" s="49"/>
    </row>
    <row r="92536" customHeight="1" spans="7:9">
      <c r="G92536" s="11"/>
      <c r="H92536" s="12"/>
      <c r="I92536" s="49"/>
    </row>
    <row r="92537" customHeight="1" spans="7:9">
      <c r="G92537" s="11"/>
      <c r="H92537" s="12"/>
      <c r="I92537" s="49"/>
    </row>
    <row r="92538" customHeight="1" spans="7:9">
      <c r="G92538" s="11"/>
      <c r="H92538" s="12"/>
      <c r="I92538" s="49"/>
    </row>
    <row r="92539" customHeight="1" spans="7:9">
      <c r="G92539" s="11"/>
      <c r="H92539" s="12"/>
      <c r="I92539" s="49"/>
    </row>
    <row r="92540" customHeight="1" spans="7:9">
      <c r="G92540" s="11"/>
      <c r="H92540" s="12"/>
      <c r="I92540" s="49"/>
    </row>
    <row r="92541" customHeight="1" spans="7:9">
      <c r="G92541" s="11"/>
      <c r="H92541" s="12"/>
      <c r="I92541" s="49"/>
    </row>
    <row r="92542" customHeight="1" spans="7:9">
      <c r="G92542" s="11"/>
      <c r="H92542" s="12"/>
      <c r="I92542" s="49"/>
    </row>
    <row r="92543" customHeight="1" spans="7:9">
      <c r="G92543" s="11"/>
      <c r="H92543" s="12"/>
      <c r="I92543" s="49"/>
    </row>
    <row r="92544" customHeight="1" spans="7:9">
      <c r="G92544" s="11"/>
      <c r="H92544" s="12"/>
      <c r="I92544" s="49"/>
    </row>
    <row r="92545" customHeight="1" spans="7:9">
      <c r="G92545" s="11"/>
      <c r="H92545" s="12"/>
      <c r="I92545" s="49"/>
    </row>
    <row r="92546" customHeight="1" spans="7:9">
      <c r="G92546" s="11"/>
      <c r="H92546" s="12"/>
      <c r="I92546" s="49"/>
    </row>
    <row r="92547" customHeight="1" spans="7:9">
      <c r="G92547" s="11"/>
      <c r="H92547" s="12"/>
      <c r="I92547" s="49"/>
    </row>
    <row r="92548" customHeight="1" spans="7:9">
      <c r="G92548" s="11"/>
      <c r="H92548" s="12"/>
      <c r="I92548" s="49"/>
    </row>
    <row r="92549" customHeight="1" spans="7:9">
      <c r="G92549" s="11"/>
      <c r="H92549" s="12"/>
      <c r="I92549" s="49"/>
    </row>
    <row r="92550" customHeight="1" spans="7:9">
      <c r="G92550" s="11"/>
      <c r="H92550" s="12"/>
      <c r="I92550" s="49"/>
    </row>
    <row r="92551" customHeight="1" spans="7:9">
      <c r="G92551" s="11"/>
      <c r="H92551" s="12"/>
      <c r="I92551" s="49"/>
    </row>
    <row r="92552" customHeight="1" spans="7:9">
      <c r="G92552" s="11"/>
      <c r="H92552" s="12"/>
      <c r="I92552" s="49"/>
    </row>
    <row r="92553" customHeight="1" spans="7:9">
      <c r="G92553" s="11"/>
      <c r="H92553" s="12"/>
      <c r="I92553" s="49"/>
    </row>
    <row r="92554" customHeight="1" spans="7:9">
      <c r="G92554" s="11"/>
      <c r="H92554" s="12"/>
      <c r="I92554" s="49"/>
    </row>
    <row r="92555" customHeight="1" spans="7:9">
      <c r="G92555" s="11"/>
      <c r="H92555" s="12"/>
      <c r="I92555" s="49"/>
    </row>
    <row r="92556" customHeight="1" spans="7:9">
      <c r="G92556" s="11"/>
      <c r="H92556" s="12"/>
      <c r="I92556" s="49"/>
    </row>
    <row r="92557" customHeight="1" spans="7:9">
      <c r="G92557" s="11"/>
      <c r="H92557" s="12"/>
      <c r="I92557" s="49"/>
    </row>
    <row r="92558" customHeight="1" spans="7:9">
      <c r="G92558" s="11"/>
      <c r="H92558" s="12"/>
      <c r="I92558" s="49"/>
    </row>
    <row r="92559" customHeight="1" spans="7:9">
      <c r="G92559" s="11"/>
      <c r="H92559" s="12"/>
      <c r="I92559" s="49"/>
    </row>
    <row r="92560" customHeight="1" spans="7:9">
      <c r="G92560" s="11"/>
      <c r="H92560" s="12"/>
      <c r="I92560" s="49"/>
    </row>
    <row r="92561" customHeight="1" spans="7:9">
      <c r="G92561" s="11"/>
      <c r="H92561" s="12"/>
      <c r="I92561" s="49"/>
    </row>
    <row r="92562" customHeight="1" spans="7:9">
      <c r="G92562" s="11"/>
      <c r="H92562" s="12"/>
      <c r="I92562" s="49"/>
    </row>
    <row r="92563" customHeight="1" spans="7:9">
      <c r="G92563" s="11"/>
      <c r="H92563" s="12"/>
      <c r="I92563" s="49"/>
    </row>
    <row r="92564" customHeight="1" spans="7:9">
      <c r="G92564" s="11"/>
      <c r="H92564" s="12"/>
      <c r="I92564" s="49"/>
    </row>
    <row r="92565" customHeight="1" spans="7:9">
      <c r="G92565" s="11"/>
      <c r="H92565" s="12"/>
      <c r="I92565" s="49"/>
    </row>
    <row r="92566" customHeight="1" spans="7:9">
      <c r="G92566" s="11"/>
      <c r="H92566" s="12"/>
      <c r="I92566" s="49"/>
    </row>
    <row r="92567" customHeight="1" spans="7:9">
      <c r="G92567" s="11"/>
      <c r="H92567" s="12"/>
      <c r="I92567" s="49"/>
    </row>
    <row r="92568" customHeight="1" spans="7:9">
      <c r="G92568" s="11"/>
      <c r="H92568" s="12"/>
      <c r="I92568" s="49"/>
    </row>
    <row r="92569" customHeight="1" spans="7:9">
      <c r="G92569" s="11"/>
      <c r="H92569" s="12"/>
      <c r="I92569" s="49"/>
    </row>
    <row r="92570" customHeight="1" spans="7:9">
      <c r="G92570" s="11"/>
      <c r="H92570" s="12"/>
      <c r="I92570" s="49"/>
    </row>
    <row r="92571" customHeight="1" spans="7:9">
      <c r="G92571" s="11"/>
      <c r="H92571" s="12"/>
      <c r="I92571" s="49"/>
    </row>
    <row r="92572" customHeight="1" spans="7:9">
      <c r="G92572" s="11"/>
      <c r="H92572" s="12"/>
      <c r="I92572" s="49"/>
    </row>
    <row r="92573" customHeight="1" spans="7:9">
      <c r="G92573" s="11"/>
      <c r="H92573" s="12"/>
      <c r="I92573" s="49"/>
    </row>
    <row r="92574" customHeight="1" spans="7:9">
      <c r="G92574" s="11"/>
      <c r="H92574" s="12"/>
      <c r="I92574" s="49"/>
    </row>
    <row r="92575" customHeight="1" spans="7:9">
      <c r="G92575" s="11"/>
      <c r="H92575" s="12"/>
      <c r="I92575" s="49"/>
    </row>
    <row r="92576" customHeight="1" spans="7:9">
      <c r="G92576" s="11"/>
      <c r="H92576" s="12"/>
      <c r="I92576" s="49"/>
    </row>
    <row r="92577" customHeight="1" spans="7:9">
      <c r="G92577" s="11"/>
      <c r="H92577" s="12"/>
      <c r="I92577" s="49"/>
    </row>
    <row r="92578" customHeight="1" spans="7:9">
      <c r="G92578" s="11"/>
      <c r="H92578" s="12"/>
      <c r="I92578" s="49"/>
    </row>
    <row r="92579" customHeight="1" spans="7:9">
      <c r="G92579" s="11"/>
      <c r="H92579" s="12"/>
      <c r="I92579" s="49"/>
    </row>
    <row r="92580" customHeight="1" spans="7:9">
      <c r="G92580" s="11"/>
      <c r="H92580" s="12"/>
      <c r="I92580" s="49"/>
    </row>
    <row r="92581" customHeight="1" spans="7:9">
      <c r="G92581" s="11"/>
      <c r="H92581" s="12"/>
      <c r="I92581" s="49"/>
    </row>
    <row r="92582" customHeight="1" spans="7:9">
      <c r="G92582" s="11"/>
      <c r="H92582" s="12"/>
      <c r="I92582" s="49"/>
    </row>
    <row r="92583" customHeight="1" spans="7:9">
      <c r="G92583" s="11"/>
      <c r="H92583" s="12"/>
      <c r="I92583" s="49"/>
    </row>
    <row r="92584" customHeight="1" spans="7:9">
      <c r="G92584" s="11"/>
      <c r="H92584" s="12"/>
      <c r="I92584" s="49"/>
    </row>
    <row r="92585" customHeight="1" spans="7:9">
      <c r="G92585" s="11"/>
      <c r="H92585" s="12"/>
      <c r="I92585" s="49"/>
    </row>
    <row r="92586" customHeight="1" spans="7:9">
      <c r="G92586" s="11"/>
      <c r="H92586" s="12"/>
      <c r="I92586" s="49"/>
    </row>
    <row r="92587" customHeight="1" spans="7:9">
      <c r="G92587" s="11"/>
      <c r="H92587" s="12"/>
      <c r="I92587" s="49"/>
    </row>
    <row r="92588" customHeight="1" spans="7:9">
      <c r="G92588" s="11"/>
      <c r="H92588" s="12"/>
      <c r="I92588" s="49"/>
    </row>
    <row r="92589" customHeight="1" spans="7:9">
      <c r="G92589" s="11"/>
      <c r="H92589" s="12"/>
      <c r="I92589" s="49"/>
    </row>
    <row r="92590" customHeight="1" spans="7:9">
      <c r="G92590" s="11"/>
      <c r="H92590" s="12"/>
      <c r="I92590" s="49"/>
    </row>
    <row r="92591" customHeight="1" spans="7:9">
      <c r="G92591" s="11"/>
      <c r="H92591" s="12"/>
      <c r="I92591" s="49"/>
    </row>
    <row r="92592" customHeight="1" spans="7:9">
      <c r="G92592" s="11"/>
      <c r="H92592" s="12"/>
      <c r="I92592" s="49"/>
    </row>
    <row r="92593" customHeight="1" spans="7:9">
      <c r="G92593" s="11"/>
      <c r="H92593" s="12"/>
      <c r="I92593" s="49"/>
    </row>
    <row r="92594" customHeight="1" spans="7:9">
      <c r="G92594" s="11"/>
      <c r="H92594" s="12"/>
      <c r="I92594" s="49"/>
    </row>
    <row r="92595" customHeight="1" spans="7:9">
      <c r="G92595" s="11"/>
      <c r="H92595" s="12"/>
      <c r="I92595" s="49"/>
    </row>
    <row r="92596" customHeight="1" spans="7:9">
      <c r="G92596" s="11"/>
      <c r="H92596" s="12"/>
      <c r="I92596" s="49"/>
    </row>
    <row r="92597" customHeight="1" spans="7:9">
      <c r="G92597" s="11"/>
      <c r="H92597" s="12"/>
      <c r="I92597" s="49"/>
    </row>
    <row r="92598" customHeight="1" spans="7:9">
      <c r="G92598" s="11"/>
      <c r="H92598" s="12"/>
      <c r="I92598" s="49"/>
    </row>
    <row r="92599" customHeight="1" spans="7:9">
      <c r="G92599" s="11"/>
      <c r="H92599" s="12"/>
      <c r="I92599" s="49"/>
    </row>
    <row r="92600" customHeight="1" spans="7:9">
      <c r="G92600" s="11"/>
      <c r="H92600" s="12"/>
      <c r="I92600" s="49"/>
    </row>
    <row r="92601" customHeight="1" spans="7:9">
      <c r="G92601" s="11"/>
      <c r="H92601" s="12"/>
      <c r="I92601" s="49"/>
    </row>
    <row r="92602" customHeight="1" spans="7:9">
      <c r="G92602" s="11"/>
      <c r="H92602" s="12"/>
      <c r="I92602" s="49"/>
    </row>
    <row r="92603" customHeight="1" spans="7:9">
      <c r="G92603" s="11"/>
      <c r="H92603" s="12"/>
      <c r="I92603" s="49"/>
    </row>
    <row r="92604" customHeight="1" spans="7:9">
      <c r="G92604" s="11"/>
      <c r="H92604" s="12"/>
      <c r="I92604" s="49"/>
    </row>
    <row r="92605" customHeight="1" spans="7:9">
      <c r="G92605" s="11"/>
      <c r="H92605" s="12"/>
      <c r="I92605" s="49"/>
    </row>
    <row r="92606" customHeight="1" spans="7:9">
      <c r="G92606" s="11"/>
      <c r="H92606" s="12"/>
      <c r="I92606" s="49"/>
    </row>
    <row r="92607" customHeight="1" spans="7:9">
      <c r="G92607" s="11"/>
      <c r="H92607" s="12"/>
      <c r="I92607" s="49"/>
    </row>
    <row r="92608" customHeight="1" spans="7:9">
      <c r="G92608" s="11"/>
      <c r="H92608" s="12"/>
      <c r="I92608" s="49"/>
    </row>
    <row r="92609" customHeight="1" spans="7:9">
      <c r="G92609" s="11"/>
      <c r="H92609" s="12"/>
      <c r="I92609" s="49"/>
    </row>
    <row r="92610" customHeight="1" spans="7:9">
      <c r="G92610" s="11"/>
      <c r="H92610" s="12"/>
      <c r="I92610" s="49"/>
    </row>
    <row r="92611" customHeight="1" spans="7:9">
      <c r="G92611" s="11"/>
      <c r="H92611" s="12"/>
      <c r="I92611" s="49"/>
    </row>
    <row r="92612" customHeight="1" spans="7:9">
      <c r="G92612" s="11"/>
      <c r="H92612" s="12"/>
      <c r="I92612" s="49"/>
    </row>
    <row r="92613" customHeight="1" spans="7:9">
      <c r="G92613" s="11"/>
      <c r="H92613" s="12"/>
      <c r="I92613" s="49"/>
    </row>
    <row r="92614" customHeight="1" spans="7:9">
      <c r="G92614" s="11"/>
      <c r="H92614" s="12"/>
      <c r="I92614" s="49"/>
    </row>
    <row r="92615" customHeight="1" spans="7:9">
      <c r="G92615" s="11"/>
      <c r="H92615" s="12"/>
      <c r="I92615" s="49"/>
    </row>
    <row r="92616" customHeight="1" spans="7:9">
      <c r="G92616" s="11"/>
      <c r="H92616" s="12"/>
      <c r="I92616" s="49"/>
    </row>
    <row r="92617" customHeight="1" spans="7:9">
      <c r="G92617" s="11"/>
      <c r="H92617" s="12"/>
      <c r="I92617" s="49"/>
    </row>
    <row r="92618" customHeight="1" spans="7:9">
      <c r="G92618" s="11"/>
      <c r="H92618" s="12"/>
      <c r="I92618" s="49"/>
    </row>
    <row r="92619" customHeight="1" spans="7:9">
      <c r="G92619" s="11"/>
      <c r="H92619" s="12"/>
      <c r="I92619" s="49"/>
    </row>
    <row r="92620" customHeight="1" spans="7:9">
      <c r="G92620" s="11"/>
      <c r="H92620" s="12"/>
      <c r="I92620" s="49"/>
    </row>
    <row r="92621" customHeight="1" spans="7:9">
      <c r="G92621" s="11"/>
      <c r="H92621" s="12"/>
      <c r="I92621" s="49"/>
    </row>
    <row r="92622" customHeight="1" spans="7:9">
      <c r="G92622" s="11"/>
      <c r="H92622" s="12"/>
      <c r="I92622" s="49"/>
    </row>
    <row r="92623" customHeight="1" spans="7:9">
      <c r="G92623" s="11"/>
      <c r="H92623" s="12"/>
      <c r="I92623" s="49"/>
    </row>
    <row r="92624" customHeight="1" spans="7:9">
      <c r="G92624" s="11"/>
      <c r="H92624" s="12"/>
      <c r="I92624" s="49"/>
    </row>
    <row r="92625" customHeight="1" spans="7:9">
      <c r="G92625" s="11"/>
      <c r="H92625" s="12"/>
      <c r="I92625" s="49"/>
    </row>
    <row r="92626" customHeight="1" spans="7:9">
      <c r="G92626" s="11"/>
      <c r="H92626" s="12"/>
      <c r="I92626" s="49"/>
    </row>
    <row r="92627" customHeight="1" spans="7:9">
      <c r="G92627" s="11"/>
      <c r="H92627" s="12"/>
      <c r="I92627" s="49"/>
    </row>
    <row r="92628" customHeight="1" spans="7:9">
      <c r="G92628" s="11"/>
      <c r="H92628" s="12"/>
      <c r="I92628" s="49"/>
    </row>
    <row r="92629" customHeight="1" spans="7:9">
      <c r="G92629" s="11"/>
      <c r="H92629" s="12"/>
      <c r="I92629" s="49"/>
    </row>
    <row r="92630" customHeight="1" spans="7:9">
      <c r="G92630" s="11"/>
      <c r="H92630" s="12"/>
      <c r="I92630" s="49"/>
    </row>
    <row r="92631" customHeight="1" spans="7:9">
      <c r="G92631" s="11"/>
      <c r="H92631" s="12"/>
      <c r="I92631" s="49"/>
    </row>
    <row r="92632" customHeight="1" spans="7:9">
      <c r="G92632" s="11"/>
      <c r="H92632" s="12"/>
      <c r="I92632" s="49"/>
    </row>
    <row r="92633" customHeight="1" spans="7:9">
      <c r="G92633" s="11"/>
      <c r="H92633" s="12"/>
      <c r="I92633" s="49"/>
    </row>
    <row r="92634" customHeight="1" spans="7:9">
      <c r="G92634" s="11"/>
      <c r="H92634" s="12"/>
      <c r="I92634" s="49"/>
    </row>
    <row r="92635" customHeight="1" spans="7:9">
      <c r="G92635" s="11"/>
      <c r="H92635" s="12"/>
      <c r="I92635" s="49"/>
    </row>
    <row r="92636" customHeight="1" spans="7:9">
      <c r="G92636" s="11"/>
      <c r="H92636" s="12"/>
      <c r="I92636" s="49"/>
    </row>
    <row r="92637" customHeight="1" spans="7:9">
      <c r="G92637" s="11"/>
      <c r="H92637" s="12"/>
      <c r="I92637" s="49"/>
    </row>
    <row r="92638" customHeight="1" spans="7:9">
      <c r="G92638" s="11"/>
      <c r="H92638" s="12"/>
      <c r="I92638" s="49"/>
    </row>
    <row r="92639" customHeight="1" spans="7:9">
      <c r="G92639" s="11"/>
      <c r="H92639" s="12"/>
      <c r="I92639" s="49"/>
    </row>
    <row r="92640" customHeight="1" spans="7:9">
      <c r="G92640" s="11"/>
      <c r="H92640" s="12"/>
      <c r="I92640" s="49"/>
    </row>
    <row r="92641" customHeight="1" spans="7:9">
      <c r="G92641" s="11"/>
      <c r="H92641" s="12"/>
      <c r="I92641" s="49"/>
    </row>
    <row r="92642" customHeight="1" spans="7:9">
      <c r="G92642" s="11"/>
      <c r="H92642" s="12"/>
      <c r="I92642" s="49"/>
    </row>
    <row r="92643" customHeight="1" spans="7:9">
      <c r="G92643" s="11"/>
      <c r="H92643" s="12"/>
      <c r="I92643" s="49"/>
    </row>
    <row r="92644" customHeight="1" spans="7:9">
      <c r="G92644" s="11"/>
      <c r="H92644" s="12"/>
      <c r="I92644" s="49"/>
    </row>
    <row r="92645" customHeight="1" spans="7:9">
      <c r="G92645" s="11"/>
      <c r="H92645" s="12"/>
      <c r="I92645" s="49"/>
    </row>
    <row r="92646" customHeight="1" spans="7:9">
      <c r="G92646" s="11"/>
      <c r="H92646" s="12"/>
      <c r="I92646" s="49"/>
    </row>
    <row r="92647" customHeight="1" spans="7:9">
      <c r="G92647" s="11"/>
      <c r="H92647" s="12"/>
      <c r="I92647" s="49"/>
    </row>
    <row r="92648" customHeight="1" spans="7:9">
      <c r="G92648" s="11"/>
      <c r="H92648" s="12"/>
      <c r="I92648" s="49"/>
    </row>
    <row r="92649" customHeight="1" spans="7:9">
      <c r="G92649" s="11"/>
      <c r="H92649" s="12"/>
      <c r="I92649" s="49"/>
    </row>
    <row r="92650" customHeight="1" spans="7:9">
      <c r="G92650" s="11"/>
      <c r="H92650" s="12"/>
      <c r="I92650" s="49"/>
    </row>
    <row r="92651" customHeight="1" spans="7:9">
      <c r="G92651" s="11"/>
      <c r="H92651" s="12"/>
      <c r="I92651" s="49"/>
    </row>
    <row r="92652" customHeight="1" spans="7:9">
      <c r="G92652" s="11"/>
      <c r="H92652" s="12"/>
      <c r="I92652" s="49"/>
    </row>
    <row r="92653" customHeight="1" spans="7:9">
      <c r="G92653" s="11"/>
      <c r="H92653" s="12"/>
      <c r="I92653" s="49"/>
    </row>
    <row r="92654" customHeight="1" spans="7:9">
      <c r="G92654" s="11"/>
      <c r="H92654" s="12"/>
      <c r="I92654" s="49"/>
    </row>
    <row r="92655" customHeight="1" spans="7:9">
      <c r="G92655" s="11"/>
      <c r="H92655" s="12"/>
      <c r="I92655" s="49"/>
    </row>
    <row r="92656" customHeight="1" spans="7:9">
      <c r="G92656" s="11"/>
      <c r="H92656" s="12"/>
      <c r="I92656" s="49"/>
    </row>
    <row r="92657" customHeight="1" spans="7:9">
      <c r="G92657" s="11"/>
      <c r="H92657" s="12"/>
      <c r="I92657" s="49"/>
    </row>
    <row r="92658" customHeight="1" spans="7:9">
      <c r="G92658" s="11"/>
      <c r="H92658" s="12"/>
      <c r="I92658" s="49"/>
    </row>
    <row r="92659" customHeight="1" spans="7:9">
      <c r="G92659" s="11"/>
      <c r="H92659" s="12"/>
      <c r="I92659" s="49"/>
    </row>
    <row r="92660" customHeight="1" spans="7:9">
      <c r="G92660" s="11"/>
      <c r="H92660" s="12"/>
      <c r="I92660" s="49"/>
    </row>
    <row r="92661" customHeight="1" spans="7:9">
      <c r="G92661" s="11"/>
      <c r="H92661" s="12"/>
      <c r="I92661" s="49"/>
    </row>
    <row r="92662" customHeight="1" spans="7:9">
      <c r="G92662" s="11"/>
      <c r="H92662" s="12"/>
      <c r="I92662" s="49"/>
    </row>
    <row r="92663" customHeight="1" spans="7:9">
      <c r="G92663" s="11"/>
      <c r="H92663" s="12"/>
      <c r="I92663" s="49"/>
    </row>
    <row r="92664" customHeight="1" spans="7:9">
      <c r="G92664" s="11"/>
      <c r="H92664" s="12"/>
      <c r="I92664" s="49"/>
    </row>
    <row r="92665" customHeight="1" spans="7:9">
      <c r="G92665" s="11"/>
      <c r="H92665" s="12"/>
      <c r="I92665" s="49"/>
    </row>
    <row r="92666" customHeight="1" spans="7:9">
      <c r="G92666" s="11"/>
      <c r="H92666" s="12"/>
      <c r="I92666" s="49"/>
    </row>
    <row r="92667" customHeight="1" spans="7:9">
      <c r="G92667" s="11"/>
      <c r="H92667" s="12"/>
      <c r="I92667" s="49"/>
    </row>
    <row r="92668" customHeight="1" spans="7:9">
      <c r="G92668" s="11"/>
      <c r="H92668" s="12"/>
      <c r="I92668" s="49"/>
    </row>
    <row r="92669" customHeight="1" spans="7:9">
      <c r="G92669" s="11"/>
      <c r="H92669" s="12"/>
      <c r="I92669" s="49"/>
    </row>
    <row r="92670" customHeight="1" spans="7:9">
      <c r="G92670" s="11"/>
      <c r="H92670" s="12"/>
      <c r="I92670" s="49"/>
    </row>
    <row r="92671" customHeight="1" spans="7:9">
      <c r="G92671" s="11"/>
      <c r="H92671" s="12"/>
      <c r="I92671" s="49"/>
    </row>
    <row r="92672" customHeight="1" spans="7:9">
      <c r="G92672" s="11"/>
      <c r="H92672" s="12"/>
      <c r="I92672" s="49"/>
    </row>
    <row r="92673" customHeight="1" spans="7:9">
      <c r="G92673" s="11"/>
      <c r="H92673" s="12"/>
      <c r="I92673" s="49"/>
    </row>
    <row r="92674" customHeight="1" spans="7:9">
      <c r="G92674" s="11"/>
      <c r="H92674" s="12"/>
      <c r="I92674" s="49"/>
    </row>
    <row r="92675" customHeight="1" spans="7:9">
      <c r="G92675" s="11"/>
      <c r="H92675" s="12"/>
      <c r="I92675" s="49"/>
    </row>
    <row r="92676" customHeight="1" spans="7:9">
      <c r="G92676" s="11"/>
      <c r="H92676" s="12"/>
      <c r="I92676" s="49"/>
    </row>
    <row r="92677" customHeight="1" spans="7:9">
      <c r="G92677" s="11"/>
      <c r="H92677" s="12"/>
      <c r="I92677" s="49"/>
    </row>
    <row r="92678" customHeight="1" spans="7:9">
      <c r="G92678" s="11"/>
      <c r="H92678" s="12"/>
      <c r="I92678" s="49"/>
    </row>
    <row r="92679" customHeight="1" spans="7:9">
      <c r="G92679" s="11"/>
      <c r="H92679" s="12"/>
      <c r="I92679" s="49"/>
    </row>
    <row r="92680" customHeight="1" spans="7:9">
      <c r="G92680" s="11"/>
      <c r="H92680" s="12"/>
      <c r="I92680" s="49"/>
    </row>
    <row r="92681" customHeight="1" spans="7:9">
      <c r="G92681" s="11"/>
      <c r="H92681" s="12"/>
      <c r="I92681" s="49"/>
    </row>
    <row r="92682" customHeight="1" spans="7:9">
      <c r="G92682" s="11"/>
      <c r="H92682" s="12"/>
      <c r="I92682" s="49"/>
    </row>
    <row r="92683" customHeight="1" spans="7:9">
      <c r="G92683" s="11"/>
      <c r="H92683" s="12"/>
      <c r="I92683" s="49"/>
    </row>
    <row r="92684" customHeight="1" spans="7:9">
      <c r="G92684" s="11"/>
      <c r="H92684" s="12"/>
      <c r="I92684" s="49"/>
    </row>
    <row r="92685" customHeight="1" spans="7:9">
      <c r="G92685" s="11"/>
      <c r="H92685" s="12"/>
      <c r="I92685" s="49"/>
    </row>
    <row r="92686" customHeight="1" spans="7:9">
      <c r="G92686" s="11"/>
      <c r="H92686" s="12"/>
      <c r="I92686" s="49"/>
    </row>
    <row r="92687" customHeight="1" spans="7:9">
      <c r="G92687" s="11"/>
      <c r="H92687" s="12"/>
      <c r="I92687" s="49"/>
    </row>
    <row r="92688" customHeight="1" spans="7:9">
      <c r="G92688" s="11"/>
      <c r="H92688" s="12"/>
      <c r="I92688" s="49"/>
    </row>
    <row r="92689" customHeight="1" spans="7:9">
      <c r="G92689" s="11"/>
      <c r="H92689" s="12"/>
      <c r="I92689" s="49"/>
    </row>
    <row r="92690" customHeight="1" spans="7:9">
      <c r="G92690" s="11"/>
      <c r="H92690" s="12"/>
      <c r="I92690" s="49"/>
    </row>
    <row r="92691" customHeight="1" spans="7:9">
      <c r="G92691" s="11"/>
      <c r="H92691" s="12"/>
      <c r="I92691" s="49"/>
    </row>
    <row r="92692" customHeight="1" spans="7:9">
      <c r="G92692" s="11"/>
      <c r="H92692" s="12"/>
      <c r="I92692" s="49"/>
    </row>
    <row r="92693" customHeight="1" spans="7:9">
      <c r="G92693" s="11"/>
      <c r="H92693" s="12"/>
      <c r="I92693" s="49"/>
    </row>
    <row r="92694" customHeight="1" spans="7:9">
      <c r="G92694" s="11"/>
      <c r="H92694" s="12"/>
      <c r="I92694" s="49"/>
    </row>
    <row r="92695" customHeight="1" spans="7:9">
      <c r="G92695" s="11"/>
      <c r="H92695" s="12"/>
      <c r="I92695" s="49"/>
    </row>
    <row r="92696" customHeight="1" spans="7:9">
      <c r="G92696" s="11"/>
      <c r="H92696" s="12"/>
      <c r="I92696" s="49"/>
    </row>
    <row r="92697" customHeight="1" spans="7:9">
      <c r="G92697" s="11"/>
      <c r="H92697" s="12"/>
      <c r="I92697" s="49"/>
    </row>
    <row r="92698" customHeight="1" spans="7:9">
      <c r="G92698" s="11"/>
      <c r="H92698" s="12"/>
      <c r="I92698" s="49"/>
    </row>
    <row r="92699" customHeight="1" spans="7:9">
      <c r="G92699" s="11"/>
      <c r="H92699" s="12"/>
      <c r="I92699" s="49"/>
    </row>
    <row r="92700" customHeight="1" spans="7:9">
      <c r="G92700" s="11"/>
      <c r="H92700" s="12"/>
      <c r="I92700" s="49"/>
    </row>
    <row r="92701" customHeight="1" spans="7:9">
      <c r="G92701" s="11"/>
      <c r="H92701" s="12"/>
      <c r="I92701" s="49"/>
    </row>
    <row r="92702" customHeight="1" spans="7:9">
      <c r="G92702" s="11"/>
      <c r="H92702" s="12"/>
      <c r="I92702" s="49"/>
    </row>
    <row r="92703" customHeight="1" spans="7:9">
      <c r="G92703" s="11"/>
      <c r="H92703" s="12"/>
      <c r="I92703" s="49"/>
    </row>
    <row r="92704" customHeight="1" spans="7:9">
      <c r="G92704" s="11"/>
      <c r="H92704" s="12"/>
      <c r="I92704" s="49"/>
    </row>
    <row r="92705" customHeight="1" spans="7:9">
      <c r="G92705" s="11"/>
      <c r="H92705" s="12"/>
      <c r="I92705" s="49"/>
    </row>
    <row r="92706" customHeight="1" spans="7:9">
      <c r="G92706" s="11"/>
      <c r="H92706" s="12"/>
      <c r="I92706" s="49"/>
    </row>
    <row r="92707" customHeight="1" spans="7:9">
      <c r="G92707" s="11"/>
      <c r="H92707" s="12"/>
      <c r="I92707" s="49"/>
    </row>
    <row r="92708" customHeight="1" spans="7:9">
      <c r="G92708" s="11"/>
      <c r="H92708" s="12"/>
      <c r="I92708" s="49"/>
    </row>
    <row r="92709" customHeight="1" spans="7:9">
      <c r="G92709" s="11"/>
      <c r="H92709" s="12"/>
      <c r="I92709" s="49"/>
    </row>
    <row r="92710" customHeight="1" spans="7:9">
      <c r="G92710" s="11"/>
      <c r="H92710" s="12"/>
      <c r="I92710" s="49"/>
    </row>
    <row r="92711" customHeight="1" spans="7:9">
      <c r="G92711" s="11"/>
      <c r="H92711" s="12"/>
      <c r="I92711" s="49"/>
    </row>
    <row r="92712" customHeight="1" spans="7:9">
      <c r="G92712" s="11"/>
      <c r="H92712" s="12"/>
      <c r="I92712" s="49"/>
    </row>
    <row r="92713" customHeight="1" spans="7:9">
      <c r="G92713" s="11"/>
      <c r="H92713" s="12"/>
      <c r="I92713" s="49"/>
    </row>
    <row r="92714" customHeight="1" spans="7:9">
      <c r="G92714" s="11"/>
      <c r="H92714" s="12"/>
      <c r="I92714" s="49"/>
    </row>
    <row r="92715" customHeight="1" spans="7:9">
      <c r="G92715" s="11"/>
      <c r="H92715" s="12"/>
      <c r="I92715" s="49"/>
    </row>
    <row r="92716" customHeight="1" spans="7:9">
      <c r="G92716" s="11"/>
      <c r="H92716" s="12"/>
      <c r="I92716" s="49"/>
    </row>
    <row r="92717" customHeight="1" spans="7:9">
      <c r="G92717" s="11"/>
      <c r="H92717" s="12"/>
      <c r="I92717" s="49"/>
    </row>
    <row r="92718" customHeight="1" spans="7:9">
      <c r="G92718" s="11"/>
      <c r="H92718" s="12"/>
      <c r="I92718" s="49"/>
    </row>
    <row r="92719" customHeight="1" spans="7:9">
      <c r="G92719" s="11"/>
      <c r="H92719" s="12"/>
      <c r="I92719" s="49"/>
    </row>
    <row r="92720" customHeight="1" spans="7:9">
      <c r="G92720" s="11"/>
      <c r="H92720" s="12"/>
      <c r="I92720" s="49"/>
    </row>
    <row r="92721" customHeight="1" spans="7:9">
      <c r="G92721" s="11"/>
      <c r="H92721" s="12"/>
      <c r="I92721" s="49"/>
    </row>
    <row r="92722" customHeight="1" spans="7:9">
      <c r="G92722" s="11"/>
      <c r="H92722" s="12"/>
      <c r="I92722" s="49"/>
    </row>
    <row r="92723" customHeight="1" spans="7:9">
      <c r="G92723" s="11"/>
      <c r="H92723" s="12"/>
      <c r="I92723" s="49"/>
    </row>
    <row r="92724" customHeight="1" spans="7:9">
      <c r="G92724" s="11"/>
      <c r="H92724" s="12"/>
      <c r="I92724" s="49"/>
    </row>
    <row r="92725" customHeight="1" spans="7:9">
      <c r="G92725" s="11"/>
      <c r="H92725" s="12"/>
      <c r="I92725" s="49"/>
    </row>
    <row r="92726" customHeight="1" spans="7:9">
      <c r="G92726" s="11"/>
      <c r="H92726" s="12"/>
      <c r="I92726" s="49"/>
    </row>
    <row r="92727" customHeight="1" spans="7:9">
      <c r="G92727" s="11"/>
      <c r="H92727" s="12"/>
      <c r="I92727" s="49"/>
    </row>
    <row r="92728" customHeight="1" spans="7:9">
      <c r="G92728" s="11"/>
      <c r="H92728" s="12"/>
      <c r="I92728" s="49"/>
    </row>
    <row r="92729" customHeight="1" spans="7:9">
      <c r="G92729" s="11"/>
      <c r="H92729" s="12"/>
      <c r="I92729" s="49"/>
    </row>
    <row r="92730" customHeight="1" spans="7:9">
      <c r="G92730" s="11"/>
      <c r="H92730" s="12"/>
      <c r="I92730" s="49"/>
    </row>
    <row r="92731" customHeight="1" spans="7:9">
      <c r="G92731" s="11"/>
      <c r="H92731" s="12"/>
      <c r="I92731" s="49"/>
    </row>
    <row r="92732" customHeight="1" spans="7:9">
      <c r="G92732" s="11"/>
      <c r="H92732" s="12"/>
      <c r="I92732" s="49"/>
    </row>
    <row r="92733" customHeight="1" spans="7:9">
      <c r="G92733" s="11"/>
      <c r="H92733" s="12"/>
      <c r="I92733" s="49"/>
    </row>
    <row r="92734" customHeight="1" spans="7:9">
      <c r="G92734" s="11"/>
      <c r="H92734" s="12"/>
      <c r="I92734" s="49"/>
    </row>
    <row r="92735" customHeight="1" spans="7:9">
      <c r="G92735" s="11"/>
      <c r="H92735" s="12"/>
      <c r="I92735" s="49"/>
    </row>
    <row r="92736" customHeight="1" spans="7:9">
      <c r="G92736" s="11"/>
      <c r="H92736" s="12"/>
      <c r="I92736" s="49"/>
    </row>
    <row r="92737" customHeight="1" spans="7:9">
      <c r="G92737" s="11"/>
      <c r="H92737" s="12"/>
      <c r="I92737" s="49"/>
    </row>
    <row r="92738" customHeight="1" spans="7:9">
      <c r="G92738" s="11"/>
      <c r="H92738" s="12"/>
      <c r="I92738" s="49"/>
    </row>
    <row r="92739" customHeight="1" spans="7:9">
      <c r="G92739" s="11"/>
      <c r="H92739" s="12"/>
      <c r="I92739" s="49"/>
    </row>
    <row r="92740" customHeight="1" spans="7:9">
      <c r="G92740" s="11"/>
      <c r="H92740" s="12"/>
      <c r="I92740" s="49"/>
    </row>
    <row r="92741" customHeight="1" spans="7:9">
      <c r="G92741" s="11"/>
      <c r="H92741" s="12"/>
      <c r="I92741" s="49"/>
    </row>
    <row r="92742" customHeight="1" spans="7:9">
      <c r="G92742" s="11"/>
      <c r="H92742" s="12"/>
      <c r="I92742" s="49"/>
    </row>
    <row r="92743" customHeight="1" spans="7:9">
      <c r="G92743" s="11"/>
      <c r="H92743" s="12"/>
      <c r="I92743" s="49"/>
    </row>
    <row r="92744" customHeight="1" spans="7:9">
      <c r="G92744" s="11"/>
      <c r="H92744" s="12"/>
      <c r="I92744" s="49"/>
    </row>
    <row r="92745" customHeight="1" spans="7:9">
      <c r="G92745" s="11"/>
      <c r="H92745" s="12"/>
      <c r="I92745" s="49"/>
    </row>
    <row r="92746" customHeight="1" spans="7:9">
      <c r="G92746" s="11"/>
      <c r="H92746" s="12"/>
      <c r="I92746" s="49"/>
    </row>
    <row r="92747" customHeight="1" spans="7:9">
      <c r="G92747" s="11"/>
      <c r="H92747" s="12"/>
      <c r="I92747" s="49"/>
    </row>
    <row r="92748" customHeight="1" spans="7:9">
      <c r="G92748" s="11"/>
      <c r="H92748" s="12"/>
      <c r="I92748" s="49"/>
    </row>
    <row r="92749" customHeight="1" spans="7:9">
      <c r="G92749" s="11"/>
      <c r="H92749" s="12"/>
      <c r="I92749" s="49"/>
    </row>
    <row r="92750" customHeight="1" spans="7:9">
      <c r="G92750" s="11"/>
      <c r="H92750" s="12"/>
      <c r="I92750" s="49"/>
    </row>
    <row r="92751" customHeight="1" spans="7:9">
      <c r="G92751" s="11"/>
      <c r="H92751" s="12"/>
      <c r="I92751" s="49"/>
    </row>
    <row r="92752" customHeight="1" spans="7:9">
      <c r="G92752" s="11"/>
      <c r="H92752" s="12"/>
      <c r="I92752" s="49"/>
    </row>
    <row r="92753" customHeight="1" spans="7:9">
      <c r="G92753" s="11"/>
      <c r="H92753" s="12"/>
      <c r="I92753" s="49"/>
    </row>
    <row r="92754" customHeight="1" spans="7:9">
      <c r="G92754" s="11"/>
      <c r="H92754" s="12"/>
      <c r="I92754" s="49"/>
    </row>
    <row r="92755" customHeight="1" spans="7:9">
      <c r="G92755" s="11"/>
      <c r="H92755" s="12"/>
      <c r="I92755" s="49"/>
    </row>
    <row r="92756" customHeight="1" spans="7:9">
      <c r="G92756" s="11"/>
      <c r="H92756" s="12"/>
      <c r="I92756" s="49"/>
    </row>
    <row r="92757" customHeight="1" spans="7:9">
      <c r="G92757" s="11"/>
      <c r="H92757" s="12"/>
      <c r="I92757" s="49"/>
    </row>
    <row r="92758" customHeight="1" spans="7:9">
      <c r="G92758" s="11"/>
      <c r="H92758" s="12"/>
      <c r="I92758" s="49"/>
    </row>
    <row r="92759" customHeight="1" spans="7:9">
      <c r="G92759" s="11"/>
      <c r="H92759" s="12"/>
      <c r="I92759" s="49"/>
    </row>
    <row r="92760" customHeight="1" spans="7:9">
      <c r="G92760" s="11"/>
      <c r="H92760" s="12"/>
      <c r="I92760" s="49"/>
    </row>
    <row r="92761" customHeight="1" spans="7:9">
      <c r="G92761" s="11"/>
      <c r="H92761" s="12"/>
      <c r="I92761" s="49"/>
    </row>
    <row r="92762" customHeight="1" spans="7:9">
      <c r="G92762" s="11"/>
      <c r="H92762" s="12"/>
      <c r="I92762" s="49"/>
    </row>
    <row r="92763" customHeight="1" spans="7:9">
      <c r="G92763" s="11"/>
      <c r="H92763" s="12"/>
      <c r="I92763" s="49"/>
    </row>
    <row r="92764" customHeight="1" spans="7:9">
      <c r="G92764" s="11"/>
      <c r="H92764" s="12"/>
      <c r="I92764" s="49"/>
    </row>
    <row r="92765" customHeight="1" spans="7:9">
      <c r="G92765" s="11"/>
      <c r="H92765" s="12"/>
      <c r="I92765" s="49"/>
    </row>
    <row r="92766" customHeight="1" spans="7:9">
      <c r="G92766" s="11"/>
      <c r="H92766" s="12"/>
      <c r="I92766" s="49"/>
    </row>
    <row r="92767" customHeight="1" spans="7:9">
      <c r="G92767" s="11"/>
      <c r="H92767" s="12"/>
      <c r="I92767" s="49"/>
    </row>
    <row r="92768" customHeight="1" spans="7:9">
      <c r="G92768" s="11"/>
      <c r="H92768" s="12"/>
      <c r="I92768" s="49"/>
    </row>
    <row r="92769" customHeight="1" spans="7:9">
      <c r="G92769" s="11"/>
      <c r="H92769" s="12"/>
      <c r="I92769" s="49"/>
    </row>
    <row r="92770" customHeight="1" spans="7:9">
      <c r="G92770" s="11"/>
      <c r="H92770" s="12"/>
      <c r="I92770" s="49"/>
    </row>
    <row r="92771" customHeight="1" spans="7:9">
      <c r="G92771" s="11"/>
      <c r="H92771" s="12"/>
      <c r="I92771" s="49"/>
    </row>
    <row r="92772" customHeight="1" spans="7:9">
      <c r="G92772" s="11"/>
      <c r="H92772" s="12"/>
      <c r="I92772" s="49"/>
    </row>
    <row r="92773" customHeight="1" spans="7:9">
      <c r="G92773" s="11"/>
      <c r="H92773" s="12"/>
      <c r="I92773" s="49"/>
    </row>
    <row r="92774" customHeight="1" spans="7:9">
      <c r="G92774" s="11"/>
      <c r="H92774" s="12"/>
      <c r="I92774" s="49"/>
    </row>
    <row r="92775" customHeight="1" spans="7:9">
      <c r="G92775" s="11"/>
      <c r="H92775" s="12"/>
      <c r="I92775" s="49"/>
    </row>
    <row r="92776" customHeight="1" spans="7:9">
      <c r="G92776" s="11"/>
      <c r="H92776" s="12"/>
      <c r="I92776" s="49"/>
    </row>
    <row r="92777" customHeight="1" spans="7:9">
      <c r="G92777" s="11"/>
      <c r="H92777" s="12"/>
      <c r="I92777" s="49"/>
    </row>
    <row r="92778" customHeight="1" spans="7:9">
      <c r="G92778" s="11"/>
      <c r="H92778" s="12"/>
      <c r="I92778" s="49"/>
    </row>
    <row r="92779" customHeight="1" spans="7:9">
      <c r="G92779" s="11"/>
      <c r="H92779" s="12"/>
      <c r="I92779" s="49"/>
    </row>
    <row r="92780" customHeight="1" spans="7:9">
      <c r="G92780" s="11"/>
      <c r="H92780" s="12"/>
      <c r="I92780" s="49"/>
    </row>
    <row r="92781" customHeight="1" spans="7:9">
      <c r="G92781" s="11"/>
      <c r="H92781" s="12"/>
      <c r="I92781" s="49"/>
    </row>
    <row r="92782" customHeight="1" spans="7:9">
      <c r="G92782" s="11"/>
      <c r="H92782" s="12"/>
      <c r="I92782" s="49"/>
    </row>
    <row r="92783" customHeight="1" spans="7:9">
      <c r="G92783" s="11"/>
      <c r="H92783" s="12"/>
      <c r="I92783" s="49"/>
    </row>
    <row r="92784" customHeight="1" spans="7:9">
      <c r="G92784" s="11"/>
      <c r="H92784" s="12"/>
      <c r="I92784" s="49"/>
    </row>
    <row r="92785" customHeight="1" spans="7:9">
      <c r="G92785" s="11"/>
      <c r="H92785" s="12"/>
      <c r="I92785" s="49"/>
    </row>
    <row r="92786" customHeight="1" spans="7:9">
      <c r="G92786" s="11"/>
      <c r="H92786" s="12"/>
      <c r="I92786" s="49"/>
    </row>
    <row r="92787" customHeight="1" spans="7:9">
      <c r="G92787" s="11"/>
      <c r="H92787" s="12"/>
      <c r="I92787" s="49"/>
    </row>
    <row r="92788" customHeight="1" spans="7:9">
      <c r="G92788" s="11"/>
      <c r="H92788" s="12"/>
      <c r="I92788" s="49"/>
    </row>
    <row r="92789" customHeight="1" spans="7:9">
      <c r="G92789" s="11"/>
      <c r="H92789" s="12"/>
      <c r="I92789" s="49"/>
    </row>
    <row r="92790" customHeight="1" spans="7:9">
      <c r="G92790" s="11"/>
      <c r="H92790" s="12"/>
      <c r="I92790" s="49"/>
    </row>
    <row r="92791" customHeight="1" spans="7:9">
      <c r="G92791" s="11"/>
      <c r="H92791" s="12"/>
      <c r="I92791" s="49"/>
    </row>
    <row r="92792" customHeight="1" spans="7:9">
      <c r="G92792" s="11"/>
      <c r="H92792" s="12"/>
      <c r="I92792" s="49"/>
    </row>
    <row r="92793" customHeight="1" spans="7:9">
      <c r="G92793" s="11"/>
      <c r="H92793" s="12"/>
      <c r="I92793" s="49"/>
    </row>
    <row r="92794" customHeight="1" spans="7:9">
      <c r="G92794" s="11"/>
      <c r="H92794" s="12"/>
      <c r="I92794" s="49"/>
    </row>
    <row r="92795" customHeight="1" spans="7:9">
      <c r="G92795" s="11"/>
      <c r="H92795" s="12"/>
      <c r="I92795" s="49"/>
    </row>
    <row r="92796" customHeight="1" spans="7:9">
      <c r="G92796" s="11"/>
      <c r="H92796" s="12"/>
      <c r="I92796" s="49"/>
    </row>
    <row r="92797" customHeight="1" spans="7:9">
      <c r="G92797" s="11"/>
      <c r="H92797" s="12"/>
      <c r="I92797" s="49"/>
    </row>
    <row r="92798" customHeight="1" spans="7:9">
      <c r="G92798" s="11"/>
      <c r="H92798" s="12"/>
      <c r="I92798" s="49"/>
    </row>
    <row r="92799" customHeight="1" spans="7:9">
      <c r="G92799" s="11"/>
      <c r="H92799" s="12"/>
      <c r="I92799" s="49"/>
    </row>
    <row r="92800" customHeight="1" spans="7:9">
      <c r="G92800" s="11"/>
      <c r="H92800" s="12"/>
      <c r="I92800" s="49"/>
    </row>
    <row r="92801" customHeight="1" spans="7:9">
      <c r="G92801" s="11"/>
      <c r="H92801" s="12"/>
      <c r="I92801" s="49"/>
    </row>
    <row r="92802" customHeight="1" spans="7:9">
      <c r="G92802" s="11"/>
      <c r="H92802" s="12"/>
      <c r="I92802" s="49"/>
    </row>
    <row r="92803" customHeight="1" spans="7:9">
      <c r="G92803" s="11"/>
      <c r="H92803" s="12"/>
      <c r="I92803" s="49"/>
    </row>
    <row r="92804" customHeight="1" spans="7:9">
      <c r="G92804" s="11"/>
      <c r="H92804" s="12"/>
      <c r="I92804" s="49"/>
    </row>
    <row r="92805" customHeight="1" spans="7:9">
      <c r="G92805" s="11"/>
      <c r="H92805" s="12"/>
      <c r="I92805" s="49"/>
    </row>
    <row r="92806" customHeight="1" spans="7:9">
      <c r="G92806" s="11"/>
      <c r="H92806" s="12"/>
      <c r="I92806" s="49"/>
    </row>
    <row r="92807" customHeight="1" spans="7:9">
      <c r="G92807" s="11"/>
      <c r="H92807" s="12"/>
      <c r="I92807" s="49"/>
    </row>
    <row r="92808" customHeight="1" spans="7:9">
      <c r="G92808" s="11"/>
      <c r="H92808" s="12"/>
      <c r="I92808" s="49"/>
    </row>
    <row r="92809" customHeight="1" spans="7:9">
      <c r="G92809" s="11"/>
      <c r="H92809" s="12"/>
      <c r="I92809" s="49"/>
    </row>
    <row r="92810" customHeight="1" spans="7:9">
      <c r="G92810" s="11"/>
      <c r="H92810" s="12"/>
      <c r="I92810" s="49"/>
    </row>
    <row r="92811" customHeight="1" spans="7:9">
      <c r="G92811" s="11"/>
      <c r="H92811" s="12"/>
      <c r="I92811" s="49"/>
    </row>
    <row r="92812" customHeight="1" spans="7:9">
      <c r="G92812" s="11"/>
      <c r="H92812" s="12"/>
      <c r="I92812" s="49"/>
    </row>
    <row r="92813" customHeight="1" spans="7:9">
      <c r="G92813" s="11"/>
      <c r="H92813" s="12"/>
      <c r="I92813" s="49"/>
    </row>
    <row r="92814" customHeight="1" spans="7:9">
      <c r="G92814" s="11"/>
      <c r="H92814" s="12"/>
      <c r="I92814" s="49"/>
    </row>
    <row r="92815" customHeight="1" spans="7:9">
      <c r="G92815" s="11"/>
      <c r="H92815" s="12"/>
      <c r="I92815" s="49"/>
    </row>
    <row r="92816" customHeight="1" spans="7:9">
      <c r="G92816" s="11"/>
      <c r="H92816" s="12"/>
      <c r="I92816" s="49"/>
    </row>
    <row r="92817" customHeight="1" spans="7:9">
      <c r="G92817" s="11"/>
      <c r="H92817" s="12"/>
      <c r="I92817" s="49"/>
    </row>
    <row r="92818" customHeight="1" spans="7:9">
      <c r="G92818" s="11"/>
      <c r="H92818" s="12"/>
      <c r="I92818" s="49"/>
    </row>
    <row r="92819" customHeight="1" spans="7:9">
      <c r="G92819" s="11"/>
      <c r="H92819" s="12"/>
      <c r="I92819" s="49"/>
    </row>
    <row r="92820" customHeight="1" spans="7:9">
      <c r="G92820" s="11"/>
      <c r="H92820" s="12"/>
      <c r="I92820" s="49"/>
    </row>
    <row r="92821" customHeight="1" spans="7:9">
      <c r="G92821" s="11"/>
      <c r="H92821" s="12"/>
      <c r="I92821" s="49"/>
    </row>
    <row r="92822" customHeight="1" spans="7:9">
      <c r="G92822" s="11"/>
      <c r="H92822" s="12"/>
      <c r="I92822" s="49"/>
    </row>
    <row r="92823" customHeight="1" spans="7:9">
      <c r="G92823" s="11"/>
      <c r="H92823" s="12"/>
      <c r="I92823" s="49"/>
    </row>
    <row r="92824" customHeight="1" spans="7:9">
      <c r="G92824" s="11"/>
      <c r="H92824" s="12"/>
      <c r="I92824" s="49"/>
    </row>
    <row r="92825" customHeight="1" spans="7:9">
      <c r="G92825" s="11"/>
      <c r="H92825" s="12"/>
      <c r="I92825" s="49"/>
    </row>
    <row r="92826" customHeight="1" spans="7:9">
      <c r="G92826" s="11"/>
      <c r="H92826" s="12"/>
      <c r="I92826" s="49"/>
    </row>
    <row r="92827" customHeight="1" spans="7:9">
      <c r="G92827" s="11"/>
      <c r="H92827" s="12"/>
      <c r="I92827" s="49"/>
    </row>
    <row r="92828" customHeight="1" spans="7:9">
      <c r="G92828" s="11"/>
      <c r="H92828" s="12"/>
      <c r="I92828" s="49"/>
    </row>
    <row r="92829" customHeight="1" spans="7:9">
      <c r="G92829" s="11"/>
      <c r="H92829" s="12"/>
      <c r="I92829" s="49"/>
    </row>
    <row r="92830" customHeight="1" spans="7:9">
      <c r="G92830" s="11"/>
      <c r="H92830" s="12"/>
      <c r="I92830" s="49"/>
    </row>
    <row r="92831" customHeight="1" spans="7:9">
      <c r="G92831" s="11"/>
      <c r="H92831" s="12"/>
      <c r="I92831" s="49"/>
    </row>
    <row r="92832" customHeight="1" spans="7:9">
      <c r="G92832" s="11"/>
      <c r="H92832" s="12"/>
      <c r="I92832" s="49"/>
    </row>
    <row r="92833" customHeight="1" spans="7:9">
      <c r="G92833" s="11"/>
      <c r="H92833" s="12"/>
      <c r="I92833" s="49"/>
    </row>
    <row r="92834" customHeight="1" spans="7:9">
      <c r="G92834" s="11"/>
      <c r="H92834" s="12"/>
      <c r="I92834" s="49"/>
    </row>
    <row r="92835" customHeight="1" spans="7:9">
      <c r="G92835" s="11"/>
      <c r="H92835" s="12"/>
      <c r="I92835" s="49"/>
    </row>
    <row r="92836" customHeight="1" spans="7:9">
      <c r="G92836" s="11"/>
      <c r="H92836" s="12"/>
      <c r="I92836" s="49"/>
    </row>
    <row r="92837" customHeight="1" spans="7:9">
      <c r="G92837" s="11"/>
      <c r="H92837" s="12"/>
      <c r="I92837" s="49"/>
    </row>
    <row r="92838" customHeight="1" spans="7:9">
      <c r="G92838" s="11"/>
      <c r="H92838" s="12"/>
      <c r="I92838" s="49"/>
    </row>
    <row r="92839" customHeight="1" spans="7:9">
      <c r="G92839" s="11"/>
      <c r="H92839" s="12"/>
      <c r="I92839" s="49"/>
    </row>
    <row r="92840" customHeight="1" spans="7:9">
      <c r="G92840" s="11"/>
      <c r="H92840" s="12"/>
      <c r="I92840" s="49"/>
    </row>
    <row r="92841" customHeight="1" spans="7:9">
      <c r="G92841" s="11"/>
      <c r="H92841" s="12"/>
      <c r="I92841" s="49"/>
    </row>
    <row r="92842" customHeight="1" spans="7:9">
      <c r="G92842" s="11"/>
      <c r="H92842" s="12"/>
      <c r="I92842" s="49"/>
    </row>
    <row r="92843" customHeight="1" spans="7:9">
      <c r="G92843" s="11"/>
      <c r="H92843" s="12"/>
      <c r="I92843" s="49"/>
    </row>
    <row r="92844" customHeight="1" spans="7:9">
      <c r="G92844" s="11"/>
      <c r="H92844" s="12"/>
      <c r="I92844" s="49"/>
    </row>
    <row r="92845" customHeight="1" spans="7:9">
      <c r="G92845" s="11"/>
      <c r="H92845" s="12"/>
      <c r="I92845" s="49"/>
    </row>
    <row r="92846" customHeight="1" spans="7:9">
      <c r="G92846" s="11"/>
      <c r="H92846" s="12"/>
      <c r="I92846" s="49"/>
    </row>
    <row r="92847" customHeight="1" spans="7:9">
      <c r="G92847" s="11"/>
      <c r="H92847" s="12"/>
      <c r="I92847" s="49"/>
    </row>
    <row r="92848" customHeight="1" spans="7:9">
      <c r="G92848" s="11"/>
      <c r="H92848" s="12"/>
      <c r="I92848" s="49"/>
    </row>
    <row r="92849" customHeight="1" spans="7:9">
      <c r="G92849" s="11"/>
      <c r="H92849" s="12"/>
      <c r="I92849" s="49"/>
    </row>
    <row r="92850" customHeight="1" spans="7:9">
      <c r="G92850" s="11"/>
      <c r="H92850" s="12"/>
      <c r="I92850" s="49"/>
    </row>
    <row r="92851" customHeight="1" spans="7:9">
      <c r="G92851" s="11"/>
      <c r="H92851" s="12"/>
      <c r="I92851" s="49"/>
    </row>
    <row r="92852" customHeight="1" spans="7:9">
      <c r="G92852" s="11"/>
      <c r="H92852" s="12"/>
      <c r="I92852" s="49"/>
    </row>
    <row r="92853" customHeight="1" spans="7:9">
      <c r="G92853" s="11"/>
      <c r="H92853" s="12"/>
      <c r="I92853" s="49"/>
    </row>
    <row r="92854" customHeight="1" spans="7:9">
      <c r="G92854" s="11"/>
      <c r="H92854" s="12"/>
      <c r="I92854" s="49"/>
    </row>
    <row r="92855" customHeight="1" spans="7:9">
      <c r="G92855" s="11"/>
      <c r="H92855" s="12"/>
      <c r="I92855" s="49"/>
    </row>
    <row r="92856" customHeight="1" spans="7:9">
      <c r="G92856" s="11"/>
      <c r="H92856" s="12"/>
      <c r="I92856" s="49"/>
    </row>
    <row r="92857" customHeight="1" spans="7:9">
      <c r="G92857" s="11"/>
      <c r="H92857" s="12"/>
      <c r="I92857" s="49"/>
    </row>
    <row r="92858" customHeight="1" spans="7:9">
      <c r="G92858" s="11"/>
      <c r="H92858" s="12"/>
      <c r="I92858" s="49"/>
    </row>
    <row r="92859" customHeight="1" spans="7:9">
      <c r="G92859" s="11"/>
      <c r="H92859" s="12"/>
      <c r="I92859" s="49"/>
    </row>
    <row r="92860" customHeight="1" spans="7:9">
      <c r="G92860" s="11"/>
      <c r="H92860" s="12"/>
      <c r="I92860" s="49"/>
    </row>
    <row r="92861" customHeight="1" spans="7:9">
      <c r="G92861" s="11"/>
      <c r="H92861" s="12"/>
      <c r="I92861" s="49"/>
    </row>
    <row r="92862" customHeight="1" spans="7:9">
      <c r="G92862" s="11"/>
      <c r="H92862" s="12"/>
      <c r="I92862" s="49"/>
    </row>
    <row r="92863" customHeight="1" spans="7:9">
      <c r="G92863" s="11"/>
      <c r="H92863" s="12"/>
      <c r="I92863" s="49"/>
    </row>
    <row r="92864" customHeight="1" spans="7:9">
      <c r="G92864" s="11"/>
      <c r="H92864" s="12"/>
      <c r="I92864" s="49"/>
    </row>
    <row r="92865" customHeight="1" spans="7:9">
      <c r="G92865" s="11"/>
      <c r="H92865" s="12"/>
      <c r="I92865" s="49"/>
    </row>
    <row r="92866" customHeight="1" spans="7:9">
      <c r="G92866" s="11"/>
      <c r="H92866" s="12"/>
      <c r="I92866" s="49"/>
    </row>
    <row r="92867" customHeight="1" spans="7:9">
      <c r="G92867" s="11"/>
      <c r="H92867" s="12"/>
      <c r="I92867" s="49"/>
    </row>
    <row r="92868" customHeight="1" spans="7:9">
      <c r="G92868" s="11"/>
      <c r="H92868" s="12"/>
      <c r="I92868" s="49"/>
    </row>
    <row r="92869" customHeight="1" spans="7:9">
      <c r="G92869" s="11"/>
      <c r="H92869" s="12"/>
      <c r="I92869" s="49"/>
    </row>
    <row r="92870" customHeight="1" spans="7:9">
      <c r="G92870" s="11"/>
      <c r="H92870" s="12"/>
      <c r="I92870" s="49"/>
    </row>
    <row r="92871" customHeight="1" spans="7:9">
      <c r="G92871" s="11"/>
      <c r="H92871" s="12"/>
      <c r="I92871" s="49"/>
    </row>
    <row r="92872" customHeight="1" spans="7:9">
      <c r="G92872" s="11"/>
      <c r="H92872" s="12"/>
      <c r="I92872" s="49"/>
    </row>
    <row r="92873" customHeight="1" spans="7:9">
      <c r="G92873" s="11"/>
      <c r="H92873" s="12"/>
      <c r="I92873" s="49"/>
    </row>
    <row r="92874" customHeight="1" spans="7:9">
      <c r="G92874" s="11"/>
      <c r="H92874" s="12"/>
      <c r="I92874" s="49"/>
    </row>
    <row r="92875" customHeight="1" spans="7:9">
      <c r="G92875" s="11"/>
      <c r="H92875" s="12"/>
      <c r="I92875" s="49"/>
    </row>
    <row r="92876" customHeight="1" spans="7:9">
      <c r="G92876" s="11"/>
      <c r="H92876" s="12"/>
      <c r="I92876" s="49"/>
    </row>
    <row r="92877" customHeight="1" spans="7:9">
      <c r="G92877" s="11"/>
      <c r="H92877" s="12"/>
      <c r="I92877" s="49"/>
    </row>
    <row r="92878" customHeight="1" spans="7:9">
      <c r="G92878" s="11"/>
      <c r="H92878" s="12"/>
      <c r="I92878" s="49"/>
    </row>
    <row r="92879" customHeight="1" spans="7:9">
      <c r="G92879" s="11"/>
      <c r="H92879" s="12"/>
      <c r="I92879" s="49"/>
    </row>
    <row r="92880" customHeight="1" spans="7:9">
      <c r="G92880" s="11"/>
      <c r="H92880" s="12"/>
      <c r="I92880" s="49"/>
    </row>
    <row r="92881" customHeight="1" spans="7:9">
      <c r="G92881" s="11"/>
      <c r="H92881" s="12"/>
      <c r="I92881" s="49"/>
    </row>
    <row r="92882" customHeight="1" spans="7:9">
      <c r="G92882" s="11"/>
      <c r="H92882" s="12"/>
      <c r="I92882" s="49"/>
    </row>
    <row r="92883" customHeight="1" spans="7:9">
      <c r="G92883" s="11"/>
      <c r="H92883" s="12"/>
      <c r="I92883" s="49"/>
    </row>
    <row r="92884" customHeight="1" spans="7:9">
      <c r="G92884" s="11"/>
      <c r="H92884" s="12"/>
      <c r="I92884" s="49"/>
    </row>
    <row r="92885" customHeight="1" spans="7:9">
      <c r="G92885" s="11"/>
      <c r="H92885" s="12"/>
      <c r="I92885" s="49"/>
    </row>
    <row r="92886" customHeight="1" spans="7:9">
      <c r="G92886" s="11"/>
      <c r="H92886" s="12"/>
      <c r="I92886" s="49"/>
    </row>
    <row r="92887" customHeight="1" spans="7:9">
      <c r="G92887" s="11"/>
      <c r="H92887" s="12"/>
      <c r="I92887" s="49"/>
    </row>
    <row r="92888" customHeight="1" spans="7:9">
      <c r="G92888" s="11"/>
      <c r="H92888" s="12"/>
      <c r="I92888" s="49"/>
    </row>
    <row r="92889" customHeight="1" spans="7:9">
      <c r="G92889" s="11"/>
      <c r="H92889" s="12"/>
      <c r="I92889" s="49"/>
    </row>
    <row r="92890" customHeight="1" spans="7:9">
      <c r="G92890" s="11"/>
      <c r="H92890" s="12"/>
      <c r="I92890" s="49"/>
    </row>
    <row r="92891" customHeight="1" spans="7:9">
      <c r="G92891" s="11"/>
      <c r="H92891" s="12"/>
      <c r="I92891" s="49"/>
    </row>
    <row r="92892" customHeight="1" spans="7:9">
      <c r="G92892" s="11"/>
      <c r="H92892" s="12"/>
      <c r="I92892" s="49"/>
    </row>
    <row r="92893" customHeight="1" spans="7:9">
      <c r="G92893" s="11"/>
      <c r="H92893" s="12"/>
      <c r="I92893" s="49"/>
    </row>
    <row r="92894" customHeight="1" spans="7:9">
      <c r="G92894" s="11"/>
      <c r="H92894" s="12"/>
      <c r="I92894" s="49"/>
    </row>
    <row r="92895" customHeight="1" spans="7:9">
      <c r="G92895" s="11"/>
      <c r="H92895" s="12"/>
      <c r="I92895" s="49"/>
    </row>
    <row r="92896" customHeight="1" spans="7:9">
      <c r="G92896" s="11"/>
      <c r="H92896" s="12"/>
      <c r="I92896" s="49"/>
    </row>
    <row r="92897" customHeight="1" spans="7:9">
      <c r="G92897" s="11"/>
      <c r="H92897" s="12"/>
      <c r="I92897" s="49"/>
    </row>
    <row r="92898" customHeight="1" spans="7:9">
      <c r="G92898" s="11"/>
      <c r="H92898" s="12"/>
      <c r="I92898" s="49"/>
    </row>
    <row r="92899" customHeight="1" spans="7:9">
      <c r="G92899" s="11"/>
      <c r="H92899" s="12"/>
      <c r="I92899" s="49"/>
    </row>
    <row r="92900" customHeight="1" spans="7:9">
      <c r="G92900" s="11"/>
      <c r="H92900" s="12"/>
      <c r="I92900" s="49"/>
    </row>
    <row r="92901" customHeight="1" spans="7:9">
      <c r="G92901" s="11"/>
      <c r="H92901" s="12"/>
      <c r="I92901" s="49"/>
    </row>
    <row r="92902" customHeight="1" spans="7:9">
      <c r="G92902" s="11"/>
      <c r="H92902" s="12"/>
      <c r="I92902" s="49"/>
    </row>
    <row r="92903" customHeight="1" spans="7:9">
      <c r="G92903" s="11"/>
      <c r="H92903" s="12"/>
      <c r="I92903" s="49"/>
    </row>
    <row r="92904" customHeight="1" spans="7:9">
      <c r="G92904" s="11"/>
      <c r="H92904" s="12"/>
      <c r="I92904" s="49"/>
    </row>
    <row r="92905" customHeight="1" spans="7:9">
      <c r="G92905" s="11"/>
      <c r="H92905" s="12"/>
      <c r="I92905" s="49"/>
    </row>
    <row r="92906" customHeight="1" spans="7:9">
      <c r="G92906" s="11"/>
      <c r="H92906" s="12"/>
      <c r="I92906" s="49"/>
    </row>
    <row r="92907" customHeight="1" spans="7:9">
      <c r="G92907" s="11"/>
      <c r="H92907" s="12"/>
      <c r="I92907" s="49"/>
    </row>
    <row r="92908" customHeight="1" spans="7:9">
      <c r="G92908" s="11"/>
      <c r="H92908" s="12"/>
      <c r="I92908" s="49"/>
    </row>
    <row r="92909" customHeight="1" spans="7:9">
      <c r="G92909" s="11"/>
      <c r="H92909" s="12"/>
      <c r="I92909" s="49"/>
    </row>
    <row r="92910" customHeight="1" spans="7:9">
      <c r="G92910" s="11"/>
      <c r="H92910" s="12"/>
      <c r="I92910" s="49"/>
    </row>
    <row r="92911" customHeight="1" spans="7:9">
      <c r="G92911" s="11"/>
      <c r="H92911" s="12"/>
      <c r="I92911" s="49"/>
    </row>
    <row r="92912" customHeight="1" spans="7:9">
      <c r="G92912" s="11"/>
      <c r="H92912" s="12"/>
      <c r="I92912" s="49"/>
    </row>
    <row r="92913" customHeight="1" spans="7:9">
      <c r="G92913" s="11"/>
      <c r="H92913" s="12"/>
      <c r="I92913" s="49"/>
    </row>
    <row r="92914" customHeight="1" spans="7:9">
      <c r="G92914" s="11"/>
      <c r="H92914" s="12"/>
      <c r="I92914" s="49"/>
    </row>
    <row r="92915" customHeight="1" spans="7:9">
      <c r="G92915" s="11"/>
      <c r="H92915" s="12"/>
      <c r="I92915" s="49"/>
    </row>
    <row r="92916" customHeight="1" spans="7:9">
      <c r="G92916" s="11"/>
      <c r="H92916" s="12"/>
      <c r="I92916" s="49"/>
    </row>
    <row r="92917" customHeight="1" spans="7:9">
      <c r="G92917" s="11"/>
      <c r="H92917" s="12"/>
      <c r="I92917" s="49"/>
    </row>
    <row r="92918" customHeight="1" spans="7:9">
      <c r="G92918" s="11"/>
      <c r="H92918" s="12"/>
      <c r="I92918" s="49"/>
    </row>
    <row r="92919" customHeight="1" spans="7:9">
      <c r="G92919" s="11"/>
      <c r="H92919" s="12"/>
      <c r="I92919" s="49"/>
    </row>
    <row r="92920" customHeight="1" spans="7:9">
      <c r="G92920" s="11"/>
      <c r="H92920" s="12"/>
      <c r="I92920" s="49"/>
    </row>
    <row r="92921" customHeight="1" spans="7:9">
      <c r="G92921" s="11"/>
      <c r="H92921" s="12"/>
      <c r="I92921" s="49"/>
    </row>
    <row r="92922" customHeight="1" spans="7:9">
      <c r="G92922" s="11"/>
      <c r="H92922" s="12"/>
      <c r="I92922" s="49"/>
    </row>
    <row r="92923" customHeight="1" spans="7:9">
      <c r="G92923" s="11"/>
      <c r="H92923" s="12"/>
      <c r="I92923" s="49"/>
    </row>
    <row r="92924" customHeight="1" spans="7:9">
      <c r="G92924" s="11"/>
      <c r="H92924" s="12"/>
      <c r="I92924" s="49"/>
    </row>
    <row r="92925" customHeight="1" spans="7:9">
      <c r="G92925" s="11"/>
      <c r="H92925" s="12"/>
      <c r="I92925" s="49"/>
    </row>
    <row r="92926" customHeight="1" spans="7:9">
      <c r="G92926" s="11"/>
      <c r="H92926" s="12"/>
      <c r="I92926" s="49"/>
    </row>
    <row r="92927" customHeight="1" spans="7:9">
      <c r="G92927" s="11"/>
      <c r="H92927" s="12"/>
      <c r="I92927" s="49"/>
    </row>
    <row r="92928" customHeight="1" spans="7:9">
      <c r="G92928" s="11"/>
      <c r="H92928" s="12"/>
      <c r="I92928" s="49"/>
    </row>
    <row r="92929" customHeight="1" spans="7:9">
      <c r="G92929" s="11"/>
      <c r="H92929" s="12"/>
      <c r="I92929" s="49"/>
    </row>
    <row r="92930" customHeight="1" spans="7:9">
      <c r="G92930" s="11"/>
      <c r="H92930" s="12"/>
      <c r="I92930" s="49"/>
    </row>
    <row r="92931" customHeight="1" spans="7:9">
      <c r="G92931" s="11"/>
      <c r="H92931" s="12"/>
      <c r="I92931" s="49"/>
    </row>
    <row r="92932" customHeight="1" spans="7:9">
      <c r="G92932" s="11"/>
      <c r="H92932" s="12"/>
      <c r="I92932" s="49"/>
    </row>
    <row r="92933" customHeight="1" spans="7:9">
      <c r="G92933" s="11"/>
      <c r="H92933" s="12"/>
      <c r="I92933" s="49"/>
    </row>
    <row r="92934" customHeight="1" spans="7:9">
      <c r="G92934" s="11"/>
      <c r="H92934" s="12"/>
      <c r="I92934" s="49"/>
    </row>
    <row r="92935" customHeight="1" spans="7:9">
      <c r="G92935" s="11"/>
      <c r="H92935" s="12"/>
      <c r="I92935" s="49"/>
    </row>
    <row r="92936" customHeight="1" spans="7:9">
      <c r="G92936" s="11"/>
      <c r="H92936" s="12"/>
      <c r="I92936" s="49"/>
    </row>
    <row r="92937" customHeight="1" spans="7:9">
      <c r="G92937" s="11"/>
      <c r="H92937" s="12"/>
      <c r="I92937" s="49"/>
    </row>
    <row r="92938" customHeight="1" spans="7:9">
      <c r="G92938" s="11"/>
      <c r="H92938" s="12"/>
      <c r="I92938" s="49"/>
    </row>
    <row r="92939" customHeight="1" spans="7:9">
      <c r="G92939" s="11"/>
      <c r="H92939" s="12"/>
      <c r="I92939" s="49"/>
    </row>
    <row r="92940" customHeight="1" spans="7:9">
      <c r="G92940" s="11"/>
      <c r="H92940" s="12"/>
      <c r="I92940" s="49"/>
    </row>
    <row r="92941" customHeight="1" spans="7:9">
      <c r="G92941" s="11"/>
      <c r="H92941" s="12"/>
      <c r="I92941" s="49"/>
    </row>
    <row r="92942" customHeight="1" spans="7:9">
      <c r="G92942" s="11"/>
      <c r="H92942" s="12"/>
      <c r="I92942" s="49"/>
    </row>
    <row r="92943" customHeight="1" spans="7:9">
      <c r="G92943" s="11"/>
      <c r="H92943" s="12"/>
      <c r="I92943" s="49"/>
    </row>
    <row r="92944" customHeight="1" spans="7:9">
      <c r="G92944" s="11"/>
      <c r="H92944" s="12"/>
      <c r="I92944" s="49"/>
    </row>
    <row r="92945" customHeight="1" spans="7:9">
      <c r="G92945" s="11"/>
      <c r="H92945" s="12"/>
      <c r="I92945" s="49"/>
    </row>
    <row r="92946" customHeight="1" spans="7:9">
      <c r="G92946" s="11"/>
      <c r="H92946" s="12"/>
      <c r="I92946" s="49"/>
    </row>
    <row r="92947" customHeight="1" spans="7:9">
      <c r="G92947" s="11"/>
      <c r="H92947" s="12"/>
      <c r="I92947" s="49"/>
    </row>
    <row r="92948" customHeight="1" spans="7:9">
      <c r="G92948" s="11"/>
      <c r="H92948" s="12"/>
      <c r="I92948" s="49"/>
    </row>
    <row r="92949" customHeight="1" spans="7:9">
      <c r="G92949" s="11"/>
      <c r="H92949" s="12"/>
      <c r="I92949" s="49"/>
    </row>
    <row r="92950" customHeight="1" spans="7:9">
      <c r="G92950" s="11"/>
      <c r="H92950" s="12"/>
      <c r="I92950" s="49"/>
    </row>
    <row r="92951" customHeight="1" spans="7:9">
      <c r="G92951" s="11"/>
      <c r="H92951" s="12"/>
      <c r="I92951" s="49"/>
    </row>
    <row r="92952" customHeight="1" spans="7:9">
      <c r="G92952" s="11"/>
      <c r="H92952" s="12"/>
      <c r="I92952" s="49"/>
    </row>
    <row r="92953" customHeight="1" spans="7:9">
      <c r="G92953" s="11"/>
      <c r="H92953" s="12"/>
      <c r="I92953" s="49"/>
    </row>
    <row r="92954" customHeight="1" spans="7:9">
      <c r="G92954" s="11"/>
      <c r="H92954" s="12"/>
      <c r="I92954" s="49"/>
    </row>
    <row r="92955" customHeight="1" spans="7:9">
      <c r="G92955" s="11"/>
      <c r="H92955" s="12"/>
      <c r="I92955" s="49"/>
    </row>
    <row r="92956" customHeight="1" spans="7:9">
      <c r="G92956" s="11"/>
      <c r="H92956" s="12"/>
      <c r="I92956" s="49"/>
    </row>
    <row r="92957" customHeight="1" spans="7:9">
      <c r="G92957" s="11"/>
      <c r="H92957" s="12"/>
      <c r="I92957" s="49"/>
    </row>
    <row r="92958" customHeight="1" spans="7:9">
      <c r="G92958" s="11"/>
      <c r="H92958" s="12"/>
      <c r="I92958" s="49"/>
    </row>
    <row r="92959" customHeight="1" spans="7:9">
      <c r="G92959" s="11"/>
      <c r="H92959" s="12"/>
      <c r="I92959" s="49"/>
    </row>
    <row r="92960" customHeight="1" spans="7:9">
      <c r="G92960" s="11"/>
      <c r="H92960" s="12"/>
      <c r="I92960" s="49"/>
    </row>
    <row r="92961" customHeight="1" spans="7:9">
      <c r="G92961" s="11"/>
      <c r="H92961" s="12"/>
      <c r="I92961" s="49"/>
    </row>
    <row r="92962" customHeight="1" spans="7:9">
      <c r="G92962" s="11"/>
      <c r="H92962" s="12"/>
      <c r="I92962" s="49"/>
    </row>
    <row r="92963" customHeight="1" spans="7:9">
      <c r="G92963" s="11"/>
      <c r="H92963" s="12"/>
      <c r="I92963" s="49"/>
    </row>
    <row r="92964" customHeight="1" spans="7:9">
      <c r="G92964" s="11"/>
      <c r="H92964" s="12"/>
      <c r="I92964" s="49"/>
    </row>
    <row r="92965" customHeight="1" spans="7:9">
      <c r="G92965" s="11"/>
      <c r="H92965" s="12"/>
      <c r="I92965" s="49"/>
    </row>
    <row r="92966" customHeight="1" spans="7:9">
      <c r="G92966" s="11"/>
      <c r="H92966" s="12"/>
      <c r="I92966" s="49"/>
    </row>
    <row r="92967" customHeight="1" spans="7:9">
      <c r="G92967" s="11"/>
      <c r="H92967" s="12"/>
      <c r="I92967" s="49"/>
    </row>
    <row r="92968" customHeight="1" spans="7:9">
      <c r="G92968" s="11"/>
      <c r="H92968" s="12"/>
      <c r="I92968" s="49"/>
    </row>
    <row r="92969" customHeight="1" spans="7:9">
      <c r="G92969" s="11"/>
      <c r="H92969" s="12"/>
      <c r="I92969" s="49"/>
    </row>
    <row r="92970" customHeight="1" spans="7:9">
      <c r="G92970" s="11"/>
      <c r="H92970" s="12"/>
      <c r="I92970" s="49"/>
    </row>
    <row r="92971" customHeight="1" spans="7:9">
      <c r="G92971" s="11"/>
      <c r="H92971" s="12"/>
      <c r="I92971" s="49"/>
    </row>
    <row r="92972" customHeight="1" spans="7:9">
      <c r="G92972" s="11"/>
      <c r="H92972" s="12"/>
      <c r="I92972" s="49"/>
    </row>
    <row r="92973" customHeight="1" spans="7:9">
      <c r="G92973" s="11"/>
      <c r="H92973" s="12"/>
      <c r="I92973" s="49"/>
    </row>
    <row r="92974" customHeight="1" spans="7:9">
      <c r="G92974" s="11"/>
      <c r="H92974" s="12"/>
      <c r="I92974" s="49"/>
    </row>
    <row r="92975" customHeight="1" spans="7:9">
      <c r="G92975" s="11"/>
      <c r="H92975" s="12"/>
      <c r="I92975" s="49"/>
    </row>
    <row r="92976" customHeight="1" spans="7:9">
      <c r="G92976" s="11"/>
      <c r="H92976" s="12"/>
      <c r="I92976" s="49"/>
    </row>
    <row r="92977" customHeight="1" spans="7:9">
      <c r="G92977" s="11"/>
      <c r="H92977" s="12"/>
      <c r="I92977" s="49"/>
    </row>
    <row r="92978" customHeight="1" spans="7:9">
      <c r="G92978" s="11"/>
      <c r="H92978" s="12"/>
      <c r="I92978" s="49"/>
    </row>
    <row r="92979" customHeight="1" spans="7:9">
      <c r="G92979" s="11"/>
      <c r="H92979" s="12"/>
      <c r="I92979" s="49"/>
    </row>
    <row r="92980" customHeight="1" spans="7:9">
      <c r="G92980" s="11"/>
      <c r="H92980" s="12"/>
      <c r="I92980" s="49"/>
    </row>
    <row r="92981" customHeight="1" spans="7:9">
      <c r="G92981" s="11"/>
      <c r="H92981" s="12"/>
      <c r="I92981" s="49"/>
    </row>
    <row r="92982" customHeight="1" spans="7:9">
      <c r="G92982" s="11"/>
      <c r="H92982" s="12"/>
      <c r="I92982" s="49"/>
    </row>
    <row r="92983" customHeight="1" spans="7:9">
      <c r="G92983" s="11"/>
      <c r="H92983" s="12"/>
      <c r="I92983" s="49"/>
    </row>
    <row r="92984" customHeight="1" spans="7:9">
      <c r="G92984" s="11"/>
      <c r="H92984" s="12"/>
      <c r="I92984" s="49"/>
    </row>
    <row r="92985" customHeight="1" spans="7:9">
      <c r="G92985" s="11"/>
      <c r="H92985" s="12"/>
      <c r="I92985" s="49"/>
    </row>
    <row r="92986" customHeight="1" spans="7:9">
      <c r="G92986" s="11"/>
      <c r="H92986" s="12"/>
      <c r="I92986" s="49"/>
    </row>
    <row r="92987" customHeight="1" spans="7:9">
      <c r="G92987" s="11"/>
      <c r="H92987" s="12"/>
      <c r="I92987" s="49"/>
    </row>
    <row r="92988" customHeight="1" spans="7:9">
      <c r="G92988" s="11"/>
      <c r="H92988" s="12"/>
      <c r="I92988" s="49"/>
    </row>
    <row r="92989" customHeight="1" spans="7:9">
      <c r="G92989" s="11"/>
      <c r="H92989" s="12"/>
      <c r="I92989" s="49"/>
    </row>
    <row r="92990" customHeight="1" spans="7:9">
      <c r="G92990" s="11"/>
      <c r="H92990" s="12"/>
      <c r="I92990" s="49"/>
    </row>
    <row r="92991" customHeight="1" spans="7:9">
      <c r="G92991" s="11"/>
      <c r="H92991" s="12"/>
      <c r="I92991" s="49"/>
    </row>
    <row r="92992" customHeight="1" spans="7:9">
      <c r="G92992" s="11"/>
      <c r="H92992" s="12"/>
      <c r="I92992" s="49"/>
    </row>
    <row r="92993" customHeight="1" spans="7:9">
      <c r="G92993" s="11"/>
      <c r="H92993" s="12"/>
      <c r="I92993" s="49"/>
    </row>
    <row r="92994" customHeight="1" spans="7:9">
      <c r="G92994" s="11"/>
      <c r="H92994" s="12"/>
      <c r="I92994" s="49"/>
    </row>
    <row r="92995" customHeight="1" spans="7:9">
      <c r="G92995" s="11"/>
      <c r="H92995" s="12"/>
      <c r="I92995" s="49"/>
    </row>
    <row r="92996" customHeight="1" spans="7:9">
      <c r="G92996" s="11"/>
      <c r="H92996" s="12"/>
      <c r="I92996" s="49"/>
    </row>
    <row r="92997" customHeight="1" spans="7:9">
      <c r="G92997" s="11"/>
      <c r="H92997" s="12"/>
      <c r="I92997" s="49"/>
    </row>
    <row r="92998" customHeight="1" spans="7:9">
      <c r="G92998" s="11"/>
      <c r="H92998" s="12"/>
      <c r="I92998" s="49"/>
    </row>
    <row r="92999" customHeight="1" spans="7:9">
      <c r="G92999" s="11"/>
      <c r="H92999" s="12"/>
      <c r="I92999" s="49"/>
    </row>
    <row r="93000" customHeight="1" spans="7:9">
      <c r="G93000" s="11"/>
      <c r="H93000" s="12"/>
      <c r="I93000" s="49"/>
    </row>
    <row r="93001" customHeight="1" spans="7:9">
      <c r="G93001" s="11"/>
      <c r="H93001" s="12"/>
      <c r="I93001" s="49"/>
    </row>
    <row r="93002" customHeight="1" spans="7:9">
      <c r="G93002" s="11"/>
      <c r="H93002" s="12"/>
      <c r="I93002" s="49"/>
    </row>
    <row r="93003" customHeight="1" spans="7:9">
      <c r="G93003" s="11"/>
      <c r="H93003" s="12"/>
      <c r="I93003" s="49"/>
    </row>
    <row r="93004" customHeight="1" spans="7:9">
      <c r="G93004" s="11"/>
      <c r="H93004" s="12"/>
      <c r="I93004" s="49"/>
    </row>
    <row r="93005" customHeight="1" spans="7:9">
      <c r="G93005" s="11"/>
      <c r="H93005" s="12"/>
      <c r="I93005" s="49"/>
    </row>
    <row r="93006" customHeight="1" spans="7:9">
      <c r="G93006" s="11"/>
      <c r="H93006" s="12"/>
      <c r="I93006" s="49"/>
    </row>
    <row r="93007" customHeight="1" spans="7:9">
      <c r="G93007" s="11"/>
      <c r="H93007" s="12"/>
      <c r="I93007" s="49"/>
    </row>
    <row r="93008" customHeight="1" spans="7:9">
      <c r="G93008" s="11"/>
      <c r="H93008" s="12"/>
      <c r="I93008" s="49"/>
    </row>
    <row r="93009" customHeight="1" spans="7:9">
      <c r="G93009" s="11"/>
      <c r="H93009" s="12"/>
      <c r="I93009" s="49"/>
    </row>
    <row r="93010" customHeight="1" spans="7:9">
      <c r="G93010" s="11"/>
      <c r="H93010" s="12"/>
      <c r="I93010" s="49"/>
    </row>
    <row r="93011" customHeight="1" spans="7:9">
      <c r="G93011" s="11"/>
      <c r="H93011" s="12"/>
      <c r="I93011" s="49"/>
    </row>
    <row r="93012" customHeight="1" spans="7:9">
      <c r="G93012" s="11"/>
      <c r="H93012" s="12"/>
      <c r="I93012" s="49"/>
    </row>
    <row r="93013" customHeight="1" spans="7:9">
      <c r="G93013" s="11"/>
      <c r="H93013" s="12"/>
      <c r="I93013" s="49"/>
    </row>
    <row r="93014" customHeight="1" spans="7:9">
      <c r="G93014" s="11"/>
      <c r="H93014" s="12"/>
      <c r="I93014" s="49"/>
    </row>
    <row r="93015" customHeight="1" spans="7:9">
      <c r="G93015" s="11"/>
      <c r="H93015" s="12"/>
      <c r="I93015" s="49"/>
    </row>
    <row r="93016" customHeight="1" spans="7:9">
      <c r="G93016" s="11"/>
      <c r="H93016" s="12"/>
      <c r="I93016" s="49"/>
    </row>
    <row r="93017" customHeight="1" spans="7:9">
      <c r="G93017" s="11"/>
      <c r="H93017" s="12"/>
      <c r="I93017" s="49"/>
    </row>
    <row r="93018" customHeight="1" spans="7:9">
      <c r="G93018" s="11"/>
      <c r="H93018" s="12"/>
      <c r="I93018" s="49"/>
    </row>
    <row r="93019" customHeight="1" spans="7:9">
      <c r="G93019" s="11"/>
      <c r="H93019" s="12"/>
      <c r="I93019" s="49"/>
    </row>
    <row r="93020" customHeight="1" spans="7:9">
      <c r="G93020" s="11"/>
      <c r="H93020" s="12"/>
      <c r="I93020" s="49"/>
    </row>
    <row r="93021" customHeight="1" spans="7:9">
      <c r="G93021" s="11"/>
      <c r="H93021" s="12"/>
      <c r="I93021" s="49"/>
    </row>
    <row r="93022" customHeight="1" spans="7:9">
      <c r="G93022" s="11"/>
      <c r="H93022" s="12"/>
      <c r="I93022" s="49"/>
    </row>
    <row r="93023" customHeight="1" spans="7:9">
      <c r="G93023" s="11"/>
      <c r="H93023" s="12"/>
      <c r="I93023" s="49"/>
    </row>
    <row r="93024" customHeight="1" spans="7:9">
      <c r="G93024" s="11"/>
      <c r="H93024" s="12"/>
      <c r="I93024" s="49"/>
    </row>
    <row r="93025" customHeight="1" spans="7:9">
      <c r="G93025" s="11"/>
      <c r="H93025" s="12"/>
      <c r="I93025" s="49"/>
    </row>
    <row r="93026" customHeight="1" spans="7:9">
      <c r="G93026" s="11"/>
      <c r="H93026" s="12"/>
      <c r="I93026" s="49"/>
    </row>
    <row r="93027" customHeight="1" spans="7:9">
      <c r="G93027" s="11"/>
      <c r="H93027" s="12"/>
      <c r="I93027" s="49"/>
    </row>
    <row r="93028" customHeight="1" spans="7:9">
      <c r="G93028" s="11"/>
      <c r="H93028" s="12"/>
      <c r="I93028" s="49"/>
    </row>
    <row r="93029" customHeight="1" spans="7:9">
      <c r="G93029" s="11"/>
      <c r="H93029" s="12"/>
      <c r="I93029" s="49"/>
    </row>
    <row r="93030" customHeight="1" spans="7:9">
      <c r="G93030" s="11"/>
      <c r="H93030" s="12"/>
      <c r="I93030" s="49"/>
    </row>
    <row r="93031" customHeight="1" spans="7:9">
      <c r="G93031" s="11"/>
      <c r="H93031" s="12"/>
      <c r="I93031" s="49"/>
    </row>
    <row r="93032" customHeight="1" spans="7:9">
      <c r="G93032" s="11"/>
      <c r="H93032" s="12"/>
      <c r="I93032" s="49"/>
    </row>
    <row r="93033" customHeight="1" spans="7:9">
      <c r="G93033" s="11"/>
      <c r="H93033" s="12"/>
      <c r="I93033" s="49"/>
    </row>
    <row r="93034" customHeight="1" spans="7:9">
      <c r="G93034" s="11"/>
      <c r="H93034" s="12"/>
      <c r="I93034" s="49"/>
    </row>
    <row r="93035" customHeight="1" spans="7:9">
      <c r="G93035" s="11"/>
      <c r="H93035" s="12"/>
      <c r="I93035" s="49"/>
    </row>
    <row r="93036" customHeight="1" spans="7:9">
      <c r="G93036" s="11"/>
      <c r="H93036" s="12"/>
      <c r="I93036" s="49"/>
    </row>
    <row r="93037" customHeight="1" spans="7:9">
      <c r="G93037" s="11"/>
      <c r="H93037" s="12"/>
      <c r="I93037" s="49"/>
    </row>
    <row r="93038" customHeight="1" spans="7:9">
      <c r="G93038" s="11"/>
      <c r="H93038" s="12"/>
      <c r="I93038" s="49"/>
    </row>
    <row r="93039" customHeight="1" spans="7:9">
      <c r="G93039" s="11"/>
      <c r="H93039" s="12"/>
      <c r="I93039" s="49"/>
    </row>
    <row r="93040" customHeight="1" spans="7:9">
      <c r="G93040" s="11"/>
      <c r="H93040" s="12"/>
      <c r="I93040" s="49"/>
    </row>
    <row r="93041" customHeight="1" spans="7:9">
      <c r="G93041" s="11"/>
      <c r="H93041" s="12"/>
      <c r="I93041" s="49"/>
    </row>
    <row r="93042" customHeight="1" spans="7:9">
      <c r="G93042" s="11"/>
      <c r="H93042" s="12"/>
      <c r="I93042" s="49"/>
    </row>
    <row r="93043" customHeight="1" spans="7:9">
      <c r="G93043" s="11"/>
      <c r="H93043" s="12"/>
      <c r="I93043" s="49"/>
    </row>
    <row r="93044" customHeight="1" spans="7:9">
      <c r="G93044" s="11"/>
      <c r="H93044" s="12"/>
      <c r="I93044" s="49"/>
    </row>
    <row r="93045" customHeight="1" spans="7:9">
      <c r="G93045" s="11"/>
      <c r="H93045" s="12"/>
      <c r="I93045" s="49"/>
    </row>
    <row r="93046" customHeight="1" spans="7:9">
      <c r="G93046" s="11"/>
      <c r="H93046" s="12"/>
      <c r="I93046" s="49"/>
    </row>
    <row r="93047" customHeight="1" spans="7:9">
      <c r="G93047" s="11"/>
      <c r="H93047" s="12"/>
      <c r="I93047" s="49"/>
    </row>
    <row r="93048" customHeight="1" spans="7:9">
      <c r="G93048" s="11"/>
      <c r="H93048" s="12"/>
      <c r="I93048" s="49"/>
    </row>
    <row r="93049" customHeight="1" spans="7:9">
      <c r="G93049" s="11"/>
      <c r="H93049" s="12"/>
      <c r="I93049" s="49"/>
    </row>
    <row r="93050" customHeight="1" spans="7:9">
      <c r="G93050" s="11"/>
      <c r="H93050" s="12"/>
      <c r="I93050" s="49"/>
    </row>
    <row r="93051" customHeight="1" spans="7:9">
      <c r="G93051" s="11"/>
      <c r="H93051" s="12"/>
      <c r="I93051" s="49"/>
    </row>
    <row r="93052" customHeight="1" spans="7:9">
      <c r="G93052" s="11"/>
      <c r="H93052" s="12"/>
      <c r="I93052" s="49"/>
    </row>
    <row r="93053" customHeight="1" spans="7:9">
      <c r="G93053" s="11"/>
      <c r="H93053" s="12"/>
      <c r="I93053" s="49"/>
    </row>
    <row r="93054" customHeight="1" spans="7:9">
      <c r="G93054" s="11"/>
      <c r="H93054" s="12"/>
      <c r="I93054" s="49"/>
    </row>
    <row r="93055" customHeight="1" spans="7:9">
      <c r="G93055" s="11"/>
      <c r="H93055" s="12"/>
      <c r="I93055" s="49"/>
    </row>
    <row r="93056" customHeight="1" spans="7:9">
      <c r="G93056" s="11"/>
      <c r="H93056" s="12"/>
      <c r="I93056" s="49"/>
    </row>
    <row r="93057" customHeight="1" spans="7:9">
      <c r="G93057" s="11"/>
      <c r="H93057" s="12"/>
      <c r="I93057" s="49"/>
    </row>
    <row r="93058" customHeight="1" spans="7:9">
      <c r="G93058" s="11"/>
      <c r="H93058" s="12"/>
      <c r="I93058" s="49"/>
    </row>
    <row r="93059" customHeight="1" spans="7:9">
      <c r="G93059" s="11"/>
      <c r="H93059" s="12"/>
      <c r="I93059" s="49"/>
    </row>
    <row r="93060" customHeight="1" spans="7:9">
      <c r="G93060" s="11"/>
      <c r="H93060" s="12"/>
      <c r="I93060" s="49"/>
    </row>
    <row r="93061" customHeight="1" spans="7:9">
      <c r="G93061" s="11"/>
      <c r="H93061" s="12"/>
      <c r="I93061" s="49"/>
    </row>
    <row r="93062" customHeight="1" spans="7:9">
      <c r="G93062" s="11"/>
      <c r="H93062" s="12"/>
      <c r="I93062" s="49"/>
    </row>
    <row r="93063" customHeight="1" spans="7:9">
      <c r="G93063" s="11"/>
      <c r="H93063" s="12"/>
      <c r="I93063" s="49"/>
    </row>
    <row r="93064" customHeight="1" spans="7:9">
      <c r="G93064" s="11"/>
      <c r="H93064" s="12"/>
      <c r="I93064" s="49"/>
    </row>
    <row r="93065" customHeight="1" spans="7:9">
      <c r="G93065" s="11"/>
      <c r="H93065" s="12"/>
      <c r="I93065" s="49"/>
    </row>
    <row r="93066" customHeight="1" spans="7:9">
      <c r="G93066" s="11"/>
      <c r="H93066" s="12"/>
      <c r="I93066" s="49"/>
    </row>
    <row r="93067" customHeight="1" spans="7:9">
      <c r="G93067" s="11"/>
      <c r="H93067" s="12"/>
      <c r="I93067" s="49"/>
    </row>
    <row r="93068" customHeight="1" spans="7:9">
      <c r="G93068" s="11"/>
      <c r="H93068" s="12"/>
      <c r="I93068" s="49"/>
    </row>
    <row r="93069" customHeight="1" spans="7:9">
      <c r="G93069" s="11"/>
      <c r="H93069" s="12"/>
      <c r="I93069" s="49"/>
    </row>
    <row r="93070" customHeight="1" spans="7:9">
      <c r="G93070" s="11"/>
      <c r="H93070" s="12"/>
      <c r="I93070" s="49"/>
    </row>
    <row r="93071" customHeight="1" spans="7:9">
      <c r="G93071" s="11"/>
      <c r="H93071" s="12"/>
      <c r="I93071" s="49"/>
    </row>
    <row r="93072" customHeight="1" spans="7:9">
      <c r="G93072" s="11"/>
      <c r="H93072" s="12"/>
      <c r="I93072" s="49"/>
    </row>
    <row r="93073" customHeight="1" spans="7:9">
      <c r="G93073" s="11"/>
      <c r="H93073" s="12"/>
      <c r="I93073" s="49"/>
    </row>
    <row r="93074" customHeight="1" spans="7:9">
      <c r="G93074" s="11"/>
      <c r="H93074" s="12"/>
      <c r="I93074" s="49"/>
    </row>
    <row r="93075" customHeight="1" spans="7:9">
      <c r="G93075" s="11"/>
      <c r="H93075" s="12"/>
      <c r="I93075" s="49"/>
    </row>
    <row r="93076" customHeight="1" spans="7:9">
      <c r="G93076" s="11"/>
      <c r="H93076" s="12"/>
      <c r="I93076" s="49"/>
    </row>
    <row r="93077" customHeight="1" spans="7:9">
      <c r="G93077" s="11"/>
      <c r="H93077" s="12"/>
      <c r="I93077" s="49"/>
    </row>
    <row r="93078" customHeight="1" spans="7:9">
      <c r="G93078" s="11"/>
      <c r="H93078" s="12"/>
      <c r="I93078" s="49"/>
    </row>
    <row r="93079" customHeight="1" spans="7:9">
      <c r="G93079" s="11"/>
      <c r="H93079" s="12"/>
      <c r="I93079" s="49"/>
    </row>
    <row r="93080" customHeight="1" spans="7:9">
      <c r="G93080" s="11"/>
      <c r="H93080" s="12"/>
      <c r="I93080" s="49"/>
    </row>
    <row r="93081" customHeight="1" spans="7:9">
      <c r="G93081" s="11"/>
      <c r="H93081" s="12"/>
      <c r="I93081" s="49"/>
    </row>
    <row r="93082" customHeight="1" spans="7:9">
      <c r="G93082" s="11"/>
      <c r="H93082" s="12"/>
      <c r="I93082" s="49"/>
    </row>
    <row r="93083" customHeight="1" spans="7:9">
      <c r="G93083" s="11"/>
      <c r="H93083" s="12"/>
      <c r="I93083" s="49"/>
    </row>
    <row r="93084" customHeight="1" spans="7:9">
      <c r="G93084" s="11"/>
      <c r="H93084" s="12"/>
      <c r="I93084" s="49"/>
    </row>
    <row r="93085" customHeight="1" spans="7:9">
      <c r="G93085" s="11"/>
      <c r="H93085" s="12"/>
      <c r="I93085" s="49"/>
    </row>
    <row r="93086" customHeight="1" spans="7:9">
      <c r="G93086" s="11"/>
      <c r="H93086" s="12"/>
      <c r="I93086" s="49"/>
    </row>
    <row r="93087" customHeight="1" spans="7:9">
      <c r="G93087" s="11"/>
      <c r="H93087" s="12"/>
      <c r="I93087" s="49"/>
    </row>
    <row r="93088" customHeight="1" spans="7:9">
      <c r="G93088" s="11"/>
      <c r="H93088" s="12"/>
      <c r="I93088" s="49"/>
    </row>
    <row r="93089" customHeight="1" spans="7:9">
      <c r="G93089" s="11"/>
      <c r="H93089" s="12"/>
      <c r="I93089" s="49"/>
    </row>
    <row r="93090" customHeight="1" spans="7:9">
      <c r="G93090" s="11"/>
      <c r="H93090" s="12"/>
      <c r="I93090" s="49"/>
    </row>
    <row r="93091" customHeight="1" spans="7:9">
      <c r="G93091" s="11"/>
      <c r="H93091" s="12"/>
      <c r="I93091" s="49"/>
    </row>
    <row r="93092" customHeight="1" spans="7:9">
      <c r="G93092" s="11"/>
      <c r="H93092" s="12"/>
      <c r="I93092" s="49"/>
    </row>
    <row r="93093" customHeight="1" spans="7:9">
      <c r="G93093" s="11"/>
      <c r="H93093" s="12"/>
      <c r="I93093" s="49"/>
    </row>
    <row r="93094" customHeight="1" spans="7:9">
      <c r="G93094" s="11"/>
      <c r="H93094" s="12"/>
      <c r="I93094" s="49"/>
    </row>
    <row r="93095" customHeight="1" spans="7:9">
      <c r="G93095" s="11"/>
      <c r="H93095" s="12"/>
      <c r="I93095" s="49"/>
    </row>
    <row r="93096" customHeight="1" spans="7:9">
      <c r="G93096" s="11"/>
      <c r="H93096" s="12"/>
      <c r="I93096" s="49"/>
    </row>
    <row r="93097" customHeight="1" spans="7:9">
      <c r="G93097" s="11"/>
      <c r="H93097" s="12"/>
      <c r="I93097" s="49"/>
    </row>
    <row r="93098" customHeight="1" spans="7:9">
      <c r="G93098" s="11"/>
      <c r="H93098" s="12"/>
      <c r="I93098" s="49"/>
    </row>
    <row r="93099" customHeight="1" spans="7:9">
      <c r="G93099" s="11"/>
      <c r="H93099" s="12"/>
      <c r="I93099" s="49"/>
    </row>
    <row r="93100" customHeight="1" spans="7:9">
      <c r="G93100" s="11"/>
      <c r="H93100" s="12"/>
      <c r="I93100" s="49"/>
    </row>
    <row r="93101" customHeight="1" spans="7:9">
      <c r="G93101" s="11"/>
      <c r="H93101" s="12"/>
      <c r="I93101" s="49"/>
    </row>
    <row r="93102" customHeight="1" spans="7:9">
      <c r="G93102" s="11"/>
      <c r="H93102" s="12"/>
      <c r="I93102" s="49"/>
    </row>
    <row r="93103" customHeight="1" spans="7:9">
      <c r="G93103" s="11"/>
      <c r="H93103" s="12"/>
      <c r="I93103" s="49"/>
    </row>
    <row r="93104" customHeight="1" spans="7:9">
      <c r="G93104" s="11"/>
      <c r="H93104" s="12"/>
      <c r="I93104" s="49"/>
    </row>
    <row r="93105" customHeight="1" spans="7:9">
      <c r="G93105" s="11"/>
      <c r="H93105" s="12"/>
      <c r="I93105" s="49"/>
    </row>
    <row r="93106" customHeight="1" spans="7:9">
      <c r="G93106" s="11"/>
      <c r="H93106" s="12"/>
      <c r="I93106" s="49"/>
    </row>
    <row r="93107" customHeight="1" spans="7:9">
      <c r="G93107" s="11"/>
      <c r="H93107" s="12"/>
      <c r="I93107" s="49"/>
    </row>
    <row r="93108" customHeight="1" spans="7:9">
      <c r="G93108" s="11"/>
      <c r="H93108" s="12"/>
      <c r="I93108" s="49"/>
    </row>
    <row r="93109" customHeight="1" spans="7:9">
      <c r="G93109" s="11"/>
      <c r="H93109" s="12"/>
      <c r="I93109" s="49"/>
    </row>
    <row r="93110" customHeight="1" spans="7:9">
      <c r="G93110" s="11"/>
      <c r="H93110" s="12"/>
      <c r="I93110" s="49"/>
    </row>
    <row r="93111" customHeight="1" spans="7:9">
      <c r="G93111" s="11"/>
      <c r="H93111" s="12"/>
      <c r="I93111" s="49"/>
    </row>
    <row r="93112" customHeight="1" spans="7:9">
      <c r="G93112" s="11"/>
      <c r="H93112" s="12"/>
      <c r="I93112" s="49"/>
    </row>
    <row r="93113" customHeight="1" spans="7:9">
      <c r="G93113" s="11"/>
      <c r="H93113" s="12"/>
      <c r="I93113" s="49"/>
    </row>
    <row r="93114" customHeight="1" spans="7:9">
      <c r="G93114" s="11"/>
      <c r="H93114" s="12"/>
      <c r="I93114" s="49"/>
    </row>
    <row r="93115" customHeight="1" spans="7:9">
      <c r="G93115" s="11"/>
      <c r="H93115" s="12"/>
      <c r="I93115" s="49"/>
    </row>
    <row r="93116" customHeight="1" spans="7:9">
      <c r="G93116" s="11"/>
      <c r="H93116" s="12"/>
      <c r="I93116" s="49"/>
    </row>
    <row r="93117" customHeight="1" spans="7:9">
      <c r="G93117" s="11"/>
      <c r="H93117" s="12"/>
      <c r="I93117" s="49"/>
    </row>
    <row r="93118" customHeight="1" spans="7:9">
      <c r="G93118" s="11"/>
      <c r="H93118" s="12"/>
      <c r="I93118" s="49"/>
    </row>
    <row r="93119" customHeight="1" spans="7:9">
      <c r="G93119" s="11"/>
      <c r="H93119" s="12"/>
      <c r="I93119" s="49"/>
    </row>
    <row r="93120" customHeight="1" spans="7:9">
      <c r="G93120" s="11"/>
      <c r="H93120" s="12"/>
      <c r="I93120" s="49"/>
    </row>
    <row r="93121" customHeight="1" spans="7:9">
      <c r="G93121" s="11"/>
      <c r="H93121" s="12"/>
      <c r="I93121" s="49"/>
    </row>
    <row r="93122" customHeight="1" spans="7:9">
      <c r="G93122" s="11"/>
      <c r="H93122" s="12"/>
      <c r="I93122" s="49"/>
    </row>
    <row r="93123" customHeight="1" spans="7:9">
      <c r="G93123" s="11"/>
      <c r="H93123" s="12"/>
      <c r="I93123" s="49"/>
    </row>
    <row r="93124" customHeight="1" spans="7:9">
      <c r="G93124" s="11"/>
      <c r="H93124" s="12"/>
      <c r="I93124" s="49"/>
    </row>
    <row r="93125" customHeight="1" spans="7:9">
      <c r="G93125" s="11"/>
      <c r="H93125" s="12"/>
      <c r="I93125" s="49"/>
    </row>
    <row r="93126" customHeight="1" spans="7:9">
      <c r="G93126" s="11"/>
      <c r="H93126" s="12"/>
      <c r="I93126" s="49"/>
    </row>
    <row r="93127" customHeight="1" spans="7:9">
      <c r="G93127" s="11"/>
      <c r="H93127" s="12"/>
      <c r="I93127" s="49"/>
    </row>
    <row r="93128" customHeight="1" spans="7:9">
      <c r="G93128" s="11"/>
      <c r="H93128" s="12"/>
      <c r="I93128" s="49"/>
    </row>
    <row r="93129" customHeight="1" spans="7:9">
      <c r="G93129" s="11"/>
      <c r="H93129" s="12"/>
      <c r="I93129" s="49"/>
    </row>
    <row r="93130" customHeight="1" spans="7:9">
      <c r="G93130" s="11"/>
      <c r="H93130" s="12"/>
      <c r="I93130" s="49"/>
    </row>
    <row r="93131" customHeight="1" spans="7:9">
      <c r="G93131" s="11"/>
      <c r="H93131" s="12"/>
      <c r="I93131" s="49"/>
    </row>
    <row r="93132" customHeight="1" spans="7:9">
      <c r="G93132" s="11"/>
      <c r="H93132" s="12"/>
      <c r="I93132" s="49"/>
    </row>
    <row r="93133" customHeight="1" spans="7:9">
      <c r="G93133" s="11"/>
      <c r="H93133" s="12"/>
      <c r="I93133" s="49"/>
    </row>
    <row r="93134" customHeight="1" spans="7:9">
      <c r="G93134" s="11"/>
      <c r="H93134" s="12"/>
      <c r="I93134" s="49"/>
    </row>
    <row r="93135" customHeight="1" spans="7:9">
      <c r="G93135" s="11"/>
      <c r="H93135" s="12"/>
      <c r="I93135" s="49"/>
    </row>
    <row r="93136" customHeight="1" spans="7:9">
      <c r="G93136" s="11"/>
      <c r="H93136" s="12"/>
      <c r="I93136" s="49"/>
    </row>
    <row r="93137" customHeight="1" spans="7:9">
      <c r="G93137" s="11"/>
      <c r="H93137" s="12"/>
      <c r="I93137" s="49"/>
    </row>
    <row r="93138" customHeight="1" spans="7:9">
      <c r="G93138" s="11"/>
      <c r="H93138" s="12"/>
      <c r="I93138" s="49"/>
    </row>
    <row r="93139" customHeight="1" spans="7:9">
      <c r="G93139" s="11"/>
      <c r="H93139" s="12"/>
      <c r="I93139" s="49"/>
    </row>
    <row r="93140" customHeight="1" spans="7:9">
      <c r="G93140" s="11"/>
      <c r="H93140" s="12"/>
      <c r="I93140" s="49"/>
    </row>
    <row r="93141" customHeight="1" spans="7:9">
      <c r="G93141" s="11"/>
      <c r="H93141" s="12"/>
      <c r="I93141" s="49"/>
    </row>
    <row r="93142" customHeight="1" spans="7:9">
      <c r="G93142" s="11"/>
      <c r="H93142" s="12"/>
      <c r="I93142" s="49"/>
    </row>
    <row r="93143" customHeight="1" spans="7:9">
      <c r="G93143" s="11"/>
      <c r="H93143" s="12"/>
      <c r="I93143" s="49"/>
    </row>
    <row r="93144" customHeight="1" spans="7:9">
      <c r="G93144" s="11"/>
      <c r="H93144" s="12"/>
      <c r="I93144" s="49"/>
    </row>
    <row r="93145" customHeight="1" spans="7:9">
      <c r="G93145" s="11"/>
      <c r="H93145" s="12"/>
      <c r="I93145" s="49"/>
    </row>
    <row r="93146" customHeight="1" spans="7:9">
      <c r="G93146" s="11"/>
      <c r="H93146" s="12"/>
      <c r="I93146" s="49"/>
    </row>
    <row r="93147" customHeight="1" spans="7:9">
      <c r="G93147" s="11"/>
      <c r="H93147" s="12"/>
      <c r="I93147" s="49"/>
    </row>
    <row r="93148" customHeight="1" spans="7:9">
      <c r="G93148" s="11"/>
      <c r="H93148" s="12"/>
      <c r="I93148" s="49"/>
    </row>
    <row r="93149" customHeight="1" spans="7:9">
      <c r="G93149" s="11"/>
      <c r="H93149" s="12"/>
      <c r="I93149" s="49"/>
    </row>
    <row r="93150" customHeight="1" spans="7:9">
      <c r="G93150" s="11"/>
      <c r="H93150" s="12"/>
      <c r="I93150" s="49"/>
    </row>
    <row r="93151" customHeight="1" spans="7:9">
      <c r="G93151" s="11"/>
      <c r="H93151" s="12"/>
      <c r="I93151" s="49"/>
    </row>
    <row r="93152" customHeight="1" spans="7:9">
      <c r="G93152" s="11"/>
      <c r="H93152" s="12"/>
      <c r="I93152" s="49"/>
    </row>
    <row r="93153" customHeight="1" spans="7:9">
      <c r="G93153" s="11"/>
      <c r="H93153" s="12"/>
      <c r="I93153" s="49"/>
    </row>
    <row r="93154" customHeight="1" spans="7:9">
      <c r="G93154" s="11"/>
      <c r="H93154" s="12"/>
      <c r="I93154" s="49"/>
    </row>
    <row r="93155" customHeight="1" spans="7:9">
      <c r="G93155" s="11"/>
      <c r="H93155" s="12"/>
      <c r="I93155" s="49"/>
    </row>
    <row r="93156" customHeight="1" spans="7:9">
      <c r="G93156" s="11"/>
      <c r="H93156" s="12"/>
      <c r="I93156" s="49"/>
    </row>
    <row r="93157" customHeight="1" spans="7:9">
      <c r="G93157" s="11"/>
      <c r="H93157" s="12"/>
      <c r="I93157" s="49"/>
    </row>
    <row r="93158" customHeight="1" spans="7:9">
      <c r="G93158" s="11"/>
      <c r="H93158" s="12"/>
      <c r="I93158" s="49"/>
    </row>
    <row r="93159" customHeight="1" spans="7:9">
      <c r="G93159" s="11"/>
      <c r="H93159" s="12"/>
      <c r="I93159" s="49"/>
    </row>
    <row r="93160" customHeight="1" spans="7:9">
      <c r="G93160" s="11"/>
      <c r="H93160" s="12"/>
      <c r="I93160" s="49"/>
    </row>
    <row r="93161" customHeight="1" spans="7:9">
      <c r="G93161" s="11"/>
      <c r="H93161" s="12"/>
      <c r="I93161" s="49"/>
    </row>
    <row r="93162" customHeight="1" spans="7:9">
      <c r="G93162" s="11"/>
      <c r="H93162" s="12"/>
      <c r="I93162" s="49"/>
    </row>
    <row r="93163" customHeight="1" spans="7:9">
      <c r="G93163" s="11"/>
      <c r="H93163" s="12"/>
      <c r="I93163" s="49"/>
    </row>
    <row r="93164" customHeight="1" spans="7:9">
      <c r="G93164" s="11"/>
      <c r="H93164" s="12"/>
      <c r="I93164" s="49"/>
    </row>
    <row r="93165" customHeight="1" spans="7:9">
      <c r="G93165" s="11"/>
      <c r="H93165" s="12"/>
      <c r="I93165" s="49"/>
    </row>
    <row r="93166" customHeight="1" spans="7:9">
      <c r="G93166" s="11"/>
      <c r="H93166" s="12"/>
      <c r="I93166" s="49"/>
    </row>
    <row r="93167" customHeight="1" spans="7:9">
      <c r="G93167" s="11"/>
      <c r="H93167" s="12"/>
      <c r="I93167" s="49"/>
    </row>
    <row r="93168" customHeight="1" spans="7:9">
      <c r="G93168" s="11"/>
      <c r="H93168" s="12"/>
      <c r="I93168" s="49"/>
    </row>
    <row r="93169" customHeight="1" spans="7:9">
      <c r="G93169" s="11"/>
      <c r="H93169" s="12"/>
      <c r="I93169" s="49"/>
    </row>
    <row r="93170" customHeight="1" spans="7:9">
      <c r="G93170" s="11"/>
      <c r="H93170" s="12"/>
      <c r="I93170" s="49"/>
    </row>
    <row r="93171" customHeight="1" spans="7:9">
      <c r="G93171" s="11"/>
      <c r="H93171" s="12"/>
      <c r="I93171" s="49"/>
    </row>
    <row r="93172" customHeight="1" spans="7:9">
      <c r="G93172" s="11"/>
      <c r="H93172" s="12"/>
      <c r="I93172" s="49"/>
    </row>
    <row r="93173" customHeight="1" spans="7:9">
      <c r="G93173" s="11"/>
      <c r="H93173" s="12"/>
      <c r="I93173" s="49"/>
    </row>
    <row r="93174" customHeight="1" spans="7:9">
      <c r="G93174" s="11"/>
      <c r="H93174" s="12"/>
      <c r="I93174" s="49"/>
    </row>
    <row r="93175" customHeight="1" spans="7:9">
      <c r="G93175" s="11"/>
      <c r="H93175" s="12"/>
      <c r="I93175" s="49"/>
    </row>
    <row r="93176" customHeight="1" spans="7:9">
      <c r="G93176" s="11"/>
      <c r="H93176" s="12"/>
      <c r="I93176" s="49"/>
    </row>
    <row r="93177" customHeight="1" spans="7:9">
      <c r="G93177" s="11"/>
      <c r="H93177" s="12"/>
      <c r="I93177" s="49"/>
    </row>
    <row r="93178" customHeight="1" spans="7:9">
      <c r="G93178" s="11"/>
      <c r="H93178" s="12"/>
      <c r="I93178" s="49"/>
    </row>
    <row r="93179" customHeight="1" spans="7:9">
      <c r="G93179" s="11"/>
      <c r="H93179" s="12"/>
      <c r="I93179" s="49"/>
    </row>
    <row r="93180" customHeight="1" spans="7:9">
      <c r="G93180" s="11"/>
      <c r="H93180" s="12"/>
      <c r="I93180" s="49"/>
    </row>
    <row r="93181" customHeight="1" spans="7:9">
      <c r="G93181" s="11"/>
      <c r="H93181" s="12"/>
      <c r="I93181" s="49"/>
    </row>
    <row r="93182" customHeight="1" spans="7:9">
      <c r="G93182" s="11"/>
      <c r="H93182" s="12"/>
      <c r="I93182" s="49"/>
    </row>
    <row r="93183" customHeight="1" spans="7:9">
      <c r="G93183" s="11"/>
      <c r="H93183" s="12"/>
      <c r="I93183" s="49"/>
    </row>
    <row r="93184" customHeight="1" spans="7:9">
      <c r="G93184" s="11"/>
      <c r="H93184" s="12"/>
      <c r="I93184" s="49"/>
    </row>
    <row r="93185" customHeight="1" spans="7:9">
      <c r="G93185" s="11"/>
      <c r="H93185" s="12"/>
      <c r="I93185" s="49"/>
    </row>
    <row r="93186" customHeight="1" spans="7:9">
      <c r="G93186" s="11"/>
      <c r="H93186" s="12"/>
      <c r="I93186" s="49"/>
    </row>
    <row r="93187" customHeight="1" spans="7:9">
      <c r="G93187" s="11"/>
      <c r="H93187" s="12"/>
      <c r="I93187" s="49"/>
    </row>
    <row r="93188" customHeight="1" spans="7:9">
      <c r="G93188" s="11"/>
      <c r="H93188" s="12"/>
      <c r="I93188" s="49"/>
    </row>
    <row r="93189" customHeight="1" spans="7:9">
      <c r="G93189" s="11"/>
      <c r="H93189" s="12"/>
      <c r="I93189" s="49"/>
    </row>
    <row r="93190" customHeight="1" spans="7:9">
      <c r="G93190" s="11"/>
      <c r="H93190" s="12"/>
      <c r="I93190" s="49"/>
    </row>
    <row r="93191" customHeight="1" spans="7:9">
      <c r="G93191" s="11"/>
      <c r="H93191" s="12"/>
      <c r="I93191" s="49"/>
    </row>
    <row r="93192" customHeight="1" spans="7:9">
      <c r="G93192" s="11"/>
      <c r="H93192" s="12"/>
      <c r="I93192" s="49"/>
    </row>
    <row r="93193" customHeight="1" spans="7:9">
      <c r="G93193" s="11"/>
      <c r="H93193" s="12"/>
      <c r="I93193" s="49"/>
    </row>
    <row r="93194" customHeight="1" spans="7:9">
      <c r="G93194" s="11"/>
      <c r="H93194" s="12"/>
      <c r="I93194" s="49"/>
    </row>
    <row r="93195" customHeight="1" spans="7:9">
      <c r="G93195" s="11"/>
      <c r="H93195" s="12"/>
      <c r="I93195" s="49"/>
    </row>
    <row r="93196" customHeight="1" spans="7:9">
      <c r="G93196" s="11"/>
      <c r="H93196" s="12"/>
      <c r="I93196" s="49"/>
    </row>
    <row r="93197" customHeight="1" spans="7:9">
      <c r="G93197" s="11"/>
      <c r="H93197" s="12"/>
      <c r="I93197" s="49"/>
    </row>
    <row r="93198" customHeight="1" spans="7:9">
      <c r="G93198" s="11"/>
      <c r="H93198" s="12"/>
      <c r="I93198" s="49"/>
    </row>
    <row r="93199" customHeight="1" spans="7:9">
      <c r="G93199" s="11"/>
      <c r="H93199" s="12"/>
      <c r="I93199" s="49"/>
    </row>
    <row r="93200" customHeight="1" spans="7:9">
      <c r="G93200" s="11"/>
      <c r="H93200" s="12"/>
      <c r="I93200" s="49"/>
    </row>
    <row r="93201" customHeight="1" spans="7:9">
      <c r="G93201" s="11"/>
      <c r="H93201" s="12"/>
      <c r="I93201" s="49"/>
    </row>
    <row r="93202" customHeight="1" spans="7:9">
      <c r="G93202" s="11"/>
      <c r="H93202" s="12"/>
      <c r="I93202" s="49"/>
    </row>
    <row r="93203" customHeight="1" spans="7:9">
      <c r="G93203" s="11"/>
      <c r="H93203" s="12"/>
      <c r="I93203" s="49"/>
    </row>
    <row r="93204" customHeight="1" spans="7:9">
      <c r="G93204" s="11"/>
      <c r="H93204" s="12"/>
      <c r="I93204" s="49"/>
    </row>
    <row r="93205" customHeight="1" spans="7:9">
      <c r="G93205" s="11"/>
      <c r="H93205" s="12"/>
      <c r="I93205" s="49"/>
    </row>
    <row r="93206" customHeight="1" spans="7:9">
      <c r="G93206" s="11"/>
      <c r="H93206" s="12"/>
      <c r="I93206" s="49"/>
    </row>
    <row r="93207" customHeight="1" spans="7:9">
      <c r="G93207" s="11"/>
      <c r="H93207" s="12"/>
      <c r="I93207" s="49"/>
    </row>
    <row r="93208" customHeight="1" spans="7:9">
      <c r="G93208" s="11"/>
      <c r="H93208" s="12"/>
      <c r="I93208" s="49"/>
    </row>
    <row r="93209" customHeight="1" spans="7:9">
      <c r="G93209" s="11"/>
      <c r="H93209" s="12"/>
      <c r="I93209" s="49"/>
    </row>
    <row r="93210" customHeight="1" spans="7:9">
      <c r="G93210" s="11"/>
      <c r="H93210" s="12"/>
      <c r="I93210" s="49"/>
    </row>
    <row r="93211" customHeight="1" spans="7:9">
      <c r="G93211" s="11"/>
      <c r="H93211" s="12"/>
      <c r="I93211" s="49"/>
    </row>
    <row r="93212" customHeight="1" spans="7:9">
      <c r="G93212" s="11"/>
      <c r="H93212" s="12"/>
      <c r="I93212" s="49"/>
    </row>
    <row r="93213" customHeight="1" spans="7:9">
      <c r="G93213" s="11"/>
      <c r="H93213" s="12"/>
      <c r="I93213" s="49"/>
    </row>
    <row r="93214" customHeight="1" spans="7:9">
      <c r="G93214" s="11"/>
      <c r="H93214" s="12"/>
      <c r="I93214" s="49"/>
    </row>
    <row r="93215" customHeight="1" spans="7:9">
      <c r="G93215" s="11"/>
      <c r="H93215" s="12"/>
      <c r="I93215" s="49"/>
    </row>
    <row r="93216" customHeight="1" spans="7:9">
      <c r="G93216" s="11"/>
      <c r="H93216" s="12"/>
      <c r="I93216" s="49"/>
    </row>
    <row r="93217" customHeight="1" spans="7:9">
      <c r="G93217" s="11"/>
      <c r="H93217" s="12"/>
      <c r="I93217" s="49"/>
    </row>
    <row r="93218" customHeight="1" spans="7:9">
      <c r="G93218" s="11"/>
      <c r="H93218" s="12"/>
      <c r="I93218" s="49"/>
    </row>
    <row r="93219" customHeight="1" spans="7:9">
      <c r="G93219" s="11"/>
      <c r="H93219" s="12"/>
      <c r="I93219" s="49"/>
    </row>
    <row r="93220" customHeight="1" spans="7:9">
      <c r="G93220" s="11"/>
      <c r="H93220" s="12"/>
      <c r="I93220" s="49"/>
    </row>
    <row r="93221" customHeight="1" spans="7:9">
      <c r="G93221" s="11"/>
      <c r="H93221" s="12"/>
      <c r="I93221" s="49"/>
    </row>
    <row r="93222" customHeight="1" spans="7:9">
      <c r="G93222" s="11"/>
      <c r="H93222" s="12"/>
      <c r="I93222" s="49"/>
    </row>
    <row r="93223" customHeight="1" spans="7:9">
      <c r="G93223" s="11"/>
      <c r="H93223" s="12"/>
      <c r="I93223" s="49"/>
    </row>
    <row r="93224" customHeight="1" spans="7:9">
      <c r="G93224" s="11"/>
      <c r="H93224" s="12"/>
      <c r="I93224" s="49"/>
    </row>
    <row r="93225" customHeight="1" spans="7:9">
      <c r="G93225" s="11"/>
      <c r="H93225" s="12"/>
      <c r="I93225" s="49"/>
    </row>
    <row r="93226" customHeight="1" spans="7:9">
      <c r="G93226" s="11"/>
      <c r="H93226" s="12"/>
      <c r="I93226" s="49"/>
    </row>
    <row r="93227" customHeight="1" spans="7:9">
      <c r="G93227" s="11"/>
      <c r="H93227" s="12"/>
      <c r="I93227" s="49"/>
    </row>
    <row r="93228" customHeight="1" spans="7:9">
      <c r="G93228" s="11"/>
      <c r="H93228" s="12"/>
      <c r="I93228" s="49"/>
    </row>
    <row r="93229" customHeight="1" spans="7:9">
      <c r="G93229" s="11"/>
      <c r="H93229" s="12"/>
      <c r="I93229" s="49"/>
    </row>
    <row r="93230" customHeight="1" spans="7:9">
      <c r="G93230" s="11"/>
      <c r="H93230" s="12"/>
      <c r="I93230" s="49"/>
    </row>
    <row r="93231" customHeight="1" spans="7:9">
      <c r="G93231" s="11"/>
      <c r="H93231" s="12"/>
      <c r="I93231" s="49"/>
    </row>
    <row r="93232" customHeight="1" spans="7:9">
      <c r="G93232" s="11"/>
      <c r="H93232" s="12"/>
      <c r="I93232" s="49"/>
    </row>
    <row r="93233" customHeight="1" spans="7:9">
      <c r="G93233" s="11"/>
      <c r="H93233" s="12"/>
      <c r="I93233" s="49"/>
    </row>
    <row r="93234" customHeight="1" spans="7:9">
      <c r="G93234" s="11"/>
      <c r="H93234" s="12"/>
      <c r="I93234" s="49"/>
    </row>
    <row r="93235" customHeight="1" spans="7:9">
      <c r="G93235" s="11"/>
      <c r="H93235" s="12"/>
      <c r="I93235" s="49"/>
    </row>
    <row r="93236" customHeight="1" spans="7:9">
      <c r="G93236" s="11"/>
      <c r="H93236" s="12"/>
      <c r="I93236" s="49"/>
    </row>
    <row r="93237" customHeight="1" spans="7:9">
      <c r="G93237" s="11"/>
      <c r="H93237" s="12"/>
      <c r="I93237" s="49"/>
    </row>
    <row r="93238" customHeight="1" spans="7:9">
      <c r="G93238" s="11"/>
      <c r="H93238" s="12"/>
      <c r="I93238" s="49"/>
    </row>
    <row r="93239" customHeight="1" spans="7:9">
      <c r="G93239" s="11"/>
      <c r="H93239" s="12"/>
      <c r="I93239" s="49"/>
    </row>
    <row r="93240" customHeight="1" spans="7:9">
      <c r="G93240" s="11"/>
      <c r="H93240" s="12"/>
      <c r="I93240" s="49"/>
    </row>
    <row r="93241" customHeight="1" spans="7:9">
      <c r="G93241" s="11"/>
      <c r="H93241" s="12"/>
      <c r="I93241" s="49"/>
    </row>
    <row r="93242" customHeight="1" spans="7:9">
      <c r="G93242" s="11"/>
      <c r="H93242" s="12"/>
      <c r="I93242" s="49"/>
    </row>
    <row r="93243" customHeight="1" spans="7:9">
      <c r="G93243" s="11"/>
      <c r="H93243" s="12"/>
      <c r="I93243" s="49"/>
    </row>
    <row r="93244" customHeight="1" spans="7:9">
      <c r="G93244" s="11"/>
      <c r="H93244" s="12"/>
      <c r="I93244" s="49"/>
    </row>
    <row r="93245" customHeight="1" spans="7:9">
      <c r="G93245" s="11"/>
      <c r="H93245" s="12"/>
      <c r="I93245" s="49"/>
    </row>
    <row r="93246" customHeight="1" spans="7:9">
      <c r="G93246" s="11"/>
      <c r="H93246" s="12"/>
      <c r="I93246" s="49"/>
    </row>
    <row r="93247" customHeight="1" spans="7:9">
      <c r="G93247" s="11"/>
      <c r="H93247" s="12"/>
      <c r="I93247" s="49"/>
    </row>
    <row r="93248" customHeight="1" spans="7:9">
      <c r="G93248" s="11"/>
      <c r="H93248" s="12"/>
      <c r="I93248" s="49"/>
    </row>
    <row r="93249" customHeight="1" spans="7:9">
      <c r="G93249" s="11"/>
      <c r="H93249" s="12"/>
      <c r="I93249" s="49"/>
    </row>
    <row r="93250" customHeight="1" spans="7:9">
      <c r="G93250" s="11"/>
      <c r="H93250" s="12"/>
      <c r="I93250" s="49"/>
    </row>
    <row r="93251" customHeight="1" spans="7:9">
      <c r="G93251" s="11"/>
      <c r="H93251" s="12"/>
      <c r="I93251" s="49"/>
    </row>
    <row r="93252" customHeight="1" spans="7:9">
      <c r="G93252" s="11"/>
      <c r="H93252" s="12"/>
      <c r="I93252" s="49"/>
    </row>
    <row r="93253" customHeight="1" spans="7:9">
      <c r="G93253" s="11"/>
      <c r="H93253" s="12"/>
      <c r="I93253" s="49"/>
    </row>
    <row r="93254" customHeight="1" spans="7:9">
      <c r="G93254" s="11"/>
      <c r="H93254" s="12"/>
      <c r="I93254" s="49"/>
    </row>
    <row r="93255" customHeight="1" spans="7:9">
      <c r="G93255" s="11"/>
      <c r="H93255" s="12"/>
      <c r="I93255" s="49"/>
    </row>
    <row r="93256" customHeight="1" spans="7:9">
      <c r="G93256" s="11"/>
      <c r="H93256" s="12"/>
      <c r="I93256" s="49"/>
    </row>
    <row r="93257" customHeight="1" spans="7:9">
      <c r="G93257" s="11"/>
      <c r="H93257" s="12"/>
      <c r="I93257" s="49"/>
    </row>
    <row r="93258" customHeight="1" spans="7:9">
      <c r="G93258" s="11"/>
      <c r="H93258" s="12"/>
      <c r="I93258" s="49"/>
    </row>
    <row r="93259" customHeight="1" spans="7:9">
      <c r="G93259" s="11"/>
      <c r="H93259" s="12"/>
      <c r="I93259" s="49"/>
    </row>
    <row r="93260" customHeight="1" spans="7:9">
      <c r="G93260" s="11"/>
      <c r="H93260" s="12"/>
      <c r="I93260" s="49"/>
    </row>
    <row r="93261" customHeight="1" spans="7:9">
      <c r="G93261" s="11"/>
      <c r="H93261" s="12"/>
      <c r="I93261" s="49"/>
    </row>
    <row r="93262" customHeight="1" spans="7:9">
      <c r="G93262" s="11"/>
      <c r="H93262" s="12"/>
      <c r="I93262" s="49"/>
    </row>
    <row r="93263" customHeight="1" spans="7:9">
      <c r="G93263" s="11"/>
      <c r="H93263" s="12"/>
      <c r="I93263" s="49"/>
    </row>
    <row r="93264" customHeight="1" spans="7:9">
      <c r="G93264" s="11"/>
      <c r="H93264" s="12"/>
      <c r="I93264" s="49"/>
    </row>
    <row r="93265" customHeight="1" spans="7:9">
      <c r="G93265" s="11"/>
      <c r="H93265" s="12"/>
      <c r="I93265" s="49"/>
    </row>
    <row r="93266" customHeight="1" spans="7:9">
      <c r="G93266" s="11"/>
      <c r="H93266" s="12"/>
      <c r="I93266" s="49"/>
    </row>
    <row r="93267" customHeight="1" spans="7:9">
      <c r="G93267" s="11"/>
      <c r="H93267" s="12"/>
      <c r="I93267" s="49"/>
    </row>
    <row r="93268" customHeight="1" spans="7:9">
      <c r="G93268" s="11"/>
      <c r="H93268" s="12"/>
      <c r="I93268" s="49"/>
    </row>
    <row r="93269" customHeight="1" spans="7:9">
      <c r="G93269" s="11"/>
      <c r="H93269" s="12"/>
      <c r="I93269" s="49"/>
    </row>
    <row r="93270" customHeight="1" spans="7:9">
      <c r="G93270" s="11"/>
      <c r="H93270" s="12"/>
      <c r="I93270" s="49"/>
    </row>
    <row r="93271" customHeight="1" spans="7:9">
      <c r="G93271" s="11"/>
      <c r="H93271" s="12"/>
      <c r="I93271" s="49"/>
    </row>
    <row r="93272" customHeight="1" spans="7:9">
      <c r="G93272" s="11"/>
      <c r="H93272" s="12"/>
      <c r="I93272" s="49"/>
    </row>
    <row r="93273" customHeight="1" spans="7:9">
      <c r="G93273" s="11"/>
      <c r="H93273" s="12"/>
      <c r="I93273" s="49"/>
    </row>
    <row r="93274" customHeight="1" spans="7:9">
      <c r="G93274" s="11"/>
      <c r="H93274" s="12"/>
      <c r="I93274" s="49"/>
    </row>
    <row r="93275" customHeight="1" spans="7:9">
      <c r="G93275" s="11"/>
      <c r="H93275" s="12"/>
      <c r="I93275" s="49"/>
    </row>
    <row r="93276" customHeight="1" spans="7:9">
      <c r="G93276" s="11"/>
      <c r="H93276" s="12"/>
      <c r="I93276" s="49"/>
    </row>
    <row r="93277" customHeight="1" spans="7:9">
      <c r="G93277" s="11"/>
      <c r="H93277" s="12"/>
      <c r="I93277" s="49"/>
    </row>
    <row r="93278" customHeight="1" spans="7:9">
      <c r="G93278" s="11"/>
      <c r="H93278" s="12"/>
      <c r="I93278" s="49"/>
    </row>
    <row r="93279" customHeight="1" spans="7:9">
      <c r="G93279" s="11"/>
      <c r="H93279" s="12"/>
      <c r="I93279" s="49"/>
    </row>
    <row r="93280" customHeight="1" spans="7:9">
      <c r="G93280" s="11"/>
      <c r="H93280" s="12"/>
      <c r="I93280" s="49"/>
    </row>
    <row r="93281" customHeight="1" spans="7:9">
      <c r="G93281" s="11"/>
      <c r="H93281" s="12"/>
      <c r="I93281" s="49"/>
    </row>
    <row r="93282" customHeight="1" spans="7:9">
      <c r="G93282" s="11"/>
      <c r="H93282" s="12"/>
      <c r="I93282" s="49"/>
    </row>
    <row r="93283" customHeight="1" spans="7:9">
      <c r="G93283" s="11"/>
      <c r="H93283" s="12"/>
      <c r="I93283" s="49"/>
    </row>
    <row r="93284" customHeight="1" spans="7:9">
      <c r="G93284" s="11"/>
      <c r="H93284" s="12"/>
      <c r="I93284" s="49"/>
    </row>
    <row r="93285" customHeight="1" spans="7:9">
      <c r="G93285" s="11"/>
      <c r="H93285" s="12"/>
      <c r="I93285" s="49"/>
    </row>
    <row r="93286" customHeight="1" spans="7:9">
      <c r="G93286" s="11"/>
      <c r="H93286" s="12"/>
      <c r="I93286" s="49"/>
    </row>
    <row r="93287" customHeight="1" spans="7:9">
      <c r="G93287" s="11"/>
      <c r="H93287" s="12"/>
      <c r="I93287" s="49"/>
    </row>
    <row r="93288" customHeight="1" spans="7:9">
      <c r="G93288" s="11"/>
      <c r="H93288" s="12"/>
      <c r="I93288" s="49"/>
    </row>
    <row r="93289" customHeight="1" spans="7:9">
      <c r="G93289" s="11"/>
      <c r="H93289" s="12"/>
      <c r="I93289" s="49"/>
    </row>
    <row r="93290" customHeight="1" spans="7:9">
      <c r="G93290" s="11"/>
      <c r="H93290" s="12"/>
      <c r="I93290" s="49"/>
    </row>
    <row r="93291" customHeight="1" spans="7:9">
      <c r="G93291" s="11"/>
      <c r="H93291" s="12"/>
      <c r="I93291" s="49"/>
    </row>
    <row r="93292" customHeight="1" spans="7:9">
      <c r="G93292" s="11"/>
      <c r="H93292" s="12"/>
      <c r="I93292" s="49"/>
    </row>
    <row r="93293" customHeight="1" spans="7:9">
      <c r="G93293" s="11"/>
      <c r="H93293" s="12"/>
      <c r="I93293" s="49"/>
    </row>
    <row r="93294" customHeight="1" spans="7:9">
      <c r="G93294" s="11"/>
      <c r="H93294" s="12"/>
      <c r="I93294" s="49"/>
    </row>
    <row r="93295" customHeight="1" spans="7:9">
      <c r="G93295" s="11"/>
      <c r="H93295" s="12"/>
      <c r="I93295" s="49"/>
    </row>
    <row r="93296" customHeight="1" spans="7:9">
      <c r="G93296" s="11"/>
      <c r="H93296" s="12"/>
      <c r="I93296" s="49"/>
    </row>
    <row r="93297" customHeight="1" spans="7:9">
      <c r="G93297" s="11"/>
      <c r="H93297" s="12"/>
      <c r="I93297" s="49"/>
    </row>
    <row r="93298" customHeight="1" spans="7:9">
      <c r="G93298" s="11"/>
      <c r="H93298" s="12"/>
      <c r="I93298" s="49"/>
    </row>
    <row r="93299" customHeight="1" spans="7:9">
      <c r="G93299" s="11"/>
      <c r="H93299" s="12"/>
      <c r="I93299" s="49"/>
    </row>
    <row r="93300" customHeight="1" spans="7:9">
      <c r="G93300" s="11"/>
      <c r="H93300" s="12"/>
      <c r="I93300" s="49"/>
    </row>
    <row r="93301" customHeight="1" spans="7:9">
      <c r="G93301" s="11"/>
      <c r="H93301" s="12"/>
      <c r="I93301" s="49"/>
    </row>
    <row r="93302" customHeight="1" spans="7:9">
      <c r="G93302" s="11"/>
      <c r="H93302" s="12"/>
      <c r="I93302" s="49"/>
    </row>
    <row r="93303" customHeight="1" spans="7:9">
      <c r="G93303" s="11"/>
      <c r="H93303" s="12"/>
      <c r="I93303" s="49"/>
    </row>
    <row r="93304" customHeight="1" spans="7:9">
      <c r="G93304" s="11"/>
      <c r="H93304" s="12"/>
      <c r="I93304" s="49"/>
    </row>
    <row r="93305" customHeight="1" spans="7:9">
      <c r="G93305" s="11"/>
      <c r="H93305" s="12"/>
      <c r="I93305" s="49"/>
    </row>
    <row r="93306" customHeight="1" spans="7:9">
      <c r="G93306" s="11"/>
      <c r="H93306" s="12"/>
      <c r="I93306" s="49"/>
    </row>
    <row r="93307" customHeight="1" spans="7:9">
      <c r="G93307" s="11"/>
      <c r="H93307" s="12"/>
      <c r="I93307" s="49"/>
    </row>
    <row r="93308" customHeight="1" spans="7:9">
      <c r="G93308" s="11"/>
      <c r="H93308" s="12"/>
      <c r="I93308" s="49"/>
    </row>
    <row r="93309" customHeight="1" spans="7:9">
      <c r="G93309" s="11"/>
      <c r="H93309" s="12"/>
      <c r="I93309" s="49"/>
    </row>
    <row r="93310" customHeight="1" spans="7:9">
      <c r="G93310" s="11"/>
      <c r="H93310" s="12"/>
      <c r="I93310" s="49"/>
    </row>
    <row r="93311" customHeight="1" spans="7:9">
      <c r="G93311" s="11"/>
      <c r="H93311" s="12"/>
      <c r="I93311" s="49"/>
    </row>
    <row r="93312" customHeight="1" spans="7:9">
      <c r="G93312" s="11"/>
      <c r="H93312" s="12"/>
      <c r="I93312" s="49"/>
    </row>
    <row r="93313" customHeight="1" spans="7:9">
      <c r="G93313" s="11"/>
      <c r="H93313" s="12"/>
      <c r="I93313" s="49"/>
    </row>
    <row r="93314" customHeight="1" spans="7:9">
      <c r="G93314" s="11"/>
      <c r="H93314" s="12"/>
      <c r="I93314" s="49"/>
    </row>
    <row r="93315" customHeight="1" spans="7:9">
      <c r="G93315" s="11"/>
      <c r="H93315" s="12"/>
      <c r="I93315" s="49"/>
    </row>
    <row r="93316" customHeight="1" spans="7:9">
      <c r="G93316" s="11"/>
      <c r="H93316" s="12"/>
      <c r="I93316" s="49"/>
    </row>
    <row r="93317" customHeight="1" spans="7:9">
      <c r="G93317" s="11"/>
      <c r="H93317" s="12"/>
      <c r="I93317" s="49"/>
    </row>
    <row r="93318" customHeight="1" spans="7:9">
      <c r="G93318" s="11"/>
      <c r="H93318" s="12"/>
      <c r="I93318" s="49"/>
    </row>
    <row r="93319" customHeight="1" spans="7:9">
      <c r="G93319" s="11"/>
      <c r="H93319" s="12"/>
      <c r="I93319" s="49"/>
    </row>
    <row r="93320" customHeight="1" spans="7:9">
      <c r="G93320" s="11"/>
      <c r="H93320" s="12"/>
      <c r="I93320" s="49"/>
    </row>
    <row r="93321" customHeight="1" spans="7:9">
      <c r="G93321" s="11"/>
      <c r="H93321" s="12"/>
      <c r="I93321" s="49"/>
    </row>
    <row r="93322" customHeight="1" spans="7:9">
      <c r="G93322" s="11"/>
      <c r="H93322" s="12"/>
      <c r="I93322" s="49"/>
    </row>
    <row r="93323" customHeight="1" spans="7:9">
      <c r="G93323" s="11"/>
      <c r="H93323" s="12"/>
      <c r="I93323" s="49"/>
    </row>
    <row r="93324" customHeight="1" spans="7:9">
      <c r="G93324" s="11"/>
      <c r="H93324" s="12"/>
      <c r="I93324" s="49"/>
    </row>
    <row r="93325" customHeight="1" spans="7:9">
      <c r="G93325" s="11"/>
      <c r="H93325" s="12"/>
      <c r="I93325" s="49"/>
    </row>
    <row r="93326" customHeight="1" spans="7:9">
      <c r="G93326" s="11"/>
      <c r="H93326" s="12"/>
      <c r="I93326" s="49"/>
    </row>
    <row r="93327" customHeight="1" spans="7:9">
      <c r="G93327" s="11"/>
      <c r="H93327" s="12"/>
      <c r="I93327" s="49"/>
    </row>
    <row r="93328" customHeight="1" spans="7:9">
      <c r="G93328" s="11"/>
      <c r="H93328" s="12"/>
      <c r="I93328" s="49"/>
    </row>
    <row r="93329" customHeight="1" spans="7:9">
      <c r="G93329" s="11"/>
      <c r="H93329" s="12"/>
      <c r="I93329" s="49"/>
    </row>
    <row r="93330" customHeight="1" spans="7:9">
      <c r="G93330" s="11"/>
      <c r="H93330" s="12"/>
      <c r="I93330" s="49"/>
    </row>
    <row r="93331" customHeight="1" spans="7:9">
      <c r="G93331" s="11"/>
      <c r="H93331" s="12"/>
      <c r="I93331" s="49"/>
    </row>
    <row r="93332" customHeight="1" spans="7:9">
      <c r="G93332" s="11"/>
      <c r="H93332" s="12"/>
      <c r="I93332" s="49"/>
    </row>
    <row r="93333" customHeight="1" spans="7:9">
      <c r="G93333" s="11"/>
      <c r="H93333" s="12"/>
      <c r="I93333" s="49"/>
    </row>
    <row r="93334" customHeight="1" spans="7:9">
      <c r="G93334" s="11"/>
      <c r="H93334" s="12"/>
      <c r="I93334" s="49"/>
    </row>
    <row r="93335" customHeight="1" spans="7:9">
      <c r="G93335" s="11"/>
      <c r="H93335" s="12"/>
      <c r="I93335" s="49"/>
    </row>
    <row r="93336" customHeight="1" spans="7:9">
      <c r="G93336" s="11"/>
      <c r="H93336" s="12"/>
      <c r="I93336" s="49"/>
    </row>
    <row r="93337" customHeight="1" spans="7:9">
      <c r="G93337" s="11"/>
      <c r="H93337" s="12"/>
      <c r="I93337" s="49"/>
    </row>
    <row r="93338" customHeight="1" spans="7:9">
      <c r="G93338" s="11"/>
      <c r="H93338" s="12"/>
      <c r="I93338" s="49"/>
    </row>
    <row r="93339" customHeight="1" spans="7:9">
      <c r="G93339" s="11"/>
      <c r="H93339" s="12"/>
      <c r="I93339" s="49"/>
    </row>
    <row r="93340" customHeight="1" spans="7:9">
      <c r="G93340" s="11"/>
      <c r="H93340" s="12"/>
      <c r="I93340" s="49"/>
    </row>
    <row r="93341" customHeight="1" spans="7:9">
      <c r="G93341" s="11"/>
      <c r="H93341" s="12"/>
      <c r="I93341" s="49"/>
    </row>
    <row r="93342" customHeight="1" spans="7:9">
      <c r="G93342" s="11"/>
      <c r="H93342" s="12"/>
      <c r="I93342" s="49"/>
    </row>
    <row r="93343" customHeight="1" spans="7:9">
      <c r="G93343" s="11"/>
      <c r="H93343" s="12"/>
      <c r="I93343" s="49"/>
    </row>
    <row r="93344" customHeight="1" spans="7:9">
      <c r="G93344" s="11"/>
      <c r="H93344" s="12"/>
      <c r="I93344" s="49"/>
    </row>
    <row r="93345" customHeight="1" spans="7:9">
      <c r="G93345" s="11"/>
      <c r="H93345" s="12"/>
      <c r="I93345" s="49"/>
    </row>
    <row r="93346" customHeight="1" spans="7:9">
      <c r="G93346" s="11"/>
      <c r="H93346" s="12"/>
      <c r="I93346" s="49"/>
    </row>
    <row r="93347" customHeight="1" spans="7:9">
      <c r="G93347" s="11"/>
      <c r="H93347" s="12"/>
      <c r="I93347" s="49"/>
    </row>
    <row r="93348" customHeight="1" spans="7:9">
      <c r="G93348" s="11"/>
      <c r="H93348" s="12"/>
      <c r="I93348" s="49"/>
    </row>
    <row r="93349" customHeight="1" spans="7:9">
      <c r="G93349" s="11"/>
      <c r="H93349" s="12"/>
      <c r="I93349" s="49"/>
    </row>
    <row r="93350" customHeight="1" spans="7:9">
      <c r="G93350" s="11"/>
      <c r="H93350" s="12"/>
      <c r="I93350" s="49"/>
    </row>
    <row r="93351" customHeight="1" spans="7:9">
      <c r="G93351" s="11"/>
      <c r="H93351" s="12"/>
      <c r="I93351" s="49"/>
    </row>
    <row r="93352" customHeight="1" spans="7:9">
      <c r="G93352" s="11"/>
      <c r="H93352" s="12"/>
      <c r="I93352" s="49"/>
    </row>
    <row r="93353" customHeight="1" spans="7:9">
      <c r="G93353" s="11"/>
      <c r="H93353" s="12"/>
      <c r="I93353" s="49"/>
    </row>
    <row r="93354" customHeight="1" spans="7:9">
      <c r="G93354" s="11"/>
      <c r="H93354" s="12"/>
      <c r="I93354" s="49"/>
    </row>
    <row r="93355" customHeight="1" spans="7:9">
      <c r="G93355" s="11"/>
      <c r="H93355" s="12"/>
      <c r="I93355" s="49"/>
    </row>
    <row r="93356" customHeight="1" spans="7:9">
      <c r="G93356" s="11"/>
      <c r="H93356" s="12"/>
      <c r="I93356" s="49"/>
    </row>
    <row r="93357" customHeight="1" spans="7:9">
      <c r="G93357" s="11"/>
      <c r="H93357" s="12"/>
      <c r="I93357" s="49"/>
    </row>
    <row r="93358" customHeight="1" spans="7:9">
      <c r="G93358" s="11"/>
      <c r="H93358" s="12"/>
      <c r="I93358" s="49"/>
    </row>
    <row r="93359" customHeight="1" spans="7:9">
      <c r="G93359" s="11"/>
      <c r="H93359" s="12"/>
      <c r="I93359" s="49"/>
    </row>
    <row r="93360" customHeight="1" spans="7:9">
      <c r="G93360" s="11"/>
      <c r="H93360" s="12"/>
      <c r="I93360" s="49"/>
    </row>
    <row r="93361" customHeight="1" spans="7:9">
      <c r="G93361" s="11"/>
      <c r="H93361" s="12"/>
      <c r="I93361" s="49"/>
    </row>
    <row r="93362" customHeight="1" spans="7:9">
      <c r="G93362" s="11"/>
      <c r="H93362" s="12"/>
      <c r="I93362" s="49"/>
    </row>
    <row r="93363" customHeight="1" spans="7:9">
      <c r="G93363" s="11"/>
      <c r="H93363" s="12"/>
      <c r="I93363" s="49"/>
    </row>
    <row r="93364" customHeight="1" spans="7:9">
      <c r="G93364" s="11"/>
      <c r="H93364" s="12"/>
      <c r="I93364" s="49"/>
    </row>
    <row r="93365" customHeight="1" spans="7:9">
      <c r="G93365" s="11"/>
      <c r="H93365" s="12"/>
      <c r="I93365" s="49"/>
    </row>
    <row r="93366" customHeight="1" spans="7:9">
      <c r="G93366" s="11"/>
      <c r="H93366" s="12"/>
      <c r="I93366" s="49"/>
    </row>
    <row r="93367" customHeight="1" spans="7:9">
      <c r="G93367" s="11"/>
      <c r="H93367" s="12"/>
      <c r="I93367" s="49"/>
    </row>
    <row r="93368" customHeight="1" spans="7:9">
      <c r="G93368" s="11"/>
      <c r="H93368" s="12"/>
      <c r="I93368" s="49"/>
    </row>
    <row r="93369" customHeight="1" spans="7:9">
      <c r="G93369" s="11"/>
      <c r="H93369" s="12"/>
      <c r="I93369" s="49"/>
    </row>
    <row r="93370" customHeight="1" spans="7:9">
      <c r="G93370" s="11"/>
      <c r="H93370" s="12"/>
      <c r="I93370" s="49"/>
    </row>
    <row r="93371" customHeight="1" spans="7:9">
      <c r="G93371" s="11"/>
      <c r="H93371" s="12"/>
      <c r="I93371" s="49"/>
    </row>
    <row r="93372" customHeight="1" spans="7:9">
      <c r="G93372" s="11"/>
      <c r="H93372" s="12"/>
      <c r="I93372" s="49"/>
    </row>
    <row r="93373" customHeight="1" spans="7:9">
      <c r="G93373" s="11"/>
      <c r="H93373" s="12"/>
      <c r="I93373" s="49"/>
    </row>
    <row r="93374" customHeight="1" spans="7:9">
      <c r="G93374" s="11"/>
      <c r="H93374" s="12"/>
      <c r="I93374" s="49"/>
    </row>
    <row r="93375" customHeight="1" spans="7:9">
      <c r="G93375" s="11"/>
      <c r="H93375" s="12"/>
      <c r="I93375" s="49"/>
    </row>
    <row r="93376" customHeight="1" spans="7:9">
      <c r="G93376" s="11"/>
      <c r="H93376" s="12"/>
      <c r="I93376" s="49"/>
    </row>
    <row r="93377" customHeight="1" spans="7:9">
      <c r="G93377" s="11"/>
      <c r="H93377" s="12"/>
      <c r="I93377" s="49"/>
    </row>
    <row r="93378" customHeight="1" spans="7:9">
      <c r="G93378" s="11"/>
      <c r="H93378" s="12"/>
      <c r="I93378" s="49"/>
    </row>
    <row r="93379" customHeight="1" spans="7:9">
      <c r="G93379" s="11"/>
      <c r="H93379" s="12"/>
      <c r="I93379" s="49"/>
    </row>
    <row r="93380" customHeight="1" spans="7:9">
      <c r="G93380" s="11"/>
      <c r="H93380" s="12"/>
      <c r="I93380" s="49"/>
    </row>
    <row r="93381" customHeight="1" spans="7:9">
      <c r="G93381" s="11"/>
      <c r="H93381" s="12"/>
      <c r="I93381" s="49"/>
    </row>
    <row r="93382" customHeight="1" spans="7:9">
      <c r="G93382" s="11"/>
      <c r="H93382" s="12"/>
      <c r="I93382" s="49"/>
    </row>
    <row r="93383" customHeight="1" spans="7:9">
      <c r="G93383" s="11"/>
      <c r="H93383" s="12"/>
      <c r="I93383" s="49"/>
    </row>
    <row r="93384" customHeight="1" spans="7:9">
      <c r="G93384" s="11"/>
      <c r="H93384" s="12"/>
      <c r="I93384" s="49"/>
    </row>
    <row r="93385" customHeight="1" spans="7:9">
      <c r="G93385" s="11"/>
      <c r="H93385" s="12"/>
      <c r="I93385" s="49"/>
    </row>
    <row r="93386" customHeight="1" spans="7:9">
      <c r="G93386" s="11"/>
      <c r="H93386" s="12"/>
      <c r="I93386" s="49"/>
    </row>
    <row r="93387" customHeight="1" spans="7:9">
      <c r="G93387" s="11"/>
      <c r="H93387" s="12"/>
      <c r="I93387" s="49"/>
    </row>
    <row r="93388" customHeight="1" spans="7:9">
      <c r="G93388" s="11"/>
      <c r="H93388" s="12"/>
      <c r="I93388" s="49"/>
    </row>
    <row r="93389" customHeight="1" spans="7:9">
      <c r="G93389" s="11"/>
      <c r="H93389" s="12"/>
      <c r="I93389" s="49"/>
    </row>
    <row r="93390" customHeight="1" spans="7:9">
      <c r="G93390" s="11"/>
      <c r="H93390" s="12"/>
      <c r="I93390" s="49"/>
    </row>
    <row r="93391" customHeight="1" spans="7:9">
      <c r="G93391" s="11"/>
      <c r="H93391" s="12"/>
      <c r="I93391" s="49"/>
    </row>
    <row r="93392" customHeight="1" spans="7:9">
      <c r="G93392" s="11"/>
      <c r="H93392" s="12"/>
      <c r="I93392" s="49"/>
    </row>
    <row r="93393" customHeight="1" spans="7:9">
      <c r="G93393" s="11"/>
      <c r="H93393" s="12"/>
      <c r="I93393" s="49"/>
    </row>
    <row r="93394" customHeight="1" spans="7:9">
      <c r="G93394" s="11"/>
      <c r="H93394" s="12"/>
      <c r="I93394" s="49"/>
    </row>
    <row r="93395" customHeight="1" spans="7:9">
      <c r="G93395" s="11"/>
      <c r="H93395" s="12"/>
      <c r="I93395" s="49"/>
    </row>
    <row r="93396" customHeight="1" spans="7:9">
      <c r="G93396" s="11"/>
      <c r="H93396" s="12"/>
      <c r="I93396" s="49"/>
    </row>
    <row r="93397" customHeight="1" spans="7:9">
      <c r="G93397" s="11"/>
      <c r="H93397" s="12"/>
      <c r="I93397" s="49"/>
    </row>
    <row r="93398" customHeight="1" spans="7:9">
      <c r="G93398" s="11"/>
      <c r="H93398" s="12"/>
      <c r="I93398" s="49"/>
    </row>
    <row r="93399" customHeight="1" spans="7:9">
      <c r="G93399" s="11"/>
      <c r="H93399" s="12"/>
      <c r="I93399" s="49"/>
    </row>
    <row r="93400" customHeight="1" spans="7:9">
      <c r="G93400" s="11"/>
      <c r="H93400" s="12"/>
      <c r="I93400" s="49"/>
    </row>
    <row r="93401" customHeight="1" spans="7:9">
      <c r="G93401" s="11"/>
      <c r="H93401" s="12"/>
      <c r="I93401" s="49"/>
    </row>
    <row r="93402" customHeight="1" spans="7:9">
      <c r="G93402" s="11"/>
      <c r="H93402" s="12"/>
      <c r="I93402" s="49"/>
    </row>
    <row r="93403" customHeight="1" spans="7:9">
      <c r="G93403" s="11"/>
      <c r="H93403" s="12"/>
      <c r="I93403" s="49"/>
    </row>
    <row r="93404" customHeight="1" spans="7:9">
      <c r="G93404" s="11"/>
      <c r="H93404" s="12"/>
      <c r="I93404" s="49"/>
    </row>
    <row r="93405" customHeight="1" spans="7:9">
      <c r="G93405" s="11"/>
      <c r="H93405" s="12"/>
      <c r="I93405" s="49"/>
    </row>
    <row r="93406" customHeight="1" spans="7:9">
      <c r="G93406" s="11"/>
      <c r="H93406" s="12"/>
      <c r="I93406" s="49"/>
    </row>
    <row r="93407" customHeight="1" spans="7:9">
      <c r="G93407" s="11"/>
      <c r="H93407" s="12"/>
      <c r="I93407" s="49"/>
    </row>
    <row r="93408" customHeight="1" spans="7:9">
      <c r="G93408" s="11"/>
      <c r="H93408" s="12"/>
      <c r="I93408" s="49"/>
    </row>
    <row r="93409" customHeight="1" spans="7:9">
      <c r="G93409" s="11"/>
      <c r="H93409" s="12"/>
      <c r="I93409" s="49"/>
    </row>
    <row r="93410" customHeight="1" spans="7:9">
      <c r="G93410" s="11"/>
      <c r="H93410" s="12"/>
      <c r="I93410" s="49"/>
    </row>
    <row r="93411" customHeight="1" spans="7:9">
      <c r="G93411" s="11"/>
      <c r="H93411" s="12"/>
      <c r="I93411" s="49"/>
    </row>
    <row r="93412" customHeight="1" spans="7:9">
      <c r="G93412" s="11"/>
      <c r="H93412" s="12"/>
      <c r="I93412" s="49"/>
    </row>
    <row r="93413" customHeight="1" spans="7:9">
      <c r="G93413" s="11"/>
      <c r="H93413" s="12"/>
      <c r="I93413" s="49"/>
    </row>
    <row r="93414" customHeight="1" spans="7:9">
      <c r="G93414" s="11"/>
      <c r="H93414" s="12"/>
      <c r="I93414" s="49"/>
    </row>
    <row r="93415" customHeight="1" spans="7:9">
      <c r="G93415" s="11"/>
      <c r="H93415" s="12"/>
      <c r="I93415" s="49"/>
    </row>
    <row r="93416" customHeight="1" spans="7:9">
      <c r="G93416" s="11"/>
      <c r="H93416" s="12"/>
      <c r="I93416" s="49"/>
    </row>
    <row r="93417" customHeight="1" spans="7:9">
      <c r="G93417" s="11"/>
      <c r="H93417" s="12"/>
      <c r="I93417" s="49"/>
    </row>
    <row r="93418" customHeight="1" spans="7:9">
      <c r="G93418" s="11"/>
      <c r="H93418" s="12"/>
      <c r="I93418" s="49"/>
    </row>
    <row r="93419" customHeight="1" spans="7:9">
      <c r="G93419" s="11"/>
      <c r="H93419" s="12"/>
      <c r="I93419" s="49"/>
    </row>
    <row r="93420" customHeight="1" spans="7:9">
      <c r="G93420" s="11"/>
      <c r="H93420" s="12"/>
      <c r="I93420" s="49"/>
    </row>
    <row r="93421" customHeight="1" spans="7:9">
      <c r="G93421" s="11"/>
      <c r="H93421" s="12"/>
      <c r="I93421" s="49"/>
    </row>
    <row r="93422" customHeight="1" spans="7:9">
      <c r="G93422" s="11"/>
      <c r="H93422" s="12"/>
      <c r="I93422" s="49"/>
    </row>
    <row r="93423" customHeight="1" spans="7:9">
      <c r="G93423" s="11"/>
      <c r="H93423" s="12"/>
      <c r="I93423" s="49"/>
    </row>
    <row r="93424" customHeight="1" spans="7:9">
      <c r="G93424" s="11"/>
      <c r="H93424" s="12"/>
      <c r="I93424" s="49"/>
    </row>
    <row r="93425" customHeight="1" spans="7:9">
      <c r="G93425" s="11"/>
      <c r="H93425" s="12"/>
      <c r="I93425" s="49"/>
    </row>
    <row r="93426" customHeight="1" spans="7:9">
      <c r="G93426" s="11"/>
      <c r="H93426" s="12"/>
      <c r="I93426" s="49"/>
    </row>
    <row r="93427" customHeight="1" spans="7:9">
      <c r="G93427" s="11"/>
      <c r="H93427" s="12"/>
      <c r="I93427" s="49"/>
    </row>
    <row r="93428" customHeight="1" spans="7:9">
      <c r="G93428" s="11"/>
      <c r="H93428" s="12"/>
      <c r="I93428" s="49"/>
    </row>
    <row r="93429" customHeight="1" spans="7:9">
      <c r="G93429" s="11"/>
      <c r="H93429" s="12"/>
      <c r="I93429" s="49"/>
    </row>
    <row r="93430" customHeight="1" spans="7:9">
      <c r="G93430" s="11"/>
      <c r="H93430" s="12"/>
      <c r="I93430" s="49"/>
    </row>
    <row r="93431" customHeight="1" spans="7:9">
      <c r="G93431" s="11"/>
      <c r="H93431" s="12"/>
      <c r="I93431" s="49"/>
    </row>
    <row r="93432" customHeight="1" spans="7:9">
      <c r="G93432" s="11"/>
      <c r="H93432" s="12"/>
      <c r="I93432" s="49"/>
    </row>
    <row r="93433" customHeight="1" spans="7:9">
      <c r="G93433" s="11"/>
      <c r="H93433" s="12"/>
      <c r="I93433" s="49"/>
    </row>
    <row r="93434" customHeight="1" spans="7:9">
      <c r="G93434" s="11"/>
      <c r="H93434" s="12"/>
      <c r="I93434" s="49"/>
    </row>
    <row r="93435" customHeight="1" spans="7:9">
      <c r="G93435" s="11"/>
      <c r="H93435" s="12"/>
      <c r="I93435" s="49"/>
    </row>
    <row r="93436" customHeight="1" spans="7:9">
      <c r="G93436" s="11"/>
      <c r="H93436" s="12"/>
      <c r="I93436" s="49"/>
    </row>
    <row r="93437" customHeight="1" spans="7:9">
      <c r="G93437" s="11"/>
      <c r="H93437" s="12"/>
      <c r="I93437" s="49"/>
    </row>
    <row r="93438" customHeight="1" spans="7:9">
      <c r="G93438" s="11"/>
      <c r="H93438" s="12"/>
      <c r="I93438" s="49"/>
    </row>
    <row r="93439" customHeight="1" spans="7:9">
      <c r="G93439" s="11"/>
      <c r="H93439" s="12"/>
      <c r="I93439" s="49"/>
    </row>
    <row r="93440" customHeight="1" spans="7:9">
      <c r="G93440" s="11"/>
      <c r="H93440" s="12"/>
      <c r="I93440" s="49"/>
    </row>
    <row r="93441" customHeight="1" spans="7:9">
      <c r="G93441" s="11"/>
      <c r="H93441" s="12"/>
      <c r="I93441" s="49"/>
    </row>
    <row r="93442" customHeight="1" spans="7:9">
      <c r="G93442" s="11"/>
      <c r="H93442" s="12"/>
      <c r="I93442" s="49"/>
    </row>
    <row r="93443" customHeight="1" spans="7:9">
      <c r="G93443" s="11"/>
      <c r="H93443" s="12"/>
      <c r="I93443" s="49"/>
    </row>
    <row r="93444" customHeight="1" spans="7:9">
      <c r="G93444" s="11"/>
      <c r="H93444" s="12"/>
      <c r="I93444" s="49"/>
    </row>
    <row r="93445" customHeight="1" spans="7:9">
      <c r="G93445" s="11"/>
      <c r="H93445" s="12"/>
      <c r="I93445" s="49"/>
    </row>
    <row r="93446" customHeight="1" spans="7:9">
      <c r="G93446" s="11"/>
      <c r="H93446" s="12"/>
      <c r="I93446" s="49"/>
    </row>
    <row r="93447" customHeight="1" spans="7:9">
      <c r="G93447" s="11"/>
      <c r="H93447" s="12"/>
      <c r="I93447" s="49"/>
    </row>
    <row r="93448" customHeight="1" spans="7:9">
      <c r="G93448" s="11"/>
      <c r="H93448" s="12"/>
      <c r="I93448" s="49"/>
    </row>
    <row r="93449" customHeight="1" spans="7:9">
      <c r="G93449" s="11"/>
      <c r="H93449" s="12"/>
      <c r="I93449" s="49"/>
    </row>
    <row r="93450" customHeight="1" spans="7:9">
      <c r="G93450" s="11"/>
      <c r="H93450" s="12"/>
      <c r="I93450" s="49"/>
    </row>
    <row r="93451" customHeight="1" spans="7:9">
      <c r="G93451" s="11"/>
      <c r="H93451" s="12"/>
      <c r="I93451" s="49"/>
    </row>
    <row r="93452" customHeight="1" spans="7:9">
      <c r="G93452" s="11"/>
      <c r="H93452" s="12"/>
      <c r="I93452" s="49"/>
    </row>
    <row r="93453" customHeight="1" spans="7:9">
      <c r="G93453" s="11"/>
      <c r="H93453" s="12"/>
      <c r="I93453" s="49"/>
    </row>
    <row r="93454" customHeight="1" spans="7:9">
      <c r="G93454" s="11"/>
      <c r="H93454" s="12"/>
      <c r="I93454" s="49"/>
    </row>
    <row r="93455" customHeight="1" spans="7:9">
      <c r="G93455" s="11"/>
      <c r="H93455" s="12"/>
      <c r="I93455" s="49"/>
    </row>
    <row r="93456" customHeight="1" spans="7:9">
      <c r="G93456" s="11"/>
      <c r="H93456" s="12"/>
      <c r="I93456" s="49"/>
    </row>
    <row r="93457" customHeight="1" spans="7:9">
      <c r="G93457" s="11"/>
      <c r="H93457" s="12"/>
      <c r="I93457" s="49"/>
    </row>
    <row r="93458" customHeight="1" spans="7:9">
      <c r="G93458" s="11"/>
      <c r="H93458" s="12"/>
      <c r="I93458" s="49"/>
    </row>
    <row r="93459" customHeight="1" spans="7:9">
      <c r="G93459" s="11"/>
      <c r="H93459" s="12"/>
      <c r="I93459" s="49"/>
    </row>
    <row r="93460" customHeight="1" spans="7:9">
      <c r="G93460" s="11"/>
      <c r="H93460" s="12"/>
      <c r="I93460" s="49"/>
    </row>
    <row r="93461" customHeight="1" spans="7:9">
      <c r="G93461" s="11"/>
      <c r="H93461" s="12"/>
      <c r="I93461" s="49"/>
    </row>
    <row r="93462" customHeight="1" spans="7:9">
      <c r="G93462" s="11"/>
      <c r="H93462" s="12"/>
      <c r="I93462" s="49"/>
    </row>
    <row r="93463" customHeight="1" spans="7:9">
      <c r="G93463" s="11"/>
      <c r="H93463" s="12"/>
      <c r="I93463" s="49"/>
    </row>
    <row r="93464" customHeight="1" spans="7:9">
      <c r="G93464" s="11"/>
      <c r="H93464" s="12"/>
      <c r="I93464" s="49"/>
    </row>
    <row r="93465" customHeight="1" spans="7:9">
      <c r="G93465" s="11"/>
      <c r="H93465" s="12"/>
      <c r="I93465" s="49"/>
    </row>
    <row r="93466" customHeight="1" spans="7:9">
      <c r="G93466" s="11"/>
      <c r="H93466" s="12"/>
      <c r="I93466" s="49"/>
    </row>
    <row r="93467" customHeight="1" spans="7:9">
      <c r="G93467" s="11"/>
      <c r="H93467" s="12"/>
      <c r="I93467" s="49"/>
    </row>
    <row r="93468" customHeight="1" spans="7:9">
      <c r="G93468" s="11"/>
      <c r="H93468" s="12"/>
      <c r="I93468" s="49"/>
    </row>
    <row r="93469" customHeight="1" spans="7:9">
      <c r="G93469" s="11"/>
      <c r="H93469" s="12"/>
      <c r="I93469" s="49"/>
    </row>
    <row r="93470" customHeight="1" spans="7:9">
      <c r="G93470" s="11"/>
      <c r="H93470" s="12"/>
      <c r="I93470" s="49"/>
    </row>
    <row r="93471" customHeight="1" spans="7:9">
      <c r="G93471" s="11"/>
      <c r="H93471" s="12"/>
      <c r="I93471" s="49"/>
    </row>
    <row r="93472" customHeight="1" spans="7:9">
      <c r="G93472" s="11"/>
      <c r="H93472" s="12"/>
      <c r="I93472" s="49"/>
    </row>
    <row r="93473" customHeight="1" spans="7:9">
      <c r="G93473" s="11"/>
      <c r="H93473" s="12"/>
      <c r="I93473" s="49"/>
    </row>
    <row r="93474" customHeight="1" spans="7:9">
      <c r="G93474" s="11"/>
      <c r="H93474" s="12"/>
      <c r="I93474" s="49"/>
    </row>
    <row r="93475" customHeight="1" spans="7:9">
      <c r="G93475" s="11"/>
      <c r="H93475" s="12"/>
      <c r="I93475" s="49"/>
    </row>
    <row r="93476" customHeight="1" spans="7:9">
      <c r="G93476" s="11"/>
      <c r="H93476" s="12"/>
      <c r="I93476" s="49"/>
    </row>
    <row r="93477" customHeight="1" spans="7:9">
      <c r="G93477" s="11"/>
      <c r="H93477" s="12"/>
      <c r="I93477" s="49"/>
    </row>
    <row r="93478" customHeight="1" spans="7:9">
      <c r="G93478" s="11"/>
      <c r="H93478" s="12"/>
      <c r="I93478" s="49"/>
    </row>
    <row r="93479" customHeight="1" spans="7:9">
      <c r="G93479" s="11"/>
      <c r="H93479" s="12"/>
      <c r="I93479" s="49"/>
    </row>
    <row r="93480" customHeight="1" spans="7:9">
      <c r="G93480" s="11"/>
      <c r="H93480" s="12"/>
      <c r="I93480" s="49"/>
    </row>
    <row r="93481" customHeight="1" spans="7:9">
      <c r="G93481" s="11"/>
      <c r="H93481" s="12"/>
      <c r="I93481" s="49"/>
    </row>
    <row r="93482" customHeight="1" spans="7:9">
      <c r="G93482" s="11"/>
      <c r="H93482" s="12"/>
      <c r="I93482" s="49"/>
    </row>
    <row r="93483" customHeight="1" spans="7:9">
      <c r="G93483" s="11"/>
      <c r="H93483" s="12"/>
      <c r="I93483" s="49"/>
    </row>
    <row r="93484" customHeight="1" spans="7:9">
      <c r="G93484" s="11"/>
      <c r="H93484" s="12"/>
      <c r="I93484" s="49"/>
    </row>
    <row r="93485" customHeight="1" spans="7:9">
      <c r="G93485" s="11"/>
      <c r="H93485" s="12"/>
      <c r="I93485" s="49"/>
    </row>
    <row r="93486" customHeight="1" spans="7:9">
      <c r="G93486" s="11"/>
      <c r="H93486" s="12"/>
      <c r="I93486" s="49"/>
    </row>
    <row r="93487" customHeight="1" spans="7:9">
      <c r="G93487" s="11"/>
      <c r="H93487" s="12"/>
      <c r="I93487" s="49"/>
    </row>
    <row r="93488" customHeight="1" spans="7:9">
      <c r="G93488" s="11"/>
      <c r="H93488" s="12"/>
      <c r="I93488" s="49"/>
    </row>
    <row r="93489" customHeight="1" spans="7:9">
      <c r="G93489" s="11"/>
      <c r="H93489" s="12"/>
      <c r="I93489" s="49"/>
    </row>
    <row r="93490" customHeight="1" spans="7:9">
      <c r="G93490" s="11"/>
      <c r="H93490" s="12"/>
      <c r="I93490" s="49"/>
    </row>
    <row r="93491" customHeight="1" spans="7:9">
      <c r="G93491" s="11"/>
      <c r="H93491" s="12"/>
      <c r="I93491" s="49"/>
    </row>
    <row r="93492" customHeight="1" spans="7:9">
      <c r="G93492" s="11"/>
      <c r="H93492" s="12"/>
      <c r="I93492" s="49"/>
    </row>
    <row r="93493" customHeight="1" spans="7:9">
      <c r="G93493" s="11"/>
      <c r="H93493" s="12"/>
      <c r="I93493" s="49"/>
    </row>
    <row r="93494" customHeight="1" spans="7:9">
      <c r="G93494" s="11"/>
      <c r="H93494" s="12"/>
      <c r="I93494" s="49"/>
    </row>
    <row r="93495" customHeight="1" spans="7:9">
      <c r="G93495" s="11"/>
      <c r="H93495" s="12"/>
      <c r="I93495" s="49"/>
    </row>
    <row r="93496" customHeight="1" spans="7:9">
      <c r="G93496" s="11"/>
      <c r="H93496" s="12"/>
      <c r="I93496" s="49"/>
    </row>
    <row r="93497" customHeight="1" spans="7:9">
      <c r="G93497" s="11"/>
      <c r="H93497" s="12"/>
      <c r="I93497" s="49"/>
    </row>
    <row r="93498" customHeight="1" spans="7:9">
      <c r="G93498" s="11"/>
      <c r="H93498" s="12"/>
      <c r="I93498" s="49"/>
    </row>
    <row r="93499" customHeight="1" spans="7:9">
      <c r="G93499" s="11"/>
      <c r="H93499" s="12"/>
      <c r="I93499" s="49"/>
    </row>
    <row r="93500" customHeight="1" spans="7:9">
      <c r="G93500" s="11"/>
      <c r="H93500" s="12"/>
      <c r="I93500" s="49"/>
    </row>
    <row r="93501" customHeight="1" spans="7:9">
      <c r="G93501" s="11"/>
      <c r="H93501" s="12"/>
      <c r="I93501" s="49"/>
    </row>
    <row r="93502" customHeight="1" spans="7:9">
      <c r="G93502" s="11"/>
      <c r="H93502" s="12"/>
      <c r="I93502" s="49"/>
    </row>
    <row r="93503" customHeight="1" spans="7:9">
      <c r="G93503" s="11"/>
      <c r="H93503" s="12"/>
      <c r="I93503" s="49"/>
    </row>
    <row r="93504" customHeight="1" spans="7:9">
      <c r="G93504" s="11"/>
      <c r="H93504" s="12"/>
      <c r="I93504" s="49"/>
    </row>
    <row r="93505" customHeight="1" spans="7:9">
      <c r="G93505" s="11"/>
      <c r="H93505" s="12"/>
      <c r="I93505" s="49"/>
    </row>
    <row r="93506" customHeight="1" spans="7:9">
      <c r="G93506" s="11"/>
      <c r="H93506" s="12"/>
      <c r="I93506" s="49"/>
    </row>
    <row r="93507" customHeight="1" spans="7:9">
      <c r="G93507" s="11"/>
      <c r="H93507" s="12"/>
      <c r="I93507" s="49"/>
    </row>
    <row r="93508" customHeight="1" spans="7:9">
      <c r="G93508" s="11"/>
      <c r="H93508" s="12"/>
      <c r="I93508" s="49"/>
    </row>
    <row r="93509" customHeight="1" spans="7:9">
      <c r="G93509" s="11"/>
      <c r="H93509" s="12"/>
      <c r="I93509" s="49"/>
    </row>
    <row r="93510" customHeight="1" spans="7:9">
      <c r="G93510" s="11"/>
      <c r="H93510" s="12"/>
      <c r="I93510" s="49"/>
    </row>
    <row r="93511" customHeight="1" spans="7:9">
      <c r="G93511" s="11"/>
      <c r="H93511" s="12"/>
      <c r="I93511" s="49"/>
    </row>
    <row r="93512" customHeight="1" spans="7:9">
      <c r="G93512" s="11"/>
      <c r="H93512" s="12"/>
      <c r="I93512" s="49"/>
    </row>
    <row r="93513" customHeight="1" spans="7:9">
      <c r="G93513" s="11"/>
      <c r="H93513" s="12"/>
      <c r="I93513" s="49"/>
    </row>
    <row r="93514" customHeight="1" spans="7:9">
      <c r="G93514" s="11"/>
      <c r="H93514" s="12"/>
      <c r="I93514" s="49"/>
    </row>
    <row r="93515" customHeight="1" spans="7:9">
      <c r="G93515" s="11"/>
      <c r="H93515" s="12"/>
      <c r="I93515" s="49"/>
    </row>
    <row r="93516" customHeight="1" spans="7:9">
      <c r="G93516" s="11"/>
      <c r="H93516" s="12"/>
      <c r="I93516" s="49"/>
    </row>
    <row r="93517" customHeight="1" spans="7:9">
      <c r="G93517" s="11"/>
      <c r="H93517" s="12"/>
      <c r="I93517" s="49"/>
    </row>
    <row r="93518" customHeight="1" spans="7:9">
      <c r="G93518" s="11"/>
      <c r="H93518" s="12"/>
      <c r="I93518" s="49"/>
    </row>
    <row r="93519" customHeight="1" spans="7:9">
      <c r="G93519" s="11"/>
      <c r="H93519" s="12"/>
      <c r="I93519" s="49"/>
    </row>
    <row r="93520" customHeight="1" spans="7:9">
      <c r="G93520" s="11"/>
      <c r="H93520" s="12"/>
      <c r="I93520" s="49"/>
    </row>
    <row r="93521" customHeight="1" spans="7:9">
      <c r="G93521" s="11"/>
      <c r="H93521" s="12"/>
      <c r="I93521" s="49"/>
    </row>
    <row r="93522" customHeight="1" spans="7:9">
      <c r="G93522" s="11"/>
      <c r="H93522" s="12"/>
      <c r="I93522" s="49"/>
    </row>
    <row r="93523" customHeight="1" spans="7:9">
      <c r="G93523" s="11"/>
      <c r="H93523" s="12"/>
      <c r="I93523" s="49"/>
    </row>
    <row r="93524" customHeight="1" spans="7:9">
      <c r="G93524" s="11"/>
      <c r="H93524" s="12"/>
      <c r="I93524" s="49"/>
    </row>
    <row r="93525" customHeight="1" spans="7:9">
      <c r="G93525" s="11"/>
      <c r="H93525" s="12"/>
      <c r="I93525" s="49"/>
    </row>
    <row r="93526" customHeight="1" spans="7:9">
      <c r="G93526" s="11"/>
      <c r="H93526" s="12"/>
      <c r="I93526" s="49"/>
    </row>
    <row r="93527" customHeight="1" spans="7:9">
      <c r="G93527" s="11"/>
      <c r="H93527" s="12"/>
      <c r="I93527" s="49"/>
    </row>
    <row r="93528" customHeight="1" spans="7:9">
      <c r="G93528" s="11"/>
      <c r="H93528" s="12"/>
      <c r="I93528" s="49"/>
    </row>
    <row r="93529" customHeight="1" spans="7:9">
      <c r="G93529" s="11"/>
      <c r="H93529" s="12"/>
      <c r="I93529" s="49"/>
    </row>
    <row r="93530" customHeight="1" spans="7:9">
      <c r="G93530" s="11"/>
      <c r="H93530" s="12"/>
      <c r="I93530" s="49"/>
    </row>
    <row r="93531" customHeight="1" spans="7:9">
      <c r="G93531" s="11"/>
      <c r="H93531" s="12"/>
      <c r="I93531" s="49"/>
    </row>
    <row r="93532" customHeight="1" spans="7:9">
      <c r="G93532" s="11"/>
      <c r="H93532" s="12"/>
      <c r="I93532" s="49"/>
    </row>
    <row r="93533" customHeight="1" spans="7:9">
      <c r="G93533" s="11"/>
      <c r="H93533" s="12"/>
      <c r="I93533" s="49"/>
    </row>
    <row r="93534" customHeight="1" spans="7:9">
      <c r="G93534" s="11"/>
      <c r="H93534" s="12"/>
      <c r="I93534" s="49"/>
    </row>
    <row r="93535" customHeight="1" spans="7:9">
      <c r="G93535" s="11"/>
      <c r="H93535" s="12"/>
      <c r="I93535" s="49"/>
    </row>
    <row r="93536" customHeight="1" spans="7:9">
      <c r="G93536" s="11"/>
      <c r="H93536" s="12"/>
      <c r="I93536" s="49"/>
    </row>
    <row r="93537" customHeight="1" spans="7:9">
      <c r="G93537" s="11"/>
      <c r="H93537" s="12"/>
      <c r="I93537" s="49"/>
    </row>
    <row r="93538" customHeight="1" spans="7:9">
      <c r="G93538" s="11"/>
      <c r="H93538" s="12"/>
      <c r="I93538" s="49"/>
    </row>
    <row r="93539" customHeight="1" spans="7:9">
      <c r="G93539" s="11"/>
      <c r="H93539" s="12"/>
      <c r="I93539" s="49"/>
    </row>
    <row r="93540" customHeight="1" spans="7:9">
      <c r="G93540" s="11"/>
      <c r="H93540" s="12"/>
      <c r="I93540" s="49"/>
    </row>
    <row r="93541" customHeight="1" spans="7:9">
      <c r="G93541" s="11"/>
      <c r="H93541" s="12"/>
      <c r="I93541" s="49"/>
    </row>
    <row r="93542" customHeight="1" spans="7:9">
      <c r="G93542" s="11"/>
      <c r="H93542" s="12"/>
      <c r="I93542" s="49"/>
    </row>
    <row r="93543" customHeight="1" spans="7:9">
      <c r="G93543" s="11"/>
      <c r="H93543" s="12"/>
      <c r="I93543" s="49"/>
    </row>
    <row r="93544" customHeight="1" spans="7:9">
      <c r="G93544" s="11"/>
      <c r="H93544" s="12"/>
      <c r="I93544" s="49"/>
    </row>
    <row r="93545" customHeight="1" spans="7:9">
      <c r="G93545" s="11"/>
      <c r="H93545" s="12"/>
      <c r="I93545" s="49"/>
    </row>
    <row r="93546" customHeight="1" spans="7:9">
      <c r="G93546" s="11"/>
      <c r="H93546" s="12"/>
      <c r="I93546" s="49"/>
    </row>
    <row r="93547" customHeight="1" spans="7:9">
      <c r="G93547" s="11"/>
      <c r="H93547" s="12"/>
      <c r="I93547" s="49"/>
    </row>
    <row r="93548" customHeight="1" spans="7:9">
      <c r="G93548" s="11"/>
      <c r="H93548" s="12"/>
      <c r="I93548" s="49"/>
    </row>
    <row r="93549" customHeight="1" spans="7:9">
      <c r="G93549" s="11"/>
      <c r="H93549" s="12"/>
      <c r="I93549" s="49"/>
    </row>
    <row r="93550" customHeight="1" spans="7:9">
      <c r="G93550" s="11"/>
      <c r="H93550" s="12"/>
      <c r="I93550" s="49"/>
    </row>
    <row r="93551" customHeight="1" spans="7:9">
      <c r="G93551" s="11"/>
      <c r="H93551" s="12"/>
      <c r="I93551" s="49"/>
    </row>
    <row r="93552" customHeight="1" spans="7:9">
      <c r="G93552" s="11"/>
      <c r="H93552" s="12"/>
      <c r="I93552" s="49"/>
    </row>
    <row r="93553" customHeight="1" spans="7:9">
      <c r="G93553" s="11"/>
      <c r="H93553" s="12"/>
      <c r="I93553" s="49"/>
    </row>
    <row r="93554" customHeight="1" spans="7:9">
      <c r="G93554" s="11"/>
      <c r="H93554" s="12"/>
      <c r="I93554" s="49"/>
    </row>
    <row r="93555" customHeight="1" spans="7:9">
      <c r="G93555" s="11"/>
      <c r="H93555" s="12"/>
      <c r="I93555" s="49"/>
    </row>
    <row r="93556" customHeight="1" spans="7:9">
      <c r="G93556" s="11"/>
      <c r="H93556" s="12"/>
      <c r="I93556" s="49"/>
    </row>
    <row r="93557" customHeight="1" spans="7:9">
      <c r="G93557" s="11"/>
      <c r="H93557" s="12"/>
      <c r="I93557" s="49"/>
    </row>
    <row r="93558" customHeight="1" spans="7:9">
      <c r="G93558" s="11"/>
      <c r="H93558" s="12"/>
      <c r="I93558" s="49"/>
    </row>
    <row r="93559" customHeight="1" spans="7:9">
      <c r="G93559" s="11"/>
      <c r="H93559" s="12"/>
      <c r="I93559" s="49"/>
    </row>
    <row r="93560" customHeight="1" spans="7:9">
      <c r="G93560" s="11"/>
      <c r="H93560" s="12"/>
      <c r="I93560" s="49"/>
    </row>
    <row r="93561" customHeight="1" spans="7:9">
      <c r="G93561" s="11"/>
      <c r="H93561" s="12"/>
      <c r="I93561" s="49"/>
    </row>
    <row r="93562" customHeight="1" spans="7:9">
      <c r="G93562" s="11"/>
      <c r="H93562" s="12"/>
      <c r="I93562" s="49"/>
    </row>
    <row r="93563" customHeight="1" spans="7:9">
      <c r="G93563" s="11"/>
      <c r="H93563" s="12"/>
      <c r="I93563" s="49"/>
    </row>
    <row r="93564" customHeight="1" spans="7:9">
      <c r="G93564" s="11"/>
      <c r="H93564" s="12"/>
      <c r="I93564" s="49"/>
    </row>
    <row r="93565" customHeight="1" spans="7:9">
      <c r="G93565" s="11"/>
      <c r="H93565" s="12"/>
      <c r="I93565" s="49"/>
    </row>
    <row r="93566" customHeight="1" spans="7:9">
      <c r="G93566" s="11"/>
      <c r="H93566" s="12"/>
      <c r="I93566" s="49"/>
    </row>
    <row r="93567" customHeight="1" spans="7:9">
      <c r="G93567" s="11"/>
      <c r="H93567" s="12"/>
      <c r="I93567" s="49"/>
    </row>
    <row r="93568" customHeight="1" spans="7:9">
      <c r="G93568" s="11"/>
      <c r="H93568" s="12"/>
      <c r="I93568" s="49"/>
    </row>
    <row r="93569" customHeight="1" spans="7:9">
      <c r="G93569" s="11"/>
      <c r="H93569" s="12"/>
      <c r="I93569" s="49"/>
    </row>
    <row r="93570" customHeight="1" spans="7:9">
      <c r="G93570" s="11"/>
      <c r="H93570" s="12"/>
      <c r="I93570" s="49"/>
    </row>
    <row r="93571" customHeight="1" spans="7:9">
      <c r="G93571" s="11"/>
      <c r="H93571" s="12"/>
      <c r="I93571" s="49"/>
    </row>
    <row r="93572" customHeight="1" spans="7:9">
      <c r="G93572" s="11"/>
      <c r="H93572" s="12"/>
      <c r="I93572" s="49"/>
    </row>
    <row r="93573" customHeight="1" spans="7:9">
      <c r="G93573" s="11"/>
      <c r="H93573" s="12"/>
      <c r="I93573" s="49"/>
    </row>
    <row r="93574" customHeight="1" spans="7:9">
      <c r="G93574" s="11"/>
      <c r="H93574" s="12"/>
      <c r="I93574" s="49"/>
    </row>
    <row r="93575" customHeight="1" spans="7:9">
      <c r="G93575" s="11"/>
      <c r="H93575" s="12"/>
      <c r="I93575" s="49"/>
    </row>
    <row r="93576" customHeight="1" spans="7:9">
      <c r="G93576" s="11"/>
      <c r="H93576" s="12"/>
      <c r="I93576" s="49"/>
    </row>
    <row r="93577" customHeight="1" spans="7:9">
      <c r="G93577" s="11"/>
      <c r="H93577" s="12"/>
      <c r="I93577" s="49"/>
    </row>
    <row r="93578" customHeight="1" spans="7:9">
      <c r="G93578" s="11"/>
      <c r="H93578" s="12"/>
      <c r="I93578" s="49"/>
    </row>
    <row r="93579" customHeight="1" spans="7:9">
      <c r="G93579" s="11"/>
      <c r="H93579" s="12"/>
      <c r="I93579" s="49"/>
    </row>
    <row r="93580" customHeight="1" spans="7:9">
      <c r="G93580" s="11"/>
      <c r="H93580" s="12"/>
      <c r="I93580" s="49"/>
    </row>
    <row r="93581" customHeight="1" spans="7:9">
      <c r="G93581" s="11"/>
      <c r="H93581" s="12"/>
      <c r="I93581" s="49"/>
    </row>
    <row r="93582" customHeight="1" spans="7:9">
      <c r="G93582" s="11"/>
      <c r="H93582" s="12"/>
      <c r="I93582" s="49"/>
    </row>
    <row r="93583" customHeight="1" spans="7:9">
      <c r="G93583" s="11"/>
      <c r="H93583" s="12"/>
      <c r="I93583" s="49"/>
    </row>
    <row r="93584" customHeight="1" spans="7:9">
      <c r="G93584" s="11"/>
      <c r="H93584" s="12"/>
      <c r="I93584" s="49"/>
    </row>
    <row r="93585" customHeight="1" spans="7:9">
      <c r="G93585" s="11"/>
      <c r="H93585" s="12"/>
      <c r="I93585" s="49"/>
    </row>
    <row r="93586" customHeight="1" spans="7:9">
      <c r="G93586" s="11"/>
      <c r="H93586" s="12"/>
      <c r="I93586" s="49"/>
    </row>
    <row r="93587" customHeight="1" spans="7:9">
      <c r="G93587" s="11"/>
      <c r="H93587" s="12"/>
      <c r="I93587" s="49"/>
    </row>
    <row r="93588" customHeight="1" spans="7:9">
      <c r="G93588" s="11"/>
      <c r="H93588" s="12"/>
      <c r="I93588" s="49"/>
    </row>
    <row r="93589" customHeight="1" spans="7:9">
      <c r="G93589" s="11"/>
      <c r="H93589" s="12"/>
      <c r="I93589" s="49"/>
    </row>
    <row r="93590" customHeight="1" spans="7:9">
      <c r="G93590" s="11"/>
      <c r="H93590" s="12"/>
      <c r="I93590" s="49"/>
    </row>
    <row r="93591" customHeight="1" spans="7:9">
      <c r="G93591" s="11"/>
      <c r="H93591" s="12"/>
      <c r="I93591" s="49"/>
    </row>
    <row r="93592" customHeight="1" spans="7:9">
      <c r="G93592" s="11"/>
      <c r="H93592" s="12"/>
      <c r="I93592" s="49"/>
    </row>
    <row r="93593" customHeight="1" spans="7:9">
      <c r="G93593" s="11"/>
      <c r="H93593" s="12"/>
      <c r="I93593" s="49"/>
    </row>
    <row r="93594" customHeight="1" spans="7:9">
      <c r="G93594" s="11"/>
      <c r="H93594" s="12"/>
      <c r="I93594" s="49"/>
    </row>
    <row r="93595" customHeight="1" spans="7:9">
      <c r="G93595" s="11"/>
      <c r="H93595" s="12"/>
      <c r="I93595" s="49"/>
    </row>
    <row r="93596" customHeight="1" spans="7:9">
      <c r="G93596" s="11"/>
      <c r="H93596" s="12"/>
      <c r="I93596" s="49"/>
    </row>
    <row r="93597" customHeight="1" spans="7:9">
      <c r="G93597" s="11"/>
      <c r="H93597" s="12"/>
      <c r="I93597" s="49"/>
    </row>
    <row r="93598" customHeight="1" spans="7:9">
      <c r="G93598" s="11"/>
      <c r="H93598" s="12"/>
      <c r="I93598" s="49"/>
    </row>
    <row r="93599" customHeight="1" spans="7:9">
      <c r="G93599" s="11"/>
      <c r="H93599" s="12"/>
      <c r="I93599" s="49"/>
    </row>
    <row r="93600" customHeight="1" spans="7:9">
      <c r="G93600" s="11"/>
      <c r="H93600" s="12"/>
      <c r="I93600" s="49"/>
    </row>
    <row r="93601" customHeight="1" spans="7:9">
      <c r="G93601" s="11"/>
      <c r="H93601" s="12"/>
      <c r="I93601" s="49"/>
    </row>
    <row r="93602" customHeight="1" spans="7:9">
      <c r="G93602" s="11"/>
      <c r="H93602" s="12"/>
      <c r="I93602" s="49"/>
    </row>
    <row r="93603" customHeight="1" spans="7:9">
      <c r="G93603" s="11"/>
      <c r="H93603" s="12"/>
      <c r="I93603" s="49"/>
    </row>
    <row r="93604" customHeight="1" spans="7:9">
      <c r="G93604" s="11"/>
      <c r="H93604" s="12"/>
      <c r="I93604" s="49"/>
    </row>
    <row r="93605" customHeight="1" spans="7:9">
      <c r="G93605" s="11"/>
      <c r="H93605" s="12"/>
      <c r="I93605" s="49"/>
    </row>
    <row r="93606" customHeight="1" spans="7:9">
      <c r="G93606" s="11"/>
      <c r="H93606" s="12"/>
      <c r="I93606" s="49"/>
    </row>
    <row r="93607" customHeight="1" spans="7:9">
      <c r="G93607" s="11"/>
      <c r="H93607" s="12"/>
      <c r="I93607" s="49"/>
    </row>
    <row r="93608" customHeight="1" spans="7:9">
      <c r="G93608" s="11"/>
      <c r="H93608" s="12"/>
      <c r="I93608" s="49"/>
    </row>
    <row r="93609" customHeight="1" spans="7:9">
      <c r="G93609" s="11"/>
      <c r="H93609" s="12"/>
      <c r="I93609" s="49"/>
    </row>
    <row r="93610" customHeight="1" spans="7:9">
      <c r="G93610" s="11"/>
      <c r="H93610" s="12"/>
      <c r="I93610" s="49"/>
    </row>
    <row r="93611" customHeight="1" spans="7:9">
      <c r="G93611" s="11"/>
      <c r="H93611" s="12"/>
      <c r="I93611" s="49"/>
    </row>
    <row r="93612" customHeight="1" spans="7:9">
      <c r="G93612" s="11"/>
      <c r="H93612" s="12"/>
      <c r="I93612" s="49"/>
    </row>
    <row r="93613" customHeight="1" spans="7:9">
      <c r="G93613" s="11"/>
      <c r="H93613" s="12"/>
      <c r="I93613" s="49"/>
    </row>
    <row r="93614" customHeight="1" spans="7:9">
      <c r="G93614" s="11"/>
      <c r="H93614" s="12"/>
      <c r="I93614" s="49"/>
    </row>
    <row r="93615" customHeight="1" spans="7:9">
      <c r="G93615" s="11"/>
      <c r="H93615" s="12"/>
      <c r="I93615" s="49"/>
    </row>
    <row r="93616" customHeight="1" spans="7:9">
      <c r="G93616" s="11"/>
      <c r="H93616" s="12"/>
      <c r="I93616" s="49"/>
    </row>
    <row r="93617" customHeight="1" spans="7:9">
      <c r="G93617" s="11"/>
      <c r="H93617" s="12"/>
      <c r="I93617" s="49"/>
    </row>
    <row r="93618" customHeight="1" spans="7:9">
      <c r="G93618" s="11"/>
      <c r="H93618" s="12"/>
      <c r="I93618" s="49"/>
    </row>
    <row r="93619" customHeight="1" spans="7:9">
      <c r="G93619" s="11"/>
      <c r="H93619" s="12"/>
      <c r="I93619" s="49"/>
    </row>
    <row r="93620" customHeight="1" spans="7:9">
      <c r="G93620" s="11"/>
      <c r="H93620" s="12"/>
      <c r="I93620" s="49"/>
    </row>
    <row r="93621" customHeight="1" spans="7:9">
      <c r="G93621" s="11"/>
      <c r="H93621" s="12"/>
      <c r="I93621" s="49"/>
    </row>
    <row r="93622" customHeight="1" spans="7:9">
      <c r="G93622" s="11"/>
      <c r="H93622" s="12"/>
      <c r="I93622" s="49"/>
    </row>
    <row r="93623" customHeight="1" spans="7:9">
      <c r="G93623" s="11"/>
      <c r="H93623" s="12"/>
      <c r="I93623" s="49"/>
    </row>
    <row r="93624" customHeight="1" spans="7:9">
      <c r="G93624" s="11"/>
      <c r="H93624" s="12"/>
      <c r="I93624" s="49"/>
    </row>
    <row r="93625" customHeight="1" spans="7:9">
      <c r="G93625" s="11"/>
      <c r="H93625" s="12"/>
      <c r="I93625" s="49"/>
    </row>
    <row r="93626" customHeight="1" spans="7:9">
      <c r="G93626" s="11"/>
      <c r="H93626" s="12"/>
      <c r="I93626" s="49"/>
    </row>
    <row r="93627" customHeight="1" spans="7:9">
      <c r="G93627" s="11"/>
      <c r="H93627" s="12"/>
      <c r="I93627" s="49"/>
    </row>
    <row r="93628" customHeight="1" spans="7:9">
      <c r="G93628" s="11"/>
      <c r="H93628" s="12"/>
      <c r="I93628" s="49"/>
    </row>
    <row r="93629" customHeight="1" spans="7:9">
      <c r="G93629" s="11"/>
      <c r="H93629" s="12"/>
      <c r="I93629" s="49"/>
    </row>
    <row r="93630" customHeight="1" spans="7:9">
      <c r="G93630" s="11"/>
      <c r="H93630" s="12"/>
      <c r="I93630" s="49"/>
    </row>
    <row r="93631" customHeight="1" spans="7:9">
      <c r="G93631" s="11"/>
      <c r="H93631" s="12"/>
      <c r="I93631" s="49"/>
    </row>
    <row r="93632" customHeight="1" spans="7:9">
      <c r="G93632" s="11"/>
      <c r="H93632" s="12"/>
      <c r="I93632" s="49"/>
    </row>
    <row r="93633" customHeight="1" spans="7:9">
      <c r="G93633" s="11"/>
      <c r="H93633" s="12"/>
      <c r="I93633" s="49"/>
    </row>
    <row r="93634" customHeight="1" spans="7:9">
      <c r="G93634" s="11"/>
      <c r="H93634" s="12"/>
      <c r="I93634" s="49"/>
    </row>
    <row r="93635" customHeight="1" spans="7:9">
      <c r="G93635" s="11"/>
      <c r="H93635" s="12"/>
      <c r="I93635" s="49"/>
    </row>
    <row r="93636" customHeight="1" spans="7:9">
      <c r="G93636" s="11"/>
      <c r="H93636" s="12"/>
      <c r="I93636" s="49"/>
    </row>
    <row r="93637" customHeight="1" spans="7:9">
      <c r="G93637" s="11"/>
      <c r="H93637" s="12"/>
      <c r="I93637" s="49"/>
    </row>
    <row r="93638" customHeight="1" spans="7:9">
      <c r="G93638" s="11"/>
      <c r="H93638" s="12"/>
      <c r="I93638" s="49"/>
    </row>
    <row r="93639" customHeight="1" spans="7:9">
      <c r="G93639" s="11"/>
      <c r="H93639" s="12"/>
      <c r="I93639" s="49"/>
    </row>
    <row r="93640" customHeight="1" spans="7:9">
      <c r="G93640" s="11"/>
      <c r="H93640" s="12"/>
      <c r="I93640" s="49"/>
    </row>
    <row r="93641" customHeight="1" spans="7:9">
      <c r="G93641" s="11"/>
      <c r="H93641" s="12"/>
      <c r="I93641" s="49"/>
    </row>
    <row r="93642" customHeight="1" spans="7:9">
      <c r="G93642" s="11"/>
      <c r="H93642" s="12"/>
      <c r="I93642" s="49"/>
    </row>
    <row r="93643" customHeight="1" spans="7:9">
      <c r="G93643" s="11"/>
      <c r="H93643" s="12"/>
      <c r="I93643" s="49"/>
    </row>
    <row r="93644" customHeight="1" spans="7:9">
      <c r="G93644" s="11"/>
      <c r="H93644" s="12"/>
      <c r="I93644" s="49"/>
    </row>
    <row r="93645" customHeight="1" spans="7:9">
      <c r="G93645" s="11"/>
      <c r="H93645" s="12"/>
      <c r="I93645" s="49"/>
    </row>
    <row r="93646" customHeight="1" spans="7:9">
      <c r="G93646" s="11"/>
      <c r="H93646" s="12"/>
      <c r="I93646" s="49"/>
    </row>
    <row r="93647" customHeight="1" spans="7:9">
      <c r="G93647" s="11"/>
      <c r="H93647" s="12"/>
      <c r="I93647" s="49"/>
    </row>
    <row r="93648" customHeight="1" spans="7:9">
      <c r="G93648" s="11"/>
      <c r="H93648" s="12"/>
      <c r="I93648" s="49"/>
    </row>
    <row r="93649" customHeight="1" spans="7:9">
      <c r="G93649" s="11"/>
      <c r="H93649" s="12"/>
      <c r="I93649" s="49"/>
    </row>
    <row r="93650" customHeight="1" spans="7:9">
      <c r="G93650" s="11"/>
      <c r="H93650" s="12"/>
      <c r="I93650" s="49"/>
    </row>
    <row r="93651" customHeight="1" spans="7:9">
      <c r="G93651" s="11"/>
      <c r="H93651" s="12"/>
      <c r="I93651" s="49"/>
    </row>
    <row r="93652" customHeight="1" spans="7:9">
      <c r="G93652" s="11"/>
      <c r="H93652" s="12"/>
      <c r="I93652" s="49"/>
    </row>
    <row r="93653" customHeight="1" spans="7:9">
      <c r="G93653" s="11"/>
      <c r="H93653" s="12"/>
      <c r="I93653" s="49"/>
    </row>
    <row r="93654" customHeight="1" spans="7:9">
      <c r="G93654" s="11"/>
      <c r="H93654" s="12"/>
      <c r="I93654" s="49"/>
    </row>
    <row r="93655" customHeight="1" spans="7:9">
      <c r="G93655" s="11"/>
      <c r="H93655" s="12"/>
      <c r="I93655" s="49"/>
    </row>
    <row r="93656" customHeight="1" spans="7:9">
      <c r="G93656" s="11"/>
      <c r="H93656" s="12"/>
      <c r="I93656" s="49"/>
    </row>
    <row r="93657" customHeight="1" spans="7:9">
      <c r="G93657" s="11"/>
      <c r="H93657" s="12"/>
      <c r="I93657" s="49"/>
    </row>
    <row r="93658" customHeight="1" spans="7:9">
      <c r="G93658" s="11"/>
      <c r="H93658" s="12"/>
      <c r="I93658" s="49"/>
    </row>
    <row r="93659" customHeight="1" spans="7:9">
      <c r="G93659" s="11"/>
      <c r="H93659" s="12"/>
      <c r="I93659" s="49"/>
    </row>
    <row r="93660" customHeight="1" spans="7:9">
      <c r="G93660" s="11"/>
      <c r="H93660" s="12"/>
      <c r="I93660" s="49"/>
    </row>
    <row r="93661" customHeight="1" spans="7:9">
      <c r="G93661" s="11"/>
      <c r="H93661" s="12"/>
      <c r="I93661" s="49"/>
    </row>
    <row r="93662" customHeight="1" spans="7:9">
      <c r="G93662" s="11"/>
      <c r="H93662" s="12"/>
      <c r="I93662" s="49"/>
    </row>
    <row r="93663" customHeight="1" spans="7:9">
      <c r="G93663" s="11"/>
      <c r="H93663" s="12"/>
      <c r="I93663" s="49"/>
    </row>
    <row r="93664" customHeight="1" spans="7:9">
      <c r="G93664" s="11"/>
      <c r="H93664" s="12"/>
      <c r="I93664" s="49"/>
    </row>
    <row r="93665" customHeight="1" spans="7:9">
      <c r="G93665" s="11"/>
      <c r="H93665" s="12"/>
      <c r="I93665" s="49"/>
    </row>
    <row r="93666" customHeight="1" spans="7:9">
      <c r="G93666" s="11"/>
      <c r="H93666" s="12"/>
      <c r="I93666" s="49"/>
    </row>
    <row r="93667" customHeight="1" spans="7:9">
      <c r="G93667" s="11"/>
      <c r="H93667" s="12"/>
      <c r="I93667" s="49"/>
    </row>
    <row r="93668" customHeight="1" spans="7:9">
      <c r="G93668" s="11"/>
      <c r="H93668" s="12"/>
      <c r="I93668" s="49"/>
    </row>
    <row r="93669" customHeight="1" spans="7:9">
      <c r="G93669" s="11"/>
      <c r="H93669" s="12"/>
      <c r="I93669" s="49"/>
    </row>
    <row r="93670" customHeight="1" spans="7:9">
      <c r="G93670" s="11"/>
      <c r="H93670" s="12"/>
      <c r="I93670" s="49"/>
    </row>
    <row r="93671" customHeight="1" spans="7:9">
      <c r="G93671" s="11"/>
      <c r="H93671" s="12"/>
      <c r="I93671" s="49"/>
    </row>
    <row r="93672" customHeight="1" spans="7:9">
      <c r="G93672" s="11"/>
      <c r="H93672" s="12"/>
      <c r="I93672" s="49"/>
    </row>
    <row r="93673" customHeight="1" spans="7:9">
      <c r="G93673" s="11"/>
      <c r="H93673" s="12"/>
      <c r="I93673" s="49"/>
    </row>
    <row r="93674" customHeight="1" spans="7:9">
      <c r="G93674" s="11"/>
      <c r="H93674" s="12"/>
      <c r="I93674" s="49"/>
    </row>
    <row r="93675" customHeight="1" spans="7:9">
      <c r="G93675" s="11"/>
      <c r="H93675" s="12"/>
      <c r="I93675" s="49"/>
    </row>
    <row r="93676" customHeight="1" spans="7:9">
      <c r="G93676" s="11"/>
      <c r="H93676" s="12"/>
      <c r="I93676" s="49"/>
    </row>
    <row r="93677" customHeight="1" spans="7:9">
      <c r="G93677" s="11"/>
      <c r="H93677" s="12"/>
      <c r="I93677" s="49"/>
    </row>
    <row r="93678" customHeight="1" spans="7:9">
      <c r="G93678" s="11"/>
      <c r="H93678" s="12"/>
      <c r="I93678" s="49"/>
    </row>
    <row r="93679" customHeight="1" spans="7:9">
      <c r="G93679" s="11"/>
      <c r="H93679" s="12"/>
      <c r="I93679" s="49"/>
    </row>
    <row r="93680" customHeight="1" spans="7:9">
      <c r="G93680" s="11"/>
      <c r="H93680" s="12"/>
      <c r="I93680" s="49"/>
    </row>
    <row r="93681" customHeight="1" spans="7:9">
      <c r="G93681" s="11"/>
      <c r="H93681" s="12"/>
      <c r="I93681" s="49"/>
    </row>
    <row r="93682" customHeight="1" spans="7:9">
      <c r="G93682" s="11"/>
      <c r="H93682" s="12"/>
      <c r="I93682" s="49"/>
    </row>
    <row r="93683" customHeight="1" spans="7:9">
      <c r="G93683" s="11"/>
      <c r="H93683" s="12"/>
      <c r="I93683" s="49"/>
    </row>
    <row r="93684" customHeight="1" spans="7:9">
      <c r="G93684" s="11"/>
      <c r="H93684" s="12"/>
      <c r="I93684" s="49"/>
    </row>
    <row r="93685" customHeight="1" spans="7:9">
      <c r="G93685" s="11"/>
      <c r="H93685" s="12"/>
      <c r="I93685" s="49"/>
    </row>
    <row r="93686" customHeight="1" spans="7:9">
      <c r="G93686" s="11"/>
      <c r="H93686" s="12"/>
      <c r="I93686" s="49"/>
    </row>
    <row r="93687" customHeight="1" spans="7:9">
      <c r="G93687" s="11"/>
      <c r="H93687" s="12"/>
      <c r="I93687" s="49"/>
    </row>
    <row r="93688" customHeight="1" spans="7:9">
      <c r="G93688" s="11"/>
      <c r="H93688" s="12"/>
      <c r="I93688" s="49"/>
    </row>
    <row r="93689" customHeight="1" spans="7:9">
      <c r="G93689" s="11"/>
      <c r="H93689" s="12"/>
      <c r="I93689" s="49"/>
    </row>
    <row r="93690" customHeight="1" spans="7:9">
      <c r="G93690" s="11"/>
      <c r="H93690" s="12"/>
      <c r="I93690" s="49"/>
    </row>
    <row r="93691" customHeight="1" spans="7:9">
      <c r="G93691" s="11"/>
      <c r="H93691" s="12"/>
      <c r="I93691" s="49"/>
    </row>
    <row r="93692" customHeight="1" spans="7:9">
      <c r="G93692" s="11"/>
      <c r="H93692" s="12"/>
      <c r="I93692" s="49"/>
    </row>
    <row r="93693" customHeight="1" spans="7:9">
      <c r="G93693" s="11"/>
      <c r="H93693" s="12"/>
      <c r="I93693" s="49"/>
    </row>
    <row r="93694" customHeight="1" spans="7:9">
      <c r="G93694" s="11"/>
      <c r="H93694" s="12"/>
      <c r="I93694" s="49"/>
    </row>
    <row r="93695" customHeight="1" spans="7:9">
      <c r="G93695" s="11"/>
      <c r="H93695" s="12"/>
      <c r="I93695" s="49"/>
    </row>
    <row r="93696" customHeight="1" spans="7:9">
      <c r="G93696" s="11"/>
      <c r="H93696" s="12"/>
      <c r="I93696" s="49"/>
    </row>
    <row r="93697" customHeight="1" spans="7:9">
      <c r="G93697" s="11"/>
      <c r="H93697" s="12"/>
      <c r="I93697" s="49"/>
    </row>
    <row r="93698" customHeight="1" spans="7:9">
      <c r="G93698" s="11"/>
      <c r="H93698" s="12"/>
      <c r="I93698" s="49"/>
    </row>
    <row r="93699" customHeight="1" spans="7:9">
      <c r="G93699" s="11"/>
      <c r="H93699" s="12"/>
      <c r="I93699" s="49"/>
    </row>
    <row r="93700" customHeight="1" spans="7:9">
      <c r="G93700" s="11"/>
      <c r="H93700" s="12"/>
      <c r="I93700" s="49"/>
    </row>
    <row r="93701" customHeight="1" spans="7:9">
      <c r="G93701" s="11"/>
      <c r="H93701" s="12"/>
      <c r="I93701" s="49"/>
    </row>
    <row r="93702" customHeight="1" spans="7:9">
      <c r="G93702" s="11"/>
      <c r="H93702" s="12"/>
      <c r="I93702" s="49"/>
    </row>
    <row r="93703" customHeight="1" spans="7:9">
      <c r="G93703" s="11"/>
      <c r="H93703" s="12"/>
      <c r="I93703" s="49"/>
    </row>
    <row r="93704" customHeight="1" spans="7:9">
      <c r="G93704" s="11"/>
      <c r="H93704" s="12"/>
      <c r="I93704" s="49"/>
    </row>
    <row r="93705" customHeight="1" spans="7:9">
      <c r="G93705" s="11"/>
      <c r="H93705" s="12"/>
      <c r="I93705" s="49"/>
    </row>
    <row r="93706" customHeight="1" spans="7:9">
      <c r="G93706" s="11"/>
      <c r="H93706" s="12"/>
      <c r="I93706" s="49"/>
    </row>
    <row r="93707" customHeight="1" spans="7:9">
      <c r="G93707" s="11"/>
      <c r="H93707" s="12"/>
      <c r="I93707" s="49"/>
    </row>
    <row r="93708" customHeight="1" spans="7:9">
      <c r="G93708" s="11"/>
      <c r="H93708" s="12"/>
      <c r="I93708" s="49"/>
    </row>
    <row r="93709" customHeight="1" spans="7:9">
      <c r="G93709" s="11"/>
      <c r="H93709" s="12"/>
      <c r="I93709" s="49"/>
    </row>
    <row r="93710" customHeight="1" spans="7:9">
      <c r="G93710" s="11"/>
      <c r="H93710" s="12"/>
      <c r="I93710" s="49"/>
    </row>
    <row r="93711" customHeight="1" spans="7:9">
      <c r="G93711" s="11"/>
      <c r="H93711" s="12"/>
      <c r="I93711" s="49"/>
    </row>
    <row r="93712" customHeight="1" spans="7:9">
      <c r="G93712" s="11"/>
      <c r="H93712" s="12"/>
      <c r="I93712" s="49"/>
    </row>
    <row r="93713" customHeight="1" spans="7:9">
      <c r="G93713" s="11"/>
      <c r="H93713" s="12"/>
      <c r="I93713" s="49"/>
    </row>
    <row r="93714" customHeight="1" spans="7:9">
      <c r="G93714" s="11"/>
      <c r="H93714" s="12"/>
      <c r="I93714" s="49"/>
    </row>
    <row r="93715" customHeight="1" spans="7:9">
      <c r="G93715" s="11"/>
      <c r="H93715" s="12"/>
      <c r="I93715" s="49"/>
    </row>
    <row r="93716" customHeight="1" spans="7:9">
      <c r="G93716" s="11"/>
      <c r="H93716" s="12"/>
      <c r="I93716" s="49"/>
    </row>
    <row r="93717" customHeight="1" spans="7:9">
      <c r="G93717" s="11"/>
      <c r="H93717" s="12"/>
      <c r="I93717" s="49"/>
    </row>
    <row r="93718" customHeight="1" spans="7:9">
      <c r="G93718" s="11"/>
      <c r="H93718" s="12"/>
      <c r="I93718" s="49"/>
    </row>
    <row r="93719" customHeight="1" spans="7:9">
      <c r="G93719" s="11"/>
      <c r="H93719" s="12"/>
      <c r="I93719" s="49"/>
    </row>
    <row r="93720" customHeight="1" spans="7:9">
      <c r="G93720" s="11"/>
      <c r="H93720" s="12"/>
      <c r="I93720" s="49"/>
    </row>
    <row r="93721" customHeight="1" spans="7:9">
      <c r="G93721" s="11"/>
      <c r="H93721" s="12"/>
      <c r="I93721" s="49"/>
    </row>
    <row r="93722" customHeight="1" spans="7:9">
      <c r="G93722" s="11"/>
      <c r="H93722" s="12"/>
      <c r="I93722" s="49"/>
    </row>
    <row r="93723" customHeight="1" spans="7:9">
      <c r="G93723" s="11"/>
      <c r="H93723" s="12"/>
      <c r="I93723" s="49"/>
    </row>
    <row r="93724" customHeight="1" spans="7:9">
      <c r="G93724" s="11"/>
      <c r="H93724" s="12"/>
      <c r="I93724" s="49"/>
    </row>
    <row r="93725" customHeight="1" spans="7:9">
      <c r="G93725" s="11"/>
      <c r="H93725" s="12"/>
      <c r="I93725" s="49"/>
    </row>
    <row r="93726" customHeight="1" spans="7:9">
      <c r="G93726" s="11"/>
      <c r="H93726" s="12"/>
      <c r="I93726" s="49"/>
    </row>
    <row r="93727" customHeight="1" spans="7:9">
      <c r="G93727" s="11"/>
      <c r="H93727" s="12"/>
      <c r="I93727" s="49"/>
    </row>
    <row r="93728" customHeight="1" spans="7:9">
      <c r="G93728" s="11"/>
      <c r="H93728" s="12"/>
      <c r="I93728" s="49"/>
    </row>
    <row r="93729" customHeight="1" spans="7:9">
      <c r="G93729" s="11"/>
      <c r="H93729" s="12"/>
      <c r="I93729" s="49"/>
    </row>
    <row r="93730" customHeight="1" spans="7:9">
      <c r="G93730" s="11"/>
      <c r="H93730" s="12"/>
      <c r="I93730" s="49"/>
    </row>
    <row r="93731" customHeight="1" spans="7:9">
      <c r="G93731" s="11"/>
      <c r="H93731" s="12"/>
      <c r="I93731" s="49"/>
    </row>
    <row r="93732" customHeight="1" spans="7:9">
      <c r="G93732" s="11"/>
      <c r="H93732" s="12"/>
      <c r="I93732" s="49"/>
    </row>
    <row r="93733" customHeight="1" spans="7:9">
      <c r="G93733" s="11"/>
      <c r="H93733" s="12"/>
      <c r="I93733" s="49"/>
    </row>
    <row r="93734" customHeight="1" spans="7:9">
      <c r="G93734" s="11"/>
      <c r="H93734" s="12"/>
      <c r="I93734" s="49"/>
    </row>
    <row r="93735" customHeight="1" spans="7:9">
      <c r="G93735" s="11"/>
      <c r="H93735" s="12"/>
      <c r="I93735" s="49"/>
    </row>
    <row r="93736" customHeight="1" spans="7:9">
      <c r="G93736" s="11"/>
      <c r="H93736" s="12"/>
      <c r="I93736" s="49"/>
    </row>
    <row r="93737" customHeight="1" spans="7:9">
      <c r="G93737" s="11"/>
      <c r="H93737" s="12"/>
      <c r="I93737" s="49"/>
    </row>
    <row r="93738" customHeight="1" spans="7:9">
      <c r="G93738" s="11"/>
      <c r="H93738" s="12"/>
      <c r="I93738" s="49"/>
    </row>
    <row r="93739" customHeight="1" spans="7:9">
      <c r="G93739" s="11"/>
      <c r="H93739" s="12"/>
      <c r="I93739" s="49"/>
    </row>
    <row r="93740" customHeight="1" spans="7:9">
      <c r="G93740" s="11"/>
      <c r="H93740" s="12"/>
      <c r="I93740" s="49"/>
    </row>
    <row r="93741" customHeight="1" spans="7:9">
      <c r="G93741" s="11"/>
      <c r="H93741" s="12"/>
      <c r="I93741" s="49"/>
    </row>
    <row r="93742" customHeight="1" spans="7:9">
      <c r="G93742" s="11"/>
      <c r="H93742" s="12"/>
      <c r="I93742" s="49"/>
    </row>
    <row r="93743" customHeight="1" spans="7:9">
      <c r="G93743" s="11"/>
      <c r="H93743" s="12"/>
      <c r="I93743" s="49"/>
    </row>
    <row r="93744" customHeight="1" spans="7:9">
      <c r="G93744" s="11"/>
      <c r="H93744" s="12"/>
      <c r="I93744" s="49"/>
    </row>
    <row r="93745" customHeight="1" spans="7:9">
      <c r="G93745" s="11"/>
      <c r="H93745" s="12"/>
      <c r="I93745" s="49"/>
    </row>
    <row r="93746" customHeight="1" spans="7:9">
      <c r="G93746" s="11"/>
      <c r="H93746" s="12"/>
      <c r="I93746" s="49"/>
    </row>
    <row r="93747" customHeight="1" spans="7:9">
      <c r="G93747" s="11"/>
      <c r="H93747" s="12"/>
      <c r="I93747" s="49"/>
    </row>
    <row r="93748" customHeight="1" spans="7:9">
      <c r="G93748" s="11"/>
      <c r="H93748" s="12"/>
      <c r="I93748" s="49"/>
    </row>
    <row r="93749" customHeight="1" spans="7:9">
      <c r="G93749" s="11"/>
      <c r="H93749" s="12"/>
      <c r="I93749" s="49"/>
    </row>
    <row r="93750" customHeight="1" spans="7:9">
      <c r="G93750" s="11"/>
      <c r="H93750" s="12"/>
      <c r="I93750" s="49"/>
    </row>
    <row r="93751" customHeight="1" spans="7:9">
      <c r="G93751" s="11"/>
      <c r="H93751" s="12"/>
      <c r="I93751" s="49"/>
    </row>
    <row r="93752" customHeight="1" spans="7:9">
      <c r="G93752" s="11"/>
      <c r="H93752" s="12"/>
      <c r="I93752" s="49"/>
    </row>
    <row r="93753" customHeight="1" spans="7:9">
      <c r="G93753" s="11"/>
      <c r="H93753" s="12"/>
      <c r="I93753" s="49"/>
    </row>
    <row r="93754" customHeight="1" spans="7:9">
      <c r="G93754" s="11"/>
      <c r="H93754" s="12"/>
      <c r="I93754" s="49"/>
    </row>
    <row r="93755" customHeight="1" spans="7:9">
      <c r="G93755" s="11"/>
      <c r="H93755" s="12"/>
      <c r="I93755" s="49"/>
    </row>
    <row r="93756" customHeight="1" spans="7:9">
      <c r="G93756" s="11"/>
      <c r="H93756" s="12"/>
      <c r="I93756" s="49"/>
    </row>
    <row r="93757" customHeight="1" spans="7:9">
      <c r="G93757" s="11"/>
      <c r="H93757" s="12"/>
      <c r="I93757" s="49"/>
    </row>
    <row r="93758" customHeight="1" spans="7:9">
      <c r="G93758" s="11"/>
      <c r="H93758" s="12"/>
      <c r="I93758" s="49"/>
    </row>
    <row r="93759" customHeight="1" spans="7:9">
      <c r="G93759" s="11"/>
      <c r="H93759" s="12"/>
      <c r="I93759" s="49"/>
    </row>
    <row r="93760" customHeight="1" spans="7:9">
      <c r="G93760" s="11"/>
      <c r="H93760" s="12"/>
      <c r="I93760" s="49"/>
    </row>
    <row r="93761" customHeight="1" spans="7:9">
      <c r="G93761" s="11"/>
      <c r="H93761" s="12"/>
      <c r="I93761" s="49"/>
    </row>
    <row r="93762" customHeight="1" spans="7:9">
      <c r="G93762" s="11"/>
      <c r="H93762" s="12"/>
      <c r="I93762" s="49"/>
    </row>
    <row r="93763" customHeight="1" spans="7:9">
      <c r="G93763" s="11"/>
      <c r="H93763" s="12"/>
      <c r="I93763" s="49"/>
    </row>
    <row r="93764" customHeight="1" spans="7:9">
      <c r="G93764" s="11"/>
      <c r="H93764" s="12"/>
      <c r="I93764" s="49"/>
    </row>
    <row r="93765" customHeight="1" spans="7:9">
      <c r="G93765" s="11"/>
      <c r="H93765" s="12"/>
      <c r="I93765" s="49"/>
    </row>
    <row r="93766" customHeight="1" spans="7:9">
      <c r="G93766" s="11"/>
      <c r="H93766" s="12"/>
      <c r="I93766" s="49"/>
    </row>
    <row r="93767" customHeight="1" spans="7:9">
      <c r="G93767" s="11"/>
      <c r="H93767" s="12"/>
      <c r="I93767" s="49"/>
    </row>
    <row r="93768" customHeight="1" spans="7:9">
      <c r="G93768" s="11"/>
      <c r="H93768" s="12"/>
      <c r="I93768" s="49"/>
    </row>
    <row r="93769" customHeight="1" spans="7:9">
      <c r="G93769" s="11"/>
      <c r="H93769" s="12"/>
      <c r="I93769" s="49"/>
    </row>
    <row r="93770" customHeight="1" spans="7:9">
      <c r="G93770" s="11"/>
      <c r="H93770" s="12"/>
      <c r="I93770" s="49"/>
    </row>
    <row r="93771" customHeight="1" spans="7:9">
      <c r="G93771" s="11"/>
      <c r="H93771" s="12"/>
      <c r="I93771" s="49"/>
    </row>
    <row r="93772" customHeight="1" spans="7:9">
      <c r="G93772" s="11"/>
      <c r="H93772" s="12"/>
      <c r="I93772" s="49"/>
    </row>
    <row r="93773" customHeight="1" spans="7:9">
      <c r="G93773" s="11"/>
      <c r="H93773" s="12"/>
      <c r="I93773" s="49"/>
    </row>
    <row r="93774" customHeight="1" spans="7:9">
      <c r="G93774" s="11"/>
      <c r="H93774" s="12"/>
      <c r="I93774" s="49"/>
    </row>
    <row r="93775" customHeight="1" spans="7:9">
      <c r="G93775" s="11"/>
      <c r="H93775" s="12"/>
      <c r="I93775" s="49"/>
    </row>
    <row r="93776" customHeight="1" spans="7:9">
      <c r="G93776" s="11"/>
      <c r="H93776" s="12"/>
      <c r="I93776" s="49"/>
    </row>
    <row r="93777" customHeight="1" spans="7:9">
      <c r="G93777" s="11"/>
      <c r="H93777" s="12"/>
      <c r="I93777" s="49"/>
    </row>
    <row r="93778" customHeight="1" spans="7:9">
      <c r="G93778" s="11"/>
      <c r="H93778" s="12"/>
      <c r="I93778" s="49"/>
    </row>
    <row r="93779" customHeight="1" spans="7:9">
      <c r="G93779" s="11"/>
      <c r="H93779" s="12"/>
      <c r="I93779" s="49"/>
    </row>
    <row r="93780" customHeight="1" spans="7:9">
      <c r="G93780" s="11"/>
      <c r="H93780" s="12"/>
      <c r="I93780" s="49"/>
    </row>
    <row r="93781" customHeight="1" spans="7:9">
      <c r="G93781" s="11"/>
      <c r="H93781" s="12"/>
      <c r="I93781" s="49"/>
    </row>
    <row r="93782" customHeight="1" spans="7:9">
      <c r="G93782" s="11"/>
      <c r="H93782" s="12"/>
      <c r="I93782" s="49"/>
    </row>
    <row r="93783" customHeight="1" spans="7:9">
      <c r="G93783" s="11"/>
      <c r="H93783" s="12"/>
      <c r="I93783" s="49"/>
    </row>
    <row r="93784" customHeight="1" spans="7:9">
      <c r="G93784" s="11"/>
      <c r="H93784" s="12"/>
      <c r="I93784" s="49"/>
    </row>
    <row r="93785" customHeight="1" spans="7:9">
      <c r="G93785" s="11"/>
      <c r="H93785" s="12"/>
      <c r="I93785" s="49"/>
    </row>
    <row r="93786" customHeight="1" spans="7:9">
      <c r="G93786" s="11"/>
      <c r="H93786" s="12"/>
      <c r="I93786" s="49"/>
    </row>
    <row r="93787" customHeight="1" spans="7:9">
      <c r="G93787" s="11"/>
      <c r="H93787" s="12"/>
      <c r="I93787" s="49"/>
    </row>
    <row r="93788" customHeight="1" spans="7:9">
      <c r="G93788" s="11"/>
      <c r="H93788" s="12"/>
      <c r="I93788" s="49"/>
    </row>
    <row r="93789" customHeight="1" spans="7:9">
      <c r="G93789" s="11"/>
      <c r="H93789" s="12"/>
      <c r="I93789" s="49"/>
    </row>
    <row r="93790" customHeight="1" spans="7:9">
      <c r="G93790" s="11"/>
      <c r="H93790" s="12"/>
      <c r="I93790" s="49"/>
    </row>
    <row r="93791" customHeight="1" spans="7:9">
      <c r="G93791" s="11"/>
      <c r="H93791" s="12"/>
      <c r="I93791" s="49"/>
    </row>
    <row r="93792" customHeight="1" spans="7:9">
      <c r="G93792" s="11"/>
      <c r="H93792" s="12"/>
      <c r="I93792" s="49"/>
    </row>
    <row r="93793" customHeight="1" spans="7:9">
      <c r="G93793" s="11"/>
      <c r="H93793" s="12"/>
      <c r="I93793" s="49"/>
    </row>
    <row r="93794" customHeight="1" spans="7:9">
      <c r="G93794" s="11"/>
      <c r="H93794" s="12"/>
      <c r="I93794" s="49"/>
    </row>
    <row r="93795" customHeight="1" spans="7:9">
      <c r="G93795" s="11"/>
      <c r="H93795" s="12"/>
      <c r="I93795" s="49"/>
    </row>
    <row r="93796" customHeight="1" spans="7:9">
      <c r="G93796" s="11"/>
      <c r="H93796" s="12"/>
      <c r="I93796" s="49"/>
    </row>
    <row r="93797" customHeight="1" spans="7:9">
      <c r="G93797" s="11"/>
      <c r="H93797" s="12"/>
      <c r="I93797" s="49"/>
    </row>
    <row r="93798" customHeight="1" spans="7:9">
      <c r="G93798" s="11"/>
      <c r="H93798" s="12"/>
      <c r="I93798" s="49"/>
    </row>
    <row r="93799" customHeight="1" spans="7:9">
      <c r="G93799" s="11"/>
      <c r="H93799" s="12"/>
      <c r="I93799" s="49"/>
    </row>
    <row r="93800" customHeight="1" spans="7:9">
      <c r="G93800" s="11"/>
      <c r="H93800" s="12"/>
      <c r="I93800" s="49"/>
    </row>
    <row r="93801" customHeight="1" spans="7:9">
      <c r="G93801" s="11"/>
      <c r="H93801" s="12"/>
      <c r="I93801" s="49"/>
    </row>
    <row r="93802" customHeight="1" spans="7:9">
      <c r="G93802" s="11"/>
      <c r="H93802" s="12"/>
      <c r="I93802" s="49"/>
    </row>
    <row r="93803" customHeight="1" spans="7:9">
      <c r="G93803" s="11"/>
      <c r="H93803" s="12"/>
      <c r="I93803" s="49"/>
    </row>
    <row r="93804" customHeight="1" spans="7:9">
      <c r="G93804" s="11"/>
      <c r="H93804" s="12"/>
      <c r="I93804" s="49"/>
    </row>
    <row r="93805" customHeight="1" spans="7:9">
      <c r="G93805" s="11"/>
      <c r="H93805" s="12"/>
      <c r="I93805" s="49"/>
    </row>
    <row r="93806" customHeight="1" spans="7:9">
      <c r="G93806" s="11"/>
      <c r="H93806" s="12"/>
      <c r="I93806" s="49"/>
    </row>
    <row r="93807" customHeight="1" spans="7:9">
      <c r="G93807" s="11"/>
      <c r="H93807" s="12"/>
      <c r="I93807" s="49"/>
    </row>
    <row r="93808" customHeight="1" spans="7:9">
      <c r="G93808" s="11"/>
      <c r="H93808" s="12"/>
      <c r="I93808" s="49"/>
    </row>
    <row r="93809" customHeight="1" spans="7:9">
      <c r="G93809" s="11"/>
      <c r="H93809" s="12"/>
      <c r="I93809" s="49"/>
    </row>
    <row r="93810" customHeight="1" spans="7:9">
      <c r="G93810" s="11"/>
      <c r="H93810" s="12"/>
      <c r="I93810" s="49"/>
    </row>
    <row r="93811" customHeight="1" spans="7:9">
      <c r="G93811" s="11"/>
      <c r="H93811" s="12"/>
      <c r="I93811" s="49"/>
    </row>
    <row r="93812" customHeight="1" spans="7:9">
      <c r="G93812" s="11"/>
      <c r="H93812" s="12"/>
      <c r="I93812" s="49"/>
    </row>
    <row r="93813" customHeight="1" spans="7:9">
      <c r="G93813" s="11"/>
      <c r="H93813" s="12"/>
      <c r="I93813" s="49"/>
    </row>
    <row r="93814" customHeight="1" spans="7:9">
      <c r="G93814" s="11"/>
      <c r="H93814" s="12"/>
      <c r="I93814" s="49"/>
    </row>
    <row r="93815" customHeight="1" spans="7:9">
      <c r="G93815" s="11"/>
      <c r="H93815" s="12"/>
      <c r="I93815" s="49"/>
    </row>
    <row r="93816" customHeight="1" spans="7:9">
      <c r="G93816" s="11"/>
      <c r="H93816" s="12"/>
      <c r="I93816" s="49"/>
    </row>
    <row r="93817" customHeight="1" spans="7:9">
      <c r="G93817" s="11"/>
      <c r="H93817" s="12"/>
      <c r="I93817" s="49"/>
    </row>
    <row r="93818" customHeight="1" spans="7:9">
      <c r="G93818" s="11"/>
      <c r="H93818" s="12"/>
      <c r="I93818" s="49"/>
    </row>
    <row r="93819" customHeight="1" spans="7:9">
      <c r="G93819" s="11"/>
      <c r="H93819" s="12"/>
      <c r="I93819" s="49"/>
    </row>
    <row r="93820" customHeight="1" spans="7:9">
      <c r="G93820" s="11"/>
      <c r="H93820" s="12"/>
      <c r="I93820" s="49"/>
    </row>
    <row r="93821" customHeight="1" spans="7:9">
      <c r="G93821" s="11"/>
      <c r="H93821" s="12"/>
      <c r="I93821" s="49"/>
    </row>
    <row r="93822" customHeight="1" spans="7:9">
      <c r="G93822" s="11"/>
      <c r="H93822" s="12"/>
      <c r="I93822" s="49"/>
    </row>
    <row r="93823" customHeight="1" spans="7:9">
      <c r="G93823" s="11"/>
      <c r="H93823" s="12"/>
      <c r="I93823" s="49"/>
    </row>
    <row r="93824" customHeight="1" spans="7:9">
      <c r="G93824" s="11"/>
      <c r="H93824" s="12"/>
      <c r="I93824" s="49"/>
    </row>
    <row r="93825" customHeight="1" spans="7:9">
      <c r="G93825" s="11"/>
      <c r="H93825" s="12"/>
      <c r="I93825" s="49"/>
    </row>
    <row r="93826" customHeight="1" spans="7:9">
      <c r="G93826" s="11"/>
      <c r="H93826" s="12"/>
      <c r="I93826" s="49"/>
    </row>
    <row r="93827" customHeight="1" spans="7:9">
      <c r="G93827" s="11"/>
      <c r="H93827" s="12"/>
      <c r="I93827" s="49"/>
    </row>
    <row r="93828" customHeight="1" spans="7:9">
      <c r="G93828" s="11"/>
      <c r="H93828" s="12"/>
      <c r="I93828" s="49"/>
    </row>
    <row r="93829" customHeight="1" spans="7:9">
      <c r="G93829" s="11"/>
      <c r="H93829" s="12"/>
      <c r="I93829" s="49"/>
    </row>
    <row r="93830" customHeight="1" spans="7:9">
      <c r="G93830" s="11"/>
      <c r="H93830" s="12"/>
      <c r="I93830" s="49"/>
    </row>
    <row r="93831" customHeight="1" spans="7:9">
      <c r="G93831" s="11"/>
      <c r="H93831" s="12"/>
      <c r="I93831" s="49"/>
    </row>
    <row r="93832" customHeight="1" spans="7:9">
      <c r="G93832" s="11"/>
      <c r="H93832" s="12"/>
      <c r="I93832" s="49"/>
    </row>
    <row r="93833" customHeight="1" spans="7:9">
      <c r="G93833" s="11"/>
      <c r="H93833" s="12"/>
      <c r="I93833" s="49"/>
    </row>
    <row r="93834" customHeight="1" spans="7:9">
      <c r="G93834" s="11"/>
      <c r="H93834" s="12"/>
      <c r="I93834" s="49"/>
    </row>
    <row r="93835" customHeight="1" spans="7:9">
      <c r="G93835" s="11"/>
      <c r="H93835" s="12"/>
      <c r="I93835" s="49"/>
    </row>
    <row r="93836" customHeight="1" spans="7:9">
      <c r="G93836" s="11"/>
      <c r="H93836" s="12"/>
      <c r="I93836" s="49"/>
    </row>
    <row r="93837" customHeight="1" spans="7:9">
      <c r="G93837" s="11"/>
      <c r="H93837" s="12"/>
      <c r="I93837" s="49"/>
    </row>
    <row r="93838" customHeight="1" spans="7:9">
      <c r="G93838" s="11"/>
      <c r="H93838" s="12"/>
      <c r="I93838" s="49"/>
    </row>
    <row r="93839" customHeight="1" spans="7:9">
      <c r="G93839" s="11"/>
      <c r="H93839" s="12"/>
      <c r="I93839" s="49"/>
    </row>
    <row r="93840" customHeight="1" spans="7:9">
      <c r="G93840" s="11"/>
      <c r="H93840" s="12"/>
      <c r="I93840" s="49"/>
    </row>
    <row r="93841" customHeight="1" spans="7:9">
      <c r="G93841" s="11"/>
      <c r="H93841" s="12"/>
      <c r="I93841" s="49"/>
    </row>
    <row r="93842" customHeight="1" spans="7:9">
      <c r="G93842" s="11"/>
      <c r="H93842" s="12"/>
      <c r="I93842" s="49"/>
    </row>
    <row r="93843" customHeight="1" spans="7:9">
      <c r="G93843" s="11"/>
      <c r="H93843" s="12"/>
      <c r="I93843" s="49"/>
    </row>
    <row r="93844" customHeight="1" spans="7:9">
      <c r="G93844" s="11"/>
      <c r="H93844" s="12"/>
      <c r="I93844" s="49"/>
    </row>
    <row r="93845" customHeight="1" spans="7:9">
      <c r="G93845" s="11"/>
      <c r="H93845" s="12"/>
      <c r="I93845" s="49"/>
    </row>
    <row r="93846" customHeight="1" spans="7:9">
      <c r="G93846" s="11"/>
      <c r="H93846" s="12"/>
      <c r="I93846" s="49"/>
    </row>
    <row r="93847" customHeight="1" spans="7:9">
      <c r="G93847" s="11"/>
      <c r="H93847" s="12"/>
      <c r="I93847" s="49"/>
    </row>
    <row r="93848" customHeight="1" spans="7:9">
      <c r="G93848" s="11"/>
      <c r="H93848" s="12"/>
      <c r="I93848" s="49"/>
    </row>
    <row r="93849" customHeight="1" spans="7:9">
      <c r="G93849" s="11"/>
      <c r="H93849" s="12"/>
      <c r="I93849" s="49"/>
    </row>
    <row r="93850" customHeight="1" spans="7:9">
      <c r="G93850" s="11"/>
      <c r="H93850" s="12"/>
      <c r="I93850" s="49"/>
    </row>
    <row r="93851" customHeight="1" spans="7:9">
      <c r="G93851" s="11"/>
      <c r="H93851" s="12"/>
      <c r="I93851" s="49"/>
    </row>
    <row r="93852" customHeight="1" spans="7:9">
      <c r="G93852" s="11"/>
      <c r="H93852" s="12"/>
      <c r="I93852" s="49"/>
    </row>
    <row r="93853" customHeight="1" spans="7:9">
      <c r="G93853" s="11"/>
      <c r="H93853" s="12"/>
      <c r="I93853" s="49"/>
    </row>
    <row r="93854" customHeight="1" spans="7:9">
      <c r="G93854" s="11"/>
      <c r="H93854" s="12"/>
      <c r="I93854" s="49"/>
    </row>
    <row r="93855" customHeight="1" spans="7:9">
      <c r="G93855" s="11"/>
      <c r="H93855" s="12"/>
      <c r="I93855" s="49"/>
    </row>
    <row r="93856" customHeight="1" spans="7:9">
      <c r="G93856" s="11"/>
      <c r="H93856" s="12"/>
      <c r="I93856" s="49"/>
    </row>
    <row r="93857" customHeight="1" spans="7:9">
      <c r="G93857" s="11"/>
      <c r="H93857" s="12"/>
      <c r="I93857" s="49"/>
    </row>
    <row r="93858" customHeight="1" spans="7:9">
      <c r="G93858" s="11"/>
      <c r="H93858" s="12"/>
      <c r="I93858" s="49"/>
    </row>
    <row r="93859" customHeight="1" spans="7:9">
      <c r="G93859" s="11"/>
      <c r="H93859" s="12"/>
      <c r="I93859" s="49"/>
    </row>
    <row r="93860" customHeight="1" spans="7:9">
      <c r="G93860" s="11"/>
      <c r="H93860" s="12"/>
      <c r="I93860" s="49"/>
    </row>
    <row r="93861" customHeight="1" spans="7:9">
      <c r="G93861" s="11"/>
      <c r="H93861" s="12"/>
      <c r="I93861" s="49"/>
    </row>
    <row r="93862" customHeight="1" spans="7:9">
      <c r="G93862" s="11"/>
      <c r="H93862" s="12"/>
      <c r="I93862" s="49"/>
    </row>
    <row r="93863" customHeight="1" spans="7:9">
      <c r="G93863" s="11"/>
      <c r="H93863" s="12"/>
      <c r="I93863" s="49"/>
    </row>
    <row r="93864" customHeight="1" spans="7:9">
      <c r="G93864" s="11"/>
      <c r="H93864" s="12"/>
      <c r="I93864" s="49"/>
    </row>
    <row r="93865" customHeight="1" spans="7:9">
      <c r="G93865" s="11"/>
      <c r="H93865" s="12"/>
      <c r="I93865" s="49"/>
    </row>
    <row r="93866" customHeight="1" spans="7:9">
      <c r="G93866" s="11"/>
      <c r="H93866" s="12"/>
      <c r="I93866" s="49"/>
    </row>
    <row r="93867" customHeight="1" spans="7:9">
      <c r="G93867" s="11"/>
      <c r="H93867" s="12"/>
      <c r="I93867" s="49"/>
    </row>
    <row r="93868" customHeight="1" spans="7:9">
      <c r="G93868" s="11"/>
      <c r="H93868" s="12"/>
      <c r="I93868" s="49"/>
    </row>
    <row r="93869" customHeight="1" spans="7:9">
      <c r="G93869" s="11"/>
      <c r="H93869" s="12"/>
      <c r="I93869" s="49"/>
    </row>
    <row r="93870" customHeight="1" spans="7:9">
      <c r="G93870" s="11"/>
      <c r="H93870" s="12"/>
      <c r="I93870" s="49"/>
    </row>
    <row r="93871" customHeight="1" spans="7:9">
      <c r="G93871" s="11"/>
      <c r="H93871" s="12"/>
      <c r="I93871" s="49"/>
    </row>
    <row r="93872" customHeight="1" spans="7:9">
      <c r="G93872" s="11"/>
      <c r="H93872" s="12"/>
      <c r="I93872" s="49"/>
    </row>
    <row r="93873" customHeight="1" spans="7:9">
      <c r="G93873" s="11"/>
      <c r="H93873" s="12"/>
      <c r="I93873" s="49"/>
    </row>
    <row r="93874" customHeight="1" spans="7:9">
      <c r="G93874" s="11"/>
      <c r="H93874" s="12"/>
      <c r="I93874" s="49"/>
    </row>
    <row r="93875" customHeight="1" spans="7:9">
      <c r="G93875" s="11"/>
      <c r="H93875" s="12"/>
      <c r="I93875" s="49"/>
    </row>
    <row r="93876" customHeight="1" spans="7:9">
      <c r="G93876" s="11"/>
      <c r="H93876" s="12"/>
      <c r="I93876" s="49"/>
    </row>
    <row r="93877" customHeight="1" spans="7:9">
      <c r="G93877" s="11"/>
      <c r="H93877" s="12"/>
      <c r="I93877" s="49"/>
    </row>
    <row r="93878" customHeight="1" spans="7:9">
      <c r="G93878" s="11"/>
      <c r="H93878" s="12"/>
      <c r="I93878" s="49"/>
    </row>
    <row r="93879" customHeight="1" spans="7:9">
      <c r="G93879" s="11"/>
      <c r="H93879" s="12"/>
      <c r="I93879" s="49"/>
    </row>
    <row r="93880" customHeight="1" spans="7:9">
      <c r="G93880" s="11"/>
      <c r="H93880" s="12"/>
      <c r="I93880" s="49"/>
    </row>
    <row r="93881" customHeight="1" spans="7:9">
      <c r="G93881" s="11"/>
      <c r="H93881" s="12"/>
      <c r="I93881" s="49"/>
    </row>
    <row r="93882" customHeight="1" spans="7:9">
      <c r="G93882" s="11"/>
      <c r="H93882" s="12"/>
      <c r="I93882" s="49"/>
    </row>
    <row r="93883" customHeight="1" spans="7:9">
      <c r="G93883" s="11"/>
      <c r="H93883" s="12"/>
      <c r="I93883" s="49"/>
    </row>
    <row r="93884" customHeight="1" spans="7:9">
      <c r="G93884" s="11"/>
      <c r="H93884" s="12"/>
      <c r="I93884" s="49"/>
    </row>
    <row r="93885" customHeight="1" spans="7:9">
      <c r="G93885" s="11"/>
      <c r="H93885" s="12"/>
      <c r="I93885" s="49"/>
    </row>
    <row r="93886" customHeight="1" spans="7:9">
      <c r="G93886" s="11"/>
      <c r="H93886" s="12"/>
      <c r="I93886" s="49"/>
    </row>
    <row r="93887" customHeight="1" spans="7:9">
      <c r="G93887" s="11"/>
      <c r="H93887" s="12"/>
      <c r="I93887" s="49"/>
    </row>
    <row r="93888" customHeight="1" spans="7:9">
      <c r="G93888" s="11"/>
      <c r="H93888" s="12"/>
      <c r="I93888" s="49"/>
    </row>
    <row r="93889" customHeight="1" spans="7:9">
      <c r="G93889" s="11"/>
      <c r="H93889" s="12"/>
      <c r="I93889" s="49"/>
    </row>
    <row r="93890" customHeight="1" spans="7:9">
      <c r="G93890" s="11"/>
      <c r="H93890" s="12"/>
      <c r="I93890" s="49"/>
    </row>
    <row r="93891" customHeight="1" spans="7:9">
      <c r="G93891" s="11"/>
      <c r="H93891" s="12"/>
      <c r="I93891" s="49"/>
    </row>
    <row r="93892" customHeight="1" spans="7:9">
      <c r="G93892" s="11"/>
      <c r="H93892" s="12"/>
      <c r="I93892" s="49"/>
    </row>
    <row r="93893" customHeight="1" spans="7:9">
      <c r="G93893" s="11"/>
      <c r="H93893" s="12"/>
      <c r="I93893" s="49"/>
    </row>
    <row r="93894" customHeight="1" spans="7:9">
      <c r="G93894" s="11"/>
      <c r="H93894" s="12"/>
      <c r="I93894" s="49"/>
    </row>
    <row r="93895" customHeight="1" spans="7:9">
      <c r="G93895" s="11"/>
      <c r="H93895" s="12"/>
      <c r="I93895" s="49"/>
    </row>
    <row r="93896" customHeight="1" spans="7:9">
      <c r="G93896" s="11"/>
      <c r="H93896" s="12"/>
      <c r="I93896" s="49"/>
    </row>
    <row r="93897" customHeight="1" spans="7:9">
      <c r="G93897" s="11"/>
      <c r="H93897" s="12"/>
      <c r="I93897" s="49"/>
    </row>
    <row r="93898" customHeight="1" spans="7:9">
      <c r="G93898" s="11"/>
      <c r="H93898" s="12"/>
      <c r="I93898" s="49"/>
    </row>
    <row r="93899" customHeight="1" spans="7:9">
      <c r="G93899" s="11"/>
      <c r="H93899" s="12"/>
      <c r="I93899" s="49"/>
    </row>
    <row r="93900" customHeight="1" spans="7:9">
      <c r="G93900" s="11"/>
      <c r="H93900" s="12"/>
      <c r="I93900" s="49"/>
    </row>
    <row r="93901" customHeight="1" spans="7:9">
      <c r="G93901" s="11"/>
      <c r="H93901" s="12"/>
      <c r="I93901" s="49"/>
    </row>
    <row r="93902" customHeight="1" spans="7:9">
      <c r="G93902" s="11"/>
      <c r="H93902" s="12"/>
      <c r="I93902" s="49"/>
    </row>
    <row r="93903" customHeight="1" spans="7:9">
      <c r="G93903" s="11"/>
      <c r="H93903" s="12"/>
      <c r="I93903" s="49"/>
    </row>
    <row r="93904" customHeight="1" spans="7:9">
      <c r="G93904" s="11"/>
      <c r="H93904" s="12"/>
      <c r="I93904" s="49"/>
    </row>
    <row r="93905" customHeight="1" spans="7:9">
      <c r="G93905" s="11"/>
      <c r="H93905" s="12"/>
      <c r="I93905" s="49"/>
    </row>
    <row r="93906" customHeight="1" spans="7:9">
      <c r="G93906" s="11"/>
      <c r="H93906" s="12"/>
      <c r="I93906" s="49"/>
    </row>
    <row r="93907" customHeight="1" spans="7:9">
      <c r="G93907" s="11"/>
      <c r="H93907" s="12"/>
      <c r="I93907" s="49"/>
    </row>
    <row r="93908" customHeight="1" spans="7:9">
      <c r="G93908" s="11"/>
      <c r="H93908" s="12"/>
      <c r="I93908" s="49"/>
    </row>
    <row r="93909" customHeight="1" spans="7:9">
      <c r="G93909" s="11"/>
      <c r="H93909" s="12"/>
      <c r="I93909" s="49"/>
    </row>
    <row r="93910" customHeight="1" spans="7:9">
      <c r="G93910" s="11"/>
      <c r="H93910" s="12"/>
      <c r="I93910" s="49"/>
    </row>
    <row r="93911" customHeight="1" spans="7:9">
      <c r="G93911" s="11"/>
      <c r="H93911" s="12"/>
      <c r="I93911" s="49"/>
    </row>
    <row r="93912" customHeight="1" spans="7:9">
      <c r="G93912" s="11"/>
      <c r="H93912" s="12"/>
      <c r="I93912" s="49"/>
    </row>
    <row r="93913" customHeight="1" spans="7:9">
      <c r="G93913" s="11"/>
      <c r="H93913" s="12"/>
      <c r="I93913" s="49"/>
    </row>
    <row r="93914" customHeight="1" spans="7:9">
      <c r="G93914" s="11"/>
      <c r="H93914" s="12"/>
      <c r="I93914" s="49"/>
    </row>
    <row r="93915" customHeight="1" spans="7:9">
      <c r="G93915" s="11"/>
      <c r="H93915" s="12"/>
      <c r="I93915" s="49"/>
    </row>
    <row r="93916" customHeight="1" spans="7:9">
      <c r="G93916" s="11"/>
      <c r="H93916" s="12"/>
      <c r="I93916" s="49"/>
    </row>
    <row r="93917" customHeight="1" spans="7:9">
      <c r="G93917" s="11"/>
      <c r="H93917" s="12"/>
      <c r="I93917" s="49"/>
    </row>
    <row r="93918" customHeight="1" spans="7:9">
      <c r="G93918" s="11"/>
      <c r="H93918" s="12"/>
      <c r="I93918" s="49"/>
    </row>
    <row r="93919" customHeight="1" spans="7:9">
      <c r="G93919" s="11"/>
      <c r="H93919" s="12"/>
      <c r="I93919" s="49"/>
    </row>
    <row r="93920" customHeight="1" spans="7:9">
      <c r="G93920" s="11"/>
      <c r="H93920" s="12"/>
      <c r="I93920" s="49"/>
    </row>
    <row r="93921" customHeight="1" spans="7:9">
      <c r="G93921" s="11"/>
      <c r="H93921" s="12"/>
      <c r="I93921" s="49"/>
    </row>
    <row r="93922" customHeight="1" spans="7:9">
      <c r="G93922" s="11"/>
      <c r="H93922" s="12"/>
      <c r="I93922" s="49"/>
    </row>
    <row r="93923" customHeight="1" spans="7:9">
      <c r="G93923" s="11"/>
      <c r="H93923" s="12"/>
      <c r="I93923" s="49"/>
    </row>
    <row r="93924" customHeight="1" spans="7:9">
      <c r="G93924" s="11"/>
      <c r="H93924" s="12"/>
      <c r="I93924" s="49"/>
    </row>
    <row r="93925" customHeight="1" spans="7:9">
      <c r="G93925" s="11"/>
      <c r="H93925" s="12"/>
      <c r="I93925" s="49"/>
    </row>
    <row r="93926" customHeight="1" spans="7:9">
      <c r="G93926" s="11"/>
      <c r="H93926" s="12"/>
      <c r="I93926" s="49"/>
    </row>
    <row r="93927" customHeight="1" spans="7:9">
      <c r="G93927" s="11"/>
      <c r="H93927" s="12"/>
      <c r="I93927" s="49"/>
    </row>
    <row r="93928" customHeight="1" spans="7:9">
      <c r="G93928" s="11"/>
      <c r="H93928" s="12"/>
      <c r="I93928" s="49"/>
    </row>
    <row r="93929" customHeight="1" spans="7:9">
      <c r="G93929" s="11"/>
      <c r="H93929" s="12"/>
      <c r="I93929" s="49"/>
    </row>
    <row r="93930" customHeight="1" spans="7:9">
      <c r="G93930" s="11"/>
      <c r="H93930" s="12"/>
      <c r="I93930" s="49"/>
    </row>
    <row r="93931" customHeight="1" spans="7:9">
      <c r="G93931" s="11"/>
      <c r="H93931" s="12"/>
      <c r="I93931" s="49"/>
    </row>
    <row r="93932" customHeight="1" spans="7:9">
      <c r="G93932" s="11"/>
      <c r="H93932" s="12"/>
      <c r="I93932" s="49"/>
    </row>
    <row r="93933" customHeight="1" spans="7:9">
      <c r="G93933" s="11"/>
      <c r="H93933" s="12"/>
      <c r="I93933" s="49"/>
    </row>
    <row r="93934" customHeight="1" spans="7:9">
      <c r="G93934" s="11"/>
      <c r="H93934" s="12"/>
      <c r="I93934" s="49"/>
    </row>
    <row r="93935" customHeight="1" spans="7:9">
      <c r="G93935" s="11"/>
      <c r="H93935" s="12"/>
      <c r="I93935" s="49"/>
    </row>
    <row r="93936" customHeight="1" spans="7:9">
      <c r="G93936" s="11"/>
      <c r="H93936" s="12"/>
      <c r="I93936" s="49"/>
    </row>
    <row r="93937" customHeight="1" spans="7:9">
      <c r="G93937" s="11"/>
      <c r="H93937" s="12"/>
      <c r="I93937" s="49"/>
    </row>
    <row r="93938" customHeight="1" spans="7:9">
      <c r="G93938" s="11"/>
      <c r="H93938" s="12"/>
      <c r="I93938" s="49"/>
    </row>
    <row r="93939" customHeight="1" spans="7:9">
      <c r="G93939" s="11"/>
      <c r="H93939" s="12"/>
      <c r="I93939" s="49"/>
    </row>
    <row r="93940" customHeight="1" spans="7:9">
      <c r="G93940" s="11"/>
      <c r="H93940" s="12"/>
      <c r="I93940" s="49"/>
    </row>
    <row r="93941" customHeight="1" spans="7:9">
      <c r="G93941" s="11"/>
      <c r="H93941" s="12"/>
      <c r="I93941" s="49"/>
    </row>
    <row r="93942" customHeight="1" spans="7:9">
      <c r="G93942" s="11"/>
      <c r="H93942" s="12"/>
      <c r="I93942" s="49"/>
    </row>
    <row r="93943" customHeight="1" spans="7:9">
      <c r="G93943" s="11"/>
      <c r="H93943" s="12"/>
      <c r="I93943" s="49"/>
    </row>
    <row r="93944" customHeight="1" spans="7:9">
      <c r="G93944" s="11"/>
      <c r="H93944" s="12"/>
      <c r="I93944" s="49"/>
    </row>
    <row r="93945" customHeight="1" spans="7:9">
      <c r="G93945" s="11"/>
      <c r="H93945" s="12"/>
      <c r="I93945" s="49"/>
    </row>
    <row r="93946" customHeight="1" spans="7:9">
      <c r="G93946" s="11"/>
      <c r="H93946" s="12"/>
      <c r="I93946" s="49"/>
    </row>
    <row r="93947" customHeight="1" spans="7:9">
      <c r="G93947" s="11"/>
      <c r="H93947" s="12"/>
      <c r="I93947" s="49"/>
    </row>
    <row r="93948" customHeight="1" spans="7:9">
      <c r="G93948" s="11"/>
      <c r="H93948" s="12"/>
      <c r="I93948" s="49"/>
    </row>
    <row r="93949" customHeight="1" spans="7:9">
      <c r="G93949" s="11"/>
      <c r="H93949" s="12"/>
      <c r="I93949" s="49"/>
    </row>
    <row r="93950" customHeight="1" spans="7:9">
      <c r="G93950" s="11"/>
      <c r="H93950" s="12"/>
      <c r="I93950" s="49"/>
    </row>
    <row r="93951" customHeight="1" spans="7:9">
      <c r="G93951" s="11"/>
      <c r="H93951" s="12"/>
      <c r="I93951" s="49"/>
    </row>
    <row r="93952" customHeight="1" spans="7:9">
      <c r="G93952" s="11"/>
      <c r="H93952" s="12"/>
      <c r="I93952" s="49"/>
    </row>
    <row r="93953" customHeight="1" spans="7:9">
      <c r="G93953" s="11"/>
      <c r="H93953" s="12"/>
      <c r="I93953" s="49"/>
    </row>
    <row r="93954" customHeight="1" spans="7:9">
      <c r="G93954" s="11"/>
      <c r="H93954" s="12"/>
      <c r="I93954" s="49"/>
    </row>
    <row r="93955" customHeight="1" spans="7:9">
      <c r="G93955" s="11"/>
      <c r="H93955" s="12"/>
      <c r="I93955" s="49"/>
    </row>
    <row r="93956" customHeight="1" spans="7:9">
      <c r="G93956" s="11"/>
      <c r="H93956" s="12"/>
      <c r="I93956" s="49"/>
    </row>
    <row r="93957" customHeight="1" spans="7:9">
      <c r="G93957" s="11"/>
      <c r="H93957" s="12"/>
      <c r="I93957" s="49"/>
    </row>
    <row r="93958" customHeight="1" spans="7:9">
      <c r="G93958" s="11"/>
      <c r="H93958" s="12"/>
      <c r="I93958" s="49"/>
    </row>
    <row r="93959" customHeight="1" spans="7:9">
      <c r="G93959" s="11"/>
      <c r="H93959" s="12"/>
      <c r="I93959" s="49"/>
    </row>
    <row r="93960" customHeight="1" spans="7:9">
      <c r="G93960" s="11"/>
      <c r="H93960" s="12"/>
      <c r="I93960" s="49"/>
    </row>
    <row r="93961" customHeight="1" spans="7:9">
      <c r="G93961" s="11"/>
      <c r="H93961" s="12"/>
      <c r="I93961" s="49"/>
    </row>
    <row r="93962" customHeight="1" spans="7:9">
      <c r="G93962" s="11"/>
      <c r="H93962" s="12"/>
      <c r="I93962" s="49"/>
    </row>
    <row r="93963" customHeight="1" spans="7:9">
      <c r="G93963" s="11"/>
      <c r="H93963" s="12"/>
      <c r="I93963" s="49"/>
    </row>
    <row r="93964" customHeight="1" spans="7:9">
      <c r="G93964" s="11"/>
      <c r="H93964" s="12"/>
      <c r="I93964" s="49"/>
    </row>
    <row r="93965" customHeight="1" spans="7:9">
      <c r="G93965" s="11"/>
      <c r="H93965" s="12"/>
      <c r="I93965" s="49"/>
    </row>
    <row r="93966" customHeight="1" spans="7:9">
      <c r="G93966" s="11"/>
      <c r="H93966" s="12"/>
      <c r="I93966" s="49"/>
    </row>
    <row r="93967" customHeight="1" spans="7:9">
      <c r="G93967" s="11"/>
      <c r="H93967" s="12"/>
      <c r="I93967" s="49"/>
    </row>
    <row r="93968" customHeight="1" spans="7:9">
      <c r="G93968" s="11"/>
      <c r="H93968" s="12"/>
      <c r="I93968" s="49"/>
    </row>
    <row r="93969" customHeight="1" spans="7:9">
      <c r="G93969" s="11"/>
      <c r="H93969" s="12"/>
      <c r="I93969" s="49"/>
    </row>
    <row r="93970" customHeight="1" spans="7:9">
      <c r="G93970" s="11"/>
      <c r="H93970" s="12"/>
      <c r="I93970" s="49"/>
    </row>
    <row r="93971" customHeight="1" spans="7:9">
      <c r="G93971" s="11"/>
      <c r="H93971" s="12"/>
      <c r="I93971" s="49"/>
    </row>
    <row r="93972" customHeight="1" spans="7:9">
      <c r="G93972" s="11"/>
      <c r="H93972" s="12"/>
      <c r="I93972" s="49"/>
    </row>
    <row r="93973" customHeight="1" spans="7:9">
      <c r="G93973" s="11"/>
      <c r="H93973" s="12"/>
      <c r="I93973" s="49"/>
    </row>
    <row r="93974" customHeight="1" spans="7:9">
      <c r="G93974" s="11"/>
      <c r="H93974" s="12"/>
      <c r="I93974" s="49"/>
    </row>
    <row r="93975" customHeight="1" spans="7:9">
      <c r="G93975" s="11"/>
      <c r="H93975" s="12"/>
      <c r="I93975" s="49"/>
    </row>
    <row r="93976" customHeight="1" spans="7:9">
      <c r="G93976" s="11"/>
      <c r="H93976" s="12"/>
      <c r="I93976" s="49"/>
    </row>
    <row r="93977" customHeight="1" spans="7:9">
      <c r="G93977" s="11"/>
      <c r="H93977" s="12"/>
      <c r="I93977" s="49"/>
    </row>
    <row r="93978" customHeight="1" spans="7:9">
      <c r="G93978" s="11"/>
      <c r="H93978" s="12"/>
      <c r="I93978" s="49"/>
    </row>
    <row r="93979" customHeight="1" spans="7:9">
      <c r="G93979" s="11"/>
      <c r="H93979" s="12"/>
      <c r="I93979" s="49"/>
    </row>
    <row r="93980" customHeight="1" spans="7:9">
      <c r="G93980" s="11"/>
      <c r="H93980" s="12"/>
      <c r="I93980" s="49"/>
    </row>
    <row r="93981" customHeight="1" spans="7:9">
      <c r="G93981" s="11"/>
      <c r="H93981" s="12"/>
      <c r="I93981" s="49"/>
    </row>
    <row r="93982" customHeight="1" spans="7:9">
      <c r="G93982" s="11"/>
      <c r="H93982" s="12"/>
      <c r="I93982" s="49"/>
    </row>
    <row r="93983" customHeight="1" spans="7:9">
      <c r="G93983" s="11"/>
      <c r="H93983" s="12"/>
      <c r="I93983" s="49"/>
    </row>
    <row r="93984" customHeight="1" spans="7:9">
      <c r="G93984" s="11"/>
      <c r="H93984" s="12"/>
      <c r="I93984" s="49"/>
    </row>
    <row r="93985" customHeight="1" spans="7:9">
      <c r="G93985" s="11"/>
      <c r="H93985" s="12"/>
      <c r="I93985" s="49"/>
    </row>
    <row r="93986" customHeight="1" spans="7:9">
      <c r="G93986" s="11"/>
      <c r="H93986" s="12"/>
      <c r="I93986" s="49"/>
    </row>
    <row r="93987" customHeight="1" spans="7:9">
      <c r="G93987" s="11"/>
      <c r="H93987" s="12"/>
      <c r="I93987" s="49"/>
    </row>
    <row r="93988" customHeight="1" spans="7:9">
      <c r="G93988" s="11"/>
      <c r="H93988" s="12"/>
      <c r="I93988" s="49"/>
    </row>
    <row r="93989" customHeight="1" spans="7:9">
      <c r="G93989" s="11"/>
      <c r="H93989" s="12"/>
      <c r="I93989" s="49"/>
    </row>
    <row r="93990" customHeight="1" spans="7:9">
      <c r="G93990" s="11"/>
      <c r="H93990" s="12"/>
      <c r="I93990" s="49"/>
    </row>
    <row r="93991" customHeight="1" spans="7:9">
      <c r="G93991" s="11"/>
      <c r="H93991" s="12"/>
      <c r="I93991" s="49"/>
    </row>
    <row r="93992" customHeight="1" spans="7:9">
      <c r="G93992" s="11"/>
      <c r="H93992" s="12"/>
      <c r="I93992" s="49"/>
    </row>
    <row r="93993" customHeight="1" spans="7:9">
      <c r="G93993" s="11"/>
      <c r="H93993" s="12"/>
      <c r="I93993" s="49"/>
    </row>
    <row r="93994" customHeight="1" spans="7:9">
      <c r="G93994" s="11"/>
      <c r="H93994" s="12"/>
      <c r="I93994" s="49"/>
    </row>
    <row r="93995" customHeight="1" spans="7:9">
      <c r="G93995" s="11"/>
      <c r="H93995" s="12"/>
      <c r="I93995" s="49"/>
    </row>
    <row r="93996" customHeight="1" spans="7:9">
      <c r="G93996" s="11"/>
      <c r="H93996" s="12"/>
      <c r="I93996" s="49"/>
    </row>
    <row r="93997" customHeight="1" spans="7:9">
      <c r="G93997" s="11"/>
      <c r="H93997" s="12"/>
      <c r="I93997" s="49"/>
    </row>
    <row r="93998" customHeight="1" spans="7:9">
      <c r="G93998" s="11"/>
      <c r="H93998" s="12"/>
      <c r="I93998" s="49"/>
    </row>
    <row r="93999" customHeight="1" spans="7:9">
      <c r="G93999" s="11"/>
      <c r="H93999" s="12"/>
      <c r="I93999" s="49"/>
    </row>
    <row r="94000" customHeight="1" spans="7:9">
      <c r="G94000" s="11"/>
      <c r="H94000" s="12"/>
      <c r="I94000" s="49"/>
    </row>
    <row r="94001" customHeight="1" spans="7:9">
      <c r="G94001" s="11"/>
      <c r="H94001" s="12"/>
      <c r="I94001" s="49"/>
    </row>
    <row r="94002" customHeight="1" spans="7:9">
      <c r="G94002" s="11"/>
      <c r="H94002" s="12"/>
      <c r="I94002" s="49"/>
    </row>
    <row r="94003" customHeight="1" spans="7:9">
      <c r="G94003" s="11"/>
      <c r="H94003" s="12"/>
      <c r="I94003" s="49"/>
    </row>
    <row r="94004" customHeight="1" spans="7:9">
      <c r="G94004" s="11"/>
      <c r="H94004" s="12"/>
      <c r="I94004" s="49"/>
    </row>
    <row r="94005" customHeight="1" spans="7:9">
      <c r="G94005" s="11"/>
      <c r="H94005" s="12"/>
      <c r="I94005" s="49"/>
    </row>
    <row r="94006" customHeight="1" spans="7:9">
      <c r="G94006" s="11"/>
      <c r="H94006" s="12"/>
      <c r="I94006" s="49"/>
    </row>
    <row r="94007" customHeight="1" spans="7:9">
      <c r="G94007" s="11"/>
      <c r="H94007" s="12"/>
      <c r="I94007" s="49"/>
    </row>
    <row r="94008" customHeight="1" spans="7:9">
      <c r="G94008" s="11"/>
      <c r="H94008" s="12"/>
      <c r="I94008" s="49"/>
    </row>
    <row r="94009" customHeight="1" spans="7:9">
      <c r="G94009" s="11"/>
      <c r="H94009" s="12"/>
      <c r="I94009" s="49"/>
    </row>
    <row r="94010" customHeight="1" spans="7:9">
      <c r="G94010" s="11"/>
      <c r="H94010" s="12"/>
      <c r="I94010" s="49"/>
    </row>
    <row r="94011" customHeight="1" spans="7:9">
      <c r="G94011" s="11"/>
      <c r="H94011" s="12"/>
      <c r="I94011" s="49"/>
    </row>
    <row r="94012" customHeight="1" spans="7:9">
      <c r="G94012" s="11"/>
      <c r="H94012" s="12"/>
      <c r="I94012" s="49"/>
    </row>
    <row r="94013" customHeight="1" spans="7:9">
      <c r="G94013" s="11"/>
      <c r="H94013" s="12"/>
      <c r="I94013" s="49"/>
    </row>
    <row r="94014" customHeight="1" spans="7:9">
      <c r="G94014" s="11"/>
      <c r="H94014" s="12"/>
      <c r="I94014" s="49"/>
    </row>
    <row r="94015" customHeight="1" spans="7:9">
      <c r="G94015" s="11"/>
      <c r="H94015" s="12"/>
      <c r="I94015" s="49"/>
    </row>
    <row r="94016" customHeight="1" spans="7:9">
      <c r="G94016" s="11"/>
      <c r="H94016" s="12"/>
      <c r="I94016" s="49"/>
    </row>
    <row r="94017" customHeight="1" spans="7:9">
      <c r="G94017" s="11"/>
      <c r="H94017" s="12"/>
      <c r="I94017" s="49"/>
    </row>
    <row r="94018" customHeight="1" spans="7:9">
      <c r="G94018" s="11"/>
      <c r="H94018" s="12"/>
      <c r="I94018" s="49"/>
    </row>
    <row r="94019" customHeight="1" spans="7:9">
      <c r="G94019" s="11"/>
      <c r="H94019" s="12"/>
      <c r="I94019" s="49"/>
    </row>
    <row r="94020" customHeight="1" spans="7:9">
      <c r="G94020" s="11"/>
      <c r="H94020" s="12"/>
      <c r="I94020" s="49"/>
    </row>
    <row r="94021" customHeight="1" spans="7:9">
      <c r="G94021" s="11"/>
      <c r="H94021" s="12"/>
      <c r="I94021" s="49"/>
    </row>
    <row r="94022" customHeight="1" spans="7:9">
      <c r="G94022" s="11"/>
      <c r="H94022" s="12"/>
      <c r="I94022" s="49"/>
    </row>
    <row r="94023" customHeight="1" spans="7:9">
      <c r="G94023" s="11"/>
      <c r="H94023" s="12"/>
      <c r="I94023" s="49"/>
    </row>
    <row r="94024" customHeight="1" spans="7:9">
      <c r="G94024" s="11"/>
      <c r="H94024" s="12"/>
      <c r="I94024" s="49"/>
    </row>
    <row r="94025" customHeight="1" spans="7:9">
      <c r="G94025" s="11"/>
      <c r="H94025" s="12"/>
      <c r="I94025" s="49"/>
    </row>
    <row r="94026" customHeight="1" spans="7:9">
      <c r="G94026" s="11"/>
      <c r="H94026" s="12"/>
      <c r="I94026" s="49"/>
    </row>
    <row r="94027" customHeight="1" spans="7:9">
      <c r="G94027" s="11"/>
      <c r="H94027" s="12"/>
      <c r="I94027" s="49"/>
    </row>
    <row r="94028" customHeight="1" spans="7:9">
      <c r="G94028" s="11"/>
      <c r="H94028" s="12"/>
      <c r="I94028" s="49"/>
    </row>
    <row r="94029" customHeight="1" spans="7:9">
      <c r="G94029" s="11"/>
      <c r="H94029" s="12"/>
      <c r="I94029" s="49"/>
    </row>
    <row r="94030" customHeight="1" spans="7:9">
      <c r="G94030" s="11"/>
      <c r="H94030" s="12"/>
      <c r="I94030" s="49"/>
    </row>
    <row r="94031" customHeight="1" spans="7:9">
      <c r="G94031" s="11"/>
      <c r="H94031" s="12"/>
      <c r="I94031" s="49"/>
    </row>
    <row r="94032" customHeight="1" spans="7:9">
      <c r="G94032" s="11"/>
      <c r="H94032" s="12"/>
      <c r="I94032" s="49"/>
    </row>
    <row r="94033" customHeight="1" spans="7:9">
      <c r="G94033" s="11"/>
      <c r="H94033" s="12"/>
      <c r="I94033" s="49"/>
    </row>
    <row r="94034" customHeight="1" spans="7:9">
      <c r="G94034" s="11"/>
      <c r="H94034" s="12"/>
      <c r="I94034" s="49"/>
    </row>
    <row r="94035" customHeight="1" spans="7:9">
      <c r="G94035" s="11"/>
      <c r="H94035" s="12"/>
      <c r="I94035" s="49"/>
    </row>
    <row r="94036" customHeight="1" spans="7:9">
      <c r="G94036" s="11"/>
      <c r="H94036" s="12"/>
      <c r="I94036" s="49"/>
    </row>
    <row r="94037" customHeight="1" spans="7:9">
      <c r="G94037" s="11"/>
      <c r="H94037" s="12"/>
      <c r="I94037" s="49"/>
    </row>
    <row r="94038" customHeight="1" spans="7:9">
      <c r="G94038" s="11"/>
      <c r="H94038" s="12"/>
      <c r="I94038" s="49"/>
    </row>
    <row r="94039" customHeight="1" spans="7:9">
      <c r="G94039" s="11"/>
      <c r="H94039" s="12"/>
      <c r="I94039" s="49"/>
    </row>
    <row r="94040" customHeight="1" spans="7:9">
      <c r="G94040" s="11"/>
      <c r="H94040" s="12"/>
      <c r="I94040" s="49"/>
    </row>
    <row r="94041" customHeight="1" spans="7:9">
      <c r="G94041" s="11"/>
      <c r="H94041" s="12"/>
      <c r="I94041" s="49"/>
    </row>
    <row r="94042" customHeight="1" spans="7:9">
      <c r="G94042" s="11"/>
      <c r="H94042" s="12"/>
      <c r="I94042" s="49"/>
    </row>
    <row r="94043" customHeight="1" spans="7:9">
      <c r="G94043" s="11"/>
      <c r="H94043" s="12"/>
      <c r="I94043" s="49"/>
    </row>
    <row r="94044" customHeight="1" spans="7:9">
      <c r="G94044" s="11"/>
      <c r="H94044" s="12"/>
      <c r="I94044" s="49"/>
    </row>
    <row r="94045" customHeight="1" spans="7:9">
      <c r="G94045" s="11"/>
      <c r="H94045" s="12"/>
      <c r="I94045" s="49"/>
    </row>
    <row r="94046" customHeight="1" spans="7:9">
      <c r="G94046" s="11"/>
      <c r="H94046" s="12"/>
      <c r="I94046" s="49"/>
    </row>
    <row r="94047" customHeight="1" spans="7:9">
      <c r="G94047" s="11"/>
      <c r="H94047" s="12"/>
      <c r="I94047" s="49"/>
    </row>
    <row r="94048" customHeight="1" spans="7:9">
      <c r="G94048" s="11"/>
      <c r="H94048" s="12"/>
      <c r="I94048" s="49"/>
    </row>
    <row r="94049" customHeight="1" spans="7:9">
      <c r="G94049" s="11"/>
      <c r="H94049" s="12"/>
      <c r="I94049" s="49"/>
    </row>
    <row r="94050" customHeight="1" spans="7:9">
      <c r="G94050" s="11"/>
      <c r="H94050" s="12"/>
      <c r="I94050" s="49"/>
    </row>
    <row r="94051" customHeight="1" spans="7:9">
      <c r="G94051" s="11"/>
      <c r="H94051" s="12"/>
      <c r="I94051" s="49"/>
    </row>
    <row r="94052" customHeight="1" spans="7:9">
      <c r="G94052" s="11"/>
      <c r="H94052" s="12"/>
      <c r="I94052" s="49"/>
    </row>
    <row r="94053" customHeight="1" spans="7:9">
      <c r="G94053" s="11"/>
      <c r="H94053" s="12"/>
      <c r="I94053" s="49"/>
    </row>
    <row r="94054" customHeight="1" spans="7:9">
      <c r="G94054" s="11"/>
      <c r="H94054" s="12"/>
      <c r="I94054" s="49"/>
    </row>
    <row r="94055" customHeight="1" spans="7:9">
      <c r="G94055" s="11"/>
      <c r="H94055" s="12"/>
      <c r="I94055" s="49"/>
    </row>
    <row r="94056" customHeight="1" spans="7:9">
      <c r="G94056" s="11"/>
      <c r="H94056" s="12"/>
      <c r="I94056" s="49"/>
    </row>
    <row r="94057" customHeight="1" spans="7:9">
      <c r="G94057" s="11"/>
      <c r="H94057" s="12"/>
      <c r="I94057" s="49"/>
    </row>
    <row r="94058" customHeight="1" spans="7:9">
      <c r="G94058" s="11"/>
      <c r="H94058" s="12"/>
      <c r="I94058" s="49"/>
    </row>
    <row r="94059" customHeight="1" spans="7:9">
      <c r="G94059" s="11"/>
      <c r="H94059" s="12"/>
      <c r="I94059" s="49"/>
    </row>
    <row r="94060" customHeight="1" spans="7:9">
      <c r="G94060" s="11"/>
      <c r="H94060" s="12"/>
      <c r="I94060" s="49"/>
    </row>
    <row r="94061" customHeight="1" spans="7:9">
      <c r="G94061" s="11"/>
      <c r="H94061" s="12"/>
      <c r="I94061" s="49"/>
    </row>
    <row r="94062" customHeight="1" spans="7:9">
      <c r="G94062" s="11"/>
      <c r="H94062" s="12"/>
      <c r="I94062" s="49"/>
    </row>
    <row r="94063" customHeight="1" spans="7:9">
      <c r="G94063" s="11"/>
      <c r="H94063" s="12"/>
      <c r="I94063" s="49"/>
    </row>
    <row r="94064" customHeight="1" spans="7:9">
      <c r="G94064" s="11"/>
      <c r="H94064" s="12"/>
      <c r="I94064" s="49"/>
    </row>
    <row r="94065" customHeight="1" spans="7:9">
      <c r="G94065" s="11"/>
      <c r="H94065" s="12"/>
      <c r="I94065" s="49"/>
    </row>
    <row r="94066" customHeight="1" spans="7:9">
      <c r="G94066" s="11"/>
      <c r="H94066" s="12"/>
      <c r="I94066" s="49"/>
    </row>
    <row r="94067" customHeight="1" spans="7:9">
      <c r="G94067" s="11"/>
      <c r="H94067" s="12"/>
      <c r="I94067" s="49"/>
    </row>
    <row r="94068" customHeight="1" spans="7:9">
      <c r="G94068" s="11"/>
      <c r="H94068" s="12"/>
      <c r="I94068" s="49"/>
    </row>
    <row r="94069" customHeight="1" spans="7:9">
      <c r="G94069" s="11"/>
      <c r="H94069" s="12"/>
      <c r="I94069" s="49"/>
    </row>
    <row r="94070" customHeight="1" spans="7:9">
      <c r="G94070" s="11"/>
      <c r="H94070" s="12"/>
      <c r="I94070" s="49"/>
    </row>
    <row r="94071" customHeight="1" spans="7:9">
      <c r="G94071" s="11"/>
      <c r="H94071" s="12"/>
      <c r="I94071" s="49"/>
    </row>
    <row r="94072" customHeight="1" spans="7:9">
      <c r="G94072" s="11"/>
      <c r="H94072" s="12"/>
      <c r="I94072" s="49"/>
    </row>
    <row r="94073" customHeight="1" spans="7:9">
      <c r="G94073" s="11"/>
      <c r="H94073" s="12"/>
      <c r="I94073" s="49"/>
    </row>
    <row r="94074" customHeight="1" spans="7:9">
      <c r="G94074" s="11"/>
      <c r="H94074" s="12"/>
      <c r="I94074" s="49"/>
    </row>
    <row r="94075" customHeight="1" spans="7:9">
      <c r="G94075" s="11"/>
      <c r="H94075" s="12"/>
      <c r="I94075" s="49"/>
    </row>
    <row r="94076" customHeight="1" spans="7:9">
      <c r="G94076" s="11"/>
      <c r="H94076" s="12"/>
      <c r="I94076" s="49"/>
    </row>
    <row r="94077" customHeight="1" spans="7:9">
      <c r="G94077" s="11"/>
      <c r="H94077" s="12"/>
      <c r="I94077" s="49"/>
    </row>
    <row r="94078" customHeight="1" spans="7:9">
      <c r="G94078" s="11"/>
      <c r="H94078" s="12"/>
      <c r="I94078" s="49"/>
    </row>
    <row r="94079" customHeight="1" spans="7:9">
      <c r="G94079" s="11"/>
      <c r="H94079" s="12"/>
      <c r="I94079" s="49"/>
    </row>
    <row r="94080" customHeight="1" spans="7:9">
      <c r="G94080" s="11"/>
      <c r="H94080" s="12"/>
      <c r="I94080" s="49"/>
    </row>
    <row r="94081" customHeight="1" spans="7:9">
      <c r="G94081" s="11"/>
      <c r="H94081" s="12"/>
      <c r="I94081" s="49"/>
    </row>
    <row r="94082" customHeight="1" spans="7:9">
      <c r="G94082" s="11"/>
      <c r="H94082" s="12"/>
      <c r="I94082" s="49"/>
    </row>
    <row r="94083" customHeight="1" spans="7:9">
      <c r="G94083" s="11"/>
      <c r="H94083" s="12"/>
      <c r="I94083" s="49"/>
    </row>
    <row r="94084" customHeight="1" spans="7:9">
      <c r="G94084" s="11"/>
      <c r="H94084" s="12"/>
      <c r="I94084" s="49"/>
    </row>
    <row r="94085" customHeight="1" spans="7:9">
      <c r="G94085" s="11"/>
      <c r="H94085" s="12"/>
      <c r="I94085" s="49"/>
    </row>
    <row r="94086" customHeight="1" spans="7:9">
      <c r="G94086" s="11"/>
      <c r="H94086" s="12"/>
      <c r="I94086" s="49"/>
    </row>
    <row r="94087" customHeight="1" spans="7:9">
      <c r="G94087" s="11"/>
      <c r="H94087" s="12"/>
      <c r="I94087" s="49"/>
    </row>
    <row r="94088" customHeight="1" spans="7:9">
      <c r="G94088" s="11"/>
      <c r="H94088" s="12"/>
      <c r="I94088" s="49"/>
    </row>
    <row r="94089" customHeight="1" spans="7:9">
      <c r="G94089" s="11"/>
      <c r="H94089" s="12"/>
      <c r="I94089" s="49"/>
    </row>
    <row r="94090" customHeight="1" spans="7:9">
      <c r="G94090" s="11"/>
      <c r="H94090" s="12"/>
      <c r="I94090" s="49"/>
    </row>
    <row r="94091" customHeight="1" spans="7:9">
      <c r="G94091" s="11"/>
      <c r="H94091" s="12"/>
      <c r="I94091" s="49"/>
    </row>
    <row r="94092" customHeight="1" spans="7:9">
      <c r="G94092" s="11"/>
      <c r="H94092" s="12"/>
      <c r="I94092" s="49"/>
    </row>
    <row r="94093" customHeight="1" spans="7:9">
      <c r="G94093" s="11"/>
      <c r="H94093" s="12"/>
      <c r="I94093" s="49"/>
    </row>
    <row r="94094" customHeight="1" spans="7:9">
      <c r="G94094" s="11"/>
      <c r="H94094" s="12"/>
      <c r="I94094" s="49"/>
    </row>
    <row r="94095" customHeight="1" spans="7:9">
      <c r="G94095" s="11"/>
      <c r="H94095" s="12"/>
      <c r="I94095" s="49"/>
    </row>
    <row r="94096" customHeight="1" spans="7:9">
      <c r="G94096" s="11"/>
      <c r="H94096" s="12"/>
      <c r="I94096" s="49"/>
    </row>
    <row r="94097" customHeight="1" spans="7:9">
      <c r="G94097" s="11"/>
      <c r="H94097" s="12"/>
      <c r="I94097" s="49"/>
    </row>
    <row r="94098" customHeight="1" spans="7:9">
      <c r="G94098" s="11"/>
      <c r="H94098" s="12"/>
      <c r="I94098" s="49"/>
    </row>
    <row r="94099" customHeight="1" spans="7:9">
      <c r="G94099" s="11"/>
      <c r="H94099" s="12"/>
      <c r="I94099" s="49"/>
    </row>
    <row r="94100" customHeight="1" spans="7:9">
      <c r="G94100" s="11"/>
      <c r="H94100" s="12"/>
      <c r="I94100" s="49"/>
    </row>
    <row r="94101" customHeight="1" spans="7:9">
      <c r="G94101" s="11"/>
      <c r="H94101" s="12"/>
      <c r="I94101" s="49"/>
    </row>
    <row r="94102" customHeight="1" spans="7:9">
      <c r="G94102" s="11"/>
      <c r="H94102" s="12"/>
      <c r="I94102" s="49"/>
    </row>
    <row r="94103" customHeight="1" spans="7:9">
      <c r="G94103" s="11"/>
      <c r="H94103" s="12"/>
      <c r="I94103" s="49"/>
    </row>
    <row r="94104" customHeight="1" spans="7:9">
      <c r="G94104" s="11"/>
      <c r="H94104" s="12"/>
      <c r="I94104" s="49"/>
    </row>
    <row r="94105" customHeight="1" spans="7:9">
      <c r="G94105" s="11"/>
      <c r="H94105" s="12"/>
      <c r="I94105" s="49"/>
    </row>
    <row r="94106" customHeight="1" spans="7:9">
      <c r="G94106" s="11"/>
      <c r="H94106" s="12"/>
      <c r="I94106" s="49"/>
    </row>
    <row r="94107" customHeight="1" spans="7:9">
      <c r="G94107" s="11"/>
      <c r="H94107" s="12"/>
      <c r="I94107" s="49"/>
    </row>
    <row r="94108" customHeight="1" spans="7:9">
      <c r="G94108" s="11"/>
      <c r="H94108" s="12"/>
      <c r="I94108" s="49"/>
    </row>
    <row r="94109" customHeight="1" spans="7:9">
      <c r="G94109" s="11"/>
      <c r="H94109" s="12"/>
      <c r="I94109" s="49"/>
    </row>
    <row r="94110" customHeight="1" spans="7:9">
      <c r="G94110" s="11"/>
      <c r="H94110" s="12"/>
      <c r="I94110" s="49"/>
    </row>
    <row r="94111" customHeight="1" spans="7:9">
      <c r="G94111" s="11"/>
      <c r="H94111" s="12"/>
      <c r="I94111" s="49"/>
    </row>
    <row r="94112" customHeight="1" spans="7:9">
      <c r="G94112" s="11"/>
      <c r="H94112" s="12"/>
      <c r="I94112" s="49"/>
    </row>
    <row r="94113" customHeight="1" spans="7:9">
      <c r="G94113" s="11"/>
      <c r="H94113" s="12"/>
      <c r="I94113" s="49"/>
    </row>
    <row r="94114" customHeight="1" spans="7:9">
      <c r="G94114" s="11"/>
      <c r="H94114" s="12"/>
      <c r="I94114" s="49"/>
    </row>
    <row r="94115" customHeight="1" spans="7:9">
      <c r="G94115" s="11"/>
      <c r="H94115" s="12"/>
      <c r="I94115" s="49"/>
    </row>
    <row r="94116" customHeight="1" spans="7:9">
      <c r="G94116" s="11"/>
      <c r="H94116" s="12"/>
      <c r="I94116" s="49"/>
    </row>
    <row r="94117" customHeight="1" spans="7:9">
      <c r="G94117" s="11"/>
      <c r="H94117" s="12"/>
      <c r="I94117" s="49"/>
    </row>
    <row r="94118" customHeight="1" spans="7:9">
      <c r="G94118" s="11"/>
      <c r="H94118" s="12"/>
      <c r="I94118" s="49"/>
    </row>
    <row r="94119" customHeight="1" spans="7:9">
      <c r="G94119" s="11"/>
      <c r="H94119" s="12"/>
      <c r="I94119" s="49"/>
    </row>
    <row r="94120" customHeight="1" spans="7:9">
      <c r="G94120" s="11"/>
      <c r="H94120" s="12"/>
      <c r="I94120" s="49"/>
    </row>
    <row r="94121" customHeight="1" spans="7:9">
      <c r="G94121" s="11"/>
      <c r="H94121" s="12"/>
      <c r="I94121" s="49"/>
    </row>
    <row r="94122" customHeight="1" spans="7:9">
      <c r="G94122" s="11"/>
      <c r="H94122" s="12"/>
      <c r="I94122" s="49"/>
    </row>
    <row r="94123" customHeight="1" spans="7:9">
      <c r="G94123" s="11"/>
      <c r="H94123" s="12"/>
      <c r="I94123" s="49"/>
    </row>
    <row r="94124" customHeight="1" spans="7:9">
      <c r="G94124" s="11"/>
      <c r="H94124" s="12"/>
      <c r="I94124" s="49"/>
    </row>
    <row r="94125" customHeight="1" spans="7:9">
      <c r="G94125" s="11"/>
      <c r="H94125" s="12"/>
      <c r="I94125" s="49"/>
    </row>
    <row r="94126" customHeight="1" spans="7:9">
      <c r="G94126" s="11"/>
      <c r="H94126" s="12"/>
      <c r="I94126" s="49"/>
    </row>
    <row r="94127" customHeight="1" spans="7:9">
      <c r="G94127" s="11"/>
      <c r="H94127" s="12"/>
      <c r="I94127" s="49"/>
    </row>
    <row r="94128" customHeight="1" spans="7:9">
      <c r="G94128" s="11"/>
      <c r="H94128" s="12"/>
      <c r="I94128" s="49"/>
    </row>
    <row r="94129" customHeight="1" spans="7:9">
      <c r="G94129" s="11"/>
      <c r="H94129" s="12"/>
      <c r="I94129" s="49"/>
    </row>
    <row r="94130" customHeight="1" spans="7:9">
      <c r="G94130" s="11"/>
      <c r="H94130" s="12"/>
      <c r="I94130" s="49"/>
    </row>
    <row r="94131" customHeight="1" spans="7:9">
      <c r="G94131" s="11"/>
      <c r="H94131" s="12"/>
      <c r="I94131" s="49"/>
    </row>
    <row r="94132" customHeight="1" spans="7:9">
      <c r="G94132" s="11"/>
      <c r="H94132" s="12"/>
      <c r="I94132" s="49"/>
    </row>
    <row r="94133" customHeight="1" spans="7:9">
      <c r="G94133" s="11"/>
      <c r="H94133" s="12"/>
      <c r="I94133" s="49"/>
    </row>
    <row r="94134" customHeight="1" spans="7:9">
      <c r="G94134" s="11"/>
      <c r="H94134" s="12"/>
      <c r="I94134" s="49"/>
    </row>
    <row r="94135" customHeight="1" spans="7:9">
      <c r="G94135" s="11"/>
      <c r="H94135" s="12"/>
      <c r="I94135" s="49"/>
    </row>
    <row r="94136" customHeight="1" spans="7:9">
      <c r="G94136" s="11"/>
      <c r="H94136" s="12"/>
      <c r="I94136" s="49"/>
    </row>
    <row r="94137" customHeight="1" spans="7:9">
      <c r="G94137" s="11"/>
      <c r="H94137" s="12"/>
      <c r="I94137" s="49"/>
    </row>
    <row r="94138" customHeight="1" spans="7:9">
      <c r="G94138" s="11"/>
      <c r="H94138" s="12"/>
      <c r="I94138" s="49"/>
    </row>
    <row r="94139" customHeight="1" spans="7:9">
      <c r="G94139" s="11"/>
      <c r="H94139" s="12"/>
      <c r="I94139" s="49"/>
    </row>
    <row r="94140" customHeight="1" spans="7:9">
      <c r="G94140" s="11"/>
      <c r="H94140" s="12"/>
      <c r="I94140" s="49"/>
    </row>
    <row r="94141" customHeight="1" spans="7:9">
      <c r="G94141" s="11"/>
      <c r="H94141" s="12"/>
      <c r="I94141" s="49"/>
    </row>
    <row r="94142" customHeight="1" spans="7:9">
      <c r="G94142" s="11"/>
      <c r="H94142" s="12"/>
      <c r="I94142" s="49"/>
    </row>
    <row r="94143" customHeight="1" spans="7:9">
      <c r="G94143" s="11"/>
      <c r="H94143" s="12"/>
      <c r="I94143" s="49"/>
    </row>
    <row r="94144" customHeight="1" spans="7:9">
      <c r="G94144" s="11"/>
      <c r="H94144" s="12"/>
      <c r="I94144" s="49"/>
    </row>
    <row r="94145" customHeight="1" spans="7:9">
      <c r="G94145" s="11"/>
      <c r="H94145" s="12"/>
      <c r="I94145" s="49"/>
    </row>
    <row r="94146" customHeight="1" spans="7:9">
      <c r="G94146" s="11"/>
      <c r="H94146" s="12"/>
      <c r="I94146" s="49"/>
    </row>
    <row r="94147" customHeight="1" spans="7:9">
      <c r="G94147" s="11"/>
      <c r="H94147" s="12"/>
      <c r="I94147" s="49"/>
    </row>
    <row r="94148" customHeight="1" spans="7:9">
      <c r="G94148" s="11"/>
      <c r="H94148" s="12"/>
      <c r="I94148" s="49"/>
    </row>
    <row r="94149" customHeight="1" spans="7:9">
      <c r="G94149" s="11"/>
      <c r="H94149" s="12"/>
      <c r="I94149" s="49"/>
    </row>
    <row r="94150" customHeight="1" spans="7:9">
      <c r="G94150" s="11"/>
      <c r="H94150" s="12"/>
      <c r="I94150" s="49"/>
    </row>
    <row r="94151" customHeight="1" spans="7:9">
      <c r="G94151" s="11"/>
      <c r="H94151" s="12"/>
      <c r="I94151" s="49"/>
    </row>
    <row r="94152" customHeight="1" spans="7:9">
      <c r="G94152" s="11"/>
      <c r="H94152" s="12"/>
      <c r="I94152" s="49"/>
    </row>
    <row r="94153" customHeight="1" spans="7:9">
      <c r="G94153" s="11"/>
      <c r="H94153" s="12"/>
      <c r="I94153" s="49"/>
    </row>
    <row r="94154" customHeight="1" spans="7:9">
      <c r="G94154" s="11"/>
      <c r="H94154" s="12"/>
      <c r="I94154" s="49"/>
    </row>
    <row r="94155" customHeight="1" spans="7:9">
      <c r="G94155" s="11"/>
      <c r="H94155" s="12"/>
      <c r="I94155" s="49"/>
    </row>
    <row r="94156" customHeight="1" spans="7:9">
      <c r="G94156" s="11"/>
      <c r="H94156" s="12"/>
      <c r="I94156" s="49"/>
    </row>
    <row r="94157" customHeight="1" spans="7:9">
      <c r="G94157" s="11"/>
      <c r="H94157" s="12"/>
      <c r="I94157" s="49"/>
    </row>
    <row r="94158" customHeight="1" spans="7:9">
      <c r="G94158" s="11"/>
      <c r="H94158" s="12"/>
      <c r="I94158" s="49"/>
    </row>
    <row r="94159" customHeight="1" spans="7:9">
      <c r="G94159" s="11"/>
      <c r="H94159" s="12"/>
      <c r="I94159" s="49"/>
    </row>
    <row r="94160" customHeight="1" spans="7:9">
      <c r="G94160" s="11"/>
      <c r="H94160" s="12"/>
      <c r="I94160" s="49"/>
    </row>
    <row r="94161" customHeight="1" spans="7:9">
      <c r="G94161" s="11"/>
      <c r="H94161" s="12"/>
      <c r="I94161" s="49"/>
    </row>
    <row r="94162" customHeight="1" spans="7:9">
      <c r="G94162" s="11"/>
      <c r="H94162" s="12"/>
      <c r="I94162" s="49"/>
    </row>
    <row r="94163" customHeight="1" spans="7:9">
      <c r="G94163" s="11"/>
      <c r="H94163" s="12"/>
      <c r="I94163" s="49"/>
    </row>
    <row r="94164" customHeight="1" spans="7:9">
      <c r="G94164" s="11"/>
      <c r="H94164" s="12"/>
      <c r="I94164" s="49"/>
    </row>
    <row r="94165" customHeight="1" spans="7:9">
      <c r="G94165" s="11"/>
      <c r="H94165" s="12"/>
      <c r="I94165" s="49"/>
    </row>
    <row r="94166" customHeight="1" spans="7:9">
      <c r="G94166" s="11"/>
      <c r="H94166" s="12"/>
      <c r="I94166" s="49"/>
    </row>
    <row r="94167" customHeight="1" spans="7:9">
      <c r="G94167" s="11"/>
      <c r="H94167" s="12"/>
      <c r="I94167" s="49"/>
    </row>
    <row r="94168" customHeight="1" spans="7:9">
      <c r="G94168" s="11"/>
      <c r="H94168" s="12"/>
      <c r="I94168" s="49"/>
    </row>
    <row r="94169" customHeight="1" spans="7:9">
      <c r="G94169" s="11"/>
      <c r="H94169" s="12"/>
      <c r="I94169" s="49"/>
    </row>
    <row r="94170" customHeight="1" spans="7:9">
      <c r="G94170" s="11"/>
      <c r="H94170" s="12"/>
      <c r="I94170" s="49"/>
    </row>
    <row r="94171" customHeight="1" spans="7:9">
      <c r="G94171" s="11"/>
      <c r="H94171" s="12"/>
      <c r="I94171" s="49"/>
    </row>
    <row r="94172" customHeight="1" spans="7:9">
      <c r="G94172" s="11"/>
      <c r="H94172" s="12"/>
      <c r="I94172" s="49"/>
    </row>
    <row r="94173" customHeight="1" spans="7:9">
      <c r="G94173" s="11"/>
      <c r="H94173" s="12"/>
      <c r="I94173" s="49"/>
    </row>
    <row r="94174" customHeight="1" spans="7:9">
      <c r="G94174" s="11"/>
      <c r="H94174" s="12"/>
      <c r="I94174" s="49"/>
    </row>
    <row r="94175" customHeight="1" spans="7:9">
      <c r="G94175" s="11"/>
      <c r="H94175" s="12"/>
      <c r="I94175" s="49"/>
    </row>
    <row r="94176" customHeight="1" spans="7:9">
      <c r="G94176" s="11"/>
      <c r="H94176" s="12"/>
      <c r="I94176" s="49"/>
    </row>
    <row r="94177" customHeight="1" spans="7:9">
      <c r="G94177" s="11"/>
      <c r="H94177" s="12"/>
      <c r="I94177" s="49"/>
    </row>
    <row r="94178" customHeight="1" spans="7:9">
      <c r="G94178" s="11"/>
      <c r="H94178" s="12"/>
      <c r="I94178" s="49"/>
    </row>
    <row r="94179" customHeight="1" spans="7:9">
      <c r="G94179" s="11"/>
      <c r="H94179" s="12"/>
      <c r="I94179" s="49"/>
    </row>
    <row r="94180" customHeight="1" spans="7:9">
      <c r="G94180" s="11"/>
      <c r="H94180" s="12"/>
      <c r="I94180" s="49"/>
    </row>
    <row r="94181" customHeight="1" spans="7:9">
      <c r="G94181" s="11"/>
      <c r="H94181" s="12"/>
      <c r="I94181" s="49"/>
    </row>
    <row r="94182" customHeight="1" spans="7:9">
      <c r="G94182" s="11"/>
      <c r="H94182" s="12"/>
      <c r="I94182" s="49"/>
    </row>
    <row r="94183" customHeight="1" spans="7:9">
      <c r="G94183" s="11"/>
      <c r="H94183" s="12"/>
      <c r="I94183" s="49"/>
    </row>
    <row r="94184" customHeight="1" spans="7:9">
      <c r="G94184" s="11"/>
      <c r="H94184" s="12"/>
      <c r="I94184" s="49"/>
    </row>
    <row r="94185" customHeight="1" spans="7:9">
      <c r="G94185" s="11"/>
      <c r="H94185" s="12"/>
      <c r="I94185" s="49"/>
    </row>
    <row r="94186" customHeight="1" spans="7:9">
      <c r="G94186" s="11"/>
      <c r="H94186" s="12"/>
      <c r="I94186" s="49"/>
    </row>
    <row r="94187" customHeight="1" spans="7:9">
      <c r="G94187" s="11"/>
      <c r="H94187" s="12"/>
      <c r="I94187" s="49"/>
    </row>
    <row r="94188" customHeight="1" spans="7:9">
      <c r="G94188" s="11"/>
      <c r="H94188" s="12"/>
      <c r="I94188" s="49"/>
    </row>
    <row r="94189" customHeight="1" spans="7:9">
      <c r="G94189" s="11"/>
      <c r="H94189" s="12"/>
      <c r="I94189" s="49"/>
    </row>
    <row r="94190" customHeight="1" spans="7:9">
      <c r="G94190" s="11"/>
      <c r="H94190" s="12"/>
      <c r="I94190" s="49"/>
    </row>
    <row r="94191" customHeight="1" spans="7:9">
      <c r="G94191" s="11"/>
      <c r="H94191" s="12"/>
      <c r="I94191" s="49"/>
    </row>
    <row r="94192" customHeight="1" spans="7:9">
      <c r="G94192" s="11"/>
      <c r="H94192" s="12"/>
      <c r="I94192" s="49"/>
    </row>
    <row r="94193" customHeight="1" spans="7:9">
      <c r="G94193" s="11"/>
      <c r="H94193" s="12"/>
      <c r="I94193" s="49"/>
    </row>
    <row r="94194" customHeight="1" spans="7:9">
      <c r="G94194" s="11"/>
      <c r="H94194" s="12"/>
      <c r="I94194" s="49"/>
    </row>
    <row r="94195" customHeight="1" spans="7:9">
      <c r="G94195" s="11"/>
      <c r="H94195" s="12"/>
      <c r="I94195" s="49"/>
    </row>
    <row r="94196" customHeight="1" spans="7:9">
      <c r="G94196" s="11"/>
      <c r="H94196" s="12"/>
      <c r="I94196" s="49"/>
    </row>
    <row r="94197" customHeight="1" spans="7:9">
      <c r="G94197" s="11"/>
      <c r="H94197" s="12"/>
      <c r="I94197" s="49"/>
    </row>
    <row r="94198" customHeight="1" spans="7:9">
      <c r="G94198" s="11"/>
      <c r="H94198" s="12"/>
      <c r="I94198" s="49"/>
    </row>
    <row r="94199" customHeight="1" spans="7:9">
      <c r="G94199" s="11"/>
      <c r="H94199" s="12"/>
      <c r="I94199" s="49"/>
    </row>
    <row r="94200" customHeight="1" spans="7:9">
      <c r="G94200" s="11"/>
      <c r="H94200" s="12"/>
      <c r="I94200" s="49"/>
    </row>
    <row r="94201" customHeight="1" spans="7:9">
      <c r="G94201" s="11"/>
      <c r="H94201" s="12"/>
      <c r="I94201" s="49"/>
    </row>
    <row r="94202" customHeight="1" spans="7:9">
      <c r="G94202" s="11"/>
      <c r="H94202" s="12"/>
      <c r="I94202" s="49"/>
    </row>
    <row r="94203" customHeight="1" spans="7:9">
      <c r="G94203" s="11"/>
      <c r="H94203" s="12"/>
      <c r="I94203" s="49"/>
    </row>
    <row r="94204" customHeight="1" spans="7:9">
      <c r="G94204" s="11"/>
      <c r="H94204" s="12"/>
      <c r="I94204" s="49"/>
    </row>
    <row r="94205" customHeight="1" spans="7:9">
      <c r="G94205" s="11"/>
      <c r="H94205" s="12"/>
      <c r="I94205" s="49"/>
    </row>
    <row r="94206" customHeight="1" spans="7:9">
      <c r="G94206" s="11"/>
      <c r="H94206" s="12"/>
      <c r="I94206" s="49"/>
    </row>
    <row r="94207" customHeight="1" spans="7:9">
      <c r="G94207" s="11"/>
      <c r="H94207" s="12"/>
      <c r="I94207" s="49"/>
    </row>
    <row r="94208" customHeight="1" spans="7:9">
      <c r="G94208" s="11"/>
      <c r="H94208" s="12"/>
      <c r="I94208" s="49"/>
    </row>
    <row r="94209" customHeight="1" spans="7:9">
      <c r="G94209" s="11"/>
      <c r="H94209" s="12"/>
      <c r="I94209" s="49"/>
    </row>
    <row r="94210" customHeight="1" spans="7:9">
      <c r="G94210" s="11"/>
      <c r="H94210" s="12"/>
      <c r="I94210" s="49"/>
    </row>
    <row r="94211" customHeight="1" spans="7:9">
      <c r="G94211" s="11"/>
      <c r="H94211" s="12"/>
      <c r="I94211" s="49"/>
    </row>
    <row r="94212" customHeight="1" spans="7:9">
      <c r="G94212" s="11"/>
      <c r="H94212" s="12"/>
      <c r="I94212" s="49"/>
    </row>
    <row r="94213" customHeight="1" spans="7:9">
      <c r="G94213" s="11"/>
      <c r="H94213" s="12"/>
      <c r="I94213" s="49"/>
    </row>
    <row r="94214" customHeight="1" spans="7:9">
      <c r="G94214" s="11"/>
      <c r="H94214" s="12"/>
      <c r="I94214" s="49"/>
    </row>
    <row r="94215" customHeight="1" spans="7:9">
      <c r="G94215" s="11"/>
      <c r="H94215" s="12"/>
      <c r="I94215" s="49"/>
    </row>
    <row r="94216" customHeight="1" spans="7:9">
      <c r="G94216" s="11"/>
      <c r="H94216" s="12"/>
      <c r="I94216" s="49"/>
    </row>
    <row r="94217" customHeight="1" spans="7:9">
      <c r="G94217" s="11"/>
      <c r="H94217" s="12"/>
      <c r="I94217" s="49"/>
    </row>
    <row r="94218" customHeight="1" spans="7:9">
      <c r="G94218" s="11"/>
      <c r="H94218" s="12"/>
      <c r="I94218" s="49"/>
    </row>
    <row r="94219" customHeight="1" spans="7:9">
      <c r="G94219" s="11"/>
      <c r="H94219" s="12"/>
      <c r="I94219" s="49"/>
    </row>
    <row r="94220" customHeight="1" spans="7:9">
      <c r="G94220" s="11"/>
      <c r="H94220" s="12"/>
      <c r="I94220" s="49"/>
    </row>
    <row r="94221" customHeight="1" spans="7:9">
      <c r="G94221" s="11"/>
      <c r="H94221" s="12"/>
      <c r="I94221" s="49"/>
    </row>
    <row r="94222" customHeight="1" spans="7:9">
      <c r="G94222" s="11"/>
      <c r="H94222" s="12"/>
      <c r="I94222" s="49"/>
    </row>
    <row r="94223" customHeight="1" spans="7:9">
      <c r="G94223" s="11"/>
      <c r="H94223" s="12"/>
      <c r="I94223" s="49"/>
    </row>
    <row r="94224" customHeight="1" spans="7:9">
      <c r="G94224" s="11"/>
      <c r="H94224" s="12"/>
      <c r="I94224" s="49"/>
    </row>
    <row r="94225" customHeight="1" spans="7:9">
      <c r="G94225" s="11"/>
      <c r="H94225" s="12"/>
      <c r="I94225" s="49"/>
    </row>
    <row r="94226" customHeight="1" spans="7:9">
      <c r="G94226" s="11"/>
      <c r="H94226" s="12"/>
      <c r="I94226" s="49"/>
    </row>
    <row r="94227" customHeight="1" spans="7:9">
      <c r="G94227" s="11"/>
      <c r="H94227" s="12"/>
      <c r="I94227" s="49"/>
    </row>
    <row r="94228" customHeight="1" spans="7:9">
      <c r="G94228" s="11"/>
      <c r="H94228" s="12"/>
      <c r="I94228" s="49"/>
    </row>
    <row r="94229" customHeight="1" spans="7:9">
      <c r="G94229" s="11"/>
      <c r="H94229" s="12"/>
      <c r="I94229" s="49"/>
    </row>
    <row r="94230" customHeight="1" spans="7:9">
      <c r="G94230" s="11"/>
      <c r="H94230" s="12"/>
      <c r="I94230" s="49"/>
    </row>
    <row r="94231" customHeight="1" spans="7:9">
      <c r="G94231" s="11"/>
      <c r="H94231" s="12"/>
      <c r="I94231" s="49"/>
    </row>
    <row r="94232" customHeight="1" spans="7:9">
      <c r="G94232" s="11"/>
      <c r="H94232" s="12"/>
      <c r="I94232" s="49"/>
    </row>
    <row r="94233" customHeight="1" spans="7:9">
      <c r="G94233" s="11"/>
      <c r="H94233" s="12"/>
      <c r="I94233" s="49"/>
    </row>
    <row r="94234" customHeight="1" spans="7:9">
      <c r="G94234" s="11"/>
      <c r="H94234" s="12"/>
      <c r="I94234" s="49"/>
    </row>
    <row r="94235" customHeight="1" spans="7:9">
      <c r="G94235" s="11"/>
      <c r="H94235" s="12"/>
      <c r="I94235" s="49"/>
    </row>
    <row r="94236" customHeight="1" spans="7:9">
      <c r="G94236" s="11"/>
      <c r="H94236" s="12"/>
      <c r="I94236" s="49"/>
    </row>
    <row r="94237" customHeight="1" spans="7:9">
      <c r="G94237" s="11"/>
      <c r="H94237" s="12"/>
      <c r="I94237" s="49"/>
    </row>
    <row r="94238" customHeight="1" spans="7:9">
      <c r="G94238" s="11"/>
      <c r="H94238" s="12"/>
      <c r="I94238" s="49"/>
    </row>
    <row r="94239" customHeight="1" spans="7:9">
      <c r="G94239" s="11"/>
      <c r="H94239" s="12"/>
      <c r="I94239" s="49"/>
    </row>
    <row r="94240" customHeight="1" spans="7:9">
      <c r="G94240" s="11"/>
      <c r="H94240" s="12"/>
      <c r="I94240" s="49"/>
    </row>
    <row r="94241" customHeight="1" spans="7:9">
      <c r="G94241" s="11"/>
      <c r="H94241" s="12"/>
      <c r="I94241" s="49"/>
    </row>
    <row r="94242" customHeight="1" spans="7:9">
      <c r="G94242" s="11"/>
      <c r="H94242" s="12"/>
      <c r="I94242" s="49"/>
    </row>
    <row r="94243" customHeight="1" spans="7:9">
      <c r="G94243" s="11"/>
      <c r="H94243" s="12"/>
      <c r="I94243" s="49"/>
    </row>
    <row r="94244" customHeight="1" spans="7:9">
      <c r="G94244" s="11"/>
      <c r="H94244" s="12"/>
      <c r="I94244" s="49"/>
    </row>
    <row r="94245" customHeight="1" spans="7:9">
      <c r="G94245" s="11"/>
      <c r="H94245" s="12"/>
      <c r="I94245" s="49"/>
    </row>
    <row r="94246" customHeight="1" spans="7:9">
      <c r="G94246" s="11"/>
      <c r="H94246" s="12"/>
      <c r="I94246" s="49"/>
    </row>
    <row r="94247" customHeight="1" spans="7:9">
      <c r="G94247" s="11"/>
      <c r="H94247" s="12"/>
      <c r="I94247" s="49"/>
    </row>
    <row r="94248" customHeight="1" spans="7:9">
      <c r="G94248" s="11"/>
      <c r="H94248" s="12"/>
      <c r="I94248" s="49"/>
    </row>
    <row r="94249" customHeight="1" spans="7:9">
      <c r="G94249" s="11"/>
      <c r="H94249" s="12"/>
      <c r="I94249" s="49"/>
    </row>
    <row r="94250" customHeight="1" spans="7:9">
      <c r="G94250" s="11"/>
      <c r="H94250" s="12"/>
      <c r="I94250" s="49"/>
    </row>
    <row r="94251" customHeight="1" spans="7:9">
      <c r="G94251" s="11"/>
      <c r="H94251" s="12"/>
      <c r="I94251" s="49"/>
    </row>
    <row r="94252" customHeight="1" spans="7:9">
      <c r="G94252" s="11"/>
      <c r="H94252" s="12"/>
      <c r="I94252" s="49"/>
    </row>
    <row r="94253" customHeight="1" spans="7:9">
      <c r="G94253" s="11"/>
      <c r="H94253" s="12"/>
      <c r="I94253" s="49"/>
    </row>
    <row r="94254" customHeight="1" spans="7:9">
      <c r="G94254" s="11"/>
      <c r="H94254" s="12"/>
      <c r="I94254" s="49"/>
    </row>
    <row r="94255" customHeight="1" spans="7:9">
      <c r="G94255" s="11"/>
      <c r="H94255" s="12"/>
      <c r="I94255" s="49"/>
    </row>
    <row r="94256" customHeight="1" spans="7:9">
      <c r="G94256" s="11"/>
      <c r="H94256" s="12"/>
      <c r="I94256" s="49"/>
    </row>
    <row r="94257" customHeight="1" spans="7:9">
      <c r="G94257" s="11"/>
      <c r="H94257" s="12"/>
      <c r="I94257" s="49"/>
    </row>
    <row r="94258" customHeight="1" spans="7:9">
      <c r="G94258" s="11"/>
      <c r="H94258" s="12"/>
      <c r="I94258" s="49"/>
    </row>
    <row r="94259" customHeight="1" spans="7:9">
      <c r="G94259" s="11"/>
      <c r="H94259" s="12"/>
      <c r="I94259" s="49"/>
    </row>
    <row r="94260" customHeight="1" spans="7:9">
      <c r="G94260" s="11"/>
      <c r="H94260" s="12"/>
      <c r="I94260" s="49"/>
    </row>
    <row r="94261" customHeight="1" spans="7:9">
      <c r="G94261" s="11"/>
      <c r="H94261" s="12"/>
      <c r="I94261" s="49"/>
    </row>
    <row r="94262" customHeight="1" spans="7:9">
      <c r="G94262" s="11"/>
      <c r="H94262" s="12"/>
      <c r="I94262" s="49"/>
    </row>
    <row r="94263" customHeight="1" spans="7:9">
      <c r="G94263" s="11"/>
      <c r="H94263" s="12"/>
      <c r="I94263" s="49"/>
    </row>
    <row r="94264" customHeight="1" spans="7:9">
      <c r="G94264" s="11"/>
      <c r="H94264" s="12"/>
      <c r="I94264" s="49"/>
    </row>
    <row r="94265" customHeight="1" spans="7:9">
      <c r="G94265" s="11"/>
      <c r="H94265" s="12"/>
      <c r="I94265" s="49"/>
    </row>
    <row r="94266" customHeight="1" spans="7:9">
      <c r="G94266" s="11"/>
      <c r="H94266" s="12"/>
      <c r="I94266" s="49"/>
    </row>
    <row r="94267" customHeight="1" spans="7:9">
      <c r="G94267" s="11"/>
      <c r="H94267" s="12"/>
      <c r="I94267" s="49"/>
    </row>
    <row r="94268" customHeight="1" spans="7:9">
      <c r="G94268" s="11"/>
      <c r="H94268" s="12"/>
      <c r="I94268" s="49"/>
    </row>
    <row r="94269" customHeight="1" spans="7:9">
      <c r="G94269" s="11"/>
      <c r="H94269" s="12"/>
      <c r="I94269" s="49"/>
    </row>
    <row r="94270" customHeight="1" spans="7:9">
      <c r="G94270" s="11"/>
      <c r="H94270" s="12"/>
      <c r="I94270" s="49"/>
    </row>
    <row r="94271" customHeight="1" spans="7:9">
      <c r="G94271" s="11"/>
      <c r="H94271" s="12"/>
      <c r="I94271" s="49"/>
    </row>
    <row r="94272" customHeight="1" spans="7:9">
      <c r="G94272" s="11"/>
      <c r="H94272" s="12"/>
      <c r="I94272" s="49"/>
    </row>
    <row r="94273" customHeight="1" spans="7:9">
      <c r="G94273" s="11"/>
      <c r="H94273" s="12"/>
      <c r="I94273" s="49"/>
    </row>
    <row r="94274" customHeight="1" spans="7:9">
      <c r="G94274" s="11"/>
      <c r="H94274" s="12"/>
      <c r="I94274" s="49"/>
    </row>
    <row r="94275" customHeight="1" spans="7:9">
      <c r="G94275" s="11"/>
      <c r="H94275" s="12"/>
      <c r="I94275" s="49"/>
    </row>
    <row r="94276" customHeight="1" spans="7:9">
      <c r="G94276" s="11"/>
      <c r="H94276" s="12"/>
      <c r="I94276" s="49"/>
    </row>
    <row r="94277" customHeight="1" spans="7:9">
      <c r="G94277" s="11"/>
      <c r="H94277" s="12"/>
      <c r="I94277" s="49"/>
    </row>
    <row r="94278" customHeight="1" spans="7:9">
      <c r="G94278" s="11"/>
      <c r="H94278" s="12"/>
      <c r="I94278" s="49"/>
    </row>
    <row r="94279" customHeight="1" spans="7:9">
      <c r="G94279" s="11"/>
      <c r="H94279" s="12"/>
      <c r="I94279" s="49"/>
    </row>
    <row r="94280" customHeight="1" spans="7:9">
      <c r="G94280" s="11"/>
      <c r="H94280" s="12"/>
      <c r="I94280" s="49"/>
    </row>
    <row r="94281" customHeight="1" spans="7:9">
      <c r="G94281" s="11"/>
      <c r="H94281" s="12"/>
      <c r="I94281" s="49"/>
    </row>
    <row r="94282" customHeight="1" spans="7:9">
      <c r="G94282" s="11"/>
      <c r="H94282" s="12"/>
      <c r="I94282" s="49"/>
    </row>
    <row r="94283" customHeight="1" spans="7:9">
      <c r="G94283" s="11"/>
      <c r="H94283" s="12"/>
      <c r="I94283" s="49"/>
    </row>
    <row r="94284" customHeight="1" spans="7:9">
      <c r="G94284" s="11"/>
      <c r="H94284" s="12"/>
      <c r="I94284" s="49"/>
    </row>
    <row r="94285" customHeight="1" spans="7:9">
      <c r="G94285" s="11"/>
      <c r="H94285" s="12"/>
      <c r="I94285" s="49"/>
    </row>
    <row r="94286" customHeight="1" spans="7:9">
      <c r="G94286" s="11"/>
      <c r="H94286" s="12"/>
      <c r="I94286" s="49"/>
    </row>
    <row r="94287" customHeight="1" spans="7:9">
      <c r="G94287" s="11"/>
      <c r="H94287" s="12"/>
      <c r="I94287" s="49"/>
    </row>
    <row r="94288" customHeight="1" spans="7:9">
      <c r="G94288" s="11"/>
      <c r="H94288" s="12"/>
      <c r="I94288" s="49"/>
    </row>
    <row r="94289" customHeight="1" spans="7:9">
      <c r="G94289" s="11"/>
      <c r="H94289" s="12"/>
      <c r="I94289" s="49"/>
    </row>
    <row r="94290" customHeight="1" spans="7:9">
      <c r="G94290" s="11"/>
      <c r="H94290" s="12"/>
      <c r="I94290" s="49"/>
    </row>
    <row r="94291" customHeight="1" spans="7:9">
      <c r="G94291" s="11"/>
      <c r="H94291" s="12"/>
      <c r="I94291" s="49"/>
    </row>
    <row r="94292" customHeight="1" spans="7:9">
      <c r="G94292" s="11"/>
      <c r="H94292" s="12"/>
      <c r="I94292" s="49"/>
    </row>
    <row r="94293" customHeight="1" spans="7:9">
      <c r="G94293" s="11"/>
      <c r="H94293" s="12"/>
      <c r="I94293" s="49"/>
    </row>
    <row r="94294" customHeight="1" spans="7:9">
      <c r="G94294" s="11"/>
      <c r="H94294" s="12"/>
      <c r="I94294" s="49"/>
    </row>
    <row r="94295" customHeight="1" spans="7:9">
      <c r="G94295" s="11"/>
      <c r="H94295" s="12"/>
      <c r="I94295" s="49"/>
    </row>
    <row r="94296" customHeight="1" spans="7:9">
      <c r="G94296" s="11"/>
      <c r="H94296" s="12"/>
      <c r="I94296" s="49"/>
    </row>
    <row r="94297" customHeight="1" spans="7:9">
      <c r="G94297" s="11"/>
      <c r="H94297" s="12"/>
      <c r="I94297" s="49"/>
    </row>
    <row r="94298" customHeight="1" spans="7:9">
      <c r="G94298" s="11"/>
      <c r="H94298" s="12"/>
      <c r="I94298" s="49"/>
    </row>
    <row r="94299" customHeight="1" spans="7:9">
      <c r="G94299" s="11"/>
      <c r="H94299" s="12"/>
      <c r="I94299" s="49"/>
    </row>
    <row r="94300" customHeight="1" spans="7:9">
      <c r="G94300" s="11"/>
      <c r="H94300" s="12"/>
      <c r="I94300" s="49"/>
    </row>
    <row r="94301" customHeight="1" spans="7:9">
      <c r="G94301" s="11"/>
      <c r="H94301" s="12"/>
      <c r="I94301" s="49"/>
    </row>
    <row r="94302" customHeight="1" spans="7:9">
      <c r="G94302" s="11"/>
      <c r="H94302" s="12"/>
      <c r="I94302" s="49"/>
    </row>
    <row r="94303" customHeight="1" spans="7:9">
      <c r="G94303" s="11"/>
      <c r="H94303" s="12"/>
      <c r="I94303" s="49"/>
    </row>
    <row r="94304" customHeight="1" spans="7:9">
      <c r="G94304" s="11"/>
      <c r="H94304" s="12"/>
      <c r="I94304" s="49"/>
    </row>
    <row r="94305" customHeight="1" spans="7:9">
      <c r="G94305" s="11"/>
      <c r="H94305" s="12"/>
      <c r="I94305" s="49"/>
    </row>
    <row r="94306" customHeight="1" spans="7:9">
      <c r="G94306" s="11"/>
      <c r="H94306" s="12"/>
      <c r="I94306" s="49"/>
    </row>
    <row r="94307" customHeight="1" spans="7:9">
      <c r="G94307" s="11"/>
      <c r="H94307" s="12"/>
      <c r="I94307" s="49"/>
    </row>
    <row r="94308" customHeight="1" spans="7:9">
      <c r="G94308" s="11"/>
      <c r="H94308" s="12"/>
      <c r="I94308" s="49"/>
    </row>
    <row r="94309" customHeight="1" spans="7:9">
      <c r="G94309" s="11"/>
      <c r="H94309" s="12"/>
      <c r="I94309" s="49"/>
    </row>
    <row r="94310" customHeight="1" spans="7:9">
      <c r="G94310" s="11"/>
      <c r="H94310" s="12"/>
      <c r="I94310" s="49"/>
    </row>
    <row r="94311" customHeight="1" spans="7:9">
      <c r="G94311" s="11"/>
      <c r="H94311" s="12"/>
      <c r="I94311" s="49"/>
    </row>
    <row r="94312" customHeight="1" spans="7:9">
      <c r="G94312" s="11"/>
      <c r="H94312" s="12"/>
      <c r="I94312" s="49"/>
    </row>
    <row r="94313" customHeight="1" spans="7:9">
      <c r="G94313" s="11"/>
      <c r="H94313" s="12"/>
      <c r="I94313" s="49"/>
    </row>
    <row r="94314" customHeight="1" spans="7:9">
      <c r="G94314" s="11"/>
      <c r="H94314" s="12"/>
      <c r="I94314" s="49"/>
    </row>
    <row r="94315" customHeight="1" spans="7:9">
      <c r="G94315" s="11"/>
      <c r="H94315" s="12"/>
      <c r="I94315" s="49"/>
    </row>
    <row r="94316" customHeight="1" spans="7:9">
      <c r="G94316" s="11"/>
      <c r="H94316" s="12"/>
      <c r="I94316" s="49"/>
    </row>
    <row r="94317" customHeight="1" spans="7:9">
      <c r="G94317" s="11"/>
      <c r="H94317" s="12"/>
      <c r="I94317" s="49"/>
    </row>
    <row r="94318" customHeight="1" spans="7:9">
      <c r="G94318" s="11"/>
      <c r="H94318" s="12"/>
      <c r="I94318" s="49"/>
    </row>
    <row r="94319" customHeight="1" spans="7:9">
      <c r="G94319" s="11"/>
      <c r="H94319" s="12"/>
      <c r="I94319" s="49"/>
    </row>
    <row r="94320" customHeight="1" spans="7:9">
      <c r="G94320" s="11"/>
      <c r="H94320" s="12"/>
      <c r="I94320" s="49"/>
    </row>
    <row r="94321" customHeight="1" spans="7:9">
      <c r="G94321" s="11"/>
      <c r="H94321" s="12"/>
      <c r="I94321" s="49"/>
    </row>
    <row r="94322" customHeight="1" spans="7:9">
      <c r="G94322" s="11"/>
      <c r="H94322" s="12"/>
      <c r="I94322" s="49"/>
    </row>
    <row r="94323" customHeight="1" spans="7:9">
      <c r="G94323" s="11"/>
      <c r="H94323" s="12"/>
      <c r="I94323" s="49"/>
    </row>
    <row r="94324" customHeight="1" spans="7:9">
      <c r="G94324" s="11"/>
      <c r="H94324" s="12"/>
      <c r="I94324" s="49"/>
    </row>
    <row r="94325" customHeight="1" spans="7:9">
      <c r="G94325" s="11"/>
      <c r="H94325" s="12"/>
      <c r="I94325" s="49"/>
    </row>
    <row r="94326" customHeight="1" spans="7:9">
      <c r="G94326" s="11"/>
      <c r="H94326" s="12"/>
      <c r="I94326" s="49"/>
    </row>
    <row r="94327" customHeight="1" spans="7:9">
      <c r="G94327" s="11"/>
      <c r="H94327" s="12"/>
      <c r="I94327" s="49"/>
    </row>
    <row r="94328" customHeight="1" spans="7:9">
      <c r="G94328" s="11"/>
      <c r="H94328" s="12"/>
      <c r="I94328" s="49"/>
    </row>
    <row r="94329" customHeight="1" spans="7:9">
      <c r="G94329" s="11"/>
      <c r="H94329" s="12"/>
      <c r="I94329" s="49"/>
    </row>
    <row r="94330" customHeight="1" spans="7:9">
      <c r="G94330" s="11"/>
      <c r="H94330" s="12"/>
      <c r="I94330" s="49"/>
    </row>
    <row r="94331" customHeight="1" spans="7:9">
      <c r="G94331" s="11"/>
      <c r="H94331" s="12"/>
      <c r="I94331" s="49"/>
    </row>
    <row r="94332" customHeight="1" spans="7:9">
      <c r="G94332" s="11"/>
      <c r="H94332" s="12"/>
      <c r="I94332" s="49"/>
    </row>
    <row r="94333" customHeight="1" spans="7:9">
      <c r="G94333" s="11"/>
      <c r="H94333" s="12"/>
      <c r="I94333" s="49"/>
    </row>
    <row r="94334" customHeight="1" spans="7:9">
      <c r="G94334" s="11"/>
      <c r="H94334" s="12"/>
      <c r="I94334" s="49"/>
    </row>
    <row r="94335" customHeight="1" spans="7:9">
      <c r="G94335" s="11"/>
      <c r="H94335" s="12"/>
      <c r="I94335" s="49"/>
    </row>
    <row r="94336" customHeight="1" spans="7:9">
      <c r="G94336" s="11"/>
      <c r="H94336" s="12"/>
      <c r="I94336" s="49"/>
    </row>
    <row r="94337" customHeight="1" spans="7:9">
      <c r="G94337" s="11"/>
      <c r="H94337" s="12"/>
      <c r="I94337" s="49"/>
    </row>
    <row r="94338" customHeight="1" spans="7:9">
      <c r="G94338" s="11"/>
      <c r="H94338" s="12"/>
      <c r="I94338" s="49"/>
    </row>
    <row r="94339" customHeight="1" spans="7:9">
      <c r="G94339" s="11"/>
      <c r="H94339" s="12"/>
      <c r="I94339" s="49"/>
    </row>
    <row r="94340" customHeight="1" spans="7:9">
      <c r="G94340" s="11"/>
      <c r="H94340" s="12"/>
      <c r="I94340" s="49"/>
    </row>
    <row r="94341" customHeight="1" spans="7:9">
      <c r="G94341" s="11"/>
      <c r="H94341" s="12"/>
      <c r="I94341" s="49"/>
    </row>
    <row r="94342" customHeight="1" spans="7:9">
      <c r="G94342" s="11"/>
      <c r="H94342" s="12"/>
      <c r="I94342" s="49"/>
    </row>
    <row r="94343" customHeight="1" spans="7:9">
      <c r="G94343" s="11"/>
      <c r="H94343" s="12"/>
      <c r="I94343" s="49"/>
    </row>
    <row r="94344" customHeight="1" spans="7:9">
      <c r="G94344" s="11"/>
      <c r="H94344" s="12"/>
      <c r="I94344" s="49"/>
    </row>
    <row r="94345" customHeight="1" spans="7:9">
      <c r="G94345" s="11"/>
      <c r="H94345" s="12"/>
      <c r="I94345" s="49"/>
    </row>
    <row r="94346" customHeight="1" spans="7:9">
      <c r="G94346" s="11"/>
      <c r="H94346" s="12"/>
      <c r="I94346" s="49"/>
    </row>
    <row r="94347" customHeight="1" spans="7:9">
      <c r="G94347" s="11"/>
      <c r="H94347" s="12"/>
      <c r="I94347" s="49"/>
    </row>
    <row r="94348" customHeight="1" spans="7:9">
      <c r="G94348" s="11"/>
      <c r="H94348" s="12"/>
      <c r="I94348" s="49"/>
    </row>
    <row r="94349" customHeight="1" spans="7:9">
      <c r="G94349" s="11"/>
      <c r="H94349" s="12"/>
      <c r="I94349" s="49"/>
    </row>
    <row r="94350" customHeight="1" spans="7:9">
      <c r="G94350" s="11"/>
      <c r="H94350" s="12"/>
      <c r="I94350" s="49"/>
    </row>
    <row r="94351" customHeight="1" spans="7:9">
      <c r="G94351" s="11"/>
      <c r="H94351" s="12"/>
      <c r="I94351" s="49"/>
    </row>
    <row r="94352" customHeight="1" spans="7:9">
      <c r="G94352" s="11"/>
      <c r="H94352" s="12"/>
      <c r="I94352" s="49"/>
    </row>
    <row r="94353" customHeight="1" spans="7:9">
      <c r="G94353" s="11"/>
      <c r="H94353" s="12"/>
      <c r="I94353" s="49"/>
    </row>
    <row r="94354" customHeight="1" spans="7:9">
      <c r="G94354" s="11"/>
      <c r="H94354" s="12"/>
      <c r="I94354" s="49"/>
    </row>
    <row r="94355" customHeight="1" spans="7:9">
      <c r="G94355" s="11"/>
      <c r="H94355" s="12"/>
      <c r="I94355" s="49"/>
    </row>
    <row r="94356" customHeight="1" spans="7:9">
      <c r="G94356" s="11"/>
      <c r="H94356" s="12"/>
      <c r="I94356" s="49"/>
    </row>
    <row r="94357" customHeight="1" spans="7:9">
      <c r="G94357" s="11"/>
      <c r="H94357" s="12"/>
      <c r="I94357" s="49"/>
    </row>
    <row r="94358" customHeight="1" spans="7:9">
      <c r="G94358" s="11"/>
      <c r="H94358" s="12"/>
      <c r="I94358" s="49"/>
    </row>
    <row r="94359" customHeight="1" spans="7:9">
      <c r="G94359" s="11"/>
      <c r="H94359" s="12"/>
      <c r="I94359" s="49"/>
    </row>
    <row r="94360" customHeight="1" spans="7:9">
      <c r="G94360" s="11"/>
      <c r="H94360" s="12"/>
      <c r="I94360" s="49"/>
    </row>
    <row r="94361" customHeight="1" spans="7:9">
      <c r="G94361" s="11"/>
      <c r="H94361" s="12"/>
      <c r="I94361" s="49"/>
    </row>
    <row r="94362" customHeight="1" spans="7:9">
      <c r="G94362" s="11"/>
      <c r="H94362" s="12"/>
      <c r="I94362" s="49"/>
    </row>
    <row r="94363" customHeight="1" spans="7:9">
      <c r="G94363" s="11"/>
      <c r="H94363" s="12"/>
      <c r="I94363" s="49"/>
    </row>
    <row r="94364" customHeight="1" spans="7:9">
      <c r="G94364" s="11"/>
      <c r="H94364" s="12"/>
      <c r="I94364" s="49"/>
    </row>
    <row r="94365" customHeight="1" spans="7:9">
      <c r="G94365" s="11"/>
      <c r="H94365" s="12"/>
      <c r="I94365" s="49"/>
    </row>
    <row r="94366" customHeight="1" spans="7:9">
      <c r="G94366" s="11"/>
      <c r="H94366" s="12"/>
      <c r="I94366" s="49"/>
    </row>
    <row r="94367" customHeight="1" spans="7:9">
      <c r="G94367" s="11"/>
      <c r="H94367" s="12"/>
      <c r="I94367" s="49"/>
    </row>
    <row r="94368" customHeight="1" spans="7:9">
      <c r="G94368" s="11"/>
      <c r="H94368" s="12"/>
      <c r="I94368" s="49"/>
    </row>
    <row r="94369" customHeight="1" spans="7:9">
      <c r="G94369" s="11"/>
      <c r="H94369" s="12"/>
      <c r="I94369" s="49"/>
    </row>
    <row r="94370" customHeight="1" spans="7:9">
      <c r="G94370" s="11"/>
      <c r="H94370" s="12"/>
      <c r="I94370" s="49"/>
    </row>
    <row r="94371" customHeight="1" spans="7:9">
      <c r="G94371" s="11"/>
      <c r="H94371" s="12"/>
      <c r="I94371" s="49"/>
    </row>
    <row r="94372" customHeight="1" spans="7:9">
      <c r="G94372" s="11"/>
      <c r="H94372" s="12"/>
      <c r="I94372" s="49"/>
    </row>
    <row r="94373" customHeight="1" spans="7:9">
      <c r="G94373" s="11"/>
      <c r="H94373" s="12"/>
      <c r="I94373" s="49"/>
    </row>
    <row r="94374" customHeight="1" spans="7:9">
      <c r="G94374" s="11"/>
      <c r="H94374" s="12"/>
      <c r="I94374" s="49"/>
    </row>
    <row r="94375" customHeight="1" spans="7:9">
      <c r="G94375" s="11"/>
      <c r="H94375" s="12"/>
      <c r="I94375" s="49"/>
    </row>
    <row r="94376" customHeight="1" spans="7:9">
      <c r="G94376" s="11"/>
      <c r="H94376" s="12"/>
      <c r="I94376" s="49"/>
    </row>
    <row r="94377" customHeight="1" spans="7:9">
      <c r="G94377" s="11"/>
      <c r="H94377" s="12"/>
      <c r="I94377" s="49"/>
    </row>
    <row r="94378" customHeight="1" spans="7:9">
      <c r="G94378" s="11"/>
      <c r="H94378" s="12"/>
      <c r="I94378" s="49"/>
    </row>
    <row r="94379" customHeight="1" spans="7:9">
      <c r="G94379" s="11"/>
      <c r="H94379" s="12"/>
      <c r="I94379" s="49"/>
    </row>
    <row r="94380" customHeight="1" spans="7:9">
      <c r="G94380" s="11"/>
      <c r="H94380" s="12"/>
      <c r="I94380" s="49"/>
    </row>
    <row r="94381" customHeight="1" spans="7:9">
      <c r="G94381" s="11"/>
      <c r="H94381" s="12"/>
      <c r="I94381" s="49"/>
    </row>
    <row r="94382" customHeight="1" spans="7:9">
      <c r="G94382" s="11"/>
      <c r="H94382" s="12"/>
      <c r="I94382" s="49"/>
    </row>
    <row r="94383" customHeight="1" spans="7:9">
      <c r="G94383" s="11"/>
      <c r="H94383" s="12"/>
      <c r="I94383" s="49"/>
    </row>
    <row r="94384" customHeight="1" spans="7:9">
      <c r="G94384" s="11"/>
      <c r="H94384" s="12"/>
      <c r="I94384" s="49"/>
    </row>
    <row r="94385" customHeight="1" spans="7:9">
      <c r="G94385" s="11"/>
      <c r="H94385" s="12"/>
      <c r="I94385" s="49"/>
    </row>
    <row r="94386" customHeight="1" spans="7:9">
      <c r="G94386" s="11"/>
      <c r="H94386" s="12"/>
      <c r="I94386" s="49"/>
    </row>
    <row r="94387" customHeight="1" spans="7:9">
      <c r="G94387" s="11"/>
      <c r="H94387" s="12"/>
      <c r="I94387" s="49"/>
    </row>
    <row r="94388" customHeight="1" spans="7:9">
      <c r="G94388" s="11"/>
      <c r="H94388" s="12"/>
      <c r="I94388" s="49"/>
    </row>
    <row r="94389" customHeight="1" spans="7:9">
      <c r="G94389" s="11"/>
      <c r="H94389" s="12"/>
      <c r="I94389" s="49"/>
    </row>
    <row r="94390" customHeight="1" spans="7:9">
      <c r="G94390" s="11"/>
      <c r="H94390" s="12"/>
      <c r="I94390" s="49"/>
    </row>
    <row r="94391" customHeight="1" spans="7:9">
      <c r="G94391" s="11"/>
      <c r="H94391" s="12"/>
      <c r="I94391" s="49"/>
    </row>
    <row r="94392" customHeight="1" spans="7:9">
      <c r="G94392" s="11"/>
      <c r="H94392" s="12"/>
      <c r="I94392" s="49"/>
    </row>
    <row r="94393" customHeight="1" spans="7:9">
      <c r="G94393" s="11"/>
      <c r="H94393" s="12"/>
      <c r="I94393" s="49"/>
    </row>
    <row r="94394" customHeight="1" spans="7:9">
      <c r="G94394" s="11"/>
      <c r="H94394" s="12"/>
      <c r="I94394" s="49"/>
    </row>
    <row r="94395" customHeight="1" spans="7:9">
      <c r="G94395" s="11"/>
      <c r="H94395" s="12"/>
      <c r="I94395" s="49"/>
    </row>
    <row r="94396" customHeight="1" spans="7:9">
      <c r="G94396" s="11"/>
      <c r="H94396" s="12"/>
      <c r="I94396" s="49"/>
    </row>
    <row r="94397" customHeight="1" spans="7:9">
      <c r="G94397" s="11"/>
      <c r="H94397" s="12"/>
      <c r="I94397" s="49"/>
    </row>
    <row r="94398" customHeight="1" spans="7:9">
      <c r="G94398" s="11"/>
      <c r="H94398" s="12"/>
      <c r="I94398" s="49"/>
    </row>
    <row r="94399" customHeight="1" spans="7:9">
      <c r="G94399" s="11"/>
      <c r="H94399" s="12"/>
      <c r="I94399" s="49"/>
    </row>
    <row r="94400" customHeight="1" spans="7:9">
      <c r="G94400" s="11"/>
      <c r="H94400" s="12"/>
      <c r="I94400" s="49"/>
    </row>
    <row r="94401" customHeight="1" spans="7:9">
      <c r="G94401" s="11"/>
      <c r="H94401" s="12"/>
      <c r="I94401" s="49"/>
    </row>
    <row r="94402" customHeight="1" spans="7:9">
      <c r="G94402" s="11"/>
      <c r="H94402" s="12"/>
      <c r="I94402" s="49"/>
    </row>
    <row r="94403" customHeight="1" spans="7:9">
      <c r="G94403" s="11"/>
      <c r="H94403" s="12"/>
      <c r="I94403" s="49"/>
    </row>
    <row r="94404" customHeight="1" spans="7:9">
      <c r="G94404" s="11"/>
      <c r="H94404" s="12"/>
      <c r="I94404" s="49"/>
    </row>
    <row r="94405" customHeight="1" spans="7:9">
      <c r="G94405" s="11"/>
      <c r="H94405" s="12"/>
      <c r="I94405" s="49"/>
    </row>
    <row r="94406" customHeight="1" spans="7:9">
      <c r="G94406" s="11"/>
      <c r="H94406" s="12"/>
      <c r="I94406" s="49"/>
    </row>
    <row r="94407" customHeight="1" spans="7:9">
      <c r="G94407" s="11"/>
      <c r="H94407" s="12"/>
      <c r="I94407" s="49"/>
    </row>
    <row r="94408" customHeight="1" spans="7:9">
      <c r="G94408" s="11"/>
      <c r="H94408" s="12"/>
      <c r="I94408" s="49"/>
    </row>
    <row r="94409" customHeight="1" spans="7:9">
      <c r="G94409" s="11"/>
      <c r="H94409" s="12"/>
      <c r="I94409" s="49"/>
    </row>
    <row r="94410" customHeight="1" spans="7:9">
      <c r="G94410" s="11"/>
      <c r="H94410" s="12"/>
      <c r="I94410" s="49"/>
    </row>
    <row r="94411" customHeight="1" spans="7:9">
      <c r="G94411" s="11"/>
      <c r="H94411" s="12"/>
      <c r="I94411" s="49"/>
    </row>
    <row r="94412" customHeight="1" spans="7:9">
      <c r="G94412" s="11"/>
      <c r="H94412" s="12"/>
      <c r="I94412" s="49"/>
    </row>
    <row r="94413" customHeight="1" spans="7:9">
      <c r="G94413" s="11"/>
      <c r="H94413" s="12"/>
      <c r="I94413" s="49"/>
    </row>
    <row r="94414" customHeight="1" spans="7:9">
      <c r="G94414" s="11"/>
      <c r="H94414" s="12"/>
      <c r="I94414" s="49"/>
    </row>
    <row r="94415" customHeight="1" spans="7:9">
      <c r="G94415" s="11"/>
      <c r="H94415" s="12"/>
      <c r="I94415" s="49"/>
    </row>
    <row r="94416" customHeight="1" spans="7:9">
      <c r="G94416" s="11"/>
      <c r="H94416" s="12"/>
      <c r="I94416" s="49"/>
    </row>
    <row r="94417" customHeight="1" spans="7:9">
      <c r="G94417" s="11"/>
      <c r="H94417" s="12"/>
      <c r="I94417" s="49"/>
    </row>
    <row r="94418" customHeight="1" spans="7:9">
      <c r="G94418" s="11"/>
      <c r="H94418" s="12"/>
      <c r="I94418" s="49"/>
    </row>
    <row r="94419" customHeight="1" spans="7:9">
      <c r="G94419" s="11"/>
      <c r="H94419" s="12"/>
      <c r="I94419" s="49"/>
    </row>
    <row r="94420" customHeight="1" spans="7:9">
      <c r="G94420" s="11"/>
      <c r="H94420" s="12"/>
      <c r="I94420" s="49"/>
    </row>
    <row r="94421" customHeight="1" spans="7:9">
      <c r="G94421" s="11"/>
      <c r="H94421" s="12"/>
      <c r="I94421" s="49"/>
    </row>
    <row r="94422" customHeight="1" spans="7:9">
      <c r="G94422" s="11"/>
      <c r="H94422" s="12"/>
      <c r="I94422" s="49"/>
    </row>
    <row r="94423" customHeight="1" spans="7:9">
      <c r="G94423" s="11"/>
      <c r="H94423" s="12"/>
      <c r="I94423" s="49"/>
    </row>
    <row r="94424" customHeight="1" spans="7:9">
      <c r="G94424" s="11"/>
      <c r="H94424" s="12"/>
      <c r="I94424" s="49"/>
    </row>
    <row r="94425" customHeight="1" spans="7:9">
      <c r="G94425" s="11"/>
      <c r="H94425" s="12"/>
      <c r="I94425" s="49"/>
    </row>
    <row r="94426" customHeight="1" spans="7:9">
      <c r="G94426" s="11"/>
      <c r="H94426" s="12"/>
      <c r="I94426" s="49"/>
    </row>
    <row r="94427" customHeight="1" spans="7:9">
      <c r="G94427" s="11"/>
      <c r="H94427" s="12"/>
      <c r="I94427" s="49"/>
    </row>
    <row r="94428" customHeight="1" spans="7:9">
      <c r="G94428" s="11"/>
      <c r="H94428" s="12"/>
      <c r="I94428" s="49"/>
    </row>
    <row r="94429" customHeight="1" spans="7:9">
      <c r="G94429" s="11"/>
      <c r="H94429" s="12"/>
      <c r="I94429" s="49"/>
    </row>
    <row r="94430" customHeight="1" spans="7:9">
      <c r="G94430" s="11"/>
      <c r="H94430" s="12"/>
      <c r="I94430" s="49"/>
    </row>
    <row r="94431" customHeight="1" spans="7:9">
      <c r="G94431" s="11"/>
      <c r="H94431" s="12"/>
      <c r="I94431" s="49"/>
    </row>
    <row r="94432" customHeight="1" spans="7:9">
      <c r="G94432" s="11"/>
      <c r="H94432" s="12"/>
      <c r="I94432" s="49"/>
    </row>
    <row r="94433" customHeight="1" spans="7:9">
      <c r="G94433" s="11"/>
      <c r="H94433" s="12"/>
      <c r="I94433" s="49"/>
    </row>
    <row r="94434" customHeight="1" spans="7:9">
      <c r="G94434" s="11"/>
      <c r="H94434" s="12"/>
      <c r="I94434" s="49"/>
    </row>
    <row r="94435" customHeight="1" spans="7:9">
      <c r="G94435" s="11"/>
      <c r="H94435" s="12"/>
      <c r="I94435" s="49"/>
    </row>
    <row r="94436" customHeight="1" spans="7:9">
      <c r="G94436" s="11"/>
      <c r="H94436" s="12"/>
      <c r="I94436" s="49"/>
    </row>
    <row r="94437" customHeight="1" spans="7:9">
      <c r="G94437" s="11"/>
      <c r="H94437" s="12"/>
      <c r="I94437" s="49"/>
    </row>
    <row r="94438" customHeight="1" spans="7:9">
      <c r="G94438" s="11"/>
      <c r="H94438" s="12"/>
      <c r="I94438" s="49"/>
    </row>
    <row r="94439" customHeight="1" spans="7:9">
      <c r="G94439" s="11"/>
      <c r="H94439" s="12"/>
      <c r="I94439" s="49"/>
    </row>
    <row r="94440" customHeight="1" spans="7:9">
      <c r="G94440" s="11"/>
      <c r="H94440" s="12"/>
      <c r="I94440" s="49"/>
    </row>
    <row r="94441" customHeight="1" spans="7:9">
      <c r="G94441" s="11"/>
      <c r="H94441" s="12"/>
      <c r="I94441" s="49"/>
    </row>
    <row r="94442" customHeight="1" spans="7:9">
      <c r="G94442" s="11"/>
      <c r="H94442" s="12"/>
      <c r="I94442" s="49"/>
    </row>
    <row r="94443" customHeight="1" spans="7:9">
      <c r="G94443" s="11"/>
      <c r="H94443" s="12"/>
      <c r="I94443" s="49"/>
    </row>
    <row r="94444" customHeight="1" spans="7:9">
      <c r="G94444" s="11"/>
      <c r="H94444" s="12"/>
      <c r="I94444" s="49"/>
    </row>
    <row r="94445" customHeight="1" spans="7:9">
      <c r="G94445" s="11"/>
      <c r="H94445" s="12"/>
      <c r="I94445" s="49"/>
    </row>
    <row r="94446" customHeight="1" spans="7:9">
      <c r="G94446" s="11"/>
      <c r="H94446" s="12"/>
      <c r="I94446" s="49"/>
    </row>
    <row r="94447" customHeight="1" spans="7:9">
      <c r="G94447" s="11"/>
      <c r="H94447" s="12"/>
      <c r="I94447" s="49"/>
    </row>
    <row r="94448" customHeight="1" spans="7:9">
      <c r="G94448" s="11"/>
      <c r="H94448" s="12"/>
      <c r="I94448" s="49"/>
    </row>
    <row r="94449" customHeight="1" spans="7:9">
      <c r="G94449" s="11"/>
      <c r="H94449" s="12"/>
      <c r="I94449" s="49"/>
    </row>
    <row r="94450" customHeight="1" spans="7:9">
      <c r="G94450" s="11"/>
      <c r="H94450" s="12"/>
      <c r="I94450" s="49"/>
    </row>
    <row r="94451" customHeight="1" spans="7:9">
      <c r="G94451" s="11"/>
      <c r="H94451" s="12"/>
      <c r="I94451" s="49"/>
    </row>
    <row r="94452" customHeight="1" spans="7:9">
      <c r="G94452" s="11"/>
      <c r="H94452" s="12"/>
      <c r="I94452" s="49"/>
    </row>
    <row r="94453" customHeight="1" spans="7:9">
      <c r="G94453" s="11"/>
      <c r="H94453" s="12"/>
      <c r="I94453" s="49"/>
    </row>
    <row r="94454" customHeight="1" spans="7:9">
      <c r="G94454" s="11"/>
      <c r="H94454" s="12"/>
      <c r="I94454" s="49"/>
    </row>
    <row r="94455" customHeight="1" spans="7:9">
      <c r="G94455" s="11"/>
      <c r="H94455" s="12"/>
      <c r="I94455" s="49"/>
    </row>
    <row r="94456" customHeight="1" spans="7:9">
      <c r="G94456" s="11"/>
      <c r="H94456" s="12"/>
      <c r="I94456" s="49"/>
    </row>
    <row r="94457" customHeight="1" spans="7:9">
      <c r="G94457" s="11"/>
      <c r="H94457" s="12"/>
      <c r="I94457" s="49"/>
    </row>
    <row r="94458" customHeight="1" spans="7:9">
      <c r="G94458" s="11"/>
      <c r="H94458" s="12"/>
      <c r="I94458" s="49"/>
    </row>
    <row r="94459" customHeight="1" spans="7:9">
      <c r="G94459" s="11"/>
      <c r="H94459" s="12"/>
      <c r="I94459" s="49"/>
    </row>
    <row r="94460" customHeight="1" spans="7:9">
      <c r="G94460" s="11"/>
      <c r="H94460" s="12"/>
      <c r="I94460" s="49"/>
    </row>
    <row r="94461" customHeight="1" spans="7:9">
      <c r="G94461" s="11"/>
      <c r="H94461" s="12"/>
      <c r="I94461" s="49"/>
    </row>
    <row r="94462" customHeight="1" spans="7:9">
      <c r="G94462" s="11"/>
      <c r="H94462" s="12"/>
      <c r="I94462" s="49"/>
    </row>
    <row r="94463" customHeight="1" spans="7:9">
      <c r="G94463" s="11"/>
      <c r="H94463" s="12"/>
      <c r="I94463" s="49"/>
    </row>
    <row r="94464" customHeight="1" spans="7:9">
      <c r="G94464" s="11"/>
      <c r="H94464" s="12"/>
      <c r="I94464" s="49"/>
    </row>
    <row r="94465" customHeight="1" spans="7:9">
      <c r="G94465" s="11"/>
      <c r="H94465" s="12"/>
      <c r="I94465" s="49"/>
    </row>
    <row r="94466" customHeight="1" spans="7:9">
      <c r="G94466" s="11"/>
      <c r="H94466" s="12"/>
      <c r="I94466" s="49"/>
    </row>
    <row r="94467" customHeight="1" spans="7:9">
      <c r="G94467" s="11"/>
      <c r="H94467" s="12"/>
      <c r="I94467" s="49"/>
    </row>
    <row r="94468" customHeight="1" spans="7:9">
      <c r="G94468" s="11"/>
      <c r="H94468" s="12"/>
      <c r="I94468" s="49"/>
    </row>
    <row r="94469" customHeight="1" spans="7:9">
      <c r="G94469" s="11"/>
      <c r="H94469" s="12"/>
      <c r="I94469" s="49"/>
    </row>
    <row r="94470" customHeight="1" spans="7:9">
      <c r="G94470" s="11"/>
      <c r="H94470" s="12"/>
      <c r="I94470" s="49"/>
    </row>
    <row r="94471" customHeight="1" spans="7:9">
      <c r="G94471" s="11"/>
      <c r="H94471" s="12"/>
      <c r="I94471" s="49"/>
    </row>
    <row r="94472" customHeight="1" spans="7:9">
      <c r="G94472" s="11"/>
      <c r="H94472" s="12"/>
      <c r="I94472" s="49"/>
    </row>
    <row r="94473" customHeight="1" spans="7:9">
      <c r="G94473" s="11"/>
      <c r="H94473" s="12"/>
      <c r="I94473" s="49"/>
    </row>
    <row r="94474" customHeight="1" spans="7:9">
      <c r="G94474" s="11"/>
      <c r="H94474" s="12"/>
      <c r="I94474" s="49"/>
    </row>
    <row r="94475" customHeight="1" spans="7:9">
      <c r="G94475" s="11"/>
      <c r="H94475" s="12"/>
      <c r="I94475" s="49"/>
    </row>
    <row r="94476" customHeight="1" spans="7:9">
      <c r="G94476" s="11"/>
      <c r="H94476" s="12"/>
      <c r="I94476" s="49"/>
    </row>
    <row r="94477" customHeight="1" spans="7:9">
      <c r="G94477" s="11"/>
      <c r="H94477" s="12"/>
      <c r="I94477" s="49"/>
    </row>
    <row r="94478" customHeight="1" spans="7:9">
      <c r="G94478" s="11"/>
      <c r="H94478" s="12"/>
      <c r="I94478" s="49"/>
    </row>
    <row r="94479" customHeight="1" spans="7:9">
      <c r="G94479" s="11"/>
      <c r="H94479" s="12"/>
      <c r="I94479" s="49"/>
    </row>
    <row r="94480" customHeight="1" spans="7:9">
      <c r="G94480" s="11"/>
      <c r="H94480" s="12"/>
      <c r="I94480" s="49"/>
    </row>
    <row r="94481" customHeight="1" spans="7:9">
      <c r="G94481" s="11"/>
      <c r="H94481" s="12"/>
      <c r="I94481" s="49"/>
    </row>
    <row r="94482" customHeight="1" spans="7:9">
      <c r="G94482" s="11"/>
      <c r="H94482" s="12"/>
      <c r="I94482" s="49"/>
    </row>
    <row r="94483" customHeight="1" spans="7:9">
      <c r="G94483" s="11"/>
      <c r="H94483" s="12"/>
      <c r="I94483" s="49"/>
    </row>
    <row r="94484" customHeight="1" spans="7:9">
      <c r="G94484" s="11"/>
      <c r="H94484" s="12"/>
      <c r="I94484" s="49"/>
    </row>
    <row r="94485" customHeight="1" spans="7:9">
      <c r="G94485" s="11"/>
      <c r="H94485" s="12"/>
      <c r="I94485" s="49"/>
    </row>
    <row r="94486" customHeight="1" spans="7:9">
      <c r="G94486" s="11"/>
      <c r="H94486" s="12"/>
      <c r="I94486" s="49"/>
    </row>
    <row r="94487" customHeight="1" spans="7:9">
      <c r="G94487" s="11"/>
      <c r="H94487" s="12"/>
      <c r="I94487" s="49"/>
    </row>
    <row r="94488" customHeight="1" spans="7:9">
      <c r="G94488" s="11"/>
      <c r="H94488" s="12"/>
      <c r="I94488" s="49"/>
    </row>
    <row r="94489" customHeight="1" spans="7:9">
      <c r="G94489" s="11"/>
      <c r="H94489" s="12"/>
      <c r="I94489" s="49"/>
    </row>
    <row r="94490" customHeight="1" spans="7:9">
      <c r="G94490" s="11"/>
      <c r="H94490" s="12"/>
      <c r="I94490" s="49"/>
    </row>
    <row r="94491" customHeight="1" spans="7:9">
      <c r="G94491" s="11"/>
      <c r="H94491" s="12"/>
      <c r="I94491" s="49"/>
    </row>
    <row r="94492" customHeight="1" spans="7:9">
      <c r="G94492" s="11"/>
      <c r="H94492" s="12"/>
      <c r="I94492" s="49"/>
    </row>
    <row r="94493" customHeight="1" spans="7:9">
      <c r="G94493" s="11"/>
      <c r="H94493" s="12"/>
      <c r="I94493" s="49"/>
    </row>
    <row r="94494" customHeight="1" spans="7:9">
      <c r="G94494" s="11"/>
      <c r="H94494" s="12"/>
      <c r="I94494" s="49"/>
    </row>
    <row r="94495" customHeight="1" spans="7:9">
      <c r="G94495" s="11"/>
      <c r="H94495" s="12"/>
      <c r="I94495" s="49"/>
    </row>
    <row r="94496" customHeight="1" spans="7:9">
      <c r="G94496" s="11"/>
      <c r="H94496" s="12"/>
      <c r="I94496" s="49"/>
    </row>
    <row r="94497" customHeight="1" spans="7:9">
      <c r="G94497" s="11"/>
      <c r="H94497" s="12"/>
      <c r="I94497" s="49"/>
    </row>
    <row r="94498" customHeight="1" spans="7:9">
      <c r="G94498" s="11"/>
      <c r="H94498" s="12"/>
      <c r="I94498" s="49"/>
    </row>
    <row r="94499" customHeight="1" spans="7:9">
      <c r="G94499" s="11"/>
      <c r="H94499" s="12"/>
      <c r="I94499" s="49"/>
    </row>
    <row r="94500" customHeight="1" spans="7:9">
      <c r="G94500" s="11"/>
      <c r="H94500" s="12"/>
      <c r="I94500" s="49"/>
    </row>
    <row r="94501" customHeight="1" spans="7:9">
      <c r="G94501" s="11"/>
      <c r="H94501" s="12"/>
      <c r="I94501" s="49"/>
    </row>
    <row r="94502" customHeight="1" spans="7:9">
      <c r="G94502" s="11"/>
      <c r="H94502" s="12"/>
      <c r="I94502" s="49"/>
    </row>
    <row r="94503" customHeight="1" spans="7:9">
      <c r="G94503" s="11"/>
      <c r="H94503" s="12"/>
      <c r="I94503" s="49"/>
    </row>
    <row r="94504" customHeight="1" spans="7:9">
      <c r="G94504" s="11"/>
      <c r="H94504" s="12"/>
      <c r="I94504" s="49"/>
    </row>
    <row r="94505" customHeight="1" spans="7:9">
      <c r="G94505" s="11"/>
      <c r="H94505" s="12"/>
      <c r="I94505" s="49"/>
    </row>
    <row r="94506" customHeight="1" spans="7:9">
      <c r="G94506" s="11"/>
      <c r="H94506" s="12"/>
      <c r="I94506" s="49"/>
    </row>
    <row r="94507" customHeight="1" spans="7:9">
      <c r="G94507" s="11"/>
      <c r="H94507" s="12"/>
      <c r="I94507" s="49"/>
    </row>
    <row r="94508" customHeight="1" spans="7:9">
      <c r="G94508" s="11"/>
      <c r="H94508" s="12"/>
      <c r="I94508" s="49"/>
    </row>
    <row r="94509" customHeight="1" spans="7:9">
      <c r="G94509" s="11"/>
      <c r="H94509" s="12"/>
      <c r="I94509" s="49"/>
    </row>
    <row r="94510" customHeight="1" spans="7:9">
      <c r="G94510" s="11"/>
      <c r="H94510" s="12"/>
      <c r="I94510" s="49"/>
    </row>
    <row r="94511" customHeight="1" spans="7:9">
      <c r="G94511" s="11"/>
      <c r="H94511" s="12"/>
      <c r="I94511" s="49"/>
    </row>
    <row r="94512" customHeight="1" spans="7:9">
      <c r="G94512" s="11"/>
      <c r="H94512" s="12"/>
      <c r="I94512" s="49"/>
    </row>
    <row r="94513" customHeight="1" spans="7:9">
      <c r="G94513" s="11"/>
      <c r="H94513" s="12"/>
      <c r="I94513" s="49"/>
    </row>
    <row r="94514" customHeight="1" spans="7:9">
      <c r="G94514" s="11"/>
      <c r="H94514" s="12"/>
      <c r="I94514" s="49"/>
    </row>
    <row r="94515" customHeight="1" spans="7:9">
      <c r="G94515" s="11"/>
      <c r="H94515" s="12"/>
      <c r="I94515" s="49"/>
    </row>
    <row r="94516" customHeight="1" spans="7:9">
      <c r="G94516" s="11"/>
      <c r="H94516" s="12"/>
      <c r="I94516" s="49"/>
    </row>
    <row r="94517" customHeight="1" spans="7:9">
      <c r="G94517" s="11"/>
      <c r="H94517" s="12"/>
      <c r="I94517" s="49"/>
    </row>
    <row r="94518" customHeight="1" spans="7:9">
      <c r="G94518" s="11"/>
      <c r="H94518" s="12"/>
      <c r="I94518" s="49"/>
    </row>
    <row r="94519" customHeight="1" spans="7:9">
      <c r="G94519" s="11"/>
      <c r="H94519" s="12"/>
      <c r="I94519" s="49"/>
    </row>
    <row r="94520" customHeight="1" spans="7:9">
      <c r="G94520" s="11"/>
      <c r="H94520" s="12"/>
      <c r="I94520" s="49"/>
    </row>
    <row r="94521" customHeight="1" spans="7:9">
      <c r="G94521" s="11"/>
      <c r="H94521" s="12"/>
      <c r="I94521" s="49"/>
    </row>
    <row r="94522" customHeight="1" spans="7:9">
      <c r="G94522" s="11"/>
      <c r="H94522" s="12"/>
      <c r="I94522" s="49"/>
    </row>
    <row r="94523" customHeight="1" spans="7:9">
      <c r="G94523" s="11"/>
      <c r="H94523" s="12"/>
      <c r="I94523" s="49"/>
    </row>
    <row r="94524" customHeight="1" spans="7:9">
      <c r="G94524" s="11"/>
      <c r="H94524" s="12"/>
      <c r="I94524" s="49"/>
    </row>
    <row r="94525" customHeight="1" spans="7:9">
      <c r="G94525" s="11"/>
      <c r="H94525" s="12"/>
      <c r="I94525" s="49"/>
    </row>
    <row r="94526" customHeight="1" spans="7:9">
      <c r="G94526" s="11"/>
      <c r="H94526" s="12"/>
      <c r="I94526" s="49"/>
    </row>
    <row r="94527" customHeight="1" spans="7:9">
      <c r="G94527" s="11"/>
      <c r="H94527" s="12"/>
      <c r="I94527" s="49"/>
    </row>
    <row r="94528" customHeight="1" spans="7:9">
      <c r="G94528" s="11"/>
      <c r="H94528" s="12"/>
      <c r="I94528" s="49"/>
    </row>
    <row r="94529" customHeight="1" spans="7:9">
      <c r="G94529" s="11"/>
      <c r="H94529" s="12"/>
      <c r="I94529" s="49"/>
    </row>
    <row r="94530" customHeight="1" spans="7:9">
      <c r="G94530" s="11"/>
      <c r="H94530" s="12"/>
      <c r="I94530" s="49"/>
    </row>
    <row r="94531" customHeight="1" spans="7:9">
      <c r="G94531" s="11"/>
      <c r="H94531" s="12"/>
      <c r="I94531" s="49"/>
    </row>
    <row r="94532" customHeight="1" spans="7:9">
      <c r="G94532" s="11"/>
      <c r="H94532" s="12"/>
      <c r="I94532" s="49"/>
    </row>
    <row r="94533" customHeight="1" spans="7:9">
      <c r="G94533" s="11"/>
      <c r="H94533" s="12"/>
      <c r="I94533" s="49"/>
    </row>
    <row r="94534" customHeight="1" spans="7:9">
      <c r="G94534" s="11"/>
      <c r="H94534" s="12"/>
      <c r="I94534" s="49"/>
    </row>
    <row r="94535" customHeight="1" spans="7:9">
      <c r="G94535" s="11"/>
      <c r="H94535" s="12"/>
      <c r="I94535" s="49"/>
    </row>
    <row r="94536" customHeight="1" spans="7:9">
      <c r="G94536" s="11"/>
      <c r="H94536" s="12"/>
      <c r="I94536" s="49"/>
    </row>
    <row r="94537" customHeight="1" spans="7:9">
      <c r="G94537" s="11"/>
      <c r="H94537" s="12"/>
      <c r="I94537" s="49"/>
    </row>
    <row r="94538" customHeight="1" spans="7:9">
      <c r="G94538" s="11"/>
      <c r="H94538" s="12"/>
      <c r="I94538" s="49"/>
    </row>
    <row r="94539" customHeight="1" spans="7:9">
      <c r="G94539" s="11"/>
      <c r="H94539" s="12"/>
      <c r="I94539" s="49"/>
    </row>
    <row r="94540" customHeight="1" spans="7:9">
      <c r="G94540" s="11"/>
      <c r="H94540" s="12"/>
      <c r="I94540" s="49"/>
    </row>
    <row r="94541" customHeight="1" spans="7:9">
      <c r="G94541" s="11"/>
      <c r="H94541" s="12"/>
      <c r="I94541" s="49"/>
    </row>
    <row r="94542" customHeight="1" spans="7:9">
      <c r="G94542" s="11"/>
      <c r="H94542" s="12"/>
      <c r="I94542" s="49"/>
    </row>
    <row r="94543" customHeight="1" spans="7:9">
      <c r="G94543" s="11"/>
      <c r="H94543" s="12"/>
      <c r="I94543" s="49"/>
    </row>
    <row r="94544" customHeight="1" spans="7:9">
      <c r="G94544" s="11"/>
      <c r="H94544" s="12"/>
      <c r="I94544" s="49"/>
    </row>
    <row r="94545" customHeight="1" spans="7:9">
      <c r="G94545" s="11"/>
      <c r="H94545" s="12"/>
      <c r="I94545" s="49"/>
    </row>
    <row r="94546" customHeight="1" spans="7:9">
      <c r="G94546" s="11"/>
      <c r="H94546" s="12"/>
      <c r="I94546" s="49"/>
    </row>
    <row r="94547" customHeight="1" spans="7:9">
      <c r="G94547" s="11"/>
      <c r="H94547" s="12"/>
      <c r="I94547" s="49"/>
    </row>
    <row r="94548" customHeight="1" spans="7:9">
      <c r="G94548" s="11"/>
      <c r="H94548" s="12"/>
      <c r="I94548" s="49"/>
    </row>
    <row r="94549" customHeight="1" spans="7:9">
      <c r="G94549" s="11"/>
      <c r="H94549" s="12"/>
      <c r="I94549" s="49"/>
    </row>
    <row r="94550" customHeight="1" spans="7:9">
      <c r="G94550" s="11"/>
      <c r="H94550" s="12"/>
      <c r="I94550" s="49"/>
    </row>
    <row r="94551" customHeight="1" spans="7:9">
      <c r="G94551" s="11"/>
      <c r="H94551" s="12"/>
      <c r="I94551" s="49"/>
    </row>
    <row r="94552" customHeight="1" spans="7:9">
      <c r="G94552" s="11"/>
      <c r="H94552" s="12"/>
      <c r="I94552" s="49"/>
    </row>
    <row r="94553" customHeight="1" spans="7:9">
      <c r="G94553" s="11"/>
      <c r="H94553" s="12"/>
      <c r="I94553" s="49"/>
    </row>
    <row r="94554" customHeight="1" spans="7:9">
      <c r="G94554" s="11"/>
      <c r="H94554" s="12"/>
      <c r="I94554" s="49"/>
    </row>
    <row r="94555" customHeight="1" spans="7:9">
      <c r="G94555" s="11"/>
      <c r="H94555" s="12"/>
      <c r="I94555" s="49"/>
    </row>
    <row r="94556" customHeight="1" spans="7:9">
      <c r="G94556" s="11"/>
      <c r="H94556" s="12"/>
      <c r="I94556" s="49"/>
    </row>
    <row r="94557" customHeight="1" spans="7:9">
      <c r="G94557" s="11"/>
      <c r="H94557" s="12"/>
      <c r="I94557" s="49"/>
    </row>
    <row r="94558" customHeight="1" spans="7:9">
      <c r="G94558" s="11"/>
      <c r="H94558" s="12"/>
      <c r="I94558" s="49"/>
    </row>
    <row r="94559" customHeight="1" spans="7:9">
      <c r="G94559" s="11"/>
      <c r="H94559" s="12"/>
      <c r="I94559" s="49"/>
    </row>
    <row r="94560" customHeight="1" spans="7:9">
      <c r="G94560" s="11"/>
      <c r="H94560" s="12"/>
      <c r="I94560" s="49"/>
    </row>
    <row r="94561" customHeight="1" spans="7:9">
      <c r="G94561" s="11"/>
      <c r="H94561" s="12"/>
      <c r="I94561" s="49"/>
    </row>
    <row r="94562" customHeight="1" spans="7:9">
      <c r="G94562" s="11"/>
      <c r="H94562" s="12"/>
      <c r="I94562" s="49"/>
    </row>
    <row r="94563" customHeight="1" spans="7:9">
      <c r="G94563" s="11"/>
      <c r="H94563" s="12"/>
      <c r="I94563" s="49"/>
    </row>
    <row r="94564" customHeight="1" spans="7:9">
      <c r="G94564" s="11"/>
      <c r="H94564" s="12"/>
      <c r="I94564" s="49"/>
    </row>
    <row r="94565" customHeight="1" spans="7:9">
      <c r="G94565" s="11"/>
      <c r="H94565" s="12"/>
      <c r="I94565" s="49"/>
    </row>
    <row r="94566" customHeight="1" spans="7:9">
      <c r="G94566" s="11"/>
      <c r="H94566" s="12"/>
      <c r="I94566" s="49"/>
    </row>
    <row r="94567" customHeight="1" spans="7:9">
      <c r="G94567" s="11"/>
      <c r="H94567" s="12"/>
      <c r="I94567" s="49"/>
    </row>
    <row r="94568" customHeight="1" spans="7:9">
      <c r="G94568" s="11"/>
      <c r="H94568" s="12"/>
      <c r="I94568" s="49"/>
    </row>
    <row r="94569" customHeight="1" spans="7:9">
      <c r="G94569" s="11"/>
      <c r="H94569" s="12"/>
      <c r="I94569" s="49"/>
    </row>
    <row r="94570" customHeight="1" spans="7:9">
      <c r="G94570" s="11"/>
      <c r="H94570" s="12"/>
      <c r="I94570" s="49"/>
    </row>
    <row r="94571" customHeight="1" spans="7:9">
      <c r="G94571" s="11"/>
      <c r="H94571" s="12"/>
      <c r="I94571" s="49"/>
    </row>
    <row r="94572" customHeight="1" spans="7:9">
      <c r="G94572" s="11"/>
      <c r="H94572" s="12"/>
      <c r="I94572" s="49"/>
    </row>
    <row r="94573" customHeight="1" spans="7:9">
      <c r="G94573" s="11"/>
      <c r="H94573" s="12"/>
      <c r="I94573" s="49"/>
    </row>
    <row r="94574" customHeight="1" spans="7:9">
      <c r="G94574" s="11"/>
      <c r="H94574" s="12"/>
      <c r="I94574" s="49"/>
    </row>
    <row r="94575" customHeight="1" spans="7:9">
      <c r="G94575" s="11"/>
      <c r="H94575" s="12"/>
      <c r="I94575" s="49"/>
    </row>
    <row r="94576" customHeight="1" spans="7:9">
      <c r="G94576" s="11"/>
      <c r="H94576" s="12"/>
      <c r="I94576" s="49"/>
    </row>
    <row r="94577" customHeight="1" spans="7:9">
      <c r="G94577" s="11"/>
      <c r="H94577" s="12"/>
      <c r="I94577" s="49"/>
    </row>
    <row r="94578" customHeight="1" spans="7:9">
      <c r="G94578" s="11"/>
      <c r="H94578" s="12"/>
      <c r="I94578" s="49"/>
    </row>
    <row r="94579" customHeight="1" spans="7:9">
      <c r="G94579" s="11"/>
      <c r="H94579" s="12"/>
      <c r="I94579" s="49"/>
    </row>
    <row r="94580" customHeight="1" spans="7:9">
      <c r="G94580" s="11"/>
      <c r="H94580" s="12"/>
      <c r="I94580" s="49"/>
    </row>
    <row r="94581" customHeight="1" spans="7:9">
      <c r="G94581" s="11"/>
      <c r="H94581" s="12"/>
      <c r="I94581" s="49"/>
    </row>
    <row r="94582" customHeight="1" spans="7:9">
      <c r="G94582" s="11"/>
      <c r="H94582" s="12"/>
      <c r="I94582" s="49"/>
    </row>
    <row r="94583" customHeight="1" spans="7:9">
      <c r="G94583" s="11"/>
      <c r="H94583" s="12"/>
      <c r="I94583" s="49"/>
    </row>
    <row r="94584" customHeight="1" spans="7:9">
      <c r="G94584" s="11"/>
      <c r="H94584" s="12"/>
      <c r="I94584" s="49"/>
    </row>
    <row r="94585" customHeight="1" spans="7:9">
      <c r="G94585" s="11"/>
      <c r="H94585" s="12"/>
      <c r="I94585" s="49"/>
    </row>
    <row r="94586" customHeight="1" spans="7:9">
      <c r="G94586" s="11"/>
      <c r="H94586" s="12"/>
      <c r="I94586" s="49"/>
    </row>
    <row r="94587" customHeight="1" spans="7:9">
      <c r="G94587" s="11"/>
      <c r="H94587" s="12"/>
      <c r="I94587" s="49"/>
    </row>
    <row r="94588" customHeight="1" spans="7:9">
      <c r="G94588" s="11"/>
      <c r="H94588" s="12"/>
      <c r="I94588" s="49"/>
    </row>
    <row r="94589" customHeight="1" spans="7:9">
      <c r="G94589" s="11"/>
      <c r="H94589" s="12"/>
      <c r="I94589" s="49"/>
    </row>
    <row r="94590" customHeight="1" spans="7:9">
      <c r="G94590" s="11"/>
      <c r="H94590" s="12"/>
      <c r="I94590" s="49"/>
    </row>
    <row r="94591" customHeight="1" spans="7:9">
      <c r="G94591" s="11"/>
      <c r="H94591" s="12"/>
      <c r="I94591" s="49"/>
    </row>
    <row r="94592" customHeight="1" spans="7:9">
      <c r="G94592" s="11"/>
      <c r="H94592" s="12"/>
      <c r="I94592" s="49"/>
    </row>
    <row r="94593" customHeight="1" spans="7:9">
      <c r="G94593" s="11"/>
      <c r="H94593" s="12"/>
      <c r="I94593" s="49"/>
    </row>
    <row r="94594" customHeight="1" spans="7:9">
      <c r="G94594" s="11"/>
      <c r="H94594" s="12"/>
      <c r="I94594" s="49"/>
    </row>
    <row r="94595" customHeight="1" spans="7:9">
      <c r="G94595" s="11"/>
      <c r="H94595" s="12"/>
      <c r="I94595" s="49"/>
    </row>
    <row r="94596" customHeight="1" spans="7:9">
      <c r="G94596" s="11"/>
      <c r="H94596" s="12"/>
      <c r="I94596" s="49"/>
    </row>
    <row r="94597" customHeight="1" spans="7:9">
      <c r="G94597" s="11"/>
      <c r="H94597" s="12"/>
      <c r="I94597" s="49"/>
    </row>
    <row r="94598" customHeight="1" spans="7:9">
      <c r="G94598" s="11"/>
      <c r="H94598" s="12"/>
      <c r="I94598" s="49"/>
    </row>
    <row r="94599" customHeight="1" spans="7:9">
      <c r="G94599" s="11"/>
      <c r="H94599" s="12"/>
      <c r="I94599" s="49"/>
    </row>
    <row r="94600" customHeight="1" spans="7:9">
      <c r="G94600" s="11"/>
      <c r="H94600" s="12"/>
      <c r="I94600" s="49"/>
    </row>
    <row r="94601" customHeight="1" spans="7:9">
      <c r="G94601" s="11"/>
      <c r="H94601" s="12"/>
      <c r="I94601" s="49"/>
    </row>
    <row r="94602" customHeight="1" spans="7:9">
      <c r="G94602" s="11"/>
      <c r="H94602" s="12"/>
      <c r="I94602" s="49"/>
    </row>
    <row r="94603" customHeight="1" spans="7:9">
      <c r="G94603" s="11"/>
      <c r="H94603" s="12"/>
      <c r="I94603" s="49"/>
    </row>
    <row r="94604" customHeight="1" spans="7:9">
      <c r="G94604" s="11"/>
      <c r="H94604" s="12"/>
      <c r="I94604" s="49"/>
    </row>
    <row r="94605" customHeight="1" spans="7:9">
      <c r="G94605" s="11"/>
      <c r="H94605" s="12"/>
      <c r="I94605" s="49"/>
    </row>
    <row r="94606" customHeight="1" spans="7:9">
      <c r="G94606" s="11"/>
      <c r="H94606" s="12"/>
      <c r="I94606" s="49"/>
    </row>
    <row r="94607" customHeight="1" spans="7:9">
      <c r="G94607" s="11"/>
      <c r="H94607" s="12"/>
      <c r="I94607" s="49"/>
    </row>
    <row r="94608" customHeight="1" spans="7:9">
      <c r="G94608" s="11"/>
      <c r="H94608" s="12"/>
      <c r="I94608" s="49"/>
    </row>
    <row r="94609" customHeight="1" spans="7:9">
      <c r="G94609" s="11"/>
      <c r="H94609" s="12"/>
      <c r="I94609" s="49"/>
    </row>
    <row r="94610" customHeight="1" spans="7:9">
      <c r="G94610" s="11"/>
      <c r="H94610" s="12"/>
      <c r="I94610" s="49"/>
    </row>
    <row r="94611" customHeight="1" spans="7:9">
      <c r="G94611" s="11"/>
      <c r="H94611" s="12"/>
      <c r="I94611" s="49"/>
    </row>
    <row r="94612" customHeight="1" spans="7:9">
      <c r="G94612" s="11"/>
      <c r="H94612" s="12"/>
      <c r="I94612" s="49"/>
    </row>
    <row r="94613" customHeight="1" spans="7:9">
      <c r="G94613" s="11"/>
      <c r="H94613" s="12"/>
      <c r="I94613" s="49"/>
    </row>
    <row r="94614" customHeight="1" spans="7:9">
      <c r="G94614" s="11"/>
      <c r="H94614" s="12"/>
      <c r="I94614" s="49"/>
    </row>
    <row r="94615" customHeight="1" spans="7:9">
      <c r="G94615" s="11"/>
      <c r="H94615" s="12"/>
      <c r="I94615" s="49"/>
    </row>
    <row r="94616" customHeight="1" spans="7:9">
      <c r="G94616" s="11"/>
      <c r="H94616" s="12"/>
      <c r="I94616" s="49"/>
    </row>
    <row r="94617" customHeight="1" spans="7:9">
      <c r="G94617" s="11"/>
      <c r="H94617" s="12"/>
      <c r="I94617" s="49"/>
    </row>
    <row r="94618" customHeight="1" spans="7:9">
      <c r="G94618" s="11"/>
      <c r="H94618" s="12"/>
      <c r="I94618" s="49"/>
    </row>
    <row r="94619" customHeight="1" spans="7:9">
      <c r="G94619" s="11"/>
      <c r="H94619" s="12"/>
      <c r="I94619" s="49"/>
    </row>
    <row r="94620" customHeight="1" spans="7:9">
      <c r="G94620" s="11"/>
      <c r="H94620" s="12"/>
      <c r="I94620" s="49"/>
    </row>
    <row r="94621" customHeight="1" spans="7:9">
      <c r="G94621" s="11"/>
      <c r="H94621" s="12"/>
      <c r="I94621" s="49"/>
    </row>
    <row r="94622" customHeight="1" spans="7:9">
      <c r="G94622" s="11"/>
      <c r="H94622" s="12"/>
      <c r="I94622" s="49"/>
    </row>
    <row r="94623" customHeight="1" spans="7:9">
      <c r="G94623" s="11"/>
      <c r="H94623" s="12"/>
      <c r="I94623" s="49"/>
    </row>
    <row r="94624" customHeight="1" spans="7:9">
      <c r="G94624" s="11"/>
      <c r="H94624" s="12"/>
      <c r="I94624" s="49"/>
    </row>
    <row r="94625" customHeight="1" spans="7:9">
      <c r="G94625" s="11"/>
      <c r="H94625" s="12"/>
      <c r="I94625" s="49"/>
    </row>
    <row r="94626" customHeight="1" spans="7:9">
      <c r="G94626" s="11"/>
      <c r="H94626" s="12"/>
      <c r="I94626" s="49"/>
    </row>
    <row r="94627" customHeight="1" spans="7:9">
      <c r="G94627" s="11"/>
      <c r="H94627" s="12"/>
      <c r="I94627" s="49"/>
    </row>
    <row r="94628" customHeight="1" spans="7:9">
      <c r="G94628" s="11"/>
      <c r="H94628" s="12"/>
      <c r="I94628" s="49"/>
    </row>
    <row r="94629" customHeight="1" spans="7:9">
      <c r="G94629" s="11"/>
      <c r="H94629" s="12"/>
      <c r="I94629" s="49"/>
    </row>
    <row r="94630" customHeight="1" spans="7:9">
      <c r="G94630" s="11"/>
      <c r="H94630" s="12"/>
      <c r="I94630" s="49"/>
    </row>
    <row r="94631" customHeight="1" spans="7:9">
      <c r="G94631" s="11"/>
      <c r="H94631" s="12"/>
      <c r="I94631" s="49"/>
    </row>
    <row r="94632" customHeight="1" spans="7:9">
      <c r="G94632" s="11"/>
      <c r="H94632" s="12"/>
      <c r="I94632" s="49"/>
    </row>
    <row r="94633" customHeight="1" spans="7:9">
      <c r="G94633" s="11"/>
      <c r="H94633" s="12"/>
      <c r="I94633" s="49"/>
    </row>
    <row r="94634" customHeight="1" spans="7:9">
      <c r="G94634" s="11"/>
      <c r="H94634" s="12"/>
      <c r="I94634" s="49"/>
    </row>
    <row r="94635" customHeight="1" spans="7:9">
      <c r="G94635" s="11"/>
      <c r="H94635" s="12"/>
      <c r="I94635" s="49"/>
    </row>
    <row r="94636" customHeight="1" spans="7:9">
      <c r="G94636" s="11"/>
      <c r="H94636" s="12"/>
      <c r="I94636" s="49"/>
    </row>
    <row r="94637" customHeight="1" spans="7:9">
      <c r="G94637" s="11"/>
      <c r="H94637" s="12"/>
      <c r="I94637" s="49"/>
    </row>
    <row r="94638" customHeight="1" spans="7:9">
      <c r="G94638" s="11"/>
      <c r="H94638" s="12"/>
      <c r="I94638" s="49"/>
    </row>
    <row r="94639" customHeight="1" spans="7:9">
      <c r="G94639" s="11"/>
      <c r="H94639" s="12"/>
      <c r="I94639" s="49"/>
    </row>
    <row r="94640" customHeight="1" spans="7:9">
      <c r="G94640" s="11"/>
      <c r="H94640" s="12"/>
      <c r="I94640" s="49"/>
    </row>
    <row r="94641" customHeight="1" spans="7:9">
      <c r="G94641" s="11"/>
      <c r="H94641" s="12"/>
      <c r="I94641" s="49"/>
    </row>
    <row r="94642" customHeight="1" spans="7:9">
      <c r="G94642" s="11"/>
      <c r="H94642" s="12"/>
      <c r="I94642" s="49"/>
    </row>
    <row r="94643" customHeight="1" spans="7:9">
      <c r="G94643" s="11"/>
      <c r="H94643" s="12"/>
      <c r="I94643" s="49"/>
    </row>
    <row r="94644" customHeight="1" spans="7:9">
      <c r="G94644" s="11"/>
      <c r="H94644" s="12"/>
      <c r="I94644" s="49"/>
    </row>
    <row r="94645" customHeight="1" spans="7:9">
      <c r="G94645" s="11"/>
      <c r="H94645" s="12"/>
      <c r="I94645" s="49"/>
    </row>
    <row r="94646" customHeight="1" spans="7:9">
      <c r="G94646" s="11"/>
      <c r="H94646" s="12"/>
      <c r="I94646" s="49"/>
    </row>
    <row r="94647" customHeight="1" spans="7:9">
      <c r="G94647" s="11"/>
      <c r="H94647" s="12"/>
      <c r="I94647" s="49"/>
    </row>
    <row r="94648" customHeight="1" spans="7:9">
      <c r="G94648" s="11"/>
      <c r="H94648" s="12"/>
      <c r="I94648" s="49"/>
    </row>
    <row r="94649" customHeight="1" spans="7:9">
      <c r="G94649" s="11"/>
      <c r="H94649" s="12"/>
      <c r="I94649" s="49"/>
    </row>
    <row r="94650" customHeight="1" spans="7:9">
      <c r="G94650" s="11"/>
      <c r="H94650" s="12"/>
      <c r="I94650" s="49"/>
    </row>
    <row r="94651" customHeight="1" spans="7:9">
      <c r="G94651" s="11"/>
      <c r="H94651" s="12"/>
      <c r="I94651" s="49"/>
    </row>
    <row r="94652" customHeight="1" spans="7:9">
      <c r="G94652" s="11"/>
      <c r="H94652" s="12"/>
      <c r="I94652" s="49"/>
    </row>
    <row r="94653" customHeight="1" spans="7:9">
      <c r="G94653" s="11"/>
      <c r="H94653" s="12"/>
      <c r="I94653" s="49"/>
    </row>
    <row r="94654" customHeight="1" spans="7:9">
      <c r="G94654" s="11"/>
      <c r="H94654" s="12"/>
      <c r="I94654" s="49"/>
    </row>
    <row r="94655" customHeight="1" spans="7:9">
      <c r="G94655" s="11"/>
      <c r="H94655" s="12"/>
      <c r="I94655" s="49"/>
    </row>
    <row r="94656" customHeight="1" spans="7:9">
      <c r="G94656" s="11"/>
      <c r="H94656" s="12"/>
      <c r="I94656" s="49"/>
    </row>
    <row r="94657" customHeight="1" spans="7:9">
      <c r="G94657" s="11"/>
      <c r="H94657" s="12"/>
      <c r="I94657" s="49"/>
    </row>
    <row r="94658" customHeight="1" spans="7:9">
      <c r="G94658" s="11"/>
      <c r="H94658" s="12"/>
      <c r="I94658" s="49"/>
    </row>
    <row r="94659" customHeight="1" spans="7:9">
      <c r="G94659" s="11"/>
      <c r="H94659" s="12"/>
      <c r="I94659" s="49"/>
    </row>
    <row r="94660" customHeight="1" spans="7:9">
      <c r="G94660" s="11"/>
      <c r="H94660" s="12"/>
      <c r="I94660" s="49"/>
    </row>
    <row r="94661" customHeight="1" spans="7:9">
      <c r="G94661" s="11"/>
      <c r="H94661" s="12"/>
      <c r="I94661" s="49"/>
    </row>
    <row r="94662" customHeight="1" spans="7:9">
      <c r="G94662" s="11"/>
      <c r="H94662" s="12"/>
      <c r="I94662" s="49"/>
    </row>
    <row r="94663" customHeight="1" spans="7:9">
      <c r="G94663" s="11"/>
      <c r="H94663" s="12"/>
      <c r="I94663" s="49"/>
    </row>
    <row r="94664" customHeight="1" spans="7:9">
      <c r="G94664" s="11"/>
      <c r="H94664" s="12"/>
      <c r="I94664" s="49"/>
    </row>
    <row r="94665" customHeight="1" spans="7:9">
      <c r="G94665" s="11"/>
      <c r="H94665" s="12"/>
      <c r="I94665" s="49"/>
    </row>
    <row r="94666" customHeight="1" spans="7:9">
      <c r="G94666" s="11"/>
      <c r="H94666" s="12"/>
      <c r="I94666" s="49"/>
    </row>
    <row r="94667" customHeight="1" spans="7:9">
      <c r="G94667" s="11"/>
      <c r="H94667" s="12"/>
      <c r="I94667" s="49"/>
    </row>
    <row r="94668" customHeight="1" spans="7:9">
      <c r="G94668" s="11"/>
      <c r="H94668" s="12"/>
      <c r="I94668" s="49"/>
    </row>
    <row r="94669" customHeight="1" spans="7:9">
      <c r="G94669" s="11"/>
      <c r="H94669" s="12"/>
      <c r="I94669" s="49"/>
    </row>
    <row r="94670" customHeight="1" spans="7:9">
      <c r="G94670" s="11"/>
      <c r="H94670" s="12"/>
      <c r="I94670" s="49"/>
    </row>
    <row r="94671" customHeight="1" spans="7:9">
      <c r="G94671" s="11"/>
      <c r="H94671" s="12"/>
      <c r="I94671" s="49"/>
    </row>
    <row r="94672" customHeight="1" spans="7:9">
      <c r="G94672" s="11"/>
      <c r="H94672" s="12"/>
      <c r="I94672" s="49"/>
    </row>
    <row r="94673" customHeight="1" spans="7:9">
      <c r="G94673" s="11"/>
      <c r="H94673" s="12"/>
      <c r="I94673" s="49"/>
    </row>
    <row r="94674" customHeight="1" spans="7:9">
      <c r="G94674" s="11"/>
      <c r="H94674" s="12"/>
      <c r="I94674" s="49"/>
    </row>
    <row r="94675" customHeight="1" spans="7:9">
      <c r="G94675" s="11"/>
      <c r="H94675" s="12"/>
      <c r="I94675" s="49"/>
    </row>
    <row r="94676" customHeight="1" spans="7:9">
      <c r="G94676" s="11"/>
      <c r="H94676" s="12"/>
      <c r="I94676" s="49"/>
    </row>
    <row r="94677" customHeight="1" spans="7:9">
      <c r="G94677" s="11"/>
      <c r="H94677" s="12"/>
      <c r="I94677" s="49"/>
    </row>
    <row r="94678" customHeight="1" spans="7:9">
      <c r="G94678" s="11"/>
      <c r="H94678" s="12"/>
      <c r="I94678" s="49"/>
    </row>
    <row r="94679" customHeight="1" spans="7:9">
      <c r="G94679" s="11"/>
      <c r="H94679" s="12"/>
      <c r="I94679" s="49"/>
    </row>
    <row r="94680" customHeight="1" spans="7:9">
      <c r="G94680" s="11"/>
      <c r="H94680" s="12"/>
      <c r="I94680" s="49"/>
    </row>
    <row r="94681" customHeight="1" spans="7:9">
      <c r="G94681" s="11"/>
      <c r="H94681" s="12"/>
      <c r="I94681" s="49"/>
    </row>
    <row r="94682" customHeight="1" spans="7:9">
      <c r="G94682" s="11"/>
      <c r="H94682" s="12"/>
      <c r="I94682" s="49"/>
    </row>
    <row r="94683" customHeight="1" spans="7:9">
      <c r="G94683" s="11"/>
      <c r="H94683" s="12"/>
      <c r="I94683" s="49"/>
    </row>
    <row r="94684" customHeight="1" spans="7:9">
      <c r="G94684" s="11"/>
      <c r="H94684" s="12"/>
      <c r="I94684" s="49"/>
    </row>
    <row r="94685" customHeight="1" spans="7:9">
      <c r="G94685" s="11"/>
      <c r="H94685" s="12"/>
      <c r="I94685" s="49"/>
    </row>
    <row r="94686" customHeight="1" spans="7:9">
      <c r="G94686" s="11"/>
      <c r="H94686" s="12"/>
      <c r="I94686" s="49"/>
    </row>
    <row r="94687" customHeight="1" spans="7:9">
      <c r="G94687" s="11"/>
      <c r="H94687" s="12"/>
      <c r="I94687" s="49"/>
    </row>
    <row r="94688" customHeight="1" spans="7:9">
      <c r="G94688" s="11"/>
      <c r="H94688" s="12"/>
      <c r="I94688" s="49"/>
    </row>
    <row r="94689" customHeight="1" spans="7:9">
      <c r="G94689" s="11"/>
      <c r="H94689" s="12"/>
      <c r="I94689" s="49"/>
    </row>
    <row r="94690" customHeight="1" spans="7:9">
      <c r="G94690" s="11"/>
      <c r="H94690" s="12"/>
      <c r="I94690" s="49"/>
    </row>
    <row r="94691" customHeight="1" spans="7:9">
      <c r="G94691" s="11"/>
      <c r="H94691" s="12"/>
      <c r="I94691" s="49"/>
    </row>
    <row r="94692" customHeight="1" spans="7:9">
      <c r="G94692" s="11"/>
      <c r="H94692" s="12"/>
      <c r="I94692" s="49"/>
    </row>
    <row r="94693" customHeight="1" spans="7:9">
      <c r="G94693" s="11"/>
      <c r="H94693" s="12"/>
      <c r="I94693" s="49"/>
    </row>
    <row r="94694" customHeight="1" spans="7:9">
      <c r="G94694" s="11"/>
      <c r="H94694" s="12"/>
      <c r="I94694" s="49"/>
    </row>
    <row r="94695" customHeight="1" spans="7:9">
      <c r="G94695" s="11"/>
      <c r="H94695" s="12"/>
      <c r="I94695" s="49"/>
    </row>
    <row r="94696" customHeight="1" spans="7:9">
      <c r="G94696" s="11"/>
      <c r="H94696" s="12"/>
      <c r="I94696" s="49"/>
    </row>
    <row r="94697" customHeight="1" spans="7:9">
      <c r="G94697" s="11"/>
      <c r="H94697" s="12"/>
      <c r="I94697" s="49"/>
    </row>
    <row r="94698" customHeight="1" spans="7:9">
      <c r="G94698" s="11"/>
      <c r="H94698" s="12"/>
      <c r="I94698" s="49"/>
    </row>
    <row r="94699" customHeight="1" spans="7:9">
      <c r="G94699" s="11"/>
      <c r="H94699" s="12"/>
      <c r="I94699" s="49"/>
    </row>
    <row r="94700" customHeight="1" spans="7:9">
      <c r="G94700" s="11"/>
      <c r="H94700" s="12"/>
      <c r="I94700" s="49"/>
    </row>
    <row r="94701" customHeight="1" spans="7:9">
      <c r="G94701" s="11"/>
      <c r="H94701" s="12"/>
      <c r="I94701" s="49"/>
    </row>
    <row r="94702" customHeight="1" spans="7:9">
      <c r="G94702" s="11"/>
      <c r="H94702" s="12"/>
      <c r="I94702" s="49"/>
    </row>
    <row r="94703" customHeight="1" spans="7:9">
      <c r="G94703" s="11"/>
      <c r="H94703" s="12"/>
      <c r="I94703" s="49"/>
    </row>
    <row r="94704" customHeight="1" spans="7:9">
      <c r="G94704" s="11"/>
      <c r="H94704" s="12"/>
      <c r="I94704" s="49"/>
    </row>
    <row r="94705" customHeight="1" spans="7:9">
      <c r="G94705" s="11"/>
      <c r="H94705" s="12"/>
      <c r="I94705" s="49"/>
    </row>
    <row r="94706" customHeight="1" spans="7:9">
      <c r="G94706" s="11"/>
      <c r="H94706" s="12"/>
      <c r="I94706" s="49"/>
    </row>
    <row r="94707" customHeight="1" spans="7:9">
      <c r="G94707" s="11"/>
      <c r="H94707" s="12"/>
      <c r="I94707" s="49"/>
    </row>
    <row r="94708" customHeight="1" spans="7:9">
      <c r="G94708" s="11"/>
      <c r="H94708" s="12"/>
      <c r="I94708" s="49"/>
    </row>
    <row r="94709" customHeight="1" spans="7:9">
      <c r="G94709" s="11"/>
      <c r="H94709" s="12"/>
      <c r="I94709" s="49"/>
    </row>
    <row r="94710" customHeight="1" spans="7:9">
      <c r="G94710" s="11"/>
      <c r="H94710" s="12"/>
      <c r="I94710" s="49"/>
    </row>
    <row r="94711" customHeight="1" spans="7:9">
      <c r="G94711" s="11"/>
      <c r="H94711" s="12"/>
      <c r="I94711" s="49"/>
    </row>
    <row r="94712" customHeight="1" spans="7:9">
      <c r="G94712" s="11"/>
      <c r="H94712" s="12"/>
      <c r="I94712" s="49"/>
    </row>
    <row r="94713" customHeight="1" spans="7:9">
      <c r="G94713" s="11"/>
      <c r="H94713" s="12"/>
      <c r="I94713" s="49"/>
    </row>
    <row r="94714" customHeight="1" spans="7:9">
      <c r="G94714" s="11"/>
      <c r="H94714" s="12"/>
      <c r="I94714" s="49"/>
    </row>
    <row r="94715" customHeight="1" spans="7:9">
      <c r="G94715" s="11"/>
      <c r="H94715" s="12"/>
      <c r="I94715" s="49"/>
    </row>
    <row r="94716" customHeight="1" spans="7:9">
      <c r="G94716" s="11"/>
      <c r="H94716" s="12"/>
      <c r="I94716" s="49"/>
    </row>
    <row r="94717" customHeight="1" spans="7:9">
      <c r="G94717" s="11"/>
      <c r="H94717" s="12"/>
      <c r="I94717" s="49"/>
    </row>
    <row r="94718" customHeight="1" spans="7:9">
      <c r="G94718" s="11"/>
      <c r="H94718" s="12"/>
      <c r="I94718" s="49"/>
    </row>
    <row r="94719" customHeight="1" spans="7:9">
      <c r="G94719" s="11"/>
      <c r="H94719" s="12"/>
      <c r="I94719" s="49"/>
    </row>
    <row r="94720" customHeight="1" spans="7:9">
      <c r="G94720" s="11"/>
      <c r="H94720" s="12"/>
      <c r="I94720" s="49"/>
    </row>
    <row r="94721" customHeight="1" spans="7:9">
      <c r="G94721" s="11"/>
      <c r="H94721" s="12"/>
      <c r="I94721" s="49"/>
    </row>
    <row r="94722" customHeight="1" spans="7:9">
      <c r="G94722" s="11"/>
      <c r="H94722" s="12"/>
      <c r="I94722" s="49"/>
    </row>
    <row r="94723" customHeight="1" spans="7:9">
      <c r="G94723" s="11"/>
      <c r="H94723" s="12"/>
      <c r="I94723" s="49"/>
    </row>
    <row r="94724" customHeight="1" spans="7:9">
      <c r="G94724" s="11"/>
      <c r="H94724" s="12"/>
      <c r="I94724" s="49"/>
    </row>
    <row r="94725" customHeight="1" spans="7:9">
      <c r="G94725" s="11"/>
      <c r="H94725" s="12"/>
      <c r="I94725" s="49"/>
    </row>
    <row r="94726" customHeight="1" spans="7:9">
      <c r="G94726" s="11"/>
      <c r="H94726" s="12"/>
      <c r="I94726" s="49"/>
    </row>
    <row r="94727" customHeight="1" spans="7:9">
      <c r="G94727" s="11"/>
      <c r="H94727" s="12"/>
      <c r="I94727" s="49"/>
    </row>
    <row r="94728" customHeight="1" spans="7:9">
      <c r="G94728" s="11"/>
      <c r="H94728" s="12"/>
      <c r="I94728" s="49"/>
    </row>
    <row r="94729" customHeight="1" spans="7:9">
      <c r="G94729" s="11"/>
      <c r="H94729" s="12"/>
      <c r="I94729" s="49"/>
    </row>
    <row r="94730" customHeight="1" spans="7:9">
      <c r="G94730" s="11"/>
      <c r="H94730" s="12"/>
      <c r="I94730" s="49"/>
    </row>
    <row r="94731" customHeight="1" spans="7:9">
      <c r="G94731" s="11"/>
      <c r="H94731" s="12"/>
      <c r="I94731" s="49"/>
    </row>
    <row r="94732" customHeight="1" spans="7:9">
      <c r="G94732" s="11"/>
      <c r="H94732" s="12"/>
      <c r="I94732" s="49"/>
    </row>
    <row r="94733" customHeight="1" spans="7:9">
      <c r="G94733" s="11"/>
      <c r="H94733" s="12"/>
      <c r="I94733" s="49"/>
    </row>
    <row r="94734" customHeight="1" spans="7:9">
      <c r="G94734" s="11"/>
      <c r="H94734" s="12"/>
      <c r="I94734" s="49"/>
    </row>
    <row r="94735" customHeight="1" spans="7:9">
      <c r="G94735" s="11"/>
      <c r="H94735" s="12"/>
      <c r="I94735" s="49"/>
    </row>
    <row r="94736" customHeight="1" spans="7:9">
      <c r="G94736" s="11"/>
      <c r="H94736" s="12"/>
      <c r="I94736" s="49"/>
    </row>
    <row r="94737" customHeight="1" spans="7:9">
      <c r="G94737" s="11"/>
      <c r="H94737" s="12"/>
      <c r="I94737" s="49"/>
    </row>
    <row r="94738" customHeight="1" spans="7:9">
      <c r="G94738" s="11"/>
      <c r="H94738" s="12"/>
      <c r="I94738" s="49"/>
    </row>
    <row r="94739" customHeight="1" spans="7:9">
      <c r="G94739" s="11"/>
      <c r="H94739" s="12"/>
      <c r="I94739" s="49"/>
    </row>
    <row r="94740" customHeight="1" spans="7:9">
      <c r="G94740" s="11"/>
      <c r="H94740" s="12"/>
      <c r="I94740" s="49"/>
    </row>
    <row r="94741" customHeight="1" spans="7:9">
      <c r="G94741" s="11"/>
      <c r="H94741" s="12"/>
      <c r="I94741" s="49"/>
    </row>
    <row r="94742" customHeight="1" spans="7:9">
      <c r="G94742" s="11"/>
      <c r="H94742" s="12"/>
      <c r="I94742" s="49"/>
    </row>
    <row r="94743" customHeight="1" spans="7:9">
      <c r="G94743" s="11"/>
      <c r="H94743" s="12"/>
      <c r="I94743" s="49"/>
    </row>
    <row r="94744" customHeight="1" spans="7:9">
      <c r="G94744" s="11"/>
      <c r="H94744" s="12"/>
      <c r="I94744" s="49"/>
    </row>
    <row r="94745" customHeight="1" spans="7:9">
      <c r="G94745" s="11"/>
      <c r="H94745" s="12"/>
      <c r="I94745" s="49"/>
    </row>
    <row r="94746" customHeight="1" spans="7:9">
      <c r="G94746" s="11"/>
      <c r="H94746" s="12"/>
      <c r="I94746" s="49"/>
    </row>
    <row r="94747" customHeight="1" spans="7:9">
      <c r="G94747" s="11"/>
      <c r="H94747" s="12"/>
      <c r="I94747" s="49"/>
    </row>
    <row r="94748" customHeight="1" spans="7:9">
      <c r="G94748" s="11"/>
      <c r="H94748" s="12"/>
      <c r="I94748" s="49"/>
    </row>
    <row r="94749" customHeight="1" spans="7:9">
      <c r="G94749" s="11"/>
      <c r="H94749" s="12"/>
      <c r="I94749" s="49"/>
    </row>
    <row r="94750" customHeight="1" spans="7:9">
      <c r="G94750" s="11"/>
      <c r="H94750" s="12"/>
      <c r="I94750" s="49"/>
    </row>
    <row r="94751" customHeight="1" spans="7:9">
      <c r="G94751" s="11"/>
      <c r="H94751" s="12"/>
      <c r="I94751" s="49"/>
    </row>
    <row r="94752" customHeight="1" spans="7:9">
      <c r="G94752" s="11"/>
      <c r="H94752" s="12"/>
      <c r="I94752" s="49"/>
    </row>
    <row r="94753" customHeight="1" spans="7:9">
      <c r="G94753" s="11"/>
      <c r="H94753" s="12"/>
      <c r="I94753" s="49"/>
    </row>
    <row r="94754" customHeight="1" spans="7:9">
      <c r="G94754" s="11"/>
      <c r="H94754" s="12"/>
      <c r="I94754" s="49"/>
    </row>
    <row r="94755" customHeight="1" spans="7:9">
      <c r="G94755" s="11"/>
      <c r="H94755" s="12"/>
      <c r="I94755" s="49"/>
    </row>
    <row r="94756" customHeight="1" spans="7:9">
      <c r="G94756" s="11"/>
      <c r="H94756" s="12"/>
      <c r="I94756" s="49"/>
    </row>
    <row r="94757" customHeight="1" spans="7:9">
      <c r="G94757" s="11"/>
      <c r="H94757" s="12"/>
      <c r="I94757" s="49"/>
    </row>
    <row r="94758" customHeight="1" spans="7:9">
      <c r="G94758" s="11"/>
      <c r="H94758" s="12"/>
      <c r="I94758" s="49"/>
    </row>
    <row r="94759" customHeight="1" spans="7:9">
      <c r="G94759" s="11"/>
      <c r="H94759" s="12"/>
      <c r="I94759" s="49"/>
    </row>
    <row r="94760" customHeight="1" spans="7:9">
      <c r="G94760" s="11"/>
      <c r="H94760" s="12"/>
      <c r="I94760" s="49"/>
    </row>
    <row r="94761" customHeight="1" spans="7:9">
      <c r="G94761" s="11"/>
      <c r="H94761" s="12"/>
      <c r="I94761" s="49"/>
    </row>
    <row r="94762" customHeight="1" spans="7:9">
      <c r="G94762" s="11"/>
      <c r="H94762" s="12"/>
      <c r="I94762" s="49"/>
    </row>
    <row r="94763" customHeight="1" spans="7:9">
      <c r="G94763" s="11"/>
      <c r="H94763" s="12"/>
      <c r="I94763" s="49"/>
    </row>
    <row r="94764" customHeight="1" spans="7:9">
      <c r="G94764" s="11"/>
      <c r="H94764" s="12"/>
      <c r="I94764" s="49"/>
    </row>
    <row r="94765" customHeight="1" spans="7:9">
      <c r="G94765" s="11"/>
      <c r="H94765" s="12"/>
      <c r="I94765" s="49"/>
    </row>
    <row r="94766" customHeight="1" spans="7:9">
      <c r="G94766" s="11"/>
      <c r="H94766" s="12"/>
      <c r="I94766" s="49"/>
    </row>
    <row r="94767" customHeight="1" spans="7:9">
      <c r="G94767" s="11"/>
      <c r="H94767" s="12"/>
      <c r="I94767" s="49"/>
    </row>
    <row r="94768" customHeight="1" spans="7:9">
      <c r="G94768" s="11"/>
      <c r="H94768" s="12"/>
      <c r="I94768" s="49"/>
    </row>
    <row r="94769" customHeight="1" spans="7:9">
      <c r="G94769" s="11"/>
      <c r="H94769" s="12"/>
      <c r="I94769" s="49"/>
    </row>
    <row r="94770" customHeight="1" spans="7:9">
      <c r="G94770" s="11"/>
      <c r="H94770" s="12"/>
      <c r="I94770" s="49"/>
    </row>
    <row r="94771" customHeight="1" spans="7:9">
      <c r="G94771" s="11"/>
      <c r="H94771" s="12"/>
      <c r="I94771" s="49"/>
    </row>
    <row r="94772" customHeight="1" spans="7:9">
      <c r="G94772" s="11"/>
      <c r="H94772" s="12"/>
      <c r="I94772" s="49"/>
    </row>
    <row r="94773" customHeight="1" spans="7:9">
      <c r="G94773" s="11"/>
      <c r="H94773" s="12"/>
      <c r="I94773" s="49"/>
    </row>
    <row r="94774" customHeight="1" spans="7:9">
      <c r="G94774" s="11"/>
      <c r="H94774" s="12"/>
      <c r="I94774" s="49"/>
    </row>
    <row r="94775" customHeight="1" spans="7:9">
      <c r="G94775" s="11"/>
      <c r="H94775" s="12"/>
      <c r="I94775" s="49"/>
    </row>
    <row r="94776" customHeight="1" spans="7:9">
      <c r="G94776" s="11"/>
      <c r="H94776" s="12"/>
      <c r="I94776" s="49"/>
    </row>
    <row r="94777" customHeight="1" spans="7:9">
      <c r="G94777" s="11"/>
      <c r="H94777" s="12"/>
      <c r="I94777" s="49"/>
    </row>
    <row r="94778" customHeight="1" spans="7:9">
      <c r="G94778" s="11"/>
      <c r="H94778" s="12"/>
      <c r="I94778" s="49"/>
    </row>
    <row r="94779" customHeight="1" spans="7:9">
      <c r="G94779" s="11"/>
      <c r="H94779" s="12"/>
      <c r="I94779" s="49"/>
    </row>
    <row r="94780" customHeight="1" spans="7:9">
      <c r="G94780" s="11"/>
      <c r="H94780" s="12"/>
      <c r="I94780" s="49"/>
    </row>
    <row r="94781" customHeight="1" spans="7:9">
      <c r="G94781" s="11"/>
      <c r="H94781" s="12"/>
      <c r="I94781" s="49"/>
    </row>
    <row r="94782" customHeight="1" spans="7:9">
      <c r="G94782" s="11"/>
      <c r="H94782" s="12"/>
      <c r="I94782" s="49"/>
    </row>
    <row r="94783" customHeight="1" spans="7:9">
      <c r="G94783" s="11"/>
      <c r="H94783" s="12"/>
      <c r="I94783" s="49"/>
    </row>
    <row r="94784" customHeight="1" spans="7:9">
      <c r="G94784" s="11"/>
      <c r="H94784" s="12"/>
      <c r="I94784" s="49"/>
    </row>
    <row r="94785" customHeight="1" spans="7:9">
      <c r="G94785" s="11"/>
      <c r="H94785" s="12"/>
      <c r="I94785" s="49"/>
    </row>
    <row r="94786" customHeight="1" spans="7:9">
      <c r="G94786" s="11"/>
      <c r="H94786" s="12"/>
      <c r="I94786" s="49"/>
    </row>
    <row r="94787" customHeight="1" spans="7:9">
      <c r="G94787" s="11"/>
      <c r="H94787" s="12"/>
      <c r="I94787" s="49"/>
    </row>
    <row r="94788" customHeight="1" spans="7:9">
      <c r="G94788" s="11"/>
      <c r="H94788" s="12"/>
      <c r="I94788" s="49"/>
    </row>
    <row r="94789" customHeight="1" spans="7:9">
      <c r="G94789" s="11"/>
      <c r="H94789" s="12"/>
      <c r="I94789" s="49"/>
    </row>
    <row r="94790" customHeight="1" spans="7:9">
      <c r="G94790" s="11"/>
      <c r="H94790" s="12"/>
      <c r="I94790" s="49"/>
    </row>
    <row r="94791" customHeight="1" spans="7:9">
      <c r="G94791" s="11"/>
      <c r="H94791" s="12"/>
      <c r="I94791" s="49"/>
    </row>
    <row r="94792" customHeight="1" spans="7:9">
      <c r="G94792" s="11"/>
      <c r="H94792" s="12"/>
      <c r="I94792" s="49"/>
    </row>
    <row r="94793" customHeight="1" spans="7:9">
      <c r="G94793" s="11"/>
      <c r="H94793" s="12"/>
      <c r="I94793" s="49"/>
    </row>
    <row r="94794" customHeight="1" spans="7:9">
      <c r="G94794" s="11"/>
      <c r="H94794" s="12"/>
      <c r="I94794" s="49"/>
    </row>
    <row r="94795" customHeight="1" spans="7:9">
      <c r="G94795" s="11"/>
      <c r="H94795" s="12"/>
      <c r="I94795" s="49"/>
    </row>
    <row r="94796" customHeight="1" spans="7:9">
      <c r="G94796" s="11"/>
      <c r="H94796" s="12"/>
      <c r="I94796" s="49"/>
    </row>
    <row r="94797" customHeight="1" spans="7:9">
      <c r="G94797" s="11"/>
      <c r="H94797" s="12"/>
      <c r="I94797" s="49"/>
    </row>
    <row r="94798" customHeight="1" spans="7:9">
      <c r="G94798" s="11"/>
      <c r="H94798" s="12"/>
      <c r="I94798" s="49"/>
    </row>
    <row r="94799" customHeight="1" spans="7:9">
      <c r="G94799" s="11"/>
      <c r="H94799" s="12"/>
      <c r="I94799" s="49"/>
    </row>
    <row r="94800" customHeight="1" spans="7:9">
      <c r="G94800" s="11"/>
      <c r="H94800" s="12"/>
      <c r="I94800" s="49"/>
    </row>
    <row r="94801" customHeight="1" spans="7:9">
      <c r="G94801" s="11"/>
      <c r="H94801" s="12"/>
      <c r="I94801" s="49"/>
    </row>
    <row r="94802" customHeight="1" spans="7:9">
      <c r="G94802" s="11"/>
      <c r="H94802" s="12"/>
      <c r="I94802" s="49"/>
    </row>
    <row r="94803" customHeight="1" spans="7:9">
      <c r="G94803" s="11"/>
      <c r="H94803" s="12"/>
      <c r="I94803" s="49"/>
    </row>
    <row r="94804" customHeight="1" spans="7:9">
      <c r="G94804" s="11"/>
      <c r="H94804" s="12"/>
      <c r="I94804" s="49"/>
    </row>
    <row r="94805" customHeight="1" spans="7:9">
      <c r="G94805" s="11"/>
      <c r="H94805" s="12"/>
      <c r="I94805" s="49"/>
    </row>
    <row r="94806" customHeight="1" spans="7:9">
      <c r="G94806" s="11"/>
      <c r="H94806" s="12"/>
      <c r="I94806" s="49"/>
    </row>
    <row r="94807" customHeight="1" spans="7:9">
      <c r="G94807" s="11"/>
      <c r="H94807" s="12"/>
      <c r="I94807" s="49"/>
    </row>
    <row r="94808" customHeight="1" spans="7:9">
      <c r="G94808" s="11"/>
      <c r="H94808" s="12"/>
      <c r="I94808" s="49"/>
    </row>
    <row r="94809" customHeight="1" spans="7:9">
      <c r="G94809" s="11"/>
      <c r="H94809" s="12"/>
      <c r="I94809" s="49"/>
    </row>
    <row r="94810" customHeight="1" spans="7:9">
      <c r="G94810" s="11"/>
      <c r="H94810" s="12"/>
      <c r="I94810" s="49"/>
    </row>
    <row r="94811" customHeight="1" spans="7:9">
      <c r="G94811" s="11"/>
      <c r="H94811" s="12"/>
      <c r="I94811" s="49"/>
    </row>
    <row r="94812" customHeight="1" spans="7:9">
      <c r="G94812" s="11"/>
      <c r="H94812" s="12"/>
      <c r="I94812" s="49"/>
    </row>
    <row r="94813" customHeight="1" spans="7:9">
      <c r="G94813" s="11"/>
      <c r="H94813" s="12"/>
      <c r="I94813" s="49"/>
    </row>
    <row r="94814" customHeight="1" spans="7:9">
      <c r="G94814" s="11"/>
      <c r="H94814" s="12"/>
      <c r="I94814" s="49"/>
    </row>
    <row r="94815" customHeight="1" spans="7:9">
      <c r="G94815" s="11"/>
      <c r="H94815" s="12"/>
      <c r="I94815" s="49"/>
    </row>
    <row r="94816" customHeight="1" spans="7:9">
      <c r="G94816" s="11"/>
      <c r="H94816" s="12"/>
      <c r="I94816" s="49"/>
    </row>
    <row r="94817" customHeight="1" spans="7:9">
      <c r="G94817" s="11"/>
      <c r="H94817" s="12"/>
      <c r="I94817" s="49"/>
    </row>
    <row r="94818" customHeight="1" spans="7:9">
      <c r="G94818" s="11"/>
      <c r="H94818" s="12"/>
      <c r="I94818" s="49"/>
    </row>
    <row r="94819" customHeight="1" spans="7:9">
      <c r="G94819" s="11"/>
      <c r="H94819" s="12"/>
      <c r="I94819" s="49"/>
    </row>
    <row r="94820" customHeight="1" spans="7:9">
      <c r="G94820" s="11"/>
      <c r="H94820" s="12"/>
      <c r="I94820" s="49"/>
    </row>
    <row r="94821" customHeight="1" spans="7:9">
      <c r="G94821" s="11"/>
      <c r="H94821" s="12"/>
      <c r="I94821" s="49"/>
    </row>
    <row r="94822" customHeight="1" spans="7:9">
      <c r="G94822" s="11"/>
      <c r="H94822" s="12"/>
      <c r="I94822" s="49"/>
    </row>
    <row r="94823" customHeight="1" spans="7:9">
      <c r="G94823" s="11"/>
      <c r="H94823" s="12"/>
      <c r="I94823" s="49"/>
    </row>
    <row r="94824" customHeight="1" spans="7:9">
      <c r="G94824" s="11"/>
      <c r="H94824" s="12"/>
      <c r="I94824" s="49"/>
    </row>
    <row r="94825" customHeight="1" spans="7:9">
      <c r="G94825" s="11"/>
      <c r="H94825" s="12"/>
      <c r="I94825" s="49"/>
    </row>
    <row r="94826" customHeight="1" spans="7:9">
      <c r="G94826" s="11"/>
      <c r="H94826" s="12"/>
      <c r="I94826" s="49"/>
    </row>
    <row r="94827" customHeight="1" spans="7:9">
      <c r="G94827" s="11"/>
      <c r="H94827" s="12"/>
      <c r="I94827" s="49"/>
    </row>
    <row r="94828" customHeight="1" spans="7:9">
      <c r="G94828" s="11"/>
      <c r="H94828" s="12"/>
      <c r="I94828" s="49"/>
    </row>
    <row r="94829" customHeight="1" spans="7:9">
      <c r="G94829" s="11"/>
      <c r="H94829" s="12"/>
      <c r="I94829" s="49"/>
    </row>
    <row r="94830" customHeight="1" spans="7:9">
      <c r="G94830" s="11"/>
      <c r="H94830" s="12"/>
      <c r="I94830" s="49"/>
    </row>
    <row r="94831" customHeight="1" spans="7:9">
      <c r="G94831" s="11"/>
      <c r="H94831" s="12"/>
      <c r="I94831" s="49"/>
    </row>
    <row r="94832" customHeight="1" spans="7:9">
      <c r="G94832" s="11"/>
      <c r="H94832" s="12"/>
      <c r="I94832" s="49"/>
    </row>
    <row r="94833" customHeight="1" spans="7:9">
      <c r="G94833" s="11"/>
      <c r="H94833" s="12"/>
      <c r="I94833" s="49"/>
    </row>
    <row r="94834" customHeight="1" spans="7:9">
      <c r="G94834" s="11"/>
      <c r="H94834" s="12"/>
      <c r="I94834" s="49"/>
    </row>
    <row r="94835" customHeight="1" spans="7:9">
      <c r="G94835" s="11"/>
      <c r="H94835" s="12"/>
      <c r="I94835" s="49"/>
    </row>
    <row r="94836" customHeight="1" spans="7:9">
      <c r="G94836" s="11"/>
      <c r="H94836" s="12"/>
      <c r="I94836" s="49"/>
    </row>
    <row r="94837" customHeight="1" spans="7:9">
      <c r="G94837" s="11"/>
      <c r="H94837" s="12"/>
      <c r="I94837" s="49"/>
    </row>
    <row r="94838" customHeight="1" spans="7:9">
      <c r="G94838" s="11"/>
      <c r="H94838" s="12"/>
      <c r="I94838" s="49"/>
    </row>
    <row r="94839" customHeight="1" spans="7:9">
      <c r="G94839" s="11"/>
      <c r="H94839" s="12"/>
      <c r="I94839" s="49"/>
    </row>
    <row r="94840" customHeight="1" spans="7:9">
      <c r="G94840" s="11"/>
      <c r="H94840" s="12"/>
      <c r="I94840" s="49"/>
    </row>
    <row r="94841" customHeight="1" spans="7:9">
      <c r="G94841" s="11"/>
      <c r="H94841" s="12"/>
      <c r="I94841" s="49"/>
    </row>
    <row r="94842" customHeight="1" spans="7:9">
      <c r="G94842" s="11"/>
      <c r="H94842" s="12"/>
      <c r="I94842" s="49"/>
    </row>
    <row r="94843" customHeight="1" spans="7:9">
      <c r="G94843" s="11"/>
      <c r="H94843" s="12"/>
      <c r="I94843" s="49"/>
    </row>
    <row r="94844" customHeight="1" spans="7:9">
      <c r="G94844" s="11"/>
      <c r="H94844" s="12"/>
      <c r="I94844" s="49"/>
    </row>
    <row r="94845" customHeight="1" spans="7:9">
      <c r="G94845" s="11"/>
      <c r="H94845" s="12"/>
      <c r="I94845" s="49"/>
    </row>
    <row r="94846" customHeight="1" spans="7:9">
      <c r="G94846" s="11"/>
      <c r="H94846" s="12"/>
      <c r="I94846" s="49"/>
    </row>
    <row r="94847" customHeight="1" spans="7:9">
      <c r="G94847" s="11"/>
      <c r="H94847" s="12"/>
      <c r="I94847" s="49"/>
    </row>
    <row r="94848" customHeight="1" spans="7:9">
      <c r="G94848" s="11"/>
      <c r="H94848" s="12"/>
      <c r="I94848" s="49"/>
    </row>
    <row r="94849" customHeight="1" spans="7:9">
      <c r="G94849" s="11"/>
      <c r="H94849" s="12"/>
      <c r="I94849" s="49"/>
    </row>
    <row r="94850" customHeight="1" spans="7:9">
      <c r="G94850" s="11"/>
      <c r="H94850" s="12"/>
      <c r="I94850" s="49"/>
    </row>
    <row r="94851" customHeight="1" spans="7:9">
      <c r="G94851" s="11"/>
      <c r="H94851" s="12"/>
      <c r="I94851" s="49"/>
    </row>
    <row r="94852" customHeight="1" spans="7:9">
      <c r="G94852" s="11"/>
      <c r="H94852" s="12"/>
      <c r="I94852" s="49"/>
    </row>
    <row r="94853" customHeight="1" spans="7:9">
      <c r="G94853" s="11"/>
      <c r="H94853" s="12"/>
      <c r="I94853" s="49"/>
    </row>
    <row r="94854" customHeight="1" spans="7:9">
      <c r="G94854" s="11"/>
      <c r="H94854" s="12"/>
      <c r="I94854" s="49"/>
    </row>
    <row r="94855" customHeight="1" spans="7:9">
      <c r="G94855" s="11"/>
      <c r="H94855" s="12"/>
      <c r="I94855" s="49"/>
    </row>
    <row r="94856" customHeight="1" spans="7:9">
      <c r="G94856" s="11"/>
      <c r="H94856" s="12"/>
      <c r="I94856" s="49"/>
    </row>
    <row r="94857" customHeight="1" spans="7:9">
      <c r="G94857" s="11"/>
      <c r="H94857" s="12"/>
      <c r="I94857" s="49"/>
    </row>
    <row r="94858" customHeight="1" spans="7:9">
      <c r="G94858" s="11"/>
      <c r="H94858" s="12"/>
      <c r="I94858" s="49"/>
    </row>
    <row r="94859" customHeight="1" spans="7:9">
      <c r="G94859" s="11"/>
      <c r="H94859" s="12"/>
      <c r="I94859" s="49"/>
    </row>
    <row r="94860" customHeight="1" spans="7:9">
      <c r="G94860" s="11"/>
      <c r="H94860" s="12"/>
      <c r="I94860" s="49"/>
    </row>
    <row r="94861" customHeight="1" spans="7:9">
      <c r="G94861" s="11"/>
      <c r="H94861" s="12"/>
      <c r="I94861" s="49"/>
    </row>
    <row r="94862" customHeight="1" spans="7:9">
      <c r="G94862" s="11"/>
      <c r="H94862" s="12"/>
      <c r="I94862" s="49"/>
    </row>
    <row r="94863" customHeight="1" spans="7:9">
      <c r="G94863" s="11"/>
      <c r="H94863" s="12"/>
      <c r="I94863" s="49"/>
    </row>
    <row r="94864" customHeight="1" spans="7:9">
      <c r="G94864" s="11"/>
      <c r="H94864" s="12"/>
      <c r="I94864" s="49"/>
    </row>
    <row r="94865" customHeight="1" spans="7:9">
      <c r="G94865" s="11"/>
      <c r="H94865" s="12"/>
      <c r="I94865" s="49"/>
    </row>
    <row r="94866" customHeight="1" spans="7:9">
      <c r="G94866" s="11"/>
      <c r="H94866" s="12"/>
      <c r="I94866" s="49"/>
    </row>
    <row r="94867" customHeight="1" spans="7:9">
      <c r="G94867" s="11"/>
      <c r="H94867" s="12"/>
      <c r="I94867" s="49"/>
    </row>
    <row r="94868" customHeight="1" spans="7:9">
      <c r="G94868" s="11"/>
      <c r="H94868" s="12"/>
      <c r="I94868" s="49"/>
    </row>
    <row r="94869" customHeight="1" spans="7:9">
      <c r="G94869" s="11"/>
      <c r="H94869" s="12"/>
      <c r="I94869" s="49"/>
    </row>
    <row r="94870" customHeight="1" spans="7:9">
      <c r="G94870" s="11"/>
      <c r="H94870" s="12"/>
      <c r="I94870" s="49"/>
    </row>
    <row r="94871" customHeight="1" spans="7:9">
      <c r="G94871" s="11"/>
      <c r="H94871" s="12"/>
      <c r="I94871" s="49"/>
    </row>
    <row r="94872" customHeight="1" spans="7:9">
      <c r="G94872" s="11"/>
      <c r="H94872" s="12"/>
      <c r="I94872" s="49"/>
    </row>
    <row r="94873" customHeight="1" spans="7:9">
      <c r="G94873" s="11"/>
      <c r="H94873" s="12"/>
      <c r="I94873" s="49"/>
    </row>
    <row r="94874" customHeight="1" spans="7:9">
      <c r="G94874" s="11"/>
      <c r="H94874" s="12"/>
      <c r="I94874" s="49"/>
    </row>
    <row r="94875" customHeight="1" spans="7:9">
      <c r="G94875" s="11"/>
      <c r="H94875" s="12"/>
      <c r="I94875" s="49"/>
    </row>
    <row r="94876" customHeight="1" spans="7:9">
      <c r="G94876" s="11"/>
      <c r="H94876" s="12"/>
      <c r="I94876" s="49"/>
    </row>
    <row r="94877" customHeight="1" spans="7:9">
      <c r="G94877" s="11"/>
      <c r="H94877" s="12"/>
      <c r="I94877" s="49"/>
    </row>
    <row r="94878" customHeight="1" spans="7:9">
      <c r="G94878" s="11"/>
      <c r="H94878" s="12"/>
      <c r="I94878" s="49"/>
    </row>
    <row r="94879" customHeight="1" spans="7:9">
      <c r="G94879" s="11"/>
      <c r="H94879" s="12"/>
      <c r="I94879" s="49"/>
    </row>
    <row r="94880" customHeight="1" spans="7:9">
      <c r="G94880" s="11"/>
      <c r="H94880" s="12"/>
      <c r="I94880" s="49"/>
    </row>
    <row r="94881" customHeight="1" spans="7:9">
      <c r="G94881" s="11"/>
      <c r="H94881" s="12"/>
      <c r="I94881" s="49"/>
    </row>
    <row r="94882" customHeight="1" spans="7:9">
      <c r="G94882" s="11"/>
      <c r="H94882" s="12"/>
      <c r="I94882" s="49"/>
    </row>
    <row r="94883" customHeight="1" spans="7:9">
      <c r="G94883" s="11"/>
      <c r="H94883" s="12"/>
      <c r="I94883" s="49"/>
    </row>
    <row r="94884" customHeight="1" spans="7:9">
      <c r="G94884" s="11"/>
      <c r="H94884" s="12"/>
      <c r="I94884" s="49"/>
    </row>
    <row r="94885" customHeight="1" spans="7:9">
      <c r="G94885" s="11"/>
      <c r="H94885" s="12"/>
      <c r="I94885" s="49"/>
    </row>
    <row r="94886" customHeight="1" spans="7:9">
      <c r="G94886" s="11"/>
      <c r="H94886" s="12"/>
      <c r="I94886" s="49"/>
    </row>
    <row r="94887" customHeight="1" spans="7:9">
      <c r="G94887" s="11"/>
      <c r="H94887" s="12"/>
      <c r="I94887" s="49"/>
    </row>
    <row r="94888" customHeight="1" spans="7:9">
      <c r="G94888" s="11"/>
      <c r="H94888" s="12"/>
      <c r="I94888" s="49"/>
    </row>
    <row r="94889" customHeight="1" spans="7:9">
      <c r="G94889" s="11"/>
      <c r="H94889" s="12"/>
      <c r="I94889" s="49"/>
    </row>
    <row r="94890" customHeight="1" spans="7:9">
      <c r="G94890" s="11"/>
      <c r="H94890" s="12"/>
      <c r="I94890" s="49"/>
    </row>
    <row r="94891" customHeight="1" spans="7:9">
      <c r="G94891" s="11"/>
      <c r="H94891" s="12"/>
      <c r="I94891" s="49"/>
    </row>
    <row r="94892" customHeight="1" spans="7:9">
      <c r="G94892" s="11"/>
      <c r="H94892" s="12"/>
      <c r="I94892" s="49"/>
    </row>
    <row r="94893" customHeight="1" spans="7:9">
      <c r="G94893" s="11"/>
      <c r="H94893" s="12"/>
      <c r="I94893" s="49"/>
    </row>
    <row r="94894" customHeight="1" spans="7:9">
      <c r="G94894" s="11"/>
      <c r="H94894" s="12"/>
      <c r="I94894" s="49"/>
    </row>
    <row r="94895" customHeight="1" spans="7:9">
      <c r="G94895" s="11"/>
      <c r="H94895" s="12"/>
      <c r="I94895" s="49"/>
    </row>
    <row r="94896" customHeight="1" spans="7:9">
      <c r="G94896" s="11"/>
      <c r="H94896" s="12"/>
      <c r="I94896" s="49"/>
    </row>
    <row r="94897" customHeight="1" spans="7:9">
      <c r="G94897" s="11"/>
      <c r="H94897" s="12"/>
      <c r="I94897" s="49"/>
    </row>
    <row r="94898" customHeight="1" spans="7:9">
      <c r="G94898" s="11"/>
      <c r="H94898" s="12"/>
      <c r="I94898" s="49"/>
    </row>
    <row r="94899" customHeight="1" spans="7:9">
      <c r="G94899" s="11"/>
      <c r="H94899" s="12"/>
      <c r="I94899" s="49"/>
    </row>
    <row r="94900" customHeight="1" spans="7:9">
      <c r="G94900" s="11"/>
      <c r="H94900" s="12"/>
      <c r="I94900" s="49"/>
    </row>
    <row r="94901" customHeight="1" spans="7:9">
      <c r="G94901" s="11"/>
      <c r="H94901" s="12"/>
      <c r="I94901" s="49"/>
    </row>
    <row r="94902" customHeight="1" spans="7:9">
      <c r="G94902" s="11"/>
      <c r="H94902" s="12"/>
      <c r="I94902" s="49"/>
    </row>
    <row r="94903" customHeight="1" spans="7:9">
      <c r="G94903" s="11"/>
      <c r="H94903" s="12"/>
      <c r="I94903" s="49"/>
    </row>
    <row r="94904" customHeight="1" spans="7:9">
      <c r="G94904" s="11"/>
      <c r="H94904" s="12"/>
      <c r="I94904" s="49"/>
    </row>
    <row r="94905" customHeight="1" spans="7:9">
      <c r="G94905" s="11"/>
      <c r="H94905" s="12"/>
      <c r="I94905" s="49"/>
    </row>
    <row r="94906" customHeight="1" spans="7:9">
      <c r="G94906" s="11"/>
      <c r="H94906" s="12"/>
      <c r="I94906" s="49"/>
    </row>
    <row r="94907" customHeight="1" spans="7:9">
      <c r="G94907" s="11"/>
      <c r="H94907" s="12"/>
      <c r="I94907" s="49"/>
    </row>
    <row r="94908" customHeight="1" spans="7:9">
      <c r="G94908" s="11"/>
      <c r="H94908" s="12"/>
      <c r="I94908" s="49"/>
    </row>
    <row r="94909" customHeight="1" spans="7:9">
      <c r="G94909" s="11"/>
      <c r="H94909" s="12"/>
      <c r="I94909" s="49"/>
    </row>
    <row r="94910" customHeight="1" spans="7:9">
      <c r="G94910" s="11"/>
      <c r="H94910" s="12"/>
      <c r="I94910" s="49"/>
    </row>
    <row r="94911" customHeight="1" spans="7:9">
      <c r="G94911" s="11"/>
      <c r="H94911" s="12"/>
      <c r="I94911" s="49"/>
    </row>
    <row r="94912" customHeight="1" spans="7:9">
      <c r="G94912" s="11"/>
      <c r="H94912" s="12"/>
      <c r="I94912" s="49"/>
    </row>
    <row r="94913" customHeight="1" spans="7:9">
      <c r="G94913" s="11"/>
      <c r="H94913" s="12"/>
      <c r="I94913" s="49"/>
    </row>
    <row r="94914" customHeight="1" spans="7:9">
      <c r="G94914" s="11"/>
      <c r="H94914" s="12"/>
      <c r="I94914" s="49"/>
    </row>
    <row r="94915" customHeight="1" spans="7:9">
      <c r="G94915" s="11"/>
      <c r="H94915" s="12"/>
      <c r="I94915" s="49"/>
    </row>
    <row r="94916" customHeight="1" spans="7:9">
      <c r="G94916" s="11"/>
      <c r="H94916" s="12"/>
      <c r="I94916" s="49"/>
    </row>
    <row r="94917" customHeight="1" spans="7:9">
      <c r="G94917" s="11"/>
      <c r="H94917" s="12"/>
      <c r="I94917" s="49"/>
    </row>
    <row r="94918" customHeight="1" spans="7:9">
      <c r="G94918" s="11"/>
      <c r="H94918" s="12"/>
      <c r="I94918" s="49"/>
    </row>
    <row r="94919" customHeight="1" spans="7:9">
      <c r="G94919" s="11"/>
      <c r="H94919" s="12"/>
      <c r="I94919" s="49"/>
    </row>
    <row r="94920" customHeight="1" spans="7:9">
      <c r="G94920" s="11"/>
      <c r="H94920" s="12"/>
      <c r="I94920" s="49"/>
    </row>
    <row r="94921" customHeight="1" spans="7:9">
      <c r="G94921" s="11"/>
      <c r="H94921" s="12"/>
      <c r="I94921" s="49"/>
    </row>
    <row r="94922" customHeight="1" spans="7:9">
      <c r="G94922" s="11"/>
      <c r="H94922" s="12"/>
      <c r="I94922" s="49"/>
    </row>
    <row r="94923" customHeight="1" spans="7:9">
      <c r="G94923" s="11"/>
      <c r="H94923" s="12"/>
      <c r="I94923" s="49"/>
    </row>
    <row r="94924" customHeight="1" spans="7:9">
      <c r="G94924" s="11"/>
      <c r="H94924" s="12"/>
      <c r="I94924" s="49"/>
    </row>
    <row r="94925" customHeight="1" spans="7:9">
      <c r="G94925" s="11"/>
      <c r="H94925" s="12"/>
      <c r="I94925" s="49"/>
    </row>
    <row r="94926" customHeight="1" spans="7:9">
      <c r="G94926" s="11"/>
      <c r="H94926" s="12"/>
      <c r="I94926" s="49"/>
    </row>
    <row r="94927" customHeight="1" spans="7:9">
      <c r="G94927" s="11"/>
      <c r="H94927" s="12"/>
      <c r="I94927" s="49"/>
    </row>
    <row r="94928" customHeight="1" spans="7:9">
      <c r="G94928" s="11"/>
      <c r="H94928" s="12"/>
      <c r="I94928" s="49"/>
    </row>
    <row r="94929" customHeight="1" spans="7:9">
      <c r="G94929" s="11"/>
      <c r="H94929" s="12"/>
      <c r="I94929" s="49"/>
    </row>
    <row r="94930" customHeight="1" spans="7:9">
      <c r="G94930" s="11"/>
      <c r="H94930" s="12"/>
      <c r="I94930" s="49"/>
    </row>
    <row r="94931" customHeight="1" spans="7:9">
      <c r="G94931" s="11"/>
      <c r="H94931" s="12"/>
      <c r="I94931" s="49"/>
    </row>
    <row r="94932" customHeight="1" spans="7:9">
      <c r="G94932" s="11"/>
      <c r="H94932" s="12"/>
      <c r="I94932" s="49"/>
    </row>
    <row r="94933" customHeight="1" spans="7:9">
      <c r="G94933" s="11"/>
      <c r="H94933" s="12"/>
      <c r="I94933" s="49"/>
    </row>
    <row r="94934" customHeight="1" spans="7:9">
      <c r="G94934" s="11"/>
      <c r="H94934" s="12"/>
      <c r="I94934" s="49"/>
    </row>
    <row r="94935" customHeight="1" spans="7:9">
      <c r="G94935" s="11"/>
      <c r="H94935" s="12"/>
      <c r="I94935" s="49"/>
    </row>
    <row r="94936" customHeight="1" spans="7:9">
      <c r="G94936" s="11"/>
      <c r="H94936" s="12"/>
      <c r="I94936" s="49"/>
    </row>
    <row r="94937" customHeight="1" spans="7:9">
      <c r="G94937" s="11"/>
      <c r="H94937" s="12"/>
      <c r="I94937" s="49"/>
    </row>
    <row r="94938" customHeight="1" spans="7:9">
      <c r="G94938" s="11"/>
      <c r="H94938" s="12"/>
      <c r="I94938" s="49"/>
    </row>
    <row r="94939" customHeight="1" spans="7:9">
      <c r="G94939" s="11"/>
      <c r="H94939" s="12"/>
      <c r="I94939" s="49"/>
    </row>
    <row r="94940" customHeight="1" spans="7:9">
      <c r="G94940" s="11"/>
      <c r="H94940" s="12"/>
      <c r="I94940" s="49"/>
    </row>
    <row r="94941" customHeight="1" spans="7:9">
      <c r="G94941" s="11"/>
      <c r="H94941" s="12"/>
      <c r="I94941" s="49"/>
    </row>
    <row r="94942" customHeight="1" spans="7:9">
      <c r="G94942" s="11"/>
      <c r="H94942" s="12"/>
      <c r="I94942" s="49"/>
    </row>
    <row r="94943" customHeight="1" spans="7:9">
      <c r="G94943" s="11"/>
      <c r="H94943" s="12"/>
      <c r="I94943" s="49"/>
    </row>
    <row r="94944" customHeight="1" spans="7:9">
      <c r="G94944" s="11"/>
      <c r="H94944" s="12"/>
      <c r="I94944" s="49"/>
    </row>
    <row r="94945" customHeight="1" spans="7:9">
      <c r="G94945" s="11"/>
      <c r="H94945" s="12"/>
      <c r="I94945" s="49"/>
    </row>
    <row r="94946" customHeight="1" spans="7:9">
      <c r="G94946" s="11"/>
      <c r="H94946" s="12"/>
      <c r="I94946" s="49"/>
    </row>
    <row r="94947" customHeight="1" spans="7:9">
      <c r="G94947" s="11"/>
      <c r="H94947" s="12"/>
      <c r="I94947" s="49"/>
    </row>
    <row r="94948" customHeight="1" spans="7:9">
      <c r="G94948" s="11"/>
      <c r="H94948" s="12"/>
      <c r="I94948" s="49"/>
    </row>
    <row r="94949" customHeight="1" spans="7:9">
      <c r="G94949" s="11"/>
      <c r="H94949" s="12"/>
      <c r="I94949" s="49"/>
    </row>
    <row r="94950" customHeight="1" spans="7:9">
      <c r="G94950" s="11"/>
      <c r="H94950" s="12"/>
      <c r="I94950" s="49"/>
    </row>
    <row r="94951" customHeight="1" spans="7:9">
      <c r="G94951" s="11"/>
      <c r="H94951" s="12"/>
      <c r="I94951" s="49"/>
    </row>
    <row r="94952" customHeight="1" spans="7:9">
      <c r="G94952" s="11"/>
      <c r="H94952" s="12"/>
      <c r="I94952" s="49"/>
    </row>
    <row r="94953" customHeight="1" spans="7:9">
      <c r="G94953" s="11"/>
      <c r="H94953" s="12"/>
      <c r="I94953" s="49"/>
    </row>
    <row r="94954" customHeight="1" spans="7:9">
      <c r="G94954" s="11"/>
      <c r="H94954" s="12"/>
      <c r="I94954" s="49"/>
    </row>
    <row r="94955" customHeight="1" spans="7:9">
      <c r="G94955" s="11"/>
      <c r="H94955" s="12"/>
      <c r="I94955" s="49"/>
    </row>
    <row r="94956" customHeight="1" spans="7:9">
      <c r="G94956" s="11"/>
      <c r="H94956" s="12"/>
      <c r="I94956" s="49"/>
    </row>
    <row r="94957" customHeight="1" spans="7:9">
      <c r="G94957" s="11"/>
      <c r="H94957" s="12"/>
      <c r="I94957" s="49"/>
    </row>
    <row r="94958" customHeight="1" spans="7:9">
      <c r="G94958" s="11"/>
      <c r="H94958" s="12"/>
      <c r="I94958" s="49"/>
    </row>
    <row r="94959" customHeight="1" spans="7:9">
      <c r="G94959" s="11"/>
      <c r="H94959" s="12"/>
      <c r="I94959" s="49"/>
    </row>
    <row r="94960" customHeight="1" spans="7:9">
      <c r="G94960" s="11"/>
      <c r="H94960" s="12"/>
      <c r="I94960" s="49"/>
    </row>
    <row r="94961" customHeight="1" spans="7:9">
      <c r="G94961" s="11"/>
      <c r="H94961" s="12"/>
      <c r="I94961" s="49"/>
    </row>
    <row r="94962" customHeight="1" spans="7:9">
      <c r="G94962" s="11"/>
      <c r="H94962" s="12"/>
      <c r="I94962" s="49"/>
    </row>
    <row r="94963" customHeight="1" spans="7:9">
      <c r="G94963" s="11"/>
      <c r="H94963" s="12"/>
      <c r="I94963" s="49"/>
    </row>
    <row r="94964" customHeight="1" spans="7:9">
      <c r="G94964" s="11"/>
      <c r="H94964" s="12"/>
      <c r="I94964" s="49"/>
    </row>
    <row r="94965" customHeight="1" spans="7:9">
      <c r="G94965" s="11"/>
      <c r="H94965" s="12"/>
      <c r="I94965" s="49"/>
    </row>
    <row r="94966" customHeight="1" spans="7:9">
      <c r="G94966" s="11"/>
      <c r="H94966" s="12"/>
      <c r="I94966" s="49"/>
    </row>
    <row r="94967" customHeight="1" spans="7:9">
      <c r="G94967" s="11"/>
      <c r="H94967" s="12"/>
      <c r="I94967" s="49"/>
    </row>
    <row r="94968" customHeight="1" spans="7:9">
      <c r="G94968" s="11"/>
      <c r="H94968" s="12"/>
      <c r="I94968" s="49"/>
    </row>
    <row r="94969" customHeight="1" spans="7:9">
      <c r="G94969" s="11"/>
      <c r="H94969" s="12"/>
      <c r="I94969" s="49"/>
    </row>
    <row r="94970" customHeight="1" spans="7:9">
      <c r="G94970" s="11"/>
      <c r="H94970" s="12"/>
      <c r="I94970" s="49"/>
    </row>
    <row r="94971" customHeight="1" spans="7:9">
      <c r="G94971" s="11"/>
      <c r="H94971" s="12"/>
      <c r="I94971" s="49"/>
    </row>
    <row r="94972" customHeight="1" spans="7:9">
      <c r="G94972" s="11"/>
      <c r="H94972" s="12"/>
      <c r="I94972" s="49"/>
    </row>
    <row r="94973" customHeight="1" spans="7:9">
      <c r="G94973" s="11"/>
      <c r="H94973" s="12"/>
      <c r="I94973" s="49"/>
    </row>
    <row r="94974" customHeight="1" spans="7:9">
      <c r="G94974" s="11"/>
      <c r="H94974" s="12"/>
      <c r="I94974" s="49"/>
    </row>
    <row r="94975" customHeight="1" spans="7:9">
      <c r="G94975" s="11"/>
      <c r="H94975" s="12"/>
      <c r="I94975" s="49"/>
    </row>
    <row r="94976" customHeight="1" spans="7:9">
      <c r="G94976" s="11"/>
      <c r="H94976" s="12"/>
      <c r="I94976" s="49"/>
    </row>
    <row r="94977" customHeight="1" spans="7:9">
      <c r="G94977" s="11"/>
      <c r="H94977" s="12"/>
      <c r="I94977" s="49"/>
    </row>
    <row r="94978" customHeight="1" spans="7:9">
      <c r="G94978" s="11"/>
      <c r="H94978" s="12"/>
      <c r="I94978" s="49"/>
    </row>
    <row r="94979" customHeight="1" spans="7:9">
      <c r="G94979" s="11"/>
      <c r="H94979" s="12"/>
      <c r="I94979" s="49"/>
    </row>
    <row r="94980" customHeight="1" spans="7:9">
      <c r="G94980" s="11"/>
      <c r="H94980" s="12"/>
      <c r="I94980" s="49"/>
    </row>
    <row r="94981" customHeight="1" spans="7:9">
      <c r="G94981" s="11"/>
      <c r="H94981" s="12"/>
      <c r="I94981" s="49"/>
    </row>
    <row r="94982" customHeight="1" spans="7:9">
      <c r="G94982" s="11"/>
      <c r="H94982" s="12"/>
      <c r="I94982" s="49"/>
    </row>
    <row r="94983" customHeight="1" spans="7:9">
      <c r="G94983" s="11"/>
      <c r="H94983" s="12"/>
      <c r="I94983" s="49"/>
    </row>
    <row r="94984" customHeight="1" spans="7:9">
      <c r="G94984" s="11"/>
      <c r="H94984" s="12"/>
      <c r="I94984" s="49"/>
    </row>
    <row r="94985" customHeight="1" spans="7:9">
      <c r="G94985" s="11"/>
      <c r="H94985" s="12"/>
      <c r="I94985" s="49"/>
    </row>
    <row r="94986" customHeight="1" spans="7:9">
      <c r="G94986" s="11"/>
      <c r="H94986" s="12"/>
      <c r="I94986" s="49"/>
    </row>
    <row r="94987" customHeight="1" spans="7:9">
      <c r="G94987" s="11"/>
      <c r="H94987" s="12"/>
      <c r="I94987" s="49"/>
    </row>
    <row r="94988" customHeight="1" spans="7:9">
      <c r="G94988" s="11"/>
      <c r="H94988" s="12"/>
      <c r="I94988" s="49"/>
    </row>
    <row r="94989" customHeight="1" spans="7:9">
      <c r="G94989" s="11"/>
      <c r="H94989" s="12"/>
      <c r="I94989" s="49"/>
    </row>
    <row r="94990" customHeight="1" spans="7:9">
      <c r="G94990" s="11"/>
      <c r="H94990" s="12"/>
      <c r="I94990" s="49"/>
    </row>
    <row r="94991" customHeight="1" spans="7:9">
      <c r="G94991" s="11"/>
      <c r="H94991" s="12"/>
      <c r="I94991" s="49"/>
    </row>
    <row r="94992" customHeight="1" spans="7:9">
      <c r="G94992" s="11"/>
      <c r="H94992" s="12"/>
      <c r="I94992" s="49"/>
    </row>
    <row r="94993" customHeight="1" spans="7:9">
      <c r="G94993" s="11"/>
      <c r="H94993" s="12"/>
      <c r="I94993" s="49"/>
    </row>
    <row r="94994" customHeight="1" spans="7:9">
      <c r="G94994" s="11"/>
      <c r="H94994" s="12"/>
      <c r="I94994" s="49"/>
    </row>
    <row r="94995" customHeight="1" spans="7:9">
      <c r="G94995" s="11"/>
      <c r="H94995" s="12"/>
      <c r="I94995" s="49"/>
    </row>
    <row r="94996" customHeight="1" spans="7:9">
      <c r="G94996" s="11"/>
      <c r="H94996" s="12"/>
      <c r="I94996" s="49"/>
    </row>
    <row r="94997" customHeight="1" spans="7:9">
      <c r="G94997" s="11"/>
      <c r="H94997" s="12"/>
      <c r="I94997" s="49"/>
    </row>
    <row r="94998" customHeight="1" spans="7:9">
      <c r="G94998" s="11"/>
      <c r="H94998" s="12"/>
      <c r="I94998" s="49"/>
    </row>
    <row r="94999" customHeight="1" spans="7:9">
      <c r="G94999" s="11"/>
      <c r="H94999" s="12"/>
      <c r="I94999" s="49"/>
    </row>
    <row r="95000" customHeight="1" spans="7:9">
      <c r="G95000" s="11"/>
      <c r="H95000" s="12"/>
      <c r="I95000" s="49"/>
    </row>
    <row r="95001" customHeight="1" spans="7:9">
      <c r="G95001" s="11"/>
      <c r="H95001" s="12"/>
      <c r="I95001" s="49"/>
    </row>
    <row r="95002" customHeight="1" spans="7:9">
      <c r="G95002" s="11"/>
      <c r="H95002" s="12"/>
      <c r="I95002" s="49"/>
    </row>
    <row r="95003" customHeight="1" spans="7:9">
      <c r="G95003" s="11"/>
      <c r="H95003" s="12"/>
      <c r="I95003" s="49"/>
    </row>
    <row r="95004" customHeight="1" spans="7:9">
      <c r="G95004" s="11"/>
      <c r="H95004" s="12"/>
      <c r="I95004" s="49"/>
    </row>
    <row r="95005" customHeight="1" spans="7:9">
      <c r="G95005" s="11"/>
      <c r="H95005" s="12"/>
      <c r="I95005" s="49"/>
    </row>
    <row r="95006" customHeight="1" spans="7:9">
      <c r="G95006" s="11"/>
      <c r="H95006" s="12"/>
      <c r="I95006" s="49"/>
    </row>
    <row r="95007" customHeight="1" spans="7:9">
      <c r="G95007" s="11"/>
      <c r="H95007" s="12"/>
      <c r="I95007" s="49"/>
    </row>
    <row r="95008" customHeight="1" spans="7:9">
      <c r="G95008" s="11"/>
      <c r="H95008" s="12"/>
      <c r="I95008" s="49"/>
    </row>
    <row r="95009" customHeight="1" spans="7:9">
      <c r="G95009" s="11"/>
      <c r="H95009" s="12"/>
      <c r="I95009" s="49"/>
    </row>
    <row r="95010" customHeight="1" spans="7:9">
      <c r="G95010" s="11"/>
      <c r="H95010" s="12"/>
      <c r="I95010" s="49"/>
    </row>
    <row r="95011" customHeight="1" spans="7:9">
      <c r="G95011" s="11"/>
      <c r="H95011" s="12"/>
      <c r="I95011" s="49"/>
    </row>
    <row r="95012" customHeight="1" spans="7:9">
      <c r="G95012" s="11"/>
      <c r="H95012" s="12"/>
      <c r="I95012" s="49"/>
    </row>
    <row r="95013" customHeight="1" spans="7:9">
      <c r="G95013" s="11"/>
      <c r="H95013" s="12"/>
      <c r="I95013" s="49"/>
    </row>
    <row r="95014" customHeight="1" spans="7:9">
      <c r="G95014" s="11"/>
      <c r="H95014" s="12"/>
      <c r="I95014" s="49"/>
    </row>
    <row r="95015" customHeight="1" spans="7:9">
      <c r="G95015" s="11"/>
      <c r="H95015" s="12"/>
      <c r="I95015" s="49"/>
    </row>
    <row r="95016" customHeight="1" spans="7:9">
      <c r="G95016" s="11"/>
      <c r="H95016" s="12"/>
      <c r="I95016" s="49"/>
    </row>
    <row r="95017" customHeight="1" spans="7:9">
      <c r="G95017" s="11"/>
      <c r="H95017" s="12"/>
      <c r="I95017" s="49"/>
    </row>
    <row r="95018" customHeight="1" spans="7:9">
      <c r="G95018" s="11"/>
      <c r="H95018" s="12"/>
      <c r="I95018" s="49"/>
    </row>
    <row r="95019" customHeight="1" spans="7:9">
      <c r="G95019" s="11"/>
      <c r="H95019" s="12"/>
      <c r="I95019" s="49"/>
    </row>
    <row r="95020" customHeight="1" spans="7:9">
      <c r="G95020" s="11"/>
      <c r="H95020" s="12"/>
      <c r="I95020" s="49"/>
    </row>
    <row r="95021" customHeight="1" spans="7:9">
      <c r="G95021" s="11"/>
      <c r="H95021" s="12"/>
      <c r="I95021" s="49"/>
    </row>
    <row r="95022" customHeight="1" spans="7:9">
      <c r="G95022" s="11"/>
      <c r="H95022" s="12"/>
      <c r="I95022" s="49"/>
    </row>
    <row r="95023" customHeight="1" spans="7:9">
      <c r="G95023" s="11"/>
      <c r="H95023" s="12"/>
      <c r="I95023" s="49"/>
    </row>
    <row r="95024" customHeight="1" spans="7:9">
      <c r="G95024" s="11"/>
      <c r="H95024" s="12"/>
      <c r="I95024" s="49"/>
    </row>
    <row r="95025" customHeight="1" spans="7:9">
      <c r="G95025" s="11"/>
      <c r="H95025" s="12"/>
      <c r="I95025" s="49"/>
    </row>
    <row r="95026" customHeight="1" spans="7:9">
      <c r="G95026" s="11"/>
      <c r="H95026" s="12"/>
      <c r="I95026" s="49"/>
    </row>
    <row r="95027" customHeight="1" spans="7:9">
      <c r="G95027" s="11"/>
      <c r="H95027" s="12"/>
      <c r="I95027" s="49"/>
    </row>
    <row r="95028" customHeight="1" spans="7:9">
      <c r="G95028" s="11"/>
      <c r="H95028" s="12"/>
      <c r="I95028" s="49"/>
    </row>
    <row r="95029" customHeight="1" spans="7:9">
      <c r="G95029" s="11"/>
      <c r="H95029" s="12"/>
      <c r="I95029" s="49"/>
    </row>
    <row r="95030" customHeight="1" spans="7:9">
      <c r="G95030" s="11"/>
      <c r="H95030" s="12"/>
      <c r="I95030" s="49"/>
    </row>
    <row r="95031" customHeight="1" spans="7:9">
      <c r="G95031" s="11"/>
      <c r="H95031" s="12"/>
      <c r="I95031" s="49"/>
    </row>
    <row r="95032" customHeight="1" spans="7:9">
      <c r="G95032" s="11"/>
      <c r="H95032" s="12"/>
      <c r="I95032" s="49"/>
    </row>
    <row r="95033" customHeight="1" spans="7:9">
      <c r="G95033" s="11"/>
      <c r="H95033" s="12"/>
      <c r="I95033" s="49"/>
    </row>
    <row r="95034" customHeight="1" spans="7:9">
      <c r="G95034" s="11"/>
      <c r="H95034" s="12"/>
      <c r="I95034" s="49"/>
    </row>
    <row r="95035" customHeight="1" spans="7:9">
      <c r="G95035" s="11"/>
      <c r="H95035" s="12"/>
      <c r="I95035" s="49"/>
    </row>
    <row r="95036" customHeight="1" spans="7:9">
      <c r="G95036" s="11"/>
      <c r="H95036" s="12"/>
      <c r="I95036" s="49"/>
    </row>
    <row r="95037" customHeight="1" spans="7:9">
      <c r="G95037" s="11"/>
      <c r="H95037" s="12"/>
      <c r="I95037" s="49"/>
    </row>
    <row r="95038" customHeight="1" spans="7:9">
      <c r="G95038" s="11"/>
      <c r="H95038" s="12"/>
      <c r="I95038" s="49"/>
    </row>
    <row r="95039" customHeight="1" spans="7:9">
      <c r="G95039" s="11"/>
      <c r="H95039" s="12"/>
      <c r="I95039" s="49"/>
    </row>
    <row r="95040" customHeight="1" spans="7:9">
      <c r="G95040" s="11"/>
      <c r="H95040" s="12"/>
      <c r="I95040" s="49"/>
    </row>
    <row r="95041" customHeight="1" spans="7:9">
      <c r="G95041" s="11"/>
      <c r="H95041" s="12"/>
      <c r="I95041" s="49"/>
    </row>
    <row r="95042" customHeight="1" spans="7:9">
      <c r="G95042" s="11"/>
      <c r="H95042" s="12"/>
      <c r="I95042" s="49"/>
    </row>
    <row r="95043" customHeight="1" spans="7:9">
      <c r="G95043" s="11"/>
      <c r="H95043" s="12"/>
      <c r="I95043" s="49"/>
    </row>
    <row r="95044" customHeight="1" spans="7:9">
      <c r="G95044" s="11"/>
      <c r="H95044" s="12"/>
      <c r="I95044" s="49"/>
    </row>
    <row r="95045" customHeight="1" spans="7:9">
      <c r="G95045" s="11"/>
      <c r="H95045" s="12"/>
      <c r="I95045" s="49"/>
    </row>
    <row r="95046" customHeight="1" spans="7:9">
      <c r="G95046" s="11"/>
      <c r="H95046" s="12"/>
      <c r="I95046" s="49"/>
    </row>
    <row r="95047" customHeight="1" spans="7:9">
      <c r="G95047" s="11"/>
      <c r="H95047" s="12"/>
      <c r="I95047" s="49"/>
    </row>
    <row r="95048" customHeight="1" spans="7:9">
      <c r="G95048" s="11"/>
      <c r="H95048" s="12"/>
      <c r="I95048" s="49"/>
    </row>
    <row r="95049" customHeight="1" spans="7:9">
      <c r="G95049" s="11"/>
      <c r="H95049" s="12"/>
      <c r="I95049" s="49"/>
    </row>
    <row r="95050" customHeight="1" spans="7:9">
      <c r="G95050" s="11"/>
      <c r="H95050" s="12"/>
      <c r="I95050" s="49"/>
    </row>
    <row r="95051" customHeight="1" spans="7:9">
      <c r="G95051" s="11"/>
      <c r="H95051" s="12"/>
      <c r="I95051" s="49"/>
    </row>
    <row r="95052" customHeight="1" spans="7:9">
      <c r="G95052" s="11"/>
      <c r="H95052" s="12"/>
      <c r="I95052" s="49"/>
    </row>
    <row r="95053" customHeight="1" spans="7:9">
      <c r="G95053" s="11"/>
      <c r="H95053" s="12"/>
      <c r="I95053" s="49"/>
    </row>
    <row r="95054" customHeight="1" spans="7:9">
      <c r="G95054" s="11"/>
      <c r="H95054" s="12"/>
      <c r="I95054" s="49"/>
    </row>
    <row r="95055" customHeight="1" spans="7:9">
      <c r="G95055" s="11"/>
      <c r="H95055" s="12"/>
      <c r="I95055" s="49"/>
    </row>
    <row r="95056" customHeight="1" spans="7:9">
      <c r="G95056" s="11"/>
      <c r="H95056" s="12"/>
      <c r="I95056" s="49"/>
    </row>
    <row r="95057" customHeight="1" spans="7:9">
      <c r="G95057" s="11"/>
      <c r="H95057" s="12"/>
      <c r="I95057" s="49"/>
    </row>
    <row r="95058" customHeight="1" spans="7:9">
      <c r="G95058" s="11"/>
      <c r="H95058" s="12"/>
      <c r="I95058" s="49"/>
    </row>
    <row r="95059" customHeight="1" spans="7:9">
      <c r="G95059" s="11"/>
      <c r="H95059" s="12"/>
      <c r="I95059" s="49"/>
    </row>
    <row r="95060" customHeight="1" spans="7:9">
      <c r="G95060" s="11"/>
      <c r="H95060" s="12"/>
      <c r="I95060" s="49"/>
    </row>
    <row r="95061" customHeight="1" spans="7:9">
      <c r="G95061" s="11"/>
      <c r="H95061" s="12"/>
      <c r="I95061" s="49"/>
    </row>
    <row r="95062" customHeight="1" spans="7:9">
      <c r="G95062" s="11"/>
      <c r="H95062" s="12"/>
      <c r="I95062" s="49"/>
    </row>
    <row r="95063" customHeight="1" spans="7:9">
      <c r="G95063" s="11"/>
      <c r="H95063" s="12"/>
      <c r="I95063" s="49"/>
    </row>
    <row r="95064" customHeight="1" spans="7:9">
      <c r="G95064" s="11"/>
      <c r="H95064" s="12"/>
      <c r="I95064" s="49"/>
    </row>
    <row r="95065" customHeight="1" spans="7:9">
      <c r="G95065" s="11"/>
      <c r="H95065" s="12"/>
      <c r="I95065" s="49"/>
    </row>
    <row r="95066" customHeight="1" spans="7:9">
      <c r="G95066" s="11"/>
      <c r="H95066" s="12"/>
      <c r="I95066" s="49"/>
    </row>
    <row r="95067" customHeight="1" spans="7:9">
      <c r="G95067" s="11"/>
      <c r="H95067" s="12"/>
      <c r="I95067" s="49"/>
    </row>
    <row r="95068" customHeight="1" spans="7:9">
      <c r="G95068" s="11"/>
      <c r="H95068" s="12"/>
      <c r="I95068" s="49"/>
    </row>
    <row r="95069" customHeight="1" spans="7:9">
      <c r="G95069" s="11"/>
      <c r="H95069" s="12"/>
      <c r="I95069" s="49"/>
    </row>
    <row r="95070" customHeight="1" spans="7:9">
      <c r="G95070" s="11"/>
      <c r="H95070" s="12"/>
      <c r="I95070" s="49"/>
    </row>
    <row r="95071" customHeight="1" spans="7:9">
      <c r="G95071" s="11"/>
      <c r="H95071" s="12"/>
      <c r="I95071" s="49"/>
    </row>
    <row r="95072" customHeight="1" spans="7:9">
      <c r="G95072" s="11"/>
      <c r="H95072" s="12"/>
      <c r="I95072" s="49"/>
    </row>
    <row r="95073" customHeight="1" spans="7:9">
      <c r="G95073" s="11"/>
      <c r="H95073" s="12"/>
      <c r="I95073" s="49"/>
    </row>
    <row r="95074" customHeight="1" spans="7:9">
      <c r="G95074" s="11"/>
      <c r="H95074" s="12"/>
      <c r="I95074" s="49"/>
    </row>
    <row r="95075" customHeight="1" spans="7:9">
      <c r="G95075" s="11"/>
      <c r="H95075" s="12"/>
      <c r="I95075" s="49"/>
    </row>
    <row r="95076" customHeight="1" spans="7:9">
      <c r="G95076" s="11"/>
      <c r="H95076" s="12"/>
      <c r="I95076" s="49"/>
    </row>
    <row r="95077" customHeight="1" spans="7:9">
      <c r="G95077" s="11"/>
      <c r="H95077" s="12"/>
      <c r="I95077" s="49"/>
    </row>
    <row r="95078" customHeight="1" spans="7:9">
      <c r="G95078" s="11"/>
      <c r="H95078" s="12"/>
      <c r="I95078" s="49"/>
    </row>
    <row r="95079" customHeight="1" spans="7:9">
      <c r="G95079" s="11"/>
      <c r="H95079" s="12"/>
      <c r="I95079" s="49"/>
    </row>
    <row r="95080" customHeight="1" spans="7:9">
      <c r="G95080" s="11"/>
      <c r="H95080" s="12"/>
      <c r="I95080" s="49"/>
    </row>
    <row r="95081" customHeight="1" spans="7:9">
      <c r="G95081" s="11"/>
      <c r="H95081" s="12"/>
      <c r="I95081" s="49"/>
    </row>
    <row r="95082" customHeight="1" spans="7:9">
      <c r="G95082" s="11"/>
      <c r="H95082" s="12"/>
      <c r="I95082" s="49"/>
    </row>
    <row r="95083" customHeight="1" spans="7:9">
      <c r="G95083" s="11"/>
      <c r="H95083" s="12"/>
      <c r="I95083" s="49"/>
    </row>
    <row r="95084" customHeight="1" spans="7:9">
      <c r="G95084" s="11"/>
      <c r="H95084" s="12"/>
      <c r="I95084" s="49"/>
    </row>
    <row r="95085" customHeight="1" spans="7:9">
      <c r="G95085" s="11"/>
      <c r="H95085" s="12"/>
      <c r="I95085" s="49"/>
    </row>
    <row r="95086" customHeight="1" spans="7:9">
      <c r="G95086" s="11"/>
      <c r="H95086" s="12"/>
      <c r="I95086" s="49"/>
    </row>
    <row r="95087" customHeight="1" spans="7:9">
      <c r="G95087" s="11"/>
      <c r="H95087" s="12"/>
      <c r="I95087" s="49"/>
    </row>
    <row r="95088" customHeight="1" spans="7:9">
      <c r="G95088" s="11"/>
      <c r="H95088" s="12"/>
      <c r="I95088" s="49"/>
    </row>
    <row r="95089" customHeight="1" spans="7:9">
      <c r="G95089" s="11"/>
      <c r="H95089" s="12"/>
      <c r="I95089" s="49"/>
    </row>
    <row r="95090" customHeight="1" spans="7:9">
      <c r="G95090" s="11"/>
      <c r="H95090" s="12"/>
      <c r="I95090" s="49"/>
    </row>
    <row r="95091" customHeight="1" spans="7:9">
      <c r="G95091" s="11"/>
      <c r="H95091" s="12"/>
      <c r="I95091" s="49"/>
    </row>
    <row r="95092" customHeight="1" spans="7:9">
      <c r="G95092" s="11"/>
      <c r="H95092" s="12"/>
      <c r="I95092" s="49"/>
    </row>
    <row r="95093" customHeight="1" spans="7:9">
      <c r="G95093" s="11"/>
      <c r="H95093" s="12"/>
      <c r="I95093" s="49"/>
    </row>
    <row r="95094" customHeight="1" spans="7:9">
      <c r="G95094" s="11"/>
      <c r="H95094" s="12"/>
      <c r="I95094" s="49"/>
    </row>
    <row r="95095" customHeight="1" spans="7:9">
      <c r="G95095" s="11"/>
      <c r="H95095" s="12"/>
      <c r="I95095" s="49"/>
    </row>
    <row r="95096" customHeight="1" spans="7:9">
      <c r="G95096" s="11"/>
      <c r="H95096" s="12"/>
      <c r="I95096" s="49"/>
    </row>
    <row r="95097" customHeight="1" spans="7:9">
      <c r="G95097" s="11"/>
      <c r="H95097" s="12"/>
      <c r="I95097" s="49"/>
    </row>
    <row r="95098" customHeight="1" spans="7:9">
      <c r="G95098" s="11"/>
      <c r="H95098" s="12"/>
      <c r="I95098" s="49"/>
    </row>
    <row r="95099" customHeight="1" spans="7:9">
      <c r="G95099" s="11"/>
      <c r="H95099" s="12"/>
      <c r="I95099" s="49"/>
    </row>
    <row r="95100" customHeight="1" spans="7:9">
      <c r="G95100" s="11"/>
      <c r="H95100" s="12"/>
      <c r="I95100" s="49"/>
    </row>
    <row r="95101" customHeight="1" spans="7:9">
      <c r="G95101" s="11"/>
      <c r="H95101" s="12"/>
      <c r="I95101" s="49"/>
    </row>
    <row r="95102" customHeight="1" spans="7:9">
      <c r="G95102" s="11"/>
      <c r="H95102" s="12"/>
      <c r="I95102" s="49"/>
    </row>
    <row r="95103" customHeight="1" spans="7:9">
      <c r="G95103" s="11"/>
      <c r="H95103" s="12"/>
      <c r="I95103" s="49"/>
    </row>
    <row r="95104" customHeight="1" spans="7:9">
      <c r="G95104" s="11"/>
      <c r="H95104" s="12"/>
      <c r="I95104" s="49"/>
    </row>
    <row r="95105" customHeight="1" spans="7:9">
      <c r="G95105" s="11"/>
      <c r="H95105" s="12"/>
      <c r="I95105" s="49"/>
    </row>
    <row r="95106" customHeight="1" spans="7:9">
      <c r="G95106" s="11"/>
      <c r="H95106" s="12"/>
      <c r="I95106" s="49"/>
    </row>
    <row r="95107" customHeight="1" spans="7:9">
      <c r="G95107" s="11"/>
      <c r="H95107" s="12"/>
      <c r="I95107" s="49"/>
    </row>
    <row r="95108" customHeight="1" spans="7:9">
      <c r="G95108" s="11"/>
      <c r="H95108" s="12"/>
      <c r="I95108" s="49"/>
    </row>
    <row r="95109" customHeight="1" spans="7:9">
      <c r="G95109" s="11"/>
      <c r="H95109" s="12"/>
      <c r="I95109" s="49"/>
    </row>
    <row r="95110" customHeight="1" spans="7:9">
      <c r="G95110" s="11"/>
      <c r="H95110" s="12"/>
      <c r="I95110" s="49"/>
    </row>
    <row r="95111" customHeight="1" spans="7:9">
      <c r="G95111" s="11"/>
      <c r="H95111" s="12"/>
      <c r="I95111" s="49"/>
    </row>
    <row r="95112" customHeight="1" spans="7:9">
      <c r="G95112" s="11"/>
      <c r="H95112" s="12"/>
      <c r="I95112" s="49"/>
    </row>
    <row r="95113" customHeight="1" spans="7:9">
      <c r="G95113" s="11"/>
      <c r="H95113" s="12"/>
      <c r="I95113" s="49"/>
    </row>
    <row r="95114" customHeight="1" spans="7:9">
      <c r="G95114" s="11"/>
      <c r="H95114" s="12"/>
      <c r="I95114" s="49"/>
    </row>
    <row r="95115" customHeight="1" spans="7:9">
      <c r="G95115" s="11"/>
      <c r="H95115" s="12"/>
      <c r="I95115" s="49"/>
    </row>
    <row r="95116" customHeight="1" spans="7:9">
      <c r="G95116" s="11"/>
      <c r="H95116" s="12"/>
      <c r="I95116" s="49"/>
    </row>
    <row r="95117" customHeight="1" spans="7:9">
      <c r="G95117" s="11"/>
      <c r="H95117" s="12"/>
      <c r="I95117" s="49"/>
    </row>
    <row r="95118" customHeight="1" spans="7:9">
      <c r="G95118" s="11"/>
      <c r="H95118" s="12"/>
      <c r="I95118" s="49"/>
    </row>
    <row r="95119" customHeight="1" spans="7:9">
      <c r="G95119" s="11"/>
      <c r="H95119" s="12"/>
      <c r="I95119" s="49"/>
    </row>
    <row r="95120" customHeight="1" spans="7:9">
      <c r="G95120" s="11"/>
      <c r="H95120" s="12"/>
      <c r="I95120" s="49"/>
    </row>
    <row r="95121" customHeight="1" spans="7:9">
      <c r="G95121" s="11"/>
      <c r="H95121" s="12"/>
      <c r="I95121" s="49"/>
    </row>
    <row r="95122" customHeight="1" spans="7:9">
      <c r="G95122" s="11"/>
      <c r="H95122" s="12"/>
      <c r="I95122" s="49"/>
    </row>
    <row r="95123" customHeight="1" spans="7:9">
      <c r="G95123" s="11"/>
      <c r="H95123" s="12"/>
      <c r="I95123" s="49"/>
    </row>
    <row r="95124" customHeight="1" spans="7:9">
      <c r="G95124" s="11"/>
      <c r="H95124" s="12"/>
      <c r="I95124" s="49"/>
    </row>
    <row r="95125" customHeight="1" spans="7:9">
      <c r="G95125" s="11"/>
      <c r="H95125" s="12"/>
      <c r="I95125" s="49"/>
    </row>
    <row r="95126" customHeight="1" spans="7:9">
      <c r="G95126" s="11"/>
      <c r="H95126" s="12"/>
      <c r="I95126" s="49"/>
    </row>
    <row r="95127" customHeight="1" spans="7:9">
      <c r="G95127" s="11"/>
      <c r="H95127" s="12"/>
      <c r="I95127" s="49"/>
    </row>
    <row r="95128" customHeight="1" spans="7:9">
      <c r="G95128" s="11"/>
      <c r="H95128" s="12"/>
      <c r="I95128" s="49"/>
    </row>
    <row r="95129" customHeight="1" spans="7:9">
      <c r="G95129" s="11"/>
      <c r="H95129" s="12"/>
      <c r="I95129" s="49"/>
    </row>
    <row r="95130" customHeight="1" spans="7:9">
      <c r="G95130" s="11"/>
      <c r="H95130" s="12"/>
      <c r="I95130" s="49"/>
    </row>
    <row r="95131" customHeight="1" spans="7:9">
      <c r="G95131" s="11"/>
      <c r="H95131" s="12"/>
      <c r="I95131" s="49"/>
    </row>
    <row r="95132" customHeight="1" spans="7:9">
      <c r="G95132" s="11"/>
      <c r="H95132" s="12"/>
      <c r="I95132" s="49"/>
    </row>
    <row r="95133" customHeight="1" spans="7:9">
      <c r="G95133" s="11"/>
      <c r="H95133" s="12"/>
      <c r="I95133" s="49"/>
    </row>
    <row r="95134" customHeight="1" spans="7:9">
      <c r="G95134" s="11"/>
      <c r="H95134" s="12"/>
      <c r="I95134" s="49"/>
    </row>
    <row r="95135" customHeight="1" spans="7:9">
      <c r="G95135" s="11"/>
      <c r="H95135" s="12"/>
      <c r="I95135" s="49"/>
    </row>
    <row r="95136" customHeight="1" spans="7:9">
      <c r="G95136" s="11"/>
      <c r="H95136" s="12"/>
      <c r="I95136" s="49"/>
    </row>
    <row r="95137" customHeight="1" spans="7:9">
      <c r="G95137" s="11"/>
      <c r="H95137" s="12"/>
      <c r="I95137" s="49"/>
    </row>
    <row r="95138" customHeight="1" spans="7:9">
      <c r="G95138" s="11"/>
      <c r="H95138" s="12"/>
      <c r="I95138" s="49"/>
    </row>
    <row r="95139" customHeight="1" spans="7:9">
      <c r="G95139" s="11"/>
      <c r="H95139" s="12"/>
      <c r="I95139" s="49"/>
    </row>
    <row r="95140" customHeight="1" spans="7:9">
      <c r="G95140" s="11"/>
      <c r="H95140" s="12"/>
      <c r="I95140" s="49"/>
    </row>
    <row r="95141" customHeight="1" spans="7:9">
      <c r="G95141" s="11"/>
      <c r="H95141" s="12"/>
      <c r="I95141" s="49"/>
    </row>
    <row r="95142" customHeight="1" spans="7:9">
      <c r="G95142" s="11"/>
      <c r="H95142" s="12"/>
      <c r="I95142" s="49"/>
    </row>
    <row r="95143" customHeight="1" spans="7:9">
      <c r="G95143" s="11"/>
      <c r="H95143" s="12"/>
      <c r="I95143" s="49"/>
    </row>
    <row r="95144" customHeight="1" spans="7:9">
      <c r="G95144" s="11"/>
      <c r="H95144" s="12"/>
      <c r="I95144" s="49"/>
    </row>
    <row r="95145" customHeight="1" spans="7:9">
      <c r="G95145" s="11"/>
      <c r="H95145" s="12"/>
      <c r="I95145" s="49"/>
    </row>
    <row r="95146" customHeight="1" spans="7:9">
      <c r="G95146" s="11"/>
      <c r="H95146" s="12"/>
      <c r="I95146" s="49"/>
    </row>
    <row r="95147" customHeight="1" spans="7:9">
      <c r="G95147" s="11"/>
      <c r="H95147" s="12"/>
      <c r="I95147" s="49"/>
    </row>
    <row r="95148" customHeight="1" spans="7:9">
      <c r="G95148" s="11"/>
      <c r="H95148" s="12"/>
      <c r="I95148" s="49"/>
    </row>
    <row r="95149" customHeight="1" spans="7:9">
      <c r="G95149" s="11"/>
      <c r="H95149" s="12"/>
      <c r="I95149" s="49"/>
    </row>
    <row r="95150" customHeight="1" spans="7:9">
      <c r="G95150" s="11"/>
      <c r="H95150" s="12"/>
      <c r="I95150" s="49"/>
    </row>
    <row r="95151" customHeight="1" spans="7:9">
      <c r="G95151" s="11"/>
      <c r="H95151" s="12"/>
      <c r="I95151" s="49"/>
    </row>
    <row r="95152" customHeight="1" spans="7:9">
      <c r="G95152" s="11"/>
      <c r="H95152" s="12"/>
      <c r="I95152" s="49"/>
    </row>
    <row r="95153" customHeight="1" spans="7:9">
      <c r="G95153" s="11"/>
      <c r="H95153" s="12"/>
      <c r="I95153" s="49"/>
    </row>
    <row r="95154" customHeight="1" spans="7:9">
      <c r="G95154" s="11"/>
      <c r="H95154" s="12"/>
      <c r="I95154" s="49"/>
    </row>
    <row r="95155" customHeight="1" spans="7:9">
      <c r="G95155" s="11"/>
      <c r="H95155" s="12"/>
      <c r="I95155" s="49"/>
    </row>
    <row r="95156" customHeight="1" spans="7:9">
      <c r="G95156" s="11"/>
      <c r="H95156" s="12"/>
      <c r="I95156" s="49"/>
    </row>
    <row r="95157" customHeight="1" spans="7:9">
      <c r="G95157" s="11"/>
      <c r="H95157" s="12"/>
      <c r="I95157" s="49"/>
    </row>
    <row r="95158" customHeight="1" spans="7:9">
      <c r="G95158" s="11"/>
      <c r="H95158" s="12"/>
      <c r="I95158" s="49"/>
    </row>
    <row r="95159" customHeight="1" spans="7:9">
      <c r="G95159" s="11"/>
      <c r="H95159" s="12"/>
      <c r="I95159" s="49"/>
    </row>
    <row r="95160" customHeight="1" spans="7:9">
      <c r="G95160" s="11"/>
      <c r="H95160" s="12"/>
      <c r="I95160" s="49"/>
    </row>
    <row r="95161" customHeight="1" spans="7:9">
      <c r="G95161" s="11"/>
      <c r="H95161" s="12"/>
      <c r="I95161" s="49"/>
    </row>
    <row r="95162" customHeight="1" spans="7:9">
      <c r="G95162" s="11"/>
      <c r="H95162" s="12"/>
      <c r="I95162" s="49"/>
    </row>
    <row r="95163" customHeight="1" spans="7:9">
      <c r="G95163" s="11"/>
      <c r="H95163" s="12"/>
      <c r="I95163" s="49"/>
    </row>
    <row r="95164" customHeight="1" spans="7:9">
      <c r="G95164" s="11"/>
      <c r="H95164" s="12"/>
      <c r="I95164" s="49"/>
    </row>
    <row r="95165" customHeight="1" spans="7:9">
      <c r="G95165" s="11"/>
      <c r="H95165" s="12"/>
      <c r="I95165" s="49"/>
    </row>
    <row r="95166" customHeight="1" spans="7:9">
      <c r="G95166" s="11"/>
      <c r="H95166" s="12"/>
      <c r="I95166" s="49"/>
    </row>
    <row r="95167" customHeight="1" spans="7:9">
      <c r="G95167" s="11"/>
      <c r="H95167" s="12"/>
      <c r="I95167" s="49"/>
    </row>
    <row r="95168" customHeight="1" spans="7:9">
      <c r="G95168" s="11"/>
      <c r="H95168" s="12"/>
      <c r="I95168" s="49"/>
    </row>
    <row r="95169" customHeight="1" spans="7:9">
      <c r="G95169" s="11"/>
      <c r="H95169" s="12"/>
      <c r="I95169" s="49"/>
    </row>
    <row r="95170" customHeight="1" spans="7:9">
      <c r="G95170" s="11"/>
      <c r="H95170" s="12"/>
      <c r="I95170" s="49"/>
    </row>
    <row r="95171" customHeight="1" spans="7:9">
      <c r="G95171" s="11"/>
      <c r="H95171" s="12"/>
      <c r="I95171" s="49"/>
    </row>
    <row r="95172" customHeight="1" spans="7:9">
      <c r="G95172" s="11"/>
      <c r="H95172" s="12"/>
      <c r="I95172" s="49"/>
    </row>
    <row r="95173" customHeight="1" spans="7:9">
      <c r="G95173" s="11"/>
      <c r="H95173" s="12"/>
      <c r="I95173" s="49"/>
    </row>
    <row r="95174" customHeight="1" spans="7:9">
      <c r="G95174" s="11"/>
      <c r="H95174" s="12"/>
      <c r="I95174" s="49"/>
    </row>
    <row r="95175" customHeight="1" spans="7:9">
      <c r="G95175" s="11"/>
      <c r="H95175" s="12"/>
      <c r="I95175" s="49"/>
    </row>
    <row r="95176" customHeight="1" spans="7:9">
      <c r="G95176" s="11"/>
      <c r="H95176" s="12"/>
      <c r="I95176" s="49"/>
    </row>
    <row r="95177" customHeight="1" spans="7:9">
      <c r="G95177" s="11"/>
      <c r="H95177" s="12"/>
      <c r="I95177" s="49"/>
    </row>
    <row r="95178" customHeight="1" spans="7:9">
      <c r="G95178" s="11"/>
      <c r="H95178" s="12"/>
      <c r="I95178" s="49"/>
    </row>
    <row r="95179" customHeight="1" spans="7:9">
      <c r="G95179" s="11"/>
      <c r="H95179" s="12"/>
      <c r="I95179" s="49"/>
    </row>
    <row r="95180" customHeight="1" spans="7:9">
      <c r="G95180" s="11"/>
      <c r="H95180" s="12"/>
      <c r="I95180" s="49"/>
    </row>
    <row r="95181" customHeight="1" spans="7:9">
      <c r="G95181" s="11"/>
      <c r="H95181" s="12"/>
      <c r="I95181" s="49"/>
    </row>
    <row r="95182" customHeight="1" spans="7:9">
      <c r="G95182" s="11"/>
      <c r="H95182" s="12"/>
      <c r="I95182" s="49"/>
    </row>
    <row r="95183" customHeight="1" spans="7:9">
      <c r="G95183" s="11"/>
      <c r="H95183" s="12"/>
      <c r="I95183" s="49"/>
    </row>
    <row r="95184" customHeight="1" spans="7:9">
      <c r="G95184" s="11"/>
      <c r="H95184" s="12"/>
      <c r="I95184" s="49"/>
    </row>
    <row r="95185" customHeight="1" spans="7:9">
      <c r="G95185" s="11"/>
      <c r="H95185" s="12"/>
      <c r="I95185" s="49"/>
    </row>
    <row r="95186" customHeight="1" spans="7:9">
      <c r="G95186" s="11"/>
      <c r="H95186" s="12"/>
      <c r="I95186" s="49"/>
    </row>
    <row r="95187" customHeight="1" spans="7:9">
      <c r="G95187" s="11"/>
      <c r="H95187" s="12"/>
      <c r="I95187" s="49"/>
    </row>
    <row r="95188" customHeight="1" spans="7:9">
      <c r="G95188" s="11"/>
      <c r="H95188" s="12"/>
      <c r="I95188" s="49"/>
    </row>
    <row r="95189" customHeight="1" spans="7:9">
      <c r="G95189" s="11"/>
      <c r="H95189" s="12"/>
      <c r="I95189" s="49"/>
    </row>
    <row r="95190" customHeight="1" spans="7:9">
      <c r="G95190" s="11"/>
      <c r="H95190" s="12"/>
      <c r="I95190" s="49"/>
    </row>
    <row r="95191" customHeight="1" spans="7:9">
      <c r="G95191" s="11"/>
      <c r="H95191" s="12"/>
      <c r="I95191" s="49"/>
    </row>
    <row r="95192" customHeight="1" spans="7:9">
      <c r="G95192" s="11"/>
      <c r="H95192" s="12"/>
      <c r="I95192" s="49"/>
    </row>
    <row r="95193" customHeight="1" spans="7:9">
      <c r="G95193" s="11"/>
      <c r="H95193" s="12"/>
      <c r="I95193" s="49"/>
    </row>
    <row r="95194" customHeight="1" spans="7:9">
      <c r="G95194" s="11"/>
      <c r="H95194" s="12"/>
      <c r="I95194" s="49"/>
    </row>
    <row r="95195" customHeight="1" spans="7:9">
      <c r="G95195" s="11"/>
      <c r="H95195" s="12"/>
      <c r="I95195" s="49"/>
    </row>
    <row r="95196" customHeight="1" spans="7:9">
      <c r="G95196" s="11"/>
      <c r="H95196" s="12"/>
      <c r="I95196" s="49"/>
    </row>
    <row r="95197" customHeight="1" spans="7:9">
      <c r="G95197" s="11"/>
      <c r="H95197" s="12"/>
      <c r="I95197" s="49"/>
    </row>
    <row r="95198" customHeight="1" spans="7:9">
      <c r="G95198" s="11"/>
      <c r="H95198" s="12"/>
      <c r="I95198" s="49"/>
    </row>
    <row r="95199" customHeight="1" spans="7:9">
      <c r="G95199" s="11"/>
      <c r="H95199" s="12"/>
      <c r="I95199" s="49"/>
    </row>
    <row r="95200" customHeight="1" spans="7:9">
      <c r="G95200" s="11"/>
      <c r="H95200" s="12"/>
      <c r="I95200" s="49"/>
    </row>
    <row r="95201" customHeight="1" spans="7:9">
      <c r="G95201" s="11"/>
      <c r="H95201" s="12"/>
      <c r="I95201" s="49"/>
    </row>
    <row r="95202" customHeight="1" spans="7:9">
      <c r="G95202" s="11"/>
      <c r="H95202" s="12"/>
      <c r="I95202" s="49"/>
    </row>
    <row r="95203" customHeight="1" spans="7:9">
      <c r="G95203" s="11"/>
      <c r="H95203" s="12"/>
      <c r="I95203" s="49"/>
    </row>
    <row r="95204" customHeight="1" spans="7:9">
      <c r="G95204" s="11"/>
      <c r="H95204" s="12"/>
      <c r="I95204" s="49"/>
    </row>
    <row r="95205" customHeight="1" spans="7:9">
      <c r="G95205" s="11"/>
      <c r="H95205" s="12"/>
      <c r="I95205" s="49"/>
    </row>
    <row r="95206" customHeight="1" spans="7:9">
      <c r="G95206" s="11"/>
      <c r="H95206" s="12"/>
      <c r="I95206" s="49"/>
    </row>
    <row r="95207" customHeight="1" spans="7:9">
      <c r="G95207" s="11"/>
      <c r="H95207" s="12"/>
      <c r="I95207" s="49"/>
    </row>
    <row r="95208" customHeight="1" spans="7:9">
      <c r="G95208" s="11"/>
      <c r="H95208" s="12"/>
      <c r="I95208" s="49"/>
    </row>
    <row r="95209" customHeight="1" spans="7:9">
      <c r="G95209" s="11"/>
      <c r="H95209" s="12"/>
      <c r="I95209" s="49"/>
    </row>
    <row r="95210" customHeight="1" spans="7:9">
      <c r="G95210" s="11"/>
      <c r="H95210" s="12"/>
      <c r="I95210" s="49"/>
    </row>
    <row r="95211" customHeight="1" spans="7:9">
      <c r="G95211" s="11"/>
      <c r="H95211" s="12"/>
      <c r="I95211" s="49"/>
    </row>
    <row r="95212" customHeight="1" spans="7:9">
      <c r="G95212" s="11"/>
      <c r="H95212" s="12"/>
      <c r="I95212" s="49"/>
    </row>
    <row r="95213" customHeight="1" spans="7:9">
      <c r="G95213" s="11"/>
      <c r="H95213" s="12"/>
      <c r="I95213" s="49"/>
    </row>
    <row r="95214" customHeight="1" spans="7:9">
      <c r="G95214" s="11"/>
      <c r="H95214" s="12"/>
      <c r="I95214" s="49"/>
    </row>
    <row r="95215" customHeight="1" spans="7:9">
      <c r="G95215" s="11"/>
      <c r="H95215" s="12"/>
      <c r="I95215" s="49"/>
    </row>
    <row r="95216" customHeight="1" spans="7:9">
      <c r="G95216" s="11"/>
      <c r="H95216" s="12"/>
      <c r="I95216" s="49"/>
    </row>
    <row r="95217" customHeight="1" spans="7:9">
      <c r="G95217" s="11"/>
      <c r="H95217" s="12"/>
      <c r="I95217" s="49"/>
    </row>
    <row r="95218" customHeight="1" spans="7:9">
      <c r="G95218" s="11"/>
      <c r="H95218" s="12"/>
      <c r="I95218" s="49"/>
    </row>
    <row r="95219" customHeight="1" spans="7:9">
      <c r="G95219" s="11"/>
      <c r="H95219" s="12"/>
      <c r="I95219" s="49"/>
    </row>
    <row r="95220" customHeight="1" spans="7:9">
      <c r="G95220" s="11"/>
      <c r="H95220" s="12"/>
      <c r="I95220" s="49"/>
    </row>
    <row r="95221" customHeight="1" spans="7:9">
      <c r="G95221" s="11"/>
      <c r="H95221" s="12"/>
      <c r="I95221" s="49"/>
    </row>
    <row r="95222" customHeight="1" spans="7:9">
      <c r="G95222" s="11"/>
      <c r="H95222" s="12"/>
      <c r="I95222" s="49"/>
    </row>
    <row r="95223" customHeight="1" spans="7:9">
      <c r="G95223" s="11"/>
      <c r="H95223" s="12"/>
      <c r="I95223" s="49"/>
    </row>
    <row r="95224" customHeight="1" spans="7:9">
      <c r="G95224" s="11"/>
      <c r="H95224" s="12"/>
      <c r="I95224" s="49"/>
    </row>
    <row r="95225" customHeight="1" spans="7:9">
      <c r="G95225" s="11"/>
      <c r="H95225" s="12"/>
      <c r="I95225" s="49"/>
    </row>
    <row r="95226" customHeight="1" spans="7:9">
      <c r="G95226" s="11"/>
      <c r="H95226" s="12"/>
      <c r="I95226" s="49"/>
    </row>
    <row r="95227" customHeight="1" spans="7:9">
      <c r="G95227" s="11"/>
      <c r="H95227" s="12"/>
      <c r="I95227" s="49"/>
    </row>
    <row r="95228" customHeight="1" spans="7:9">
      <c r="G95228" s="11"/>
      <c r="H95228" s="12"/>
      <c r="I95228" s="49"/>
    </row>
    <row r="95229" customHeight="1" spans="7:9">
      <c r="G95229" s="11"/>
      <c r="H95229" s="12"/>
      <c r="I95229" s="49"/>
    </row>
    <row r="95230" customHeight="1" spans="7:9">
      <c r="G95230" s="11"/>
      <c r="H95230" s="12"/>
      <c r="I95230" s="49"/>
    </row>
    <row r="95231" customHeight="1" spans="7:9">
      <c r="G95231" s="11"/>
      <c r="H95231" s="12"/>
      <c r="I95231" s="49"/>
    </row>
    <row r="95232" customHeight="1" spans="7:9">
      <c r="G95232" s="11"/>
      <c r="H95232" s="12"/>
      <c r="I95232" s="49"/>
    </row>
    <row r="95233" customHeight="1" spans="7:9">
      <c r="G95233" s="11"/>
      <c r="H95233" s="12"/>
      <c r="I95233" s="49"/>
    </row>
    <row r="95234" customHeight="1" spans="7:9">
      <c r="G95234" s="11"/>
      <c r="H95234" s="12"/>
      <c r="I95234" s="49"/>
    </row>
    <row r="95235" customHeight="1" spans="7:9">
      <c r="G95235" s="11"/>
      <c r="H95235" s="12"/>
      <c r="I95235" s="49"/>
    </row>
    <row r="95236" customHeight="1" spans="7:9">
      <c r="G95236" s="11"/>
      <c r="H95236" s="12"/>
      <c r="I95236" s="49"/>
    </row>
    <row r="95237" customHeight="1" spans="7:9">
      <c r="G95237" s="11"/>
      <c r="H95237" s="12"/>
      <c r="I95237" s="49"/>
    </row>
    <row r="95238" customHeight="1" spans="7:9">
      <c r="G95238" s="11"/>
      <c r="H95238" s="12"/>
      <c r="I95238" s="49"/>
    </row>
    <row r="95239" customHeight="1" spans="7:9">
      <c r="G95239" s="11"/>
      <c r="H95239" s="12"/>
      <c r="I95239" s="49"/>
    </row>
    <row r="95240" customHeight="1" spans="7:9">
      <c r="G95240" s="11"/>
      <c r="H95240" s="12"/>
      <c r="I95240" s="49"/>
    </row>
    <row r="95241" customHeight="1" spans="7:9">
      <c r="G95241" s="11"/>
      <c r="H95241" s="12"/>
      <c r="I95241" s="49"/>
    </row>
    <row r="95242" customHeight="1" spans="7:9">
      <c r="G95242" s="11"/>
      <c r="H95242" s="12"/>
      <c r="I95242" s="49"/>
    </row>
    <row r="95243" customHeight="1" spans="7:9">
      <c r="G95243" s="11"/>
      <c r="H95243" s="12"/>
      <c r="I95243" s="49"/>
    </row>
    <row r="95244" customHeight="1" spans="7:9">
      <c r="G95244" s="11"/>
      <c r="H95244" s="12"/>
      <c r="I95244" s="49"/>
    </row>
    <row r="95245" customHeight="1" spans="7:9">
      <c r="G95245" s="11"/>
      <c r="H95245" s="12"/>
      <c r="I95245" s="49"/>
    </row>
    <row r="95246" customHeight="1" spans="7:9">
      <c r="G95246" s="11"/>
      <c r="H95246" s="12"/>
      <c r="I95246" s="49"/>
    </row>
    <row r="95247" customHeight="1" spans="7:9">
      <c r="G95247" s="11"/>
      <c r="H95247" s="12"/>
      <c r="I95247" s="49"/>
    </row>
    <row r="95248" customHeight="1" spans="7:9">
      <c r="G95248" s="11"/>
      <c r="H95248" s="12"/>
      <c r="I95248" s="49"/>
    </row>
    <row r="95249" customHeight="1" spans="7:9">
      <c r="G95249" s="11"/>
      <c r="H95249" s="12"/>
      <c r="I95249" s="49"/>
    </row>
    <row r="95250" customHeight="1" spans="7:9">
      <c r="G95250" s="11"/>
      <c r="H95250" s="12"/>
      <c r="I95250" s="49"/>
    </row>
    <row r="95251" customHeight="1" spans="7:9">
      <c r="G95251" s="11"/>
      <c r="H95251" s="12"/>
      <c r="I95251" s="49"/>
    </row>
    <row r="95252" customHeight="1" spans="7:9">
      <c r="G95252" s="11"/>
      <c r="H95252" s="12"/>
      <c r="I95252" s="49"/>
    </row>
    <row r="95253" customHeight="1" spans="7:9">
      <c r="G95253" s="11"/>
      <c r="H95253" s="12"/>
      <c r="I95253" s="49"/>
    </row>
    <row r="95254" customHeight="1" spans="7:9">
      <c r="G95254" s="11"/>
      <c r="H95254" s="12"/>
      <c r="I95254" s="49"/>
    </row>
    <row r="95255" customHeight="1" spans="7:9">
      <c r="G95255" s="11"/>
      <c r="H95255" s="12"/>
      <c r="I95255" s="49"/>
    </row>
    <row r="95256" customHeight="1" spans="7:9">
      <c r="G95256" s="11"/>
      <c r="H95256" s="12"/>
      <c r="I95256" s="49"/>
    </row>
    <row r="95257" customHeight="1" spans="7:9">
      <c r="G95257" s="11"/>
      <c r="H95257" s="12"/>
      <c r="I95257" s="49"/>
    </row>
    <row r="95258" customHeight="1" spans="7:9">
      <c r="G95258" s="11"/>
      <c r="H95258" s="12"/>
      <c r="I95258" s="49"/>
    </row>
    <row r="95259" customHeight="1" spans="7:9">
      <c r="G95259" s="11"/>
      <c r="H95259" s="12"/>
      <c r="I95259" s="49"/>
    </row>
    <row r="95260" customHeight="1" spans="7:9">
      <c r="G95260" s="11"/>
      <c r="H95260" s="12"/>
      <c r="I95260" s="49"/>
    </row>
    <row r="95261" customHeight="1" spans="7:9">
      <c r="G95261" s="11"/>
      <c r="H95261" s="12"/>
      <c r="I95261" s="49"/>
    </row>
    <row r="95262" customHeight="1" spans="7:9">
      <c r="G95262" s="11"/>
      <c r="H95262" s="12"/>
      <c r="I95262" s="49"/>
    </row>
    <row r="95263" customHeight="1" spans="7:9">
      <c r="G95263" s="11"/>
      <c r="H95263" s="12"/>
      <c r="I95263" s="49"/>
    </row>
    <row r="95264" customHeight="1" spans="7:9">
      <c r="G95264" s="11"/>
      <c r="H95264" s="12"/>
      <c r="I95264" s="49"/>
    </row>
    <row r="95265" customHeight="1" spans="7:9">
      <c r="G95265" s="11"/>
      <c r="H95265" s="12"/>
      <c r="I95265" s="49"/>
    </row>
    <row r="95266" customHeight="1" spans="7:9">
      <c r="G95266" s="11"/>
      <c r="H95266" s="12"/>
      <c r="I95266" s="49"/>
    </row>
    <row r="95267" customHeight="1" spans="7:9">
      <c r="G95267" s="11"/>
      <c r="H95267" s="12"/>
      <c r="I95267" s="49"/>
    </row>
    <row r="95268" customHeight="1" spans="7:9">
      <c r="G95268" s="11"/>
      <c r="H95268" s="12"/>
      <c r="I95268" s="49"/>
    </row>
    <row r="95269" customHeight="1" spans="7:9">
      <c r="G95269" s="11"/>
      <c r="H95269" s="12"/>
      <c r="I95269" s="49"/>
    </row>
    <row r="95270" customHeight="1" spans="7:9">
      <c r="G95270" s="11"/>
      <c r="H95270" s="12"/>
      <c r="I95270" s="49"/>
    </row>
    <row r="95271" customHeight="1" spans="7:9">
      <c r="G95271" s="11"/>
      <c r="H95271" s="12"/>
      <c r="I95271" s="49"/>
    </row>
    <row r="95272" customHeight="1" spans="7:9">
      <c r="G95272" s="11"/>
      <c r="H95272" s="12"/>
      <c r="I95272" s="49"/>
    </row>
    <row r="95273" customHeight="1" spans="7:9">
      <c r="G95273" s="11"/>
      <c r="H95273" s="12"/>
      <c r="I95273" s="49"/>
    </row>
    <row r="95274" customHeight="1" spans="7:9">
      <c r="G95274" s="11"/>
      <c r="H95274" s="12"/>
      <c r="I95274" s="49"/>
    </row>
    <row r="95275" customHeight="1" spans="7:9">
      <c r="G95275" s="11"/>
      <c r="H95275" s="12"/>
      <c r="I95275" s="49"/>
    </row>
    <row r="95276" customHeight="1" spans="7:9">
      <c r="G95276" s="11"/>
      <c r="H95276" s="12"/>
      <c r="I95276" s="49"/>
    </row>
    <row r="95277" customHeight="1" spans="7:9">
      <c r="G95277" s="11"/>
      <c r="H95277" s="12"/>
      <c r="I95277" s="49"/>
    </row>
    <row r="95278" customHeight="1" spans="7:9">
      <c r="G95278" s="11"/>
      <c r="H95278" s="12"/>
      <c r="I95278" s="49"/>
    </row>
    <row r="95279" customHeight="1" spans="7:9">
      <c r="G95279" s="11"/>
      <c r="H95279" s="12"/>
      <c r="I95279" s="49"/>
    </row>
    <row r="95280" customHeight="1" spans="7:9">
      <c r="G95280" s="11"/>
      <c r="H95280" s="12"/>
      <c r="I95280" s="49"/>
    </row>
    <row r="95281" customHeight="1" spans="7:9">
      <c r="G95281" s="11"/>
      <c r="H95281" s="12"/>
      <c r="I95281" s="49"/>
    </row>
    <row r="95282" customHeight="1" spans="7:9">
      <c r="G95282" s="11"/>
      <c r="H95282" s="12"/>
      <c r="I95282" s="49"/>
    </row>
    <row r="95283" customHeight="1" spans="7:9">
      <c r="G95283" s="11"/>
      <c r="H95283" s="12"/>
      <c r="I95283" s="49"/>
    </row>
    <row r="95284" customHeight="1" spans="7:9">
      <c r="G95284" s="11"/>
      <c r="H95284" s="12"/>
      <c r="I95284" s="49"/>
    </row>
    <row r="95285" customHeight="1" spans="7:9">
      <c r="G95285" s="11"/>
      <c r="H95285" s="12"/>
      <c r="I95285" s="49"/>
    </row>
    <row r="95286" customHeight="1" spans="7:9">
      <c r="G95286" s="11"/>
      <c r="H95286" s="12"/>
      <c r="I95286" s="49"/>
    </row>
    <row r="95287" customHeight="1" spans="7:9">
      <c r="G95287" s="11"/>
      <c r="H95287" s="12"/>
      <c r="I95287" s="49"/>
    </row>
    <row r="95288" customHeight="1" spans="7:9">
      <c r="G95288" s="11"/>
      <c r="H95288" s="12"/>
      <c r="I95288" s="49"/>
    </row>
    <row r="95289" customHeight="1" spans="7:9">
      <c r="G95289" s="11"/>
      <c r="H95289" s="12"/>
      <c r="I95289" s="49"/>
    </row>
    <row r="95290" customHeight="1" spans="7:9">
      <c r="G95290" s="11"/>
      <c r="H95290" s="12"/>
      <c r="I95290" s="49"/>
    </row>
    <row r="95291" customHeight="1" spans="7:9">
      <c r="G95291" s="11"/>
      <c r="H95291" s="12"/>
      <c r="I95291" s="49"/>
    </row>
    <row r="95292" customHeight="1" spans="7:9">
      <c r="G95292" s="11"/>
      <c r="H95292" s="12"/>
      <c r="I95292" s="49"/>
    </row>
    <row r="95293" customHeight="1" spans="7:9">
      <c r="G95293" s="11"/>
      <c r="H95293" s="12"/>
      <c r="I95293" s="49"/>
    </row>
    <row r="95294" customHeight="1" spans="7:9">
      <c r="G95294" s="11"/>
      <c r="H95294" s="12"/>
      <c r="I95294" s="49"/>
    </row>
    <row r="95295" customHeight="1" spans="7:9">
      <c r="G95295" s="11"/>
      <c r="H95295" s="12"/>
      <c r="I95295" s="49"/>
    </row>
    <row r="95296" customHeight="1" spans="7:9">
      <c r="G95296" s="11"/>
      <c r="H95296" s="12"/>
      <c r="I95296" s="49"/>
    </row>
    <row r="95297" customHeight="1" spans="7:9">
      <c r="G95297" s="11"/>
      <c r="H95297" s="12"/>
      <c r="I95297" s="49"/>
    </row>
    <row r="95298" customHeight="1" spans="7:9">
      <c r="G95298" s="11"/>
      <c r="H95298" s="12"/>
      <c r="I95298" s="49"/>
    </row>
    <row r="95299" customHeight="1" spans="7:9">
      <c r="G95299" s="11"/>
      <c r="H95299" s="12"/>
      <c r="I95299" s="49"/>
    </row>
    <row r="95300" customHeight="1" spans="7:9">
      <c r="G95300" s="11"/>
      <c r="H95300" s="12"/>
      <c r="I95300" s="49"/>
    </row>
    <row r="95301" customHeight="1" spans="7:9">
      <c r="G95301" s="11"/>
      <c r="H95301" s="12"/>
      <c r="I95301" s="49"/>
    </row>
    <row r="95302" customHeight="1" spans="7:9">
      <c r="G95302" s="11"/>
      <c r="H95302" s="12"/>
      <c r="I95302" s="49"/>
    </row>
    <row r="95303" customHeight="1" spans="7:9">
      <c r="G95303" s="11"/>
      <c r="H95303" s="12"/>
      <c r="I95303" s="49"/>
    </row>
    <row r="95304" customHeight="1" spans="7:9">
      <c r="G95304" s="11"/>
      <c r="H95304" s="12"/>
      <c r="I95304" s="49"/>
    </row>
    <row r="95305" customHeight="1" spans="7:9">
      <c r="G95305" s="11"/>
      <c r="H95305" s="12"/>
      <c r="I95305" s="49"/>
    </row>
    <row r="95306" customHeight="1" spans="7:9">
      <c r="G95306" s="11"/>
      <c r="H95306" s="12"/>
      <c r="I95306" s="49"/>
    </row>
    <row r="95307" customHeight="1" spans="7:9">
      <c r="G95307" s="11"/>
      <c r="H95307" s="12"/>
      <c r="I95307" s="49"/>
    </row>
    <row r="95308" customHeight="1" spans="7:9">
      <c r="G95308" s="11"/>
      <c r="H95308" s="12"/>
      <c r="I95308" s="49"/>
    </row>
    <row r="95309" customHeight="1" spans="7:9">
      <c r="G95309" s="11"/>
      <c r="H95309" s="12"/>
      <c r="I95309" s="49"/>
    </row>
    <row r="95310" customHeight="1" spans="7:9">
      <c r="G95310" s="11"/>
      <c r="H95310" s="12"/>
      <c r="I95310" s="49"/>
    </row>
    <row r="95311" customHeight="1" spans="7:9">
      <c r="G95311" s="11"/>
      <c r="H95311" s="12"/>
      <c r="I95311" s="49"/>
    </row>
    <row r="95312" customHeight="1" spans="7:9">
      <c r="G95312" s="11"/>
      <c r="H95312" s="12"/>
      <c r="I95312" s="49"/>
    </row>
    <row r="95313" customHeight="1" spans="7:9">
      <c r="G95313" s="11"/>
      <c r="H95313" s="12"/>
      <c r="I95313" s="49"/>
    </row>
    <row r="95314" customHeight="1" spans="7:9">
      <c r="G95314" s="11"/>
      <c r="H95314" s="12"/>
      <c r="I95314" s="49"/>
    </row>
    <row r="95315" customHeight="1" spans="7:9">
      <c r="G95315" s="11"/>
      <c r="H95315" s="12"/>
      <c r="I95315" s="49"/>
    </row>
    <row r="95316" customHeight="1" spans="7:9">
      <c r="G95316" s="11"/>
      <c r="H95316" s="12"/>
      <c r="I95316" s="49"/>
    </row>
    <row r="95317" customHeight="1" spans="7:9">
      <c r="G95317" s="11"/>
      <c r="H95317" s="12"/>
      <c r="I95317" s="49"/>
    </row>
    <row r="95318" customHeight="1" spans="7:9">
      <c r="G95318" s="11"/>
      <c r="H95318" s="12"/>
      <c r="I95318" s="49"/>
    </row>
    <row r="95319" customHeight="1" spans="7:9">
      <c r="G95319" s="11"/>
      <c r="H95319" s="12"/>
      <c r="I95319" s="49"/>
    </row>
    <row r="95320" customHeight="1" spans="7:9">
      <c r="G95320" s="11"/>
      <c r="H95320" s="12"/>
      <c r="I95320" s="49"/>
    </row>
    <row r="95321" customHeight="1" spans="7:9">
      <c r="G95321" s="11"/>
      <c r="H95321" s="12"/>
      <c r="I95321" s="49"/>
    </row>
    <row r="95322" customHeight="1" spans="7:9">
      <c r="G95322" s="11"/>
      <c r="H95322" s="12"/>
      <c r="I95322" s="49"/>
    </row>
    <row r="95323" customHeight="1" spans="7:9">
      <c r="G95323" s="11"/>
      <c r="H95323" s="12"/>
      <c r="I95323" s="49"/>
    </row>
    <row r="95324" customHeight="1" spans="7:9">
      <c r="G95324" s="11"/>
      <c r="H95324" s="12"/>
      <c r="I95324" s="49"/>
    </row>
    <row r="95325" customHeight="1" spans="7:9">
      <c r="G95325" s="11"/>
      <c r="H95325" s="12"/>
      <c r="I95325" s="49"/>
    </row>
    <row r="95326" customHeight="1" spans="7:9">
      <c r="G95326" s="11"/>
      <c r="H95326" s="12"/>
      <c r="I95326" s="49"/>
    </row>
    <row r="95327" customHeight="1" spans="7:9">
      <c r="G95327" s="11"/>
      <c r="H95327" s="12"/>
      <c r="I95327" s="49"/>
    </row>
    <row r="95328" customHeight="1" spans="7:9">
      <c r="G95328" s="11"/>
      <c r="H95328" s="12"/>
      <c r="I95328" s="49"/>
    </row>
    <row r="95329" customHeight="1" spans="7:9">
      <c r="G95329" s="11"/>
      <c r="H95329" s="12"/>
      <c r="I95329" s="49"/>
    </row>
    <row r="95330" customHeight="1" spans="7:9">
      <c r="G95330" s="11"/>
      <c r="H95330" s="12"/>
      <c r="I95330" s="49"/>
    </row>
    <row r="95331" customHeight="1" spans="7:9">
      <c r="G95331" s="11"/>
      <c r="H95331" s="12"/>
      <c r="I95331" s="49"/>
    </row>
    <row r="95332" customHeight="1" spans="7:9">
      <c r="G95332" s="11"/>
      <c r="H95332" s="12"/>
      <c r="I95332" s="49"/>
    </row>
    <row r="95333" customHeight="1" spans="7:9">
      <c r="G95333" s="11"/>
      <c r="H95333" s="12"/>
      <c r="I95333" s="49"/>
    </row>
    <row r="95334" customHeight="1" spans="7:9">
      <c r="G95334" s="11"/>
      <c r="H95334" s="12"/>
      <c r="I95334" s="49"/>
    </row>
    <row r="95335" customHeight="1" spans="7:9">
      <c r="G95335" s="11"/>
      <c r="H95335" s="12"/>
      <c r="I95335" s="49"/>
    </row>
    <row r="95336" customHeight="1" spans="7:9">
      <c r="G95336" s="11"/>
      <c r="H95336" s="12"/>
      <c r="I95336" s="49"/>
    </row>
    <row r="95337" customHeight="1" spans="7:9">
      <c r="G95337" s="11"/>
      <c r="H95337" s="12"/>
      <c r="I95337" s="49"/>
    </row>
    <row r="95338" customHeight="1" spans="7:9">
      <c r="G95338" s="11"/>
      <c r="H95338" s="12"/>
      <c r="I95338" s="49"/>
    </row>
    <row r="95339" customHeight="1" spans="7:9">
      <c r="G95339" s="11"/>
      <c r="H95339" s="12"/>
      <c r="I95339" s="49"/>
    </row>
    <row r="95340" customHeight="1" spans="7:9">
      <c r="G95340" s="11"/>
      <c r="H95340" s="12"/>
      <c r="I95340" s="49"/>
    </row>
    <row r="95341" customHeight="1" spans="7:9">
      <c r="G95341" s="11"/>
      <c r="H95341" s="12"/>
      <c r="I95341" s="49"/>
    </row>
    <row r="95342" customHeight="1" spans="7:9">
      <c r="G95342" s="11"/>
      <c r="H95342" s="12"/>
      <c r="I95342" s="49"/>
    </row>
    <row r="95343" customHeight="1" spans="7:9">
      <c r="G95343" s="11"/>
      <c r="H95343" s="12"/>
      <c r="I95343" s="49"/>
    </row>
    <row r="95344" customHeight="1" spans="7:9">
      <c r="G95344" s="11"/>
      <c r="H95344" s="12"/>
      <c r="I95344" s="49"/>
    </row>
    <row r="95345" customHeight="1" spans="7:9">
      <c r="G95345" s="11"/>
      <c r="H95345" s="12"/>
      <c r="I95345" s="49"/>
    </row>
    <row r="95346" customHeight="1" spans="7:9">
      <c r="G95346" s="11"/>
      <c r="H95346" s="12"/>
      <c r="I95346" s="49"/>
    </row>
    <row r="95347" customHeight="1" spans="7:9">
      <c r="G95347" s="11"/>
      <c r="H95347" s="12"/>
      <c r="I95347" s="49"/>
    </row>
    <row r="95348" customHeight="1" spans="7:9">
      <c r="G95348" s="11"/>
      <c r="H95348" s="12"/>
      <c r="I95348" s="49"/>
    </row>
    <row r="95349" customHeight="1" spans="7:9">
      <c r="G95349" s="11"/>
      <c r="H95349" s="12"/>
      <c r="I95349" s="49"/>
    </row>
    <row r="95350" customHeight="1" spans="7:9">
      <c r="G95350" s="11"/>
      <c r="H95350" s="12"/>
      <c r="I95350" s="49"/>
    </row>
    <row r="95351" customHeight="1" spans="7:9">
      <c r="G95351" s="11"/>
      <c r="H95351" s="12"/>
      <c r="I95351" s="49"/>
    </row>
    <row r="95352" customHeight="1" spans="7:9">
      <c r="G95352" s="11"/>
      <c r="H95352" s="12"/>
      <c r="I95352" s="49"/>
    </row>
    <row r="95353" customHeight="1" spans="7:9">
      <c r="G95353" s="11"/>
      <c r="H95353" s="12"/>
      <c r="I95353" s="49"/>
    </row>
    <row r="95354" customHeight="1" spans="7:9">
      <c r="G95354" s="11"/>
      <c r="H95354" s="12"/>
      <c r="I95354" s="49"/>
    </row>
    <row r="95355" customHeight="1" spans="7:9">
      <c r="G95355" s="11"/>
      <c r="H95355" s="12"/>
      <c r="I95355" s="49"/>
    </row>
    <row r="95356" customHeight="1" spans="7:9">
      <c r="G95356" s="11"/>
      <c r="H95356" s="12"/>
      <c r="I95356" s="49"/>
    </row>
    <row r="95357" customHeight="1" spans="7:9">
      <c r="G95357" s="11"/>
      <c r="H95357" s="12"/>
      <c r="I95357" s="49"/>
    </row>
    <row r="95358" customHeight="1" spans="7:9">
      <c r="G95358" s="11"/>
      <c r="H95358" s="12"/>
      <c r="I95358" s="49"/>
    </row>
    <row r="95359" customHeight="1" spans="7:9">
      <c r="G95359" s="11"/>
      <c r="H95359" s="12"/>
      <c r="I95359" s="49"/>
    </row>
    <row r="95360" customHeight="1" spans="7:9">
      <c r="G95360" s="11"/>
      <c r="H95360" s="12"/>
      <c r="I95360" s="49"/>
    </row>
    <row r="95361" customHeight="1" spans="7:9">
      <c r="G95361" s="11"/>
      <c r="H95361" s="12"/>
      <c r="I95361" s="49"/>
    </row>
    <row r="95362" customHeight="1" spans="7:9">
      <c r="G95362" s="11"/>
      <c r="H95362" s="12"/>
      <c r="I95362" s="49"/>
    </row>
    <row r="95363" customHeight="1" spans="7:9">
      <c r="G95363" s="11"/>
      <c r="H95363" s="12"/>
      <c r="I95363" s="49"/>
    </row>
    <row r="95364" customHeight="1" spans="7:9">
      <c r="G95364" s="11"/>
      <c r="H95364" s="12"/>
      <c r="I95364" s="49"/>
    </row>
    <row r="95365" customHeight="1" spans="7:9">
      <c r="G95365" s="11"/>
      <c r="H95365" s="12"/>
      <c r="I95365" s="49"/>
    </row>
    <row r="95366" customHeight="1" spans="7:9">
      <c r="G95366" s="11"/>
      <c r="H95366" s="12"/>
      <c r="I95366" s="49"/>
    </row>
    <row r="95367" customHeight="1" spans="7:9">
      <c r="G95367" s="11"/>
      <c r="H95367" s="12"/>
      <c r="I95367" s="49"/>
    </row>
    <row r="95368" customHeight="1" spans="7:9">
      <c r="G95368" s="11"/>
      <c r="H95368" s="12"/>
      <c r="I95368" s="49"/>
    </row>
    <row r="95369" customHeight="1" spans="7:9">
      <c r="G95369" s="11"/>
      <c r="H95369" s="12"/>
      <c r="I95369" s="49"/>
    </row>
    <row r="95370" customHeight="1" spans="7:9">
      <c r="G95370" s="11"/>
      <c r="H95370" s="12"/>
      <c r="I95370" s="49"/>
    </row>
    <row r="95371" customHeight="1" spans="7:9">
      <c r="G95371" s="11"/>
      <c r="H95371" s="12"/>
      <c r="I95371" s="49"/>
    </row>
    <row r="95372" customHeight="1" spans="7:9">
      <c r="G95372" s="11"/>
      <c r="H95372" s="12"/>
      <c r="I95372" s="49"/>
    </row>
    <row r="95373" customHeight="1" spans="7:9">
      <c r="G95373" s="11"/>
      <c r="H95373" s="12"/>
      <c r="I95373" s="49"/>
    </row>
    <row r="95374" customHeight="1" spans="7:9">
      <c r="G95374" s="11"/>
      <c r="H95374" s="12"/>
      <c r="I95374" s="49"/>
    </row>
    <row r="95375" customHeight="1" spans="7:9">
      <c r="G95375" s="11"/>
      <c r="H95375" s="12"/>
      <c r="I95375" s="49"/>
    </row>
    <row r="95376" customHeight="1" spans="7:9">
      <c r="G95376" s="11"/>
      <c r="H95376" s="12"/>
      <c r="I95376" s="49"/>
    </row>
    <row r="95377" customHeight="1" spans="7:9">
      <c r="G95377" s="11"/>
      <c r="H95377" s="12"/>
      <c r="I95377" s="49"/>
    </row>
    <row r="95378" customHeight="1" spans="7:9">
      <c r="G95378" s="11"/>
      <c r="H95378" s="12"/>
      <c r="I95378" s="49"/>
    </row>
    <row r="95379" customHeight="1" spans="7:9">
      <c r="G95379" s="11"/>
      <c r="H95379" s="12"/>
      <c r="I95379" s="49"/>
    </row>
    <row r="95380" customHeight="1" spans="7:9">
      <c r="G95380" s="11"/>
      <c r="H95380" s="12"/>
      <c r="I95380" s="49"/>
    </row>
    <row r="95381" customHeight="1" spans="7:9">
      <c r="G95381" s="11"/>
      <c r="H95381" s="12"/>
      <c r="I95381" s="49"/>
    </row>
    <row r="95382" customHeight="1" spans="7:9">
      <c r="G95382" s="11"/>
      <c r="H95382" s="12"/>
      <c r="I95382" s="49"/>
    </row>
    <row r="95383" customHeight="1" spans="7:9">
      <c r="G95383" s="11"/>
      <c r="H95383" s="12"/>
      <c r="I95383" s="49"/>
    </row>
    <row r="95384" customHeight="1" spans="7:9">
      <c r="G95384" s="11"/>
      <c r="H95384" s="12"/>
      <c r="I95384" s="49"/>
    </row>
    <row r="95385" customHeight="1" spans="7:9">
      <c r="G95385" s="11"/>
      <c r="H95385" s="12"/>
      <c r="I95385" s="49"/>
    </row>
    <row r="95386" customHeight="1" spans="7:9">
      <c r="G95386" s="11"/>
      <c r="H95386" s="12"/>
      <c r="I95386" s="49"/>
    </row>
    <row r="95387" customHeight="1" spans="7:9">
      <c r="G95387" s="11"/>
      <c r="H95387" s="12"/>
      <c r="I95387" s="49"/>
    </row>
    <row r="95388" customHeight="1" spans="7:9">
      <c r="G95388" s="11"/>
      <c r="H95388" s="12"/>
      <c r="I95388" s="49"/>
    </row>
    <row r="95389" customHeight="1" spans="7:9">
      <c r="G95389" s="11"/>
      <c r="H95389" s="12"/>
      <c r="I95389" s="49"/>
    </row>
    <row r="95390" customHeight="1" spans="7:9">
      <c r="G95390" s="11"/>
      <c r="H95390" s="12"/>
      <c r="I95390" s="49"/>
    </row>
    <row r="95391" customHeight="1" spans="7:9">
      <c r="G95391" s="11"/>
      <c r="H95391" s="12"/>
      <c r="I95391" s="49"/>
    </row>
    <row r="95392" customHeight="1" spans="7:9">
      <c r="G95392" s="11"/>
      <c r="H95392" s="12"/>
      <c r="I95392" s="49"/>
    </row>
    <row r="95393" customHeight="1" spans="7:9">
      <c r="G95393" s="11"/>
      <c r="H95393" s="12"/>
      <c r="I95393" s="49"/>
    </row>
    <row r="95394" customHeight="1" spans="7:9">
      <c r="G95394" s="11"/>
      <c r="H95394" s="12"/>
      <c r="I95394" s="49"/>
    </row>
    <row r="95395" customHeight="1" spans="7:9">
      <c r="G95395" s="11"/>
      <c r="H95395" s="12"/>
      <c r="I95395" s="49"/>
    </row>
    <row r="95396" customHeight="1" spans="7:9">
      <c r="G95396" s="11"/>
      <c r="H95396" s="12"/>
      <c r="I95396" s="49"/>
    </row>
    <row r="95397" customHeight="1" spans="7:9">
      <c r="G95397" s="11"/>
      <c r="H95397" s="12"/>
      <c r="I95397" s="49"/>
    </row>
    <row r="95398" customHeight="1" spans="7:9">
      <c r="G95398" s="11"/>
      <c r="H95398" s="12"/>
      <c r="I95398" s="49"/>
    </row>
    <row r="95399" customHeight="1" spans="7:9">
      <c r="G95399" s="11"/>
      <c r="H95399" s="12"/>
      <c r="I95399" s="49"/>
    </row>
    <row r="95400" customHeight="1" spans="7:9">
      <c r="G95400" s="11"/>
      <c r="H95400" s="12"/>
      <c r="I95400" s="49"/>
    </row>
    <row r="95401" customHeight="1" spans="7:9">
      <c r="G95401" s="11"/>
      <c r="H95401" s="12"/>
      <c r="I95401" s="49"/>
    </row>
    <row r="95402" customHeight="1" spans="7:9">
      <c r="G95402" s="11"/>
      <c r="H95402" s="12"/>
      <c r="I95402" s="49"/>
    </row>
    <row r="95403" customHeight="1" spans="7:9">
      <c r="G95403" s="11"/>
      <c r="H95403" s="12"/>
      <c r="I95403" s="49"/>
    </row>
    <row r="95404" customHeight="1" spans="7:9">
      <c r="G95404" s="11"/>
      <c r="H95404" s="12"/>
      <c r="I95404" s="49"/>
    </row>
    <row r="95405" customHeight="1" spans="7:9">
      <c r="G95405" s="11"/>
      <c r="H95405" s="12"/>
      <c r="I95405" s="49"/>
    </row>
    <row r="95406" customHeight="1" spans="7:9">
      <c r="G95406" s="11"/>
      <c r="H95406" s="12"/>
      <c r="I95406" s="49"/>
    </row>
    <row r="95407" customHeight="1" spans="7:9">
      <c r="G95407" s="11"/>
      <c r="H95407" s="12"/>
      <c r="I95407" s="49"/>
    </row>
    <row r="95408" customHeight="1" spans="7:9">
      <c r="G95408" s="11"/>
      <c r="H95408" s="12"/>
      <c r="I95408" s="49"/>
    </row>
    <row r="95409" customHeight="1" spans="7:9">
      <c r="G95409" s="11"/>
      <c r="H95409" s="12"/>
      <c r="I95409" s="49"/>
    </row>
    <row r="95410" customHeight="1" spans="7:9">
      <c r="G95410" s="11"/>
      <c r="H95410" s="12"/>
      <c r="I95410" s="49"/>
    </row>
    <row r="95411" customHeight="1" spans="7:9">
      <c r="G95411" s="11"/>
      <c r="H95411" s="12"/>
      <c r="I95411" s="49"/>
    </row>
    <row r="95412" customHeight="1" spans="7:9">
      <c r="G95412" s="11"/>
      <c r="H95412" s="12"/>
      <c r="I95412" s="49"/>
    </row>
    <row r="95413" customHeight="1" spans="7:9">
      <c r="G95413" s="11"/>
      <c r="H95413" s="12"/>
      <c r="I95413" s="49"/>
    </row>
    <row r="95414" customHeight="1" spans="7:9">
      <c r="G95414" s="11"/>
      <c r="H95414" s="12"/>
      <c r="I95414" s="49"/>
    </row>
    <row r="95415" customHeight="1" spans="7:9">
      <c r="G95415" s="11"/>
      <c r="H95415" s="12"/>
      <c r="I95415" s="49"/>
    </row>
    <row r="95416" customHeight="1" spans="7:9">
      <c r="G95416" s="11"/>
      <c r="H95416" s="12"/>
      <c r="I95416" s="49"/>
    </row>
    <row r="95417" customHeight="1" spans="7:9">
      <c r="G95417" s="11"/>
      <c r="H95417" s="12"/>
      <c r="I95417" s="49"/>
    </row>
    <row r="95418" customHeight="1" spans="7:9">
      <c r="G95418" s="11"/>
      <c r="H95418" s="12"/>
      <c r="I95418" s="49"/>
    </row>
    <row r="95419" customHeight="1" spans="7:9">
      <c r="G95419" s="11"/>
      <c r="H95419" s="12"/>
      <c r="I95419" s="49"/>
    </row>
    <row r="95420" customHeight="1" spans="7:9">
      <c r="G95420" s="11"/>
      <c r="H95420" s="12"/>
      <c r="I95420" s="49"/>
    </row>
    <row r="95421" customHeight="1" spans="7:9">
      <c r="G95421" s="11"/>
      <c r="H95421" s="12"/>
      <c r="I95421" s="49"/>
    </row>
    <row r="95422" customHeight="1" spans="7:9">
      <c r="G95422" s="11"/>
      <c r="H95422" s="12"/>
      <c r="I95422" s="49"/>
    </row>
    <row r="95423" customHeight="1" spans="7:9">
      <c r="G95423" s="11"/>
      <c r="H95423" s="12"/>
      <c r="I95423" s="49"/>
    </row>
    <row r="95424" customHeight="1" spans="7:9">
      <c r="G95424" s="11"/>
      <c r="H95424" s="12"/>
      <c r="I95424" s="49"/>
    </row>
    <row r="95425" customHeight="1" spans="7:9">
      <c r="G95425" s="11"/>
      <c r="H95425" s="12"/>
      <c r="I95425" s="49"/>
    </row>
    <row r="95426" customHeight="1" spans="7:9">
      <c r="G95426" s="11"/>
      <c r="H95426" s="12"/>
      <c r="I95426" s="49"/>
    </row>
    <row r="95427" customHeight="1" spans="7:9">
      <c r="G95427" s="11"/>
      <c r="H95427" s="12"/>
      <c r="I95427" s="49"/>
    </row>
    <row r="95428" customHeight="1" spans="7:9">
      <c r="G95428" s="11"/>
      <c r="H95428" s="12"/>
      <c r="I95428" s="49"/>
    </row>
    <row r="95429" customHeight="1" spans="7:9">
      <c r="G95429" s="11"/>
      <c r="H95429" s="12"/>
      <c r="I95429" s="49"/>
    </row>
    <row r="95430" customHeight="1" spans="7:9">
      <c r="G95430" s="11"/>
      <c r="H95430" s="12"/>
      <c r="I95430" s="49"/>
    </row>
    <row r="95431" customHeight="1" spans="7:9">
      <c r="G95431" s="11"/>
      <c r="H95431" s="12"/>
      <c r="I95431" s="49"/>
    </row>
    <row r="95432" customHeight="1" spans="7:9">
      <c r="G95432" s="11"/>
      <c r="H95432" s="12"/>
      <c r="I95432" s="49"/>
    </row>
    <row r="95433" customHeight="1" spans="7:9">
      <c r="G95433" s="11"/>
      <c r="H95433" s="12"/>
      <c r="I95433" s="49"/>
    </row>
    <row r="95434" customHeight="1" spans="7:9">
      <c r="G95434" s="11"/>
      <c r="H95434" s="12"/>
      <c r="I95434" s="49"/>
    </row>
    <row r="95435" customHeight="1" spans="7:9">
      <c r="G95435" s="11"/>
      <c r="H95435" s="12"/>
      <c r="I95435" s="49"/>
    </row>
    <row r="95436" customHeight="1" spans="7:9">
      <c r="G95436" s="11"/>
      <c r="H95436" s="12"/>
      <c r="I95436" s="49"/>
    </row>
    <row r="95437" customHeight="1" spans="7:9">
      <c r="G95437" s="11"/>
      <c r="H95437" s="12"/>
      <c r="I95437" s="49"/>
    </row>
    <row r="95438" customHeight="1" spans="7:9">
      <c r="G95438" s="11"/>
      <c r="H95438" s="12"/>
      <c r="I95438" s="49"/>
    </row>
    <row r="95439" customHeight="1" spans="7:9">
      <c r="G95439" s="11"/>
      <c r="H95439" s="12"/>
      <c r="I95439" s="49"/>
    </row>
    <row r="95440" customHeight="1" spans="7:9">
      <c r="G95440" s="11"/>
      <c r="H95440" s="12"/>
      <c r="I95440" s="49"/>
    </row>
    <row r="95441" customHeight="1" spans="7:9">
      <c r="G95441" s="11"/>
      <c r="H95441" s="12"/>
      <c r="I95441" s="49"/>
    </row>
    <row r="95442" customHeight="1" spans="7:9">
      <c r="G95442" s="11"/>
      <c r="H95442" s="12"/>
      <c r="I95442" s="49"/>
    </row>
    <row r="95443" customHeight="1" spans="7:9">
      <c r="G95443" s="11"/>
      <c r="H95443" s="12"/>
      <c r="I95443" s="49"/>
    </row>
    <row r="95444" customHeight="1" spans="7:9">
      <c r="G95444" s="11"/>
      <c r="H95444" s="12"/>
      <c r="I95444" s="49"/>
    </row>
    <row r="95445" customHeight="1" spans="7:9">
      <c r="G95445" s="11"/>
      <c r="H95445" s="12"/>
      <c r="I95445" s="49"/>
    </row>
    <row r="95446" customHeight="1" spans="7:9">
      <c r="G95446" s="11"/>
      <c r="H95446" s="12"/>
      <c r="I95446" s="49"/>
    </row>
    <row r="95447" customHeight="1" spans="7:9">
      <c r="G95447" s="11"/>
      <c r="H95447" s="12"/>
      <c r="I95447" s="49"/>
    </row>
    <row r="95448" customHeight="1" spans="7:9">
      <c r="G95448" s="11"/>
      <c r="H95448" s="12"/>
      <c r="I95448" s="49"/>
    </row>
    <row r="95449" customHeight="1" spans="7:9">
      <c r="G95449" s="11"/>
      <c r="H95449" s="12"/>
      <c r="I95449" s="49"/>
    </row>
    <row r="95450" customHeight="1" spans="7:9">
      <c r="G95450" s="11"/>
      <c r="H95450" s="12"/>
      <c r="I95450" s="49"/>
    </row>
    <row r="95451" customHeight="1" spans="7:9">
      <c r="G95451" s="11"/>
      <c r="H95451" s="12"/>
      <c r="I95451" s="49"/>
    </row>
    <row r="95452" customHeight="1" spans="7:9">
      <c r="G95452" s="11"/>
      <c r="H95452" s="12"/>
      <c r="I95452" s="49"/>
    </row>
    <row r="95453" customHeight="1" spans="7:9">
      <c r="G95453" s="11"/>
      <c r="H95453" s="12"/>
      <c r="I95453" s="49"/>
    </row>
    <row r="95454" customHeight="1" spans="7:9">
      <c r="G95454" s="11"/>
      <c r="H95454" s="12"/>
      <c r="I95454" s="49"/>
    </row>
    <row r="95455" customHeight="1" spans="7:9">
      <c r="G95455" s="11"/>
      <c r="H95455" s="12"/>
      <c r="I95455" s="49"/>
    </row>
    <row r="95456" customHeight="1" spans="7:9">
      <c r="G95456" s="11"/>
      <c r="H95456" s="12"/>
      <c r="I95456" s="49"/>
    </row>
    <row r="95457" customHeight="1" spans="7:9">
      <c r="G95457" s="11"/>
      <c r="H95457" s="12"/>
      <c r="I95457" s="49"/>
    </row>
    <row r="95458" customHeight="1" spans="7:9">
      <c r="G95458" s="11"/>
      <c r="H95458" s="12"/>
      <c r="I95458" s="49"/>
    </row>
    <row r="95459" customHeight="1" spans="7:9">
      <c r="G95459" s="11"/>
      <c r="H95459" s="12"/>
      <c r="I95459" s="49"/>
    </row>
    <row r="95460" customHeight="1" spans="7:9">
      <c r="G95460" s="11"/>
      <c r="H95460" s="12"/>
      <c r="I95460" s="49"/>
    </row>
    <row r="95461" customHeight="1" spans="7:9">
      <c r="G95461" s="11"/>
      <c r="H95461" s="12"/>
      <c r="I95461" s="49"/>
    </row>
    <row r="95462" customHeight="1" spans="7:9">
      <c r="G95462" s="11"/>
      <c r="H95462" s="12"/>
      <c r="I95462" s="49"/>
    </row>
    <row r="95463" customHeight="1" spans="7:9">
      <c r="G95463" s="11"/>
      <c r="H95463" s="12"/>
      <c r="I95463" s="49"/>
    </row>
    <row r="95464" customHeight="1" spans="7:9">
      <c r="G95464" s="11"/>
      <c r="H95464" s="12"/>
      <c r="I95464" s="49"/>
    </row>
    <row r="95465" customHeight="1" spans="7:9">
      <c r="G95465" s="11"/>
      <c r="H95465" s="12"/>
      <c r="I95465" s="49"/>
    </row>
    <row r="95466" customHeight="1" spans="7:9">
      <c r="G95466" s="11"/>
      <c r="H95466" s="12"/>
      <c r="I95466" s="49"/>
    </row>
    <row r="95467" customHeight="1" spans="7:9">
      <c r="G95467" s="11"/>
      <c r="H95467" s="12"/>
      <c r="I95467" s="49"/>
    </row>
    <row r="95468" customHeight="1" spans="7:9">
      <c r="G95468" s="11"/>
      <c r="H95468" s="12"/>
      <c r="I95468" s="49"/>
    </row>
    <row r="95469" customHeight="1" spans="7:9">
      <c r="G95469" s="11"/>
      <c r="H95469" s="12"/>
      <c r="I95469" s="49"/>
    </row>
    <row r="95470" customHeight="1" spans="7:9">
      <c r="G95470" s="11"/>
      <c r="H95470" s="12"/>
      <c r="I95470" s="49"/>
    </row>
    <row r="95471" customHeight="1" spans="7:9">
      <c r="G95471" s="11"/>
      <c r="H95471" s="12"/>
      <c r="I95471" s="49"/>
    </row>
    <row r="95472" customHeight="1" spans="7:9">
      <c r="G95472" s="11"/>
      <c r="H95472" s="12"/>
      <c r="I95472" s="49"/>
    </row>
    <row r="95473" customHeight="1" spans="7:9">
      <c r="G95473" s="11"/>
      <c r="H95473" s="12"/>
      <c r="I95473" s="49"/>
    </row>
    <row r="95474" customHeight="1" spans="7:9">
      <c r="G95474" s="11"/>
      <c r="H95474" s="12"/>
      <c r="I95474" s="49"/>
    </row>
    <row r="95475" customHeight="1" spans="7:9">
      <c r="G95475" s="11"/>
      <c r="H95475" s="12"/>
      <c r="I95475" s="49"/>
    </row>
    <row r="95476" customHeight="1" spans="7:9">
      <c r="G95476" s="11"/>
      <c r="H95476" s="12"/>
      <c r="I95476" s="49"/>
    </row>
    <row r="95477" customHeight="1" spans="7:9">
      <c r="G95477" s="11"/>
      <c r="H95477" s="12"/>
      <c r="I95477" s="49"/>
    </row>
    <row r="95478" customHeight="1" spans="7:9">
      <c r="G95478" s="11"/>
      <c r="H95478" s="12"/>
      <c r="I95478" s="49"/>
    </row>
    <row r="95479" customHeight="1" spans="7:9">
      <c r="G95479" s="11"/>
      <c r="H95479" s="12"/>
      <c r="I95479" s="49"/>
    </row>
    <row r="95480" customHeight="1" spans="7:9">
      <c r="G95480" s="11"/>
      <c r="H95480" s="12"/>
      <c r="I95480" s="49"/>
    </row>
    <row r="95481" customHeight="1" spans="7:9">
      <c r="G95481" s="11"/>
      <c r="H95481" s="12"/>
      <c r="I95481" s="49"/>
    </row>
    <row r="95482" customHeight="1" spans="7:9">
      <c r="G95482" s="11"/>
      <c r="H95482" s="12"/>
      <c r="I95482" s="49"/>
    </row>
    <row r="95483" customHeight="1" spans="7:9">
      <c r="G95483" s="11"/>
      <c r="H95483" s="12"/>
      <c r="I95483" s="49"/>
    </row>
    <row r="95484" customHeight="1" spans="7:9">
      <c r="G95484" s="11"/>
      <c r="H95484" s="12"/>
      <c r="I95484" s="49"/>
    </row>
    <row r="95485" customHeight="1" spans="7:9">
      <c r="G95485" s="11"/>
      <c r="H95485" s="12"/>
      <c r="I95485" s="49"/>
    </row>
    <row r="95486" customHeight="1" spans="7:9">
      <c r="G95486" s="11"/>
      <c r="H95486" s="12"/>
      <c r="I95486" s="49"/>
    </row>
    <row r="95487" customHeight="1" spans="7:9">
      <c r="G95487" s="11"/>
      <c r="H95487" s="12"/>
      <c r="I95487" s="49"/>
    </row>
    <row r="95488" customHeight="1" spans="7:9">
      <c r="G95488" s="11"/>
      <c r="H95488" s="12"/>
      <c r="I95488" s="49"/>
    </row>
    <row r="95489" customHeight="1" spans="7:9">
      <c r="G95489" s="11"/>
      <c r="H95489" s="12"/>
      <c r="I95489" s="49"/>
    </row>
    <row r="95490" customHeight="1" spans="7:9">
      <c r="G95490" s="11"/>
      <c r="H95490" s="12"/>
      <c r="I95490" s="49"/>
    </row>
    <row r="95491" customHeight="1" spans="7:9">
      <c r="G95491" s="11"/>
      <c r="H95491" s="12"/>
      <c r="I95491" s="49"/>
    </row>
    <row r="95492" customHeight="1" spans="7:9">
      <c r="G95492" s="11"/>
      <c r="H95492" s="12"/>
      <c r="I95492" s="49"/>
    </row>
    <row r="95493" customHeight="1" spans="7:9">
      <c r="G95493" s="11"/>
      <c r="H95493" s="12"/>
      <c r="I95493" s="49"/>
    </row>
    <row r="95494" customHeight="1" spans="7:9">
      <c r="G95494" s="11"/>
      <c r="H95494" s="12"/>
      <c r="I95494" s="49"/>
    </row>
    <row r="95495" customHeight="1" spans="7:9">
      <c r="G95495" s="11"/>
      <c r="H95495" s="12"/>
      <c r="I95495" s="49"/>
    </row>
    <row r="95496" customHeight="1" spans="7:9">
      <c r="G95496" s="11"/>
      <c r="H95496" s="12"/>
      <c r="I95496" s="49"/>
    </row>
    <row r="95497" customHeight="1" spans="7:9">
      <c r="G95497" s="11"/>
      <c r="H95497" s="12"/>
      <c r="I95497" s="49"/>
    </row>
    <row r="95498" customHeight="1" spans="7:9">
      <c r="G95498" s="11"/>
      <c r="H95498" s="12"/>
      <c r="I95498" s="49"/>
    </row>
    <row r="95499" customHeight="1" spans="7:9">
      <c r="G95499" s="11"/>
      <c r="H95499" s="12"/>
      <c r="I95499" s="49"/>
    </row>
    <row r="95500" customHeight="1" spans="7:9">
      <c r="G95500" s="11"/>
      <c r="H95500" s="12"/>
      <c r="I95500" s="49"/>
    </row>
    <row r="95501" customHeight="1" spans="7:9">
      <c r="G95501" s="11"/>
      <c r="H95501" s="12"/>
      <c r="I95501" s="49"/>
    </row>
    <row r="95502" customHeight="1" spans="7:9">
      <c r="G95502" s="11"/>
      <c r="H95502" s="12"/>
      <c r="I95502" s="49"/>
    </row>
    <row r="95503" customHeight="1" spans="7:9">
      <c r="G95503" s="11"/>
      <c r="H95503" s="12"/>
      <c r="I95503" s="49"/>
    </row>
    <row r="95504" customHeight="1" spans="7:9">
      <c r="G95504" s="11"/>
      <c r="H95504" s="12"/>
      <c r="I95504" s="49"/>
    </row>
    <row r="95505" customHeight="1" spans="7:9">
      <c r="G95505" s="11"/>
      <c r="H95505" s="12"/>
      <c r="I95505" s="49"/>
    </row>
    <row r="95506" customHeight="1" spans="7:9">
      <c r="G95506" s="11"/>
      <c r="H95506" s="12"/>
      <c r="I95506" s="49"/>
    </row>
    <row r="95507" customHeight="1" spans="7:9">
      <c r="G95507" s="11"/>
      <c r="H95507" s="12"/>
      <c r="I95507" s="49"/>
    </row>
    <row r="95508" customHeight="1" spans="7:9">
      <c r="G95508" s="11"/>
      <c r="H95508" s="12"/>
      <c r="I95508" s="49"/>
    </row>
    <row r="95509" customHeight="1" spans="7:9">
      <c r="G95509" s="11"/>
      <c r="H95509" s="12"/>
      <c r="I95509" s="49"/>
    </row>
    <row r="95510" customHeight="1" spans="7:9">
      <c r="G95510" s="11"/>
      <c r="H95510" s="12"/>
      <c r="I95510" s="49"/>
    </row>
    <row r="95511" customHeight="1" spans="7:9">
      <c r="G95511" s="11"/>
      <c r="H95511" s="12"/>
      <c r="I95511" s="49"/>
    </row>
    <row r="95512" customHeight="1" spans="7:9">
      <c r="G95512" s="11"/>
      <c r="H95512" s="12"/>
      <c r="I95512" s="49"/>
    </row>
    <row r="95513" customHeight="1" spans="7:9">
      <c r="G95513" s="11"/>
      <c r="H95513" s="12"/>
      <c r="I95513" s="49"/>
    </row>
    <row r="95514" customHeight="1" spans="7:9">
      <c r="G95514" s="11"/>
      <c r="H95514" s="12"/>
      <c r="I95514" s="49"/>
    </row>
    <row r="95515" customHeight="1" spans="7:9">
      <c r="G95515" s="11"/>
      <c r="H95515" s="12"/>
      <c r="I95515" s="49"/>
    </row>
    <row r="95516" customHeight="1" spans="7:9">
      <c r="G95516" s="11"/>
      <c r="H95516" s="12"/>
      <c r="I95516" s="49"/>
    </row>
    <row r="95517" customHeight="1" spans="7:9">
      <c r="G95517" s="11"/>
      <c r="H95517" s="12"/>
      <c r="I95517" s="49"/>
    </row>
    <row r="95518" customHeight="1" spans="7:9">
      <c r="G95518" s="11"/>
      <c r="H95518" s="12"/>
      <c r="I95518" s="49"/>
    </row>
    <row r="95519" customHeight="1" spans="7:9">
      <c r="G95519" s="11"/>
      <c r="H95519" s="12"/>
      <c r="I95519" s="49"/>
    </row>
    <row r="95520" customHeight="1" spans="7:9">
      <c r="G95520" s="11"/>
      <c r="H95520" s="12"/>
      <c r="I95520" s="49"/>
    </row>
    <row r="95521" customHeight="1" spans="7:9">
      <c r="G95521" s="11"/>
      <c r="H95521" s="12"/>
      <c r="I95521" s="49"/>
    </row>
    <row r="95522" customHeight="1" spans="7:9">
      <c r="G95522" s="11"/>
      <c r="H95522" s="12"/>
      <c r="I95522" s="49"/>
    </row>
    <row r="95523" customHeight="1" spans="7:9">
      <c r="G95523" s="11"/>
      <c r="H95523" s="12"/>
      <c r="I95523" s="49"/>
    </row>
    <row r="95524" customHeight="1" spans="7:9">
      <c r="G95524" s="11"/>
      <c r="H95524" s="12"/>
      <c r="I95524" s="49"/>
    </row>
    <row r="95525" customHeight="1" spans="7:9">
      <c r="G95525" s="11"/>
      <c r="H95525" s="12"/>
      <c r="I95525" s="49"/>
    </row>
    <row r="95526" customHeight="1" spans="7:9">
      <c r="G95526" s="11"/>
      <c r="H95526" s="12"/>
      <c r="I95526" s="49"/>
    </row>
    <row r="95527" customHeight="1" spans="7:9">
      <c r="G95527" s="11"/>
      <c r="H95527" s="12"/>
      <c r="I95527" s="49"/>
    </row>
    <row r="95528" customHeight="1" spans="7:9">
      <c r="G95528" s="11"/>
      <c r="H95528" s="12"/>
      <c r="I95528" s="49"/>
    </row>
    <row r="95529" customHeight="1" spans="7:9">
      <c r="G95529" s="11"/>
      <c r="H95529" s="12"/>
      <c r="I95529" s="49"/>
    </row>
    <row r="95530" customHeight="1" spans="7:9">
      <c r="G95530" s="11"/>
      <c r="H95530" s="12"/>
      <c r="I95530" s="49"/>
    </row>
    <row r="95531" customHeight="1" spans="7:9">
      <c r="G95531" s="11"/>
      <c r="H95531" s="12"/>
      <c r="I95531" s="49"/>
    </row>
    <row r="95532" customHeight="1" spans="7:9">
      <c r="G95532" s="11"/>
      <c r="H95532" s="12"/>
      <c r="I95532" s="49"/>
    </row>
    <row r="95533" customHeight="1" spans="7:9">
      <c r="G95533" s="11"/>
      <c r="H95533" s="12"/>
      <c r="I95533" s="49"/>
    </row>
    <row r="95534" customHeight="1" spans="7:9">
      <c r="G95534" s="11"/>
      <c r="H95534" s="12"/>
      <c r="I95534" s="49"/>
    </row>
    <row r="95535" customHeight="1" spans="7:9">
      <c r="G95535" s="11"/>
      <c r="H95535" s="12"/>
      <c r="I95535" s="49"/>
    </row>
    <row r="95536" customHeight="1" spans="7:9">
      <c r="G95536" s="11"/>
      <c r="H95536" s="12"/>
      <c r="I95536" s="49"/>
    </row>
    <row r="95537" customHeight="1" spans="7:9">
      <c r="G95537" s="11"/>
      <c r="H95537" s="12"/>
      <c r="I95537" s="49"/>
    </row>
    <row r="95538" customHeight="1" spans="7:9">
      <c r="G95538" s="11"/>
      <c r="H95538" s="12"/>
      <c r="I95538" s="49"/>
    </row>
    <row r="95539" customHeight="1" spans="7:9">
      <c r="G95539" s="11"/>
      <c r="H95539" s="12"/>
      <c r="I95539" s="49"/>
    </row>
    <row r="95540" customHeight="1" spans="7:9">
      <c r="G95540" s="11"/>
      <c r="H95540" s="12"/>
      <c r="I95540" s="49"/>
    </row>
    <row r="95541" customHeight="1" spans="7:9">
      <c r="G95541" s="11"/>
      <c r="H95541" s="12"/>
      <c r="I95541" s="49"/>
    </row>
    <row r="95542" customHeight="1" spans="7:9">
      <c r="G95542" s="11"/>
      <c r="H95542" s="12"/>
      <c r="I95542" s="49"/>
    </row>
    <row r="95543" customHeight="1" spans="7:9">
      <c r="G95543" s="11"/>
      <c r="H95543" s="12"/>
      <c r="I95543" s="49"/>
    </row>
    <row r="95544" customHeight="1" spans="7:9">
      <c r="G95544" s="11"/>
      <c r="H95544" s="12"/>
      <c r="I95544" s="49"/>
    </row>
    <row r="95545" customHeight="1" spans="7:9">
      <c r="G95545" s="11"/>
      <c r="H95545" s="12"/>
      <c r="I95545" s="49"/>
    </row>
    <row r="95546" customHeight="1" spans="7:9">
      <c r="G95546" s="11"/>
      <c r="H95546" s="12"/>
      <c r="I95546" s="49"/>
    </row>
    <row r="95547" customHeight="1" spans="7:9">
      <c r="G95547" s="11"/>
      <c r="H95547" s="12"/>
      <c r="I95547" s="49"/>
    </row>
    <row r="95548" customHeight="1" spans="7:9">
      <c r="G95548" s="11"/>
      <c r="H95548" s="12"/>
      <c r="I95548" s="49"/>
    </row>
    <row r="95549" customHeight="1" spans="7:9">
      <c r="G95549" s="11"/>
      <c r="H95549" s="12"/>
      <c r="I95549" s="49"/>
    </row>
    <row r="95550" customHeight="1" spans="7:9">
      <c r="G95550" s="11"/>
      <c r="H95550" s="12"/>
      <c r="I95550" s="49"/>
    </row>
    <row r="95551" customHeight="1" spans="7:9">
      <c r="G95551" s="11"/>
      <c r="H95551" s="12"/>
      <c r="I95551" s="49"/>
    </row>
    <row r="95552" customHeight="1" spans="7:9">
      <c r="G95552" s="11"/>
      <c r="H95552" s="12"/>
      <c r="I95552" s="49"/>
    </row>
    <row r="95553" customHeight="1" spans="7:9">
      <c r="G95553" s="11"/>
      <c r="H95553" s="12"/>
      <c r="I95553" s="49"/>
    </row>
    <row r="95554" customHeight="1" spans="7:9">
      <c r="G95554" s="11"/>
      <c r="H95554" s="12"/>
      <c r="I95554" s="49"/>
    </row>
    <row r="95555" customHeight="1" spans="7:9">
      <c r="G95555" s="11"/>
      <c r="H95555" s="12"/>
      <c r="I95555" s="49"/>
    </row>
    <row r="95556" customHeight="1" spans="7:9">
      <c r="G95556" s="11"/>
      <c r="H95556" s="12"/>
      <c r="I95556" s="49"/>
    </row>
    <row r="95557" customHeight="1" spans="7:9">
      <c r="G95557" s="11"/>
      <c r="H95557" s="12"/>
      <c r="I95557" s="49"/>
    </row>
    <row r="95558" customHeight="1" spans="7:9">
      <c r="G95558" s="11"/>
      <c r="H95558" s="12"/>
      <c r="I95558" s="49"/>
    </row>
    <row r="95559" customHeight="1" spans="7:9">
      <c r="G95559" s="11"/>
      <c r="H95559" s="12"/>
      <c r="I95559" s="49"/>
    </row>
    <row r="95560" customHeight="1" spans="7:9">
      <c r="G95560" s="11"/>
      <c r="H95560" s="12"/>
      <c r="I95560" s="49"/>
    </row>
    <row r="95561" customHeight="1" spans="7:9">
      <c r="G95561" s="11"/>
      <c r="H95561" s="12"/>
      <c r="I95561" s="49"/>
    </row>
    <row r="95562" customHeight="1" spans="7:9">
      <c r="G95562" s="11"/>
      <c r="H95562" s="12"/>
      <c r="I95562" s="49"/>
    </row>
    <row r="95563" customHeight="1" spans="7:9">
      <c r="G95563" s="11"/>
      <c r="H95563" s="12"/>
      <c r="I95563" s="49"/>
    </row>
    <row r="95564" customHeight="1" spans="7:9">
      <c r="G95564" s="11"/>
      <c r="H95564" s="12"/>
      <c r="I95564" s="49"/>
    </row>
    <row r="95565" customHeight="1" spans="7:9">
      <c r="G95565" s="11"/>
      <c r="H95565" s="12"/>
      <c r="I95565" s="49"/>
    </row>
    <row r="95566" customHeight="1" spans="7:9">
      <c r="G95566" s="11"/>
      <c r="H95566" s="12"/>
      <c r="I95566" s="49"/>
    </row>
    <row r="95567" customHeight="1" spans="7:9">
      <c r="G95567" s="11"/>
      <c r="H95567" s="12"/>
      <c r="I95567" s="49"/>
    </row>
    <row r="95568" customHeight="1" spans="7:9">
      <c r="G95568" s="11"/>
      <c r="H95568" s="12"/>
      <c r="I95568" s="49"/>
    </row>
    <row r="95569" customHeight="1" spans="7:9">
      <c r="G95569" s="11"/>
      <c r="H95569" s="12"/>
      <c r="I95569" s="49"/>
    </row>
    <row r="95570" customHeight="1" spans="7:9">
      <c r="G95570" s="11"/>
      <c r="H95570" s="12"/>
      <c r="I95570" s="49"/>
    </row>
    <row r="95571" customHeight="1" spans="7:9">
      <c r="G95571" s="11"/>
      <c r="H95571" s="12"/>
      <c r="I95571" s="49"/>
    </row>
    <row r="95572" customHeight="1" spans="7:9">
      <c r="G95572" s="11"/>
      <c r="H95572" s="12"/>
      <c r="I95572" s="49"/>
    </row>
    <row r="95573" customHeight="1" spans="7:9">
      <c r="G95573" s="11"/>
      <c r="H95573" s="12"/>
      <c r="I95573" s="49"/>
    </row>
    <row r="95574" customHeight="1" spans="7:9">
      <c r="G95574" s="11"/>
      <c r="H95574" s="12"/>
      <c r="I95574" s="49"/>
    </row>
    <row r="95575" customHeight="1" spans="7:9">
      <c r="G95575" s="11"/>
      <c r="H95575" s="12"/>
      <c r="I95575" s="49"/>
    </row>
    <row r="95576" customHeight="1" spans="7:9">
      <c r="G95576" s="11"/>
      <c r="H95576" s="12"/>
      <c r="I95576" s="49"/>
    </row>
    <row r="95577" customHeight="1" spans="7:9">
      <c r="G95577" s="11"/>
      <c r="H95577" s="12"/>
      <c r="I95577" s="49"/>
    </row>
    <row r="95578" customHeight="1" spans="7:9">
      <c r="G95578" s="11"/>
      <c r="H95578" s="12"/>
      <c r="I95578" s="49"/>
    </row>
    <row r="95579" customHeight="1" spans="7:9">
      <c r="G95579" s="11"/>
      <c r="H95579" s="12"/>
      <c r="I95579" s="49"/>
    </row>
    <row r="95580" customHeight="1" spans="7:9">
      <c r="G95580" s="11"/>
      <c r="H95580" s="12"/>
      <c r="I95580" s="49"/>
    </row>
    <row r="95581" customHeight="1" spans="7:9">
      <c r="G95581" s="11"/>
      <c r="H95581" s="12"/>
      <c r="I95581" s="49"/>
    </row>
    <row r="95582" customHeight="1" spans="7:9">
      <c r="G95582" s="11"/>
      <c r="H95582" s="12"/>
      <c r="I95582" s="49"/>
    </row>
    <row r="95583" customHeight="1" spans="7:9">
      <c r="G95583" s="11"/>
      <c r="H95583" s="12"/>
      <c r="I95583" s="49"/>
    </row>
    <row r="95584" customHeight="1" spans="7:9">
      <c r="G95584" s="11"/>
      <c r="H95584" s="12"/>
      <c r="I95584" s="49"/>
    </row>
    <row r="95585" customHeight="1" spans="7:9">
      <c r="G95585" s="11"/>
      <c r="H95585" s="12"/>
      <c r="I95585" s="49"/>
    </row>
    <row r="95586" customHeight="1" spans="7:9">
      <c r="G95586" s="11"/>
      <c r="H95586" s="12"/>
      <c r="I95586" s="49"/>
    </row>
    <row r="95587" customHeight="1" spans="7:9">
      <c r="G95587" s="11"/>
      <c r="H95587" s="12"/>
      <c r="I95587" s="49"/>
    </row>
    <row r="95588" customHeight="1" spans="7:9">
      <c r="G95588" s="11"/>
      <c r="H95588" s="12"/>
      <c r="I95588" s="49"/>
    </row>
    <row r="95589" customHeight="1" spans="7:9">
      <c r="G95589" s="11"/>
      <c r="H95589" s="12"/>
      <c r="I95589" s="49"/>
    </row>
    <row r="95590" customHeight="1" spans="7:9">
      <c r="G95590" s="11"/>
      <c r="H95590" s="12"/>
      <c r="I95590" s="49"/>
    </row>
    <row r="95591" customHeight="1" spans="7:9">
      <c r="G95591" s="11"/>
      <c r="H95591" s="12"/>
      <c r="I95591" s="49"/>
    </row>
    <row r="95592" customHeight="1" spans="7:9">
      <c r="G95592" s="11"/>
      <c r="H95592" s="12"/>
      <c r="I95592" s="49"/>
    </row>
    <row r="95593" customHeight="1" spans="7:9">
      <c r="G95593" s="11"/>
      <c r="H95593" s="12"/>
      <c r="I95593" s="49"/>
    </row>
    <row r="95594" customHeight="1" spans="7:9">
      <c r="G95594" s="11"/>
      <c r="H95594" s="12"/>
      <c r="I95594" s="49"/>
    </row>
    <row r="95595" customHeight="1" spans="7:9">
      <c r="G95595" s="11"/>
      <c r="H95595" s="12"/>
      <c r="I95595" s="49"/>
    </row>
    <row r="95596" customHeight="1" spans="7:9">
      <c r="G95596" s="11"/>
      <c r="H95596" s="12"/>
      <c r="I95596" s="49"/>
    </row>
    <row r="95597" customHeight="1" spans="7:9">
      <c r="G95597" s="11"/>
      <c r="H95597" s="12"/>
      <c r="I95597" s="49"/>
    </row>
    <row r="95598" customHeight="1" spans="7:9">
      <c r="G95598" s="11"/>
      <c r="H95598" s="12"/>
      <c r="I95598" s="49"/>
    </row>
    <row r="95599" customHeight="1" spans="7:9">
      <c r="G95599" s="11"/>
      <c r="H95599" s="12"/>
      <c r="I95599" s="49"/>
    </row>
    <row r="95600" customHeight="1" spans="7:9">
      <c r="G95600" s="11"/>
      <c r="H95600" s="12"/>
      <c r="I95600" s="49"/>
    </row>
    <row r="95601" customHeight="1" spans="7:9">
      <c r="G95601" s="11"/>
      <c r="H95601" s="12"/>
      <c r="I95601" s="49"/>
    </row>
    <row r="95602" customHeight="1" spans="7:9">
      <c r="G95602" s="11"/>
      <c r="H95602" s="12"/>
      <c r="I95602" s="49"/>
    </row>
    <row r="95603" customHeight="1" spans="7:9">
      <c r="G95603" s="11"/>
      <c r="H95603" s="12"/>
      <c r="I95603" s="49"/>
    </row>
    <row r="95604" customHeight="1" spans="7:9">
      <c r="G95604" s="11"/>
      <c r="H95604" s="12"/>
      <c r="I95604" s="49"/>
    </row>
    <row r="95605" customHeight="1" spans="7:9">
      <c r="G95605" s="11"/>
      <c r="H95605" s="12"/>
      <c r="I95605" s="49"/>
    </row>
    <row r="95606" customHeight="1" spans="7:9">
      <c r="G95606" s="11"/>
      <c r="H95606" s="12"/>
      <c r="I95606" s="49"/>
    </row>
    <row r="95607" customHeight="1" spans="7:9">
      <c r="G95607" s="11"/>
      <c r="H95607" s="12"/>
      <c r="I95607" s="49"/>
    </row>
    <row r="95608" customHeight="1" spans="7:9">
      <c r="G95608" s="11"/>
      <c r="H95608" s="12"/>
      <c r="I95608" s="49"/>
    </row>
    <row r="95609" customHeight="1" spans="7:9">
      <c r="G95609" s="11"/>
      <c r="H95609" s="12"/>
      <c r="I95609" s="49"/>
    </row>
    <row r="95610" customHeight="1" spans="7:9">
      <c r="G95610" s="11"/>
      <c r="H95610" s="12"/>
      <c r="I95610" s="49"/>
    </row>
    <row r="95611" customHeight="1" spans="7:9">
      <c r="G95611" s="11"/>
      <c r="H95611" s="12"/>
      <c r="I95611" s="49"/>
    </row>
    <row r="95612" customHeight="1" spans="7:9">
      <c r="G95612" s="11"/>
      <c r="H95612" s="12"/>
      <c r="I95612" s="49"/>
    </row>
    <row r="95613" customHeight="1" spans="7:9">
      <c r="G95613" s="11"/>
      <c r="H95613" s="12"/>
      <c r="I95613" s="49"/>
    </row>
    <row r="95614" customHeight="1" spans="7:9">
      <c r="G95614" s="11"/>
      <c r="H95614" s="12"/>
      <c r="I95614" s="49"/>
    </row>
    <row r="95615" customHeight="1" spans="7:9">
      <c r="G95615" s="11"/>
      <c r="H95615" s="12"/>
      <c r="I95615" s="49"/>
    </row>
    <row r="95616" customHeight="1" spans="7:9">
      <c r="G95616" s="11"/>
      <c r="H95616" s="12"/>
      <c r="I95616" s="49"/>
    </row>
    <row r="95617" customHeight="1" spans="7:9">
      <c r="G95617" s="11"/>
      <c r="H95617" s="12"/>
      <c r="I95617" s="49"/>
    </row>
    <row r="95618" customHeight="1" spans="7:9">
      <c r="G95618" s="11"/>
      <c r="H95618" s="12"/>
      <c r="I95618" s="49"/>
    </row>
    <row r="95619" customHeight="1" spans="7:9">
      <c r="G95619" s="11"/>
      <c r="H95619" s="12"/>
      <c r="I95619" s="49"/>
    </row>
    <row r="95620" customHeight="1" spans="7:9">
      <c r="G95620" s="11"/>
      <c r="H95620" s="12"/>
      <c r="I95620" s="49"/>
    </row>
    <row r="95621" customHeight="1" spans="7:9">
      <c r="G95621" s="11"/>
      <c r="H95621" s="12"/>
      <c r="I95621" s="49"/>
    </row>
    <row r="95622" customHeight="1" spans="7:9">
      <c r="G95622" s="11"/>
      <c r="H95622" s="12"/>
      <c r="I95622" s="49"/>
    </row>
    <row r="95623" customHeight="1" spans="7:9">
      <c r="G95623" s="11"/>
      <c r="H95623" s="12"/>
      <c r="I95623" s="49"/>
    </row>
    <row r="95624" customHeight="1" spans="7:9">
      <c r="G95624" s="11"/>
      <c r="H95624" s="12"/>
      <c r="I95624" s="49"/>
    </row>
    <row r="95625" customHeight="1" spans="7:9">
      <c r="G95625" s="11"/>
      <c r="H95625" s="12"/>
      <c r="I95625" s="49"/>
    </row>
    <row r="95626" customHeight="1" spans="7:9">
      <c r="G95626" s="11"/>
      <c r="H95626" s="12"/>
      <c r="I95626" s="49"/>
    </row>
    <row r="95627" customHeight="1" spans="7:9">
      <c r="G95627" s="11"/>
      <c r="H95627" s="12"/>
      <c r="I95627" s="49"/>
    </row>
    <row r="95628" customHeight="1" spans="7:9">
      <c r="G95628" s="11"/>
      <c r="H95628" s="12"/>
      <c r="I95628" s="49"/>
    </row>
    <row r="95629" customHeight="1" spans="7:9">
      <c r="G95629" s="11"/>
      <c r="H95629" s="12"/>
      <c r="I95629" s="49"/>
    </row>
    <row r="95630" customHeight="1" spans="7:9">
      <c r="G95630" s="11"/>
      <c r="H95630" s="12"/>
      <c r="I95630" s="49"/>
    </row>
    <row r="95631" customHeight="1" spans="7:9">
      <c r="G95631" s="11"/>
      <c r="H95631" s="12"/>
      <c r="I95631" s="49"/>
    </row>
    <row r="95632" customHeight="1" spans="7:9">
      <c r="G95632" s="11"/>
      <c r="H95632" s="12"/>
      <c r="I95632" s="49"/>
    </row>
    <row r="95633" customHeight="1" spans="7:9">
      <c r="G95633" s="11"/>
      <c r="H95633" s="12"/>
      <c r="I95633" s="49"/>
    </row>
    <row r="95634" customHeight="1" spans="7:9">
      <c r="G95634" s="11"/>
      <c r="H95634" s="12"/>
      <c r="I95634" s="49"/>
    </row>
    <row r="95635" customHeight="1" spans="7:9">
      <c r="G95635" s="11"/>
      <c r="H95635" s="12"/>
      <c r="I95635" s="49"/>
    </row>
    <row r="95636" customHeight="1" spans="7:9">
      <c r="G95636" s="11"/>
      <c r="H95636" s="12"/>
      <c r="I95636" s="49"/>
    </row>
    <row r="95637" customHeight="1" spans="7:9">
      <c r="G95637" s="11"/>
      <c r="H95637" s="12"/>
      <c r="I95637" s="49"/>
    </row>
    <row r="95638" customHeight="1" spans="7:9">
      <c r="G95638" s="11"/>
      <c r="H95638" s="12"/>
      <c r="I95638" s="49"/>
    </row>
    <row r="95639" customHeight="1" spans="7:9">
      <c r="G95639" s="11"/>
      <c r="H95639" s="12"/>
      <c r="I95639" s="49"/>
    </row>
    <row r="95640" customHeight="1" spans="7:9">
      <c r="G95640" s="11"/>
      <c r="H95640" s="12"/>
      <c r="I95640" s="49"/>
    </row>
    <row r="95641" customHeight="1" spans="7:9">
      <c r="G95641" s="11"/>
      <c r="H95641" s="12"/>
      <c r="I95641" s="49"/>
    </row>
    <row r="95642" customHeight="1" spans="7:9">
      <c r="G95642" s="11"/>
      <c r="H95642" s="12"/>
      <c r="I95642" s="49"/>
    </row>
    <row r="95643" customHeight="1" spans="7:9">
      <c r="G95643" s="11"/>
      <c r="H95643" s="12"/>
      <c r="I95643" s="49"/>
    </row>
    <row r="95644" customHeight="1" spans="7:9">
      <c r="G95644" s="11"/>
      <c r="H95644" s="12"/>
      <c r="I95644" s="49"/>
    </row>
    <row r="95645" customHeight="1" spans="7:9">
      <c r="G95645" s="11"/>
      <c r="H95645" s="12"/>
      <c r="I95645" s="49"/>
    </row>
    <row r="95646" customHeight="1" spans="7:9">
      <c r="G95646" s="11"/>
      <c r="H95646" s="12"/>
      <c r="I95646" s="49"/>
    </row>
    <row r="95647" customHeight="1" spans="7:9">
      <c r="G95647" s="11"/>
      <c r="H95647" s="12"/>
      <c r="I95647" s="49"/>
    </row>
    <row r="95648" customHeight="1" spans="7:9">
      <c r="G95648" s="11"/>
      <c r="H95648" s="12"/>
      <c r="I95648" s="49"/>
    </row>
    <row r="95649" customHeight="1" spans="7:9">
      <c r="G95649" s="11"/>
      <c r="H95649" s="12"/>
      <c r="I95649" s="49"/>
    </row>
    <row r="95650" customHeight="1" spans="7:9">
      <c r="G95650" s="11"/>
      <c r="H95650" s="12"/>
      <c r="I95650" s="49"/>
    </row>
    <row r="95651" customHeight="1" spans="7:9">
      <c r="G95651" s="11"/>
      <c r="H95651" s="12"/>
      <c r="I95651" s="49"/>
    </row>
    <row r="95652" customHeight="1" spans="7:9">
      <c r="G95652" s="11"/>
      <c r="H95652" s="12"/>
      <c r="I95652" s="49"/>
    </row>
    <row r="95653" customHeight="1" spans="7:9">
      <c r="G95653" s="11"/>
      <c r="H95653" s="12"/>
      <c r="I95653" s="49"/>
    </row>
    <row r="95654" customHeight="1" spans="7:9">
      <c r="G95654" s="11"/>
      <c r="H95654" s="12"/>
      <c r="I95654" s="49"/>
    </row>
    <row r="95655" customHeight="1" spans="7:9">
      <c r="G95655" s="11"/>
      <c r="H95655" s="12"/>
      <c r="I95655" s="49"/>
    </row>
    <row r="95656" customHeight="1" spans="7:9">
      <c r="G95656" s="11"/>
      <c r="H95656" s="12"/>
      <c r="I95656" s="49"/>
    </row>
    <row r="95657" customHeight="1" spans="7:9">
      <c r="G95657" s="11"/>
      <c r="H95657" s="12"/>
      <c r="I95657" s="49"/>
    </row>
    <row r="95658" customHeight="1" spans="7:9">
      <c r="G95658" s="11"/>
      <c r="H95658" s="12"/>
      <c r="I95658" s="49"/>
    </row>
    <row r="95659" customHeight="1" spans="7:9">
      <c r="G95659" s="11"/>
      <c r="H95659" s="12"/>
      <c r="I95659" s="49"/>
    </row>
    <row r="95660" customHeight="1" spans="7:9">
      <c r="G95660" s="11"/>
      <c r="H95660" s="12"/>
      <c r="I95660" s="49"/>
    </row>
    <row r="95661" customHeight="1" spans="7:9">
      <c r="G95661" s="11"/>
      <c r="H95661" s="12"/>
      <c r="I95661" s="49"/>
    </row>
    <row r="95662" customHeight="1" spans="7:9">
      <c r="G95662" s="11"/>
      <c r="H95662" s="12"/>
      <c r="I95662" s="49"/>
    </row>
    <row r="95663" customHeight="1" spans="7:9">
      <c r="G95663" s="11"/>
      <c r="H95663" s="12"/>
      <c r="I95663" s="49"/>
    </row>
    <row r="95664" customHeight="1" spans="7:9">
      <c r="G95664" s="11"/>
      <c r="H95664" s="12"/>
      <c r="I95664" s="49"/>
    </row>
    <row r="95665" customHeight="1" spans="7:9">
      <c r="G95665" s="11"/>
      <c r="H95665" s="12"/>
      <c r="I95665" s="49"/>
    </row>
    <row r="95666" customHeight="1" spans="7:9">
      <c r="G95666" s="11"/>
      <c r="H95666" s="12"/>
      <c r="I95666" s="49"/>
    </row>
    <row r="95667" customHeight="1" spans="7:9">
      <c r="G95667" s="11"/>
      <c r="H95667" s="12"/>
      <c r="I95667" s="49"/>
    </row>
    <row r="95668" customHeight="1" spans="7:9">
      <c r="G95668" s="11"/>
      <c r="H95668" s="12"/>
      <c r="I95668" s="49"/>
    </row>
    <row r="95669" customHeight="1" spans="7:9">
      <c r="G95669" s="11"/>
      <c r="H95669" s="12"/>
      <c r="I95669" s="49"/>
    </row>
    <row r="95670" customHeight="1" spans="7:9">
      <c r="G95670" s="11"/>
      <c r="H95670" s="12"/>
      <c r="I95670" s="49"/>
    </row>
    <row r="95671" customHeight="1" spans="7:9">
      <c r="G95671" s="11"/>
      <c r="H95671" s="12"/>
      <c r="I95671" s="49"/>
    </row>
    <row r="95672" customHeight="1" spans="7:9">
      <c r="G95672" s="11"/>
      <c r="H95672" s="12"/>
      <c r="I95672" s="49"/>
    </row>
    <row r="95673" customHeight="1" spans="7:9">
      <c r="G95673" s="11"/>
      <c r="H95673" s="12"/>
      <c r="I95673" s="49"/>
    </row>
    <row r="95674" customHeight="1" spans="7:9">
      <c r="G95674" s="11"/>
      <c r="H95674" s="12"/>
      <c r="I95674" s="49"/>
    </row>
    <row r="95675" customHeight="1" spans="7:9">
      <c r="G95675" s="11"/>
      <c r="H95675" s="12"/>
      <c r="I95675" s="49"/>
    </row>
    <row r="95676" customHeight="1" spans="7:9">
      <c r="G95676" s="11"/>
      <c r="H95676" s="12"/>
      <c r="I95676" s="49"/>
    </row>
    <row r="95677" customHeight="1" spans="7:9">
      <c r="G95677" s="11"/>
      <c r="H95677" s="12"/>
      <c r="I95677" s="49"/>
    </row>
    <row r="95678" customHeight="1" spans="7:9">
      <c r="G95678" s="11"/>
      <c r="H95678" s="12"/>
      <c r="I95678" s="49"/>
    </row>
    <row r="95679" customHeight="1" spans="7:9">
      <c r="G95679" s="11"/>
      <c r="H95679" s="12"/>
      <c r="I95679" s="49"/>
    </row>
    <row r="95680" customHeight="1" spans="7:9">
      <c r="G95680" s="11"/>
      <c r="H95680" s="12"/>
      <c r="I95680" s="49"/>
    </row>
    <row r="95681" customHeight="1" spans="7:9">
      <c r="G95681" s="11"/>
      <c r="H95681" s="12"/>
      <c r="I95681" s="49"/>
    </row>
    <row r="95682" customHeight="1" spans="7:9">
      <c r="G95682" s="11"/>
      <c r="H95682" s="12"/>
      <c r="I95682" s="49"/>
    </row>
    <row r="95683" customHeight="1" spans="7:9">
      <c r="G95683" s="11"/>
      <c r="H95683" s="12"/>
      <c r="I95683" s="49"/>
    </row>
    <row r="95684" customHeight="1" spans="7:9">
      <c r="G95684" s="11"/>
      <c r="H95684" s="12"/>
      <c r="I95684" s="49"/>
    </row>
    <row r="95685" customHeight="1" spans="7:9">
      <c r="G95685" s="11"/>
      <c r="H95685" s="12"/>
      <c r="I95685" s="49"/>
    </row>
    <row r="95686" customHeight="1" spans="7:9">
      <c r="G95686" s="11"/>
      <c r="H95686" s="12"/>
      <c r="I95686" s="49"/>
    </row>
    <row r="95687" customHeight="1" spans="7:9">
      <c r="G95687" s="11"/>
      <c r="H95687" s="12"/>
      <c r="I95687" s="49"/>
    </row>
    <row r="95688" customHeight="1" spans="7:9">
      <c r="G95688" s="11"/>
      <c r="H95688" s="12"/>
      <c r="I95688" s="49"/>
    </row>
    <row r="95689" customHeight="1" spans="7:9">
      <c r="G95689" s="11"/>
      <c r="H95689" s="12"/>
      <c r="I95689" s="49"/>
    </row>
    <row r="95690" customHeight="1" spans="7:9">
      <c r="G95690" s="11"/>
      <c r="H95690" s="12"/>
      <c r="I95690" s="49"/>
    </row>
    <row r="95691" customHeight="1" spans="7:9">
      <c r="G95691" s="11"/>
      <c r="H95691" s="12"/>
      <c r="I95691" s="49"/>
    </row>
    <row r="95692" customHeight="1" spans="7:9">
      <c r="G95692" s="11"/>
      <c r="H95692" s="12"/>
      <c r="I95692" s="49"/>
    </row>
    <row r="95693" customHeight="1" spans="7:9">
      <c r="G95693" s="11"/>
      <c r="H95693" s="12"/>
      <c r="I95693" s="49"/>
    </row>
    <row r="95694" customHeight="1" spans="7:9">
      <c r="G95694" s="11"/>
      <c r="H95694" s="12"/>
      <c r="I95694" s="49"/>
    </row>
    <row r="95695" customHeight="1" spans="7:9">
      <c r="G95695" s="11"/>
      <c r="H95695" s="12"/>
      <c r="I95695" s="49"/>
    </row>
    <row r="95696" customHeight="1" spans="7:9">
      <c r="G95696" s="11"/>
      <c r="H95696" s="12"/>
      <c r="I95696" s="49"/>
    </row>
    <row r="95697" customHeight="1" spans="7:9">
      <c r="G95697" s="11"/>
      <c r="H95697" s="12"/>
      <c r="I95697" s="49"/>
    </row>
    <row r="95698" customHeight="1" spans="7:9">
      <c r="G95698" s="11"/>
      <c r="H95698" s="12"/>
      <c r="I95698" s="49"/>
    </row>
    <row r="95699" customHeight="1" spans="7:9">
      <c r="G95699" s="11"/>
      <c r="H95699" s="12"/>
      <c r="I95699" s="49"/>
    </row>
    <row r="95700" customHeight="1" spans="7:9">
      <c r="G95700" s="11"/>
      <c r="H95700" s="12"/>
      <c r="I95700" s="49"/>
    </row>
    <row r="95701" customHeight="1" spans="7:9">
      <c r="G95701" s="11"/>
      <c r="H95701" s="12"/>
      <c r="I95701" s="49"/>
    </row>
    <row r="95702" customHeight="1" spans="7:9">
      <c r="G95702" s="11"/>
      <c r="H95702" s="12"/>
      <c r="I95702" s="49"/>
    </row>
    <row r="95703" customHeight="1" spans="7:9">
      <c r="G95703" s="11"/>
      <c r="H95703" s="12"/>
      <c r="I95703" s="49"/>
    </row>
    <row r="95704" customHeight="1" spans="7:9">
      <c r="G95704" s="11"/>
      <c r="H95704" s="12"/>
      <c r="I95704" s="49"/>
    </row>
    <row r="95705" customHeight="1" spans="7:9">
      <c r="G95705" s="11"/>
      <c r="H95705" s="12"/>
      <c r="I95705" s="49"/>
    </row>
    <row r="95706" customHeight="1" spans="7:9">
      <c r="G95706" s="11"/>
      <c r="H95706" s="12"/>
      <c r="I95706" s="49"/>
    </row>
    <row r="95707" customHeight="1" spans="7:9">
      <c r="G95707" s="11"/>
      <c r="H95707" s="12"/>
      <c r="I95707" s="49"/>
    </row>
    <row r="95708" customHeight="1" spans="7:9">
      <c r="G95708" s="11"/>
      <c r="H95708" s="12"/>
      <c r="I95708" s="49"/>
    </row>
    <row r="95709" customHeight="1" spans="7:9">
      <c r="G95709" s="11"/>
      <c r="H95709" s="12"/>
      <c r="I95709" s="49"/>
    </row>
    <row r="95710" customHeight="1" spans="7:9">
      <c r="G95710" s="11"/>
      <c r="H95710" s="12"/>
      <c r="I95710" s="49"/>
    </row>
    <row r="95711" customHeight="1" spans="7:9">
      <c r="G95711" s="11"/>
      <c r="H95711" s="12"/>
      <c r="I95711" s="49"/>
    </row>
    <row r="95712" customHeight="1" spans="7:9">
      <c r="G95712" s="11"/>
      <c r="H95712" s="12"/>
      <c r="I95712" s="49"/>
    </row>
    <row r="95713" customHeight="1" spans="7:9">
      <c r="G95713" s="11"/>
      <c r="H95713" s="12"/>
      <c r="I95713" s="49"/>
    </row>
    <row r="95714" customHeight="1" spans="7:9">
      <c r="G95714" s="11"/>
      <c r="H95714" s="12"/>
      <c r="I95714" s="49"/>
    </row>
    <row r="95715" customHeight="1" spans="7:9">
      <c r="G95715" s="11"/>
      <c r="H95715" s="12"/>
      <c r="I95715" s="49"/>
    </row>
    <row r="95716" customHeight="1" spans="7:9">
      <c r="G95716" s="11"/>
      <c r="H95716" s="12"/>
      <c r="I95716" s="49"/>
    </row>
    <row r="95717" customHeight="1" spans="7:9">
      <c r="G95717" s="11"/>
      <c r="H95717" s="12"/>
      <c r="I95717" s="49"/>
    </row>
    <row r="95718" customHeight="1" spans="7:9">
      <c r="G95718" s="11"/>
      <c r="H95718" s="12"/>
      <c r="I95718" s="49"/>
    </row>
    <row r="95719" customHeight="1" spans="7:9">
      <c r="G95719" s="11"/>
      <c r="H95719" s="12"/>
      <c r="I95719" s="49"/>
    </row>
    <row r="95720" customHeight="1" spans="7:9">
      <c r="G95720" s="11"/>
      <c r="H95720" s="12"/>
      <c r="I95720" s="49"/>
    </row>
    <row r="95721" customHeight="1" spans="7:9">
      <c r="G95721" s="11"/>
      <c r="H95721" s="12"/>
      <c r="I95721" s="49"/>
    </row>
    <row r="95722" customHeight="1" spans="7:9">
      <c r="G95722" s="11"/>
      <c r="H95722" s="12"/>
      <c r="I95722" s="49"/>
    </row>
    <row r="95723" customHeight="1" spans="7:9">
      <c r="G95723" s="11"/>
      <c r="H95723" s="12"/>
      <c r="I95723" s="49"/>
    </row>
    <row r="95724" customHeight="1" spans="7:9">
      <c r="G95724" s="11"/>
      <c r="H95724" s="12"/>
      <c r="I95724" s="49"/>
    </row>
    <row r="95725" customHeight="1" spans="7:9">
      <c r="G95725" s="11"/>
      <c r="H95725" s="12"/>
      <c r="I95725" s="49"/>
    </row>
    <row r="95726" customHeight="1" spans="7:9">
      <c r="G95726" s="11"/>
      <c r="H95726" s="12"/>
      <c r="I95726" s="49"/>
    </row>
    <row r="95727" customHeight="1" spans="7:9">
      <c r="G95727" s="11"/>
      <c r="H95727" s="12"/>
      <c r="I95727" s="49"/>
    </row>
    <row r="95728" customHeight="1" spans="7:9">
      <c r="G95728" s="11"/>
      <c r="H95728" s="12"/>
      <c r="I95728" s="49"/>
    </row>
    <row r="95729" customHeight="1" spans="7:9">
      <c r="G95729" s="11"/>
      <c r="H95729" s="12"/>
      <c r="I95729" s="49"/>
    </row>
    <row r="95730" customHeight="1" spans="7:9">
      <c r="G95730" s="11"/>
      <c r="H95730" s="12"/>
      <c r="I95730" s="49"/>
    </row>
    <row r="95731" customHeight="1" spans="7:9">
      <c r="G95731" s="11"/>
      <c r="H95731" s="12"/>
      <c r="I95731" s="49"/>
    </row>
    <row r="95732" customHeight="1" spans="7:9">
      <c r="G95732" s="11"/>
      <c r="H95732" s="12"/>
      <c r="I95732" s="49"/>
    </row>
    <row r="95733" customHeight="1" spans="7:9">
      <c r="G95733" s="11"/>
      <c r="H95733" s="12"/>
      <c r="I95733" s="49"/>
    </row>
    <row r="95734" customHeight="1" spans="7:9">
      <c r="G95734" s="11"/>
      <c r="H95734" s="12"/>
      <c r="I95734" s="49"/>
    </row>
    <row r="95735" customHeight="1" spans="7:9">
      <c r="G95735" s="11"/>
      <c r="H95735" s="12"/>
      <c r="I95735" s="49"/>
    </row>
    <row r="95736" customHeight="1" spans="7:9">
      <c r="G95736" s="11"/>
      <c r="H95736" s="12"/>
      <c r="I95736" s="49"/>
    </row>
    <row r="95737" customHeight="1" spans="7:9">
      <c r="G95737" s="11"/>
      <c r="H95737" s="12"/>
      <c r="I95737" s="49"/>
    </row>
    <row r="95738" customHeight="1" spans="7:9">
      <c r="G95738" s="11"/>
      <c r="H95738" s="12"/>
      <c r="I95738" s="49"/>
    </row>
    <row r="95739" customHeight="1" spans="7:9">
      <c r="G95739" s="11"/>
      <c r="H95739" s="12"/>
      <c r="I95739" s="49"/>
    </row>
    <row r="95740" customHeight="1" spans="7:9">
      <c r="G95740" s="11"/>
      <c r="H95740" s="12"/>
      <c r="I95740" s="49"/>
    </row>
    <row r="95741" customHeight="1" spans="7:9">
      <c r="G95741" s="11"/>
      <c r="H95741" s="12"/>
      <c r="I95741" s="49"/>
    </row>
    <row r="95742" customHeight="1" spans="7:9">
      <c r="G95742" s="11"/>
      <c r="H95742" s="12"/>
      <c r="I95742" s="49"/>
    </row>
    <row r="95743" customHeight="1" spans="7:9">
      <c r="G95743" s="11"/>
      <c r="H95743" s="12"/>
      <c r="I95743" s="49"/>
    </row>
    <row r="95744" customHeight="1" spans="7:9">
      <c r="G95744" s="11"/>
      <c r="H95744" s="12"/>
      <c r="I95744" s="49"/>
    </row>
    <row r="95745" customHeight="1" spans="7:9">
      <c r="G95745" s="11"/>
      <c r="H95745" s="12"/>
      <c r="I95745" s="49"/>
    </row>
    <row r="95746" customHeight="1" spans="7:9">
      <c r="G95746" s="11"/>
      <c r="H95746" s="12"/>
      <c r="I95746" s="49"/>
    </row>
    <row r="95747" customHeight="1" spans="7:9">
      <c r="G95747" s="11"/>
      <c r="H95747" s="12"/>
      <c r="I95747" s="49"/>
    </row>
    <row r="95748" customHeight="1" spans="7:9">
      <c r="G95748" s="11"/>
      <c r="H95748" s="12"/>
      <c r="I95748" s="49"/>
    </row>
    <row r="95749" customHeight="1" spans="7:9">
      <c r="G95749" s="11"/>
      <c r="H95749" s="12"/>
      <c r="I95749" s="49"/>
    </row>
    <row r="95750" customHeight="1" spans="7:9">
      <c r="G95750" s="11"/>
      <c r="H95750" s="12"/>
      <c r="I95750" s="49"/>
    </row>
    <row r="95751" customHeight="1" spans="7:9">
      <c r="G95751" s="11"/>
      <c r="H95751" s="12"/>
      <c r="I95751" s="49"/>
    </row>
    <row r="95752" customHeight="1" spans="7:9">
      <c r="G95752" s="11"/>
      <c r="H95752" s="12"/>
      <c r="I95752" s="49"/>
    </row>
    <row r="95753" customHeight="1" spans="7:9">
      <c r="G95753" s="11"/>
      <c r="H95753" s="12"/>
      <c r="I95753" s="49"/>
    </row>
    <row r="95754" customHeight="1" spans="7:9">
      <c r="G95754" s="11"/>
      <c r="H95754" s="12"/>
      <c r="I95754" s="49"/>
    </row>
    <row r="95755" customHeight="1" spans="7:9">
      <c r="G95755" s="11"/>
      <c r="H95755" s="12"/>
      <c r="I95755" s="49"/>
    </row>
    <row r="95756" customHeight="1" spans="7:9">
      <c r="G95756" s="11"/>
      <c r="H95756" s="12"/>
      <c r="I95756" s="49"/>
    </row>
    <row r="95757" customHeight="1" spans="7:9">
      <c r="G95757" s="11"/>
      <c r="H95757" s="12"/>
      <c r="I95757" s="49"/>
    </row>
    <row r="95758" customHeight="1" spans="7:9">
      <c r="G95758" s="11"/>
      <c r="H95758" s="12"/>
      <c r="I95758" s="49"/>
    </row>
    <row r="95759" customHeight="1" spans="7:9">
      <c r="G95759" s="11"/>
      <c r="H95759" s="12"/>
      <c r="I95759" s="49"/>
    </row>
    <row r="95760" customHeight="1" spans="7:9">
      <c r="G95760" s="11"/>
      <c r="H95760" s="12"/>
      <c r="I95760" s="49"/>
    </row>
    <row r="95761" customHeight="1" spans="7:9">
      <c r="G95761" s="11"/>
      <c r="H95761" s="12"/>
      <c r="I95761" s="49"/>
    </row>
    <row r="95762" customHeight="1" spans="7:9">
      <c r="G95762" s="11"/>
      <c r="H95762" s="12"/>
      <c r="I95762" s="49"/>
    </row>
    <row r="95763" customHeight="1" spans="7:9">
      <c r="G95763" s="11"/>
      <c r="H95763" s="12"/>
      <c r="I95763" s="49"/>
    </row>
    <row r="95764" customHeight="1" spans="7:9">
      <c r="G95764" s="11"/>
      <c r="H95764" s="12"/>
      <c r="I95764" s="49"/>
    </row>
    <row r="95765" customHeight="1" spans="7:9">
      <c r="G95765" s="11"/>
      <c r="H95765" s="12"/>
      <c r="I95765" s="49"/>
    </row>
    <row r="95766" customHeight="1" spans="7:9">
      <c r="G95766" s="11"/>
      <c r="H95766" s="12"/>
      <c r="I95766" s="49"/>
    </row>
    <row r="95767" customHeight="1" spans="7:9">
      <c r="G95767" s="11"/>
      <c r="H95767" s="12"/>
      <c r="I95767" s="49"/>
    </row>
    <row r="95768" customHeight="1" spans="7:9">
      <c r="G95768" s="11"/>
      <c r="H95768" s="12"/>
      <c r="I95768" s="49"/>
    </row>
    <row r="95769" customHeight="1" spans="7:9">
      <c r="G95769" s="11"/>
      <c r="H95769" s="12"/>
      <c r="I95769" s="49"/>
    </row>
    <row r="95770" customHeight="1" spans="7:9">
      <c r="G95770" s="11"/>
      <c r="H95770" s="12"/>
      <c r="I95770" s="49"/>
    </row>
    <row r="95771" customHeight="1" spans="7:9">
      <c r="G95771" s="11"/>
      <c r="H95771" s="12"/>
      <c r="I95771" s="49"/>
    </row>
    <row r="95772" customHeight="1" spans="7:9">
      <c r="G95772" s="11"/>
      <c r="H95772" s="12"/>
      <c r="I95772" s="49"/>
    </row>
    <row r="95773" customHeight="1" spans="7:9">
      <c r="G95773" s="11"/>
      <c r="H95773" s="12"/>
      <c r="I95773" s="49"/>
    </row>
    <row r="95774" customHeight="1" spans="7:9">
      <c r="G95774" s="11"/>
      <c r="H95774" s="12"/>
      <c r="I95774" s="49"/>
    </row>
    <row r="95775" customHeight="1" spans="7:9">
      <c r="G95775" s="11"/>
      <c r="H95775" s="12"/>
      <c r="I95775" s="49"/>
    </row>
    <row r="95776" customHeight="1" spans="7:9">
      <c r="G95776" s="11"/>
      <c r="H95776" s="12"/>
      <c r="I95776" s="49"/>
    </row>
    <row r="95777" customHeight="1" spans="7:9">
      <c r="G95777" s="11"/>
      <c r="H95777" s="12"/>
      <c r="I95777" s="49"/>
    </row>
    <row r="95778" customHeight="1" spans="7:9">
      <c r="G95778" s="11"/>
      <c r="H95778" s="12"/>
      <c r="I95778" s="49"/>
    </row>
    <row r="95779" customHeight="1" spans="7:9">
      <c r="G95779" s="11"/>
      <c r="H95779" s="12"/>
      <c r="I95779" s="49"/>
    </row>
    <row r="95780" customHeight="1" spans="7:9">
      <c r="G95780" s="11"/>
      <c r="H95780" s="12"/>
      <c r="I95780" s="49"/>
    </row>
    <row r="95781" customHeight="1" spans="7:9">
      <c r="G95781" s="11"/>
      <c r="H95781" s="12"/>
      <c r="I95781" s="49"/>
    </row>
    <row r="95782" customHeight="1" spans="7:9">
      <c r="G95782" s="11"/>
      <c r="H95782" s="12"/>
      <c r="I95782" s="49"/>
    </row>
    <row r="95783" customHeight="1" spans="7:9">
      <c r="G95783" s="11"/>
      <c r="H95783" s="12"/>
      <c r="I95783" s="49"/>
    </row>
    <row r="95784" customHeight="1" spans="7:9">
      <c r="G95784" s="11"/>
      <c r="H95784" s="12"/>
      <c r="I95784" s="49"/>
    </row>
    <row r="95785" customHeight="1" spans="7:9">
      <c r="G95785" s="11"/>
      <c r="H95785" s="12"/>
      <c r="I95785" s="49"/>
    </row>
    <row r="95786" customHeight="1" spans="7:9">
      <c r="G95786" s="11"/>
      <c r="H95786" s="12"/>
      <c r="I95786" s="49"/>
    </row>
    <row r="95787" customHeight="1" spans="7:9">
      <c r="G95787" s="11"/>
      <c r="H95787" s="12"/>
      <c r="I95787" s="49"/>
    </row>
    <row r="95788" customHeight="1" spans="7:9">
      <c r="G95788" s="11"/>
      <c r="H95788" s="12"/>
      <c r="I95788" s="49"/>
    </row>
    <row r="95789" customHeight="1" spans="7:9">
      <c r="G95789" s="11"/>
      <c r="H95789" s="12"/>
      <c r="I95789" s="49"/>
    </row>
    <row r="95790" customHeight="1" spans="7:9">
      <c r="G95790" s="11"/>
      <c r="H95790" s="12"/>
      <c r="I95790" s="49"/>
    </row>
    <row r="95791" customHeight="1" spans="7:9">
      <c r="G95791" s="11"/>
      <c r="H95791" s="12"/>
      <c r="I95791" s="49"/>
    </row>
    <row r="95792" customHeight="1" spans="7:9">
      <c r="G95792" s="11"/>
      <c r="H95792" s="12"/>
      <c r="I95792" s="49"/>
    </row>
    <row r="95793" customHeight="1" spans="7:9">
      <c r="G95793" s="11"/>
      <c r="H95793" s="12"/>
      <c r="I95793" s="49"/>
    </row>
    <row r="95794" customHeight="1" spans="7:9">
      <c r="G95794" s="11"/>
      <c r="H95794" s="12"/>
      <c r="I95794" s="49"/>
    </row>
    <row r="95795" customHeight="1" spans="7:9">
      <c r="G95795" s="11"/>
      <c r="H95795" s="12"/>
      <c r="I95795" s="49"/>
    </row>
    <row r="95796" customHeight="1" spans="7:9">
      <c r="G95796" s="11"/>
      <c r="H95796" s="12"/>
      <c r="I95796" s="49"/>
    </row>
    <row r="95797" customHeight="1" spans="7:9">
      <c r="G95797" s="11"/>
      <c r="H95797" s="12"/>
      <c r="I95797" s="49"/>
    </row>
    <row r="95798" customHeight="1" spans="7:9">
      <c r="G95798" s="11"/>
      <c r="H95798" s="12"/>
      <c r="I95798" s="49"/>
    </row>
    <row r="95799" customHeight="1" spans="7:9">
      <c r="G95799" s="11"/>
      <c r="H95799" s="12"/>
      <c r="I95799" s="49"/>
    </row>
    <row r="95800" customHeight="1" spans="7:9">
      <c r="G95800" s="11"/>
      <c r="H95800" s="12"/>
      <c r="I95800" s="49"/>
    </row>
    <row r="95801" customHeight="1" spans="7:9">
      <c r="G95801" s="11"/>
      <c r="H95801" s="12"/>
      <c r="I95801" s="49"/>
    </row>
    <row r="95802" customHeight="1" spans="7:9">
      <c r="G95802" s="11"/>
      <c r="H95802" s="12"/>
      <c r="I95802" s="49"/>
    </row>
    <row r="95803" customHeight="1" spans="7:9">
      <c r="G95803" s="11"/>
      <c r="H95803" s="12"/>
      <c r="I95803" s="49"/>
    </row>
    <row r="95804" customHeight="1" spans="7:9">
      <c r="G95804" s="11"/>
      <c r="H95804" s="12"/>
      <c r="I95804" s="49"/>
    </row>
    <row r="95805" customHeight="1" spans="7:9">
      <c r="G95805" s="11"/>
      <c r="H95805" s="12"/>
      <c r="I95805" s="49"/>
    </row>
    <row r="95806" customHeight="1" spans="7:9">
      <c r="G95806" s="11"/>
      <c r="H95806" s="12"/>
      <c r="I95806" s="49"/>
    </row>
    <row r="95807" customHeight="1" spans="7:9">
      <c r="G95807" s="11"/>
      <c r="H95807" s="12"/>
      <c r="I95807" s="49"/>
    </row>
    <row r="95808" customHeight="1" spans="7:9">
      <c r="G95808" s="11"/>
      <c r="H95808" s="12"/>
      <c r="I95808" s="49"/>
    </row>
    <row r="95809" customHeight="1" spans="7:9">
      <c r="G95809" s="11"/>
      <c r="H95809" s="12"/>
      <c r="I95809" s="49"/>
    </row>
    <row r="95810" customHeight="1" spans="7:9">
      <c r="G95810" s="11"/>
      <c r="H95810" s="12"/>
      <c r="I95810" s="49"/>
    </row>
    <row r="95811" customHeight="1" spans="7:9">
      <c r="G95811" s="11"/>
      <c r="H95811" s="12"/>
      <c r="I95811" s="49"/>
    </row>
    <row r="95812" customHeight="1" spans="7:9">
      <c r="G95812" s="11"/>
      <c r="H95812" s="12"/>
      <c r="I95812" s="49"/>
    </row>
    <row r="95813" customHeight="1" spans="7:9">
      <c r="G95813" s="11"/>
      <c r="H95813" s="12"/>
      <c r="I95813" s="49"/>
    </row>
    <row r="95814" customHeight="1" spans="7:9">
      <c r="G95814" s="11"/>
      <c r="H95814" s="12"/>
      <c r="I95814" s="49"/>
    </row>
    <row r="95815" customHeight="1" spans="7:9">
      <c r="G95815" s="11"/>
      <c r="H95815" s="12"/>
      <c r="I95815" s="49"/>
    </row>
    <row r="95816" customHeight="1" spans="7:9">
      <c r="G95816" s="11"/>
      <c r="H95816" s="12"/>
      <c r="I95816" s="49"/>
    </row>
    <row r="95817" customHeight="1" spans="7:9">
      <c r="G95817" s="11"/>
      <c r="H95817" s="12"/>
      <c r="I95817" s="49"/>
    </row>
    <row r="95818" customHeight="1" spans="7:9">
      <c r="G95818" s="11"/>
      <c r="H95818" s="12"/>
      <c r="I95818" s="49"/>
    </row>
    <row r="95819" customHeight="1" spans="7:9">
      <c r="G95819" s="11"/>
      <c r="H95819" s="12"/>
      <c r="I95819" s="49"/>
    </row>
    <row r="95820" customHeight="1" spans="7:9">
      <c r="G95820" s="11"/>
      <c r="H95820" s="12"/>
      <c r="I95820" s="49"/>
    </row>
    <row r="95821" customHeight="1" spans="7:9">
      <c r="G95821" s="11"/>
      <c r="H95821" s="12"/>
      <c r="I95821" s="49"/>
    </row>
    <row r="95822" customHeight="1" spans="7:9">
      <c r="G95822" s="11"/>
      <c r="H95822" s="12"/>
      <c r="I95822" s="49"/>
    </row>
    <row r="95823" customHeight="1" spans="7:9">
      <c r="G95823" s="11"/>
      <c r="H95823" s="12"/>
      <c r="I95823" s="49"/>
    </row>
    <row r="95824" customHeight="1" spans="7:9">
      <c r="G95824" s="11"/>
      <c r="H95824" s="12"/>
      <c r="I95824" s="49"/>
    </row>
    <row r="95825" customHeight="1" spans="7:9">
      <c r="G95825" s="11"/>
      <c r="H95825" s="12"/>
      <c r="I95825" s="49"/>
    </row>
    <row r="95826" customHeight="1" spans="7:9">
      <c r="G95826" s="11"/>
      <c r="H95826" s="12"/>
      <c r="I95826" s="49"/>
    </row>
    <row r="95827" customHeight="1" spans="7:9">
      <c r="G95827" s="11"/>
      <c r="H95827" s="12"/>
      <c r="I95827" s="49"/>
    </row>
    <row r="95828" customHeight="1" spans="7:9">
      <c r="G95828" s="11"/>
      <c r="H95828" s="12"/>
      <c r="I95828" s="49"/>
    </row>
    <row r="95829" customHeight="1" spans="7:9">
      <c r="G95829" s="11"/>
      <c r="H95829" s="12"/>
      <c r="I95829" s="49"/>
    </row>
    <row r="95830" customHeight="1" spans="7:9">
      <c r="G95830" s="11"/>
      <c r="H95830" s="12"/>
      <c r="I95830" s="49"/>
    </row>
    <row r="95831" customHeight="1" spans="7:9">
      <c r="G95831" s="11"/>
      <c r="H95831" s="12"/>
      <c r="I95831" s="49"/>
    </row>
    <row r="95832" customHeight="1" spans="7:9">
      <c r="G95832" s="11"/>
      <c r="H95832" s="12"/>
      <c r="I95832" s="49"/>
    </row>
    <row r="95833" customHeight="1" spans="7:9">
      <c r="G95833" s="11"/>
      <c r="H95833" s="12"/>
      <c r="I95833" s="49"/>
    </row>
    <row r="95834" customHeight="1" spans="7:9">
      <c r="G95834" s="11"/>
      <c r="H95834" s="12"/>
      <c r="I95834" s="49"/>
    </row>
    <row r="95835" customHeight="1" spans="7:9">
      <c r="G95835" s="11"/>
      <c r="H95835" s="12"/>
      <c r="I95835" s="49"/>
    </row>
    <row r="95836" customHeight="1" spans="7:9">
      <c r="G95836" s="11"/>
      <c r="H95836" s="12"/>
      <c r="I95836" s="49"/>
    </row>
    <row r="95837" customHeight="1" spans="7:9">
      <c r="G95837" s="11"/>
      <c r="H95837" s="12"/>
      <c r="I95837" s="49"/>
    </row>
    <row r="95838" customHeight="1" spans="7:9">
      <c r="G95838" s="11"/>
      <c r="H95838" s="12"/>
      <c r="I95838" s="49"/>
    </row>
    <row r="95839" customHeight="1" spans="7:9">
      <c r="G95839" s="11"/>
      <c r="H95839" s="12"/>
      <c r="I95839" s="49"/>
    </row>
    <row r="95840" customHeight="1" spans="7:9">
      <c r="G95840" s="11"/>
      <c r="H95840" s="12"/>
      <c r="I95840" s="49"/>
    </row>
    <row r="95841" customHeight="1" spans="7:9">
      <c r="G95841" s="11"/>
      <c r="H95841" s="12"/>
      <c r="I95841" s="49"/>
    </row>
    <row r="95842" customHeight="1" spans="7:9">
      <c r="G95842" s="11"/>
      <c r="H95842" s="12"/>
      <c r="I95842" s="49"/>
    </row>
    <row r="95843" customHeight="1" spans="7:9">
      <c r="G95843" s="11"/>
      <c r="H95843" s="12"/>
      <c r="I95843" s="49"/>
    </row>
    <row r="95844" customHeight="1" spans="7:9">
      <c r="G95844" s="11"/>
      <c r="H95844" s="12"/>
      <c r="I95844" s="49"/>
    </row>
    <row r="95845" customHeight="1" spans="7:9">
      <c r="G95845" s="11"/>
      <c r="H95845" s="12"/>
      <c r="I95845" s="49"/>
    </row>
    <row r="95846" customHeight="1" spans="7:9">
      <c r="G95846" s="11"/>
      <c r="H95846" s="12"/>
      <c r="I95846" s="49"/>
    </row>
    <row r="95847" customHeight="1" spans="7:9">
      <c r="G95847" s="11"/>
      <c r="H95847" s="12"/>
      <c r="I95847" s="49"/>
    </row>
    <row r="95848" customHeight="1" spans="7:9">
      <c r="G95848" s="11"/>
      <c r="H95848" s="12"/>
      <c r="I95848" s="49"/>
    </row>
    <row r="95849" customHeight="1" spans="7:9">
      <c r="G95849" s="11"/>
      <c r="H95849" s="12"/>
      <c r="I95849" s="49"/>
    </row>
    <row r="95850" customHeight="1" spans="7:9">
      <c r="G95850" s="11"/>
      <c r="H95850" s="12"/>
      <c r="I95850" s="49"/>
    </row>
    <row r="95851" customHeight="1" spans="7:9">
      <c r="G95851" s="11"/>
      <c r="H95851" s="12"/>
      <c r="I95851" s="49"/>
    </row>
    <row r="95852" customHeight="1" spans="7:9">
      <c r="G95852" s="11"/>
      <c r="H95852" s="12"/>
      <c r="I95852" s="49"/>
    </row>
    <row r="95853" customHeight="1" spans="7:9">
      <c r="G95853" s="11"/>
      <c r="H95853" s="12"/>
      <c r="I95853" s="49"/>
    </row>
    <row r="95854" customHeight="1" spans="7:9">
      <c r="G95854" s="11"/>
      <c r="H95854" s="12"/>
      <c r="I95854" s="49"/>
    </row>
    <row r="95855" customHeight="1" spans="7:9">
      <c r="G95855" s="11"/>
      <c r="H95855" s="12"/>
      <c r="I95855" s="49"/>
    </row>
    <row r="95856" customHeight="1" spans="7:9">
      <c r="G95856" s="11"/>
      <c r="H95856" s="12"/>
      <c r="I95856" s="49"/>
    </row>
    <row r="95857" customHeight="1" spans="7:9">
      <c r="G95857" s="11"/>
      <c r="H95857" s="12"/>
      <c r="I95857" s="49"/>
    </row>
    <row r="95858" customHeight="1" spans="7:9">
      <c r="G95858" s="11"/>
      <c r="H95858" s="12"/>
      <c r="I95858" s="49"/>
    </row>
    <row r="95859" customHeight="1" spans="7:9">
      <c r="G95859" s="11"/>
      <c r="H95859" s="12"/>
      <c r="I95859" s="49"/>
    </row>
    <row r="95860" customHeight="1" spans="7:9">
      <c r="G95860" s="11"/>
      <c r="H95860" s="12"/>
      <c r="I95860" s="49"/>
    </row>
    <row r="95861" customHeight="1" spans="7:9">
      <c r="G95861" s="11"/>
      <c r="H95861" s="12"/>
      <c r="I95861" s="49"/>
    </row>
    <row r="95862" customHeight="1" spans="7:9">
      <c r="G95862" s="11"/>
      <c r="H95862" s="12"/>
      <c r="I95862" s="49"/>
    </row>
    <row r="95863" customHeight="1" spans="7:9">
      <c r="G95863" s="11"/>
      <c r="H95863" s="12"/>
      <c r="I95863" s="49"/>
    </row>
    <row r="95864" customHeight="1" spans="7:9">
      <c r="G95864" s="11"/>
      <c r="H95864" s="12"/>
      <c r="I95864" s="49"/>
    </row>
    <row r="95865" customHeight="1" spans="7:9">
      <c r="G95865" s="11"/>
      <c r="H95865" s="12"/>
      <c r="I95865" s="49"/>
    </row>
    <row r="95866" customHeight="1" spans="7:9">
      <c r="G95866" s="11"/>
      <c r="H95866" s="12"/>
      <c r="I95866" s="49"/>
    </row>
    <row r="95867" customHeight="1" spans="7:9">
      <c r="G95867" s="11"/>
      <c r="H95867" s="12"/>
      <c r="I95867" s="49"/>
    </row>
    <row r="95868" customHeight="1" spans="7:9">
      <c r="G95868" s="11"/>
      <c r="H95868" s="12"/>
      <c r="I95868" s="49"/>
    </row>
    <row r="95869" customHeight="1" spans="7:9">
      <c r="G95869" s="11"/>
      <c r="H95869" s="12"/>
      <c r="I95869" s="49"/>
    </row>
    <row r="95870" customHeight="1" spans="7:9">
      <c r="G95870" s="11"/>
      <c r="H95870" s="12"/>
      <c r="I95870" s="49"/>
    </row>
    <row r="95871" customHeight="1" spans="7:9">
      <c r="G95871" s="11"/>
      <c r="H95871" s="12"/>
      <c r="I95871" s="49"/>
    </row>
    <row r="95872" customHeight="1" spans="7:9">
      <c r="G95872" s="11"/>
      <c r="H95872" s="12"/>
      <c r="I95872" s="49"/>
    </row>
    <row r="95873" customHeight="1" spans="7:9">
      <c r="G95873" s="11"/>
      <c r="H95873" s="12"/>
      <c r="I95873" s="49"/>
    </row>
    <row r="95874" customHeight="1" spans="7:9">
      <c r="G95874" s="11"/>
      <c r="H95874" s="12"/>
      <c r="I95874" s="49"/>
    </row>
    <row r="95875" customHeight="1" spans="7:9">
      <c r="G95875" s="11"/>
      <c r="H95875" s="12"/>
      <c r="I95875" s="49"/>
    </row>
    <row r="95876" customHeight="1" spans="7:9">
      <c r="G95876" s="11"/>
      <c r="H95876" s="12"/>
      <c r="I95876" s="49"/>
    </row>
    <row r="95877" customHeight="1" spans="7:9">
      <c r="G95877" s="11"/>
      <c r="H95877" s="12"/>
      <c r="I95877" s="49"/>
    </row>
    <row r="95878" customHeight="1" spans="7:9">
      <c r="G95878" s="11"/>
      <c r="H95878" s="12"/>
      <c r="I95878" s="49"/>
    </row>
    <row r="95879" customHeight="1" spans="7:9">
      <c r="G95879" s="11"/>
      <c r="H95879" s="12"/>
      <c r="I95879" s="49"/>
    </row>
    <row r="95880" customHeight="1" spans="7:9">
      <c r="G95880" s="11"/>
      <c r="H95880" s="12"/>
      <c r="I95880" s="49"/>
    </row>
    <row r="95881" customHeight="1" spans="7:9">
      <c r="G95881" s="11"/>
      <c r="H95881" s="12"/>
      <c r="I95881" s="49"/>
    </row>
    <row r="95882" customHeight="1" spans="7:9">
      <c r="G95882" s="11"/>
      <c r="H95882" s="12"/>
      <c r="I95882" s="49"/>
    </row>
    <row r="95883" customHeight="1" spans="7:9">
      <c r="G95883" s="11"/>
      <c r="H95883" s="12"/>
      <c r="I95883" s="49"/>
    </row>
    <row r="95884" customHeight="1" spans="7:9">
      <c r="G95884" s="11"/>
      <c r="H95884" s="12"/>
      <c r="I95884" s="49"/>
    </row>
    <row r="95885" customHeight="1" spans="7:9">
      <c r="G95885" s="11"/>
      <c r="H95885" s="12"/>
      <c r="I95885" s="49"/>
    </row>
    <row r="95886" customHeight="1" spans="7:9">
      <c r="G95886" s="11"/>
      <c r="H95886" s="12"/>
      <c r="I95886" s="49"/>
    </row>
    <row r="95887" customHeight="1" spans="7:9">
      <c r="G95887" s="11"/>
      <c r="H95887" s="12"/>
      <c r="I95887" s="49"/>
    </row>
    <row r="95888" customHeight="1" spans="7:9">
      <c r="G95888" s="11"/>
      <c r="H95888" s="12"/>
      <c r="I95888" s="49"/>
    </row>
    <row r="95889" customHeight="1" spans="7:9">
      <c r="G95889" s="11"/>
      <c r="H95889" s="12"/>
      <c r="I95889" s="49"/>
    </row>
    <row r="95890" customHeight="1" spans="7:9">
      <c r="G95890" s="11"/>
      <c r="H95890" s="12"/>
      <c r="I95890" s="49"/>
    </row>
    <row r="95891" customHeight="1" spans="7:9">
      <c r="G95891" s="11"/>
      <c r="H95891" s="12"/>
      <c r="I95891" s="49"/>
    </row>
    <row r="95892" customHeight="1" spans="7:9">
      <c r="G95892" s="11"/>
      <c r="H95892" s="12"/>
      <c r="I95892" s="49"/>
    </row>
    <row r="95893" customHeight="1" spans="7:9">
      <c r="G95893" s="11"/>
      <c r="H95893" s="12"/>
      <c r="I95893" s="49"/>
    </row>
    <row r="95894" customHeight="1" spans="7:9">
      <c r="G95894" s="11"/>
      <c r="H95894" s="12"/>
      <c r="I95894" s="49"/>
    </row>
    <row r="95895" customHeight="1" spans="7:9">
      <c r="G95895" s="11"/>
      <c r="H95895" s="12"/>
      <c r="I95895" s="49"/>
    </row>
    <row r="95896" customHeight="1" spans="7:9">
      <c r="G95896" s="11"/>
      <c r="H95896" s="12"/>
      <c r="I95896" s="49"/>
    </row>
    <row r="95897" customHeight="1" spans="7:9">
      <c r="G95897" s="11"/>
      <c r="H95897" s="12"/>
      <c r="I95897" s="49"/>
    </row>
    <row r="95898" customHeight="1" spans="7:9">
      <c r="G95898" s="11"/>
      <c r="H95898" s="12"/>
      <c r="I95898" s="49"/>
    </row>
    <row r="95899" customHeight="1" spans="7:9">
      <c r="G95899" s="11"/>
      <c r="H95899" s="12"/>
      <c r="I95899" s="49"/>
    </row>
    <row r="95900" customHeight="1" spans="7:9">
      <c r="G95900" s="11"/>
      <c r="H95900" s="12"/>
      <c r="I95900" s="49"/>
    </row>
    <row r="95901" customHeight="1" spans="7:9">
      <c r="G95901" s="11"/>
      <c r="H95901" s="12"/>
      <c r="I95901" s="49"/>
    </row>
    <row r="95902" customHeight="1" spans="7:9">
      <c r="G95902" s="11"/>
      <c r="H95902" s="12"/>
      <c r="I95902" s="49"/>
    </row>
    <row r="95903" customHeight="1" spans="7:9">
      <c r="G95903" s="11"/>
      <c r="H95903" s="12"/>
      <c r="I95903" s="49"/>
    </row>
    <row r="95904" customHeight="1" spans="7:9">
      <c r="G95904" s="11"/>
      <c r="H95904" s="12"/>
      <c r="I95904" s="49"/>
    </row>
    <row r="95905" customHeight="1" spans="7:9">
      <c r="G95905" s="11"/>
      <c r="H95905" s="12"/>
      <c r="I95905" s="49"/>
    </row>
    <row r="95906" customHeight="1" spans="7:9">
      <c r="G95906" s="11"/>
      <c r="H95906" s="12"/>
      <c r="I95906" s="49"/>
    </row>
    <row r="95907" customHeight="1" spans="7:9">
      <c r="G95907" s="11"/>
      <c r="H95907" s="12"/>
      <c r="I95907" s="49"/>
    </row>
    <row r="95908" customHeight="1" spans="7:9">
      <c r="G95908" s="11"/>
      <c r="H95908" s="12"/>
      <c r="I95908" s="49"/>
    </row>
    <row r="95909" customHeight="1" spans="7:9">
      <c r="G95909" s="11"/>
      <c r="H95909" s="12"/>
      <c r="I95909" s="49"/>
    </row>
    <row r="95910" customHeight="1" spans="7:9">
      <c r="G95910" s="11"/>
      <c r="H95910" s="12"/>
      <c r="I95910" s="49"/>
    </row>
    <row r="95911" customHeight="1" spans="7:9">
      <c r="G95911" s="11"/>
      <c r="H95911" s="12"/>
      <c r="I95911" s="49"/>
    </row>
    <row r="95912" customHeight="1" spans="7:9">
      <c r="G95912" s="11"/>
      <c r="H95912" s="12"/>
      <c r="I95912" s="49"/>
    </row>
    <row r="95913" customHeight="1" spans="7:9">
      <c r="G95913" s="11"/>
      <c r="H95913" s="12"/>
      <c r="I95913" s="49"/>
    </row>
    <row r="95914" customHeight="1" spans="7:9">
      <c r="G95914" s="11"/>
      <c r="H95914" s="12"/>
      <c r="I95914" s="49"/>
    </row>
    <row r="95915" customHeight="1" spans="7:9">
      <c r="G95915" s="11"/>
      <c r="H95915" s="12"/>
      <c r="I95915" s="49"/>
    </row>
    <row r="95916" customHeight="1" spans="7:9">
      <c r="G95916" s="11"/>
      <c r="H95916" s="12"/>
      <c r="I95916" s="49"/>
    </row>
    <row r="95917" customHeight="1" spans="7:9">
      <c r="G95917" s="11"/>
      <c r="H95917" s="12"/>
      <c r="I95917" s="49"/>
    </row>
    <row r="95918" customHeight="1" spans="7:9">
      <c r="G95918" s="11"/>
      <c r="H95918" s="12"/>
      <c r="I95918" s="49"/>
    </row>
    <row r="95919" customHeight="1" spans="7:9">
      <c r="G95919" s="11"/>
      <c r="H95919" s="12"/>
      <c r="I95919" s="49"/>
    </row>
    <row r="95920" customHeight="1" spans="7:9">
      <c r="G95920" s="11"/>
      <c r="H95920" s="12"/>
      <c r="I95920" s="49"/>
    </row>
    <row r="95921" customHeight="1" spans="7:9">
      <c r="G95921" s="11"/>
      <c r="H95921" s="12"/>
      <c r="I95921" s="49"/>
    </row>
    <row r="95922" customHeight="1" spans="7:9">
      <c r="G95922" s="11"/>
      <c r="H95922" s="12"/>
      <c r="I95922" s="49"/>
    </row>
    <row r="95923" customHeight="1" spans="7:9">
      <c r="G95923" s="11"/>
      <c r="H95923" s="12"/>
      <c r="I95923" s="49"/>
    </row>
    <row r="95924" customHeight="1" spans="7:9">
      <c r="G95924" s="11"/>
      <c r="H95924" s="12"/>
      <c r="I95924" s="49"/>
    </row>
    <row r="95925" customHeight="1" spans="7:9">
      <c r="G95925" s="11"/>
      <c r="H95925" s="12"/>
      <c r="I95925" s="49"/>
    </row>
    <row r="95926" customHeight="1" spans="7:9">
      <c r="G95926" s="11"/>
      <c r="H95926" s="12"/>
      <c r="I95926" s="49"/>
    </row>
    <row r="95927" customHeight="1" spans="7:9">
      <c r="G95927" s="11"/>
      <c r="H95927" s="12"/>
      <c r="I95927" s="49"/>
    </row>
    <row r="95928" customHeight="1" spans="7:9">
      <c r="G95928" s="11"/>
      <c r="H95928" s="12"/>
      <c r="I95928" s="49"/>
    </row>
    <row r="95929" customHeight="1" spans="7:9">
      <c r="G95929" s="11"/>
      <c r="H95929" s="12"/>
      <c r="I95929" s="49"/>
    </row>
    <row r="95930" customHeight="1" spans="7:9">
      <c r="G95930" s="11"/>
      <c r="H95930" s="12"/>
      <c r="I95930" s="49"/>
    </row>
    <row r="95931" customHeight="1" spans="7:9">
      <c r="G95931" s="11"/>
      <c r="H95931" s="12"/>
      <c r="I95931" s="49"/>
    </row>
    <row r="95932" customHeight="1" spans="7:9">
      <c r="G95932" s="11"/>
      <c r="H95932" s="12"/>
      <c r="I95932" s="49"/>
    </row>
    <row r="95933" customHeight="1" spans="7:9">
      <c r="G95933" s="11"/>
      <c r="H95933" s="12"/>
      <c r="I95933" s="49"/>
    </row>
    <row r="95934" customHeight="1" spans="7:9">
      <c r="G95934" s="11"/>
      <c r="H95934" s="12"/>
      <c r="I95934" s="49"/>
    </row>
    <row r="95935" customHeight="1" spans="7:9">
      <c r="G95935" s="11"/>
      <c r="H95935" s="12"/>
      <c r="I95935" s="49"/>
    </row>
    <row r="95936" customHeight="1" spans="7:9">
      <c r="G95936" s="11"/>
      <c r="H95936" s="12"/>
      <c r="I95936" s="49"/>
    </row>
    <row r="95937" customHeight="1" spans="7:9">
      <c r="G95937" s="11"/>
      <c r="H95937" s="12"/>
      <c r="I95937" s="49"/>
    </row>
    <row r="95938" customHeight="1" spans="7:9">
      <c r="G95938" s="11"/>
      <c r="H95938" s="12"/>
      <c r="I95938" s="49"/>
    </row>
    <row r="95939" customHeight="1" spans="7:9">
      <c r="G95939" s="11"/>
      <c r="H95939" s="12"/>
      <c r="I95939" s="49"/>
    </row>
    <row r="95940" customHeight="1" spans="7:9">
      <c r="G95940" s="11"/>
      <c r="H95940" s="12"/>
      <c r="I95940" s="49"/>
    </row>
    <row r="95941" customHeight="1" spans="7:9">
      <c r="G95941" s="11"/>
      <c r="H95941" s="12"/>
      <c r="I95941" s="49"/>
    </row>
    <row r="95942" customHeight="1" spans="7:9">
      <c r="G95942" s="11"/>
      <c r="H95942" s="12"/>
      <c r="I95942" s="49"/>
    </row>
    <row r="95943" customHeight="1" spans="7:9">
      <c r="G95943" s="11"/>
      <c r="H95943" s="12"/>
      <c r="I95943" s="49"/>
    </row>
    <row r="95944" customHeight="1" spans="7:9">
      <c r="G95944" s="11"/>
      <c r="H95944" s="12"/>
      <c r="I95944" s="49"/>
    </row>
    <row r="95945" customHeight="1" spans="7:9">
      <c r="G95945" s="11"/>
      <c r="H95945" s="12"/>
      <c r="I95945" s="49"/>
    </row>
    <row r="95946" customHeight="1" spans="7:9">
      <c r="G95946" s="11"/>
      <c r="H95946" s="12"/>
      <c r="I95946" s="49"/>
    </row>
    <row r="95947" customHeight="1" spans="7:9">
      <c r="G95947" s="11"/>
      <c r="H95947" s="12"/>
      <c r="I95947" s="49"/>
    </row>
    <row r="95948" customHeight="1" spans="7:9">
      <c r="G95948" s="11"/>
      <c r="H95948" s="12"/>
      <c r="I95948" s="49"/>
    </row>
    <row r="95949" customHeight="1" spans="7:9">
      <c r="G95949" s="11"/>
      <c r="H95949" s="12"/>
      <c r="I95949" s="49"/>
    </row>
    <row r="95950" customHeight="1" spans="7:9">
      <c r="G95950" s="11"/>
      <c r="H95950" s="12"/>
      <c r="I95950" s="49"/>
    </row>
    <row r="95951" customHeight="1" spans="7:9">
      <c r="G95951" s="11"/>
      <c r="H95951" s="12"/>
      <c r="I95951" s="49"/>
    </row>
    <row r="95952" customHeight="1" spans="7:9">
      <c r="G95952" s="11"/>
      <c r="H95952" s="12"/>
      <c r="I95952" s="49"/>
    </row>
    <row r="95953" customHeight="1" spans="7:9">
      <c r="G95953" s="11"/>
      <c r="H95953" s="12"/>
      <c r="I95953" s="49"/>
    </row>
    <row r="95954" customHeight="1" spans="7:9">
      <c r="G95954" s="11"/>
      <c r="H95954" s="12"/>
      <c r="I95954" s="49"/>
    </row>
    <row r="95955" customHeight="1" spans="7:9">
      <c r="G95955" s="11"/>
      <c r="H95955" s="12"/>
      <c r="I95955" s="49"/>
    </row>
    <row r="95956" customHeight="1" spans="7:9">
      <c r="G95956" s="11"/>
      <c r="H95956" s="12"/>
      <c r="I95956" s="49"/>
    </row>
    <row r="95957" customHeight="1" spans="7:9">
      <c r="G95957" s="11"/>
      <c r="H95957" s="12"/>
      <c r="I95957" s="49"/>
    </row>
    <row r="95958" customHeight="1" spans="7:9">
      <c r="G95958" s="11"/>
      <c r="H95958" s="12"/>
      <c r="I95958" s="49"/>
    </row>
    <row r="95959" customHeight="1" spans="7:9">
      <c r="G95959" s="11"/>
      <c r="H95959" s="12"/>
      <c r="I95959" s="49"/>
    </row>
    <row r="95960" customHeight="1" spans="7:9">
      <c r="G95960" s="11"/>
      <c r="H95960" s="12"/>
      <c r="I95960" s="49"/>
    </row>
    <row r="95961" customHeight="1" spans="7:9">
      <c r="G95961" s="11"/>
      <c r="H95961" s="12"/>
      <c r="I95961" s="49"/>
    </row>
    <row r="95962" customHeight="1" spans="7:9">
      <c r="G95962" s="11"/>
      <c r="H95962" s="12"/>
      <c r="I95962" s="49"/>
    </row>
    <row r="95963" customHeight="1" spans="7:9">
      <c r="G95963" s="11"/>
      <c r="H95963" s="12"/>
      <c r="I95963" s="49"/>
    </row>
    <row r="95964" customHeight="1" spans="7:9">
      <c r="G95964" s="11"/>
      <c r="H95964" s="12"/>
      <c r="I95964" s="49"/>
    </row>
    <row r="95965" customHeight="1" spans="7:9">
      <c r="G95965" s="11"/>
      <c r="H95965" s="12"/>
      <c r="I95965" s="49"/>
    </row>
    <row r="95966" customHeight="1" spans="7:9">
      <c r="G95966" s="11"/>
      <c r="H95966" s="12"/>
      <c r="I95966" s="49"/>
    </row>
    <row r="95967" customHeight="1" spans="7:9">
      <c r="G95967" s="11"/>
      <c r="H95967" s="12"/>
      <c r="I95967" s="49"/>
    </row>
    <row r="95968" customHeight="1" spans="7:9">
      <c r="G95968" s="11"/>
      <c r="H95968" s="12"/>
      <c r="I95968" s="49"/>
    </row>
    <row r="95969" customHeight="1" spans="7:9">
      <c r="G95969" s="11"/>
      <c r="H95969" s="12"/>
      <c r="I95969" s="49"/>
    </row>
    <row r="95970" customHeight="1" spans="7:9">
      <c r="G95970" s="11"/>
      <c r="H95970" s="12"/>
      <c r="I95970" s="49"/>
    </row>
    <row r="95971" customHeight="1" spans="7:9">
      <c r="G95971" s="11"/>
      <c r="H95971" s="12"/>
      <c r="I95971" s="49"/>
    </row>
    <row r="95972" customHeight="1" spans="7:9">
      <c r="G95972" s="11"/>
      <c r="H95972" s="12"/>
      <c r="I95972" s="49"/>
    </row>
    <row r="95973" customHeight="1" spans="7:9">
      <c r="G95973" s="11"/>
      <c r="H95973" s="12"/>
      <c r="I95973" s="49"/>
    </row>
    <row r="95974" customHeight="1" spans="7:9">
      <c r="G95974" s="11"/>
      <c r="H95974" s="12"/>
      <c r="I95974" s="49"/>
    </row>
    <row r="95975" customHeight="1" spans="7:9">
      <c r="G95975" s="11"/>
      <c r="H95975" s="12"/>
      <c r="I95975" s="49"/>
    </row>
    <row r="95976" customHeight="1" spans="7:9">
      <c r="G95976" s="11"/>
      <c r="H95976" s="12"/>
      <c r="I95976" s="49"/>
    </row>
    <row r="95977" customHeight="1" spans="7:9">
      <c r="G95977" s="11"/>
      <c r="H95977" s="12"/>
      <c r="I95977" s="49"/>
    </row>
    <row r="95978" customHeight="1" spans="7:9">
      <c r="G95978" s="11"/>
      <c r="H95978" s="12"/>
      <c r="I95978" s="49"/>
    </row>
    <row r="95979" customHeight="1" spans="7:9">
      <c r="G95979" s="11"/>
      <c r="H95979" s="12"/>
      <c r="I95979" s="49"/>
    </row>
    <row r="95980" customHeight="1" spans="7:9">
      <c r="G95980" s="11"/>
      <c r="H95980" s="12"/>
      <c r="I95980" s="49"/>
    </row>
    <row r="95981" customHeight="1" spans="7:9">
      <c r="G95981" s="11"/>
      <c r="H95981" s="12"/>
      <c r="I95981" s="49"/>
    </row>
    <row r="95982" customHeight="1" spans="7:9">
      <c r="G95982" s="11"/>
      <c r="H95982" s="12"/>
      <c r="I95982" s="49"/>
    </row>
    <row r="95983" customHeight="1" spans="7:9">
      <c r="G95983" s="11"/>
      <c r="H95983" s="12"/>
      <c r="I95983" s="49"/>
    </row>
    <row r="95984" customHeight="1" spans="7:9">
      <c r="G95984" s="11"/>
      <c r="H95984" s="12"/>
      <c r="I95984" s="49"/>
    </row>
    <row r="95985" customHeight="1" spans="7:9">
      <c r="G95985" s="11"/>
      <c r="H95985" s="12"/>
      <c r="I95985" s="49"/>
    </row>
    <row r="95986" customHeight="1" spans="7:9">
      <c r="G95986" s="11"/>
      <c r="H95986" s="12"/>
      <c r="I95986" s="49"/>
    </row>
    <row r="95987" customHeight="1" spans="7:9">
      <c r="G95987" s="11"/>
      <c r="H95987" s="12"/>
      <c r="I95987" s="49"/>
    </row>
    <row r="95988" customHeight="1" spans="7:9">
      <c r="G95988" s="11"/>
      <c r="H95988" s="12"/>
      <c r="I95988" s="49"/>
    </row>
    <row r="95989" customHeight="1" spans="7:9">
      <c r="G95989" s="11"/>
      <c r="H95989" s="12"/>
      <c r="I95989" s="49"/>
    </row>
    <row r="95990" customHeight="1" spans="7:9">
      <c r="G95990" s="11"/>
      <c r="H95990" s="12"/>
      <c r="I95990" s="49"/>
    </row>
    <row r="95991" customHeight="1" spans="7:9">
      <c r="G95991" s="11"/>
      <c r="H95991" s="12"/>
      <c r="I95991" s="49"/>
    </row>
    <row r="95992" customHeight="1" spans="7:9">
      <c r="G95992" s="11"/>
      <c r="H95992" s="12"/>
      <c r="I95992" s="49"/>
    </row>
    <row r="95993" customHeight="1" spans="7:9">
      <c r="G95993" s="11"/>
      <c r="H95993" s="12"/>
      <c r="I95993" s="49"/>
    </row>
    <row r="95994" customHeight="1" spans="7:9">
      <c r="G95994" s="11"/>
      <c r="H95994" s="12"/>
      <c r="I95994" s="49"/>
    </row>
    <row r="95995" customHeight="1" spans="7:9">
      <c r="G95995" s="11"/>
      <c r="H95995" s="12"/>
      <c r="I95995" s="49"/>
    </row>
    <row r="95996" customHeight="1" spans="7:9">
      <c r="G95996" s="11"/>
      <c r="H95996" s="12"/>
      <c r="I95996" s="49"/>
    </row>
    <row r="95997" customHeight="1" spans="7:9">
      <c r="G95997" s="11"/>
      <c r="H95997" s="12"/>
      <c r="I95997" s="49"/>
    </row>
    <row r="95998" customHeight="1" spans="7:9">
      <c r="G95998" s="11"/>
      <c r="H95998" s="12"/>
      <c r="I95998" s="49"/>
    </row>
    <row r="95999" customHeight="1" spans="7:9">
      <c r="G95999" s="11"/>
      <c r="H95999" s="12"/>
      <c r="I95999" s="49"/>
    </row>
    <row r="96000" customHeight="1" spans="7:9">
      <c r="G96000" s="11"/>
      <c r="H96000" s="12"/>
      <c r="I96000" s="49"/>
    </row>
    <row r="96001" customHeight="1" spans="7:9">
      <c r="G96001" s="11"/>
      <c r="H96001" s="12"/>
      <c r="I96001" s="49"/>
    </row>
    <row r="96002" customHeight="1" spans="7:9">
      <c r="G96002" s="11"/>
      <c r="H96002" s="12"/>
      <c r="I96002" s="49"/>
    </row>
    <row r="96003" customHeight="1" spans="7:9">
      <c r="G96003" s="11"/>
      <c r="H96003" s="12"/>
      <c r="I96003" s="49"/>
    </row>
    <row r="96004" customHeight="1" spans="7:9">
      <c r="G96004" s="11"/>
      <c r="H96004" s="12"/>
      <c r="I96004" s="49"/>
    </row>
    <row r="96005" customHeight="1" spans="7:9">
      <c r="G96005" s="11"/>
      <c r="H96005" s="12"/>
      <c r="I96005" s="49"/>
    </row>
    <row r="96006" customHeight="1" spans="7:9">
      <c r="G96006" s="11"/>
      <c r="H96006" s="12"/>
      <c r="I96006" s="49"/>
    </row>
    <row r="96007" customHeight="1" spans="7:9">
      <c r="G96007" s="11"/>
      <c r="H96007" s="12"/>
      <c r="I96007" s="49"/>
    </row>
    <row r="96008" customHeight="1" spans="7:9">
      <c r="G96008" s="11"/>
      <c r="H96008" s="12"/>
      <c r="I96008" s="49"/>
    </row>
    <row r="96009" customHeight="1" spans="7:9">
      <c r="G96009" s="11"/>
      <c r="H96009" s="12"/>
      <c r="I96009" s="49"/>
    </row>
    <row r="96010" customHeight="1" spans="7:9">
      <c r="G96010" s="11"/>
      <c r="H96010" s="12"/>
      <c r="I96010" s="49"/>
    </row>
    <row r="96011" customHeight="1" spans="7:9">
      <c r="G96011" s="11"/>
      <c r="H96011" s="12"/>
      <c r="I96011" s="49"/>
    </row>
    <row r="96012" customHeight="1" spans="7:9">
      <c r="G96012" s="11"/>
      <c r="H96012" s="12"/>
      <c r="I96012" s="49"/>
    </row>
    <row r="96013" customHeight="1" spans="7:9">
      <c r="G96013" s="11"/>
      <c r="H96013" s="12"/>
      <c r="I96013" s="49"/>
    </row>
    <row r="96014" customHeight="1" spans="7:9">
      <c r="G96014" s="11"/>
      <c r="H96014" s="12"/>
      <c r="I96014" s="49"/>
    </row>
    <row r="96015" customHeight="1" spans="7:9">
      <c r="G96015" s="11"/>
      <c r="H96015" s="12"/>
      <c r="I96015" s="49"/>
    </row>
    <row r="96016" customHeight="1" spans="7:9">
      <c r="G96016" s="11"/>
      <c r="H96016" s="12"/>
      <c r="I96016" s="49"/>
    </row>
    <row r="96017" customHeight="1" spans="7:9">
      <c r="G96017" s="11"/>
      <c r="H96017" s="12"/>
      <c r="I96017" s="49"/>
    </row>
    <row r="96018" customHeight="1" spans="7:9">
      <c r="G96018" s="11"/>
      <c r="H96018" s="12"/>
      <c r="I96018" s="49"/>
    </row>
    <row r="96019" customHeight="1" spans="7:9">
      <c r="G96019" s="11"/>
      <c r="H96019" s="12"/>
      <c r="I96019" s="49"/>
    </row>
    <row r="96020" customHeight="1" spans="7:9">
      <c r="G96020" s="11"/>
      <c r="H96020" s="12"/>
      <c r="I96020" s="49"/>
    </row>
    <row r="96021" customHeight="1" spans="7:9">
      <c r="G96021" s="11"/>
      <c r="H96021" s="12"/>
      <c r="I96021" s="49"/>
    </row>
    <row r="96022" customHeight="1" spans="7:9">
      <c r="G96022" s="11"/>
      <c r="H96022" s="12"/>
      <c r="I96022" s="49"/>
    </row>
    <row r="96023" customHeight="1" spans="7:9">
      <c r="G96023" s="11"/>
      <c r="H96023" s="12"/>
      <c r="I96023" s="49"/>
    </row>
    <row r="96024" customHeight="1" spans="7:9">
      <c r="G96024" s="11"/>
      <c r="H96024" s="12"/>
      <c r="I96024" s="49"/>
    </row>
    <row r="96025" customHeight="1" spans="7:9">
      <c r="G96025" s="11"/>
      <c r="H96025" s="12"/>
      <c r="I96025" s="49"/>
    </row>
    <row r="96026" customHeight="1" spans="7:9">
      <c r="G96026" s="11"/>
      <c r="H96026" s="12"/>
      <c r="I96026" s="49"/>
    </row>
    <row r="96027" customHeight="1" spans="7:9">
      <c r="G96027" s="11"/>
      <c r="H96027" s="12"/>
      <c r="I96027" s="49"/>
    </row>
    <row r="96028" customHeight="1" spans="7:9">
      <c r="G96028" s="11"/>
      <c r="H96028" s="12"/>
      <c r="I96028" s="49"/>
    </row>
    <row r="96029" customHeight="1" spans="7:9">
      <c r="G96029" s="11"/>
      <c r="H96029" s="12"/>
      <c r="I96029" s="49"/>
    </row>
    <row r="96030" customHeight="1" spans="7:9">
      <c r="G96030" s="11"/>
      <c r="H96030" s="12"/>
      <c r="I96030" s="49"/>
    </row>
    <row r="96031" customHeight="1" spans="7:9">
      <c r="G96031" s="11"/>
      <c r="H96031" s="12"/>
      <c r="I96031" s="49"/>
    </row>
    <row r="96032" customHeight="1" spans="7:9">
      <c r="G96032" s="11"/>
      <c r="H96032" s="12"/>
      <c r="I96032" s="49"/>
    </row>
    <row r="96033" customHeight="1" spans="7:9">
      <c r="G96033" s="11"/>
      <c r="H96033" s="12"/>
      <c r="I96033" s="49"/>
    </row>
    <row r="96034" customHeight="1" spans="7:9">
      <c r="G96034" s="11"/>
      <c r="H96034" s="12"/>
      <c r="I96034" s="49"/>
    </row>
    <row r="96035" customHeight="1" spans="7:9">
      <c r="G96035" s="11"/>
      <c r="H96035" s="12"/>
      <c r="I96035" s="49"/>
    </row>
    <row r="96036" customHeight="1" spans="7:9">
      <c r="G96036" s="11"/>
      <c r="H96036" s="12"/>
      <c r="I96036" s="49"/>
    </row>
    <row r="96037" customHeight="1" spans="7:9">
      <c r="G96037" s="11"/>
      <c r="H96037" s="12"/>
      <c r="I96037" s="49"/>
    </row>
    <row r="96038" customHeight="1" spans="7:9">
      <c r="G96038" s="11"/>
      <c r="H96038" s="12"/>
      <c r="I96038" s="49"/>
    </row>
    <row r="96039" customHeight="1" spans="7:9">
      <c r="G96039" s="11"/>
      <c r="H96039" s="12"/>
      <c r="I96039" s="49"/>
    </row>
    <row r="96040" customHeight="1" spans="7:9">
      <c r="G96040" s="11"/>
      <c r="H96040" s="12"/>
      <c r="I96040" s="49"/>
    </row>
    <row r="96041" customHeight="1" spans="7:9">
      <c r="G96041" s="11"/>
      <c r="H96041" s="12"/>
      <c r="I96041" s="49"/>
    </row>
    <row r="96042" customHeight="1" spans="7:9">
      <c r="G96042" s="11"/>
      <c r="H96042" s="12"/>
      <c r="I96042" s="49"/>
    </row>
    <row r="96043" customHeight="1" spans="7:9">
      <c r="G96043" s="11"/>
      <c r="H96043" s="12"/>
      <c r="I96043" s="49"/>
    </row>
    <row r="96044" customHeight="1" spans="7:9">
      <c r="G96044" s="11"/>
      <c r="H96044" s="12"/>
      <c r="I96044" s="49"/>
    </row>
    <row r="96045" customHeight="1" spans="7:9">
      <c r="G96045" s="11"/>
      <c r="H96045" s="12"/>
      <c r="I96045" s="49"/>
    </row>
    <row r="96046" customHeight="1" spans="7:9">
      <c r="G96046" s="11"/>
      <c r="H96046" s="12"/>
      <c r="I96046" s="49"/>
    </row>
    <row r="96047" customHeight="1" spans="7:9">
      <c r="G96047" s="11"/>
      <c r="H96047" s="12"/>
      <c r="I96047" s="49"/>
    </row>
    <row r="96048" customHeight="1" spans="7:9">
      <c r="G96048" s="11"/>
      <c r="H96048" s="12"/>
      <c r="I96048" s="49"/>
    </row>
    <row r="96049" customHeight="1" spans="7:9">
      <c r="G96049" s="11"/>
      <c r="H96049" s="12"/>
      <c r="I96049" s="49"/>
    </row>
    <row r="96050" customHeight="1" spans="7:9">
      <c r="G96050" s="11"/>
      <c r="H96050" s="12"/>
      <c r="I96050" s="49"/>
    </row>
    <row r="96051" customHeight="1" spans="7:9">
      <c r="G96051" s="11"/>
      <c r="H96051" s="12"/>
      <c r="I96051" s="49"/>
    </row>
    <row r="96052" customHeight="1" spans="7:9">
      <c r="G96052" s="11"/>
      <c r="H96052" s="12"/>
      <c r="I96052" s="49"/>
    </row>
    <row r="96053" customHeight="1" spans="7:9">
      <c r="G96053" s="11"/>
      <c r="H96053" s="12"/>
      <c r="I96053" s="49"/>
    </row>
    <row r="96054" customHeight="1" spans="7:9">
      <c r="G96054" s="11"/>
      <c r="H96054" s="12"/>
      <c r="I96054" s="49"/>
    </row>
    <row r="96055" customHeight="1" spans="7:9">
      <c r="G96055" s="11"/>
      <c r="H96055" s="12"/>
      <c r="I96055" s="49"/>
    </row>
    <row r="96056" customHeight="1" spans="7:9">
      <c r="G96056" s="11"/>
      <c r="H96056" s="12"/>
      <c r="I96056" s="49"/>
    </row>
    <row r="96057" customHeight="1" spans="7:9">
      <c r="G96057" s="11"/>
      <c r="H96057" s="12"/>
      <c r="I96057" s="49"/>
    </row>
    <row r="96058" customHeight="1" spans="7:9">
      <c r="G96058" s="11"/>
      <c r="H96058" s="12"/>
      <c r="I96058" s="49"/>
    </row>
    <row r="96059" customHeight="1" spans="7:9">
      <c r="G96059" s="11"/>
      <c r="H96059" s="12"/>
      <c r="I96059" s="49"/>
    </row>
    <row r="96060" customHeight="1" spans="7:9">
      <c r="G96060" s="11"/>
      <c r="H96060" s="12"/>
      <c r="I96060" s="49"/>
    </row>
    <row r="96061" customHeight="1" spans="7:9">
      <c r="G96061" s="11"/>
      <c r="H96061" s="12"/>
      <c r="I96061" s="49"/>
    </row>
    <row r="96062" customHeight="1" spans="7:9">
      <c r="G96062" s="11"/>
      <c r="H96062" s="12"/>
      <c r="I96062" s="49"/>
    </row>
    <row r="96063" customHeight="1" spans="7:9">
      <c r="G96063" s="11"/>
      <c r="H96063" s="12"/>
      <c r="I96063" s="49"/>
    </row>
    <row r="96064" customHeight="1" spans="7:9">
      <c r="G96064" s="11"/>
      <c r="H96064" s="12"/>
      <c r="I96064" s="49"/>
    </row>
    <row r="96065" customHeight="1" spans="7:9">
      <c r="G96065" s="11"/>
      <c r="H96065" s="12"/>
      <c r="I96065" s="49"/>
    </row>
    <row r="96066" customHeight="1" spans="7:9">
      <c r="G96066" s="11"/>
      <c r="H96066" s="12"/>
      <c r="I96066" s="49"/>
    </row>
    <row r="96067" customHeight="1" spans="7:9">
      <c r="G96067" s="11"/>
      <c r="H96067" s="12"/>
      <c r="I96067" s="49"/>
    </row>
    <row r="96068" customHeight="1" spans="7:9">
      <c r="G96068" s="11"/>
      <c r="H96068" s="12"/>
      <c r="I96068" s="49"/>
    </row>
    <row r="96069" customHeight="1" spans="7:9">
      <c r="G96069" s="11"/>
      <c r="H96069" s="12"/>
      <c r="I96069" s="49"/>
    </row>
    <row r="96070" customHeight="1" spans="7:9">
      <c r="G96070" s="11"/>
      <c r="H96070" s="12"/>
      <c r="I96070" s="49"/>
    </row>
    <row r="96071" customHeight="1" spans="7:9">
      <c r="G96071" s="11"/>
      <c r="H96071" s="12"/>
      <c r="I96071" s="49"/>
    </row>
    <row r="96072" customHeight="1" spans="7:9">
      <c r="G96072" s="11"/>
      <c r="H96072" s="12"/>
      <c r="I96072" s="49"/>
    </row>
    <row r="96073" customHeight="1" spans="7:9">
      <c r="G96073" s="11"/>
      <c r="H96073" s="12"/>
      <c r="I96073" s="49"/>
    </row>
    <row r="96074" customHeight="1" spans="7:9">
      <c r="G96074" s="11"/>
      <c r="H96074" s="12"/>
      <c r="I96074" s="49"/>
    </row>
    <row r="96075" customHeight="1" spans="7:9">
      <c r="G96075" s="11"/>
      <c r="H96075" s="12"/>
      <c r="I96075" s="49"/>
    </row>
    <row r="96076" customHeight="1" spans="7:9">
      <c r="G96076" s="11"/>
      <c r="H96076" s="12"/>
      <c r="I96076" s="49"/>
    </row>
    <row r="96077" customHeight="1" spans="7:9">
      <c r="G96077" s="11"/>
      <c r="H96077" s="12"/>
      <c r="I96077" s="49"/>
    </row>
    <row r="96078" customHeight="1" spans="7:9">
      <c r="G96078" s="11"/>
      <c r="H96078" s="12"/>
      <c r="I96078" s="49"/>
    </row>
    <row r="96079" customHeight="1" spans="7:9">
      <c r="G96079" s="11"/>
      <c r="H96079" s="12"/>
      <c r="I96079" s="49"/>
    </row>
    <row r="96080" customHeight="1" spans="7:9">
      <c r="G96080" s="11"/>
      <c r="H96080" s="12"/>
      <c r="I96080" s="49"/>
    </row>
    <row r="96081" customHeight="1" spans="7:9">
      <c r="G96081" s="11"/>
      <c r="H96081" s="12"/>
      <c r="I96081" s="49"/>
    </row>
    <row r="96082" customHeight="1" spans="7:9">
      <c r="G96082" s="11"/>
      <c r="H96082" s="12"/>
      <c r="I96082" s="49"/>
    </row>
    <row r="96083" customHeight="1" spans="7:9">
      <c r="G96083" s="11"/>
      <c r="H96083" s="12"/>
      <c r="I96083" s="49"/>
    </row>
    <row r="96084" customHeight="1" spans="7:9">
      <c r="G96084" s="11"/>
      <c r="H96084" s="12"/>
      <c r="I96084" s="49"/>
    </row>
    <row r="96085" customHeight="1" spans="7:9">
      <c r="G96085" s="11"/>
      <c r="H96085" s="12"/>
      <c r="I96085" s="49"/>
    </row>
    <row r="96086" customHeight="1" spans="7:9">
      <c r="G96086" s="11"/>
      <c r="H96086" s="12"/>
      <c r="I96086" s="49"/>
    </row>
    <row r="96087" customHeight="1" spans="7:9">
      <c r="G96087" s="11"/>
      <c r="H96087" s="12"/>
      <c r="I96087" s="49"/>
    </row>
    <row r="96088" customHeight="1" spans="7:9">
      <c r="G96088" s="11"/>
      <c r="H96088" s="12"/>
      <c r="I96088" s="49"/>
    </row>
    <row r="96089" customHeight="1" spans="7:9">
      <c r="G96089" s="11"/>
      <c r="H96089" s="12"/>
      <c r="I96089" s="49"/>
    </row>
    <row r="96090" customHeight="1" spans="7:9">
      <c r="G96090" s="11"/>
      <c r="H96090" s="12"/>
      <c r="I96090" s="49"/>
    </row>
    <row r="96091" customHeight="1" spans="7:9">
      <c r="G96091" s="11"/>
      <c r="H96091" s="12"/>
      <c r="I96091" s="49"/>
    </row>
    <row r="96092" customHeight="1" spans="7:9">
      <c r="G96092" s="11"/>
      <c r="H96092" s="12"/>
      <c r="I96092" s="49"/>
    </row>
    <row r="96093" customHeight="1" spans="7:9">
      <c r="G96093" s="11"/>
      <c r="H96093" s="12"/>
      <c r="I96093" s="49"/>
    </row>
    <row r="96094" customHeight="1" spans="7:9">
      <c r="G96094" s="11"/>
      <c r="H96094" s="12"/>
      <c r="I96094" s="49"/>
    </row>
    <row r="96095" customHeight="1" spans="7:9">
      <c r="G96095" s="11"/>
      <c r="H96095" s="12"/>
      <c r="I96095" s="49"/>
    </row>
    <row r="96096" customHeight="1" spans="7:9">
      <c r="G96096" s="11"/>
      <c r="H96096" s="12"/>
      <c r="I96096" s="49"/>
    </row>
    <row r="96097" customHeight="1" spans="7:9">
      <c r="G96097" s="11"/>
      <c r="H96097" s="12"/>
      <c r="I96097" s="49"/>
    </row>
    <row r="96098" customHeight="1" spans="7:9">
      <c r="G96098" s="11"/>
      <c r="H96098" s="12"/>
      <c r="I96098" s="49"/>
    </row>
    <row r="96099" customHeight="1" spans="7:9">
      <c r="G96099" s="11"/>
      <c r="H96099" s="12"/>
      <c r="I96099" s="49"/>
    </row>
    <row r="96100" customHeight="1" spans="7:9">
      <c r="G96100" s="11"/>
      <c r="H96100" s="12"/>
      <c r="I96100" s="49"/>
    </row>
    <row r="96101" customHeight="1" spans="7:9">
      <c r="G96101" s="11"/>
      <c r="H96101" s="12"/>
      <c r="I96101" s="49"/>
    </row>
    <row r="96102" customHeight="1" spans="7:9">
      <c r="G96102" s="11"/>
      <c r="H96102" s="12"/>
      <c r="I96102" s="49"/>
    </row>
    <row r="96103" customHeight="1" spans="7:9">
      <c r="G96103" s="11"/>
      <c r="H96103" s="12"/>
      <c r="I96103" s="49"/>
    </row>
    <row r="96104" customHeight="1" spans="7:9">
      <c r="G96104" s="11"/>
      <c r="H96104" s="12"/>
      <c r="I96104" s="49"/>
    </row>
    <row r="96105" customHeight="1" spans="7:9">
      <c r="G96105" s="11"/>
      <c r="H96105" s="12"/>
      <c r="I96105" s="49"/>
    </row>
    <row r="96106" customHeight="1" spans="7:9">
      <c r="G96106" s="11"/>
      <c r="H96106" s="12"/>
      <c r="I96106" s="49"/>
    </row>
    <row r="96107" customHeight="1" spans="7:9">
      <c r="G96107" s="11"/>
      <c r="H96107" s="12"/>
      <c r="I96107" s="49"/>
    </row>
    <row r="96108" customHeight="1" spans="7:9">
      <c r="G96108" s="11"/>
      <c r="H96108" s="12"/>
      <c r="I96108" s="49"/>
    </row>
    <row r="96109" customHeight="1" spans="7:9">
      <c r="G96109" s="11"/>
      <c r="H96109" s="12"/>
      <c r="I96109" s="49"/>
    </row>
    <row r="96110" customHeight="1" spans="7:9">
      <c r="G96110" s="11"/>
      <c r="H96110" s="12"/>
      <c r="I96110" s="49"/>
    </row>
    <row r="96111" customHeight="1" spans="7:9">
      <c r="G96111" s="11"/>
      <c r="H96111" s="12"/>
      <c r="I96111" s="49"/>
    </row>
    <row r="96112" customHeight="1" spans="7:9">
      <c r="G96112" s="11"/>
      <c r="H96112" s="12"/>
      <c r="I96112" s="49"/>
    </row>
    <row r="96113" customHeight="1" spans="7:9">
      <c r="G96113" s="11"/>
      <c r="H96113" s="12"/>
      <c r="I96113" s="49"/>
    </row>
    <row r="96114" customHeight="1" spans="7:9">
      <c r="G96114" s="11"/>
      <c r="H96114" s="12"/>
      <c r="I96114" s="49"/>
    </row>
    <row r="96115" customHeight="1" spans="7:9">
      <c r="G96115" s="11"/>
      <c r="H96115" s="12"/>
      <c r="I96115" s="49"/>
    </row>
    <row r="96116" customHeight="1" spans="7:9">
      <c r="G96116" s="11"/>
      <c r="H96116" s="12"/>
      <c r="I96116" s="49"/>
    </row>
    <row r="96117" customHeight="1" spans="7:9">
      <c r="G96117" s="11"/>
      <c r="H96117" s="12"/>
      <c r="I96117" s="49"/>
    </row>
    <row r="96118" customHeight="1" spans="7:9">
      <c r="G96118" s="11"/>
      <c r="H96118" s="12"/>
      <c r="I96118" s="49"/>
    </row>
    <row r="96119" customHeight="1" spans="7:9">
      <c r="G96119" s="11"/>
      <c r="H96119" s="12"/>
      <c r="I96119" s="49"/>
    </row>
    <row r="96120" customHeight="1" spans="7:9">
      <c r="G96120" s="11"/>
      <c r="H96120" s="12"/>
      <c r="I96120" s="49"/>
    </row>
    <row r="96121" customHeight="1" spans="7:9">
      <c r="G96121" s="11"/>
      <c r="H96121" s="12"/>
      <c r="I96121" s="49"/>
    </row>
    <row r="96122" customHeight="1" spans="7:9">
      <c r="G96122" s="11"/>
      <c r="H96122" s="12"/>
      <c r="I96122" s="49"/>
    </row>
    <row r="96123" customHeight="1" spans="7:9">
      <c r="G96123" s="11"/>
      <c r="H96123" s="12"/>
      <c r="I96123" s="49"/>
    </row>
    <row r="96124" customHeight="1" spans="7:9">
      <c r="G96124" s="11"/>
      <c r="H96124" s="12"/>
      <c r="I96124" s="49"/>
    </row>
    <row r="96125" customHeight="1" spans="7:9">
      <c r="G96125" s="11"/>
      <c r="H96125" s="12"/>
      <c r="I96125" s="49"/>
    </row>
    <row r="96126" customHeight="1" spans="7:9">
      <c r="G96126" s="11"/>
      <c r="H96126" s="12"/>
      <c r="I96126" s="49"/>
    </row>
    <row r="96127" customHeight="1" spans="7:9">
      <c r="G96127" s="11"/>
      <c r="H96127" s="12"/>
      <c r="I96127" s="49"/>
    </row>
    <row r="96128" customHeight="1" spans="7:9">
      <c r="G96128" s="11"/>
      <c r="H96128" s="12"/>
      <c r="I96128" s="49"/>
    </row>
    <row r="96129" customHeight="1" spans="7:9">
      <c r="G96129" s="11"/>
      <c r="H96129" s="12"/>
      <c r="I96129" s="49"/>
    </row>
    <row r="96130" customHeight="1" spans="7:9">
      <c r="G96130" s="11"/>
      <c r="H96130" s="12"/>
      <c r="I96130" s="49"/>
    </row>
    <row r="96131" customHeight="1" spans="7:9">
      <c r="G96131" s="11"/>
      <c r="H96131" s="12"/>
      <c r="I96131" s="49"/>
    </row>
    <row r="96132" customHeight="1" spans="7:9">
      <c r="G96132" s="11"/>
      <c r="H96132" s="12"/>
      <c r="I96132" s="49"/>
    </row>
    <row r="96133" customHeight="1" spans="7:9">
      <c r="G96133" s="11"/>
      <c r="H96133" s="12"/>
      <c r="I96133" s="49"/>
    </row>
    <row r="96134" customHeight="1" spans="7:9">
      <c r="G96134" s="11"/>
      <c r="H96134" s="12"/>
      <c r="I96134" s="49"/>
    </row>
    <row r="96135" customHeight="1" spans="7:9">
      <c r="G96135" s="11"/>
      <c r="H96135" s="12"/>
      <c r="I96135" s="49"/>
    </row>
    <row r="96136" customHeight="1" spans="7:9">
      <c r="G96136" s="11"/>
      <c r="H96136" s="12"/>
      <c r="I96136" s="49"/>
    </row>
    <row r="96137" customHeight="1" spans="7:9">
      <c r="G96137" s="11"/>
      <c r="H96137" s="12"/>
      <c r="I96137" s="49"/>
    </row>
    <row r="96138" customHeight="1" spans="7:9">
      <c r="G96138" s="11"/>
      <c r="H96138" s="12"/>
      <c r="I96138" s="49"/>
    </row>
    <row r="96139" customHeight="1" spans="7:9">
      <c r="G96139" s="11"/>
      <c r="H96139" s="12"/>
      <c r="I96139" s="49"/>
    </row>
    <row r="96140" customHeight="1" spans="7:9">
      <c r="G96140" s="11"/>
      <c r="H96140" s="12"/>
      <c r="I96140" s="49"/>
    </row>
    <row r="96141" customHeight="1" spans="7:9">
      <c r="G96141" s="11"/>
      <c r="H96141" s="12"/>
      <c r="I96141" s="49"/>
    </row>
    <row r="96142" customHeight="1" spans="7:9">
      <c r="G96142" s="11"/>
      <c r="H96142" s="12"/>
      <c r="I96142" s="49"/>
    </row>
    <row r="96143" customHeight="1" spans="7:9">
      <c r="G96143" s="11"/>
      <c r="H96143" s="12"/>
      <c r="I96143" s="49"/>
    </row>
    <row r="96144" customHeight="1" spans="7:9">
      <c r="G96144" s="11"/>
      <c r="H96144" s="12"/>
      <c r="I96144" s="49"/>
    </row>
    <row r="96145" customHeight="1" spans="7:9">
      <c r="G96145" s="11"/>
      <c r="H96145" s="12"/>
      <c r="I96145" s="49"/>
    </row>
    <row r="96146" customHeight="1" spans="7:9">
      <c r="G96146" s="11"/>
      <c r="H96146" s="12"/>
      <c r="I96146" s="49"/>
    </row>
    <row r="96147" customHeight="1" spans="7:9">
      <c r="G96147" s="11"/>
      <c r="H96147" s="12"/>
      <c r="I96147" s="49"/>
    </row>
    <row r="96148" customHeight="1" spans="7:9">
      <c r="G96148" s="11"/>
      <c r="H96148" s="12"/>
      <c r="I96148" s="49"/>
    </row>
    <row r="96149" customHeight="1" spans="7:9">
      <c r="G96149" s="11"/>
      <c r="H96149" s="12"/>
      <c r="I96149" s="49"/>
    </row>
    <row r="96150" customHeight="1" spans="7:9">
      <c r="G96150" s="11"/>
      <c r="H96150" s="12"/>
      <c r="I96150" s="49"/>
    </row>
    <row r="96151" customHeight="1" spans="7:9">
      <c r="G96151" s="11"/>
      <c r="H96151" s="12"/>
      <c r="I96151" s="49"/>
    </row>
    <row r="96152" customHeight="1" spans="7:9">
      <c r="G96152" s="11"/>
      <c r="H96152" s="12"/>
      <c r="I96152" s="49"/>
    </row>
    <row r="96153" customHeight="1" spans="7:9">
      <c r="G96153" s="11"/>
      <c r="H96153" s="12"/>
      <c r="I96153" s="49"/>
    </row>
    <row r="96154" customHeight="1" spans="7:9">
      <c r="G96154" s="11"/>
      <c r="H96154" s="12"/>
      <c r="I96154" s="49"/>
    </row>
    <row r="96155" customHeight="1" spans="7:9">
      <c r="G96155" s="11"/>
      <c r="H96155" s="12"/>
      <c r="I96155" s="49"/>
    </row>
    <row r="96156" customHeight="1" spans="7:9">
      <c r="G96156" s="11"/>
      <c r="H96156" s="12"/>
      <c r="I96156" s="49"/>
    </row>
    <row r="96157" customHeight="1" spans="7:9">
      <c r="G96157" s="11"/>
      <c r="H96157" s="12"/>
      <c r="I96157" s="49"/>
    </row>
    <row r="96158" customHeight="1" spans="7:9">
      <c r="G96158" s="11"/>
      <c r="H96158" s="12"/>
      <c r="I96158" s="49"/>
    </row>
    <row r="96159" customHeight="1" spans="7:9">
      <c r="G96159" s="11"/>
      <c r="H96159" s="12"/>
      <c r="I96159" s="49"/>
    </row>
    <row r="96160" customHeight="1" spans="7:9">
      <c r="G96160" s="11"/>
      <c r="H96160" s="12"/>
      <c r="I96160" s="49"/>
    </row>
    <row r="96161" customHeight="1" spans="7:9">
      <c r="G96161" s="11"/>
      <c r="H96161" s="12"/>
      <c r="I96161" s="49"/>
    </row>
    <row r="96162" customHeight="1" spans="7:9">
      <c r="G96162" s="11"/>
      <c r="H96162" s="12"/>
      <c r="I96162" s="49"/>
    </row>
    <row r="96163" customHeight="1" spans="7:9">
      <c r="G96163" s="11"/>
      <c r="H96163" s="12"/>
      <c r="I96163" s="49"/>
    </row>
    <row r="96164" customHeight="1" spans="7:9">
      <c r="G96164" s="11"/>
      <c r="H96164" s="12"/>
      <c r="I96164" s="49"/>
    </row>
    <row r="96165" customHeight="1" spans="7:9">
      <c r="G96165" s="11"/>
      <c r="H96165" s="12"/>
      <c r="I96165" s="49"/>
    </row>
    <row r="96166" customHeight="1" spans="7:9">
      <c r="G96166" s="11"/>
      <c r="H96166" s="12"/>
      <c r="I96166" s="49"/>
    </row>
    <row r="96167" customHeight="1" spans="7:9">
      <c r="G96167" s="11"/>
      <c r="H96167" s="12"/>
      <c r="I96167" s="49"/>
    </row>
    <row r="96168" customHeight="1" spans="7:9">
      <c r="G96168" s="11"/>
      <c r="H96168" s="12"/>
      <c r="I96168" s="49"/>
    </row>
    <row r="96169" customHeight="1" spans="7:9">
      <c r="G96169" s="11"/>
      <c r="H96169" s="12"/>
      <c r="I96169" s="49"/>
    </row>
    <row r="96170" customHeight="1" spans="7:9">
      <c r="G96170" s="11"/>
      <c r="H96170" s="12"/>
      <c r="I96170" s="49"/>
    </row>
    <row r="96171" customHeight="1" spans="7:9">
      <c r="G96171" s="11"/>
      <c r="H96171" s="12"/>
      <c r="I96171" s="49"/>
    </row>
    <row r="96172" customHeight="1" spans="7:9">
      <c r="G96172" s="11"/>
      <c r="H96172" s="12"/>
      <c r="I96172" s="49"/>
    </row>
    <row r="96173" customHeight="1" spans="7:9">
      <c r="G96173" s="11"/>
      <c r="H96173" s="12"/>
      <c r="I96173" s="49"/>
    </row>
    <row r="96174" customHeight="1" spans="7:9">
      <c r="G96174" s="11"/>
      <c r="H96174" s="12"/>
      <c r="I96174" s="49"/>
    </row>
    <row r="96175" customHeight="1" spans="7:9">
      <c r="G96175" s="11"/>
      <c r="H96175" s="12"/>
      <c r="I96175" s="49"/>
    </row>
    <row r="96176" customHeight="1" spans="7:9">
      <c r="G96176" s="11"/>
      <c r="H96176" s="12"/>
      <c r="I96176" s="49"/>
    </row>
    <row r="96177" customHeight="1" spans="7:9">
      <c r="G96177" s="11"/>
      <c r="H96177" s="12"/>
      <c r="I96177" s="49"/>
    </row>
    <row r="96178" customHeight="1" spans="7:9">
      <c r="G96178" s="11"/>
      <c r="H96178" s="12"/>
      <c r="I96178" s="49"/>
    </row>
    <row r="96179" customHeight="1" spans="7:9">
      <c r="G96179" s="11"/>
      <c r="H96179" s="12"/>
      <c r="I96179" s="49"/>
    </row>
    <row r="96180" customHeight="1" spans="7:9">
      <c r="G96180" s="11"/>
      <c r="H96180" s="12"/>
      <c r="I96180" s="49"/>
    </row>
    <row r="96181" customHeight="1" spans="7:9">
      <c r="G96181" s="11"/>
      <c r="H96181" s="12"/>
      <c r="I96181" s="49"/>
    </row>
    <row r="96182" customHeight="1" spans="7:9">
      <c r="G96182" s="11"/>
      <c r="H96182" s="12"/>
      <c r="I96182" s="49"/>
    </row>
    <row r="96183" customHeight="1" spans="7:9">
      <c r="G96183" s="11"/>
      <c r="H96183" s="12"/>
      <c r="I96183" s="49"/>
    </row>
    <row r="96184" customHeight="1" spans="7:9">
      <c r="G96184" s="11"/>
      <c r="H96184" s="12"/>
      <c r="I96184" s="49"/>
    </row>
    <row r="96185" customHeight="1" spans="7:9">
      <c r="G96185" s="11"/>
      <c r="H96185" s="12"/>
      <c r="I96185" s="49"/>
    </row>
    <row r="96186" customHeight="1" spans="7:9">
      <c r="G96186" s="11"/>
      <c r="H96186" s="12"/>
      <c r="I96186" s="49"/>
    </row>
    <row r="96187" customHeight="1" spans="7:9">
      <c r="G96187" s="11"/>
      <c r="H96187" s="12"/>
      <c r="I96187" s="49"/>
    </row>
    <row r="96188" customHeight="1" spans="7:9">
      <c r="G96188" s="11"/>
      <c r="H96188" s="12"/>
      <c r="I96188" s="49"/>
    </row>
    <row r="96189" customHeight="1" spans="7:9">
      <c r="G96189" s="11"/>
      <c r="H96189" s="12"/>
      <c r="I96189" s="49"/>
    </row>
    <row r="96190" customHeight="1" spans="7:9">
      <c r="G96190" s="11"/>
      <c r="H96190" s="12"/>
      <c r="I96190" s="49"/>
    </row>
    <row r="96191" customHeight="1" spans="7:9">
      <c r="G96191" s="11"/>
      <c r="H96191" s="12"/>
      <c r="I96191" s="49"/>
    </row>
    <row r="96192" customHeight="1" spans="7:9">
      <c r="G96192" s="11"/>
      <c r="H96192" s="12"/>
      <c r="I96192" s="49"/>
    </row>
    <row r="96193" customHeight="1" spans="7:9">
      <c r="G96193" s="11"/>
      <c r="H96193" s="12"/>
      <c r="I96193" s="49"/>
    </row>
    <row r="96194" customHeight="1" spans="7:9">
      <c r="G96194" s="11"/>
      <c r="H96194" s="12"/>
      <c r="I96194" s="49"/>
    </row>
    <row r="96195" customHeight="1" spans="7:9">
      <c r="G96195" s="11"/>
      <c r="H96195" s="12"/>
      <c r="I96195" s="49"/>
    </row>
    <row r="96196" customHeight="1" spans="7:9">
      <c r="G96196" s="11"/>
      <c r="H96196" s="12"/>
      <c r="I96196" s="49"/>
    </row>
    <row r="96197" customHeight="1" spans="7:9">
      <c r="G96197" s="11"/>
      <c r="H96197" s="12"/>
      <c r="I96197" s="49"/>
    </row>
    <row r="96198" customHeight="1" spans="7:9">
      <c r="G96198" s="11"/>
      <c r="H96198" s="12"/>
      <c r="I96198" s="49"/>
    </row>
    <row r="96199" customHeight="1" spans="7:9">
      <c r="G96199" s="11"/>
      <c r="H96199" s="12"/>
      <c r="I96199" s="49"/>
    </row>
    <row r="96200" customHeight="1" spans="7:9">
      <c r="G96200" s="11"/>
      <c r="H96200" s="12"/>
      <c r="I96200" s="49"/>
    </row>
    <row r="96201" customHeight="1" spans="7:9">
      <c r="G96201" s="11"/>
      <c r="H96201" s="12"/>
      <c r="I96201" s="49"/>
    </row>
    <row r="96202" customHeight="1" spans="7:9">
      <c r="G96202" s="11"/>
      <c r="H96202" s="12"/>
      <c r="I96202" s="49"/>
    </row>
    <row r="96203" customHeight="1" spans="7:9">
      <c r="G96203" s="11"/>
      <c r="H96203" s="12"/>
      <c r="I96203" s="49"/>
    </row>
    <row r="96204" customHeight="1" spans="7:9">
      <c r="G96204" s="11"/>
      <c r="H96204" s="12"/>
      <c r="I96204" s="49"/>
    </row>
    <row r="96205" customHeight="1" spans="7:9">
      <c r="G96205" s="11"/>
      <c r="H96205" s="12"/>
      <c r="I96205" s="49"/>
    </row>
    <row r="96206" customHeight="1" spans="7:9">
      <c r="G96206" s="11"/>
      <c r="H96206" s="12"/>
      <c r="I96206" s="49"/>
    </row>
    <row r="96207" customHeight="1" spans="7:9">
      <c r="G96207" s="11"/>
      <c r="H96207" s="12"/>
      <c r="I96207" s="49"/>
    </row>
    <row r="96208" customHeight="1" spans="7:9">
      <c r="G96208" s="11"/>
      <c r="H96208" s="12"/>
      <c r="I96208" s="49"/>
    </row>
    <row r="96209" customHeight="1" spans="7:9">
      <c r="G96209" s="11"/>
      <c r="H96209" s="12"/>
      <c r="I96209" s="49"/>
    </row>
    <row r="96210" customHeight="1" spans="7:9">
      <c r="G96210" s="11"/>
      <c r="H96210" s="12"/>
      <c r="I96210" s="49"/>
    </row>
    <row r="96211" customHeight="1" spans="7:9">
      <c r="G96211" s="11"/>
      <c r="H96211" s="12"/>
      <c r="I96211" s="49"/>
    </row>
    <row r="96212" customHeight="1" spans="7:9">
      <c r="G96212" s="11"/>
      <c r="H96212" s="12"/>
      <c r="I96212" s="49"/>
    </row>
    <row r="96213" customHeight="1" spans="7:9">
      <c r="G96213" s="11"/>
      <c r="H96213" s="12"/>
      <c r="I96213" s="49"/>
    </row>
    <row r="96214" customHeight="1" spans="7:9">
      <c r="G96214" s="11"/>
      <c r="H96214" s="12"/>
      <c r="I96214" s="49"/>
    </row>
    <row r="96215" customHeight="1" spans="7:9">
      <c r="G96215" s="11"/>
      <c r="H96215" s="12"/>
      <c r="I96215" s="49"/>
    </row>
    <row r="96216" customHeight="1" spans="7:9">
      <c r="G96216" s="11"/>
      <c r="H96216" s="12"/>
      <c r="I96216" s="49"/>
    </row>
    <row r="96217" customHeight="1" spans="7:9">
      <c r="G96217" s="11"/>
      <c r="H96217" s="12"/>
      <c r="I96217" s="49"/>
    </row>
    <row r="96218" customHeight="1" spans="7:9">
      <c r="G96218" s="11"/>
      <c r="H96218" s="12"/>
      <c r="I96218" s="49"/>
    </row>
    <row r="96219" customHeight="1" spans="7:9">
      <c r="G96219" s="11"/>
      <c r="H96219" s="12"/>
      <c r="I96219" s="49"/>
    </row>
    <row r="96220" customHeight="1" spans="7:9">
      <c r="G96220" s="11"/>
      <c r="H96220" s="12"/>
      <c r="I96220" s="49"/>
    </row>
    <row r="96221" customHeight="1" spans="7:9">
      <c r="G96221" s="11"/>
      <c r="H96221" s="12"/>
      <c r="I96221" s="49"/>
    </row>
    <row r="96222" customHeight="1" spans="7:9">
      <c r="G96222" s="11"/>
      <c r="H96222" s="12"/>
      <c r="I96222" s="49"/>
    </row>
    <row r="96223" customHeight="1" spans="7:9">
      <c r="G96223" s="11"/>
      <c r="H96223" s="12"/>
      <c r="I96223" s="49"/>
    </row>
    <row r="96224" customHeight="1" spans="7:9">
      <c r="G96224" s="11"/>
      <c r="H96224" s="12"/>
      <c r="I96224" s="49"/>
    </row>
    <row r="96225" customHeight="1" spans="7:9">
      <c r="G96225" s="11"/>
      <c r="H96225" s="12"/>
      <c r="I96225" s="49"/>
    </row>
    <row r="96226" customHeight="1" spans="7:9">
      <c r="G96226" s="11"/>
      <c r="H96226" s="12"/>
      <c r="I96226" s="49"/>
    </row>
    <row r="96227" customHeight="1" spans="7:9">
      <c r="G96227" s="11"/>
      <c r="H96227" s="12"/>
      <c r="I96227" s="49"/>
    </row>
    <row r="96228" customHeight="1" spans="7:9">
      <c r="G96228" s="11"/>
      <c r="H96228" s="12"/>
      <c r="I96228" s="49"/>
    </row>
    <row r="96229" customHeight="1" spans="7:9">
      <c r="G96229" s="11"/>
      <c r="H96229" s="12"/>
      <c r="I96229" s="49"/>
    </row>
    <row r="96230" customHeight="1" spans="7:9">
      <c r="G96230" s="11"/>
      <c r="H96230" s="12"/>
      <c r="I96230" s="49"/>
    </row>
    <row r="96231" customHeight="1" spans="7:9">
      <c r="G96231" s="11"/>
      <c r="H96231" s="12"/>
      <c r="I96231" s="49"/>
    </row>
    <row r="96232" customHeight="1" spans="7:9">
      <c r="G96232" s="11"/>
      <c r="H96232" s="12"/>
      <c r="I96232" s="49"/>
    </row>
    <row r="96233" customHeight="1" spans="7:9">
      <c r="G96233" s="11"/>
      <c r="H96233" s="12"/>
      <c r="I96233" s="49"/>
    </row>
    <row r="96234" customHeight="1" spans="7:9">
      <c r="G96234" s="11"/>
      <c r="H96234" s="12"/>
      <c r="I96234" s="49"/>
    </row>
    <row r="96235" customHeight="1" spans="7:9">
      <c r="G96235" s="11"/>
      <c r="H96235" s="12"/>
      <c r="I96235" s="49"/>
    </row>
    <row r="96236" customHeight="1" spans="7:9">
      <c r="G96236" s="11"/>
      <c r="H96236" s="12"/>
      <c r="I96236" s="49"/>
    </row>
    <row r="96237" customHeight="1" spans="7:9">
      <c r="G96237" s="11"/>
      <c r="H96237" s="12"/>
      <c r="I96237" s="49"/>
    </row>
    <row r="96238" customHeight="1" spans="7:9">
      <c r="G96238" s="11"/>
      <c r="H96238" s="12"/>
      <c r="I96238" s="49"/>
    </row>
    <row r="96239" customHeight="1" spans="7:9">
      <c r="G96239" s="11"/>
      <c r="H96239" s="12"/>
      <c r="I96239" s="49"/>
    </row>
    <row r="96240" customHeight="1" spans="7:9">
      <c r="G96240" s="11"/>
      <c r="H96240" s="12"/>
      <c r="I96240" s="49"/>
    </row>
    <row r="96241" customHeight="1" spans="7:9">
      <c r="G96241" s="11"/>
      <c r="H96241" s="12"/>
      <c r="I96241" s="49"/>
    </row>
    <row r="96242" customHeight="1" spans="7:9">
      <c r="G96242" s="11"/>
      <c r="H96242" s="12"/>
      <c r="I96242" s="49"/>
    </row>
    <row r="96243" customHeight="1" spans="7:9">
      <c r="G96243" s="11"/>
      <c r="H96243" s="12"/>
      <c r="I96243" s="49"/>
    </row>
    <row r="96244" customHeight="1" spans="7:9">
      <c r="G96244" s="11"/>
      <c r="H96244" s="12"/>
      <c r="I96244" s="49"/>
    </row>
    <row r="96245" customHeight="1" spans="7:9">
      <c r="G96245" s="11"/>
      <c r="H96245" s="12"/>
      <c r="I96245" s="49"/>
    </row>
    <row r="96246" customHeight="1" spans="7:9">
      <c r="G96246" s="11"/>
      <c r="H96246" s="12"/>
      <c r="I96246" s="49"/>
    </row>
    <row r="96247" customHeight="1" spans="7:9">
      <c r="G96247" s="11"/>
      <c r="H96247" s="12"/>
      <c r="I96247" s="49"/>
    </row>
    <row r="96248" customHeight="1" spans="7:9">
      <c r="G96248" s="11"/>
      <c r="H96248" s="12"/>
      <c r="I96248" s="49"/>
    </row>
    <row r="96249" customHeight="1" spans="7:9">
      <c r="G96249" s="11"/>
      <c r="H96249" s="12"/>
      <c r="I96249" s="49"/>
    </row>
    <row r="96250" customHeight="1" spans="7:9">
      <c r="G96250" s="11"/>
      <c r="H96250" s="12"/>
      <c r="I96250" s="49"/>
    </row>
    <row r="96251" customHeight="1" spans="7:9">
      <c r="G96251" s="11"/>
      <c r="H96251" s="12"/>
      <c r="I96251" s="49"/>
    </row>
    <row r="96252" customHeight="1" spans="7:9">
      <c r="G96252" s="11"/>
      <c r="H96252" s="12"/>
      <c r="I96252" s="49"/>
    </row>
    <row r="96253" customHeight="1" spans="7:9">
      <c r="G96253" s="11"/>
      <c r="H96253" s="12"/>
      <c r="I96253" s="49"/>
    </row>
    <row r="96254" customHeight="1" spans="7:9">
      <c r="G96254" s="11"/>
      <c r="H96254" s="12"/>
      <c r="I96254" s="49"/>
    </row>
    <row r="96255" customHeight="1" spans="7:9">
      <c r="G96255" s="11"/>
      <c r="H96255" s="12"/>
      <c r="I96255" s="49"/>
    </row>
    <row r="96256" customHeight="1" spans="7:9">
      <c r="G96256" s="11"/>
      <c r="H96256" s="12"/>
      <c r="I96256" s="49"/>
    </row>
    <row r="96257" customHeight="1" spans="7:9">
      <c r="G96257" s="11"/>
      <c r="H96257" s="12"/>
      <c r="I96257" s="49"/>
    </row>
    <row r="96258" customHeight="1" spans="7:9">
      <c r="G96258" s="11"/>
      <c r="H96258" s="12"/>
      <c r="I96258" s="49"/>
    </row>
    <row r="96259" customHeight="1" spans="7:9">
      <c r="G96259" s="11"/>
      <c r="H96259" s="12"/>
      <c r="I96259" s="49"/>
    </row>
    <row r="96260" customHeight="1" spans="7:9">
      <c r="G96260" s="11"/>
      <c r="H96260" s="12"/>
      <c r="I96260" s="49"/>
    </row>
    <row r="96261" customHeight="1" spans="7:9">
      <c r="G96261" s="11"/>
      <c r="H96261" s="12"/>
      <c r="I96261" s="49"/>
    </row>
    <row r="96262" customHeight="1" spans="7:9">
      <c r="G96262" s="11"/>
      <c r="H96262" s="12"/>
      <c r="I96262" s="49"/>
    </row>
    <row r="96263" customHeight="1" spans="7:9">
      <c r="G96263" s="11"/>
      <c r="H96263" s="12"/>
      <c r="I96263" s="49"/>
    </row>
    <row r="96264" customHeight="1" spans="7:9">
      <c r="G96264" s="11"/>
      <c r="H96264" s="12"/>
      <c r="I96264" s="49"/>
    </row>
    <row r="96265" customHeight="1" spans="7:9">
      <c r="G96265" s="11"/>
      <c r="H96265" s="12"/>
      <c r="I96265" s="49"/>
    </row>
    <row r="96266" customHeight="1" spans="7:9">
      <c r="G96266" s="11"/>
      <c r="H96266" s="12"/>
      <c r="I96266" s="49"/>
    </row>
    <row r="96267" customHeight="1" spans="7:9">
      <c r="G96267" s="11"/>
      <c r="H96267" s="12"/>
      <c r="I96267" s="49"/>
    </row>
    <row r="96268" customHeight="1" spans="7:9">
      <c r="G96268" s="11"/>
      <c r="H96268" s="12"/>
      <c r="I96268" s="49"/>
    </row>
    <row r="96269" customHeight="1" spans="7:9">
      <c r="G96269" s="11"/>
      <c r="H96269" s="12"/>
      <c r="I96269" s="49"/>
    </row>
    <row r="96270" customHeight="1" spans="7:9">
      <c r="G96270" s="11"/>
      <c r="H96270" s="12"/>
      <c r="I96270" s="49"/>
    </row>
    <row r="96271" customHeight="1" spans="7:9">
      <c r="G96271" s="11"/>
      <c r="H96271" s="12"/>
      <c r="I96271" s="49"/>
    </row>
    <row r="96272" customHeight="1" spans="7:9">
      <c r="G96272" s="11"/>
      <c r="H96272" s="12"/>
      <c r="I96272" s="49"/>
    </row>
    <row r="96273" customHeight="1" spans="7:9">
      <c r="G96273" s="11"/>
      <c r="H96273" s="12"/>
      <c r="I96273" s="49"/>
    </row>
    <row r="96274" customHeight="1" spans="7:9">
      <c r="G96274" s="11"/>
      <c r="H96274" s="12"/>
      <c r="I96274" s="49"/>
    </row>
    <row r="96275" customHeight="1" spans="7:9">
      <c r="G96275" s="11"/>
      <c r="H96275" s="12"/>
      <c r="I96275" s="49"/>
    </row>
    <row r="96276" customHeight="1" spans="7:9">
      <c r="G96276" s="11"/>
      <c r="H96276" s="12"/>
      <c r="I96276" s="49"/>
    </row>
    <row r="96277" customHeight="1" spans="7:9">
      <c r="G96277" s="11"/>
      <c r="H96277" s="12"/>
      <c r="I96277" s="49"/>
    </row>
    <row r="96278" customHeight="1" spans="7:9">
      <c r="G96278" s="11"/>
      <c r="H96278" s="12"/>
      <c r="I96278" s="49"/>
    </row>
    <row r="96279" customHeight="1" spans="7:9">
      <c r="G96279" s="11"/>
      <c r="H96279" s="12"/>
      <c r="I96279" s="49"/>
    </row>
    <row r="96280" customHeight="1" spans="7:9">
      <c r="G96280" s="11"/>
      <c r="H96280" s="12"/>
      <c r="I96280" s="49"/>
    </row>
    <row r="96281" customHeight="1" spans="7:9">
      <c r="G96281" s="11"/>
      <c r="H96281" s="12"/>
      <c r="I96281" s="49"/>
    </row>
    <row r="96282" customHeight="1" spans="7:9">
      <c r="G96282" s="11"/>
      <c r="H96282" s="12"/>
      <c r="I96282" s="49"/>
    </row>
    <row r="96283" customHeight="1" spans="7:9">
      <c r="G96283" s="11"/>
      <c r="H96283" s="12"/>
      <c r="I96283" s="49"/>
    </row>
    <row r="96284" customHeight="1" spans="7:9">
      <c r="G96284" s="11"/>
      <c r="H96284" s="12"/>
      <c r="I96284" s="49"/>
    </row>
    <row r="96285" customHeight="1" spans="7:9">
      <c r="G96285" s="11"/>
      <c r="H96285" s="12"/>
      <c r="I96285" s="49"/>
    </row>
    <row r="96286" customHeight="1" spans="7:9">
      <c r="G96286" s="11"/>
      <c r="H96286" s="12"/>
      <c r="I96286" s="49"/>
    </row>
    <row r="96287" customHeight="1" spans="7:9">
      <c r="G96287" s="11"/>
      <c r="H96287" s="12"/>
      <c r="I96287" s="49"/>
    </row>
    <row r="96288" customHeight="1" spans="7:9">
      <c r="G96288" s="11"/>
      <c r="H96288" s="12"/>
      <c r="I96288" s="49"/>
    </row>
    <row r="96289" customHeight="1" spans="7:9">
      <c r="G96289" s="11"/>
      <c r="H96289" s="12"/>
      <c r="I96289" s="49"/>
    </row>
    <row r="96290" customHeight="1" spans="7:9">
      <c r="G96290" s="11"/>
      <c r="H96290" s="12"/>
      <c r="I96290" s="49"/>
    </row>
    <row r="96291" customHeight="1" spans="7:9">
      <c r="G96291" s="11"/>
      <c r="H96291" s="12"/>
      <c r="I96291" s="49"/>
    </row>
    <row r="96292" customHeight="1" spans="7:9">
      <c r="G96292" s="11"/>
      <c r="H96292" s="12"/>
      <c r="I96292" s="49"/>
    </row>
    <row r="96293" customHeight="1" spans="7:9">
      <c r="G96293" s="11"/>
      <c r="H96293" s="12"/>
      <c r="I96293" s="49"/>
    </row>
    <row r="96294" customHeight="1" spans="7:9">
      <c r="G96294" s="11"/>
      <c r="H96294" s="12"/>
      <c r="I96294" s="49"/>
    </row>
    <row r="96295" customHeight="1" spans="7:9">
      <c r="G96295" s="11"/>
      <c r="H96295" s="12"/>
      <c r="I96295" s="49"/>
    </row>
    <row r="96296" customHeight="1" spans="7:9">
      <c r="G96296" s="11"/>
      <c r="H96296" s="12"/>
      <c r="I96296" s="49"/>
    </row>
    <row r="96297" customHeight="1" spans="7:9">
      <c r="G96297" s="11"/>
      <c r="H96297" s="12"/>
      <c r="I96297" s="49"/>
    </row>
    <row r="96298" customHeight="1" spans="7:9">
      <c r="G96298" s="11"/>
      <c r="H96298" s="12"/>
      <c r="I96298" s="49"/>
    </row>
    <row r="96299" customHeight="1" spans="7:9">
      <c r="G96299" s="11"/>
      <c r="H96299" s="12"/>
      <c r="I96299" s="49"/>
    </row>
    <row r="96300" customHeight="1" spans="7:9">
      <c r="G96300" s="11"/>
      <c r="H96300" s="12"/>
      <c r="I96300" s="49"/>
    </row>
    <row r="96301" customHeight="1" spans="7:9">
      <c r="G96301" s="11"/>
      <c r="H96301" s="12"/>
      <c r="I96301" s="49"/>
    </row>
    <row r="96302" customHeight="1" spans="7:9">
      <c r="G96302" s="11"/>
      <c r="H96302" s="12"/>
      <c r="I96302" s="49"/>
    </row>
    <row r="96303" customHeight="1" spans="7:9">
      <c r="G96303" s="11"/>
      <c r="H96303" s="12"/>
      <c r="I96303" s="49"/>
    </row>
    <row r="96304" customHeight="1" spans="7:9">
      <c r="G96304" s="11"/>
      <c r="H96304" s="12"/>
      <c r="I96304" s="49"/>
    </row>
    <row r="96305" customHeight="1" spans="7:9">
      <c r="G96305" s="11"/>
      <c r="H96305" s="12"/>
      <c r="I96305" s="49"/>
    </row>
    <row r="96306" customHeight="1" spans="7:9">
      <c r="G96306" s="11"/>
      <c r="H96306" s="12"/>
      <c r="I96306" s="49"/>
    </row>
    <row r="96307" customHeight="1" spans="7:9">
      <c r="G96307" s="11"/>
      <c r="H96307" s="12"/>
      <c r="I96307" s="49"/>
    </row>
    <row r="96308" customHeight="1" spans="7:9">
      <c r="G96308" s="11"/>
      <c r="H96308" s="12"/>
      <c r="I96308" s="49"/>
    </row>
    <row r="96309" customHeight="1" spans="7:9">
      <c r="G96309" s="11"/>
      <c r="H96309" s="12"/>
      <c r="I96309" s="49"/>
    </row>
    <row r="96310" customHeight="1" spans="7:9">
      <c r="G96310" s="11"/>
      <c r="H96310" s="12"/>
      <c r="I96310" s="49"/>
    </row>
    <row r="96311" customHeight="1" spans="7:9">
      <c r="G96311" s="11"/>
      <c r="H96311" s="12"/>
      <c r="I96311" s="49"/>
    </row>
    <row r="96312" customHeight="1" spans="7:9">
      <c r="G96312" s="11"/>
      <c r="H96312" s="12"/>
      <c r="I96312" s="49"/>
    </row>
    <row r="96313" customHeight="1" spans="7:9">
      <c r="G96313" s="11"/>
      <c r="H96313" s="12"/>
      <c r="I96313" s="49"/>
    </row>
    <row r="96314" customHeight="1" spans="7:9">
      <c r="G96314" s="11"/>
      <c r="H96314" s="12"/>
      <c r="I96314" s="49"/>
    </row>
    <row r="96315" customHeight="1" spans="7:9">
      <c r="G96315" s="11"/>
      <c r="H96315" s="12"/>
      <c r="I96315" s="49"/>
    </row>
    <row r="96316" customHeight="1" spans="7:9">
      <c r="G96316" s="11"/>
      <c r="H96316" s="12"/>
      <c r="I96316" s="49"/>
    </row>
    <row r="96317" customHeight="1" spans="7:9">
      <c r="G96317" s="11"/>
      <c r="H96317" s="12"/>
      <c r="I96317" s="49"/>
    </row>
    <row r="96318" customHeight="1" spans="7:9">
      <c r="G96318" s="11"/>
      <c r="H96318" s="12"/>
      <c r="I96318" s="49"/>
    </row>
    <row r="96319" customHeight="1" spans="7:9">
      <c r="G96319" s="11"/>
      <c r="H96319" s="12"/>
      <c r="I96319" s="49"/>
    </row>
    <row r="96320" customHeight="1" spans="7:9">
      <c r="G96320" s="11"/>
      <c r="H96320" s="12"/>
      <c r="I96320" s="49"/>
    </row>
    <row r="96321" customHeight="1" spans="7:9">
      <c r="G96321" s="11"/>
      <c r="H96321" s="12"/>
      <c r="I96321" s="49"/>
    </row>
    <row r="96322" customHeight="1" spans="7:9">
      <c r="G96322" s="11"/>
      <c r="H96322" s="12"/>
      <c r="I96322" s="49"/>
    </row>
    <row r="96323" customHeight="1" spans="7:9">
      <c r="G96323" s="11"/>
      <c r="H96323" s="12"/>
      <c r="I96323" s="49"/>
    </row>
    <row r="96324" customHeight="1" spans="7:9">
      <c r="G96324" s="11"/>
      <c r="H96324" s="12"/>
      <c r="I96324" s="49"/>
    </row>
    <row r="96325" customHeight="1" spans="7:9">
      <c r="G96325" s="11"/>
      <c r="H96325" s="12"/>
      <c r="I96325" s="49"/>
    </row>
    <row r="96326" customHeight="1" spans="7:9">
      <c r="G96326" s="11"/>
      <c r="H96326" s="12"/>
      <c r="I96326" s="49"/>
    </row>
    <row r="96327" customHeight="1" spans="7:9">
      <c r="G96327" s="11"/>
      <c r="H96327" s="12"/>
      <c r="I96327" s="49"/>
    </row>
    <row r="96328" customHeight="1" spans="7:9">
      <c r="G96328" s="11"/>
      <c r="H96328" s="12"/>
      <c r="I96328" s="49"/>
    </row>
    <row r="96329" customHeight="1" spans="7:9">
      <c r="G96329" s="11"/>
      <c r="H96329" s="12"/>
      <c r="I96329" s="49"/>
    </row>
    <row r="96330" customHeight="1" spans="7:9">
      <c r="G96330" s="11"/>
      <c r="H96330" s="12"/>
      <c r="I96330" s="49"/>
    </row>
    <row r="96331" customHeight="1" spans="7:9">
      <c r="G96331" s="11"/>
      <c r="H96331" s="12"/>
      <c r="I96331" s="49"/>
    </row>
    <row r="96332" customHeight="1" spans="7:9">
      <c r="G96332" s="11"/>
      <c r="H96332" s="12"/>
      <c r="I96332" s="49"/>
    </row>
    <row r="96333" customHeight="1" spans="7:9">
      <c r="G96333" s="11"/>
      <c r="H96333" s="12"/>
      <c r="I96333" s="49"/>
    </row>
    <row r="96334" customHeight="1" spans="7:9">
      <c r="G96334" s="11"/>
      <c r="H96334" s="12"/>
      <c r="I96334" s="49"/>
    </row>
    <row r="96335" customHeight="1" spans="7:9">
      <c r="G96335" s="11"/>
      <c r="H96335" s="12"/>
      <c r="I96335" s="49"/>
    </row>
    <row r="96336" customHeight="1" spans="7:9">
      <c r="G96336" s="11"/>
      <c r="H96336" s="12"/>
      <c r="I96336" s="49"/>
    </row>
    <row r="96337" customHeight="1" spans="7:9">
      <c r="G96337" s="11"/>
      <c r="H96337" s="12"/>
      <c r="I96337" s="49"/>
    </row>
    <row r="96338" customHeight="1" spans="7:9">
      <c r="G96338" s="11"/>
      <c r="H96338" s="12"/>
      <c r="I96338" s="49"/>
    </row>
    <row r="96339" customHeight="1" spans="7:9">
      <c r="G96339" s="11"/>
      <c r="H96339" s="12"/>
      <c r="I96339" s="49"/>
    </row>
    <row r="96340" customHeight="1" spans="7:9">
      <c r="G96340" s="11"/>
      <c r="H96340" s="12"/>
      <c r="I96340" s="49"/>
    </row>
    <row r="96341" customHeight="1" spans="7:9">
      <c r="G96341" s="11"/>
      <c r="H96341" s="12"/>
      <c r="I96341" s="49"/>
    </row>
    <row r="96342" customHeight="1" spans="7:9">
      <c r="G96342" s="11"/>
      <c r="H96342" s="12"/>
      <c r="I96342" s="49"/>
    </row>
    <row r="96343" customHeight="1" spans="7:9">
      <c r="G96343" s="11"/>
      <c r="H96343" s="12"/>
      <c r="I96343" s="49"/>
    </row>
    <row r="96344" customHeight="1" spans="7:9">
      <c r="G96344" s="11"/>
      <c r="H96344" s="12"/>
      <c r="I96344" s="49"/>
    </row>
    <row r="96345" customHeight="1" spans="7:9">
      <c r="G96345" s="11"/>
      <c r="H96345" s="12"/>
      <c r="I96345" s="49"/>
    </row>
    <row r="96346" customHeight="1" spans="7:9">
      <c r="G96346" s="11"/>
      <c r="H96346" s="12"/>
      <c r="I96346" s="49"/>
    </row>
    <row r="96347" customHeight="1" spans="7:9">
      <c r="G96347" s="11"/>
      <c r="H96347" s="12"/>
      <c r="I96347" s="49"/>
    </row>
    <row r="96348" customHeight="1" spans="7:9">
      <c r="G96348" s="11"/>
      <c r="H96348" s="12"/>
      <c r="I96348" s="49"/>
    </row>
    <row r="96349" customHeight="1" spans="7:9">
      <c r="G96349" s="11"/>
      <c r="H96349" s="12"/>
      <c r="I96349" s="49"/>
    </row>
    <row r="96350" customHeight="1" spans="7:9">
      <c r="G96350" s="11"/>
      <c r="H96350" s="12"/>
      <c r="I96350" s="49"/>
    </row>
    <row r="96351" customHeight="1" spans="7:9">
      <c r="G96351" s="11"/>
      <c r="H96351" s="12"/>
      <c r="I96351" s="49"/>
    </row>
    <row r="96352" customHeight="1" spans="7:9">
      <c r="G96352" s="11"/>
      <c r="H96352" s="12"/>
      <c r="I96352" s="49"/>
    </row>
    <row r="96353" customHeight="1" spans="7:9">
      <c r="G96353" s="11"/>
      <c r="H96353" s="12"/>
      <c r="I96353" s="49"/>
    </row>
    <row r="96354" customHeight="1" spans="7:9">
      <c r="G96354" s="11"/>
      <c r="H96354" s="12"/>
      <c r="I96354" s="49"/>
    </row>
    <row r="96355" customHeight="1" spans="7:9">
      <c r="G96355" s="11"/>
      <c r="H96355" s="12"/>
      <c r="I96355" s="49"/>
    </row>
    <row r="96356" customHeight="1" spans="7:9">
      <c r="G96356" s="11"/>
      <c r="H96356" s="12"/>
      <c r="I96356" s="49"/>
    </row>
    <row r="96357" customHeight="1" spans="7:9">
      <c r="G96357" s="11"/>
      <c r="H96357" s="12"/>
      <c r="I96357" s="49"/>
    </row>
    <row r="96358" customHeight="1" spans="7:9">
      <c r="G96358" s="11"/>
      <c r="H96358" s="12"/>
      <c r="I96358" s="49"/>
    </row>
    <row r="96359" customHeight="1" spans="7:9">
      <c r="G96359" s="11"/>
      <c r="H96359" s="12"/>
      <c r="I96359" s="49"/>
    </row>
    <row r="96360" customHeight="1" spans="7:9">
      <c r="G96360" s="11"/>
      <c r="H96360" s="12"/>
      <c r="I96360" s="49"/>
    </row>
    <row r="96361" customHeight="1" spans="7:9">
      <c r="G96361" s="11"/>
      <c r="H96361" s="12"/>
      <c r="I96361" s="49"/>
    </row>
    <row r="96362" customHeight="1" spans="7:9">
      <c r="G96362" s="11"/>
      <c r="H96362" s="12"/>
      <c r="I96362" s="49"/>
    </row>
    <row r="96363" customHeight="1" spans="7:9">
      <c r="G96363" s="11"/>
      <c r="H96363" s="12"/>
      <c r="I96363" s="49"/>
    </row>
    <row r="96364" customHeight="1" spans="7:9">
      <c r="G96364" s="11"/>
      <c r="H96364" s="12"/>
      <c r="I96364" s="49"/>
    </row>
    <row r="96365" customHeight="1" spans="7:9">
      <c r="G96365" s="11"/>
      <c r="H96365" s="12"/>
      <c r="I96365" s="49"/>
    </row>
    <row r="96366" customHeight="1" spans="7:9">
      <c r="G96366" s="11"/>
      <c r="H96366" s="12"/>
      <c r="I96366" s="49"/>
    </row>
    <row r="96367" customHeight="1" spans="7:9">
      <c r="G96367" s="11"/>
      <c r="H96367" s="12"/>
      <c r="I96367" s="49"/>
    </row>
    <row r="96368" customHeight="1" spans="7:9">
      <c r="G96368" s="11"/>
      <c r="H96368" s="12"/>
      <c r="I96368" s="49"/>
    </row>
    <row r="96369" customHeight="1" spans="7:9">
      <c r="G96369" s="11"/>
      <c r="H96369" s="12"/>
      <c r="I96369" s="49"/>
    </row>
    <row r="96370" customHeight="1" spans="7:9">
      <c r="G96370" s="11"/>
      <c r="H96370" s="12"/>
      <c r="I96370" s="49"/>
    </row>
    <row r="96371" customHeight="1" spans="7:9">
      <c r="G96371" s="11"/>
      <c r="H96371" s="12"/>
      <c r="I96371" s="49"/>
    </row>
    <row r="96372" customHeight="1" spans="7:9">
      <c r="G96372" s="11"/>
      <c r="H96372" s="12"/>
      <c r="I96372" s="49"/>
    </row>
    <row r="96373" customHeight="1" spans="7:9">
      <c r="G96373" s="11"/>
      <c r="H96373" s="12"/>
      <c r="I96373" s="49"/>
    </row>
    <row r="96374" customHeight="1" spans="7:9">
      <c r="G96374" s="11"/>
      <c r="H96374" s="12"/>
      <c r="I96374" s="49"/>
    </row>
    <row r="96375" customHeight="1" spans="7:9">
      <c r="G96375" s="11"/>
      <c r="H96375" s="12"/>
      <c r="I96375" s="49"/>
    </row>
    <row r="96376" customHeight="1" spans="7:9">
      <c r="G96376" s="11"/>
      <c r="H96376" s="12"/>
      <c r="I96376" s="49"/>
    </row>
    <row r="96377" customHeight="1" spans="7:9">
      <c r="G96377" s="11"/>
      <c r="H96377" s="12"/>
      <c r="I96377" s="49"/>
    </row>
    <row r="96378" customHeight="1" spans="7:9">
      <c r="G96378" s="11"/>
      <c r="H96378" s="12"/>
      <c r="I96378" s="49"/>
    </row>
    <row r="96379" customHeight="1" spans="7:9">
      <c r="G96379" s="11"/>
      <c r="H96379" s="12"/>
      <c r="I96379" s="49"/>
    </row>
    <row r="96380" customHeight="1" spans="7:9">
      <c r="G96380" s="11"/>
      <c r="H96380" s="12"/>
      <c r="I96380" s="49"/>
    </row>
    <row r="96381" customHeight="1" spans="7:9">
      <c r="G96381" s="11"/>
      <c r="H96381" s="12"/>
      <c r="I96381" s="49"/>
    </row>
    <row r="96382" customHeight="1" spans="7:9">
      <c r="G96382" s="11"/>
      <c r="H96382" s="12"/>
      <c r="I96382" s="49"/>
    </row>
    <row r="96383" customHeight="1" spans="7:9">
      <c r="G96383" s="11"/>
      <c r="H96383" s="12"/>
      <c r="I96383" s="49"/>
    </row>
    <row r="96384" customHeight="1" spans="7:9">
      <c r="G96384" s="11"/>
      <c r="H96384" s="12"/>
      <c r="I96384" s="49"/>
    </row>
    <row r="96385" customHeight="1" spans="7:9">
      <c r="G96385" s="11"/>
      <c r="H96385" s="12"/>
      <c r="I96385" s="49"/>
    </row>
    <row r="96386" customHeight="1" spans="7:9">
      <c r="G96386" s="11"/>
      <c r="H96386" s="12"/>
      <c r="I96386" s="49"/>
    </row>
    <row r="96387" customHeight="1" spans="7:9">
      <c r="G96387" s="11"/>
      <c r="H96387" s="12"/>
      <c r="I96387" s="49"/>
    </row>
    <row r="96388" customHeight="1" spans="7:9">
      <c r="G96388" s="11"/>
      <c r="H96388" s="12"/>
      <c r="I96388" s="49"/>
    </row>
    <row r="96389" customHeight="1" spans="7:9">
      <c r="G96389" s="11"/>
      <c r="H96389" s="12"/>
      <c r="I96389" s="49"/>
    </row>
    <row r="96390" customHeight="1" spans="7:9">
      <c r="G96390" s="11"/>
      <c r="H96390" s="12"/>
      <c r="I96390" s="49"/>
    </row>
    <row r="96391" customHeight="1" spans="7:9">
      <c r="G96391" s="11"/>
      <c r="H96391" s="12"/>
      <c r="I96391" s="49"/>
    </row>
    <row r="96392" customHeight="1" spans="7:9">
      <c r="G96392" s="11"/>
      <c r="H96392" s="12"/>
      <c r="I96392" s="49"/>
    </row>
    <row r="96393" customHeight="1" spans="7:9">
      <c r="G96393" s="11"/>
      <c r="H96393" s="12"/>
      <c r="I96393" s="49"/>
    </row>
    <row r="96394" customHeight="1" spans="7:9">
      <c r="G96394" s="11"/>
      <c r="H96394" s="12"/>
      <c r="I96394" s="49"/>
    </row>
    <row r="96395" customHeight="1" spans="7:9">
      <c r="G96395" s="11"/>
      <c r="H96395" s="12"/>
      <c r="I96395" s="49"/>
    </row>
    <row r="96396" customHeight="1" spans="7:9">
      <c r="G96396" s="11"/>
      <c r="H96396" s="12"/>
      <c r="I96396" s="49"/>
    </row>
    <row r="96397" customHeight="1" spans="7:9">
      <c r="G96397" s="11"/>
      <c r="H96397" s="12"/>
      <c r="I96397" s="49"/>
    </row>
    <row r="96398" customHeight="1" spans="7:9">
      <c r="G96398" s="11"/>
      <c r="H96398" s="12"/>
      <c r="I96398" s="49"/>
    </row>
    <row r="96399" customHeight="1" spans="7:9">
      <c r="G96399" s="11"/>
      <c r="H96399" s="12"/>
      <c r="I96399" s="49"/>
    </row>
    <row r="96400" customHeight="1" spans="7:9">
      <c r="G96400" s="11"/>
      <c r="H96400" s="12"/>
      <c r="I96400" s="49"/>
    </row>
    <row r="96401" customHeight="1" spans="7:9">
      <c r="G96401" s="11"/>
      <c r="H96401" s="12"/>
      <c r="I96401" s="49"/>
    </row>
    <row r="96402" customHeight="1" spans="7:9">
      <c r="G96402" s="11"/>
      <c r="H96402" s="12"/>
      <c r="I96402" s="49"/>
    </row>
    <row r="96403" customHeight="1" spans="7:9">
      <c r="G96403" s="11"/>
      <c r="H96403" s="12"/>
      <c r="I96403" s="49"/>
    </row>
    <row r="96404" customHeight="1" spans="7:9">
      <c r="G96404" s="11"/>
      <c r="H96404" s="12"/>
      <c r="I96404" s="49"/>
    </row>
    <row r="96405" customHeight="1" spans="7:9">
      <c r="G96405" s="11"/>
      <c r="H96405" s="12"/>
      <c r="I96405" s="49"/>
    </row>
    <row r="96406" customHeight="1" spans="7:9">
      <c r="G96406" s="11"/>
      <c r="H96406" s="12"/>
      <c r="I96406" s="49"/>
    </row>
    <row r="96407" customHeight="1" spans="7:9">
      <c r="G96407" s="11"/>
      <c r="H96407" s="12"/>
      <c r="I96407" s="49"/>
    </row>
    <row r="96408" customHeight="1" spans="7:9">
      <c r="G96408" s="11"/>
      <c r="H96408" s="12"/>
      <c r="I96408" s="49"/>
    </row>
    <row r="96409" customHeight="1" spans="7:9">
      <c r="G96409" s="11"/>
      <c r="H96409" s="12"/>
      <c r="I96409" s="49"/>
    </row>
    <row r="96410" customHeight="1" spans="7:9">
      <c r="G96410" s="11"/>
      <c r="H96410" s="12"/>
      <c r="I96410" s="49"/>
    </row>
    <row r="96411" customHeight="1" spans="7:9">
      <c r="G96411" s="11"/>
      <c r="H96411" s="12"/>
      <c r="I96411" s="49"/>
    </row>
    <row r="96412" customHeight="1" spans="7:9">
      <c r="G96412" s="11"/>
      <c r="H96412" s="12"/>
      <c r="I96412" s="49"/>
    </row>
    <row r="96413" customHeight="1" spans="7:9">
      <c r="G96413" s="11"/>
      <c r="H96413" s="12"/>
      <c r="I96413" s="49"/>
    </row>
    <row r="96414" customHeight="1" spans="7:9">
      <c r="G96414" s="11"/>
      <c r="H96414" s="12"/>
      <c r="I96414" s="49"/>
    </row>
    <row r="96415" customHeight="1" spans="7:9">
      <c r="G96415" s="11"/>
      <c r="H96415" s="12"/>
      <c r="I96415" s="49"/>
    </row>
    <row r="96416" customHeight="1" spans="7:9">
      <c r="G96416" s="11"/>
      <c r="H96416" s="12"/>
      <c r="I96416" s="49"/>
    </row>
    <row r="96417" customHeight="1" spans="7:9">
      <c r="G96417" s="11"/>
      <c r="H96417" s="12"/>
      <c r="I96417" s="49"/>
    </row>
    <row r="96418" customHeight="1" spans="7:9">
      <c r="G96418" s="11"/>
      <c r="H96418" s="12"/>
      <c r="I96418" s="49"/>
    </row>
    <row r="96419" customHeight="1" spans="7:9">
      <c r="G96419" s="11"/>
      <c r="H96419" s="12"/>
      <c r="I96419" s="49"/>
    </row>
    <row r="96420" customHeight="1" spans="7:9">
      <c r="G96420" s="11"/>
      <c r="H96420" s="12"/>
      <c r="I96420" s="49"/>
    </row>
    <row r="96421" customHeight="1" spans="7:9">
      <c r="G96421" s="11"/>
      <c r="H96421" s="12"/>
      <c r="I96421" s="49"/>
    </row>
    <row r="96422" customHeight="1" spans="7:9">
      <c r="G96422" s="11"/>
      <c r="H96422" s="12"/>
      <c r="I96422" s="49"/>
    </row>
    <row r="96423" customHeight="1" spans="7:9">
      <c r="G96423" s="11"/>
      <c r="H96423" s="12"/>
      <c r="I96423" s="49"/>
    </row>
    <row r="96424" customHeight="1" spans="7:9">
      <c r="G96424" s="11"/>
      <c r="H96424" s="12"/>
      <c r="I96424" s="49"/>
    </row>
    <row r="96425" customHeight="1" spans="7:9">
      <c r="G96425" s="11"/>
      <c r="H96425" s="12"/>
      <c r="I96425" s="49"/>
    </row>
    <row r="96426" customHeight="1" spans="7:9">
      <c r="G96426" s="11"/>
      <c r="H96426" s="12"/>
      <c r="I96426" s="49"/>
    </row>
    <row r="96427" customHeight="1" spans="7:9">
      <c r="G96427" s="11"/>
      <c r="H96427" s="12"/>
      <c r="I96427" s="49"/>
    </row>
    <row r="96428" customHeight="1" spans="7:9">
      <c r="G96428" s="11"/>
      <c r="H96428" s="12"/>
      <c r="I96428" s="49"/>
    </row>
    <row r="96429" customHeight="1" spans="7:9">
      <c r="G96429" s="11"/>
      <c r="H96429" s="12"/>
      <c r="I96429" s="49"/>
    </row>
    <row r="96430" customHeight="1" spans="7:9">
      <c r="G96430" s="11"/>
      <c r="H96430" s="12"/>
      <c r="I96430" s="49"/>
    </row>
    <row r="96431" customHeight="1" spans="7:9">
      <c r="G96431" s="11"/>
      <c r="H96431" s="12"/>
      <c r="I96431" s="49"/>
    </row>
    <row r="96432" customHeight="1" spans="7:9">
      <c r="G96432" s="11"/>
      <c r="H96432" s="12"/>
      <c r="I96432" s="49"/>
    </row>
    <row r="96433" customHeight="1" spans="7:9">
      <c r="G96433" s="11"/>
      <c r="H96433" s="12"/>
      <c r="I96433" s="49"/>
    </row>
    <row r="96434" customHeight="1" spans="7:9">
      <c r="G96434" s="11"/>
      <c r="H96434" s="12"/>
      <c r="I96434" s="49"/>
    </row>
    <row r="96435" customHeight="1" spans="7:9">
      <c r="G96435" s="11"/>
      <c r="H96435" s="12"/>
      <c r="I96435" s="49"/>
    </row>
    <row r="96436" customHeight="1" spans="7:9">
      <c r="G96436" s="11"/>
      <c r="H96436" s="12"/>
      <c r="I96436" s="49"/>
    </row>
    <row r="96437" customHeight="1" spans="7:9">
      <c r="G96437" s="11"/>
      <c r="H96437" s="12"/>
      <c r="I96437" s="49"/>
    </row>
    <row r="96438" customHeight="1" spans="7:9">
      <c r="G96438" s="11"/>
      <c r="H96438" s="12"/>
      <c r="I96438" s="49"/>
    </row>
    <row r="96439" customHeight="1" spans="7:9">
      <c r="G96439" s="11"/>
      <c r="H96439" s="12"/>
      <c r="I96439" s="49"/>
    </row>
    <row r="96440" customHeight="1" spans="7:9">
      <c r="G96440" s="11"/>
      <c r="H96440" s="12"/>
      <c r="I96440" s="49"/>
    </row>
    <row r="96441" customHeight="1" spans="7:9">
      <c r="G96441" s="11"/>
      <c r="H96441" s="12"/>
      <c r="I96441" s="49"/>
    </row>
    <row r="96442" customHeight="1" spans="7:9">
      <c r="G96442" s="11"/>
      <c r="H96442" s="12"/>
      <c r="I96442" s="49"/>
    </row>
    <row r="96443" customHeight="1" spans="7:9">
      <c r="G96443" s="11"/>
      <c r="H96443" s="12"/>
      <c r="I96443" s="49"/>
    </row>
    <row r="96444" customHeight="1" spans="7:9">
      <c r="G96444" s="11"/>
      <c r="H96444" s="12"/>
      <c r="I96444" s="49"/>
    </row>
    <row r="96445" customHeight="1" spans="7:9">
      <c r="G96445" s="11"/>
      <c r="H96445" s="12"/>
      <c r="I96445" s="49"/>
    </row>
    <row r="96446" customHeight="1" spans="7:9">
      <c r="G96446" s="11"/>
      <c r="H96446" s="12"/>
      <c r="I96446" s="49"/>
    </row>
    <row r="96447" customHeight="1" spans="7:9">
      <c r="G96447" s="11"/>
      <c r="H96447" s="12"/>
      <c r="I96447" s="49"/>
    </row>
    <row r="96448" customHeight="1" spans="7:9">
      <c r="G96448" s="11"/>
      <c r="H96448" s="12"/>
      <c r="I96448" s="49"/>
    </row>
    <row r="96449" customHeight="1" spans="7:9">
      <c r="G96449" s="11"/>
      <c r="H96449" s="12"/>
      <c r="I96449" s="49"/>
    </row>
    <row r="96450" customHeight="1" spans="7:9">
      <c r="G96450" s="11"/>
      <c r="H96450" s="12"/>
      <c r="I96450" s="49"/>
    </row>
    <row r="96451" customHeight="1" spans="7:9">
      <c r="G96451" s="11"/>
      <c r="H96451" s="12"/>
      <c r="I96451" s="49"/>
    </row>
    <row r="96452" customHeight="1" spans="7:9">
      <c r="G96452" s="11"/>
      <c r="H96452" s="12"/>
      <c r="I96452" s="49"/>
    </row>
    <row r="96453" customHeight="1" spans="7:9">
      <c r="G96453" s="11"/>
      <c r="H96453" s="12"/>
      <c r="I96453" s="49"/>
    </row>
    <row r="96454" customHeight="1" spans="7:9">
      <c r="G96454" s="11"/>
      <c r="H96454" s="12"/>
      <c r="I96454" s="49"/>
    </row>
    <row r="96455" customHeight="1" spans="7:9">
      <c r="G96455" s="11"/>
      <c r="H96455" s="12"/>
      <c r="I96455" s="49"/>
    </row>
    <row r="96456" customHeight="1" spans="7:9">
      <c r="G96456" s="11"/>
      <c r="H96456" s="12"/>
      <c r="I96456" s="49"/>
    </row>
    <row r="96457" customHeight="1" spans="7:9">
      <c r="G96457" s="11"/>
      <c r="H96457" s="12"/>
      <c r="I96457" s="49"/>
    </row>
    <row r="96458" customHeight="1" spans="7:9">
      <c r="G96458" s="11"/>
      <c r="H96458" s="12"/>
      <c r="I96458" s="49"/>
    </row>
    <row r="96459" customHeight="1" spans="7:9">
      <c r="G96459" s="11"/>
      <c r="H96459" s="12"/>
      <c r="I96459" s="49"/>
    </row>
    <row r="96460" customHeight="1" spans="7:9">
      <c r="G96460" s="11"/>
      <c r="H96460" s="12"/>
      <c r="I96460" s="49"/>
    </row>
    <row r="96461" customHeight="1" spans="7:9">
      <c r="G96461" s="11"/>
      <c r="H96461" s="12"/>
      <c r="I96461" s="49"/>
    </row>
    <row r="96462" customHeight="1" spans="7:9">
      <c r="G96462" s="11"/>
      <c r="H96462" s="12"/>
      <c r="I96462" s="49"/>
    </row>
    <row r="96463" customHeight="1" spans="7:9">
      <c r="G96463" s="11"/>
      <c r="H96463" s="12"/>
      <c r="I96463" s="49"/>
    </row>
    <row r="96464" customHeight="1" spans="7:9">
      <c r="G96464" s="11"/>
      <c r="H96464" s="12"/>
      <c r="I96464" s="49"/>
    </row>
    <row r="96465" customHeight="1" spans="7:9">
      <c r="G96465" s="11"/>
      <c r="H96465" s="12"/>
      <c r="I96465" s="49"/>
    </row>
    <row r="96466" customHeight="1" spans="7:9">
      <c r="G96466" s="11"/>
      <c r="H96466" s="12"/>
      <c r="I96466" s="49"/>
    </row>
    <row r="96467" customHeight="1" spans="7:9">
      <c r="G96467" s="11"/>
      <c r="H96467" s="12"/>
      <c r="I96467" s="49"/>
    </row>
    <row r="96468" customHeight="1" spans="7:9">
      <c r="G96468" s="11"/>
      <c r="H96468" s="12"/>
      <c r="I96468" s="49"/>
    </row>
    <row r="96469" customHeight="1" spans="7:9">
      <c r="G96469" s="11"/>
      <c r="H96469" s="12"/>
      <c r="I96469" s="49"/>
    </row>
    <row r="96470" customHeight="1" spans="7:9">
      <c r="G96470" s="11"/>
      <c r="H96470" s="12"/>
      <c r="I96470" s="49"/>
    </row>
    <row r="96471" customHeight="1" spans="7:9">
      <c r="G96471" s="11"/>
      <c r="H96471" s="12"/>
      <c r="I96471" s="49"/>
    </row>
    <row r="96472" customHeight="1" spans="7:9">
      <c r="G96472" s="11"/>
      <c r="H96472" s="12"/>
      <c r="I96472" s="49"/>
    </row>
    <row r="96473" customHeight="1" spans="7:9">
      <c r="G96473" s="11"/>
      <c r="H96473" s="12"/>
      <c r="I96473" s="49"/>
    </row>
    <row r="96474" customHeight="1" spans="7:9">
      <c r="G96474" s="11"/>
      <c r="H96474" s="12"/>
      <c r="I96474" s="49"/>
    </row>
    <row r="96475" customHeight="1" spans="7:9">
      <c r="G96475" s="11"/>
      <c r="H96475" s="12"/>
      <c r="I96475" s="49"/>
    </row>
    <row r="96476" customHeight="1" spans="7:9">
      <c r="G96476" s="11"/>
      <c r="H96476" s="12"/>
      <c r="I96476" s="49"/>
    </row>
    <row r="96477" customHeight="1" spans="7:9">
      <c r="G96477" s="11"/>
      <c r="H96477" s="12"/>
      <c r="I96477" s="49"/>
    </row>
    <row r="96478" customHeight="1" spans="7:9">
      <c r="G96478" s="11"/>
      <c r="H96478" s="12"/>
      <c r="I96478" s="49"/>
    </row>
    <row r="96479" customHeight="1" spans="7:9">
      <c r="G96479" s="11"/>
      <c r="H96479" s="12"/>
      <c r="I96479" s="49"/>
    </row>
    <row r="96480" customHeight="1" spans="7:9">
      <c r="G96480" s="11"/>
      <c r="H96480" s="12"/>
      <c r="I96480" s="49"/>
    </row>
    <row r="96481" customHeight="1" spans="7:9">
      <c r="G96481" s="11"/>
      <c r="H96481" s="12"/>
      <c r="I96481" s="49"/>
    </row>
    <row r="96482" customHeight="1" spans="7:9">
      <c r="G96482" s="11"/>
      <c r="H96482" s="12"/>
      <c r="I96482" s="49"/>
    </row>
    <row r="96483" customHeight="1" spans="7:9">
      <c r="G96483" s="11"/>
      <c r="H96483" s="12"/>
      <c r="I96483" s="49"/>
    </row>
    <row r="96484" customHeight="1" spans="7:9">
      <c r="G96484" s="11"/>
      <c r="H96484" s="12"/>
      <c r="I96484" s="49"/>
    </row>
    <row r="96485" customHeight="1" spans="7:9">
      <c r="G96485" s="11"/>
      <c r="H96485" s="12"/>
      <c r="I96485" s="49"/>
    </row>
    <row r="96486" customHeight="1" spans="7:9">
      <c r="G96486" s="11"/>
      <c r="H96486" s="12"/>
      <c r="I96486" s="49"/>
    </row>
    <row r="96487" customHeight="1" spans="7:9">
      <c r="G96487" s="11"/>
      <c r="H96487" s="12"/>
      <c r="I96487" s="49"/>
    </row>
    <row r="96488" customHeight="1" spans="7:9">
      <c r="G96488" s="11"/>
      <c r="H96488" s="12"/>
      <c r="I96488" s="49"/>
    </row>
    <row r="96489" customHeight="1" spans="7:9">
      <c r="G96489" s="11"/>
      <c r="H96489" s="12"/>
      <c r="I96489" s="49"/>
    </row>
    <row r="96490" customHeight="1" spans="7:9">
      <c r="G96490" s="11"/>
      <c r="H96490" s="12"/>
      <c r="I96490" s="49"/>
    </row>
    <row r="96491" customHeight="1" spans="7:9">
      <c r="G96491" s="11"/>
      <c r="H96491" s="12"/>
      <c r="I96491" s="49"/>
    </row>
    <row r="96492" customHeight="1" spans="7:9">
      <c r="G96492" s="11"/>
      <c r="H96492" s="12"/>
      <c r="I96492" s="49"/>
    </row>
    <row r="96493" customHeight="1" spans="7:9">
      <c r="G96493" s="11"/>
      <c r="H96493" s="12"/>
      <c r="I96493" s="49"/>
    </row>
    <row r="96494" customHeight="1" spans="7:9">
      <c r="G96494" s="11"/>
      <c r="H96494" s="12"/>
      <c r="I96494" s="49"/>
    </row>
    <row r="96495" customHeight="1" spans="7:9">
      <c r="G96495" s="11"/>
      <c r="H96495" s="12"/>
      <c r="I96495" s="49"/>
    </row>
    <row r="96496" customHeight="1" spans="7:9">
      <c r="G96496" s="11"/>
      <c r="H96496" s="12"/>
      <c r="I96496" s="49"/>
    </row>
    <row r="96497" customHeight="1" spans="7:9">
      <c r="G96497" s="11"/>
      <c r="H96497" s="12"/>
      <c r="I96497" s="49"/>
    </row>
    <row r="96498" customHeight="1" spans="7:9">
      <c r="G96498" s="11"/>
      <c r="H96498" s="12"/>
      <c r="I96498" s="49"/>
    </row>
    <row r="96499" customHeight="1" spans="7:9">
      <c r="G96499" s="11"/>
      <c r="H96499" s="12"/>
      <c r="I96499" s="49"/>
    </row>
    <row r="96500" customHeight="1" spans="7:9">
      <c r="G96500" s="11"/>
      <c r="H96500" s="12"/>
      <c r="I96500" s="49"/>
    </row>
    <row r="96501" customHeight="1" spans="7:9">
      <c r="G96501" s="11"/>
      <c r="H96501" s="12"/>
      <c r="I96501" s="49"/>
    </row>
    <row r="96502" customHeight="1" spans="7:9">
      <c r="G96502" s="11"/>
      <c r="H96502" s="12"/>
      <c r="I96502" s="49"/>
    </row>
    <row r="96503" customHeight="1" spans="7:9">
      <c r="G96503" s="11"/>
      <c r="H96503" s="12"/>
      <c r="I96503" s="49"/>
    </row>
    <row r="96504" customHeight="1" spans="7:9">
      <c r="G96504" s="11"/>
      <c r="H96504" s="12"/>
      <c r="I96504" s="49"/>
    </row>
    <row r="96505" customHeight="1" spans="7:9">
      <c r="G96505" s="11"/>
      <c r="H96505" s="12"/>
      <c r="I96505" s="49"/>
    </row>
    <row r="96506" customHeight="1" spans="7:9">
      <c r="G96506" s="11"/>
      <c r="H96506" s="12"/>
      <c r="I96506" s="49"/>
    </row>
    <row r="96507" customHeight="1" spans="7:9">
      <c r="G96507" s="11"/>
      <c r="H96507" s="12"/>
      <c r="I96507" s="49"/>
    </row>
    <row r="96508" customHeight="1" spans="7:9">
      <c r="G96508" s="11"/>
      <c r="H96508" s="12"/>
      <c r="I96508" s="49"/>
    </row>
    <row r="96509" customHeight="1" spans="7:9">
      <c r="G96509" s="11"/>
      <c r="H96509" s="12"/>
      <c r="I96509" s="49"/>
    </row>
    <row r="96510" customHeight="1" spans="7:9">
      <c r="G96510" s="11"/>
      <c r="H96510" s="12"/>
      <c r="I96510" s="49"/>
    </row>
    <row r="96511" customHeight="1" spans="7:9">
      <c r="G96511" s="11"/>
      <c r="H96511" s="12"/>
      <c r="I96511" s="49"/>
    </row>
    <row r="96512" customHeight="1" spans="7:9">
      <c r="G96512" s="11"/>
      <c r="H96512" s="12"/>
      <c r="I96512" s="49"/>
    </row>
    <row r="96513" customHeight="1" spans="7:9">
      <c r="G96513" s="11"/>
      <c r="H96513" s="12"/>
      <c r="I96513" s="49"/>
    </row>
    <row r="96514" customHeight="1" spans="7:9">
      <c r="G96514" s="11"/>
      <c r="H96514" s="12"/>
      <c r="I96514" s="49"/>
    </row>
    <row r="96515" customHeight="1" spans="7:9">
      <c r="G96515" s="11"/>
      <c r="H96515" s="12"/>
      <c r="I96515" s="49"/>
    </row>
    <row r="96516" customHeight="1" spans="7:9">
      <c r="G96516" s="11"/>
      <c r="H96516" s="12"/>
      <c r="I96516" s="49"/>
    </row>
    <row r="96517" customHeight="1" spans="7:9">
      <c r="G96517" s="11"/>
      <c r="H96517" s="12"/>
      <c r="I96517" s="49"/>
    </row>
    <row r="96518" customHeight="1" spans="7:9">
      <c r="G96518" s="11"/>
      <c r="H96518" s="12"/>
      <c r="I96518" s="49"/>
    </row>
    <row r="96519" customHeight="1" spans="7:9">
      <c r="G96519" s="11"/>
      <c r="H96519" s="12"/>
      <c r="I96519" s="49"/>
    </row>
    <row r="96520" customHeight="1" spans="7:9">
      <c r="G96520" s="11"/>
      <c r="H96520" s="12"/>
      <c r="I96520" s="49"/>
    </row>
    <row r="96521" customHeight="1" spans="7:9">
      <c r="G96521" s="11"/>
      <c r="H96521" s="12"/>
      <c r="I96521" s="49"/>
    </row>
    <row r="96522" customHeight="1" spans="7:9">
      <c r="G96522" s="11"/>
      <c r="H96522" s="12"/>
      <c r="I96522" s="49"/>
    </row>
    <row r="96523" customHeight="1" spans="7:9">
      <c r="G96523" s="11"/>
      <c r="H96523" s="12"/>
      <c r="I96523" s="49"/>
    </row>
    <row r="96524" customHeight="1" spans="7:9">
      <c r="G96524" s="11"/>
      <c r="H96524" s="12"/>
      <c r="I96524" s="49"/>
    </row>
    <row r="96525" customHeight="1" spans="7:9">
      <c r="G96525" s="11"/>
      <c r="H96525" s="12"/>
      <c r="I96525" s="49"/>
    </row>
    <row r="96526" customHeight="1" spans="7:9">
      <c r="G96526" s="11"/>
      <c r="H96526" s="12"/>
      <c r="I96526" s="49"/>
    </row>
    <row r="96527" customHeight="1" spans="7:9">
      <c r="G96527" s="11"/>
      <c r="H96527" s="12"/>
      <c r="I96527" s="49"/>
    </row>
    <row r="96528" customHeight="1" spans="7:9">
      <c r="G96528" s="11"/>
      <c r="H96528" s="12"/>
      <c r="I96528" s="49"/>
    </row>
    <row r="96529" customHeight="1" spans="7:9">
      <c r="G96529" s="11"/>
      <c r="H96529" s="12"/>
      <c r="I96529" s="49"/>
    </row>
    <row r="96530" customHeight="1" spans="7:9">
      <c r="G96530" s="11"/>
      <c r="H96530" s="12"/>
      <c r="I96530" s="49"/>
    </row>
    <row r="96531" customHeight="1" spans="7:9">
      <c r="G96531" s="11"/>
      <c r="H96531" s="12"/>
      <c r="I96531" s="49"/>
    </row>
    <row r="96532" customHeight="1" spans="7:9">
      <c r="G96532" s="11"/>
      <c r="H96532" s="12"/>
      <c r="I96532" s="49"/>
    </row>
    <row r="96533" customHeight="1" spans="7:9">
      <c r="G96533" s="11"/>
      <c r="H96533" s="12"/>
      <c r="I96533" s="49"/>
    </row>
    <row r="96534" customHeight="1" spans="7:9">
      <c r="G96534" s="11"/>
      <c r="H96534" s="12"/>
      <c r="I96534" s="49"/>
    </row>
    <row r="96535" customHeight="1" spans="7:9">
      <c r="G96535" s="11"/>
      <c r="H96535" s="12"/>
      <c r="I96535" s="49"/>
    </row>
    <row r="96536" customHeight="1" spans="7:9">
      <c r="G96536" s="11"/>
      <c r="H96536" s="12"/>
      <c r="I96536" s="49"/>
    </row>
    <row r="96537" customHeight="1" spans="7:9">
      <c r="G96537" s="11"/>
      <c r="H96537" s="12"/>
      <c r="I96537" s="49"/>
    </row>
    <row r="96538" customHeight="1" spans="7:9">
      <c r="G96538" s="11"/>
      <c r="H96538" s="12"/>
      <c r="I96538" s="49"/>
    </row>
    <row r="96539" customHeight="1" spans="7:9">
      <c r="G96539" s="11"/>
      <c r="H96539" s="12"/>
      <c r="I96539" s="49"/>
    </row>
    <row r="96540" customHeight="1" spans="7:9">
      <c r="G96540" s="11"/>
      <c r="H96540" s="12"/>
      <c r="I96540" s="49"/>
    </row>
    <row r="96541" customHeight="1" spans="7:9">
      <c r="G96541" s="11"/>
      <c r="H96541" s="12"/>
      <c r="I96541" s="49"/>
    </row>
    <row r="96542" customHeight="1" spans="7:9">
      <c r="G96542" s="11"/>
      <c r="H96542" s="12"/>
      <c r="I96542" s="49"/>
    </row>
    <row r="96543" customHeight="1" spans="7:9">
      <c r="G96543" s="11"/>
      <c r="H96543" s="12"/>
      <c r="I96543" s="49"/>
    </row>
    <row r="96544" customHeight="1" spans="7:9">
      <c r="G96544" s="11"/>
      <c r="H96544" s="12"/>
      <c r="I96544" s="49"/>
    </row>
    <row r="96545" customHeight="1" spans="7:9">
      <c r="G96545" s="11"/>
      <c r="H96545" s="12"/>
      <c r="I96545" s="49"/>
    </row>
    <row r="96546" customHeight="1" spans="7:9">
      <c r="G96546" s="11"/>
      <c r="H96546" s="12"/>
      <c r="I96546" s="49"/>
    </row>
    <row r="96547" customHeight="1" spans="7:9">
      <c r="G96547" s="11"/>
      <c r="H96547" s="12"/>
      <c r="I96547" s="49"/>
    </row>
    <row r="96548" customHeight="1" spans="7:9">
      <c r="G96548" s="11"/>
      <c r="H96548" s="12"/>
      <c r="I96548" s="49"/>
    </row>
    <row r="96549" customHeight="1" spans="7:9">
      <c r="G96549" s="11"/>
      <c r="H96549" s="12"/>
      <c r="I96549" s="49"/>
    </row>
    <row r="96550" customHeight="1" spans="7:9">
      <c r="G96550" s="11"/>
      <c r="H96550" s="12"/>
      <c r="I96550" s="49"/>
    </row>
    <row r="96551" customHeight="1" spans="7:9">
      <c r="G96551" s="11"/>
      <c r="H96551" s="12"/>
      <c r="I96551" s="49"/>
    </row>
    <row r="96552" customHeight="1" spans="7:9">
      <c r="G96552" s="11"/>
      <c r="H96552" s="12"/>
      <c r="I96552" s="49"/>
    </row>
    <row r="96553" customHeight="1" spans="7:9">
      <c r="G96553" s="11"/>
      <c r="H96553" s="12"/>
      <c r="I96553" s="49"/>
    </row>
    <row r="96554" customHeight="1" spans="7:9">
      <c r="G96554" s="11"/>
      <c r="H96554" s="12"/>
      <c r="I96554" s="49"/>
    </row>
    <row r="96555" customHeight="1" spans="7:9">
      <c r="G96555" s="11"/>
      <c r="H96555" s="12"/>
      <c r="I96555" s="49"/>
    </row>
    <row r="96556" customHeight="1" spans="7:9">
      <c r="G96556" s="11"/>
      <c r="H96556" s="12"/>
      <c r="I96556" s="49"/>
    </row>
    <row r="96557" customHeight="1" spans="7:9">
      <c r="G96557" s="11"/>
      <c r="H96557" s="12"/>
      <c r="I96557" s="49"/>
    </row>
    <row r="96558" customHeight="1" spans="7:9">
      <c r="G96558" s="11"/>
      <c r="H96558" s="12"/>
      <c r="I96558" s="49"/>
    </row>
    <row r="96559" customHeight="1" spans="7:9">
      <c r="G96559" s="11"/>
      <c r="H96559" s="12"/>
      <c r="I96559" s="49"/>
    </row>
    <row r="96560" customHeight="1" spans="7:9">
      <c r="G96560" s="11"/>
      <c r="H96560" s="12"/>
      <c r="I96560" s="49"/>
    </row>
    <row r="96561" customHeight="1" spans="7:9">
      <c r="G96561" s="11"/>
      <c r="H96561" s="12"/>
      <c r="I96561" s="49"/>
    </row>
    <row r="96562" customHeight="1" spans="7:9">
      <c r="G96562" s="11"/>
      <c r="H96562" s="12"/>
      <c r="I96562" s="49"/>
    </row>
    <row r="96563" customHeight="1" spans="7:9">
      <c r="G96563" s="11"/>
      <c r="H96563" s="12"/>
      <c r="I96563" s="49"/>
    </row>
    <row r="96564" customHeight="1" spans="7:9">
      <c r="G96564" s="11"/>
      <c r="H96564" s="12"/>
      <c r="I96564" s="49"/>
    </row>
    <row r="96565" customHeight="1" spans="7:9">
      <c r="G96565" s="11"/>
      <c r="H96565" s="12"/>
      <c r="I96565" s="49"/>
    </row>
    <row r="96566" customHeight="1" spans="7:9">
      <c r="G96566" s="11"/>
      <c r="H96566" s="12"/>
      <c r="I96566" s="49"/>
    </row>
    <row r="96567" customHeight="1" spans="7:9">
      <c r="G96567" s="11"/>
      <c r="H96567" s="12"/>
      <c r="I96567" s="49"/>
    </row>
    <row r="96568" customHeight="1" spans="7:9">
      <c r="G96568" s="11"/>
      <c r="H96568" s="12"/>
      <c r="I96568" s="49"/>
    </row>
    <row r="96569" customHeight="1" spans="7:9">
      <c r="G96569" s="11"/>
      <c r="H96569" s="12"/>
      <c r="I96569" s="49"/>
    </row>
    <row r="96570" customHeight="1" spans="7:9">
      <c r="G96570" s="11"/>
      <c r="H96570" s="12"/>
      <c r="I96570" s="49"/>
    </row>
    <row r="96571" customHeight="1" spans="7:9">
      <c r="G96571" s="11"/>
      <c r="H96571" s="12"/>
      <c r="I96571" s="49"/>
    </row>
    <row r="96572" customHeight="1" spans="7:9">
      <c r="G96572" s="11"/>
      <c r="H96572" s="12"/>
      <c r="I96572" s="49"/>
    </row>
    <row r="96573" customHeight="1" spans="7:9">
      <c r="G96573" s="11"/>
      <c r="H96573" s="12"/>
      <c r="I96573" s="49"/>
    </row>
    <row r="96574" customHeight="1" spans="7:9">
      <c r="G96574" s="11"/>
      <c r="H96574" s="12"/>
      <c r="I96574" s="49"/>
    </row>
    <row r="96575" customHeight="1" spans="7:9">
      <c r="G96575" s="11"/>
      <c r="H96575" s="12"/>
      <c r="I96575" s="49"/>
    </row>
    <row r="96576" customHeight="1" spans="7:9">
      <c r="G96576" s="11"/>
      <c r="H96576" s="12"/>
      <c r="I96576" s="49"/>
    </row>
    <row r="96577" customHeight="1" spans="7:9">
      <c r="G96577" s="11"/>
      <c r="H96577" s="12"/>
      <c r="I96577" s="49"/>
    </row>
    <row r="96578" customHeight="1" spans="7:9">
      <c r="G96578" s="11"/>
      <c r="H96578" s="12"/>
      <c r="I96578" s="49"/>
    </row>
    <row r="96579" customHeight="1" spans="7:9">
      <c r="G96579" s="11"/>
      <c r="H96579" s="12"/>
      <c r="I96579" s="49"/>
    </row>
    <row r="96580" customHeight="1" spans="7:9">
      <c r="G96580" s="11"/>
      <c r="H96580" s="12"/>
      <c r="I96580" s="49"/>
    </row>
    <row r="96581" customHeight="1" spans="7:9">
      <c r="G96581" s="11"/>
      <c r="H96581" s="12"/>
      <c r="I96581" s="49"/>
    </row>
    <row r="96582" customHeight="1" spans="7:9">
      <c r="G96582" s="11"/>
      <c r="H96582" s="12"/>
      <c r="I96582" s="49"/>
    </row>
    <row r="96583" customHeight="1" spans="7:9">
      <c r="G96583" s="11"/>
      <c r="H96583" s="12"/>
      <c r="I96583" s="49"/>
    </row>
    <row r="96584" customHeight="1" spans="7:9">
      <c r="G96584" s="11"/>
      <c r="H96584" s="12"/>
      <c r="I96584" s="49"/>
    </row>
    <row r="96585" customHeight="1" spans="7:9">
      <c r="G96585" s="11"/>
      <c r="H96585" s="12"/>
      <c r="I96585" s="49"/>
    </row>
    <row r="96586" customHeight="1" spans="7:9">
      <c r="G96586" s="11"/>
      <c r="H96586" s="12"/>
      <c r="I96586" s="49"/>
    </row>
    <row r="96587" customHeight="1" spans="7:9">
      <c r="G96587" s="11"/>
      <c r="H96587" s="12"/>
      <c r="I96587" s="49"/>
    </row>
    <row r="96588" customHeight="1" spans="7:9">
      <c r="G96588" s="11"/>
      <c r="H96588" s="12"/>
      <c r="I96588" s="49"/>
    </row>
    <row r="96589" customHeight="1" spans="7:9">
      <c r="G96589" s="11"/>
      <c r="H96589" s="12"/>
      <c r="I96589" s="49"/>
    </row>
    <row r="96590" customHeight="1" spans="7:9">
      <c r="G96590" s="11"/>
      <c r="H96590" s="12"/>
      <c r="I96590" s="49"/>
    </row>
    <row r="96591" customHeight="1" spans="7:9">
      <c r="G96591" s="11"/>
      <c r="H96591" s="12"/>
      <c r="I96591" s="49"/>
    </row>
    <row r="96592" customHeight="1" spans="7:9">
      <c r="G96592" s="11"/>
      <c r="H96592" s="12"/>
      <c r="I96592" s="49"/>
    </row>
    <row r="96593" customHeight="1" spans="7:9">
      <c r="G96593" s="11"/>
      <c r="H96593" s="12"/>
      <c r="I96593" s="49"/>
    </row>
    <row r="96594" customHeight="1" spans="7:9">
      <c r="G96594" s="11"/>
      <c r="H96594" s="12"/>
      <c r="I96594" s="49"/>
    </row>
    <row r="96595" customHeight="1" spans="7:9">
      <c r="G96595" s="11"/>
      <c r="H96595" s="12"/>
      <c r="I96595" s="49"/>
    </row>
    <row r="96596" customHeight="1" spans="7:9">
      <c r="G96596" s="11"/>
      <c r="H96596" s="12"/>
      <c r="I96596" s="49"/>
    </row>
    <row r="96597" customHeight="1" spans="7:9">
      <c r="G96597" s="11"/>
      <c r="H96597" s="12"/>
      <c r="I96597" s="49"/>
    </row>
    <row r="96598" customHeight="1" spans="7:9">
      <c r="G96598" s="11"/>
      <c r="H96598" s="12"/>
      <c r="I96598" s="49"/>
    </row>
    <row r="96599" customHeight="1" spans="7:9">
      <c r="G96599" s="11"/>
      <c r="H96599" s="12"/>
      <c r="I96599" s="49"/>
    </row>
    <row r="96600" customHeight="1" spans="7:9">
      <c r="G96600" s="11"/>
      <c r="H96600" s="12"/>
      <c r="I96600" s="49"/>
    </row>
    <row r="96601" customHeight="1" spans="7:9">
      <c r="G96601" s="11"/>
      <c r="H96601" s="12"/>
      <c r="I96601" s="49"/>
    </row>
    <row r="96602" customHeight="1" spans="7:9">
      <c r="G96602" s="11"/>
      <c r="H96602" s="12"/>
      <c r="I96602" s="49"/>
    </row>
    <row r="96603" customHeight="1" spans="7:9">
      <c r="G96603" s="11"/>
      <c r="H96603" s="12"/>
      <c r="I96603" s="49"/>
    </row>
    <row r="96604" customHeight="1" spans="7:9">
      <c r="G96604" s="11"/>
      <c r="H96604" s="12"/>
      <c r="I96604" s="49"/>
    </row>
    <row r="96605" customHeight="1" spans="7:9">
      <c r="G96605" s="11"/>
      <c r="H96605" s="12"/>
      <c r="I96605" s="49"/>
    </row>
    <row r="96606" customHeight="1" spans="7:9">
      <c r="G96606" s="11"/>
      <c r="H96606" s="12"/>
      <c r="I96606" s="49"/>
    </row>
    <row r="96607" customHeight="1" spans="7:9">
      <c r="G96607" s="11"/>
      <c r="H96607" s="12"/>
      <c r="I96607" s="49"/>
    </row>
    <row r="96608" customHeight="1" spans="7:9">
      <c r="G96608" s="11"/>
      <c r="H96608" s="12"/>
      <c r="I96608" s="49"/>
    </row>
    <row r="96609" customHeight="1" spans="7:9">
      <c r="G96609" s="11"/>
      <c r="H96609" s="12"/>
      <c r="I96609" s="49"/>
    </row>
    <row r="96610" customHeight="1" spans="7:9">
      <c r="G96610" s="11"/>
      <c r="H96610" s="12"/>
      <c r="I96610" s="49"/>
    </row>
    <row r="96611" customHeight="1" spans="7:9">
      <c r="G96611" s="11"/>
      <c r="H96611" s="12"/>
      <c r="I96611" s="49"/>
    </row>
    <row r="96612" customHeight="1" spans="7:9">
      <c r="G96612" s="11"/>
      <c r="H96612" s="12"/>
      <c r="I96612" s="49"/>
    </row>
    <row r="96613" customHeight="1" spans="7:9">
      <c r="G96613" s="11"/>
      <c r="H96613" s="12"/>
      <c r="I96613" s="49"/>
    </row>
    <row r="96614" customHeight="1" spans="7:9">
      <c r="G96614" s="11"/>
      <c r="H96614" s="12"/>
      <c r="I96614" s="49"/>
    </row>
    <row r="96615" customHeight="1" spans="7:9">
      <c r="G96615" s="11"/>
      <c r="H96615" s="12"/>
      <c r="I96615" s="49"/>
    </row>
    <row r="96616" customHeight="1" spans="7:9">
      <c r="G96616" s="11"/>
      <c r="H96616" s="12"/>
      <c r="I96616" s="49"/>
    </row>
    <row r="96617" customHeight="1" spans="7:9">
      <c r="G96617" s="11"/>
      <c r="H96617" s="12"/>
      <c r="I96617" s="49"/>
    </row>
    <row r="96618" customHeight="1" spans="7:9">
      <c r="G96618" s="11"/>
      <c r="H96618" s="12"/>
      <c r="I96618" s="49"/>
    </row>
    <row r="96619" customHeight="1" spans="7:9">
      <c r="G96619" s="11"/>
      <c r="H96619" s="12"/>
      <c r="I96619" s="49"/>
    </row>
    <row r="96620" customHeight="1" spans="7:9">
      <c r="G96620" s="11"/>
      <c r="H96620" s="12"/>
      <c r="I96620" s="49"/>
    </row>
    <row r="96621" customHeight="1" spans="7:9">
      <c r="G96621" s="11"/>
      <c r="H96621" s="12"/>
      <c r="I96621" s="49"/>
    </row>
    <row r="96622" customHeight="1" spans="7:9">
      <c r="G96622" s="11"/>
      <c r="H96622" s="12"/>
      <c r="I96622" s="49"/>
    </row>
    <row r="96623" customHeight="1" spans="7:9">
      <c r="G96623" s="11"/>
      <c r="H96623" s="12"/>
      <c r="I96623" s="49"/>
    </row>
    <row r="96624" customHeight="1" spans="7:9">
      <c r="G96624" s="11"/>
      <c r="H96624" s="12"/>
      <c r="I96624" s="49"/>
    </row>
    <row r="96625" customHeight="1" spans="7:9">
      <c r="G96625" s="11"/>
      <c r="H96625" s="12"/>
      <c r="I96625" s="49"/>
    </row>
    <row r="96626" customHeight="1" spans="7:9">
      <c r="G96626" s="11"/>
      <c r="H96626" s="12"/>
      <c r="I96626" s="49"/>
    </row>
    <row r="96627" customHeight="1" spans="7:9">
      <c r="G96627" s="11"/>
      <c r="H96627" s="12"/>
      <c r="I96627" s="49"/>
    </row>
    <row r="96628" customHeight="1" spans="7:9">
      <c r="G96628" s="11"/>
      <c r="H96628" s="12"/>
      <c r="I96628" s="49"/>
    </row>
    <row r="96629" customHeight="1" spans="7:9">
      <c r="G96629" s="11"/>
      <c r="H96629" s="12"/>
      <c r="I96629" s="49"/>
    </row>
    <row r="96630" customHeight="1" spans="7:9">
      <c r="G96630" s="11"/>
      <c r="H96630" s="12"/>
      <c r="I96630" s="49"/>
    </row>
    <row r="96631" customHeight="1" spans="7:9">
      <c r="G96631" s="11"/>
      <c r="H96631" s="12"/>
      <c r="I96631" s="49"/>
    </row>
    <row r="96632" customHeight="1" spans="7:9">
      <c r="G96632" s="11"/>
      <c r="H96632" s="12"/>
      <c r="I96632" s="49"/>
    </row>
    <row r="96633" customHeight="1" spans="7:9">
      <c r="G96633" s="11"/>
      <c r="H96633" s="12"/>
      <c r="I96633" s="49"/>
    </row>
    <row r="96634" customHeight="1" spans="7:9">
      <c r="G96634" s="11"/>
      <c r="H96634" s="12"/>
      <c r="I96634" s="49"/>
    </row>
    <row r="96635" customHeight="1" spans="7:9">
      <c r="G96635" s="11"/>
      <c r="H96635" s="12"/>
      <c r="I96635" s="49"/>
    </row>
    <row r="96636" customHeight="1" spans="7:9">
      <c r="G96636" s="11"/>
      <c r="H96636" s="12"/>
      <c r="I96636" s="49"/>
    </row>
    <row r="96637" customHeight="1" spans="7:9">
      <c r="G96637" s="11"/>
      <c r="H96637" s="12"/>
      <c r="I96637" s="49"/>
    </row>
    <row r="96638" customHeight="1" spans="7:9">
      <c r="G96638" s="11"/>
      <c r="H96638" s="12"/>
      <c r="I96638" s="49"/>
    </row>
    <row r="96639" customHeight="1" spans="7:9">
      <c r="G96639" s="11"/>
      <c r="H96639" s="12"/>
      <c r="I96639" s="49"/>
    </row>
    <row r="96640" customHeight="1" spans="7:9">
      <c r="G96640" s="11"/>
      <c r="H96640" s="12"/>
      <c r="I96640" s="49"/>
    </row>
    <row r="96641" customHeight="1" spans="7:9">
      <c r="G96641" s="11"/>
      <c r="H96641" s="12"/>
      <c r="I96641" s="49"/>
    </row>
    <row r="96642" customHeight="1" spans="7:9">
      <c r="G96642" s="11"/>
      <c r="H96642" s="12"/>
      <c r="I96642" s="49"/>
    </row>
    <row r="96643" customHeight="1" spans="7:9">
      <c r="G96643" s="11"/>
      <c r="H96643" s="12"/>
      <c r="I96643" s="49"/>
    </row>
    <row r="96644" customHeight="1" spans="7:9">
      <c r="G96644" s="11"/>
      <c r="H96644" s="12"/>
      <c r="I96644" s="49"/>
    </row>
    <row r="96645" customHeight="1" spans="7:9">
      <c r="G96645" s="11"/>
      <c r="H96645" s="12"/>
      <c r="I96645" s="49"/>
    </row>
    <row r="96646" customHeight="1" spans="7:9">
      <c r="G96646" s="11"/>
      <c r="H96646" s="12"/>
      <c r="I96646" s="49"/>
    </row>
    <row r="96647" customHeight="1" spans="7:9">
      <c r="G96647" s="11"/>
      <c r="H96647" s="12"/>
      <c r="I96647" s="49"/>
    </row>
    <row r="96648" customHeight="1" spans="7:9">
      <c r="G96648" s="11"/>
      <c r="H96648" s="12"/>
      <c r="I96648" s="49"/>
    </row>
    <row r="96649" customHeight="1" spans="7:9">
      <c r="G96649" s="11"/>
      <c r="H96649" s="12"/>
      <c r="I96649" s="49"/>
    </row>
    <row r="96650" customHeight="1" spans="7:9">
      <c r="G96650" s="11"/>
      <c r="H96650" s="12"/>
      <c r="I96650" s="49"/>
    </row>
    <row r="96651" customHeight="1" spans="7:9">
      <c r="G96651" s="11"/>
      <c r="H96651" s="12"/>
      <c r="I96651" s="49"/>
    </row>
    <row r="96652" customHeight="1" spans="7:9">
      <c r="G96652" s="11"/>
      <c r="H96652" s="12"/>
      <c r="I96652" s="49"/>
    </row>
    <row r="96653" customHeight="1" spans="7:9">
      <c r="G96653" s="11"/>
      <c r="H96653" s="12"/>
      <c r="I96653" s="49"/>
    </row>
    <row r="96654" customHeight="1" spans="7:9">
      <c r="G96654" s="11"/>
      <c r="H96654" s="12"/>
      <c r="I96654" s="49"/>
    </row>
    <row r="96655" customHeight="1" spans="7:9">
      <c r="G96655" s="11"/>
      <c r="H96655" s="12"/>
      <c r="I96655" s="49"/>
    </row>
    <row r="96656" customHeight="1" spans="7:9">
      <c r="G96656" s="11"/>
      <c r="H96656" s="12"/>
      <c r="I96656" s="49"/>
    </row>
    <row r="96657" customHeight="1" spans="7:9">
      <c r="G96657" s="11"/>
      <c r="H96657" s="12"/>
      <c r="I96657" s="49"/>
    </row>
    <row r="96658" customHeight="1" spans="7:9">
      <c r="G96658" s="11"/>
      <c r="H96658" s="12"/>
      <c r="I96658" s="49"/>
    </row>
    <row r="96659" customHeight="1" spans="7:9">
      <c r="G96659" s="11"/>
      <c r="H96659" s="12"/>
      <c r="I96659" s="49"/>
    </row>
    <row r="96660" customHeight="1" spans="7:9">
      <c r="G96660" s="11"/>
      <c r="H96660" s="12"/>
      <c r="I96660" s="49"/>
    </row>
    <row r="96661" customHeight="1" spans="7:9">
      <c r="G96661" s="11"/>
      <c r="H96661" s="12"/>
      <c r="I96661" s="49"/>
    </row>
    <row r="96662" customHeight="1" spans="7:9">
      <c r="G96662" s="11"/>
      <c r="H96662" s="12"/>
      <c r="I96662" s="49"/>
    </row>
    <row r="96663" customHeight="1" spans="7:9">
      <c r="G96663" s="11"/>
      <c r="H96663" s="12"/>
      <c r="I96663" s="49"/>
    </row>
    <row r="96664" customHeight="1" spans="7:9">
      <c r="G96664" s="11"/>
      <c r="H96664" s="12"/>
      <c r="I96664" s="49"/>
    </row>
    <row r="96665" customHeight="1" spans="7:9">
      <c r="G96665" s="11"/>
      <c r="H96665" s="12"/>
      <c r="I96665" s="49"/>
    </row>
    <row r="96666" customHeight="1" spans="7:9">
      <c r="G96666" s="11"/>
      <c r="H96666" s="12"/>
      <c r="I96666" s="49"/>
    </row>
    <row r="96667" customHeight="1" spans="7:9">
      <c r="G96667" s="11"/>
      <c r="H96667" s="12"/>
      <c r="I96667" s="49"/>
    </row>
    <row r="96668" customHeight="1" spans="7:9">
      <c r="G96668" s="11"/>
      <c r="H96668" s="12"/>
      <c r="I96668" s="49"/>
    </row>
    <row r="96669" customHeight="1" spans="7:9">
      <c r="G96669" s="11"/>
      <c r="H96669" s="12"/>
      <c r="I96669" s="49"/>
    </row>
    <row r="96670" customHeight="1" spans="7:9">
      <c r="G96670" s="11"/>
      <c r="H96670" s="12"/>
      <c r="I96670" s="49"/>
    </row>
    <row r="96671" customHeight="1" spans="7:9">
      <c r="G96671" s="11"/>
      <c r="H96671" s="12"/>
      <c r="I96671" s="49"/>
    </row>
    <row r="96672" customHeight="1" spans="7:9">
      <c r="G96672" s="11"/>
      <c r="H96672" s="12"/>
      <c r="I96672" s="49"/>
    </row>
    <row r="96673" customHeight="1" spans="7:9">
      <c r="G96673" s="11"/>
      <c r="H96673" s="12"/>
      <c r="I96673" s="49"/>
    </row>
    <row r="96674" customHeight="1" spans="7:9">
      <c r="G96674" s="11"/>
      <c r="H96674" s="12"/>
      <c r="I96674" s="49"/>
    </row>
    <row r="96675" customHeight="1" spans="7:9">
      <c r="G96675" s="11"/>
      <c r="H96675" s="12"/>
      <c r="I96675" s="49"/>
    </row>
    <row r="96676" customHeight="1" spans="7:9">
      <c r="G96676" s="11"/>
      <c r="H96676" s="12"/>
      <c r="I96676" s="49"/>
    </row>
    <row r="96677" customHeight="1" spans="7:9">
      <c r="G96677" s="11"/>
      <c r="H96677" s="12"/>
      <c r="I96677" s="49"/>
    </row>
    <row r="96678" customHeight="1" spans="7:9">
      <c r="G96678" s="11"/>
      <c r="H96678" s="12"/>
      <c r="I96678" s="49"/>
    </row>
    <row r="96679" customHeight="1" spans="7:9">
      <c r="G96679" s="11"/>
      <c r="H96679" s="12"/>
      <c r="I96679" s="49"/>
    </row>
    <row r="96680" customHeight="1" spans="7:9">
      <c r="G96680" s="11"/>
      <c r="H96680" s="12"/>
      <c r="I96680" s="49"/>
    </row>
    <row r="96681" customHeight="1" spans="7:9">
      <c r="G96681" s="11"/>
      <c r="H96681" s="12"/>
      <c r="I96681" s="49"/>
    </row>
    <row r="96682" customHeight="1" spans="7:9">
      <c r="G96682" s="11"/>
      <c r="H96682" s="12"/>
      <c r="I96682" s="49"/>
    </row>
    <row r="96683" customHeight="1" spans="7:9">
      <c r="G96683" s="11"/>
      <c r="H96683" s="12"/>
      <c r="I96683" s="49"/>
    </row>
    <row r="96684" customHeight="1" spans="7:9">
      <c r="G96684" s="11"/>
      <c r="H96684" s="12"/>
      <c r="I96684" s="49"/>
    </row>
    <row r="96685" customHeight="1" spans="7:9">
      <c r="G96685" s="11"/>
      <c r="H96685" s="12"/>
      <c r="I96685" s="49"/>
    </row>
    <row r="96686" customHeight="1" spans="7:9">
      <c r="G96686" s="11"/>
      <c r="H96686" s="12"/>
      <c r="I96686" s="49"/>
    </row>
    <row r="96687" customHeight="1" spans="7:9">
      <c r="G96687" s="11"/>
      <c r="H96687" s="12"/>
      <c r="I96687" s="49"/>
    </row>
    <row r="96688" customHeight="1" spans="7:9">
      <c r="G96688" s="11"/>
      <c r="H96688" s="12"/>
      <c r="I96688" s="49"/>
    </row>
    <row r="96689" customHeight="1" spans="7:9">
      <c r="G96689" s="11"/>
      <c r="H96689" s="12"/>
      <c r="I96689" s="49"/>
    </row>
    <row r="96690" customHeight="1" spans="7:9">
      <c r="G96690" s="11"/>
      <c r="H96690" s="12"/>
      <c r="I96690" s="49"/>
    </row>
    <row r="96691" customHeight="1" spans="7:9">
      <c r="G96691" s="11"/>
      <c r="H96691" s="12"/>
      <c r="I96691" s="49"/>
    </row>
    <row r="96692" customHeight="1" spans="7:9">
      <c r="G96692" s="11"/>
      <c r="H96692" s="12"/>
      <c r="I96692" s="49"/>
    </row>
    <row r="96693" customHeight="1" spans="7:9">
      <c r="G96693" s="11"/>
      <c r="H96693" s="12"/>
      <c r="I96693" s="49"/>
    </row>
    <row r="96694" customHeight="1" spans="7:9">
      <c r="G96694" s="11"/>
      <c r="H96694" s="12"/>
      <c r="I96694" s="49"/>
    </row>
    <row r="96695" customHeight="1" spans="7:9">
      <c r="G96695" s="11"/>
      <c r="H96695" s="12"/>
      <c r="I96695" s="49"/>
    </row>
    <row r="96696" customHeight="1" spans="7:9">
      <c r="G96696" s="11"/>
      <c r="H96696" s="12"/>
      <c r="I96696" s="49"/>
    </row>
    <row r="96697" customHeight="1" spans="7:9">
      <c r="G96697" s="11"/>
      <c r="H96697" s="12"/>
      <c r="I96697" s="49"/>
    </row>
    <row r="96698" customHeight="1" spans="7:9">
      <c r="G96698" s="11"/>
      <c r="H96698" s="12"/>
      <c r="I96698" s="49"/>
    </row>
    <row r="96699" customHeight="1" spans="7:9">
      <c r="G96699" s="11"/>
      <c r="H96699" s="12"/>
      <c r="I96699" s="49"/>
    </row>
    <row r="96700" customHeight="1" spans="7:9">
      <c r="G96700" s="11"/>
      <c r="H96700" s="12"/>
      <c r="I96700" s="49"/>
    </row>
    <row r="96701" customHeight="1" spans="7:9">
      <c r="G96701" s="11"/>
      <c r="H96701" s="12"/>
      <c r="I96701" s="49"/>
    </row>
    <row r="96702" customHeight="1" spans="7:9">
      <c r="G96702" s="11"/>
      <c r="H96702" s="12"/>
      <c r="I96702" s="49"/>
    </row>
    <row r="96703" customHeight="1" spans="7:9">
      <c r="G96703" s="11"/>
      <c r="H96703" s="12"/>
      <c r="I96703" s="49"/>
    </row>
    <row r="96704" customHeight="1" spans="7:9">
      <c r="G96704" s="11"/>
      <c r="H96704" s="12"/>
      <c r="I96704" s="49"/>
    </row>
    <row r="96705" customHeight="1" spans="7:9">
      <c r="G96705" s="11"/>
      <c r="H96705" s="12"/>
      <c r="I96705" s="49"/>
    </row>
    <row r="96706" customHeight="1" spans="7:9">
      <c r="G96706" s="11"/>
      <c r="H96706" s="12"/>
      <c r="I96706" s="49"/>
    </row>
    <row r="96707" customHeight="1" spans="7:9">
      <c r="G96707" s="11"/>
      <c r="H96707" s="12"/>
      <c r="I96707" s="49"/>
    </row>
    <row r="96708" customHeight="1" spans="7:9">
      <c r="G96708" s="11"/>
      <c r="H96708" s="12"/>
      <c r="I96708" s="49"/>
    </row>
    <row r="96709" customHeight="1" spans="7:9">
      <c r="G96709" s="11"/>
      <c r="H96709" s="12"/>
      <c r="I96709" s="49"/>
    </row>
    <row r="96710" customHeight="1" spans="7:9">
      <c r="G96710" s="11"/>
      <c r="H96710" s="12"/>
      <c r="I96710" s="49"/>
    </row>
    <row r="96711" customHeight="1" spans="7:9">
      <c r="G96711" s="11"/>
      <c r="H96711" s="12"/>
      <c r="I96711" s="49"/>
    </row>
    <row r="96712" customHeight="1" spans="7:9">
      <c r="G96712" s="11"/>
      <c r="H96712" s="12"/>
      <c r="I96712" s="49"/>
    </row>
    <row r="96713" customHeight="1" spans="7:9">
      <c r="G96713" s="11"/>
      <c r="H96713" s="12"/>
      <c r="I96713" s="49"/>
    </row>
    <row r="96714" customHeight="1" spans="7:9">
      <c r="G96714" s="11"/>
      <c r="H96714" s="12"/>
      <c r="I96714" s="49"/>
    </row>
    <row r="96715" customHeight="1" spans="7:9">
      <c r="G96715" s="11"/>
      <c r="H96715" s="12"/>
      <c r="I96715" s="49"/>
    </row>
    <row r="96716" customHeight="1" spans="7:9">
      <c r="G96716" s="11"/>
      <c r="H96716" s="12"/>
      <c r="I96716" s="49"/>
    </row>
    <row r="96717" customHeight="1" spans="7:9">
      <c r="G96717" s="11"/>
      <c r="H96717" s="12"/>
      <c r="I96717" s="49"/>
    </row>
    <row r="96718" customHeight="1" spans="7:9">
      <c r="G96718" s="11"/>
      <c r="H96718" s="12"/>
      <c r="I96718" s="49"/>
    </row>
    <row r="96719" customHeight="1" spans="7:9">
      <c r="G96719" s="11"/>
      <c r="H96719" s="12"/>
      <c r="I96719" s="49"/>
    </row>
    <row r="96720" customHeight="1" spans="7:9">
      <c r="G96720" s="11"/>
      <c r="H96720" s="12"/>
      <c r="I96720" s="49"/>
    </row>
    <row r="96721" customHeight="1" spans="7:9">
      <c r="G96721" s="11"/>
      <c r="H96721" s="12"/>
      <c r="I96721" s="49"/>
    </row>
    <row r="96722" customHeight="1" spans="7:9">
      <c r="G96722" s="11"/>
      <c r="H96722" s="12"/>
      <c r="I96722" s="49"/>
    </row>
    <row r="96723" customHeight="1" spans="7:9">
      <c r="G96723" s="11"/>
      <c r="H96723" s="12"/>
      <c r="I96723" s="49"/>
    </row>
    <row r="96724" customHeight="1" spans="7:9">
      <c r="G96724" s="11"/>
      <c r="H96724" s="12"/>
      <c r="I96724" s="49"/>
    </row>
    <row r="96725" customHeight="1" spans="7:9">
      <c r="G96725" s="11"/>
      <c r="H96725" s="12"/>
      <c r="I96725" s="49"/>
    </row>
    <row r="96726" customHeight="1" spans="7:9">
      <c r="G96726" s="11"/>
      <c r="H96726" s="12"/>
      <c r="I96726" s="49"/>
    </row>
    <row r="96727" customHeight="1" spans="7:9">
      <c r="G96727" s="11"/>
      <c r="H96727" s="12"/>
      <c r="I96727" s="49"/>
    </row>
    <row r="96728" customHeight="1" spans="7:9">
      <c r="G96728" s="11"/>
      <c r="H96728" s="12"/>
      <c r="I96728" s="49"/>
    </row>
    <row r="96729" customHeight="1" spans="7:9">
      <c r="G96729" s="11"/>
      <c r="H96729" s="12"/>
      <c r="I96729" s="49"/>
    </row>
    <row r="96730" customHeight="1" spans="7:9">
      <c r="G96730" s="11"/>
      <c r="H96730" s="12"/>
      <c r="I96730" s="49"/>
    </row>
    <row r="96731" customHeight="1" spans="7:9">
      <c r="G96731" s="11"/>
      <c r="H96731" s="12"/>
      <c r="I96731" s="49"/>
    </row>
    <row r="96732" customHeight="1" spans="7:9">
      <c r="G96732" s="11"/>
      <c r="H96732" s="12"/>
      <c r="I96732" s="49"/>
    </row>
    <row r="96733" customHeight="1" spans="7:9">
      <c r="G96733" s="11"/>
      <c r="H96733" s="12"/>
      <c r="I96733" s="49"/>
    </row>
    <row r="96734" customHeight="1" spans="7:9">
      <c r="G96734" s="11"/>
      <c r="H96734" s="12"/>
      <c r="I96734" s="49"/>
    </row>
    <row r="96735" customHeight="1" spans="7:9">
      <c r="G96735" s="11"/>
      <c r="H96735" s="12"/>
      <c r="I96735" s="49"/>
    </row>
    <row r="96736" customHeight="1" spans="7:9">
      <c r="G96736" s="11"/>
      <c r="H96736" s="12"/>
      <c r="I96736" s="49"/>
    </row>
    <row r="96737" customHeight="1" spans="7:9">
      <c r="G96737" s="11"/>
      <c r="H96737" s="12"/>
      <c r="I96737" s="49"/>
    </row>
    <row r="96738" customHeight="1" spans="7:9">
      <c r="G96738" s="11"/>
      <c r="H96738" s="12"/>
      <c r="I96738" s="49"/>
    </row>
    <row r="96739" customHeight="1" spans="7:9">
      <c r="G96739" s="11"/>
      <c r="H96739" s="12"/>
      <c r="I96739" s="49"/>
    </row>
    <row r="96740" customHeight="1" spans="7:9">
      <c r="G96740" s="11"/>
      <c r="H96740" s="12"/>
      <c r="I96740" s="49"/>
    </row>
    <row r="96741" customHeight="1" spans="7:9">
      <c r="G96741" s="11"/>
      <c r="H96741" s="12"/>
      <c r="I96741" s="49"/>
    </row>
    <row r="96742" customHeight="1" spans="7:9">
      <c r="G96742" s="11"/>
      <c r="H96742" s="12"/>
      <c r="I96742" s="49"/>
    </row>
    <row r="96743" customHeight="1" spans="7:9">
      <c r="G96743" s="11"/>
      <c r="H96743" s="12"/>
      <c r="I96743" s="49"/>
    </row>
    <row r="96744" customHeight="1" spans="7:9">
      <c r="G96744" s="11"/>
      <c r="H96744" s="12"/>
      <c r="I96744" s="49"/>
    </row>
    <row r="96745" customHeight="1" spans="7:9">
      <c r="G96745" s="11"/>
      <c r="H96745" s="12"/>
      <c r="I96745" s="49"/>
    </row>
    <row r="96746" customHeight="1" spans="7:9">
      <c r="G96746" s="11"/>
      <c r="H96746" s="12"/>
      <c r="I96746" s="49"/>
    </row>
    <row r="96747" customHeight="1" spans="7:9">
      <c r="G96747" s="11"/>
      <c r="H96747" s="12"/>
      <c r="I96747" s="49"/>
    </row>
    <row r="96748" customHeight="1" spans="7:9">
      <c r="G96748" s="11"/>
      <c r="H96748" s="12"/>
      <c r="I96748" s="49"/>
    </row>
    <row r="96749" customHeight="1" spans="7:9">
      <c r="G96749" s="11"/>
      <c r="H96749" s="12"/>
      <c r="I96749" s="49"/>
    </row>
    <row r="96750" customHeight="1" spans="7:9">
      <c r="G96750" s="11"/>
      <c r="H96750" s="12"/>
      <c r="I96750" s="49"/>
    </row>
    <row r="96751" customHeight="1" spans="7:9">
      <c r="G96751" s="11"/>
      <c r="H96751" s="12"/>
      <c r="I96751" s="49"/>
    </row>
    <row r="96752" customHeight="1" spans="7:9">
      <c r="G96752" s="11"/>
      <c r="H96752" s="12"/>
      <c r="I96752" s="49"/>
    </row>
    <row r="96753" customHeight="1" spans="7:9">
      <c r="G96753" s="11"/>
      <c r="H96753" s="12"/>
      <c r="I96753" s="49"/>
    </row>
    <row r="96754" customHeight="1" spans="7:9">
      <c r="G96754" s="11"/>
      <c r="H96754" s="12"/>
      <c r="I96754" s="49"/>
    </row>
    <row r="96755" customHeight="1" spans="7:9">
      <c r="G96755" s="11"/>
      <c r="H96755" s="12"/>
      <c r="I96755" s="49"/>
    </row>
    <row r="96756" customHeight="1" spans="7:9">
      <c r="G96756" s="11"/>
      <c r="H96756" s="12"/>
      <c r="I96756" s="49"/>
    </row>
    <row r="96757" customHeight="1" spans="7:9">
      <c r="G96757" s="11"/>
      <c r="H96757" s="12"/>
      <c r="I96757" s="49"/>
    </row>
    <row r="96758" customHeight="1" spans="7:9">
      <c r="G96758" s="11"/>
      <c r="H96758" s="12"/>
      <c r="I96758" s="49"/>
    </row>
    <row r="96759" customHeight="1" spans="7:9">
      <c r="G96759" s="11"/>
      <c r="H96759" s="12"/>
      <c r="I96759" s="49"/>
    </row>
    <row r="96760" customHeight="1" spans="7:9">
      <c r="G96760" s="11"/>
      <c r="H96760" s="12"/>
      <c r="I96760" s="49"/>
    </row>
    <row r="96761" customHeight="1" spans="7:9">
      <c r="G96761" s="11"/>
      <c r="H96761" s="12"/>
      <c r="I96761" s="49"/>
    </row>
    <row r="96762" customHeight="1" spans="7:9">
      <c r="G96762" s="11"/>
      <c r="H96762" s="12"/>
      <c r="I96762" s="49"/>
    </row>
    <row r="96763" customHeight="1" spans="7:9">
      <c r="G96763" s="11"/>
      <c r="H96763" s="12"/>
      <c r="I96763" s="49"/>
    </row>
    <row r="96764" customHeight="1" spans="7:9">
      <c r="G96764" s="11"/>
      <c r="H96764" s="12"/>
      <c r="I96764" s="49"/>
    </row>
    <row r="96765" customHeight="1" spans="7:9">
      <c r="G96765" s="11"/>
      <c r="H96765" s="12"/>
      <c r="I96765" s="49"/>
    </row>
    <row r="96766" customHeight="1" spans="7:9">
      <c r="G96766" s="11"/>
      <c r="H96766" s="12"/>
      <c r="I96766" s="49"/>
    </row>
    <row r="96767" customHeight="1" spans="7:9">
      <c r="G96767" s="11"/>
      <c r="H96767" s="12"/>
      <c r="I96767" s="49"/>
    </row>
    <row r="96768" customHeight="1" spans="7:9">
      <c r="G96768" s="11"/>
      <c r="H96768" s="12"/>
      <c r="I96768" s="49"/>
    </row>
    <row r="96769" customHeight="1" spans="7:9">
      <c r="G96769" s="11"/>
      <c r="H96769" s="12"/>
      <c r="I96769" s="49"/>
    </row>
    <row r="96770" customHeight="1" spans="7:9">
      <c r="G96770" s="11"/>
      <c r="H96770" s="12"/>
      <c r="I96770" s="49"/>
    </row>
    <row r="96771" customHeight="1" spans="7:9">
      <c r="G96771" s="11"/>
      <c r="H96771" s="12"/>
      <c r="I96771" s="49"/>
    </row>
    <row r="96772" customHeight="1" spans="7:9">
      <c r="G96772" s="11"/>
      <c r="H96772" s="12"/>
      <c r="I96772" s="49"/>
    </row>
    <row r="96773" customHeight="1" spans="7:9">
      <c r="G96773" s="11"/>
      <c r="H96773" s="12"/>
      <c r="I96773" s="49"/>
    </row>
    <row r="96774" customHeight="1" spans="7:9">
      <c r="G96774" s="11"/>
      <c r="H96774" s="12"/>
      <c r="I96774" s="49"/>
    </row>
    <row r="96775" customHeight="1" spans="7:9">
      <c r="G96775" s="11"/>
      <c r="H96775" s="12"/>
      <c r="I96775" s="49"/>
    </row>
    <row r="96776" customHeight="1" spans="7:9">
      <c r="G96776" s="11"/>
      <c r="H96776" s="12"/>
      <c r="I96776" s="49"/>
    </row>
    <row r="96777" customHeight="1" spans="7:9">
      <c r="G96777" s="11"/>
      <c r="H96777" s="12"/>
      <c r="I96777" s="49"/>
    </row>
    <row r="96778" customHeight="1" spans="7:9">
      <c r="G96778" s="11"/>
      <c r="H96778" s="12"/>
      <c r="I96778" s="49"/>
    </row>
    <row r="96779" customHeight="1" spans="7:9">
      <c r="G96779" s="11"/>
      <c r="H96779" s="12"/>
      <c r="I96779" s="49"/>
    </row>
    <row r="96780" customHeight="1" spans="7:9">
      <c r="G96780" s="11"/>
      <c r="H96780" s="12"/>
      <c r="I96780" s="49"/>
    </row>
    <row r="96781" customHeight="1" spans="7:9">
      <c r="G96781" s="11"/>
      <c r="H96781" s="12"/>
      <c r="I96781" s="49"/>
    </row>
    <row r="96782" customHeight="1" spans="7:9">
      <c r="G96782" s="11"/>
      <c r="H96782" s="12"/>
      <c r="I96782" s="49"/>
    </row>
    <row r="96783" customHeight="1" spans="7:9">
      <c r="G96783" s="11"/>
      <c r="H96783" s="12"/>
      <c r="I96783" s="49"/>
    </row>
    <row r="96784" customHeight="1" spans="7:9">
      <c r="G96784" s="11"/>
      <c r="H96784" s="12"/>
      <c r="I96784" s="49"/>
    </row>
    <row r="96785" customHeight="1" spans="7:9">
      <c r="G96785" s="11"/>
      <c r="H96785" s="12"/>
      <c r="I96785" s="49"/>
    </row>
    <row r="96786" customHeight="1" spans="7:9">
      <c r="G96786" s="11"/>
      <c r="H96786" s="12"/>
      <c r="I96786" s="49"/>
    </row>
    <row r="96787" customHeight="1" spans="7:9">
      <c r="G96787" s="11"/>
      <c r="H96787" s="12"/>
      <c r="I96787" s="49"/>
    </row>
    <row r="96788" customHeight="1" spans="7:9">
      <c r="G96788" s="11"/>
      <c r="H96788" s="12"/>
      <c r="I96788" s="49"/>
    </row>
    <row r="96789" customHeight="1" spans="7:9">
      <c r="G96789" s="11"/>
      <c r="H96789" s="12"/>
      <c r="I96789" s="49"/>
    </row>
    <row r="96790" customHeight="1" spans="7:9">
      <c r="G96790" s="11"/>
      <c r="H96790" s="12"/>
      <c r="I96790" s="49"/>
    </row>
    <row r="96791" customHeight="1" spans="7:9">
      <c r="G96791" s="11"/>
      <c r="H96791" s="12"/>
      <c r="I96791" s="49"/>
    </row>
    <row r="96792" customHeight="1" spans="7:9">
      <c r="G96792" s="11"/>
      <c r="H96792" s="12"/>
      <c r="I96792" s="49"/>
    </row>
    <row r="96793" customHeight="1" spans="7:9">
      <c r="G96793" s="11"/>
      <c r="H96793" s="12"/>
      <c r="I96793" s="49"/>
    </row>
    <row r="96794" customHeight="1" spans="7:9">
      <c r="G96794" s="11"/>
      <c r="H96794" s="12"/>
      <c r="I96794" s="49"/>
    </row>
    <row r="96795" customHeight="1" spans="7:9">
      <c r="G96795" s="11"/>
      <c r="H96795" s="12"/>
      <c r="I96795" s="49"/>
    </row>
    <row r="96796" customHeight="1" spans="7:9">
      <c r="G96796" s="11"/>
      <c r="H96796" s="12"/>
      <c r="I96796" s="49"/>
    </row>
    <row r="96797" customHeight="1" spans="7:9">
      <c r="G96797" s="11"/>
      <c r="H96797" s="12"/>
      <c r="I96797" s="49"/>
    </row>
    <row r="96798" customHeight="1" spans="7:9">
      <c r="G96798" s="11"/>
      <c r="H96798" s="12"/>
      <c r="I96798" s="49"/>
    </row>
    <row r="96799" customHeight="1" spans="7:9">
      <c r="G96799" s="11"/>
      <c r="H96799" s="12"/>
      <c r="I96799" s="49"/>
    </row>
    <row r="96800" customHeight="1" spans="7:9">
      <c r="G96800" s="11"/>
      <c r="H96800" s="12"/>
      <c r="I96800" s="49"/>
    </row>
    <row r="96801" customHeight="1" spans="7:9">
      <c r="G96801" s="11"/>
      <c r="H96801" s="12"/>
      <c r="I96801" s="49"/>
    </row>
    <row r="96802" customHeight="1" spans="7:9">
      <c r="G96802" s="11"/>
      <c r="H96802" s="12"/>
      <c r="I96802" s="49"/>
    </row>
    <row r="96803" customHeight="1" spans="7:9">
      <c r="G96803" s="11"/>
      <c r="H96803" s="12"/>
      <c r="I96803" s="49"/>
    </row>
    <row r="96804" customHeight="1" spans="7:9">
      <c r="G96804" s="11"/>
      <c r="H96804" s="12"/>
      <c r="I96804" s="49"/>
    </row>
    <row r="96805" customHeight="1" spans="7:9">
      <c r="G96805" s="11"/>
      <c r="H96805" s="12"/>
      <c r="I96805" s="49"/>
    </row>
    <row r="96806" customHeight="1" spans="7:9">
      <c r="G96806" s="11"/>
      <c r="H96806" s="12"/>
      <c r="I96806" s="49"/>
    </row>
    <row r="96807" customHeight="1" spans="7:9">
      <c r="G96807" s="11"/>
      <c r="H96807" s="12"/>
      <c r="I96807" s="49"/>
    </row>
    <row r="96808" customHeight="1" spans="7:9">
      <c r="G96808" s="11"/>
      <c r="H96808" s="12"/>
      <c r="I96808" s="49"/>
    </row>
    <row r="96809" customHeight="1" spans="7:9">
      <c r="G96809" s="11"/>
      <c r="H96809" s="12"/>
      <c r="I96809" s="49"/>
    </row>
    <row r="96810" customHeight="1" spans="7:9">
      <c r="G96810" s="11"/>
      <c r="H96810" s="12"/>
      <c r="I96810" s="49"/>
    </row>
    <row r="96811" customHeight="1" spans="7:9">
      <c r="G96811" s="11"/>
      <c r="H96811" s="12"/>
      <c r="I96811" s="49"/>
    </row>
    <row r="96812" customHeight="1" spans="7:9">
      <c r="G96812" s="11"/>
      <c r="H96812" s="12"/>
      <c r="I96812" s="49"/>
    </row>
    <row r="96813" customHeight="1" spans="7:9">
      <c r="G96813" s="11"/>
      <c r="H96813" s="12"/>
      <c r="I96813" s="49"/>
    </row>
    <row r="96814" customHeight="1" spans="7:9">
      <c r="G96814" s="11"/>
      <c r="H96814" s="12"/>
      <c r="I96814" s="49"/>
    </row>
    <row r="96815" customHeight="1" spans="7:9">
      <c r="G96815" s="11"/>
      <c r="H96815" s="12"/>
      <c r="I96815" s="49"/>
    </row>
    <row r="96816" customHeight="1" spans="7:9">
      <c r="G96816" s="11"/>
      <c r="H96816" s="12"/>
      <c r="I96816" s="49"/>
    </row>
    <row r="96817" customHeight="1" spans="7:9">
      <c r="G96817" s="11"/>
      <c r="H96817" s="12"/>
      <c r="I96817" s="49"/>
    </row>
    <row r="96818" customHeight="1" spans="7:9">
      <c r="G96818" s="11"/>
      <c r="H96818" s="12"/>
      <c r="I96818" s="49"/>
    </row>
    <row r="96819" customHeight="1" spans="7:9">
      <c r="G96819" s="11"/>
      <c r="H96819" s="12"/>
      <c r="I96819" s="49"/>
    </row>
    <row r="96820" customHeight="1" spans="7:9">
      <c r="G96820" s="11"/>
      <c r="H96820" s="12"/>
      <c r="I96820" s="49"/>
    </row>
    <row r="96821" customHeight="1" spans="7:9">
      <c r="G96821" s="11"/>
      <c r="H96821" s="12"/>
      <c r="I96821" s="49"/>
    </row>
    <row r="96822" customHeight="1" spans="7:9">
      <c r="G96822" s="11"/>
      <c r="H96822" s="12"/>
      <c r="I96822" s="49"/>
    </row>
    <row r="96823" customHeight="1" spans="7:9">
      <c r="G96823" s="11"/>
      <c r="H96823" s="12"/>
      <c r="I96823" s="49"/>
    </row>
    <row r="96824" customHeight="1" spans="7:9">
      <c r="G96824" s="11"/>
      <c r="H96824" s="12"/>
      <c r="I96824" s="49"/>
    </row>
    <row r="96825" customHeight="1" spans="7:9">
      <c r="G96825" s="11"/>
      <c r="H96825" s="12"/>
      <c r="I96825" s="49"/>
    </row>
    <row r="96826" customHeight="1" spans="7:9">
      <c r="G96826" s="11"/>
      <c r="H96826" s="12"/>
      <c r="I96826" s="49"/>
    </row>
    <row r="96827" customHeight="1" spans="7:9">
      <c r="G96827" s="11"/>
      <c r="H96827" s="12"/>
      <c r="I96827" s="49"/>
    </row>
    <row r="96828" customHeight="1" spans="7:9">
      <c r="G96828" s="11"/>
      <c r="H96828" s="12"/>
      <c r="I96828" s="49"/>
    </row>
    <row r="96829" customHeight="1" spans="7:9">
      <c r="G96829" s="11"/>
      <c r="H96829" s="12"/>
      <c r="I96829" s="49"/>
    </row>
    <row r="96830" customHeight="1" spans="7:9">
      <c r="G96830" s="11"/>
      <c r="H96830" s="12"/>
      <c r="I96830" s="49"/>
    </row>
    <row r="96831" customHeight="1" spans="7:9">
      <c r="G96831" s="11"/>
      <c r="H96831" s="12"/>
      <c r="I96831" s="49"/>
    </row>
    <row r="96832" customHeight="1" spans="7:9">
      <c r="G96832" s="11"/>
      <c r="H96832" s="12"/>
      <c r="I96832" s="49"/>
    </row>
    <row r="96833" customHeight="1" spans="7:9">
      <c r="G96833" s="11"/>
      <c r="H96833" s="12"/>
      <c r="I96833" s="49"/>
    </row>
    <row r="96834" customHeight="1" spans="7:9">
      <c r="G96834" s="11"/>
      <c r="H96834" s="12"/>
      <c r="I96834" s="49"/>
    </row>
    <row r="96835" customHeight="1" spans="7:9">
      <c r="G96835" s="11"/>
      <c r="H96835" s="12"/>
      <c r="I96835" s="49"/>
    </row>
    <row r="96836" customHeight="1" spans="7:9">
      <c r="G96836" s="11"/>
      <c r="H96836" s="12"/>
      <c r="I96836" s="49"/>
    </row>
    <row r="96837" customHeight="1" spans="7:9">
      <c r="G96837" s="11"/>
      <c r="H96837" s="12"/>
      <c r="I96837" s="49"/>
    </row>
    <row r="96838" customHeight="1" spans="7:9">
      <c r="G96838" s="11"/>
      <c r="H96838" s="12"/>
      <c r="I96838" s="49"/>
    </row>
    <row r="96839" customHeight="1" spans="7:9">
      <c r="G96839" s="11"/>
      <c r="H96839" s="12"/>
      <c r="I96839" s="49"/>
    </row>
    <row r="96840" customHeight="1" spans="7:9">
      <c r="G96840" s="11"/>
      <c r="H96840" s="12"/>
      <c r="I96840" s="49"/>
    </row>
    <row r="96841" customHeight="1" spans="7:9">
      <c r="G96841" s="11"/>
      <c r="H96841" s="12"/>
      <c r="I96841" s="49"/>
    </row>
    <row r="96842" customHeight="1" spans="7:9">
      <c r="G96842" s="11"/>
      <c r="H96842" s="12"/>
      <c r="I96842" s="49"/>
    </row>
    <row r="96843" customHeight="1" spans="7:9">
      <c r="G96843" s="11"/>
      <c r="H96843" s="12"/>
      <c r="I96843" s="49"/>
    </row>
    <row r="96844" customHeight="1" spans="7:9">
      <c r="G96844" s="11"/>
      <c r="H96844" s="12"/>
      <c r="I96844" s="49"/>
    </row>
    <row r="96845" customHeight="1" spans="7:9">
      <c r="G96845" s="11"/>
      <c r="H96845" s="12"/>
      <c r="I96845" s="49"/>
    </row>
    <row r="96846" customHeight="1" spans="7:9">
      <c r="G96846" s="11"/>
      <c r="H96846" s="12"/>
      <c r="I96846" s="49"/>
    </row>
    <row r="96847" customHeight="1" spans="7:9">
      <c r="G96847" s="11"/>
      <c r="H96847" s="12"/>
      <c r="I96847" s="49"/>
    </row>
    <row r="96848" customHeight="1" spans="7:9">
      <c r="G96848" s="11"/>
      <c r="H96848" s="12"/>
      <c r="I96848" s="49"/>
    </row>
    <row r="96849" customHeight="1" spans="7:9">
      <c r="G96849" s="11"/>
      <c r="H96849" s="12"/>
      <c r="I96849" s="49"/>
    </row>
    <row r="96850" customHeight="1" spans="7:9">
      <c r="G96850" s="11"/>
      <c r="H96850" s="12"/>
      <c r="I96850" s="49"/>
    </row>
    <row r="96851" customHeight="1" spans="7:9">
      <c r="G96851" s="11"/>
      <c r="H96851" s="12"/>
      <c r="I96851" s="49"/>
    </row>
    <row r="96852" customHeight="1" spans="7:9">
      <c r="G96852" s="11"/>
      <c r="H96852" s="12"/>
      <c r="I96852" s="49"/>
    </row>
    <row r="96853" customHeight="1" spans="7:9">
      <c r="G96853" s="11"/>
      <c r="H96853" s="12"/>
      <c r="I96853" s="49"/>
    </row>
    <row r="96854" customHeight="1" spans="7:9">
      <c r="G96854" s="11"/>
      <c r="H96854" s="12"/>
      <c r="I96854" s="49"/>
    </row>
    <row r="96855" customHeight="1" spans="7:9">
      <c r="G96855" s="11"/>
      <c r="H96855" s="12"/>
      <c r="I96855" s="49"/>
    </row>
    <row r="96856" customHeight="1" spans="7:9">
      <c r="G96856" s="11"/>
      <c r="H96856" s="12"/>
      <c r="I96856" s="49"/>
    </row>
    <row r="96857" customHeight="1" spans="7:9">
      <c r="G96857" s="11"/>
      <c r="H96857" s="12"/>
      <c r="I96857" s="49"/>
    </row>
    <row r="96858" customHeight="1" spans="7:9">
      <c r="G96858" s="11"/>
      <c r="H96858" s="12"/>
      <c r="I96858" s="49"/>
    </row>
    <row r="96859" customHeight="1" spans="7:9">
      <c r="G96859" s="11"/>
      <c r="H96859" s="12"/>
      <c r="I96859" s="49"/>
    </row>
    <row r="96860" customHeight="1" spans="7:9">
      <c r="G96860" s="11"/>
      <c r="H96860" s="12"/>
      <c r="I96860" s="49"/>
    </row>
    <row r="96861" customHeight="1" spans="7:9">
      <c r="G96861" s="11"/>
      <c r="H96861" s="12"/>
      <c r="I96861" s="49"/>
    </row>
    <row r="96862" customHeight="1" spans="7:9">
      <c r="G96862" s="11"/>
      <c r="H96862" s="12"/>
      <c r="I96862" s="49"/>
    </row>
    <row r="96863" customHeight="1" spans="7:9">
      <c r="G96863" s="11"/>
      <c r="H96863" s="12"/>
      <c r="I96863" s="49"/>
    </row>
    <row r="96864" customHeight="1" spans="7:9">
      <c r="G96864" s="11"/>
      <c r="H96864" s="12"/>
      <c r="I96864" s="49"/>
    </row>
    <row r="96865" customHeight="1" spans="7:9">
      <c r="G96865" s="11"/>
      <c r="H96865" s="12"/>
      <c r="I96865" s="49"/>
    </row>
    <row r="96866" customHeight="1" spans="7:9">
      <c r="G96866" s="11"/>
      <c r="H96866" s="12"/>
      <c r="I96866" s="49"/>
    </row>
    <row r="96867" customHeight="1" spans="7:9">
      <c r="G96867" s="11"/>
      <c r="H96867" s="12"/>
      <c r="I96867" s="49"/>
    </row>
    <row r="96868" customHeight="1" spans="7:9">
      <c r="G96868" s="11"/>
      <c r="H96868" s="12"/>
      <c r="I96868" s="49"/>
    </row>
    <row r="96869" customHeight="1" spans="7:9">
      <c r="G96869" s="11"/>
      <c r="H96869" s="12"/>
      <c r="I96869" s="49"/>
    </row>
    <row r="96870" customHeight="1" spans="7:9">
      <c r="G96870" s="11"/>
      <c r="H96870" s="12"/>
      <c r="I96870" s="49"/>
    </row>
    <row r="96871" customHeight="1" spans="7:9">
      <c r="G96871" s="11"/>
      <c r="H96871" s="12"/>
      <c r="I96871" s="49"/>
    </row>
    <row r="96872" customHeight="1" spans="7:9">
      <c r="G96872" s="11"/>
      <c r="H96872" s="12"/>
      <c r="I96872" s="49"/>
    </row>
    <row r="96873" customHeight="1" spans="7:9">
      <c r="G96873" s="11"/>
      <c r="H96873" s="12"/>
      <c r="I96873" s="49"/>
    </row>
    <row r="96874" customHeight="1" spans="7:9">
      <c r="G96874" s="11"/>
      <c r="H96874" s="12"/>
      <c r="I96874" s="49"/>
    </row>
    <row r="96875" customHeight="1" spans="7:9">
      <c r="G96875" s="11"/>
      <c r="H96875" s="12"/>
      <c r="I96875" s="49"/>
    </row>
    <row r="96876" customHeight="1" spans="7:9">
      <c r="G96876" s="11"/>
      <c r="H96876" s="12"/>
      <c r="I96876" s="49"/>
    </row>
    <row r="96877" customHeight="1" spans="7:9">
      <c r="G96877" s="11"/>
      <c r="H96877" s="12"/>
      <c r="I96877" s="49"/>
    </row>
    <row r="96878" customHeight="1" spans="7:9">
      <c r="G96878" s="11"/>
      <c r="H96878" s="12"/>
      <c r="I96878" s="49"/>
    </row>
    <row r="96879" customHeight="1" spans="7:9">
      <c r="G96879" s="11"/>
      <c r="H96879" s="12"/>
      <c r="I96879" s="49"/>
    </row>
    <row r="96880" customHeight="1" spans="7:9">
      <c r="G96880" s="11"/>
      <c r="H96880" s="12"/>
      <c r="I96880" s="49"/>
    </row>
    <row r="96881" customHeight="1" spans="7:9">
      <c r="G96881" s="11"/>
      <c r="H96881" s="12"/>
      <c r="I96881" s="49"/>
    </row>
    <row r="96882" customHeight="1" spans="7:9">
      <c r="G96882" s="11"/>
      <c r="H96882" s="12"/>
      <c r="I96882" s="49"/>
    </row>
    <row r="96883" customHeight="1" spans="7:9">
      <c r="G96883" s="11"/>
      <c r="H96883" s="12"/>
      <c r="I96883" s="49"/>
    </row>
    <row r="96884" customHeight="1" spans="7:9">
      <c r="G96884" s="11"/>
      <c r="H96884" s="12"/>
      <c r="I96884" s="49"/>
    </row>
    <row r="96885" customHeight="1" spans="7:9">
      <c r="G96885" s="11"/>
      <c r="H96885" s="12"/>
      <c r="I96885" s="49"/>
    </row>
    <row r="96886" customHeight="1" spans="7:9">
      <c r="G96886" s="11"/>
      <c r="H96886" s="12"/>
      <c r="I96886" s="49"/>
    </row>
    <row r="96887" customHeight="1" spans="7:9">
      <c r="G96887" s="11"/>
      <c r="H96887" s="12"/>
      <c r="I96887" s="49"/>
    </row>
    <row r="96888" customHeight="1" spans="7:9">
      <c r="G96888" s="11"/>
      <c r="H96888" s="12"/>
      <c r="I96888" s="49"/>
    </row>
    <row r="96889" customHeight="1" spans="7:9">
      <c r="G96889" s="11"/>
      <c r="H96889" s="12"/>
      <c r="I96889" s="49"/>
    </row>
    <row r="96890" customHeight="1" spans="7:9">
      <c r="G96890" s="11"/>
      <c r="H96890" s="12"/>
      <c r="I96890" s="49"/>
    </row>
    <row r="96891" customHeight="1" spans="7:9">
      <c r="G96891" s="11"/>
      <c r="H96891" s="12"/>
      <c r="I96891" s="49"/>
    </row>
    <row r="96892" customHeight="1" spans="7:9">
      <c r="G96892" s="11"/>
      <c r="H96892" s="12"/>
      <c r="I96892" s="49"/>
    </row>
    <row r="96893" customHeight="1" spans="7:9">
      <c r="G96893" s="11"/>
      <c r="H96893" s="12"/>
      <c r="I96893" s="49"/>
    </row>
    <row r="96894" customHeight="1" spans="7:9">
      <c r="G96894" s="11"/>
      <c r="H96894" s="12"/>
      <c r="I96894" s="49"/>
    </row>
    <row r="96895" customHeight="1" spans="7:9">
      <c r="G96895" s="11"/>
      <c r="H96895" s="12"/>
      <c r="I96895" s="49"/>
    </row>
    <row r="96896" customHeight="1" spans="7:9">
      <c r="G96896" s="11"/>
      <c r="H96896" s="12"/>
      <c r="I96896" s="49"/>
    </row>
    <row r="96897" customHeight="1" spans="7:9">
      <c r="G96897" s="11"/>
      <c r="H96897" s="12"/>
      <c r="I96897" s="49"/>
    </row>
    <row r="96898" customHeight="1" spans="7:9">
      <c r="G96898" s="11"/>
      <c r="H96898" s="12"/>
      <c r="I96898" s="49"/>
    </row>
    <row r="96899" customHeight="1" spans="7:9">
      <c r="G96899" s="11"/>
      <c r="H96899" s="12"/>
      <c r="I96899" s="49"/>
    </row>
    <row r="96900" customHeight="1" spans="7:9">
      <c r="G96900" s="11"/>
      <c r="H96900" s="12"/>
      <c r="I96900" s="49"/>
    </row>
    <row r="96901" customHeight="1" spans="7:9">
      <c r="G96901" s="11"/>
      <c r="H96901" s="12"/>
      <c r="I96901" s="49"/>
    </row>
    <row r="96902" customHeight="1" spans="7:9">
      <c r="G96902" s="11"/>
      <c r="H96902" s="12"/>
      <c r="I96902" s="49"/>
    </row>
    <row r="96903" customHeight="1" spans="7:9">
      <c r="G96903" s="11"/>
      <c r="H96903" s="12"/>
      <c r="I96903" s="49"/>
    </row>
    <row r="96904" customHeight="1" spans="7:9">
      <c r="G96904" s="11"/>
      <c r="H96904" s="12"/>
      <c r="I96904" s="49"/>
    </row>
    <row r="96905" customHeight="1" spans="7:9">
      <c r="G96905" s="11"/>
      <c r="H96905" s="12"/>
      <c r="I96905" s="49"/>
    </row>
    <row r="96906" customHeight="1" spans="7:9">
      <c r="G96906" s="11"/>
      <c r="H96906" s="12"/>
      <c r="I96906" s="49"/>
    </row>
    <row r="96907" customHeight="1" spans="7:9">
      <c r="G96907" s="11"/>
      <c r="H96907" s="12"/>
      <c r="I96907" s="49"/>
    </row>
    <row r="96908" customHeight="1" spans="7:9">
      <c r="G96908" s="11"/>
      <c r="H96908" s="12"/>
      <c r="I96908" s="49"/>
    </row>
    <row r="96909" customHeight="1" spans="7:9">
      <c r="G96909" s="11"/>
      <c r="H96909" s="12"/>
      <c r="I96909" s="49"/>
    </row>
    <row r="96910" customHeight="1" spans="7:9">
      <c r="G96910" s="11"/>
      <c r="H96910" s="12"/>
      <c r="I96910" s="49"/>
    </row>
    <row r="96911" customHeight="1" spans="7:9">
      <c r="G96911" s="11"/>
      <c r="H96911" s="12"/>
      <c r="I96911" s="49"/>
    </row>
    <row r="96912" customHeight="1" spans="7:9">
      <c r="G96912" s="11"/>
      <c r="H96912" s="12"/>
      <c r="I96912" s="49"/>
    </row>
    <row r="96913" customHeight="1" spans="7:9">
      <c r="G96913" s="11"/>
      <c r="H96913" s="12"/>
      <c r="I96913" s="49"/>
    </row>
    <row r="96914" customHeight="1" spans="7:9">
      <c r="G96914" s="11"/>
      <c r="H96914" s="12"/>
      <c r="I96914" s="49"/>
    </row>
    <row r="96915" customHeight="1" spans="7:9">
      <c r="G96915" s="11"/>
      <c r="H96915" s="12"/>
      <c r="I96915" s="49"/>
    </row>
    <row r="96916" customHeight="1" spans="7:9">
      <c r="G96916" s="11"/>
      <c r="H96916" s="12"/>
      <c r="I96916" s="49"/>
    </row>
    <row r="96917" customHeight="1" spans="7:9">
      <c r="G96917" s="11"/>
      <c r="H96917" s="12"/>
      <c r="I96917" s="49"/>
    </row>
    <row r="96918" customHeight="1" spans="7:9">
      <c r="G96918" s="11"/>
      <c r="H96918" s="12"/>
      <c r="I96918" s="49"/>
    </row>
    <row r="96919" customHeight="1" spans="7:9">
      <c r="G96919" s="11"/>
      <c r="H96919" s="12"/>
      <c r="I96919" s="49"/>
    </row>
    <row r="96920" customHeight="1" spans="7:9">
      <c r="G96920" s="11"/>
      <c r="H96920" s="12"/>
      <c r="I96920" s="49"/>
    </row>
    <row r="96921" customHeight="1" spans="7:9">
      <c r="G96921" s="11"/>
      <c r="H96921" s="12"/>
      <c r="I96921" s="49"/>
    </row>
    <row r="96922" customHeight="1" spans="7:9">
      <c r="G96922" s="11"/>
      <c r="H96922" s="12"/>
      <c r="I96922" s="49"/>
    </row>
    <row r="96923" customHeight="1" spans="7:9">
      <c r="G96923" s="11"/>
      <c r="H96923" s="12"/>
      <c r="I96923" s="49"/>
    </row>
    <row r="96924" customHeight="1" spans="7:9">
      <c r="G96924" s="11"/>
      <c r="H96924" s="12"/>
      <c r="I96924" s="49"/>
    </row>
    <row r="96925" customHeight="1" spans="7:9">
      <c r="G96925" s="11"/>
      <c r="H96925" s="12"/>
      <c r="I96925" s="49"/>
    </row>
    <row r="96926" customHeight="1" spans="7:9">
      <c r="G96926" s="11"/>
      <c r="H96926" s="12"/>
      <c r="I96926" s="49"/>
    </row>
    <row r="96927" customHeight="1" spans="7:9">
      <c r="G96927" s="11"/>
      <c r="H96927" s="12"/>
      <c r="I96927" s="49"/>
    </row>
    <row r="96928" customHeight="1" spans="7:9">
      <c r="G96928" s="11"/>
      <c r="H96928" s="12"/>
      <c r="I96928" s="49"/>
    </row>
    <row r="96929" customHeight="1" spans="7:9">
      <c r="G96929" s="11"/>
      <c r="H96929" s="12"/>
      <c r="I96929" s="49"/>
    </row>
    <row r="96930" customHeight="1" spans="7:9">
      <c r="G96930" s="11"/>
      <c r="H96930" s="12"/>
      <c r="I96930" s="49"/>
    </row>
    <row r="96931" customHeight="1" spans="7:9">
      <c r="G96931" s="11"/>
      <c r="H96931" s="12"/>
      <c r="I96931" s="49"/>
    </row>
    <row r="96932" customHeight="1" spans="7:9">
      <c r="G96932" s="11"/>
      <c r="H96932" s="12"/>
      <c r="I96932" s="49"/>
    </row>
    <row r="96933" customHeight="1" spans="7:9">
      <c r="G96933" s="11"/>
      <c r="H96933" s="12"/>
      <c r="I96933" s="49"/>
    </row>
    <row r="96934" customHeight="1" spans="7:9">
      <c r="G96934" s="11"/>
      <c r="H96934" s="12"/>
      <c r="I96934" s="49"/>
    </row>
    <row r="96935" customHeight="1" spans="7:9">
      <c r="G96935" s="11"/>
      <c r="H96935" s="12"/>
      <c r="I96935" s="49"/>
    </row>
    <row r="96936" customHeight="1" spans="7:9">
      <c r="G96936" s="11"/>
      <c r="H96936" s="12"/>
      <c r="I96936" s="49"/>
    </row>
    <row r="96937" customHeight="1" spans="7:9">
      <c r="G96937" s="11"/>
      <c r="H96937" s="12"/>
      <c r="I96937" s="49"/>
    </row>
    <row r="96938" customHeight="1" spans="7:9">
      <c r="G96938" s="11"/>
      <c r="H96938" s="12"/>
      <c r="I96938" s="49"/>
    </row>
    <row r="96939" customHeight="1" spans="7:9">
      <c r="G96939" s="11"/>
      <c r="H96939" s="12"/>
      <c r="I96939" s="49"/>
    </row>
    <row r="96940" customHeight="1" spans="7:9">
      <c r="G96940" s="11"/>
      <c r="H96940" s="12"/>
      <c r="I96940" s="49"/>
    </row>
    <row r="96941" customHeight="1" spans="7:9">
      <c r="G96941" s="11"/>
      <c r="H96941" s="12"/>
      <c r="I96941" s="49"/>
    </row>
    <row r="96942" customHeight="1" spans="7:9">
      <c r="G96942" s="11"/>
      <c r="H96942" s="12"/>
      <c r="I96942" s="49"/>
    </row>
    <row r="96943" customHeight="1" spans="7:9">
      <c r="G96943" s="11"/>
      <c r="H96943" s="12"/>
      <c r="I96943" s="49"/>
    </row>
    <row r="96944" customHeight="1" spans="7:9">
      <c r="G96944" s="11"/>
      <c r="H96944" s="12"/>
      <c r="I96944" s="49"/>
    </row>
    <row r="96945" customHeight="1" spans="7:9">
      <c r="G96945" s="11"/>
      <c r="H96945" s="12"/>
      <c r="I96945" s="49"/>
    </row>
    <row r="96946" customHeight="1" spans="7:9">
      <c r="G96946" s="11"/>
      <c r="H96946" s="12"/>
      <c r="I96946" s="49"/>
    </row>
    <row r="96947" customHeight="1" spans="7:9">
      <c r="G96947" s="11"/>
      <c r="H96947" s="12"/>
      <c r="I96947" s="49"/>
    </row>
    <row r="96948" customHeight="1" spans="7:9">
      <c r="G96948" s="11"/>
      <c r="H96948" s="12"/>
      <c r="I96948" s="49"/>
    </row>
    <row r="96949" customHeight="1" spans="7:9">
      <c r="G96949" s="11"/>
      <c r="H96949" s="12"/>
      <c r="I96949" s="49"/>
    </row>
    <row r="96950" customHeight="1" spans="7:9">
      <c r="G96950" s="11"/>
      <c r="H96950" s="12"/>
      <c r="I96950" s="49"/>
    </row>
    <row r="96951" customHeight="1" spans="7:9">
      <c r="G96951" s="11"/>
      <c r="H96951" s="12"/>
      <c r="I96951" s="49"/>
    </row>
    <row r="96952" customHeight="1" spans="7:9">
      <c r="G96952" s="11"/>
      <c r="H96952" s="12"/>
      <c r="I96952" s="49"/>
    </row>
    <row r="96953" customHeight="1" spans="7:9">
      <c r="G96953" s="11"/>
      <c r="H96953" s="12"/>
      <c r="I96953" s="49"/>
    </row>
    <row r="96954" customHeight="1" spans="7:9">
      <c r="G96954" s="11"/>
      <c r="H96954" s="12"/>
      <c r="I96954" s="49"/>
    </row>
    <row r="96955" customHeight="1" spans="7:9">
      <c r="G96955" s="11"/>
      <c r="H96955" s="12"/>
      <c r="I96955" s="49"/>
    </row>
    <row r="96956" customHeight="1" spans="7:9">
      <c r="G96956" s="11"/>
      <c r="H96956" s="12"/>
      <c r="I96956" s="49"/>
    </row>
    <row r="96957" customHeight="1" spans="7:9">
      <c r="G96957" s="11"/>
      <c r="H96957" s="12"/>
      <c r="I96957" s="49"/>
    </row>
    <row r="96958" customHeight="1" spans="7:9">
      <c r="G96958" s="11"/>
      <c r="H96958" s="12"/>
      <c r="I96958" s="49"/>
    </row>
    <row r="96959" customHeight="1" spans="7:9">
      <c r="G96959" s="11"/>
      <c r="H96959" s="12"/>
      <c r="I96959" s="49"/>
    </row>
    <row r="96960" customHeight="1" spans="7:9">
      <c r="G96960" s="11"/>
      <c r="H96960" s="12"/>
      <c r="I96960" s="49"/>
    </row>
    <row r="96961" customHeight="1" spans="7:9">
      <c r="G96961" s="11"/>
      <c r="H96961" s="12"/>
      <c r="I96961" s="49"/>
    </row>
    <row r="96962" customHeight="1" spans="7:9">
      <c r="G96962" s="11"/>
      <c r="H96962" s="12"/>
      <c r="I96962" s="49"/>
    </row>
    <row r="96963" customHeight="1" spans="7:9">
      <c r="G96963" s="11"/>
      <c r="H96963" s="12"/>
      <c r="I96963" s="49"/>
    </row>
    <row r="96964" customHeight="1" spans="7:9">
      <c r="G96964" s="11"/>
      <c r="H96964" s="12"/>
      <c r="I96964" s="49"/>
    </row>
    <row r="96965" customHeight="1" spans="7:9">
      <c r="G96965" s="11"/>
      <c r="H96965" s="12"/>
      <c r="I96965" s="49"/>
    </row>
    <row r="96966" customHeight="1" spans="7:9">
      <c r="G96966" s="11"/>
      <c r="H96966" s="12"/>
      <c r="I96966" s="49"/>
    </row>
    <row r="96967" customHeight="1" spans="7:9">
      <c r="G96967" s="11"/>
      <c r="H96967" s="12"/>
      <c r="I96967" s="49"/>
    </row>
    <row r="96968" customHeight="1" spans="7:9">
      <c r="G96968" s="11"/>
      <c r="H96968" s="12"/>
      <c r="I96968" s="49"/>
    </row>
    <row r="96969" customHeight="1" spans="7:9">
      <c r="G96969" s="11"/>
      <c r="H96969" s="12"/>
      <c r="I96969" s="49"/>
    </row>
    <row r="96970" customHeight="1" spans="7:9">
      <c r="G96970" s="11"/>
      <c r="H96970" s="12"/>
      <c r="I96970" s="49"/>
    </row>
    <row r="96971" customHeight="1" spans="7:9">
      <c r="G96971" s="11"/>
      <c r="H96971" s="12"/>
      <c r="I96971" s="49"/>
    </row>
    <row r="96972" customHeight="1" spans="7:9">
      <c r="G96972" s="11"/>
      <c r="H96972" s="12"/>
      <c r="I96972" s="49"/>
    </row>
    <row r="96973" customHeight="1" spans="7:9">
      <c r="G96973" s="11"/>
      <c r="H96973" s="12"/>
      <c r="I96973" s="49"/>
    </row>
    <row r="96974" customHeight="1" spans="7:9">
      <c r="G96974" s="11"/>
      <c r="H96974" s="12"/>
      <c r="I96974" s="49"/>
    </row>
    <row r="96975" customHeight="1" spans="7:9">
      <c r="G96975" s="11"/>
      <c r="H96975" s="12"/>
      <c r="I96975" s="49"/>
    </row>
    <row r="96976" customHeight="1" spans="7:9">
      <c r="G96976" s="11"/>
      <c r="H96976" s="12"/>
      <c r="I96976" s="49"/>
    </row>
    <row r="96977" customHeight="1" spans="7:9">
      <c r="G96977" s="11"/>
      <c r="H96977" s="12"/>
      <c r="I96977" s="49"/>
    </row>
    <row r="96978" customHeight="1" spans="7:9">
      <c r="G96978" s="11"/>
      <c r="H96978" s="12"/>
      <c r="I96978" s="49"/>
    </row>
    <row r="96979" customHeight="1" spans="7:9">
      <c r="G96979" s="11"/>
      <c r="H96979" s="12"/>
      <c r="I96979" s="49"/>
    </row>
    <row r="96980" customHeight="1" spans="7:9">
      <c r="G96980" s="11"/>
      <c r="H96980" s="12"/>
      <c r="I96980" s="49"/>
    </row>
    <row r="96981" customHeight="1" spans="7:9">
      <c r="G96981" s="11"/>
      <c r="H96981" s="12"/>
      <c r="I96981" s="49"/>
    </row>
    <row r="96982" customHeight="1" spans="7:9">
      <c r="G96982" s="11"/>
      <c r="H96982" s="12"/>
      <c r="I96982" s="49"/>
    </row>
    <row r="96983" customHeight="1" spans="7:9">
      <c r="G96983" s="11"/>
      <c r="H96983" s="12"/>
      <c r="I96983" s="49"/>
    </row>
    <row r="96984" customHeight="1" spans="7:9">
      <c r="G96984" s="11"/>
      <c r="H96984" s="12"/>
      <c r="I96984" s="49"/>
    </row>
    <row r="96985" customHeight="1" spans="7:9">
      <c r="G96985" s="11"/>
      <c r="H96985" s="12"/>
      <c r="I96985" s="49"/>
    </row>
    <row r="96986" customHeight="1" spans="7:9">
      <c r="G96986" s="11"/>
      <c r="H96986" s="12"/>
      <c r="I96986" s="49"/>
    </row>
    <row r="96987" customHeight="1" spans="7:9">
      <c r="G96987" s="11"/>
      <c r="H96987" s="12"/>
      <c r="I96987" s="49"/>
    </row>
    <row r="96988" customHeight="1" spans="7:9">
      <c r="G96988" s="11"/>
      <c r="H96988" s="12"/>
      <c r="I96988" s="49"/>
    </row>
    <row r="96989" customHeight="1" spans="7:9">
      <c r="G96989" s="11"/>
      <c r="H96989" s="12"/>
      <c r="I96989" s="49"/>
    </row>
    <row r="96990" customHeight="1" spans="7:9">
      <c r="G96990" s="11"/>
      <c r="H96990" s="12"/>
      <c r="I96990" s="49"/>
    </row>
    <row r="96991" customHeight="1" spans="7:9">
      <c r="G96991" s="11"/>
      <c r="H96991" s="12"/>
      <c r="I96991" s="49"/>
    </row>
    <row r="96992" customHeight="1" spans="7:9">
      <c r="G96992" s="11"/>
      <c r="H96992" s="12"/>
      <c r="I96992" s="49"/>
    </row>
    <row r="96993" customHeight="1" spans="7:9">
      <c r="G96993" s="11"/>
      <c r="H96993" s="12"/>
      <c r="I96993" s="49"/>
    </row>
    <row r="96994" customHeight="1" spans="7:9">
      <c r="G96994" s="11"/>
      <c r="H96994" s="12"/>
      <c r="I96994" s="49"/>
    </row>
    <row r="96995" customHeight="1" spans="7:9">
      <c r="G96995" s="11"/>
      <c r="H96995" s="12"/>
      <c r="I96995" s="49"/>
    </row>
    <row r="96996" customHeight="1" spans="7:9">
      <c r="G96996" s="11"/>
      <c r="H96996" s="12"/>
      <c r="I96996" s="49"/>
    </row>
    <row r="96997" customHeight="1" spans="7:9">
      <c r="G96997" s="11"/>
      <c r="H96997" s="12"/>
      <c r="I96997" s="49"/>
    </row>
    <row r="96998" customHeight="1" spans="7:9">
      <c r="G96998" s="11"/>
      <c r="H96998" s="12"/>
      <c r="I96998" s="49"/>
    </row>
    <row r="96999" customHeight="1" spans="7:9">
      <c r="G96999" s="11"/>
      <c r="H96999" s="12"/>
      <c r="I96999" s="49"/>
    </row>
    <row r="97000" customHeight="1" spans="7:9">
      <c r="G97000" s="11"/>
      <c r="H97000" s="12"/>
      <c r="I97000" s="49"/>
    </row>
    <row r="97001" customHeight="1" spans="7:9">
      <c r="G97001" s="11"/>
      <c r="H97001" s="12"/>
      <c r="I97001" s="49"/>
    </row>
    <row r="97002" customHeight="1" spans="7:9">
      <c r="G97002" s="11"/>
      <c r="H97002" s="12"/>
      <c r="I97002" s="49"/>
    </row>
    <row r="97003" customHeight="1" spans="7:9">
      <c r="G97003" s="11"/>
      <c r="H97003" s="12"/>
      <c r="I97003" s="49"/>
    </row>
    <row r="97004" customHeight="1" spans="7:9">
      <c r="G97004" s="11"/>
      <c r="H97004" s="12"/>
      <c r="I97004" s="49"/>
    </row>
    <row r="97005" customHeight="1" spans="7:9">
      <c r="G97005" s="11"/>
      <c r="H97005" s="12"/>
      <c r="I97005" s="49"/>
    </row>
    <row r="97006" customHeight="1" spans="7:9">
      <c r="G97006" s="11"/>
      <c r="H97006" s="12"/>
      <c r="I97006" s="49"/>
    </row>
    <row r="97007" customHeight="1" spans="7:9">
      <c r="G97007" s="11"/>
      <c r="H97007" s="12"/>
      <c r="I97007" s="49"/>
    </row>
    <row r="97008" customHeight="1" spans="7:9">
      <c r="G97008" s="11"/>
      <c r="H97008" s="12"/>
      <c r="I97008" s="49"/>
    </row>
    <row r="97009" customHeight="1" spans="7:9">
      <c r="G97009" s="11"/>
      <c r="H97009" s="12"/>
      <c r="I97009" s="49"/>
    </row>
    <row r="97010" customHeight="1" spans="7:9">
      <c r="G97010" s="11"/>
      <c r="H97010" s="12"/>
      <c r="I97010" s="49"/>
    </row>
    <row r="97011" customHeight="1" spans="7:9">
      <c r="G97011" s="11"/>
      <c r="H97011" s="12"/>
      <c r="I97011" s="49"/>
    </row>
    <row r="97012" customHeight="1" spans="7:9">
      <c r="G97012" s="11"/>
      <c r="H97012" s="12"/>
      <c r="I97012" s="49"/>
    </row>
    <row r="97013" customHeight="1" spans="7:9">
      <c r="G97013" s="11"/>
      <c r="H97013" s="12"/>
      <c r="I97013" s="49"/>
    </row>
    <row r="97014" customHeight="1" spans="7:9">
      <c r="G97014" s="11"/>
      <c r="H97014" s="12"/>
      <c r="I97014" s="49"/>
    </row>
    <row r="97015" customHeight="1" spans="7:9">
      <c r="G97015" s="11"/>
      <c r="H97015" s="12"/>
      <c r="I97015" s="49"/>
    </row>
    <row r="97016" customHeight="1" spans="7:9">
      <c r="G97016" s="11"/>
      <c r="H97016" s="12"/>
      <c r="I97016" s="49"/>
    </row>
    <row r="97017" customHeight="1" spans="7:9">
      <c r="G97017" s="11"/>
      <c r="H97017" s="12"/>
      <c r="I97017" s="49"/>
    </row>
    <row r="97018" customHeight="1" spans="7:9">
      <c r="G97018" s="11"/>
      <c r="H97018" s="12"/>
      <c r="I97018" s="49"/>
    </row>
    <row r="97019" customHeight="1" spans="7:9">
      <c r="G97019" s="11"/>
      <c r="H97019" s="12"/>
      <c r="I97019" s="49"/>
    </row>
    <row r="97020" customHeight="1" spans="7:9">
      <c r="G97020" s="11"/>
      <c r="H97020" s="12"/>
      <c r="I97020" s="49"/>
    </row>
    <row r="97021" customHeight="1" spans="7:9">
      <c r="G97021" s="11"/>
      <c r="H97021" s="12"/>
      <c r="I97021" s="49"/>
    </row>
    <row r="97022" customHeight="1" spans="7:9">
      <c r="G97022" s="11"/>
      <c r="H97022" s="12"/>
      <c r="I97022" s="49"/>
    </row>
    <row r="97023" customHeight="1" spans="7:9">
      <c r="G97023" s="11"/>
      <c r="H97023" s="12"/>
      <c r="I97023" s="49"/>
    </row>
    <row r="97024" customHeight="1" spans="7:9">
      <c r="G97024" s="11"/>
      <c r="H97024" s="12"/>
      <c r="I97024" s="49"/>
    </row>
    <row r="97025" customHeight="1" spans="7:9">
      <c r="G97025" s="11"/>
      <c r="H97025" s="12"/>
      <c r="I97025" s="49"/>
    </row>
    <row r="97026" customHeight="1" spans="7:9">
      <c r="G97026" s="11"/>
      <c r="H97026" s="12"/>
      <c r="I97026" s="49"/>
    </row>
    <row r="97027" customHeight="1" spans="7:9">
      <c r="G97027" s="11"/>
      <c r="H97027" s="12"/>
      <c r="I97027" s="49"/>
    </row>
    <row r="97028" customHeight="1" spans="7:9">
      <c r="G97028" s="11"/>
      <c r="H97028" s="12"/>
      <c r="I97028" s="49"/>
    </row>
    <row r="97029" customHeight="1" spans="7:9">
      <c r="G97029" s="11"/>
      <c r="H97029" s="12"/>
      <c r="I97029" s="49"/>
    </row>
    <row r="97030" customHeight="1" spans="7:9">
      <c r="G97030" s="11"/>
      <c r="H97030" s="12"/>
      <c r="I97030" s="49"/>
    </row>
    <row r="97031" customHeight="1" spans="7:9">
      <c r="G97031" s="11"/>
      <c r="H97031" s="12"/>
      <c r="I97031" s="49"/>
    </row>
    <row r="97032" customHeight="1" spans="7:9">
      <c r="G97032" s="11"/>
      <c r="H97032" s="12"/>
      <c r="I97032" s="49"/>
    </row>
    <row r="97033" customHeight="1" spans="7:9">
      <c r="G97033" s="11"/>
      <c r="H97033" s="12"/>
      <c r="I97033" s="49"/>
    </row>
    <row r="97034" customHeight="1" spans="7:9">
      <c r="G97034" s="11"/>
      <c r="H97034" s="12"/>
      <c r="I97034" s="49"/>
    </row>
    <row r="97035" customHeight="1" spans="7:9">
      <c r="G97035" s="11"/>
      <c r="H97035" s="12"/>
      <c r="I97035" s="49"/>
    </row>
    <row r="97036" customHeight="1" spans="7:9">
      <c r="G97036" s="11"/>
      <c r="H97036" s="12"/>
      <c r="I97036" s="49"/>
    </row>
    <row r="97037" customHeight="1" spans="7:9">
      <c r="G97037" s="11"/>
      <c r="H97037" s="12"/>
      <c r="I97037" s="49"/>
    </row>
    <row r="97038" customHeight="1" spans="7:9">
      <c r="G97038" s="11"/>
      <c r="H97038" s="12"/>
      <c r="I97038" s="49"/>
    </row>
    <row r="97039" customHeight="1" spans="7:9">
      <c r="G97039" s="11"/>
      <c r="H97039" s="12"/>
      <c r="I97039" s="49"/>
    </row>
    <row r="97040" customHeight="1" spans="7:9">
      <c r="G97040" s="11"/>
      <c r="H97040" s="12"/>
      <c r="I97040" s="49"/>
    </row>
    <row r="97041" customHeight="1" spans="7:9">
      <c r="G97041" s="11"/>
      <c r="H97041" s="12"/>
      <c r="I97041" s="49"/>
    </row>
    <row r="97042" customHeight="1" spans="7:9">
      <c r="G97042" s="11"/>
      <c r="H97042" s="12"/>
      <c r="I97042" s="49"/>
    </row>
    <row r="97043" customHeight="1" spans="7:9">
      <c r="G97043" s="11"/>
      <c r="H97043" s="12"/>
      <c r="I97043" s="49"/>
    </row>
    <row r="97044" customHeight="1" spans="7:9">
      <c r="G97044" s="11"/>
      <c r="H97044" s="12"/>
      <c r="I97044" s="49"/>
    </row>
    <row r="97045" customHeight="1" spans="7:9">
      <c r="G97045" s="11"/>
      <c r="H97045" s="12"/>
      <c r="I97045" s="49"/>
    </row>
    <row r="97046" customHeight="1" spans="7:9">
      <c r="G97046" s="11"/>
      <c r="H97046" s="12"/>
      <c r="I97046" s="49"/>
    </row>
    <row r="97047" customHeight="1" spans="7:9">
      <c r="G97047" s="11"/>
      <c r="H97047" s="12"/>
      <c r="I97047" s="49"/>
    </row>
    <row r="97048" customHeight="1" spans="7:9">
      <c r="G97048" s="11"/>
      <c r="H97048" s="12"/>
      <c r="I97048" s="49"/>
    </row>
    <row r="97049" customHeight="1" spans="7:9">
      <c r="G97049" s="11"/>
      <c r="H97049" s="12"/>
      <c r="I97049" s="49"/>
    </row>
    <row r="97050" customHeight="1" spans="7:9">
      <c r="G97050" s="11"/>
      <c r="H97050" s="12"/>
      <c r="I97050" s="49"/>
    </row>
    <row r="97051" customHeight="1" spans="7:9">
      <c r="G97051" s="11"/>
      <c r="H97051" s="12"/>
      <c r="I97051" s="49"/>
    </row>
    <row r="97052" customHeight="1" spans="7:9">
      <c r="G97052" s="11"/>
      <c r="H97052" s="12"/>
      <c r="I97052" s="49"/>
    </row>
    <row r="97053" customHeight="1" spans="7:9">
      <c r="G97053" s="11"/>
      <c r="H97053" s="12"/>
      <c r="I97053" s="49"/>
    </row>
    <row r="97054" customHeight="1" spans="7:9">
      <c r="G97054" s="11"/>
      <c r="H97054" s="12"/>
      <c r="I97054" s="49"/>
    </row>
    <row r="97055" customHeight="1" spans="7:9">
      <c r="G97055" s="11"/>
      <c r="H97055" s="12"/>
      <c r="I97055" s="49"/>
    </row>
    <row r="97056" customHeight="1" spans="7:9">
      <c r="G97056" s="11"/>
      <c r="H97056" s="12"/>
      <c r="I97056" s="49"/>
    </row>
    <row r="97057" customHeight="1" spans="7:9">
      <c r="G97057" s="11"/>
      <c r="H97057" s="12"/>
      <c r="I97057" s="49"/>
    </row>
    <row r="97058" customHeight="1" spans="7:9">
      <c r="G97058" s="11"/>
      <c r="H97058" s="12"/>
      <c r="I97058" s="49"/>
    </row>
    <row r="97059" customHeight="1" spans="7:9">
      <c r="G97059" s="11"/>
      <c r="H97059" s="12"/>
      <c r="I97059" s="49"/>
    </row>
    <row r="97060" customHeight="1" spans="7:9">
      <c r="G97060" s="11"/>
      <c r="H97060" s="12"/>
      <c r="I97060" s="49"/>
    </row>
    <row r="97061" customHeight="1" spans="7:9">
      <c r="G97061" s="11"/>
      <c r="H97061" s="12"/>
      <c r="I97061" s="49"/>
    </row>
    <row r="97062" customHeight="1" spans="7:9">
      <c r="G97062" s="11"/>
      <c r="H97062" s="12"/>
      <c r="I97062" s="49"/>
    </row>
    <row r="97063" customHeight="1" spans="7:9">
      <c r="G97063" s="11"/>
      <c r="H97063" s="12"/>
      <c r="I97063" s="49"/>
    </row>
    <row r="97064" customHeight="1" spans="7:9">
      <c r="G97064" s="11"/>
      <c r="H97064" s="12"/>
      <c r="I97064" s="49"/>
    </row>
    <row r="97065" customHeight="1" spans="7:9">
      <c r="G97065" s="11"/>
      <c r="H97065" s="12"/>
      <c r="I97065" s="49"/>
    </row>
    <row r="97066" customHeight="1" spans="7:9">
      <c r="G97066" s="11"/>
      <c r="H97066" s="12"/>
      <c r="I97066" s="49"/>
    </row>
    <row r="97067" customHeight="1" spans="7:9">
      <c r="G97067" s="11"/>
      <c r="H97067" s="12"/>
      <c r="I97067" s="49"/>
    </row>
    <row r="97068" customHeight="1" spans="7:9">
      <c r="G97068" s="11"/>
      <c r="H97068" s="12"/>
      <c r="I97068" s="49"/>
    </row>
    <row r="97069" customHeight="1" spans="7:9">
      <c r="G97069" s="11"/>
      <c r="H97069" s="12"/>
      <c r="I97069" s="49"/>
    </row>
    <row r="97070" customHeight="1" spans="7:9">
      <c r="G97070" s="11"/>
      <c r="H97070" s="12"/>
      <c r="I97070" s="49"/>
    </row>
    <row r="97071" customHeight="1" spans="7:9">
      <c r="G97071" s="11"/>
      <c r="H97071" s="12"/>
      <c r="I97071" s="49"/>
    </row>
    <row r="97072" customHeight="1" spans="7:9">
      <c r="G97072" s="11"/>
      <c r="H97072" s="12"/>
      <c r="I97072" s="49"/>
    </row>
    <row r="97073" customHeight="1" spans="7:9">
      <c r="G97073" s="11"/>
      <c r="H97073" s="12"/>
      <c r="I97073" s="49"/>
    </row>
    <row r="97074" customHeight="1" spans="7:9">
      <c r="G97074" s="11"/>
      <c r="H97074" s="12"/>
      <c r="I97074" s="49"/>
    </row>
    <row r="97075" customHeight="1" spans="7:9">
      <c r="G97075" s="11"/>
      <c r="H97075" s="12"/>
      <c r="I97075" s="49"/>
    </row>
    <row r="97076" customHeight="1" spans="7:9">
      <c r="G97076" s="11"/>
      <c r="H97076" s="12"/>
      <c r="I97076" s="49"/>
    </row>
    <row r="97077" customHeight="1" spans="7:9">
      <c r="G97077" s="11"/>
      <c r="H97077" s="12"/>
      <c r="I97077" s="49"/>
    </row>
    <row r="97078" customHeight="1" spans="7:9">
      <c r="G97078" s="11"/>
      <c r="H97078" s="12"/>
      <c r="I97078" s="49"/>
    </row>
    <row r="97079" customHeight="1" spans="7:9">
      <c r="G97079" s="11"/>
      <c r="H97079" s="12"/>
      <c r="I97079" s="49"/>
    </row>
    <row r="97080" customHeight="1" spans="7:9">
      <c r="G97080" s="11"/>
      <c r="H97080" s="12"/>
      <c r="I97080" s="49"/>
    </row>
    <row r="97081" customHeight="1" spans="7:9">
      <c r="G97081" s="11"/>
      <c r="H97081" s="12"/>
      <c r="I97081" s="49"/>
    </row>
    <row r="97082" customHeight="1" spans="7:9">
      <c r="G97082" s="11"/>
      <c r="H97082" s="12"/>
      <c r="I97082" s="49"/>
    </row>
    <row r="97083" customHeight="1" spans="7:9">
      <c r="G97083" s="11"/>
      <c r="H97083" s="12"/>
      <c r="I97083" s="49"/>
    </row>
    <row r="97084" customHeight="1" spans="7:9">
      <c r="G97084" s="11"/>
      <c r="H97084" s="12"/>
      <c r="I97084" s="49"/>
    </row>
    <row r="97085" customHeight="1" spans="7:9">
      <c r="G97085" s="11"/>
      <c r="H97085" s="12"/>
      <c r="I97085" s="49"/>
    </row>
    <row r="97086" customHeight="1" spans="7:9">
      <c r="G97086" s="11"/>
      <c r="H97086" s="12"/>
      <c r="I97086" s="49"/>
    </row>
    <row r="97087" customHeight="1" spans="7:9">
      <c r="G97087" s="11"/>
      <c r="H97087" s="12"/>
      <c r="I97087" s="49"/>
    </row>
    <row r="97088" customHeight="1" spans="7:9">
      <c r="G97088" s="11"/>
      <c r="H97088" s="12"/>
      <c r="I97088" s="49"/>
    </row>
    <row r="97089" customHeight="1" spans="7:9">
      <c r="G97089" s="11"/>
      <c r="H97089" s="12"/>
      <c r="I97089" s="49"/>
    </row>
    <row r="97090" customHeight="1" spans="7:9">
      <c r="G97090" s="11"/>
      <c r="H97090" s="12"/>
      <c r="I97090" s="49"/>
    </row>
    <row r="97091" customHeight="1" spans="7:9">
      <c r="G97091" s="11"/>
      <c r="H97091" s="12"/>
      <c r="I97091" s="49"/>
    </row>
    <row r="97092" customHeight="1" spans="7:9">
      <c r="G97092" s="11"/>
      <c r="H97092" s="12"/>
      <c r="I97092" s="49"/>
    </row>
    <row r="97093" customHeight="1" spans="7:9">
      <c r="G97093" s="11"/>
      <c r="H97093" s="12"/>
      <c r="I97093" s="49"/>
    </row>
    <row r="97094" customHeight="1" spans="7:9">
      <c r="G97094" s="11"/>
      <c r="H97094" s="12"/>
      <c r="I97094" s="49"/>
    </row>
    <row r="97095" customHeight="1" spans="7:9">
      <c r="G97095" s="11"/>
      <c r="H97095" s="12"/>
      <c r="I97095" s="49"/>
    </row>
    <row r="97096" customHeight="1" spans="7:9">
      <c r="G97096" s="11"/>
      <c r="H97096" s="12"/>
      <c r="I97096" s="49"/>
    </row>
    <row r="97097" customHeight="1" spans="7:9">
      <c r="G97097" s="11"/>
      <c r="H97097" s="12"/>
      <c r="I97097" s="49"/>
    </row>
    <row r="97098" customHeight="1" spans="7:9">
      <c r="G97098" s="11"/>
      <c r="H97098" s="12"/>
      <c r="I97098" s="49"/>
    </row>
    <row r="97099" customHeight="1" spans="7:9">
      <c r="G97099" s="11"/>
      <c r="H97099" s="12"/>
      <c r="I97099" s="49"/>
    </row>
    <row r="97100" customHeight="1" spans="7:9">
      <c r="G97100" s="11"/>
      <c r="H97100" s="12"/>
      <c r="I97100" s="49"/>
    </row>
    <row r="97101" customHeight="1" spans="7:9">
      <c r="G97101" s="11"/>
      <c r="H97101" s="12"/>
      <c r="I97101" s="49"/>
    </row>
    <row r="97102" customHeight="1" spans="7:9">
      <c r="G97102" s="11"/>
      <c r="H97102" s="12"/>
      <c r="I97102" s="49"/>
    </row>
    <row r="97103" customHeight="1" spans="7:9">
      <c r="G97103" s="11"/>
      <c r="H97103" s="12"/>
      <c r="I97103" s="49"/>
    </row>
    <row r="97104" customHeight="1" spans="7:9">
      <c r="G97104" s="11"/>
      <c r="H97104" s="12"/>
      <c r="I97104" s="49"/>
    </row>
    <row r="97105" customHeight="1" spans="7:9">
      <c r="G97105" s="11"/>
      <c r="H97105" s="12"/>
      <c r="I97105" s="49"/>
    </row>
    <row r="97106" customHeight="1" spans="7:9">
      <c r="G97106" s="11"/>
      <c r="H97106" s="12"/>
      <c r="I97106" s="49"/>
    </row>
    <row r="97107" customHeight="1" spans="7:9">
      <c r="G97107" s="11"/>
      <c r="H97107" s="12"/>
      <c r="I97107" s="49"/>
    </row>
    <row r="97108" customHeight="1" spans="7:9">
      <c r="G97108" s="11"/>
      <c r="H97108" s="12"/>
      <c r="I97108" s="49"/>
    </row>
    <row r="97109" customHeight="1" spans="7:9">
      <c r="G97109" s="11"/>
      <c r="H97109" s="12"/>
      <c r="I97109" s="49"/>
    </row>
    <row r="97110" customHeight="1" spans="7:9">
      <c r="G97110" s="11"/>
      <c r="H97110" s="12"/>
      <c r="I97110" s="49"/>
    </row>
    <row r="97111" customHeight="1" spans="7:9">
      <c r="G97111" s="11"/>
      <c r="H97111" s="12"/>
      <c r="I97111" s="49"/>
    </row>
    <row r="97112" customHeight="1" spans="7:9">
      <c r="G97112" s="11"/>
      <c r="H97112" s="12"/>
      <c r="I97112" s="49"/>
    </row>
    <row r="97113" customHeight="1" spans="7:9">
      <c r="G97113" s="11"/>
      <c r="H97113" s="12"/>
      <c r="I97113" s="49"/>
    </row>
    <row r="97114" customHeight="1" spans="7:9">
      <c r="G97114" s="11"/>
      <c r="H97114" s="12"/>
      <c r="I97114" s="49"/>
    </row>
    <row r="97115" customHeight="1" spans="7:9">
      <c r="G97115" s="11"/>
      <c r="H97115" s="12"/>
      <c r="I97115" s="49"/>
    </row>
    <row r="97116" customHeight="1" spans="7:9">
      <c r="G97116" s="11"/>
      <c r="H97116" s="12"/>
      <c r="I97116" s="49"/>
    </row>
    <row r="97117" customHeight="1" spans="7:9">
      <c r="G97117" s="11"/>
      <c r="H97117" s="12"/>
      <c r="I97117" s="49"/>
    </row>
    <row r="97118" customHeight="1" spans="7:9">
      <c r="G97118" s="11"/>
      <c r="H97118" s="12"/>
      <c r="I97118" s="49"/>
    </row>
    <row r="97119" customHeight="1" spans="7:9">
      <c r="G97119" s="11"/>
      <c r="H97119" s="12"/>
      <c r="I97119" s="49"/>
    </row>
    <row r="97120" customHeight="1" spans="7:9">
      <c r="G97120" s="11"/>
      <c r="H97120" s="12"/>
      <c r="I97120" s="49"/>
    </row>
    <row r="97121" customHeight="1" spans="7:9">
      <c r="G97121" s="11"/>
      <c r="H97121" s="12"/>
      <c r="I97121" s="49"/>
    </row>
    <row r="97122" customHeight="1" spans="7:9">
      <c r="G97122" s="11"/>
      <c r="H97122" s="12"/>
      <c r="I97122" s="49"/>
    </row>
    <row r="97123" customHeight="1" spans="7:9">
      <c r="G97123" s="11"/>
      <c r="H97123" s="12"/>
      <c r="I97123" s="49"/>
    </row>
    <row r="97124" customHeight="1" spans="7:9">
      <c r="G97124" s="11"/>
      <c r="H97124" s="12"/>
      <c r="I97124" s="49"/>
    </row>
    <row r="97125" customHeight="1" spans="7:9">
      <c r="G97125" s="11"/>
      <c r="H97125" s="12"/>
      <c r="I97125" s="49"/>
    </row>
    <row r="97126" customHeight="1" spans="7:9">
      <c r="G97126" s="11"/>
      <c r="H97126" s="12"/>
      <c r="I97126" s="49"/>
    </row>
    <row r="97127" customHeight="1" spans="7:9">
      <c r="G97127" s="11"/>
      <c r="H97127" s="12"/>
      <c r="I97127" s="49"/>
    </row>
    <row r="97128" customHeight="1" spans="7:9">
      <c r="G97128" s="11"/>
      <c r="H97128" s="12"/>
      <c r="I97128" s="49"/>
    </row>
    <row r="97129" customHeight="1" spans="7:9">
      <c r="G97129" s="11"/>
      <c r="H97129" s="12"/>
      <c r="I97129" s="49"/>
    </row>
    <row r="97130" customHeight="1" spans="7:9">
      <c r="G97130" s="11"/>
      <c r="H97130" s="12"/>
      <c r="I97130" s="49"/>
    </row>
    <row r="97131" customHeight="1" spans="7:9">
      <c r="G97131" s="11"/>
      <c r="H97131" s="12"/>
      <c r="I97131" s="49"/>
    </row>
    <row r="97132" customHeight="1" spans="7:9">
      <c r="G97132" s="11"/>
      <c r="H97132" s="12"/>
      <c r="I97132" s="49"/>
    </row>
    <row r="97133" customHeight="1" spans="7:9">
      <c r="G97133" s="11"/>
      <c r="H97133" s="12"/>
      <c r="I97133" s="49"/>
    </row>
    <row r="97134" customHeight="1" spans="7:9">
      <c r="G97134" s="11"/>
      <c r="H97134" s="12"/>
      <c r="I97134" s="49"/>
    </row>
    <row r="97135" customHeight="1" spans="7:9">
      <c r="G97135" s="11"/>
      <c r="H97135" s="12"/>
      <c r="I97135" s="49"/>
    </row>
    <row r="97136" customHeight="1" spans="7:9">
      <c r="G97136" s="11"/>
      <c r="H97136" s="12"/>
      <c r="I97136" s="49"/>
    </row>
    <row r="97137" customHeight="1" spans="7:9">
      <c r="G97137" s="11"/>
      <c r="H97137" s="12"/>
      <c r="I97137" s="49"/>
    </row>
    <row r="97138" customHeight="1" spans="7:9">
      <c r="G97138" s="11"/>
      <c r="H97138" s="12"/>
      <c r="I97138" s="49"/>
    </row>
    <row r="97139" customHeight="1" spans="7:9">
      <c r="G97139" s="11"/>
      <c r="H97139" s="12"/>
      <c r="I97139" s="49"/>
    </row>
    <row r="97140" customHeight="1" spans="7:9">
      <c r="G97140" s="11"/>
      <c r="H97140" s="12"/>
      <c r="I97140" s="49"/>
    </row>
    <row r="97141" customHeight="1" spans="7:9">
      <c r="G97141" s="11"/>
      <c r="H97141" s="12"/>
      <c r="I97141" s="49"/>
    </row>
    <row r="97142" customHeight="1" spans="7:9">
      <c r="G97142" s="11"/>
      <c r="H97142" s="12"/>
      <c r="I97142" s="49"/>
    </row>
    <row r="97143" customHeight="1" spans="7:9">
      <c r="G97143" s="11"/>
      <c r="H97143" s="12"/>
      <c r="I97143" s="49"/>
    </row>
    <row r="97144" customHeight="1" spans="7:9">
      <c r="G97144" s="11"/>
      <c r="H97144" s="12"/>
      <c r="I97144" s="49"/>
    </row>
    <row r="97145" customHeight="1" spans="7:9">
      <c r="G97145" s="11"/>
      <c r="H97145" s="12"/>
      <c r="I97145" s="49"/>
    </row>
    <row r="97146" customHeight="1" spans="7:9">
      <c r="G97146" s="11"/>
      <c r="H97146" s="12"/>
      <c r="I97146" s="49"/>
    </row>
    <row r="97147" customHeight="1" spans="7:9">
      <c r="G97147" s="11"/>
      <c r="H97147" s="12"/>
      <c r="I97147" s="49"/>
    </row>
    <row r="97148" customHeight="1" spans="7:9">
      <c r="G97148" s="11"/>
      <c r="H97148" s="12"/>
      <c r="I97148" s="49"/>
    </row>
    <row r="97149" customHeight="1" spans="7:9">
      <c r="G97149" s="11"/>
      <c r="H97149" s="12"/>
      <c r="I97149" s="49"/>
    </row>
    <row r="97150" customHeight="1" spans="7:9">
      <c r="G97150" s="11"/>
      <c r="H97150" s="12"/>
      <c r="I97150" s="49"/>
    </row>
    <row r="97151" customHeight="1" spans="7:9">
      <c r="G97151" s="11"/>
      <c r="H97151" s="12"/>
      <c r="I97151" s="49"/>
    </row>
    <row r="97152" customHeight="1" spans="7:9">
      <c r="G97152" s="11"/>
      <c r="H97152" s="12"/>
      <c r="I97152" s="49"/>
    </row>
    <row r="97153" customHeight="1" spans="7:9">
      <c r="G97153" s="11"/>
      <c r="H97153" s="12"/>
      <c r="I97153" s="49"/>
    </row>
    <row r="97154" customHeight="1" spans="7:9">
      <c r="G97154" s="11"/>
      <c r="H97154" s="12"/>
      <c r="I97154" s="49"/>
    </row>
    <row r="97155" customHeight="1" spans="7:9">
      <c r="G97155" s="11"/>
      <c r="H97155" s="12"/>
      <c r="I97155" s="49"/>
    </row>
    <row r="97156" customHeight="1" spans="7:9">
      <c r="G97156" s="11"/>
      <c r="H97156" s="12"/>
      <c r="I97156" s="49"/>
    </row>
    <row r="97157" customHeight="1" spans="7:9">
      <c r="G97157" s="11"/>
      <c r="H97157" s="12"/>
      <c r="I97157" s="49"/>
    </row>
    <row r="97158" customHeight="1" spans="7:9">
      <c r="G97158" s="11"/>
      <c r="H97158" s="12"/>
      <c r="I97158" s="49"/>
    </row>
    <row r="97159" customHeight="1" spans="7:9">
      <c r="G97159" s="11"/>
      <c r="H97159" s="12"/>
      <c r="I97159" s="49"/>
    </row>
    <row r="97160" customHeight="1" spans="7:9">
      <c r="G97160" s="11"/>
      <c r="H97160" s="12"/>
      <c r="I97160" s="49"/>
    </row>
    <row r="97161" customHeight="1" spans="7:9">
      <c r="G97161" s="11"/>
      <c r="H97161" s="12"/>
      <c r="I97161" s="49"/>
    </row>
    <row r="97162" customHeight="1" spans="7:9">
      <c r="G97162" s="11"/>
      <c r="H97162" s="12"/>
      <c r="I97162" s="49"/>
    </row>
    <row r="97163" customHeight="1" spans="7:9">
      <c r="G97163" s="11"/>
      <c r="H97163" s="12"/>
      <c r="I97163" s="49"/>
    </row>
    <row r="97164" customHeight="1" spans="7:9">
      <c r="G97164" s="11"/>
      <c r="H97164" s="12"/>
      <c r="I97164" s="49"/>
    </row>
    <row r="97165" customHeight="1" spans="7:9">
      <c r="G97165" s="11"/>
      <c r="H97165" s="12"/>
      <c r="I97165" s="49"/>
    </row>
    <row r="97166" customHeight="1" spans="7:9">
      <c r="G97166" s="11"/>
      <c r="H97166" s="12"/>
      <c r="I97166" s="49"/>
    </row>
    <row r="97167" customHeight="1" spans="7:9">
      <c r="G97167" s="11"/>
      <c r="H97167" s="12"/>
      <c r="I97167" s="49"/>
    </row>
    <row r="97168" customHeight="1" spans="7:9">
      <c r="G97168" s="11"/>
      <c r="H97168" s="12"/>
      <c r="I97168" s="49"/>
    </row>
    <row r="97169" customHeight="1" spans="7:9">
      <c r="G97169" s="11"/>
      <c r="H97169" s="12"/>
      <c r="I97169" s="49"/>
    </row>
    <row r="97170" customHeight="1" spans="7:9">
      <c r="G97170" s="11"/>
      <c r="H97170" s="12"/>
      <c r="I97170" s="49"/>
    </row>
    <row r="97171" customHeight="1" spans="7:9">
      <c r="G97171" s="11"/>
      <c r="H97171" s="12"/>
      <c r="I97171" s="49"/>
    </row>
    <row r="97172" customHeight="1" spans="7:9">
      <c r="G97172" s="11"/>
      <c r="H97172" s="12"/>
      <c r="I97172" s="49"/>
    </row>
    <row r="97173" customHeight="1" spans="7:9">
      <c r="G97173" s="11"/>
      <c r="H97173" s="12"/>
      <c r="I97173" s="49"/>
    </row>
    <row r="97174" customHeight="1" spans="7:9">
      <c r="G97174" s="11"/>
      <c r="H97174" s="12"/>
      <c r="I97174" s="49"/>
    </row>
    <row r="97175" customHeight="1" spans="7:9">
      <c r="G97175" s="11"/>
      <c r="H97175" s="12"/>
      <c r="I97175" s="49"/>
    </row>
    <row r="97176" customHeight="1" spans="7:9">
      <c r="G97176" s="11"/>
      <c r="H97176" s="12"/>
      <c r="I97176" s="49"/>
    </row>
    <row r="97177" customHeight="1" spans="7:9">
      <c r="G97177" s="11"/>
      <c r="H97177" s="12"/>
      <c r="I97177" s="49"/>
    </row>
    <row r="97178" customHeight="1" spans="7:9">
      <c r="G97178" s="11"/>
      <c r="H97178" s="12"/>
      <c r="I97178" s="49"/>
    </row>
    <row r="97179" customHeight="1" spans="7:9">
      <c r="G97179" s="11"/>
      <c r="H97179" s="12"/>
      <c r="I97179" s="49"/>
    </row>
    <row r="97180" customHeight="1" spans="7:9">
      <c r="G97180" s="11"/>
      <c r="H97180" s="12"/>
      <c r="I97180" s="49"/>
    </row>
    <row r="97181" customHeight="1" spans="7:9">
      <c r="G97181" s="11"/>
      <c r="H97181" s="12"/>
      <c r="I97181" s="49"/>
    </row>
    <row r="97182" customHeight="1" spans="7:9">
      <c r="G97182" s="11"/>
      <c r="H97182" s="12"/>
      <c r="I97182" s="49"/>
    </row>
    <row r="97183" customHeight="1" spans="7:9">
      <c r="G97183" s="11"/>
      <c r="H97183" s="12"/>
      <c r="I97183" s="49"/>
    </row>
    <row r="97184" customHeight="1" spans="7:9">
      <c r="G97184" s="11"/>
      <c r="H97184" s="12"/>
      <c r="I97184" s="49"/>
    </row>
    <row r="97185" customHeight="1" spans="7:9">
      <c r="G97185" s="11"/>
      <c r="H97185" s="12"/>
      <c r="I97185" s="49"/>
    </row>
    <row r="97186" customHeight="1" spans="7:9">
      <c r="G97186" s="11"/>
      <c r="H97186" s="12"/>
      <c r="I97186" s="49"/>
    </row>
    <row r="97187" customHeight="1" spans="7:9">
      <c r="G97187" s="11"/>
      <c r="H97187" s="12"/>
      <c r="I97187" s="49"/>
    </row>
    <row r="97188" customHeight="1" spans="7:9">
      <c r="G97188" s="11"/>
      <c r="H97188" s="12"/>
      <c r="I97188" s="49"/>
    </row>
    <row r="97189" customHeight="1" spans="7:9">
      <c r="G97189" s="11"/>
      <c r="H97189" s="12"/>
      <c r="I97189" s="49"/>
    </row>
    <row r="97190" customHeight="1" spans="7:9">
      <c r="G97190" s="11"/>
      <c r="H97190" s="12"/>
      <c r="I97190" s="49"/>
    </row>
    <row r="97191" customHeight="1" spans="7:9">
      <c r="G97191" s="11"/>
      <c r="H97191" s="12"/>
      <c r="I97191" s="49"/>
    </row>
    <row r="97192" customHeight="1" spans="7:9">
      <c r="G97192" s="11"/>
      <c r="H97192" s="12"/>
      <c r="I97192" s="49"/>
    </row>
    <row r="97193" customHeight="1" spans="7:9">
      <c r="G97193" s="11"/>
      <c r="H97193" s="12"/>
      <c r="I97193" s="49"/>
    </row>
    <row r="97194" customHeight="1" spans="7:9">
      <c r="G97194" s="11"/>
      <c r="H97194" s="12"/>
      <c r="I97194" s="49"/>
    </row>
    <row r="97195" customHeight="1" spans="7:9">
      <c r="G97195" s="11"/>
      <c r="H97195" s="12"/>
      <c r="I97195" s="49"/>
    </row>
    <row r="97196" customHeight="1" spans="7:9">
      <c r="G97196" s="11"/>
      <c r="H97196" s="12"/>
      <c r="I97196" s="49"/>
    </row>
    <row r="97197" customHeight="1" spans="7:9">
      <c r="G97197" s="11"/>
      <c r="H97197" s="12"/>
      <c r="I97197" s="49"/>
    </row>
    <row r="97198" customHeight="1" spans="7:9">
      <c r="G97198" s="11"/>
      <c r="H97198" s="12"/>
      <c r="I97198" s="49"/>
    </row>
    <row r="97199" customHeight="1" spans="7:9">
      <c r="G97199" s="11"/>
      <c r="H97199" s="12"/>
      <c r="I97199" s="49"/>
    </row>
    <row r="97200" customHeight="1" spans="7:9">
      <c r="G97200" s="11"/>
      <c r="H97200" s="12"/>
      <c r="I97200" s="49"/>
    </row>
    <row r="97201" customHeight="1" spans="7:9">
      <c r="G97201" s="11"/>
      <c r="H97201" s="12"/>
      <c r="I97201" s="49"/>
    </row>
    <row r="97202" customHeight="1" spans="7:9">
      <c r="G97202" s="11"/>
      <c r="H97202" s="12"/>
      <c r="I97202" s="49"/>
    </row>
    <row r="97203" customHeight="1" spans="7:9">
      <c r="G97203" s="11"/>
      <c r="H97203" s="12"/>
      <c r="I97203" s="49"/>
    </row>
    <row r="97204" customHeight="1" spans="7:9">
      <c r="G97204" s="11"/>
      <c r="H97204" s="12"/>
      <c r="I97204" s="49"/>
    </row>
    <row r="97205" customHeight="1" spans="7:9">
      <c r="G97205" s="11"/>
      <c r="H97205" s="12"/>
      <c r="I97205" s="49"/>
    </row>
    <row r="97206" customHeight="1" spans="7:9">
      <c r="G97206" s="11"/>
      <c r="H97206" s="12"/>
      <c r="I97206" s="49"/>
    </row>
    <row r="97207" customHeight="1" spans="7:9">
      <c r="G97207" s="11"/>
      <c r="H97207" s="12"/>
      <c r="I97207" s="49"/>
    </row>
    <row r="97208" customHeight="1" spans="7:9">
      <c r="G97208" s="11"/>
      <c r="H97208" s="12"/>
      <c r="I97208" s="49"/>
    </row>
    <row r="97209" customHeight="1" spans="7:9">
      <c r="G97209" s="11"/>
      <c r="H97209" s="12"/>
      <c r="I97209" s="49"/>
    </row>
    <row r="97210" customHeight="1" spans="7:9">
      <c r="G97210" s="11"/>
      <c r="H97210" s="12"/>
      <c r="I97210" s="49"/>
    </row>
    <row r="97211" customHeight="1" spans="7:9">
      <c r="G97211" s="11"/>
      <c r="H97211" s="12"/>
      <c r="I97211" s="49"/>
    </row>
    <row r="97212" customHeight="1" spans="7:9">
      <c r="G97212" s="11"/>
      <c r="H97212" s="12"/>
      <c r="I97212" s="49"/>
    </row>
    <row r="97213" customHeight="1" spans="7:9">
      <c r="G97213" s="11"/>
      <c r="H97213" s="12"/>
      <c r="I97213" s="49"/>
    </row>
    <row r="97214" customHeight="1" spans="7:9">
      <c r="G97214" s="11"/>
      <c r="H97214" s="12"/>
      <c r="I97214" s="49"/>
    </row>
    <row r="97215" customHeight="1" spans="7:9">
      <c r="G97215" s="11"/>
      <c r="H97215" s="12"/>
      <c r="I97215" s="49"/>
    </row>
    <row r="97216" customHeight="1" spans="7:9">
      <c r="G97216" s="11"/>
      <c r="H97216" s="12"/>
      <c r="I97216" s="49"/>
    </row>
    <row r="97217" customHeight="1" spans="7:9">
      <c r="G97217" s="11"/>
      <c r="H97217" s="12"/>
      <c r="I97217" s="49"/>
    </row>
    <row r="97218" customHeight="1" spans="7:9">
      <c r="G97218" s="11"/>
      <c r="H97218" s="12"/>
      <c r="I97218" s="49"/>
    </row>
    <row r="97219" customHeight="1" spans="7:9">
      <c r="G97219" s="11"/>
      <c r="H97219" s="12"/>
      <c r="I97219" s="49"/>
    </row>
    <row r="97220" customHeight="1" spans="7:9">
      <c r="G97220" s="11"/>
      <c r="H97220" s="12"/>
      <c r="I97220" s="49"/>
    </row>
    <row r="97221" customHeight="1" spans="7:9">
      <c r="G97221" s="11"/>
      <c r="H97221" s="12"/>
      <c r="I97221" s="49"/>
    </row>
    <row r="97222" customHeight="1" spans="7:9">
      <c r="G97222" s="11"/>
      <c r="H97222" s="12"/>
      <c r="I97222" s="49"/>
    </row>
    <row r="97223" customHeight="1" spans="7:9">
      <c r="G97223" s="11"/>
      <c r="H97223" s="12"/>
      <c r="I97223" s="49"/>
    </row>
    <row r="97224" customHeight="1" spans="7:9">
      <c r="G97224" s="11"/>
      <c r="H97224" s="12"/>
      <c r="I97224" s="49"/>
    </row>
    <row r="97225" customHeight="1" spans="7:9">
      <c r="G97225" s="11"/>
      <c r="H97225" s="12"/>
      <c r="I97225" s="49"/>
    </row>
    <row r="97226" customHeight="1" spans="7:9">
      <c r="G97226" s="11"/>
      <c r="H97226" s="12"/>
      <c r="I97226" s="49"/>
    </row>
    <row r="97227" customHeight="1" spans="7:9">
      <c r="G97227" s="11"/>
      <c r="H97227" s="12"/>
      <c r="I97227" s="49"/>
    </row>
    <row r="97228" customHeight="1" spans="7:9">
      <c r="G97228" s="11"/>
      <c r="H97228" s="12"/>
      <c r="I97228" s="49"/>
    </row>
    <row r="97229" customHeight="1" spans="7:9">
      <c r="G97229" s="11"/>
      <c r="H97229" s="12"/>
      <c r="I97229" s="49"/>
    </row>
    <row r="97230" customHeight="1" spans="7:9">
      <c r="G97230" s="11"/>
      <c r="H97230" s="12"/>
      <c r="I97230" s="49"/>
    </row>
    <row r="97231" customHeight="1" spans="7:9">
      <c r="G97231" s="11"/>
      <c r="H97231" s="12"/>
      <c r="I97231" s="49"/>
    </row>
    <row r="97232" customHeight="1" spans="7:9">
      <c r="G97232" s="11"/>
      <c r="H97232" s="12"/>
      <c r="I97232" s="49"/>
    </row>
    <row r="97233" customHeight="1" spans="7:9">
      <c r="G97233" s="11"/>
      <c r="H97233" s="12"/>
      <c r="I97233" s="49"/>
    </row>
    <row r="97234" customHeight="1" spans="7:9">
      <c r="G97234" s="11"/>
      <c r="H97234" s="12"/>
      <c r="I97234" s="49"/>
    </row>
    <row r="97235" customHeight="1" spans="7:9">
      <c r="G97235" s="11"/>
      <c r="H97235" s="12"/>
      <c r="I97235" s="49"/>
    </row>
    <row r="97236" customHeight="1" spans="7:9">
      <c r="G97236" s="11"/>
      <c r="H97236" s="12"/>
      <c r="I97236" s="49"/>
    </row>
    <row r="97237" customHeight="1" spans="7:9">
      <c r="G97237" s="11"/>
      <c r="H97237" s="12"/>
      <c r="I97237" s="49"/>
    </row>
    <row r="97238" customHeight="1" spans="7:9">
      <c r="G97238" s="11"/>
      <c r="H97238" s="12"/>
      <c r="I97238" s="49"/>
    </row>
    <row r="97239" customHeight="1" spans="7:9">
      <c r="G97239" s="11"/>
      <c r="H97239" s="12"/>
      <c r="I97239" s="49"/>
    </row>
    <row r="97240" customHeight="1" spans="7:9">
      <c r="G97240" s="11"/>
      <c r="H97240" s="12"/>
      <c r="I97240" s="49"/>
    </row>
    <row r="97241" customHeight="1" spans="7:9">
      <c r="G97241" s="11"/>
      <c r="H97241" s="12"/>
      <c r="I97241" s="49"/>
    </row>
    <row r="97242" customHeight="1" spans="7:9">
      <c r="G97242" s="11"/>
      <c r="H97242" s="12"/>
      <c r="I97242" s="49"/>
    </row>
    <row r="97243" customHeight="1" spans="7:9">
      <c r="G97243" s="11"/>
      <c r="H97243" s="12"/>
      <c r="I97243" s="49"/>
    </row>
    <row r="97244" customHeight="1" spans="7:9">
      <c r="G97244" s="11"/>
      <c r="H97244" s="12"/>
      <c r="I97244" s="49"/>
    </row>
    <row r="97245" customHeight="1" spans="7:9">
      <c r="G97245" s="11"/>
      <c r="H97245" s="12"/>
      <c r="I97245" s="49"/>
    </row>
    <row r="97246" customHeight="1" spans="7:9">
      <c r="G97246" s="11"/>
      <c r="H97246" s="12"/>
      <c r="I97246" s="49"/>
    </row>
    <row r="97247" customHeight="1" spans="7:9">
      <c r="G97247" s="11"/>
      <c r="H97247" s="12"/>
      <c r="I97247" s="49"/>
    </row>
    <row r="97248" customHeight="1" spans="7:9">
      <c r="G97248" s="11"/>
      <c r="H97248" s="12"/>
      <c r="I97248" s="49"/>
    </row>
    <row r="97249" customHeight="1" spans="7:9">
      <c r="G97249" s="11"/>
      <c r="H97249" s="12"/>
      <c r="I97249" s="49"/>
    </row>
    <row r="97250" customHeight="1" spans="7:9">
      <c r="G97250" s="11"/>
      <c r="H97250" s="12"/>
      <c r="I97250" s="49"/>
    </row>
    <row r="97251" customHeight="1" spans="7:9">
      <c r="G97251" s="11"/>
      <c r="H97251" s="12"/>
      <c r="I97251" s="49"/>
    </row>
    <row r="97252" customHeight="1" spans="7:9">
      <c r="G97252" s="11"/>
      <c r="H97252" s="12"/>
      <c r="I97252" s="49"/>
    </row>
    <row r="97253" customHeight="1" spans="7:9">
      <c r="G97253" s="11"/>
      <c r="H97253" s="12"/>
      <c r="I97253" s="49"/>
    </row>
    <row r="97254" customHeight="1" spans="7:9">
      <c r="G97254" s="11"/>
      <c r="H97254" s="12"/>
      <c r="I97254" s="49"/>
    </row>
    <row r="97255" customHeight="1" spans="7:9">
      <c r="G97255" s="11"/>
      <c r="H97255" s="12"/>
      <c r="I97255" s="49"/>
    </row>
    <row r="97256" customHeight="1" spans="7:9">
      <c r="G97256" s="11"/>
      <c r="H97256" s="12"/>
      <c r="I97256" s="49"/>
    </row>
    <row r="97257" customHeight="1" spans="7:9">
      <c r="G97257" s="11"/>
      <c r="H97257" s="12"/>
      <c r="I97257" s="49"/>
    </row>
    <row r="97258" customHeight="1" spans="7:9">
      <c r="G97258" s="11"/>
      <c r="H97258" s="12"/>
      <c r="I97258" s="49"/>
    </row>
    <row r="97259" customHeight="1" spans="7:9">
      <c r="G97259" s="11"/>
      <c r="H97259" s="12"/>
      <c r="I97259" s="49"/>
    </row>
    <row r="97260" customHeight="1" spans="7:9">
      <c r="G97260" s="11"/>
      <c r="H97260" s="12"/>
      <c r="I97260" s="49"/>
    </row>
    <row r="97261" customHeight="1" spans="7:9">
      <c r="G97261" s="11"/>
      <c r="H97261" s="12"/>
      <c r="I97261" s="49"/>
    </row>
    <row r="97262" customHeight="1" spans="7:9">
      <c r="G97262" s="11"/>
      <c r="H97262" s="12"/>
      <c r="I97262" s="49"/>
    </row>
    <row r="97263" customHeight="1" spans="7:9">
      <c r="G97263" s="11"/>
      <c r="H97263" s="12"/>
      <c r="I97263" s="49"/>
    </row>
    <row r="97264" customHeight="1" spans="7:9">
      <c r="G97264" s="11"/>
      <c r="H97264" s="12"/>
      <c r="I97264" s="49"/>
    </row>
    <row r="97265" customHeight="1" spans="7:9">
      <c r="G97265" s="11"/>
      <c r="H97265" s="12"/>
      <c r="I97265" s="49"/>
    </row>
    <row r="97266" customHeight="1" spans="7:9">
      <c r="G97266" s="11"/>
      <c r="H97266" s="12"/>
      <c r="I97266" s="49"/>
    </row>
    <row r="97267" customHeight="1" spans="7:9">
      <c r="G97267" s="11"/>
      <c r="H97267" s="12"/>
      <c r="I97267" s="49"/>
    </row>
    <row r="97268" customHeight="1" spans="7:9">
      <c r="G97268" s="11"/>
      <c r="H97268" s="12"/>
      <c r="I97268" s="49"/>
    </row>
    <row r="97269" customHeight="1" spans="7:9">
      <c r="G97269" s="11"/>
      <c r="H97269" s="12"/>
      <c r="I97269" s="49"/>
    </row>
    <row r="97270" customHeight="1" spans="7:9">
      <c r="G97270" s="11"/>
      <c r="H97270" s="12"/>
      <c r="I97270" s="49"/>
    </row>
    <row r="97271" customHeight="1" spans="7:9">
      <c r="G97271" s="11"/>
      <c r="H97271" s="12"/>
      <c r="I97271" s="49"/>
    </row>
    <row r="97272" customHeight="1" spans="7:9">
      <c r="G97272" s="11"/>
      <c r="H97272" s="12"/>
      <c r="I97272" s="49"/>
    </row>
    <row r="97273" customHeight="1" spans="7:9">
      <c r="G97273" s="11"/>
      <c r="H97273" s="12"/>
      <c r="I97273" s="49"/>
    </row>
    <row r="97274" customHeight="1" spans="7:9">
      <c r="G97274" s="11"/>
      <c r="H97274" s="12"/>
      <c r="I97274" s="49"/>
    </row>
    <row r="97275" customHeight="1" spans="7:9">
      <c r="G97275" s="11"/>
      <c r="H97275" s="12"/>
      <c r="I97275" s="49"/>
    </row>
    <row r="97276" customHeight="1" spans="7:9">
      <c r="G97276" s="11"/>
      <c r="H97276" s="12"/>
      <c r="I97276" s="49"/>
    </row>
    <row r="97277" customHeight="1" spans="7:9">
      <c r="G97277" s="11"/>
      <c r="H97277" s="12"/>
      <c r="I97277" s="49"/>
    </row>
    <row r="97278" customHeight="1" spans="7:9">
      <c r="G97278" s="11"/>
      <c r="H97278" s="12"/>
      <c r="I97278" s="49"/>
    </row>
    <row r="97279" customHeight="1" spans="7:9">
      <c r="G97279" s="11"/>
      <c r="H97279" s="12"/>
      <c r="I97279" s="49"/>
    </row>
    <row r="97280" customHeight="1" spans="7:9">
      <c r="G97280" s="11"/>
      <c r="H97280" s="12"/>
      <c r="I97280" s="49"/>
    </row>
    <row r="97281" customHeight="1" spans="7:9">
      <c r="G97281" s="11"/>
      <c r="H97281" s="12"/>
      <c r="I97281" s="49"/>
    </row>
    <row r="97282" customHeight="1" spans="7:9">
      <c r="G97282" s="11"/>
      <c r="H97282" s="12"/>
      <c r="I97282" s="49"/>
    </row>
    <row r="97283" customHeight="1" spans="7:9">
      <c r="G97283" s="11"/>
      <c r="H97283" s="12"/>
      <c r="I97283" s="49"/>
    </row>
    <row r="97284" customHeight="1" spans="7:9">
      <c r="G97284" s="11"/>
      <c r="H97284" s="12"/>
      <c r="I97284" s="49"/>
    </row>
    <row r="97285" customHeight="1" spans="7:9">
      <c r="G97285" s="11"/>
      <c r="H97285" s="12"/>
      <c r="I97285" s="49"/>
    </row>
    <row r="97286" customHeight="1" spans="7:9">
      <c r="G97286" s="11"/>
      <c r="H97286" s="12"/>
      <c r="I97286" s="49"/>
    </row>
    <row r="97287" customHeight="1" spans="7:9">
      <c r="G97287" s="11"/>
      <c r="H97287" s="12"/>
      <c r="I97287" s="49"/>
    </row>
    <row r="97288" customHeight="1" spans="7:9">
      <c r="G97288" s="11"/>
      <c r="H97288" s="12"/>
      <c r="I97288" s="49"/>
    </row>
    <row r="97289" customHeight="1" spans="7:9">
      <c r="G97289" s="11"/>
      <c r="H97289" s="12"/>
      <c r="I97289" s="49"/>
    </row>
    <row r="97290" customHeight="1" spans="7:9">
      <c r="G97290" s="11"/>
      <c r="H97290" s="12"/>
      <c r="I97290" s="49"/>
    </row>
    <row r="97291" customHeight="1" spans="7:9">
      <c r="G97291" s="11"/>
      <c r="H97291" s="12"/>
      <c r="I97291" s="49"/>
    </row>
    <row r="97292" customHeight="1" spans="7:9">
      <c r="G97292" s="11"/>
      <c r="H97292" s="12"/>
      <c r="I97292" s="49"/>
    </row>
    <row r="97293" customHeight="1" spans="7:9">
      <c r="G97293" s="11"/>
      <c r="H97293" s="12"/>
      <c r="I97293" s="49"/>
    </row>
    <row r="97294" customHeight="1" spans="7:9">
      <c r="G97294" s="11"/>
      <c r="H97294" s="12"/>
      <c r="I97294" s="49"/>
    </row>
    <row r="97295" customHeight="1" spans="7:9">
      <c r="G97295" s="11"/>
      <c r="H97295" s="12"/>
      <c r="I97295" s="49"/>
    </row>
    <row r="97296" customHeight="1" spans="7:9">
      <c r="G97296" s="11"/>
      <c r="H97296" s="12"/>
      <c r="I97296" s="49"/>
    </row>
    <row r="97297" customHeight="1" spans="7:9">
      <c r="G97297" s="11"/>
      <c r="H97297" s="12"/>
      <c r="I97297" s="49"/>
    </row>
    <row r="97298" customHeight="1" spans="7:9">
      <c r="G97298" s="11"/>
      <c r="H97298" s="12"/>
      <c r="I97298" s="49"/>
    </row>
    <row r="97299" customHeight="1" spans="7:9">
      <c r="G97299" s="11"/>
      <c r="H97299" s="12"/>
      <c r="I97299" s="49"/>
    </row>
    <row r="97300" customHeight="1" spans="7:9">
      <c r="G97300" s="11"/>
      <c r="H97300" s="12"/>
      <c r="I97300" s="49"/>
    </row>
    <row r="97301" customHeight="1" spans="7:9">
      <c r="G97301" s="11"/>
      <c r="H97301" s="12"/>
      <c r="I97301" s="49"/>
    </row>
    <row r="97302" customHeight="1" spans="7:9">
      <c r="G97302" s="11"/>
      <c r="H97302" s="12"/>
      <c r="I97302" s="49"/>
    </row>
    <row r="97303" customHeight="1" spans="7:9">
      <c r="G97303" s="11"/>
      <c r="H97303" s="12"/>
      <c r="I97303" s="49"/>
    </row>
    <row r="97304" customHeight="1" spans="7:9">
      <c r="G97304" s="11"/>
      <c r="H97304" s="12"/>
      <c r="I97304" s="49"/>
    </row>
    <row r="97305" customHeight="1" spans="7:9">
      <c r="G97305" s="11"/>
      <c r="H97305" s="12"/>
      <c r="I97305" s="49"/>
    </row>
    <row r="97306" customHeight="1" spans="7:9">
      <c r="G97306" s="11"/>
      <c r="H97306" s="12"/>
      <c r="I97306" s="49"/>
    </row>
    <row r="97307" customHeight="1" spans="7:9">
      <c r="G97307" s="11"/>
      <c r="H97307" s="12"/>
      <c r="I97307" s="49"/>
    </row>
    <row r="97308" customHeight="1" spans="7:9">
      <c r="G97308" s="11"/>
      <c r="H97308" s="12"/>
      <c r="I97308" s="49"/>
    </row>
    <row r="97309" customHeight="1" spans="7:9">
      <c r="G97309" s="11"/>
      <c r="H97309" s="12"/>
      <c r="I97309" s="49"/>
    </row>
    <row r="97310" customHeight="1" spans="7:9">
      <c r="G97310" s="11"/>
      <c r="H97310" s="12"/>
      <c r="I97310" s="49"/>
    </row>
    <row r="97311" customHeight="1" spans="7:9">
      <c r="G97311" s="11"/>
      <c r="H97311" s="12"/>
      <c r="I97311" s="49"/>
    </row>
    <row r="97312" customHeight="1" spans="7:9">
      <c r="G97312" s="11"/>
      <c r="H97312" s="12"/>
      <c r="I97312" s="49"/>
    </row>
    <row r="97313" customHeight="1" spans="7:9">
      <c r="G97313" s="11"/>
      <c r="H97313" s="12"/>
      <c r="I97313" s="49"/>
    </row>
    <row r="97314" customHeight="1" spans="7:9">
      <c r="G97314" s="11"/>
      <c r="H97314" s="12"/>
      <c r="I97314" s="49"/>
    </row>
    <row r="97315" customHeight="1" spans="7:9">
      <c r="G97315" s="11"/>
      <c r="H97315" s="12"/>
      <c r="I97315" s="49"/>
    </row>
    <row r="97316" customHeight="1" spans="7:9">
      <c r="G97316" s="11"/>
      <c r="H97316" s="12"/>
      <c r="I97316" s="49"/>
    </row>
    <row r="97317" customHeight="1" spans="7:9">
      <c r="G97317" s="11"/>
      <c r="H97317" s="12"/>
      <c r="I97317" s="49"/>
    </row>
    <row r="97318" customHeight="1" spans="7:9">
      <c r="G97318" s="11"/>
      <c r="H97318" s="12"/>
      <c r="I97318" s="49"/>
    </row>
    <row r="97319" customHeight="1" spans="7:9">
      <c r="G97319" s="11"/>
      <c r="H97319" s="12"/>
      <c r="I97319" s="49"/>
    </row>
    <row r="97320" customHeight="1" spans="7:9">
      <c r="G97320" s="11"/>
      <c r="H97320" s="12"/>
      <c r="I97320" s="49"/>
    </row>
    <row r="97321" customHeight="1" spans="7:9">
      <c r="G97321" s="11"/>
      <c r="H97321" s="12"/>
      <c r="I97321" s="49"/>
    </row>
    <row r="97322" customHeight="1" spans="7:9">
      <c r="G97322" s="11"/>
      <c r="H97322" s="12"/>
      <c r="I97322" s="49"/>
    </row>
    <row r="97323" customHeight="1" spans="7:9">
      <c r="G97323" s="11"/>
      <c r="H97323" s="12"/>
      <c r="I97323" s="49"/>
    </row>
    <row r="97324" customHeight="1" spans="7:9">
      <c r="G97324" s="11"/>
      <c r="H97324" s="12"/>
      <c r="I97324" s="49"/>
    </row>
    <row r="97325" customHeight="1" spans="7:9">
      <c r="G97325" s="11"/>
      <c r="H97325" s="12"/>
      <c r="I97325" s="49"/>
    </row>
    <row r="97326" customHeight="1" spans="7:9">
      <c r="G97326" s="11"/>
      <c r="H97326" s="12"/>
      <c r="I97326" s="49"/>
    </row>
    <row r="97327" customHeight="1" spans="7:9">
      <c r="G97327" s="11"/>
      <c r="H97327" s="12"/>
      <c r="I97327" s="49"/>
    </row>
    <row r="97328" customHeight="1" spans="7:9">
      <c r="G97328" s="11"/>
      <c r="H97328" s="12"/>
      <c r="I97328" s="49"/>
    </row>
    <row r="97329" customHeight="1" spans="7:9">
      <c r="G97329" s="11"/>
      <c r="H97329" s="12"/>
      <c r="I97329" s="49"/>
    </row>
    <row r="97330" customHeight="1" spans="7:9">
      <c r="G97330" s="11"/>
      <c r="H97330" s="12"/>
      <c r="I97330" s="49"/>
    </row>
    <row r="97331" customHeight="1" spans="7:9">
      <c r="G97331" s="11"/>
      <c r="H97331" s="12"/>
      <c r="I97331" s="49"/>
    </row>
    <row r="97332" customHeight="1" spans="7:9">
      <c r="G97332" s="11"/>
      <c r="H97332" s="12"/>
      <c r="I97332" s="49"/>
    </row>
    <row r="97333" customHeight="1" spans="7:9">
      <c r="G97333" s="11"/>
      <c r="H97333" s="12"/>
      <c r="I97333" s="49"/>
    </row>
    <row r="97334" customHeight="1" spans="7:9">
      <c r="G97334" s="11"/>
      <c r="H97334" s="12"/>
      <c r="I97334" s="49"/>
    </row>
    <row r="97335" customHeight="1" spans="7:9">
      <c r="G97335" s="11"/>
      <c r="H97335" s="12"/>
      <c r="I97335" s="49"/>
    </row>
    <row r="97336" customHeight="1" spans="7:9">
      <c r="G97336" s="11"/>
      <c r="H97336" s="12"/>
      <c r="I97336" s="49"/>
    </row>
    <row r="97337" customHeight="1" spans="7:9">
      <c r="G97337" s="11"/>
      <c r="H97337" s="12"/>
      <c r="I97337" s="49"/>
    </row>
    <row r="97338" customHeight="1" spans="7:9">
      <c r="G97338" s="11"/>
      <c r="H97338" s="12"/>
      <c r="I97338" s="49"/>
    </row>
    <row r="97339" customHeight="1" spans="7:9">
      <c r="G97339" s="11"/>
      <c r="H97339" s="12"/>
      <c r="I97339" s="49"/>
    </row>
    <row r="97340" customHeight="1" spans="7:9">
      <c r="G97340" s="11"/>
      <c r="H97340" s="12"/>
      <c r="I97340" s="49"/>
    </row>
    <row r="97341" customHeight="1" spans="7:9">
      <c r="G97341" s="11"/>
      <c r="H97341" s="12"/>
      <c r="I97341" s="49"/>
    </row>
    <row r="97342" customHeight="1" spans="7:9">
      <c r="G97342" s="11"/>
      <c r="H97342" s="12"/>
      <c r="I97342" s="49"/>
    </row>
    <row r="97343" customHeight="1" spans="7:9">
      <c r="G97343" s="11"/>
      <c r="H97343" s="12"/>
      <c r="I97343" s="49"/>
    </row>
    <row r="97344" customHeight="1" spans="7:9">
      <c r="G97344" s="11"/>
      <c r="H97344" s="12"/>
      <c r="I97344" s="49"/>
    </row>
    <row r="97345" customHeight="1" spans="7:9">
      <c r="G97345" s="11"/>
      <c r="H97345" s="12"/>
      <c r="I97345" s="49"/>
    </row>
    <row r="97346" customHeight="1" spans="7:9">
      <c r="G97346" s="11"/>
      <c r="H97346" s="12"/>
      <c r="I97346" s="49"/>
    </row>
    <row r="97347" customHeight="1" spans="7:9">
      <c r="G97347" s="11"/>
      <c r="H97347" s="12"/>
      <c r="I97347" s="49"/>
    </row>
    <row r="97348" customHeight="1" spans="7:9">
      <c r="G97348" s="11"/>
      <c r="H97348" s="12"/>
      <c r="I97348" s="49"/>
    </row>
    <row r="97349" customHeight="1" spans="7:9">
      <c r="G97349" s="11"/>
      <c r="H97349" s="12"/>
      <c r="I97349" s="49"/>
    </row>
    <row r="97350" customHeight="1" spans="7:9">
      <c r="G97350" s="11"/>
      <c r="H97350" s="12"/>
      <c r="I97350" s="49"/>
    </row>
    <row r="97351" customHeight="1" spans="7:9">
      <c r="G97351" s="11"/>
      <c r="H97351" s="12"/>
      <c r="I97351" s="49"/>
    </row>
    <row r="97352" customHeight="1" spans="7:9">
      <c r="G97352" s="11"/>
      <c r="H97352" s="12"/>
      <c r="I97352" s="49"/>
    </row>
    <row r="97353" customHeight="1" spans="7:9">
      <c r="G97353" s="11"/>
      <c r="H97353" s="12"/>
      <c r="I97353" s="49"/>
    </row>
    <row r="97354" customHeight="1" spans="7:9">
      <c r="G97354" s="11"/>
      <c r="H97354" s="12"/>
      <c r="I97354" s="49"/>
    </row>
    <row r="97355" customHeight="1" spans="7:9">
      <c r="G97355" s="11"/>
      <c r="H97355" s="12"/>
      <c r="I97355" s="49"/>
    </row>
    <row r="97356" customHeight="1" spans="7:9">
      <c r="G97356" s="11"/>
      <c r="H97356" s="12"/>
      <c r="I97356" s="49"/>
    </row>
    <row r="97357" customHeight="1" spans="7:9">
      <c r="G97357" s="11"/>
      <c r="H97357" s="12"/>
      <c r="I97357" s="49"/>
    </row>
    <row r="97358" customHeight="1" spans="7:9">
      <c r="G97358" s="11"/>
      <c r="H97358" s="12"/>
      <c r="I97358" s="49"/>
    </row>
    <row r="97359" customHeight="1" spans="7:9">
      <c r="G97359" s="11"/>
      <c r="H97359" s="12"/>
      <c r="I97359" s="49"/>
    </row>
    <row r="97360" customHeight="1" spans="7:9">
      <c r="G97360" s="11"/>
      <c r="H97360" s="12"/>
      <c r="I97360" s="49"/>
    </row>
    <row r="97361" customHeight="1" spans="7:9">
      <c r="G97361" s="11"/>
      <c r="H97361" s="12"/>
      <c r="I97361" s="49"/>
    </row>
    <row r="97362" customHeight="1" spans="7:9">
      <c r="G97362" s="11"/>
      <c r="H97362" s="12"/>
      <c r="I97362" s="49"/>
    </row>
    <row r="97363" customHeight="1" spans="7:9">
      <c r="G97363" s="11"/>
      <c r="H97363" s="12"/>
      <c r="I97363" s="49"/>
    </row>
    <row r="97364" customHeight="1" spans="7:9">
      <c r="G97364" s="11"/>
      <c r="H97364" s="12"/>
      <c r="I97364" s="49"/>
    </row>
    <row r="97365" customHeight="1" spans="7:9">
      <c r="G97365" s="11"/>
      <c r="H97365" s="12"/>
      <c r="I97365" s="49"/>
    </row>
    <row r="97366" customHeight="1" spans="7:9">
      <c r="G97366" s="11"/>
      <c r="H97366" s="12"/>
      <c r="I97366" s="49"/>
    </row>
    <row r="97367" customHeight="1" spans="7:9">
      <c r="G97367" s="11"/>
      <c r="H97367" s="12"/>
      <c r="I97367" s="49"/>
    </row>
    <row r="97368" customHeight="1" spans="7:9">
      <c r="G97368" s="11"/>
      <c r="H97368" s="12"/>
      <c r="I97368" s="49"/>
    </row>
    <row r="97369" customHeight="1" spans="7:9">
      <c r="G97369" s="11"/>
      <c r="H97369" s="12"/>
      <c r="I97369" s="49"/>
    </row>
    <row r="97370" customHeight="1" spans="7:9">
      <c r="G97370" s="11"/>
      <c r="H97370" s="12"/>
      <c r="I97370" s="49"/>
    </row>
    <row r="97371" customHeight="1" spans="7:9">
      <c r="G97371" s="11"/>
      <c r="H97371" s="12"/>
      <c r="I97371" s="49"/>
    </row>
    <row r="97372" customHeight="1" spans="7:9">
      <c r="G97372" s="11"/>
      <c r="H97372" s="12"/>
      <c r="I97372" s="49"/>
    </row>
    <row r="97373" customHeight="1" spans="7:9">
      <c r="G97373" s="11"/>
      <c r="H97373" s="12"/>
      <c r="I97373" s="49"/>
    </row>
    <row r="97374" customHeight="1" spans="7:9">
      <c r="G97374" s="11"/>
      <c r="H97374" s="12"/>
      <c r="I97374" s="49"/>
    </row>
    <row r="97375" customHeight="1" spans="7:9">
      <c r="G97375" s="11"/>
      <c r="H97375" s="12"/>
      <c r="I97375" s="49"/>
    </row>
    <row r="97376" customHeight="1" spans="7:9">
      <c r="G97376" s="11"/>
      <c r="H97376" s="12"/>
      <c r="I97376" s="49"/>
    </row>
    <row r="97377" customHeight="1" spans="7:9">
      <c r="G97377" s="11"/>
      <c r="H97377" s="12"/>
      <c r="I97377" s="49"/>
    </row>
    <row r="97378" customHeight="1" spans="7:9">
      <c r="G97378" s="11"/>
      <c r="H97378" s="12"/>
      <c r="I97378" s="49"/>
    </row>
    <row r="97379" customHeight="1" spans="7:9">
      <c r="G97379" s="11"/>
      <c r="H97379" s="12"/>
      <c r="I97379" s="49"/>
    </row>
    <row r="97380" customHeight="1" spans="7:9">
      <c r="G97380" s="11"/>
      <c r="H97380" s="12"/>
      <c r="I97380" s="49"/>
    </row>
    <row r="97381" customHeight="1" spans="7:9">
      <c r="G97381" s="11"/>
      <c r="H97381" s="12"/>
      <c r="I97381" s="49"/>
    </row>
    <row r="97382" customHeight="1" spans="7:9">
      <c r="G97382" s="11"/>
      <c r="H97382" s="12"/>
      <c r="I97382" s="49"/>
    </row>
    <row r="97383" customHeight="1" spans="7:9">
      <c r="G97383" s="11"/>
      <c r="H97383" s="12"/>
      <c r="I97383" s="49"/>
    </row>
    <row r="97384" customHeight="1" spans="7:9">
      <c r="G97384" s="11"/>
      <c r="H97384" s="12"/>
      <c r="I97384" s="49"/>
    </row>
    <row r="97385" customHeight="1" spans="7:9">
      <c r="G97385" s="11"/>
      <c r="H97385" s="12"/>
      <c r="I97385" s="49"/>
    </row>
    <row r="97386" customHeight="1" spans="7:9">
      <c r="G97386" s="11"/>
      <c r="H97386" s="12"/>
      <c r="I97386" s="49"/>
    </row>
    <row r="97387" customHeight="1" spans="7:9">
      <c r="G97387" s="11"/>
      <c r="H97387" s="12"/>
      <c r="I97387" s="49"/>
    </row>
    <row r="97388" customHeight="1" spans="7:9">
      <c r="G97388" s="11"/>
      <c r="H97388" s="12"/>
      <c r="I97388" s="49"/>
    </row>
    <row r="97389" customHeight="1" spans="7:9">
      <c r="G97389" s="11"/>
      <c r="H97389" s="12"/>
      <c r="I97389" s="49"/>
    </row>
    <row r="97390" customHeight="1" spans="7:9">
      <c r="G97390" s="11"/>
      <c r="H97390" s="12"/>
      <c r="I97390" s="49"/>
    </row>
    <row r="97391" customHeight="1" spans="7:9">
      <c r="G97391" s="11"/>
      <c r="H97391" s="12"/>
      <c r="I97391" s="49"/>
    </row>
    <row r="97392" customHeight="1" spans="7:9">
      <c r="G97392" s="11"/>
      <c r="H97392" s="12"/>
      <c r="I97392" s="49"/>
    </row>
    <row r="97393" customHeight="1" spans="7:9">
      <c r="G97393" s="11"/>
      <c r="H97393" s="12"/>
      <c r="I97393" s="49"/>
    </row>
    <row r="97394" customHeight="1" spans="7:9">
      <c r="G97394" s="11"/>
      <c r="H97394" s="12"/>
      <c r="I97394" s="49"/>
    </row>
    <row r="97395" customHeight="1" spans="7:9">
      <c r="G97395" s="11"/>
      <c r="H97395" s="12"/>
      <c r="I97395" s="49"/>
    </row>
    <row r="97396" customHeight="1" spans="7:9">
      <c r="G97396" s="11"/>
      <c r="H97396" s="12"/>
      <c r="I97396" s="49"/>
    </row>
    <row r="97397" customHeight="1" spans="7:9">
      <c r="G97397" s="11"/>
      <c r="H97397" s="12"/>
      <c r="I97397" s="49"/>
    </row>
    <row r="97398" customHeight="1" spans="7:9">
      <c r="G97398" s="11"/>
      <c r="H97398" s="12"/>
      <c r="I97398" s="49"/>
    </row>
    <row r="97399" customHeight="1" spans="7:9">
      <c r="G97399" s="11"/>
      <c r="H97399" s="12"/>
      <c r="I97399" s="49"/>
    </row>
    <row r="97400" customHeight="1" spans="7:9">
      <c r="G97400" s="11"/>
      <c r="H97400" s="12"/>
      <c r="I97400" s="49"/>
    </row>
    <row r="97401" customHeight="1" spans="7:9">
      <c r="G97401" s="11"/>
      <c r="H97401" s="12"/>
      <c r="I97401" s="49"/>
    </row>
    <row r="97402" customHeight="1" spans="7:9">
      <c r="G97402" s="11"/>
      <c r="H97402" s="12"/>
      <c r="I97402" s="49"/>
    </row>
    <row r="97403" customHeight="1" spans="7:9">
      <c r="G97403" s="11"/>
      <c r="H97403" s="12"/>
      <c r="I97403" s="49"/>
    </row>
    <row r="97404" customHeight="1" spans="7:9">
      <c r="G97404" s="11"/>
      <c r="H97404" s="12"/>
      <c r="I97404" s="49"/>
    </row>
    <row r="97405" customHeight="1" spans="7:9">
      <c r="G97405" s="11"/>
      <c r="H97405" s="12"/>
      <c r="I97405" s="49"/>
    </row>
    <row r="97406" customHeight="1" spans="7:9">
      <c r="G97406" s="11"/>
      <c r="H97406" s="12"/>
      <c r="I97406" s="49"/>
    </row>
    <row r="97407" customHeight="1" spans="7:9">
      <c r="G97407" s="11"/>
      <c r="H97407" s="12"/>
      <c r="I97407" s="49"/>
    </row>
    <row r="97408" customHeight="1" spans="7:9">
      <c r="G97408" s="11"/>
      <c r="H97408" s="12"/>
      <c r="I97408" s="49"/>
    </row>
    <row r="97409" customHeight="1" spans="7:9">
      <c r="G97409" s="11"/>
      <c r="H97409" s="12"/>
      <c r="I97409" s="49"/>
    </row>
    <row r="97410" customHeight="1" spans="7:9">
      <c r="G97410" s="11"/>
      <c r="H97410" s="12"/>
      <c r="I97410" s="49"/>
    </row>
    <row r="97411" customHeight="1" spans="7:9">
      <c r="G97411" s="11"/>
      <c r="H97411" s="12"/>
      <c r="I97411" s="49"/>
    </row>
    <row r="97412" customHeight="1" spans="7:9">
      <c r="G97412" s="11"/>
      <c r="H97412" s="12"/>
      <c r="I97412" s="49"/>
    </row>
    <row r="97413" customHeight="1" spans="7:9">
      <c r="G97413" s="11"/>
      <c r="H97413" s="12"/>
      <c r="I97413" s="49"/>
    </row>
    <row r="97414" customHeight="1" spans="7:9">
      <c r="G97414" s="11"/>
      <c r="H97414" s="12"/>
      <c r="I97414" s="49"/>
    </row>
    <row r="97415" customHeight="1" spans="7:9">
      <c r="G97415" s="11"/>
      <c r="H97415" s="12"/>
      <c r="I97415" s="49"/>
    </row>
    <row r="97416" customHeight="1" spans="7:9">
      <c r="G97416" s="11"/>
      <c r="H97416" s="12"/>
      <c r="I97416" s="49"/>
    </row>
    <row r="97417" customHeight="1" spans="7:9">
      <c r="G97417" s="11"/>
      <c r="H97417" s="12"/>
      <c r="I97417" s="49"/>
    </row>
    <row r="97418" customHeight="1" spans="7:9">
      <c r="G97418" s="11"/>
      <c r="H97418" s="12"/>
      <c r="I97418" s="49"/>
    </row>
    <row r="97419" customHeight="1" spans="7:9">
      <c r="G97419" s="11"/>
      <c r="H97419" s="12"/>
      <c r="I97419" s="49"/>
    </row>
    <row r="97420" customHeight="1" spans="7:9">
      <c r="G97420" s="11"/>
      <c r="H97420" s="12"/>
      <c r="I97420" s="49"/>
    </row>
    <row r="97421" customHeight="1" spans="7:9">
      <c r="G97421" s="11"/>
      <c r="H97421" s="12"/>
      <c r="I97421" s="49"/>
    </row>
    <row r="97422" customHeight="1" spans="7:9">
      <c r="G97422" s="11"/>
      <c r="H97422" s="12"/>
      <c r="I97422" s="49"/>
    </row>
    <row r="97423" customHeight="1" spans="7:9">
      <c r="G97423" s="11"/>
      <c r="H97423" s="12"/>
      <c r="I97423" s="49"/>
    </row>
    <row r="97424" customHeight="1" spans="7:9">
      <c r="G97424" s="11"/>
      <c r="H97424" s="12"/>
      <c r="I97424" s="49"/>
    </row>
    <row r="97425" customHeight="1" spans="7:9">
      <c r="G97425" s="11"/>
      <c r="H97425" s="12"/>
      <c r="I97425" s="49"/>
    </row>
    <row r="97426" customHeight="1" spans="7:9">
      <c r="G97426" s="11"/>
      <c r="H97426" s="12"/>
      <c r="I97426" s="49"/>
    </row>
    <row r="97427" customHeight="1" spans="7:9">
      <c r="G97427" s="11"/>
      <c r="H97427" s="12"/>
      <c r="I97427" s="49"/>
    </row>
    <row r="97428" customHeight="1" spans="7:9">
      <c r="G97428" s="11"/>
      <c r="H97428" s="12"/>
      <c r="I97428" s="49"/>
    </row>
    <row r="97429" customHeight="1" spans="7:9">
      <c r="G97429" s="11"/>
      <c r="H97429" s="12"/>
      <c r="I97429" s="49"/>
    </row>
    <row r="97430" customHeight="1" spans="7:9">
      <c r="G97430" s="11"/>
      <c r="H97430" s="12"/>
      <c r="I97430" s="49"/>
    </row>
    <row r="97431" customHeight="1" spans="7:9">
      <c r="G97431" s="11"/>
      <c r="H97431" s="12"/>
      <c r="I97431" s="49"/>
    </row>
    <row r="97432" customHeight="1" spans="7:9">
      <c r="G97432" s="11"/>
      <c r="H97432" s="12"/>
      <c r="I97432" s="49"/>
    </row>
    <row r="97433" customHeight="1" spans="7:9">
      <c r="G97433" s="11"/>
      <c r="H97433" s="12"/>
      <c r="I97433" s="49"/>
    </row>
    <row r="97434" customHeight="1" spans="7:9">
      <c r="G97434" s="11"/>
      <c r="H97434" s="12"/>
      <c r="I97434" s="49"/>
    </row>
    <row r="97435" customHeight="1" spans="7:9">
      <c r="G97435" s="11"/>
      <c r="H97435" s="12"/>
      <c r="I97435" s="49"/>
    </row>
    <row r="97436" customHeight="1" spans="7:9">
      <c r="G97436" s="11"/>
      <c r="H97436" s="12"/>
      <c r="I97436" s="49"/>
    </row>
    <row r="97437" customHeight="1" spans="7:9">
      <c r="G97437" s="11"/>
      <c r="H97437" s="12"/>
      <c r="I97437" s="49"/>
    </row>
    <row r="97438" customHeight="1" spans="7:9">
      <c r="G97438" s="11"/>
      <c r="H97438" s="12"/>
      <c r="I97438" s="49"/>
    </row>
    <row r="97439" customHeight="1" spans="7:9">
      <c r="G97439" s="11"/>
      <c r="H97439" s="12"/>
      <c r="I97439" s="49"/>
    </row>
    <row r="97440" customHeight="1" spans="7:9">
      <c r="G97440" s="11"/>
      <c r="H97440" s="12"/>
      <c r="I97440" s="49"/>
    </row>
    <row r="97441" customHeight="1" spans="7:9">
      <c r="G97441" s="11"/>
      <c r="H97441" s="12"/>
      <c r="I97441" s="49"/>
    </row>
    <row r="97442" customHeight="1" spans="7:9">
      <c r="G97442" s="11"/>
      <c r="H97442" s="12"/>
      <c r="I97442" s="49"/>
    </row>
    <row r="97443" customHeight="1" spans="7:9">
      <c r="G97443" s="11"/>
      <c r="H97443" s="12"/>
      <c r="I97443" s="49"/>
    </row>
    <row r="97444" customHeight="1" spans="7:9">
      <c r="G97444" s="11"/>
      <c r="H97444" s="12"/>
      <c r="I97444" s="49"/>
    </row>
    <row r="97445" customHeight="1" spans="7:9">
      <c r="G97445" s="11"/>
      <c r="H97445" s="12"/>
      <c r="I97445" s="49"/>
    </row>
    <row r="97446" customHeight="1" spans="7:9">
      <c r="G97446" s="11"/>
      <c r="H97446" s="12"/>
      <c r="I97446" s="49"/>
    </row>
    <row r="97447" customHeight="1" spans="7:9">
      <c r="G97447" s="11"/>
      <c r="H97447" s="12"/>
      <c r="I97447" s="49"/>
    </row>
    <row r="97448" customHeight="1" spans="7:9">
      <c r="G97448" s="11"/>
      <c r="H97448" s="12"/>
      <c r="I97448" s="49"/>
    </row>
    <row r="97449" customHeight="1" spans="7:9">
      <c r="G97449" s="11"/>
      <c r="H97449" s="12"/>
      <c r="I97449" s="49"/>
    </row>
    <row r="97450" customHeight="1" spans="7:9">
      <c r="G97450" s="11"/>
      <c r="H97450" s="12"/>
      <c r="I97450" s="49"/>
    </row>
    <row r="97451" customHeight="1" spans="7:9">
      <c r="G97451" s="11"/>
      <c r="H97451" s="12"/>
      <c r="I97451" s="49"/>
    </row>
    <row r="97452" customHeight="1" spans="7:9">
      <c r="G97452" s="11"/>
      <c r="H97452" s="12"/>
      <c r="I97452" s="49"/>
    </row>
    <row r="97453" customHeight="1" spans="7:9">
      <c r="G97453" s="11"/>
      <c r="H97453" s="12"/>
      <c r="I97453" s="49"/>
    </row>
    <row r="97454" customHeight="1" spans="7:9">
      <c r="G97454" s="11"/>
      <c r="H97454" s="12"/>
      <c r="I97454" s="49"/>
    </row>
    <row r="97455" customHeight="1" spans="7:9">
      <c r="G97455" s="11"/>
      <c r="H97455" s="12"/>
      <c r="I97455" s="49"/>
    </row>
    <row r="97456" customHeight="1" spans="7:9">
      <c r="G97456" s="11"/>
      <c r="H97456" s="12"/>
      <c r="I97456" s="49"/>
    </row>
    <row r="97457" customHeight="1" spans="7:9">
      <c r="G97457" s="11"/>
      <c r="H97457" s="12"/>
      <c r="I97457" s="49"/>
    </row>
    <row r="97458" customHeight="1" spans="7:9">
      <c r="G97458" s="11"/>
      <c r="H97458" s="12"/>
      <c r="I97458" s="49"/>
    </row>
    <row r="97459" customHeight="1" spans="7:9">
      <c r="G97459" s="11"/>
      <c r="H97459" s="12"/>
      <c r="I97459" s="49"/>
    </row>
    <row r="97460" customHeight="1" spans="7:9">
      <c r="G97460" s="11"/>
      <c r="H97460" s="12"/>
      <c r="I97460" s="49"/>
    </row>
    <row r="97461" customHeight="1" spans="7:9">
      <c r="G97461" s="11"/>
      <c r="H97461" s="12"/>
      <c r="I97461" s="49"/>
    </row>
    <row r="97462" customHeight="1" spans="7:9">
      <c r="G97462" s="11"/>
      <c r="H97462" s="12"/>
      <c r="I97462" s="49"/>
    </row>
    <row r="97463" customHeight="1" spans="7:9">
      <c r="G97463" s="11"/>
      <c r="H97463" s="12"/>
      <c r="I97463" s="49"/>
    </row>
    <row r="97464" customHeight="1" spans="7:9">
      <c r="G97464" s="11"/>
      <c r="H97464" s="12"/>
      <c r="I97464" s="49"/>
    </row>
    <row r="97465" customHeight="1" spans="7:9">
      <c r="G97465" s="11"/>
      <c r="H97465" s="12"/>
      <c r="I97465" s="49"/>
    </row>
    <row r="97466" customHeight="1" spans="7:9">
      <c r="G97466" s="11"/>
      <c r="H97466" s="12"/>
      <c r="I97466" s="49"/>
    </row>
    <row r="97467" customHeight="1" spans="7:9">
      <c r="G97467" s="11"/>
      <c r="H97467" s="12"/>
      <c r="I97467" s="49"/>
    </row>
    <row r="97468" customHeight="1" spans="7:9">
      <c r="G97468" s="11"/>
      <c r="H97468" s="12"/>
      <c r="I97468" s="49"/>
    </row>
    <row r="97469" customHeight="1" spans="7:9">
      <c r="G97469" s="11"/>
      <c r="H97469" s="12"/>
      <c r="I97469" s="49"/>
    </row>
    <row r="97470" customHeight="1" spans="7:9">
      <c r="G97470" s="11"/>
      <c r="H97470" s="12"/>
      <c r="I97470" s="49"/>
    </row>
    <row r="97471" customHeight="1" spans="7:9">
      <c r="G97471" s="11"/>
      <c r="H97471" s="12"/>
      <c r="I97471" s="49"/>
    </row>
    <row r="97472" customHeight="1" spans="7:9">
      <c r="G97472" s="11"/>
      <c r="H97472" s="12"/>
      <c r="I97472" s="49"/>
    </row>
    <row r="97473" customHeight="1" spans="7:9">
      <c r="G97473" s="11"/>
      <c r="H97473" s="12"/>
      <c r="I97473" s="49"/>
    </row>
    <row r="97474" customHeight="1" spans="7:9">
      <c r="G97474" s="11"/>
      <c r="H97474" s="12"/>
      <c r="I97474" s="49"/>
    </row>
    <row r="97475" customHeight="1" spans="7:9">
      <c r="G97475" s="11"/>
      <c r="H97475" s="12"/>
      <c r="I97475" s="49"/>
    </row>
    <row r="97476" customHeight="1" spans="7:9">
      <c r="G97476" s="11"/>
      <c r="H97476" s="12"/>
      <c r="I97476" s="49"/>
    </row>
    <row r="97477" customHeight="1" spans="7:9">
      <c r="G97477" s="11"/>
      <c r="H97477" s="12"/>
      <c r="I97477" s="49"/>
    </row>
    <row r="97478" customHeight="1" spans="7:9">
      <c r="G97478" s="11"/>
      <c r="H97478" s="12"/>
      <c r="I97478" s="49"/>
    </row>
    <row r="97479" customHeight="1" spans="7:9">
      <c r="G97479" s="11"/>
      <c r="H97479" s="12"/>
      <c r="I97479" s="49"/>
    </row>
    <row r="97480" customHeight="1" spans="7:9">
      <c r="G97480" s="11"/>
      <c r="H97480" s="12"/>
      <c r="I97480" s="49"/>
    </row>
    <row r="97481" customHeight="1" spans="7:9">
      <c r="G97481" s="11"/>
      <c r="H97481" s="12"/>
      <c r="I97481" s="49"/>
    </row>
    <row r="97482" customHeight="1" spans="7:9">
      <c r="G97482" s="11"/>
      <c r="H97482" s="12"/>
      <c r="I97482" s="49"/>
    </row>
    <row r="97483" customHeight="1" spans="7:9">
      <c r="G97483" s="11"/>
      <c r="H97483" s="12"/>
      <c r="I97483" s="49"/>
    </row>
    <row r="97484" customHeight="1" spans="7:9">
      <c r="G97484" s="11"/>
      <c r="H97484" s="12"/>
      <c r="I97484" s="49"/>
    </row>
    <row r="97485" customHeight="1" spans="7:9">
      <c r="G97485" s="11"/>
      <c r="H97485" s="12"/>
      <c r="I97485" s="49"/>
    </row>
    <row r="97486" customHeight="1" spans="7:9">
      <c r="G97486" s="11"/>
      <c r="H97486" s="12"/>
      <c r="I97486" s="49"/>
    </row>
    <row r="97487" customHeight="1" spans="7:9">
      <c r="G97487" s="11"/>
      <c r="H97487" s="12"/>
      <c r="I97487" s="49"/>
    </row>
    <row r="97488" customHeight="1" spans="7:9">
      <c r="G97488" s="11"/>
      <c r="H97488" s="12"/>
      <c r="I97488" s="49"/>
    </row>
    <row r="97489" customHeight="1" spans="7:9">
      <c r="G97489" s="11"/>
      <c r="H97489" s="12"/>
      <c r="I97489" s="49"/>
    </row>
    <row r="97490" customHeight="1" spans="7:9">
      <c r="G97490" s="11"/>
      <c r="H97490" s="12"/>
      <c r="I97490" s="49"/>
    </row>
    <row r="97491" customHeight="1" spans="7:9">
      <c r="G97491" s="11"/>
      <c r="H97491" s="12"/>
      <c r="I97491" s="49"/>
    </row>
    <row r="97492" customHeight="1" spans="7:9">
      <c r="G97492" s="11"/>
      <c r="H97492" s="12"/>
      <c r="I97492" s="49"/>
    </row>
    <row r="97493" customHeight="1" spans="7:9">
      <c r="G97493" s="11"/>
      <c r="H97493" s="12"/>
      <c r="I97493" s="49"/>
    </row>
    <row r="97494" customHeight="1" spans="7:9">
      <c r="G97494" s="11"/>
      <c r="H97494" s="12"/>
      <c r="I97494" s="49"/>
    </row>
    <row r="97495" customHeight="1" spans="7:9">
      <c r="G97495" s="11"/>
      <c r="H97495" s="12"/>
      <c r="I97495" s="49"/>
    </row>
    <row r="97496" customHeight="1" spans="7:9">
      <c r="G97496" s="11"/>
      <c r="H97496" s="12"/>
      <c r="I97496" s="49"/>
    </row>
    <row r="97497" customHeight="1" spans="7:9">
      <c r="G97497" s="11"/>
      <c r="H97497" s="12"/>
      <c r="I97497" s="49"/>
    </row>
    <row r="97498" customHeight="1" spans="7:9">
      <c r="G97498" s="11"/>
      <c r="H97498" s="12"/>
      <c r="I97498" s="49"/>
    </row>
    <row r="97499" customHeight="1" spans="7:9">
      <c r="G97499" s="11"/>
      <c r="H97499" s="12"/>
      <c r="I97499" s="49"/>
    </row>
    <row r="97500" customHeight="1" spans="7:9">
      <c r="G97500" s="11"/>
      <c r="H97500" s="12"/>
      <c r="I97500" s="49"/>
    </row>
    <row r="97501" customHeight="1" spans="7:9">
      <c r="G97501" s="11"/>
      <c r="H97501" s="12"/>
      <c r="I97501" s="49"/>
    </row>
    <row r="97502" customHeight="1" spans="7:9">
      <c r="G97502" s="11"/>
      <c r="H97502" s="12"/>
      <c r="I97502" s="49"/>
    </row>
    <row r="97503" customHeight="1" spans="7:9">
      <c r="G97503" s="11"/>
      <c r="H97503" s="12"/>
      <c r="I97503" s="49"/>
    </row>
    <row r="97504" customHeight="1" spans="7:9">
      <c r="G97504" s="11"/>
      <c r="H97504" s="12"/>
      <c r="I97504" s="49"/>
    </row>
    <row r="97505" customHeight="1" spans="7:9">
      <c r="G97505" s="11"/>
      <c r="H97505" s="12"/>
      <c r="I97505" s="49"/>
    </row>
    <row r="97506" customHeight="1" spans="7:9">
      <c r="G97506" s="11"/>
      <c r="H97506" s="12"/>
      <c r="I97506" s="49"/>
    </row>
    <row r="97507" customHeight="1" spans="7:9">
      <c r="G97507" s="11"/>
      <c r="H97507" s="12"/>
      <c r="I97507" s="49"/>
    </row>
    <row r="97508" customHeight="1" spans="7:9">
      <c r="G97508" s="11"/>
      <c r="H97508" s="12"/>
      <c r="I97508" s="49"/>
    </row>
    <row r="97509" customHeight="1" spans="7:9">
      <c r="G97509" s="11"/>
      <c r="H97509" s="12"/>
      <c r="I97509" s="49"/>
    </row>
    <row r="97510" customHeight="1" spans="7:9">
      <c r="G97510" s="11"/>
      <c r="H97510" s="12"/>
      <c r="I97510" s="49"/>
    </row>
    <row r="97511" customHeight="1" spans="7:9">
      <c r="G97511" s="11"/>
      <c r="H97511" s="12"/>
      <c r="I97511" s="49"/>
    </row>
    <row r="97512" customHeight="1" spans="7:9">
      <c r="G97512" s="11"/>
      <c r="H97512" s="12"/>
      <c r="I97512" s="49"/>
    </row>
    <row r="97513" customHeight="1" spans="7:9">
      <c r="G97513" s="11"/>
      <c r="H97513" s="12"/>
      <c r="I97513" s="49"/>
    </row>
    <row r="97514" customHeight="1" spans="7:9">
      <c r="G97514" s="11"/>
      <c r="H97514" s="12"/>
      <c r="I97514" s="49"/>
    </row>
    <row r="97515" customHeight="1" spans="7:9">
      <c r="G97515" s="11"/>
      <c r="H97515" s="12"/>
      <c r="I97515" s="49"/>
    </row>
    <row r="97516" customHeight="1" spans="7:9">
      <c r="G97516" s="11"/>
      <c r="H97516" s="12"/>
      <c r="I97516" s="49"/>
    </row>
    <row r="97517" customHeight="1" spans="7:9">
      <c r="G97517" s="11"/>
      <c r="H97517" s="12"/>
      <c r="I97517" s="49"/>
    </row>
    <row r="97518" customHeight="1" spans="7:9">
      <c r="G97518" s="11"/>
      <c r="H97518" s="12"/>
      <c r="I97518" s="49"/>
    </row>
    <row r="97519" customHeight="1" spans="7:9">
      <c r="G97519" s="11"/>
      <c r="H97519" s="12"/>
      <c r="I97519" s="49"/>
    </row>
    <row r="97520" customHeight="1" spans="7:9">
      <c r="G97520" s="11"/>
      <c r="H97520" s="12"/>
      <c r="I97520" s="49"/>
    </row>
    <row r="97521" customHeight="1" spans="7:9">
      <c r="G97521" s="11"/>
      <c r="H97521" s="12"/>
      <c r="I97521" s="49"/>
    </row>
    <row r="97522" customHeight="1" spans="7:9">
      <c r="G97522" s="11"/>
      <c r="H97522" s="12"/>
      <c r="I97522" s="49"/>
    </row>
    <row r="97523" customHeight="1" spans="7:9">
      <c r="G97523" s="11"/>
      <c r="H97523" s="12"/>
      <c r="I97523" s="49"/>
    </row>
    <row r="97524" customHeight="1" spans="7:9">
      <c r="G97524" s="11"/>
      <c r="H97524" s="12"/>
      <c r="I97524" s="49"/>
    </row>
    <row r="97525" customHeight="1" spans="7:9">
      <c r="G97525" s="11"/>
      <c r="H97525" s="12"/>
      <c r="I97525" s="49"/>
    </row>
    <row r="97526" customHeight="1" spans="7:9">
      <c r="G97526" s="11"/>
      <c r="H97526" s="12"/>
      <c r="I97526" s="49"/>
    </row>
    <row r="97527" customHeight="1" spans="7:9">
      <c r="G97527" s="11"/>
      <c r="H97527" s="12"/>
      <c r="I97527" s="49"/>
    </row>
    <row r="97528" customHeight="1" spans="7:9">
      <c r="G97528" s="11"/>
      <c r="H97528" s="12"/>
      <c r="I97528" s="49"/>
    </row>
    <row r="97529" customHeight="1" spans="7:9">
      <c r="G97529" s="11"/>
      <c r="H97529" s="12"/>
      <c r="I97529" s="49"/>
    </row>
    <row r="97530" customHeight="1" spans="7:9">
      <c r="G97530" s="11"/>
      <c r="H97530" s="12"/>
      <c r="I97530" s="49"/>
    </row>
    <row r="97531" customHeight="1" spans="7:9">
      <c r="G97531" s="11"/>
      <c r="H97531" s="12"/>
      <c r="I97531" s="49"/>
    </row>
    <row r="97532" customHeight="1" spans="7:9">
      <c r="G97532" s="11"/>
      <c r="H97532" s="12"/>
      <c r="I97532" s="49"/>
    </row>
    <row r="97533" customHeight="1" spans="7:9">
      <c r="G97533" s="11"/>
      <c r="H97533" s="12"/>
      <c r="I97533" s="49"/>
    </row>
    <row r="97534" customHeight="1" spans="7:9">
      <c r="G97534" s="11"/>
      <c r="H97534" s="12"/>
      <c r="I97534" s="49"/>
    </row>
    <row r="97535" customHeight="1" spans="7:9">
      <c r="G97535" s="11"/>
      <c r="H97535" s="12"/>
      <c r="I97535" s="49"/>
    </row>
    <row r="97536" customHeight="1" spans="7:9">
      <c r="G97536" s="11"/>
      <c r="H97536" s="12"/>
      <c r="I97536" s="49"/>
    </row>
    <row r="97537" customHeight="1" spans="7:9">
      <c r="G97537" s="11"/>
      <c r="H97537" s="12"/>
      <c r="I97537" s="49"/>
    </row>
    <row r="97538" customHeight="1" spans="7:9">
      <c r="G97538" s="11"/>
      <c r="H97538" s="12"/>
      <c r="I97538" s="49"/>
    </row>
    <row r="97539" customHeight="1" spans="7:9">
      <c r="G97539" s="11"/>
      <c r="H97539" s="12"/>
      <c r="I97539" s="49"/>
    </row>
    <row r="97540" customHeight="1" spans="7:9">
      <c r="G97540" s="11"/>
      <c r="H97540" s="12"/>
      <c r="I97540" s="49"/>
    </row>
    <row r="97541" customHeight="1" spans="7:9">
      <c r="G97541" s="11"/>
      <c r="H97541" s="12"/>
      <c r="I97541" s="49"/>
    </row>
    <row r="97542" customHeight="1" spans="7:9">
      <c r="G97542" s="11"/>
      <c r="H97542" s="12"/>
      <c r="I97542" s="49"/>
    </row>
    <row r="97543" customHeight="1" spans="7:9">
      <c r="G97543" s="11"/>
      <c r="H97543" s="12"/>
      <c r="I97543" s="49"/>
    </row>
    <row r="97544" customHeight="1" spans="7:9">
      <c r="G97544" s="11"/>
      <c r="H97544" s="12"/>
      <c r="I97544" s="49"/>
    </row>
    <row r="97545" customHeight="1" spans="7:9">
      <c r="G97545" s="11"/>
      <c r="H97545" s="12"/>
      <c r="I97545" s="49"/>
    </row>
    <row r="97546" customHeight="1" spans="7:9">
      <c r="G97546" s="11"/>
      <c r="H97546" s="12"/>
      <c r="I97546" s="49"/>
    </row>
    <row r="97547" customHeight="1" spans="7:9">
      <c r="G97547" s="11"/>
      <c r="H97547" s="12"/>
      <c r="I97547" s="49"/>
    </row>
    <row r="97548" customHeight="1" spans="7:9">
      <c r="G97548" s="11"/>
      <c r="H97548" s="12"/>
      <c r="I97548" s="49"/>
    </row>
    <row r="97549" customHeight="1" spans="7:9">
      <c r="G97549" s="11"/>
      <c r="H97549" s="12"/>
      <c r="I97549" s="49"/>
    </row>
    <row r="97550" customHeight="1" spans="7:9">
      <c r="G97550" s="11"/>
      <c r="H97550" s="12"/>
      <c r="I97550" s="49"/>
    </row>
    <row r="97551" customHeight="1" spans="7:9">
      <c r="G97551" s="11"/>
      <c r="H97551" s="12"/>
      <c r="I97551" s="49"/>
    </row>
    <row r="97552" customHeight="1" spans="7:9">
      <c r="G97552" s="11"/>
      <c r="H97552" s="12"/>
      <c r="I97552" s="49"/>
    </row>
    <row r="97553" customHeight="1" spans="7:9">
      <c r="G97553" s="11"/>
      <c r="H97553" s="12"/>
      <c r="I97553" s="49"/>
    </row>
    <row r="97554" customHeight="1" spans="7:9">
      <c r="G97554" s="11"/>
      <c r="H97554" s="12"/>
      <c r="I97554" s="49"/>
    </row>
    <row r="97555" customHeight="1" spans="7:9">
      <c r="G97555" s="11"/>
      <c r="H97555" s="12"/>
      <c r="I97555" s="49"/>
    </row>
    <row r="97556" customHeight="1" spans="7:9">
      <c r="G97556" s="11"/>
      <c r="H97556" s="12"/>
      <c r="I97556" s="49"/>
    </row>
    <row r="97557" customHeight="1" spans="7:9">
      <c r="G97557" s="11"/>
      <c r="H97557" s="12"/>
      <c r="I97557" s="49"/>
    </row>
    <row r="97558" customHeight="1" spans="7:9">
      <c r="G97558" s="11"/>
      <c r="H97558" s="12"/>
      <c r="I97558" s="49"/>
    </row>
    <row r="97559" customHeight="1" spans="7:9">
      <c r="G97559" s="11"/>
      <c r="H97559" s="12"/>
      <c r="I97559" s="49"/>
    </row>
    <row r="97560" customHeight="1" spans="7:9">
      <c r="G97560" s="11"/>
      <c r="H97560" s="12"/>
      <c r="I97560" s="49"/>
    </row>
    <row r="97561" customHeight="1" spans="7:9">
      <c r="G97561" s="11"/>
      <c r="H97561" s="12"/>
      <c r="I97561" s="49"/>
    </row>
    <row r="97562" customHeight="1" spans="7:9">
      <c r="G97562" s="11"/>
      <c r="H97562" s="12"/>
      <c r="I97562" s="49"/>
    </row>
    <row r="97563" customHeight="1" spans="7:9">
      <c r="G97563" s="11"/>
      <c r="H97563" s="12"/>
      <c r="I97563" s="49"/>
    </row>
    <row r="97564" customHeight="1" spans="7:9">
      <c r="G97564" s="11"/>
      <c r="H97564" s="12"/>
      <c r="I97564" s="49"/>
    </row>
    <row r="97565" customHeight="1" spans="7:9">
      <c r="G97565" s="11"/>
      <c r="H97565" s="12"/>
      <c r="I97565" s="49"/>
    </row>
    <row r="97566" customHeight="1" spans="7:9">
      <c r="G97566" s="11"/>
      <c r="H97566" s="12"/>
      <c r="I97566" s="49"/>
    </row>
    <row r="97567" customHeight="1" spans="7:9">
      <c r="G97567" s="11"/>
      <c r="H97567" s="12"/>
      <c r="I97567" s="49"/>
    </row>
    <row r="97568" customHeight="1" spans="7:9">
      <c r="G97568" s="11"/>
      <c r="H97568" s="12"/>
      <c r="I97568" s="49"/>
    </row>
    <row r="97569" customHeight="1" spans="7:9">
      <c r="G97569" s="11"/>
      <c r="H97569" s="12"/>
      <c r="I97569" s="49"/>
    </row>
    <row r="97570" customHeight="1" spans="7:9">
      <c r="G97570" s="11"/>
      <c r="H97570" s="12"/>
      <c r="I97570" s="49"/>
    </row>
    <row r="97571" customHeight="1" spans="7:9">
      <c r="G97571" s="11"/>
      <c r="H97571" s="12"/>
      <c r="I97571" s="49"/>
    </row>
    <row r="97572" customHeight="1" spans="7:9">
      <c r="G97572" s="11"/>
      <c r="H97572" s="12"/>
      <c r="I97572" s="49"/>
    </row>
    <row r="97573" customHeight="1" spans="7:9">
      <c r="G97573" s="11"/>
      <c r="H97573" s="12"/>
      <c r="I97573" s="49"/>
    </row>
    <row r="97574" customHeight="1" spans="7:9">
      <c r="G97574" s="11"/>
      <c r="H97574" s="12"/>
      <c r="I97574" s="49"/>
    </row>
    <row r="97575" customHeight="1" spans="7:9">
      <c r="G97575" s="11"/>
      <c r="H97575" s="12"/>
      <c r="I97575" s="49"/>
    </row>
    <row r="97576" customHeight="1" spans="7:9">
      <c r="G97576" s="11"/>
      <c r="H97576" s="12"/>
      <c r="I97576" s="49"/>
    </row>
    <row r="97577" customHeight="1" spans="7:9">
      <c r="G97577" s="11"/>
      <c r="H97577" s="12"/>
      <c r="I97577" s="49"/>
    </row>
    <row r="97578" customHeight="1" spans="7:9">
      <c r="G97578" s="11"/>
      <c r="H97578" s="12"/>
      <c r="I97578" s="49"/>
    </row>
    <row r="97579" customHeight="1" spans="7:9">
      <c r="G97579" s="11"/>
      <c r="H97579" s="12"/>
      <c r="I97579" s="49"/>
    </row>
    <row r="97580" customHeight="1" spans="7:9">
      <c r="G97580" s="11"/>
      <c r="H97580" s="12"/>
      <c r="I97580" s="49"/>
    </row>
    <row r="97581" customHeight="1" spans="7:9">
      <c r="G97581" s="11"/>
      <c r="H97581" s="12"/>
      <c r="I97581" s="49"/>
    </row>
    <row r="97582" customHeight="1" spans="7:9">
      <c r="G97582" s="11"/>
      <c r="H97582" s="12"/>
      <c r="I97582" s="49"/>
    </row>
    <row r="97583" customHeight="1" spans="7:9">
      <c r="G97583" s="11"/>
      <c r="H97583" s="12"/>
      <c r="I97583" s="49"/>
    </row>
    <row r="97584" customHeight="1" spans="7:9">
      <c r="G97584" s="11"/>
      <c r="H97584" s="12"/>
      <c r="I97584" s="49"/>
    </row>
    <row r="97585" customHeight="1" spans="7:9">
      <c r="G97585" s="11"/>
      <c r="H97585" s="12"/>
      <c r="I97585" s="49"/>
    </row>
    <row r="97586" customHeight="1" spans="7:9">
      <c r="G97586" s="11"/>
      <c r="H97586" s="12"/>
      <c r="I97586" s="49"/>
    </row>
    <row r="97587" customHeight="1" spans="7:9">
      <c r="G97587" s="11"/>
      <c r="H97587" s="12"/>
      <c r="I97587" s="49"/>
    </row>
    <row r="97588" customHeight="1" spans="7:9">
      <c r="G97588" s="11"/>
      <c r="H97588" s="12"/>
      <c r="I97588" s="49"/>
    </row>
    <row r="97589" customHeight="1" spans="7:9">
      <c r="G97589" s="11"/>
      <c r="H97589" s="12"/>
      <c r="I97589" s="49"/>
    </row>
    <row r="97590" customHeight="1" spans="7:9">
      <c r="G97590" s="11"/>
      <c r="H97590" s="12"/>
      <c r="I97590" s="49"/>
    </row>
    <row r="97591" customHeight="1" spans="7:9">
      <c r="G97591" s="11"/>
      <c r="H97591" s="12"/>
      <c r="I97591" s="49"/>
    </row>
    <row r="97592" customHeight="1" spans="7:9">
      <c r="G97592" s="11"/>
      <c r="H97592" s="12"/>
      <c r="I97592" s="49"/>
    </row>
    <row r="97593" customHeight="1" spans="7:9">
      <c r="G97593" s="11"/>
      <c r="H97593" s="12"/>
      <c r="I97593" s="49"/>
    </row>
    <row r="97594" customHeight="1" spans="7:9">
      <c r="G97594" s="11"/>
      <c r="H97594" s="12"/>
      <c r="I97594" s="49"/>
    </row>
    <row r="97595" customHeight="1" spans="7:9">
      <c r="G97595" s="11"/>
      <c r="H97595" s="12"/>
      <c r="I97595" s="49"/>
    </row>
    <row r="97596" customHeight="1" spans="7:9">
      <c r="G97596" s="11"/>
      <c r="H97596" s="12"/>
      <c r="I97596" s="49"/>
    </row>
    <row r="97597" customHeight="1" spans="7:9">
      <c r="G97597" s="11"/>
      <c r="H97597" s="12"/>
      <c r="I97597" s="49"/>
    </row>
    <row r="97598" customHeight="1" spans="7:9">
      <c r="G97598" s="11"/>
      <c r="H97598" s="12"/>
      <c r="I97598" s="49"/>
    </row>
    <row r="97599" customHeight="1" spans="7:9">
      <c r="G97599" s="11"/>
      <c r="H97599" s="12"/>
      <c r="I97599" s="49"/>
    </row>
    <row r="97600" customHeight="1" spans="7:9">
      <c r="G97600" s="11"/>
      <c r="H97600" s="12"/>
      <c r="I97600" s="49"/>
    </row>
    <row r="97601" customHeight="1" spans="7:9">
      <c r="G97601" s="11"/>
      <c r="H97601" s="12"/>
      <c r="I97601" s="49"/>
    </row>
    <row r="97602" customHeight="1" spans="7:9">
      <c r="G97602" s="11"/>
      <c r="H97602" s="12"/>
      <c r="I97602" s="49"/>
    </row>
    <row r="97603" customHeight="1" spans="7:9">
      <c r="G97603" s="11"/>
      <c r="H97603" s="12"/>
      <c r="I97603" s="49"/>
    </row>
    <row r="97604" customHeight="1" spans="7:9">
      <c r="G97604" s="11"/>
      <c r="H97604" s="12"/>
      <c r="I97604" s="49"/>
    </row>
    <row r="97605" customHeight="1" spans="7:9">
      <c r="G97605" s="11"/>
      <c r="H97605" s="12"/>
      <c r="I97605" s="49"/>
    </row>
    <row r="97606" customHeight="1" spans="7:9">
      <c r="G97606" s="11"/>
      <c r="H97606" s="12"/>
      <c r="I97606" s="49"/>
    </row>
    <row r="97607" customHeight="1" spans="7:9">
      <c r="G97607" s="11"/>
      <c r="H97607" s="12"/>
      <c r="I97607" s="49"/>
    </row>
    <row r="97608" customHeight="1" spans="7:9">
      <c r="G97608" s="11"/>
      <c r="H97608" s="12"/>
      <c r="I97608" s="49"/>
    </row>
    <row r="97609" customHeight="1" spans="7:9">
      <c r="G97609" s="11"/>
      <c r="H97609" s="12"/>
      <c r="I97609" s="49"/>
    </row>
    <row r="97610" customHeight="1" spans="7:9">
      <c r="G97610" s="11"/>
      <c r="H97610" s="12"/>
      <c r="I97610" s="49"/>
    </row>
    <row r="97611" customHeight="1" spans="7:9">
      <c r="G97611" s="11"/>
      <c r="H97611" s="12"/>
      <c r="I97611" s="49"/>
    </row>
    <row r="97612" customHeight="1" spans="7:9">
      <c r="G97612" s="11"/>
      <c r="H97612" s="12"/>
      <c r="I97612" s="49"/>
    </row>
    <row r="97613" customHeight="1" spans="7:9">
      <c r="G97613" s="11"/>
      <c r="H97613" s="12"/>
      <c r="I97613" s="49"/>
    </row>
    <row r="97614" customHeight="1" spans="7:9">
      <c r="G97614" s="11"/>
      <c r="H97614" s="12"/>
      <c r="I97614" s="49"/>
    </row>
    <row r="97615" customHeight="1" spans="7:9">
      <c r="G97615" s="11"/>
      <c r="H97615" s="12"/>
      <c r="I97615" s="49"/>
    </row>
    <row r="97616" customHeight="1" spans="7:9">
      <c r="G97616" s="11"/>
      <c r="H97616" s="12"/>
      <c r="I97616" s="49"/>
    </row>
    <row r="97617" customHeight="1" spans="7:9">
      <c r="G97617" s="11"/>
      <c r="H97617" s="12"/>
      <c r="I97617" s="49"/>
    </row>
    <row r="97618" customHeight="1" spans="7:9">
      <c r="G97618" s="11"/>
      <c r="H97618" s="12"/>
      <c r="I97618" s="49"/>
    </row>
    <row r="97619" customHeight="1" spans="7:9">
      <c r="G97619" s="11"/>
      <c r="H97619" s="12"/>
      <c r="I97619" s="49"/>
    </row>
    <row r="97620" customHeight="1" spans="7:9">
      <c r="G97620" s="11"/>
      <c r="H97620" s="12"/>
      <c r="I97620" s="49"/>
    </row>
    <row r="97621" customHeight="1" spans="7:9">
      <c r="G97621" s="11"/>
      <c r="H97621" s="12"/>
      <c r="I97621" s="49"/>
    </row>
    <row r="97622" customHeight="1" spans="7:9">
      <c r="G97622" s="11"/>
      <c r="H97622" s="12"/>
      <c r="I97622" s="49"/>
    </row>
    <row r="97623" customHeight="1" spans="7:9">
      <c r="G97623" s="11"/>
      <c r="H97623" s="12"/>
      <c r="I97623" s="49"/>
    </row>
    <row r="97624" customHeight="1" spans="7:9">
      <c r="G97624" s="11"/>
      <c r="H97624" s="12"/>
      <c r="I97624" s="49"/>
    </row>
    <row r="97625" customHeight="1" spans="7:9">
      <c r="G97625" s="11"/>
      <c r="H97625" s="12"/>
      <c r="I97625" s="49"/>
    </row>
    <row r="97626" customHeight="1" spans="7:9">
      <c r="G97626" s="11"/>
      <c r="H97626" s="12"/>
      <c r="I97626" s="49"/>
    </row>
    <row r="97627" customHeight="1" spans="7:9">
      <c r="G97627" s="11"/>
      <c r="H97627" s="12"/>
      <c r="I97627" s="49"/>
    </row>
    <row r="97628" customHeight="1" spans="7:9">
      <c r="G97628" s="11"/>
      <c r="H97628" s="12"/>
      <c r="I97628" s="49"/>
    </row>
    <row r="97629" customHeight="1" spans="7:9">
      <c r="G97629" s="11"/>
      <c r="H97629" s="12"/>
      <c r="I97629" s="49"/>
    </row>
    <row r="97630" customHeight="1" spans="7:9">
      <c r="G97630" s="11"/>
      <c r="H97630" s="12"/>
      <c r="I97630" s="49"/>
    </row>
    <row r="97631" customHeight="1" spans="7:9">
      <c r="G97631" s="11"/>
      <c r="H97631" s="12"/>
      <c r="I97631" s="49"/>
    </row>
    <row r="97632" customHeight="1" spans="7:9">
      <c r="G97632" s="11"/>
      <c r="H97632" s="12"/>
      <c r="I97632" s="49"/>
    </row>
    <row r="97633" customHeight="1" spans="7:9">
      <c r="G97633" s="11"/>
      <c r="H97633" s="12"/>
      <c r="I97633" s="49"/>
    </row>
    <row r="97634" customHeight="1" spans="7:9">
      <c r="G97634" s="11"/>
      <c r="H97634" s="12"/>
      <c r="I97634" s="49"/>
    </row>
    <row r="97635" customHeight="1" spans="7:9">
      <c r="G97635" s="11"/>
      <c r="H97635" s="12"/>
      <c r="I97635" s="49"/>
    </row>
    <row r="97636" customHeight="1" spans="7:9">
      <c r="G97636" s="11"/>
      <c r="H97636" s="12"/>
      <c r="I97636" s="49"/>
    </row>
    <row r="97637" customHeight="1" spans="7:9">
      <c r="G97637" s="11"/>
      <c r="H97637" s="12"/>
      <c r="I97637" s="49"/>
    </row>
    <row r="97638" customHeight="1" spans="7:9">
      <c r="G97638" s="11"/>
      <c r="H97638" s="12"/>
      <c r="I97638" s="49"/>
    </row>
    <row r="97639" customHeight="1" spans="7:9">
      <c r="G97639" s="11"/>
      <c r="H97639" s="12"/>
      <c r="I97639" s="49"/>
    </row>
    <row r="97640" customHeight="1" spans="7:9">
      <c r="G97640" s="11"/>
      <c r="H97640" s="12"/>
      <c r="I97640" s="49"/>
    </row>
    <row r="97641" customHeight="1" spans="7:9">
      <c r="G97641" s="11"/>
      <c r="H97641" s="12"/>
      <c r="I97641" s="49"/>
    </row>
    <row r="97642" customHeight="1" spans="7:9">
      <c r="G97642" s="11"/>
      <c r="H97642" s="12"/>
      <c r="I97642" s="49"/>
    </row>
    <row r="97643" customHeight="1" spans="7:9">
      <c r="G97643" s="11"/>
      <c r="H97643" s="12"/>
      <c r="I97643" s="49"/>
    </row>
    <row r="97644" customHeight="1" spans="7:9">
      <c r="G97644" s="11"/>
      <c r="H97644" s="12"/>
      <c r="I97644" s="49"/>
    </row>
    <row r="97645" customHeight="1" spans="7:9">
      <c r="G97645" s="11"/>
      <c r="H97645" s="12"/>
      <c r="I97645" s="49"/>
    </row>
    <row r="97646" customHeight="1" spans="7:9">
      <c r="G97646" s="11"/>
      <c r="H97646" s="12"/>
      <c r="I97646" s="49"/>
    </row>
    <row r="97647" customHeight="1" spans="7:9">
      <c r="G97647" s="11"/>
      <c r="H97647" s="12"/>
      <c r="I97647" s="49"/>
    </row>
    <row r="97648" customHeight="1" spans="7:9">
      <c r="G97648" s="11"/>
      <c r="H97648" s="12"/>
      <c r="I97648" s="49"/>
    </row>
    <row r="97649" customHeight="1" spans="7:9">
      <c r="G97649" s="11"/>
      <c r="H97649" s="12"/>
      <c r="I97649" s="49"/>
    </row>
    <row r="97650" customHeight="1" spans="7:9">
      <c r="G97650" s="11"/>
      <c r="H97650" s="12"/>
      <c r="I97650" s="49"/>
    </row>
    <row r="97651" customHeight="1" spans="7:9">
      <c r="G97651" s="11"/>
      <c r="H97651" s="12"/>
      <c r="I97651" s="49"/>
    </row>
    <row r="97652" customHeight="1" spans="7:9">
      <c r="G97652" s="11"/>
      <c r="H97652" s="12"/>
      <c r="I97652" s="49"/>
    </row>
    <row r="97653" customHeight="1" spans="7:9">
      <c r="G97653" s="11"/>
      <c r="H97653" s="12"/>
      <c r="I97653" s="49"/>
    </row>
    <row r="97654" customHeight="1" spans="7:9">
      <c r="G97654" s="11"/>
      <c r="H97654" s="12"/>
      <c r="I97654" s="49"/>
    </row>
    <row r="97655" customHeight="1" spans="7:9">
      <c r="G97655" s="11"/>
      <c r="H97655" s="12"/>
      <c r="I97655" s="49"/>
    </row>
    <row r="97656" customHeight="1" spans="7:9">
      <c r="G97656" s="11"/>
      <c r="H97656" s="12"/>
      <c r="I97656" s="49"/>
    </row>
    <row r="97657" customHeight="1" spans="7:9">
      <c r="G97657" s="11"/>
      <c r="H97657" s="12"/>
      <c r="I97657" s="49"/>
    </row>
    <row r="97658" customHeight="1" spans="7:9">
      <c r="G97658" s="11"/>
      <c r="H97658" s="12"/>
      <c r="I97658" s="49"/>
    </row>
    <row r="97659" customHeight="1" spans="7:9">
      <c r="G97659" s="11"/>
      <c r="H97659" s="12"/>
      <c r="I97659" s="49"/>
    </row>
    <row r="97660" customHeight="1" spans="7:9">
      <c r="G97660" s="11"/>
      <c r="H97660" s="12"/>
      <c r="I97660" s="49"/>
    </row>
    <row r="97661" customHeight="1" spans="7:9">
      <c r="G97661" s="11"/>
      <c r="H97661" s="12"/>
      <c r="I97661" s="49"/>
    </row>
    <row r="97662" customHeight="1" spans="7:9">
      <c r="G97662" s="11"/>
      <c r="H97662" s="12"/>
      <c r="I97662" s="49"/>
    </row>
    <row r="97663" customHeight="1" spans="7:9">
      <c r="G97663" s="11"/>
      <c r="H97663" s="12"/>
      <c r="I97663" s="49"/>
    </row>
    <row r="97664" customHeight="1" spans="7:9">
      <c r="G97664" s="11"/>
      <c r="H97664" s="12"/>
      <c r="I97664" s="49"/>
    </row>
    <row r="97665" customHeight="1" spans="7:9">
      <c r="G97665" s="11"/>
      <c r="H97665" s="12"/>
      <c r="I97665" s="49"/>
    </row>
    <row r="97666" customHeight="1" spans="7:9">
      <c r="G97666" s="11"/>
      <c r="H97666" s="12"/>
      <c r="I97666" s="49"/>
    </row>
    <row r="97667" customHeight="1" spans="7:9">
      <c r="G97667" s="11"/>
      <c r="H97667" s="12"/>
      <c r="I97667" s="49"/>
    </row>
    <row r="97668" customHeight="1" spans="7:9">
      <c r="G97668" s="11"/>
      <c r="H97668" s="12"/>
      <c r="I97668" s="49"/>
    </row>
    <row r="97669" customHeight="1" spans="7:9">
      <c r="G97669" s="11"/>
      <c r="H97669" s="12"/>
      <c r="I97669" s="49"/>
    </row>
    <row r="97670" customHeight="1" spans="7:9">
      <c r="G97670" s="11"/>
      <c r="H97670" s="12"/>
      <c r="I97670" s="49"/>
    </row>
    <row r="97671" customHeight="1" spans="7:9">
      <c r="G97671" s="11"/>
      <c r="H97671" s="12"/>
      <c r="I97671" s="49"/>
    </row>
    <row r="97672" customHeight="1" spans="7:9">
      <c r="G97672" s="11"/>
      <c r="H97672" s="12"/>
      <c r="I97672" s="49"/>
    </row>
    <row r="97673" customHeight="1" spans="7:9">
      <c r="G97673" s="11"/>
      <c r="H97673" s="12"/>
      <c r="I97673" s="49"/>
    </row>
    <row r="97674" customHeight="1" spans="7:9">
      <c r="G97674" s="11"/>
      <c r="H97674" s="12"/>
      <c r="I97674" s="49"/>
    </row>
    <row r="97675" customHeight="1" spans="7:9">
      <c r="G97675" s="11"/>
      <c r="H97675" s="12"/>
      <c r="I97675" s="49"/>
    </row>
    <row r="97676" customHeight="1" spans="7:9">
      <c r="G97676" s="11"/>
      <c r="H97676" s="12"/>
      <c r="I97676" s="49"/>
    </row>
    <row r="97677" customHeight="1" spans="7:9">
      <c r="G97677" s="11"/>
      <c r="H97677" s="12"/>
      <c r="I97677" s="49"/>
    </row>
    <row r="97678" customHeight="1" spans="7:9">
      <c r="G97678" s="11"/>
      <c r="H97678" s="12"/>
      <c r="I97678" s="49"/>
    </row>
    <row r="97679" customHeight="1" spans="7:9">
      <c r="G97679" s="11"/>
      <c r="H97679" s="12"/>
      <c r="I97679" s="49"/>
    </row>
    <row r="97680" customHeight="1" spans="7:9">
      <c r="G97680" s="11"/>
      <c r="H97680" s="12"/>
      <c r="I97680" s="49"/>
    </row>
    <row r="97681" customHeight="1" spans="7:9">
      <c r="G97681" s="11"/>
      <c r="H97681" s="12"/>
      <c r="I97681" s="49"/>
    </row>
    <row r="97682" customHeight="1" spans="7:9">
      <c r="G97682" s="11"/>
      <c r="H97682" s="12"/>
      <c r="I97682" s="49"/>
    </row>
    <row r="97683" customHeight="1" spans="7:9">
      <c r="G97683" s="11"/>
      <c r="H97683" s="12"/>
      <c r="I97683" s="49"/>
    </row>
    <row r="97684" customHeight="1" spans="7:9">
      <c r="G97684" s="11"/>
      <c r="H97684" s="12"/>
      <c r="I97684" s="49"/>
    </row>
    <row r="97685" customHeight="1" spans="7:9">
      <c r="G97685" s="11"/>
      <c r="H97685" s="12"/>
      <c r="I97685" s="49"/>
    </row>
    <row r="97686" customHeight="1" spans="7:9">
      <c r="G97686" s="11"/>
      <c r="H97686" s="12"/>
      <c r="I97686" s="49"/>
    </row>
    <row r="97687" customHeight="1" spans="7:9">
      <c r="G97687" s="11"/>
      <c r="H97687" s="12"/>
      <c r="I97687" s="49"/>
    </row>
    <row r="97688" customHeight="1" spans="7:9">
      <c r="G97688" s="11"/>
      <c r="H97688" s="12"/>
      <c r="I97688" s="49"/>
    </row>
    <row r="97689" customHeight="1" spans="7:9">
      <c r="G97689" s="11"/>
      <c r="H97689" s="12"/>
      <c r="I97689" s="49"/>
    </row>
    <row r="97690" customHeight="1" spans="7:9">
      <c r="G97690" s="11"/>
      <c r="H97690" s="12"/>
      <c r="I97690" s="49"/>
    </row>
    <row r="97691" customHeight="1" spans="7:9">
      <c r="G97691" s="11"/>
      <c r="H97691" s="12"/>
      <c r="I97691" s="49"/>
    </row>
    <row r="97692" customHeight="1" spans="7:9">
      <c r="G97692" s="11"/>
      <c r="H97692" s="12"/>
      <c r="I97692" s="49"/>
    </row>
    <row r="97693" customHeight="1" spans="7:9">
      <c r="G97693" s="11"/>
      <c r="H97693" s="12"/>
      <c r="I97693" s="49"/>
    </row>
    <row r="97694" customHeight="1" spans="7:9">
      <c r="G97694" s="11"/>
      <c r="H97694" s="12"/>
      <c r="I97694" s="49"/>
    </row>
    <row r="97695" customHeight="1" spans="7:9">
      <c r="G97695" s="11"/>
      <c r="H97695" s="12"/>
      <c r="I97695" s="49"/>
    </row>
    <row r="97696" customHeight="1" spans="7:9">
      <c r="G97696" s="11"/>
      <c r="H97696" s="12"/>
      <c r="I97696" s="49"/>
    </row>
    <row r="97697" customHeight="1" spans="7:9">
      <c r="G97697" s="11"/>
      <c r="H97697" s="12"/>
      <c r="I97697" s="49"/>
    </row>
    <row r="97698" customHeight="1" spans="7:9">
      <c r="G97698" s="11"/>
      <c r="H97698" s="12"/>
      <c r="I97698" s="49"/>
    </row>
    <row r="97699" customHeight="1" spans="7:9">
      <c r="G97699" s="11"/>
      <c r="H97699" s="12"/>
      <c r="I97699" s="49"/>
    </row>
    <row r="97700" customHeight="1" spans="7:9">
      <c r="G97700" s="11"/>
      <c r="H97700" s="12"/>
      <c r="I97700" s="49"/>
    </row>
    <row r="97701" customHeight="1" spans="7:9">
      <c r="G97701" s="11"/>
      <c r="H97701" s="12"/>
      <c r="I97701" s="49"/>
    </row>
    <row r="97702" customHeight="1" spans="7:9">
      <c r="G97702" s="11"/>
      <c r="H97702" s="12"/>
      <c r="I97702" s="49"/>
    </row>
    <row r="97703" customHeight="1" spans="7:9">
      <c r="G97703" s="11"/>
      <c r="H97703" s="12"/>
      <c r="I97703" s="49"/>
    </row>
    <row r="97704" customHeight="1" spans="7:9">
      <c r="G97704" s="11"/>
      <c r="H97704" s="12"/>
      <c r="I97704" s="49"/>
    </row>
    <row r="97705" customHeight="1" spans="7:9">
      <c r="G97705" s="11"/>
      <c r="H97705" s="12"/>
      <c r="I97705" s="49"/>
    </row>
    <row r="97706" customHeight="1" spans="7:9">
      <c r="G97706" s="11"/>
      <c r="H97706" s="12"/>
      <c r="I97706" s="49"/>
    </row>
    <row r="97707" customHeight="1" spans="7:9">
      <c r="G97707" s="11"/>
      <c r="H97707" s="12"/>
      <c r="I97707" s="49"/>
    </row>
    <row r="97708" customHeight="1" spans="7:9">
      <c r="G97708" s="11"/>
      <c r="H97708" s="12"/>
      <c r="I97708" s="49"/>
    </row>
    <row r="97709" customHeight="1" spans="7:9">
      <c r="G97709" s="11"/>
      <c r="H97709" s="12"/>
      <c r="I97709" s="49"/>
    </row>
    <row r="97710" customHeight="1" spans="7:9">
      <c r="G97710" s="11"/>
      <c r="H97710" s="12"/>
      <c r="I97710" s="49"/>
    </row>
    <row r="97711" customHeight="1" spans="7:9">
      <c r="G97711" s="11"/>
      <c r="H97711" s="12"/>
      <c r="I97711" s="49"/>
    </row>
    <row r="97712" customHeight="1" spans="7:9">
      <c r="G97712" s="11"/>
      <c r="H97712" s="12"/>
      <c r="I97712" s="49"/>
    </row>
    <row r="97713" customHeight="1" spans="7:9">
      <c r="G97713" s="11"/>
      <c r="H97713" s="12"/>
      <c r="I97713" s="49"/>
    </row>
    <row r="97714" customHeight="1" spans="7:9">
      <c r="G97714" s="11"/>
      <c r="H97714" s="12"/>
      <c r="I97714" s="49"/>
    </row>
    <row r="97715" customHeight="1" spans="7:9">
      <c r="G97715" s="11"/>
      <c r="H97715" s="12"/>
      <c r="I97715" s="49"/>
    </row>
    <row r="97716" customHeight="1" spans="7:9">
      <c r="G97716" s="11"/>
      <c r="H97716" s="12"/>
      <c r="I97716" s="49"/>
    </row>
    <row r="97717" customHeight="1" spans="7:9">
      <c r="G97717" s="11"/>
      <c r="H97717" s="12"/>
      <c r="I97717" s="49"/>
    </row>
    <row r="97718" customHeight="1" spans="7:9">
      <c r="G97718" s="11"/>
      <c r="H97718" s="12"/>
      <c r="I97718" s="49"/>
    </row>
    <row r="97719" customHeight="1" spans="7:9">
      <c r="G97719" s="11"/>
      <c r="H97719" s="12"/>
      <c r="I97719" s="49"/>
    </row>
    <row r="97720" customHeight="1" spans="7:9">
      <c r="G97720" s="11"/>
      <c r="H97720" s="12"/>
      <c r="I97720" s="49"/>
    </row>
    <row r="97721" customHeight="1" spans="7:9">
      <c r="G97721" s="11"/>
      <c r="H97721" s="12"/>
      <c r="I97721" s="49"/>
    </row>
    <row r="97722" customHeight="1" spans="7:9">
      <c r="G97722" s="11"/>
      <c r="H97722" s="12"/>
      <c r="I97722" s="49"/>
    </row>
    <row r="97723" customHeight="1" spans="7:9">
      <c r="G97723" s="11"/>
      <c r="H97723" s="12"/>
      <c r="I97723" s="49"/>
    </row>
    <row r="97724" customHeight="1" spans="7:9">
      <c r="G97724" s="11"/>
      <c r="H97724" s="12"/>
      <c r="I97724" s="49"/>
    </row>
    <row r="97725" customHeight="1" spans="7:9">
      <c r="G97725" s="11"/>
      <c r="H97725" s="12"/>
      <c r="I97725" s="49"/>
    </row>
    <row r="97726" customHeight="1" spans="7:9">
      <c r="G97726" s="11"/>
      <c r="H97726" s="12"/>
      <c r="I97726" s="49"/>
    </row>
    <row r="97727" customHeight="1" spans="7:9">
      <c r="G97727" s="11"/>
      <c r="H97727" s="12"/>
      <c r="I97727" s="49"/>
    </row>
    <row r="97728" customHeight="1" spans="7:9">
      <c r="G97728" s="11"/>
      <c r="H97728" s="12"/>
      <c r="I97728" s="49"/>
    </row>
    <row r="97729" customHeight="1" spans="7:9">
      <c r="G97729" s="11"/>
      <c r="H97729" s="12"/>
      <c r="I97729" s="49"/>
    </row>
    <row r="97730" customHeight="1" spans="7:9">
      <c r="G97730" s="11"/>
      <c r="H97730" s="12"/>
      <c r="I97730" s="49"/>
    </row>
    <row r="97731" customHeight="1" spans="7:9">
      <c r="G97731" s="11"/>
      <c r="H97731" s="12"/>
      <c r="I97731" s="49"/>
    </row>
    <row r="97732" customHeight="1" spans="7:9">
      <c r="G97732" s="11"/>
      <c r="H97732" s="12"/>
      <c r="I97732" s="49"/>
    </row>
    <row r="97733" customHeight="1" spans="7:9">
      <c r="G97733" s="11"/>
      <c r="H97733" s="12"/>
      <c r="I97733" s="49"/>
    </row>
    <row r="97734" customHeight="1" spans="7:9">
      <c r="G97734" s="11"/>
      <c r="H97734" s="12"/>
      <c r="I97734" s="49"/>
    </row>
    <row r="97735" customHeight="1" spans="7:9">
      <c r="G97735" s="11"/>
      <c r="H97735" s="12"/>
      <c r="I97735" s="49"/>
    </row>
    <row r="97736" customHeight="1" spans="7:9">
      <c r="G97736" s="11"/>
      <c r="H97736" s="12"/>
      <c r="I97736" s="49"/>
    </row>
    <row r="97737" customHeight="1" spans="7:9">
      <c r="G97737" s="11"/>
      <c r="H97737" s="12"/>
      <c r="I97737" s="49"/>
    </row>
    <row r="97738" customHeight="1" spans="7:9">
      <c r="G97738" s="11"/>
      <c r="H97738" s="12"/>
      <c r="I97738" s="49"/>
    </row>
    <row r="97739" customHeight="1" spans="7:9">
      <c r="G97739" s="11"/>
      <c r="H97739" s="12"/>
      <c r="I97739" s="49"/>
    </row>
    <row r="97740" customHeight="1" spans="7:9">
      <c r="G97740" s="11"/>
      <c r="H97740" s="12"/>
      <c r="I97740" s="49"/>
    </row>
    <row r="97741" customHeight="1" spans="7:9">
      <c r="G97741" s="11"/>
      <c r="H97741" s="12"/>
      <c r="I97741" s="49"/>
    </row>
    <row r="97742" customHeight="1" spans="7:9">
      <c r="G97742" s="11"/>
      <c r="H97742" s="12"/>
      <c r="I97742" s="49"/>
    </row>
    <row r="97743" customHeight="1" spans="7:9">
      <c r="G97743" s="11"/>
      <c r="H97743" s="12"/>
      <c r="I97743" s="49"/>
    </row>
    <row r="97744" customHeight="1" spans="7:9">
      <c r="G97744" s="11"/>
      <c r="H97744" s="12"/>
      <c r="I97744" s="49"/>
    </row>
    <row r="97745" customHeight="1" spans="7:9">
      <c r="G97745" s="11"/>
      <c r="H97745" s="12"/>
      <c r="I97745" s="49"/>
    </row>
    <row r="97746" customHeight="1" spans="7:9">
      <c r="G97746" s="11"/>
      <c r="H97746" s="12"/>
      <c r="I97746" s="49"/>
    </row>
    <row r="97747" customHeight="1" spans="7:9">
      <c r="G97747" s="11"/>
      <c r="H97747" s="12"/>
      <c r="I97747" s="49"/>
    </row>
    <row r="97748" customHeight="1" spans="7:9">
      <c r="G97748" s="11"/>
      <c r="H97748" s="12"/>
      <c r="I97748" s="49"/>
    </row>
    <row r="97749" customHeight="1" spans="7:9">
      <c r="G97749" s="11"/>
      <c r="H97749" s="12"/>
      <c r="I97749" s="49"/>
    </row>
    <row r="97750" customHeight="1" spans="7:9">
      <c r="G97750" s="11"/>
      <c r="H97750" s="12"/>
      <c r="I97750" s="49"/>
    </row>
    <row r="97751" customHeight="1" spans="7:9">
      <c r="G97751" s="11"/>
      <c r="H97751" s="12"/>
      <c r="I97751" s="49"/>
    </row>
    <row r="97752" customHeight="1" spans="7:9">
      <c r="G97752" s="11"/>
      <c r="H97752" s="12"/>
      <c r="I97752" s="49"/>
    </row>
    <row r="97753" customHeight="1" spans="7:9">
      <c r="G97753" s="11"/>
      <c r="H97753" s="12"/>
      <c r="I97753" s="49"/>
    </row>
    <row r="97754" customHeight="1" spans="7:9">
      <c r="G97754" s="11"/>
      <c r="H97754" s="12"/>
      <c r="I97754" s="49"/>
    </row>
    <row r="97755" customHeight="1" spans="7:9">
      <c r="G97755" s="11"/>
      <c r="H97755" s="12"/>
      <c r="I97755" s="49"/>
    </row>
    <row r="97756" customHeight="1" spans="7:9">
      <c r="G97756" s="11"/>
      <c r="H97756" s="12"/>
      <c r="I97756" s="49"/>
    </row>
    <row r="97757" customHeight="1" spans="7:9">
      <c r="G97757" s="11"/>
      <c r="H97757" s="12"/>
      <c r="I97757" s="49"/>
    </row>
    <row r="97758" customHeight="1" spans="7:9">
      <c r="G97758" s="11"/>
      <c r="H97758" s="12"/>
      <c r="I97758" s="49"/>
    </row>
    <row r="97759" customHeight="1" spans="7:9">
      <c r="G97759" s="11"/>
      <c r="H97759" s="12"/>
      <c r="I97759" s="49"/>
    </row>
    <row r="97760" customHeight="1" spans="7:9">
      <c r="G97760" s="11"/>
      <c r="H97760" s="12"/>
      <c r="I97760" s="49"/>
    </row>
    <row r="97761" customHeight="1" spans="7:9">
      <c r="G97761" s="11"/>
      <c r="H97761" s="12"/>
      <c r="I97761" s="49"/>
    </row>
    <row r="97762" customHeight="1" spans="7:9">
      <c r="G97762" s="11"/>
      <c r="H97762" s="12"/>
      <c r="I97762" s="49"/>
    </row>
    <row r="97763" customHeight="1" spans="7:9">
      <c r="G97763" s="11"/>
      <c r="H97763" s="12"/>
      <c r="I97763" s="49"/>
    </row>
    <row r="97764" customHeight="1" spans="7:9">
      <c r="G97764" s="11"/>
      <c r="H97764" s="12"/>
      <c r="I97764" s="49"/>
    </row>
    <row r="97765" customHeight="1" spans="7:9">
      <c r="G97765" s="11"/>
      <c r="H97765" s="12"/>
      <c r="I97765" s="49"/>
    </row>
    <row r="97766" customHeight="1" spans="7:9">
      <c r="G97766" s="11"/>
      <c r="H97766" s="12"/>
      <c r="I97766" s="49"/>
    </row>
    <row r="97767" customHeight="1" spans="7:9">
      <c r="G97767" s="11"/>
      <c r="H97767" s="12"/>
      <c r="I97767" s="49"/>
    </row>
    <row r="97768" customHeight="1" spans="7:9">
      <c r="G97768" s="11"/>
      <c r="H97768" s="12"/>
      <c r="I97768" s="49"/>
    </row>
    <row r="97769" customHeight="1" spans="7:9">
      <c r="G97769" s="11"/>
      <c r="H97769" s="12"/>
      <c r="I97769" s="49"/>
    </row>
    <row r="97770" customHeight="1" spans="7:9">
      <c r="G97770" s="11"/>
      <c r="H97770" s="12"/>
      <c r="I97770" s="49"/>
    </row>
    <row r="97771" customHeight="1" spans="7:9">
      <c r="G97771" s="11"/>
      <c r="H97771" s="12"/>
      <c r="I97771" s="49"/>
    </row>
    <row r="97772" customHeight="1" spans="7:9">
      <c r="G97772" s="11"/>
      <c r="H97772" s="12"/>
      <c r="I97772" s="49"/>
    </row>
    <row r="97773" customHeight="1" spans="7:9">
      <c r="G97773" s="11"/>
      <c r="H97773" s="12"/>
      <c r="I97773" s="49"/>
    </row>
    <row r="97774" customHeight="1" spans="7:9">
      <c r="G97774" s="11"/>
      <c r="H97774" s="12"/>
      <c r="I97774" s="49"/>
    </row>
    <row r="97775" customHeight="1" spans="7:9">
      <c r="G97775" s="11"/>
      <c r="H97775" s="12"/>
      <c r="I97775" s="49"/>
    </row>
    <row r="97776" customHeight="1" spans="7:9">
      <c r="G97776" s="11"/>
      <c r="H97776" s="12"/>
      <c r="I97776" s="49"/>
    </row>
    <row r="97777" customHeight="1" spans="7:9">
      <c r="G97777" s="11"/>
      <c r="H97777" s="12"/>
      <c r="I97777" s="49"/>
    </row>
    <row r="97778" customHeight="1" spans="7:9">
      <c r="G97778" s="11"/>
      <c r="H97778" s="12"/>
      <c r="I97778" s="49"/>
    </row>
    <row r="97779" customHeight="1" spans="7:9">
      <c r="G97779" s="11"/>
      <c r="H97779" s="12"/>
      <c r="I97779" s="49"/>
    </row>
    <row r="97780" customHeight="1" spans="7:9">
      <c r="G97780" s="11"/>
      <c r="H97780" s="12"/>
      <c r="I97780" s="49"/>
    </row>
    <row r="97781" customHeight="1" spans="7:9">
      <c r="G97781" s="11"/>
      <c r="H97781" s="12"/>
      <c r="I97781" s="49"/>
    </row>
    <row r="97782" customHeight="1" spans="7:9">
      <c r="G97782" s="11"/>
      <c r="H97782" s="12"/>
      <c r="I97782" s="49"/>
    </row>
    <row r="97783" customHeight="1" spans="7:9">
      <c r="G97783" s="11"/>
      <c r="H97783" s="12"/>
      <c r="I97783" s="49"/>
    </row>
    <row r="97784" customHeight="1" spans="7:9">
      <c r="G97784" s="11"/>
      <c r="H97784" s="12"/>
      <c r="I97784" s="49"/>
    </row>
    <row r="97785" customHeight="1" spans="7:9">
      <c r="G97785" s="11"/>
      <c r="H97785" s="12"/>
      <c r="I97785" s="49"/>
    </row>
    <row r="97786" customHeight="1" spans="7:9">
      <c r="G97786" s="11"/>
      <c r="H97786" s="12"/>
      <c r="I97786" s="49"/>
    </row>
    <row r="97787" customHeight="1" spans="7:9">
      <c r="G97787" s="11"/>
      <c r="H97787" s="12"/>
      <c r="I97787" s="49"/>
    </row>
    <row r="97788" customHeight="1" spans="7:9">
      <c r="G97788" s="11"/>
      <c r="H97788" s="12"/>
      <c r="I97788" s="49"/>
    </row>
    <row r="97789" customHeight="1" spans="7:9">
      <c r="G97789" s="11"/>
      <c r="H97789" s="12"/>
      <c r="I97789" s="49"/>
    </row>
    <row r="97790" customHeight="1" spans="7:9">
      <c r="G97790" s="11"/>
      <c r="H97790" s="12"/>
      <c r="I97790" s="49"/>
    </row>
    <row r="97791" customHeight="1" spans="7:9">
      <c r="G97791" s="11"/>
      <c r="H97791" s="12"/>
      <c r="I97791" s="49"/>
    </row>
    <row r="97792" customHeight="1" spans="7:9">
      <c r="G97792" s="11"/>
      <c r="H97792" s="12"/>
      <c r="I97792" s="49"/>
    </row>
    <row r="97793" customHeight="1" spans="7:9">
      <c r="G97793" s="11"/>
      <c r="H97793" s="12"/>
      <c r="I97793" s="49"/>
    </row>
    <row r="97794" customHeight="1" spans="7:9">
      <c r="G97794" s="11"/>
      <c r="H97794" s="12"/>
      <c r="I97794" s="49"/>
    </row>
    <row r="97795" customHeight="1" spans="7:9">
      <c r="G97795" s="11"/>
      <c r="H97795" s="12"/>
      <c r="I97795" s="49"/>
    </row>
    <row r="97796" customHeight="1" spans="7:9">
      <c r="G97796" s="11"/>
      <c r="H97796" s="12"/>
      <c r="I97796" s="49"/>
    </row>
    <row r="97797" customHeight="1" spans="7:9">
      <c r="G97797" s="11"/>
      <c r="H97797" s="12"/>
      <c r="I97797" s="49"/>
    </row>
    <row r="97798" customHeight="1" spans="7:9">
      <c r="G97798" s="11"/>
      <c r="H97798" s="12"/>
      <c r="I97798" s="49"/>
    </row>
    <row r="97799" customHeight="1" spans="7:9">
      <c r="G97799" s="11"/>
      <c r="H97799" s="12"/>
      <c r="I97799" s="49"/>
    </row>
    <row r="97800" customHeight="1" spans="7:9">
      <c r="G97800" s="11"/>
      <c r="H97800" s="12"/>
      <c r="I97800" s="49"/>
    </row>
    <row r="97801" customHeight="1" spans="7:9">
      <c r="G97801" s="11"/>
      <c r="H97801" s="12"/>
      <c r="I97801" s="49"/>
    </row>
    <row r="97802" customHeight="1" spans="7:9">
      <c r="G97802" s="11"/>
      <c r="H97802" s="12"/>
      <c r="I97802" s="49"/>
    </row>
    <row r="97803" customHeight="1" spans="7:9">
      <c r="G97803" s="11"/>
      <c r="H97803" s="12"/>
      <c r="I97803" s="49"/>
    </row>
    <row r="97804" customHeight="1" spans="7:9">
      <c r="G97804" s="11"/>
      <c r="H97804" s="12"/>
      <c r="I97804" s="49"/>
    </row>
    <row r="97805" customHeight="1" spans="7:9">
      <c r="G97805" s="11"/>
      <c r="H97805" s="12"/>
      <c r="I97805" s="49"/>
    </row>
    <row r="97806" customHeight="1" spans="7:9">
      <c r="G97806" s="11"/>
      <c r="H97806" s="12"/>
      <c r="I97806" s="49"/>
    </row>
    <row r="97807" customHeight="1" spans="7:9">
      <c r="G97807" s="11"/>
      <c r="H97807" s="12"/>
      <c r="I97807" s="49"/>
    </row>
    <row r="97808" customHeight="1" spans="7:9">
      <c r="G97808" s="11"/>
      <c r="H97808" s="12"/>
      <c r="I97808" s="49"/>
    </row>
    <row r="97809" customHeight="1" spans="7:9">
      <c r="G97809" s="11"/>
      <c r="H97809" s="12"/>
      <c r="I97809" s="49"/>
    </row>
    <row r="97810" customHeight="1" spans="7:9">
      <c r="G97810" s="11"/>
      <c r="H97810" s="12"/>
      <c r="I97810" s="49"/>
    </row>
    <row r="97811" customHeight="1" spans="7:9">
      <c r="G97811" s="11"/>
      <c r="H97811" s="12"/>
      <c r="I97811" s="49"/>
    </row>
    <row r="97812" customHeight="1" spans="7:9">
      <c r="G97812" s="11"/>
      <c r="H97812" s="12"/>
      <c r="I97812" s="49"/>
    </row>
    <row r="97813" customHeight="1" spans="7:9">
      <c r="G97813" s="11"/>
      <c r="H97813" s="12"/>
      <c r="I97813" s="49"/>
    </row>
    <row r="97814" customHeight="1" spans="7:9">
      <c r="G97814" s="11"/>
      <c r="H97814" s="12"/>
      <c r="I97814" s="49"/>
    </row>
    <row r="97815" customHeight="1" spans="7:9">
      <c r="G97815" s="11"/>
      <c r="H97815" s="12"/>
      <c r="I97815" s="49"/>
    </row>
    <row r="97816" customHeight="1" spans="7:9">
      <c r="G97816" s="11"/>
      <c r="H97816" s="12"/>
      <c r="I97816" s="49"/>
    </row>
    <row r="97817" customHeight="1" spans="7:9">
      <c r="G97817" s="11"/>
      <c r="H97817" s="12"/>
      <c r="I97817" s="49"/>
    </row>
    <row r="97818" customHeight="1" spans="7:9">
      <c r="G97818" s="11"/>
      <c r="H97818" s="12"/>
      <c r="I97818" s="49"/>
    </row>
    <row r="97819" customHeight="1" spans="7:9">
      <c r="G97819" s="11"/>
      <c r="H97819" s="12"/>
      <c r="I97819" s="49"/>
    </row>
    <row r="97820" customHeight="1" spans="7:9">
      <c r="G97820" s="11"/>
      <c r="H97820" s="12"/>
      <c r="I97820" s="49"/>
    </row>
    <row r="97821" customHeight="1" spans="7:9">
      <c r="G97821" s="11"/>
      <c r="H97821" s="12"/>
      <c r="I97821" s="49"/>
    </row>
    <row r="97822" customHeight="1" spans="7:9">
      <c r="G97822" s="11"/>
      <c r="H97822" s="12"/>
      <c r="I97822" s="49"/>
    </row>
    <row r="97823" customHeight="1" spans="7:9">
      <c r="G97823" s="11"/>
      <c r="H97823" s="12"/>
      <c r="I97823" s="49"/>
    </row>
    <row r="97824" customHeight="1" spans="7:9">
      <c r="G97824" s="11"/>
      <c r="H97824" s="12"/>
      <c r="I97824" s="49"/>
    </row>
    <row r="97825" customHeight="1" spans="7:9">
      <c r="G97825" s="11"/>
      <c r="H97825" s="12"/>
      <c r="I97825" s="49"/>
    </row>
    <row r="97826" customHeight="1" spans="7:9">
      <c r="G97826" s="11"/>
      <c r="H97826" s="12"/>
      <c r="I97826" s="49"/>
    </row>
    <row r="97827" customHeight="1" spans="7:9">
      <c r="G97827" s="11"/>
      <c r="H97827" s="12"/>
      <c r="I97827" s="49"/>
    </row>
    <row r="97828" customHeight="1" spans="7:9">
      <c r="G97828" s="11"/>
      <c r="H97828" s="12"/>
      <c r="I97828" s="49"/>
    </row>
    <row r="97829" customHeight="1" spans="7:9">
      <c r="G97829" s="11"/>
      <c r="H97829" s="12"/>
      <c r="I97829" s="49"/>
    </row>
    <row r="97830" customHeight="1" spans="7:9">
      <c r="G97830" s="11"/>
      <c r="H97830" s="12"/>
      <c r="I97830" s="49"/>
    </row>
    <row r="97831" customHeight="1" spans="7:9">
      <c r="G97831" s="11"/>
      <c r="H97831" s="12"/>
      <c r="I97831" s="49"/>
    </row>
    <row r="97832" customHeight="1" spans="7:9">
      <c r="G97832" s="11"/>
      <c r="H97832" s="12"/>
      <c r="I97832" s="49"/>
    </row>
    <row r="97833" customHeight="1" spans="7:9">
      <c r="G97833" s="11"/>
      <c r="H97833" s="12"/>
      <c r="I97833" s="49"/>
    </row>
    <row r="97834" customHeight="1" spans="7:9">
      <c r="G97834" s="11"/>
      <c r="H97834" s="12"/>
      <c r="I97834" s="49"/>
    </row>
    <row r="97835" customHeight="1" spans="7:9">
      <c r="G97835" s="11"/>
      <c r="H97835" s="12"/>
      <c r="I97835" s="49"/>
    </row>
    <row r="97836" customHeight="1" spans="7:9">
      <c r="G97836" s="11"/>
      <c r="H97836" s="12"/>
      <c r="I97836" s="49"/>
    </row>
    <row r="97837" customHeight="1" spans="7:9">
      <c r="G97837" s="11"/>
      <c r="H97837" s="12"/>
      <c r="I97837" s="49"/>
    </row>
    <row r="97838" customHeight="1" spans="7:9">
      <c r="G97838" s="11"/>
      <c r="H97838" s="12"/>
      <c r="I97838" s="49"/>
    </row>
    <row r="97839" customHeight="1" spans="7:9">
      <c r="G97839" s="11"/>
      <c r="H97839" s="12"/>
      <c r="I97839" s="49"/>
    </row>
    <row r="97840" customHeight="1" spans="7:9">
      <c r="G97840" s="11"/>
      <c r="H97840" s="12"/>
      <c r="I97840" s="49"/>
    </row>
    <row r="97841" customHeight="1" spans="7:9">
      <c r="G97841" s="11"/>
      <c r="H97841" s="12"/>
      <c r="I97841" s="49"/>
    </row>
    <row r="97842" customHeight="1" spans="7:9">
      <c r="G97842" s="11"/>
      <c r="H97842" s="12"/>
      <c r="I97842" s="49"/>
    </row>
    <row r="97843" customHeight="1" spans="7:9">
      <c r="G97843" s="11"/>
      <c r="H97843" s="12"/>
      <c r="I97843" s="49"/>
    </row>
    <row r="97844" customHeight="1" spans="7:9">
      <c r="G97844" s="11"/>
      <c r="H97844" s="12"/>
      <c r="I97844" s="49"/>
    </row>
    <row r="97845" customHeight="1" spans="7:9">
      <c r="G97845" s="11"/>
      <c r="H97845" s="12"/>
      <c r="I97845" s="49"/>
    </row>
    <row r="97846" customHeight="1" spans="7:9">
      <c r="G97846" s="11"/>
      <c r="H97846" s="12"/>
      <c r="I97846" s="49"/>
    </row>
    <row r="97847" customHeight="1" spans="7:9">
      <c r="G97847" s="11"/>
      <c r="H97847" s="12"/>
      <c r="I97847" s="49"/>
    </row>
    <row r="97848" customHeight="1" spans="7:9">
      <c r="G97848" s="11"/>
      <c r="H97848" s="12"/>
      <c r="I97848" s="49"/>
    </row>
    <row r="97849" customHeight="1" spans="7:9">
      <c r="G97849" s="11"/>
      <c r="H97849" s="12"/>
      <c r="I97849" s="49"/>
    </row>
    <row r="97850" customHeight="1" spans="7:9">
      <c r="G97850" s="11"/>
      <c r="H97850" s="12"/>
      <c r="I97850" s="49"/>
    </row>
    <row r="97851" customHeight="1" spans="7:9">
      <c r="G97851" s="11"/>
      <c r="H97851" s="12"/>
      <c r="I97851" s="49"/>
    </row>
    <row r="97852" customHeight="1" spans="7:9">
      <c r="G97852" s="11"/>
      <c r="H97852" s="12"/>
      <c r="I97852" s="49"/>
    </row>
    <row r="97853" customHeight="1" spans="7:9">
      <c r="G97853" s="11"/>
      <c r="H97853" s="12"/>
      <c r="I97853" s="49"/>
    </row>
    <row r="97854" customHeight="1" spans="7:9">
      <c r="G97854" s="11"/>
      <c r="H97854" s="12"/>
      <c r="I97854" s="49"/>
    </row>
    <row r="97855" customHeight="1" spans="7:9">
      <c r="G97855" s="11"/>
      <c r="H97855" s="12"/>
      <c r="I97855" s="49"/>
    </row>
    <row r="97856" customHeight="1" spans="7:9">
      <c r="G97856" s="11"/>
      <c r="H97856" s="12"/>
      <c r="I97856" s="49"/>
    </row>
    <row r="97857" customHeight="1" spans="7:9">
      <c r="G97857" s="11"/>
      <c r="H97857" s="12"/>
      <c r="I97857" s="49"/>
    </row>
    <row r="97858" customHeight="1" spans="7:9">
      <c r="G97858" s="11"/>
      <c r="H97858" s="12"/>
      <c r="I97858" s="49"/>
    </row>
    <row r="97859" customHeight="1" spans="7:9">
      <c r="G97859" s="11"/>
      <c r="H97859" s="12"/>
      <c r="I97859" s="49"/>
    </row>
    <row r="97860" customHeight="1" spans="7:9">
      <c r="G97860" s="11"/>
      <c r="H97860" s="12"/>
      <c r="I97860" s="49"/>
    </row>
    <row r="97861" customHeight="1" spans="7:9">
      <c r="G97861" s="11"/>
      <c r="H97861" s="12"/>
      <c r="I97861" s="49"/>
    </row>
    <row r="97862" customHeight="1" spans="7:9">
      <c r="G97862" s="11"/>
      <c r="H97862" s="12"/>
      <c r="I97862" s="49"/>
    </row>
    <row r="97863" customHeight="1" spans="7:9">
      <c r="G97863" s="11"/>
      <c r="H97863" s="12"/>
      <c r="I97863" s="49"/>
    </row>
    <row r="97864" customHeight="1" spans="7:9">
      <c r="G97864" s="11"/>
      <c r="H97864" s="12"/>
      <c r="I97864" s="49"/>
    </row>
    <row r="97865" customHeight="1" spans="7:9">
      <c r="G97865" s="11"/>
      <c r="H97865" s="12"/>
      <c r="I97865" s="49"/>
    </row>
    <row r="97866" customHeight="1" spans="7:9">
      <c r="G97866" s="11"/>
      <c r="H97866" s="12"/>
      <c r="I97866" s="49"/>
    </row>
    <row r="97867" customHeight="1" spans="7:9">
      <c r="G97867" s="11"/>
      <c r="H97867" s="12"/>
      <c r="I97867" s="49"/>
    </row>
    <row r="97868" customHeight="1" spans="7:9">
      <c r="G97868" s="11"/>
      <c r="H97868" s="12"/>
      <c r="I97868" s="49"/>
    </row>
    <row r="97869" customHeight="1" spans="7:9">
      <c r="G97869" s="11"/>
      <c r="H97869" s="12"/>
      <c r="I97869" s="49"/>
    </row>
    <row r="97870" customHeight="1" spans="7:9">
      <c r="G97870" s="11"/>
      <c r="H97870" s="12"/>
      <c r="I97870" s="49"/>
    </row>
    <row r="97871" customHeight="1" spans="7:9">
      <c r="G97871" s="11"/>
      <c r="H97871" s="12"/>
      <c r="I97871" s="49"/>
    </row>
    <row r="97872" customHeight="1" spans="7:9">
      <c r="G97872" s="11"/>
      <c r="H97872" s="12"/>
      <c r="I97872" s="49"/>
    </row>
    <row r="97873" customHeight="1" spans="7:9">
      <c r="G97873" s="11"/>
      <c r="H97873" s="12"/>
      <c r="I97873" s="49"/>
    </row>
    <row r="97874" customHeight="1" spans="7:9">
      <c r="G97874" s="11"/>
      <c r="H97874" s="12"/>
      <c r="I97874" s="49"/>
    </row>
    <row r="97875" customHeight="1" spans="7:9">
      <c r="G97875" s="11"/>
      <c r="H97875" s="12"/>
      <c r="I97875" s="49"/>
    </row>
    <row r="97876" customHeight="1" spans="7:9">
      <c r="G97876" s="11"/>
      <c r="H97876" s="12"/>
      <c r="I97876" s="49"/>
    </row>
    <row r="97877" customHeight="1" spans="7:9">
      <c r="G97877" s="11"/>
      <c r="H97877" s="12"/>
      <c r="I97877" s="49"/>
    </row>
    <row r="97878" customHeight="1" spans="7:9">
      <c r="G97878" s="11"/>
      <c r="H97878" s="12"/>
      <c r="I97878" s="49"/>
    </row>
    <row r="97879" customHeight="1" spans="7:9">
      <c r="G97879" s="11"/>
      <c r="H97879" s="12"/>
      <c r="I97879" s="49"/>
    </row>
    <row r="97880" customHeight="1" spans="7:9">
      <c r="G97880" s="11"/>
      <c r="H97880" s="12"/>
      <c r="I97880" s="49"/>
    </row>
    <row r="97881" customHeight="1" spans="7:9">
      <c r="G97881" s="11"/>
      <c r="H97881" s="12"/>
      <c r="I97881" s="49"/>
    </row>
    <row r="97882" customHeight="1" spans="7:9">
      <c r="G97882" s="11"/>
      <c r="H97882" s="12"/>
      <c r="I97882" s="49"/>
    </row>
    <row r="97883" customHeight="1" spans="7:9">
      <c r="G97883" s="11"/>
      <c r="H97883" s="12"/>
      <c r="I97883" s="49"/>
    </row>
    <row r="97884" customHeight="1" spans="7:9">
      <c r="G97884" s="11"/>
      <c r="H97884" s="12"/>
      <c r="I97884" s="49"/>
    </row>
    <row r="97885" customHeight="1" spans="7:9">
      <c r="G97885" s="11"/>
      <c r="H97885" s="12"/>
      <c r="I97885" s="49"/>
    </row>
    <row r="97886" customHeight="1" spans="7:9">
      <c r="G97886" s="11"/>
      <c r="H97886" s="12"/>
      <c r="I97886" s="49"/>
    </row>
    <row r="97887" customHeight="1" spans="7:9">
      <c r="G97887" s="11"/>
      <c r="H97887" s="12"/>
      <c r="I97887" s="49"/>
    </row>
    <row r="97888" customHeight="1" spans="7:9">
      <c r="G97888" s="11"/>
      <c r="H97888" s="12"/>
      <c r="I97888" s="49"/>
    </row>
    <row r="97889" customHeight="1" spans="7:9">
      <c r="G97889" s="11"/>
      <c r="H97889" s="12"/>
      <c r="I97889" s="49"/>
    </row>
    <row r="97890" customHeight="1" spans="7:9">
      <c r="G97890" s="11"/>
      <c r="H97890" s="12"/>
      <c r="I97890" s="49"/>
    </row>
    <row r="97891" customHeight="1" spans="7:9">
      <c r="G97891" s="11"/>
      <c r="H97891" s="12"/>
      <c r="I97891" s="49"/>
    </row>
    <row r="97892" customHeight="1" spans="7:9">
      <c r="G97892" s="11"/>
      <c r="H97892" s="12"/>
      <c r="I97892" s="49"/>
    </row>
    <row r="97893" customHeight="1" spans="7:9">
      <c r="G97893" s="11"/>
      <c r="H97893" s="12"/>
      <c r="I97893" s="49"/>
    </row>
    <row r="97894" customHeight="1" spans="7:9">
      <c r="G97894" s="11"/>
      <c r="H97894" s="12"/>
      <c r="I97894" s="49"/>
    </row>
    <row r="97895" customHeight="1" spans="7:9">
      <c r="G97895" s="11"/>
      <c r="H97895" s="12"/>
      <c r="I97895" s="49"/>
    </row>
    <row r="97896" customHeight="1" spans="7:9">
      <c r="G97896" s="11"/>
      <c r="H97896" s="12"/>
      <c r="I97896" s="49"/>
    </row>
    <row r="97897" customHeight="1" spans="7:9">
      <c r="G97897" s="11"/>
      <c r="H97897" s="12"/>
      <c r="I97897" s="49"/>
    </row>
    <row r="97898" customHeight="1" spans="7:9">
      <c r="G97898" s="11"/>
      <c r="H97898" s="12"/>
      <c r="I97898" s="49"/>
    </row>
    <row r="97899" customHeight="1" spans="7:9">
      <c r="G97899" s="11"/>
      <c r="H97899" s="12"/>
      <c r="I97899" s="49"/>
    </row>
    <row r="97900" customHeight="1" spans="7:9">
      <c r="G97900" s="11"/>
      <c r="H97900" s="12"/>
      <c r="I97900" s="49"/>
    </row>
    <row r="97901" customHeight="1" spans="7:9">
      <c r="G97901" s="11"/>
      <c r="H97901" s="12"/>
      <c r="I97901" s="49"/>
    </row>
    <row r="97902" customHeight="1" spans="7:9">
      <c r="G97902" s="11"/>
      <c r="H97902" s="12"/>
      <c r="I97902" s="49"/>
    </row>
    <row r="97903" customHeight="1" spans="7:9">
      <c r="G97903" s="11"/>
      <c r="H97903" s="12"/>
      <c r="I97903" s="49"/>
    </row>
    <row r="97904" customHeight="1" spans="7:9">
      <c r="G97904" s="11"/>
      <c r="H97904" s="12"/>
      <c r="I97904" s="49"/>
    </row>
    <row r="97905" customHeight="1" spans="7:9">
      <c r="G97905" s="11"/>
      <c r="H97905" s="12"/>
      <c r="I97905" s="49"/>
    </row>
    <row r="97906" customHeight="1" spans="7:9">
      <c r="G97906" s="11"/>
      <c r="H97906" s="12"/>
      <c r="I97906" s="49"/>
    </row>
    <row r="97907" customHeight="1" spans="7:9">
      <c r="G97907" s="11"/>
      <c r="H97907" s="12"/>
      <c r="I97907" s="49"/>
    </row>
    <row r="97908" customHeight="1" spans="7:9">
      <c r="G97908" s="11"/>
      <c r="H97908" s="12"/>
      <c r="I97908" s="49"/>
    </row>
    <row r="97909" customHeight="1" spans="7:9">
      <c r="G97909" s="11"/>
      <c r="H97909" s="12"/>
      <c r="I97909" s="49"/>
    </row>
    <row r="97910" customHeight="1" spans="7:9">
      <c r="G97910" s="11"/>
      <c r="H97910" s="12"/>
      <c r="I97910" s="49"/>
    </row>
    <row r="97911" customHeight="1" spans="7:9">
      <c r="G97911" s="11"/>
      <c r="H97911" s="12"/>
      <c r="I97911" s="49"/>
    </row>
    <row r="97912" customHeight="1" spans="7:9">
      <c r="G97912" s="11"/>
      <c r="H97912" s="12"/>
      <c r="I97912" s="49"/>
    </row>
    <row r="97913" customHeight="1" spans="7:9">
      <c r="G97913" s="11"/>
      <c r="H97913" s="12"/>
      <c r="I97913" s="49"/>
    </row>
    <row r="97914" customHeight="1" spans="7:9">
      <c r="G97914" s="11"/>
      <c r="H97914" s="12"/>
      <c r="I97914" s="49"/>
    </row>
    <row r="97915" customHeight="1" spans="7:9">
      <c r="G97915" s="11"/>
      <c r="H97915" s="12"/>
      <c r="I97915" s="49"/>
    </row>
    <row r="97916" customHeight="1" spans="7:9">
      <c r="G97916" s="11"/>
      <c r="H97916" s="12"/>
      <c r="I97916" s="49"/>
    </row>
    <row r="97917" customHeight="1" spans="7:9">
      <c r="G97917" s="11"/>
      <c r="H97917" s="12"/>
      <c r="I97917" s="49"/>
    </row>
    <row r="97918" customHeight="1" spans="7:9">
      <c r="G97918" s="11"/>
      <c r="H97918" s="12"/>
      <c r="I97918" s="49"/>
    </row>
    <row r="97919" customHeight="1" spans="7:9">
      <c r="G97919" s="11"/>
      <c r="H97919" s="12"/>
      <c r="I97919" s="49"/>
    </row>
    <row r="97920" customHeight="1" spans="7:9">
      <c r="G97920" s="11"/>
      <c r="H97920" s="12"/>
      <c r="I97920" s="49"/>
    </row>
    <row r="97921" customHeight="1" spans="7:9">
      <c r="G97921" s="11"/>
      <c r="H97921" s="12"/>
      <c r="I97921" s="49"/>
    </row>
    <row r="97922" customHeight="1" spans="7:9">
      <c r="G97922" s="11"/>
      <c r="H97922" s="12"/>
      <c r="I97922" s="49"/>
    </row>
    <row r="97923" customHeight="1" spans="7:9">
      <c r="G97923" s="11"/>
      <c r="H97923" s="12"/>
      <c r="I97923" s="49"/>
    </row>
    <row r="97924" customHeight="1" spans="7:9">
      <c r="G97924" s="11"/>
      <c r="H97924" s="12"/>
      <c r="I97924" s="49"/>
    </row>
    <row r="97925" customHeight="1" spans="7:9">
      <c r="G97925" s="11"/>
      <c r="H97925" s="12"/>
      <c r="I97925" s="49"/>
    </row>
    <row r="97926" customHeight="1" spans="7:9">
      <c r="G97926" s="11"/>
      <c r="H97926" s="12"/>
      <c r="I97926" s="49"/>
    </row>
    <row r="97927" customHeight="1" spans="7:9">
      <c r="G97927" s="11"/>
      <c r="H97927" s="12"/>
      <c r="I97927" s="49"/>
    </row>
    <row r="97928" customHeight="1" spans="7:9">
      <c r="G97928" s="11"/>
      <c r="H97928" s="12"/>
      <c r="I97928" s="49"/>
    </row>
    <row r="97929" customHeight="1" spans="7:9">
      <c r="G97929" s="11"/>
      <c r="H97929" s="12"/>
      <c r="I97929" s="49"/>
    </row>
    <row r="97930" customHeight="1" spans="7:9">
      <c r="G97930" s="11"/>
      <c r="H97930" s="12"/>
      <c r="I97930" s="49"/>
    </row>
    <row r="97931" customHeight="1" spans="7:9">
      <c r="G97931" s="11"/>
      <c r="H97931" s="12"/>
      <c r="I97931" s="49"/>
    </row>
    <row r="97932" customHeight="1" spans="7:9">
      <c r="G97932" s="11"/>
      <c r="H97932" s="12"/>
      <c r="I97932" s="49"/>
    </row>
    <row r="97933" customHeight="1" spans="7:9">
      <c r="G97933" s="11"/>
      <c r="H97933" s="12"/>
      <c r="I97933" s="49"/>
    </row>
    <row r="97934" customHeight="1" spans="7:9">
      <c r="G97934" s="11"/>
      <c r="H97934" s="12"/>
      <c r="I97934" s="49"/>
    </row>
    <row r="97935" customHeight="1" spans="7:9">
      <c r="G97935" s="11"/>
      <c r="H97935" s="12"/>
      <c r="I97935" s="49"/>
    </row>
    <row r="97936" customHeight="1" spans="7:9">
      <c r="G97936" s="11"/>
      <c r="H97936" s="12"/>
      <c r="I97936" s="49"/>
    </row>
    <row r="97937" customHeight="1" spans="7:9">
      <c r="G97937" s="11"/>
      <c r="H97937" s="12"/>
      <c r="I97937" s="49"/>
    </row>
    <row r="97938" customHeight="1" spans="7:9">
      <c r="G97938" s="11"/>
      <c r="H97938" s="12"/>
      <c r="I97938" s="49"/>
    </row>
    <row r="97939" customHeight="1" spans="7:9">
      <c r="G97939" s="11"/>
      <c r="H97939" s="12"/>
      <c r="I97939" s="49"/>
    </row>
    <row r="97940" customHeight="1" spans="7:9">
      <c r="G97940" s="11"/>
      <c r="H97940" s="12"/>
      <c r="I97940" s="49"/>
    </row>
    <row r="97941" customHeight="1" spans="7:9">
      <c r="G97941" s="11"/>
      <c r="H97941" s="12"/>
      <c r="I97941" s="49"/>
    </row>
    <row r="97942" customHeight="1" spans="7:9">
      <c r="G97942" s="11"/>
      <c r="H97942" s="12"/>
      <c r="I97942" s="49"/>
    </row>
    <row r="97943" customHeight="1" spans="7:9">
      <c r="G97943" s="11"/>
      <c r="H97943" s="12"/>
      <c r="I97943" s="49"/>
    </row>
    <row r="97944" customHeight="1" spans="7:9">
      <c r="G97944" s="11"/>
      <c r="H97944" s="12"/>
      <c r="I97944" s="49"/>
    </row>
    <row r="97945" customHeight="1" spans="7:9">
      <c r="G97945" s="11"/>
      <c r="H97945" s="12"/>
      <c r="I97945" s="49"/>
    </row>
    <row r="97946" customHeight="1" spans="7:9">
      <c r="G97946" s="11"/>
      <c r="H97946" s="12"/>
      <c r="I97946" s="49"/>
    </row>
    <row r="97947" customHeight="1" spans="7:9">
      <c r="G97947" s="11"/>
      <c r="H97947" s="12"/>
      <c r="I97947" s="49"/>
    </row>
    <row r="97948" customHeight="1" spans="7:9">
      <c r="G97948" s="11"/>
      <c r="H97948" s="12"/>
      <c r="I97948" s="49"/>
    </row>
    <row r="97949" customHeight="1" spans="7:9">
      <c r="G97949" s="11"/>
      <c r="H97949" s="12"/>
      <c r="I97949" s="49"/>
    </row>
    <row r="97950" customHeight="1" spans="7:9">
      <c r="G97950" s="11"/>
      <c r="H97950" s="12"/>
      <c r="I97950" s="49"/>
    </row>
    <row r="97951" customHeight="1" spans="7:9">
      <c r="G97951" s="11"/>
      <c r="H97951" s="12"/>
      <c r="I97951" s="49"/>
    </row>
    <row r="97952" customHeight="1" spans="7:9">
      <c r="G97952" s="11"/>
      <c r="H97952" s="12"/>
      <c r="I97952" s="49"/>
    </row>
    <row r="97953" customHeight="1" spans="7:9">
      <c r="G97953" s="11"/>
      <c r="H97953" s="12"/>
      <c r="I97953" s="49"/>
    </row>
    <row r="97954" customHeight="1" spans="7:9">
      <c r="G97954" s="11"/>
      <c r="H97954" s="12"/>
      <c r="I97954" s="49"/>
    </row>
    <row r="97955" customHeight="1" spans="7:9">
      <c r="G97955" s="11"/>
      <c r="H97955" s="12"/>
      <c r="I97955" s="49"/>
    </row>
    <row r="97956" customHeight="1" spans="7:9">
      <c r="G97956" s="11"/>
      <c r="H97956" s="12"/>
      <c r="I97956" s="49"/>
    </row>
    <row r="97957" customHeight="1" spans="7:9">
      <c r="G97957" s="11"/>
      <c r="H97957" s="12"/>
      <c r="I97957" s="49"/>
    </row>
    <row r="97958" customHeight="1" spans="7:9">
      <c r="G97958" s="11"/>
      <c r="H97958" s="12"/>
      <c r="I97958" s="49"/>
    </row>
    <row r="97959" customHeight="1" spans="7:9">
      <c r="G97959" s="11"/>
      <c r="H97959" s="12"/>
      <c r="I97959" s="49"/>
    </row>
    <row r="97960" customHeight="1" spans="7:9">
      <c r="G97960" s="11"/>
      <c r="H97960" s="12"/>
      <c r="I97960" s="49"/>
    </row>
    <row r="97961" customHeight="1" spans="7:9">
      <c r="G97961" s="11"/>
      <c r="H97961" s="12"/>
      <c r="I97961" s="49"/>
    </row>
    <row r="97962" customHeight="1" spans="7:9">
      <c r="G97962" s="11"/>
      <c r="H97962" s="12"/>
      <c r="I97962" s="49"/>
    </row>
    <row r="97963" customHeight="1" spans="7:9">
      <c r="G97963" s="11"/>
      <c r="H97963" s="12"/>
      <c r="I97963" s="49"/>
    </row>
    <row r="97964" customHeight="1" spans="7:9">
      <c r="G97964" s="11"/>
      <c r="H97964" s="12"/>
      <c r="I97964" s="49"/>
    </row>
    <row r="97965" customHeight="1" spans="7:9">
      <c r="G97965" s="11"/>
      <c r="H97965" s="12"/>
      <c r="I97965" s="49"/>
    </row>
    <row r="97966" customHeight="1" spans="7:9">
      <c r="G97966" s="11"/>
      <c r="H97966" s="12"/>
      <c r="I97966" s="49"/>
    </row>
    <row r="97967" customHeight="1" spans="7:9">
      <c r="G97967" s="11"/>
      <c r="H97967" s="12"/>
      <c r="I97967" s="49"/>
    </row>
    <row r="97968" customHeight="1" spans="7:9">
      <c r="G97968" s="11"/>
      <c r="H97968" s="12"/>
      <c r="I97968" s="49"/>
    </row>
    <row r="97969" customHeight="1" spans="7:9">
      <c r="G97969" s="11"/>
      <c r="H97969" s="12"/>
      <c r="I97969" s="49"/>
    </row>
    <row r="97970" customHeight="1" spans="7:9">
      <c r="G97970" s="11"/>
      <c r="H97970" s="12"/>
      <c r="I97970" s="49"/>
    </row>
    <row r="97971" customHeight="1" spans="7:9">
      <c r="G97971" s="11"/>
      <c r="H97971" s="12"/>
      <c r="I97971" s="49"/>
    </row>
    <row r="97972" customHeight="1" spans="7:9">
      <c r="G97972" s="11"/>
      <c r="H97972" s="12"/>
      <c r="I97972" s="49"/>
    </row>
    <row r="97973" customHeight="1" spans="7:9">
      <c r="G97973" s="11"/>
      <c r="H97973" s="12"/>
      <c r="I97973" s="49"/>
    </row>
    <row r="97974" customHeight="1" spans="7:9">
      <c r="G97974" s="11"/>
      <c r="H97974" s="12"/>
      <c r="I97974" s="49"/>
    </row>
    <row r="97975" customHeight="1" spans="7:9">
      <c r="G97975" s="11"/>
      <c r="H97975" s="12"/>
      <c r="I97975" s="49"/>
    </row>
    <row r="97976" customHeight="1" spans="7:9">
      <c r="G97976" s="11"/>
      <c r="H97976" s="12"/>
      <c r="I97976" s="49"/>
    </row>
    <row r="97977" customHeight="1" spans="7:9">
      <c r="G97977" s="11"/>
      <c r="H97977" s="12"/>
      <c r="I97977" s="49"/>
    </row>
    <row r="97978" customHeight="1" spans="7:9">
      <c r="G97978" s="11"/>
      <c r="H97978" s="12"/>
      <c r="I97978" s="49"/>
    </row>
    <row r="97979" customHeight="1" spans="7:9">
      <c r="G97979" s="11"/>
      <c r="H97979" s="12"/>
      <c r="I97979" s="49"/>
    </row>
    <row r="97980" customHeight="1" spans="7:9">
      <c r="G97980" s="11"/>
      <c r="H97980" s="12"/>
      <c r="I97980" s="49"/>
    </row>
    <row r="97981" customHeight="1" spans="7:9">
      <c r="G97981" s="11"/>
      <c r="H97981" s="12"/>
      <c r="I97981" s="49"/>
    </row>
    <row r="97982" customHeight="1" spans="7:9">
      <c r="G97982" s="11"/>
      <c r="H97982" s="12"/>
      <c r="I97982" s="49"/>
    </row>
    <row r="97983" customHeight="1" spans="7:9">
      <c r="G97983" s="11"/>
      <c r="H97983" s="12"/>
      <c r="I97983" s="49"/>
    </row>
    <row r="97984" customHeight="1" spans="7:9">
      <c r="G97984" s="11"/>
      <c r="H97984" s="12"/>
      <c r="I97984" s="49"/>
    </row>
    <row r="97985" customHeight="1" spans="7:9">
      <c r="G97985" s="11"/>
      <c r="H97985" s="12"/>
      <c r="I97985" s="49"/>
    </row>
    <row r="97986" customHeight="1" spans="7:9">
      <c r="G97986" s="11"/>
      <c r="H97986" s="12"/>
      <c r="I97986" s="49"/>
    </row>
    <row r="97987" customHeight="1" spans="7:9">
      <c r="G97987" s="11"/>
      <c r="H97987" s="12"/>
      <c r="I97987" s="49"/>
    </row>
    <row r="97988" customHeight="1" spans="7:9">
      <c r="G97988" s="11"/>
      <c r="H97988" s="12"/>
      <c r="I97988" s="49"/>
    </row>
    <row r="97989" customHeight="1" spans="7:9">
      <c r="G97989" s="11"/>
      <c r="H97989" s="12"/>
      <c r="I97989" s="49"/>
    </row>
    <row r="97990" customHeight="1" spans="7:9">
      <c r="G97990" s="11"/>
      <c r="H97990" s="12"/>
      <c r="I97990" s="49"/>
    </row>
    <row r="97991" customHeight="1" spans="7:9">
      <c r="G97991" s="11"/>
      <c r="H97991" s="12"/>
      <c r="I97991" s="49"/>
    </row>
    <row r="97992" customHeight="1" spans="7:9">
      <c r="G97992" s="11"/>
      <c r="H97992" s="12"/>
      <c r="I97992" s="49"/>
    </row>
    <row r="97993" customHeight="1" spans="7:9">
      <c r="G97993" s="11"/>
      <c r="H97993" s="12"/>
      <c r="I97993" s="49"/>
    </row>
    <row r="97994" customHeight="1" spans="7:9">
      <c r="G97994" s="11"/>
      <c r="H97994" s="12"/>
      <c r="I97994" s="49"/>
    </row>
    <row r="97995" customHeight="1" spans="7:9">
      <c r="G97995" s="11"/>
      <c r="H97995" s="12"/>
      <c r="I97995" s="49"/>
    </row>
    <row r="97996" customHeight="1" spans="7:9">
      <c r="G97996" s="11"/>
      <c r="H97996" s="12"/>
      <c r="I97996" s="49"/>
    </row>
    <row r="97997" customHeight="1" spans="7:9">
      <c r="G97997" s="11"/>
      <c r="H97997" s="12"/>
      <c r="I97997" s="49"/>
    </row>
    <row r="97998" customHeight="1" spans="7:9">
      <c r="G97998" s="11"/>
      <c r="H97998" s="12"/>
      <c r="I97998" s="49"/>
    </row>
    <row r="97999" customHeight="1" spans="7:9">
      <c r="G97999" s="11"/>
      <c r="H97999" s="12"/>
      <c r="I97999" s="49"/>
    </row>
    <row r="98000" customHeight="1" spans="7:9">
      <c r="G98000" s="11"/>
      <c r="H98000" s="12"/>
      <c r="I98000" s="49"/>
    </row>
    <row r="98001" customHeight="1" spans="7:9">
      <c r="G98001" s="11"/>
      <c r="H98001" s="12"/>
      <c r="I98001" s="49"/>
    </row>
    <row r="98002" customHeight="1" spans="7:9">
      <c r="G98002" s="11"/>
      <c r="H98002" s="12"/>
      <c r="I98002" s="49"/>
    </row>
    <row r="98003" customHeight="1" spans="7:9">
      <c r="G98003" s="11"/>
      <c r="H98003" s="12"/>
      <c r="I98003" s="49"/>
    </row>
    <row r="98004" customHeight="1" spans="7:9">
      <c r="G98004" s="11"/>
      <c r="H98004" s="12"/>
      <c r="I98004" s="49"/>
    </row>
    <row r="98005" customHeight="1" spans="7:9">
      <c r="G98005" s="11"/>
      <c r="H98005" s="12"/>
      <c r="I98005" s="49"/>
    </row>
    <row r="98006" customHeight="1" spans="7:9">
      <c r="G98006" s="11"/>
      <c r="H98006" s="12"/>
      <c r="I98006" s="49"/>
    </row>
    <row r="98007" customHeight="1" spans="7:9">
      <c r="G98007" s="11"/>
      <c r="H98007" s="12"/>
      <c r="I98007" s="49"/>
    </row>
    <row r="98008" customHeight="1" spans="7:9">
      <c r="G98008" s="11"/>
      <c r="H98008" s="12"/>
      <c r="I98008" s="49"/>
    </row>
    <row r="98009" customHeight="1" spans="7:9">
      <c r="G98009" s="11"/>
      <c r="H98009" s="12"/>
      <c r="I98009" s="49"/>
    </row>
    <row r="98010" customHeight="1" spans="7:9">
      <c r="G98010" s="11"/>
      <c r="H98010" s="12"/>
      <c r="I98010" s="49"/>
    </row>
    <row r="98011" customHeight="1" spans="7:9">
      <c r="G98011" s="11"/>
      <c r="H98011" s="12"/>
      <c r="I98011" s="49"/>
    </row>
    <row r="98012" customHeight="1" spans="7:9">
      <c r="G98012" s="11"/>
      <c r="H98012" s="12"/>
      <c r="I98012" s="49"/>
    </row>
    <row r="98013" customHeight="1" spans="7:9">
      <c r="G98013" s="11"/>
      <c r="H98013" s="12"/>
      <c r="I98013" s="49"/>
    </row>
    <row r="98014" customHeight="1" spans="7:9">
      <c r="G98014" s="11"/>
      <c r="H98014" s="12"/>
      <c r="I98014" s="49"/>
    </row>
    <row r="98015" customHeight="1" spans="7:9">
      <c r="G98015" s="11"/>
      <c r="H98015" s="12"/>
      <c r="I98015" s="49"/>
    </row>
    <row r="98016" customHeight="1" spans="7:9">
      <c r="G98016" s="11"/>
      <c r="H98016" s="12"/>
      <c r="I98016" s="49"/>
    </row>
    <row r="98017" customHeight="1" spans="7:9">
      <c r="G98017" s="11"/>
      <c r="H98017" s="12"/>
      <c r="I98017" s="49"/>
    </row>
    <row r="98018" customHeight="1" spans="7:9">
      <c r="G98018" s="11"/>
      <c r="H98018" s="12"/>
      <c r="I98018" s="49"/>
    </row>
    <row r="98019" customHeight="1" spans="7:9">
      <c r="G98019" s="11"/>
      <c r="H98019" s="12"/>
      <c r="I98019" s="49"/>
    </row>
    <row r="98020" customHeight="1" spans="7:9">
      <c r="G98020" s="11"/>
      <c r="H98020" s="12"/>
      <c r="I98020" s="49"/>
    </row>
    <row r="98021" customHeight="1" spans="7:9">
      <c r="G98021" s="11"/>
      <c r="H98021" s="12"/>
      <c r="I98021" s="49"/>
    </row>
    <row r="98022" customHeight="1" spans="7:9">
      <c r="G98022" s="11"/>
      <c r="H98022" s="12"/>
      <c r="I98022" s="49"/>
    </row>
    <row r="98023" customHeight="1" spans="7:9">
      <c r="G98023" s="11"/>
      <c r="H98023" s="12"/>
      <c r="I98023" s="49"/>
    </row>
    <row r="98024" customHeight="1" spans="7:9">
      <c r="G98024" s="11"/>
      <c r="H98024" s="12"/>
      <c r="I98024" s="49"/>
    </row>
    <row r="98025" customHeight="1" spans="7:9">
      <c r="G98025" s="11"/>
      <c r="H98025" s="12"/>
      <c r="I98025" s="49"/>
    </row>
    <row r="98026" customHeight="1" spans="7:9">
      <c r="G98026" s="11"/>
      <c r="H98026" s="12"/>
      <c r="I98026" s="49"/>
    </row>
    <row r="98027" customHeight="1" spans="7:9">
      <c r="G98027" s="11"/>
      <c r="H98027" s="12"/>
      <c r="I98027" s="49"/>
    </row>
    <row r="98028" customHeight="1" spans="7:9">
      <c r="G98028" s="11"/>
      <c r="H98028" s="12"/>
      <c r="I98028" s="49"/>
    </row>
    <row r="98029" customHeight="1" spans="7:9">
      <c r="G98029" s="11"/>
      <c r="H98029" s="12"/>
      <c r="I98029" s="49"/>
    </row>
    <row r="98030" customHeight="1" spans="7:9">
      <c r="G98030" s="11"/>
      <c r="H98030" s="12"/>
      <c r="I98030" s="49"/>
    </row>
    <row r="98031" customHeight="1" spans="7:9">
      <c r="G98031" s="11"/>
      <c r="H98031" s="12"/>
      <c r="I98031" s="49"/>
    </row>
    <row r="98032" customHeight="1" spans="7:9">
      <c r="G98032" s="11"/>
      <c r="H98032" s="12"/>
      <c r="I98032" s="49"/>
    </row>
    <row r="98033" customHeight="1" spans="7:9">
      <c r="G98033" s="11"/>
      <c r="H98033" s="12"/>
      <c r="I98033" s="49"/>
    </row>
    <row r="98034" customHeight="1" spans="7:9">
      <c r="G98034" s="11"/>
      <c r="H98034" s="12"/>
      <c r="I98034" s="49"/>
    </row>
    <row r="98035" customHeight="1" spans="7:9">
      <c r="G98035" s="11"/>
      <c r="H98035" s="12"/>
      <c r="I98035" s="49"/>
    </row>
    <row r="98036" customHeight="1" spans="7:9">
      <c r="G98036" s="11"/>
      <c r="H98036" s="12"/>
      <c r="I98036" s="49"/>
    </row>
    <row r="98037" customHeight="1" spans="7:9">
      <c r="G98037" s="11"/>
      <c r="H98037" s="12"/>
      <c r="I98037" s="49"/>
    </row>
    <row r="98038" customHeight="1" spans="7:9">
      <c r="G98038" s="11"/>
      <c r="H98038" s="12"/>
      <c r="I98038" s="49"/>
    </row>
    <row r="98039" customHeight="1" spans="7:9">
      <c r="G98039" s="11"/>
      <c r="H98039" s="12"/>
      <c r="I98039" s="49"/>
    </row>
    <row r="98040" customHeight="1" spans="7:9">
      <c r="G98040" s="11"/>
      <c r="H98040" s="12"/>
      <c r="I98040" s="49"/>
    </row>
    <row r="98041" customHeight="1" spans="7:9">
      <c r="G98041" s="11"/>
      <c r="H98041" s="12"/>
      <c r="I98041" s="49"/>
    </row>
    <row r="98042" customHeight="1" spans="7:9">
      <c r="G98042" s="11"/>
      <c r="H98042" s="12"/>
      <c r="I98042" s="49"/>
    </row>
    <row r="98043" customHeight="1" spans="7:9">
      <c r="G98043" s="11"/>
      <c r="H98043" s="12"/>
      <c r="I98043" s="49"/>
    </row>
    <row r="98044" customHeight="1" spans="7:9">
      <c r="G98044" s="11"/>
      <c r="H98044" s="12"/>
      <c r="I98044" s="49"/>
    </row>
    <row r="98045" customHeight="1" spans="7:9">
      <c r="G98045" s="11"/>
      <c r="H98045" s="12"/>
      <c r="I98045" s="49"/>
    </row>
    <row r="98046" customHeight="1" spans="7:9">
      <c r="G98046" s="11"/>
      <c r="H98046" s="12"/>
      <c r="I98046" s="49"/>
    </row>
    <row r="98047" customHeight="1" spans="7:9">
      <c r="G98047" s="11"/>
      <c r="H98047" s="12"/>
      <c r="I98047" s="49"/>
    </row>
    <row r="98048" customHeight="1" spans="7:9">
      <c r="G98048" s="11"/>
      <c r="H98048" s="12"/>
      <c r="I98048" s="49"/>
    </row>
    <row r="98049" customHeight="1" spans="7:9">
      <c r="G98049" s="11"/>
      <c r="H98049" s="12"/>
      <c r="I98049" s="49"/>
    </row>
    <row r="98050" customHeight="1" spans="7:9">
      <c r="G98050" s="11"/>
      <c r="H98050" s="12"/>
      <c r="I98050" s="49"/>
    </row>
    <row r="98051" customHeight="1" spans="7:9">
      <c r="G98051" s="11"/>
      <c r="H98051" s="12"/>
      <c r="I98051" s="49"/>
    </row>
    <row r="98052" customHeight="1" spans="7:9">
      <c r="G98052" s="11"/>
      <c r="H98052" s="12"/>
      <c r="I98052" s="49"/>
    </row>
    <row r="98053" customHeight="1" spans="7:9">
      <c r="G98053" s="11"/>
      <c r="H98053" s="12"/>
      <c r="I98053" s="49"/>
    </row>
    <row r="98054" customHeight="1" spans="7:9">
      <c r="G98054" s="11"/>
      <c r="H98054" s="12"/>
      <c r="I98054" s="49"/>
    </row>
    <row r="98055" customHeight="1" spans="7:9">
      <c r="G98055" s="11"/>
      <c r="H98055" s="12"/>
      <c r="I98055" s="49"/>
    </row>
    <row r="98056" customHeight="1" spans="7:9">
      <c r="G98056" s="11"/>
      <c r="H98056" s="12"/>
      <c r="I98056" s="49"/>
    </row>
    <row r="98057" customHeight="1" spans="7:9">
      <c r="G98057" s="11"/>
      <c r="H98057" s="12"/>
      <c r="I98057" s="49"/>
    </row>
    <row r="98058" customHeight="1" spans="7:9">
      <c r="G98058" s="11"/>
      <c r="H98058" s="12"/>
      <c r="I98058" s="49"/>
    </row>
    <row r="98059" customHeight="1" spans="7:9">
      <c r="G98059" s="11"/>
      <c r="H98059" s="12"/>
      <c r="I98059" s="49"/>
    </row>
    <row r="98060" customHeight="1" spans="7:9">
      <c r="G98060" s="11"/>
      <c r="H98060" s="12"/>
      <c r="I98060" s="49"/>
    </row>
    <row r="98061" customHeight="1" spans="7:9">
      <c r="G98061" s="11"/>
      <c r="H98061" s="12"/>
      <c r="I98061" s="49"/>
    </row>
    <row r="98062" customHeight="1" spans="7:9">
      <c r="G98062" s="11"/>
      <c r="H98062" s="12"/>
      <c r="I98062" s="49"/>
    </row>
    <row r="98063" customHeight="1" spans="7:9">
      <c r="G98063" s="11"/>
      <c r="H98063" s="12"/>
      <c r="I98063" s="49"/>
    </row>
    <row r="98064" customHeight="1" spans="7:9">
      <c r="G98064" s="11"/>
      <c r="H98064" s="12"/>
      <c r="I98064" s="49"/>
    </row>
    <row r="98065" customHeight="1" spans="7:9">
      <c r="G98065" s="11"/>
      <c r="H98065" s="12"/>
      <c r="I98065" s="49"/>
    </row>
    <row r="98066" customHeight="1" spans="7:9">
      <c r="G98066" s="11"/>
      <c r="H98066" s="12"/>
      <c r="I98066" s="49"/>
    </row>
    <row r="98067" customHeight="1" spans="7:9">
      <c r="G98067" s="11"/>
      <c r="H98067" s="12"/>
      <c r="I98067" s="49"/>
    </row>
    <row r="98068" customHeight="1" spans="7:9">
      <c r="G98068" s="11"/>
      <c r="H98068" s="12"/>
      <c r="I98068" s="49"/>
    </row>
    <row r="98069" customHeight="1" spans="7:9">
      <c r="G98069" s="11"/>
      <c r="H98069" s="12"/>
      <c r="I98069" s="49"/>
    </row>
    <row r="98070" customHeight="1" spans="7:9">
      <c r="G98070" s="11"/>
      <c r="H98070" s="12"/>
      <c r="I98070" s="49"/>
    </row>
    <row r="98071" customHeight="1" spans="7:9">
      <c r="G98071" s="11"/>
      <c r="H98071" s="12"/>
      <c r="I98071" s="49"/>
    </row>
    <row r="98072" customHeight="1" spans="7:9">
      <c r="G98072" s="11"/>
      <c r="H98072" s="12"/>
      <c r="I98072" s="49"/>
    </row>
    <row r="98073" customHeight="1" spans="7:9">
      <c r="G98073" s="11"/>
      <c r="H98073" s="12"/>
      <c r="I98073" s="49"/>
    </row>
    <row r="98074" customHeight="1" spans="7:9">
      <c r="G98074" s="11"/>
      <c r="H98074" s="12"/>
      <c r="I98074" s="49"/>
    </row>
    <row r="98075" customHeight="1" spans="7:9">
      <c r="G98075" s="11"/>
      <c r="H98075" s="12"/>
      <c r="I98075" s="49"/>
    </row>
    <row r="98076" customHeight="1" spans="7:9">
      <c r="G98076" s="11"/>
      <c r="H98076" s="12"/>
      <c r="I98076" s="49"/>
    </row>
    <row r="98077" customHeight="1" spans="7:9">
      <c r="G98077" s="11"/>
      <c r="H98077" s="12"/>
      <c r="I98077" s="49"/>
    </row>
    <row r="98078" customHeight="1" spans="7:9">
      <c r="G98078" s="11"/>
      <c r="H98078" s="12"/>
      <c r="I98078" s="49"/>
    </row>
    <row r="98079" customHeight="1" spans="7:9">
      <c r="G98079" s="11"/>
      <c r="H98079" s="12"/>
      <c r="I98079" s="49"/>
    </row>
    <row r="98080" customHeight="1" spans="7:9">
      <c r="G98080" s="11"/>
      <c r="H98080" s="12"/>
      <c r="I98080" s="49"/>
    </row>
    <row r="98081" customHeight="1" spans="7:9">
      <c r="G98081" s="11"/>
      <c r="H98081" s="12"/>
      <c r="I98081" s="49"/>
    </row>
    <row r="98082" customHeight="1" spans="7:9">
      <c r="G98082" s="11"/>
      <c r="H98082" s="12"/>
      <c r="I98082" s="49"/>
    </row>
    <row r="98083" customHeight="1" spans="7:9">
      <c r="G98083" s="11"/>
      <c r="H98083" s="12"/>
      <c r="I98083" s="49"/>
    </row>
    <row r="98084" customHeight="1" spans="7:9">
      <c r="G98084" s="11"/>
      <c r="H98084" s="12"/>
      <c r="I98084" s="49"/>
    </row>
    <row r="98085" customHeight="1" spans="7:9">
      <c r="G98085" s="11"/>
      <c r="H98085" s="12"/>
      <c r="I98085" s="49"/>
    </row>
    <row r="98086" customHeight="1" spans="7:9">
      <c r="G98086" s="11"/>
      <c r="H98086" s="12"/>
      <c r="I98086" s="49"/>
    </row>
    <row r="98087" customHeight="1" spans="7:9">
      <c r="G98087" s="11"/>
      <c r="H98087" s="12"/>
      <c r="I98087" s="49"/>
    </row>
    <row r="98088" customHeight="1" spans="7:9">
      <c r="G98088" s="11"/>
      <c r="H98088" s="12"/>
      <c r="I98088" s="49"/>
    </row>
    <row r="98089" customHeight="1" spans="7:9">
      <c r="G98089" s="11"/>
      <c r="H98089" s="12"/>
      <c r="I98089" s="49"/>
    </row>
    <row r="98090" customHeight="1" spans="7:9">
      <c r="G98090" s="11"/>
      <c r="H98090" s="12"/>
      <c r="I98090" s="49"/>
    </row>
    <row r="98091" customHeight="1" spans="7:9">
      <c r="G98091" s="11"/>
      <c r="H98091" s="12"/>
      <c r="I98091" s="49"/>
    </row>
    <row r="98092" customHeight="1" spans="7:9">
      <c r="G98092" s="11"/>
      <c r="H98092" s="12"/>
      <c r="I98092" s="49"/>
    </row>
    <row r="98093" customHeight="1" spans="7:9">
      <c r="G98093" s="11"/>
      <c r="H98093" s="12"/>
      <c r="I98093" s="49"/>
    </row>
    <row r="98094" customHeight="1" spans="7:9">
      <c r="G98094" s="11"/>
      <c r="H98094" s="12"/>
      <c r="I98094" s="49"/>
    </row>
    <row r="98095" customHeight="1" spans="7:9">
      <c r="G98095" s="11"/>
      <c r="H98095" s="12"/>
      <c r="I98095" s="49"/>
    </row>
    <row r="98096" customHeight="1" spans="7:9">
      <c r="G98096" s="11"/>
      <c r="H98096" s="12"/>
      <c r="I98096" s="49"/>
    </row>
    <row r="98097" customHeight="1" spans="7:9">
      <c r="G98097" s="11"/>
      <c r="H98097" s="12"/>
      <c r="I98097" s="49"/>
    </row>
    <row r="98098" customHeight="1" spans="7:9">
      <c r="G98098" s="11"/>
      <c r="H98098" s="12"/>
      <c r="I98098" s="49"/>
    </row>
    <row r="98099" customHeight="1" spans="7:9">
      <c r="G98099" s="11"/>
      <c r="H98099" s="12"/>
      <c r="I98099" s="49"/>
    </row>
    <row r="98100" customHeight="1" spans="7:9">
      <c r="G98100" s="11"/>
      <c r="H98100" s="12"/>
      <c r="I98100" s="49"/>
    </row>
    <row r="98101" customHeight="1" spans="7:9">
      <c r="G98101" s="11"/>
      <c r="H98101" s="12"/>
      <c r="I98101" s="49"/>
    </row>
    <row r="98102" customHeight="1" spans="7:9">
      <c r="G98102" s="11"/>
      <c r="H98102" s="12"/>
      <c r="I98102" s="49"/>
    </row>
    <row r="98103" customHeight="1" spans="7:9">
      <c r="G98103" s="11"/>
      <c r="H98103" s="12"/>
      <c r="I98103" s="49"/>
    </row>
    <row r="98104" customHeight="1" spans="7:9">
      <c r="G98104" s="11"/>
      <c r="H98104" s="12"/>
      <c r="I98104" s="49"/>
    </row>
    <row r="98105" customHeight="1" spans="7:9">
      <c r="G98105" s="11"/>
      <c r="H98105" s="12"/>
      <c r="I98105" s="49"/>
    </row>
    <row r="98106" customHeight="1" spans="7:9">
      <c r="G98106" s="11"/>
      <c r="H98106" s="12"/>
      <c r="I98106" s="49"/>
    </row>
    <row r="98107" customHeight="1" spans="7:9">
      <c r="G98107" s="11"/>
      <c r="H98107" s="12"/>
      <c r="I98107" s="49"/>
    </row>
    <row r="98108" customHeight="1" spans="7:9">
      <c r="G98108" s="11"/>
      <c r="H98108" s="12"/>
      <c r="I98108" s="49"/>
    </row>
    <row r="98109" customHeight="1" spans="7:9">
      <c r="G98109" s="11"/>
      <c r="H98109" s="12"/>
      <c r="I98109" s="49"/>
    </row>
    <row r="98110" customHeight="1" spans="7:9">
      <c r="G98110" s="11"/>
      <c r="H98110" s="12"/>
      <c r="I98110" s="49"/>
    </row>
    <row r="98111" customHeight="1" spans="7:9">
      <c r="G98111" s="11"/>
      <c r="H98111" s="12"/>
      <c r="I98111" s="49"/>
    </row>
    <row r="98112" customHeight="1" spans="7:9">
      <c r="G98112" s="11"/>
      <c r="H98112" s="12"/>
      <c r="I98112" s="49"/>
    </row>
    <row r="98113" customHeight="1" spans="7:9">
      <c r="G98113" s="11"/>
      <c r="H98113" s="12"/>
      <c r="I98113" s="49"/>
    </row>
    <row r="98114" customHeight="1" spans="7:9">
      <c r="G98114" s="11"/>
      <c r="H98114" s="12"/>
      <c r="I98114" s="49"/>
    </row>
    <row r="98115" customHeight="1" spans="7:9">
      <c r="G98115" s="11"/>
      <c r="H98115" s="12"/>
      <c r="I98115" s="49"/>
    </row>
    <row r="98116" customHeight="1" spans="7:9">
      <c r="G98116" s="11"/>
      <c r="H98116" s="12"/>
      <c r="I98116" s="49"/>
    </row>
    <row r="98117" customHeight="1" spans="7:9">
      <c r="G98117" s="11"/>
      <c r="H98117" s="12"/>
      <c r="I98117" s="49"/>
    </row>
    <row r="98118" customHeight="1" spans="7:9">
      <c r="G98118" s="11"/>
      <c r="H98118" s="12"/>
      <c r="I98118" s="49"/>
    </row>
    <row r="98119" customHeight="1" spans="7:9">
      <c r="G98119" s="11"/>
      <c r="H98119" s="12"/>
      <c r="I98119" s="49"/>
    </row>
    <row r="98120" customHeight="1" spans="7:9">
      <c r="G98120" s="11"/>
      <c r="H98120" s="12"/>
      <c r="I98120" s="49"/>
    </row>
    <row r="98121" customHeight="1" spans="7:9">
      <c r="G98121" s="11"/>
      <c r="H98121" s="12"/>
      <c r="I98121" s="49"/>
    </row>
    <row r="98122" customHeight="1" spans="7:9">
      <c r="G98122" s="11"/>
      <c r="H98122" s="12"/>
      <c r="I98122" s="49"/>
    </row>
    <row r="98123" customHeight="1" spans="7:9">
      <c r="G98123" s="11"/>
      <c r="H98123" s="12"/>
      <c r="I98123" s="49"/>
    </row>
    <row r="98124" customHeight="1" spans="7:9">
      <c r="G98124" s="11"/>
      <c r="H98124" s="12"/>
      <c r="I98124" s="49"/>
    </row>
    <row r="98125" customHeight="1" spans="7:9">
      <c r="G98125" s="11"/>
      <c r="H98125" s="12"/>
      <c r="I98125" s="49"/>
    </row>
    <row r="98126" customHeight="1" spans="7:9">
      <c r="G98126" s="11"/>
      <c r="H98126" s="12"/>
      <c r="I98126" s="49"/>
    </row>
    <row r="98127" customHeight="1" spans="7:9">
      <c r="G98127" s="11"/>
      <c r="H98127" s="12"/>
      <c r="I98127" s="49"/>
    </row>
    <row r="98128" customHeight="1" spans="7:9">
      <c r="G98128" s="11"/>
      <c r="H98128" s="12"/>
      <c r="I98128" s="49"/>
    </row>
    <row r="98129" customHeight="1" spans="7:9">
      <c r="G98129" s="11"/>
      <c r="H98129" s="12"/>
      <c r="I98129" s="49"/>
    </row>
    <row r="98130" customHeight="1" spans="7:9">
      <c r="G98130" s="11"/>
      <c r="H98130" s="12"/>
      <c r="I98130" s="49"/>
    </row>
    <row r="98131" customHeight="1" spans="7:9">
      <c r="G98131" s="11"/>
      <c r="H98131" s="12"/>
      <c r="I98131" s="49"/>
    </row>
    <row r="98132" customHeight="1" spans="7:9">
      <c r="G98132" s="11"/>
      <c r="H98132" s="12"/>
      <c r="I98132" s="49"/>
    </row>
    <row r="98133" customHeight="1" spans="7:9">
      <c r="G98133" s="11"/>
      <c r="H98133" s="12"/>
      <c r="I98133" s="49"/>
    </row>
    <row r="98134" customHeight="1" spans="7:9">
      <c r="G98134" s="11"/>
      <c r="H98134" s="12"/>
      <c r="I98134" s="49"/>
    </row>
    <row r="98135" customHeight="1" spans="7:9">
      <c r="G98135" s="11"/>
      <c r="H98135" s="12"/>
      <c r="I98135" s="49"/>
    </row>
    <row r="98136" customHeight="1" spans="7:9">
      <c r="G98136" s="11"/>
      <c r="H98136" s="12"/>
      <c r="I98136" s="49"/>
    </row>
    <row r="98137" customHeight="1" spans="7:9">
      <c r="G98137" s="11"/>
      <c r="H98137" s="12"/>
      <c r="I98137" s="49"/>
    </row>
    <row r="98138" customHeight="1" spans="7:9">
      <c r="G98138" s="11"/>
      <c r="H98138" s="12"/>
      <c r="I98138" s="49"/>
    </row>
    <row r="98139" customHeight="1" spans="7:9">
      <c r="G98139" s="11"/>
      <c r="H98139" s="12"/>
      <c r="I98139" s="49"/>
    </row>
    <row r="98140" customHeight="1" spans="7:9">
      <c r="G98140" s="11"/>
      <c r="H98140" s="12"/>
      <c r="I98140" s="49"/>
    </row>
    <row r="98141" customHeight="1" spans="7:9">
      <c r="G98141" s="11"/>
      <c r="H98141" s="12"/>
      <c r="I98141" s="49"/>
    </row>
    <row r="98142" customHeight="1" spans="7:9">
      <c r="G98142" s="11"/>
      <c r="H98142" s="12"/>
      <c r="I98142" s="49"/>
    </row>
    <row r="98143" customHeight="1" spans="7:9">
      <c r="G98143" s="11"/>
      <c r="H98143" s="12"/>
      <c r="I98143" s="49"/>
    </row>
    <row r="98144" customHeight="1" spans="7:9">
      <c r="G98144" s="11"/>
      <c r="H98144" s="12"/>
      <c r="I98144" s="49"/>
    </row>
    <row r="98145" customHeight="1" spans="7:9">
      <c r="G98145" s="11"/>
      <c r="H98145" s="12"/>
      <c r="I98145" s="49"/>
    </row>
    <row r="98146" customHeight="1" spans="7:9">
      <c r="G98146" s="11"/>
      <c r="H98146" s="12"/>
      <c r="I98146" s="49"/>
    </row>
    <row r="98147" customHeight="1" spans="7:9">
      <c r="G98147" s="11"/>
      <c r="H98147" s="12"/>
      <c r="I98147" s="49"/>
    </row>
    <row r="98148" customHeight="1" spans="7:9">
      <c r="G98148" s="11"/>
      <c r="H98148" s="12"/>
      <c r="I98148" s="49"/>
    </row>
    <row r="98149" customHeight="1" spans="7:9">
      <c r="G98149" s="11"/>
      <c r="H98149" s="12"/>
      <c r="I98149" s="49"/>
    </row>
    <row r="98150" customHeight="1" spans="7:9">
      <c r="G98150" s="11"/>
      <c r="H98150" s="12"/>
      <c r="I98150" s="49"/>
    </row>
    <row r="98151" customHeight="1" spans="7:9">
      <c r="G98151" s="11"/>
      <c r="H98151" s="12"/>
      <c r="I98151" s="49"/>
    </row>
    <row r="98152" customHeight="1" spans="7:9">
      <c r="G98152" s="11"/>
      <c r="H98152" s="12"/>
      <c r="I98152" s="49"/>
    </row>
    <row r="98153" customHeight="1" spans="7:9">
      <c r="G98153" s="11"/>
      <c r="H98153" s="12"/>
      <c r="I98153" s="49"/>
    </row>
    <row r="98154" customHeight="1" spans="7:9">
      <c r="G98154" s="11"/>
      <c r="H98154" s="12"/>
      <c r="I98154" s="49"/>
    </row>
    <row r="98155" customHeight="1" spans="7:9">
      <c r="G98155" s="11"/>
      <c r="H98155" s="12"/>
      <c r="I98155" s="49"/>
    </row>
    <row r="98156" customHeight="1" spans="7:9">
      <c r="G98156" s="11"/>
      <c r="H98156" s="12"/>
      <c r="I98156" s="49"/>
    </row>
    <row r="98157" customHeight="1" spans="7:9">
      <c r="G98157" s="11"/>
      <c r="H98157" s="12"/>
      <c r="I98157" s="49"/>
    </row>
    <row r="98158" customHeight="1" spans="7:9">
      <c r="G98158" s="11"/>
      <c r="H98158" s="12"/>
      <c r="I98158" s="49"/>
    </row>
    <row r="98159" customHeight="1" spans="7:9">
      <c r="G98159" s="11"/>
      <c r="H98159" s="12"/>
      <c r="I98159" s="49"/>
    </row>
    <row r="98160" customHeight="1" spans="7:9">
      <c r="G98160" s="11"/>
      <c r="H98160" s="12"/>
      <c r="I98160" s="49"/>
    </row>
    <row r="98161" customHeight="1" spans="7:9">
      <c r="G98161" s="11"/>
      <c r="H98161" s="12"/>
      <c r="I98161" s="49"/>
    </row>
    <row r="98162" customHeight="1" spans="7:9">
      <c r="G98162" s="11"/>
      <c r="H98162" s="12"/>
      <c r="I98162" s="49"/>
    </row>
    <row r="98163" customHeight="1" spans="7:9">
      <c r="G98163" s="11"/>
      <c r="H98163" s="12"/>
      <c r="I98163" s="49"/>
    </row>
    <row r="98164" customHeight="1" spans="7:9">
      <c r="G98164" s="11"/>
      <c r="H98164" s="12"/>
      <c r="I98164" s="49"/>
    </row>
    <row r="98165" customHeight="1" spans="7:9">
      <c r="G98165" s="11"/>
      <c r="H98165" s="12"/>
      <c r="I98165" s="49"/>
    </row>
    <row r="98166" customHeight="1" spans="7:9">
      <c r="G98166" s="11"/>
      <c r="H98166" s="12"/>
      <c r="I98166" s="49"/>
    </row>
    <row r="98167" customHeight="1" spans="7:9">
      <c r="G98167" s="11"/>
      <c r="H98167" s="12"/>
      <c r="I98167" s="49"/>
    </row>
    <row r="98168" customHeight="1" spans="7:9">
      <c r="G98168" s="11"/>
      <c r="H98168" s="12"/>
      <c r="I98168" s="49"/>
    </row>
    <row r="98169" customHeight="1" spans="7:9">
      <c r="G98169" s="11"/>
      <c r="H98169" s="12"/>
      <c r="I98169" s="49"/>
    </row>
    <row r="98170" customHeight="1" spans="7:9">
      <c r="G98170" s="11"/>
      <c r="H98170" s="12"/>
      <c r="I98170" s="49"/>
    </row>
    <row r="98171" customHeight="1" spans="7:9">
      <c r="G98171" s="11"/>
      <c r="H98171" s="12"/>
      <c r="I98171" s="49"/>
    </row>
    <row r="98172" customHeight="1" spans="7:9">
      <c r="G98172" s="11"/>
      <c r="H98172" s="12"/>
      <c r="I98172" s="49"/>
    </row>
    <row r="98173" customHeight="1" spans="7:9">
      <c r="G98173" s="11"/>
      <c r="H98173" s="12"/>
      <c r="I98173" s="49"/>
    </row>
    <row r="98174" customHeight="1" spans="7:9">
      <c r="G98174" s="11"/>
      <c r="H98174" s="12"/>
      <c r="I98174" s="49"/>
    </row>
    <row r="98175" customHeight="1" spans="7:9">
      <c r="G98175" s="11"/>
      <c r="H98175" s="12"/>
      <c r="I98175" s="49"/>
    </row>
    <row r="98176" customHeight="1" spans="7:9">
      <c r="G98176" s="11"/>
      <c r="H98176" s="12"/>
      <c r="I98176" s="49"/>
    </row>
    <row r="98177" customHeight="1" spans="7:9">
      <c r="G98177" s="11"/>
      <c r="H98177" s="12"/>
      <c r="I98177" s="49"/>
    </row>
    <row r="98178" customHeight="1" spans="7:9">
      <c r="G98178" s="11"/>
      <c r="H98178" s="12"/>
      <c r="I98178" s="49"/>
    </row>
    <row r="98179" customHeight="1" spans="7:9">
      <c r="G98179" s="11"/>
      <c r="H98179" s="12"/>
      <c r="I98179" s="49"/>
    </row>
    <row r="98180" customHeight="1" spans="7:9">
      <c r="G98180" s="11"/>
      <c r="H98180" s="12"/>
      <c r="I98180" s="49"/>
    </row>
    <row r="98181" customHeight="1" spans="7:9">
      <c r="G98181" s="11"/>
      <c r="H98181" s="12"/>
      <c r="I98181" s="49"/>
    </row>
    <row r="98182" customHeight="1" spans="7:9">
      <c r="G98182" s="11"/>
      <c r="H98182" s="12"/>
      <c r="I98182" s="49"/>
    </row>
    <row r="98183" customHeight="1" spans="7:9">
      <c r="G98183" s="11"/>
      <c r="H98183" s="12"/>
      <c r="I98183" s="49"/>
    </row>
    <row r="98184" customHeight="1" spans="7:9">
      <c r="G98184" s="11"/>
      <c r="H98184" s="12"/>
      <c r="I98184" s="49"/>
    </row>
    <row r="98185" customHeight="1" spans="7:9">
      <c r="G98185" s="11"/>
      <c r="H98185" s="12"/>
      <c r="I98185" s="49"/>
    </row>
    <row r="98186" customHeight="1" spans="7:9">
      <c r="G98186" s="11"/>
      <c r="H98186" s="12"/>
      <c r="I98186" s="49"/>
    </row>
    <row r="98187" customHeight="1" spans="7:9">
      <c r="G98187" s="11"/>
      <c r="H98187" s="12"/>
      <c r="I98187" s="49"/>
    </row>
    <row r="98188" customHeight="1" spans="7:9">
      <c r="G98188" s="11"/>
      <c r="H98188" s="12"/>
      <c r="I98188" s="49"/>
    </row>
    <row r="98189" customHeight="1" spans="7:9">
      <c r="G98189" s="11"/>
      <c r="H98189" s="12"/>
      <c r="I98189" s="49"/>
    </row>
    <row r="98190" customHeight="1" spans="7:9">
      <c r="G98190" s="11"/>
      <c r="H98190" s="12"/>
      <c r="I98190" s="49"/>
    </row>
    <row r="98191" customHeight="1" spans="7:9">
      <c r="G98191" s="11"/>
      <c r="H98191" s="12"/>
      <c r="I98191" s="49"/>
    </row>
    <row r="98192" customHeight="1" spans="7:9">
      <c r="G98192" s="11"/>
      <c r="H98192" s="12"/>
      <c r="I98192" s="49"/>
    </row>
    <row r="98193" customHeight="1" spans="7:9">
      <c r="G98193" s="11"/>
      <c r="H98193" s="12"/>
      <c r="I98193" s="49"/>
    </row>
    <row r="98194" customHeight="1" spans="7:9">
      <c r="G98194" s="11"/>
      <c r="H98194" s="12"/>
      <c r="I98194" s="49"/>
    </row>
    <row r="98195" customHeight="1" spans="7:9">
      <c r="G98195" s="11"/>
      <c r="H98195" s="12"/>
      <c r="I98195" s="49"/>
    </row>
    <row r="98196" customHeight="1" spans="7:9">
      <c r="G98196" s="11"/>
      <c r="H98196" s="12"/>
      <c r="I98196" s="49"/>
    </row>
    <row r="98197" customHeight="1" spans="7:9">
      <c r="G98197" s="11"/>
      <c r="H98197" s="12"/>
      <c r="I98197" s="49"/>
    </row>
    <row r="98198" customHeight="1" spans="7:9">
      <c r="G98198" s="11"/>
      <c r="H98198" s="12"/>
      <c r="I98198" s="49"/>
    </row>
    <row r="98199" customHeight="1" spans="7:9">
      <c r="G98199" s="11"/>
      <c r="H98199" s="12"/>
      <c r="I98199" s="49"/>
    </row>
    <row r="98200" customHeight="1" spans="7:9">
      <c r="G98200" s="11"/>
      <c r="H98200" s="12"/>
      <c r="I98200" s="49"/>
    </row>
    <row r="98201" customHeight="1" spans="7:9">
      <c r="G98201" s="11"/>
      <c r="H98201" s="12"/>
      <c r="I98201" s="49"/>
    </row>
    <row r="98202" customHeight="1" spans="7:9">
      <c r="G98202" s="11"/>
      <c r="H98202" s="12"/>
      <c r="I98202" s="49"/>
    </row>
    <row r="98203" customHeight="1" spans="7:9">
      <c r="G98203" s="11"/>
      <c r="H98203" s="12"/>
      <c r="I98203" s="49"/>
    </row>
    <row r="98204" customHeight="1" spans="7:9">
      <c r="G98204" s="11"/>
      <c r="H98204" s="12"/>
      <c r="I98204" s="49"/>
    </row>
    <row r="98205" customHeight="1" spans="7:9">
      <c r="G98205" s="11"/>
      <c r="H98205" s="12"/>
      <c r="I98205" s="49"/>
    </row>
    <row r="98206" customHeight="1" spans="7:9">
      <c r="G98206" s="11"/>
      <c r="H98206" s="12"/>
      <c r="I98206" s="49"/>
    </row>
    <row r="98207" customHeight="1" spans="7:9">
      <c r="G98207" s="11"/>
      <c r="H98207" s="12"/>
      <c r="I98207" s="49"/>
    </row>
    <row r="98208" customHeight="1" spans="7:9">
      <c r="G98208" s="11"/>
      <c r="H98208" s="12"/>
      <c r="I98208" s="49"/>
    </row>
    <row r="98209" customHeight="1" spans="7:9">
      <c r="G98209" s="11"/>
      <c r="H98209" s="12"/>
      <c r="I98209" s="49"/>
    </row>
    <row r="98210" customHeight="1" spans="7:9">
      <c r="G98210" s="11"/>
      <c r="H98210" s="12"/>
      <c r="I98210" s="49"/>
    </row>
    <row r="98211" customHeight="1" spans="7:9">
      <c r="G98211" s="11"/>
      <c r="H98211" s="12"/>
      <c r="I98211" s="49"/>
    </row>
    <row r="98212" customHeight="1" spans="7:9">
      <c r="G98212" s="11"/>
      <c r="H98212" s="12"/>
      <c r="I98212" s="49"/>
    </row>
    <row r="98213" customHeight="1" spans="7:9">
      <c r="G98213" s="11"/>
      <c r="H98213" s="12"/>
      <c r="I98213" s="49"/>
    </row>
    <row r="98214" customHeight="1" spans="7:9">
      <c r="G98214" s="11"/>
      <c r="H98214" s="12"/>
      <c r="I98214" s="49"/>
    </row>
    <row r="98215" customHeight="1" spans="7:9">
      <c r="G98215" s="11"/>
      <c r="H98215" s="12"/>
      <c r="I98215" s="49"/>
    </row>
    <row r="98216" customHeight="1" spans="7:9">
      <c r="G98216" s="11"/>
      <c r="H98216" s="12"/>
      <c r="I98216" s="49"/>
    </row>
    <row r="98217" customHeight="1" spans="7:9">
      <c r="G98217" s="11"/>
      <c r="H98217" s="12"/>
      <c r="I98217" s="49"/>
    </row>
    <row r="98218" customHeight="1" spans="7:9">
      <c r="G98218" s="11"/>
      <c r="H98218" s="12"/>
      <c r="I98218" s="49"/>
    </row>
    <row r="98219" customHeight="1" spans="7:9">
      <c r="G98219" s="11"/>
      <c r="H98219" s="12"/>
      <c r="I98219" s="49"/>
    </row>
    <row r="98220" customHeight="1" spans="7:9">
      <c r="G98220" s="11"/>
      <c r="H98220" s="12"/>
      <c r="I98220" s="49"/>
    </row>
    <row r="98221" customHeight="1" spans="7:9">
      <c r="G98221" s="11"/>
      <c r="H98221" s="12"/>
      <c r="I98221" s="49"/>
    </row>
    <row r="98222" customHeight="1" spans="7:9">
      <c r="G98222" s="11"/>
      <c r="H98222" s="12"/>
      <c r="I98222" s="49"/>
    </row>
    <row r="98223" customHeight="1" spans="7:9">
      <c r="G98223" s="11"/>
      <c r="H98223" s="12"/>
      <c r="I98223" s="49"/>
    </row>
    <row r="98224" customHeight="1" spans="7:9">
      <c r="G98224" s="11"/>
      <c r="H98224" s="12"/>
      <c r="I98224" s="49"/>
    </row>
    <row r="98225" customHeight="1" spans="7:9">
      <c r="G98225" s="11"/>
      <c r="H98225" s="12"/>
      <c r="I98225" s="49"/>
    </row>
    <row r="98226" customHeight="1" spans="7:9">
      <c r="G98226" s="11"/>
      <c r="H98226" s="12"/>
      <c r="I98226" s="49"/>
    </row>
    <row r="98227" customHeight="1" spans="7:9">
      <c r="G98227" s="11"/>
      <c r="H98227" s="12"/>
      <c r="I98227" s="49"/>
    </row>
    <row r="98228" customHeight="1" spans="7:9">
      <c r="G98228" s="11"/>
      <c r="H98228" s="12"/>
      <c r="I98228" s="49"/>
    </row>
    <row r="98229" customHeight="1" spans="7:9">
      <c r="G98229" s="11"/>
      <c r="H98229" s="12"/>
      <c r="I98229" s="49"/>
    </row>
    <row r="98230" customHeight="1" spans="7:9">
      <c r="G98230" s="11"/>
      <c r="H98230" s="12"/>
      <c r="I98230" s="49"/>
    </row>
    <row r="98231" customHeight="1" spans="7:9">
      <c r="G98231" s="11"/>
      <c r="H98231" s="12"/>
      <c r="I98231" s="49"/>
    </row>
    <row r="98232" customHeight="1" spans="7:9">
      <c r="G98232" s="11"/>
      <c r="H98232" s="12"/>
      <c r="I98232" s="49"/>
    </row>
    <row r="98233" customHeight="1" spans="7:9">
      <c r="G98233" s="11"/>
      <c r="H98233" s="12"/>
      <c r="I98233" s="49"/>
    </row>
    <row r="98234" customHeight="1" spans="7:9">
      <c r="G98234" s="11"/>
      <c r="H98234" s="12"/>
      <c r="I98234" s="49"/>
    </row>
    <row r="98235" customHeight="1" spans="7:9">
      <c r="G98235" s="11"/>
      <c r="H98235" s="12"/>
      <c r="I98235" s="49"/>
    </row>
    <row r="98236" customHeight="1" spans="7:9">
      <c r="G98236" s="11"/>
      <c r="H98236" s="12"/>
      <c r="I98236" s="49"/>
    </row>
    <row r="98237" customHeight="1" spans="7:9">
      <c r="G98237" s="11"/>
      <c r="H98237" s="12"/>
      <c r="I98237" s="49"/>
    </row>
    <row r="98238" customHeight="1" spans="7:9">
      <c r="G98238" s="11"/>
      <c r="H98238" s="12"/>
      <c r="I98238" s="49"/>
    </row>
    <row r="98239" customHeight="1" spans="7:9">
      <c r="G98239" s="11"/>
      <c r="H98239" s="12"/>
      <c r="I98239" s="49"/>
    </row>
    <row r="98240" customHeight="1" spans="7:9">
      <c r="G98240" s="11"/>
      <c r="H98240" s="12"/>
      <c r="I98240" s="49"/>
    </row>
    <row r="98241" customHeight="1" spans="7:9">
      <c r="G98241" s="11"/>
      <c r="H98241" s="12"/>
      <c r="I98241" s="49"/>
    </row>
    <row r="98242" customHeight="1" spans="7:9">
      <c r="G98242" s="11"/>
      <c r="H98242" s="12"/>
      <c r="I98242" s="49"/>
    </row>
    <row r="98243" customHeight="1" spans="7:9">
      <c r="G98243" s="11"/>
      <c r="H98243" s="12"/>
      <c r="I98243" s="49"/>
    </row>
    <row r="98244" customHeight="1" spans="7:9">
      <c r="G98244" s="11"/>
      <c r="H98244" s="12"/>
      <c r="I98244" s="49"/>
    </row>
    <row r="98245" customHeight="1" spans="7:9">
      <c r="G98245" s="11"/>
      <c r="H98245" s="12"/>
      <c r="I98245" s="49"/>
    </row>
    <row r="98246" customHeight="1" spans="7:9">
      <c r="G98246" s="11"/>
      <c r="H98246" s="12"/>
      <c r="I98246" s="49"/>
    </row>
    <row r="98247" customHeight="1" spans="7:9">
      <c r="G98247" s="11"/>
      <c r="H98247" s="12"/>
      <c r="I98247" s="49"/>
    </row>
    <row r="98248" customHeight="1" spans="7:9">
      <c r="G98248" s="11"/>
      <c r="H98248" s="12"/>
      <c r="I98248" s="49"/>
    </row>
    <row r="98249" customHeight="1" spans="7:9">
      <c r="G98249" s="11"/>
      <c r="H98249" s="12"/>
      <c r="I98249" s="49"/>
    </row>
    <row r="98250" customHeight="1" spans="7:9">
      <c r="G98250" s="11"/>
      <c r="H98250" s="12"/>
      <c r="I98250" s="49"/>
    </row>
    <row r="98251" customHeight="1" spans="7:9">
      <c r="G98251" s="11"/>
      <c r="H98251" s="12"/>
      <c r="I98251" s="49"/>
    </row>
    <row r="98252" customHeight="1" spans="7:9">
      <c r="G98252" s="11"/>
      <c r="H98252" s="12"/>
      <c r="I98252" s="49"/>
    </row>
    <row r="98253" customHeight="1" spans="7:9">
      <c r="G98253" s="11"/>
      <c r="H98253" s="12"/>
      <c r="I98253" s="49"/>
    </row>
    <row r="98254" customHeight="1" spans="7:9">
      <c r="G98254" s="11"/>
      <c r="H98254" s="12"/>
      <c r="I98254" s="49"/>
    </row>
    <row r="98255" customHeight="1" spans="7:9">
      <c r="G98255" s="11"/>
      <c r="H98255" s="12"/>
      <c r="I98255" s="49"/>
    </row>
    <row r="98256" customHeight="1" spans="7:9">
      <c r="G98256" s="11"/>
      <c r="H98256" s="12"/>
      <c r="I98256" s="49"/>
    </row>
    <row r="98257" customHeight="1" spans="7:9">
      <c r="G98257" s="11"/>
      <c r="H98257" s="12"/>
      <c r="I98257" s="49"/>
    </row>
    <row r="98258" customHeight="1" spans="7:9">
      <c r="G98258" s="11"/>
      <c r="H98258" s="12"/>
      <c r="I98258" s="49"/>
    </row>
    <row r="98259" customHeight="1" spans="7:9">
      <c r="G98259" s="11"/>
      <c r="H98259" s="12"/>
      <c r="I98259" s="49"/>
    </row>
    <row r="98260" customHeight="1" spans="7:9">
      <c r="G98260" s="11"/>
      <c r="H98260" s="12"/>
      <c r="I98260" s="49"/>
    </row>
    <row r="98261" customHeight="1" spans="7:9">
      <c r="G98261" s="11"/>
      <c r="H98261" s="12"/>
      <c r="I98261" s="49"/>
    </row>
    <row r="98262" customHeight="1" spans="7:9">
      <c r="G98262" s="11"/>
      <c r="H98262" s="12"/>
      <c r="I98262" s="49"/>
    </row>
    <row r="98263" customHeight="1" spans="7:9">
      <c r="G98263" s="11"/>
      <c r="H98263" s="12"/>
      <c r="I98263" s="49"/>
    </row>
    <row r="98264" customHeight="1" spans="7:9">
      <c r="G98264" s="11"/>
      <c r="H98264" s="12"/>
      <c r="I98264" s="49"/>
    </row>
    <row r="98265" customHeight="1" spans="7:9">
      <c r="G98265" s="11"/>
      <c r="H98265" s="12"/>
      <c r="I98265" s="49"/>
    </row>
    <row r="98266" customHeight="1" spans="7:9">
      <c r="G98266" s="11"/>
      <c r="H98266" s="12"/>
      <c r="I98266" s="49"/>
    </row>
    <row r="98267" customHeight="1" spans="7:9">
      <c r="G98267" s="11"/>
      <c r="H98267" s="12"/>
      <c r="I98267" s="49"/>
    </row>
    <row r="98268" customHeight="1" spans="7:9">
      <c r="G98268" s="11"/>
      <c r="H98268" s="12"/>
      <c r="I98268" s="49"/>
    </row>
    <row r="98269" customHeight="1" spans="7:9">
      <c r="G98269" s="11"/>
      <c r="H98269" s="12"/>
      <c r="I98269" s="49"/>
    </row>
    <row r="98270" customHeight="1" spans="7:9">
      <c r="G98270" s="11"/>
      <c r="H98270" s="12"/>
      <c r="I98270" s="49"/>
    </row>
    <row r="98271" customHeight="1" spans="7:9">
      <c r="G98271" s="11"/>
      <c r="H98271" s="12"/>
      <c r="I98271" s="49"/>
    </row>
    <row r="98272" customHeight="1" spans="7:9">
      <c r="G98272" s="11"/>
      <c r="H98272" s="12"/>
      <c r="I98272" s="49"/>
    </row>
    <row r="98273" customHeight="1" spans="7:9">
      <c r="G98273" s="11"/>
      <c r="H98273" s="12"/>
      <c r="I98273" s="49"/>
    </row>
    <row r="98274" customHeight="1" spans="7:9">
      <c r="G98274" s="11"/>
      <c r="H98274" s="12"/>
      <c r="I98274" s="49"/>
    </row>
    <row r="98275" customHeight="1" spans="7:9">
      <c r="G98275" s="11"/>
      <c r="H98275" s="12"/>
      <c r="I98275" s="49"/>
    </row>
    <row r="98276" customHeight="1" spans="7:9">
      <c r="G98276" s="11"/>
      <c r="H98276" s="12"/>
      <c r="I98276" s="49"/>
    </row>
    <row r="98277" customHeight="1" spans="7:9">
      <c r="G98277" s="11"/>
      <c r="H98277" s="12"/>
      <c r="I98277" s="49"/>
    </row>
    <row r="98278" customHeight="1" spans="7:9">
      <c r="G98278" s="11"/>
      <c r="H98278" s="12"/>
      <c r="I98278" s="49"/>
    </row>
    <row r="98279" customHeight="1" spans="7:9">
      <c r="G98279" s="11"/>
      <c r="H98279" s="12"/>
      <c r="I98279" s="49"/>
    </row>
    <row r="98280" customHeight="1" spans="7:9">
      <c r="G98280" s="11"/>
      <c r="H98280" s="12"/>
      <c r="I98280" s="49"/>
    </row>
    <row r="98281" customHeight="1" spans="7:9">
      <c r="G98281" s="11"/>
      <c r="H98281" s="12"/>
      <c r="I98281" s="49"/>
    </row>
    <row r="98282" customHeight="1" spans="7:9">
      <c r="G98282" s="11"/>
      <c r="H98282" s="12"/>
      <c r="I98282" s="49"/>
    </row>
    <row r="98283" customHeight="1" spans="7:9">
      <c r="G98283" s="11"/>
      <c r="H98283" s="12"/>
      <c r="I98283" s="49"/>
    </row>
    <row r="98284" customHeight="1" spans="7:9">
      <c r="G98284" s="11"/>
      <c r="H98284" s="12"/>
      <c r="I98284" s="49"/>
    </row>
    <row r="98285" customHeight="1" spans="7:9">
      <c r="G98285" s="11"/>
      <c r="H98285" s="12"/>
      <c r="I98285" s="49"/>
    </row>
    <row r="98286" customHeight="1" spans="7:9">
      <c r="G98286" s="11"/>
      <c r="H98286" s="12"/>
      <c r="I98286" s="49"/>
    </row>
    <row r="98287" customHeight="1" spans="7:9">
      <c r="G98287" s="11"/>
      <c r="H98287" s="12"/>
      <c r="I98287" s="49"/>
    </row>
    <row r="98288" customHeight="1" spans="7:9">
      <c r="G98288" s="11"/>
      <c r="H98288" s="12"/>
      <c r="I98288" s="49"/>
    </row>
    <row r="98289" customHeight="1" spans="7:9">
      <c r="G98289" s="11"/>
      <c r="H98289" s="12"/>
      <c r="I98289" s="49"/>
    </row>
    <row r="98290" customHeight="1" spans="7:9">
      <c r="G98290" s="11"/>
      <c r="H98290" s="12"/>
      <c r="I98290" s="49"/>
    </row>
    <row r="98291" customHeight="1" spans="7:9">
      <c r="G98291" s="11"/>
      <c r="H98291" s="12"/>
      <c r="I98291" s="49"/>
    </row>
    <row r="98292" customHeight="1" spans="7:9">
      <c r="G98292" s="11"/>
      <c r="H98292" s="12"/>
      <c r="I98292" s="49"/>
    </row>
    <row r="98293" customHeight="1" spans="7:9">
      <c r="G98293" s="11"/>
      <c r="H98293" s="12"/>
      <c r="I98293" s="49"/>
    </row>
    <row r="98294" customHeight="1" spans="7:9">
      <c r="G98294" s="11"/>
      <c r="H98294" s="12"/>
      <c r="I98294" s="49"/>
    </row>
    <row r="98295" customHeight="1" spans="7:9">
      <c r="G98295" s="11"/>
      <c r="H98295" s="12"/>
      <c r="I98295" s="49"/>
    </row>
    <row r="98296" customHeight="1" spans="7:9">
      <c r="G98296" s="11"/>
      <c r="H98296" s="12"/>
      <c r="I98296" s="49"/>
    </row>
    <row r="98297" customHeight="1" spans="7:9">
      <c r="G98297" s="11"/>
      <c r="H98297" s="12"/>
      <c r="I98297" s="49"/>
    </row>
    <row r="98298" customHeight="1" spans="7:9">
      <c r="G98298" s="11"/>
      <c r="H98298" s="12"/>
      <c r="I98298" s="49"/>
    </row>
    <row r="98299" customHeight="1" spans="7:9">
      <c r="G98299" s="11"/>
      <c r="H98299" s="12"/>
      <c r="I98299" s="49"/>
    </row>
    <row r="98300" customHeight="1" spans="7:9">
      <c r="G98300" s="11"/>
      <c r="H98300" s="12"/>
      <c r="I98300" s="49"/>
    </row>
    <row r="98301" customHeight="1" spans="7:9">
      <c r="G98301" s="11"/>
      <c r="H98301" s="12"/>
      <c r="I98301" s="49"/>
    </row>
    <row r="98302" customHeight="1" spans="7:9">
      <c r="G98302" s="11"/>
      <c r="H98302" s="12"/>
      <c r="I98302" s="49"/>
    </row>
    <row r="98303" customHeight="1" spans="7:9">
      <c r="G98303" s="11"/>
      <c r="H98303" s="12"/>
      <c r="I98303" s="49"/>
    </row>
    <row r="98304" customHeight="1" spans="7:9">
      <c r="G98304" s="11"/>
      <c r="H98304" s="12"/>
      <c r="I98304" s="49"/>
    </row>
    <row r="98305" customHeight="1" spans="7:9">
      <c r="G98305" s="11"/>
      <c r="H98305" s="12"/>
      <c r="I98305" s="49"/>
    </row>
    <row r="98306" customHeight="1" spans="7:9">
      <c r="G98306" s="11"/>
      <c r="H98306" s="12"/>
      <c r="I98306" s="49"/>
    </row>
    <row r="98307" customHeight="1" spans="7:9">
      <c r="G98307" s="11"/>
      <c r="H98307" s="12"/>
      <c r="I98307" s="49"/>
    </row>
    <row r="98308" customHeight="1" spans="7:9">
      <c r="G98308" s="11"/>
      <c r="H98308" s="12"/>
      <c r="I98308" s="49"/>
    </row>
    <row r="98309" customHeight="1" spans="7:9">
      <c r="G98309" s="11"/>
      <c r="H98309" s="12"/>
      <c r="I98309" s="49"/>
    </row>
    <row r="98310" customHeight="1" spans="7:9">
      <c r="G98310" s="11"/>
      <c r="H98310" s="12"/>
      <c r="I98310" s="49"/>
    </row>
    <row r="98311" customHeight="1" spans="7:9">
      <c r="G98311" s="11"/>
      <c r="H98311" s="12"/>
      <c r="I98311" s="49"/>
    </row>
    <row r="98312" customHeight="1" spans="7:9">
      <c r="G98312" s="11"/>
      <c r="H98312" s="12"/>
      <c r="I98312" s="49"/>
    </row>
    <row r="98313" customHeight="1" spans="7:9">
      <c r="G98313" s="11"/>
      <c r="H98313" s="12"/>
      <c r="I98313" s="49"/>
    </row>
    <row r="98314" customHeight="1" spans="7:9">
      <c r="G98314" s="11"/>
      <c r="H98314" s="12"/>
      <c r="I98314" s="49"/>
    </row>
    <row r="98315" customHeight="1" spans="7:9">
      <c r="G98315" s="11"/>
      <c r="H98315" s="12"/>
      <c r="I98315" s="49"/>
    </row>
    <row r="98316" customHeight="1" spans="7:9">
      <c r="G98316" s="11"/>
      <c r="H98316" s="12"/>
      <c r="I98316" s="49"/>
    </row>
    <row r="98317" customHeight="1" spans="7:9">
      <c r="G98317" s="11"/>
      <c r="H98317" s="12"/>
      <c r="I98317" s="49"/>
    </row>
    <row r="98318" customHeight="1" spans="7:9">
      <c r="G98318" s="11"/>
      <c r="H98318" s="12"/>
      <c r="I98318" s="49"/>
    </row>
    <row r="98319" customHeight="1" spans="7:9">
      <c r="G98319" s="11"/>
      <c r="H98319" s="12"/>
      <c r="I98319" s="49"/>
    </row>
    <row r="98320" customHeight="1" spans="7:9">
      <c r="G98320" s="11"/>
      <c r="H98320" s="12"/>
      <c r="I98320" s="49"/>
    </row>
    <row r="98321" customHeight="1" spans="7:9">
      <c r="G98321" s="11"/>
      <c r="H98321" s="12"/>
      <c r="I98321" s="49"/>
    </row>
    <row r="98322" customHeight="1" spans="7:9">
      <c r="G98322" s="11"/>
      <c r="H98322" s="12"/>
      <c r="I98322" s="49"/>
    </row>
    <row r="98323" customHeight="1" spans="7:9">
      <c r="G98323" s="11"/>
      <c r="H98323" s="12"/>
      <c r="I98323" s="49"/>
    </row>
    <row r="98324" customHeight="1" spans="7:9">
      <c r="G98324" s="11"/>
      <c r="H98324" s="12"/>
      <c r="I98324" s="49"/>
    </row>
    <row r="98325" customHeight="1" spans="7:9">
      <c r="G98325" s="11"/>
      <c r="H98325" s="12"/>
      <c r="I98325" s="49"/>
    </row>
    <row r="98326" customHeight="1" spans="7:9">
      <c r="G98326" s="11"/>
      <c r="H98326" s="12"/>
      <c r="I98326" s="49"/>
    </row>
    <row r="98327" customHeight="1" spans="7:9">
      <c r="G98327" s="11"/>
      <c r="H98327" s="12"/>
      <c r="I98327" s="49"/>
    </row>
    <row r="98328" customHeight="1" spans="7:9">
      <c r="G98328" s="11"/>
      <c r="H98328" s="12"/>
      <c r="I98328" s="49"/>
    </row>
    <row r="98329" customHeight="1" spans="7:9">
      <c r="G98329" s="11"/>
      <c r="H98329" s="12"/>
      <c r="I98329" s="49"/>
    </row>
    <row r="98330" customHeight="1" spans="7:9">
      <c r="G98330" s="11"/>
      <c r="H98330" s="12"/>
      <c r="I98330" s="49"/>
    </row>
    <row r="98331" customHeight="1" spans="7:9">
      <c r="G98331" s="11"/>
      <c r="H98331" s="12"/>
      <c r="I98331" s="49"/>
    </row>
    <row r="98332" customHeight="1" spans="7:9">
      <c r="G98332" s="11"/>
      <c r="H98332" s="12"/>
      <c r="I98332" s="49"/>
    </row>
    <row r="98333" customHeight="1" spans="7:9">
      <c r="G98333" s="11"/>
      <c r="H98333" s="12"/>
      <c r="I98333" s="49"/>
    </row>
    <row r="98334" customHeight="1" spans="7:9">
      <c r="G98334" s="11"/>
      <c r="H98334" s="12"/>
      <c r="I98334" s="49"/>
    </row>
    <row r="98335" customHeight="1" spans="7:9">
      <c r="G98335" s="11"/>
      <c r="H98335" s="12"/>
      <c r="I98335" s="49"/>
    </row>
    <row r="98336" customHeight="1" spans="7:9">
      <c r="G98336" s="11"/>
      <c r="H98336" s="12"/>
      <c r="I98336" s="49"/>
    </row>
    <row r="98337" customHeight="1" spans="7:9">
      <c r="G98337" s="11"/>
      <c r="H98337" s="12"/>
      <c r="I98337" s="49"/>
    </row>
    <row r="98338" customHeight="1" spans="7:9">
      <c r="G98338" s="11"/>
      <c r="H98338" s="12"/>
      <c r="I98338" s="49"/>
    </row>
    <row r="98339" customHeight="1" spans="7:9">
      <c r="G98339" s="11"/>
      <c r="H98339" s="12"/>
      <c r="I98339" s="49"/>
    </row>
    <row r="98340" customHeight="1" spans="7:9">
      <c r="G98340" s="11"/>
      <c r="H98340" s="12"/>
      <c r="I98340" s="49"/>
    </row>
    <row r="98341" customHeight="1" spans="7:9">
      <c r="G98341" s="11"/>
      <c r="H98341" s="12"/>
      <c r="I98341" s="49"/>
    </row>
    <row r="98342" customHeight="1" spans="7:9">
      <c r="G98342" s="11"/>
      <c r="H98342" s="12"/>
      <c r="I98342" s="49"/>
    </row>
    <row r="98343" customHeight="1" spans="7:9">
      <c r="G98343" s="11"/>
      <c r="H98343" s="12"/>
      <c r="I98343" s="49"/>
    </row>
    <row r="98344" customHeight="1" spans="7:9">
      <c r="G98344" s="11"/>
      <c r="H98344" s="12"/>
      <c r="I98344" s="49"/>
    </row>
    <row r="98345" customHeight="1" spans="7:9">
      <c r="G98345" s="11"/>
      <c r="H98345" s="12"/>
      <c r="I98345" s="49"/>
    </row>
    <row r="98346" customHeight="1" spans="7:9">
      <c r="G98346" s="11"/>
      <c r="H98346" s="12"/>
      <c r="I98346" s="49"/>
    </row>
    <row r="98347" customHeight="1" spans="7:9">
      <c r="G98347" s="11"/>
      <c r="H98347" s="12"/>
      <c r="I98347" s="49"/>
    </row>
    <row r="98348" customHeight="1" spans="7:9">
      <c r="G98348" s="11"/>
      <c r="H98348" s="12"/>
      <c r="I98348" s="49"/>
    </row>
    <row r="98349" customHeight="1" spans="7:9">
      <c r="G98349" s="11"/>
      <c r="H98349" s="12"/>
      <c r="I98349" s="49"/>
    </row>
    <row r="98350" customHeight="1" spans="7:9">
      <c r="G98350" s="11"/>
      <c r="H98350" s="12"/>
      <c r="I98350" s="49"/>
    </row>
    <row r="98351" customHeight="1" spans="7:9">
      <c r="G98351" s="11"/>
      <c r="H98351" s="12"/>
      <c r="I98351" s="49"/>
    </row>
    <row r="98352" customHeight="1" spans="7:9">
      <c r="G98352" s="11"/>
      <c r="H98352" s="12"/>
      <c r="I98352" s="49"/>
    </row>
    <row r="98353" customHeight="1" spans="7:9">
      <c r="G98353" s="11"/>
      <c r="H98353" s="12"/>
      <c r="I98353" s="49"/>
    </row>
    <row r="98354" customHeight="1" spans="7:9">
      <c r="G98354" s="11"/>
      <c r="H98354" s="12"/>
      <c r="I98354" s="49"/>
    </row>
    <row r="98355" customHeight="1" spans="7:9">
      <c r="G98355" s="11"/>
      <c r="H98355" s="12"/>
      <c r="I98355" s="49"/>
    </row>
    <row r="98356" customHeight="1" spans="7:9">
      <c r="G98356" s="11"/>
      <c r="H98356" s="12"/>
      <c r="I98356" s="49"/>
    </row>
    <row r="98357" customHeight="1" spans="7:9">
      <c r="G98357" s="11"/>
      <c r="H98357" s="12"/>
      <c r="I98357" s="49"/>
    </row>
    <row r="98358" customHeight="1" spans="7:9">
      <c r="G98358" s="11"/>
      <c r="H98358" s="12"/>
      <c r="I98358" s="49"/>
    </row>
    <row r="98359" customHeight="1" spans="7:9">
      <c r="G98359" s="11"/>
      <c r="H98359" s="12"/>
      <c r="I98359" s="49"/>
    </row>
    <row r="98360" customHeight="1" spans="7:9">
      <c r="G98360" s="11"/>
      <c r="H98360" s="12"/>
      <c r="I98360" s="49"/>
    </row>
    <row r="98361" customHeight="1" spans="7:9">
      <c r="G98361" s="11"/>
      <c r="H98361" s="12"/>
      <c r="I98361" s="49"/>
    </row>
    <row r="98362" customHeight="1" spans="7:9">
      <c r="G98362" s="11"/>
      <c r="H98362" s="12"/>
      <c r="I98362" s="49"/>
    </row>
    <row r="98363" customHeight="1" spans="7:9">
      <c r="G98363" s="11"/>
      <c r="H98363" s="12"/>
      <c r="I98363" s="49"/>
    </row>
    <row r="98364" customHeight="1" spans="7:9">
      <c r="G98364" s="11"/>
      <c r="H98364" s="12"/>
      <c r="I98364" s="49"/>
    </row>
    <row r="98365" customHeight="1" spans="7:9">
      <c r="G98365" s="11"/>
      <c r="H98365" s="12"/>
      <c r="I98365" s="49"/>
    </row>
    <row r="98366" customHeight="1" spans="7:9">
      <c r="G98366" s="11"/>
      <c r="H98366" s="12"/>
      <c r="I98366" s="49"/>
    </row>
    <row r="98367" customHeight="1" spans="7:9">
      <c r="G98367" s="11"/>
      <c r="H98367" s="12"/>
      <c r="I98367" s="49"/>
    </row>
    <row r="98368" customHeight="1" spans="7:9">
      <c r="G98368" s="11"/>
      <c r="H98368" s="12"/>
      <c r="I98368" s="49"/>
    </row>
    <row r="98369" customHeight="1" spans="7:9">
      <c r="G98369" s="11"/>
      <c r="H98369" s="12"/>
      <c r="I98369" s="49"/>
    </row>
    <row r="98370" customHeight="1" spans="7:9">
      <c r="G98370" s="11"/>
      <c r="H98370" s="12"/>
      <c r="I98370" s="49"/>
    </row>
    <row r="98371" customHeight="1" spans="7:9">
      <c r="G98371" s="11"/>
      <c r="H98371" s="12"/>
      <c r="I98371" s="49"/>
    </row>
    <row r="98372" customHeight="1" spans="7:9">
      <c r="G98372" s="11"/>
      <c r="H98372" s="12"/>
      <c r="I98372" s="49"/>
    </row>
    <row r="98373" customHeight="1" spans="7:9">
      <c r="G98373" s="11"/>
      <c r="H98373" s="12"/>
      <c r="I98373" s="49"/>
    </row>
    <row r="98374" customHeight="1" spans="7:9">
      <c r="G98374" s="11"/>
      <c r="H98374" s="12"/>
      <c r="I98374" s="49"/>
    </row>
    <row r="98375" customHeight="1" spans="7:9">
      <c r="G98375" s="11"/>
      <c r="H98375" s="12"/>
      <c r="I98375" s="49"/>
    </row>
    <row r="98376" customHeight="1" spans="7:9">
      <c r="G98376" s="11"/>
      <c r="H98376" s="12"/>
      <c r="I98376" s="49"/>
    </row>
    <row r="98377" customHeight="1" spans="7:9">
      <c r="G98377" s="11"/>
      <c r="H98377" s="12"/>
      <c r="I98377" s="49"/>
    </row>
    <row r="98378" customHeight="1" spans="7:9">
      <c r="G98378" s="11"/>
      <c r="H98378" s="12"/>
      <c r="I98378" s="49"/>
    </row>
    <row r="98379" customHeight="1" spans="7:9">
      <c r="G98379" s="11"/>
      <c r="H98379" s="12"/>
      <c r="I98379" s="49"/>
    </row>
    <row r="98380" customHeight="1" spans="7:9">
      <c r="G98380" s="11"/>
      <c r="H98380" s="12"/>
      <c r="I98380" s="49"/>
    </row>
    <row r="98381" customHeight="1" spans="7:9">
      <c r="G98381" s="11"/>
      <c r="H98381" s="12"/>
      <c r="I98381" s="49"/>
    </row>
    <row r="98382" customHeight="1" spans="7:9">
      <c r="G98382" s="11"/>
      <c r="H98382" s="12"/>
      <c r="I98382" s="49"/>
    </row>
    <row r="98383" customHeight="1" spans="7:9">
      <c r="G98383" s="11"/>
      <c r="H98383" s="12"/>
      <c r="I98383" s="49"/>
    </row>
    <row r="98384" customHeight="1" spans="7:9">
      <c r="G98384" s="11"/>
      <c r="H98384" s="12"/>
      <c r="I98384" s="49"/>
    </row>
    <row r="98385" customHeight="1" spans="7:9">
      <c r="G98385" s="11"/>
      <c r="H98385" s="12"/>
      <c r="I98385" s="49"/>
    </row>
    <row r="98386" customHeight="1" spans="7:9">
      <c r="G98386" s="11"/>
      <c r="H98386" s="12"/>
      <c r="I98386" s="49"/>
    </row>
    <row r="98387" customHeight="1" spans="7:9">
      <c r="G98387" s="11"/>
      <c r="H98387" s="12"/>
      <c r="I98387" s="49"/>
    </row>
    <row r="98388" customHeight="1" spans="7:9">
      <c r="G98388" s="11"/>
      <c r="H98388" s="12"/>
      <c r="I98388" s="49"/>
    </row>
    <row r="98389" customHeight="1" spans="7:9">
      <c r="G98389" s="11"/>
      <c r="H98389" s="12"/>
      <c r="I98389" s="49"/>
    </row>
    <row r="98390" customHeight="1" spans="7:9">
      <c r="G98390" s="11"/>
      <c r="H98390" s="12"/>
      <c r="I98390" s="49"/>
    </row>
    <row r="98391" customHeight="1" spans="7:9">
      <c r="G98391" s="11"/>
      <c r="H98391" s="12"/>
      <c r="I98391" s="49"/>
    </row>
    <row r="98392" customHeight="1" spans="7:9">
      <c r="G98392" s="11"/>
      <c r="H98392" s="12"/>
      <c r="I98392" s="49"/>
    </row>
    <row r="98393" customHeight="1" spans="7:9">
      <c r="G98393" s="11"/>
      <c r="H98393" s="12"/>
      <c r="I98393" s="49"/>
    </row>
    <row r="98394" customHeight="1" spans="7:9">
      <c r="G98394" s="11"/>
      <c r="H98394" s="12"/>
      <c r="I98394" s="49"/>
    </row>
    <row r="98395" customHeight="1" spans="7:9">
      <c r="G98395" s="11"/>
      <c r="H98395" s="12"/>
      <c r="I98395" s="49"/>
    </row>
    <row r="98396" customHeight="1" spans="7:9">
      <c r="G98396" s="11"/>
      <c r="H98396" s="12"/>
      <c r="I98396" s="49"/>
    </row>
    <row r="98397" customHeight="1" spans="7:9">
      <c r="G98397" s="11"/>
      <c r="H98397" s="12"/>
      <c r="I98397" s="49"/>
    </row>
    <row r="98398" customHeight="1" spans="7:9">
      <c r="G98398" s="11"/>
      <c r="H98398" s="12"/>
      <c r="I98398" s="49"/>
    </row>
    <row r="98399" customHeight="1" spans="7:9">
      <c r="G98399" s="11"/>
      <c r="H98399" s="12"/>
      <c r="I98399" s="49"/>
    </row>
    <row r="98400" customHeight="1" spans="7:9">
      <c r="G98400" s="11"/>
      <c r="H98400" s="12"/>
      <c r="I98400" s="49"/>
    </row>
    <row r="98401" customHeight="1" spans="7:9">
      <c r="G98401" s="11"/>
      <c r="H98401" s="12"/>
      <c r="I98401" s="49"/>
    </row>
    <row r="98402" customHeight="1" spans="7:9">
      <c r="G98402" s="11"/>
      <c r="H98402" s="12"/>
      <c r="I98402" s="49"/>
    </row>
    <row r="98403" customHeight="1" spans="7:9">
      <c r="G98403" s="11"/>
      <c r="H98403" s="12"/>
      <c r="I98403" s="49"/>
    </row>
    <row r="98404" customHeight="1" spans="7:9">
      <c r="G98404" s="11"/>
      <c r="H98404" s="12"/>
      <c r="I98404" s="49"/>
    </row>
    <row r="98405" customHeight="1" spans="7:9">
      <c r="G98405" s="11"/>
      <c r="H98405" s="12"/>
      <c r="I98405" s="49"/>
    </row>
    <row r="98406" customHeight="1" spans="7:9">
      <c r="G98406" s="11"/>
      <c r="H98406" s="12"/>
      <c r="I98406" s="49"/>
    </row>
    <row r="98407" customHeight="1" spans="7:9">
      <c r="G98407" s="11"/>
      <c r="H98407" s="12"/>
      <c r="I98407" s="49"/>
    </row>
    <row r="98408" customHeight="1" spans="7:9">
      <c r="G98408" s="11"/>
      <c r="H98408" s="12"/>
      <c r="I98408" s="49"/>
    </row>
    <row r="98409" customHeight="1" spans="7:9">
      <c r="G98409" s="11"/>
      <c r="H98409" s="12"/>
      <c r="I98409" s="49"/>
    </row>
    <row r="98410" customHeight="1" spans="7:9">
      <c r="G98410" s="11"/>
      <c r="H98410" s="12"/>
      <c r="I98410" s="49"/>
    </row>
    <row r="98411" customHeight="1" spans="7:9">
      <c r="G98411" s="11"/>
      <c r="H98411" s="12"/>
      <c r="I98411" s="49"/>
    </row>
    <row r="98412" customHeight="1" spans="7:9">
      <c r="G98412" s="11"/>
      <c r="H98412" s="12"/>
      <c r="I98412" s="49"/>
    </row>
    <row r="98413" customHeight="1" spans="7:9">
      <c r="G98413" s="11"/>
      <c r="H98413" s="12"/>
      <c r="I98413" s="49"/>
    </row>
    <row r="98414" customHeight="1" spans="7:9">
      <c r="G98414" s="11"/>
      <c r="H98414" s="12"/>
      <c r="I98414" s="49"/>
    </row>
    <row r="98415" customHeight="1" spans="7:9">
      <c r="G98415" s="11"/>
      <c r="H98415" s="12"/>
      <c r="I98415" s="49"/>
    </row>
    <row r="98416" customHeight="1" spans="7:9">
      <c r="G98416" s="11"/>
      <c r="H98416" s="12"/>
      <c r="I98416" s="49"/>
    </row>
    <row r="98417" customHeight="1" spans="7:9">
      <c r="G98417" s="11"/>
      <c r="H98417" s="12"/>
      <c r="I98417" s="49"/>
    </row>
    <row r="98418" customHeight="1" spans="7:9">
      <c r="G98418" s="11"/>
      <c r="H98418" s="12"/>
      <c r="I98418" s="49"/>
    </row>
    <row r="98419" customHeight="1" spans="7:9">
      <c r="G98419" s="11"/>
      <c r="H98419" s="12"/>
      <c r="I98419" s="49"/>
    </row>
    <row r="98420" customHeight="1" spans="7:9">
      <c r="G98420" s="11"/>
      <c r="H98420" s="12"/>
      <c r="I98420" s="49"/>
    </row>
    <row r="98421" customHeight="1" spans="7:9">
      <c r="G98421" s="11"/>
      <c r="H98421" s="12"/>
      <c r="I98421" s="49"/>
    </row>
    <row r="98422" customHeight="1" spans="7:9">
      <c r="G98422" s="11"/>
      <c r="H98422" s="12"/>
      <c r="I98422" s="49"/>
    </row>
    <row r="98423" customHeight="1" spans="7:9">
      <c r="G98423" s="11"/>
      <c r="H98423" s="12"/>
      <c r="I98423" s="49"/>
    </row>
    <row r="98424" customHeight="1" spans="7:9">
      <c r="G98424" s="11"/>
      <c r="H98424" s="12"/>
      <c r="I98424" s="49"/>
    </row>
    <row r="98425" customHeight="1" spans="7:9">
      <c r="G98425" s="11"/>
      <c r="H98425" s="12"/>
      <c r="I98425" s="49"/>
    </row>
    <row r="98426" customHeight="1" spans="7:9">
      <c r="G98426" s="11"/>
      <c r="H98426" s="12"/>
      <c r="I98426" s="49"/>
    </row>
    <row r="98427" customHeight="1" spans="7:9">
      <c r="G98427" s="11"/>
      <c r="H98427" s="12"/>
      <c r="I98427" s="49"/>
    </row>
    <row r="98428" customHeight="1" spans="7:9">
      <c r="G98428" s="11"/>
      <c r="H98428" s="12"/>
      <c r="I98428" s="49"/>
    </row>
    <row r="98429" customHeight="1" spans="7:9">
      <c r="G98429" s="11"/>
      <c r="H98429" s="12"/>
      <c r="I98429" s="49"/>
    </row>
    <row r="98430" customHeight="1" spans="7:9">
      <c r="G98430" s="11"/>
      <c r="H98430" s="12"/>
      <c r="I98430" s="49"/>
    </row>
    <row r="98431" customHeight="1" spans="7:9">
      <c r="G98431" s="11"/>
      <c r="H98431" s="12"/>
      <c r="I98431" s="49"/>
    </row>
    <row r="98432" customHeight="1" spans="7:9">
      <c r="G98432" s="11"/>
      <c r="H98432" s="12"/>
      <c r="I98432" s="49"/>
    </row>
    <row r="98433" customHeight="1" spans="7:9">
      <c r="G98433" s="11"/>
      <c r="H98433" s="12"/>
      <c r="I98433" s="49"/>
    </row>
    <row r="98434" customHeight="1" spans="7:9">
      <c r="G98434" s="11"/>
      <c r="H98434" s="12"/>
      <c r="I98434" s="49"/>
    </row>
    <row r="98435" customHeight="1" spans="7:9">
      <c r="G98435" s="11"/>
      <c r="H98435" s="12"/>
      <c r="I98435" s="49"/>
    </row>
    <row r="98436" customHeight="1" spans="7:9">
      <c r="G98436" s="11"/>
      <c r="H98436" s="12"/>
      <c r="I98436" s="49"/>
    </row>
    <row r="98437" customHeight="1" spans="7:9">
      <c r="G98437" s="11"/>
      <c r="H98437" s="12"/>
      <c r="I98437" s="49"/>
    </row>
    <row r="98438" customHeight="1" spans="7:9">
      <c r="G98438" s="11"/>
      <c r="H98438" s="12"/>
      <c r="I98438" s="49"/>
    </row>
    <row r="98439" customHeight="1" spans="7:9">
      <c r="G98439" s="11"/>
      <c r="H98439" s="12"/>
      <c r="I98439" s="49"/>
    </row>
    <row r="98440" customHeight="1" spans="7:9">
      <c r="G98440" s="11"/>
      <c r="H98440" s="12"/>
      <c r="I98440" s="49"/>
    </row>
    <row r="98441" customHeight="1" spans="7:9">
      <c r="G98441" s="11"/>
      <c r="H98441" s="12"/>
      <c r="I98441" s="49"/>
    </row>
    <row r="98442" customHeight="1" spans="7:9">
      <c r="G98442" s="11"/>
      <c r="H98442" s="12"/>
      <c r="I98442" s="49"/>
    </row>
    <row r="98443" customHeight="1" spans="7:9">
      <c r="G98443" s="11"/>
      <c r="H98443" s="12"/>
      <c r="I98443" s="49"/>
    </row>
    <row r="98444" customHeight="1" spans="7:9">
      <c r="G98444" s="11"/>
      <c r="H98444" s="12"/>
      <c r="I98444" s="49"/>
    </row>
    <row r="98445" customHeight="1" spans="7:9">
      <c r="G98445" s="11"/>
      <c r="H98445" s="12"/>
      <c r="I98445" s="49"/>
    </row>
    <row r="98446" customHeight="1" spans="7:9">
      <c r="G98446" s="11"/>
      <c r="H98446" s="12"/>
      <c r="I98446" s="49"/>
    </row>
    <row r="98447" customHeight="1" spans="7:9">
      <c r="G98447" s="11"/>
      <c r="H98447" s="12"/>
      <c r="I98447" s="49"/>
    </row>
    <row r="98448" customHeight="1" spans="7:9">
      <c r="G98448" s="11"/>
      <c r="H98448" s="12"/>
      <c r="I98448" s="49"/>
    </row>
    <row r="98449" customHeight="1" spans="7:9">
      <c r="G98449" s="11"/>
      <c r="H98449" s="12"/>
      <c r="I98449" s="49"/>
    </row>
    <row r="98450" customHeight="1" spans="7:9">
      <c r="G98450" s="11"/>
      <c r="H98450" s="12"/>
      <c r="I98450" s="49"/>
    </row>
    <row r="98451" customHeight="1" spans="7:9">
      <c r="G98451" s="11"/>
      <c r="H98451" s="12"/>
      <c r="I98451" s="49"/>
    </row>
    <row r="98452" customHeight="1" spans="7:9">
      <c r="G98452" s="11"/>
      <c r="H98452" s="12"/>
      <c r="I98452" s="49"/>
    </row>
    <row r="98453" customHeight="1" spans="7:9">
      <c r="G98453" s="11"/>
      <c r="H98453" s="12"/>
      <c r="I98453" s="49"/>
    </row>
    <row r="98454" customHeight="1" spans="7:9">
      <c r="G98454" s="11"/>
      <c r="H98454" s="12"/>
      <c r="I98454" s="49"/>
    </row>
    <row r="98455" customHeight="1" spans="7:9">
      <c r="G98455" s="11"/>
      <c r="H98455" s="12"/>
      <c r="I98455" s="49"/>
    </row>
    <row r="98456" customHeight="1" spans="7:9">
      <c r="G98456" s="11"/>
      <c r="H98456" s="12"/>
      <c r="I98456" s="49"/>
    </row>
    <row r="98457" customHeight="1" spans="7:9">
      <c r="G98457" s="11"/>
      <c r="H98457" s="12"/>
      <c r="I98457" s="49"/>
    </row>
    <row r="98458" customHeight="1" spans="7:9">
      <c r="G98458" s="11"/>
      <c r="H98458" s="12"/>
      <c r="I98458" s="49"/>
    </row>
    <row r="98459" customHeight="1" spans="7:9">
      <c r="G98459" s="11"/>
      <c r="H98459" s="12"/>
      <c r="I98459" s="49"/>
    </row>
    <row r="98460" customHeight="1" spans="7:9">
      <c r="G98460" s="11"/>
      <c r="H98460" s="12"/>
      <c r="I98460" s="49"/>
    </row>
    <row r="98461" customHeight="1" spans="7:9">
      <c r="G98461" s="11"/>
      <c r="H98461" s="12"/>
      <c r="I98461" s="49"/>
    </row>
    <row r="98462" customHeight="1" spans="7:9">
      <c r="G98462" s="11"/>
      <c r="H98462" s="12"/>
      <c r="I98462" s="49"/>
    </row>
    <row r="98463" customHeight="1" spans="7:9">
      <c r="G98463" s="11"/>
      <c r="H98463" s="12"/>
      <c r="I98463" s="49"/>
    </row>
    <row r="98464" customHeight="1" spans="7:9">
      <c r="G98464" s="11"/>
      <c r="H98464" s="12"/>
      <c r="I98464" s="49"/>
    </row>
    <row r="98465" customHeight="1" spans="7:9">
      <c r="G98465" s="11"/>
      <c r="H98465" s="12"/>
      <c r="I98465" s="49"/>
    </row>
    <row r="98466" customHeight="1" spans="7:9">
      <c r="G98466" s="11"/>
      <c r="H98466" s="12"/>
      <c r="I98466" s="49"/>
    </row>
    <row r="98467" customHeight="1" spans="7:9">
      <c r="G98467" s="11"/>
      <c r="H98467" s="12"/>
      <c r="I98467" s="49"/>
    </row>
    <row r="98468" customHeight="1" spans="7:9">
      <c r="G98468" s="11"/>
      <c r="H98468" s="12"/>
      <c r="I98468" s="49"/>
    </row>
    <row r="98469" customHeight="1" spans="7:9">
      <c r="G98469" s="11"/>
      <c r="H98469" s="12"/>
      <c r="I98469" s="49"/>
    </row>
    <row r="98470" customHeight="1" spans="7:9">
      <c r="G98470" s="11"/>
      <c r="H98470" s="12"/>
      <c r="I98470" s="49"/>
    </row>
    <row r="98471" customHeight="1" spans="7:9">
      <c r="G98471" s="11"/>
      <c r="H98471" s="12"/>
      <c r="I98471" s="49"/>
    </row>
    <row r="98472" customHeight="1" spans="7:9">
      <c r="G98472" s="11"/>
      <c r="H98472" s="12"/>
      <c r="I98472" s="49"/>
    </row>
    <row r="98473" customHeight="1" spans="7:9">
      <c r="G98473" s="11"/>
      <c r="H98473" s="12"/>
      <c r="I98473" s="49"/>
    </row>
    <row r="98474" customHeight="1" spans="7:9">
      <c r="G98474" s="11"/>
      <c r="H98474" s="12"/>
      <c r="I98474" s="49"/>
    </row>
    <row r="98475" customHeight="1" spans="7:9">
      <c r="G98475" s="11"/>
      <c r="H98475" s="12"/>
      <c r="I98475" s="49"/>
    </row>
    <row r="98476" customHeight="1" spans="7:9">
      <c r="G98476" s="11"/>
      <c r="H98476" s="12"/>
      <c r="I98476" s="49"/>
    </row>
    <row r="98477" customHeight="1" spans="7:9">
      <c r="G98477" s="11"/>
      <c r="H98477" s="12"/>
      <c r="I98477" s="49"/>
    </row>
    <row r="98478" customHeight="1" spans="7:9">
      <c r="G98478" s="11"/>
      <c r="H98478" s="12"/>
      <c r="I98478" s="49"/>
    </row>
    <row r="98479" customHeight="1" spans="7:9">
      <c r="G98479" s="11"/>
      <c r="H98479" s="12"/>
      <c r="I98479" s="49"/>
    </row>
    <row r="98480" customHeight="1" spans="7:9">
      <c r="G98480" s="11"/>
      <c r="H98480" s="12"/>
      <c r="I98480" s="49"/>
    </row>
    <row r="98481" customHeight="1" spans="7:9">
      <c r="G98481" s="11"/>
      <c r="H98481" s="12"/>
      <c r="I98481" s="49"/>
    </row>
    <row r="98482" customHeight="1" spans="7:9">
      <c r="G98482" s="11"/>
      <c r="H98482" s="12"/>
      <c r="I98482" s="49"/>
    </row>
    <row r="98483" customHeight="1" spans="7:9">
      <c r="G98483" s="11"/>
      <c r="H98483" s="12"/>
      <c r="I98483" s="49"/>
    </row>
    <row r="98484" customHeight="1" spans="7:9">
      <c r="G98484" s="11"/>
      <c r="H98484" s="12"/>
      <c r="I98484" s="49"/>
    </row>
    <row r="98485" customHeight="1" spans="7:9">
      <c r="G98485" s="11"/>
      <c r="H98485" s="12"/>
      <c r="I98485" s="49"/>
    </row>
    <row r="98486" customHeight="1" spans="7:9">
      <c r="G98486" s="11"/>
      <c r="H98486" s="12"/>
      <c r="I98486" s="49"/>
    </row>
    <row r="98487" customHeight="1" spans="7:9">
      <c r="G98487" s="11"/>
      <c r="H98487" s="12"/>
      <c r="I98487" s="49"/>
    </row>
    <row r="98488" customHeight="1" spans="7:9">
      <c r="G98488" s="11"/>
      <c r="H98488" s="12"/>
      <c r="I98488" s="49"/>
    </row>
    <row r="98489" customHeight="1" spans="7:9">
      <c r="G98489" s="11"/>
      <c r="H98489" s="12"/>
      <c r="I98489" s="49"/>
    </row>
    <row r="98490" customHeight="1" spans="7:9">
      <c r="G98490" s="11"/>
      <c r="H98490" s="12"/>
      <c r="I98490" s="49"/>
    </row>
    <row r="98491" customHeight="1" spans="7:9">
      <c r="G98491" s="11"/>
      <c r="H98491" s="12"/>
      <c r="I98491" s="49"/>
    </row>
    <row r="98492" customHeight="1" spans="7:9">
      <c r="G98492" s="11"/>
      <c r="H98492" s="12"/>
      <c r="I98492" s="49"/>
    </row>
    <row r="98493" customHeight="1" spans="7:9">
      <c r="G98493" s="11"/>
      <c r="H98493" s="12"/>
      <c r="I98493" s="49"/>
    </row>
    <row r="98494" customHeight="1" spans="7:9">
      <c r="G98494" s="11"/>
      <c r="H98494" s="12"/>
      <c r="I98494" s="49"/>
    </row>
    <row r="98495" customHeight="1" spans="7:9">
      <c r="G98495" s="11"/>
      <c r="H98495" s="12"/>
      <c r="I98495" s="49"/>
    </row>
    <row r="98496" customHeight="1" spans="7:9">
      <c r="G98496" s="11"/>
      <c r="H98496" s="12"/>
      <c r="I98496" s="49"/>
    </row>
    <row r="98497" customHeight="1" spans="7:9">
      <c r="G98497" s="11"/>
      <c r="H98497" s="12"/>
      <c r="I98497" s="49"/>
    </row>
    <row r="98498" customHeight="1" spans="7:9">
      <c r="G98498" s="11"/>
      <c r="H98498" s="12"/>
      <c r="I98498" s="49"/>
    </row>
    <row r="98499" customHeight="1" spans="7:9">
      <c r="G98499" s="11"/>
      <c r="H98499" s="12"/>
      <c r="I98499" s="49"/>
    </row>
    <row r="98500" customHeight="1" spans="7:9">
      <c r="G98500" s="11"/>
      <c r="H98500" s="12"/>
      <c r="I98500" s="49"/>
    </row>
    <row r="98501" customHeight="1" spans="7:9">
      <c r="G98501" s="11"/>
      <c r="H98501" s="12"/>
      <c r="I98501" s="49"/>
    </row>
    <row r="98502" customHeight="1" spans="7:9">
      <c r="G98502" s="11"/>
      <c r="H98502" s="12"/>
      <c r="I98502" s="49"/>
    </row>
    <row r="98503" customHeight="1" spans="7:9">
      <c r="G98503" s="11"/>
      <c r="H98503" s="12"/>
      <c r="I98503" s="49"/>
    </row>
    <row r="98504" customHeight="1" spans="7:9">
      <c r="G98504" s="11"/>
      <c r="H98504" s="12"/>
      <c r="I98504" s="49"/>
    </row>
    <row r="98505" customHeight="1" spans="7:9">
      <c r="G98505" s="11"/>
      <c r="H98505" s="12"/>
      <c r="I98505" s="49"/>
    </row>
    <row r="98506" customHeight="1" spans="7:9">
      <c r="G98506" s="11"/>
      <c r="H98506" s="12"/>
      <c r="I98506" s="49"/>
    </row>
    <row r="98507" customHeight="1" spans="7:9">
      <c r="G98507" s="11"/>
      <c r="H98507" s="12"/>
      <c r="I98507" s="49"/>
    </row>
    <row r="98508" customHeight="1" spans="7:9">
      <c r="G98508" s="11"/>
      <c r="H98508" s="12"/>
      <c r="I98508" s="49"/>
    </row>
    <row r="98509" customHeight="1" spans="7:9">
      <c r="G98509" s="11"/>
      <c r="H98509" s="12"/>
      <c r="I98509" s="49"/>
    </row>
    <row r="98510" customHeight="1" spans="7:9">
      <c r="G98510" s="11"/>
      <c r="H98510" s="12"/>
      <c r="I98510" s="49"/>
    </row>
    <row r="98511" customHeight="1" spans="7:9">
      <c r="G98511" s="11"/>
      <c r="H98511" s="12"/>
      <c r="I98511" s="49"/>
    </row>
    <row r="98512" customHeight="1" spans="7:9">
      <c r="G98512" s="11"/>
      <c r="H98512" s="12"/>
      <c r="I98512" s="49"/>
    </row>
    <row r="98513" customHeight="1" spans="7:9">
      <c r="G98513" s="11"/>
      <c r="H98513" s="12"/>
      <c r="I98513" s="49"/>
    </row>
    <row r="98514" customHeight="1" spans="7:9">
      <c r="G98514" s="11"/>
      <c r="H98514" s="12"/>
      <c r="I98514" s="49"/>
    </row>
    <row r="98515" customHeight="1" spans="7:9">
      <c r="G98515" s="11"/>
      <c r="H98515" s="12"/>
      <c r="I98515" s="49"/>
    </row>
    <row r="98516" customHeight="1" spans="7:9">
      <c r="G98516" s="11"/>
      <c r="H98516" s="12"/>
      <c r="I98516" s="49"/>
    </row>
    <row r="98517" customHeight="1" spans="7:9">
      <c r="G98517" s="11"/>
      <c r="H98517" s="12"/>
      <c r="I98517" s="49"/>
    </row>
    <row r="98518" customHeight="1" spans="7:9">
      <c r="G98518" s="11"/>
      <c r="H98518" s="12"/>
      <c r="I98518" s="49"/>
    </row>
    <row r="98519" customHeight="1" spans="7:9">
      <c r="G98519" s="11"/>
      <c r="H98519" s="12"/>
      <c r="I98519" s="49"/>
    </row>
    <row r="98520" customHeight="1" spans="7:9">
      <c r="G98520" s="11"/>
      <c r="H98520" s="12"/>
      <c r="I98520" s="49"/>
    </row>
    <row r="98521" customHeight="1" spans="7:9">
      <c r="G98521" s="11"/>
      <c r="H98521" s="12"/>
      <c r="I98521" s="49"/>
    </row>
    <row r="98522" customHeight="1" spans="7:9">
      <c r="G98522" s="11"/>
      <c r="H98522" s="12"/>
      <c r="I98522" s="49"/>
    </row>
    <row r="98523" customHeight="1" spans="7:9">
      <c r="G98523" s="11"/>
      <c r="H98523" s="12"/>
      <c r="I98523" s="49"/>
    </row>
    <row r="98524" customHeight="1" spans="7:9">
      <c r="G98524" s="11"/>
      <c r="H98524" s="12"/>
      <c r="I98524" s="49"/>
    </row>
    <row r="98525" customHeight="1" spans="7:9">
      <c r="G98525" s="11"/>
      <c r="H98525" s="12"/>
      <c r="I98525" s="49"/>
    </row>
    <row r="98526" customHeight="1" spans="7:9">
      <c r="G98526" s="11"/>
      <c r="H98526" s="12"/>
      <c r="I98526" s="49"/>
    </row>
    <row r="98527" customHeight="1" spans="7:9">
      <c r="G98527" s="11"/>
      <c r="H98527" s="12"/>
      <c r="I98527" s="49"/>
    </row>
    <row r="98528" customHeight="1" spans="7:9">
      <c r="G98528" s="11"/>
      <c r="H98528" s="12"/>
      <c r="I98528" s="49"/>
    </row>
    <row r="98529" customHeight="1" spans="7:9">
      <c r="G98529" s="11"/>
      <c r="H98529" s="12"/>
      <c r="I98529" s="49"/>
    </row>
    <row r="98530" customHeight="1" spans="7:9">
      <c r="G98530" s="11"/>
      <c r="H98530" s="12"/>
      <c r="I98530" s="49"/>
    </row>
    <row r="98531" customHeight="1" spans="7:9">
      <c r="G98531" s="11"/>
      <c r="H98531" s="12"/>
      <c r="I98531" s="49"/>
    </row>
    <row r="98532" customHeight="1" spans="7:9">
      <c r="G98532" s="11"/>
      <c r="H98532" s="12"/>
      <c r="I98532" s="49"/>
    </row>
    <row r="98533" customHeight="1" spans="7:9">
      <c r="G98533" s="11"/>
      <c r="H98533" s="12"/>
      <c r="I98533" s="49"/>
    </row>
    <row r="98534" customHeight="1" spans="7:9">
      <c r="G98534" s="11"/>
      <c r="H98534" s="12"/>
      <c r="I98534" s="49"/>
    </row>
    <row r="98535" customHeight="1" spans="7:9">
      <c r="G98535" s="11"/>
      <c r="H98535" s="12"/>
      <c r="I98535" s="49"/>
    </row>
    <row r="98536" customHeight="1" spans="7:9">
      <c r="G98536" s="11"/>
      <c r="H98536" s="12"/>
      <c r="I98536" s="49"/>
    </row>
    <row r="98537" customHeight="1" spans="7:9">
      <c r="G98537" s="11"/>
      <c r="H98537" s="12"/>
      <c r="I98537" s="49"/>
    </row>
    <row r="98538" customHeight="1" spans="7:9">
      <c r="G98538" s="11"/>
      <c r="H98538" s="12"/>
      <c r="I98538" s="49"/>
    </row>
    <row r="98539" customHeight="1" spans="7:9">
      <c r="G98539" s="11"/>
      <c r="H98539" s="12"/>
      <c r="I98539" s="49"/>
    </row>
    <row r="98540" customHeight="1" spans="7:9">
      <c r="G98540" s="11"/>
      <c r="H98540" s="12"/>
      <c r="I98540" s="49"/>
    </row>
    <row r="98541" customHeight="1" spans="7:9">
      <c r="G98541" s="11"/>
      <c r="H98541" s="12"/>
      <c r="I98541" s="49"/>
    </row>
    <row r="98542" customHeight="1" spans="7:9">
      <c r="G98542" s="11"/>
      <c r="H98542" s="12"/>
      <c r="I98542" s="49"/>
    </row>
    <row r="98543" customHeight="1" spans="7:9">
      <c r="G98543" s="11"/>
      <c r="H98543" s="12"/>
      <c r="I98543" s="49"/>
    </row>
    <row r="98544" customHeight="1" spans="7:9">
      <c r="G98544" s="11"/>
      <c r="H98544" s="12"/>
      <c r="I98544" s="49"/>
    </row>
    <row r="98545" customHeight="1" spans="7:9">
      <c r="G98545" s="11"/>
      <c r="H98545" s="12"/>
      <c r="I98545" s="49"/>
    </row>
    <row r="98546" customHeight="1" spans="7:9">
      <c r="G98546" s="11"/>
      <c r="H98546" s="12"/>
      <c r="I98546" s="49"/>
    </row>
    <row r="98547" customHeight="1" spans="7:9">
      <c r="G98547" s="11"/>
      <c r="H98547" s="12"/>
      <c r="I98547" s="49"/>
    </row>
    <row r="98548" customHeight="1" spans="7:9">
      <c r="G98548" s="11"/>
      <c r="H98548" s="12"/>
      <c r="I98548" s="49"/>
    </row>
    <row r="98549" customHeight="1" spans="7:9">
      <c r="G98549" s="11"/>
      <c r="H98549" s="12"/>
      <c r="I98549" s="49"/>
    </row>
    <row r="98550" customHeight="1" spans="7:9">
      <c r="G98550" s="11"/>
      <c r="H98550" s="12"/>
      <c r="I98550" s="49"/>
    </row>
    <row r="98551" customHeight="1" spans="7:9">
      <c r="G98551" s="11"/>
      <c r="H98551" s="12"/>
      <c r="I98551" s="49"/>
    </row>
    <row r="98552" customHeight="1" spans="7:9">
      <c r="G98552" s="11"/>
      <c r="H98552" s="12"/>
      <c r="I98552" s="49"/>
    </row>
    <row r="98553" customHeight="1" spans="7:9">
      <c r="G98553" s="11"/>
      <c r="H98553" s="12"/>
      <c r="I98553" s="49"/>
    </row>
    <row r="98554" customHeight="1" spans="7:9">
      <c r="G98554" s="11"/>
      <c r="H98554" s="12"/>
      <c r="I98554" s="49"/>
    </row>
    <row r="98555" customHeight="1" spans="7:9">
      <c r="G98555" s="11"/>
      <c r="H98555" s="12"/>
      <c r="I98555" s="49"/>
    </row>
    <row r="98556" customHeight="1" spans="7:9">
      <c r="G98556" s="11"/>
      <c r="H98556" s="12"/>
      <c r="I98556" s="49"/>
    </row>
    <row r="98557" customHeight="1" spans="7:9">
      <c r="G98557" s="11"/>
      <c r="H98557" s="12"/>
      <c r="I98557" s="49"/>
    </row>
    <row r="98558" customHeight="1" spans="7:9">
      <c r="G98558" s="11"/>
      <c r="H98558" s="12"/>
      <c r="I98558" s="49"/>
    </row>
    <row r="98559" customHeight="1" spans="7:9">
      <c r="G98559" s="11"/>
      <c r="H98559" s="12"/>
      <c r="I98559" s="49"/>
    </row>
    <row r="98560" customHeight="1" spans="7:9">
      <c r="G98560" s="11"/>
      <c r="H98560" s="12"/>
      <c r="I98560" s="49"/>
    </row>
    <row r="98561" customHeight="1" spans="7:9">
      <c r="G98561" s="11"/>
      <c r="H98561" s="12"/>
      <c r="I98561" s="49"/>
    </row>
    <row r="98562" customHeight="1" spans="7:9">
      <c r="G98562" s="11"/>
      <c r="H98562" s="12"/>
      <c r="I98562" s="49"/>
    </row>
    <row r="98563" customHeight="1" spans="7:9">
      <c r="G98563" s="11"/>
      <c r="H98563" s="12"/>
      <c r="I98563" s="49"/>
    </row>
    <row r="98564" customHeight="1" spans="7:9">
      <c r="G98564" s="11"/>
      <c r="H98564" s="12"/>
      <c r="I98564" s="49"/>
    </row>
    <row r="98565" customHeight="1" spans="7:9">
      <c r="G98565" s="11"/>
      <c r="H98565" s="12"/>
      <c r="I98565" s="49"/>
    </row>
    <row r="98566" customHeight="1" spans="7:9">
      <c r="G98566" s="11"/>
      <c r="H98566" s="12"/>
      <c r="I98566" s="49"/>
    </row>
    <row r="98567" customHeight="1" spans="7:9">
      <c r="G98567" s="11"/>
      <c r="H98567" s="12"/>
      <c r="I98567" s="49"/>
    </row>
    <row r="98568" customHeight="1" spans="7:9">
      <c r="G98568" s="11"/>
      <c r="H98568" s="12"/>
      <c r="I98568" s="49"/>
    </row>
    <row r="98569" customHeight="1" spans="7:9">
      <c r="G98569" s="11"/>
      <c r="H98569" s="12"/>
      <c r="I98569" s="49"/>
    </row>
    <row r="98570" customHeight="1" spans="7:9">
      <c r="G98570" s="11"/>
      <c r="H98570" s="12"/>
      <c r="I98570" s="49"/>
    </row>
    <row r="98571" customHeight="1" spans="7:9">
      <c r="G98571" s="11"/>
      <c r="H98571" s="12"/>
      <c r="I98571" s="49"/>
    </row>
    <row r="98572" customHeight="1" spans="7:9">
      <c r="G98572" s="11"/>
      <c r="H98572" s="12"/>
      <c r="I98572" s="49"/>
    </row>
    <row r="98573" customHeight="1" spans="7:9">
      <c r="G98573" s="11"/>
      <c r="H98573" s="12"/>
      <c r="I98573" s="49"/>
    </row>
    <row r="98574" customHeight="1" spans="7:9">
      <c r="G98574" s="11"/>
      <c r="H98574" s="12"/>
      <c r="I98574" s="49"/>
    </row>
    <row r="98575" customHeight="1" spans="7:9">
      <c r="G98575" s="11"/>
      <c r="H98575" s="12"/>
      <c r="I98575" s="49"/>
    </row>
    <row r="98576" customHeight="1" spans="7:9">
      <c r="G98576" s="11"/>
      <c r="H98576" s="12"/>
      <c r="I98576" s="49"/>
    </row>
    <row r="98577" customHeight="1" spans="7:9">
      <c r="G98577" s="11"/>
      <c r="H98577" s="12"/>
      <c r="I98577" s="49"/>
    </row>
    <row r="98578" customHeight="1" spans="7:9">
      <c r="G98578" s="11"/>
      <c r="H98578" s="12"/>
      <c r="I98578" s="49"/>
    </row>
    <row r="98579" customHeight="1" spans="7:9">
      <c r="G98579" s="11"/>
      <c r="H98579" s="12"/>
      <c r="I98579" s="49"/>
    </row>
    <row r="98580" customHeight="1" spans="7:9">
      <c r="G98580" s="11"/>
      <c r="H98580" s="12"/>
      <c r="I98580" s="49"/>
    </row>
    <row r="98581" customHeight="1" spans="7:9">
      <c r="G98581" s="11"/>
      <c r="H98581" s="12"/>
      <c r="I98581" s="49"/>
    </row>
    <row r="98582" customHeight="1" spans="7:9">
      <c r="G98582" s="11"/>
      <c r="H98582" s="12"/>
      <c r="I98582" s="49"/>
    </row>
    <row r="98583" customHeight="1" spans="7:9">
      <c r="G98583" s="11"/>
      <c r="H98583" s="12"/>
      <c r="I98583" s="49"/>
    </row>
    <row r="98584" customHeight="1" spans="7:9">
      <c r="G98584" s="11"/>
      <c r="H98584" s="12"/>
      <c r="I98584" s="49"/>
    </row>
    <row r="98585" customHeight="1" spans="7:9">
      <c r="G98585" s="11"/>
      <c r="H98585" s="12"/>
      <c r="I98585" s="49"/>
    </row>
    <row r="98586" customHeight="1" spans="7:9">
      <c r="G98586" s="11"/>
      <c r="H98586" s="12"/>
      <c r="I98586" s="49"/>
    </row>
    <row r="98587" customHeight="1" spans="7:9">
      <c r="G98587" s="11"/>
      <c r="H98587" s="12"/>
      <c r="I98587" s="49"/>
    </row>
    <row r="98588" customHeight="1" spans="7:9">
      <c r="G98588" s="11"/>
      <c r="H98588" s="12"/>
      <c r="I98588" s="49"/>
    </row>
    <row r="98589" customHeight="1" spans="7:9">
      <c r="G98589" s="11"/>
      <c r="H98589" s="12"/>
      <c r="I98589" s="49"/>
    </row>
    <row r="98590" customHeight="1" spans="7:9">
      <c r="G98590" s="11"/>
      <c r="H98590" s="12"/>
      <c r="I98590" s="49"/>
    </row>
    <row r="98591" customHeight="1" spans="7:9">
      <c r="G98591" s="11"/>
      <c r="H98591" s="12"/>
      <c r="I98591" s="49"/>
    </row>
    <row r="98592" customHeight="1" spans="7:9">
      <c r="G98592" s="11"/>
      <c r="H98592" s="12"/>
      <c r="I98592" s="49"/>
    </row>
    <row r="98593" customHeight="1" spans="7:9">
      <c r="G98593" s="11"/>
      <c r="H98593" s="12"/>
      <c r="I98593" s="49"/>
    </row>
    <row r="98594" customHeight="1" spans="7:9">
      <c r="G98594" s="11"/>
      <c r="H98594" s="12"/>
      <c r="I98594" s="49"/>
    </row>
    <row r="98595" customHeight="1" spans="7:9">
      <c r="G98595" s="11"/>
      <c r="H98595" s="12"/>
      <c r="I98595" s="49"/>
    </row>
    <row r="98596" customHeight="1" spans="7:9">
      <c r="G98596" s="11"/>
      <c r="H98596" s="12"/>
      <c r="I98596" s="49"/>
    </row>
    <row r="98597" customHeight="1" spans="7:9">
      <c r="G98597" s="11"/>
      <c r="H98597" s="12"/>
      <c r="I98597" s="49"/>
    </row>
    <row r="98598" customHeight="1" spans="7:9">
      <c r="G98598" s="11"/>
      <c r="H98598" s="12"/>
      <c r="I98598" s="49"/>
    </row>
    <row r="98599" customHeight="1" spans="7:9">
      <c r="G98599" s="11"/>
      <c r="H98599" s="12"/>
      <c r="I98599" s="49"/>
    </row>
    <row r="98600" customHeight="1" spans="7:9">
      <c r="G98600" s="11"/>
      <c r="H98600" s="12"/>
      <c r="I98600" s="49"/>
    </row>
    <row r="98601" customHeight="1" spans="7:9">
      <c r="G98601" s="11"/>
      <c r="H98601" s="12"/>
      <c r="I98601" s="49"/>
    </row>
    <row r="98602" customHeight="1" spans="7:9">
      <c r="G98602" s="11"/>
      <c r="H98602" s="12"/>
      <c r="I98602" s="49"/>
    </row>
    <row r="98603" customHeight="1" spans="7:9">
      <c r="G98603" s="11"/>
      <c r="H98603" s="12"/>
      <c r="I98603" s="49"/>
    </row>
    <row r="98604" customHeight="1" spans="7:9">
      <c r="G98604" s="11"/>
      <c r="H98604" s="12"/>
      <c r="I98604" s="49"/>
    </row>
    <row r="98605" customHeight="1" spans="7:9">
      <c r="G98605" s="11"/>
      <c r="H98605" s="12"/>
      <c r="I98605" s="49"/>
    </row>
    <row r="98606" customHeight="1" spans="7:9">
      <c r="G98606" s="11"/>
      <c r="H98606" s="12"/>
      <c r="I98606" s="49"/>
    </row>
    <row r="98607" customHeight="1" spans="7:9">
      <c r="G98607" s="11"/>
      <c r="H98607" s="12"/>
      <c r="I98607" s="49"/>
    </row>
    <row r="98608" customHeight="1" spans="7:9">
      <c r="G98608" s="11"/>
      <c r="H98608" s="12"/>
      <c r="I98608" s="49"/>
    </row>
    <row r="98609" customHeight="1" spans="7:9">
      <c r="G98609" s="11"/>
      <c r="H98609" s="12"/>
      <c r="I98609" s="49"/>
    </row>
    <row r="98610" customHeight="1" spans="7:9">
      <c r="G98610" s="11"/>
      <c r="H98610" s="12"/>
      <c r="I98610" s="49"/>
    </row>
    <row r="98611" customHeight="1" spans="7:9">
      <c r="G98611" s="11"/>
      <c r="H98611" s="12"/>
      <c r="I98611" s="49"/>
    </row>
    <row r="98612" customHeight="1" spans="7:9">
      <c r="G98612" s="11"/>
      <c r="H98612" s="12"/>
      <c r="I98612" s="49"/>
    </row>
    <row r="98613" customHeight="1" spans="7:9">
      <c r="G98613" s="11"/>
      <c r="H98613" s="12"/>
      <c r="I98613" s="49"/>
    </row>
    <row r="98614" customHeight="1" spans="7:9">
      <c r="G98614" s="11"/>
      <c r="H98614" s="12"/>
      <c r="I98614" s="49"/>
    </row>
    <row r="98615" customHeight="1" spans="7:9">
      <c r="G98615" s="11"/>
      <c r="H98615" s="12"/>
      <c r="I98615" s="49"/>
    </row>
    <row r="98616" customHeight="1" spans="7:9">
      <c r="G98616" s="11"/>
      <c r="H98616" s="12"/>
      <c r="I98616" s="49"/>
    </row>
    <row r="98617" customHeight="1" spans="7:9">
      <c r="G98617" s="11"/>
      <c r="H98617" s="12"/>
      <c r="I98617" s="49"/>
    </row>
    <row r="98618" customHeight="1" spans="7:9">
      <c r="G98618" s="11"/>
      <c r="H98618" s="12"/>
      <c r="I98618" s="49"/>
    </row>
    <row r="98619" customHeight="1" spans="7:9">
      <c r="G98619" s="11"/>
      <c r="H98619" s="12"/>
      <c r="I98619" s="49"/>
    </row>
    <row r="98620" customHeight="1" spans="7:9">
      <c r="G98620" s="11"/>
      <c r="H98620" s="12"/>
      <c r="I98620" s="49"/>
    </row>
    <row r="98621" customHeight="1" spans="7:9">
      <c r="G98621" s="11"/>
      <c r="H98621" s="12"/>
      <c r="I98621" s="49"/>
    </row>
    <row r="98622" customHeight="1" spans="7:9">
      <c r="G98622" s="11"/>
      <c r="H98622" s="12"/>
      <c r="I98622" s="49"/>
    </row>
    <row r="98623" customHeight="1" spans="7:9">
      <c r="G98623" s="11"/>
      <c r="H98623" s="12"/>
      <c r="I98623" s="49"/>
    </row>
    <row r="98624" customHeight="1" spans="7:9">
      <c r="G98624" s="11"/>
      <c r="H98624" s="12"/>
      <c r="I98624" s="49"/>
    </row>
    <row r="98625" customHeight="1" spans="7:9">
      <c r="G98625" s="11"/>
      <c r="H98625" s="12"/>
      <c r="I98625" s="49"/>
    </row>
    <row r="98626" customHeight="1" spans="7:9">
      <c r="G98626" s="11"/>
      <c r="H98626" s="12"/>
      <c r="I98626" s="49"/>
    </row>
    <row r="98627" customHeight="1" spans="7:9">
      <c r="G98627" s="11"/>
      <c r="H98627" s="12"/>
      <c r="I98627" s="49"/>
    </row>
    <row r="98628" customHeight="1" spans="7:9">
      <c r="G98628" s="11"/>
      <c r="H98628" s="12"/>
      <c r="I98628" s="49"/>
    </row>
    <row r="98629" customHeight="1" spans="7:9">
      <c r="G98629" s="11"/>
      <c r="H98629" s="12"/>
      <c r="I98629" s="49"/>
    </row>
    <row r="98630" customHeight="1" spans="7:9">
      <c r="G98630" s="11"/>
      <c r="H98630" s="12"/>
      <c r="I98630" s="49"/>
    </row>
    <row r="98631" customHeight="1" spans="7:9">
      <c r="G98631" s="11"/>
      <c r="H98631" s="12"/>
      <c r="I98631" s="49"/>
    </row>
    <row r="98632" customHeight="1" spans="7:9">
      <c r="G98632" s="11"/>
      <c r="H98632" s="12"/>
      <c r="I98632" s="49"/>
    </row>
    <row r="98633" customHeight="1" spans="7:9">
      <c r="G98633" s="11"/>
      <c r="H98633" s="12"/>
      <c r="I98633" s="49"/>
    </row>
    <row r="98634" customHeight="1" spans="7:9">
      <c r="G98634" s="11"/>
      <c r="H98634" s="12"/>
      <c r="I98634" s="49"/>
    </row>
    <row r="98635" customHeight="1" spans="7:9">
      <c r="G98635" s="11"/>
      <c r="H98635" s="12"/>
      <c r="I98635" s="49"/>
    </row>
    <row r="98636" customHeight="1" spans="7:9">
      <c r="G98636" s="11"/>
      <c r="H98636" s="12"/>
      <c r="I98636" s="49"/>
    </row>
    <row r="98637" customHeight="1" spans="7:9">
      <c r="G98637" s="11"/>
      <c r="H98637" s="12"/>
      <c r="I98637" s="49"/>
    </row>
    <row r="98638" customHeight="1" spans="7:9">
      <c r="G98638" s="11"/>
      <c r="H98638" s="12"/>
      <c r="I98638" s="49"/>
    </row>
    <row r="98639" customHeight="1" spans="7:9">
      <c r="G98639" s="11"/>
      <c r="H98639" s="12"/>
      <c r="I98639" s="49"/>
    </row>
    <row r="98640" customHeight="1" spans="7:9">
      <c r="G98640" s="11"/>
      <c r="H98640" s="12"/>
      <c r="I98640" s="49"/>
    </row>
    <row r="98641" customHeight="1" spans="7:9">
      <c r="G98641" s="11"/>
      <c r="H98641" s="12"/>
      <c r="I98641" s="49"/>
    </row>
    <row r="98642" customHeight="1" spans="7:9">
      <c r="G98642" s="11"/>
      <c r="H98642" s="12"/>
      <c r="I98642" s="49"/>
    </row>
    <row r="98643" customHeight="1" spans="7:9">
      <c r="G98643" s="11"/>
      <c r="H98643" s="12"/>
      <c r="I98643" s="49"/>
    </row>
    <row r="98644" customHeight="1" spans="7:9">
      <c r="G98644" s="11"/>
      <c r="H98644" s="12"/>
      <c r="I98644" s="49"/>
    </row>
    <row r="98645" customHeight="1" spans="7:9">
      <c r="G98645" s="11"/>
      <c r="H98645" s="12"/>
      <c r="I98645" s="49"/>
    </row>
    <row r="98646" customHeight="1" spans="7:9">
      <c r="G98646" s="11"/>
      <c r="H98646" s="12"/>
      <c r="I98646" s="49"/>
    </row>
    <row r="98647" customHeight="1" spans="7:9">
      <c r="G98647" s="11"/>
      <c r="H98647" s="12"/>
      <c r="I98647" s="49"/>
    </row>
    <row r="98648" customHeight="1" spans="7:9">
      <c r="G98648" s="11"/>
      <c r="H98648" s="12"/>
      <c r="I98648" s="49"/>
    </row>
    <row r="98649" customHeight="1" spans="7:9">
      <c r="G98649" s="11"/>
      <c r="H98649" s="12"/>
      <c r="I98649" s="49"/>
    </row>
    <row r="98650" customHeight="1" spans="7:9">
      <c r="G98650" s="11"/>
      <c r="H98650" s="12"/>
      <c r="I98650" s="49"/>
    </row>
    <row r="98651" customHeight="1" spans="7:9">
      <c r="G98651" s="11"/>
      <c r="H98651" s="12"/>
      <c r="I98651" s="49"/>
    </row>
    <row r="98652" customHeight="1" spans="7:9">
      <c r="G98652" s="11"/>
      <c r="H98652" s="12"/>
      <c r="I98652" s="49"/>
    </row>
    <row r="98653" customHeight="1" spans="7:9">
      <c r="G98653" s="11"/>
      <c r="H98653" s="12"/>
      <c r="I98653" s="49"/>
    </row>
    <row r="98654" customHeight="1" spans="7:9">
      <c r="G98654" s="11"/>
      <c r="H98654" s="12"/>
      <c r="I98654" s="49"/>
    </row>
    <row r="98655" customHeight="1" spans="7:9">
      <c r="G98655" s="11"/>
      <c r="H98655" s="12"/>
      <c r="I98655" s="49"/>
    </row>
    <row r="98656" customHeight="1" spans="7:9">
      <c r="G98656" s="11"/>
      <c r="H98656" s="12"/>
      <c r="I98656" s="49"/>
    </row>
    <row r="98657" customHeight="1" spans="7:9">
      <c r="G98657" s="11"/>
      <c r="H98657" s="12"/>
      <c r="I98657" s="49"/>
    </row>
    <row r="98658" customHeight="1" spans="7:9">
      <c r="G98658" s="11"/>
      <c r="H98658" s="12"/>
      <c r="I98658" s="49"/>
    </row>
    <row r="98659" customHeight="1" spans="7:9">
      <c r="G98659" s="11"/>
      <c r="H98659" s="12"/>
      <c r="I98659" s="49"/>
    </row>
    <row r="98660" customHeight="1" spans="7:9">
      <c r="G98660" s="11"/>
      <c r="H98660" s="12"/>
      <c r="I98660" s="49"/>
    </row>
    <row r="98661" customHeight="1" spans="7:9">
      <c r="G98661" s="11"/>
      <c r="H98661" s="12"/>
      <c r="I98661" s="49"/>
    </row>
    <row r="98662" customHeight="1" spans="7:9">
      <c r="G98662" s="11"/>
      <c r="H98662" s="12"/>
      <c r="I98662" s="49"/>
    </row>
    <row r="98663" customHeight="1" spans="7:9">
      <c r="G98663" s="11"/>
      <c r="H98663" s="12"/>
      <c r="I98663" s="49"/>
    </row>
    <row r="98664" customHeight="1" spans="7:9">
      <c r="G98664" s="11"/>
      <c r="H98664" s="12"/>
      <c r="I98664" s="49"/>
    </row>
    <row r="98665" customHeight="1" spans="7:9">
      <c r="G98665" s="11"/>
      <c r="H98665" s="12"/>
      <c r="I98665" s="49"/>
    </row>
    <row r="98666" customHeight="1" spans="7:9">
      <c r="G98666" s="11"/>
      <c r="H98666" s="12"/>
      <c r="I98666" s="49"/>
    </row>
    <row r="98667" customHeight="1" spans="7:9">
      <c r="G98667" s="11"/>
      <c r="H98667" s="12"/>
      <c r="I98667" s="49"/>
    </row>
    <row r="98668" customHeight="1" spans="7:9">
      <c r="G98668" s="11"/>
      <c r="H98668" s="12"/>
      <c r="I98668" s="49"/>
    </row>
    <row r="98669" customHeight="1" spans="7:9">
      <c r="G98669" s="11"/>
      <c r="H98669" s="12"/>
      <c r="I98669" s="49"/>
    </row>
    <row r="98670" customHeight="1" spans="7:9">
      <c r="G98670" s="11"/>
      <c r="H98670" s="12"/>
      <c r="I98670" s="49"/>
    </row>
    <row r="98671" customHeight="1" spans="7:9">
      <c r="G98671" s="11"/>
      <c r="H98671" s="12"/>
      <c r="I98671" s="49"/>
    </row>
    <row r="98672" customHeight="1" spans="7:9">
      <c r="G98672" s="11"/>
      <c r="H98672" s="12"/>
      <c r="I98672" s="49"/>
    </row>
    <row r="98673" customHeight="1" spans="7:9">
      <c r="G98673" s="11"/>
      <c r="H98673" s="12"/>
      <c r="I98673" s="49"/>
    </row>
    <row r="98674" customHeight="1" spans="7:9">
      <c r="G98674" s="11"/>
      <c r="H98674" s="12"/>
      <c r="I98674" s="49"/>
    </row>
    <row r="98675" customHeight="1" spans="7:9">
      <c r="G98675" s="11"/>
      <c r="H98675" s="12"/>
      <c r="I98675" s="49"/>
    </row>
    <row r="98676" customHeight="1" spans="7:9">
      <c r="G98676" s="11"/>
      <c r="H98676" s="12"/>
      <c r="I98676" s="49"/>
    </row>
    <row r="98677" customHeight="1" spans="7:9">
      <c r="G98677" s="11"/>
      <c r="H98677" s="12"/>
      <c r="I98677" s="49"/>
    </row>
    <row r="98678" customHeight="1" spans="7:9">
      <c r="G98678" s="11"/>
      <c r="H98678" s="12"/>
      <c r="I98678" s="49"/>
    </row>
    <row r="98679" customHeight="1" spans="7:9">
      <c r="G98679" s="11"/>
      <c r="H98679" s="12"/>
      <c r="I98679" s="49"/>
    </row>
    <row r="98680" customHeight="1" spans="7:9">
      <c r="G98680" s="11"/>
      <c r="H98680" s="12"/>
      <c r="I98680" s="49"/>
    </row>
    <row r="98681" customHeight="1" spans="7:9">
      <c r="G98681" s="11"/>
      <c r="H98681" s="12"/>
      <c r="I98681" s="49"/>
    </row>
    <row r="98682" customHeight="1" spans="7:9">
      <c r="G98682" s="11"/>
      <c r="H98682" s="12"/>
      <c r="I98682" s="49"/>
    </row>
    <row r="98683" customHeight="1" spans="7:9">
      <c r="G98683" s="11"/>
      <c r="H98683" s="12"/>
      <c r="I98683" s="49"/>
    </row>
    <row r="98684" customHeight="1" spans="7:9">
      <c r="G98684" s="11"/>
      <c r="H98684" s="12"/>
      <c r="I98684" s="49"/>
    </row>
    <row r="98685" customHeight="1" spans="7:9">
      <c r="G98685" s="11"/>
      <c r="H98685" s="12"/>
      <c r="I98685" s="49"/>
    </row>
    <row r="98686" customHeight="1" spans="7:9">
      <c r="G98686" s="11"/>
      <c r="H98686" s="12"/>
      <c r="I98686" s="49"/>
    </row>
    <row r="98687" customHeight="1" spans="7:9">
      <c r="G98687" s="11"/>
      <c r="H98687" s="12"/>
      <c r="I98687" s="49"/>
    </row>
    <row r="98688" customHeight="1" spans="7:9">
      <c r="G98688" s="11"/>
      <c r="H98688" s="12"/>
      <c r="I98688" s="49"/>
    </row>
    <row r="98689" customHeight="1" spans="7:9">
      <c r="G98689" s="11"/>
      <c r="H98689" s="12"/>
      <c r="I98689" s="49"/>
    </row>
    <row r="98690" customHeight="1" spans="7:9">
      <c r="G98690" s="11"/>
      <c r="H98690" s="12"/>
      <c r="I98690" s="49"/>
    </row>
    <row r="98691" customHeight="1" spans="7:9">
      <c r="G98691" s="11"/>
      <c r="H98691" s="12"/>
      <c r="I98691" s="49"/>
    </row>
    <row r="98692" customHeight="1" spans="7:9">
      <c r="G98692" s="11"/>
      <c r="H98692" s="12"/>
      <c r="I98692" s="49"/>
    </row>
    <row r="98693" customHeight="1" spans="7:9">
      <c r="G98693" s="11"/>
      <c r="H98693" s="12"/>
      <c r="I98693" s="49"/>
    </row>
    <row r="98694" customHeight="1" spans="7:9">
      <c r="G98694" s="11"/>
      <c r="H98694" s="12"/>
      <c r="I98694" s="49"/>
    </row>
    <row r="98695" customHeight="1" spans="7:9">
      <c r="G98695" s="11"/>
      <c r="H98695" s="12"/>
      <c r="I98695" s="49"/>
    </row>
    <row r="98696" customHeight="1" spans="7:9">
      <c r="G98696" s="11"/>
      <c r="H98696" s="12"/>
      <c r="I98696" s="49"/>
    </row>
    <row r="98697" customHeight="1" spans="7:9">
      <c r="G98697" s="11"/>
      <c r="H98697" s="12"/>
      <c r="I98697" s="49"/>
    </row>
    <row r="98698" customHeight="1" spans="7:9">
      <c r="G98698" s="11"/>
      <c r="H98698" s="12"/>
      <c r="I98698" s="49"/>
    </row>
    <row r="98699" customHeight="1" spans="7:9">
      <c r="G98699" s="11"/>
      <c r="H98699" s="12"/>
      <c r="I98699" s="49"/>
    </row>
    <row r="98700" customHeight="1" spans="7:9">
      <c r="G98700" s="11"/>
      <c r="H98700" s="12"/>
      <c r="I98700" s="49"/>
    </row>
    <row r="98701" customHeight="1" spans="7:9">
      <c r="G98701" s="11"/>
      <c r="H98701" s="12"/>
      <c r="I98701" s="49"/>
    </row>
    <row r="98702" customHeight="1" spans="7:9">
      <c r="G98702" s="11"/>
      <c r="H98702" s="12"/>
      <c r="I98702" s="49"/>
    </row>
    <row r="98703" customHeight="1" spans="7:9">
      <c r="G98703" s="11"/>
      <c r="H98703" s="12"/>
      <c r="I98703" s="49"/>
    </row>
    <row r="98704" customHeight="1" spans="7:9">
      <c r="G98704" s="11"/>
      <c r="H98704" s="12"/>
      <c r="I98704" s="49"/>
    </row>
    <row r="98705" customHeight="1" spans="7:9">
      <c r="G98705" s="11"/>
      <c r="H98705" s="12"/>
      <c r="I98705" s="49"/>
    </row>
    <row r="98706" customHeight="1" spans="7:9">
      <c r="G98706" s="11"/>
      <c r="H98706" s="12"/>
      <c r="I98706" s="49"/>
    </row>
    <row r="98707" customHeight="1" spans="7:9">
      <c r="G98707" s="11"/>
      <c r="H98707" s="12"/>
      <c r="I98707" s="49"/>
    </row>
    <row r="98708" customHeight="1" spans="7:9">
      <c r="G98708" s="11"/>
      <c r="H98708" s="12"/>
      <c r="I98708" s="49"/>
    </row>
    <row r="98709" customHeight="1" spans="7:9">
      <c r="G98709" s="11"/>
      <c r="H98709" s="12"/>
      <c r="I98709" s="49"/>
    </row>
    <row r="98710" customHeight="1" spans="7:9">
      <c r="G98710" s="11"/>
      <c r="H98710" s="12"/>
      <c r="I98710" s="49"/>
    </row>
    <row r="98711" customHeight="1" spans="7:9">
      <c r="G98711" s="11"/>
      <c r="H98711" s="12"/>
      <c r="I98711" s="49"/>
    </row>
    <row r="98712" customHeight="1" spans="7:9">
      <c r="G98712" s="11"/>
      <c r="H98712" s="12"/>
      <c r="I98712" s="49"/>
    </row>
    <row r="98713" customHeight="1" spans="7:9">
      <c r="G98713" s="11"/>
      <c r="H98713" s="12"/>
      <c r="I98713" s="49"/>
    </row>
    <row r="98714" customHeight="1" spans="7:9">
      <c r="G98714" s="11"/>
      <c r="H98714" s="12"/>
      <c r="I98714" s="49"/>
    </row>
    <row r="98715" customHeight="1" spans="7:9">
      <c r="G98715" s="11"/>
      <c r="H98715" s="12"/>
      <c r="I98715" s="49"/>
    </row>
    <row r="98716" customHeight="1" spans="7:9">
      <c r="G98716" s="11"/>
      <c r="H98716" s="12"/>
      <c r="I98716" s="49"/>
    </row>
    <row r="98717" customHeight="1" spans="7:9">
      <c r="G98717" s="11"/>
      <c r="H98717" s="12"/>
      <c r="I98717" s="49"/>
    </row>
    <row r="98718" customHeight="1" spans="7:9">
      <c r="G98718" s="11"/>
      <c r="H98718" s="12"/>
      <c r="I98718" s="49"/>
    </row>
    <row r="98719" customHeight="1" spans="7:9">
      <c r="G98719" s="11"/>
      <c r="H98719" s="12"/>
      <c r="I98719" s="49"/>
    </row>
    <row r="98720" customHeight="1" spans="7:9">
      <c r="G98720" s="11"/>
      <c r="H98720" s="12"/>
      <c r="I98720" s="49"/>
    </row>
    <row r="98721" customHeight="1" spans="7:9">
      <c r="G98721" s="11"/>
      <c r="H98721" s="12"/>
      <c r="I98721" s="49"/>
    </row>
    <row r="98722" customHeight="1" spans="7:9">
      <c r="G98722" s="11"/>
      <c r="H98722" s="12"/>
      <c r="I98722" s="49"/>
    </row>
    <row r="98723" customHeight="1" spans="7:9">
      <c r="G98723" s="11"/>
      <c r="H98723" s="12"/>
      <c r="I98723" s="49"/>
    </row>
    <row r="98724" customHeight="1" spans="7:9">
      <c r="G98724" s="11"/>
      <c r="H98724" s="12"/>
      <c r="I98724" s="49"/>
    </row>
    <row r="98725" customHeight="1" spans="7:9">
      <c r="G98725" s="11"/>
      <c r="H98725" s="12"/>
      <c r="I98725" s="49"/>
    </row>
    <row r="98726" customHeight="1" spans="7:9">
      <c r="G98726" s="11"/>
      <c r="H98726" s="12"/>
      <c r="I98726" s="49"/>
    </row>
    <row r="98727" customHeight="1" spans="7:9">
      <c r="G98727" s="11"/>
      <c r="H98727" s="12"/>
      <c r="I98727" s="49"/>
    </row>
    <row r="98728" customHeight="1" spans="7:9">
      <c r="G98728" s="11"/>
      <c r="H98728" s="12"/>
      <c r="I98728" s="49"/>
    </row>
    <row r="98729" customHeight="1" spans="7:9">
      <c r="G98729" s="11"/>
      <c r="H98729" s="12"/>
      <c r="I98729" s="49"/>
    </row>
    <row r="98730" customHeight="1" spans="7:9">
      <c r="G98730" s="11"/>
      <c r="H98730" s="12"/>
      <c r="I98730" s="49"/>
    </row>
    <row r="98731" customHeight="1" spans="7:9">
      <c r="G98731" s="11"/>
      <c r="H98731" s="12"/>
      <c r="I98731" s="49"/>
    </row>
    <row r="98732" customHeight="1" spans="7:9">
      <c r="G98732" s="11"/>
      <c r="H98732" s="12"/>
      <c r="I98732" s="49"/>
    </row>
    <row r="98733" customHeight="1" spans="7:9">
      <c r="G98733" s="11"/>
      <c r="H98733" s="12"/>
      <c r="I98733" s="49"/>
    </row>
    <row r="98734" customHeight="1" spans="7:9">
      <c r="G98734" s="11"/>
      <c r="H98734" s="12"/>
      <c r="I98734" s="49"/>
    </row>
    <row r="98735" customHeight="1" spans="7:9">
      <c r="G98735" s="11"/>
      <c r="H98735" s="12"/>
      <c r="I98735" s="49"/>
    </row>
    <row r="98736" customHeight="1" spans="7:9">
      <c r="G98736" s="11"/>
      <c r="H98736" s="12"/>
      <c r="I98736" s="49"/>
    </row>
    <row r="98737" customHeight="1" spans="7:9">
      <c r="G98737" s="11"/>
      <c r="H98737" s="12"/>
      <c r="I98737" s="49"/>
    </row>
    <row r="98738" customHeight="1" spans="7:9">
      <c r="G98738" s="11"/>
      <c r="H98738" s="12"/>
      <c r="I98738" s="49"/>
    </row>
    <row r="98739" customHeight="1" spans="7:9">
      <c r="G98739" s="11"/>
      <c r="H98739" s="12"/>
      <c r="I98739" s="49"/>
    </row>
    <row r="98740" customHeight="1" spans="7:9">
      <c r="G98740" s="11"/>
      <c r="H98740" s="12"/>
      <c r="I98740" s="49"/>
    </row>
    <row r="98741" customHeight="1" spans="7:9">
      <c r="G98741" s="11"/>
      <c r="H98741" s="12"/>
      <c r="I98741" s="49"/>
    </row>
    <row r="98742" customHeight="1" spans="7:9">
      <c r="G98742" s="11"/>
      <c r="H98742" s="12"/>
      <c r="I98742" s="49"/>
    </row>
    <row r="98743" customHeight="1" spans="7:9">
      <c r="G98743" s="11"/>
      <c r="H98743" s="12"/>
      <c r="I98743" s="49"/>
    </row>
    <row r="98744" customHeight="1" spans="7:9">
      <c r="G98744" s="11"/>
      <c r="H98744" s="12"/>
      <c r="I98744" s="49"/>
    </row>
    <row r="98745" customHeight="1" spans="7:9">
      <c r="G98745" s="11"/>
      <c r="H98745" s="12"/>
      <c r="I98745" s="49"/>
    </row>
    <row r="98746" customHeight="1" spans="7:9">
      <c r="G98746" s="11"/>
      <c r="H98746" s="12"/>
      <c r="I98746" s="49"/>
    </row>
    <row r="98747" customHeight="1" spans="7:9">
      <c r="G98747" s="11"/>
      <c r="H98747" s="12"/>
      <c r="I98747" s="49"/>
    </row>
    <row r="98748" customHeight="1" spans="7:9">
      <c r="G98748" s="11"/>
      <c r="H98748" s="12"/>
      <c r="I98748" s="49"/>
    </row>
    <row r="98749" customHeight="1" spans="7:9">
      <c r="G98749" s="11"/>
      <c r="H98749" s="12"/>
      <c r="I98749" s="49"/>
    </row>
    <row r="98750" customHeight="1" spans="7:9">
      <c r="G98750" s="11"/>
      <c r="H98750" s="12"/>
      <c r="I98750" s="49"/>
    </row>
    <row r="98751" customHeight="1" spans="7:9">
      <c r="G98751" s="11"/>
      <c r="H98751" s="12"/>
      <c r="I98751" s="49"/>
    </row>
    <row r="98752" customHeight="1" spans="7:9">
      <c r="G98752" s="11"/>
      <c r="H98752" s="12"/>
      <c r="I98752" s="49"/>
    </row>
    <row r="98753" customHeight="1" spans="7:9">
      <c r="G98753" s="11"/>
      <c r="H98753" s="12"/>
      <c r="I98753" s="49"/>
    </row>
    <row r="98754" customHeight="1" spans="7:9">
      <c r="G98754" s="11"/>
      <c r="H98754" s="12"/>
      <c r="I98754" s="49"/>
    </row>
    <row r="98755" customHeight="1" spans="7:9">
      <c r="G98755" s="11"/>
      <c r="H98755" s="12"/>
      <c r="I98755" s="49"/>
    </row>
    <row r="98756" customHeight="1" spans="7:9">
      <c r="G98756" s="11"/>
      <c r="H98756" s="12"/>
      <c r="I98756" s="49"/>
    </row>
    <row r="98757" customHeight="1" spans="7:9">
      <c r="G98757" s="11"/>
      <c r="H98757" s="12"/>
      <c r="I98757" s="49"/>
    </row>
    <row r="98758" customHeight="1" spans="7:9">
      <c r="G98758" s="11"/>
      <c r="H98758" s="12"/>
      <c r="I98758" s="49"/>
    </row>
    <row r="98759" customHeight="1" spans="7:9">
      <c r="G98759" s="11"/>
      <c r="H98759" s="12"/>
      <c r="I98759" s="49"/>
    </row>
    <row r="98760" customHeight="1" spans="7:9">
      <c r="G98760" s="11"/>
      <c r="H98760" s="12"/>
      <c r="I98760" s="49"/>
    </row>
    <row r="98761" customHeight="1" spans="7:9">
      <c r="G98761" s="11"/>
      <c r="H98761" s="12"/>
      <c r="I98761" s="49"/>
    </row>
    <row r="98762" customHeight="1" spans="7:9">
      <c r="G98762" s="11"/>
      <c r="H98762" s="12"/>
      <c r="I98762" s="49"/>
    </row>
    <row r="98763" customHeight="1" spans="7:9">
      <c r="G98763" s="11"/>
      <c r="H98763" s="12"/>
      <c r="I98763" s="49"/>
    </row>
    <row r="98764" customHeight="1" spans="7:9">
      <c r="G98764" s="11"/>
      <c r="H98764" s="12"/>
      <c r="I98764" s="49"/>
    </row>
    <row r="98765" customHeight="1" spans="7:9">
      <c r="G98765" s="11"/>
      <c r="H98765" s="12"/>
      <c r="I98765" s="49"/>
    </row>
    <row r="98766" customHeight="1" spans="7:9">
      <c r="G98766" s="11"/>
      <c r="H98766" s="12"/>
      <c r="I98766" s="49"/>
    </row>
    <row r="98767" customHeight="1" spans="7:9">
      <c r="G98767" s="11"/>
      <c r="H98767" s="12"/>
      <c r="I98767" s="49"/>
    </row>
    <row r="98768" customHeight="1" spans="7:9">
      <c r="G98768" s="11"/>
      <c r="H98768" s="12"/>
      <c r="I98768" s="49"/>
    </row>
    <row r="98769" customHeight="1" spans="7:9">
      <c r="G98769" s="11"/>
      <c r="H98769" s="12"/>
      <c r="I98769" s="49"/>
    </row>
    <row r="98770" customHeight="1" spans="7:9">
      <c r="G98770" s="11"/>
      <c r="H98770" s="12"/>
      <c r="I98770" s="49"/>
    </row>
    <row r="98771" customHeight="1" spans="7:9">
      <c r="G98771" s="11"/>
      <c r="H98771" s="12"/>
      <c r="I98771" s="49"/>
    </row>
    <row r="98772" customHeight="1" spans="7:9">
      <c r="G98772" s="11"/>
      <c r="H98772" s="12"/>
      <c r="I98772" s="49"/>
    </row>
    <row r="98773" customHeight="1" spans="7:9">
      <c r="G98773" s="11"/>
      <c r="H98773" s="12"/>
      <c r="I98773" s="49"/>
    </row>
    <row r="98774" customHeight="1" spans="7:9">
      <c r="G98774" s="11"/>
      <c r="H98774" s="12"/>
      <c r="I98774" s="49"/>
    </row>
    <row r="98775" customHeight="1" spans="7:9">
      <c r="G98775" s="11"/>
      <c r="H98775" s="12"/>
      <c r="I98775" s="49"/>
    </row>
    <row r="98776" customHeight="1" spans="7:9">
      <c r="G98776" s="11"/>
      <c r="H98776" s="12"/>
      <c r="I98776" s="49"/>
    </row>
    <row r="98777" customHeight="1" spans="7:9">
      <c r="G98777" s="11"/>
      <c r="H98777" s="12"/>
      <c r="I98777" s="49"/>
    </row>
    <row r="98778" customHeight="1" spans="7:9">
      <c r="G98778" s="11"/>
      <c r="H98778" s="12"/>
      <c r="I98778" s="49"/>
    </row>
    <row r="98779" customHeight="1" spans="7:9">
      <c r="G98779" s="11"/>
      <c r="H98779" s="12"/>
      <c r="I98779" s="49"/>
    </row>
    <row r="98780" customHeight="1" spans="7:9">
      <c r="G98780" s="11"/>
      <c r="H98780" s="12"/>
      <c r="I98780" s="49"/>
    </row>
    <row r="98781" customHeight="1" spans="7:9">
      <c r="G98781" s="11"/>
      <c r="H98781" s="12"/>
      <c r="I98781" s="49"/>
    </row>
    <row r="98782" customHeight="1" spans="7:9">
      <c r="G98782" s="11"/>
      <c r="H98782" s="12"/>
      <c r="I98782" s="49"/>
    </row>
    <row r="98783" customHeight="1" spans="7:9">
      <c r="G98783" s="11"/>
      <c r="H98783" s="12"/>
      <c r="I98783" s="49"/>
    </row>
    <row r="98784" customHeight="1" spans="7:9">
      <c r="G98784" s="11"/>
      <c r="H98784" s="12"/>
      <c r="I98784" s="49"/>
    </row>
    <row r="98785" customHeight="1" spans="7:9">
      <c r="G98785" s="11"/>
      <c r="H98785" s="12"/>
      <c r="I98785" s="49"/>
    </row>
    <row r="98786" customHeight="1" spans="7:9">
      <c r="G98786" s="11"/>
      <c r="H98786" s="12"/>
      <c r="I98786" s="49"/>
    </row>
    <row r="98787" customHeight="1" spans="7:9">
      <c r="G98787" s="11"/>
      <c r="H98787" s="12"/>
      <c r="I98787" s="49"/>
    </row>
    <row r="98788" customHeight="1" spans="7:9">
      <c r="G98788" s="11"/>
      <c r="H98788" s="12"/>
      <c r="I98788" s="49"/>
    </row>
    <row r="98789" customHeight="1" spans="7:9">
      <c r="G98789" s="11"/>
      <c r="H98789" s="12"/>
      <c r="I98789" s="49"/>
    </row>
    <row r="98790" customHeight="1" spans="7:9">
      <c r="G98790" s="11"/>
      <c r="H98790" s="12"/>
      <c r="I98790" s="49"/>
    </row>
    <row r="98791" customHeight="1" spans="7:9">
      <c r="G98791" s="11"/>
      <c r="H98791" s="12"/>
      <c r="I98791" s="49"/>
    </row>
    <row r="98792" customHeight="1" spans="7:9">
      <c r="G98792" s="11"/>
      <c r="H98792" s="12"/>
      <c r="I98792" s="49"/>
    </row>
    <row r="98793" customHeight="1" spans="7:9">
      <c r="G98793" s="11"/>
      <c r="H98793" s="12"/>
      <c r="I98793" s="49"/>
    </row>
    <row r="98794" customHeight="1" spans="7:9">
      <c r="G98794" s="11"/>
      <c r="H98794" s="12"/>
      <c r="I98794" s="49"/>
    </row>
    <row r="98795" customHeight="1" spans="7:9">
      <c r="G98795" s="11"/>
      <c r="H98795" s="12"/>
      <c r="I98795" s="49"/>
    </row>
    <row r="98796" customHeight="1" spans="7:9">
      <c r="G98796" s="11"/>
      <c r="H98796" s="12"/>
      <c r="I98796" s="49"/>
    </row>
    <row r="98797" customHeight="1" spans="7:9">
      <c r="G98797" s="11"/>
      <c r="H98797" s="12"/>
      <c r="I98797" s="49"/>
    </row>
    <row r="98798" customHeight="1" spans="7:9">
      <c r="G98798" s="11"/>
      <c r="H98798" s="12"/>
      <c r="I98798" s="49"/>
    </row>
    <row r="98799" customHeight="1" spans="7:9">
      <c r="G98799" s="11"/>
      <c r="H98799" s="12"/>
      <c r="I98799" s="49"/>
    </row>
    <row r="98800" customHeight="1" spans="7:9">
      <c r="G98800" s="11"/>
      <c r="H98800" s="12"/>
      <c r="I98800" s="49"/>
    </row>
    <row r="98801" customHeight="1" spans="7:9">
      <c r="G98801" s="11"/>
      <c r="H98801" s="12"/>
      <c r="I98801" s="49"/>
    </row>
    <row r="98802" customHeight="1" spans="7:9">
      <c r="G98802" s="11"/>
      <c r="H98802" s="12"/>
      <c r="I98802" s="49"/>
    </row>
    <row r="98803" customHeight="1" spans="7:9">
      <c r="G98803" s="11"/>
      <c r="H98803" s="12"/>
      <c r="I98803" s="49"/>
    </row>
    <row r="98804" customHeight="1" spans="7:9">
      <c r="G98804" s="11"/>
      <c r="H98804" s="12"/>
      <c r="I98804" s="49"/>
    </row>
    <row r="98805" customHeight="1" spans="7:9">
      <c r="G98805" s="11"/>
      <c r="H98805" s="12"/>
      <c r="I98805" s="49"/>
    </row>
    <row r="98806" customHeight="1" spans="7:9">
      <c r="G98806" s="11"/>
      <c r="H98806" s="12"/>
      <c r="I98806" s="49"/>
    </row>
    <row r="98807" customHeight="1" spans="7:9">
      <c r="G98807" s="11"/>
      <c r="H98807" s="12"/>
      <c r="I98807" s="49"/>
    </row>
    <row r="98808" customHeight="1" spans="7:9">
      <c r="G98808" s="11"/>
      <c r="H98808" s="12"/>
      <c r="I98808" s="49"/>
    </row>
    <row r="98809" customHeight="1" spans="7:9">
      <c r="G98809" s="11"/>
      <c r="H98809" s="12"/>
      <c r="I98809" s="49"/>
    </row>
    <row r="98810" customHeight="1" spans="7:9">
      <c r="G98810" s="11"/>
      <c r="H98810" s="12"/>
      <c r="I98810" s="49"/>
    </row>
    <row r="98811" customHeight="1" spans="7:9">
      <c r="G98811" s="11"/>
      <c r="H98811" s="12"/>
      <c r="I98811" s="49"/>
    </row>
    <row r="98812" customHeight="1" spans="7:9">
      <c r="G98812" s="11"/>
      <c r="H98812" s="12"/>
      <c r="I98812" s="49"/>
    </row>
    <row r="98813" customHeight="1" spans="7:9">
      <c r="G98813" s="11"/>
      <c r="H98813" s="12"/>
      <c r="I98813" s="49"/>
    </row>
    <row r="98814" customHeight="1" spans="7:9">
      <c r="G98814" s="11"/>
      <c r="H98814" s="12"/>
      <c r="I98814" s="49"/>
    </row>
    <row r="98815" customHeight="1" spans="7:9">
      <c r="G98815" s="11"/>
      <c r="H98815" s="12"/>
      <c r="I98815" s="49"/>
    </row>
    <row r="98816" customHeight="1" spans="7:9">
      <c r="G98816" s="11"/>
      <c r="H98816" s="12"/>
      <c r="I98816" s="49"/>
    </row>
    <row r="98817" customHeight="1" spans="7:9">
      <c r="G98817" s="11"/>
      <c r="H98817" s="12"/>
      <c r="I98817" s="49"/>
    </row>
    <row r="98818" customHeight="1" spans="7:9">
      <c r="G98818" s="11"/>
      <c r="H98818" s="12"/>
      <c r="I98818" s="49"/>
    </row>
    <row r="98819" customHeight="1" spans="7:9">
      <c r="G98819" s="11"/>
      <c r="H98819" s="12"/>
      <c r="I98819" s="49"/>
    </row>
    <row r="98820" customHeight="1" spans="7:9">
      <c r="G98820" s="11"/>
      <c r="H98820" s="12"/>
      <c r="I98820" s="49"/>
    </row>
    <row r="98821" customHeight="1" spans="7:9">
      <c r="G98821" s="11"/>
      <c r="H98821" s="12"/>
      <c r="I98821" s="49"/>
    </row>
    <row r="98822" customHeight="1" spans="7:9">
      <c r="G98822" s="11"/>
      <c r="H98822" s="12"/>
      <c r="I98822" s="49"/>
    </row>
    <row r="98823" customHeight="1" spans="7:9">
      <c r="G98823" s="11"/>
      <c r="H98823" s="12"/>
      <c r="I98823" s="49"/>
    </row>
    <row r="98824" customHeight="1" spans="7:9">
      <c r="G98824" s="11"/>
      <c r="H98824" s="12"/>
      <c r="I98824" s="49"/>
    </row>
    <row r="98825" customHeight="1" spans="7:9">
      <c r="G98825" s="11"/>
      <c r="H98825" s="12"/>
      <c r="I98825" s="49"/>
    </row>
    <row r="98826" customHeight="1" spans="7:9">
      <c r="G98826" s="11"/>
      <c r="H98826" s="12"/>
      <c r="I98826" s="49"/>
    </row>
    <row r="98827" customHeight="1" spans="7:9">
      <c r="G98827" s="11"/>
      <c r="H98827" s="12"/>
      <c r="I98827" s="49"/>
    </row>
    <row r="98828" customHeight="1" spans="7:9">
      <c r="G98828" s="11"/>
      <c r="H98828" s="12"/>
      <c r="I98828" s="49"/>
    </row>
    <row r="98829" customHeight="1" spans="7:9">
      <c r="G98829" s="11"/>
      <c r="H98829" s="12"/>
      <c r="I98829" s="49"/>
    </row>
    <row r="98830" customHeight="1" spans="7:9">
      <c r="G98830" s="11"/>
      <c r="H98830" s="12"/>
      <c r="I98830" s="49"/>
    </row>
    <row r="98831" customHeight="1" spans="7:9">
      <c r="G98831" s="11"/>
      <c r="H98831" s="12"/>
      <c r="I98831" s="49"/>
    </row>
    <row r="98832" customHeight="1" spans="7:9">
      <c r="G98832" s="11"/>
      <c r="H98832" s="12"/>
      <c r="I98832" s="49"/>
    </row>
    <row r="98833" customHeight="1" spans="7:9">
      <c r="G98833" s="11"/>
      <c r="H98833" s="12"/>
      <c r="I98833" s="49"/>
    </row>
    <row r="98834" customHeight="1" spans="7:9">
      <c r="G98834" s="11"/>
      <c r="H98834" s="12"/>
      <c r="I98834" s="49"/>
    </row>
    <row r="98835" customHeight="1" spans="7:9">
      <c r="G98835" s="11"/>
      <c r="H98835" s="12"/>
      <c r="I98835" s="49"/>
    </row>
    <row r="98836" customHeight="1" spans="7:9">
      <c r="G98836" s="11"/>
      <c r="H98836" s="12"/>
      <c r="I98836" s="49"/>
    </row>
    <row r="98837" customHeight="1" spans="7:9">
      <c r="G98837" s="11"/>
      <c r="H98837" s="12"/>
      <c r="I98837" s="49"/>
    </row>
    <row r="98838" customHeight="1" spans="7:9">
      <c r="G98838" s="11"/>
      <c r="H98838" s="12"/>
      <c r="I98838" s="49"/>
    </row>
    <row r="98839" customHeight="1" spans="7:9">
      <c r="G98839" s="11"/>
      <c r="H98839" s="12"/>
      <c r="I98839" s="49"/>
    </row>
    <row r="98840" customHeight="1" spans="7:9">
      <c r="G98840" s="11"/>
      <c r="H98840" s="12"/>
      <c r="I98840" s="49"/>
    </row>
    <row r="98841" customHeight="1" spans="7:9">
      <c r="G98841" s="11"/>
      <c r="H98841" s="12"/>
      <c r="I98841" s="49"/>
    </row>
    <row r="98842" customHeight="1" spans="7:9">
      <c r="G98842" s="11"/>
      <c r="H98842" s="12"/>
      <c r="I98842" s="49"/>
    </row>
    <row r="98843" customHeight="1" spans="7:9">
      <c r="G98843" s="11"/>
      <c r="H98843" s="12"/>
      <c r="I98843" s="49"/>
    </row>
    <row r="98844" customHeight="1" spans="7:9">
      <c r="G98844" s="11"/>
      <c r="H98844" s="12"/>
      <c r="I98844" s="49"/>
    </row>
    <row r="98845" customHeight="1" spans="7:9">
      <c r="G98845" s="11"/>
      <c r="H98845" s="12"/>
      <c r="I98845" s="49"/>
    </row>
    <row r="98846" customHeight="1" spans="7:9">
      <c r="G98846" s="11"/>
      <c r="H98846" s="12"/>
      <c r="I98846" s="49"/>
    </row>
    <row r="98847" customHeight="1" spans="7:9">
      <c r="G98847" s="11"/>
      <c r="H98847" s="12"/>
      <c r="I98847" s="49"/>
    </row>
    <row r="98848" customHeight="1" spans="7:9">
      <c r="G98848" s="11"/>
      <c r="H98848" s="12"/>
      <c r="I98848" s="49"/>
    </row>
    <row r="98849" customHeight="1" spans="7:9">
      <c r="G98849" s="11"/>
      <c r="H98849" s="12"/>
      <c r="I98849" s="49"/>
    </row>
    <row r="98850" customHeight="1" spans="7:9">
      <c r="G98850" s="11"/>
      <c r="H98850" s="12"/>
      <c r="I98850" s="49"/>
    </row>
    <row r="98851" customHeight="1" spans="7:9">
      <c r="G98851" s="11"/>
      <c r="H98851" s="12"/>
      <c r="I98851" s="49"/>
    </row>
    <row r="98852" customHeight="1" spans="7:9">
      <c r="G98852" s="11"/>
      <c r="H98852" s="12"/>
      <c r="I98852" s="49"/>
    </row>
    <row r="98853" customHeight="1" spans="7:9">
      <c r="G98853" s="11"/>
      <c r="H98853" s="12"/>
      <c r="I98853" s="49"/>
    </row>
    <row r="98854" customHeight="1" spans="7:9">
      <c r="G98854" s="11"/>
      <c r="H98854" s="12"/>
      <c r="I98854" s="49"/>
    </row>
    <row r="98855" customHeight="1" spans="7:9">
      <c r="G98855" s="11"/>
      <c r="H98855" s="12"/>
      <c r="I98855" s="49"/>
    </row>
    <row r="98856" customHeight="1" spans="7:9">
      <c r="G98856" s="11"/>
      <c r="H98856" s="12"/>
      <c r="I98856" s="49"/>
    </row>
    <row r="98857" customHeight="1" spans="7:9">
      <c r="G98857" s="11"/>
      <c r="H98857" s="12"/>
      <c r="I98857" s="49"/>
    </row>
    <row r="98858" customHeight="1" spans="7:9">
      <c r="G98858" s="11"/>
      <c r="H98858" s="12"/>
      <c r="I98858" s="49"/>
    </row>
    <row r="98859" customHeight="1" spans="7:9">
      <c r="G98859" s="11"/>
      <c r="H98859" s="12"/>
      <c r="I98859" s="49"/>
    </row>
    <row r="98860" customHeight="1" spans="7:9">
      <c r="G98860" s="11"/>
      <c r="H98860" s="12"/>
      <c r="I98860" s="49"/>
    </row>
    <row r="98861" customHeight="1" spans="7:9">
      <c r="G98861" s="11"/>
      <c r="H98861" s="12"/>
      <c r="I98861" s="49"/>
    </row>
    <row r="98862" customHeight="1" spans="7:9">
      <c r="G98862" s="11"/>
      <c r="H98862" s="12"/>
      <c r="I98862" s="49"/>
    </row>
    <row r="98863" customHeight="1" spans="7:9">
      <c r="G98863" s="11"/>
      <c r="H98863" s="12"/>
      <c r="I98863" s="49"/>
    </row>
    <row r="98864" customHeight="1" spans="7:9">
      <c r="G98864" s="11"/>
      <c r="H98864" s="12"/>
      <c r="I98864" s="49"/>
    </row>
    <row r="98865" customHeight="1" spans="7:9">
      <c r="G98865" s="11"/>
      <c r="H98865" s="12"/>
      <c r="I98865" s="49"/>
    </row>
    <row r="98866" customHeight="1" spans="7:9">
      <c r="G98866" s="11"/>
      <c r="H98866" s="12"/>
      <c r="I98866" s="49"/>
    </row>
    <row r="98867" customHeight="1" spans="7:9">
      <c r="G98867" s="11"/>
      <c r="H98867" s="12"/>
      <c r="I98867" s="49"/>
    </row>
    <row r="98868" customHeight="1" spans="7:9">
      <c r="G98868" s="11"/>
      <c r="H98868" s="12"/>
      <c r="I98868" s="49"/>
    </row>
    <row r="98869" customHeight="1" spans="7:9">
      <c r="G98869" s="11"/>
      <c r="H98869" s="12"/>
      <c r="I98869" s="49"/>
    </row>
    <row r="98870" customHeight="1" spans="7:9">
      <c r="G98870" s="11"/>
      <c r="H98870" s="12"/>
      <c r="I98870" s="49"/>
    </row>
    <row r="98871" customHeight="1" spans="7:9">
      <c r="G98871" s="11"/>
      <c r="H98871" s="12"/>
      <c r="I98871" s="49"/>
    </row>
    <row r="98872" customHeight="1" spans="7:9">
      <c r="G98872" s="11"/>
      <c r="H98872" s="12"/>
      <c r="I98872" s="49"/>
    </row>
    <row r="98873" customHeight="1" spans="7:9">
      <c r="G98873" s="11"/>
      <c r="H98873" s="12"/>
      <c r="I98873" s="49"/>
    </row>
    <row r="98874" customHeight="1" spans="7:9">
      <c r="G98874" s="11"/>
      <c r="H98874" s="12"/>
      <c r="I98874" s="49"/>
    </row>
    <row r="98875" customHeight="1" spans="7:9">
      <c r="G98875" s="11"/>
      <c r="H98875" s="12"/>
      <c r="I98875" s="49"/>
    </row>
    <row r="98876" customHeight="1" spans="7:9">
      <c r="G98876" s="11"/>
      <c r="H98876" s="12"/>
      <c r="I98876" s="49"/>
    </row>
    <row r="98877" customHeight="1" spans="7:9">
      <c r="G98877" s="11"/>
      <c r="H98877" s="12"/>
      <c r="I98877" s="49"/>
    </row>
    <row r="98878" customHeight="1" spans="7:9">
      <c r="G98878" s="11"/>
      <c r="H98878" s="12"/>
      <c r="I98878" s="49"/>
    </row>
    <row r="98879" customHeight="1" spans="7:9">
      <c r="G98879" s="11"/>
      <c r="H98879" s="12"/>
      <c r="I98879" s="49"/>
    </row>
    <row r="98880" customHeight="1" spans="7:9">
      <c r="G98880" s="11"/>
      <c r="H98880" s="12"/>
      <c r="I98880" s="49"/>
    </row>
    <row r="98881" customHeight="1" spans="7:9">
      <c r="G98881" s="11"/>
      <c r="H98881" s="12"/>
      <c r="I98881" s="49"/>
    </row>
    <row r="98882" customHeight="1" spans="7:9">
      <c r="G98882" s="11"/>
      <c r="H98882" s="12"/>
      <c r="I98882" s="49"/>
    </row>
    <row r="98883" customHeight="1" spans="7:9">
      <c r="G98883" s="11"/>
      <c r="H98883" s="12"/>
      <c r="I98883" s="49"/>
    </row>
    <row r="98884" customHeight="1" spans="7:9">
      <c r="G98884" s="11"/>
      <c r="H98884" s="12"/>
      <c r="I98884" s="49"/>
    </row>
    <row r="98885" customHeight="1" spans="7:9">
      <c r="G98885" s="11"/>
      <c r="H98885" s="12"/>
      <c r="I98885" s="49"/>
    </row>
    <row r="98886" customHeight="1" spans="7:9">
      <c r="G98886" s="11"/>
      <c r="H98886" s="12"/>
      <c r="I98886" s="49"/>
    </row>
    <row r="98887" customHeight="1" spans="7:9">
      <c r="G98887" s="11"/>
      <c r="H98887" s="12"/>
      <c r="I98887" s="49"/>
    </row>
    <row r="98888" customHeight="1" spans="7:9">
      <c r="G98888" s="11"/>
      <c r="H98888" s="12"/>
      <c r="I98888" s="49"/>
    </row>
    <row r="98889" customHeight="1" spans="7:9">
      <c r="G98889" s="11"/>
      <c r="H98889" s="12"/>
      <c r="I98889" s="49"/>
    </row>
    <row r="98890" customHeight="1" spans="7:9">
      <c r="G98890" s="11"/>
      <c r="H98890" s="12"/>
      <c r="I98890" s="49"/>
    </row>
    <row r="98891" customHeight="1" spans="7:9">
      <c r="G98891" s="11"/>
      <c r="H98891" s="12"/>
      <c r="I98891" s="49"/>
    </row>
    <row r="98892" customHeight="1" spans="7:9">
      <c r="G98892" s="11"/>
      <c r="H98892" s="12"/>
      <c r="I98892" s="49"/>
    </row>
    <row r="98893" customHeight="1" spans="7:9">
      <c r="G98893" s="11"/>
      <c r="H98893" s="12"/>
      <c r="I98893" s="49"/>
    </row>
    <row r="98894" customHeight="1" spans="7:9">
      <c r="G98894" s="11"/>
      <c r="H98894" s="12"/>
      <c r="I98894" s="49"/>
    </row>
    <row r="98895" customHeight="1" spans="7:9">
      <c r="G98895" s="11"/>
      <c r="H98895" s="12"/>
      <c r="I98895" s="49"/>
    </row>
    <row r="98896" customHeight="1" spans="7:9">
      <c r="G98896" s="11"/>
      <c r="H98896" s="12"/>
      <c r="I98896" s="49"/>
    </row>
    <row r="98897" customHeight="1" spans="7:9">
      <c r="G98897" s="11"/>
      <c r="H98897" s="12"/>
      <c r="I98897" s="49"/>
    </row>
    <row r="98898" customHeight="1" spans="7:9">
      <c r="G98898" s="11"/>
      <c r="H98898" s="12"/>
      <c r="I98898" s="49"/>
    </row>
    <row r="98899" customHeight="1" spans="7:9">
      <c r="G98899" s="11"/>
      <c r="H98899" s="12"/>
      <c r="I98899" s="49"/>
    </row>
    <row r="98900" customHeight="1" spans="7:9">
      <c r="G98900" s="11"/>
      <c r="H98900" s="12"/>
      <c r="I98900" s="49"/>
    </row>
    <row r="98901" customHeight="1" spans="7:9">
      <c r="G98901" s="11"/>
      <c r="H98901" s="12"/>
      <c r="I98901" s="49"/>
    </row>
    <row r="98902" customHeight="1" spans="7:9">
      <c r="G98902" s="11"/>
      <c r="H98902" s="12"/>
      <c r="I98902" s="49"/>
    </row>
    <row r="98903" customHeight="1" spans="7:9">
      <c r="G98903" s="11"/>
      <c r="H98903" s="12"/>
      <c r="I98903" s="49"/>
    </row>
    <row r="98904" customHeight="1" spans="7:9">
      <c r="G98904" s="11"/>
      <c r="H98904" s="12"/>
      <c r="I98904" s="49"/>
    </row>
    <row r="98905" customHeight="1" spans="7:9">
      <c r="G98905" s="11"/>
      <c r="H98905" s="12"/>
      <c r="I98905" s="49"/>
    </row>
    <row r="98906" customHeight="1" spans="7:9">
      <c r="G98906" s="11"/>
      <c r="H98906" s="12"/>
      <c r="I98906" s="49"/>
    </row>
    <row r="98907" customHeight="1" spans="7:9">
      <c r="G98907" s="11"/>
      <c r="H98907" s="12"/>
      <c r="I98907" s="49"/>
    </row>
    <row r="98908" customHeight="1" spans="7:9">
      <c r="G98908" s="11"/>
      <c r="H98908" s="12"/>
      <c r="I98908" s="49"/>
    </row>
    <row r="98909" customHeight="1" spans="7:9">
      <c r="G98909" s="11"/>
      <c r="H98909" s="12"/>
      <c r="I98909" s="49"/>
    </row>
    <row r="98910" customHeight="1" spans="7:9">
      <c r="G98910" s="11"/>
      <c r="H98910" s="12"/>
      <c r="I98910" s="49"/>
    </row>
    <row r="98911" customHeight="1" spans="7:9">
      <c r="G98911" s="11"/>
      <c r="H98911" s="12"/>
      <c r="I98911" s="49"/>
    </row>
    <row r="98912" customHeight="1" spans="7:9">
      <c r="G98912" s="11"/>
      <c r="H98912" s="12"/>
      <c r="I98912" s="49"/>
    </row>
    <row r="98913" customHeight="1" spans="7:9">
      <c r="G98913" s="11"/>
      <c r="H98913" s="12"/>
      <c r="I98913" s="49"/>
    </row>
    <row r="98914" customHeight="1" spans="7:9">
      <c r="G98914" s="11"/>
      <c r="H98914" s="12"/>
      <c r="I98914" s="49"/>
    </row>
    <row r="98915" customHeight="1" spans="7:9">
      <c r="G98915" s="11"/>
      <c r="H98915" s="12"/>
      <c r="I98915" s="49"/>
    </row>
    <row r="98916" customHeight="1" spans="7:9">
      <c r="G98916" s="11"/>
      <c r="H98916" s="12"/>
      <c r="I98916" s="49"/>
    </row>
    <row r="98917" customHeight="1" spans="7:9">
      <c r="G98917" s="11"/>
      <c r="H98917" s="12"/>
      <c r="I98917" s="49"/>
    </row>
    <row r="98918" customHeight="1" spans="7:9">
      <c r="G98918" s="11"/>
      <c r="H98918" s="12"/>
      <c r="I98918" s="49"/>
    </row>
    <row r="98919" customHeight="1" spans="7:9">
      <c r="G98919" s="11"/>
      <c r="H98919" s="12"/>
      <c r="I98919" s="49"/>
    </row>
    <row r="98920" customHeight="1" spans="7:9">
      <c r="G98920" s="11"/>
      <c r="H98920" s="12"/>
      <c r="I98920" s="49"/>
    </row>
    <row r="98921" customHeight="1" spans="7:9">
      <c r="G98921" s="11"/>
      <c r="H98921" s="12"/>
      <c r="I98921" s="49"/>
    </row>
    <row r="98922" customHeight="1" spans="7:9">
      <c r="G98922" s="11"/>
      <c r="H98922" s="12"/>
      <c r="I98922" s="49"/>
    </row>
    <row r="98923" customHeight="1" spans="7:9">
      <c r="G98923" s="11"/>
      <c r="H98923" s="12"/>
      <c r="I98923" s="49"/>
    </row>
    <row r="98924" customHeight="1" spans="7:9">
      <c r="G98924" s="11"/>
      <c r="H98924" s="12"/>
      <c r="I98924" s="49"/>
    </row>
    <row r="98925" customHeight="1" spans="7:9">
      <c r="G98925" s="11"/>
      <c r="H98925" s="12"/>
      <c r="I98925" s="49"/>
    </row>
    <row r="98926" customHeight="1" spans="7:9">
      <c r="G98926" s="11"/>
      <c r="H98926" s="12"/>
      <c r="I98926" s="49"/>
    </row>
    <row r="98927" customHeight="1" spans="7:9">
      <c r="G98927" s="11"/>
      <c r="H98927" s="12"/>
      <c r="I98927" s="49"/>
    </row>
    <row r="98928" customHeight="1" spans="7:9">
      <c r="G98928" s="11"/>
      <c r="H98928" s="12"/>
      <c r="I98928" s="49"/>
    </row>
    <row r="98929" customHeight="1" spans="7:9">
      <c r="G98929" s="11"/>
      <c r="H98929" s="12"/>
      <c r="I98929" s="49"/>
    </row>
    <row r="98930" customHeight="1" spans="7:9">
      <c r="G98930" s="11"/>
      <c r="H98930" s="12"/>
      <c r="I98930" s="49"/>
    </row>
    <row r="98931" customHeight="1" spans="7:9">
      <c r="G98931" s="11"/>
      <c r="H98931" s="12"/>
      <c r="I98931" s="49"/>
    </row>
    <row r="98932" customHeight="1" spans="7:9">
      <c r="G98932" s="11"/>
      <c r="H98932" s="12"/>
      <c r="I98932" s="49"/>
    </row>
    <row r="98933" customHeight="1" spans="7:9">
      <c r="G98933" s="11"/>
      <c r="H98933" s="12"/>
      <c r="I98933" s="49"/>
    </row>
    <row r="98934" customHeight="1" spans="7:9">
      <c r="G98934" s="11"/>
      <c r="H98934" s="12"/>
      <c r="I98934" s="49"/>
    </row>
    <row r="98935" customHeight="1" spans="7:9">
      <c r="G98935" s="11"/>
      <c r="H98935" s="12"/>
      <c r="I98935" s="49"/>
    </row>
    <row r="98936" customHeight="1" spans="7:9">
      <c r="G98936" s="11"/>
      <c r="H98936" s="12"/>
      <c r="I98936" s="49"/>
    </row>
    <row r="98937" customHeight="1" spans="7:9">
      <c r="G98937" s="11"/>
      <c r="H98937" s="12"/>
      <c r="I98937" s="49"/>
    </row>
    <row r="98938" customHeight="1" spans="7:9">
      <c r="G98938" s="11"/>
      <c r="H98938" s="12"/>
      <c r="I98938" s="49"/>
    </row>
    <row r="98939" customHeight="1" spans="7:9">
      <c r="G98939" s="11"/>
      <c r="H98939" s="12"/>
      <c r="I98939" s="49"/>
    </row>
    <row r="98940" customHeight="1" spans="7:9">
      <c r="G98940" s="11"/>
      <c r="H98940" s="12"/>
      <c r="I98940" s="49"/>
    </row>
    <row r="98941" customHeight="1" spans="7:9">
      <c r="G98941" s="11"/>
      <c r="H98941" s="12"/>
      <c r="I98941" s="49"/>
    </row>
    <row r="98942" customHeight="1" spans="7:9">
      <c r="G98942" s="11"/>
      <c r="H98942" s="12"/>
      <c r="I98942" s="49"/>
    </row>
    <row r="98943" customHeight="1" spans="7:9">
      <c r="G98943" s="11"/>
      <c r="H98943" s="12"/>
      <c r="I98943" s="49"/>
    </row>
    <row r="98944" customHeight="1" spans="7:9">
      <c r="G98944" s="11"/>
      <c r="H98944" s="12"/>
      <c r="I98944" s="49"/>
    </row>
    <row r="98945" customHeight="1" spans="7:9">
      <c r="G98945" s="11"/>
      <c r="H98945" s="12"/>
      <c r="I98945" s="49"/>
    </row>
    <row r="98946" customHeight="1" spans="7:9">
      <c r="G98946" s="11"/>
      <c r="H98946" s="12"/>
      <c r="I98946" s="49"/>
    </row>
    <row r="98947" customHeight="1" spans="7:9">
      <c r="G98947" s="11"/>
      <c r="H98947" s="12"/>
      <c r="I98947" s="49"/>
    </row>
    <row r="98948" customHeight="1" spans="7:9">
      <c r="G98948" s="11"/>
      <c r="H98948" s="12"/>
      <c r="I98948" s="49"/>
    </row>
    <row r="98949" customHeight="1" spans="7:9">
      <c r="G98949" s="11"/>
      <c r="H98949" s="12"/>
      <c r="I98949" s="49"/>
    </row>
    <row r="98950" customHeight="1" spans="7:9">
      <c r="G98950" s="11"/>
      <c r="H98950" s="12"/>
      <c r="I98950" s="49"/>
    </row>
    <row r="98951" customHeight="1" spans="7:9">
      <c r="G98951" s="11"/>
      <c r="H98951" s="12"/>
      <c r="I98951" s="49"/>
    </row>
    <row r="98952" customHeight="1" spans="7:9">
      <c r="G98952" s="11"/>
      <c r="H98952" s="12"/>
      <c r="I98952" s="49"/>
    </row>
    <row r="98953" customHeight="1" spans="7:9">
      <c r="G98953" s="11"/>
      <c r="H98953" s="12"/>
      <c r="I98953" s="49"/>
    </row>
    <row r="98954" customHeight="1" spans="7:9">
      <c r="G98954" s="11"/>
      <c r="H98954" s="12"/>
      <c r="I98954" s="49"/>
    </row>
    <row r="98955" customHeight="1" spans="7:9">
      <c r="G98955" s="11"/>
      <c r="H98955" s="12"/>
      <c r="I98955" s="49"/>
    </row>
    <row r="98956" customHeight="1" spans="7:9">
      <c r="G98956" s="11"/>
      <c r="H98956" s="12"/>
      <c r="I98956" s="49"/>
    </row>
    <row r="98957" customHeight="1" spans="7:9">
      <c r="G98957" s="11"/>
      <c r="H98957" s="12"/>
      <c r="I98957" s="49"/>
    </row>
    <row r="98958" customHeight="1" spans="7:9">
      <c r="G98958" s="11"/>
      <c r="H98958" s="12"/>
      <c r="I98958" s="49"/>
    </row>
    <row r="98959" customHeight="1" spans="7:9">
      <c r="G98959" s="11"/>
      <c r="H98959" s="12"/>
      <c r="I98959" s="49"/>
    </row>
    <row r="98960" customHeight="1" spans="7:9">
      <c r="G98960" s="11"/>
      <c r="H98960" s="12"/>
      <c r="I98960" s="49"/>
    </row>
    <row r="98961" customHeight="1" spans="7:9">
      <c r="G98961" s="11"/>
      <c r="H98961" s="12"/>
      <c r="I98961" s="49"/>
    </row>
    <row r="98962" customHeight="1" spans="7:9">
      <c r="G98962" s="11"/>
      <c r="H98962" s="12"/>
      <c r="I98962" s="49"/>
    </row>
    <row r="98963" customHeight="1" spans="7:9">
      <c r="G98963" s="11"/>
      <c r="H98963" s="12"/>
      <c r="I98963" s="49"/>
    </row>
    <row r="98964" customHeight="1" spans="7:9">
      <c r="G98964" s="11"/>
      <c r="H98964" s="12"/>
      <c r="I98964" s="49"/>
    </row>
    <row r="98965" customHeight="1" spans="7:9">
      <c r="G98965" s="11"/>
      <c r="H98965" s="12"/>
      <c r="I98965" s="49"/>
    </row>
    <row r="98966" customHeight="1" spans="7:9">
      <c r="G98966" s="11"/>
      <c r="H98966" s="12"/>
      <c r="I98966" s="49"/>
    </row>
    <row r="98967" customHeight="1" spans="7:9">
      <c r="G98967" s="11"/>
      <c r="H98967" s="12"/>
      <c r="I98967" s="49"/>
    </row>
    <row r="98968" customHeight="1" spans="7:9">
      <c r="G98968" s="11"/>
      <c r="H98968" s="12"/>
      <c r="I98968" s="49"/>
    </row>
    <row r="98969" customHeight="1" spans="7:9">
      <c r="G98969" s="11"/>
      <c r="H98969" s="12"/>
      <c r="I98969" s="49"/>
    </row>
    <row r="98970" customHeight="1" spans="7:9">
      <c r="G98970" s="11"/>
      <c r="H98970" s="12"/>
      <c r="I98970" s="49"/>
    </row>
    <row r="98971" customHeight="1" spans="7:9">
      <c r="G98971" s="11"/>
      <c r="H98971" s="12"/>
      <c r="I98971" s="49"/>
    </row>
    <row r="98972" customHeight="1" spans="7:9">
      <c r="G98972" s="11"/>
      <c r="H98972" s="12"/>
      <c r="I98972" s="49"/>
    </row>
    <row r="98973" customHeight="1" spans="7:9">
      <c r="G98973" s="11"/>
      <c r="H98973" s="12"/>
      <c r="I98973" s="49"/>
    </row>
    <row r="98974" customHeight="1" spans="7:9">
      <c r="G98974" s="11"/>
      <c r="H98974" s="12"/>
      <c r="I98974" s="49"/>
    </row>
    <row r="98975" customHeight="1" spans="7:9">
      <c r="G98975" s="11"/>
      <c r="H98975" s="12"/>
      <c r="I98975" s="49"/>
    </row>
    <row r="98976" customHeight="1" spans="7:9">
      <c r="G98976" s="11"/>
      <c r="H98976" s="12"/>
      <c r="I98976" s="49"/>
    </row>
    <row r="98977" customHeight="1" spans="7:9">
      <c r="G98977" s="11"/>
      <c r="H98977" s="12"/>
      <c r="I98977" s="49"/>
    </row>
    <row r="98978" customHeight="1" spans="7:9">
      <c r="G98978" s="11"/>
      <c r="H98978" s="12"/>
      <c r="I98978" s="49"/>
    </row>
    <row r="98979" customHeight="1" spans="7:9">
      <c r="G98979" s="11"/>
      <c r="H98979" s="12"/>
      <c r="I98979" s="49"/>
    </row>
    <row r="98980" customHeight="1" spans="7:9">
      <c r="G98980" s="11"/>
      <c r="H98980" s="12"/>
      <c r="I98980" s="49"/>
    </row>
    <row r="98981" customHeight="1" spans="7:9">
      <c r="G98981" s="11"/>
      <c r="H98981" s="12"/>
      <c r="I98981" s="49"/>
    </row>
    <row r="98982" customHeight="1" spans="7:9">
      <c r="G98982" s="11"/>
      <c r="H98982" s="12"/>
      <c r="I98982" s="49"/>
    </row>
    <row r="98983" customHeight="1" spans="7:9">
      <c r="G98983" s="11"/>
      <c r="H98983" s="12"/>
      <c r="I98983" s="49"/>
    </row>
    <row r="98984" customHeight="1" spans="7:9">
      <c r="G98984" s="11"/>
      <c r="H98984" s="12"/>
      <c r="I98984" s="49"/>
    </row>
    <row r="98985" customHeight="1" spans="7:9">
      <c r="G98985" s="11"/>
      <c r="H98985" s="12"/>
      <c r="I98985" s="49"/>
    </row>
    <row r="98986" customHeight="1" spans="7:9">
      <c r="G98986" s="11"/>
      <c r="H98986" s="12"/>
      <c r="I98986" s="49"/>
    </row>
    <row r="98987" customHeight="1" spans="7:9">
      <c r="G98987" s="11"/>
      <c r="H98987" s="12"/>
      <c r="I98987" s="49"/>
    </row>
    <row r="98988" customHeight="1" spans="7:9">
      <c r="G98988" s="11"/>
      <c r="H98988" s="12"/>
      <c r="I98988" s="49"/>
    </row>
    <row r="98989" customHeight="1" spans="7:9">
      <c r="G98989" s="11"/>
      <c r="H98989" s="12"/>
      <c r="I98989" s="49"/>
    </row>
    <row r="98990" customHeight="1" spans="7:9">
      <c r="G98990" s="11"/>
      <c r="H98990" s="12"/>
      <c r="I98990" s="49"/>
    </row>
    <row r="98991" customHeight="1" spans="7:9">
      <c r="G98991" s="11"/>
      <c r="H98991" s="12"/>
      <c r="I98991" s="49"/>
    </row>
    <row r="98992" customHeight="1" spans="7:9">
      <c r="G98992" s="11"/>
      <c r="H98992" s="12"/>
      <c r="I98992" s="49"/>
    </row>
    <row r="98993" customHeight="1" spans="7:9">
      <c r="G98993" s="11"/>
      <c r="H98993" s="12"/>
      <c r="I98993" s="49"/>
    </row>
    <row r="98994" customHeight="1" spans="7:9">
      <c r="G98994" s="11"/>
      <c r="H98994" s="12"/>
      <c r="I98994" s="49"/>
    </row>
    <row r="98995" customHeight="1" spans="7:9">
      <c r="G98995" s="11"/>
      <c r="H98995" s="12"/>
      <c r="I98995" s="49"/>
    </row>
    <row r="98996" customHeight="1" spans="7:9">
      <c r="G98996" s="11"/>
      <c r="H98996" s="12"/>
      <c r="I98996" s="49"/>
    </row>
    <row r="98997" customHeight="1" spans="7:9">
      <c r="G98997" s="11"/>
      <c r="H98997" s="12"/>
      <c r="I98997" s="49"/>
    </row>
    <row r="98998" customHeight="1" spans="7:9">
      <c r="G98998" s="11"/>
      <c r="H98998" s="12"/>
      <c r="I98998" s="49"/>
    </row>
    <row r="98999" customHeight="1" spans="7:9">
      <c r="G98999" s="11"/>
      <c r="H98999" s="12"/>
      <c r="I98999" s="49"/>
    </row>
    <row r="99000" customHeight="1" spans="7:9">
      <c r="G99000" s="11"/>
      <c r="H99000" s="12"/>
      <c r="I99000" s="49"/>
    </row>
    <row r="99001" customHeight="1" spans="7:9">
      <c r="G99001" s="11"/>
      <c r="H99001" s="12"/>
      <c r="I99001" s="49"/>
    </row>
    <row r="99002" customHeight="1" spans="7:9">
      <c r="G99002" s="11"/>
      <c r="H99002" s="12"/>
      <c r="I99002" s="49"/>
    </row>
    <row r="99003" customHeight="1" spans="7:9">
      <c r="G99003" s="11"/>
      <c r="H99003" s="12"/>
      <c r="I99003" s="49"/>
    </row>
    <row r="99004" customHeight="1" spans="7:9">
      <c r="G99004" s="11"/>
      <c r="H99004" s="12"/>
      <c r="I99004" s="49"/>
    </row>
    <row r="99005" customHeight="1" spans="7:9">
      <c r="G99005" s="11"/>
      <c r="H99005" s="12"/>
      <c r="I99005" s="49"/>
    </row>
    <row r="99006" customHeight="1" spans="7:9">
      <c r="G99006" s="11"/>
      <c r="H99006" s="12"/>
      <c r="I99006" s="49"/>
    </row>
    <row r="99007" customHeight="1" spans="7:9">
      <c r="G99007" s="11"/>
      <c r="H99007" s="12"/>
      <c r="I99007" s="49"/>
    </row>
    <row r="99008" customHeight="1" spans="7:9">
      <c r="G99008" s="11"/>
      <c r="H99008" s="12"/>
      <c r="I99008" s="49"/>
    </row>
    <row r="99009" customHeight="1" spans="7:9">
      <c r="G99009" s="11"/>
      <c r="H99009" s="12"/>
      <c r="I99009" s="49"/>
    </row>
    <row r="99010" customHeight="1" spans="7:9">
      <c r="G99010" s="11"/>
      <c r="H99010" s="12"/>
      <c r="I99010" s="49"/>
    </row>
    <row r="99011" customHeight="1" spans="7:9">
      <c r="G99011" s="11"/>
      <c r="H99011" s="12"/>
      <c r="I99011" s="49"/>
    </row>
    <row r="99012" customHeight="1" spans="7:9">
      <c r="G99012" s="11"/>
      <c r="H99012" s="12"/>
      <c r="I99012" s="49"/>
    </row>
    <row r="99013" customHeight="1" spans="7:9">
      <c r="G99013" s="11"/>
      <c r="H99013" s="12"/>
      <c r="I99013" s="49"/>
    </row>
    <row r="99014" customHeight="1" spans="7:9">
      <c r="G99014" s="11"/>
      <c r="H99014" s="12"/>
      <c r="I99014" s="49"/>
    </row>
    <row r="99015" customHeight="1" spans="7:9">
      <c r="G99015" s="11"/>
      <c r="H99015" s="12"/>
      <c r="I99015" s="49"/>
    </row>
    <row r="99016" customHeight="1" spans="7:9">
      <c r="G99016" s="11"/>
      <c r="H99016" s="12"/>
      <c r="I99016" s="49"/>
    </row>
    <row r="99017" customHeight="1" spans="7:9">
      <c r="G99017" s="11"/>
      <c r="H99017" s="12"/>
      <c r="I99017" s="49"/>
    </row>
    <row r="99018" customHeight="1" spans="7:9">
      <c r="G99018" s="11"/>
      <c r="H99018" s="12"/>
      <c r="I99018" s="49"/>
    </row>
    <row r="99019" customHeight="1" spans="7:9">
      <c r="G99019" s="11"/>
      <c r="H99019" s="12"/>
      <c r="I99019" s="49"/>
    </row>
    <row r="99020" customHeight="1" spans="7:9">
      <c r="G99020" s="11"/>
      <c r="H99020" s="12"/>
      <c r="I99020" s="49"/>
    </row>
    <row r="99021" customHeight="1" spans="7:9">
      <c r="G99021" s="11"/>
      <c r="H99021" s="12"/>
      <c r="I99021" s="49"/>
    </row>
    <row r="99022" customHeight="1" spans="7:9">
      <c r="G99022" s="11"/>
      <c r="H99022" s="12"/>
      <c r="I99022" s="49"/>
    </row>
    <row r="99023" customHeight="1" spans="7:9">
      <c r="G99023" s="11"/>
      <c r="H99023" s="12"/>
      <c r="I99023" s="49"/>
    </row>
    <row r="99024" customHeight="1" spans="7:9">
      <c r="G99024" s="11"/>
      <c r="H99024" s="12"/>
      <c r="I99024" s="49"/>
    </row>
    <row r="99025" customHeight="1" spans="7:9">
      <c r="G99025" s="11"/>
      <c r="H99025" s="12"/>
      <c r="I99025" s="49"/>
    </row>
    <row r="99026" customHeight="1" spans="7:9">
      <c r="G99026" s="11"/>
      <c r="H99026" s="12"/>
      <c r="I99026" s="49"/>
    </row>
    <row r="99027" customHeight="1" spans="7:9">
      <c r="G99027" s="11"/>
      <c r="H99027" s="12"/>
      <c r="I99027" s="49"/>
    </row>
    <row r="99028" customHeight="1" spans="7:9">
      <c r="G99028" s="11"/>
      <c r="H99028" s="12"/>
      <c r="I99028" s="49"/>
    </row>
    <row r="99029" customHeight="1" spans="7:9">
      <c r="G99029" s="11"/>
      <c r="H99029" s="12"/>
      <c r="I99029" s="49"/>
    </row>
    <row r="99030" customHeight="1" spans="7:9">
      <c r="G99030" s="11"/>
      <c r="H99030" s="12"/>
      <c r="I99030" s="49"/>
    </row>
    <row r="99031" customHeight="1" spans="7:9">
      <c r="G99031" s="11"/>
      <c r="H99031" s="12"/>
      <c r="I99031" s="49"/>
    </row>
    <row r="99032" customHeight="1" spans="7:9">
      <c r="G99032" s="11"/>
      <c r="H99032" s="12"/>
      <c r="I99032" s="49"/>
    </row>
    <row r="99033" customHeight="1" spans="7:9">
      <c r="G99033" s="11"/>
      <c r="H99033" s="12"/>
      <c r="I99033" s="49"/>
    </row>
    <row r="99034" customHeight="1" spans="7:9">
      <c r="G99034" s="11"/>
      <c r="H99034" s="12"/>
      <c r="I99034" s="49"/>
    </row>
    <row r="99035" customHeight="1" spans="7:9">
      <c r="G99035" s="11"/>
      <c r="H99035" s="12"/>
      <c r="I99035" s="49"/>
    </row>
    <row r="99036" customHeight="1" spans="7:9">
      <c r="G99036" s="11"/>
      <c r="H99036" s="12"/>
      <c r="I99036" s="49"/>
    </row>
    <row r="99037" customHeight="1" spans="7:9">
      <c r="G99037" s="11"/>
      <c r="H99037" s="12"/>
      <c r="I99037" s="49"/>
    </row>
    <row r="99038" customHeight="1" spans="7:9">
      <c r="G99038" s="11"/>
      <c r="H99038" s="12"/>
      <c r="I99038" s="49"/>
    </row>
    <row r="99039" customHeight="1" spans="7:9">
      <c r="G99039" s="11"/>
      <c r="H99039" s="12"/>
      <c r="I99039" s="49"/>
    </row>
    <row r="99040" customHeight="1" spans="7:9">
      <c r="G99040" s="11"/>
      <c r="H99040" s="12"/>
      <c r="I99040" s="49"/>
    </row>
    <row r="99041" customHeight="1" spans="7:9">
      <c r="G99041" s="11"/>
      <c r="H99041" s="12"/>
      <c r="I99041" s="49"/>
    </row>
    <row r="99042" customHeight="1" spans="7:9">
      <c r="G99042" s="11"/>
      <c r="H99042" s="12"/>
      <c r="I99042" s="49"/>
    </row>
    <row r="99043" customHeight="1" spans="7:9">
      <c r="G99043" s="11"/>
      <c r="H99043" s="12"/>
      <c r="I99043" s="49"/>
    </row>
    <row r="99044" customHeight="1" spans="7:9">
      <c r="G99044" s="11"/>
      <c r="H99044" s="12"/>
      <c r="I99044" s="49"/>
    </row>
    <row r="99045" customHeight="1" spans="7:9">
      <c r="G99045" s="11"/>
      <c r="H99045" s="12"/>
      <c r="I99045" s="49"/>
    </row>
    <row r="99046" customHeight="1" spans="7:9">
      <c r="G99046" s="11"/>
      <c r="H99046" s="12"/>
      <c r="I99046" s="49"/>
    </row>
    <row r="99047" customHeight="1" spans="7:9">
      <c r="G99047" s="11"/>
      <c r="H99047" s="12"/>
      <c r="I99047" s="49"/>
    </row>
    <row r="99048" customHeight="1" spans="7:9">
      <c r="G99048" s="11"/>
      <c r="H99048" s="12"/>
      <c r="I99048" s="49"/>
    </row>
    <row r="99049" customHeight="1" spans="7:9">
      <c r="G99049" s="11"/>
      <c r="H99049" s="12"/>
      <c r="I99049" s="49"/>
    </row>
    <row r="99050" customHeight="1" spans="7:9">
      <c r="G99050" s="11"/>
      <c r="H99050" s="12"/>
      <c r="I99050" s="49"/>
    </row>
    <row r="99051" customHeight="1" spans="7:9">
      <c r="G99051" s="11"/>
      <c r="H99051" s="12"/>
      <c r="I99051" s="49"/>
    </row>
    <row r="99052" customHeight="1" spans="7:9">
      <c r="G99052" s="11"/>
      <c r="H99052" s="12"/>
      <c r="I99052" s="49"/>
    </row>
    <row r="99053" customHeight="1" spans="7:9">
      <c r="G99053" s="11"/>
      <c r="H99053" s="12"/>
      <c r="I99053" s="49"/>
    </row>
    <row r="99054" customHeight="1" spans="7:9">
      <c r="G99054" s="11"/>
      <c r="H99054" s="12"/>
      <c r="I99054" s="49"/>
    </row>
    <row r="99055" customHeight="1" spans="7:9">
      <c r="G99055" s="11"/>
      <c r="H99055" s="12"/>
      <c r="I99055" s="49"/>
    </row>
    <row r="99056" customHeight="1" spans="7:9">
      <c r="G99056" s="11"/>
      <c r="H99056" s="12"/>
      <c r="I99056" s="49"/>
    </row>
    <row r="99057" customHeight="1" spans="7:9">
      <c r="G99057" s="11"/>
      <c r="H99057" s="12"/>
      <c r="I99057" s="49"/>
    </row>
    <row r="99058" customHeight="1" spans="7:9">
      <c r="G99058" s="11"/>
      <c r="H99058" s="12"/>
      <c r="I99058" s="49"/>
    </row>
    <row r="99059" customHeight="1" spans="7:9">
      <c r="G99059" s="11"/>
      <c r="H99059" s="12"/>
      <c r="I99059" s="49"/>
    </row>
    <row r="99060" customHeight="1" spans="7:9">
      <c r="G99060" s="11"/>
      <c r="H99060" s="12"/>
      <c r="I99060" s="49"/>
    </row>
    <row r="99061" customHeight="1" spans="7:9">
      <c r="G99061" s="11"/>
      <c r="H99061" s="12"/>
      <c r="I99061" s="49"/>
    </row>
    <row r="99062" customHeight="1" spans="7:9">
      <c r="G99062" s="11"/>
      <c r="H99062" s="12"/>
      <c r="I99062" s="49"/>
    </row>
    <row r="99063" customHeight="1" spans="7:9">
      <c r="G99063" s="11"/>
      <c r="H99063" s="12"/>
      <c r="I99063" s="49"/>
    </row>
    <row r="99064" customHeight="1" spans="7:9">
      <c r="G99064" s="11"/>
      <c r="H99064" s="12"/>
      <c r="I99064" s="49"/>
    </row>
    <row r="99065" customHeight="1" spans="7:9">
      <c r="G99065" s="11"/>
      <c r="H99065" s="12"/>
      <c r="I99065" s="49"/>
    </row>
    <row r="99066" customHeight="1" spans="7:9">
      <c r="G99066" s="11"/>
      <c r="H99066" s="12"/>
      <c r="I99066" s="49"/>
    </row>
    <row r="99067" customHeight="1" spans="7:9">
      <c r="G99067" s="11"/>
      <c r="H99067" s="12"/>
      <c r="I99067" s="49"/>
    </row>
    <row r="99068" customHeight="1" spans="7:9">
      <c r="G99068" s="11"/>
      <c r="H99068" s="12"/>
      <c r="I99068" s="49"/>
    </row>
    <row r="99069" customHeight="1" spans="7:9">
      <c r="G99069" s="11"/>
      <c r="H99069" s="12"/>
      <c r="I99069" s="49"/>
    </row>
    <row r="99070" customHeight="1" spans="7:9">
      <c r="G99070" s="11"/>
      <c r="H99070" s="12"/>
      <c r="I99070" s="49"/>
    </row>
    <row r="99071" customHeight="1" spans="7:9">
      <c r="G99071" s="11"/>
      <c r="H99071" s="12"/>
      <c r="I99071" s="49"/>
    </row>
    <row r="99072" customHeight="1" spans="7:9">
      <c r="G99072" s="11"/>
      <c r="H99072" s="12"/>
      <c r="I99072" s="49"/>
    </row>
    <row r="99073" customHeight="1" spans="7:9">
      <c r="G99073" s="11"/>
      <c r="H99073" s="12"/>
      <c r="I99073" s="49"/>
    </row>
    <row r="99074" customHeight="1" spans="7:9">
      <c r="G99074" s="11"/>
      <c r="H99074" s="12"/>
      <c r="I99074" s="49"/>
    </row>
    <row r="99075" customHeight="1" spans="7:9">
      <c r="G99075" s="11"/>
      <c r="H99075" s="12"/>
      <c r="I99075" s="49"/>
    </row>
    <row r="99076" customHeight="1" spans="7:9">
      <c r="G99076" s="11"/>
      <c r="H99076" s="12"/>
      <c r="I99076" s="49"/>
    </row>
    <row r="99077" customHeight="1" spans="7:9">
      <c r="G99077" s="11"/>
      <c r="H99077" s="12"/>
      <c r="I99077" s="49"/>
    </row>
    <row r="99078" customHeight="1" spans="7:9">
      <c r="G99078" s="11"/>
      <c r="H99078" s="12"/>
      <c r="I99078" s="49"/>
    </row>
    <row r="99079" customHeight="1" spans="7:9">
      <c r="G99079" s="11"/>
      <c r="H99079" s="12"/>
      <c r="I99079" s="49"/>
    </row>
    <row r="99080" customHeight="1" spans="7:9">
      <c r="G99080" s="11"/>
      <c r="H99080" s="12"/>
      <c r="I99080" s="49"/>
    </row>
    <row r="99081" customHeight="1" spans="7:9">
      <c r="G99081" s="11"/>
      <c r="H99081" s="12"/>
      <c r="I99081" s="49"/>
    </row>
    <row r="99082" customHeight="1" spans="7:9">
      <c r="G99082" s="11"/>
      <c r="H99082" s="12"/>
      <c r="I99082" s="49"/>
    </row>
    <row r="99083" customHeight="1" spans="7:9">
      <c r="G99083" s="11"/>
      <c r="H99083" s="12"/>
      <c r="I99083" s="49"/>
    </row>
    <row r="99084" customHeight="1" spans="7:9">
      <c r="G99084" s="11"/>
      <c r="H99084" s="12"/>
      <c r="I99084" s="49"/>
    </row>
    <row r="99085" customHeight="1" spans="7:9">
      <c r="G99085" s="11"/>
      <c r="H99085" s="12"/>
      <c r="I99085" s="49"/>
    </row>
    <row r="99086" customHeight="1" spans="7:9">
      <c r="G99086" s="11"/>
      <c r="H99086" s="12"/>
      <c r="I99086" s="49"/>
    </row>
    <row r="99087" customHeight="1" spans="7:9">
      <c r="G99087" s="11"/>
      <c r="H99087" s="12"/>
      <c r="I99087" s="49"/>
    </row>
    <row r="99088" customHeight="1" spans="7:9">
      <c r="G99088" s="11"/>
      <c r="H99088" s="12"/>
      <c r="I99088" s="49"/>
    </row>
    <row r="99089" customHeight="1" spans="7:9">
      <c r="G99089" s="11"/>
      <c r="H99089" s="12"/>
      <c r="I99089" s="49"/>
    </row>
    <row r="99090" customHeight="1" spans="7:9">
      <c r="G99090" s="11"/>
      <c r="H99090" s="12"/>
      <c r="I99090" s="49"/>
    </row>
    <row r="99091" customHeight="1" spans="7:9">
      <c r="G99091" s="11"/>
      <c r="H99091" s="12"/>
      <c r="I99091" s="49"/>
    </row>
    <row r="99092" customHeight="1" spans="7:9">
      <c r="G99092" s="11"/>
      <c r="H99092" s="12"/>
      <c r="I99092" s="49"/>
    </row>
    <row r="99093" customHeight="1" spans="7:9">
      <c r="G99093" s="11"/>
      <c r="H99093" s="12"/>
      <c r="I99093" s="49"/>
    </row>
    <row r="99094" customHeight="1" spans="7:9">
      <c r="G99094" s="11"/>
      <c r="H99094" s="12"/>
      <c r="I99094" s="49"/>
    </row>
    <row r="99095" customHeight="1" spans="7:9">
      <c r="G99095" s="11"/>
      <c r="H99095" s="12"/>
      <c r="I99095" s="49"/>
    </row>
    <row r="99096" customHeight="1" spans="7:9">
      <c r="G99096" s="11"/>
      <c r="H99096" s="12"/>
      <c r="I99096" s="49"/>
    </row>
    <row r="99097" customHeight="1" spans="7:9">
      <c r="G99097" s="11"/>
      <c r="H99097" s="12"/>
      <c r="I99097" s="49"/>
    </row>
    <row r="99098" customHeight="1" spans="7:9">
      <c r="G99098" s="11"/>
      <c r="H99098" s="12"/>
      <c r="I99098" s="49"/>
    </row>
    <row r="99099" customHeight="1" spans="7:9">
      <c r="G99099" s="11"/>
      <c r="H99099" s="12"/>
      <c r="I99099" s="49"/>
    </row>
    <row r="99100" customHeight="1" spans="7:9">
      <c r="G99100" s="11"/>
      <c r="H99100" s="12"/>
      <c r="I99100" s="49"/>
    </row>
    <row r="99101" customHeight="1" spans="7:9">
      <c r="G99101" s="11"/>
      <c r="H99101" s="12"/>
      <c r="I99101" s="49"/>
    </row>
    <row r="99102" customHeight="1" spans="7:9">
      <c r="G99102" s="11"/>
      <c r="H99102" s="12"/>
      <c r="I99102" s="49"/>
    </row>
    <row r="99103" customHeight="1" spans="7:9">
      <c r="G99103" s="11"/>
      <c r="H99103" s="12"/>
      <c r="I99103" s="49"/>
    </row>
    <row r="99104" customHeight="1" spans="7:9">
      <c r="G99104" s="11"/>
      <c r="H99104" s="12"/>
      <c r="I99104" s="49"/>
    </row>
    <row r="99105" customHeight="1" spans="7:9">
      <c r="G99105" s="11"/>
      <c r="H99105" s="12"/>
      <c r="I99105" s="49"/>
    </row>
    <row r="99106" customHeight="1" spans="7:9">
      <c r="G99106" s="11"/>
      <c r="H99106" s="12"/>
      <c r="I99106" s="49"/>
    </row>
    <row r="99107" customHeight="1" spans="7:9">
      <c r="G99107" s="11"/>
      <c r="H99107" s="12"/>
      <c r="I99107" s="49"/>
    </row>
    <row r="99108" customHeight="1" spans="7:9">
      <c r="G99108" s="11"/>
      <c r="H99108" s="12"/>
      <c r="I99108" s="49"/>
    </row>
    <row r="99109" customHeight="1" spans="7:9">
      <c r="G99109" s="11"/>
      <c r="H99109" s="12"/>
      <c r="I99109" s="49"/>
    </row>
    <row r="99110" customHeight="1" spans="7:9">
      <c r="G99110" s="11"/>
      <c r="H99110" s="12"/>
      <c r="I99110" s="49"/>
    </row>
    <row r="99111" customHeight="1" spans="7:9">
      <c r="G99111" s="11"/>
      <c r="H99111" s="12"/>
      <c r="I99111" s="49"/>
    </row>
    <row r="99112" customHeight="1" spans="7:9">
      <c r="G99112" s="11"/>
      <c r="H99112" s="12"/>
      <c r="I99112" s="49"/>
    </row>
    <row r="99113" customHeight="1" spans="7:9">
      <c r="G99113" s="11"/>
      <c r="H99113" s="12"/>
      <c r="I99113" s="49"/>
    </row>
    <row r="99114" customHeight="1" spans="7:9">
      <c r="G99114" s="11"/>
      <c r="H99114" s="12"/>
      <c r="I99114" s="49"/>
    </row>
    <row r="99115" customHeight="1" spans="7:9">
      <c r="G99115" s="11"/>
      <c r="H99115" s="12"/>
      <c r="I99115" s="49"/>
    </row>
    <row r="99116" customHeight="1" spans="7:9">
      <c r="G99116" s="11"/>
      <c r="H99116" s="12"/>
      <c r="I99116" s="49"/>
    </row>
    <row r="99117" customHeight="1" spans="7:9">
      <c r="G99117" s="11"/>
      <c r="H99117" s="12"/>
      <c r="I99117" s="49"/>
    </row>
    <row r="99118" customHeight="1" spans="7:9">
      <c r="G99118" s="11"/>
      <c r="H99118" s="12"/>
      <c r="I99118" s="49"/>
    </row>
    <row r="99119" customHeight="1" spans="7:9">
      <c r="G99119" s="11"/>
      <c r="H99119" s="12"/>
      <c r="I99119" s="49"/>
    </row>
    <row r="99120" customHeight="1" spans="7:9">
      <c r="G99120" s="11"/>
      <c r="H99120" s="12"/>
      <c r="I99120" s="49"/>
    </row>
    <row r="99121" customHeight="1" spans="7:9">
      <c r="G99121" s="11"/>
      <c r="H99121" s="12"/>
      <c r="I99121" s="49"/>
    </row>
    <row r="99122" customHeight="1" spans="7:9">
      <c r="G99122" s="11"/>
      <c r="H99122" s="12"/>
      <c r="I99122" s="49"/>
    </row>
    <row r="99123" customHeight="1" spans="7:9">
      <c r="G99123" s="11"/>
      <c r="H99123" s="12"/>
      <c r="I99123" s="49"/>
    </row>
    <row r="99124" customHeight="1" spans="7:9">
      <c r="G99124" s="11"/>
      <c r="H99124" s="12"/>
      <c r="I99124" s="49"/>
    </row>
    <row r="99125" customHeight="1" spans="7:9">
      <c r="G99125" s="11"/>
      <c r="H99125" s="12"/>
      <c r="I99125" s="49"/>
    </row>
    <row r="99126" customHeight="1" spans="7:9">
      <c r="G99126" s="11"/>
      <c r="H99126" s="12"/>
      <c r="I99126" s="49"/>
    </row>
    <row r="99127" customHeight="1" spans="7:9">
      <c r="G99127" s="11"/>
      <c r="H99127" s="12"/>
      <c r="I99127" s="49"/>
    </row>
    <row r="99128" customHeight="1" spans="7:9">
      <c r="G99128" s="11"/>
      <c r="H99128" s="12"/>
      <c r="I99128" s="49"/>
    </row>
    <row r="99129" customHeight="1" spans="7:9">
      <c r="G99129" s="11"/>
      <c r="H99129" s="12"/>
      <c r="I99129" s="49"/>
    </row>
    <row r="99130" customHeight="1" spans="7:9">
      <c r="G99130" s="11"/>
      <c r="H99130" s="12"/>
      <c r="I99130" s="49"/>
    </row>
    <row r="99131" customHeight="1" spans="7:9">
      <c r="G99131" s="11"/>
      <c r="H99131" s="12"/>
      <c r="I99131" s="49"/>
    </row>
    <row r="99132" customHeight="1" spans="7:9">
      <c r="G99132" s="11"/>
      <c r="H99132" s="12"/>
      <c r="I99132" s="49"/>
    </row>
    <row r="99133" customHeight="1" spans="7:9">
      <c r="G99133" s="11"/>
      <c r="H99133" s="12"/>
      <c r="I99133" s="49"/>
    </row>
    <row r="99134" customHeight="1" spans="7:9">
      <c r="G99134" s="11"/>
      <c r="H99134" s="12"/>
      <c r="I99134" s="49"/>
    </row>
    <row r="99135" customHeight="1" spans="7:9">
      <c r="G99135" s="11"/>
      <c r="H99135" s="12"/>
      <c r="I99135" s="49"/>
    </row>
    <row r="99136" customHeight="1" spans="7:9">
      <c r="G99136" s="11"/>
      <c r="H99136" s="12"/>
      <c r="I99136" s="49"/>
    </row>
    <row r="99137" customHeight="1" spans="7:9">
      <c r="G99137" s="11"/>
      <c r="H99137" s="12"/>
      <c r="I99137" s="49"/>
    </row>
    <row r="99138" customHeight="1" spans="7:9">
      <c r="G99138" s="11"/>
      <c r="H99138" s="12"/>
      <c r="I99138" s="49"/>
    </row>
    <row r="99139" customHeight="1" spans="7:9">
      <c r="G99139" s="11"/>
      <c r="H99139" s="12"/>
      <c r="I99139" s="49"/>
    </row>
    <row r="99140" customHeight="1" spans="7:9">
      <c r="G99140" s="11"/>
      <c r="H99140" s="12"/>
      <c r="I99140" s="49"/>
    </row>
    <row r="99141" customHeight="1" spans="7:9">
      <c r="G99141" s="11"/>
      <c r="H99141" s="12"/>
      <c r="I99141" s="49"/>
    </row>
    <row r="99142" customHeight="1" spans="7:9">
      <c r="G99142" s="11"/>
      <c r="H99142" s="12"/>
      <c r="I99142" s="49"/>
    </row>
    <row r="99143" customHeight="1" spans="7:9">
      <c r="G99143" s="11"/>
      <c r="H99143" s="12"/>
      <c r="I99143" s="49"/>
    </row>
    <row r="99144" customHeight="1" spans="7:9">
      <c r="G99144" s="11"/>
      <c r="H99144" s="12"/>
      <c r="I99144" s="49"/>
    </row>
    <row r="99145" customHeight="1" spans="7:9">
      <c r="G99145" s="11"/>
      <c r="H99145" s="12"/>
      <c r="I99145" s="49"/>
    </row>
    <row r="99146" customHeight="1" spans="7:9">
      <c r="G99146" s="11"/>
      <c r="H99146" s="12"/>
      <c r="I99146" s="49"/>
    </row>
    <row r="99147" customHeight="1" spans="7:9">
      <c r="G99147" s="11"/>
      <c r="H99147" s="12"/>
      <c r="I99147" s="49"/>
    </row>
    <row r="99148" customHeight="1" spans="7:9">
      <c r="G99148" s="11"/>
      <c r="H99148" s="12"/>
      <c r="I99148" s="49"/>
    </row>
    <row r="99149" customHeight="1" spans="7:9">
      <c r="G99149" s="11"/>
      <c r="H99149" s="12"/>
      <c r="I99149" s="49"/>
    </row>
    <row r="99150" customHeight="1" spans="7:9">
      <c r="G99150" s="11"/>
      <c r="H99150" s="12"/>
      <c r="I99150" s="49"/>
    </row>
    <row r="99151" customHeight="1" spans="7:9">
      <c r="G99151" s="11"/>
      <c r="H99151" s="12"/>
      <c r="I99151" s="49"/>
    </row>
    <row r="99152" customHeight="1" spans="7:9">
      <c r="G99152" s="11"/>
      <c r="H99152" s="12"/>
      <c r="I99152" s="49"/>
    </row>
    <row r="99153" customHeight="1" spans="7:9">
      <c r="G99153" s="11"/>
      <c r="H99153" s="12"/>
      <c r="I99153" s="49"/>
    </row>
    <row r="99154" customHeight="1" spans="7:9">
      <c r="G99154" s="11"/>
      <c r="H99154" s="12"/>
      <c r="I99154" s="49"/>
    </row>
    <row r="99155" customHeight="1" spans="7:9">
      <c r="G99155" s="11"/>
      <c r="H99155" s="12"/>
      <c r="I99155" s="49"/>
    </row>
    <row r="99156" customHeight="1" spans="7:9">
      <c r="G99156" s="11"/>
      <c r="H99156" s="12"/>
      <c r="I99156" s="49"/>
    </row>
    <row r="99157" customHeight="1" spans="7:9">
      <c r="G99157" s="11"/>
      <c r="H99157" s="12"/>
      <c r="I99157" s="49"/>
    </row>
    <row r="99158" customHeight="1" spans="7:9">
      <c r="G99158" s="11"/>
      <c r="H99158" s="12"/>
      <c r="I99158" s="49"/>
    </row>
    <row r="99159" customHeight="1" spans="7:9">
      <c r="G99159" s="11"/>
      <c r="H99159" s="12"/>
      <c r="I99159" s="49"/>
    </row>
    <row r="99160" customHeight="1" spans="7:9">
      <c r="G99160" s="11"/>
      <c r="H99160" s="12"/>
      <c r="I99160" s="49"/>
    </row>
    <row r="99161" customHeight="1" spans="7:9">
      <c r="G99161" s="11"/>
      <c r="H99161" s="12"/>
      <c r="I99161" s="49"/>
    </row>
    <row r="99162" customHeight="1" spans="7:9">
      <c r="G99162" s="11"/>
      <c r="H99162" s="12"/>
      <c r="I99162" s="49"/>
    </row>
    <row r="99163" customHeight="1" spans="7:9">
      <c r="G99163" s="11"/>
      <c r="H99163" s="12"/>
      <c r="I99163" s="49"/>
    </row>
    <row r="99164" customHeight="1" spans="7:9">
      <c r="G99164" s="11"/>
      <c r="H99164" s="12"/>
      <c r="I99164" s="49"/>
    </row>
    <row r="99165" customHeight="1" spans="7:9">
      <c r="G99165" s="11"/>
      <c r="H99165" s="12"/>
      <c r="I99165" s="49"/>
    </row>
    <row r="99166" customHeight="1" spans="7:9">
      <c r="G99166" s="11"/>
      <c r="H99166" s="12"/>
      <c r="I99166" s="49"/>
    </row>
    <row r="99167" customHeight="1" spans="7:9">
      <c r="G99167" s="11"/>
      <c r="H99167" s="12"/>
      <c r="I99167" s="49"/>
    </row>
    <row r="99168" customHeight="1" spans="7:9">
      <c r="G99168" s="11"/>
      <c r="H99168" s="12"/>
      <c r="I99168" s="49"/>
    </row>
    <row r="99169" customHeight="1" spans="7:9">
      <c r="G99169" s="11"/>
      <c r="H99169" s="12"/>
      <c r="I99169" s="49"/>
    </row>
    <row r="99170" customHeight="1" spans="7:9">
      <c r="G99170" s="11"/>
      <c r="H99170" s="12"/>
      <c r="I99170" s="49"/>
    </row>
    <row r="99171" customHeight="1" spans="7:9">
      <c r="G99171" s="11"/>
      <c r="H99171" s="12"/>
      <c r="I99171" s="49"/>
    </row>
    <row r="99172" customHeight="1" spans="7:9">
      <c r="G99172" s="11"/>
      <c r="H99172" s="12"/>
      <c r="I99172" s="49"/>
    </row>
    <row r="99173" customHeight="1" spans="7:9">
      <c r="G99173" s="11"/>
      <c r="H99173" s="12"/>
      <c r="I99173" s="49"/>
    </row>
    <row r="99174" customHeight="1" spans="7:9">
      <c r="G99174" s="11"/>
      <c r="H99174" s="12"/>
      <c r="I99174" s="49"/>
    </row>
    <row r="99175" customHeight="1" spans="7:9">
      <c r="G99175" s="11"/>
      <c r="H99175" s="12"/>
      <c r="I99175" s="49"/>
    </row>
    <row r="99176" customHeight="1" spans="7:9">
      <c r="G99176" s="11"/>
      <c r="H99176" s="12"/>
      <c r="I99176" s="49"/>
    </row>
    <row r="99177" customHeight="1" spans="7:9">
      <c r="G99177" s="11"/>
      <c r="H99177" s="12"/>
      <c r="I99177" s="49"/>
    </row>
    <row r="99178" customHeight="1" spans="7:9">
      <c r="G99178" s="11"/>
      <c r="H99178" s="12"/>
      <c r="I99178" s="49"/>
    </row>
    <row r="99179" customHeight="1" spans="7:9">
      <c r="G99179" s="11"/>
      <c r="H99179" s="12"/>
      <c r="I99179" s="49"/>
    </row>
    <row r="99180" customHeight="1" spans="7:9">
      <c r="G99180" s="11"/>
      <c r="H99180" s="12"/>
      <c r="I99180" s="49"/>
    </row>
    <row r="99181" customHeight="1" spans="7:9">
      <c r="G99181" s="11"/>
      <c r="H99181" s="12"/>
      <c r="I99181" s="49"/>
    </row>
    <row r="99182" customHeight="1" spans="7:9">
      <c r="G99182" s="11"/>
      <c r="H99182" s="12"/>
      <c r="I99182" s="49"/>
    </row>
    <row r="99183" customHeight="1" spans="7:9">
      <c r="G99183" s="11"/>
      <c r="H99183" s="12"/>
      <c r="I99183" s="49"/>
    </row>
    <row r="99184" customHeight="1" spans="7:9">
      <c r="G99184" s="11"/>
      <c r="H99184" s="12"/>
      <c r="I99184" s="49"/>
    </row>
    <row r="99185" customHeight="1" spans="7:9">
      <c r="G99185" s="11"/>
      <c r="H99185" s="12"/>
      <c r="I99185" s="49"/>
    </row>
    <row r="99186" customHeight="1" spans="7:9">
      <c r="G99186" s="11"/>
      <c r="H99186" s="12"/>
      <c r="I99186" s="49"/>
    </row>
    <row r="99187" customHeight="1" spans="7:9">
      <c r="G99187" s="11"/>
      <c r="H99187" s="12"/>
      <c r="I99187" s="49"/>
    </row>
    <row r="99188" customHeight="1" spans="7:9">
      <c r="G99188" s="11"/>
      <c r="H99188" s="12"/>
      <c r="I99188" s="49"/>
    </row>
    <row r="99189" customHeight="1" spans="7:9">
      <c r="G99189" s="11"/>
      <c r="H99189" s="12"/>
      <c r="I99189" s="49"/>
    </row>
    <row r="99190" customHeight="1" spans="7:9">
      <c r="G99190" s="11"/>
      <c r="H99190" s="12"/>
      <c r="I99190" s="49"/>
    </row>
    <row r="99191" customHeight="1" spans="7:9">
      <c r="G99191" s="11"/>
      <c r="H99191" s="12"/>
      <c r="I99191" s="49"/>
    </row>
    <row r="99192" customHeight="1" spans="7:9">
      <c r="G99192" s="11"/>
      <c r="H99192" s="12"/>
      <c r="I99192" s="49"/>
    </row>
    <row r="99193" customHeight="1" spans="7:9">
      <c r="G99193" s="11"/>
      <c r="H99193" s="12"/>
      <c r="I99193" s="49"/>
    </row>
    <row r="99194" customHeight="1" spans="7:9">
      <c r="G99194" s="11"/>
      <c r="H99194" s="12"/>
      <c r="I99194" s="49"/>
    </row>
    <row r="99195" customHeight="1" spans="7:9">
      <c r="G99195" s="11"/>
      <c r="H99195" s="12"/>
      <c r="I99195" s="49"/>
    </row>
    <row r="99196" customHeight="1" spans="7:9">
      <c r="G99196" s="11"/>
      <c r="H99196" s="12"/>
      <c r="I99196" s="49"/>
    </row>
    <row r="99197" customHeight="1" spans="7:9">
      <c r="G99197" s="11"/>
      <c r="H99197" s="12"/>
      <c r="I99197" s="49"/>
    </row>
    <row r="99198" customHeight="1" spans="7:9">
      <c r="G99198" s="11"/>
      <c r="H99198" s="12"/>
      <c r="I99198" s="49"/>
    </row>
    <row r="99199" customHeight="1" spans="7:9">
      <c r="G99199" s="11"/>
      <c r="H99199" s="12"/>
      <c r="I99199" s="49"/>
    </row>
    <row r="99200" customHeight="1" spans="7:9">
      <c r="G99200" s="11"/>
      <c r="H99200" s="12"/>
      <c r="I99200" s="49"/>
    </row>
    <row r="99201" customHeight="1" spans="7:9">
      <c r="G99201" s="11"/>
      <c r="H99201" s="12"/>
      <c r="I99201" s="49"/>
    </row>
    <row r="99202" customHeight="1" spans="7:9">
      <c r="G99202" s="11"/>
      <c r="H99202" s="12"/>
      <c r="I99202" s="49"/>
    </row>
    <row r="99203" customHeight="1" spans="7:9">
      <c r="G99203" s="11"/>
      <c r="H99203" s="12"/>
      <c r="I99203" s="49"/>
    </row>
    <row r="99204" customHeight="1" spans="7:9">
      <c r="G99204" s="11"/>
      <c r="H99204" s="12"/>
      <c r="I99204" s="49"/>
    </row>
    <row r="99205" customHeight="1" spans="7:9">
      <c r="G99205" s="11"/>
      <c r="H99205" s="12"/>
      <c r="I99205" s="49"/>
    </row>
    <row r="99206" customHeight="1" spans="7:9">
      <c r="G99206" s="11"/>
      <c r="H99206" s="12"/>
      <c r="I99206" s="49"/>
    </row>
    <row r="99207" customHeight="1" spans="7:9">
      <c r="G99207" s="11"/>
      <c r="H99207" s="12"/>
      <c r="I99207" s="49"/>
    </row>
    <row r="99208" customHeight="1" spans="7:9">
      <c r="G99208" s="11"/>
      <c r="H99208" s="12"/>
      <c r="I99208" s="49"/>
    </row>
    <row r="99209" customHeight="1" spans="7:9">
      <c r="G99209" s="11"/>
      <c r="H99209" s="12"/>
      <c r="I99209" s="49"/>
    </row>
    <row r="99210" customHeight="1" spans="7:9">
      <c r="G99210" s="11"/>
      <c r="H99210" s="12"/>
      <c r="I99210" s="49"/>
    </row>
    <row r="99211" customHeight="1" spans="7:9">
      <c r="G99211" s="11"/>
      <c r="H99211" s="12"/>
      <c r="I99211" s="49"/>
    </row>
    <row r="99212" customHeight="1" spans="7:9">
      <c r="G99212" s="11"/>
      <c r="H99212" s="12"/>
      <c r="I99212" s="49"/>
    </row>
    <row r="99213" customHeight="1" spans="7:9">
      <c r="G99213" s="11"/>
      <c r="H99213" s="12"/>
      <c r="I99213" s="49"/>
    </row>
    <row r="99214" customHeight="1" spans="7:9">
      <c r="G99214" s="11"/>
      <c r="H99214" s="12"/>
      <c r="I99214" s="49"/>
    </row>
    <row r="99215" customHeight="1" spans="7:9">
      <c r="G99215" s="11"/>
      <c r="H99215" s="12"/>
      <c r="I99215" s="49"/>
    </row>
    <row r="99216" customHeight="1" spans="7:9">
      <c r="G99216" s="11"/>
      <c r="H99216" s="12"/>
      <c r="I99216" s="49"/>
    </row>
    <row r="99217" customHeight="1" spans="7:9">
      <c r="G99217" s="11"/>
      <c r="H99217" s="12"/>
      <c r="I99217" s="49"/>
    </row>
    <row r="99218" customHeight="1" spans="7:9">
      <c r="G99218" s="11"/>
      <c r="H99218" s="12"/>
      <c r="I99218" s="49"/>
    </row>
    <row r="99219" customHeight="1" spans="7:9">
      <c r="G99219" s="11"/>
      <c r="H99219" s="12"/>
      <c r="I99219" s="49"/>
    </row>
    <row r="99220" customHeight="1" spans="7:9">
      <c r="G99220" s="11"/>
      <c r="H99220" s="12"/>
      <c r="I99220" s="49"/>
    </row>
    <row r="99221" customHeight="1" spans="7:9">
      <c r="G99221" s="11"/>
      <c r="H99221" s="12"/>
      <c r="I99221" s="49"/>
    </row>
    <row r="99222" customHeight="1" spans="7:9">
      <c r="G99222" s="11"/>
      <c r="H99222" s="12"/>
      <c r="I99222" s="49"/>
    </row>
    <row r="99223" customHeight="1" spans="7:9">
      <c r="G99223" s="11"/>
      <c r="H99223" s="12"/>
      <c r="I99223" s="49"/>
    </row>
    <row r="99224" customHeight="1" spans="7:9">
      <c r="G99224" s="11"/>
      <c r="H99224" s="12"/>
      <c r="I99224" s="49"/>
    </row>
    <row r="99225" customHeight="1" spans="7:9">
      <c r="G99225" s="11"/>
      <c r="H99225" s="12"/>
      <c r="I99225" s="49"/>
    </row>
    <row r="99226" customHeight="1" spans="7:9">
      <c r="G99226" s="11"/>
      <c r="H99226" s="12"/>
      <c r="I99226" s="49"/>
    </row>
    <row r="99227" customHeight="1" spans="7:9">
      <c r="G99227" s="11"/>
      <c r="H99227" s="12"/>
      <c r="I99227" s="49"/>
    </row>
    <row r="99228" customHeight="1" spans="7:9">
      <c r="G99228" s="11"/>
      <c r="H99228" s="12"/>
      <c r="I99228" s="49"/>
    </row>
    <row r="99229" customHeight="1" spans="7:9">
      <c r="G99229" s="11"/>
      <c r="H99229" s="12"/>
      <c r="I99229" s="49"/>
    </row>
    <row r="99230" customHeight="1" spans="7:9">
      <c r="G99230" s="11"/>
      <c r="H99230" s="12"/>
      <c r="I99230" s="49"/>
    </row>
    <row r="99231" customHeight="1" spans="7:9">
      <c r="G99231" s="11"/>
      <c r="H99231" s="12"/>
      <c r="I99231" s="49"/>
    </row>
    <row r="99232" customHeight="1" spans="7:9">
      <c r="G99232" s="11"/>
      <c r="H99232" s="12"/>
      <c r="I99232" s="49"/>
    </row>
  </sheetData>
  <autoFilter xmlns:etc="http://www.wps.cn/officeDocument/2017/etCustomData" ref="A1:K545" etc:filterBottomFollowUsedRange="0">
    <extLst/>
  </autoFilter>
  <conditionalFormatting sqref="J1">
    <cfRule type="duplicateValues" dxfId="0" priority="46"/>
    <cfRule type="duplicateValues" dxfId="0" priority="56"/>
  </conditionalFormatting>
  <conditionalFormatting sqref="H5">
    <cfRule type="duplicateValues" dxfId="0" priority="8"/>
  </conditionalFormatting>
  <conditionalFormatting sqref="J7">
    <cfRule type="duplicateValues" dxfId="1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K232">
    <cfRule type="duplicateValues" dxfId="1" priority="9"/>
  </conditionalFormatting>
  <conditionalFormatting sqref="F546">
    <cfRule type="duplicateValues" dxfId="0" priority="35"/>
  </conditionalFormatting>
  <conditionalFormatting sqref="H2:H4">
    <cfRule type="duplicateValues" dxfId="0" priority="34"/>
  </conditionalFormatting>
  <conditionalFormatting sqref="H6:H7">
    <cfRule type="duplicateValues" dxfId="0" priority="7"/>
  </conditionalFormatting>
  <conditionalFormatting sqref="K99233:K1048576 K1:K231">
    <cfRule type="duplicateValues" dxfId="1" priority="10"/>
  </conditionalFormatting>
  <conditionalFormatting sqref="J2:J6 J8:J1048576">
    <cfRule type="duplicateValues" dxfId="1" priority="11"/>
  </conditionalFormatting>
  <dataValidations count="4">
    <dataValidation type="list" showInputMessage="1" showErrorMessage="1" sqref="D7">
      <formula1>主体</formula1>
    </dataValidation>
    <dataValidation type="list" showInputMessage="1" showErrorMessage="1" sqref="C2:C2231">
      <formula1>地标编号</formula1>
    </dataValidation>
    <dataValidation type="list" allowBlank="1" showInputMessage="1" showErrorMessage="1" sqref="E2:E1048576">
      <formula1>设备类型</formula1>
    </dataValidation>
    <dataValidation type="list" allowBlank="1" showInputMessage="1" showErrorMessage="1" sqref="G7:G230 G99233:G1048576">
      <formula1>客户名称</formula1>
    </dataValidation>
  </dataValidations>
  <hyperlinks>
    <hyperlink ref="A1" location="'Sheet1'!A1" display="返回目录"/>
    <hyperlink ref="J49" r:id="rId1" tooltip="http://www.zhimawulian.com/SystemFrameWorkV3/javascript:PageDynamicObject.ViewProject('P20221214-000801')"/>
    <hyperlink ref="J109" r:id="rId1" tooltip="http://www.zhimawulian.com/SystemFrameWorkV3/javascript:PageDynamicObject.ViewProject('P20221214-000801')"/>
    <hyperlink ref="J169" r:id="rId1" tooltip="http://www.zhimawulian.com/SystemFrameWorkV3/javascript:PageDynamicObject.ViewProject('P20221214-000801')"/>
  </hyperlink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623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E8" sqref="E8"/>
    </sheetView>
  </sheetViews>
  <sheetFormatPr defaultColWidth="8.75" defaultRowHeight="18" customHeight="1" outlineLevelCol="6"/>
  <cols>
    <col min="1" max="2" width="8.75" style="1"/>
    <col min="3" max="3" width="42.3833333333333" style="1" customWidth="1"/>
    <col min="4" max="4" width="44.8916666666667" style="1" customWidth="1"/>
    <col min="5" max="5" width="24.75" style="1" customWidth="1"/>
    <col min="6" max="6" width="18.1833333333333" style="1" customWidth="1"/>
    <col min="7" max="7" width="18.25" style="1" customWidth="1"/>
    <col min="8" max="16384" width="8.75" style="1"/>
  </cols>
  <sheetData>
    <row r="1" customHeight="1" spans="1:7">
      <c r="A1" s="2" t="s">
        <v>38</v>
      </c>
      <c r="C1" s="3" t="s">
        <v>1064</v>
      </c>
      <c r="D1" s="4" t="s">
        <v>1065</v>
      </c>
      <c r="E1" s="4" t="s">
        <v>1066</v>
      </c>
      <c r="F1" s="4" t="s">
        <v>1067</v>
      </c>
      <c r="G1" s="4" t="s">
        <v>1068</v>
      </c>
    </row>
    <row r="2" ht="24" customHeight="1" spans="3:5">
      <c r="C2" s="5" t="s">
        <v>69</v>
      </c>
      <c r="D2" s="1" t="s">
        <v>1069</v>
      </c>
      <c r="E2" s="257" t="s">
        <v>1070</v>
      </c>
    </row>
    <row r="3" customHeight="1" spans="3:5">
      <c r="C3" s="6" t="s">
        <v>64</v>
      </c>
      <c r="D3" s="1" t="s">
        <v>1071</v>
      </c>
      <c r="E3" s="257" t="s">
        <v>1072</v>
      </c>
    </row>
    <row r="4" customHeight="1" spans="3:3">
      <c r="C4" s="6"/>
    </row>
    <row r="5" customHeight="1" spans="3:3">
      <c r="C5" s="6"/>
    </row>
    <row r="6" customHeight="1" spans="3:3">
      <c r="C6" s="6"/>
    </row>
    <row r="7" customHeight="1" spans="3:3">
      <c r="C7" s="6"/>
    </row>
    <row r="8" customHeight="1" spans="3:3">
      <c r="C8" s="6"/>
    </row>
    <row r="9" customHeight="1" spans="3:3">
      <c r="C9" s="6"/>
    </row>
    <row r="10" customHeight="1" spans="3:3">
      <c r="C10" s="6"/>
    </row>
    <row r="11" customHeight="1" spans="3:3">
      <c r="C11" s="6"/>
    </row>
    <row r="12" customHeight="1" spans="3:3">
      <c r="C12" s="6"/>
    </row>
    <row r="13" customHeight="1" spans="3:3">
      <c r="C13" s="6"/>
    </row>
    <row r="14" customHeight="1" spans="3:3">
      <c r="C14" s="6"/>
    </row>
    <row r="15" customHeight="1" spans="3:3">
      <c r="C15" s="6"/>
    </row>
    <row r="16" customHeight="1" spans="3:3">
      <c r="C16" s="6"/>
    </row>
    <row r="17" customHeight="1" spans="3:3">
      <c r="C17" s="6"/>
    </row>
    <row r="18" customHeight="1" spans="3:3">
      <c r="C18" s="6"/>
    </row>
    <row r="19" customHeight="1" spans="3:3">
      <c r="C19" s="6"/>
    </row>
    <row r="20" customHeight="1" spans="3:3">
      <c r="C20" s="6"/>
    </row>
    <row r="21" customHeight="1" spans="3:3">
      <c r="C21" s="6"/>
    </row>
    <row r="22" customHeight="1" spans="3:3">
      <c r="C22" s="6"/>
    </row>
    <row r="23" customHeight="1" spans="3:3">
      <c r="C23" s="6"/>
    </row>
    <row r="24" customHeight="1" spans="3:3">
      <c r="C24" s="6"/>
    </row>
    <row r="25" customHeight="1" spans="3:3">
      <c r="C25" s="6"/>
    </row>
    <row r="26" customHeight="1" spans="3:3">
      <c r="C26" s="6"/>
    </row>
    <row r="27" customHeight="1" spans="3:3">
      <c r="C27" s="6"/>
    </row>
    <row r="28" customHeight="1" spans="3:3">
      <c r="C28" s="6"/>
    </row>
    <row r="29" customHeight="1" spans="3:3">
      <c r="C29" s="6"/>
    </row>
    <row r="30" customHeight="1" spans="3:3">
      <c r="C30" s="6"/>
    </row>
    <row r="31" customHeight="1" spans="3:3">
      <c r="C31" s="6"/>
    </row>
    <row r="32" customHeight="1" spans="3:3">
      <c r="C32" s="6"/>
    </row>
    <row r="33" customHeight="1" spans="3:3">
      <c r="C33" s="6"/>
    </row>
    <row r="34" customHeight="1" spans="3:3">
      <c r="C34" s="6"/>
    </row>
    <row r="35" customHeight="1" spans="3:3">
      <c r="C35" s="6"/>
    </row>
    <row r="36" customHeight="1" spans="3:3">
      <c r="C36" s="6"/>
    </row>
    <row r="37" customHeight="1" spans="3:3">
      <c r="C37" s="6"/>
    </row>
    <row r="38" customHeight="1" spans="3:3">
      <c r="C38" s="6"/>
    </row>
    <row r="39" customHeight="1" spans="3:3">
      <c r="C39" s="6"/>
    </row>
    <row r="40" customHeight="1" spans="3:3">
      <c r="C40" s="6"/>
    </row>
    <row r="41" customHeight="1" spans="3:3">
      <c r="C41" s="6"/>
    </row>
    <row r="42" customHeight="1" spans="3:3">
      <c r="C42" s="6"/>
    </row>
    <row r="43" customHeight="1" spans="3:3">
      <c r="C43" s="6"/>
    </row>
    <row r="44" customHeight="1" spans="3:3">
      <c r="C44" s="6"/>
    </row>
    <row r="45" customHeight="1" spans="3:3">
      <c r="C45" s="6"/>
    </row>
    <row r="46" customHeight="1" spans="3:3">
      <c r="C46" s="6"/>
    </row>
    <row r="47" customHeight="1" spans="3:3">
      <c r="C47" s="6"/>
    </row>
    <row r="48" customHeight="1" spans="3:3">
      <c r="C48" s="6"/>
    </row>
    <row r="49" customHeight="1" spans="3:3">
      <c r="C49" s="6"/>
    </row>
    <row r="50" customHeight="1" spans="3:3">
      <c r="C50" s="6"/>
    </row>
    <row r="51" customHeight="1" spans="3:3">
      <c r="C51" s="6"/>
    </row>
    <row r="52" customHeight="1" spans="3:3">
      <c r="C52" s="6"/>
    </row>
    <row r="53" customHeight="1" spans="3:3">
      <c r="C53" s="6"/>
    </row>
    <row r="54" customHeight="1" spans="3:3">
      <c r="C54" s="6"/>
    </row>
    <row r="55" customHeight="1" spans="3:3">
      <c r="C55" s="6"/>
    </row>
    <row r="56" customHeight="1" spans="3:3">
      <c r="C56" s="6"/>
    </row>
    <row r="57" customHeight="1" spans="3:3">
      <c r="C57" s="6"/>
    </row>
    <row r="58" customHeight="1" spans="3:3">
      <c r="C58" s="6"/>
    </row>
    <row r="59" customHeight="1" spans="3:3">
      <c r="C59" s="6"/>
    </row>
    <row r="60" customHeight="1" spans="3:3">
      <c r="C60" s="6"/>
    </row>
    <row r="61" customHeight="1" spans="3:3">
      <c r="C61" s="6"/>
    </row>
    <row r="62" customHeight="1" spans="3:3">
      <c r="C62" s="6"/>
    </row>
    <row r="63" customHeight="1" spans="3:3">
      <c r="C63" s="6"/>
    </row>
    <row r="64" customHeight="1" spans="3:3">
      <c r="C64" s="6"/>
    </row>
    <row r="65" customHeight="1" spans="3:3">
      <c r="C65" s="6"/>
    </row>
    <row r="66" customHeight="1" spans="3:3">
      <c r="C66" s="6"/>
    </row>
    <row r="67" customHeight="1" spans="3:3">
      <c r="C67" s="6"/>
    </row>
    <row r="68" customHeight="1" spans="3:3">
      <c r="C68" s="6"/>
    </row>
    <row r="69" customHeight="1" spans="3:3">
      <c r="C69" s="6"/>
    </row>
    <row r="70" customHeight="1" spans="3:3">
      <c r="C70" s="6"/>
    </row>
    <row r="71" customHeight="1" spans="3:3">
      <c r="C71" s="6"/>
    </row>
    <row r="72" customHeight="1" spans="3:3">
      <c r="C72" s="6"/>
    </row>
    <row r="73" customHeight="1" spans="3:3">
      <c r="C73" s="6"/>
    </row>
    <row r="74" customHeight="1" spans="3:3">
      <c r="C74" s="6"/>
    </row>
    <row r="75" customHeight="1" spans="3:3">
      <c r="C75" s="6"/>
    </row>
    <row r="76" customHeight="1" spans="3:3">
      <c r="C76" s="6"/>
    </row>
    <row r="77" customHeight="1" spans="3:3">
      <c r="C77" s="6"/>
    </row>
    <row r="78" customHeight="1" spans="3:3">
      <c r="C78" s="6"/>
    </row>
    <row r="79" customHeight="1" spans="3:3">
      <c r="C79" s="6"/>
    </row>
    <row r="80" customHeight="1" spans="3:3">
      <c r="C80" s="6"/>
    </row>
    <row r="81" customHeight="1" spans="3:3">
      <c r="C81" s="6"/>
    </row>
    <row r="82" customHeight="1" spans="3:3">
      <c r="C82" s="6"/>
    </row>
    <row r="83" customHeight="1" spans="3:3">
      <c r="C83" s="6"/>
    </row>
    <row r="84" customHeight="1" spans="3:3">
      <c r="C84" s="6"/>
    </row>
    <row r="85" customHeight="1" spans="3:3">
      <c r="C85" s="6"/>
    </row>
    <row r="86" customHeight="1" spans="3:3">
      <c r="C86" s="6"/>
    </row>
    <row r="87" customHeight="1" spans="3:3">
      <c r="C87" s="6"/>
    </row>
    <row r="88" customHeight="1" spans="3:3">
      <c r="C88" s="6"/>
    </row>
    <row r="89" customHeight="1" spans="3:3">
      <c r="C89" s="6"/>
    </row>
    <row r="90" customHeight="1" spans="3:3">
      <c r="C90" s="6"/>
    </row>
    <row r="91" customHeight="1" spans="3:3">
      <c r="C91" s="6"/>
    </row>
    <row r="92" customHeight="1" spans="3:3">
      <c r="C92" s="6"/>
    </row>
    <row r="93" customHeight="1" spans="3:3">
      <c r="C93" s="6"/>
    </row>
    <row r="94" customHeight="1" spans="3:3">
      <c r="C94" s="6"/>
    </row>
    <row r="95" customHeight="1" spans="3:3">
      <c r="C95" s="6"/>
    </row>
    <row r="96" customHeight="1" spans="3:3">
      <c r="C96" s="6"/>
    </row>
    <row r="97" customHeight="1" spans="3:3">
      <c r="C97" s="6"/>
    </row>
    <row r="98" customHeight="1" spans="3:3">
      <c r="C98" s="6"/>
    </row>
    <row r="99" customHeight="1" spans="3:3">
      <c r="C99" s="6"/>
    </row>
    <row r="100" customHeight="1" spans="3:3">
      <c r="C100" s="6"/>
    </row>
    <row r="101" customHeight="1" spans="3:3">
      <c r="C101" s="6"/>
    </row>
    <row r="102" customHeight="1" spans="3:3">
      <c r="C102" s="6"/>
    </row>
    <row r="103" customHeight="1" spans="3:3">
      <c r="C103" s="6"/>
    </row>
    <row r="104" customHeight="1" spans="3:3">
      <c r="C104" s="6"/>
    </row>
    <row r="105" customHeight="1" spans="3:3">
      <c r="C105" s="6"/>
    </row>
    <row r="106" customHeight="1" spans="3:3">
      <c r="C106" s="6"/>
    </row>
    <row r="107" customHeight="1" spans="3:3">
      <c r="C107" s="6"/>
    </row>
    <row r="108" customHeight="1" spans="3:3">
      <c r="C108" s="6"/>
    </row>
    <row r="109" customHeight="1" spans="3:3">
      <c r="C109" s="6"/>
    </row>
    <row r="110" customHeight="1" spans="3:3">
      <c r="C110" s="6"/>
    </row>
    <row r="111" customHeight="1" spans="3:3">
      <c r="C111" s="6"/>
    </row>
    <row r="112" customHeight="1" spans="3:3">
      <c r="C112" s="6"/>
    </row>
    <row r="113" customHeight="1" spans="3:3">
      <c r="C113" s="6"/>
    </row>
    <row r="114" customHeight="1" spans="3:3">
      <c r="C114" s="6"/>
    </row>
    <row r="115" customHeight="1" spans="3:3">
      <c r="C115" s="6"/>
    </row>
    <row r="116" customHeight="1" spans="3:3">
      <c r="C116" s="6"/>
    </row>
    <row r="117" customHeight="1" spans="3:3">
      <c r="C117" s="6"/>
    </row>
    <row r="118" customHeight="1" spans="3:3">
      <c r="C118" s="6"/>
    </row>
    <row r="119" customHeight="1" spans="3:3">
      <c r="C119" s="6"/>
    </row>
    <row r="120" customHeight="1" spans="3:3">
      <c r="C120" s="6"/>
    </row>
    <row r="121" customHeight="1" spans="3:3">
      <c r="C121" s="6"/>
    </row>
    <row r="122" customHeight="1" spans="3:3">
      <c r="C122" s="6"/>
    </row>
    <row r="123" customHeight="1" spans="3:3">
      <c r="C123" s="6"/>
    </row>
    <row r="124" customHeight="1" spans="3:3">
      <c r="C124" s="6"/>
    </row>
    <row r="125" customHeight="1" spans="3:3">
      <c r="C125" s="6"/>
    </row>
    <row r="126" customHeight="1" spans="3:3">
      <c r="C126" s="6"/>
    </row>
    <row r="127" customHeight="1" spans="3:3">
      <c r="C127" s="6"/>
    </row>
    <row r="128" customHeight="1" spans="3:3">
      <c r="C128" s="6"/>
    </row>
    <row r="129" customHeight="1" spans="3:3">
      <c r="C129" s="6"/>
    </row>
    <row r="130" customHeight="1" spans="3:3">
      <c r="C130" s="6"/>
    </row>
    <row r="131" customHeight="1" spans="3:3">
      <c r="C131" s="6"/>
    </row>
    <row r="132" customHeight="1" spans="3:3">
      <c r="C132" s="6"/>
    </row>
    <row r="133" customHeight="1" spans="3:3">
      <c r="C133" s="6"/>
    </row>
    <row r="134" customHeight="1" spans="3:3">
      <c r="C134" s="6"/>
    </row>
    <row r="135" customHeight="1" spans="3:3">
      <c r="C135" s="6"/>
    </row>
    <row r="136" customHeight="1" spans="3:3">
      <c r="C136" s="6"/>
    </row>
    <row r="137" customHeight="1" spans="3:3">
      <c r="C137" s="6"/>
    </row>
    <row r="138" customHeight="1" spans="3:3">
      <c r="C138" s="6"/>
    </row>
    <row r="139" customHeight="1" spans="3:3">
      <c r="C139" s="6"/>
    </row>
    <row r="140" customHeight="1" spans="3:3">
      <c r="C140" s="6"/>
    </row>
    <row r="141" customHeight="1" spans="3:3">
      <c r="C141" s="6"/>
    </row>
    <row r="142" customHeight="1" spans="3:3">
      <c r="C142" s="6"/>
    </row>
    <row r="143" customHeight="1" spans="3:3">
      <c r="C143" s="6"/>
    </row>
    <row r="144" customHeight="1" spans="3:3">
      <c r="C144" s="6"/>
    </row>
    <row r="145" customHeight="1" spans="3:3">
      <c r="C145" s="6"/>
    </row>
    <row r="146" customHeight="1" spans="3:3">
      <c r="C146" s="6"/>
    </row>
    <row r="147" customHeight="1" spans="3:3">
      <c r="C147" s="6"/>
    </row>
    <row r="148" customHeight="1" spans="3:3">
      <c r="C148" s="6"/>
    </row>
    <row r="149" customHeight="1" spans="3:3">
      <c r="C149" s="6"/>
    </row>
    <row r="150" customHeight="1" spans="3:3">
      <c r="C150" s="6"/>
    </row>
    <row r="151" customHeight="1" spans="3:3">
      <c r="C151" s="6"/>
    </row>
    <row r="152" customHeight="1" spans="3:3">
      <c r="C152" s="6"/>
    </row>
    <row r="153" customHeight="1" spans="3:3">
      <c r="C153" s="6"/>
    </row>
    <row r="154" customHeight="1" spans="3:3">
      <c r="C154" s="6"/>
    </row>
    <row r="155" customHeight="1" spans="3:3">
      <c r="C155" s="6"/>
    </row>
    <row r="156" customHeight="1" spans="3:3">
      <c r="C156" s="6"/>
    </row>
    <row r="157" customHeight="1" spans="3:3">
      <c r="C157" s="6"/>
    </row>
    <row r="158" customHeight="1" spans="3:3">
      <c r="C158" s="6"/>
    </row>
    <row r="159" customHeight="1" spans="3:3">
      <c r="C159" s="6"/>
    </row>
    <row r="160" customHeight="1" spans="3:3">
      <c r="C160" s="6"/>
    </row>
    <row r="161" customHeight="1" spans="3:3">
      <c r="C161" s="6"/>
    </row>
    <row r="162" customHeight="1" spans="3:3">
      <c r="C162" s="6"/>
    </row>
    <row r="163" customHeight="1" spans="3:3">
      <c r="C163" s="6"/>
    </row>
    <row r="164" customHeight="1" spans="3:3">
      <c r="C164" s="6"/>
    </row>
    <row r="165" customHeight="1" spans="3:3">
      <c r="C165" s="6"/>
    </row>
    <row r="166" customHeight="1" spans="3:3">
      <c r="C166" s="6"/>
    </row>
    <row r="167" customHeight="1" spans="3:3">
      <c r="C167" s="6"/>
    </row>
    <row r="168" customHeight="1" spans="3:3">
      <c r="C168" s="6"/>
    </row>
    <row r="169" customHeight="1" spans="3:3">
      <c r="C169" s="6"/>
    </row>
    <row r="170" customHeight="1" spans="3:3">
      <c r="C170" s="6"/>
    </row>
    <row r="171" customHeight="1" spans="3:3">
      <c r="C171" s="6"/>
    </row>
    <row r="172" customHeight="1" spans="3:3">
      <c r="C172" s="6"/>
    </row>
    <row r="173" customHeight="1" spans="3:3">
      <c r="C173" s="6"/>
    </row>
    <row r="174" customHeight="1" spans="3:3">
      <c r="C174" s="6"/>
    </row>
    <row r="175" customHeight="1" spans="3:3">
      <c r="C175" s="6"/>
    </row>
    <row r="176" customHeight="1" spans="3:3">
      <c r="C176" s="6"/>
    </row>
    <row r="177" customHeight="1" spans="3:3">
      <c r="C177" s="6"/>
    </row>
    <row r="178" customHeight="1" spans="3:3">
      <c r="C178" s="6"/>
    </row>
    <row r="179" customHeight="1" spans="3:3">
      <c r="C179" s="6"/>
    </row>
    <row r="180" customHeight="1" spans="3:3">
      <c r="C180" s="6"/>
    </row>
    <row r="181" customHeight="1" spans="3:3">
      <c r="C181" s="6"/>
    </row>
    <row r="182" customHeight="1" spans="3:3">
      <c r="C182" s="6"/>
    </row>
    <row r="183" customHeight="1" spans="3:3">
      <c r="C183" s="6"/>
    </row>
    <row r="184" customHeight="1" spans="3:3">
      <c r="C184" s="6"/>
    </row>
    <row r="185" customHeight="1" spans="3:3">
      <c r="C185" s="6"/>
    </row>
    <row r="186" customHeight="1" spans="3:3">
      <c r="C186" s="6"/>
    </row>
    <row r="187" customHeight="1" spans="3:3">
      <c r="C187" s="6"/>
    </row>
    <row r="188" customHeight="1" spans="3:3">
      <c r="C188" s="6"/>
    </row>
    <row r="189" customHeight="1" spans="3:3">
      <c r="C189" s="6"/>
    </row>
    <row r="190" customHeight="1" spans="3:3">
      <c r="C190" s="6"/>
    </row>
    <row r="191" customHeight="1" spans="3:3">
      <c r="C191" s="6"/>
    </row>
    <row r="192" customHeight="1" spans="3:3">
      <c r="C192" s="6"/>
    </row>
    <row r="193" customHeight="1" spans="3:3">
      <c r="C193" s="6"/>
    </row>
    <row r="194" customHeight="1" spans="3:3">
      <c r="C194" s="6"/>
    </row>
    <row r="195" customHeight="1" spans="3:3">
      <c r="C195" s="6"/>
    </row>
    <row r="196" customHeight="1" spans="3:3">
      <c r="C196" s="6"/>
    </row>
    <row r="197" customHeight="1" spans="3:3">
      <c r="C197" s="6"/>
    </row>
    <row r="198" customHeight="1" spans="3:3">
      <c r="C198" s="6"/>
    </row>
    <row r="199" customHeight="1" spans="3:3">
      <c r="C199" s="6"/>
    </row>
    <row r="200" customHeight="1" spans="3:3">
      <c r="C200" s="6"/>
    </row>
    <row r="201" customHeight="1" spans="3:3">
      <c r="C201" s="6"/>
    </row>
    <row r="202" customHeight="1" spans="3:3">
      <c r="C202" s="6"/>
    </row>
    <row r="203" customHeight="1" spans="3:3">
      <c r="C203" s="6"/>
    </row>
    <row r="204" customHeight="1" spans="3:3">
      <c r="C204" s="6"/>
    </row>
    <row r="205" customHeight="1" spans="3:3">
      <c r="C205" s="6"/>
    </row>
    <row r="206" customHeight="1" spans="3:3">
      <c r="C206" s="6"/>
    </row>
    <row r="207" customHeight="1" spans="3:3">
      <c r="C207" s="6"/>
    </row>
    <row r="208" customHeight="1" spans="3:3">
      <c r="C208" s="6"/>
    </row>
    <row r="209" customHeight="1" spans="3:3">
      <c r="C209" s="6"/>
    </row>
    <row r="210" customHeight="1" spans="3:3">
      <c r="C210" s="6"/>
    </row>
    <row r="211" customHeight="1" spans="3:3">
      <c r="C211" s="6"/>
    </row>
    <row r="212" customHeight="1" spans="3:3">
      <c r="C212" s="6"/>
    </row>
    <row r="213" customHeight="1" spans="3:3">
      <c r="C213" s="6"/>
    </row>
    <row r="214" customHeight="1" spans="3:3">
      <c r="C214" s="6"/>
    </row>
    <row r="215" customHeight="1" spans="3:3">
      <c r="C215" s="6"/>
    </row>
    <row r="216" customHeight="1" spans="3:3">
      <c r="C216" s="6"/>
    </row>
    <row r="217" customHeight="1" spans="3:3">
      <c r="C217" s="6"/>
    </row>
    <row r="218" customHeight="1" spans="3:3">
      <c r="C218" s="6"/>
    </row>
    <row r="219" customHeight="1" spans="3:3">
      <c r="C219" s="6"/>
    </row>
    <row r="220" customHeight="1" spans="3:3">
      <c r="C220" s="6"/>
    </row>
    <row r="221" customHeight="1" spans="3:3">
      <c r="C221" s="6"/>
    </row>
    <row r="222" customHeight="1" spans="3:3">
      <c r="C222" s="6"/>
    </row>
    <row r="223" customHeight="1" spans="3:3">
      <c r="C223" s="6"/>
    </row>
    <row r="224" customHeight="1" spans="3:3">
      <c r="C224" s="6"/>
    </row>
    <row r="225" customHeight="1" spans="3:3">
      <c r="C225" s="6"/>
    </row>
    <row r="226" customHeight="1" spans="3:3">
      <c r="C226" s="6"/>
    </row>
    <row r="227" customHeight="1" spans="3:3">
      <c r="C227" s="6"/>
    </row>
    <row r="228" customHeight="1" spans="3:3">
      <c r="C228" s="6"/>
    </row>
    <row r="229" customHeight="1" spans="3:3">
      <c r="C229" s="6"/>
    </row>
    <row r="230" customHeight="1" spans="3:3">
      <c r="C230" s="6"/>
    </row>
    <row r="231" customHeight="1" spans="3:3">
      <c r="C231" s="6"/>
    </row>
    <row r="232" customHeight="1" spans="3:3">
      <c r="C232" s="6"/>
    </row>
    <row r="233" customHeight="1" spans="3:3">
      <c r="C233" s="6"/>
    </row>
    <row r="234" customHeight="1" spans="3:3">
      <c r="C234" s="6"/>
    </row>
    <row r="235" customHeight="1" spans="3:3">
      <c r="C235" s="6"/>
    </row>
    <row r="236" customHeight="1" spans="3:3">
      <c r="C236" s="6"/>
    </row>
    <row r="237" customHeight="1" spans="3:3">
      <c r="C237" s="6"/>
    </row>
    <row r="238" customHeight="1" spans="3:3">
      <c r="C238" s="6"/>
    </row>
    <row r="239" customHeight="1" spans="3:3">
      <c r="C239" s="6"/>
    </row>
    <row r="240" customHeight="1" spans="3:3">
      <c r="C240" s="6"/>
    </row>
    <row r="241" customHeight="1" spans="3:3">
      <c r="C241" s="6"/>
    </row>
    <row r="242" customHeight="1" spans="3:3">
      <c r="C242" s="6"/>
    </row>
    <row r="243" customHeight="1" spans="3:3">
      <c r="C243" s="6"/>
    </row>
    <row r="244" customHeight="1" spans="3:3">
      <c r="C244" s="6"/>
    </row>
    <row r="245" customHeight="1" spans="3:3">
      <c r="C245" s="6"/>
    </row>
    <row r="246" customHeight="1" spans="3:3">
      <c r="C246" s="6"/>
    </row>
    <row r="247" customHeight="1" spans="3:3">
      <c r="C247" s="6"/>
    </row>
    <row r="248" customHeight="1" spans="3:3">
      <c r="C248" s="6"/>
    </row>
    <row r="249" customHeight="1" spans="3:3">
      <c r="C249" s="6"/>
    </row>
    <row r="250" customHeight="1" spans="3:3">
      <c r="C250" s="6"/>
    </row>
    <row r="251" customHeight="1" spans="3:3">
      <c r="C251" s="6"/>
    </row>
    <row r="252" customHeight="1" spans="3:3">
      <c r="C252" s="6"/>
    </row>
    <row r="253" customHeight="1" spans="3:3">
      <c r="C253" s="6"/>
    </row>
    <row r="254" customHeight="1" spans="3:3">
      <c r="C254" s="6"/>
    </row>
    <row r="255" customHeight="1" spans="3:3">
      <c r="C255" s="6"/>
    </row>
    <row r="256" customHeight="1" spans="3:3">
      <c r="C256" s="6"/>
    </row>
    <row r="257" customHeight="1" spans="3:3">
      <c r="C257" s="6"/>
    </row>
    <row r="258" customHeight="1" spans="3:3">
      <c r="C258" s="6"/>
    </row>
    <row r="259" customHeight="1" spans="3:3">
      <c r="C259" s="6"/>
    </row>
    <row r="260" customHeight="1" spans="3:3">
      <c r="C260" s="6"/>
    </row>
    <row r="261" customHeight="1" spans="3:3">
      <c r="C261" s="6"/>
    </row>
    <row r="262" customHeight="1" spans="3:3">
      <c r="C262" s="6"/>
    </row>
    <row r="263" customHeight="1" spans="3:3">
      <c r="C263" s="6"/>
    </row>
    <row r="264" customHeight="1" spans="3:3">
      <c r="C264" s="6"/>
    </row>
    <row r="265" customHeight="1" spans="3:3">
      <c r="C265" s="6"/>
    </row>
    <row r="266" customHeight="1" spans="3:3">
      <c r="C266" s="6"/>
    </row>
    <row r="267" customHeight="1" spans="3:3">
      <c r="C267" s="6"/>
    </row>
    <row r="268" customHeight="1" spans="3:3">
      <c r="C268" s="6"/>
    </row>
    <row r="269" customHeight="1" spans="3:3">
      <c r="C269" s="6"/>
    </row>
    <row r="270" customHeight="1" spans="3:3">
      <c r="C270" s="6"/>
    </row>
    <row r="271" customHeight="1" spans="3:3">
      <c r="C271" s="6"/>
    </row>
    <row r="272" customHeight="1" spans="3:3">
      <c r="C272" s="6"/>
    </row>
    <row r="273" customHeight="1" spans="3:3">
      <c r="C273" s="6"/>
    </row>
    <row r="274" customHeight="1" spans="3:3">
      <c r="C274" s="6"/>
    </row>
    <row r="275" customHeight="1" spans="3:3">
      <c r="C275" s="6"/>
    </row>
    <row r="276" customHeight="1" spans="3:3">
      <c r="C276" s="6"/>
    </row>
    <row r="277" customHeight="1" spans="3:3">
      <c r="C277" s="6"/>
    </row>
    <row r="278" customHeight="1" spans="3:3">
      <c r="C278" s="6"/>
    </row>
    <row r="279" customHeight="1" spans="3:3">
      <c r="C279" s="6"/>
    </row>
    <row r="280" customHeight="1" spans="3:3">
      <c r="C280" s="6"/>
    </row>
    <row r="281" customHeight="1" spans="3:3">
      <c r="C281" s="6"/>
    </row>
    <row r="282" customHeight="1" spans="3:3">
      <c r="C282" s="6"/>
    </row>
    <row r="283" customHeight="1" spans="3:3">
      <c r="C283" s="6"/>
    </row>
    <row r="284" customHeight="1" spans="3:3">
      <c r="C284" s="6"/>
    </row>
    <row r="285" customHeight="1" spans="3:3">
      <c r="C285" s="6"/>
    </row>
    <row r="286" customHeight="1" spans="3:3">
      <c r="C286" s="6"/>
    </row>
    <row r="287" customHeight="1" spans="3:3">
      <c r="C287" s="6"/>
    </row>
    <row r="288" customHeight="1" spans="3:3">
      <c r="C288" s="6"/>
    </row>
    <row r="289" customHeight="1" spans="3:3">
      <c r="C289" s="6"/>
    </row>
    <row r="290" customHeight="1" spans="3:3">
      <c r="C290" s="6"/>
    </row>
    <row r="291" customHeight="1" spans="3:3">
      <c r="C291" s="6"/>
    </row>
    <row r="292" customHeight="1" spans="3:3">
      <c r="C292" s="6"/>
    </row>
    <row r="293" customHeight="1" spans="3:3">
      <c r="C293" s="6"/>
    </row>
    <row r="294" customHeight="1" spans="3:3">
      <c r="C294" s="6"/>
    </row>
    <row r="295" customHeight="1" spans="3:3">
      <c r="C295" s="6"/>
    </row>
    <row r="296" customHeight="1" spans="3:3">
      <c r="C296" s="6"/>
    </row>
    <row r="297" customHeight="1" spans="3:3">
      <c r="C297" s="6"/>
    </row>
    <row r="298" customHeight="1" spans="3:3">
      <c r="C298" s="6"/>
    </row>
    <row r="299" customHeight="1" spans="3:3">
      <c r="C299" s="6"/>
    </row>
    <row r="300" customHeight="1" spans="3:3">
      <c r="C300" s="6"/>
    </row>
    <row r="301" customHeight="1" spans="3:3">
      <c r="C301" s="6"/>
    </row>
    <row r="302" customHeight="1" spans="3:3">
      <c r="C302" s="6"/>
    </row>
    <row r="303" customHeight="1" spans="3:3">
      <c r="C303" s="6"/>
    </row>
    <row r="304" customHeight="1" spans="3:3">
      <c r="C304" s="6"/>
    </row>
    <row r="305" customHeight="1" spans="3:3">
      <c r="C305" s="6"/>
    </row>
    <row r="306" customHeight="1" spans="3:3">
      <c r="C306" s="6"/>
    </row>
    <row r="307" customHeight="1" spans="3:3">
      <c r="C307" s="6"/>
    </row>
    <row r="308" customHeight="1" spans="3:3">
      <c r="C308" s="6"/>
    </row>
    <row r="309" customHeight="1" spans="3:3">
      <c r="C309" s="6"/>
    </row>
    <row r="310" customHeight="1" spans="3:3">
      <c r="C310" s="6"/>
    </row>
    <row r="311" customHeight="1" spans="3:3">
      <c r="C311" s="6"/>
    </row>
    <row r="312" customHeight="1" spans="3:3">
      <c r="C312" s="6"/>
    </row>
    <row r="313" customHeight="1" spans="3:3">
      <c r="C313" s="6"/>
    </row>
    <row r="314" customHeight="1" spans="3:3">
      <c r="C314" s="6"/>
    </row>
    <row r="315" customHeight="1" spans="3:3">
      <c r="C315" s="6"/>
    </row>
    <row r="316" customHeight="1" spans="3:3">
      <c r="C316" s="6"/>
    </row>
    <row r="317" customHeight="1" spans="3:3">
      <c r="C317" s="6"/>
    </row>
    <row r="318" customHeight="1" spans="3:3">
      <c r="C318" s="6"/>
    </row>
    <row r="319" customHeight="1" spans="3:3">
      <c r="C319" s="6"/>
    </row>
    <row r="320" customHeight="1" spans="3:3">
      <c r="C320" s="6"/>
    </row>
    <row r="321" customHeight="1" spans="3:3">
      <c r="C321" s="6"/>
    </row>
    <row r="322" customHeight="1" spans="3:3">
      <c r="C322" s="6"/>
    </row>
    <row r="323" customHeight="1" spans="3:3">
      <c r="C323" s="6"/>
    </row>
    <row r="324" customHeight="1" spans="3:3">
      <c r="C324" s="6"/>
    </row>
    <row r="325" customHeight="1" spans="3:3">
      <c r="C325" s="6"/>
    </row>
    <row r="326" customHeight="1" spans="3:3">
      <c r="C326" s="6"/>
    </row>
    <row r="327" customHeight="1" spans="3:3">
      <c r="C327" s="6"/>
    </row>
    <row r="328" customHeight="1" spans="3:3">
      <c r="C328" s="6"/>
    </row>
    <row r="329" customHeight="1" spans="3:3">
      <c r="C329" s="6"/>
    </row>
    <row r="330" customHeight="1" spans="3:3">
      <c r="C330" s="6"/>
    </row>
    <row r="331" customHeight="1" spans="3:3">
      <c r="C331" s="6"/>
    </row>
    <row r="332" customHeight="1" spans="3:3">
      <c r="C332" s="6"/>
    </row>
    <row r="333" customHeight="1" spans="3:3">
      <c r="C333" s="6"/>
    </row>
    <row r="334" customHeight="1" spans="3:3">
      <c r="C334" s="6"/>
    </row>
    <row r="335" customHeight="1" spans="3:3">
      <c r="C335" s="6"/>
    </row>
    <row r="336" customHeight="1" spans="3:3">
      <c r="C336" s="6"/>
    </row>
    <row r="337" customHeight="1" spans="3:3">
      <c r="C337" s="6"/>
    </row>
    <row r="338" customHeight="1" spans="3:3">
      <c r="C338" s="6"/>
    </row>
    <row r="339" customHeight="1" spans="3:3">
      <c r="C339" s="6"/>
    </row>
    <row r="340" customHeight="1" spans="3:3">
      <c r="C340" s="6"/>
    </row>
    <row r="341" customHeight="1" spans="3:3">
      <c r="C341" s="6"/>
    </row>
    <row r="342" customHeight="1" spans="3:3">
      <c r="C342" s="6"/>
    </row>
    <row r="343" customHeight="1" spans="3:3">
      <c r="C343" s="6"/>
    </row>
    <row r="344" customHeight="1" spans="3:3">
      <c r="C344" s="6"/>
    </row>
    <row r="345" customHeight="1" spans="3:3">
      <c r="C345" s="6"/>
    </row>
    <row r="346" customHeight="1" spans="3:3">
      <c r="C346" s="6"/>
    </row>
    <row r="347" customHeight="1" spans="3:3">
      <c r="C347" s="6"/>
    </row>
    <row r="348" customHeight="1" spans="3:3">
      <c r="C348" s="6"/>
    </row>
    <row r="349" customHeight="1" spans="3:3">
      <c r="C349" s="6"/>
    </row>
    <row r="350" customHeight="1" spans="3:3">
      <c r="C350" s="6"/>
    </row>
    <row r="351" customHeight="1" spans="3:3">
      <c r="C351" s="6"/>
    </row>
    <row r="352" customHeight="1" spans="3:3">
      <c r="C352" s="6"/>
    </row>
    <row r="353" customHeight="1" spans="3:3">
      <c r="C353" s="6"/>
    </row>
    <row r="354" customHeight="1" spans="3:3">
      <c r="C354" s="6"/>
    </row>
    <row r="355" customHeight="1" spans="3:3">
      <c r="C355" s="6"/>
    </row>
    <row r="356" customHeight="1" spans="3:3">
      <c r="C356" s="6"/>
    </row>
    <row r="357" customHeight="1" spans="3:3">
      <c r="C357" s="6"/>
    </row>
    <row r="358" customHeight="1" spans="3:3">
      <c r="C358" s="6"/>
    </row>
    <row r="359" customHeight="1" spans="3:3">
      <c r="C359" s="6"/>
    </row>
    <row r="360" customHeight="1" spans="3:3">
      <c r="C360" s="6"/>
    </row>
    <row r="361" customHeight="1" spans="3:3">
      <c r="C361" s="6"/>
    </row>
    <row r="362" customHeight="1" spans="3:3">
      <c r="C362" s="6"/>
    </row>
    <row r="363" customHeight="1" spans="3:3">
      <c r="C363" s="6"/>
    </row>
    <row r="364" customHeight="1" spans="3:3">
      <c r="C364" s="6"/>
    </row>
    <row r="365" customHeight="1" spans="3:3">
      <c r="C365" s="6"/>
    </row>
    <row r="366" customHeight="1" spans="3:3">
      <c r="C366" s="6"/>
    </row>
    <row r="367" customHeight="1" spans="3:3">
      <c r="C367" s="6"/>
    </row>
    <row r="368" customHeight="1" spans="3:3">
      <c r="C368" s="6"/>
    </row>
    <row r="369" customHeight="1" spans="3:3">
      <c r="C369" s="6"/>
    </row>
    <row r="370" customHeight="1" spans="3:3">
      <c r="C370" s="6"/>
    </row>
    <row r="371" customHeight="1" spans="3:3">
      <c r="C371" s="6"/>
    </row>
    <row r="372" customHeight="1" spans="3:3">
      <c r="C372" s="6"/>
    </row>
    <row r="373" customHeight="1" spans="3:3">
      <c r="C373" s="6"/>
    </row>
    <row r="374" customHeight="1" spans="3:3">
      <c r="C374" s="6"/>
    </row>
    <row r="375" customHeight="1" spans="3:3">
      <c r="C375" s="6"/>
    </row>
    <row r="376" customHeight="1" spans="3:3">
      <c r="C376" s="6"/>
    </row>
    <row r="377" customHeight="1" spans="3:3">
      <c r="C377" s="6"/>
    </row>
    <row r="378" customHeight="1" spans="3:3">
      <c r="C378" s="6"/>
    </row>
    <row r="379" customHeight="1" spans="3:3">
      <c r="C379" s="6"/>
    </row>
    <row r="380" customHeight="1" spans="3:3">
      <c r="C380" s="6"/>
    </row>
    <row r="381" customHeight="1" spans="3:3">
      <c r="C381" s="6"/>
    </row>
    <row r="382" customHeight="1" spans="3:3">
      <c r="C382" s="6"/>
    </row>
    <row r="383" customHeight="1" spans="3:3">
      <c r="C383" s="6"/>
    </row>
    <row r="384" customHeight="1" spans="3:3">
      <c r="C384" s="6"/>
    </row>
    <row r="385" customHeight="1" spans="3:3">
      <c r="C385" s="6"/>
    </row>
    <row r="386" customHeight="1" spans="3:3">
      <c r="C386" s="6"/>
    </row>
    <row r="387" customHeight="1" spans="3:3">
      <c r="C387" s="6"/>
    </row>
    <row r="388" customHeight="1" spans="3:3">
      <c r="C388" s="6"/>
    </row>
    <row r="389" customHeight="1" spans="3:3">
      <c r="C389" s="6"/>
    </row>
    <row r="390" customHeight="1" spans="3:3">
      <c r="C390" s="6"/>
    </row>
    <row r="391" customHeight="1" spans="3:3">
      <c r="C391" s="6"/>
    </row>
    <row r="392" customHeight="1" spans="3:3">
      <c r="C392" s="6"/>
    </row>
    <row r="393" customHeight="1" spans="3:3">
      <c r="C393" s="6"/>
    </row>
    <row r="394" customHeight="1" spans="3:3">
      <c r="C394" s="6"/>
    </row>
    <row r="395" customHeight="1" spans="3:3">
      <c r="C395" s="6"/>
    </row>
    <row r="396" customHeight="1" spans="3:3">
      <c r="C396" s="6"/>
    </row>
    <row r="397" customHeight="1" spans="3:3">
      <c r="C397" s="6"/>
    </row>
    <row r="398" customHeight="1" spans="3:3">
      <c r="C398" s="6"/>
    </row>
    <row r="399" customHeight="1" spans="3:3">
      <c r="C399" s="6"/>
    </row>
    <row r="400" customHeight="1" spans="3:3">
      <c r="C400" s="6"/>
    </row>
    <row r="401" customHeight="1" spans="3:3">
      <c r="C401" s="6"/>
    </row>
    <row r="402" customHeight="1" spans="3:3">
      <c r="C402" s="6"/>
    </row>
    <row r="403" customHeight="1" spans="3:3">
      <c r="C403" s="6"/>
    </row>
    <row r="404" customHeight="1" spans="3:3">
      <c r="C404" s="6"/>
    </row>
    <row r="405" customHeight="1" spans="3:3">
      <c r="C405" s="6"/>
    </row>
    <row r="406" customHeight="1" spans="3:3">
      <c r="C406" s="6"/>
    </row>
    <row r="407" customHeight="1" spans="3:3">
      <c r="C407" s="6"/>
    </row>
    <row r="408" customHeight="1" spans="3:3">
      <c r="C408" s="6"/>
    </row>
    <row r="409" customHeight="1" spans="3:3">
      <c r="C409" s="6"/>
    </row>
    <row r="410" customHeight="1" spans="3:3">
      <c r="C410" s="6"/>
    </row>
    <row r="411" customHeight="1" spans="3:3">
      <c r="C411" s="6"/>
    </row>
    <row r="412" customHeight="1" spans="3:3">
      <c r="C412" s="6"/>
    </row>
    <row r="413" customHeight="1" spans="3:3">
      <c r="C413" s="6"/>
    </row>
    <row r="414" customHeight="1" spans="3:3">
      <c r="C414" s="6"/>
    </row>
    <row r="415" customHeight="1" spans="3:3">
      <c r="C415" s="6"/>
    </row>
    <row r="416" customHeight="1" spans="3:3">
      <c r="C416" s="6"/>
    </row>
    <row r="417" customHeight="1" spans="3:3">
      <c r="C417" s="6"/>
    </row>
    <row r="418" customHeight="1" spans="3:3">
      <c r="C418" s="6"/>
    </row>
    <row r="419" customHeight="1" spans="3:3">
      <c r="C419" s="6"/>
    </row>
    <row r="420" customHeight="1" spans="3:3">
      <c r="C420" s="6"/>
    </row>
    <row r="421" customHeight="1" spans="3:3">
      <c r="C421" s="6"/>
    </row>
    <row r="422" customHeight="1" spans="3:3">
      <c r="C422" s="6"/>
    </row>
    <row r="423" customHeight="1" spans="3:3">
      <c r="C423" s="6"/>
    </row>
    <row r="424" customHeight="1" spans="3:3">
      <c r="C424" s="6"/>
    </row>
    <row r="425" customHeight="1" spans="3:3">
      <c r="C425" s="6"/>
    </row>
    <row r="426" customHeight="1" spans="3:3">
      <c r="C426" s="6"/>
    </row>
    <row r="427" customHeight="1" spans="3:3">
      <c r="C427" s="6"/>
    </row>
    <row r="428" customHeight="1" spans="3:3">
      <c r="C428" s="6"/>
    </row>
    <row r="429" customHeight="1" spans="3:3">
      <c r="C429" s="6"/>
    </row>
    <row r="430" customHeight="1" spans="3:3">
      <c r="C430" s="6"/>
    </row>
    <row r="431" customHeight="1" spans="3:3">
      <c r="C431" s="6"/>
    </row>
    <row r="432" customHeight="1" spans="3:3">
      <c r="C432" s="6"/>
    </row>
    <row r="433" customHeight="1" spans="3:3">
      <c r="C433" s="6"/>
    </row>
    <row r="434" customHeight="1" spans="3:3">
      <c r="C434" s="6"/>
    </row>
    <row r="435" customHeight="1" spans="3:3">
      <c r="C435" s="6"/>
    </row>
    <row r="436" customHeight="1" spans="3:3">
      <c r="C436" s="6"/>
    </row>
    <row r="437" customHeight="1" spans="3:3">
      <c r="C437" s="6"/>
    </row>
    <row r="438" customHeight="1" spans="3:3">
      <c r="C438" s="6"/>
    </row>
    <row r="439" customHeight="1" spans="3:3">
      <c r="C439" s="6"/>
    </row>
    <row r="440" customHeight="1" spans="3:3">
      <c r="C440" s="6"/>
    </row>
    <row r="441" customHeight="1" spans="3:3">
      <c r="C441" s="6"/>
    </row>
    <row r="442" customHeight="1" spans="3:3">
      <c r="C442" s="6"/>
    </row>
    <row r="443" customHeight="1" spans="3:3">
      <c r="C443" s="6"/>
    </row>
    <row r="444" customHeight="1" spans="3:3">
      <c r="C444" s="6"/>
    </row>
    <row r="445" customHeight="1" spans="3:3">
      <c r="C445" s="6"/>
    </row>
    <row r="446" customHeight="1" spans="3:3">
      <c r="C446" s="6"/>
    </row>
    <row r="447" customHeight="1" spans="3:3">
      <c r="C447" s="6"/>
    </row>
    <row r="448" customHeight="1" spans="3:3">
      <c r="C448" s="6"/>
    </row>
    <row r="449" customHeight="1" spans="3:3">
      <c r="C449" s="6"/>
    </row>
    <row r="450" customHeight="1" spans="3:3">
      <c r="C450" s="6"/>
    </row>
    <row r="451" customHeight="1" spans="3:3">
      <c r="C451" s="6"/>
    </row>
    <row r="452" customHeight="1" spans="3:3">
      <c r="C452" s="6"/>
    </row>
    <row r="453" customHeight="1" spans="3:3">
      <c r="C453" s="6"/>
    </row>
    <row r="454" customHeight="1" spans="3:3">
      <c r="C454" s="6"/>
    </row>
    <row r="455" customHeight="1" spans="3:3">
      <c r="C455" s="6"/>
    </row>
    <row r="456" customHeight="1" spans="3:3">
      <c r="C456" s="6"/>
    </row>
    <row r="457" customHeight="1" spans="3:3">
      <c r="C457" s="6"/>
    </row>
    <row r="458" customHeight="1" spans="3:3">
      <c r="C458" s="6"/>
    </row>
    <row r="459" customHeight="1" spans="3:3">
      <c r="C459" s="6"/>
    </row>
    <row r="460" customHeight="1" spans="3:3">
      <c r="C460" s="6"/>
    </row>
    <row r="461" customHeight="1" spans="3:3">
      <c r="C461" s="6"/>
    </row>
    <row r="462" customHeight="1" spans="3:3">
      <c r="C462" s="6"/>
    </row>
    <row r="463" customHeight="1" spans="3:3">
      <c r="C463" s="6"/>
    </row>
    <row r="464" customHeight="1" spans="3:3">
      <c r="C464" s="6"/>
    </row>
    <row r="465" customHeight="1" spans="3:3">
      <c r="C465" s="6"/>
    </row>
    <row r="466" customHeight="1" spans="3:3">
      <c r="C466" s="6"/>
    </row>
    <row r="467" customHeight="1" spans="3:3">
      <c r="C467" s="6"/>
    </row>
    <row r="468" customHeight="1" spans="3:3">
      <c r="C468" s="6"/>
    </row>
    <row r="469" customHeight="1" spans="3:3">
      <c r="C469" s="6"/>
    </row>
    <row r="470" customHeight="1" spans="3:3">
      <c r="C470" s="6"/>
    </row>
    <row r="471" customHeight="1" spans="3:3">
      <c r="C471" s="6"/>
    </row>
    <row r="472" customHeight="1" spans="3:3">
      <c r="C472" s="6"/>
    </row>
    <row r="473" customHeight="1" spans="3:3">
      <c r="C473" s="6"/>
    </row>
    <row r="474" customHeight="1" spans="3:3">
      <c r="C474" s="6"/>
    </row>
    <row r="475" customHeight="1" spans="3:3">
      <c r="C475" s="6"/>
    </row>
    <row r="476" customHeight="1" spans="3:3">
      <c r="C476" s="6"/>
    </row>
    <row r="477" customHeight="1" spans="3:3">
      <c r="C477" s="6"/>
    </row>
    <row r="478" customHeight="1" spans="3:3">
      <c r="C478" s="6"/>
    </row>
    <row r="479" customHeight="1" spans="3:3">
      <c r="C479" s="6"/>
    </row>
    <row r="480" customHeight="1" spans="3:3">
      <c r="C480" s="6"/>
    </row>
    <row r="481" customHeight="1" spans="3:3">
      <c r="C481" s="6"/>
    </row>
    <row r="482" customHeight="1" spans="3:3">
      <c r="C482" s="6"/>
    </row>
    <row r="483" customHeight="1" spans="3:3">
      <c r="C483" s="6"/>
    </row>
    <row r="484" customHeight="1" spans="3:3">
      <c r="C484" s="6"/>
    </row>
    <row r="485" customHeight="1" spans="3:3">
      <c r="C485" s="6"/>
    </row>
    <row r="486" customHeight="1" spans="3:3">
      <c r="C486" s="6"/>
    </row>
    <row r="487" customHeight="1" spans="3:3">
      <c r="C487" s="6"/>
    </row>
    <row r="488" customHeight="1" spans="3:3">
      <c r="C488" s="6"/>
    </row>
    <row r="489" customHeight="1" spans="3:3">
      <c r="C489" s="6"/>
    </row>
    <row r="490" customHeight="1" spans="3:3">
      <c r="C490" s="6"/>
    </row>
    <row r="491" customHeight="1" spans="3:3">
      <c r="C491" s="6"/>
    </row>
    <row r="492" customHeight="1" spans="3:3">
      <c r="C492" s="6"/>
    </row>
    <row r="493" customHeight="1" spans="3:3">
      <c r="C493" s="6"/>
    </row>
    <row r="494" customHeight="1" spans="3:3">
      <c r="C494" s="6"/>
    </row>
    <row r="495" customHeight="1" spans="3:3">
      <c r="C495" s="6"/>
    </row>
    <row r="496" customHeight="1" spans="3:3">
      <c r="C496" s="6"/>
    </row>
    <row r="497" customHeight="1" spans="3:3">
      <c r="C497" s="6"/>
    </row>
    <row r="498" customHeight="1" spans="3:3">
      <c r="C498" s="6"/>
    </row>
    <row r="499" customHeight="1" spans="3:3">
      <c r="C499" s="6"/>
    </row>
    <row r="500" customHeight="1" spans="3:3">
      <c r="C500" s="6"/>
    </row>
    <row r="501" customHeight="1" spans="3:3">
      <c r="C501" s="6"/>
    </row>
    <row r="502" customHeight="1" spans="3:3">
      <c r="C502" s="6"/>
    </row>
    <row r="503" customHeight="1" spans="3:3">
      <c r="C503" s="6"/>
    </row>
    <row r="504" customHeight="1" spans="3:3">
      <c r="C504" s="6"/>
    </row>
    <row r="505" customHeight="1" spans="3:3">
      <c r="C505" s="6"/>
    </row>
    <row r="506" customHeight="1" spans="3:3">
      <c r="C506" s="6"/>
    </row>
    <row r="507" customHeight="1" spans="3:3">
      <c r="C507" s="6"/>
    </row>
    <row r="508" customHeight="1" spans="3:3">
      <c r="C508" s="6"/>
    </row>
    <row r="509" customHeight="1" spans="3:3">
      <c r="C509" s="6"/>
    </row>
    <row r="510" customHeight="1" spans="3:3">
      <c r="C510" s="6"/>
    </row>
    <row r="511" customHeight="1" spans="3:3">
      <c r="C511" s="6"/>
    </row>
    <row r="512" customHeight="1" spans="3:3">
      <c r="C512" s="6"/>
    </row>
    <row r="513" customHeight="1" spans="3:3">
      <c r="C513" s="6"/>
    </row>
    <row r="514" customHeight="1" spans="3:3">
      <c r="C514" s="6"/>
    </row>
    <row r="515" customHeight="1" spans="3:3">
      <c r="C515" s="6"/>
    </row>
    <row r="516" customHeight="1" spans="3:3">
      <c r="C516" s="6"/>
    </row>
    <row r="517" customHeight="1" spans="3:3">
      <c r="C517" s="6"/>
    </row>
    <row r="518" customHeight="1" spans="3:3">
      <c r="C518" s="6"/>
    </row>
    <row r="519" customHeight="1" spans="3:3">
      <c r="C519" s="6"/>
    </row>
    <row r="520" customHeight="1" spans="3:3">
      <c r="C520" s="6"/>
    </row>
    <row r="521" customHeight="1" spans="3:3">
      <c r="C521" s="6"/>
    </row>
    <row r="522" customHeight="1" spans="3:3">
      <c r="C522" s="6"/>
    </row>
    <row r="523" customHeight="1" spans="3:3">
      <c r="C523" s="6"/>
    </row>
    <row r="524" customHeight="1" spans="3:3">
      <c r="C524" s="6"/>
    </row>
    <row r="525" customHeight="1" spans="3:3">
      <c r="C525" s="6"/>
    </row>
    <row r="526" customHeight="1" spans="3:3">
      <c r="C526" s="6"/>
    </row>
    <row r="527" customHeight="1" spans="3:3">
      <c r="C527" s="6"/>
    </row>
    <row r="528" customHeight="1" spans="3:3">
      <c r="C528" s="6"/>
    </row>
    <row r="529" customHeight="1" spans="3:3">
      <c r="C529" s="6"/>
    </row>
    <row r="530" customHeight="1" spans="3:3">
      <c r="C530" s="6"/>
    </row>
    <row r="531" customHeight="1" spans="3:3">
      <c r="C531" s="6"/>
    </row>
    <row r="532" customHeight="1" spans="3:3">
      <c r="C532" s="6"/>
    </row>
    <row r="533" customHeight="1" spans="3:3">
      <c r="C533" s="6"/>
    </row>
    <row r="534" customHeight="1" spans="3:3">
      <c r="C534" s="6"/>
    </row>
    <row r="535" customHeight="1" spans="3:3">
      <c r="C535" s="6"/>
    </row>
    <row r="536" customHeight="1" spans="3:3">
      <c r="C536" s="6"/>
    </row>
    <row r="537" customHeight="1" spans="3:3">
      <c r="C537" s="6"/>
    </row>
    <row r="538" customHeight="1" spans="3:3">
      <c r="C538" s="6"/>
    </row>
    <row r="539" customHeight="1" spans="3:3">
      <c r="C539" s="6"/>
    </row>
    <row r="540" customHeight="1" spans="3:3">
      <c r="C540" s="6"/>
    </row>
    <row r="541" customHeight="1" spans="3:3">
      <c r="C541" s="6"/>
    </row>
    <row r="542" customHeight="1" spans="3:3">
      <c r="C542" s="6"/>
    </row>
    <row r="543" customHeight="1" spans="3:3">
      <c r="C543" s="6"/>
    </row>
    <row r="544" customHeight="1" spans="3:3">
      <c r="C544" s="6"/>
    </row>
    <row r="545" customHeight="1" spans="3:3">
      <c r="C545" s="6"/>
    </row>
    <row r="546" customHeight="1" spans="3:3">
      <c r="C546" s="6"/>
    </row>
    <row r="547" customHeight="1" spans="3:3">
      <c r="C547" s="6"/>
    </row>
    <row r="548" customHeight="1" spans="3:3">
      <c r="C548" s="6"/>
    </row>
    <row r="549" customHeight="1" spans="3:3">
      <c r="C549" s="6"/>
    </row>
    <row r="550" customHeight="1" spans="3:3">
      <c r="C550" s="6"/>
    </row>
    <row r="551" customHeight="1" spans="3:3">
      <c r="C551" s="6"/>
    </row>
    <row r="552" customHeight="1" spans="3:3">
      <c r="C552" s="6"/>
    </row>
    <row r="553" customHeight="1" spans="3:3">
      <c r="C553" s="6"/>
    </row>
    <row r="554" customHeight="1" spans="3:3">
      <c r="C554" s="6"/>
    </row>
    <row r="555" customHeight="1" spans="3:3">
      <c r="C555" s="6"/>
    </row>
    <row r="556" customHeight="1" spans="3:3">
      <c r="C556" s="6"/>
    </row>
    <row r="557" customHeight="1" spans="3:3">
      <c r="C557" s="6"/>
    </row>
    <row r="558" customHeight="1" spans="3:3">
      <c r="C558" s="6"/>
    </row>
    <row r="559" customHeight="1" spans="3:3">
      <c r="C559" s="6"/>
    </row>
    <row r="560" customHeight="1" spans="3:3">
      <c r="C560" s="6"/>
    </row>
    <row r="561" customHeight="1" spans="3:3">
      <c r="C561" s="6"/>
    </row>
    <row r="562" customHeight="1" spans="3:3">
      <c r="C562" s="6"/>
    </row>
    <row r="563" customHeight="1" spans="3:3">
      <c r="C563" s="6"/>
    </row>
    <row r="564" customHeight="1" spans="3:3">
      <c r="C564" s="6"/>
    </row>
    <row r="565" customHeight="1" spans="3:3">
      <c r="C565" s="6"/>
    </row>
    <row r="566" customHeight="1" spans="3:3">
      <c r="C566" s="6"/>
    </row>
    <row r="567" customHeight="1" spans="3:3">
      <c r="C567" s="6"/>
    </row>
    <row r="568" customHeight="1" spans="3:3">
      <c r="C568" s="6"/>
    </row>
    <row r="569" customHeight="1" spans="3:3">
      <c r="C569" s="6"/>
    </row>
    <row r="570" customHeight="1" spans="3:3">
      <c r="C570" s="6"/>
    </row>
    <row r="571" customHeight="1" spans="3:3">
      <c r="C571" s="6"/>
    </row>
    <row r="572" customHeight="1" spans="3:3">
      <c r="C572" s="6"/>
    </row>
    <row r="573" customHeight="1" spans="3:3">
      <c r="C573" s="6"/>
    </row>
    <row r="574" customHeight="1" spans="3:3">
      <c r="C574" s="6"/>
    </row>
    <row r="575" customHeight="1" spans="3:3">
      <c r="C575" s="6"/>
    </row>
    <row r="576" customHeight="1" spans="3:3">
      <c r="C576" s="6"/>
    </row>
    <row r="577" customHeight="1" spans="3:3">
      <c r="C577" s="6"/>
    </row>
    <row r="578" customHeight="1" spans="3:3">
      <c r="C578" s="6"/>
    </row>
    <row r="579" customHeight="1" spans="3:3">
      <c r="C579" s="6"/>
    </row>
    <row r="580" customHeight="1" spans="3:3">
      <c r="C580" s="6"/>
    </row>
    <row r="581" customHeight="1" spans="3:3">
      <c r="C581" s="6"/>
    </row>
    <row r="582" customHeight="1" spans="3:3">
      <c r="C582" s="6"/>
    </row>
    <row r="583" customHeight="1" spans="3:3">
      <c r="C583" s="6"/>
    </row>
    <row r="584" customHeight="1" spans="3:3">
      <c r="C584" s="6"/>
    </row>
    <row r="585" customHeight="1" spans="3:3">
      <c r="C585" s="6"/>
    </row>
    <row r="586" customHeight="1" spans="3:3">
      <c r="C586" s="6"/>
    </row>
    <row r="587" customHeight="1" spans="3:3">
      <c r="C587" s="6"/>
    </row>
    <row r="588" customHeight="1" spans="3:3">
      <c r="C588" s="6"/>
    </row>
    <row r="589" customHeight="1" spans="3:3">
      <c r="C589" s="6"/>
    </row>
    <row r="590" customHeight="1" spans="3:3">
      <c r="C590" s="6"/>
    </row>
    <row r="591" customHeight="1" spans="3:3">
      <c r="C591" s="6"/>
    </row>
    <row r="592" customHeight="1" spans="3:3">
      <c r="C592" s="6"/>
    </row>
    <row r="593" customHeight="1" spans="3:3">
      <c r="C593" s="6"/>
    </row>
    <row r="594" customHeight="1" spans="3:3">
      <c r="C594" s="6"/>
    </row>
    <row r="595" customHeight="1" spans="3:3">
      <c r="C595" s="6"/>
    </row>
    <row r="596" customHeight="1" spans="3:3">
      <c r="C596" s="6"/>
    </row>
    <row r="597" customHeight="1" spans="3:3">
      <c r="C597" s="6"/>
    </row>
    <row r="598" customHeight="1" spans="3:3">
      <c r="C598" s="6"/>
    </row>
    <row r="599" customHeight="1" spans="3:3">
      <c r="C599" s="6"/>
    </row>
    <row r="600" customHeight="1" spans="3:3">
      <c r="C600" s="6"/>
    </row>
    <row r="601" customHeight="1" spans="3:3">
      <c r="C601" s="6"/>
    </row>
    <row r="602" customHeight="1" spans="3:3">
      <c r="C602" s="6"/>
    </row>
    <row r="603" customHeight="1" spans="3:3">
      <c r="C603" s="6"/>
    </row>
    <row r="604" customHeight="1" spans="3:3">
      <c r="C604" s="6"/>
    </row>
    <row r="605" customHeight="1" spans="3:3">
      <c r="C605" s="6"/>
    </row>
    <row r="606" customHeight="1" spans="3:3">
      <c r="C606" s="6"/>
    </row>
    <row r="607" customHeight="1" spans="3:3">
      <c r="C607" s="6"/>
    </row>
    <row r="608" customHeight="1" spans="3:3">
      <c r="C608" s="6"/>
    </row>
    <row r="609" customHeight="1" spans="3:3">
      <c r="C609" s="6"/>
    </row>
    <row r="610" customHeight="1" spans="3:3">
      <c r="C610" s="6"/>
    </row>
    <row r="611" customHeight="1" spans="3:3">
      <c r="C611" s="6"/>
    </row>
    <row r="612" customHeight="1" spans="3:3">
      <c r="C612" s="6"/>
    </row>
    <row r="613" customHeight="1" spans="3:3">
      <c r="C613" s="6"/>
    </row>
    <row r="614" customHeight="1" spans="3:3">
      <c r="C614" s="6"/>
    </row>
    <row r="615" customHeight="1" spans="3:3">
      <c r="C615" s="6"/>
    </row>
    <row r="616" customHeight="1" spans="3:3">
      <c r="C616" s="6"/>
    </row>
    <row r="617" customHeight="1" spans="3:3">
      <c r="C617" s="6"/>
    </row>
    <row r="618" customHeight="1" spans="3:3">
      <c r="C618" s="6"/>
    </row>
    <row r="619" customHeight="1" spans="3:3">
      <c r="C619" s="6"/>
    </row>
    <row r="620" customHeight="1" spans="3:3">
      <c r="C620" s="6"/>
    </row>
    <row r="621" customHeight="1" spans="3:3">
      <c r="C621" s="6"/>
    </row>
    <row r="622" customHeight="1" spans="3:3">
      <c r="C622" s="6"/>
    </row>
    <row r="623" customHeight="1" spans="3:3">
      <c r="C623" s="6"/>
    </row>
    <row r="624" customHeight="1" spans="3:3">
      <c r="C624" s="6"/>
    </row>
    <row r="625" customHeight="1" spans="3:3">
      <c r="C625" s="6"/>
    </row>
    <row r="626" customHeight="1" spans="3:3">
      <c r="C626" s="6"/>
    </row>
    <row r="627" customHeight="1" spans="3:3">
      <c r="C627" s="6"/>
    </row>
    <row r="628" customHeight="1" spans="3:3">
      <c r="C628" s="6"/>
    </row>
    <row r="629" customHeight="1" spans="3:3">
      <c r="C629" s="6"/>
    </row>
    <row r="630" customHeight="1" spans="3:3">
      <c r="C630" s="6"/>
    </row>
    <row r="631" customHeight="1" spans="3:3">
      <c r="C631" s="6"/>
    </row>
    <row r="632" customHeight="1" spans="3:3">
      <c r="C632" s="6"/>
    </row>
    <row r="633" customHeight="1" spans="3:3">
      <c r="C633" s="6"/>
    </row>
    <row r="634" customHeight="1" spans="3:3">
      <c r="C634" s="6"/>
    </row>
    <row r="635" customHeight="1" spans="3:3">
      <c r="C635" s="6"/>
    </row>
    <row r="636" customHeight="1" spans="3:3">
      <c r="C636" s="6"/>
    </row>
    <row r="637" customHeight="1" spans="3:3">
      <c r="C637" s="6"/>
    </row>
    <row r="638" customHeight="1" spans="3:3">
      <c r="C638" s="6"/>
    </row>
    <row r="639" customHeight="1" spans="3:3">
      <c r="C639" s="6"/>
    </row>
    <row r="640" customHeight="1" spans="3:3">
      <c r="C640" s="6"/>
    </row>
    <row r="641" customHeight="1" spans="3:3">
      <c r="C641" s="6"/>
    </row>
    <row r="642" customHeight="1" spans="3:3">
      <c r="C642" s="6"/>
    </row>
    <row r="643" customHeight="1" spans="3:3">
      <c r="C643" s="6"/>
    </row>
    <row r="644" customHeight="1" spans="3:3">
      <c r="C644" s="6"/>
    </row>
    <row r="645" customHeight="1" spans="3:3">
      <c r="C645" s="6"/>
    </row>
    <row r="646" customHeight="1" spans="3:3">
      <c r="C646" s="6"/>
    </row>
    <row r="647" customHeight="1" spans="3:3">
      <c r="C647" s="6"/>
    </row>
    <row r="648" customHeight="1" spans="3:3">
      <c r="C648" s="6"/>
    </row>
    <row r="649" customHeight="1" spans="3:3">
      <c r="C649" s="6"/>
    </row>
    <row r="650" customHeight="1" spans="3:3">
      <c r="C650" s="6"/>
    </row>
    <row r="651" customHeight="1" spans="3:3">
      <c r="C651" s="6"/>
    </row>
    <row r="652" customHeight="1" spans="3:3">
      <c r="C652" s="6"/>
    </row>
    <row r="653" customHeight="1" spans="3:3">
      <c r="C653" s="6"/>
    </row>
    <row r="654" customHeight="1" spans="3:3">
      <c r="C654" s="6"/>
    </row>
    <row r="655" customHeight="1" spans="3:3">
      <c r="C655" s="6"/>
    </row>
    <row r="656" customHeight="1" spans="3:3">
      <c r="C656" s="6"/>
    </row>
    <row r="657" customHeight="1" spans="3:3">
      <c r="C657" s="6"/>
    </row>
    <row r="658" customHeight="1" spans="3:3">
      <c r="C658" s="6"/>
    </row>
    <row r="659" customHeight="1" spans="3:3">
      <c r="C659" s="6"/>
    </row>
    <row r="660" customHeight="1" spans="3:3">
      <c r="C660" s="6"/>
    </row>
    <row r="661" customHeight="1" spans="3:3">
      <c r="C661" s="6"/>
    </row>
    <row r="662" customHeight="1" spans="3:3">
      <c r="C662" s="6"/>
    </row>
    <row r="663" customHeight="1" spans="3:3">
      <c r="C663" s="6"/>
    </row>
    <row r="664" customHeight="1" spans="3:3">
      <c r="C664" s="6"/>
    </row>
    <row r="665" customHeight="1" spans="3:3">
      <c r="C665" s="6"/>
    </row>
    <row r="666" customHeight="1" spans="3:3">
      <c r="C666" s="6"/>
    </row>
    <row r="667" customHeight="1" spans="3:3">
      <c r="C667" s="6"/>
    </row>
    <row r="668" customHeight="1" spans="3:3">
      <c r="C668" s="6"/>
    </row>
    <row r="669" customHeight="1" spans="3:3">
      <c r="C669" s="6"/>
    </row>
    <row r="670" customHeight="1" spans="3:3">
      <c r="C670" s="6"/>
    </row>
    <row r="671" customHeight="1" spans="3:3">
      <c r="C671" s="6"/>
    </row>
    <row r="672" customHeight="1" spans="3:3">
      <c r="C672" s="6"/>
    </row>
    <row r="673" customHeight="1" spans="3:3">
      <c r="C673" s="6"/>
    </row>
    <row r="674" customHeight="1" spans="3:3">
      <c r="C674" s="6"/>
    </row>
    <row r="675" customHeight="1" spans="3:3">
      <c r="C675" s="6"/>
    </row>
    <row r="676" customHeight="1" spans="3:3">
      <c r="C676" s="6"/>
    </row>
    <row r="677" customHeight="1" spans="3:3">
      <c r="C677" s="6"/>
    </row>
    <row r="678" customHeight="1" spans="3:3">
      <c r="C678" s="6"/>
    </row>
    <row r="679" customHeight="1" spans="3:3">
      <c r="C679" s="6"/>
    </row>
    <row r="680" customHeight="1" spans="3:3">
      <c r="C680" s="6"/>
    </row>
    <row r="681" customHeight="1" spans="3:3">
      <c r="C681" s="6"/>
    </row>
    <row r="682" customHeight="1" spans="3:3">
      <c r="C682" s="6"/>
    </row>
    <row r="683" customHeight="1" spans="3:3">
      <c r="C683" s="6"/>
    </row>
    <row r="684" customHeight="1" spans="3:3">
      <c r="C684" s="6"/>
    </row>
    <row r="685" customHeight="1" spans="3:3">
      <c r="C685" s="6"/>
    </row>
    <row r="686" customHeight="1" spans="3:3">
      <c r="C686" s="6"/>
    </row>
    <row r="687" customHeight="1" spans="3:3">
      <c r="C687" s="6"/>
    </row>
    <row r="688" customHeight="1" spans="3:3">
      <c r="C688" s="6"/>
    </row>
    <row r="689" customHeight="1" spans="3:3">
      <c r="C689" s="6"/>
    </row>
    <row r="690" customHeight="1" spans="3:3">
      <c r="C690" s="6"/>
    </row>
    <row r="691" customHeight="1" spans="3:3">
      <c r="C691" s="6"/>
    </row>
    <row r="692" customHeight="1" spans="3:3">
      <c r="C692" s="6"/>
    </row>
    <row r="693" customHeight="1" spans="3:3">
      <c r="C693" s="6"/>
    </row>
    <row r="694" customHeight="1" spans="3:3">
      <c r="C694" s="6"/>
    </row>
    <row r="695" customHeight="1" spans="3:3">
      <c r="C695" s="6"/>
    </row>
    <row r="696" customHeight="1" spans="3:3">
      <c r="C696" s="6"/>
    </row>
    <row r="697" customHeight="1" spans="3:3">
      <c r="C697" s="6"/>
    </row>
    <row r="698" customHeight="1" spans="3:3">
      <c r="C698" s="6"/>
    </row>
    <row r="699" customHeight="1" spans="3:3">
      <c r="C699" s="6"/>
    </row>
    <row r="700" customHeight="1" spans="3:3">
      <c r="C700" s="6"/>
    </row>
    <row r="701" customHeight="1" spans="3:3">
      <c r="C701" s="6"/>
    </row>
    <row r="702" customHeight="1" spans="3:3">
      <c r="C702" s="6"/>
    </row>
    <row r="703" customHeight="1" spans="3:3">
      <c r="C703" s="6"/>
    </row>
    <row r="704" customHeight="1" spans="3:3">
      <c r="C704" s="6"/>
    </row>
    <row r="705" customHeight="1" spans="3:3">
      <c r="C705" s="6"/>
    </row>
    <row r="706" customHeight="1" spans="3:3">
      <c r="C706" s="6"/>
    </row>
    <row r="707" customHeight="1" spans="3:3">
      <c r="C707" s="6"/>
    </row>
    <row r="708" customHeight="1" spans="3:3">
      <c r="C708" s="6"/>
    </row>
    <row r="709" customHeight="1" spans="3:3">
      <c r="C709" s="6"/>
    </row>
    <row r="710" customHeight="1" spans="3:3">
      <c r="C710" s="6"/>
    </row>
    <row r="711" customHeight="1" spans="3:3">
      <c r="C711" s="6"/>
    </row>
    <row r="712" customHeight="1" spans="3:3">
      <c r="C712" s="6"/>
    </row>
    <row r="713" customHeight="1" spans="3:3">
      <c r="C713" s="6"/>
    </row>
    <row r="714" customHeight="1" spans="3:3">
      <c r="C714" s="6"/>
    </row>
    <row r="715" customHeight="1" spans="3:3">
      <c r="C715" s="6"/>
    </row>
    <row r="716" customHeight="1" spans="3:3">
      <c r="C716" s="6"/>
    </row>
    <row r="717" customHeight="1" spans="3:3">
      <c r="C717" s="6"/>
    </row>
    <row r="718" customHeight="1" spans="3:3">
      <c r="C718" s="6"/>
    </row>
    <row r="719" customHeight="1" spans="3:3">
      <c r="C719" s="6"/>
    </row>
    <row r="720" customHeight="1" spans="3:3">
      <c r="C720" s="6"/>
    </row>
    <row r="721" customHeight="1" spans="3:3">
      <c r="C721" s="6"/>
    </row>
    <row r="722" customHeight="1" spans="3:3">
      <c r="C722" s="6"/>
    </row>
    <row r="723" customHeight="1" spans="3:3">
      <c r="C723" s="6"/>
    </row>
    <row r="724" customHeight="1" spans="3:3">
      <c r="C724" s="6"/>
    </row>
    <row r="725" customHeight="1" spans="3:3">
      <c r="C725" s="6"/>
    </row>
    <row r="726" customHeight="1" spans="3:3">
      <c r="C726" s="6"/>
    </row>
    <row r="727" customHeight="1" spans="3:3">
      <c r="C727" s="6"/>
    </row>
    <row r="728" customHeight="1" spans="3:3">
      <c r="C728" s="6"/>
    </row>
    <row r="729" customHeight="1" spans="3:3">
      <c r="C729" s="6"/>
    </row>
    <row r="730" customHeight="1" spans="3:3">
      <c r="C730" s="6"/>
    </row>
    <row r="731" customHeight="1" spans="3:3">
      <c r="C731" s="6"/>
    </row>
    <row r="732" customHeight="1" spans="3:3">
      <c r="C732" s="6"/>
    </row>
    <row r="733" customHeight="1" spans="3:3">
      <c r="C733" s="6"/>
    </row>
    <row r="734" customHeight="1" spans="3:3">
      <c r="C734" s="6"/>
    </row>
    <row r="735" customHeight="1" spans="3:3">
      <c r="C735" s="6"/>
    </row>
    <row r="736" customHeight="1" spans="3:3">
      <c r="C736" s="6"/>
    </row>
    <row r="737" customHeight="1" spans="3:3">
      <c r="C737" s="6"/>
    </row>
    <row r="738" customHeight="1" spans="3:3">
      <c r="C738" s="6"/>
    </row>
    <row r="739" customHeight="1" spans="3:3">
      <c r="C739" s="6"/>
    </row>
    <row r="740" customHeight="1" spans="3:3">
      <c r="C740" s="6"/>
    </row>
    <row r="741" customHeight="1" spans="3:3">
      <c r="C741" s="6"/>
    </row>
    <row r="742" customHeight="1" spans="3:3">
      <c r="C742" s="6"/>
    </row>
    <row r="743" customHeight="1" spans="3:3">
      <c r="C743" s="6"/>
    </row>
    <row r="744" customHeight="1" spans="3:3">
      <c r="C744" s="6"/>
    </row>
    <row r="745" customHeight="1" spans="3:3">
      <c r="C745" s="6"/>
    </row>
    <row r="746" customHeight="1" spans="3:3">
      <c r="C746" s="6"/>
    </row>
    <row r="747" customHeight="1" spans="3:3">
      <c r="C747" s="6"/>
    </row>
    <row r="748" customHeight="1" spans="3:3">
      <c r="C748" s="6"/>
    </row>
    <row r="749" customHeight="1" spans="3:3">
      <c r="C749" s="6"/>
    </row>
    <row r="750" customHeight="1" spans="3:3">
      <c r="C750" s="6"/>
    </row>
    <row r="751" customHeight="1" spans="3:3">
      <c r="C751" s="6"/>
    </row>
    <row r="752" customHeight="1" spans="3:3">
      <c r="C752" s="6"/>
    </row>
    <row r="753" customHeight="1" spans="3:3">
      <c r="C753" s="6"/>
    </row>
    <row r="754" customHeight="1" spans="3:3">
      <c r="C754" s="6"/>
    </row>
    <row r="755" customHeight="1" spans="3:3">
      <c r="C755" s="6"/>
    </row>
    <row r="756" customHeight="1" spans="3:3">
      <c r="C756" s="6"/>
    </row>
    <row r="757" customHeight="1" spans="3:3">
      <c r="C757" s="6"/>
    </row>
    <row r="758" customHeight="1" spans="3:3">
      <c r="C758" s="6"/>
    </row>
    <row r="759" customHeight="1" spans="3:3">
      <c r="C759" s="6"/>
    </row>
    <row r="760" customHeight="1" spans="3:3">
      <c r="C760" s="6"/>
    </row>
    <row r="761" customHeight="1" spans="3:3">
      <c r="C761" s="6"/>
    </row>
    <row r="762" customHeight="1" spans="3:3">
      <c r="C762" s="6"/>
    </row>
    <row r="763" customHeight="1" spans="3:3">
      <c r="C763" s="6"/>
    </row>
    <row r="764" customHeight="1" spans="3:3">
      <c r="C764" s="6"/>
    </row>
    <row r="765" customHeight="1" spans="3:3">
      <c r="C765" s="6"/>
    </row>
    <row r="766" customHeight="1" spans="3:3">
      <c r="C766" s="6"/>
    </row>
    <row r="767" customHeight="1" spans="3:3">
      <c r="C767" s="6"/>
    </row>
    <row r="768" customHeight="1" spans="3:3">
      <c r="C768" s="6"/>
    </row>
    <row r="769" customHeight="1" spans="3:3">
      <c r="C769" s="6"/>
    </row>
    <row r="770" customHeight="1" spans="3:3">
      <c r="C770" s="6"/>
    </row>
    <row r="771" customHeight="1" spans="3:3">
      <c r="C771" s="6"/>
    </row>
    <row r="772" customHeight="1" spans="3:3">
      <c r="C772" s="6"/>
    </row>
    <row r="773" customHeight="1" spans="3:3">
      <c r="C773" s="6"/>
    </row>
    <row r="774" customHeight="1" spans="3:3">
      <c r="C774" s="6"/>
    </row>
    <row r="775" customHeight="1" spans="3:3">
      <c r="C775" s="6"/>
    </row>
    <row r="776" customHeight="1" spans="3:3">
      <c r="C776" s="6"/>
    </row>
    <row r="777" customHeight="1" spans="3:3">
      <c r="C777" s="6"/>
    </row>
    <row r="778" customHeight="1" spans="3:3">
      <c r="C778" s="6"/>
    </row>
    <row r="779" customHeight="1" spans="3:3">
      <c r="C779" s="6"/>
    </row>
    <row r="780" customHeight="1" spans="3:3">
      <c r="C780" s="6"/>
    </row>
    <row r="781" customHeight="1" spans="3:3">
      <c r="C781" s="6"/>
    </row>
    <row r="782" customHeight="1" spans="3:3">
      <c r="C782" s="6"/>
    </row>
    <row r="783" customHeight="1" spans="3:3">
      <c r="C783" s="6"/>
    </row>
    <row r="784" customHeight="1" spans="3:3">
      <c r="C784" s="6"/>
    </row>
    <row r="785" customHeight="1" spans="3:3">
      <c r="C785" s="6"/>
    </row>
    <row r="786" customHeight="1" spans="3:3">
      <c r="C786" s="6"/>
    </row>
    <row r="787" customHeight="1" spans="3:3">
      <c r="C787" s="6"/>
    </row>
    <row r="788" customHeight="1" spans="3:3">
      <c r="C788" s="6"/>
    </row>
    <row r="789" customHeight="1" spans="3:3">
      <c r="C789" s="6"/>
    </row>
    <row r="790" customHeight="1" spans="3:3">
      <c r="C790" s="6"/>
    </row>
    <row r="791" customHeight="1" spans="3:3">
      <c r="C791" s="6"/>
    </row>
    <row r="792" customHeight="1" spans="3:3">
      <c r="C792" s="6"/>
    </row>
    <row r="793" customHeight="1" spans="3:3">
      <c r="C793" s="6"/>
    </row>
    <row r="794" customHeight="1" spans="3:3">
      <c r="C794" s="6"/>
    </row>
    <row r="795" customHeight="1" spans="3:3">
      <c r="C795" s="6"/>
    </row>
    <row r="796" customHeight="1" spans="3:3">
      <c r="C796" s="6"/>
    </row>
    <row r="797" customHeight="1" spans="3:3">
      <c r="C797" s="6"/>
    </row>
    <row r="798" customHeight="1" spans="3:3">
      <c r="C798" s="6"/>
    </row>
    <row r="799" customHeight="1" spans="3:3">
      <c r="C799" s="6"/>
    </row>
    <row r="800" customHeight="1" spans="3:3">
      <c r="C800" s="6"/>
    </row>
    <row r="801" customHeight="1" spans="3:3">
      <c r="C801" s="6"/>
    </row>
    <row r="802" customHeight="1" spans="3:3">
      <c r="C802" s="6"/>
    </row>
    <row r="803" customHeight="1" spans="3:3">
      <c r="C803" s="6"/>
    </row>
    <row r="804" customHeight="1" spans="3:3">
      <c r="C804" s="6"/>
    </row>
    <row r="805" customHeight="1" spans="3:3">
      <c r="C805" s="6"/>
    </row>
    <row r="806" customHeight="1" spans="3:3">
      <c r="C806" s="6"/>
    </row>
    <row r="807" customHeight="1" spans="3:3">
      <c r="C807" s="6"/>
    </row>
    <row r="808" customHeight="1" spans="3:3">
      <c r="C808" s="6"/>
    </row>
    <row r="809" customHeight="1" spans="3:3">
      <c r="C809" s="6"/>
    </row>
    <row r="810" customHeight="1" spans="3:3">
      <c r="C810" s="6"/>
    </row>
    <row r="811" customHeight="1" spans="3:3">
      <c r="C811" s="6"/>
    </row>
    <row r="812" customHeight="1" spans="3:3">
      <c r="C812" s="6"/>
    </row>
    <row r="813" customHeight="1" spans="3:3">
      <c r="C813" s="6"/>
    </row>
    <row r="814" customHeight="1" spans="3:3">
      <c r="C814" s="6"/>
    </row>
    <row r="815" customHeight="1" spans="3:3">
      <c r="C815" s="6"/>
    </row>
    <row r="816" customHeight="1" spans="3:3">
      <c r="C816" s="6"/>
    </row>
    <row r="817" customHeight="1" spans="3:3">
      <c r="C817" s="6"/>
    </row>
    <row r="818" customHeight="1" spans="3:3">
      <c r="C818" s="6"/>
    </row>
    <row r="819" customHeight="1" spans="3:3">
      <c r="C819" s="6"/>
    </row>
    <row r="820" customHeight="1" spans="3:3">
      <c r="C820" s="6"/>
    </row>
    <row r="821" customHeight="1" spans="3:3">
      <c r="C821" s="6"/>
    </row>
    <row r="822" customHeight="1" spans="3:3">
      <c r="C822" s="6"/>
    </row>
    <row r="823" customHeight="1" spans="3:3">
      <c r="C823" s="6"/>
    </row>
    <row r="824" customHeight="1" spans="3:3">
      <c r="C824" s="6"/>
    </row>
    <row r="825" customHeight="1" spans="3:3">
      <c r="C825" s="6"/>
    </row>
    <row r="826" customHeight="1" spans="3:3">
      <c r="C826" s="6"/>
    </row>
    <row r="827" customHeight="1" spans="3:3">
      <c r="C827" s="6"/>
    </row>
    <row r="828" customHeight="1" spans="3:3">
      <c r="C828" s="6"/>
    </row>
    <row r="829" customHeight="1" spans="3:3">
      <c r="C829" s="6"/>
    </row>
    <row r="830" customHeight="1" spans="3:3">
      <c r="C830" s="6"/>
    </row>
    <row r="831" customHeight="1" spans="3:3">
      <c r="C831" s="6"/>
    </row>
    <row r="832" customHeight="1" spans="3:3">
      <c r="C832" s="6"/>
    </row>
    <row r="833" customHeight="1" spans="3:3">
      <c r="C833" s="6"/>
    </row>
    <row r="834" customHeight="1" spans="3:3">
      <c r="C834" s="6"/>
    </row>
    <row r="835" customHeight="1" spans="3:3">
      <c r="C835" s="6"/>
    </row>
    <row r="836" customHeight="1" spans="3:3">
      <c r="C836" s="6"/>
    </row>
    <row r="837" customHeight="1" spans="3:3">
      <c r="C837" s="6"/>
    </row>
    <row r="838" customHeight="1" spans="3:3">
      <c r="C838" s="6"/>
    </row>
    <row r="839" customHeight="1" spans="3:3">
      <c r="C839" s="6"/>
    </row>
    <row r="840" customHeight="1" spans="3:3">
      <c r="C840" s="6"/>
    </row>
    <row r="841" customHeight="1" spans="3:3">
      <c r="C841" s="6"/>
    </row>
    <row r="842" customHeight="1" spans="3:3">
      <c r="C842" s="6"/>
    </row>
    <row r="843" customHeight="1" spans="3:3">
      <c r="C843" s="6"/>
    </row>
    <row r="844" customHeight="1" spans="3:3">
      <c r="C844" s="6"/>
    </row>
    <row r="845" customHeight="1" spans="3:3">
      <c r="C845" s="6"/>
    </row>
    <row r="846" customHeight="1" spans="3:3">
      <c r="C846" s="6"/>
    </row>
    <row r="847" customHeight="1" spans="3:3">
      <c r="C847" s="6"/>
    </row>
    <row r="848" customHeight="1" spans="3:3">
      <c r="C848" s="6"/>
    </row>
    <row r="849" customHeight="1" spans="3:3">
      <c r="C849" s="6"/>
    </row>
    <row r="850" customHeight="1" spans="3:3">
      <c r="C850" s="6"/>
    </row>
    <row r="851" customHeight="1" spans="3:3">
      <c r="C851" s="6"/>
    </row>
    <row r="852" customHeight="1" spans="3:3">
      <c r="C852" s="6"/>
    </row>
    <row r="853" customHeight="1" spans="3:3">
      <c r="C853" s="6"/>
    </row>
    <row r="854" customHeight="1" spans="3:3">
      <c r="C854" s="6"/>
    </row>
    <row r="855" customHeight="1" spans="3:3">
      <c r="C855" s="6"/>
    </row>
    <row r="856" customHeight="1" spans="3:3">
      <c r="C856" s="6"/>
    </row>
    <row r="857" customHeight="1" spans="3:3">
      <c r="C857" s="6"/>
    </row>
    <row r="858" customHeight="1" spans="3:3">
      <c r="C858" s="6"/>
    </row>
    <row r="859" customHeight="1" spans="3:3">
      <c r="C859" s="6"/>
    </row>
    <row r="860" customHeight="1" spans="3:3">
      <c r="C860" s="6"/>
    </row>
    <row r="861" customHeight="1" spans="3:3">
      <c r="C861" s="6"/>
    </row>
    <row r="862" customHeight="1" spans="3:3">
      <c r="C862" s="6"/>
    </row>
    <row r="863" customHeight="1" spans="3:3">
      <c r="C863" s="6"/>
    </row>
    <row r="864" customHeight="1" spans="3:3">
      <c r="C864" s="6"/>
    </row>
    <row r="865" customHeight="1" spans="3:3">
      <c r="C865" s="6"/>
    </row>
    <row r="866" customHeight="1" spans="3:3">
      <c r="C866" s="6"/>
    </row>
    <row r="867" customHeight="1" spans="3:3">
      <c r="C867" s="6"/>
    </row>
    <row r="868" customHeight="1" spans="3:3">
      <c r="C868" s="6"/>
    </row>
    <row r="869" customHeight="1" spans="3:3">
      <c r="C869" s="6"/>
    </row>
    <row r="870" customHeight="1" spans="3:3">
      <c r="C870" s="6"/>
    </row>
    <row r="871" customHeight="1" spans="3:3">
      <c r="C871" s="6"/>
    </row>
    <row r="872" customHeight="1" spans="3:3">
      <c r="C872" s="6"/>
    </row>
    <row r="873" customHeight="1" spans="3:3">
      <c r="C873" s="6"/>
    </row>
    <row r="874" customHeight="1" spans="3:3">
      <c r="C874" s="6"/>
    </row>
    <row r="875" customHeight="1" spans="3:3">
      <c r="C875" s="6"/>
    </row>
    <row r="876" customHeight="1" spans="3:3">
      <c r="C876" s="6"/>
    </row>
    <row r="877" customHeight="1" spans="3:3">
      <c r="C877" s="6"/>
    </row>
    <row r="878" customHeight="1" spans="3:3">
      <c r="C878" s="6"/>
    </row>
    <row r="879" customHeight="1" spans="3:3">
      <c r="C879" s="6"/>
    </row>
    <row r="880" customHeight="1" spans="3:3">
      <c r="C880" s="6"/>
    </row>
    <row r="881" customHeight="1" spans="3:3">
      <c r="C881" s="6"/>
    </row>
    <row r="882" customHeight="1" spans="3:3">
      <c r="C882" s="6"/>
    </row>
    <row r="883" customHeight="1" spans="3:3">
      <c r="C883" s="6"/>
    </row>
    <row r="884" customHeight="1" spans="3:3">
      <c r="C884" s="6"/>
    </row>
    <row r="885" customHeight="1" spans="3:3">
      <c r="C885" s="6"/>
    </row>
    <row r="886" customHeight="1" spans="3:3">
      <c r="C886" s="6"/>
    </row>
    <row r="887" customHeight="1" spans="3:3">
      <c r="C887" s="6"/>
    </row>
    <row r="888" customHeight="1" spans="3:3">
      <c r="C888" s="6"/>
    </row>
    <row r="889" customHeight="1" spans="3:3">
      <c r="C889" s="6"/>
    </row>
    <row r="890" customHeight="1" spans="3:3">
      <c r="C890" s="6"/>
    </row>
    <row r="891" customHeight="1" spans="3:3">
      <c r="C891" s="6"/>
    </row>
    <row r="892" customHeight="1" spans="3:3">
      <c r="C892" s="6"/>
    </row>
    <row r="893" customHeight="1" spans="3:3">
      <c r="C893" s="6"/>
    </row>
    <row r="894" customHeight="1" spans="3:3">
      <c r="C894" s="6"/>
    </row>
    <row r="895" customHeight="1" spans="3:3">
      <c r="C895" s="6"/>
    </row>
    <row r="896" customHeight="1" spans="3:3">
      <c r="C896" s="6"/>
    </row>
    <row r="897" customHeight="1" spans="3:3">
      <c r="C897" s="6"/>
    </row>
    <row r="898" customHeight="1" spans="3:3">
      <c r="C898" s="6"/>
    </row>
    <row r="899" customHeight="1" spans="3:3">
      <c r="C899" s="6"/>
    </row>
    <row r="900" customHeight="1" spans="3:3">
      <c r="C900" s="6"/>
    </row>
    <row r="901" customHeight="1" spans="3:3">
      <c r="C901" s="6"/>
    </row>
    <row r="902" customHeight="1" spans="3:3">
      <c r="C902" s="6"/>
    </row>
    <row r="903" customHeight="1" spans="3:3">
      <c r="C903" s="6"/>
    </row>
    <row r="904" customHeight="1" spans="3:3">
      <c r="C904" s="6"/>
    </row>
    <row r="905" customHeight="1" spans="3:3">
      <c r="C905" s="6"/>
    </row>
    <row r="906" customHeight="1" spans="3:3">
      <c r="C906" s="6"/>
    </row>
    <row r="907" customHeight="1" spans="3:3">
      <c r="C907" s="6"/>
    </row>
    <row r="908" customHeight="1" spans="3:3">
      <c r="C908" s="6"/>
    </row>
    <row r="909" customHeight="1" spans="3:3">
      <c r="C909" s="6"/>
    </row>
    <row r="910" customHeight="1" spans="3:3">
      <c r="C910" s="6"/>
    </row>
    <row r="911" customHeight="1" spans="3:3">
      <c r="C911" s="6"/>
    </row>
    <row r="912" customHeight="1" spans="3:3">
      <c r="C912" s="6"/>
    </row>
    <row r="913" customHeight="1" spans="3:3">
      <c r="C913" s="6"/>
    </row>
    <row r="914" customHeight="1" spans="3:3">
      <c r="C914" s="6"/>
    </row>
    <row r="915" customHeight="1" spans="3:3">
      <c r="C915" s="6"/>
    </row>
    <row r="916" customHeight="1" spans="3:3">
      <c r="C916" s="6"/>
    </row>
    <row r="917" customHeight="1" spans="3:3">
      <c r="C917" s="6"/>
    </row>
    <row r="918" customHeight="1" spans="3:3">
      <c r="C918" s="6"/>
    </row>
    <row r="919" customHeight="1" spans="3:3">
      <c r="C919" s="6"/>
    </row>
    <row r="920" customHeight="1" spans="3:3">
      <c r="C920" s="6"/>
    </row>
    <row r="921" customHeight="1" spans="3:3">
      <c r="C921" s="6"/>
    </row>
    <row r="922" customHeight="1" spans="3:3">
      <c r="C922" s="6"/>
    </row>
    <row r="923" customHeight="1" spans="3:3">
      <c r="C923" s="6"/>
    </row>
    <row r="924" customHeight="1" spans="3:3">
      <c r="C924" s="6"/>
    </row>
    <row r="925" customHeight="1" spans="3:3">
      <c r="C925" s="6"/>
    </row>
    <row r="926" customHeight="1" spans="3:3">
      <c r="C926" s="6"/>
    </row>
    <row r="927" customHeight="1" spans="3:3">
      <c r="C927" s="6"/>
    </row>
    <row r="928" customHeight="1" spans="3:3">
      <c r="C928" s="6"/>
    </row>
    <row r="929" customHeight="1" spans="3:3">
      <c r="C929" s="6"/>
    </row>
    <row r="930" customHeight="1" spans="3:3">
      <c r="C930" s="6"/>
    </row>
    <row r="931" customHeight="1" spans="3:3">
      <c r="C931" s="6"/>
    </row>
    <row r="932" customHeight="1" spans="3:3">
      <c r="C932" s="6"/>
    </row>
    <row r="933" customHeight="1" spans="3:3">
      <c r="C933" s="6"/>
    </row>
    <row r="934" customHeight="1" spans="3:3">
      <c r="C934" s="6"/>
    </row>
    <row r="935" customHeight="1" spans="3:3">
      <c r="C935" s="6"/>
    </row>
    <row r="936" customHeight="1" spans="3:3">
      <c r="C936" s="6"/>
    </row>
    <row r="937" customHeight="1" spans="3:3">
      <c r="C937" s="6"/>
    </row>
    <row r="938" customHeight="1" spans="3:3">
      <c r="C938" s="6"/>
    </row>
    <row r="939" customHeight="1" spans="3:3">
      <c r="C939" s="6"/>
    </row>
    <row r="940" customHeight="1" spans="3:3">
      <c r="C940" s="6"/>
    </row>
    <row r="941" customHeight="1" spans="3:3">
      <c r="C941" s="6"/>
    </row>
    <row r="942" customHeight="1" spans="3:3">
      <c r="C942" s="6"/>
    </row>
    <row r="943" customHeight="1" spans="3:3">
      <c r="C943" s="6"/>
    </row>
    <row r="944" customHeight="1" spans="3:3">
      <c r="C944" s="6"/>
    </row>
    <row r="945" customHeight="1" spans="3:3">
      <c r="C945" s="6"/>
    </row>
    <row r="946" customHeight="1" spans="3:3">
      <c r="C946" s="6"/>
    </row>
    <row r="947" customHeight="1" spans="3:3">
      <c r="C947" s="6"/>
    </row>
    <row r="948" customHeight="1" spans="3:3">
      <c r="C948" s="6"/>
    </row>
    <row r="949" customHeight="1" spans="3:3">
      <c r="C949" s="6"/>
    </row>
    <row r="950" customHeight="1" spans="3:3">
      <c r="C950" s="6"/>
    </row>
    <row r="951" customHeight="1" spans="3:3">
      <c r="C951" s="6"/>
    </row>
    <row r="952" customHeight="1" spans="3:3">
      <c r="C952" s="6"/>
    </row>
    <row r="953" customHeight="1" spans="3:3">
      <c r="C953" s="6"/>
    </row>
    <row r="954" customHeight="1" spans="3:3">
      <c r="C954" s="6"/>
    </row>
    <row r="955" customHeight="1" spans="3:3">
      <c r="C955" s="6"/>
    </row>
    <row r="956" customHeight="1" spans="3:3">
      <c r="C956" s="6"/>
    </row>
    <row r="957" customHeight="1" spans="3:3">
      <c r="C957" s="6"/>
    </row>
    <row r="958" customHeight="1" spans="3:3">
      <c r="C958" s="6"/>
    </row>
    <row r="959" customHeight="1" spans="3:3">
      <c r="C959" s="6"/>
    </row>
    <row r="960" customHeight="1" spans="3:3">
      <c r="C960" s="6"/>
    </row>
    <row r="961" customHeight="1" spans="3:3">
      <c r="C961" s="6"/>
    </row>
    <row r="962" customHeight="1" spans="3:3">
      <c r="C962" s="6"/>
    </row>
    <row r="963" customHeight="1" spans="3:3">
      <c r="C963" s="6"/>
    </row>
    <row r="964" customHeight="1" spans="3:3">
      <c r="C964" s="6"/>
    </row>
    <row r="965" customHeight="1" spans="3:3">
      <c r="C965" s="6"/>
    </row>
    <row r="966" customHeight="1" spans="3:3">
      <c r="C966" s="6"/>
    </row>
    <row r="967" customHeight="1" spans="3:3">
      <c r="C967" s="6"/>
    </row>
    <row r="968" customHeight="1" spans="3:3">
      <c r="C968" s="6"/>
    </row>
    <row r="969" customHeight="1" spans="3:3">
      <c r="C969" s="6"/>
    </row>
    <row r="970" customHeight="1" spans="3:3">
      <c r="C970" s="6"/>
    </row>
    <row r="971" customHeight="1" spans="3:3">
      <c r="C971" s="6"/>
    </row>
    <row r="972" customHeight="1" spans="3:3">
      <c r="C972" s="6"/>
    </row>
    <row r="973" customHeight="1" spans="3:3">
      <c r="C973" s="6"/>
    </row>
    <row r="974" customHeight="1" spans="3:3">
      <c r="C974" s="6"/>
    </row>
    <row r="975" customHeight="1" spans="3:3">
      <c r="C975" s="6"/>
    </row>
    <row r="976" customHeight="1" spans="3:3">
      <c r="C976" s="6"/>
    </row>
    <row r="977" customHeight="1" spans="3:3">
      <c r="C977" s="6"/>
    </row>
    <row r="978" customHeight="1" spans="3:3">
      <c r="C978" s="6"/>
    </row>
    <row r="979" customHeight="1" spans="3:3">
      <c r="C979" s="6"/>
    </row>
    <row r="980" customHeight="1" spans="3:3">
      <c r="C980" s="6"/>
    </row>
    <row r="981" customHeight="1" spans="3:3">
      <c r="C981" s="6"/>
    </row>
    <row r="982" customHeight="1" spans="3:3">
      <c r="C982" s="6"/>
    </row>
    <row r="983" customHeight="1" spans="3:3">
      <c r="C983" s="6"/>
    </row>
    <row r="984" customHeight="1" spans="3:3">
      <c r="C984" s="6"/>
    </row>
    <row r="985" customHeight="1" spans="3:3">
      <c r="C985" s="6"/>
    </row>
    <row r="986" customHeight="1" spans="3:3">
      <c r="C986" s="6"/>
    </row>
    <row r="987" customHeight="1" spans="3:3">
      <c r="C987" s="6"/>
    </row>
    <row r="988" customHeight="1" spans="3:3">
      <c r="C988" s="6"/>
    </row>
    <row r="989" customHeight="1" spans="3:3">
      <c r="C989" s="6"/>
    </row>
    <row r="990" customHeight="1" spans="3:3">
      <c r="C990" s="6"/>
    </row>
    <row r="991" customHeight="1" spans="3:3">
      <c r="C991" s="6"/>
    </row>
    <row r="992" customHeight="1" spans="3:3">
      <c r="C992" s="6"/>
    </row>
    <row r="993" customHeight="1" spans="3:3">
      <c r="C993" s="6"/>
    </row>
    <row r="994" customHeight="1" spans="3:3">
      <c r="C994" s="6"/>
    </row>
    <row r="995" customHeight="1" spans="3:3">
      <c r="C995" s="6"/>
    </row>
    <row r="996" customHeight="1" spans="3:3">
      <c r="C996" s="6"/>
    </row>
    <row r="997" customHeight="1" spans="3:3">
      <c r="C997" s="6"/>
    </row>
    <row r="998" customHeight="1" spans="3:3">
      <c r="C998" s="6"/>
    </row>
    <row r="999" customHeight="1" spans="3:3">
      <c r="C999" s="6"/>
    </row>
    <row r="1000" customHeight="1" spans="3:3">
      <c r="C1000" s="6"/>
    </row>
    <row r="1001" customHeight="1" spans="3:3">
      <c r="C1001" s="6"/>
    </row>
    <row r="1002" customHeight="1" spans="3:3">
      <c r="C1002" s="6"/>
    </row>
    <row r="1003" customHeight="1" spans="3:3">
      <c r="C1003" s="6"/>
    </row>
    <row r="1004" customHeight="1" spans="3:3">
      <c r="C1004" s="6"/>
    </row>
    <row r="1005" customHeight="1" spans="3:3">
      <c r="C1005" s="6"/>
    </row>
    <row r="1006" customHeight="1" spans="3:3">
      <c r="C1006" s="6"/>
    </row>
    <row r="1007" customHeight="1" spans="3:3">
      <c r="C1007" s="6"/>
    </row>
    <row r="1008" customHeight="1" spans="3:3">
      <c r="C1008" s="6"/>
    </row>
    <row r="1009" customHeight="1" spans="3:3">
      <c r="C1009" s="6"/>
    </row>
    <row r="1010" customHeight="1" spans="3:3">
      <c r="C1010" s="6"/>
    </row>
    <row r="1011" customHeight="1" spans="3:3">
      <c r="C1011" s="6"/>
    </row>
    <row r="1012" customHeight="1" spans="3:3">
      <c r="C1012" s="6"/>
    </row>
    <row r="1013" customHeight="1" spans="3:3">
      <c r="C1013" s="6"/>
    </row>
    <row r="1014" customHeight="1" spans="3:3">
      <c r="C1014" s="6"/>
    </row>
    <row r="1015" customHeight="1" spans="3:3">
      <c r="C1015" s="6"/>
    </row>
    <row r="1016" customHeight="1" spans="3:3">
      <c r="C1016" s="6"/>
    </row>
    <row r="1017" customHeight="1" spans="3:3">
      <c r="C1017" s="6"/>
    </row>
    <row r="1018" customHeight="1" spans="3:3">
      <c r="C1018" s="6"/>
    </row>
    <row r="1019" customHeight="1" spans="3:3">
      <c r="C1019" s="6"/>
    </row>
    <row r="1020" customHeight="1" spans="3:3">
      <c r="C1020" s="6"/>
    </row>
    <row r="1021" customHeight="1" spans="3:3">
      <c r="C1021" s="6"/>
    </row>
    <row r="1022" customHeight="1" spans="3:3">
      <c r="C1022" s="6"/>
    </row>
    <row r="1023" customHeight="1" spans="3:3">
      <c r="C1023" s="6"/>
    </row>
    <row r="1024" customHeight="1" spans="3:3">
      <c r="C1024" s="6"/>
    </row>
    <row r="1025" customHeight="1" spans="3:3">
      <c r="C1025" s="6"/>
    </row>
    <row r="1026" customHeight="1" spans="3:3">
      <c r="C1026" s="6"/>
    </row>
    <row r="1027" customHeight="1" spans="3:3">
      <c r="C1027" s="6"/>
    </row>
    <row r="1028" customHeight="1" spans="3:3">
      <c r="C1028" s="6"/>
    </row>
    <row r="1029" customHeight="1" spans="3:3">
      <c r="C1029" s="6"/>
    </row>
    <row r="1030" customHeight="1" spans="3:3">
      <c r="C1030" s="6"/>
    </row>
    <row r="1031" customHeight="1" spans="3:3">
      <c r="C1031" s="6"/>
    </row>
    <row r="1032" customHeight="1" spans="3:3">
      <c r="C1032" s="6"/>
    </row>
    <row r="1033" customHeight="1" spans="3:3">
      <c r="C1033" s="6"/>
    </row>
    <row r="1034" customHeight="1" spans="3:3">
      <c r="C1034" s="6"/>
    </row>
    <row r="1035" customHeight="1" spans="3:3">
      <c r="C1035" s="6"/>
    </row>
    <row r="1036" customHeight="1" spans="3:3">
      <c r="C1036" s="6"/>
    </row>
    <row r="1037" customHeight="1" spans="3:3">
      <c r="C1037" s="6"/>
    </row>
    <row r="1038" customHeight="1" spans="3:3">
      <c r="C1038" s="6"/>
    </row>
    <row r="1039" customHeight="1" spans="3:3">
      <c r="C1039" s="6"/>
    </row>
    <row r="1040" customHeight="1" spans="3:3">
      <c r="C1040" s="6"/>
    </row>
    <row r="1041" customHeight="1" spans="3:3">
      <c r="C1041" s="6"/>
    </row>
    <row r="1042" customHeight="1" spans="3:3">
      <c r="C1042" s="6"/>
    </row>
    <row r="1043" customHeight="1" spans="3:3">
      <c r="C1043" s="6"/>
    </row>
    <row r="1044" customHeight="1" spans="3:3">
      <c r="C1044" s="6"/>
    </row>
    <row r="1045" customHeight="1" spans="3:3">
      <c r="C1045" s="6"/>
    </row>
    <row r="1046" customHeight="1" spans="3:3">
      <c r="C1046" s="6"/>
    </row>
    <row r="1047" customHeight="1" spans="3:3">
      <c r="C1047" s="6"/>
    </row>
    <row r="1048" customHeight="1" spans="3:3">
      <c r="C1048" s="6"/>
    </row>
    <row r="1049" customHeight="1" spans="3:3">
      <c r="C1049" s="6"/>
    </row>
    <row r="1050" customHeight="1" spans="3:3">
      <c r="C1050" s="6"/>
    </row>
    <row r="1051" customHeight="1" spans="3:3">
      <c r="C1051" s="6"/>
    </row>
    <row r="1052" customHeight="1" spans="3:3">
      <c r="C1052" s="6"/>
    </row>
    <row r="1053" customHeight="1" spans="3:3">
      <c r="C1053" s="6"/>
    </row>
    <row r="1054" customHeight="1" spans="3:3">
      <c r="C1054" s="6"/>
    </row>
    <row r="1055" customHeight="1" spans="3:3">
      <c r="C1055" s="6"/>
    </row>
    <row r="1056" customHeight="1" spans="3:3">
      <c r="C1056" s="6"/>
    </row>
    <row r="1057" customHeight="1" spans="3:3">
      <c r="C1057" s="6"/>
    </row>
    <row r="1058" customHeight="1" spans="3:3">
      <c r="C1058" s="6"/>
    </row>
    <row r="1059" customHeight="1" spans="3:3">
      <c r="C1059" s="6"/>
    </row>
    <row r="1060" customHeight="1" spans="3:3">
      <c r="C1060" s="6"/>
    </row>
    <row r="1061" customHeight="1" spans="3:3">
      <c r="C1061" s="6"/>
    </row>
    <row r="1062" customHeight="1" spans="3:3">
      <c r="C1062" s="6"/>
    </row>
    <row r="1063" customHeight="1" spans="3:3">
      <c r="C1063" s="6"/>
    </row>
    <row r="1064" customHeight="1" spans="3:3">
      <c r="C1064" s="6"/>
    </row>
    <row r="1065" customHeight="1" spans="3:3">
      <c r="C1065" s="6"/>
    </row>
    <row r="1066" customHeight="1" spans="3:3">
      <c r="C1066" s="6"/>
    </row>
    <row r="1067" customHeight="1" spans="3:3">
      <c r="C1067" s="6"/>
    </row>
    <row r="1068" customHeight="1" spans="3:3">
      <c r="C1068" s="6"/>
    </row>
    <row r="1069" customHeight="1" spans="3:3">
      <c r="C1069" s="6"/>
    </row>
    <row r="1070" customHeight="1" spans="3:3">
      <c r="C1070" s="6"/>
    </row>
    <row r="1071" customHeight="1" spans="3:3">
      <c r="C1071" s="6"/>
    </row>
    <row r="1072" customHeight="1" spans="3:3">
      <c r="C1072" s="6"/>
    </row>
    <row r="1073" customHeight="1" spans="3:3">
      <c r="C1073" s="6"/>
    </row>
    <row r="1074" customHeight="1" spans="3:3">
      <c r="C1074" s="6"/>
    </row>
    <row r="1075" customHeight="1" spans="3:3">
      <c r="C1075" s="6"/>
    </row>
    <row r="1076" customHeight="1" spans="3:3">
      <c r="C1076" s="6"/>
    </row>
    <row r="1077" customHeight="1" spans="3:3">
      <c r="C1077" s="6"/>
    </row>
    <row r="1078" customHeight="1" spans="3:3">
      <c r="C1078" s="6"/>
    </row>
    <row r="1079" customHeight="1" spans="3:3">
      <c r="C1079" s="6"/>
    </row>
    <row r="1080" customHeight="1" spans="3:3">
      <c r="C1080" s="6"/>
    </row>
    <row r="1081" customHeight="1" spans="3:3">
      <c r="C1081" s="6"/>
    </row>
    <row r="1082" customHeight="1" spans="3:3">
      <c r="C1082" s="6"/>
    </row>
    <row r="1083" customHeight="1" spans="3:3">
      <c r="C1083" s="6"/>
    </row>
    <row r="1084" customHeight="1" spans="3:3">
      <c r="C1084" s="6"/>
    </row>
    <row r="1085" customHeight="1" spans="3:3">
      <c r="C1085" s="6"/>
    </row>
    <row r="1086" customHeight="1" spans="3:3">
      <c r="C1086" s="6"/>
    </row>
    <row r="1087" customHeight="1" spans="3:3">
      <c r="C1087" s="6"/>
    </row>
    <row r="1088" customHeight="1" spans="3:3">
      <c r="C1088" s="6"/>
    </row>
    <row r="1089" customHeight="1" spans="3:3">
      <c r="C1089" s="6"/>
    </row>
    <row r="1090" customHeight="1" spans="3:3">
      <c r="C1090" s="6"/>
    </row>
    <row r="1091" customHeight="1" spans="3:3">
      <c r="C1091" s="6"/>
    </row>
    <row r="1092" customHeight="1" spans="3:3">
      <c r="C1092" s="6"/>
    </row>
    <row r="1093" customHeight="1" spans="3:3">
      <c r="C1093" s="6"/>
    </row>
    <row r="1094" customHeight="1" spans="3:3">
      <c r="C1094" s="6"/>
    </row>
    <row r="1095" customHeight="1" spans="3:3">
      <c r="C1095" s="6"/>
    </row>
    <row r="1096" customHeight="1" spans="3:3">
      <c r="C1096" s="6"/>
    </row>
    <row r="1097" customHeight="1" spans="3:3">
      <c r="C1097" s="6"/>
    </row>
    <row r="1098" customHeight="1" spans="3:3">
      <c r="C1098" s="6"/>
    </row>
    <row r="1099" customHeight="1" spans="3:3">
      <c r="C1099" s="6"/>
    </row>
    <row r="1100" customHeight="1" spans="3:3">
      <c r="C1100" s="6"/>
    </row>
    <row r="1101" customHeight="1" spans="3:3">
      <c r="C1101" s="6"/>
    </row>
    <row r="1102" customHeight="1" spans="3:3">
      <c r="C1102" s="6"/>
    </row>
    <row r="1103" customHeight="1" spans="3:3">
      <c r="C1103" s="6"/>
    </row>
    <row r="1104" customHeight="1" spans="3:3">
      <c r="C1104" s="6"/>
    </row>
    <row r="1105" customHeight="1" spans="3:3">
      <c r="C1105" s="6"/>
    </row>
    <row r="1106" customHeight="1" spans="3:3">
      <c r="C1106" s="6"/>
    </row>
    <row r="1107" customHeight="1" spans="3:3">
      <c r="C1107" s="6"/>
    </row>
    <row r="1108" customHeight="1" spans="3:3">
      <c r="C1108" s="6"/>
    </row>
    <row r="1109" customHeight="1" spans="3:3">
      <c r="C1109" s="6"/>
    </row>
    <row r="1110" customHeight="1" spans="3:3">
      <c r="C1110" s="6"/>
    </row>
    <row r="1111" customHeight="1" spans="3:3">
      <c r="C1111" s="6"/>
    </row>
    <row r="1112" customHeight="1" spans="3:3">
      <c r="C1112" s="6"/>
    </row>
    <row r="1113" customHeight="1" spans="3:3">
      <c r="C1113" s="6"/>
    </row>
    <row r="1114" customHeight="1" spans="3:3">
      <c r="C1114" s="6"/>
    </row>
    <row r="1115" customHeight="1" spans="3:3">
      <c r="C1115" s="6"/>
    </row>
    <row r="1116" customHeight="1" spans="3:3">
      <c r="C1116" s="6"/>
    </row>
    <row r="1117" customHeight="1" spans="3:3">
      <c r="C1117" s="6"/>
    </row>
    <row r="1118" customHeight="1" spans="3:3">
      <c r="C1118" s="6"/>
    </row>
    <row r="1119" customHeight="1" spans="3:3">
      <c r="C1119" s="6"/>
    </row>
    <row r="1120" customHeight="1" spans="3:3">
      <c r="C1120" s="6"/>
    </row>
    <row r="1121" customHeight="1" spans="3:3">
      <c r="C1121" s="6"/>
    </row>
    <row r="1122" customHeight="1" spans="3:3">
      <c r="C1122" s="6"/>
    </row>
    <row r="1123" customHeight="1" spans="3:3">
      <c r="C1123" s="6"/>
    </row>
    <row r="1124" customHeight="1" spans="3:3">
      <c r="C1124" s="6"/>
    </row>
    <row r="1125" customHeight="1" spans="3:3">
      <c r="C1125" s="6"/>
    </row>
    <row r="1126" customHeight="1" spans="3:3">
      <c r="C1126" s="6"/>
    </row>
    <row r="1127" customHeight="1" spans="3:3">
      <c r="C1127" s="6"/>
    </row>
    <row r="1128" customHeight="1" spans="3:3">
      <c r="C1128" s="6"/>
    </row>
    <row r="1129" customHeight="1" spans="3:3">
      <c r="C1129" s="6"/>
    </row>
    <row r="1130" customHeight="1" spans="3:3">
      <c r="C1130" s="6"/>
    </row>
    <row r="1131" customHeight="1" spans="3:3">
      <c r="C1131" s="6"/>
    </row>
    <row r="1132" customHeight="1" spans="3:3">
      <c r="C1132" s="6"/>
    </row>
    <row r="1133" customHeight="1" spans="3:3">
      <c r="C1133" s="6"/>
    </row>
    <row r="1134" customHeight="1" spans="3:3">
      <c r="C1134" s="6"/>
    </row>
    <row r="1135" customHeight="1" spans="3:3">
      <c r="C1135" s="6"/>
    </row>
    <row r="1136" customHeight="1" spans="3:3">
      <c r="C1136" s="6"/>
    </row>
    <row r="1137" customHeight="1" spans="3:3">
      <c r="C1137" s="6"/>
    </row>
    <row r="1138" customHeight="1" spans="3:3">
      <c r="C1138" s="6"/>
    </row>
    <row r="1139" customHeight="1" spans="3:3">
      <c r="C1139" s="6"/>
    </row>
    <row r="1140" customHeight="1" spans="3:3">
      <c r="C1140" s="6"/>
    </row>
    <row r="1141" customHeight="1" spans="3:3">
      <c r="C1141" s="6"/>
    </row>
    <row r="1142" customHeight="1" spans="3:3">
      <c r="C1142" s="6"/>
    </row>
    <row r="1143" customHeight="1" spans="3:3">
      <c r="C1143" s="6"/>
    </row>
    <row r="1144" customHeight="1" spans="3:3">
      <c r="C1144" s="6"/>
    </row>
    <row r="1145" customHeight="1" spans="3:3">
      <c r="C1145" s="6"/>
    </row>
    <row r="1146" customHeight="1" spans="3:3">
      <c r="C1146" s="6"/>
    </row>
    <row r="1147" customHeight="1" spans="3:3">
      <c r="C1147" s="6"/>
    </row>
    <row r="1148" customHeight="1" spans="3:3">
      <c r="C1148" s="6"/>
    </row>
    <row r="1149" customHeight="1" spans="3:3">
      <c r="C1149" s="6"/>
    </row>
    <row r="1150" customHeight="1" spans="3:3">
      <c r="C1150" s="6"/>
    </row>
    <row r="1151" customHeight="1" spans="3:3">
      <c r="C1151" s="6"/>
    </row>
    <row r="1152" customHeight="1" spans="3:3">
      <c r="C1152" s="6"/>
    </row>
    <row r="1153" customHeight="1" spans="3:3">
      <c r="C1153" s="6"/>
    </row>
    <row r="1154" customHeight="1" spans="3:3">
      <c r="C1154" s="6"/>
    </row>
    <row r="1155" customHeight="1" spans="3:3">
      <c r="C1155" s="6"/>
    </row>
    <row r="1156" customHeight="1" spans="3:3">
      <c r="C1156" s="6"/>
    </row>
    <row r="1157" customHeight="1" spans="3:3">
      <c r="C1157" s="6"/>
    </row>
    <row r="1158" customHeight="1" spans="3:3">
      <c r="C1158" s="6"/>
    </row>
    <row r="1159" customHeight="1" spans="3:3">
      <c r="C1159" s="6"/>
    </row>
    <row r="1160" customHeight="1" spans="3:3">
      <c r="C1160" s="6"/>
    </row>
    <row r="1161" customHeight="1" spans="3:3">
      <c r="C1161" s="6"/>
    </row>
    <row r="1162" customHeight="1" spans="3:3">
      <c r="C1162" s="6"/>
    </row>
    <row r="1163" customHeight="1" spans="3:3">
      <c r="C1163" s="6"/>
    </row>
    <row r="1164" customHeight="1" spans="3:3">
      <c r="C1164" s="6"/>
    </row>
    <row r="1165" customHeight="1" spans="3:3">
      <c r="C1165" s="6"/>
    </row>
    <row r="1166" customHeight="1" spans="3:3">
      <c r="C1166" s="6"/>
    </row>
    <row r="1167" customHeight="1" spans="3:3">
      <c r="C1167" s="6"/>
    </row>
    <row r="1168" customHeight="1" spans="3:3">
      <c r="C1168" s="6"/>
    </row>
    <row r="1169" customHeight="1" spans="3:3">
      <c r="C1169" s="6"/>
    </row>
    <row r="1170" customHeight="1" spans="3:3">
      <c r="C1170" s="6"/>
    </row>
    <row r="1171" customHeight="1" spans="3:3">
      <c r="C1171" s="6"/>
    </row>
    <row r="1172" customHeight="1" spans="3:3">
      <c r="C1172" s="6"/>
    </row>
    <row r="1173" customHeight="1" spans="3:3">
      <c r="C1173" s="6"/>
    </row>
    <row r="1174" customHeight="1" spans="3:3">
      <c r="C1174" s="6"/>
    </row>
    <row r="1175" customHeight="1" spans="3:3">
      <c r="C1175" s="6"/>
    </row>
    <row r="1176" customHeight="1" spans="3:3">
      <c r="C1176" s="6"/>
    </row>
    <row r="1177" customHeight="1" spans="3:3">
      <c r="C1177" s="6"/>
    </row>
    <row r="1178" customHeight="1" spans="3:3">
      <c r="C1178" s="6"/>
    </row>
    <row r="1179" customHeight="1" spans="3:3">
      <c r="C1179" s="6"/>
    </row>
    <row r="1180" customHeight="1" spans="3:3">
      <c r="C1180" s="6"/>
    </row>
    <row r="1181" customHeight="1" spans="3:3">
      <c r="C1181" s="6"/>
    </row>
    <row r="1182" customHeight="1" spans="3:3">
      <c r="C1182" s="6"/>
    </row>
    <row r="1183" customHeight="1" spans="3:3">
      <c r="C1183" s="6"/>
    </row>
    <row r="1184" customHeight="1" spans="3:3">
      <c r="C1184" s="6"/>
    </row>
    <row r="1185" customHeight="1" spans="3:3">
      <c r="C1185" s="6"/>
    </row>
    <row r="1186" customHeight="1" spans="3:3">
      <c r="C1186" s="6"/>
    </row>
    <row r="1187" customHeight="1" spans="3:3">
      <c r="C1187" s="6"/>
    </row>
    <row r="1188" customHeight="1" spans="3:3">
      <c r="C1188" s="6"/>
    </row>
    <row r="1189" customHeight="1" spans="3:3">
      <c r="C1189" s="6"/>
    </row>
    <row r="1190" customHeight="1" spans="3:3">
      <c r="C1190" s="6"/>
    </row>
    <row r="1191" customHeight="1" spans="3:3">
      <c r="C1191" s="6"/>
    </row>
    <row r="1192" customHeight="1" spans="3:3">
      <c r="C1192" s="6"/>
    </row>
    <row r="1193" customHeight="1" spans="3:3">
      <c r="C1193" s="6"/>
    </row>
    <row r="1194" customHeight="1" spans="3:3">
      <c r="C1194" s="6"/>
    </row>
    <row r="1195" customHeight="1" spans="3:3">
      <c r="C1195" s="6"/>
    </row>
    <row r="1196" customHeight="1" spans="3:3">
      <c r="C1196" s="6"/>
    </row>
    <row r="1197" customHeight="1" spans="3:3">
      <c r="C1197" s="6"/>
    </row>
    <row r="1198" customHeight="1" spans="3:3">
      <c r="C1198" s="6"/>
    </row>
    <row r="1199" customHeight="1" spans="3:3">
      <c r="C1199" s="6"/>
    </row>
    <row r="1200" customHeight="1" spans="3:3">
      <c r="C1200" s="6"/>
    </row>
    <row r="1201" customHeight="1" spans="3:3">
      <c r="C1201" s="6"/>
    </row>
    <row r="1202" customHeight="1" spans="3:3">
      <c r="C1202" s="6"/>
    </row>
    <row r="1203" customHeight="1" spans="3:3">
      <c r="C1203" s="6"/>
    </row>
    <row r="1204" customHeight="1" spans="3:3">
      <c r="C1204" s="6"/>
    </row>
    <row r="1205" customHeight="1" spans="3:3">
      <c r="C1205" s="6"/>
    </row>
    <row r="1206" customHeight="1" spans="3:3">
      <c r="C1206" s="6"/>
    </row>
    <row r="1207" customHeight="1" spans="3:3">
      <c r="C1207" s="6"/>
    </row>
    <row r="1208" customHeight="1" spans="3:3">
      <c r="C1208" s="6"/>
    </row>
    <row r="1209" customHeight="1" spans="3:3">
      <c r="C1209" s="6"/>
    </row>
    <row r="1210" customHeight="1" spans="3:3">
      <c r="C1210" s="6"/>
    </row>
    <row r="1211" customHeight="1" spans="3:3">
      <c r="C1211" s="6"/>
    </row>
    <row r="1212" customHeight="1" spans="3:3">
      <c r="C1212" s="6"/>
    </row>
    <row r="1213" customHeight="1" spans="3:3">
      <c r="C1213" s="6"/>
    </row>
    <row r="1214" customHeight="1" spans="3:3">
      <c r="C1214" s="6"/>
    </row>
    <row r="1215" customHeight="1" spans="3:3">
      <c r="C1215" s="6"/>
    </row>
    <row r="1216" customHeight="1" spans="3:3">
      <c r="C1216" s="6"/>
    </row>
    <row r="1217" customHeight="1" spans="3:3">
      <c r="C1217" s="6"/>
    </row>
    <row r="1218" customHeight="1" spans="3:3">
      <c r="C1218" s="6"/>
    </row>
    <row r="1219" customHeight="1" spans="3:3">
      <c r="C1219" s="6"/>
    </row>
    <row r="1220" customHeight="1" spans="3:3">
      <c r="C1220" s="6"/>
    </row>
    <row r="1221" customHeight="1" spans="3:3">
      <c r="C1221" s="6"/>
    </row>
    <row r="1222" customHeight="1" spans="3:3">
      <c r="C1222" s="6"/>
    </row>
    <row r="1223" customHeight="1" spans="3:3">
      <c r="C1223" s="6"/>
    </row>
    <row r="1224" customHeight="1" spans="3:3">
      <c r="C1224" s="6"/>
    </row>
    <row r="1225" customHeight="1" spans="3:3">
      <c r="C1225" s="6"/>
    </row>
    <row r="1226" customHeight="1" spans="3:3">
      <c r="C1226" s="6"/>
    </row>
    <row r="1227" customHeight="1" spans="3:3">
      <c r="C1227" s="6"/>
    </row>
    <row r="1228" customHeight="1" spans="3:3">
      <c r="C1228" s="6"/>
    </row>
    <row r="1229" customHeight="1" spans="3:3">
      <c r="C1229" s="6"/>
    </row>
    <row r="1230" customHeight="1" spans="3:3">
      <c r="C1230" s="6"/>
    </row>
    <row r="1231" customHeight="1" spans="3:3">
      <c r="C1231" s="6"/>
    </row>
    <row r="1232" customHeight="1" spans="3:3">
      <c r="C1232" s="6"/>
    </row>
    <row r="1233" customHeight="1" spans="3:3">
      <c r="C1233" s="6"/>
    </row>
    <row r="1234" customHeight="1" spans="3:3">
      <c r="C1234" s="6"/>
    </row>
    <row r="1235" customHeight="1" spans="3:3">
      <c r="C1235" s="6"/>
    </row>
    <row r="1236" customHeight="1" spans="3:3">
      <c r="C1236" s="6"/>
    </row>
    <row r="1237" customHeight="1" spans="3:3">
      <c r="C1237" s="6"/>
    </row>
    <row r="1238" customHeight="1" spans="3:3">
      <c r="C1238" s="6"/>
    </row>
    <row r="1239" customHeight="1" spans="3:3">
      <c r="C1239" s="6"/>
    </row>
    <row r="1240" customHeight="1" spans="3:3">
      <c r="C1240" s="6"/>
    </row>
    <row r="1241" customHeight="1" spans="3:3">
      <c r="C1241" s="6"/>
    </row>
    <row r="1242" customHeight="1" spans="3:3">
      <c r="C1242" s="6"/>
    </row>
    <row r="1243" customHeight="1" spans="3:3">
      <c r="C1243" s="6"/>
    </row>
    <row r="1244" customHeight="1" spans="3:3">
      <c r="C1244" s="6"/>
    </row>
    <row r="1245" customHeight="1" spans="3:3">
      <c r="C1245" s="6"/>
    </row>
    <row r="1246" customHeight="1" spans="3:3">
      <c r="C1246" s="6"/>
    </row>
    <row r="1247" customHeight="1" spans="3:3">
      <c r="C1247" s="6"/>
    </row>
    <row r="1248" customHeight="1" spans="3:3">
      <c r="C1248" s="6"/>
    </row>
    <row r="1249" customHeight="1" spans="3:3">
      <c r="C1249" s="6"/>
    </row>
    <row r="1250" customHeight="1" spans="3:3">
      <c r="C1250" s="6"/>
    </row>
    <row r="1251" customHeight="1" spans="3:3">
      <c r="C1251" s="6"/>
    </row>
    <row r="1252" customHeight="1" spans="3:3">
      <c r="C1252" s="6"/>
    </row>
    <row r="1253" customHeight="1" spans="3:3">
      <c r="C1253" s="6"/>
    </row>
    <row r="1254" customHeight="1" spans="3:3">
      <c r="C1254" s="6"/>
    </row>
    <row r="1255" customHeight="1" spans="3:3">
      <c r="C1255" s="6"/>
    </row>
    <row r="1256" customHeight="1" spans="3:3">
      <c r="C1256" s="6"/>
    </row>
    <row r="1257" customHeight="1" spans="3:3">
      <c r="C1257" s="6"/>
    </row>
    <row r="1258" customHeight="1" spans="3:3">
      <c r="C1258" s="6"/>
    </row>
    <row r="1259" customHeight="1" spans="3:3">
      <c r="C1259" s="6"/>
    </row>
    <row r="1260" customHeight="1" spans="3:3">
      <c r="C1260" s="6"/>
    </row>
    <row r="1261" customHeight="1" spans="3:3">
      <c r="C1261" s="6"/>
    </row>
    <row r="1262" customHeight="1" spans="3:3">
      <c r="C1262" s="6"/>
    </row>
    <row r="1263" customHeight="1" spans="3:3">
      <c r="C1263" s="6"/>
    </row>
    <row r="1264" customHeight="1" spans="3:3">
      <c r="C1264" s="6"/>
    </row>
    <row r="1265" customHeight="1" spans="3:3">
      <c r="C1265" s="6"/>
    </row>
    <row r="1266" customHeight="1" spans="3:3">
      <c r="C1266" s="6"/>
    </row>
    <row r="1267" customHeight="1" spans="3:3">
      <c r="C1267" s="6"/>
    </row>
    <row r="1268" customHeight="1" spans="3:3">
      <c r="C1268" s="6"/>
    </row>
    <row r="1269" customHeight="1" spans="3:3">
      <c r="C1269" s="6"/>
    </row>
    <row r="1270" customHeight="1" spans="3:3">
      <c r="C1270" s="6"/>
    </row>
    <row r="1271" customHeight="1" spans="3:3">
      <c r="C1271" s="6"/>
    </row>
    <row r="1272" customHeight="1" spans="3:3">
      <c r="C1272" s="6"/>
    </row>
    <row r="1273" customHeight="1" spans="3:3">
      <c r="C1273" s="6"/>
    </row>
    <row r="1274" customHeight="1" spans="3:3">
      <c r="C1274" s="6"/>
    </row>
    <row r="1275" customHeight="1" spans="3:3">
      <c r="C1275" s="6"/>
    </row>
    <row r="1276" customHeight="1" spans="3:3">
      <c r="C1276" s="6"/>
    </row>
    <row r="1277" customHeight="1" spans="3:3">
      <c r="C1277" s="6"/>
    </row>
    <row r="1278" customHeight="1" spans="3:3">
      <c r="C1278" s="6"/>
    </row>
    <row r="1279" customHeight="1" spans="3:3">
      <c r="C1279" s="6"/>
    </row>
    <row r="1280" customHeight="1" spans="3:3">
      <c r="C1280" s="6"/>
    </row>
    <row r="1281" customHeight="1" spans="3:3">
      <c r="C1281" s="6"/>
    </row>
    <row r="1282" customHeight="1" spans="3:3">
      <c r="C1282" s="6"/>
    </row>
    <row r="1283" customHeight="1" spans="3:3">
      <c r="C1283" s="6"/>
    </row>
    <row r="1284" customHeight="1" spans="3:3">
      <c r="C1284" s="6"/>
    </row>
    <row r="1285" customHeight="1" spans="3:3">
      <c r="C1285" s="6"/>
    </row>
    <row r="1286" customHeight="1" spans="3:3">
      <c r="C1286" s="6"/>
    </row>
    <row r="1287" customHeight="1" spans="3:3">
      <c r="C1287" s="6"/>
    </row>
    <row r="1288" customHeight="1" spans="3:3">
      <c r="C1288" s="6"/>
    </row>
    <row r="1289" customHeight="1" spans="3:3">
      <c r="C1289" s="6"/>
    </row>
    <row r="1290" customHeight="1" spans="3:3">
      <c r="C1290" s="6"/>
    </row>
    <row r="1291" customHeight="1" spans="3:3">
      <c r="C1291" s="6"/>
    </row>
    <row r="1292" customHeight="1" spans="3:3">
      <c r="C1292" s="6"/>
    </row>
    <row r="1293" customHeight="1" spans="3:3">
      <c r="C1293" s="6"/>
    </row>
    <row r="1294" customHeight="1" spans="3:3">
      <c r="C1294" s="6"/>
    </row>
    <row r="1295" customHeight="1" spans="3:3">
      <c r="C1295" s="6"/>
    </row>
    <row r="1296" customHeight="1" spans="3:3">
      <c r="C1296" s="6"/>
    </row>
    <row r="1297" customHeight="1" spans="3:3">
      <c r="C1297" s="6"/>
    </row>
    <row r="1298" customHeight="1" spans="3:3">
      <c r="C1298" s="6"/>
    </row>
    <row r="1299" customHeight="1" spans="3:3">
      <c r="C1299" s="6"/>
    </row>
    <row r="1300" customHeight="1" spans="3:3">
      <c r="C1300" s="6"/>
    </row>
    <row r="1301" customHeight="1" spans="3:3">
      <c r="C1301" s="6"/>
    </row>
    <row r="1302" customHeight="1" spans="3:3">
      <c r="C1302" s="6"/>
    </row>
    <row r="1303" customHeight="1" spans="3:3">
      <c r="C1303" s="6"/>
    </row>
    <row r="1304" customHeight="1" spans="3:3">
      <c r="C1304" s="6"/>
    </row>
    <row r="1305" customHeight="1" spans="3:3">
      <c r="C1305" s="6"/>
    </row>
    <row r="1306" customHeight="1" spans="3:3">
      <c r="C1306" s="6"/>
    </row>
    <row r="1307" customHeight="1" spans="3:3">
      <c r="C1307" s="6"/>
    </row>
    <row r="1308" customHeight="1" spans="3:3">
      <c r="C1308" s="6"/>
    </row>
    <row r="1309" customHeight="1" spans="3:3">
      <c r="C1309" s="6"/>
    </row>
    <row r="1310" customHeight="1" spans="3:3">
      <c r="C1310" s="6"/>
    </row>
    <row r="1311" customHeight="1" spans="3:3">
      <c r="C1311" s="6"/>
    </row>
    <row r="1312" customHeight="1" spans="3:3">
      <c r="C1312" s="6"/>
    </row>
    <row r="1313" customHeight="1" spans="3:3">
      <c r="C1313" s="6"/>
    </row>
    <row r="1314" customHeight="1" spans="3:3">
      <c r="C1314" s="6"/>
    </row>
    <row r="1315" customHeight="1" spans="3:3">
      <c r="C1315" s="6"/>
    </row>
    <row r="1316" customHeight="1" spans="3:3">
      <c r="C1316" s="6"/>
    </row>
    <row r="1317" customHeight="1" spans="3:3">
      <c r="C1317" s="6"/>
    </row>
    <row r="1318" customHeight="1" spans="3:3">
      <c r="C1318" s="6"/>
    </row>
    <row r="1319" customHeight="1" spans="3:3">
      <c r="C1319" s="6"/>
    </row>
    <row r="1320" customHeight="1" spans="3:3">
      <c r="C1320" s="6"/>
    </row>
    <row r="1321" customHeight="1" spans="3:3">
      <c r="C1321" s="6"/>
    </row>
    <row r="1322" customHeight="1" spans="3:3">
      <c r="C1322" s="6"/>
    </row>
    <row r="1323" customHeight="1" spans="3:3">
      <c r="C1323" s="6"/>
    </row>
    <row r="1324" customHeight="1" spans="3:3">
      <c r="C1324" s="6"/>
    </row>
    <row r="1325" customHeight="1" spans="3:3">
      <c r="C1325" s="6"/>
    </row>
    <row r="1326" customHeight="1" spans="3:3">
      <c r="C1326" s="6"/>
    </row>
    <row r="1327" customHeight="1" spans="3:3">
      <c r="C1327" s="6"/>
    </row>
    <row r="1328" customHeight="1" spans="3:3">
      <c r="C1328" s="6"/>
    </row>
    <row r="1329" customHeight="1" spans="3:3">
      <c r="C1329" s="6"/>
    </row>
    <row r="1330" customHeight="1" spans="3:3">
      <c r="C1330" s="6"/>
    </row>
    <row r="1331" customHeight="1" spans="3:3">
      <c r="C1331" s="6"/>
    </row>
    <row r="1332" customHeight="1" spans="3:3">
      <c r="C1332" s="6"/>
    </row>
    <row r="1333" customHeight="1" spans="3:3">
      <c r="C1333" s="6"/>
    </row>
    <row r="1334" customHeight="1" spans="3:3">
      <c r="C1334" s="6"/>
    </row>
    <row r="1335" customHeight="1" spans="3:3">
      <c r="C1335" s="6"/>
    </row>
    <row r="1336" customHeight="1" spans="3:3">
      <c r="C1336" s="6"/>
    </row>
    <row r="1337" customHeight="1" spans="3:3">
      <c r="C1337" s="6"/>
    </row>
    <row r="1338" customHeight="1" spans="3:3">
      <c r="C1338" s="6"/>
    </row>
    <row r="1339" customHeight="1" spans="3:3">
      <c r="C1339" s="6"/>
    </row>
    <row r="1340" customHeight="1" spans="3:3">
      <c r="C1340" s="6"/>
    </row>
    <row r="1341" customHeight="1" spans="3:3">
      <c r="C1341" s="6"/>
    </row>
    <row r="1342" customHeight="1" spans="3:3">
      <c r="C1342" s="6"/>
    </row>
    <row r="1343" customHeight="1" spans="3:3">
      <c r="C1343" s="6"/>
    </row>
    <row r="1344" customHeight="1" spans="3:3">
      <c r="C1344" s="6"/>
    </row>
    <row r="1345" customHeight="1" spans="3:3">
      <c r="C1345" s="6"/>
    </row>
    <row r="1346" customHeight="1" spans="3:3">
      <c r="C1346" s="6"/>
    </row>
    <row r="1347" customHeight="1" spans="3:3">
      <c r="C1347" s="6"/>
    </row>
    <row r="1348" customHeight="1" spans="3:3">
      <c r="C1348" s="6"/>
    </row>
    <row r="1349" customHeight="1" spans="3:3">
      <c r="C1349" s="6"/>
    </row>
    <row r="1350" customHeight="1" spans="3:3">
      <c r="C1350" s="6"/>
    </row>
    <row r="1351" customHeight="1" spans="3:3">
      <c r="C1351" s="6"/>
    </row>
    <row r="1352" customHeight="1" spans="3:3">
      <c r="C1352" s="6"/>
    </row>
    <row r="1353" customHeight="1" spans="3:3">
      <c r="C1353" s="6"/>
    </row>
    <row r="1354" customHeight="1" spans="3:3">
      <c r="C1354" s="6"/>
    </row>
    <row r="1355" customHeight="1" spans="3:3">
      <c r="C1355" s="6"/>
    </row>
    <row r="1356" customHeight="1" spans="3:3">
      <c r="C1356" s="6"/>
    </row>
    <row r="1357" customHeight="1" spans="3:3">
      <c r="C1357" s="6"/>
    </row>
    <row r="1358" customHeight="1" spans="3:3">
      <c r="C1358" s="6"/>
    </row>
    <row r="1359" customHeight="1" spans="3:3">
      <c r="C1359" s="6"/>
    </row>
    <row r="1360" customHeight="1" spans="3:3">
      <c r="C1360" s="6"/>
    </row>
    <row r="1361" customHeight="1" spans="3:3">
      <c r="C1361" s="6"/>
    </row>
    <row r="1362" customHeight="1" spans="3:3">
      <c r="C1362" s="6"/>
    </row>
    <row r="1363" customHeight="1" spans="3:3">
      <c r="C1363" s="6"/>
    </row>
    <row r="1364" customHeight="1" spans="3:3">
      <c r="C1364" s="6"/>
    </row>
    <row r="1365" customHeight="1" spans="3:3">
      <c r="C1365" s="6"/>
    </row>
    <row r="1366" customHeight="1" spans="3:3">
      <c r="C1366" s="6"/>
    </row>
    <row r="1367" customHeight="1" spans="3:3">
      <c r="C1367" s="6"/>
    </row>
    <row r="1368" customHeight="1" spans="3:3">
      <c r="C1368" s="6"/>
    </row>
    <row r="1369" customHeight="1" spans="3:3">
      <c r="C1369" s="6"/>
    </row>
    <row r="1370" customHeight="1" spans="3:3">
      <c r="C1370" s="6"/>
    </row>
    <row r="1371" customHeight="1" spans="3:3">
      <c r="C1371" s="6"/>
    </row>
    <row r="1372" customHeight="1" spans="3:3">
      <c r="C1372" s="6"/>
    </row>
    <row r="1373" customHeight="1" spans="3:3">
      <c r="C1373" s="6"/>
    </row>
    <row r="1374" customHeight="1" spans="3:3">
      <c r="C1374" s="6"/>
    </row>
    <row r="1375" customHeight="1" spans="3:3">
      <c r="C1375" s="6"/>
    </row>
    <row r="1376" customHeight="1" spans="3:3">
      <c r="C1376" s="6"/>
    </row>
    <row r="1377" customHeight="1" spans="3:3">
      <c r="C1377" s="6"/>
    </row>
    <row r="1378" customHeight="1" spans="3:3">
      <c r="C1378" s="6"/>
    </row>
    <row r="1379" customHeight="1" spans="3:3">
      <c r="C1379" s="6"/>
    </row>
    <row r="1380" customHeight="1" spans="3:3">
      <c r="C1380" s="6"/>
    </row>
    <row r="1381" customHeight="1" spans="3:3">
      <c r="C1381" s="6"/>
    </row>
    <row r="1382" customHeight="1" spans="3:3">
      <c r="C1382" s="6"/>
    </row>
    <row r="1383" customHeight="1" spans="3:3">
      <c r="C1383" s="6"/>
    </row>
    <row r="1384" customHeight="1" spans="3:3">
      <c r="C1384" s="6"/>
    </row>
    <row r="1385" customHeight="1" spans="3:3">
      <c r="C1385" s="6"/>
    </row>
    <row r="1386" customHeight="1" spans="3:3">
      <c r="C1386" s="6"/>
    </row>
    <row r="1387" customHeight="1" spans="3:3">
      <c r="C1387" s="6"/>
    </row>
    <row r="1388" customHeight="1" spans="3:3">
      <c r="C1388" s="6"/>
    </row>
    <row r="1389" customHeight="1" spans="3:3">
      <c r="C1389" s="6"/>
    </row>
    <row r="1390" customHeight="1" spans="3:3">
      <c r="C1390" s="6"/>
    </row>
    <row r="1391" customHeight="1" spans="3:3">
      <c r="C1391" s="6"/>
    </row>
    <row r="1392" customHeight="1" spans="3:3">
      <c r="C1392" s="6"/>
    </row>
    <row r="1393" customHeight="1" spans="3:3">
      <c r="C1393" s="6"/>
    </row>
    <row r="1394" customHeight="1" spans="3:3">
      <c r="C1394" s="6"/>
    </row>
    <row r="1395" customHeight="1" spans="3:3">
      <c r="C1395" s="6"/>
    </row>
    <row r="1396" customHeight="1" spans="3:3">
      <c r="C1396" s="6"/>
    </row>
    <row r="1397" customHeight="1" spans="3:3">
      <c r="C1397" s="6"/>
    </row>
    <row r="1398" customHeight="1" spans="3:3">
      <c r="C1398" s="6"/>
    </row>
    <row r="1399" customHeight="1" spans="3:3">
      <c r="C1399" s="6"/>
    </row>
    <row r="1400" customHeight="1" spans="3:3">
      <c r="C1400" s="6"/>
    </row>
    <row r="1401" customHeight="1" spans="3:3">
      <c r="C1401" s="6"/>
    </row>
    <row r="1402" customHeight="1" spans="3:3">
      <c r="C1402" s="6"/>
    </row>
    <row r="1403" customHeight="1" spans="3:3">
      <c r="C1403" s="6"/>
    </row>
    <row r="1404" customHeight="1" spans="3:3">
      <c r="C1404" s="6"/>
    </row>
    <row r="1405" customHeight="1" spans="3:3">
      <c r="C1405" s="6"/>
    </row>
    <row r="1406" customHeight="1" spans="3:3">
      <c r="C1406" s="6"/>
    </row>
    <row r="1407" customHeight="1" spans="3:3">
      <c r="C1407" s="6"/>
    </row>
    <row r="1408" customHeight="1" spans="3:3">
      <c r="C1408" s="6"/>
    </row>
    <row r="1409" customHeight="1" spans="3:3">
      <c r="C1409" s="6"/>
    </row>
    <row r="1410" customHeight="1" spans="3:3">
      <c r="C1410" s="6"/>
    </row>
    <row r="1411" customHeight="1" spans="3:3">
      <c r="C1411" s="6"/>
    </row>
    <row r="1412" customHeight="1" spans="3:3">
      <c r="C1412" s="6"/>
    </row>
    <row r="1413" customHeight="1" spans="3:3">
      <c r="C1413" s="6"/>
    </row>
    <row r="1414" customHeight="1" spans="3:3">
      <c r="C1414" s="6"/>
    </row>
    <row r="1415" customHeight="1" spans="3:3">
      <c r="C1415" s="6"/>
    </row>
    <row r="1416" customHeight="1" spans="3:3">
      <c r="C1416" s="6"/>
    </row>
    <row r="1417" customHeight="1" spans="3:3">
      <c r="C1417" s="6"/>
    </row>
    <row r="1418" customHeight="1" spans="3:3">
      <c r="C1418" s="6"/>
    </row>
    <row r="1419" customHeight="1" spans="3:3">
      <c r="C1419" s="6"/>
    </row>
    <row r="1420" customHeight="1" spans="3:3">
      <c r="C1420" s="6"/>
    </row>
    <row r="1421" customHeight="1" spans="3:3">
      <c r="C1421" s="6"/>
    </row>
    <row r="1422" customHeight="1" spans="3:3">
      <c r="C1422" s="6"/>
    </row>
    <row r="1423" customHeight="1" spans="3:3">
      <c r="C1423" s="6"/>
    </row>
    <row r="1424" customHeight="1" spans="3:3">
      <c r="C1424" s="6"/>
    </row>
    <row r="1425" customHeight="1" spans="3:3">
      <c r="C1425" s="6"/>
    </row>
    <row r="1426" customHeight="1" spans="3:3">
      <c r="C1426" s="6"/>
    </row>
    <row r="1427" customHeight="1" spans="3:3">
      <c r="C1427" s="6"/>
    </row>
    <row r="1428" customHeight="1" spans="3:3">
      <c r="C1428" s="6"/>
    </row>
    <row r="1429" customHeight="1" spans="3:3">
      <c r="C1429" s="6"/>
    </row>
    <row r="1430" customHeight="1" spans="3:3">
      <c r="C1430" s="6"/>
    </row>
    <row r="1431" customHeight="1" spans="3:3">
      <c r="C1431" s="6"/>
    </row>
    <row r="1432" customHeight="1" spans="3:3">
      <c r="C1432" s="6"/>
    </row>
    <row r="1433" customHeight="1" spans="3:3">
      <c r="C1433" s="6"/>
    </row>
    <row r="1434" customHeight="1" spans="3:3">
      <c r="C1434" s="6"/>
    </row>
    <row r="1435" customHeight="1" spans="3:3">
      <c r="C1435" s="6"/>
    </row>
    <row r="1436" customHeight="1" spans="3:3">
      <c r="C1436" s="6"/>
    </row>
    <row r="1437" customHeight="1" spans="3:3">
      <c r="C1437" s="6"/>
    </row>
    <row r="1438" customHeight="1" spans="3:3">
      <c r="C1438" s="6"/>
    </row>
    <row r="1439" customHeight="1" spans="3:3">
      <c r="C1439" s="6"/>
    </row>
    <row r="1440" customHeight="1" spans="3:3">
      <c r="C1440" s="6"/>
    </row>
    <row r="1441" customHeight="1" spans="3:3">
      <c r="C1441" s="6"/>
    </row>
    <row r="1442" customHeight="1" spans="3:3">
      <c r="C1442" s="6"/>
    </row>
    <row r="1443" customHeight="1" spans="3:3">
      <c r="C1443" s="6"/>
    </row>
    <row r="1444" customHeight="1" spans="3:3">
      <c r="C1444" s="6"/>
    </row>
    <row r="1445" customHeight="1" spans="3:3">
      <c r="C1445" s="6"/>
    </row>
    <row r="1446" customHeight="1" spans="3:3">
      <c r="C1446" s="6"/>
    </row>
    <row r="1447" customHeight="1" spans="3:3">
      <c r="C1447" s="6"/>
    </row>
    <row r="1448" customHeight="1" spans="3:3">
      <c r="C1448" s="6"/>
    </row>
    <row r="1449" customHeight="1" spans="3:3">
      <c r="C1449" s="6"/>
    </row>
    <row r="1450" customHeight="1" spans="3:3">
      <c r="C1450" s="6"/>
    </row>
    <row r="1451" customHeight="1" spans="3:3">
      <c r="C1451" s="6"/>
    </row>
    <row r="1452" customHeight="1" spans="3:3">
      <c r="C1452" s="6"/>
    </row>
    <row r="1453" customHeight="1" spans="3:3">
      <c r="C1453" s="6"/>
    </row>
    <row r="1454" customHeight="1" spans="3:3">
      <c r="C1454" s="6"/>
    </row>
    <row r="1455" customHeight="1" spans="3:3">
      <c r="C1455" s="6"/>
    </row>
    <row r="1456" customHeight="1" spans="3:3">
      <c r="C1456" s="6"/>
    </row>
    <row r="1457" customHeight="1" spans="3:3">
      <c r="C1457" s="6"/>
    </row>
    <row r="1458" customHeight="1" spans="3:3">
      <c r="C1458" s="6"/>
    </row>
    <row r="1459" customHeight="1" spans="3:3">
      <c r="C1459" s="6"/>
    </row>
    <row r="1460" customHeight="1" spans="3:3">
      <c r="C1460" s="6"/>
    </row>
    <row r="1461" customHeight="1" spans="3:3">
      <c r="C1461" s="6"/>
    </row>
    <row r="1462" customHeight="1" spans="3:3">
      <c r="C1462" s="6"/>
    </row>
    <row r="1463" customHeight="1" spans="3:3">
      <c r="C1463" s="6"/>
    </row>
    <row r="1464" customHeight="1" spans="3:3">
      <c r="C1464" s="6"/>
    </row>
    <row r="1465" customHeight="1" spans="3:3">
      <c r="C1465" s="6"/>
    </row>
    <row r="1466" customHeight="1" spans="3:3">
      <c r="C1466" s="6"/>
    </row>
    <row r="1467" customHeight="1" spans="3:3">
      <c r="C1467" s="6"/>
    </row>
    <row r="1468" customHeight="1" spans="3:3">
      <c r="C1468" s="6"/>
    </row>
    <row r="1469" customHeight="1" spans="3:3">
      <c r="C1469" s="6"/>
    </row>
    <row r="1470" customHeight="1" spans="3:3">
      <c r="C1470" s="6"/>
    </row>
    <row r="1471" customHeight="1" spans="3:3">
      <c r="C1471" s="6"/>
    </row>
    <row r="1472" customHeight="1" spans="3:3">
      <c r="C1472" s="6"/>
    </row>
    <row r="1473" customHeight="1" spans="3:3">
      <c r="C1473" s="6"/>
    </row>
    <row r="1474" customHeight="1" spans="3:3">
      <c r="C1474" s="6"/>
    </row>
    <row r="1475" customHeight="1" spans="3:3">
      <c r="C1475" s="6"/>
    </row>
    <row r="1476" customHeight="1" spans="3:3">
      <c r="C1476" s="6"/>
    </row>
    <row r="1477" customHeight="1" spans="3:3">
      <c r="C1477" s="6"/>
    </row>
    <row r="1478" customHeight="1" spans="3:3">
      <c r="C1478" s="6"/>
    </row>
    <row r="1479" customHeight="1" spans="3:3">
      <c r="C1479" s="6"/>
    </row>
    <row r="1480" customHeight="1" spans="3:3">
      <c r="C1480" s="6"/>
    </row>
    <row r="1481" customHeight="1" spans="3:3">
      <c r="C1481" s="6"/>
    </row>
    <row r="1482" customHeight="1" spans="3:3">
      <c r="C1482" s="6"/>
    </row>
    <row r="1483" customHeight="1" spans="3:3">
      <c r="C1483" s="6"/>
    </row>
    <row r="1484" customHeight="1" spans="3:3">
      <c r="C1484" s="6"/>
    </row>
    <row r="1485" customHeight="1" spans="3:3">
      <c r="C1485" s="6"/>
    </row>
    <row r="1486" customHeight="1" spans="3:3">
      <c r="C1486" s="6"/>
    </row>
    <row r="1487" customHeight="1" spans="3:3">
      <c r="C1487" s="6"/>
    </row>
    <row r="1488" customHeight="1" spans="3:3">
      <c r="C1488" s="6"/>
    </row>
    <row r="1489" customHeight="1" spans="3:3">
      <c r="C1489" s="6"/>
    </row>
    <row r="1490" customHeight="1" spans="3:3">
      <c r="C1490" s="6"/>
    </row>
    <row r="1491" customHeight="1" spans="3:3">
      <c r="C1491" s="6"/>
    </row>
    <row r="1492" customHeight="1" spans="3:3">
      <c r="C1492" s="6"/>
    </row>
    <row r="1493" customHeight="1" spans="3:3">
      <c r="C1493" s="6"/>
    </row>
    <row r="1494" customHeight="1" spans="3:3">
      <c r="C1494" s="6"/>
    </row>
    <row r="1495" customHeight="1" spans="3:3">
      <c r="C1495" s="6"/>
    </row>
    <row r="1496" customHeight="1" spans="3:3">
      <c r="C1496" s="6"/>
    </row>
    <row r="1497" customHeight="1" spans="3:3">
      <c r="C1497" s="6"/>
    </row>
    <row r="1498" customHeight="1" spans="3:3">
      <c r="C1498" s="6"/>
    </row>
    <row r="1499" customHeight="1" spans="3:3">
      <c r="C1499" s="6"/>
    </row>
    <row r="1500" customHeight="1" spans="3:3">
      <c r="C1500" s="6"/>
    </row>
    <row r="1501" customHeight="1" spans="3:3">
      <c r="C1501" s="6"/>
    </row>
    <row r="1502" customHeight="1" spans="3:3">
      <c r="C1502" s="6"/>
    </row>
    <row r="1503" customHeight="1" spans="3:3">
      <c r="C1503" s="6"/>
    </row>
    <row r="1504" customHeight="1" spans="3:3">
      <c r="C1504" s="6"/>
    </row>
    <row r="1505" customHeight="1" spans="3:3">
      <c r="C1505" s="6"/>
    </row>
    <row r="1506" customHeight="1" spans="3:3">
      <c r="C1506" s="6"/>
    </row>
    <row r="1507" customHeight="1" spans="3:3">
      <c r="C1507" s="6"/>
    </row>
    <row r="1508" customHeight="1" spans="3:3">
      <c r="C1508" s="6"/>
    </row>
    <row r="1509" customHeight="1" spans="3:3">
      <c r="C1509" s="6"/>
    </row>
    <row r="1510" customHeight="1" spans="3:3">
      <c r="C1510" s="6"/>
    </row>
    <row r="1511" customHeight="1" spans="3:3">
      <c r="C1511" s="6"/>
    </row>
    <row r="1512" customHeight="1" spans="3:3">
      <c r="C1512" s="6"/>
    </row>
    <row r="1513" customHeight="1" spans="3:3">
      <c r="C1513" s="6"/>
    </row>
    <row r="1514" customHeight="1" spans="3:3">
      <c r="C1514" s="6"/>
    </row>
    <row r="1515" customHeight="1" spans="3:3">
      <c r="C1515" s="6"/>
    </row>
    <row r="1516" customHeight="1" spans="3:3">
      <c r="C1516" s="6"/>
    </row>
    <row r="1517" customHeight="1" spans="3:3">
      <c r="C1517" s="6"/>
    </row>
    <row r="1518" customHeight="1" spans="3:3">
      <c r="C1518" s="6"/>
    </row>
    <row r="1519" customHeight="1" spans="3:3">
      <c r="C1519" s="6"/>
    </row>
    <row r="1520" customHeight="1" spans="3:3">
      <c r="C1520" s="6"/>
    </row>
    <row r="1521" customHeight="1" spans="3:3">
      <c r="C1521" s="6"/>
    </row>
    <row r="1522" customHeight="1" spans="3:3">
      <c r="C1522" s="6"/>
    </row>
    <row r="1523" customHeight="1" spans="3:3">
      <c r="C1523" s="6"/>
    </row>
    <row r="1524" customHeight="1" spans="3:3">
      <c r="C1524" s="6"/>
    </row>
    <row r="1525" customHeight="1" spans="3:3">
      <c r="C1525" s="6"/>
    </row>
    <row r="1526" customHeight="1" spans="3:3">
      <c r="C1526" s="6"/>
    </row>
    <row r="1527" customHeight="1" spans="3:3">
      <c r="C1527" s="6"/>
    </row>
    <row r="1528" customHeight="1" spans="3:3">
      <c r="C1528" s="6"/>
    </row>
    <row r="1529" customHeight="1" spans="3:3">
      <c r="C1529" s="6"/>
    </row>
    <row r="1530" customHeight="1" spans="3:3">
      <c r="C1530" s="6"/>
    </row>
    <row r="1531" customHeight="1" spans="3:3">
      <c r="C1531" s="6"/>
    </row>
    <row r="1532" customHeight="1" spans="3:3">
      <c r="C1532" s="6"/>
    </row>
    <row r="1533" customHeight="1" spans="3:3">
      <c r="C1533" s="6"/>
    </row>
    <row r="1534" customHeight="1" spans="3:3">
      <c r="C1534" s="6"/>
    </row>
    <row r="1535" customHeight="1" spans="3:3">
      <c r="C1535" s="6"/>
    </row>
    <row r="1536" customHeight="1" spans="3:3">
      <c r="C1536" s="6"/>
    </row>
    <row r="1537" customHeight="1" spans="3:3">
      <c r="C1537" s="6"/>
    </row>
    <row r="1538" customHeight="1" spans="3:3">
      <c r="C1538" s="6"/>
    </row>
    <row r="1539" customHeight="1" spans="3:3">
      <c r="C1539" s="6"/>
    </row>
    <row r="1540" customHeight="1" spans="3:3">
      <c r="C1540" s="6"/>
    </row>
    <row r="1541" customHeight="1" spans="3:3">
      <c r="C1541" s="6"/>
    </row>
    <row r="1542" customHeight="1" spans="3:3">
      <c r="C1542" s="6"/>
    </row>
    <row r="1543" customHeight="1" spans="3:3">
      <c r="C1543" s="6"/>
    </row>
    <row r="1544" customHeight="1" spans="3:3">
      <c r="C1544" s="6"/>
    </row>
    <row r="1545" customHeight="1" spans="3:3">
      <c r="C1545" s="6"/>
    </row>
    <row r="1546" customHeight="1" spans="3:3">
      <c r="C1546" s="6"/>
    </row>
    <row r="1547" customHeight="1" spans="3:3">
      <c r="C1547" s="6"/>
    </row>
    <row r="1548" customHeight="1" spans="3:3">
      <c r="C1548" s="6"/>
    </row>
    <row r="1549" customHeight="1" spans="3:3">
      <c r="C1549" s="6"/>
    </row>
    <row r="1550" customHeight="1" spans="3:3">
      <c r="C1550" s="6"/>
    </row>
    <row r="1551" customHeight="1" spans="3:3">
      <c r="C1551" s="6"/>
    </row>
    <row r="1552" customHeight="1" spans="3:3">
      <c r="C1552" s="6"/>
    </row>
    <row r="1553" customHeight="1" spans="3:3">
      <c r="C1553" s="6"/>
    </row>
    <row r="1554" customHeight="1" spans="3:3">
      <c r="C1554" s="6"/>
    </row>
    <row r="1555" customHeight="1" spans="3:3">
      <c r="C1555" s="6"/>
    </row>
    <row r="1556" customHeight="1" spans="3:3">
      <c r="C1556" s="6"/>
    </row>
    <row r="1557" customHeight="1" spans="3:3">
      <c r="C1557" s="6"/>
    </row>
    <row r="1558" customHeight="1" spans="3:3">
      <c r="C1558" s="6"/>
    </row>
    <row r="1559" customHeight="1" spans="3:3">
      <c r="C1559" s="6"/>
    </row>
    <row r="1560" customHeight="1" spans="3:3">
      <c r="C1560" s="6"/>
    </row>
    <row r="1561" customHeight="1" spans="3:3">
      <c r="C1561" s="6"/>
    </row>
    <row r="1562" customHeight="1" spans="3:3">
      <c r="C1562" s="6"/>
    </row>
    <row r="1563" customHeight="1" spans="3:3">
      <c r="C1563" s="6"/>
    </row>
    <row r="1564" customHeight="1" spans="3:3">
      <c r="C1564" s="6"/>
    </row>
    <row r="1565" customHeight="1" spans="3:3">
      <c r="C1565" s="6"/>
    </row>
    <row r="1566" customHeight="1" spans="3:3">
      <c r="C1566" s="6"/>
    </row>
    <row r="1567" customHeight="1" spans="3:3">
      <c r="C1567" s="6"/>
    </row>
    <row r="1568" customHeight="1" spans="3:3">
      <c r="C1568" s="6"/>
    </row>
    <row r="1569" customHeight="1" spans="3:3">
      <c r="C1569" s="6"/>
    </row>
    <row r="1570" customHeight="1" spans="3:3">
      <c r="C1570" s="6"/>
    </row>
    <row r="1571" customHeight="1" spans="3:3">
      <c r="C1571" s="6"/>
    </row>
    <row r="1572" customHeight="1" spans="3:3">
      <c r="C1572" s="6"/>
    </row>
    <row r="1573" customHeight="1" spans="3:3">
      <c r="C1573" s="6"/>
    </row>
    <row r="1574" customHeight="1" spans="3:3">
      <c r="C1574" s="6"/>
    </row>
    <row r="1575" customHeight="1" spans="3:3">
      <c r="C1575" s="6"/>
    </row>
    <row r="1576" customHeight="1" spans="3:3">
      <c r="C1576" s="6"/>
    </row>
    <row r="1577" customHeight="1" spans="3:3">
      <c r="C1577" s="6"/>
    </row>
    <row r="1578" customHeight="1" spans="3:3">
      <c r="C1578" s="6"/>
    </row>
    <row r="1579" customHeight="1" spans="3:3">
      <c r="C1579" s="6"/>
    </row>
    <row r="1580" customHeight="1" spans="3:3">
      <c r="C1580" s="6"/>
    </row>
    <row r="1581" customHeight="1" spans="3:3">
      <c r="C1581" s="6"/>
    </row>
    <row r="1582" customHeight="1" spans="3:3">
      <c r="C1582" s="6"/>
    </row>
    <row r="1583" customHeight="1" spans="3:3">
      <c r="C1583" s="6"/>
    </row>
    <row r="1584" customHeight="1" spans="3:3">
      <c r="C1584" s="6"/>
    </row>
    <row r="1585" customHeight="1" spans="3:3">
      <c r="C1585" s="6"/>
    </row>
    <row r="1586" customHeight="1" spans="3:3">
      <c r="C1586" s="6"/>
    </row>
    <row r="1587" customHeight="1" spans="3:3">
      <c r="C1587" s="6"/>
    </row>
    <row r="1588" customHeight="1" spans="3:3">
      <c r="C1588" s="6"/>
    </row>
    <row r="1589" customHeight="1" spans="3:3">
      <c r="C1589" s="6"/>
    </row>
    <row r="1590" customHeight="1" spans="3:3">
      <c r="C1590" s="6"/>
    </row>
    <row r="1591" customHeight="1" spans="3:3">
      <c r="C1591" s="6"/>
    </row>
    <row r="1592" customHeight="1" spans="3:3">
      <c r="C1592" s="6"/>
    </row>
    <row r="1593" customHeight="1" spans="3:3">
      <c r="C1593" s="6"/>
    </row>
    <row r="1594" customHeight="1" spans="3:3">
      <c r="C1594" s="6"/>
    </row>
    <row r="1595" customHeight="1" spans="3:3">
      <c r="C1595" s="6"/>
    </row>
    <row r="1596" customHeight="1" spans="3:3">
      <c r="C1596" s="6"/>
    </row>
    <row r="1597" customHeight="1" spans="3:3">
      <c r="C1597" s="6"/>
    </row>
    <row r="1598" customHeight="1" spans="3:3">
      <c r="C1598" s="6"/>
    </row>
    <row r="1599" customHeight="1" spans="3:3">
      <c r="C1599" s="6"/>
    </row>
    <row r="1600" customHeight="1" spans="3:3">
      <c r="C1600" s="6"/>
    </row>
    <row r="1601" customHeight="1" spans="3:3">
      <c r="C1601" s="6"/>
    </row>
    <row r="1602" customHeight="1" spans="3:3">
      <c r="C1602" s="6"/>
    </row>
    <row r="1603" customHeight="1" spans="3:3">
      <c r="C1603" s="6"/>
    </row>
    <row r="1604" customHeight="1" spans="3:3">
      <c r="C1604" s="6"/>
    </row>
    <row r="1605" customHeight="1" spans="3:3">
      <c r="C1605" s="6"/>
    </row>
    <row r="1606" customHeight="1" spans="3:3">
      <c r="C1606" s="6"/>
    </row>
    <row r="1607" customHeight="1" spans="3:3">
      <c r="C1607" s="6"/>
    </row>
    <row r="1608" customHeight="1" spans="3:3">
      <c r="C1608" s="6"/>
    </row>
    <row r="1609" customHeight="1" spans="3:3">
      <c r="C1609" s="6"/>
    </row>
    <row r="1610" customHeight="1" spans="3:3">
      <c r="C1610" s="6"/>
    </row>
    <row r="1611" customHeight="1" spans="3:3">
      <c r="C1611" s="6"/>
    </row>
    <row r="1612" customHeight="1" spans="3:3">
      <c r="C1612" s="6"/>
    </row>
    <row r="1613" customHeight="1" spans="3:3">
      <c r="C1613" s="6"/>
    </row>
    <row r="1614" customHeight="1" spans="3:3">
      <c r="C1614" s="6"/>
    </row>
    <row r="1615" customHeight="1" spans="3:3">
      <c r="C1615" s="6"/>
    </row>
    <row r="1616" customHeight="1" spans="3:3">
      <c r="C1616" s="6"/>
    </row>
    <row r="1617" customHeight="1" spans="3:3">
      <c r="C1617" s="6"/>
    </row>
    <row r="1618" customHeight="1" spans="3:3">
      <c r="C1618" s="6"/>
    </row>
    <row r="1619" customHeight="1" spans="3:3">
      <c r="C1619" s="6"/>
    </row>
    <row r="1620" customHeight="1" spans="3:3">
      <c r="C1620" s="6"/>
    </row>
    <row r="1621" customHeight="1" spans="3:3">
      <c r="C1621" s="6"/>
    </row>
    <row r="1622" customHeight="1" spans="3:3">
      <c r="C1622" s="6"/>
    </row>
    <row r="1623" customHeight="1" spans="3:3">
      <c r="C1623" s="6"/>
    </row>
    <row r="1624" customHeight="1" spans="3:3">
      <c r="C1624" s="6"/>
    </row>
    <row r="1625" customHeight="1" spans="3:3">
      <c r="C1625" s="6"/>
    </row>
    <row r="1626" customHeight="1" spans="3:3">
      <c r="C1626" s="6"/>
    </row>
    <row r="1627" customHeight="1" spans="3:3">
      <c r="C1627" s="6"/>
    </row>
    <row r="1628" customHeight="1" spans="3:3">
      <c r="C1628" s="6"/>
    </row>
    <row r="1629" customHeight="1" spans="3:3">
      <c r="C1629" s="6"/>
    </row>
    <row r="1630" customHeight="1" spans="3:3">
      <c r="C1630" s="6"/>
    </row>
    <row r="1631" customHeight="1" spans="3:3">
      <c r="C1631" s="6"/>
    </row>
    <row r="1632" customHeight="1" spans="3:3">
      <c r="C1632" s="6"/>
    </row>
    <row r="1633" customHeight="1" spans="3:3">
      <c r="C1633" s="6"/>
    </row>
    <row r="1634" customHeight="1" spans="3:3">
      <c r="C1634" s="6"/>
    </row>
    <row r="1635" customHeight="1" spans="3:3">
      <c r="C1635" s="6"/>
    </row>
    <row r="1636" customHeight="1" spans="3:3">
      <c r="C1636" s="6"/>
    </row>
    <row r="1637" customHeight="1" spans="3:3">
      <c r="C1637" s="6"/>
    </row>
    <row r="1638" customHeight="1" spans="3:3">
      <c r="C1638" s="6"/>
    </row>
    <row r="1639" customHeight="1" spans="3:3">
      <c r="C1639" s="6"/>
    </row>
    <row r="1640" customHeight="1" spans="3:3">
      <c r="C1640" s="6"/>
    </row>
    <row r="1641" customHeight="1" spans="3:3">
      <c r="C1641" s="6"/>
    </row>
    <row r="1642" customHeight="1" spans="3:3">
      <c r="C1642" s="6"/>
    </row>
    <row r="1643" customHeight="1" spans="3:3">
      <c r="C1643" s="6"/>
    </row>
    <row r="1644" customHeight="1" spans="3:3">
      <c r="C1644" s="6"/>
    </row>
    <row r="1645" customHeight="1" spans="3:3">
      <c r="C1645" s="6"/>
    </row>
    <row r="1646" customHeight="1" spans="3:3">
      <c r="C1646" s="6"/>
    </row>
    <row r="1647" customHeight="1" spans="3:3">
      <c r="C1647" s="6"/>
    </row>
    <row r="1648" customHeight="1" spans="3:3">
      <c r="C1648" s="6"/>
    </row>
    <row r="1649" customHeight="1" spans="3:3">
      <c r="C1649" s="6"/>
    </row>
    <row r="1650" customHeight="1" spans="3:3">
      <c r="C1650" s="6"/>
    </row>
    <row r="1651" customHeight="1" spans="3:3">
      <c r="C1651" s="6"/>
    </row>
    <row r="1652" customHeight="1" spans="3:3">
      <c r="C1652" s="6"/>
    </row>
    <row r="1653" customHeight="1" spans="3:3">
      <c r="C1653" s="6"/>
    </row>
    <row r="1654" customHeight="1" spans="3:3">
      <c r="C1654" s="6"/>
    </row>
    <row r="1655" customHeight="1" spans="3:3">
      <c r="C1655" s="6"/>
    </row>
    <row r="1656" customHeight="1" spans="3:3">
      <c r="C1656" s="6"/>
    </row>
    <row r="1657" customHeight="1" spans="3:3">
      <c r="C1657" s="6"/>
    </row>
    <row r="1658" customHeight="1" spans="3:3">
      <c r="C1658" s="6"/>
    </row>
    <row r="1659" customHeight="1" spans="3:3">
      <c r="C1659" s="6"/>
    </row>
    <row r="1660" customHeight="1" spans="3:3">
      <c r="C1660" s="6"/>
    </row>
    <row r="1661" customHeight="1" spans="3:3">
      <c r="C1661" s="6"/>
    </row>
    <row r="1662" customHeight="1" spans="3:3">
      <c r="C1662" s="6"/>
    </row>
    <row r="1663" customHeight="1" spans="3:3">
      <c r="C1663" s="6"/>
    </row>
    <row r="1664" customHeight="1" spans="3:3">
      <c r="C1664" s="6"/>
    </row>
    <row r="1665" customHeight="1" spans="3:3">
      <c r="C1665" s="6"/>
    </row>
    <row r="1666" customHeight="1" spans="3:3">
      <c r="C1666" s="6"/>
    </row>
    <row r="1667" customHeight="1" spans="3:3">
      <c r="C1667" s="6"/>
    </row>
    <row r="1668" customHeight="1" spans="3:3">
      <c r="C1668" s="6"/>
    </row>
    <row r="1669" customHeight="1" spans="3:3">
      <c r="C1669" s="6"/>
    </row>
    <row r="1670" customHeight="1" spans="3:3">
      <c r="C1670" s="6"/>
    </row>
    <row r="1671" customHeight="1" spans="3:3">
      <c r="C1671" s="6"/>
    </row>
    <row r="1672" customHeight="1" spans="3:3">
      <c r="C1672" s="6"/>
    </row>
    <row r="1673" customHeight="1" spans="3:3">
      <c r="C1673" s="6"/>
    </row>
    <row r="1674" customHeight="1" spans="3:3">
      <c r="C1674" s="6"/>
    </row>
    <row r="1675" customHeight="1" spans="3:3">
      <c r="C1675" s="6"/>
    </row>
    <row r="1676" customHeight="1" spans="3:3">
      <c r="C1676" s="6"/>
    </row>
    <row r="1677" customHeight="1" spans="3:3">
      <c r="C1677" s="6"/>
    </row>
    <row r="1678" customHeight="1" spans="3:3">
      <c r="C1678" s="6"/>
    </row>
    <row r="1679" customHeight="1" spans="3:3">
      <c r="C1679" s="6"/>
    </row>
    <row r="1680" customHeight="1" spans="3:3">
      <c r="C1680" s="6"/>
    </row>
    <row r="1681" customHeight="1" spans="3:3">
      <c r="C1681" s="6"/>
    </row>
    <row r="1682" customHeight="1" spans="3:3">
      <c r="C1682" s="6"/>
    </row>
    <row r="1683" customHeight="1" spans="3:3">
      <c r="C1683" s="6"/>
    </row>
    <row r="1684" customHeight="1" spans="3:3">
      <c r="C1684" s="6"/>
    </row>
    <row r="1685" customHeight="1" spans="3:3">
      <c r="C1685" s="6"/>
    </row>
    <row r="1686" customHeight="1" spans="3:3">
      <c r="C1686" s="6"/>
    </row>
    <row r="1687" customHeight="1" spans="3:3">
      <c r="C1687" s="6"/>
    </row>
    <row r="1688" customHeight="1" spans="3:3">
      <c r="C1688" s="6"/>
    </row>
    <row r="1689" customHeight="1" spans="3:3">
      <c r="C1689" s="6"/>
    </row>
    <row r="1690" customHeight="1" spans="3:3">
      <c r="C1690" s="6"/>
    </row>
    <row r="1691" customHeight="1" spans="3:3">
      <c r="C1691" s="6"/>
    </row>
    <row r="1692" customHeight="1" spans="3:3">
      <c r="C1692" s="6"/>
    </row>
    <row r="1693" customHeight="1" spans="3:3">
      <c r="C1693" s="6"/>
    </row>
    <row r="1694" customHeight="1" spans="3:3">
      <c r="C1694" s="6"/>
    </row>
    <row r="1695" customHeight="1" spans="3:3">
      <c r="C1695" s="6"/>
    </row>
    <row r="1696" customHeight="1" spans="3:3">
      <c r="C1696" s="6"/>
    </row>
    <row r="1697" customHeight="1" spans="3:3">
      <c r="C1697" s="6"/>
    </row>
    <row r="1698" customHeight="1" spans="3:3">
      <c r="C1698" s="6"/>
    </row>
    <row r="1699" customHeight="1" spans="3:3">
      <c r="C1699" s="6"/>
    </row>
    <row r="1700" customHeight="1" spans="3:3">
      <c r="C1700" s="6"/>
    </row>
    <row r="1701" customHeight="1" spans="3:3">
      <c r="C1701" s="6"/>
    </row>
    <row r="1702" customHeight="1" spans="3:3">
      <c r="C1702" s="6"/>
    </row>
    <row r="1703" customHeight="1" spans="3:3">
      <c r="C1703" s="6"/>
    </row>
    <row r="1704" customHeight="1" spans="3:3">
      <c r="C1704" s="6"/>
    </row>
    <row r="1705" customHeight="1" spans="3:3">
      <c r="C1705" s="6"/>
    </row>
    <row r="1706" customHeight="1" spans="3:3">
      <c r="C1706" s="6"/>
    </row>
    <row r="1707" customHeight="1" spans="3:3">
      <c r="C1707" s="6"/>
    </row>
    <row r="1708" customHeight="1" spans="3:3">
      <c r="C1708" s="6"/>
    </row>
    <row r="1709" customHeight="1" spans="3:3">
      <c r="C1709" s="6"/>
    </row>
    <row r="1710" customHeight="1" spans="3:3">
      <c r="C1710" s="6"/>
    </row>
    <row r="1711" customHeight="1" spans="3:3">
      <c r="C1711" s="6"/>
    </row>
    <row r="1712" customHeight="1" spans="3:3">
      <c r="C1712" s="6"/>
    </row>
    <row r="1713" customHeight="1" spans="3:3">
      <c r="C1713" s="6"/>
    </row>
    <row r="1714" customHeight="1" spans="3:3">
      <c r="C1714" s="6"/>
    </row>
    <row r="1715" customHeight="1" spans="3:3">
      <c r="C1715" s="6"/>
    </row>
    <row r="1716" customHeight="1" spans="3:3">
      <c r="C1716" s="6"/>
    </row>
    <row r="1717" customHeight="1" spans="3:3">
      <c r="C1717" s="6"/>
    </row>
    <row r="1718" customHeight="1" spans="3:3">
      <c r="C1718" s="6"/>
    </row>
    <row r="1719" customHeight="1" spans="3:3">
      <c r="C1719" s="6"/>
    </row>
    <row r="1720" customHeight="1" spans="3:3">
      <c r="C1720" s="6"/>
    </row>
    <row r="1721" customHeight="1" spans="3:3">
      <c r="C1721" s="6"/>
    </row>
    <row r="1722" customHeight="1" spans="3:3">
      <c r="C1722" s="6"/>
    </row>
    <row r="1723" customHeight="1" spans="3:3">
      <c r="C1723" s="6"/>
    </row>
    <row r="1724" customHeight="1" spans="3:3">
      <c r="C1724" s="6"/>
    </row>
    <row r="1725" customHeight="1" spans="3:3">
      <c r="C1725" s="6"/>
    </row>
    <row r="1726" customHeight="1" spans="3:3">
      <c r="C1726" s="6"/>
    </row>
    <row r="1727" customHeight="1" spans="3:3">
      <c r="C1727" s="6"/>
    </row>
    <row r="1728" customHeight="1" spans="3:3">
      <c r="C1728" s="6"/>
    </row>
    <row r="1729" customHeight="1" spans="3:3">
      <c r="C1729" s="6"/>
    </row>
    <row r="1730" customHeight="1" spans="3:3">
      <c r="C1730" s="6"/>
    </row>
    <row r="1731" customHeight="1" spans="3:3">
      <c r="C1731" s="6"/>
    </row>
    <row r="1732" customHeight="1" spans="3:3">
      <c r="C1732" s="6"/>
    </row>
    <row r="1733" customHeight="1" spans="3:3">
      <c r="C1733" s="6"/>
    </row>
    <row r="1734" customHeight="1" spans="3:3">
      <c r="C1734" s="6"/>
    </row>
    <row r="1735" customHeight="1" spans="3:3">
      <c r="C1735" s="6"/>
    </row>
    <row r="1736" customHeight="1" spans="3:3">
      <c r="C1736" s="6"/>
    </row>
    <row r="1737" customHeight="1" spans="3:3">
      <c r="C1737" s="6"/>
    </row>
    <row r="1738" customHeight="1" spans="3:3">
      <c r="C1738" s="6"/>
    </row>
    <row r="1739" customHeight="1" spans="3:3">
      <c r="C1739" s="6"/>
    </row>
    <row r="1740" customHeight="1" spans="3:3">
      <c r="C1740" s="6"/>
    </row>
    <row r="1741" customHeight="1" spans="3:3">
      <c r="C1741" s="6"/>
    </row>
    <row r="1742" customHeight="1" spans="3:3">
      <c r="C1742" s="6"/>
    </row>
    <row r="1743" customHeight="1" spans="3:3">
      <c r="C1743" s="6"/>
    </row>
    <row r="1744" customHeight="1" spans="3:3">
      <c r="C1744" s="6"/>
    </row>
    <row r="1745" customHeight="1" spans="3:3">
      <c r="C1745" s="6"/>
    </row>
    <row r="1746" customHeight="1" spans="3:3">
      <c r="C1746" s="6"/>
    </row>
    <row r="1747" customHeight="1" spans="3:3">
      <c r="C1747" s="6"/>
    </row>
    <row r="1748" customHeight="1" spans="3:3">
      <c r="C1748" s="6"/>
    </row>
    <row r="1749" customHeight="1" spans="3:3">
      <c r="C1749" s="6"/>
    </row>
    <row r="1750" customHeight="1" spans="3:3">
      <c r="C1750" s="6"/>
    </row>
    <row r="1751" customHeight="1" spans="3:3">
      <c r="C1751" s="6"/>
    </row>
    <row r="1752" customHeight="1" spans="3:3">
      <c r="C1752" s="6"/>
    </row>
    <row r="1753" customHeight="1" spans="3:3">
      <c r="C1753" s="6"/>
    </row>
    <row r="1754" customHeight="1" spans="3:3">
      <c r="C1754" s="6"/>
    </row>
    <row r="1755" customHeight="1" spans="3:3">
      <c r="C1755" s="6"/>
    </row>
    <row r="1756" customHeight="1" spans="3:3">
      <c r="C1756" s="6"/>
    </row>
    <row r="1757" customHeight="1" spans="3:3">
      <c r="C1757" s="6"/>
    </row>
    <row r="1758" customHeight="1" spans="3:3">
      <c r="C1758" s="6"/>
    </row>
    <row r="1759" customHeight="1" spans="3:3">
      <c r="C1759" s="6"/>
    </row>
    <row r="1760" customHeight="1" spans="3:3">
      <c r="C1760" s="6"/>
    </row>
    <row r="1761" customHeight="1" spans="3:3">
      <c r="C1761" s="6"/>
    </row>
    <row r="1762" customHeight="1" spans="3:3">
      <c r="C1762" s="6"/>
    </row>
    <row r="1763" customHeight="1" spans="3:3">
      <c r="C1763" s="6"/>
    </row>
    <row r="1764" customHeight="1" spans="3:3">
      <c r="C1764" s="6"/>
    </row>
    <row r="1765" customHeight="1" spans="3:3">
      <c r="C1765" s="6"/>
    </row>
    <row r="1766" customHeight="1" spans="3:3">
      <c r="C1766" s="6"/>
    </row>
    <row r="1767" customHeight="1" spans="3:3">
      <c r="C1767" s="6"/>
    </row>
    <row r="1768" customHeight="1" spans="3:3">
      <c r="C1768" s="6"/>
    </row>
    <row r="1769" customHeight="1" spans="3:3">
      <c r="C1769" s="6"/>
    </row>
    <row r="1770" customHeight="1" spans="3:3">
      <c r="C1770" s="6"/>
    </row>
    <row r="1771" customHeight="1" spans="3:3">
      <c r="C1771" s="6"/>
    </row>
    <row r="1772" customHeight="1" spans="3:3">
      <c r="C1772" s="6"/>
    </row>
    <row r="1773" customHeight="1" spans="3:3">
      <c r="C1773" s="6"/>
    </row>
    <row r="1774" customHeight="1" spans="3:3">
      <c r="C1774" s="6"/>
    </row>
    <row r="1775" customHeight="1" spans="3:3">
      <c r="C1775" s="6"/>
    </row>
    <row r="1776" customHeight="1" spans="3:3">
      <c r="C1776" s="6"/>
    </row>
    <row r="1777" customHeight="1" spans="3:3">
      <c r="C1777" s="6"/>
    </row>
    <row r="1778" customHeight="1" spans="3:3">
      <c r="C1778" s="6"/>
    </row>
    <row r="1779" customHeight="1" spans="3:3">
      <c r="C1779" s="6"/>
    </row>
    <row r="1780" customHeight="1" spans="3:3">
      <c r="C1780" s="6"/>
    </row>
    <row r="1781" customHeight="1" spans="3:3">
      <c r="C1781" s="6"/>
    </row>
    <row r="1782" customHeight="1" spans="3:3">
      <c r="C1782" s="6"/>
    </row>
    <row r="1783" customHeight="1" spans="3:3">
      <c r="C1783" s="6"/>
    </row>
    <row r="1784" customHeight="1" spans="3:3">
      <c r="C1784" s="6"/>
    </row>
    <row r="1785" customHeight="1" spans="3:3">
      <c r="C1785" s="6"/>
    </row>
    <row r="1786" customHeight="1" spans="3:3">
      <c r="C1786" s="6"/>
    </row>
    <row r="1787" customHeight="1" spans="3:3">
      <c r="C1787" s="6"/>
    </row>
    <row r="1788" customHeight="1" spans="3:3">
      <c r="C1788" s="6"/>
    </row>
    <row r="1789" customHeight="1" spans="3:3">
      <c r="C1789" s="6"/>
    </row>
    <row r="1790" customHeight="1" spans="3:3">
      <c r="C1790" s="6"/>
    </row>
    <row r="1791" customHeight="1" spans="3:3">
      <c r="C1791" s="6"/>
    </row>
    <row r="1792" customHeight="1" spans="3:3">
      <c r="C1792" s="6"/>
    </row>
    <row r="1793" customHeight="1" spans="3:3">
      <c r="C1793" s="6"/>
    </row>
    <row r="1794" customHeight="1" spans="3:3">
      <c r="C1794" s="6"/>
    </row>
    <row r="1795" customHeight="1" spans="3:3">
      <c r="C1795" s="6"/>
    </row>
    <row r="1796" customHeight="1" spans="3:3">
      <c r="C1796" s="6"/>
    </row>
    <row r="1797" customHeight="1" spans="3:3">
      <c r="C1797" s="6"/>
    </row>
    <row r="1798" customHeight="1" spans="3:3">
      <c r="C1798" s="6"/>
    </row>
    <row r="1799" customHeight="1" spans="3:3">
      <c r="C1799" s="6"/>
    </row>
    <row r="1800" customHeight="1" spans="3:3">
      <c r="C1800" s="6"/>
    </row>
    <row r="1801" customHeight="1" spans="3:3">
      <c r="C1801" s="6"/>
    </row>
    <row r="1802" customHeight="1" spans="3:3">
      <c r="C1802" s="6"/>
    </row>
    <row r="1803" customHeight="1" spans="3:3">
      <c r="C1803" s="6"/>
    </row>
    <row r="1804" customHeight="1" spans="3:3">
      <c r="C1804" s="6"/>
    </row>
    <row r="1805" customHeight="1" spans="3:3">
      <c r="C1805" s="6"/>
    </row>
    <row r="1806" customHeight="1" spans="3:3">
      <c r="C1806" s="6"/>
    </row>
    <row r="1807" customHeight="1" spans="3:3">
      <c r="C1807" s="6"/>
    </row>
    <row r="1808" customHeight="1" spans="3:3">
      <c r="C1808" s="6"/>
    </row>
    <row r="1809" customHeight="1" spans="3:3">
      <c r="C1809" s="6"/>
    </row>
    <row r="1810" customHeight="1" spans="3:3">
      <c r="C1810" s="6"/>
    </row>
    <row r="1811" customHeight="1" spans="3:3">
      <c r="C1811" s="6"/>
    </row>
    <row r="1812" customHeight="1" spans="3:3">
      <c r="C1812" s="6"/>
    </row>
    <row r="1813" customHeight="1" spans="3:3">
      <c r="C1813" s="6"/>
    </row>
    <row r="1814" customHeight="1" spans="3:3">
      <c r="C1814" s="6"/>
    </row>
    <row r="1815" customHeight="1" spans="3:3">
      <c r="C1815" s="6"/>
    </row>
    <row r="1816" customHeight="1" spans="3:3">
      <c r="C1816" s="6"/>
    </row>
    <row r="1817" customHeight="1" spans="3:3">
      <c r="C1817" s="6"/>
    </row>
    <row r="1818" customHeight="1" spans="3:3">
      <c r="C1818" s="6"/>
    </row>
    <row r="1819" customHeight="1" spans="3:3">
      <c r="C1819" s="6"/>
    </row>
    <row r="1820" customHeight="1" spans="3:3">
      <c r="C1820" s="6"/>
    </row>
    <row r="1821" customHeight="1" spans="3:3">
      <c r="C1821" s="6"/>
    </row>
    <row r="1822" customHeight="1" spans="3:3">
      <c r="C1822" s="6"/>
    </row>
    <row r="1823" customHeight="1" spans="3:3">
      <c r="C1823" s="6"/>
    </row>
    <row r="1824" customHeight="1" spans="3:3">
      <c r="C1824" s="6"/>
    </row>
    <row r="1825" customHeight="1" spans="3:3">
      <c r="C1825" s="6"/>
    </row>
    <row r="1826" customHeight="1" spans="3:3">
      <c r="C1826" s="6"/>
    </row>
    <row r="1827" customHeight="1" spans="3:3">
      <c r="C1827" s="6"/>
    </row>
    <row r="1828" customHeight="1" spans="3:3">
      <c r="C1828" s="6"/>
    </row>
    <row r="1829" customHeight="1" spans="3:3">
      <c r="C1829" s="6"/>
    </row>
    <row r="1830" customHeight="1" spans="3:3">
      <c r="C1830" s="6"/>
    </row>
    <row r="1831" customHeight="1" spans="3:3">
      <c r="C1831" s="6"/>
    </row>
    <row r="1832" customHeight="1" spans="3:3">
      <c r="C1832" s="6"/>
    </row>
    <row r="1833" customHeight="1" spans="3:3">
      <c r="C1833" s="6"/>
    </row>
    <row r="1834" customHeight="1" spans="3:3">
      <c r="C1834" s="6"/>
    </row>
    <row r="1835" customHeight="1" spans="3:3">
      <c r="C1835" s="6"/>
    </row>
    <row r="1836" customHeight="1" spans="3:3">
      <c r="C1836" s="6"/>
    </row>
    <row r="1837" customHeight="1" spans="3:3">
      <c r="C1837" s="6"/>
    </row>
    <row r="1838" customHeight="1" spans="3:3">
      <c r="C1838" s="6"/>
    </row>
    <row r="1839" customHeight="1" spans="3:3">
      <c r="C1839" s="6"/>
    </row>
    <row r="1840" customHeight="1" spans="3:3">
      <c r="C1840" s="6"/>
    </row>
    <row r="1841" customHeight="1" spans="3:3">
      <c r="C1841" s="6"/>
    </row>
    <row r="1842" customHeight="1" spans="3:3">
      <c r="C1842" s="6"/>
    </row>
    <row r="1843" customHeight="1" spans="3:3">
      <c r="C1843" s="6"/>
    </row>
    <row r="1844" customHeight="1" spans="3:3">
      <c r="C1844" s="6"/>
    </row>
    <row r="1845" customHeight="1" spans="3:3">
      <c r="C1845" s="6"/>
    </row>
    <row r="1846" customHeight="1" spans="3:3">
      <c r="C1846" s="6"/>
    </row>
    <row r="1847" customHeight="1" spans="3:3">
      <c r="C1847" s="6"/>
    </row>
    <row r="1848" customHeight="1" spans="3:3">
      <c r="C1848" s="6"/>
    </row>
    <row r="1849" customHeight="1" spans="3:3">
      <c r="C1849" s="6"/>
    </row>
    <row r="1850" customHeight="1" spans="3:3">
      <c r="C1850" s="6"/>
    </row>
    <row r="1851" customHeight="1" spans="3:3">
      <c r="C1851" s="6"/>
    </row>
    <row r="1852" customHeight="1" spans="3:3">
      <c r="C1852" s="6"/>
    </row>
    <row r="1853" customHeight="1" spans="3:3">
      <c r="C1853" s="6"/>
    </row>
    <row r="1854" customHeight="1" spans="3:3">
      <c r="C1854" s="6"/>
    </row>
    <row r="1855" customHeight="1" spans="3:3">
      <c r="C1855" s="6"/>
    </row>
    <row r="1856" customHeight="1" spans="3:3">
      <c r="C1856" s="6"/>
    </row>
    <row r="1857" customHeight="1" spans="3:3">
      <c r="C1857" s="6"/>
    </row>
    <row r="1858" customHeight="1" spans="3:3">
      <c r="C1858" s="6"/>
    </row>
    <row r="1859" customHeight="1" spans="3:3">
      <c r="C1859" s="6"/>
    </row>
    <row r="1860" customHeight="1" spans="3:3">
      <c r="C1860" s="6"/>
    </row>
    <row r="1861" customHeight="1" spans="3:3">
      <c r="C1861" s="6"/>
    </row>
    <row r="1862" customHeight="1" spans="3:3">
      <c r="C1862" s="6"/>
    </row>
    <row r="1863" customHeight="1" spans="3:3">
      <c r="C1863" s="6"/>
    </row>
    <row r="1864" customHeight="1" spans="3:3">
      <c r="C1864" s="6"/>
    </row>
    <row r="1865" customHeight="1" spans="3:3">
      <c r="C1865" s="6"/>
    </row>
    <row r="1866" customHeight="1" spans="3:3">
      <c r="C1866" s="6"/>
    </row>
    <row r="1867" customHeight="1" spans="3:3">
      <c r="C1867" s="6"/>
    </row>
    <row r="1868" customHeight="1" spans="3:3">
      <c r="C1868" s="6"/>
    </row>
    <row r="1869" customHeight="1" spans="3:3">
      <c r="C1869" s="6"/>
    </row>
    <row r="1870" customHeight="1" spans="3:3">
      <c r="C1870" s="6"/>
    </row>
    <row r="1871" customHeight="1" spans="3:3">
      <c r="C1871" s="6"/>
    </row>
    <row r="1872" customHeight="1" spans="3:3">
      <c r="C1872" s="6"/>
    </row>
    <row r="1873" customHeight="1" spans="3:3">
      <c r="C1873" s="6"/>
    </row>
    <row r="1874" customHeight="1" spans="3:3">
      <c r="C1874" s="6"/>
    </row>
    <row r="1875" customHeight="1" spans="3:3">
      <c r="C1875" s="6"/>
    </row>
    <row r="1876" customHeight="1" spans="3:3">
      <c r="C1876" s="6"/>
    </row>
    <row r="1877" customHeight="1" spans="3:3">
      <c r="C1877" s="6"/>
    </row>
    <row r="1878" customHeight="1" spans="3:3">
      <c r="C1878" s="6"/>
    </row>
    <row r="1879" customHeight="1" spans="3:3">
      <c r="C1879" s="6"/>
    </row>
    <row r="1880" customHeight="1" spans="3:3">
      <c r="C1880" s="6"/>
    </row>
    <row r="1881" customHeight="1" spans="3:3">
      <c r="C1881" s="6"/>
    </row>
    <row r="1882" customHeight="1" spans="3:3">
      <c r="C1882" s="6"/>
    </row>
    <row r="1883" customHeight="1" spans="3:3">
      <c r="C1883" s="6"/>
    </row>
    <row r="1884" customHeight="1" spans="3:3">
      <c r="C1884" s="6"/>
    </row>
    <row r="1885" customHeight="1" spans="3:3">
      <c r="C1885" s="6"/>
    </row>
    <row r="1886" customHeight="1" spans="3:3">
      <c r="C1886" s="6"/>
    </row>
    <row r="1887" customHeight="1" spans="3:3">
      <c r="C1887" s="6"/>
    </row>
    <row r="1888" customHeight="1" spans="3:3">
      <c r="C1888" s="6"/>
    </row>
    <row r="1889" customHeight="1" spans="3:3">
      <c r="C1889" s="6"/>
    </row>
    <row r="1890" customHeight="1" spans="3:3">
      <c r="C1890" s="6"/>
    </row>
    <row r="1891" customHeight="1" spans="3:3">
      <c r="C1891" s="6"/>
    </row>
    <row r="1892" customHeight="1" spans="3:3">
      <c r="C1892" s="6"/>
    </row>
    <row r="1893" customHeight="1" spans="3:3">
      <c r="C1893" s="6"/>
    </row>
    <row r="1894" customHeight="1" spans="3:3">
      <c r="C1894" s="6"/>
    </row>
    <row r="1895" customHeight="1" spans="3:3">
      <c r="C1895" s="6"/>
    </row>
    <row r="1896" customHeight="1" spans="3:3">
      <c r="C1896" s="6"/>
    </row>
    <row r="1897" customHeight="1" spans="3:3">
      <c r="C1897" s="6"/>
    </row>
    <row r="1898" customHeight="1" spans="3:3">
      <c r="C1898" s="6"/>
    </row>
    <row r="1899" customHeight="1" spans="3:3">
      <c r="C1899" s="6"/>
    </row>
    <row r="1900" customHeight="1" spans="3:3">
      <c r="C1900" s="6"/>
    </row>
    <row r="1901" customHeight="1" spans="3:3">
      <c r="C1901" s="6"/>
    </row>
    <row r="1902" customHeight="1" spans="3:3">
      <c r="C1902" s="6"/>
    </row>
    <row r="1903" customHeight="1" spans="3:3">
      <c r="C1903" s="6"/>
    </row>
    <row r="1904" customHeight="1" spans="3:3">
      <c r="C1904" s="6"/>
    </row>
    <row r="1905" customHeight="1" spans="3:3">
      <c r="C1905" s="6"/>
    </row>
    <row r="1906" customHeight="1" spans="3:3">
      <c r="C1906" s="6"/>
    </row>
    <row r="1907" customHeight="1" spans="3:3">
      <c r="C1907" s="6"/>
    </row>
    <row r="1908" customHeight="1" spans="3:3">
      <c r="C1908" s="6"/>
    </row>
    <row r="1909" customHeight="1" spans="3:3">
      <c r="C1909" s="6"/>
    </row>
    <row r="1910" customHeight="1" spans="3:3">
      <c r="C1910" s="6"/>
    </row>
    <row r="1911" customHeight="1" spans="3:3">
      <c r="C1911" s="6"/>
    </row>
    <row r="1912" customHeight="1" spans="3:3">
      <c r="C1912" s="6"/>
    </row>
    <row r="1913" customHeight="1" spans="3:3">
      <c r="C1913" s="6"/>
    </row>
    <row r="1914" customHeight="1" spans="3:3">
      <c r="C1914" s="6"/>
    </row>
    <row r="1915" customHeight="1" spans="3:3">
      <c r="C1915" s="6"/>
    </row>
    <row r="1916" customHeight="1" spans="3:3">
      <c r="C1916" s="6"/>
    </row>
    <row r="1917" customHeight="1" spans="3:3">
      <c r="C1917" s="6"/>
    </row>
    <row r="1918" customHeight="1" spans="3:3">
      <c r="C1918" s="6"/>
    </row>
    <row r="1919" customHeight="1" spans="3:3">
      <c r="C1919" s="6"/>
    </row>
    <row r="1920" customHeight="1" spans="3:3">
      <c r="C1920" s="6"/>
    </row>
    <row r="1921" customHeight="1" spans="3:3">
      <c r="C1921" s="6"/>
    </row>
    <row r="1922" customHeight="1" spans="3:3">
      <c r="C1922" s="6"/>
    </row>
    <row r="1923" customHeight="1" spans="3:3">
      <c r="C1923" s="6"/>
    </row>
    <row r="1924" customHeight="1" spans="3:3">
      <c r="C1924" s="6"/>
    </row>
    <row r="1925" customHeight="1" spans="3:3">
      <c r="C1925" s="6"/>
    </row>
    <row r="1926" customHeight="1" spans="3:3">
      <c r="C1926" s="6"/>
    </row>
    <row r="1927" customHeight="1" spans="3:3">
      <c r="C1927" s="6"/>
    </row>
    <row r="1928" customHeight="1" spans="3:3">
      <c r="C1928" s="6"/>
    </row>
    <row r="1929" customHeight="1" spans="3:3">
      <c r="C1929" s="6"/>
    </row>
    <row r="1930" customHeight="1" spans="3:3">
      <c r="C1930" s="6"/>
    </row>
    <row r="1931" customHeight="1" spans="3:3">
      <c r="C1931" s="6"/>
    </row>
    <row r="1932" customHeight="1" spans="3:3">
      <c r="C1932" s="6"/>
    </row>
    <row r="1933" customHeight="1" spans="3:3">
      <c r="C1933" s="6"/>
    </row>
    <row r="1934" customHeight="1" spans="3:3">
      <c r="C1934" s="6"/>
    </row>
    <row r="1935" customHeight="1" spans="3:3">
      <c r="C1935" s="6"/>
    </row>
    <row r="1936" customHeight="1" spans="3:3">
      <c r="C1936" s="6"/>
    </row>
    <row r="1937" customHeight="1" spans="3:3">
      <c r="C1937" s="6"/>
    </row>
    <row r="1938" customHeight="1" spans="3:3">
      <c r="C1938" s="6"/>
    </row>
    <row r="1939" customHeight="1" spans="3:3">
      <c r="C1939" s="6"/>
    </row>
    <row r="1940" customHeight="1" spans="3:3">
      <c r="C1940" s="6"/>
    </row>
    <row r="1941" customHeight="1" spans="3:3">
      <c r="C1941" s="6"/>
    </row>
    <row r="1942" customHeight="1" spans="3:3">
      <c r="C1942" s="6"/>
    </row>
    <row r="1943" customHeight="1" spans="3:3">
      <c r="C1943" s="6"/>
    </row>
    <row r="1944" customHeight="1" spans="3:3">
      <c r="C1944" s="6"/>
    </row>
    <row r="1945" customHeight="1" spans="3:3">
      <c r="C1945" s="6"/>
    </row>
    <row r="1946" customHeight="1" spans="3:3">
      <c r="C1946" s="6"/>
    </row>
    <row r="1947" customHeight="1" spans="3:3">
      <c r="C1947" s="6"/>
    </row>
    <row r="1948" customHeight="1" spans="3:3">
      <c r="C1948" s="6"/>
    </row>
    <row r="1949" customHeight="1" spans="3:3">
      <c r="C1949" s="6"/>
    </row>
    <row r="1950" customHeight="1" spans="3:3">
      <c r="C1950" s="6"/>
    </row>
    <row r="1951" customHeight="1" spans="3:3">
      <c r="C1951" s="6"/>
    </row>
    <row r="1952" customHeight="1" spans="3:3">
      <c r="C1952" s="6"/>
    </row>
    <row r="1953" customHeight="1" spans="3:3">
      <c r="C1953" s="6"/>
    </row>
    <row r="1954" customHeight="1" spans="3:3">
      <c r="C1954" s="6"/>
    </row>
    <row r="1955" customHeight="1" spans="3:3">
      <c r="C1955" s="6"/>
    </row>
    <row r="1956" customHeight="1" spans="3:3">
      <c r="C1956" s="6"/>
    </row>
    <row r="1957" customHeight="1" spans="3:3">
      <c r="C1957" s="6"/>
    </row>
    <row r="1958" customHeight="1" spans="3:3">
      <c r="C1958" s="6"/>
    </row>
    <row r="1959" customHeight="1" spans="3:3">
      <c r="C1959" s="6"/>
    </row>
    <row r="1960" customHeight="1" spans="3:3">
      <c r="C1960" s="6"/>
    </row>
    <row r="1961" customHeight="1" spans="3:3">
      <c r="C1961" s="6"/>
    </row>
    <row r="1962" customHeight="1" spans="3:3">
      <c r="C1962" s="6"/>
    </row>
    <row r="1963" customHeight="1" spans="3:3">
      <c r="C1963" s="6"/>
    </row>
    <row r="1964" customHeight="1" spans="3:3">
      <c r="C1964" s="6"/>
    </row>
    <row r="1965" customHeight="1" spans="3:3">
      <c r="C1965" s="6"/>
    </row>
    <row r="1966" customHeight="1" spans="3:3">
      <c r="C1966" s="6"/>
    </row>
    <row r="1967" customHeight="1" spans="3:3">
      <c r="C1967" s="6"/>
    </row>
    <row r="1968" customHeight="1" spans="3:3">
      <c r="C1968" s="6"/>
    </row>
    <row r="1969" customHeight="1" spans="3:3">
      <c r="C1969" s="6"/>
    </row>
    <row r="1970" customHeight="1" spans="3:3">
      <c r="C1970" s="6"/>
    </row>
    <row r="1971" customHeight="1" spans="3:3">
      <c r="C1971" s="6"/>
    </row>
    <row r="1972" customHeight="1" spans="3:3">
      <c r="C1972" s="6"/>
    </row>
    <row r="1973" customHeight="1" spans="3:3">
      <c r="C1973" s="6"/>
    </row>
    <row r="1974" customHeight="1" spans="3:3">
      <c r="C1974" s="6"/>
    </row>
    <row r="1975" customHeight="1" spans="3:3">
      <c r="C1975" s="6"/>
    </row>
    <row r="1976" customHeight="1" spans="3:3">
      <c r="C1976" s="6"/>
    </row>
    <row r="1977" customHeight="1" spans="3:3">
      <c r="C1977" s="6"/>
    </row>
    <row r="1978" customHeight="1" spans="3:3">
      <c r="C1978" s="6"/>
    </row>
    <row r="1979" customHeight="1" spans="3:3">
      <c r="C1979" s="6"/>
    </row>
    <row r="1980" customHeight="1" spans="3:3">
      <c r="C1980" s="6"/>
    </row>
    <row r="1981" customHeight="1" spans="3:3">
      <c r="C1981" s="6"/>
    </row>
    <row r="1982" customHeight="1" spans="3:3">
      <c r="C1982" s="6"/>
    </row>
    <row r="1983" customHeight="1" spans="3:3">
      <c r="C1983" s="6"/>
    </row>
    <row r="1984" customHeight="1" spans="3:3">
      <c r="C1984" s="6"/>
    </row>
    <row r="1985" customHeight="1" spans="3:3">
      <c r="C1985" s="6"/>
    </row>
    <row r="1986" customHeight="1" spans="3:3">
      <c r="C1986" s="6"/>
    </row>
    <row r="1987" customHeight="1" spans="3:3">
      <c r="C1987" s="6"/>
    </row>
    <row r="1988" customHeight="1" spans="3:3">
      <c r="C1988" s="6"/>
    </row>
    <row r="1989" customHeight="1" spans="3:3">
      <c r="C1989" s="6"/>
    </row>
    <row r="1990" customHeight="1" spans="3:3">
      <c r="C1990" s="6"/>
    </row>
    <row r="1991" customHeight="1" spans="3:3">
      <c r="C1991" s="6"/>
    </row>
    <row r="1992" customHeight="1" spans="3:3">
      <c r="C1992" s="6"/>
    </row>
    <row r="1993" customHeight="1" spans="3:3">
      <c r="C1993" s="6"/>
    </row>
    <row r="1994" customHeight="1" spans="3:3">
      <c r="C1994" s="6"/>
    </row>
    <row r="1995" customHeight="1" spans="3:3">
      <c r="C1995" s="6"/>
    </row>
    <row r="1996" customHeight="1" spans="3:3">
      <c r="C1996" s="6"/>
    </row>
    <row r="1997" customHeight="1" spans="3:3">
      <c r="C1997" s="6"/>
    </row>
    <row r="1998" customHeight="1" spans="3:3">
      <c r="C1998" s="6"/>
    </row>
    <row r="1999" customHeight="1" spans="3:3">
      <c r="C1999" s="6"/>
    </row>
    <row r="2000" customHeight="1" spans="3:3">
      <c r="C2000" s="6"/>
    </row>
    <row r="2001" customHeight="1" spans="3:3">
      <c r="C2001" s="6"/>
    </row>
    <row r="2002" customHeight="1" spans="3:3">
      <c r="C2002" s="6"/>
    </row>
    <row r="2003" customHeight="1" spans="3:3">
      <c r="C2003" s="6"/>
    </row>
    <row r="2004" customHeight="1" spans="3:3">
      <c r="C2004" s="6"/>
    </row>
    <row r="2005" customHeight="1" spans="3:3">
      <c r="C2005" s="6"/>
    </row>
    <row r="2006" customHeight="1" spans="3:3">
      <c r="C2006" s="6"/>
    </row>
    <row r="2007" customHeight="1" spans="3:3">
      <c r="C2007" s="6"/>
    </row>
    <row r="2008" customHeight="1" spans="3:3">
      <c r="C2008" s="6"/>
    </row>
    <row r="2009" customHeight="1" spans="3:3">
      <c r="C2009" s="6"/>
    </row>
    <row r="2010" customHeight="1" spans="3:3">
      <c r="C2010" s="6"/>
    </row>
    <row r="2011" customHeight="1" spans="3:3">
      <c r="C2011" s="6"/>
    </row>
    <row r="2012" customHeight="1" spans="3:3">
      <c r="C2012" s="6"/>
    </row>
    <row r="2013" customHeight="1" spans="3:3">
      <c r="C2013" s="6"/>
    </row>
    <row r="2014" customHeight="1" spans="3:3">
      <c r="C2014" s="6"/>
    </row>
    <row r="2015" customHeight="1" spans="3:3">
      <c r="C2015" s="6"/>
    </row>
    <row r="2016" customHeight="1" spans="3:3">
      <c r="C2016" s="6"/>
    </row>
    <row r="2017" customHeight="1" spans="3:3">
      <c r="C2017" s="6"/>
    </row>
    <row r="2018" customHeight="1" spans="3:3">
      <c r="C2018" s="6"/>
    </row>
    <row r="2019" customHeight="1" spans="3:3">
      <c r="C2019" s="6"/>
    </row>
    <row r="2020" customHeight="1" spans="3:3">
      <c r="C2020" s="6"/>
    </row>
    <row r="2021" customHeight="1" spans="3:3">
      <c r="C2021" s="6"/>
    </row>
    <row r="2022" customHeight="1" spans="3:3">
      <c r="C2022" s="6"/>
    </row>
    <row r="2023" customHeight="1" spans="3:3">
      <c r="C2023" s="6"/>
    </row>
    <row r="2024" customHeight="1" spans="3:3">
      <c r="C2024" s="6"/>
    </row>
    <row r="2025" customHeight="1" spans="3:3">
      <c r="C2025" s="6"/>
    </row>
    <row r="2026" customHeight="1" spans="3:3">
      <c r="C2026" s="6"/>
    </row>
    <row r="2027" customHeight="1" spans="3:3">
      <c r="C2027" s="6"/>
    </row>
    <row r="2028" customHeight="1" spans="3:3">
      <c r="C2028" s="6"/>
    </row>
    <row r="2029" customHeight="1" spans="3:3">
      <c r="C2029" s="6"/>
    </row>
    <row r="2030" customHeight="1" spans="3:3">
      <c r="C2030" s="6"/>
    </row>
    <row r="2031" customHeight="1" spans="3:3">
      <c r="C2031" s="6"/>
    </row>
    <row r="2032" customHeight="1" spans="3:3">
      <c r="C2032" s="6"/>
    </row>
    <row r="2033" customHeight="1" spans="3:3">
      <c r="C2033" s="6"/>
    </row>
    <row r="2034" customHeight="1" spans="3:3">
      <c r="C2034" s="6"/>
    </row>
    <row r="2035" customHeight="1" spans="3:3">
      <c r="C2035" s="6"/>
    </row>
    <row r="2036" customHeight="1" spans="3:3">
      <c r="C2036" s="6"/>
    </row>
    <row r="2037" customHeight="1" spans="3:3">
      <c r="C2037" s="6"/>
    </row>
    <row r="2038" customHeight="1" spans="3:3">
      <c r="C2038" s="6"/>
    </row>
    <row r="2039" customHeight="1" spans="3:3">
      <c r="C2039" s="6"/>
    </row>
    <row r="2040" customHeight="1" spans="3:3">
      <c r="C2040" s="6"/>
    </row>
    <row r="2041" customHeight="1" spans="3:3">
      <c r="C2041" s="6"/>
    </row>
    <row r="2042" customHeight="1" spans="3:3">
      <c r="C2042" s="6"/>
    </row>
    <row r="2043" customHeight="1" spans="3:3">
      <c r="C2043" s="6"/>
    </row>
    <row r="2044" customHeight="1" spans="3:3">
      <c r="C2044" s="6"/>
    </row>
    <row r="2045" customHeight="1" spans="3:3">
      <c r="C2045" s="6"/>
    </row>
    <row r="2046" customHeight="1" spans="3:3">
      <c r="C2046" s="6"/>
    </row>
    <row r="2047" customHeight="1" spans="3:3">
      <c r="C2047" s="6"/>
    </row>
    <row r="2048" customHeight="1" spans="3:3">
      <c r="C2048" s="6"/>
    </row>
    <row r="2049" customHeight="1" spans="3:3">
      <c r="C2049" s="6"/>
    </row>
    <row r="2050" customHeight="1" spans="3:3">
      <c r="C2050" s="6"/>
    </row>
    <row r="2051" customHeight="1" spans="3:3">
      <c r="C2051" s="6"/>
    </row>
    <row r="2052" customHeight="1" spans="3:3">
      <c r="C2052" s="6"/>
    </row>
    <row r="2053" customHeight="1" spans="3:3">
      <c r="C2053" s="6"/>
    </row>
    <row r="2054" customHeight="1" spans="3:3">
      <c r="C2054" s="6"/>
    </row>
    <row r="2055" customHeight="1" spans="3:3">
      <c r="C2055" s="6"/>
    </row>
    <row r="2056" customHeight="1" spans="3:3">
      <c r="C2056" s="6"/>
    </row>
    <row r="2057" customHeight="1" spans="3:3">
      <c r="C2057" s="6"/>
    </row>
    <row r="2058" customHeight="1" spans="3:3">
      <c r="C2058" s="6"/>
    </row>
    <row r="2059" customHeight="1" spans="3:3">
      <c r="C2059" s="6"/>
    </row>
    <row r="2060" customHeight="1" spans="3:3">
      <c r="C2060" s="6"/>
    </row>
    <row r="2061" customHeight="1" spans="3:3">
      <c r="C2061" s="6"/>
    </row>
    <row r="2062" customHeight="1" spans="3:3">
      <c r="C2062" s="6"/>
    </row>
    <row r="2063" customHeight="1" spans="3:3">
      <c r="C2063" s="6"/>
    </row>
    <row r="2064" customHeight="1" spans="3:3">
      <c r="C2064" s="6"/>
    </row>
    <row r="2065" customHeight="1" spans="3:3">
      <c r="C2065" s="6"/>
    </row>
    <row r="2066" customHeight="1" spans="3:3">
      <c r="C2066" s="6"/>
    </row>
    <row r="2067" customHeight="1" spans="3:3">
      <c r="C2067" s="6"/>
    </row>
    <row r="2068" customHeight="1" spans="3:3">
      <c r="C2068" s="6"/>
    </row>
    <row r="2069" customHeight="1" spans="3:3">
      <c r="C2069" s="6"/>
    </row>
    <row r="2070" customHeight="1" spans="3:3">
      <c r="C2070" s="6"/>
    </row>
    <row r="2071" customHeight="1" spans="3:3">
      <c r="C2071" s="6"/>
    </row>
    <row r="2072" customHeight="1" spans="3:3">
      <c r="C2072" s="6"/>
    </row>
    <row r="2073" customHeight="1" spans="3:3">
      <c r="C2073" s="6"/>
    </row>
    <row r="2074" customHeight="1" spans="3:3">
      <c r="C2074" s="6"/>
    </row>
    <row r="2075" customHeight="1" spans="3:3">
      <c r="C2075" s="6"/>
    </row>
    <row r="2076" customHeight="1" spans="3:3">
      <c r="C2076" s="6"/>
    </row>
    <row r="2077" customHeight="1" spans="3:3">
      <c r="C2077" s="6"/>
    </row>
    <row r="2078" customHeight="1" spans="3:3">
      <c r="C2078" s="6"/>
    </row>
    <row r="2079" customHeight="1" spans="3:3">
      <c r="C2079" s="6"/>
    </row>
    <row r="2080" customHeight="1" spans="3:3">
      <c r="C2080" s="6"/>
    </row>
    <row r="2081" customHeight="1" spans="3:3">
      <c r="C2081" s="6"/>
    </row>
    <row r="2082" customHeight="1" spans="3:3">
      <c r="C2082" s="6"/>
    </row>
    <row r="2083" customHeight="1" spans="3:3">
      <c r="C2083" s="6"/>
    </row>
    <row r="2084" customHeight="1" spans="3:3">
      <c r="C2084" s="6"/>
    </row>
    <row r="2085" customHeight="1" spans="3:3">
      <c r="C2085" s="6"/>
    </row>
    <row r="2086" customHeight="1" spans="3:3">
      <c r="C2086" s="6"/>
    </row>
    <row r="2087" customHeight="1" spans="3:3">
      <c r="C2087" s="6"/>
    </row>
    <row r="2088" customHeight="1" spans="3:3">
      <c r="C2088" s="6"/>
    </row>
    <row r="2089" customHeight="1" spans="3:3">
      <c r="C2089" s="6"/>
    </row>
    <row r="2090" customHeight="1" spans="3:3">
      <c r="C2090" s="6"/>
    </row>
    <row r="2091" customHeight="1" spans="3:3">
      <c r="C2091" s="6"/>
    </row>
    <row r="2092" customHeight="1" spans="3:3">
      <c r="C2092" s="6"/>
    </row>
    <row r="2093" customHeight="1" spans="3:3">
      <c r="C2093" s="6"/>
    </row>
    <row r="2094" customHeight="1" spans="3:3">
      <c r="C2094" s="6"/>
    </row>
    <row r="2095" customHeight="1" spans="3:3">
      <c r="C2095" s="6"/>
    </row>
    <row r="2096" customHeight="1" spans="3:3">
      <c r="C2096" s="6"/>
    </row>
    <row r="2097" customHeight="1" spans="3:3">
      <c r="C2097" s="6"/>
    </row>
    <row r="2098" customHeight="1" spans="3:3">
      <c r="C2098" s="6"/>
    </row>
    <row r="2099" customHeight="1" spans="3:3">
      <c r="C2099" s="6"/>
    </row>
    <row r="2100" customHeight="1" spans="3:3">
      <c r="C2100" s="6"/>
    </row>
    <row r="2101" customHeight="1" spans="3:3">
      <c r="C2101" s="6"/>
    </row>
    <row r="2102" customHeight="1" spans="3:3">
      <c r="C2102" s="6"/>
    </row>
    <row r="2103" customHeight="1" spans="3:3">
      <c r="C2103" s="6"/>
    </row>
    <row r="2104" customHeight="1" spans="3:3">
      <c r="C2104" s="6"/>
    </row>
    <row r="2105" customHeight="1" spans="3:3">
      <c r="C2105" s="6"/>
    </row>
    <row r="2106" customHeight="1" spans="3:3">
      <c r="C2106" s="6"/>
    </row>
    <row r="2107" customHeight="1" spans="3:3">
      <c r="C2107" s="6"/>
    </row>
    <row r="2108" customHeight="1" spans="3:3">
      <c r="C2108" s="6"/>
    </row>
    <row r="2109" customHeight="1" spans="3:3">
      <c r="C2109" s="6"/>
    </row>
    <row r="2110" customHeight="1" spans="3:3">
      <c r="C2110" s="6"/>
    </row>
    <row r="2111" customHeight="1" spans="3:3">
      <c r="C2111" s="6"/>
    </row>
    <row r="2112" customHeight="1" spans="3:3">
      <c r="C2112" s="6"/>
    </row>
    <row r="2113" customHeight="1" spans="3:3">
      <c r="C2113" s="6"/>
    </row>
    <row r="2114" customHeight="1" spans="3:3">
      <c r="C2114" s="6"/>
    </row>
    <row r="2115" customHeight="1" spans="3:3">
      <c r="C2115" s="6"/>
    </row>
    <row r="2116" customHeight="1" spans="3:3">
      <c r="C2116" s="6"/>
    </row>
    <row r="2117" customHeight="1" spans="3:3">
      <c r="C2117" s="6"/>
    </row>
    <row r="2118" customHeight="1" spans="3:3">
      <c r="C2118" s="6"/>
    </row>
    <row r="2119" customHeight="1" spans="3:3">
      <c r="C2119" s="6"/>
    </row>
    <row r="2120" customHeight="1" spans="3:3">
      <c r="C2120" s="6"/>
    </row>
    <row r="2121" customHeight="1" spans="3:3">
      <c r="C2121" s="6"/>
    </row>
    <row r="2122" customHeight="1" spans="3:3">
      <c r="C2122" s="6"/>
    </row>
    <row r="2123" customHeight="1" spans="3:3">
      <c r="C2123" s="6"/>
    </row>
    <row r="2124" customHeight="1" spans="3:3">
      <c r="C2124" s="6"/>
    </row>
    <row r="2125" customHeight="1" spans="3:3">
      <c r="C2125" s="6"/>
    </row>
    <row r="2126" customHeight="1" spans="3:3">
      <c r="C2126" s="6"/>
    </row>
    <row r="2127" customHeight="1" spans="3:3">
      <c r="C2127" s="6"/>
    </row>
    <row r="2128" customHeight="1" spans="3:3">
      <c r="C2128" s="6"/>
    </row>
    <row r="2129" customHeight="1" spans="3:3">
      <c r="C2129" s="6"/>
    </row>
    <row r="2130" customHeight="1" spans="3:3">
      <c r="C2130" s="6"/>
    </row>
    <row r="2131" customHeight="1" spans="3:3">
      <c r="C2131" s="6"/>
    </row>
    <row r="2132" customHeight="1" spans="3:3">
      <c r="C2132" s="6"/>
    </row>
    <row r="2133" customHeight="1" spans="3:3">
      <c r="C2133" s="6"/>
    </row>
    <row r="2134" customHeight="1" spans="3:3">
      <c r="C2134" s="6"/>
    </row>
    <row r="2135" customHeight="1" spans="3:3">
      <c r="C2135" s="6"/>
    </row>
    <row r="2136" customHeight="1" spans="3:3">
      <c r="C2136" s="6"/>
    </row>
    <row r="2137" customHeight="1" spans="3:3">
      <c r="C2137" s="6"/>
    </row>
    <row r="2138" customHeight="1" spans="3:3">
      <c r="C2138" s="6"/>
    </row>
    <row r="2139" customHeight="1" spans="3:3">
      <c r="C2139" s="6"/>
    </row>
    <row r="2140" customHeight="1" spans="3:3">
      <c r="C2140" s="6"/>
    </row>
    <row r="2141" customHeight="1" spans="3:3">
      <c r="C2141" s="6"/>
    </row>
    <row r="2142" customHeight="1" spans="3:3">
      <c r="C2142" s="6"/>
    </row>
    <row r="2143" customHeight="1" spans="3:3">
      <c r="C2143" s="6"/>
    </row>
    <row r="2144" customHeight="1" spans="3:3">
      <c r="C2144" s="6"/>
    </row>
    <row r="2145" customHeight="1" spans="3:3">
      <c r="C2145" s="6"/>
    </row>
    <row r="2146" customHeight="1" spans="3:3">
      <c r="C2146" s="6"/>
    </row>
    <row r="2147" customHeight="1" spans="3:3">
      <c r="C2147" s="6"/>
    </row>
    <row r="2148" customHeight="1" spans="3:3">
      <c r="C2148" s="6"/>
    </row>
    <row r="2149" customHeight="1" spans="3:3">
      <c r="C2149" s="6"/>
    </row>
    <row r="2150" customHeight="1" spans="3:3">
      <c r="C2150" s="6"/>
    </row>
    <row r="2151" customHeight="1" spans="3:3">
      <c r="C2151" s="6"/>
    </row>
    <row r="2152" customHeight="1" spans="3:3">
      <c r="C2152" s="6"/>
    </row>
    <row r="2153" customHeight="1" spans="3:3">
      <c r="C2153" s="6"/>
    </row>
    <row r="2154" customHeight="1" spans="3:3">
      <c r="C2154" s="6"/>
    </row>
    <row r="2155" customHeight="1" spans="3:3">
      <c r="C2155" s="6"/>
    </row>
    <row r="2156" customHeight="1" spans="3:3">
      <c r="C2156" s="6"/>
    </row>
    <row r="2157" customHeight="1" spans="3:3">
      <c r="C2157" s="6"/>
    </row>
    <row r="2158" customHeight="1" spans="3:3">
      <c r="C2158" s="6"/>
    </row>
    <row r="2159" customHeight="1" spans="3:3">
      <c r="C2159" s="6"/>
    </row>
    <row r="2160" customHeight="1" spans="3:3">
      <c r="C2160" s="6"/>
    </row>
    <row r="2161" customHeight="1" spans="3:3">
      <c r="C2161" s="6"/>
    </row>
    <row r="2162" customHeight="1" spans="3:3">
      <c r="C2162" s="6"/>
    </row>
    <row r="2163" customHeight="1" spans="3:3">
      <c r="C2163" s="6"/>
    </row>
    <row r="2164" customHeight="1" spans="3:3">
      <c r="C2164" s="6"/>
    </row>
    <row r="2165" customHeight="1" spans="3:3">
      <c r="C2165" s="6"/>
    </row>
    <row r="2166" customHeight="1" spans="3:3">
      <c r="C2166" s="6"/>
    </row>
    <row r="2167" customHeight="1" spans="3:3">
      <c r="C2167" s="6"/>
    </row>
    <row r="2168" customHeight="1" spans="3:3">
      <c r="C2168" s="6"/>
    </row>
    <row r="2169" customHeight="1" spans="3:3">
      <c r="C2169" s="6"/>
    </row>
    <row r="2170" customHeight="1" spans="3:3">
      <c r="C2170" s="6"/>
    </row>
    <row r="2171" customHeight="1" spans="3:3">
      <c r="C2171" s="6"/>
    </row>
    <row r="2172" customHeight="1" spans="3:3">
      <c r="C2172" s="6"/>
    </row>
    <row r="2173" customHeight="1" spans="3:3">
      <c r="C2173" s="6"/>
    </row>
    <row r="2174" customHeight="1" spans="3:3">
      <c r="C2174" s="6"/>
    </row>
    <row r="2175" customHeight="1" spans="3:3">
      <c r="C2175" s="6"/>
    </row>
    <row r="2176" customHeight="1" spans="3:3">
      <c r="C2176" s="6"/>
    </row>
    <row r="2177" customHeight="1" spans="3:3">
      <c r="C2177" s="6"/>
    </row>
    <row r="2178" customHeight="1" spans="3:3">
      <c r="C2178" s="6"/>
    </row>
    <row r="2179" customHeight="1" spans="3:3">
      <c r="C2179" s="6"/>
    </row>
    <row r="2180" customHeight="1" spans="3:3">
      <c r="C2180" s="6"/>
    </row>
    <row r="2181" customHeight="1" spans="3:3">
      <c r="C2181" s="6"/>
    </row>
    <row r="2182" customHeight="1" spans="3:3">
      <c r="C2182" s="6"/>
    </row>
    <row r="2183" customHeight="1" spans="3:3">
      <c r="C2183" s="6"/>
    </row>
    <row r="2184" customHeight="1" spans="3:3">
      <c r="C2184" s="6"/>
    </row>
    <row r="2185" customHeight="1" spans="3:3">
      <c r="C2185" s="6"/>
    </row>
    <row r="2186" customHeight="1" spans="3:3">
      <c r="C2186" s="6"/>
    </row>
    <row r="2187" customHeight="1" spans="3:3">
      <c r="C2187" s="6"/>
    </row>
    <row r="2188" customHeight="1" spans="3:3">
      <c r="C2188" s="6"/>
    </row>
    <row r="2189" customHeight="1" spans="3:3">
      <c r="C2189" s="6"/>
    </row>
    <row r="2190" customHeight="1" spans="3:3">
      <c r="C2190" s="6"/>
    </row>
    <row r="2191" customHeight="1" spans="3:3">
      <c r="C2191" s="6"/>
    </row>
    <row r="2192" customHeight="1" spans="3:3">
      <c r="C2192" s="6"/>
    </row>
    <row r="2193" customHeight="1" spans="3:3">
      <c r="C2193" s="6"/>
    </row>
    <row r="2194" customHeight="1" spans="3:3">
      <c r="C2194" s="6"/>
    </row>
    <row r="2195" customHeight="1" spans="3:3">
      <c r="C2195" s="6"/>
    </row>
    <row r="2196" customHeight="1" spans="3:3">
      <c r="C2196" s="6"/>
    </row>
    <row r="2197" customHeight="1" spans="3:3">
      <c r="C2197" s="6"/>
    </row>
    <row r="2198" customHeight="1" spans="3:3">
      <c r="C2198" s="6"/>
    </row>
    <row r="2199" customHeight="1" spans="3:3">
      <c r="C2199" s="6"/>
    </row>
    <row r="2200" customHeight="1" spans="3:3">
      <c r="C2200" s="6"/>
    </row>
    <row r="2201" customHeight="1" spans="3:3">
      <c r="C2201" s="6"/>
    </row>
    <row r="2202" customHeight="1" spans="3:3">
      <c r="C2202" s="6"/>
    </row>
    <row r="2203" customHeight="1" spans="3:3">
      <c r="C2203" s="6"/>
    </row>
    <row r="2204" customHeight="1" spans="3:3">
      <c r="C2204" s="6"/>
    </row>
    <row r="2205" customHeight="1" spans="3:3">
      <c r="C2205" s="6"/>
    </row>
    <row r="2206" customHeight="1" spans="3:3">
      <c r="C2206" s="6"/>
    </row>
    <row r="2207" customHeight="1" spans="3:3">
      <c r="C2207" s="6"/>
    </row>
    <row r="2208" customHeight="1" spans="3:3">
      <c r="C2208" s="6"/>
    </row>
    <row r="2209" customHeight="1" spans="3:3">
      <c r="C2209" s="6"/>
    </row>
    <row r="2210" customHeight="1" spans="3:3">
      <c r="C2210" s="6"/>
    </row>
    <row r="2211" customHeight="1" spans="3:3">
      <c r="C2211" s="6"/>
    </row>
    <row r="2212" customHeight="1" spans="3:3">
      <c r="C2212" s="6"/>
    </row>
    <row r="2213" customHeight="1" spans="3:3">
      <c r="C2213" s="6"/>
    </row>
    <row r="2214" customHeight="1" spans="3:3">
      <c r="C2214" s="6"/>
    </row>
    <row r="2215" customHeight="1" spans="3:3">
      <c r="C2215" s="6"/>
    </row>
    <row r="2216" customHeight="1" spans="3:3">
      <c r="C2216" s="6"/>
    </row>
    <row r="2217" customHeight="1" spans="3:3">
      <c r="C2217" s="6"/>
    </row>
    <row r="2218" customHeight="1" spans="3:3">
      <c r="C2218" s="6"/>
    </row>
    <row r="2219" customHeight="1" spans="3:3">
      <c r="C2219" s="6"/>
    </row>
    <row r="2220" customHeight="1" spans="3:3">
      <c r="C2220" s="6"/>
    </row>
    <row r="2221" customHeight="1" spans="3:3">
      <c r="C2221" s="6"/>
    </row>
    <row r="2222" customHeight="1" spans="3:3">
      <c r="C2222" s="6"/>
    </row>
    <row r="2223" customHeight="1" spans="3:3">
      <c r="C2223" s="6"/>
    </row>
    <row r="2224" customHeight="1" spans="3:3">
      <c r="C2224" s="6"/>
    </row>
    <row r="2225" customHeight="1" spans="3:3">
      <c r="C2225" s="6"/>
    </row>
    <row r="2226" customHeight="1" spans="3:3">
      <c r="C2226" s="6"/>
    </row>
    <row r="2227" customHeight="1" spans="3:3">
      <c r="C2227" s="6"/>
    </row>
    <row r="2228" customHeight="1" spans="3:3">
      <c r="C2228" s="6"/>
    </row>
    <row r="2229" customHeight="1" spans="3:3">
      <c r="C2229" s="6"/>
    </row>
    <row r="2230" customHeight="1" spans="3:3">
      <c r="C2230" s="6"/>
    </row>
    <row r="2231" customHeight="1" spans="3:3">
      <c r="C2231" s="6"/>
    </row>
    <row r="2232" customHeight="1" spans="3:3">
      <c r="C2232" s="6"/>
    </row>
    <row r="2233" customHeight="1" spans="3:3">
      <c r="C2233" s="6"/>
    </row>
    <row r="2234" customHeight="1" spans="3:3">
      <c r="C2234" s="6"/>
    </row>
    <row r="2235" customHeight="1" spans="3:3">
      <c r="C2235" s="6"/>
    </row>
    <row r="2236" customHeight="1" spans="3:3">
      <c r="C2236" s="6"/>
    </row>
    <row r="2237" customHeight="1" spans="3:3">
      <c r="C2237" s="6"/>
    </row>
    <row r="2238" customHeight="1" spans="3:3">
      <c r="C2238" s="6"/>
    </row>
    <row r="2239" customHeight="1" spans="3:3">
      <c r="C2239" s="6"/>
    </row>
    <row r="2240" customHeight="1" spans="3:3">
      <c r="C2240" s="6"/>
    </row>
    <row r="2241" customHeight="1" spans="3:3">
      <c r="C2241" s="6"/>
    </row>
    <row r="2242" customHeight="1" spans="3:3">
      <c r="C2242" s="6"/>
    </row>
    <row r="2243" customHeight="1" spans="3:3">
      <c r="C2243" s="6"/>
    </row>
    <row r="2244" customHeight="1" spans="3:3">
      <c r="C2244" s="6"/>
    </row>
    <row r="2245" customHeight="1" spans="3:3">
      <c r="C2245" s="6"/>
    </row>
    <row r="2246" customHeight="1" spans="3:3">
      <c r="C2246" s="6"/>
    </row>
    <row r="2247" customHeight="1" spans="3:3">
      <c r="C2247" s="6"/>
    </row>
    <row r="2248" customHeight="1" spans="3:3">
      <c r="C2248" s="6"/>
    </row>
    <row r="2249" customHeight="1" spans="3:3">
      <c r="C2249" s="6"/>
    </row>
    <row r="2250" customHeight="1" spans="3:3">
      <c r="C2250" s="6"/>
    </row>
    <row r="2251" customHeight="1" spans="3:3">
      <c r="C2251" s="6"/>
    </row>
    <row r="2252" customHeight="1" spans="3:3">
      <c r="C2252" s="6"/>
    </row>
    <row r="2253" customHeight="1" spans="3:3">
      <c r="C2253" s="6"/>
    </row>
    <row r="2254" customHeight="1" spans="3:3">
      <c r="C2254" s="6"/>
    </row>
    <row r="2255" customHeight="1" spans="3:3">
      <c r="C2255" s="6"/>
    </row>
    <row r="2256" customHeight="1" spans="3:3">
      <c r="C2256" s="6"/>
    </row>
    <row r="2257" customHeight="1" spans="3:3">
      <c r="C2257" s="6"/>
    </row>
    <row r="2258" customHeight="1" spans="3:3">
      <c r="C2258" s="6"/>
    </row>
    <row r="2259" customHeight="1" spans="3:3">
      <c r="C2259" s="6"/>
    </row>
    <row r="2260" customHeight="1" spans="3:3">
      <c r="C2260" s="6"/>
    </row>
    <row r="2261" customHeight="1" spans="3:3">
      <c r="C2261" s="6"/>
    </row>
    <row r="2262" customHeight="1" spans="3:3">
      <c r="C2262" s="6"/>
    </row>
    <row r="2263" customHeight="1" spans="3:3">
      <c r="C2263" s="6"/>
    </row>
    <row r="2264" customHeight="1" spans="3:3">
      <c r="C2264" s="6"/>
    </row>
    <row r="2265" customHeight="1" spans="3:3">
      <c r="C2265" s="6"/>
    </row>
    <row r="2266" customHeight="1" spans="3:3">
      <c r="C2266" s="6"/>
    </row>
    <row r="2267" customHeight="1" spans="3:3">
      <c r="C2267" s="6"/>
    </row>
    <row r="2268" customHeight="1" spans="3:3">
      <c r="C2268" s="6"/>
    </row>
    <row r="2269" customHeight="1" spans="3:3">
      <c r="C2269" s="6"/>
    </row>
    <row r="2270" customHeight="1" spans="3:3">
      <c r="C2270" s="6"/>
    </row>
    <row r="2271" customHeight="1" spans="3:3">
      <c r="C2271" s="6"/>
    </row>
    <row r="2272" customHeight="1" spans="3:3">
      <c r="C2272" s="6"/>
    </row>
    <row r="2273" customHeight="1" spans="3:3">
      <c r="C2273" s="6"/>
    </row>
    <row r="2274" customHeight="1" spans="3:3">
      <c r="C2274" s="6"/>
    </row>
    <row r="2275" customHeight="1" spans="3:3">
      <c r="C2275" s="6"/>
    </row>
    <row r="2276" customHeight="1" spans="3:3">
      <c r="C2276" s="6"/>
    </row>
    <row r="2277" customHeight="1" spans="3:3">
      <c r="C2277" s="6"/>
    </row>
    <row r="2278" customHeight="1" spans="3:3">
      <c r="C2278" s="6"/>
    </row>
    <row r="2279" customHeight="1" spans="3:3">
      <c r="C2279" s="6"/>
    </row>
    <row r="2280" customHeight="1" spans="3:3">
      <c r="C2280" s="6"/>
    </row>
    <row r="2281" customHeight="1" spans="3:3">
      <c r="C2281" s="6"/>
    </row>
    <row r="2282" customHeight="1" spans="3:3">
      <c r="C2282" s="6"/>
    </row>
    <row r="2283" customHeight="1" spans="3:3">
      <c r="C2283" s="6"/>
    </row>
    <row r="2284" customHeight="1" spans="3:3">
      <c r="C2284" s="6"/>
    </row>
    <row r="2285" customHeight="1" spans="3:3">
      <c r="C2285" s="6"/>
    </row>
    <row r="2286" customHeight="1" spans="3:3">
      <c r="C2286" s="6"/>
    </row>
    <row r="2287" customHeight="1" spans="3:3">
      <c r="C2287" s="6"/>
    </row>
    <row r="2288" customHeight="1" spans="3:3">
      <c r="C2288" s="6"/>
    </row>
    <row r="2289" customHeight="1" spans="3:3">
      <c r="C2289" s="6"/>
    </row>
    <row r="2290" customHeight="1" spans="3:3">
      <c r="C2290" s="6"/>
    </row>
    <row r="2291" customHeight="1" spans="3:3">
      <c r="C2291" s="6"/>
    </row>
    <row r="2292" customHeight="1" spans="3:3">
      <c r="C2292" s="6"/>
    </row>
    <row r="2293" customHeight="1" spans="3:3">
      <c r="C2293" s="6"/>
    </row>
    <row r="2294" customHeight="1" spans="3:3">
      <c r="C2294" s="6"/>
    </row>
    <row r="2295" customHeight="1" spans="3:3">
      <c r="C2295" s="6"/>
    </row>
    <row r="2296" customHeight="1" spans="3:3">
      <c r="C2296" s="6"/>
    </row>
    <row r="2297" customHeight="1" spans="3:3">
      <c r="C2297" s="6"/>
    </row>
    <row r="2298" customHeight="1" spans="3:3">
      <c r="C2298" s="6"/>
    </row>
    <row r="2299" customHeight="1" spans="3:3">
      <c r="C2299" s="6"/>
    </row>
    <row r="2300" customHeight="1" spans="3:3">
      <c r="C2300" s="6"/>
    </row>
    <row r="2301" customHeight="1" spans="3:3">
      <c r="C2301" s="6"/>
    </row>
    <row r="2302" customHeight="1" spans="3:3">
      <c r="C2302" s="6"/>
    </row>
    <row r="2303" customHeight="1" spans="3:3">
      <c r="C2303" s="6"/>
    </row>
    <row r="2304" customHeight="1" spans="3:3">
      <c r="C2304" s="6"/>
    </row>
    <row r="2305" customHeight="1" spans="3:3">
      <c r="C2305" s="6"/>
    </row>
    <row r="2306" customHeight="1" spans="3:3">
      <c r="C2306" s="6"/>
    </row>
    <row r="2307" customHeight="1" spans="3:3">
      <c r="C2307" s="6"/>
    </row>
    <row r="2308" customHeight="1" spans="3:3">
      <c r="C2308" s="6"/>
    </row>
    <row r="2309" customHeight="1" spans="3:3">
      <c r="C2309" s="6"/>
    </row>
    <row r="2310" customHeight="1" spans="3:3">
      <c r="C2310" s="6"/>
    </row>
    <row r="2311" customHeight="1" spans="3:3">
      <c r="C2311" s="6"/>
    </row>
    <row r="2312" customHeight="1" spans="3:3">
      <c r="C2312" s="6"/>
    </row>
    <row r="2313" customHeight="1" spans="3:3">
      <c r="C2313" s="6"/>
    </row>
    <row r="2314" customHeight="1" spans="3:3">
      <c r="C2314" s="6"/>
    </row>
    <row r="2315" customHeight="1" spans="3:3">
      <c r="C2315" s="6"/>
    </row>
    <row r="2316" customHeight="1" spans="3:3">
      <c r="C2316" s="6"/>
    </row>
    <row r="2317" customHeight="1" spans="3:3">
      <c r="C2317" s="6"/>
    </row>
    <row r="2318" customHeight="1" spans="3:3">
      <c r="C2318" s="6"/>
    </row>
    <row r="2319" customHeight="1" spans="3:3">
      <c r="C2319" s="6"/>
    </row>
    <row r="2320" customHeight="1" spans="3:3">
      <c r="C2320" s="6"/>
    </row>
    <row r="2321" customHeight="1" spans="3:3">
      <c r="C2321" s="6"/>
    </row>
    <row r="2322" customHeight="1" spans="3:3">
      <c r="C2322" s="6"/>
    </row>
    <row r="2323" customHeight="1" spans="3:3">
      <c r="C2323" s="6"/>
    </row>
    <row r="2324" customHeight="1" spans="3:3">
      <c r="C2324" s="6"/>
    </row>
    <row r="2325" customHeight="1" spans="3:3">
      <c r="C2325" s="6"/>
    </row>
    <row r="2326" customHeight="1" spans="3:3">
      <c r="C2326" s="6"/>
    </row>
    <row r="2327" customHeight="1" spans="3:3">
      <c r="C2327" s="6"/>
    </row>
    <row r="2328" customHeight="1" spans="3:3">
      <c r="C2328" s="6"/>
    </row>
    <row r="2329" customHeight="1" spans="3:3">
      <c r="C2329" s="6"/>
    </row>
    <row r="2330" customHeight="1" spans="3:3">
      <c r="C2330" s="6"/>
    </row>
    <row r="2331" customHeight="1" spans="3:3">
      <c r="C2331" s="6"/>
    </row>
    <row r="2332" customHeight="1" spans="3:3">
      <c r="C2332" s="6"/>
    </row>
    <row r="2333" customHeight="1" spans="3:3">
      <c r="C2333" s="6"/>
    </row>
    <row r="2334" customHeight="1" spans="3:3">
      <c r="C2334" s="6"/>
    </row>
    <row r="2335" customHeight="1" spans="3:3">
      <c r="C2335" s="6"/>
    </row>
    <row r="2336" customHeight="1" spans="3:3">
      <c r="C2336" s="6"/>
    </row>
    <row r="2337" customHeight="1" spans="3:3">
      <c r="C2337" s="6"/>
    </row>
    <row r="2338" customHeight="1" spans="3:3">
      <c r="C2338" s="6"/>
    </row>
    <row r="2339" customHeight="1" spans="3:3">
      <c r="C2339" s="6"/>
    </row>
    <row r="2340" customHeight="1" spans="3:3">
      <c r="C2340" s="6"/>
    </row>
    <row r="2341" customHeight="1" spans="3:3">
      <c r="C2341" s="6"/>
    </row>
    <row r="2342" customHeight="1" spans="3:3">
      <c r="C2342" s="6"/>
    </row>
    <row r="2343" customHeight="1" spans="3:3">
      <c r="C2343" s="6"/>
    </row>
    <row r="2344" customHeight="1" spans="3:3">
      <c r="C2344" s="6"/>
    </row>
    <row r="2345" customHeight="1" spans="3:3">
      <c r="C2345" s="6"/>
    </row>
    <row r="2346" customHeight="1" spans="3:3">
      <c r="C2346" s="6"/>
    </row>
    <row r="2347" customHeight="1" spans="3:3">
      <c r="C2347" s="6"/>
    </row>
    <row r="2348" customHeight="1" spans="3:3">
      <c r="C2348" s="6"/>
    </row>
    <row r="2349" customHeight="1" spans="3:3">
      <c r="C2349" s="6"/>
    </row>
    <row r="2350" customHeight="1" spans="3:3">
      <c r="C2350" s="6"/>
    </row>
    <row r="2351" customHeight="1" spans="3:3">
      <c r="C2351" s="6"/>
    </row>
    <row r="2352" customHeight="1" spans="3:3">
      <c r="C2352" s="6"/>
    </row>
    <row r="2353" customHeight="1" spans="3:3">
      <c r="C2353" s="6"/>
    </row>
    <row r="2354" customHeight="1" spans="3:3">
      <c r="C2354" s="6"/>
    </row>
    <row r="2355" customHeight="1" spans="3:3">
      <c r="C2355" s="6"/>
    </row>
    <row r="2356" customHeight="1" spans="3:3">
      <c r="C2356" s="6"/>
    </row>
    <row r="2357" customHeight="1" spans="3:3">
      <c r="C2357" s="6"/>
    </row>
    <row r="2358" customHeight="1" spans="3:3">
      <c r="C2358" s="6"/>
    </row>
    <row r="2359" customHeight="1" spans="3:3">
      <c r="C2359" s="6"/>
    </row>
    <row r="2360" customHeight="1" spans="3:3">
      <c r="C2360" s="6"/>
    </row>
    <row r="2361" customHeight="1" spans="3:3">
      <c r="C2361" s="6"/>
    </row>
    <row r="2362" customHeight="1" spans="3:3">
      <c r="C2362" s="6"/>
    </row>
    <row r="2363" customHeight="1" spans="3:3">
      <c r="C2363" s="6"/>
    </row>
    <row r="2364" customHeight="1" spans="3:3">
      <c r="C2364" s="6"/>
    </row>
    <row r="2365" customHeight="1" spans="3:3">
      <c r="C2365" s="6"/>
    </row>
    <row r="2366" customHeight="1" spans="3:3">
      <c r="C2366" s="6"/>
    </row>
    <row r="2367" customHeight="1" spans="3:3">
      <c r="C2367" s="6"/>
    </row>
    <row r="2368" customHeight="1" spans="3:3">
      <c r="C2368" s="6"/>
    </row>
    <row r="2369" customHeight="1" spans="3:3">
      <c r="C2369" s="6"/>
    </row>
    <row r="2370" customHeight="1" spans="3:3">
      <c r="C2370" s="6"/>
    </row>
    <row r="2371" customHeight="1" spans="3:3">
      <c r="C2371" s="6"/>
    </row>
    <row r="2372" customHeight="1" spans="3:3">
      <c r="C2372" s="6"/>
    </row>
    <row r="2373" customHeight="1" spans="3:3">
      <c r="C2373" s="6"/>
    </row>
    <row r="2374" customHeight="1" spans="3:3">
      <c r="C2374" s="6"/>
    </row>
    <row r="2375" customHeight="1" spans="3:3">
      <c r="C2375" s="6"/>
    </row>
    <row r="2376" customHeight="1" spans="3:3">
      <c r="C2376" s="6"/>
    </row>
    <row r="2377" customHeight="1" spans="3:3">
      <c r="C2377" s="6"/>
    </row>
    <row r="2378" customHeight="1" spans="3:3">
      <c r="C2378" s="6"/>
    </row>
    <row r="2379" customHeight="1" spans="3:3">
      <c r="C2379" s="6"/>
    </row>
    <row r="2380" customHeight="1" spans="3:3">
      <c r="C2380" s="6"/>
    </row>
    <row r="2381" customHeight="1" spans="3:3">
      <c r="C2381" s="6"/>
    </row>
    <row r="2382" customHeight="1" spans="3:3">
      <c r="C2382" s="6"/>
    </row>
    <row r="2383" customHeight="1" spans="3:3">
      <c r="C2383" s="6"/>
    </row>
    <row r="2384" customHeight="1" spans="3:3">
      <c r="C2384" s="6"/>
    </row>
    <row r="2385" customHeight="1" spans="3:3">
      <c r="C2385" s="6"/>
    </row>
    <row r="2386" customHeight="1" spans="3:3">
      <c r="C2386" s="6"/>
    </row>
    <row r="2387" customHeight="1" spans="3:3">
      <c r="C2387" s="6"/>
    </row>
    <row r="2388" customHeight="1" spans="3:3">
      <c r="C2388" s="6"/>
    </row>
    <row r="2389" customHeight="1" spans="3:3">
      <c r="C2389" s="6"/>
    </row>
    <row r="2390" customHeight="1" spans="3:3">
      <c r="C2390" s="6"/>
    </row>
    <row r="2391" customHeight="1" spans="3:3">
      <c r="C2391" s="6"/>
    </row>
    <row r="2392" customHeight="1" spans="3:3">
      <c r="C2392" s="6"/>
    </row>
    <row r="2393" customHeight="1" spans="3:3">
      <c r="C2393" s="6"/>
    </row>
    <row r="2394" customHeight="1" spans="3:3">
      <c r="C2394" s="6"/>
    </row>
    <row r="2395" customHeight="1" spans="3:3">
      <c r="C2395" s="6"/>
    </row>
    <row r="2396" customHeight="1" spans="3:3">
      <c r="C2396" s="6"/>
    </row>
    <row r="2397" customHeight="1" spans="3:3">
      <c r="C2397" s="6"/>
    </row>
    <row r="2398" customHeight="1" spans="3:3">
      <c r="C2398" s="6"/>
    </row>
    <row r="2399" customHeight="1" spans="3:3">
      <c r="C2399" s="6"/>
    </row>
    <row r="2400" customHeight="1" spans="3:3">
      <c r="C2400" s="6"/>
    </row>
    <row r="2401" customHeight="1" spans="3:3">
      <c r="C2401" s="6"/>
    </row>
    <row r="2402" customHeight="1" spans="3:3">
      <c r="C2402" s="6"/>
    </row>
    <row r="2403" customHeight="1" spans="3:3">
      <c r="C2403" s="6"/>
    </row>
    <row r="2404" customHeight="1" spans="3:3">
      <c r="C2404" s="6"/>
    </row>
    <row r="2405" customHeight="1" spans="3:3">
      <c r="C2405" s="6"/>
    </row>
    <row r="2406" customHeight="1" spans="3:3">
      <c r="C2406" s="6"/>
    </row>
    <row r="2407" customHeight="1" spans="3:3">
      <c r="C2407" s="6"/>
    </row>
    <row r="2408" customHeight="1" spans="3:3">
      <c r="C2408" s="6"/>
    </row>
    <row r="2409" customHeight="1" spans="3:3">
      <c r="C2409" s="6"/>
    </row>
    <row r="2410" customHeight="1" spans="3:3">
      <c r="C2410" s="6"/>
    </row>
    <row r="2411" customHeight="1" spans="3:3">
      <c r="C2411" s="6"/>
    </row>
    <row r="2412" customHeight="1" spans="3:3">
      <c r="C2412" s="6"/>
    </row>
    <row r="2413" customHeight="1" spans="3:3">
      <c r="C2413" s="6"/>
    </row>
    <row r="2414" customHeight="1" spans="3:3">
      <c r="C2414" s="6"/>
    </row>
    <row r="2415" customHeight="1" spans="3:3">
      <c r="C2415" s="6"/>
    </row>
    <row r="2416" customHeight="1" spans="3:3">
      <c r="C2416" s="6"/>
    </row>
    <row r="2417" customHeight="1" spans="3:3">
      <c r="C2417" s="6"/>
    </row>
    <row r="2418" customHeight="1" spans="3:3">
      <c r="C2418" s="6"/>
    </row>
    <row r="2419" customHeight="1" spans="3:3">
      <c r="C2419" s="6"/>
    </row>
    <row r="2420" customHeight="1" spans="3:3">
      <c r="C2420" s="6"/>
    </row>
    <row r="2421" customHeight="1" spans="3:3">
      <c r="C2421" s="6"/>
    </row>
    <row r="2422" customHeight="1" spans="3:3">
      <c r="C2422" s="6"/>
    </row>
    <row r="2423" customHeight="1" spans="3:3">
      <c r="C2423" s="6"/>
    </row>
    <row r="2424" customHeight="1" spans="3:3">
      <c r="C2424" s="6"/>
    </row>
    <row r="2425" customHeight="1" spans="3:3">
      <c r="C2425" s="6"/>
    </row>
    <row r="2426" customHeight="1" spans="3:3">
      <c r="C2426" s="6"/>
    </row>
    <row r="2427" customHeight="1" spans="3:3">
      <c r="C2427" s="6"/>
    </row>
    <row r="2428" customHeight="1" spans="3:3">
      <c r="C2428" s="6"/>
    </row>
    <row r="2429" customHeight="1" spans="3:3">
      <c r="C2429" s="6"/>
    </row>
    <row r="2430" customHeight="1" spans="3:3">
      <c r="C2430" s="6"/>
    </row>
    <row r="2431" customHeight="1" spans="3:3">
      <c r="C2431" s="6"/>
    </row>
    <row r="2432" customHeight="1" spans="3:3">
      <c r="C2432" s="6"/>
    </row>
    <row r="2433" customHeight="1" spans="3:3">
      <c r="C2433" s="6"/>
    </row>
    <row r="2434" customHeight="1" spans="3:3">
      <c r="C2434" s="6"/>
    </row>
    <row r="2435" customHeight="1" spans="3:3">
      <c r="C2435" s="6"/>
    </row>
    <row r="2436" customHeight="1" spans="3:3">
      <c r="C2436" s="6"/>
    </row>
    <row r="2437" customHeight="1" spans="3:3">
      <c r="C2437" s="6"/>
    </row>
    <row r="2438" customHeight="1" spans="3:3">
      <c r="C2438" s="6"/>
    </row>
    <row r="2439" customHeight="1" spans="3:3">
      <c r="C2439" s="6"/>
    </row>
    <row r="2440" customHeight="1" spans="3:3">
      <c r="C2440" s="6"/>
    </row>
    <row r="2441" customHeight="1" spans="3:3">
      <c r="C2441" s="6"/>
    </row>
    <row r="2442" customHeight="1" spans="3:3">
      <c r="C2442" s="6"/>
    </row>
    <row r="2443" customHeight="1" spans="3:3">
      <c r="C2443" s="6"/>
    </row>
    <row r="2444" customHeight="1" spans="3:3">
      <c r="C2444" s="6"/>
    </row>
    <row r="2445" customHeight="1" spans="3:3">
      <c r="C2445" s="6"/>
    </row>
    <row r="2446" customHeight="1" spans="3:3">
      <c r="C2446" s="6"/>
    </row>
    <row r="2447" customHeight="1" spans="3:3">
      <c r="C2447" s="6"/>
    </row>
    <row r="2448" customHeight="1" spans="3:3">
      <c r="C2448" s="6"/>
    </row>
    <row r="2449" customHeight="1" spans="3:3">
      <c r="C2449" s="6"/>
    </row>
    <row r="2450" customHeight="1" spans="3:3">
      <c r="C2450" s="6"/>
    </row>
    <row r="2451" customHeight="1" spans="3:3">
      <c r="C2451" s="6"/>
    </row>
    <row r="2452" customHeight="1" spans="3:3">
      <c r="C2452" s="6"/>
    </row>
    <row r="2453" customHeight="1" spans="3:3">
      <c r="C2453" s="6"/>
    </row>
    <row r="2454" customHeight="1" spans="3:3">
      <c r="C2454" s="6"/>
    </row>
    <row r="2455" customHeight="1" spans="3:3">
      <c r="C2455" s="6"/>
    </row>
    <row r="2456" customHeight="1" spans="3:3">
      <c r="C2456" s="6"/>
    </row>
    <row r="2457" customHeight="1" spans="3:3">
      <c r="C2457" s="6"/>
    </row>
    <row r="2458" customHeight="1" spans="3:3">
      <c r="C2458" s="6"/>
    </row>
    <row r="2459" customHeight="1" spans="3:3">
      <c r="C2459" s="6"/>
    </row>
    <row r="2460" customHeight="1" spans="3:3">
      <c r="C2460" s="6"/>
    </row>
    <row r="2461" customHeight="1" spans="3:3">
      <c r="C2461" s="6"/>
    </row>
    <row r="2462" customHeight="1" spans="3:3">
      <c r="C2462" s="6"/>
    </row>
    <row r="2463" customHeight="1" spans="3:3">
      <c r="C2463" s="6"/>
    </row>
    <row r="2464" customHeight="1" spans="3:3">
      <c r="C2464" s="6"/>
    </row>
    <row r="2465" customHeight="1" spans="3:3">
      <c r="C2465" s="6"/>
    </row>
    <row r="2466" customHeight="1" spans="3:3">
      <c r="C2466" s="6"/>
    </row>
    <row r="2467" customHeight="1" spans="3:3">
      <c r="C2467" s="6"/>
    </row>
    <row r="2468" customHeight="1" spans="3:3">
      <c r="C2468" s="6"/>
    </row>
    <row r="2469" customHeight="1" spans="3:3">
      <c r="C2469" s="6"/>
    </row>
    <row r="2470" customHeight="1" spans="3:3">
      <c r="C2470" s="6"/>
    </row>
    <row r="2471" customHeight="1" spans="3:3">
      <c r="C2471" s="6"/>
    </row>
    <row r="2472" customHeight="1" spans="3:3">
      <c r="C2472" s="6"/>
    </row>
    <row r="2473" customHeight="1" spans="3:3">
      <c r="C2473" s="6"/>
    </row>
    <row r="2474" customHeight="1" spans="3:3">
      <c r="C2474" s="6"/>
    </row>
    <row r="2475" customHeight="1" spans="3:3">
      <c r="C2475" s="6"/>
    </row>
    <row r="2476" customHeight="1" spans="3:3">
      <c r="C2476" s="6"/>
    </row>
    <row r="2477" customHeight="1" spans="3:3">
      <c r="C2477" s="6"/>
    </row>
    <row r="2478" customHeight="1" spans="3:3">
      <c r="C2478" s="6"/>
    </row>
    <row r="2479" customHeight="1" spans="3:3">
      <c r="C2479" s="6"/>
    </row>
    <row r="2480" customHeight="1" spans="3:3">
      <c r="C2480" s="6"/>
    </row>
    <row r="2481" customHeight="1" spans="3:3">
      <c r="C2481" s="6"/>
    </row>
    <row r="2482" customHeight="1" spans="3:3">
      <c r="C2482" s="6"/>
    </row>
    <row r="2483" customHeight="1" spans="3:3">
      <c r="C2483" s="6"/>
    </row>
    <row r="2484" customHeight="1" spans="3:3">
      <c r="C2484" s="6"/>
    </row>
    <row r="2485" customHeight="1" spans="3:3">
      <c r="C2485" s="6"/>
    </row>
    <row r="2486" customHeight="1" spans="3:3">
      <c r="C2486" s="6"/>
    </row>
    <row r="2487" customHeight="1" spans="3:3">
      <c r="C2487" s="6"/>
    </row>
    <row r="2488" customHeight="1" spans="3:3">
      <c r="C2488" s="6"/>
    </row>
    <row r="2489" customHeight="1" spans="3:3">
      <c r="C2489" s="6"/>
    </row>
    <row r="2490" customHeight="1" spans="3:3">
      <c r="C2490" s="6"/>
    </row>
    <row r="2491" customHeight="1" spans="3:3">
      <c r="C2491" s="6"/>
    </row>
    <row r="2492" customHeight="1" spans="3:3">
      <c r="C2492" s="6"/>
    </row>
    <row r="2493" customHeight="1" spans="3:3">
      <c r="C2493" s="6"/>
    </row>
    <row r="2494" customHeight="1" spans="3:3">
      <c r="C2494" s="6"/>
    </row>
    <row r="2495" customHeight="1" spans="3:3">
      <c r="C2495" s="6"/>
    </row>
    <row r="2496" customHeight="1" spans="3:3">
      <c r="C2496" s="6"/>
    </row>
    <row r="2497" customHeight="1" spans="3:3">
      <c r="C2497" s="6"/>
    </row>
    <row r="2498" customHeight="1" spans="3:3">
      <c r="C2498" s="6"/>
    </row>
    <row r="2499" customHeight="1" spans="3:3">
      <c r="C2499" s="6"/>
    </row>
    <row r="2500" customHeight="1" spans="3:3">
      <c r="C2500" s="6"/>
    </row>
    <row r="2501" customHeight="1" spans="3:3">
      <c r="C2501" s="6"/>
    </row>
    <row r="2502" customHeight="1" spans="3:3">
      <c r="C2502" s="6"/>
    </row>
    <row r="2503" customHeight="1" spans="3:3">
      <c r="C2503" s="6"/>
    </row>
    <row r="2504" customHeight="1" spans="3:3">
      <c r="C2504" s="6"/>
    </row>
    <row r="2505" customHeight="1" spans="3:3">
      <c r="C2505" s="6"/>
    </row>
    <row r="2506" customHeight="1" spans="3:3">
      <c r="C2506" s="6"/>
    </row>
    <row r="2507" customHeight="1" spans="3:3">
      <c r="C2507" s="6"/>
    </row>
    <row r="2508" customHeight="1" spans="3:3">
      <c r="C2508" s="6"/>
    </row>
    <row r="2509" customHeight="1" spans="3:3">
      <c r="C2509" s="6"/>
    </row>
    <row r="2510" customHeight="1" spans="3:3">
      <c r="C2510" s="6"/>
    </row>
    <row r="2511" customHeight="1" spans="3:3">
      <c r="C2511" s="6"/>
    </row>
    <row r="2512" customHeight="1" spans="3:3">
      <c r="C2512" s="6"/>
    </row>
    <row r="2513" customHeight="1" spans="3:3">
      <c r="C2513" s="6"/>
    </row>
    <row r="2514" customHeight="1" spans="3:3">
      <c r="C2514" s="6"/>
    </row>
    <row r="2515" customHeight="1" spans="3:3">
      <c r="C2515" s="6"/>
    </row>
    <row r="2516" customHeight="1" spans="3:3">
      <c r="C2516" s="6"/>
    </row>
    <row r="2517" customHeight="1" spans="3:3">
      <c r="C2517" s="6"/>
    </row>
    <row r="2518" customHeight="1" spans="3:3">
      <c r="C2518" s="6"/>
    </row>
    <row r="2519" customHeight="1" spans="3:3">
      <c r="C2519" s="6"/>
    </row>
    <row r="2520" customHeight="1" spans="3:3">
      <c r="C2520" s="6"/>
    </row>
    <row r="2521" customHeight="1" spans="3:3">
      <c r="C2521" s="6"/>
    </row>
    <row r="2522" customHeight="1" spans="3:3">
      <c r="C2522" s="6"/>
    </row>
    <row r="2523" customHeight="1" spans="3:3">
      <c r="C2523" s="6"/>
    </row>
    <row r="2524" customHeight="1" spans="3:3">
      <c r="C2524" s="6"/>
    </row>
    <row r="2525" customHeight="1" spans="3:3">
      <c r="C2525" s="6"/>
    </row>
    <row r="2526" customHeight="1" spans="3:3">
      <c r="C2526" s="6"/>
    </row>
    <row r="2527" customHeight="1" spans="3:3">
      <c r="C2527" s="6"/>
    </row>
    <row r="2528" customHeight="1" spans="3:3">
      <c r="C2528" s="6"/>
    </row>
    <row r="2529" customHeight="1" spans="3:3">
      <c r="C2529" s="6"/>
    </row>
    <row r="2530" customHeight="1" spans="3:3">
      <c r="C2530" s="6"/>
    </row>
    <row r="2531" customHeight="1" spans="3:3">
      <c r="C2531" s="6"/>
    </row>
    <row r="2532" customHeight="1" spans="3:3">
      <c r="C2532" s="6"/>
    </row>
    <row r="2533" customHeight="1" spans="3:3">
      <c r="C2533" s="6"/>
    </row>
    <row r="2534" customHeight="1" spans="3:3">
      <c r="C2534" s="6"/>
    </row>
    <row r="2535" customHeight="1" spans="3:3">
      <c r="C2535" s="6"/>
    </row>
    <row r="2536" customHeight="1" spans="3:3">
      <c r="C2536" s="6"/>
    </row>
    <row r="2537" customHeight="1" spans="3:3">
      <c r="C2537" s="6"/>
    </row>
    <row r="2538" customHeight="1" spans="3:3">
      <c r="C2538" s="6"/>
    </row>
    <row r="2539" customHeight="1" spans="3:3">
      <c r="C2539" s="6"/>
    </row>
    <row r="2540" customHeight="1" spans="3:3">
      <c r="C2540" s="6"/>
    </row>
    <row r="2541" customHeight="1" spans="3:3">
      <c r="C2541" s="6"/>
    </row>
    <row r="2542" customHeight="1" spans="3:3">
      <c r="C2542" s="6"/>
    </row>
    <row r="2543" customHeight="1" spans="3:3">
      <c r="C2543" s="6"/>
    </row>
    <row r="2544" customHeight="1" spans="3:3">
      <c r="C2544" s="6"/>
    </row>
    <row r="2545" customHeight="1" spans="3:3">
      <c r="C2545" s="6"/>
    </row>
    <row r="2546" customHeight="1" spans="3:3">
      <c r="C2546" s="6"/>
    </row>
    <row r="2547" customHeight="1" spans="3:3">
      <c r="C2547" s="6"/>
    </row>
    <row r="2548" customHeight="1" spans="3:3">
      <c r="C2548" s="6"/>
    </row>
    <row r="2549" customHeight="1" spans="3:3">
      <c r="C2549" s="6"/>
    </row>
    <row r="2550" customHeight="1" spans="3:3">
      <c r="C2550" s="6"/>
    </row>
    <row r="2551" customHeight="1" spans="3:3">
      <c r="C2551" s="6"/>
    </row>
    <row r="2552" customHeight="1" spans="3:3">
      <c r="C2552" s="6"/>
    </row>
    <row r="2553" customHeight="1" spans="3:3">
      <c r="C2553" s="6"/>
    </row>
    <row r="2554" customHeight="1" spans="3:3">
      <c r="C2554" s="6"/>
    </row>
    <row r="2555" customHeight="1" spans="3:3">
      <c r="C2555" s="6"/>
    </row>
    <row r="2556" customHeight="1" spans="3:3">
      <c r="C2556" s="6"/>
    </row>
    <row r="2557" customHeight="1" spans="3:3">
      <c r="C2557" s="6"/>
    </row>
    <row r="2558" customHeight="1" spans="3:3">
      <c r="C2558" s="6"/>
    </row>
    <row r="2559" customHeight="1" spans="3:3">
      <c r="C2559" s="6"/>
    </row>
    <row r="2560" customHeight="1" spans="3:3">
      <c r="C2560" s="6"/>
    </row>
    <row r="2561" customHeight="1" spans="3:3">
      <c r="C2561" s="6"/>
    </row>
    <row r="2562" customHeight="1" spans="3:3">
      <c r="C2562" s="6"/>
    </row>
    <row r="2563" customHeight="1" spans="3:3">
      <c r="C2563" s="6"/>
    </row>
    <row r="2564" customHeight="1" spans="3:3">
      <c r="C2564" s="6"/>
    </row>
    <row r="2565" customHeight="1" spans="3:3">
      <c r="C2565" s="6"/>
    </row>
    <row r="2566" customHeight="1" spans="3:3">
      <c r="C2566" s="6"/>
    </row>
    <row r="2567" customHeight="1" spans="3:3">
      <c r="C2567" s="6"/>
    </row>
    <row r="2568" customHeight="1" spans="3:3">
      <c r="C2568" s="6"/>
    </row>
    <row r="2569" customHeight="1" spans="3:3">
      <c r="C2569" s="6"/>
    </row>
    <row r="2570" customHeight="1" spans="3:3">
      <c r="C2570" s="6"/>
    </row>
    <row r="2571" customHeight="1" spans="3:3">
      <c r="C2571" s="6"/>
    </row>
    <row r="2572" customHeight="1" spans="3:3">
      <c r="C2572" s="6"/>
    </row>
    <row r="2573" customHeight="1" spans="3:3">
      <c r="C2573" s="6"/>
    </row>
    <row r="2574" customHeight="1" spans="3:3">
      <c r="C2574" s="6"/>
    </row>
    <row r="2575" customHeight="1" spans="3:3">
      <c r="C2575" s="6"/>
    </row>
    <row r="2576" customHeight="1" spans="3:3">
      <c r="C2576" s="6"/>
    </row>
    <row r="2577" customHeight="1" spans="3:3">
      <c r="C2577" s="6"/>
    </row>
    <row r="2578" customHeight="1" spans="3:3">
      <c r="C2578" s="6"/>
    </row>
    <row r="2579" customHeight="1" spans="3:3">
      <c r="C2579" s="6"/>
    </row>
    <row r="2580" customHeight="1" spans="3:3">
      <c r="C2580" s="6"/>
    </row>
    <row r="2581" customHeight="1" spans="3:3">
      <c r="C2581" s="6"/>
    </row>
    <row r="2582" customHeight="1" spans="3:3">
      <c r="C2582" s="6"/>
    </row>
    <row r="2583" customHeight="1" spans="3:3">
      <c r="C2583" s="6"/>
    </row>
    <row r="2584" customHeight="1" spans="3:3">
      <c r="C2584" s="6"/>
    </row>
    <row r="2585" customHeight="1" spans="3:3">
      <c r="C2585" s="6"/>
    </row>
    <row r="2586" customHeight="1" spans="3:3">
      <c r="C2586" s="6"/>
    </row>
    <row r="2587" customHeight="1" spans="3:3">
      <c r="C2587" s="6"/>
    </row>
    <row r="2588" customHeight="1" spans="3:3">
      <c r="C2588" s="6"/>
    </row>
    <row r="2589" customHeight="1" spans="3:3">
      <c r="C2589" s="6"/>
    </row>
    <row r="2590" customHeight="1" spans="3:3">
      <c r="C2590" s="6"/>
    </row>
    <row r="2591" customHeight="1" spans="3:3">
      <c r="C2591" s="6"/>
    </row>
    <row r="2592" customHeight="1" spans="3:3">
      <c r="C2592" s="6"/>
    </row>
    <row r="2593" customHeight="1" spans="3:3">
      <c r="C2593" s="6"/>
    </row>
    <row r="2594" customHeight="1" spans="3:3">
      <c r="C2594" s="6"/>
    </row>
    <row r="2595" customHeight="1" spans="3:3">
      <c r="C2595" s="6"/>
    </row>
    <row r="2596" customHeight="1" spans="3:3">
      <c r="C2596" s="6"/>
    </row>
    <row r="2597" customHeight="1" spans="3:3">
      <c r="C2597" s="6"/>
    </row>
    <row r="2598" customHeight="1" spans="3:3">
      <c r="C2598" s="6"/>
    </row>
    <row r="2599" customHeight="1" spans="3:3">
      <c r="C2599" s="6"/>
    </row>
    <row r="2600" customHeight="1" spans="3:3">
      <c r="C2600" s="6"/>
    </row>
    <row r="2601" customHeight="1" spans="3:3">
      <c r="C2601" s="6"/>
    </row>
    <row r="2602" customHeight="1" spans="3:3">
      <c r="C2602" s="6"/>
    </row>
    <row r="2603" customHeight="1" spans="3:3">
      <c r="C2603" s="6"/>
    </row>
    <row r="2604" customHeight="1" spans="3:3">
      <c r="C2604" s="6"/>
    </row>
    <row r="2605" customHeight="1" spans="3:3">
      <c r="C2605" s="6"/>
    </row>
    <row r="2606" customHeight="1" spans="3:3">
      <c r="C2606" s="6"/>
    </row>
    <row r="2607" customHeight="1" spans="3:3">
      <c r="C2607" s="6"/>
    </row>
    <row r="2608" customHeight="1" spans="3:3">
      <c r="C2608" s="6"/>
    </row>
    <row r="2609" customHeight="1" spans="3:3">
      <c r="C2609" s="6"/>
    </row>
    <row r="2610" customHeight="1" spans="3:3">
      <c r="C2610" s="6"/>
    </row>
    <row r="2611" customHeight="1" spans="3:3">
      <c r="C2611" s="6"/>
    </row>
    <row r="2612" customHeight="1" spans="3:3">
      <c r="C2612" s="6"/>
    </row>
    <row r="2613" customHeight="1" spans="3:3">
      <c r="C2613" s="6"/>
    </row>
    <row r="2614" customHeight="1" spans="3:3">
      <c r="C2614" s="6"/>
    </row>
    <row r="2615" customHeight="1" spans="3:3">
      <c r="C2615" s="6"/>
    </row>
    <row r="2616" customHeight="1" spans="3:3">
      <c r="C2616" s="6"/>
    </row>
    <row r="2617" customHeight="1" spans="3:3">
      <c r="C2617" s="6"/>
    </row>
    <row r="2618" customHeight="1" spans="3:3">
      <c r="C2618" s="6"/>
    </row>
    <row r="2619" customHeight="1" spans="3:3">
      <c r="C2619" s="6"/>
    </row>
    <row r="2620" customHeight="1" spans="3:3">
      <c r="C2620" s="6"/>
    </row>
    <row r="2621" customHeight="1" spans="3:3">
      <c r="C2621" s="6"/>
    </row>
    <row r="2622" customHeight="1" spans="3:3">
      <c r="C2622" s="6"/>
    </row>
    <row r="2623" customHeight="1" spans="3:3">
      <c r="C2623" s="6"/>
    </row>
    <row r="2624" customHeight="1" spans="3:3">
      <c r="C2624" s="6"/>
    </row>
    <row r="2625" customHeight="1" spans="3:3">
      <c r="C2625" s="6"/>
    </row>
    <row r="2626" customHeight="1" spans="3:3">
      <c r="C2626" s="6"/>
    </row>
    <row r="2627" customHeight="1" spans="3:3">
      <c r="C2627" s="6"/>
    </row>
    <row r="2628" customHeight="1" spans="3:3">
      <c r="C2628" s="6"/>
    </row>
    <row r="2629" customHeight="1" spans="3:3">
      <c r="C2629" s="6"/>
    </row>
    <row r="2630" customHeight="1" spans="3:3">
      <c r="C2630" s="6"/>
    </row>
    <row r="2631" customHeight="1" spans="3:3">
      <c r="C2631" s="6"/>
    </row>
    <row r="2632" customHeight="1" spans="3:3">
      <c r="C2632" s="6"/>
    </row>
    <row r="2633" customHeight="1" spans="3:3">
      <c r="C2633" s="6"/>
    </row>
    <row r="2634" customHeight="1" spans="3:3">
      <c r="C2634" s="6"/>
    </row>
    <row r="2635" customHeight="1" spans="3:3">
      <c r="C2635" s="6"/>
    </row>
    <row r="2636" customHeight="1" spans="3:3">
      <c r="C2636" s="6"/>
    </row>
    <row r="2637" customHeight="1" spans="3:3">
      <c r="C2637" s="6"/>
    </row>
    <row r="2638" customHeight="1" spans="3:3">
      <c r="C2638" s="6"/>
    </row>
    <row r="2639" customHeight="1" spans="3:3">
      <c r="C2639" s="6"/>
    </row>
    <row r="2640" customHeight="1" spans="3:3">
      <c r="C2640" s="6"/>
    </row>
    <row r="2641" customHeight="1" spans="3:3">
      <c r="C2641" s="6"/>
    </row>
    <row r="2642" customHeight="1" spans="3:3">
      <c r="C2642" s="6"/>
    </row>
    <row r="2643" customHeight="1" spans="3:3">
      <c r="C2643" s="6"/>
    </row>
    <row r="2644" customHeight="1" spans="3:3">
      <c r="C2644" s="6"/>
    </row>
    <row r="2645" customHeight="1" spans="3:3">
      <c r="C2645" s="6"/>
    </row>
    <row r="2646" customHeight="1" spans="3:3">
      <c r="C2646" s="6"/>
    </row>
    <row r="2647" customHeight="1" spans="3:3">
      <c r="C2647" s="6"/>
    </row>
    <row r="2648" customHeight="1" spans="3:3">
      <c r="C2648" s="6"/>
    </row>
    <row r="2649" customHeight="1" spans="3:3">
      <c r="C2649" s="6"/>
    </row>
    <row r="2650" customHeight="1" spans="3:3">
      <c r="C2650" s="6"/>
    </row>
    <row r="2651" customHeight="1" spans="3:3">
      <c r="C2651" s="6"/>
    </row>
    <row r="2652" customHeight="1" spans="3:3">
      <c r="C2652" s="6"/>
    </row>
    <row r="2653" customHeight="1" spans="3:3">
      <c r="C2653" s="6"/>
    </row>
    <row r="2654" customHeight="1" spans="3:3">
      <c r="C2654" s="6"/>
    </row>
    <row r="2655" customHeight="1" spans="3:3">
      <c r="C2655" s="6"/>
    </row>
    <row r="2656" customHeight="1" spans="3:3">
      <c r="C2656" s="6"/>
    </row>
    <row r="2657" customHeight="1" spans="3:3">
      <c r="C2657" s="6"/>
    </row>
    <row r="2658" customHeight="1" spans="3:3">
      <c r="C2658" s="6"/>
    </row>
    <row r="2659" customHeight="1" spans="3:3">
      <c r="C2659" s="6"/>
    </row>
    <row r="2660" customHeight="1" spans="3:3">
      <c r="C2660" s="6"/>
    </row>
    <row r="2661" customHeight="1" spans="3:3">
      <c r="C2661" s="6"/>
    </row>
    <row r="2662" customHeight="1" spans="3:3">
      <c r="C2662" s="6"/>
    </row>
    <row r="2663" customHeight="1" spans="3:3">
      <c r="C2663" s="6"/>
    </row>
    <row r="2664" customHeight="1" spans="3:3">
      <c r="C2664" s="6"/>
    </row>
    <row r="2665" customHeight="1" spans="3:3">
      <c r="C2665" s="6"/>
    </row>
    <row r="2666" customHeight="1" spans="3:3">
      <c r="C2666" s="6"/>
    </row>
    <row r="2667" customHeight="1" spans="3:3">
      <c r="C2667" s="6"/>
    </row>
    <row r="2668" customHeight="1" spans="3:3">
      <c r="C2668" s="6"/>
    </row>
    <row r="2669" customHeight="1" spans="3:3">
      <c r="C2669" s="6"/>
    </row>
    <row r="2670" customHeight="1" spans="3:3">
      <c r="C2670" s="6"/>
    </row>
    <row r="2671" customHeight="1" spans="3:3">
      <c r="C2671" s="6"/>
    </row>
    <row r="2672" customHeight="1" spans="3:3">
      <c r="C2672" s="6"/>
    </row>
    <row r="2673" customHeight="1" spans="3:3">
      <c r="C2673" s="6"/>
    </row>
    <row r="2674" customHeight="1" spans="3:3">
      <c r="C2674" s="6"/>
    </row>
    <row r="2675" customHeight="1" spans="3:3">
      <c r="C2675" s="6"/>
    </row>
    <row r="2676" customHeight="1" spans="3:3">
      <c r="C2676" s="6"/>
    </row>
    <row r="2677" customHeight="1" spans="3:3">
      <c r="C2677" s="6"/>
    </row>
    <row r="2678" customHeight="1" spans="3:3">
      <c r="C2678" s="6"/>
    </row>
    <row r="2679" customHeight="1" spans="3:3">
      <c r="C2679" s="6"/>
    </row>
    <row r="2680" customHeight="1" spans="3:3">
      <c r="C2680" s="6"/>
    </row>
    <row r="2681" customHeight="1" spans="3:3">
      <c r="C2681" s="6"/>
    </row>
    <row r="2682" customHeight="1" spans="3:3">
      <c r="C2682" s="6"/>
    </row>
    <row r="2683" customHeight="1" spans="3:3">
      <c r="C2683" s="6"/>
    </row>
    <row r="2684" customHeight="1" spans="3:3">
      <c r="C2684" s="6"/>
    </row>
    <row r="2685" customHeight="1" spans="3:3">
      <c r="C2685" s="6"/>
    </row>
    <row r="2686" customHeight="1" spans="3:3">
      <c r="C2686" s="6"/>
    </row>
    <row r="2687" customHeight="1" spans="3:3">
      <c r="C2687" s="6"/>
    </row>
    <row r="2688" customHeight="1" spans="3:3">
      <c r="C2688" s="6"/>
    </row>
    <row r="2689" customHeight="1" spans="3:3">
      <c r="C2689" s="6"/>
    </row>
    <row r="2690" customHeight="1" spans="3:3">
      <c r="C2690" s="6"/>
    </row>
    <row r="2691" customHeight="1" spans="3:3">
      <c r="C2691" s="6"/>
    </row>
    <row r="2692" customHeight="1" spans="3:3">
      <c r="C2692" s="6"/>
    </row>
    <row r="2693" customHeight="1" spans="3:3">
      <c r="C2693" s="6"/>
    </row>
    <row r="2694" customHeight="1" spans="3:3">
      <c r="C2694" s="6"/>
    </row>
    <row r="2695" customHeight="1" spans="3:3">
      <c r="C2695" s="6"/>
    </row>
    <row r="2696" customHeight="1" spans="3:3">
      <c r="C2696" s="6"/>
    </row>
    <row r="2697" customHeight="1" spans="3:3">
      <c r="C2697" s="6"/>
    </row>
    <row r="2698" customHeight="1" spans="3:3">
      <c r="C2698" s="6"/>
    </row>
    <row r="2699" customHeight="1" spans="3:3">
      <c r="C2699" s="6"/>
    </row>
    <row r="2700" customHeight="1" spans="3:3">
      <c r="C2700" s="6"/>
    </row>
    <row r="2701" customHeight="1" spans="3:3">
      <c r="C2701" s="6"/>
    </row>
    <row r="2702" customHeight="1" spans="3:3">
      <c r="C2702" s="6"/>
    </row>
    <row r="2703" customHeight="1" spans="3:3">
      <c r="C2703" s="6"/>
    </row>
    <row r="2704" customHeight="1" spans="3:3">
      <c r="C2704" s="6"/>
    </row>
    <row r="2705" customHeight="1" spans="3:3">
      <c r="C2705" s="6"/>
    </row>
    <row r="2706" customHeight="1" spans="3:3">
      <c r="C2706" s="6"/>
    </row>
    <row r="2707" customHeight="1" spans="3:3">
      <c r="C2707" s="6"/>
    </row>
    <row r="2708" customHeight="1" spans="3:3">
      <c r="C2708" s="6"/>
    </row>
    <row r="2709" customHeight="1" spans="3:3">
      <c r="C2709" s="6"/>
    </row>
    <row r="2710" customHeight="1" spans="3:3">
      <c r="C2710" s="6"/>
    </row>
    <row r="2711" customHeight="1" spans="3:3">
      <c r="C2711" s="6"/>
    </row>
    <row r="2712" customHeight="1" spans="3:3">
      <c r="C2712" s="6"/>
    </row>
    <row r="2713" customHeight="1" spans="3:3">
      <c r="C2713" s="6"/>
    </row>
    <row r="2714" customHeight="1" spans="3:3">
      <c r="C2714" s="6"/>
    </row>
    <row r="2715" customHeight="1" spans="3:3">
      <c r="C2715" s="6"/>
    </row>
    <row r="2716" customHeight="1" spans="3:3">
      <c r="C2716" s="6"/>
    </row>
    <row r="2717" customHeight="1" spans="3:3">
      <c r="C2717" s="6"/>
    </row>
    <row r="2718" customHeight="1" spans="3:3">
      <c r="C2718" s="6"/>
    </row>
    <row r="2719" customHeight="1" spans="3:3">
      <c r="C2719" s="6"/>
    </row>
    <row r="2720" customHeight="1" spans="3:3">
      <c r="C2720" s="6"/>
    </row>
    <row r="2721" customHeight="1" spans="3:3">
      <c r="C2721" s="6"/>
    </row>
    <row r="2722" customHeight="1" spans="3:3">
      <c r="C2722" s="6"/>
    </row>
    <row r="2723" customHeight="1" spans="3:3">
      <c r="C2723" s="6"/>
    </row>
    <row r="2724" customHeight="1" spans="3:3">
      <c r="C2724" s="6"/>
    </row>
    <row r="2725" customHeight="1" spans="3:3">
      <c r="C2725" s="6"/>
    </row>
    <row r="2726" customHeight="1" spans="3:3">
      <c r="C2726" s="6"/>
    </row>
    <row r="2727" customHeight="1" spans="3:3">
      <c r="C2727" s="6"/>
    </row>
    <row r="2728" customHeight="1" spans="3:3">
      <c r="C2728" s="6"/>
    </row>
    <row r="2729" customHeight="1" spans="3:3">
      <c r="C2729" s="6"/>
    </row>
    <row r="2730" customHeight="1" spans="3:3">
      <c r="C2730" s="6"/>
    </row>
    <row r="2731" customHeight="1" spans="3:3">
      <c r="C2731" s="6"/>
    </row>
    <row r="2732" customHeight="1" spans="3:3">
      <c r="C2732" s="6"/>
    </row>
    <row r="2733" customHeight="1" spans="3:3">
      <c r="C2733" s="6"/>
    </row>
    <row r="2734" customHeight="1" spans="3:3">
      <c r="C2734" s="6"/>
    </row>
    <row r="2735" customHeight="1" spans="3:3">
      <c r="C2735" s="6"/>
    </row>
    <row r="2736" customHeight="1" spans="3:3">
      <c r="C2736" s="6"/>
    </row>
    <row r="2737" customHeight="1" spans="3:3">
      <c r="C2737" s="6"/>
    </row>
    <row r="2738" customHeight="1" spans="3:3">
      <c r="C2738" s="6"/>
    </row>
    <row r="2739" customHeight="1" spans="3:3">
      <c r="C2739" s="6"/>
    </row>
    <row r="2740" customHeight="1" spans="3:3">
      <c r="C2740" s="6"/>
    </row>
    <row r="2741" customHeight="1" spans="3:3">
      <c r="C2741" s="6"/>
    </row>
    <row r="2742" customHeight="1" spans="3:3">
      <c r="C2742" s="6"/>
    </row>
    <row r="2743" customHeight="1" spans="3:3">
      <c r="C2743" s="6"/>
    </row>
    <row r="2744" customHeight="1" spans="3:3">
      <c r="C2744" s="6"/>
    </row>
    <row r="2745" customHeight="1" spans="3:3">
      <c r="C2745" s="6"/>
    </row>
    <row r="2746" customHeight="1" spans="3:3">
      <c r="C2746" s="6"/>
    </row>
    <row r="2747" customHeight="1" spans="3:3">
      <c r="C2747" s="6"/>
    </row>
    <row r="2748" customHeight="1" spans="3:3">
      <c r="C2748" s="6"/>
    </row>
    <row r="2749" customHeight="1" spans="3:3">
      <c r="C2749" s="6"/>
    </row>
    <row r="2750" customHeight="1" spans="3:3">
      <c r="C2750" s="6"/>
    </row>
    <row r="2751" customHeight="1" spans="3:3">
      <c r="C2751" s="6"/>
    </row>
    <row r="2752" customHeight="1" spans="3:3">
      <c r="C2752" s="6"/>
    </row>
    <row r="2753" customHeight="1" spans="3:3">
      <c r="C2753" s="6"/>
    </row>
    <row r="2754" customHeight="1" spans="3:3">
      <c r="C2754" s="6"/>
    </row>
    <row r="2755" customHeight="1" spans="3:3">
      <c r="C2755" s="6"/>
    </row>
    <row r="2756" customHeight="1" spans="3:3">
      <c r="C2756" s="6"/>
    </row>
    <row r="2757" customHeight="1" spans="3:3">
      <c r="C2757" s="6"/>
    </row>
    <row r="2758" customHeight="1" spans="3:3">
      <c r="C2758" s="6"/>
    </row>
    <row r="2759" customHeight="1" spans="3:3">
      <c r="C2759" s="6"/>
    </row>
    <row r="2760" customHeight="1" spans="3:3">
      <c r="C2760" s="6"/>
    </row>
    <row r="2761" customHeight="1" spans="3:3">
      <c r="C2761" s="6"/>
    </row>
    <row r="2762" customHeight="1" spans="3:3">
      <c r="C2762" s="6"/>
    </row>
    <row r="2763" customHeight="1" spans="3:3">
      <c r="C2763" s="6"/>
    </row>
    <row r="2764" customHeight="1" spans="3:3">
      <c r="C2764" s="6"/>
    </row>
    <row r="2765" customHeight="1" spans="3:3">
      <c r="C2765" s="6"/>
    </row>
    <row r="2766" customHeight="1" spans="3:3">
      <c r="C2766" s="6"/>
    </row>
    <row r="2767" customHeight="1" spans="3:3">
      <c r="C2767" s="6"/>
    </row>
    <row r="2768" customHeight="1" spans="3:3">
      <c r="C2768" s="6"/>
    </row>
    <row r="2769" customHeight="1" spans="3:3">
      <c r="C2769" s="6"/>
    </row>
    <row r="2770" customHeight="1" spans="3:3">
      <c r="C2770" s="6"/>
    </row>
    <row r="2771" customHeight="1" spans="3:3">
      <c r="C2771" s="6"/>
    </row>
    <row r="2772" customHeight="1" spans="3:3">
      <c r="C2772" s="6"/>
    </row>
    <row r="2773" customHeight="1" spans="3:3">
      <c r="C2773" s="6"/>
    </row>
    <row r="2774" customHeight="1" spans="3:3">
      <c r="C2774" s="6"/>
    </row>
    <row r="2775" customHeight="1" spans="3:3">
      <c r="C2775" s="6"/>
    </row>
    <row r="2776" customHeight="1" spans="3:3">
      <c r="C2776" s="6"/>
    </row>
    <row r="2777" customHeight="1" spans="3:3">
      <c r="C2777" s="6"/>
    </row>
    <row r="2778" customHeight="1" spans="3:3">
      <c r="C2778" s="6"/>
    </row>
    <row r="2779" customHeight="1" spans="3:3">
      <c r="C2779" s="6"/>
    </row>
    <row r="2780" customHeight="1" spans="3:3">
      <c r="C2780" s="6"/>
    </row>
    <row r="2781" customHeight="1" spans="3:3">
      <c r="C2781" s="6"/>
    </row>
    <row r="2782" customHeight="1" spans="3:3">
      <c r="C2782" s="6"/>
    </row>
    <row r="2783" customHeight="1" spans="3:3">
      <c r="C2783" s="6"/>
    </row>
    <row r="2784" customHeight="1" spans="3:3">
      <c r="C2784" s="6"/>
    </row>
    <row r="2785" customHeight="1" spans="3:3">
      <c r="C2785" s="6"/>
    </row>
    <row r="2786" customHeight="1" spans="3:3">
      <c r="C2786" s="6"/>
    </row>
    <row r="2787" customHeight="1" spans="3:3">
      <c r="C2787" s="6"/>
    </row>
    <row r="2788" customHeight="1" spans="3:3">
      <c r="C2788" s="6"/>
    </row>
    <row r="2789" customHeight="1" spans="3:3">
      <c r="C2789" s="6"/>
    </row>
    <row r="2790" customHeight="1" spans="3:3">
      <c r="C2790" s="6"/>
    </row>
    <row r="2791" customHeight="1" spans="3:3">
      <c r="C2791" s="6"/>
    </row>
    <row r="2792" customHeight="1" spans="3:3">
      <c r="C2792" s="6"/>
    </row>
    <row r="2793" customHeight="1" spans="3:3">
      <c r="C2793" s="6"/>
    </row>
    <row r="2794" customHeight="1" spans="3:3">
      <c r="C2794" s="6"/>
    </row>
    <row r="2795" customHeight="1" spans="3:3">
      <c r="C2795" s="6"/>
    </row>
    <row r="2796" customHeight="1" spans="3:3">
      <c r="C2796" s="6"/>
    </row>
    <row r="2797" customHeight="1" spans="3:3">
      <c r="C2797" s="6"/>
    </row>
    <row r="2798" customHeight="1" spans="3:3">
      <c r="C2798" s="6"/>
    </row>
    <row r="2799" customHeight="1" spans="3:3">
      <c r="C2799" s="6"/>
    </row>
    <row r="2800" customHeight="1" spans="3:3">
      <c r="C2800" s="6"/>
    </row>
    <row r="2801" customHeight="1" spans="3:3">
      <c r="C2801" s="6"/>
    </row>
    <row r="2802" customHeight="1" spans="3:3">
      <c r="C2802" s="6"/>
    </row>
    <row r="2803" customHeight="1" spans="3:3">
      <c r="C2803" s="6"/>
    </row>
    <row r="2804" customHeight="1" spans="3:3">
      <c r="C2804" s="6"/>
    </row>
    <row r="2805" customHeight="1" spans="3:3">
      <c r="C2805" s="6"/>
    </row>
    <row r="2806" customHeight="1" spans="3:3">
      <c r="C2806" s="6"/>
    </row>
    <row r="2807" customHeight="1" spans="3:3">
      <c r="C2807" s="6"/>
    </row>
    <row r="2808" customHeight="1" spans="3:3">
      <c r="C2808" s="6"/>
    </row>
    <row r="2809" customHeight="1" spans="3:3">
      <c r="C2809" s="6"/>
    </row>
    <row r="2810" customHeight="1" spans="3:3">
      <c r="C2810" s="6"/>
    </row>
    <row r="2811" customHeight="1" spans="3:3">
      <c r="C2811" s="6"/>
    </row>
    <row r="2812" customHeight="1" spans="3:3">
      <c r="C2812" s="6"/>
    </row>
    <row r="2813" customHeight="1" spans="3:3">
      <c r="C2813" s="6"/>
    </row>
    <row r="2814" customHeight="1" spans="3:3">
      <c r="C2814" s="6"/>
    </row>
    <row r="2815" customHeight="1" spans="3:3">
      <c r="C2815" s="6"/>
    </row>
    <row r="2816" customHeight="1" spans="3:3">
      <c r="C2816" s="6"/>
    </row>
    <row r="2817" customHeight="1" spans="3:3">
      <c r="C2817" s="6"/>
    </row>
    <row r="2818" customHeight="1" spans="3:3">
      <c r="C2818" s="6"/>
    </row>
    <row r="2819" customHeight="1" spans="3:3">
      <c r="C2819" s="6"/>
    </row>
    <row r="2820" customHeight="1" spans="3:3">
      <c r="C2820" s="6"/>
    </row>
    <row r="2821" customHeight="1" spans="3:3">
      <c r="C2821" s="6"/>
    </row>
    <row r="2822" customHeight="1" spans="3:3">
      <c r="C2822" s="6"/>
    </row>
    <row r="2823" customHeight="1" spans="3:3">
      <c r="C2823" s="6"/>
    </row>
    <row r="2824" customHeight="1" spans="3:3">
      <c r="C2824" s="6"/>
    </row>
    <row r="2825" customHeight="1" spans="3:3">
      <c r="C2825" s="6"/>
    </row>
    <row r="2826" customHeight="1" spans="3:3">
      <c r="C2826" s="6"/>
    </row>
    <row r="2827" customHeight="1" spans="3:3">
      <c r="C2827" s="6"/>
    </row>
    <row r="2828" customHeight="1" spans="3:3">
      <c r="C2828" s="6"/>
    </row>
    <row r="2829" customHeight="1" spans="3:3">
      <c r="C2829" s="6"/>
    </row>
    <row r="2830" customHeight="1" spans="3:3">
      <c r="C2830" s="6"/>
    </row>
    <row r="2831" customHeight="1" spans="3:3">
      <c r="C2831" s="6"/>
    </row>
    <row r="2832" customHeight="1" spans="3:3">
      <c r="C2832" s="6"/>
    </row>
    <row r="2833" customHeight="1" spans="3:3">
      <c r="C2833" s="6"/>
    </row>
    <row r="2834" customHeight="1" spans="3:3">
      <c r="C2834" s="6"/>
    </row>
    <row r="2835" customHeight="1" spans="3:3">
      <c r="C2835" s="6"/>
    </row>
    <row r="2836" customHeight="1" spans="3:3">
      <c r="C2836" s="6"/>
    </row>
    <row r="2837" customHeight="1" spans="3:3">
      <c r="C2837" s="6"/>
    </row>
    <row r="2838" customHeight="1" spans="3:3">
      <c r="C2838" s="6"/>
    </row>
    <row r="2839" customHeight="1" spans="3:3">
      <c r="C2839" s="6"/>
    </row>
    <row r="2840" customHeight="1" spans="3:3">
      <c r="C2840" s="6"/>
    </row>
    <row r="2841" customHeight="1" spans="3:3">
      <c r="C2841" s="6"/>
    </row>
    <row r="2842" customHeight="1" spans="3:3">
      <c r="C2842" s="6"/>
    </row>
    <row r="2843" customHeight="1" spans="3:3">
      <c r="C2843" s="6"/>
    </row>
    <row r="2844" customHeight="1" spans="3:3">
      <c r="C2844" s="6"/>
    </row>
    <row r="2845" customHeight="1" spans="3:3">
      <c r="C2845" s="6"/>
    </row>
    <row r="2846" customHeight="1" spans="3:3">
      <c r="C2846" s="6"/>
    </row>
    <row r="2847" customHeight="1" spans="3:3">
      <c r="C2847" s="6"/>
    </row>
    <row r="2848" customHeight="1" spans="3:3">
      <c r="C2848" s="6"/>
    </row>
    <row r="2849" customHeight="1" spans="3:3">
      <c r="C2849" s="6"/>
    </row>
    <row r="2850" customHeight="1" spans="3:3">
      <c r="C2850" s="6"/>
    </row>
    <row r="2851" customHeight="1" spans="3:3">
      <c r="C2851" s="6"/>
    </row>
    <row r="2852" customHeight="1" spans="3:3">
      <c r="C2852" s="6"/>
    </row>
    <row r="2853" customHeight="1" spans="3:3">
      <c r="C2853" s="6"/>
    </row>
    <row r="2854" customHeight="1" spans="3:3">
      <c r="C2854" s="6"/>
    </row>
    <row r="2855" customHeight="1" spans="3:3">
      <c r="C2855" s="6"/>
    </row>
    <row r="2856" customHeight="1" spans="3:3">
      <c r="C2856" s="6"/>
    </row>
    <row r="2857" customHeight="1" spans="3:3">
      <c r="C2857" s="6"/>
    </row>
    <row r="2858" customHeight="1" spans="3:3">
      <c r="C2858" s="6"/>
    </row>
    <row r="2859" customHeight="1" spans="3:3">
      <c r="C2859" s="6"/>
    </row>
    <row r="2860" customHeight="1" spans="3:3">
      <c r="C2860" s="6"/>
    </row>
    <row r="2861" customHeight="1" spans="3:3">
      <c r="C2861" s="6"/>
    </row>
    <row r="2862" customHeight="1" spans="3:3">
      <c r="C2862" s="6"/>
    </row>
    <row r="2863" customHeight="1" spans="3:3">
      <c r="C2863" s="6"/>
    </row>
    <row r="2864" customHeight="1" spans="3:3">
      <c r="C2864" s="6"/>
    </row>
    <row r="2865" customHeight="1" spans="3:3">
      <c r="C2865" s="6"/>
    </row>
    <row r="2866" customHeight="1" spans="3:3">
      <c r="C2866" s="6"/>
    </row>
    <row r="2867" customHeight="1" spans="3:3">
      <c r="C2867" s="6"/>
    </row>
    <row r="2868" customHeight="1" spans="3:3">
      <c r="C2868" s="6"/>
    </row>
    <row r="2869" customHeight="1" spans="3:3">
      <c r="C2869" s="6"/>
    </row>
    <row r="2870" customHeight="1" spans="3:3">
      <c r="C2870" s="6"/>
    </row>
    <row r="2871" customHeight="1" spans="3:3">
      <c r="C2871" s="6"/>
    </row>
    <row r="2872" customHeight="1" spans="3:3">
      <c r="C2872" s="6"/>
    </row>
    <row r="2873" customHeight="1" spans="3:3">
      <c r="C2873" s="6"/>
    </row>
    <row r="2874" customHeight="1" spans="3:3">
      <c r="C2874" s="6"/>
    </row>
    <row r="2875" customHeight="1" spans="3:3">
      <c r="C2875" s="6"/>
    </row>
    <row r="2876" customHeight="1" spans="3:3">
      <c r="C2876" s="6"/>
    </row>
    <row r="2877" customHeight="1" spans="3:3">
      <c r="C2877" s="6"/>
    </row>
    <row r="2878" customHeight="1" spans="3:3">
      <c r="C2878" s="6"/>
    </row>
    <row r="2879" customHeight="1" spans="3:3">
      <c r="C2879" s="6"/>
    </row>
    <row r="2880" customHeight="1" spans="3:3">
      <c r="C2880" s="6"/>
    </row>
    <row r="2881" customHeight="1" spans="3:3">
      <c r="C2881" s="6"/>
    </row>
    <row r="2882" customHeight="1" spans="3:3">
      <c r="C2882" s="6"/>
    </row>
    <row r="2883" customHeight="1" spans="3:3">
      <c r="C2883" s="6"/>
    </row>
    <row r="2884" customHeight="1" spans="3:3">
      <c r="C2884" s="6"/>
    </row>
    <row r="2885" customHeight="1" spans="3:3">
      <c r="C2885" s="6"/>
    </row>
    <row r="2886" customHeight="1" spans="3:3">
      <c r="C2886" s="6"/>
    </row>
    <row r="2887" customHeight="1" spans="3:3">
      <c r="C2887" s="6"/>
    </row>
    <row r="2888" customHeight="1" spans="3:3">
      <c r="C2888" s="6"/>
    </row>
    <row r="2889" customHeight="1" spans="3:3">
      <c r="C2889" s="6"/>
    </row>
    <row r="2890" customHeight="1" spans="3:3">
      <c r="C2890" s="6"/>
    </row>
    <row r="2891" customHeight="1" spans="3:3">
      <c r="C2891" s="6"/>
    </row>
    <row r="2892" customHeight="1" spans="3:3">
      <c r="C2892" s="6"/>
    </row>
    <row r="2893" customHeight="1" spans="3:3">
      <c r="C2893" s="6"/>
    </row>
    <row r="2894" customHeight="1" spans="3:3">
      <c r="C2894" s="6"/>
    </row>
    <row r="2895" customHeight="1" spans="3:3">
      <c r="C2895" s="6"/>
    </row>
    <row r="2896" customHeight="1" spans="3:3">
      <c r="C2896" s="6"/>
    </row>
    <row r="2897" customHeight="1" spans="3:3">
      <c r="C2897" s="6"/>
    </row>
    <row r="2898" customHeight="1" spans="3:3">
      <c r="C2898" s="6"/>
    </row>
    <row r="2899" customHeight="1" spans="3:3">
      <c r="C2899" s="6"/>
    </row>
    <row r="2900" customHeight="1" spans="3:3">
      <c r="C2900" s="6"/>
    </row>
    <row r="2901" customHeight="1" spans="3:3">
      <c r="C2901" s="6"/>
    </row>
    <row r="2902" customHeight="1" spans="3:3">
      <c r="C2902" s="6"/>
    </row>
    <row r="2903" customHeight="1" spans="3:3">
      <c r="C2903" s="6"/>
    </row>
    <row r="2904" customHeight="1" spans="3:3">
      <c r="C2904" s="6"/>
    </row>
    <row r="2905" customHeight="1" spans="3:3">
      <c r="C2905" s="6"/>
    </row>
    <row r="2906" customHeight="1" spans="3:3">
      <c r="C2906" s="6"/>
    </row>
    <row r="2907" customHeight="1" spans="3:3">
      <c r="C2907" s="6"/>
    </row>
    <row r="2908" customHeight="1" spans="3:3">
      <c r="C2908" s="6"/>
    </row>
    <row r="2909" customHeight="1" spans="3:3">
      <c r="C2909" s="6"/>
    </row>
    <row r="2910" customHeight="1" spans="3:3">
      <c r="C2910" s="6"/>
    </row>
    <row r="2911" customHeight="1" spans="3:3">
      <c r="C2911" s="6"/>
    </row>
    <row r="2912" customHeight="1" spans="3:3">
      <c r="C2912" s="6"/>
    </row>
    <row r="2913" customHeight="1" spans="3:3">
      <c r="C2913" s="6"/>
    </row>
    <row r="2914" customHeight="1" spans="3:3">
      <c r="C2914" s="6"/>
    </row>
    <row r="2915" customHeight="1" spans="3:3">
      <c r="C2915" s="6"/>
    </row>
    <row r="2916" customHeight="1" spans="3:3">
      <c r="C2916" s="6"/>
    </row>
    <row r="2917" customHeight="1" spans="3:3">
      <c r="C2917" s="6"/>
    </row>
    <row r="2918" customHeight="1" spans="3:3">
      <c r="C2918" s="6"/>
    </row>
    <row r="2919" customHeight="1" spans="3:3">
      <c r="C2919" s="6"/>
    </row>
    <row r="2920" customHeight="1" spans="3:3">
      <c r="C2920" s="6"/>
    </row>
    <row r="2921" customHeight="1" spans="3:3">
      <c r="C2921" s="6"/>
    </row>
    <row r="2922" customHeight="1" spans="3:3">
      <c r="C2922" s="6"/>
    </row>
    <row r="2923" customHeight="1" spans="3:3">
      <c r="C2923" s="6"/>
    </row>
    <row r="2924" customHeight="1" spans="3:3">
      <c r="C2924" s="6"/>
    </row>
    <row r="2925" customHeight="1" spans="3:3">
      <c r="C2925" s="6"/>
    </row>
    <row r="2926" customHeight="1" spans="3:3">
      <c r="C2926" s="6"/>
    </row>
    <row r="2927" customHeight="1" spans="3:3">
      <c r="C2927" s="6"/>
    </row>
    <row r="2928" customHeight="1" spans="3:3">
      <c r="C2928" s="6"/>
    </row>
    <row r="2929" customHeight="1" spans="3:3">
      <c r="C2929" s="6"/>
    </row>
    <row r="2930" customHeight="1" spans="3:3">
      <c r="C2930" s="6"/>
    </row>
    <row r="2931" customHeight="1" spans="3:3">
      <c r="C2931" s="6"/>
    </row>
    <row r="2932" customHeight="1" spans="3:3">
      <c r="C2932" s="6"/>
    </row>
    <row r="2933" customHeight="1" spans="3:3">
      <c r="C2933" s="6"/>
    </row>
    <row r="2934" customHeight="1" spans="3:3">
      <c r="C2934" s="6"/>
    </row>
    <row r="2935" customHeight="1" spans="3:3">
      <c r="C2935" s="6"/>
    </row>
    <row r="2936" customHeight="1" spans="3:3">
      <c r="C2936" s="6"/>
    </row>
    <row r="2937" customHeight="1" spans="3:3">
      <c r="C2937" s="6"/>
    </row>
    <row r="2938" customHeight="1" spans="3:3">
      <c r="C2938" s="6"/>
    </row>
    <row r="2939" customHeight="1" spans="3:3">
      <c r="C2939" s="6"/>
    </row>
    <row r="2940" customHeight="1" spans="3:3">
      <c r="C2940" s="6"/>
    </row>
    <row r="2941" customHeight="1" spans="3:3">
      <c r="C2941" s="6"/>
    </row>
    <row r="2942" customHeight="1" spans="3:3">
      <c r="C2942" s="6"/>
    </row>
    <row r="2943" customHeight="1" spans="3:3">
      <c r="C2943" s="6"/>
    </row>
    <row r="2944" customHeight="1" spans="3:3">
      <c r="C2944" s="6"/>
    </row>
    <row r="2945" customHeight="1" spans="3:3">
      <c r="C2945" s="6"/>
    </row>
    <row r="2946" customHeight="1" spans="3:3">
      <c r="C2946" s="6"/>
    </row>
    <row r="2947" customHeight="1" spans="3:3">
      <c r="C2947" s="6"/>
    </row>
    <row r="2948" customHeight="1" spans="3:3">
      <c r="C2948" s="6"/>
    </row>
    <row r="2949" customHeight="1" spans="3:3">
      <c r="C2949" s="6"/>
    </row>
    <row r="2950" customHeight="1" spans="3:3">
      <c r="C2950" s="6"/>
    </row>
    <row r="2951" customHeight="1" spans="3:3">
      <c r="C2951" s="6"/>
    </row>
    <row r="2952" customHeight="1" spans="3:3">
      <c r="C2952" s="6"/>
    </row>
    <row r="2953" customHeight="1" spans="3:3">
      <c r="C2953" s="6"/>
    </row>
    <row r="2954" customHeight="1" spans="3:3">
      <c r="C2954" s="6"/>
    </row>
    <row r="2955" customHeight="1" spans="3:3">
      <c r="C2955" s="6"/>
    </row>
    <row r="2956" customHeight="1" spans="3:3">
      <c r="C2956" s="6"/>
    </row>
    <row r="2957" customHeight="1" spans="3:3">
      <c r="C2957" s="6"/>
    </row>
    <row r="2958" customHeight="1" spans="3:3">
      <c r="C2958" s="6"/>
    </row>
    <row r="2959" customHeight="1" spans="3:3">
      <c r="C2959" s="6"/>
    </row>
    <row r="2960" customHeight="1" spans="3:3">
      <c r="C2960" s="6"/>
    </row>
    <row r="2961" customHeight="1" spans="3:3">
      <c r="C2961" s="6"/>
    </row>
    <row r="2962" customHeight="1" spans="3:3">
      <c r="C2962" s="6"/>
    </row>
    <row r="2963" customHeight="1" spans="3:3">
      <c r="C2963" s="6"/>
    </row>
    <row r="2964" customHeight="1" spans="3:3">
      <c r="C2964" s="6"/>
    </row>
    <row r="2965" customHeight="1" spans="3:3">
      <c r="C2965" s="6"/>
    </row>
    <row r="2966" customHeight="1" spans="3:3">
      <c r="C2966" s="6"/>
    </row>
    <row r="2967" customHeight="1" spans="3:3">
      <c r="C2967" s="6"/>
    </row>
    <row r="2968" customHeight="1" spans="3:3">
      <c r="C2968" s="6"/>
    </row>
    <row r="2969" customHeight="1" spans="3:3">
      <c r="C2969" s="6"/>
    </row>
    <row r="2970" customHeight="1" spans="3:3">
      <c r="C2970" s="6"/>
    </row>
    <row r="2971" customHeight="1" spans="3:3">
      <c r="C2971" s="6"/>
    </row>
    <row r="2972" customHeight="1" spans="3:3">
      <c r="C2972" s="6"/>
    </row>
    <row r="2973" customHeight="1" spans="3:3">
      <c r="C2973" s="6"/>
    </row>
    <row r="2974" customHeight="1" spans="3:3">
      <c r="C2974" s="6"/>
    </row>
    <row r="2975" customHeight="1" spans="3:3">
      <c r="C2975" s="6"/>
    </row>
    <row r="2976" customHeight="1" spans="3:3">
      <c r="C2976" s="6"/>
    </row>
    <row r="2977" customHeight="1" spans="3:3">
      <c r="C2977" s="6"/>
    </row>
    <row r="2978" customHeight="1" spans="3:3">
      <c r="C2978" s="6"/>
    </row>
    <row r="2979" customHeight="1" spans="3:3">
      <c r="C2979" s="6"/>
    </row>
    <row r="2980" customHeight="1" spans="3:3">
      <c r="C2980" s="6"/>
    </row>
    <row r="2981" customHeight="1" spans="3:3">
      <c r="C2981" s="6"/>
    </row>
    <row r="2982" customHeight="1" spans="3:3">
      <c r="C2982" s="6"/>
    </row>
    <row r="2983" customHeight="1" spans="3:3">
      <c r="C2983" s="6"/>
    </row>
    <row r="2984" customHeight="1" spans="3:3">
      <c r="C2984" s="6"/>
    </row>
    <row r="2985" customHeight="1" spans="3:3">
      <c r="C2985" s="6"/>
    </row>
    <row r="2986" customHeight="1" spans="3:3">
      <c r="C2986" s="6"/>
    </row>
    <row r="2987" customHeight="1" spans="3:3">
      <c r="C2987" s="6"/>
    </row>
    <row r="2988" customHeight="1" spans="3:3">
      <c r="C2988" s="6"/>
    </row>
    <row r="2989" customHeight="1" spans="3:3">
      <c r="C2989" s="6"/>
    </row>
    <row r="2990" customHeight="1" spans="3:3">
      <c r="C2990" s="6"/>
    </row>
    <row r="2991" customHeight="1" spans="3:3">
      <c r="C2991" s="6"/>
    </row>
    <row r="2992" customHeight="1" spans="3:3">
      <c r="C2992" s="6"/>
    </row>
    <row r="2993" customHeight="1" spans="3:3">
      <c r="C2993" s="6"/>
    </row>
    <row r="2994" customHeight="1" spans="3:3">
      <c r="C2994" s="6"/>
    </row>
    <row r="2995" customHeight="1" spans="3:3">
      <c r="C2995" s="6"/>
    </row>
    <row r="2996" customHeight="1" spans="3:3">
      <c r="C2996" s="6"/>
    </row>
    <row r="2997" customHeight="1" spans="3:3">
      <c r="C2997" s="6"/>
    </row>
    <row r="2998" customHeight="1" spans="3:3">
      <c r="C2998" s="6"/>
    </row>
    <row r="2999" customHeight="1" spans="3:3">
      <c r="C2999" s="6"/>
    </row>
    <row r="3000" customHeight="1" spans="3:3">
      <c r="C3000" s="6"/>
    </row>
    <row r="3001" customHeight="1" spans="3:3">
      <c r="C3001" s="6"/>
    </row>
    <row r="3002" customHeight="1" spans="3:3">
      <c r="C3002" s="6"/>
    </row>
    <row r="3003" customHeight="1" spans="3:3">
      <c r="C3003" s="6"/>
    </row>
    <row r="3004" customHeight="1" spans="3:3">
      <c r="C3004" s="6"/>
    </row>
    <row r="3005" customHeight="1" spans="3:3">
      <c r="C3005" s="6"/>
    </row>
    <row r="3006" customHeight="1" spans="3:3">
      <c r="C3006" s="6"/>
    </row>
    <row r="3007" customHeight="1" spans="3:3">
      <c r="C3007" s="6"/>
    </row>
    <row r="3008" customHeight="1" spans="3:3">
      <c r="C3008" s="6"/>
    </row>
    <row r="3009" customHeight="1" spans="3:3">
      <c r="C3009" s="6"/>
    </row>
    <row r="3010" customHeight="1" spans="3:3">
      <c r="C3010" s="6"/>
    </row>
    <row r="3011" customHeight="1" spans="3:3">
      <c r="C3011" s="6"/>
    </row>
    <row r="3012" customHeight="1" spans="3:3">
      <c r="C3012" s="6"/>
    </row>
    <row r="3013" customHeight="1" spans="3:3">
      <c r="C3013" s="6"/>
    </row>
    <row r="3014" customHeight="1" spans="3:3">
      <c r="C3014" s="6"/>
    </row>
    <row r="3015" customHeight="1" spans="3:3">
      <c r="C3015" s="6"/>
    </row>
    <row r="3016" customHeight="1" spans="3:3">
      <c r="C3016" s="6"/>
    </row>
    <row r="3017" customHeight="1" spans="3:3">
      <c r="C3017" s="6"/>
    </row>
    <row r="3018" customHeight="1" spans="3:3">
      <c r="C3018" s="6"/>
    </row>
    <row r="3019" customHeight="1" spans="3:3">
      <c r="C3019" s="6"/>
    </row>
    <row r="3020" customHeight="1" spans="3:3">
      <c r="C3020" s="6"/>
    </row>
    <row r="3021" customHeight="1" spans="3:3">
      <c r="C3021" s="6"/>
    </row>
    <row r="3022" customHeight="1" spans="3:3">
      <c r="C3022" s="6"/>
    </row>
    <row r="3023" customHeight="1" spans="3:3">
      <c r="C3023" s="6"/>
    </row>
    <row r="3024" customHeight="1" spans="3:3">
      <c r="C3024" s="6"/>
    </row>
    <row r="3025" customHeight="1" spans="3:3">
      <c r="C3025" s="6"/>
    </row>
    <row r="3026" customHeight="1" spans="3:3">
      <c r="C3026" s="6"/>
    </row>
    <row r="3027" customHeight="1" spans="3:3">
      <c r="C3027" s="6"/>
    </row>
    <row r="3028" customHeight="1" spans="3:3">
      <c r="C3028" s="6"/>
    </row>
    <row r="3029" customHeight="1" spans="3:3">
      <c r="C3029" s="6"/>
    </row>
    <row r="3030" customHeight="1" spans="3:3">
      <c r="C3030" s="6"/>
    </row>
    <row r="3031" customHeight="1" spans="3:3">
      <c r="C3031" s="6"/>
    </row>
    <row r="3032" customHeight="1" spans="3:3">
      <c r="C3032" s="6"/>
    </row>
    <row r="3033" customHeight="1" spans="3:3">
      <c r="C3033" s="6"/>
    </row>
    <row r="3034" customHeight="1" spans="3:3">
      <c r="C3034" s="6"/>
    </row>
    <row r="3035" customHeight="1" spans="3:3">
      <c r="C3035" s="6"/>
    </row>
    <row r="3036" customHeight="1" spans="3:3">
      <c r="C3036" s="6"/>
    </row>
    <row r="3037" customHeight="1" spans="3:3">
      <c r="C3037" s="6"/>
    </row>
    <row r="3038" customHeight="1" spans="3:3">
      <c r="C3038" s="6"/>
    </row>
    <row r="3039" customHeight="1" spans="3:3">
      <c r="C3039" s="6"/>
    </row>
    <row r="3040" customHeight="1" spans="3:3">
      <c r="C3040" s="6"/>
    </row>
    <row r="3041" customHeight="1" spans="3:3">
      <c r="C3041" s="6"/>
    </row>
    <row r="3042" customHeight="1" spans="3:3">
      <c r="C3042" s="6"/>
    </row>
    <row r="3043" customHeight="1" spans="3:3">
      <c r="C3043" s="6"/>
    </row>
    <row r="3044" customHeight="1" spans="3:3">
      <c r="C3044" s="6"/>
    </row>
    <row r="3045" customHeight="1" spans="3:3">
      <c r="C3045" s="6"/>
    </row>
    <row r="3046" customHeight="1" spans="3:3">
      <c r="C3046" s="6"/>
    </row>
    <row r="3047" customHeight="1" spans="3:3">
      <c r="C3047" s="6"/>
    </row>
    <row r="3048" customHeight="1" spans="3:3">
      <c r="C3048" s="6"/>
    </row>
    <row r="3049" customHeight="1" spans="3:3">
      <c r="C3049" s="6"/>
    </row>
    <row r="3050" customHeight="1" spans="3:3">
      <c r="C3050" s="6"/>
    </row>
    <row r="3051" customHeight="1" spans="3:3">
      <c r="C3051" s="6"/>
    </row>
    <row r="3052" customHeight="1" spans="3:3">
      <c r="C3052" s="6"/>
    </row>
    <row r="3053" customHeight="1" spans="3:3">
      <c r="C3053" s="6"/>
    </row>
    <row r="3054" customHeight="1" spans="3:3">
      <c r="C3054" s="6"/>
    </row>
    <row r="3055" customHeight="1" spans="3:3">
      <c r="C3055" s="6"/>
    </row>
    <row r="3056" customHeight="1" spans="3:3">
      <c r="C3056" s="6"/>
    </row>
    <row r="3057" customHeight="1" spans="3:3">
      <c r="C3057" s="6"/>
    </row>
    <row r="3058" customHeight="1" spans="3:3">
      <c r="C3058" s="6"/>
    </row>
    <row r="3059" customHeight="1" spans="3:3">
      <c r="C3059" s="6"/>
    </row>
    <row r="3060" customHeight="1" spans="3:3">
      <c r="C3060" s="6"/>
    </row>
    <row r="3061" customHeight="1" spans="3:3">
      <c r="C3061" s="6"/>
    </row>
    <row r="3062" customHeight="1" spans="3:3">
      <c r="C3062" s="6"/>
    </row>
    <row r="3063" customHeight="1" spans="3:3">
      <c r="C3063" s="6"/>
    </row>
    <row r="3064" customHeight="1" spans="3:3">
      <c r="C3064" s="6"/>
    </row>
    <row r="3065" customHeight="1" spans="3:3">
      <c r="C3065" s="6"/>
    </row>
    <row r="3066" customHeight="1" spans="3:3">
      <c r="C3066" s="6"/>
    </row>
    <row r="3067" customHeight="1" spans="3:3">
      <c r="C3067" s="6"/>
    </row>
    <row r="3068" customHeight="1" spans="3:3">
      <c r="C3068" s="6"/>
    </row>
    <row r="3069" customHeight="1" spans="3:3">
      <c r="C3069" s="6"/>
    </row>
    <row r="3070" customHeight="1" spans="3:3">
      <c r="C3070" s="6"/>
    </row>
    <row r="3071" customHeight="1" spans="3:3">
      <c r="C3071" s="6"/>
    </row>
    <row r="3072" customHeight="1" spans="3:3">
      <c r="C3072" s="6"/>
    </row>
    <row r="3073" customHeight="1" spans="3:3">
      <c r="C3073" s="6"/>
    </row>
    <row r="3074" customHeight="1" spans="3:3">
      <c r="C3074" s="6"/>
    </row>
    <row r="3075" customHeight="1" spans="3:3">
      <c r="C3075" s="6"/>
    </row>
    <row r="3076" customHeight="1" spans="3:3">
      <c r="C3076" s="6"/>
    </row>
    <row r="3077" customHeight="1" spans="3:3">
      <c r="C3077" s="6"/>
    </row>
    <row r="3078" customHeight="1" spans="3:3">
      <c r="C3078" s="6"/>
    </row>
    <row r="3079" customHeight="1" spans="3:3">
      <c r="C3079" s="6"/>
    </row>
    <row r="3080" customHeight="1" spans="3:3">
      <c r="C3080" s="6"/>
    </row>
    <row r="3081" customHeight="1" spans="3:3">
      <c r="C3081" s="6"/>
    </row>
    <row r="3082" customHeight="1" spans="3:3">
      <c r="C3082" s="6"/>
    </row>
    <row r="3083" customHeight="1" spans="3:3">
      <c r="C3083" s="6"/>
    </row>
    <row r="3084" customHeight="1" spans="3:3">
      <c r="C3084" s="6"/>
    </row>
    <row r="3085" customHeight="1" spans="3:3">
      <c r="C3085" s="6"/>
    </row>
    <row r="3086" customHeight="1" spans="3:3">
      <c r="C3086" s="6"/>
    </row>
    <row r="3087" customHeight="1" spans="3:3">
      <c r="C3087" s="6"/>
    </row>
    <row r="3088" customHeight="1" spans="3:3">
      <c r="C3088" s="6"/>
    </row>
    <row r="3089" customHeight="1" spans="3:3">
      <c r="C3089" s="6"/>
    </row>
    <row r="3090" customHeight="1" spans="3:3">
      <c r="C3090" s="6"/>
    </row>
    <row r="3091" customHeight="1" spans="3:3">
      <c r="C3091" s="6"/>
    </row>
    <row r="3092" customHeight="1" spans="3:3">
      <c r="C3092" s="6"/>
    </row>
    <row r="3093" customHeight="1" spans="3:3">
      <c r="C3093" s="6"/>
    </row>
    <row r="3094" customHeight="1" spans="3:3">
      <c r="C3094" s="6"/>
    </row>
    <row r="3095" customHeight="1" spans="3:3">
      <c r="C3095" s="6"/>
    </row>
    <row r="3096" customHeight="1" spans="3:3">
      <c r="C3096" s="6"/>
    </row>
    <row r="3097" customHeight="1" spans="3:3">
      <c r="C3097" s="6"/>
    </row>
    <row r="3098" customHeight="1" spans="3:3">
      <c r="C3098" s="6"/>
    </row>
    <row r="3099" customHeight="1" spans="3:3">
      <c r="C3099" s="6"/>
    </row>
    <row r="3100" customHeight="1" spans="3:3">
      <c r="C3100" s="6"/>
    </row>
    <row r="3101" customHeight="1" spans="3:3">
      <c r="C3101" s="6"/>
    </row>
    <row r="3102" customHeight="1" spans="3:3">
      <c r="C3102" s="6"/>
    </row>
    <row r="3103" customHeight="1" spans="3:3">
      <c r="C3103" s="6"/>
    </row>
    <row r="3104" customHeight="1" spans="3:3">
      <c r="C3104" s="6"/>
    </row>
    <row r="3105" customHeight="1" spans="3:3">
      <c r="C3105" s="6"/>
    </row>
    <row r="3106" customHeight="1" spans="3:3">
      <c r="C3106" s="6"/>
    </row>
    <row r="3107" customHeight="1" spans="3:3">
      <c r="C3107" s="6"/>
    </row>
    <row r="3108" customHeight="1" spans="3:3">
      <c r="C3108" s="6"/>
    </row>
    <row r="3109" customHeight="1" spans="3:3">
      <c r="C3109" s="6"/>
    </row>
    <row r="3110" customHeight="1" spans="3:3">
      <c r="C3110" s="6"/>
    </row>
    <row r="3111" customHeight="1" spans="3:3">
      <c r="C3111" s="6"/>
    </row>
    <row r="3112" customHeight="1" spans="3:3">
      <c r="C3112" s="6"/>
    </row>
    <row r="3113" customHeight="1" spans="3:3">
      <c r="C3113" s="6"/>
    </row>
    <row r="3114" customHeight="1" spans="3:3">
      <c r="C3114" s="6"/>
    </row>
    <row r="3115" customHeight="1" spans="3:3">
      <c r="C3115" s="6"/>
    </row>
    <row r="3116" customHeight="1" spans="3:3">
      <c r="C3116" s="6"/>
    </row>
    <row r="3117" customHeight="1" spans="3:3">
      <c r="C3117" s="6"/>
    </row>
    <row r="3118" customHeight="1" spans="3:3">
      <c r="C3118" s="6"/>
    </row>
    <row r="3119" customHeight="1" spans="3:3">
      <c r="C3119" s="6"/>
    </row>
    <row r="3120" customHeight="1" spans="3:3">
      <c r="C3120" s="6"/>
    </row>
    <row r="3121" customHeight="1" spans="3:3">
      <c r="C3121" s="6"/>
    </row>
    <row r="3122" customHeight="1" spans="3:3">
      <c r="C3122" s="6"/>
    </row>
    <row r="3123" customHeight="1" spans="3:3">
      <c r="C3123" s="6"/>
    </row>
    <row r="3124" customHeight="1" spans="3:3">
      <c r="C3124" s="6"/>
    </row>
    <row r="3125" customHeight="1" spans="3:3">
      <c r="C3125" s="6"/>
    </row>
    <row r="3126" customHeight="1" spans="3:3">
      <c r="C3126" s="6"/>
    </row>
    <row r="3127" customHeight="1" spans="3:3">
      <c r="C3127" s="6"/>
    </row>
    <row r="3128" customHeight="1" spans="3:3">
      <c r="C3128" s="6"/>
    </row>
    <row r="3129" customHeight="1" spans="3:3">
      <c r="C3129" s="6"/>
    </row>
    <row r="3130" customHeight="1" spans="3:3">
      <c r="C3130" s="6"/>
    </row>
    <row r="3131" customHeight="1" spans="3:3">
      <c r="C3131" s="6"/>
    </row>
    <row r="3132" customHeight="1" spans="3:3">
      <c r="C3132" s="6"/>
    </row>
    <row r="3133" customHeight="1" spans="3:3">
      <c r="C3133" s="6"/>
    </row>
    <row r="3134" customHeight="1" spans="3:3">
      <c r="C3134" s="6"/>
    </row>
    <row r="3135" customHeight="1" spans="3:3">
      <c r="C3135" s="6"/>
    </row>
    <row r="3136" customHeight="1" spans="3:3">
      <c r="C3136" s="6"/>
    </row>
    <row r="3137" customHeight="1" spans="3:3">
      <c r="C3137" s="6"/>
    </row>
    <row r="3138" customHeight="1" spans="3:3">
      <c r="C3138" s="6"/>
    </row>
    <row r="3139" customHeight="1" spans="3:3">
      <c r="C3139" s="6"/>
    </row>
    <row r="3140" customHeight="1" spans="3:3">
      <c r="C3140" s="6"/>
    </row>
    <row r="3141" customHeight="1" spans="3:3">
      <c r="C3141" s="6"/>
    </row>
    <row r="3142" customHeight="1" spans="3:3">
      <c r="C3142" s="6"/>
    </row>
    <row r="3143" customHeight="1" spans="3:3">
      <c r="C3143" s="6"/>
    </row>
    <row r="3144" customHeight="1" spans="3:3">
      <c r="C3144" s="6"/>
    </row>
    <row r="3145" customHeight="1" spans="3:3">
      <c r="C3145" s="6"/>
    </row>
    <row r="3146" customHeight="1" spans="3:3">
      <c r="C3146" s="6"/>
    </row>
    <row r="3147" customHeight="1" spans="3:3">
      <c r="C3147" s="6"/>
    </row>
    <row r="3148" customHeight="1" spans="3:3">
      <c r="C3148" s="6"/>
    </row>
    <row r="3149" customHeight="1" spans="3:3">
      <c r="C3149" s="6"/>
    </row>
    <row r="3150" customHeight="1" spans="3:3">
      <c r="C3150" s="6"/>
    </row>
    <row r="3151" customHeight="1" spans="3:3">
      <c r="C3151" s="6"/>
    </row>
    <row r="3152" customHeight="1" spans="3:3">
      <c r="C3152" s="6"/>
    </row>
    <row r="3153" customHeight="1" spans="3:3">
      <c r="C3153" s="6"/>
    </row>
    <row r="3154" customHeight="1" spans="3:3">
      <c r="C3154" s="6"/>
    </row>
    <row r="3155" customHeight="1" spans="3:3">
      <c r="C3155" s="6"/>
    </row>
    <row r="3156" customHeight="1" spans="3:3">
      <c r="C3156" s="6"/>
    </row>
    <row r="3157" customHeight="1" spans="3:3">
      <c r="C3157" s="6"/>
    </row>
    <row r="3158" customHeight="1" spans="3:3">
      <c r="C3158" s="6"/>
    </row>
    <row r="3159" customHeight="1" spans="3:3">
      <c r="C3159" s="6"/>
    </row>
    <row r="3160" customHeight="1" spans="3:3">
      <c r="C3160" s="6"/>
    </row>
    <row r="3161" customHeight="1" spans="3:3">
      <c r="C3161" s="6"/>
    </row>
    <row r="3162" customHeight="1" spans="3:3">
      <c r="C3162" s="6"/>
    </row>
    <row r="3163" customHeight="1" spans="3:3">
      <c r="C3163" s="6"/>
    </row>
    <row r="3164" customHeight="1" spans="3:3">
      <c r="C3164" s="6"/>
    </row>
    <row r="3165" customHeight="1" spans="3:3">
      <c r="C3165" s="6"/>
    </row>
    <row r="3166" customHeight="1" spans="3:3">
      <c r="C3166" s="6"/>
    </row>
    <row r="3167" customHeight="1" spans="3:3">
      <c r="C3167" s="6"/>
    </row>
    <row r="3168" customHeight="1" spans="3:3">
      <c r="C3168" s="6"/>
    </row>
    <row r="3169" customHeight="1" spans="3:3">
      <c r="C3169" s="6"/>
    </row>
    <row r="3170" customHeight="1" spans="3:3">
      <c r="C3170" s="6"/>
    </row>
    <row r="3171" customHeight="1" spans="3:3">
      <c r="C3171" s="6"/>
    </row>
    <row r="3172" customHeight="1" spans="3:3">
      <c r="C3172" s="6"/>
    </row>
    <row r="3173" customHeight="1" spans="3:3">
      <c r="C3173" s="6"/>
    </row>
    <row r="3174" customHeight="1" spans="3:3">
      <c r="C3174" s="6"/>
    </row>
    <row r="3175" customHeight="1" spans="3:3">
      <c r="C3175" s="6"/>
    </row>
    <row r="3176" customHeight="1" spans="3:3">
      <c r="C3176" s="6"/>
    </row>
    <row r="3177" customHeight="1" spans="3:3">
      <c r="C3177" s="6"/>
    </row>
    <row r="3178" customHeight="1" spans="3:3">
      <c r="C3178" s="6"/>
    </row>
    <row r="3179" customHeight="1" spans="3:3">
      <c r="C3179" s="6"/>
    </row>
    <row r="3180" customHeight="1" spans="3:3">
      <c r="C3180" s="6"/>
    </row>
    <row r="3181" customHeight="1" spans="3:3">
      <c r="C3181" s="6"/>
    </row>
    <row r="3182" customHeight="1" spans="3:3">
      <c r="C3182" s="6"/>
    </row>
    <row r="3183" customHeight="1" spans="3:3">
      <c r="C3183" s="6"/>
    </row>
    <row r="3184" customHeight="1" spans="3:3">
      <c r="C3184" s="6"/>
    </row>
    <row r="3185" customHeight="1" spans="3:3">
      <c r="C3185" s="6"/>
    </row>
    <row r="3186" customHeight="1" spans="3:3">
      <c r="C3186" s="6"/>
    </row>
    <row r="3187" customHeight="1" spans="3:3">
      <c r="C3187" s="6"/>
    </row>
    <row r="3188" customHeight="1" spans="3:3">
      <c r="C3188" s="6"/>
    </row>
    <row r="3189" customHeight="1" spans="3:3">
      <c r="C3189" s="6"/>
    </row>
    <row r="3190" customHeight="1" spans="3:3">
      <c r="C3190" s="6"/>
    </row>
    <row r="3191" customHeight="1" spans="3:3">
      <c r="C3191" s="6"/>
    </row>
    <row r="3192" customHeight="1" spans="3:3">
      <c r="C3192" s="6"/>
    </row>
    <row r="3193" customHeight="1" spans="3:3">
      <c r="C3193" s="6"/>
    </row>
    <row r="3194" customHeight="1" spans="3:3">
      <c r="C3194" s="6"/>
    </row>
    <row r="3195" customHeight="1" spans="3:3">
      <c r="C3195" s="6"/>
    </row>
    <row r="3196" customHeight="1" spans="3:3">
      <c r="C3196" s="6"/>
    </row>
    <row r="3197" customHeight="1" spans="3:3">
      <c r="C3197" s="6"/>
    </row>
    <row r="3198" customHeight="1" spans="3:3">
      <c r="C3198" s="6"/>
    </row>
    <row r="3199" customHeight="1" spans="3:3">
      <c r="C3199" s="6"/>
    </row>
    <row r="3200" customHeight="1" spans="3:3">
      <c r="C3200" s="6"/>
    </row>
    <row r="3201" customHeight="1" spans="3:3">
      <c r="C3201" s="6"/>
    </row>
    <row r="3202" customHeight="1" spans="3:3">
      <c r="C3202" s="6"/>
    </row>
    <row r="3203" customHeight="1" spans="3:3">
      <c r="C3203" s="6"/>
    </row>
    <row r="3204" customHeight="1" spans="3:3">
      <c r="C3204" s="6"/>
    </row>
    <row r="3205" customHeight="1" spans="3:3">
      <c r="C3205" s="6"/>
    </row>
    <row r="3206" customHeight="1" spans="3:3">
      <c r="C3206" s="6"/>
    </row>
    <row r="3207" customHeight="1" spans="3:3">
      <c r="C3207" s="6"/>
    </row>
    <row r="3208" customHeight="1" spans="3:3">
      <c r="C3208" s="6"/>
    </row>
    <row r="3209" customHeight="1" spans="3:3">
      <c r="C3209" s="6"/>
    </row>
    <row r="3210" customHeight="1" spans="3:3">
      <c r="C3210" s="6"/>
    </row>
    <row r="3211" customHeight="1" spans="3:3">
      <c r="C3211" s="6"/>
    </row>
    <row r="3212" customHeight="1" spans="3:3">
      <c r="C3212" s="6"/>
    </row>
    <row r="3213" customHeight="1" spans="3:3">
      <c r="C3213" s="6"/>
    </row>
    <row r="3214" customHeight="1" spans="3:3">
      <c r="C3214" s="6"/>
    </row>
    <row r="3215" customHeight="1" spans="3:3">
      <c r="C3215" s="6"/>
    </row>
    <row r="3216" customHeight="1" spans="3:3">
      <c r="C3216" s="6"/>
    </row>
    <row r="3217" customHeight="1" spans="3:3">
      <c r="C3217" s="6"/>
    </row>
    <row r="3218" customHeight="1" spans="3:3">
      <c r="C3218" s="6"/>
    </row>
    <row r="3219" customHeight="1" spans="3:3">
      <c r="C3219" s="6"/>
    </row>
    <row r="3220" customHeight="1" spans="3:3">
      <c r="C3220" s="6"/>
    </row>
    <row r="3221" customHeight="1" spans="3:3">
      <c r="C3221" s="6"/>
    </row>
    <row r="3222" customHeight="1" spans="3:3">
      <c r="C3222" s="6"/>
    </row>
    <row r="3223" customHeight="1" spans="3:3">
      <c r="C3223" s="6"/>
    </row>
    <row r="3224" customHeight="1" spans="3:3">
      <c r="C3224" s="6"/>
    </row>
    <row r="3225" customHeight="1" spans="3:3">
      <c r="C3225" s="6"/>
    </row>
    <row r="3226" customHeight="1" spans="3:3">
      <c r="C3226" s="6"/>
    </row>
    <row r="3227" customHeight="1" spans="3:3">
      <c r="C3227" s="6"/>
    </row>
    <row r="3228" customHeight="1" spans="3:3">
      <c r="C3228" s="6"/>
    </row>
    <row r="3229" customHeight="1" spans="3:3">
      <c r="C3229" s="6"/>
    </row>
    <row r="3230" customHeight="1" spans="3:3">
      <c r="C3230" s="6"/>
    </row>
    <row r="3231" customHeight="1" spans="3:3">
      <c r="C3231" s="6"/>
    </row>
    <row r="3232" customHeight="1" spans="3:3">
      <c r="C3232" s="6"/>
    </row>
    <row r="3233" customHeight="1" spans="3:3">
      <c r="C3233" s="6"/>
    </row>
    <row r="3234" customHeight="1" spans="3:3">
      <c r="C3234" s="6"/>
    </row>
    <row r="3235" customHeight="1" spans="3:3">
      <c r="C3235" s="6"/>
    </row>
    <row r="3236" customHeight="1" spans="3:3">
      <c r="C3236" s="6"/>
    </row>
    <row r="3237" customHeight="1" spans="3:3">
      <c r="C3237" s="6"/>
    </row>
    <row r="3238" customHeight="1" spans="3:3">
      <c r="C3238" s="6"/>
    </row>
    <row r="3239" customHeight="1" spans="3:3">
      <c r="C3239" s="6"/>
    </row>
    <row r="3240" customHeight="1" spans="3:3">
      <c r="C3240" s="6"/>
    </row>
    <row r="3241" customHeight="1" spans="3:3">
      <c r="C3241" s="6"/>
    </row>
    <row r="3242" customHeight="1" spans="3:3">
      <c r="C3242" s="6"/>
    </row>
    <row r="3243" customHeight="1" spans="3:3">
      <c r="C3243" s="6"/>
    </row>
    <row r="3244" customHeight="1" spans="3:3">
      <c r="C3244" s="6"/>
    </row>
    <row r="3245" customHeight="1" spans="3:3">
      <c r="C3245" s="6"/>
    </row>
    <row r="3246" customHeight="1" spans="3:3">
      <c r="C3246" s="6"/>
    </row>
    <row r="3247" customHeight="1" spans="3:3">
      <c r="C3247" s="6"/>
    </row>
    <row r="3248" customHeight="1" spans="3:3">
      <c r="C3248" s="6"/>
    </row>
    <row r="3249" customHeight="1" spans="3:3">
      <c r="C3249" s="6"/>
    </row>
    <row r="3250" customHeight="1" spans="3:3">
      <c r="C3250" s="6"/>
    </row>
    <row r="3251" customHeight="1" spans="3:3">
      <c r="C3251" s="6"/>
    </row>
    <row r="3252" customHeight="1" spans="3:3">
      <c r="C3252" s="6"/>
    </row>
    <row r="3253" customHeight="1" spans="3:3">
      <c r="C3253" s="6"/>
    </row>
    <row r="3254" customHeight="1" spans="3:3">
      <c r="C3254" s="6"/>
    </row>
    <row r="3255" customHeight="1" spans="3:3">
      <c r="C3255" s="6"/>
    </row>
    <row r="3256" customHeight="1" spans="3:3">
      <c r="C3256" s="6"/>
    </row>
    <row r="3257" customHeight="1" spans="3:3">
      <c r="C3257" s="6"/>
    </row>
    <row r="3258" customHeight="1" spans="3:3">
      <c r="C3258" s="6"/>
    </row>
    <row r="3259" customHeight="1" spans="3:3">
      <c r="C3259" s="6"/>
    </row>
    <row r="3260" customHeight="1" spans="3:3">
      <c r="C3260" s="6"/>
    </row>
    <row r="3261" customHeight="1" spans="3:3">
      <c r="C3261" s="6"/>
    </row>
    <row r="3262" customHeight="1" spans="3:3">
      <c r="C3262" s="6"/>
    </row>
    <row r="3263" customHeight="1" spans="3:3">
      <c r="C3263" s="6"/>
    </row>
    <row r="3264" customHeight="1" spans="3:3">
      <c r="C3264" s="6"/>
    </row>
    <row r="3265" customHeight="1" spans="3:3">
      <c r="C3265" s="6"/>
    </row>
    <row r="3266" customHeight="1" spans="3:3">
      <c r="C3266" s="6"/>
    </row>
    <row r="3267" customHeight="1" spans="3:3">
      <c r="C3267" s="6"/>
    </row>
    <row r="3268" customHeight="1" spans="3:3">
      <c r="C3268" s="6"/>
    </row>
    <row r="3269" customHeight="1" spans="3:3">
      <c r="C3269" s="6"/>
    </row>
    <row r="3270" customHeight="1" spans="3:3">
      <c r="C3270" s="6"/>
    </row>
    <row r="3271" customHeight="1" spans="3:3">
      <c r="C3271" s="6"/>
    </row>
    <row r="3272" customHeight="1" spans="3:3">
      <c r="C3272" s="6"/>
    </row>
    <row r="3273" customHeight="1" spans="3:3">
      <c r="C3273" s="6"/>
    </row>
    <row r="3274" customHeight="1" spans="3:3">
      <c r="C3274" s="6"/>
    </row>
    <row r="3275" customHeight="1" spans="3:3">
      <c r="C3275" s="6"/>
    </row>
    <row r="3276" customHeight="1" spans="3:3">
      <c r="C3276" s="6"/>
    </row>
    <row r="3277" customHeight="1" spans="3:3">
      <c r="C3277" s="6"/>
    </row>
    <row r="3278" customHeight="1" spans="3:3">
      <c r="C3278" s="6"/>
    </row>
    <row r="3279" customHeight="1" spans="3:3">
      <c r="C3279" s="6"/>
    </row>
    <row r="3280" customHeight="1" spans="3:3">
      <c r="C3280" s="6"/>
    </row>
    <row r="3281" customHeight="1" spans="3:3">
      <c r="C3281" s="6"/>
    </row>
    <row r="3282" customHeight="1" spans="3:3">
      <c r="C3282" s="6"/>
    </row>
    <row r="3283" customHeight="1" spans="3:3">
      <c r="C3283" s="6"/>
    </row>
    <row r="3284" customHeight="1" spans="3:3">
      <c r="C3284" s="6"/>
    </row>
    <row r="3285" customHeight="1" spans="3:3">
      <c r="C3285" s="6"/>
    </row>
    <row r="3286" customHeight="1" spans="3:3">
      <c r="C3286" s="6"/>
    </row>
    <row r="3287" customHeight="1" spans="3:3">
      <c r="C3287" s="6"/>
    </row>
    <row r="3288" customHeight="1" spans="3:3">
      <c r="C3288" s="6"/>
    </row>
    <row r="3289" customHeight="1" spans="3:3">
      <c r="C3289" s="6"/>
    </row>
    <row r="3290" customHeight="1" spans="3:3">
      <c r="C3290" s="6"/>
    </row>
    <row r="3291" customHeight="1" spans="3:3">
      <c r="C3291" s="6"/>
    </row>
    <row r="3292" customHeight="1" spans="3:3">
      <c r="C3292" s="6"/>
    </row>
    <row r="3293" customHeight="1" spans="3:3">
      <c r="C3293" s="6"/>
    </row>
    <row r="3294" customHeight="1" spans="3:3">
      <c r="C3294" s="6"/>
    </row>
    <row r="3295" customHeight="1" spans="3:3">
      <c r="C3295" s="6"/>
    </row>
    <row r="3296" customHeight="1" spans="3:3">
      <c r="C3296" s="6"/>
    </row>
    <row r="3297" customHeight="1" spans="3:3">
      <c r="C3297" s="6"/>
    </row>
    <row r="3298" customHeight="1" spans="3:3">
      <c r="C3298" s="6"/>
    </row>
    <row r="3299" customHeight="1" spans="3:3">
      <c r="C3299" s="6"/>
    </row>
    <row r="3300" customHeight="1" spans="3:3">
      <c r="C3300" s="6"/>
    </row>
    <row r="3301" customHeight="1" spans="3:3">
      <c r="C3301" s="6"/>
    </row>
    <row r="3302" customHeight="1" spans="3:3">
      <c r="C3302" s="6"/>
    </row>
    <row r="3303" customHeight="1" spans="3:3">
      <c r="C3303" s="6"/>
    </row>
    <row r="3304" customHeight="1" spans="3:3">
      <c r="C3304" s="6"/>
    </row>
    <row r="3305" customHeight="1" spans="3:3">
      <c r="C3305" s="6"/>
    </row>
    <row r="3306" customHeight="1" spans="3:3">
      <c r="C3306" s="6"/>
    </row>
    <row r="3307" customHeight="1" spans="3:3">
      <c r="C3307" s="6"/>
    </row>
    <row r="3308" customHeight="1" spans="3:3">
      <c r="C3308" s="6"/>
    </row>
    <row r="3309" customHeight="1" spans="3:3">
      <c r="C3309" s="6"/>
    </row>
    <row r="3310" customHeight="1" spans="3:3">
      <c r="C3310" s="6"/>
    </row>
    <row r="3311" customHeight="1" spans="3:3">
      <c r="C3311" s="6"/>
    </row>
    <row r="3312" customHeight="1" spans="3:3">
      <c r="C3312" s="6"/>
    </row>
    <row r="3313" customHeight="1" spans="3:3">
      <c r="C3313" s="6"/>
    </row>
    <row r="3314" customHeight="1" spans="3:3">
      <c r="C3314" s="6"/>
    </row>
    <row r="3315" customHeight="1" spans="3:3">
      <c r="C3315" s="6"/>
    </row>
    <row r="3316" customHeight="1" spans="3:3">
      <c r="C3316" s="6"/>
    </row>
    <row r="3317" customHeight="1" spans="3:3">
      <c r="C3317" s="6"/>
    </row>
    <row r="3318" customHeight="1" spans="3:3">
      <c r="C3318" s="6"/>
    </row>
    <row r="3319" customHeight="1" spans="3:3">
      <c r="C3319" s="6"/>
    </row>
    <row r="3320" customHeight="1" spans="3:3">
      <c r="C3320" s="6"/>
    </row>
    <row r="3321" customHeight="1" spans="3:3">
      <c r="C3321" s="6"/>
    </row>
    <row r="3322" customHeight="1" spans="3:3">
      <c r="C3322" s="6"/>
    </row>
    <row r="3323" customHeight="1" spans="3:3">
      <c r="C3323" s="6"/>
    </row>
    <row r="3324" customHeight="1" spans="3:3">
      <c r="C3324" s="6"/>
    </row>
    <row r="3325" customHeight="1" spans="3:3">
      <c r="C3325" s="6"/>
    </row>
    <row r="3326" customHeight="1" spans="3:3">
      <c r="C3326" s="6"/>
    </row>
    <row r="3327" customHeight="1" spans="3:3">
      <c r="C3327" s="6"/>
    </row>
    <row r="3328" customHeight="1" spans="3:3">
      <c r="C3328" s="6"/>
    </row>
    <row r="3329" customHeight="1" spans="3:3">
      <c r="C3329" s="6"/>
    </row>
    <row r="3330" customHeight="1" spans="3:3">
      <c r="C3330" s="6"/>
    </row>
    <row r="3331" customHeight="1" spans="3:3">
      <c r="C3331" s="6"/>
    </row>
    <row r="3332" customHeight="1" spans="3:3">
      <c r="C3332" s="6"/>
    </row>
    <row r="3333" customHeight="1" spans="3:3">
      <c r="C3333" s="6"/>
    </row>
    <row r="3334" customHeight="1" spans="3:3">
      <c r="C3334" s="6"/>
    </row>
    <row r="3335" customHeight="1" spans="3:3">
      <c r="C3335" s="6"/>
    </row>
    <row r="3336" customHeight="1" spans="3:3">
      <c r="C3336" s="6"/>
    </row>
    <row r="3337" customHeight="1" spans="3:3">
      <c r="C3337" s="6"/>
    </row>
    <row r="3338" customHeight="1" spans="3:3">
      <c r="C3338" s="6"/>
    </row>
    <row r="3339" customHeight="1" spans="3:3">
      <c r="C3339" s="6"/>
    </row>
    <row r="3340" customHeight="1" spans="3:3">
      <c r="C3340" s="6"/>
    </row>
    <row r="3341" customHeight="1" spans="3:3">
      <c r="C3341" s="6"/>
    </row>
    <row r="3342" customHeight="1" spans="3:3">
      <c r="C3342" s="6"/>
    </row>
    <row r="3343" customHeight="1" spans="3:3">
      <c r="C3343" s="6"/>
    </row>
    <row r="3344" customHeight="1" spans="3:3">
      <c r="C3344" s="6"/>
    </row>
    <row r="3345" customHeight="1" spans="3:3">
      <c r="C3345" s="6"/>
    </row>
    <row r="3346" customHeight="1" spans="3:3">
      <c r="C3346" s="6"/>
    </row>
    <row r="3347" customHeight="1" spans="3:3">
      <c r="C3347" s="6"/>
    </row>
    <row r="3348" customHeight="1" spans="3:3">
      <c r="C3348" s="6"/>
    </row>
    <row r="3349" customHeight="1" spans="3:3">
      <c r="C3349" s="6"/>
    </row>
    <row r="3350" customHeight="1" spans="3:3">
      <c r="C3350" s="6"/>
    </row>
    <row r="3351" customHeight="1" spans="3:3">
      <c r="C3351" s="6"/>
    </row>
    <row r="3352" customHeight="1" spans="3:3">
      <c r="C3352" s="6"/>
    </row>
    <row r="3353" customHeight="1" spans="3:3">
      <c r="C3353" s="6"/>
    </row>
    <row r="3354" customHeight="1" spans="3:3">
      <c r="C3354" s="6"/>
    </row>
    <row r="3355" customHeight="1" spans="3:3">
      <c r="C3355" s="6"/>
    </row>
    <row r="3356" customHeight="1" spans="3:3">
      <c r="C3356" s="6"/>
    </row>
    <row r="3357" customHeight="1" spans="3:3">
      <c r="C3357" s="6"/>
    </row>
    <row r="3358" customHeight="1" spans="3:3">
      <c r="C3358" s="6"/>
    </row>
    <row r="3359" customHeight="1" spans="3:3">
      <c r="C3359" s="6"/>
    </row>
    <row r="3360" customHeight="1" spans="3:3">
      <c r="C3360" s="6"/>
    </row>
    <row r="3361" customHeight="1" spans="3:3">
      <c r="C3361" s="6"/>
    </row>
    <row r="3362" customHeight="1" spans="3:3">
      <c r="C3362" s="6"/>
    </row>
    <row r="3363" customHeight="1" spans="3:3">
      <c r="C3363" s="6"/>
    </row>
    <row r="3364" customHeight="1" spans="3:3">
      <c r="C3364" s="6"/>
    </row>
    <row r="3365" customHeight="1" spans="3:3">
      <c r="C3365" s="6"/>
    </row>
    <row r="3366" customHeight="1" spans="3:3">
      <c r="C3366" s="6"/>
    </row>
    <row r="3367" customHeight="1" spans="3:3">
      <c r="C3367" s="6"/>
    </row>
    <row r="3368" customHeight="1" spans="3:3">
      <c r="C3368" s="6"/>
    </row>
    <row r="3369" customHeight="1" spans="3:3">
      <c r="C3369" s="6"/>
    </row>
    <row r="3370" customHeight="1" spans="3:3">
      <c r="C3370" s="6"/>
    </row>
    <row r="3371" customHeight="1" spans="3:3">
      <c r="C3371" s="6"/>
    </row>
    <row r="3372" customHeight="1" spans="3:3">
      <c r="C3372" s="6"/>
    </row>
    <row r="3373" customHeight="1" spans="3:3">
      <c r="C3373" s="6"/>
    </row>
    <row r="3374" customHeight="1" spans="3:3">
      <c r="C3374" s="6"/>
    </row>
    <row r="3375" customHeight="1" spans="3:3">
      <c r="C3375" s="6"/>
    </row>
    <row r="3376" customHeight="1" spans="3:3">
      <c r="C3376" s="6"/>
    </row>
    <row r="3377" customHeight="1" spans="3:3">
      <c r="C3377" s="6"/>
    </row>
    <row r="3378" customHeight="1" spans="3:3">
      <c r="C3378" s="6"/>
    </row>
    <row r="3379" customHeight="1" spans="3:3">
      <c r="C3379" s="6"/>
    </row>
    <row r="3380" customHeight="1" spans="3:3">
      <c r="C3380" s="6"/>
    </row>
    <row r="3381" customHeight="1" spans="3:3">
      <c r="C3381" s="6"/>
    </row>
    <row r="3382" customHeight="1" spans="3:3">
      <c r="C3382" s="6"/>
    </row>
    <row r="3383" customHeight="1" spans="3:3">
      <c r="C3383" s="6"/>
    </row>
    <row r="3384" customHeight="1" spans="3:3">
      <c r="C3384" s="6"/>
    </row>
    <row r="3385" customHeight="1" spans="3:3">
      <c r="C3385" s="6"/>
    </row>
    <row r="3386" customHeight="1" spans="3:3">
      <c r="C3386" s="6"/>
    </row>
    <row r="3387" customHeight="1" spans="3:3">
      <c r="C3387" s="6"/>
    </row>
    <row r="3388" customHeight="1" spans="3:3">
      <c r="C3388" s="6"/>
    </row>
    <row r="3389" customHeight="1" spans="3:3">
      <c r="C3389" s="6"/>
    </row>
    <row r="3390" customHeight="1" spans="3:3">
      <c r="C3390" s="6"/>
    </row>
    <row r="3391" customHeight="1" spans="3:3">
      <c r="C3391" s="6"/>
    </row>
    <row r="3392" customHeight="1" spans="3:3">
      <c r="C3392" s="6"/>
    </row>
    <row r="3393" customHeight="1" spans="3:3">
      <c r="C3393" s="6"/>
    </row>
    <row r="3394" customHeight="1" spans="3:3">
      <c r="C3394" s="6"/>
    </row>
    <row r="3395" customHeight="1" spans="3:3">
      <c r="C3395" s="6"/>
    </row>
    <row r="3396" customHeight="1" spans="3:3">
      <c r="C3396" s="6"/>
    </row>
    <row r="3397" customHeight="1" spans="3:3">
      <c r="C3397" s="6"/>
    </row>
    <row r="3398" customHeight="1" spans="3:3">
      <c r="C3398" s="6"/>
    </row>
    <row r="3399" customHeight="1" spans="3:3">
      <c r="C3399" s="6"/>
    </row>
    <row r="3400" customHeight="1" spans="3:3">
      <c r="C3400" s="6"/>
    </row>
    <row r="3401" customHeight="1" spans="3:3">
      <c r="C3401" s="6"/>
    </row>
    <row r="3402" customHeight="1" spans="3:3">
      <c r="C3402" s="6"/>
    </row>
    <row r="3403" customHeight="1" spans="3:3">
      <c r="C3403" s="6"/>
    </row>
    <row r="3404" customHeight="1" spans="3:3">
      <c r="C3404" s="6"/>
    </row>
    <row r="3405" customHeight="1" spans="3:3">
      <c r="C3405" s="6"/>
    </row>
    <row r="3406" customHeight="1" spans="3:3">
      <c r="C3406" s="6"/>
    </row>
    <row r="3407" customHeight="1" spans="3:3">
      <c r="C3407" s="6"/>
    </row>
    <row r="3408" customHeight="1" spans="3:3">
      <c r="C3408" s="6"/>
    </row>
    <row r="3409" customHeight="1" spans="3:3">
      <c r="C3409" s="6"/>
    </row>
    <row r="3410" customHeight="1" spans="3:3">
      <c r="C3410" s="6"/>
    </row>
    <row r="3411" customHeight="1" spans="3:3">
      <c r="C3411" s="6"/>
    </row>
    <row r="3412" customHeight="1" spans="3:3">
      <c r="C3412" s="6"/>
    </row>
    <row r="3413" customHeight="1" spans="3:3">
      <c r="C3413" s="6"/>
    </row>
    <row r="3414" customHeight="1" spans="3:3">
      <c r="C3414" s="6"/>
    </row>
    <row r="3415" customHeight="1" spans="3:3">
      <c r="C3415" s="6"/>
    </row>
    <row r="3416" customHeight="1" spans="3:3">
      <c r="C3416" s="6"/>
    </row>
    <row r="3417" customHeight="1" spans="3:3">
      <c r="C3417" s="6"/>
    </row>
    <row r="3418" customHeight="1" spans="3:3">
      <c r="C3418" s="6"/>
    </row>
    <row r="3419" customHeight="1" spans="3:3">
      <c r="C3419" s="6"/>
    </row>
    <row r="3420" customHeight="1" spans="3:3">
      <c r="C3420" s="6"/>
    </row>
    <row r="3421" customHeight="1" spans="3:3">
      <c r="C3421" s="6"/>
    </row>
    <row r="3422" customHeight="1" spans="3:3">
      <c r="C3422" s="6"/>
    </row>
    <row r="3423" customHeight="1" spans="3:3">
      <c r="C3423" s="6"/>
    </row>
    <row r="3424" customHeight="1" spans="3:3">
      <c r="C3424" s="6"/>
    </row>
    <row r="3425" customHeight="1" spans="3:3">
      <c r="C3425" s="6"/>
    </row>
    <row r="3426" customHeight="1" spans="3:3">
      <c r="C3426" s="6"/>
    </row>
    <row r="3427" customHeight="1" spans="3:3">
      <c r="C3427" s="6"/>
    </row>
    <row r="3428" customHeight="1" spans="3:3">
      <c r="C3428" s="6"/>
    </row>
    <row r="3429" customHeight="1" spans="3:3">
      <c r="C3429" s="6"/>
    </row>
    <row r="3430" customHeight="1" spans="3:3">
      <c r="C3430" s="6"/>
    </row>
    <row r="3431" customHeight="1" spans="3:3">
      <c r="C3431" s="6"/>
    </row>
    <row r="3432" customHeight="1" spans="3:3">
      <c r="C3432" s="6"/>
    </row>
    <row r="3433" customHeight="1" spans="3:3">
      <c r="C3433" s="6"/>
    </row>
    <row r="3434" customHeight="1" spans="3:3">
      <c r="C3434" s="6"/>
    </row>
    <row r="3435" customHeight="1" spans="3:3">
      <c r="C3435" s="6"/>
    </row>
    <row r="3436" customHeight="1" spans="3:3">
      <c r="C3436" s="6"/>
    </row>
    <row r="3437" customHeight="1" spans="3:3">
      <c r="C3437" s="6"/>
    </row>
    <row r="3438" customHeight="1" spans="3:3">
      <c r="C3438" s="6"/>
    </row>
    <row r="3439" customHeight="1" spans="3:3">
      <c r="C3439" s="6"/>
    </row>
    <row r="3440" customHeight="1" spans="3:3">
      <c r="C3440" s="6"/>
    </row>
    <row r="3441" customHeight="1" spans="3:3">
      <c r="C3441" s="6"/>
    </row>
    <row r="3442" customHeight="1" spans="3:3">
      <c r="C3442" s="6"/>
    </row>
    <row r="3443" customHeight="1" spans="3:3">
      <c r="C3443" s="6"/>
    </row>
    <row r="3444" customHeight="1" spans="3:3">
      <c r="C3444" s="6"/>
    </row>
    <row r="3445" customHeight="1" spans="3:3">
      <c r="C3445" s="6"/>
    </row>
    <row r="3446" customHeight="1" spans="3:3">
      <c r="C3446" s="6"/>
    </row>
    <row r="3447" customHeight="1" spans="3:3">
      <c r="C3447" s="6"/>
    </row>
    <row r="3448" customHeight="1" spans="3:3">
      <c r="C3448" s="6"/>
    </row>
    <row r="3449" customHeight="1" spans="3:3">
      <c r="C3449" s="6"/>
    </row>
    <row r="3450" customHeight="1" spans="3:3">
      <c r="C3450" s="6"/>
    </row>
    <row r="3451" customHeight="1" spans="3:3">
      <c r="C3451" s="6"/>
    </row>
    <row r="3452" customHeight="1" spans="3:3">
      <c r="C3452" s="6"/>
    </row>
    <row r="3453" customHeight="1" spans="3:3">
      <c r="C3453" s="6"/>
    </row>
    <row r="3454" customHeight="1" spans="3:3">
      <c r="C3454" s="6"/>
    </row>
    <row r="3455" customHeight="1" spans="3:3">
      <c r="C3455" s="6"/>
    </row>
    <row r="3456" customHeight="1" spans="3:3">
      <c r="C3456" s="6"/>
    </row>
    <row r="3457" customHeight="1" spans="3:3">
      <c r="C3457" s="6"/>
    </row>
    <row r="3458" customHeight="1" spans="3:3">
      <c r="C3458" s="6"/>
    </row>
    <row r="3459" customHeight="1" spans="3:3">
      <c r="C3459" s="6"/>
    </row>
    <row r="3460" customHeight="1" spans="3:3">
      <c r="C3460" s="6"/>
    </row>
    <row r="3461" customHeight="1" spans="3:3">
      <c r="C3461" s="6"/>
    </row>
    <row r="3462" customHeight="1" spans="3:3">
      <c r="C3462" s="6"/>
    </row>
    <row r="3463" customHeight="1" spans="3:3">
      <c r="C3463" s="6"/>
    </row>
    <row r="3464" customHeight="1" spans="3:3">
      <c r="C3464" s="6"/>
    </row>
    <row r="3465" customHeight="1" spans="3:3">
      <c r="C3465" s="6"/>
    </row>
    <row r="3466" customHeight="1" spans="3:3">
      <c r="C3466" s="6"/>
    </row>
    <row r="3467" customHeight="1" spans="3:3">
      <c r="C3467" s="6"/>
    </row>
    <row r="3468" customHeight="1" spans="3:3">
      <c r="C3468" s="6"/>
    </row>
    <row r="3469" customHeight="1" spans="3:3">
      <c r="C3469" s="6"/>
    </row>
    <row r="3470" customHeight="1" spans="3:3">
      <c r="C3470" s="6"/>
    </row>
    <row r="3471" customHeight="1" spans="3:3">
      <c r="C3471" s="6"/>
    </row>
    <row r="3472" customHeight="1" spans="3:3">
      <c r="C3472" s="6"/>
    </row>
    <row r="3473" customHeight="1" spans="3:3">
      <c r="C3473" s="6"/>
    </row>
    <row r="3474" customHeight="1" spans="3:3">
      <c r="C3474" s="6"/>
    </row>
    <row r="3475" customHeight="1" spans="3:3">
      <c r="C3475" s="6"/>
    </row>
    <row r="3476" customHeight="1" spans="3:3">
      <c r="C3476" s="6"/>
    </row>
    <row r="3477" customHeight="1" spans="3:3">
      <c r="C3477" s="6"/>
    </row>
    <row r="3478" customHeight="1" spans="3:3">
      <c r="C3478" s="6"/>
    </row>
    <row r="3479" customHeight="1" spans="3:3">
      <c r="C3479" s="6"/>
    </row>
    <row r="3480" customHeight="1" spans="3:3">
      <c r="C3480" s="6"/>
    </row>
    <row r="3481" customHeight="1" spans="3:3">
      <c r="C3481" s="6"/>
    </row>
    <row r="3482" customHeight="1" spans="3:3">
      <c r="C3482" s="6"/>
    </row>
    <row r="3483" customHeight="1" spans="3:3">
      <c r="C3483" s="6"/>
    </row>
    <row r="3484" customHeight="1" spans="3:3">
      <c r="C3484" s="6"/>
    </row>
    <row r="3485" customHeight="1" spans="3:3">
      <c r="C3485" s="6"/>
    </row>
    <row r="3486" customHeight="1" spans="3:3">
      <c r="C3486" s="6"/>
    </row>
    <row r="3487" customHeight="1" spans="3:3">
      <c r="C3487" s="6"/>
    </row>
    <row r="3488" customHeight="1" spans="3:3">
      <c r="C3488" s="6"/>
    </row>
    <row r="3489" customHeight="1" spans="3:3">
      <c r="C3489" s="6"/>
    </row>
    <row r="3490" customHeight="1" spans="3:3">
      <c r="C3490" s="6"/>
    </row>
    <row r="3491" customHeight="1" spans="3:3">
      <c r="C3491" s="6"/>
    </row>
    <row r="3492" customHeight="1" spans="3:3">
      <c r="C3492" s="6"/>
    </row>
    <row r="3493" customHeight="1" spans="3:3">
      <c r="C3493" s="6"/>
    </row>
    <row r="3494" customHeight="1" spans="3:3">
      <c r="C3494" s="6"/>
    </row>
    <row r="3495" customHeight="1" spans="3:3">
      <c r="C3495" s="6"/>
    </row>
    <row r="3496" customHeight="1" spans="3:3">
      <c r="C3496" s="6"/>
    </row>
    <row r="3497" customHeight="1" spans="3:3">
      <c r="C3497" s="6"/>
    </row>
    <row r="3498" customHeight="1" spans="3:3">
      <c r="C3498" s="6"/>
    </row>
    <row r="3499" customHeight="1" spans="3:3">
      <c r="C3499" s="6"/>
    </row>
    <row r="3500" customHeight="1" spans="3:3">
      <c r="C3500" s="6"/>
    </row>
    <row r="3501" customHeight="1" spans="3:3">
      <c r="C3501" s="6"/>
    </row>
    <row r="3502" customHeight="1" spans="3:3">
      <c r="C3502" s="6"/>
    </row>
    <row r="3503" customHeight="1" spans="3:3">
      <c r="C3503" s="6"/>
    </row>
    <row r="3504" customHeight="1" spans="3:3">
      <c r="C3504" s="6"/>
    </row>
    <row r="3505" customHeight="1" spans="3:3">
      <c r="C3505" s="6"/>
    </row>
    <row r="3506" customHeight="1" spans="3:3">
      <c r="C3506" s="6"/>
    </row>
    <row r="3507" customHeight="1" spans="3:3">
      <c r="C3507" s="6"/>
    </row>
    <row r="3508" customHeight="1" spans="3:3">
      <c r="C3508" s="6"/>
    </row>
    <row r="3509" customHeight="1" spans="3:3">
      <c r="C3509" s="6"/>
    </row>
    <row r="3510" customHeight="1" spans="3:3">
      <c r="C3510" s="6"/>
    </row>
    <row r="3511" customHeight="1" spans="3:3">
      <c r="C3511" s="6"/>
    </row>
    <row r="3512" customHeight="1" spans="3:3">
      <c r="C3512" s="6"/>
    </row>
    <row r="3513" customHeight="1" spans="3:3">
      <c r="C3513" s="6"/>
    </row>
    <row r="3514" customHeight="1" spans="3:3">
      <c r="C3514" s="6"/>
    </row>
    <row r="3515" customHeight="1" spans="3:3">
      <c r="C3515" s="6"/>
    </row>
    <row r="3516" customHeight="1" spans="3:3">
      <c r="C3516" s="6"/>
    </row>
    <row r="3517" customHeight="1" spans="3:3">
      <c r="C3517" s="6"/>
    </row>
    <row r="3518" customHeight="1" spans="3:3">
      <c r="C3518" s="6"/>
    </row>
    <row r="3519" customHeight="1" spans="3:3">
      <c r="C3519" s="6"/>
    </row>
    <row r="3520" customHeight="1" spans="3:3">
      <c r="C3520" s="6"/>
    </row>
    <row r="3521" customHeight="1" spans="3:3">
      <c r="C3521" s="6"/>
    </row>
    <row r="3522" customHeight="1" spans="3:3">
      <c r="C3522" s="6"/>
    </row>
    <row r="3523" customHeight="1" spans="3:3">
      <c r="C3523" s="6"/>
    </row>
    <row r="3524" customHeight="1" spans="3:3">
      <c r="C3524" s="6"/>
    </row>
    <row r="3525" customHeight="1" spans="3:3">
      <c r="C3525" s="6"/>
    </row>
    <row r="3526" customHeight="1" spans="3:3">
      <c r="C3526" s="6"/>
    </row>
    <row r="3527" customHeight="1" spans="3:3">
      <c r="C3527" s="6"/>
    </row>
    <row r="3528" customHeight="1" spans="3:3">
      <c r="C3528" s="6"/>
    </row>
    <row r="3529" customHeight="1" spans="3:3">
      <c r="C3529" s="6"/>
    </row>
    <row r="3530" customHeight="1" spans="3:3">
      <c r="C3530" s="6"/>
    </row>
    <row r="3531" customHeight="1" spans="3:3">
      <c r="C3531" s="6"/>
    </row>
    <row r="3532" customHeight="1" spans="3:3">
      <c r="C3532" s="6"/>
    </row>
    <row r="3533" customHeight="1" spans="3:3">
      <c r="C3533" s="6"/>
    </row>
    <row r="3534" customHeight="1" spans="3:3">
      <c r="C3534" s="6"/>
    </row>
    <row r="3535" customHeight="1" spans="3:3">
      <c r="C3535" s="6"/>
    </row>
    <row r="3536" customHeight="1" spans="3:3">
      <c r="C3536" s="6"/>
    </row>
    <row r="3537" customHeight="1" spans="3:3">
      <c r="C3537" s="6"/>
    </row>
    <row r="3538" customHeight="1" spans="3:3">
      <c r="C3538" s="6"/>
    </row>
    <row r="3539" customHeight="1" spans="3:3">
      <c r="C3539" s="6"/>
    </row>
    <row r="3540" customHeight="1" spans="3:3">
      <c r="C3540" s="6"/>
    </row>
    <row r="3541" customHeight="1" spans="3:3">
      <c r="C3541" s="6"/>
    </row>
    <row r="3542" customHeight="1" spans="3:3">
      <c r="C3542" s="6"/>
    </row>
    <row r="3543" customHeight="1" spans="3:3">
      <c r="C3543" s="6"/>
    </row>
    <row r="3544" customHeight="1" spans="3:3">
      <c r="C3544" s="6"/>
    </row>
    <row r="3545" customHeight="1" spans="3:3">
      <c r="C3545" s="6"/>
    </row>
    <row r="3546" customHeight="1" spans="3:3">
      <c r="C3546" s="6"/>
    </row>
    <row r="3547" customHeight="1" spans="3:3">
      <c r="C3547" s="6"/>
    </row>
    <row r="3548" customHeight="1" spans="3:3">
      <c r="C3548" s="6"/>
    </row>
    <row r="3549" customHeight="1" spans="3:3">
      <c r="C3549" s="6"/>
    </row>
    <row r="3550" customHeight="1" spans="3:3">
      <c r="C3550" s="6"/>
    </row>
    <row r="3551" customHeight="1" spans="3:3">
      <c r="C3551" s="6"/>
    </row>
    <row r="3552" customHeight="1" spans="3:3">
      <c r="C3552" s="6"/>
    </row>
    <row r="3553" customHeight="1" spans="3:3">
      <c r="C3553" s="6"/>
    </row>
    <row r="3554" customHeight="1" spans="3:3">
      <c r="C3554" s="6"/>
    </row>
    <row r="3555" customHeight="1" spans="3:3">
      <c r="C3555" s="6"/>
    </row>
    <row r="3556" customHeight="1" spans="3:3">
      <c r="C3556" s="6"/>
    </row>
    <row r="3557" customHeight="1" spans="3:3">
      <c r="C3557" s="6"/>
    </row>
    <row r="3558" customHeight="1" spans="3:3">
      <c r="C3558" s="6"/>
    </row>
    <row r="3559" customHeight="1" spans="3:3">
      <c r="C3559" s="6"/>
    </row>
    <row r="3560" customHeight="1" spans="3:3">
      <c r="C3560" s="6"/>
    </row>
    <row r="3561" customHeight="1" spans="3:3">
      <c r="C3561" s="6"/>
    </row>
    <row r="3562" customHeight="1" spans="3:3">
      <c r="C3562" s="6"/>
    </row>
    <row r="3563" customHeight="1" spans="3:3">
      <c r="C3563" s="6"/>
    </row>
    <row r="3564" customHeight="1" spans="3:3">
      <c r="C3564" s="6"/>
    </row>
    <row r="3565" customHeight="1" spans="3:3">
      <c r="C3565" s="6"/>
    </row>
    <row r="3566" customHeight="1" spans="3:3">
      <c r="C3566" s="6"/>
    </row>
    <row r="3567" customHeight="1" spans="3:3">
      <c r="C3567" s="6"/>
    </row>
    <row r="3568" customHeight="1" spans="3:3">
      <c r="C3568" s="6"/>
    </row>
    <row r="3569" customHeight="1" spans="3:3">
      <c r="C3569" s="6"/>
    </row>
    <row r="3570" customHeight="1" spans="3:3">
      <c r="C3570" s="6"/>
    </row>
    <row r="3571" customHeight="1" spans="3:3">
      <c r="C3571" s="6"/>
    </row>
    <row r="3572" customHeight="1" spans="3:3">
      <c r="C3572" s="6"/>
    </row>
    <row r="3573" customHeight="1" spans="3:3">
      <c r="C3573" s="6"/>
    </row>
    <row r="3574" customHeight="1" spans="3:3">
      <c r="C3574" s="6"/>
    </row>
    <row r="3575" customHeight="1" spans="3:3">
      <c r="C3575" s="6"/>
    </row>
    <row r="3576" customHeight="1" spans="3:3">
      <c r="C3576" s="6"/>
    </row>
    <row r="3577" customHeight="1" spans="3:3">
      <c r="C3577" s="6"/>
    </row>
    <row r="3578" customHeight="1" spans="3:3">
      <c r="C3578" s="6"/>
    </row>
    <row r="3579" customHeight="1" spans="3:3">
      <c r="C3579" s="6"/>
    </row>
    <row r="3580" customHeight="1" spans="3:3">
      <c r="C3580" s="6"/>
    </row>
    <row r="3581" customHeight="1" spans="3:3">
      <c r="C3581" s="6"/>
    </row>
    <row r="3582" customHeight="1" spans="3:3">
      <c r="C3582" s="6"/>
    </row>
    <row r="3583" customHeight="1" spans="3:3">
      <c r="C3583" s="6"/>
    </row>
    <row r="3584" customHeight="1" spans="3:3">
      <c r="C3584" s="6"/>
    </row>
    <row r="3585" customHeight="1" spans="3:3">
      <c r="C3585" s="6"/>
    </row>
    <row r="3586" customHeight="1" spans="3:3">
      <c r="C3586" s="6"/>
    </row>
    <row r="3587" customHeight="1" spans="3:3">
      <c r="C3587" s="6"/>
    </row>
    <row r="3588" customHeight="1" spans="3:3">
      <c r="C3588" s="6"/>
    </row>
    <row r="3589" customHeight="1" spans="3:3">
      <c r="C3589" s="6"/>
    </row>
    <row r="3590" customHeight="1" spans="3:3">
      <c r="C3590" s="6"/>
    </row>
    <row r="3591" customHeight="1" spans="3:3">
      <c r="C3591" s="6"/>
    </row>
    <row r="3592" customHeight="1" spans="3:3">
      <c r="C3592" s="6"/>
    </row>
    <row r="3593" customHeight="1" spans="3:3">
      <c r="C3593" s="6"/>
    </row>
    <row r="3594" customHeight="1" spans="3:3">
      <c r="C3594" s="6"/>
    </row>
    <row r="3595" customHeight="1" spans="3:3">
      <c r="C3595" s="6"/>
    </row>
    <row r="3596" customHeight="1" spans="3:3">
      <c r="C3596" s="6"/>
    </row>
    <row r="3597" customHeight="1" spans="3:3">
      <c r="C3597" s="6"/>
    </row>
    <row r="3598" customHeight="1" spans="3:3">
      <c r="C3598" s="6"/>
    </row>
    <row r="3599" customHeight="1" spans="3:3">
      <c r="C3599" s="6"/>
    </row>
    <row r="3600" customHeight="1" spans="3:3">
      <c r="C3600" s="6"/>
    </row>
    <row r="3601" customHeight="1" spans="3:3">
      <c r="C3601" s="6"/>
    </row>
    <row r="3602" customHeight="1" spans="3:3">
      <c r="C3602" s="6"/>
    </row>
    <row r="3603" customHeight="1" spans="3:3">
      <c r="C3603" s="6"/>
    </row>
    <row r="3604" customHeight="1" spans="3:3">
      <c r="C3604" s="6"/>
    </row>
    <row r="3605" customHeight="1" spans="3:3">
      <c r="C3605" s="6"/>
    </row>
    <row r="3606" customHeight="1" spans="3:3">
      <c r="C3606" s="6"/>
    </row>
    <row r="3607" customHeight="1" spans="3:3">
      <c r="C3607" s="6"/>
    </row>
    <row r="3608" customHeight="1" spans="3:3">
      <c r="C3608" s="6"/>
    </row>
    <row r="3609" customHeight="1" spans="3:3">
      <c r="C3609" s="6"/>
    </row>
    <row r="3610" customHeight="1" spans="3:3">
      <c r="C3610" s="6"/>
    </row>
    <row r="3611" customHeight="1" spans="3:3">
      <c r="C3611" s="6"/>
    </row>
    <row r="3612" customHeight="1" spans="3:3">
      <c r="C3612" s="6"/>
    </row>
    <row r="3613" customHeight="1" spans="3:3">
      <c r="C3613" s="6"/>
    </row>
    <row r="3614" customHeight="1" spans="3:3">
      <c r="C3614" s="6"/>
    </row>
    <row r="3615" customHeight="1" spans="3:3">
      <c r="C3615" s="6"/>
    </row>
    <row r="3616" customHeight="1" spans="3:3">
      <c r="C3616" s="6"/>
    </row>
    <row r="3617" customHeight="1" spans="3:3">
      <c r="C3617" s="6"/>
    </row>
    <row r="3618" customHeight="1" spans="3:3">
      <c r="C3618" s="6"/>
    </row>
    <row r="3619" customHeight="1" spans="3:3">
      <c r="C3619" s="6"/>
    </row>
    <row r="3620" customHeight="1" spans="3:3">
      <c r="C3620" s="6"/>
    </row>
    <row r="3621" customHeight="1" spans="3:3">
      <c r="C3621" s="6"/>
    </row>
    <row r="3622" customHeight="1" spans="3:3">
      <c r="C3622" s="6"/>
    </row>
    <row r="3623" customHeight="1" spans="3:3">
      <c r="C3623" s="6"/>
    </row>
    <row r="3624" customHeight="1" spans="3:3">
      <c r="C3624" s="6"/>
    </row>
    <row r="3625" customHeight="1" spans="3:3">
      <c r="C3625" s="6"/>
    </row>
    <row r="3626" customHeight="1" spans="3:3">
      <c r="C3626" s="6"/>
    </row>
    <row r="3627" customHeight="1" spans="3:3">
      <c r="C3627" s="6"/>
    </row>
    <row r="3628" customHeight="1" spans="3:3">
      <c r="C3628" s="6"/>
    </row>
    <row r="3629" customHeight="1" spans="3:3">
      <c r="C3629" s="6"/>
    </row>
    <row r="3630" customHeight="1" spans="3:3">
      <c r="C3630" s="6"/>
    </row>
    <row r="3631" customHeight="1" spans="3:3">
      <c r="C3631" s="6"/>
    </row>
    <row r="3632" customHeight="1" spans="3:3">
      <c r="C3632" s="6"/>
    </row>
    <row r="3633" customHeight="1" spans="3:3">
      <c r="C3633" s="6"/>
    </row>
    <row r="3634" customHeight="1" spans="3:3">
      <c r="C3634" s="6"/>
    </row>
    <row r="3635" customHeight="1" spans="3:3">
      <c r="C3635" s="6"/>
    </row>
    <row r="3636" customHeight="1" spans="3:3">
      <c r="C3636" s="6"/>
    </row>
    <row r="3637" customHeight="1" spans="3:3">
      <c r="C3637" s="6"/>
    </row>
    <row r="3638" customHeight="1" spans="3:3">
      <c r="C3638" s="6"/>
    </row>
    <row r="3639" customHeight="1" spans="3:3">
      <c r="C3639" s="6"/>
    </row>
    <row r="3640" customHeight="1" spans="3:3">
      <c r="C3640" s="6"/>
    </row>
    <row r="3641" customHeight="1" spans="3:3">
      <c r="C3641" s="6"/>
    </row>
    <row r="3642" customHeight="1" spans="3:3">
      <c r="C3642" s="6"/>
    </row>
    <row r="3643" customHeight="1" spans="3:3">
      <c r="C3643" s="6"/>
    </row>
    <row r="3644" customHeight="1" spans="3:3">
      <c r="C3644" s="6"/>
    </row>
    <row r="3645" customHeight="1" spans="3:3">
      <c r="C3645" s="6"/>
    </row>
    <row r="3646" customHeight="1" spans="3:3">
      <c r="C3646" s="6"/>
    </row>
    <row r="3647" customHeight="1" spans="3:3">
      <c r="C3647" s="6"/>
    </row>
    <row r="3648" customHeight="1" spans="3:3">
      <c r="C3648" s="6"/>
    </row>
    <row r="3649" customHeight="1" spans="3:3">
      <c r="C3649" s="6"/>
    </row>
    <row r="3650" customHeight="1" spans="3:3">
      <c r="C3650" s="6"/>
    </row>
    <row r="3651" customHeight="1" spans="3:3">
      <c r="C3651" s="6"/>
    </row>
    <row r="3652" customHeight="1" spans="3:3">
      <c r="C3652" s="6"/>
    </row>
    <row r="3653" customHeight="1" spans="3:3">
      <c r="C3653" s="6"/>
    </row>
    <row r="3654" customHeight="1" spans="3:3">
      <c r="C3654" s="6"/>
    </row>
    <row r="3655" customHeight="1" spans="3:3">
      <c r="C3655" s="6"/>
    </row>
    <row r="3656" customHeight="1" spans="3:3">
      <c r="C3656" s="6"/>
    </row>
    <row r="3657" customHeight="1" spans="3:3">
      <c r="C3657" s="6"/>
    </row>
    <row r="3658" customHeight="1" spans="3:3">
      <c r="C3658" s="6"/>
    </row>
    <row r="3659" customHeight="1" spans="3:3">
      <c r="C3659" s="6"/>
    </row>
    <row r="3660" customHeight="1" spans="3:3">
      <c r="C3660" s="6"/>
    </row>
    <row r="3661" customHeight="1" spans="3:3">
      <c r="C3661" s="6"/>
    </row>
    <row r="3662" customHeight="1" spans="3:3">
      <c r="C3662" s="6"/>
    </row>
    <row r="3663" customHeight="1" spans="3:3">
      <c r="C3663" s="6"/>
    </row>
    <row r="3664" customHeight="1" spans="3:3">
      <c r="C3664" s="6"/>
    </row>
    <row r="3665" customHeight="1" spans="3:3">
      <c r="C3665" s="6"/>
    </row>
    <row r="3666" customHeight="1" spans="3:3">
      <c r="C3666" s="6"/>
    </row>
    <row r="3667" customHeight="1" spans="3:3">
      <c r="C3667" s="6"/>
    </row>
    <row r="3668" customHeight="1" spans="3:3">
      <c r="C3668" s="6"/>
    </row>
    <row r="3669" customHeight="1" spans="3:3">
      <c r="C3669" s="6"/>
    </row>
    <row r="3670" customHeight="1" spans="3:3">
      <c r="C3670" s="6"/>
    </row>
    <row r="3671" customHeight="1" spans="3:3">
      <c r="C3671" s="6"/>
    </row>
    <row r="3672" customHeight="1" spans="3:3">
      <c r="C3672" s="6"/>
    </row>
    <row r="3673" customHeight="1" spans="3:3">
      <c r="C3673" s="6"/>
    </row>
    <row r="3674" customHeight="1" spans="3:3">
      <c r="C3674" s="6"/>
    </row>
    <row r="3675" customHeight="1" spans="3:3">
      <c r="C3675" s="6"/>
    </row>
    <row r="3676" customHeight="1" spans="3:3">
      <c r="C3676" s="6"/>
    </row>
    <row r="3677" customHeight="1" spans="3:3">
      <c r="C3677" s="6"/>
    </row>
    <row r="3678" customHeight="1" spans="3:3">
      <c r="C3678" s="6"/>
    </row>
    <row r="3679" customHeight="1" spans="3:3">
      <c r="C3679" s="6"/>
    </row>
    <row r="3680" customHeight="1" spans="3:3">
      <c r="C3680" s="6"/>
    </row>
    <row r="3681" customHeight="1" spans="3:3">
      <c r="C3681" s="6"/>
    </row>
    <row r="3682" customHeight="1" spans="3:3">
      <c r="C3682" s="6"/>
    </row>
    <row r="3683" customHeight="1" spans="3:3">
      <c r="C3683" s="6"/>
    </row>
    <row r="3684" customHeight="1" spans="3:3">
      <c r="C3684" s="6"/>
    </row>
    <row r="3685" customHeight="1" spans="3:3">
      <c r="C3685" s="6"/>
    </row>
    <row r="3686" customHeight="1" spans="3:3">
      <c r="C3686" s="6"/>
    </row>
    <row r="3687" customHeight="1" spans="3:3">
      <c r="C3687" s="6"/>
    </row>
    <row r="3688" customHeight="1" spans="3:3">
      <c r="C3688" s="6"/>
    </row>
    <row r="3689" customHeight="1" spans="3:3">
      <c r="C3689" s="6"/>
    </row>
    <row r="3690" customHeight="1" spans="3:3">
      <c r="C3690" s="6"/>
    </row>
    <row r="3691" customHeight="1" spans="3:3">
      <c r="C3691" s="6"/>
    </row>
    <row r="3692" customHeight="1" spans="3:3">
      <c r="C3692" s="6"/>
    </row>
    <row r="3693" customHeight="1" spans="3:3">
      <c r="C3693" s="6"/>
    </row>
    <row r="3694" customHeight="1" spans="3:3">
      <c r="C3694" s="6"/>
    </row>
    <row r="3695" customHeight="1" spans="3:3">
      <c r="C3695" s="6"/>
    </row>
    <row r="3696" customHeight="1" spans="3:3">
      <c r="C3696" s="6"/>
    </row>
    <row r="3697" customHeight="1" spans="3:3">
      <c r="C3697" s="6"/>
    </row>
    <row r="3698" customHeight="1" spans="3:3">
      <c r="C3698" s="6"/>
    </row>
    <row r="3699" customHeight="1" spans="3:3">
      <c r="C3699" s="6"/>
    </row>
    <row r="3700" customHeight="1" spans="3:3">
      <c r="C3700" s="6"/>
    </row>
    <row r="3701" customHeight="1" spans="3:3">
      <c r="C3701" s="6"/>
    </row>
    <row r="3702" customHeight="1" spans="3:3">
      <c r="C3702" s="6"/>
    </row>
    <row r="3703" customHeight="1" spans="3:3">
      <c r="C3703" s="6"/>
    </row>
    <row r="3704" customHeight="1" spans="3:3">
      <c r="C3704" s="6"/>
    </row>
    <row r="3705" customHeight="1" spans="3:3">
      <c r="C3705" s="6"/>
    </row>
    <row r="3706" customHeight="1" spans="3:3">
      <c r="C3706" s="6"/>
    </row>
    <row r="3707" customHeight="1" spans="3:3">
      <c r="C3707" s="6"/>
    </row>
    <row r="3708" customHeight="1" spans="3:3">
      <c r="C3708" s="6"/>
    </row>
    <row r="3709" customHeight="1" spans="3:3">
      <c r="C3709" s="6"/>
    </row>
    <row r="3710" customHeight="1" spans="3:3">
      <c r="C3710" s="6"/>
    </row>
    <row r="3711" customHeight="1" spans="3:3">
      <c r="C3711" s="6"/>
    </row>
    <row r="3712" customHeight="1" spans="3:3">
      <c r="C3712" s="6"/>
    </row>
    <row r="3713" customHeight="1" spans="3:3">
      <c r="C3713" s="6"/>
    </row>
    <row r="3714" customHeight="1" spans="3:3">
      <c r="C3714" s="6"/>
    </row>
    <row r="3715" customHeight="1" spans="3:3">
      <c r="C3715" s="6"/>
    </row>
    <row r="3716" customHeight="1" spans="3:3">
      <c r="C3716" s="6"/>
    </row>
    <row r="3717" customHeight="1" spans="3:3">
      <c r="C3717" s="6"/>
    </row>
    <row r="3718" customHeight="1" spans="3:3">
      <c r="C3718" s="6"/>
    </row>
    <row r="3719" customHeight="1" spans="3:3">
      <c r="C3719" s="6"/>
    </row>
    <row r="3720" customHeight="1" spans="3:3">
      <c r="C3720" s="6"/>
    </row>
    <row r="3721" customHeight="1" spans="3:3">
      <c r="C3721" s="6"/>
    </row>
    <row r="3722" customHeight="1" spans="3:3">
      <c r="C3722" s="6"/>
    </row>
    <row r="3723" customHeight="1" spans="3:3">
      <c r="C3723" s="6"/>
    </row>
    <row r="3724" customHeight="1" spans="3:3">
      <c r="C3724" s="6"/>
    </row>
    <row r="3725" customHeight="1" spans="3:3">
      <c r="C3725" s="6"/>
    </row>
    <row r="3726" customHeight="1" spans="3:3">
      <c r="C3726" s="6"/>
    </row>
    <row r="3727" customHeight="1" spans="3:3">
      <c r="C3727" s="6"/>
    </row>
    <row r="3728" customHeight="1" spans="3:3">
      <c r="C3728" s="6"/>
    </row>
    <row r="3729" customHeight="1" spans="3:3">
      <c r="C3729" s="6"/>
    </row>
    <row r="3730" customHeight="1" spans="3:3">
      <c r="C3730" s="6"/>
    </row>
    <row r="3731" customHeight="1" spans="3:3">
      <c r="C3731" s="6"/>
    </row>
    <row r="3732" customHeight="1" spans="3:3">
      <c r="C3732" s="6"/>
    </row>
    <row r="3733" customHeight="1" spans="3:3">
      <c r="C3733" s="6"/>
    </row>
    <row r="3734" customHeight="1" spans="3:3">
      <c r="C3734" s="6"/>
    </row>
    <row r="3735" customHeight="1" spans="3:3">
      <c r="C3735" s="6"/>
    </row>
    <row r="3736" customHeight="1" spans="3:3">
      <c r="C3736" s="6"/>
    </row>
    <row r="3737" customHeight="1" spans="3:3">
      <c r="C3737" s="6"/>
    </row>
    <row r="3738" customHeight="1" spans="3:3">
      <c r="C3738" s="6"/>
    </row>
    <row r="3739" customHeight="1" spans="3:3">
      <c r="C3739" s="6"/>
    </row>
    <row r="3740" customHeight="1" spans="3:3">
      <c r="C3740" s="6"/>
    </row>
    <row r="3741" customHeight="1" spans="3:3">
      <c r="C3741" s="6"/>
    </row>
    <row r="3742" customHeight="1" spans="3:3">
      <c r="C3742" s="6"/>
    </row>
    <row r="3743" customHeight="1" spans="3:3">
      <c r="C3743" s="6"/>
    </row>
    <row r="3744" customHeight="1" spans="3:3">
      <c r="C3744" s="6"/>
    </row>
    <row r="3745" customHeight="1" spans="3:3">
      <c r="C3745" s="6"/>
    </row>
    <row r="3746" customHeight="1" spans="3:3">
      <c r="C3746" s="6"/>
    </row>
    <row r="3747" customHeight="1" spans="3:3">
      <c r="C3747" s="6"/>
    </row>
    <row r="3748" customHeight="1" spans="3:3">
      <c r="C3748" s="6"/>
    </row>
    <row r="3749" customHeight="1" spans="3:3">
      <c r="C3749" s="6"/>
    </row>
    <row r="3750" customHeight="1" spans="3:3">
      <c r="C3750" s="6"/>
    </row>
    <row r="3751" customHeight="1" spans="3:3">
      <c r="C3751" s="6"/>
    </row>
    <row r="3752" customHeight="1" spans="3:3">
      <c r="C3752" s="6"/>
    </row>
    <row r="3753" customHeight="1" spans="3:3">
      <c r="C3753" s="6"/>
    </row>
    <row r="3754" customHeight="1" spans="3:3">
      <c r="C3754" s="6"/>
    </row>
    <row r="3755" customHeight="1" spans="3:3">
      <c r="C3755" s="6"/>
    </row>
    <row r="3756" customHeight="1" spans="3:3">
      <c r="C3756" s="6"/>
    </row>
    <row r="3757" customHeight="1" spans="3:3">
      <c r="C3757" s="6"/>
    </row>
    <row r="3758" customHeight="1" spans="3:3">
      <c r="C3758" s="6"/>
    </row>
    <row r="3759" customHeight="1" spans="3:3">
      <c r="C3759" s="6"/>
    </row>
    <row r="3760" customHeight="1" spans="3:3">
      <c r="C3760" s="6"/>
    </row>
    <row r="3761" customHeight="1" spans="3:3">
      <c r="C3761" s="6"/>
    </row>
    <row r="3762" customHeight="1" spans="3:3">
      <c r="C3762" s="6"/>
    </row>
    <row r="3763" customHeight="1" spans="3:3">
      <c r="C3763" s="6"/>
    </row>
    <row r="3764" customHeight="1" spans="3:3">
      <c r="C3764" s="6"/>
    </row>
    <row r="3765" customHeight="1" spans="3:3">
      <c r="C3765" s="6"/>
    </row>
    <row r="3766" customHeight="1" spans="3:3">
      <c r="C3766" s="6"/>
    </row>
    <row r="3767" customHeight="1" spans="3:3">
      <c r="C3767" s="6"/>
    </row>
    <row r="3768" customHeight="1" spans="3:3">
      <c r="C3768" s="6"/>
    </row>
    <row r="3769" customHeight="1" spans="3:3">
      <c r="C3769" s="6"/>
    </row>
    <row r="3770" customHeight="1" spans="3:3">
      <c r="C3770" s="6"/>
    </row>
    <row r="3771" customHeight="1" spans="3:3">
      <c r="C3771" s="6"/>
    </row>
    <row r="3772" customHeight="1" spans="3:3">
      <c r="C3772" s="6"/>
    </row>
    <row r="3773" customHeight="1" spans="3:3">
      <c r="C3773" s="6"/>
    </row>
    <row r="3774" customHeight="1" spans="3:3">
      <c r="C3774" s="6"/>
    </row>
    <row r="3775" customHeight="1" spans="3:3">
      <c r="C3775" s="6"/>
    </row>
    <row r="3776" customHeight="1" spans="3:3">
      <c r="C3776" s="6"/>
    </row>
    <row r="3777" customHeight="1" spans="3:3">
      <c r="C3777" s="6"/>
    </row>
    <row r="3778" customHeight="1" spans="3:3">
      <c r="C3778" s="6"/>
    </row>
    <row r="3779" customHeight="1" spans="3:3">
      <c r="C3779" s="6"/>
    </row>
    <row r="3780" customHeight="1" spans="3:3">
      <c r="C3780" s="6"/>
    </row>
    <row r="3781" customHeight="1" spans="3:3">
      <c r="C3781" s="6"/>
    </row>
    <row r="3782" customHeight="1" spans="3:3">
      <c r="C3782" s="6"/>
    </row>
    <row r="3783" customHeight="1" spans="3:3">
      <c r="C3783" s="6"/>
    </row>
    <row r="3784" customHeight="1" spans="3:3">
      <c r="C3784" s="6"/>
    </row>
    <row r="3785" customHeight="1" spans="3:3">
      <c r="C3785" s="6"/>
    </row>
    <row r="3786" customHeight="1" spans="3:3">
      <c r="C3786" s="6"/>
    </row>
    <row r="3787" customHeight="1" spans="3:3">
      <c r="C3787" s="6"/>
    </row>
    <row r="3788" customHeight="1" spans="3:3">
      <c r="C3788" s="6"/>
    </row>
    <row r="3789" customHeight="1" spans="3:3">
      <c r="C3789" s="6"/>
    </row>
    <row r="3790" customHeight="1" spans="3:3">
      <c r="C3790" s="6"/>
    </row>
    <row r="3791" customHeight="1" spans="3:3">
      <c r="C3791" s="6"/>
    </row>
    <row r="3792" customHeight="1" spans="3:3">
      <c r="C3792" s="6"/>
    </row>
    <row r="3793" customHeight="1" spans="3:3">
      <c r="C3793" s="6"/>
    </row>
    <row r="3794" customHeight="1" spans="3:3">
      <c r="C3794" s="6"/>
    </row>
    <row r="3795" customHeight="1" spans="3:3">
      <c r="C3795" s="6"/>
    </row>
    <row r="3796" customHeight="1" spans="3:3">
      <c r="C3796" s="6"/>
    </row>
    <row r="3797" customHeight="1" spans="3:3">
      <c r="C3797" s="6"/>
    </row>
    <row r="3798" customHeight="1" spans="3:3">
      <c r="C3798" s="6"/>
    </row>
    <row r="3799" customHeight="1" spans="3:3">
      <c r="C3799" s="6"/>
    </row>
    <row r="3800" customHeight="1" spans="3:3">
      <c r="C3800" s="6"/>
    </row>
    <row r="3801" customHeight="1" spans="3:3">
      <c r="C3801" s="6"/>
    </row>
    <row r="3802" customHeight="1" spans="3:3">
      <c r="C3802" s="6"/>
    </row>
    <row r="3803" customHeight="1" spans="3:3">
      <c r="C3803" s="6"/>
    </row>
    <row r="3804" customHeight="1" spans="3:3">
      <c r="C3804" s="6"/>
    </row>
    <row r="3805" customHeight="1" spans="3:3">
      <c r="C3805" s="6"/>
    </row>
    <row r="3806" customHeight="1" spans="3:3">
      <c r="C3806" s="6"/>
    </row>
    <row r="3807" customHeight="1" spans="3:3">
      <c r="C3807" s="6"/>
    </row>
    <row r="3808" customHeight="1" spans="3:3">
      <c r="C3808" s="6"/>
    </row>
    <row r="3809" customHeight="1" spans="3:3">
      <c r="C3809" s="6"/>
    </row>
    <row r="3810" customHeight="1" spans="3:3">
      <c r="C3810" s="6"/>
    </row>
    <row r="3811" customHeight="1" spans="3:3">
      <c r="C3811" s="6"/>
    </row>
    <row r="3812" customHeight="1" spans="3:3">
      <c r="C3812" s="6"/>
    </row>
    <row r="3813" customHeight="1" spans="3:3">
      <c r="C3813" s="6"/>
    </row>
    <row r="3814" customHeight="1" spans="3:3">
      <c r="C3814" s="6"/>
    </row>
    <row r="3815" customHeight="1" spans="3:3">
      <c r="C3815" s="6"/>
    </row>
    <row r="3816" customHeight="1" spans="3:3">
      <c r="C3816" s="6"/>
    </row>
    <row r="3817" customHeight="1" spans="3:3">
      <c r="C3817" s="6"/>
    </row>
    <row r="3818" customHeight="1" spans="3:3">
      <c r="C3818" s="6"/>
    </row>
    <row r="3819" customHeight="1" spans="3:3">
      <c r="C3819" s="6"/>
    </row>
    <row r="3820" customHeight="1" spans="3:3">
      <c r="C3820" s="6"/>
    </row>
    <row r="3821" customHeight="1" spans="3:3">
      <c r="C3821" s="6"/>
    </row>
    <row r="3822" customHeight="1" spans="3:3">
      <c r="C3822" s="6"/>
    </row>
    <row r="3823" customHeight="1" spans="3:3">
      <c r="C3823" s="6"/>
    </row>
    <row r="3824" customHeight="1" spans="3:3">
      <c r="C3824" s="6"/>
    </row>
    <row r="3825" customHeight="1" spans="3:3">
      <c r="C3825" s="6"/>
    </row>
    <row r="3826" customHeight="1" spans="3:3">
      <c r="C3826" s="6"/>
    </row>
    <row r="3827" customHeight="1" spans="3:3">
      <c r="C3827" s="6"/>
    </row>
    <row r="3828" customHeight="1" spans="3:3">
      <c r="C3828" s="6"/>
    </row>
    <row r="3829" customHeight="1" spans="3:3">
      <c r="C3829" s="6"/>
    </row>
    <row r="3830" customHeight="1" spans="3:3">
      <c r="C3830" s="6"/>
    </row>
    <row r="3831" customHeight="1" spans="3:3">
      <c r="C3831" s="6"/>
    </row>
    <row r="3832" customHeight="1" spans="3:3">
      <c r="C3832" s="6"/>
    </row>
    <row r="3833" customHeight="1" spans="3:3">
      <c r="C3833" s="6"/>
    </row>
    <row r="3834" customHeight="1" spans="3:3">
      <c r="C3834" s="6"/>
    </row>
    <row r="3835" customHeight="1" spans="3:3">
      <c r="C3835" s="6"/>
    </row>
    <row r="3836" customHeight="1" spans="3:3">
      <c r="C3836" s="6"/>
    </row>
    <row r="3837" customHeight="1" spans="3:3">
      <c r="C3837" s="6"/>
    </row>
    <row r="3838" customHeight="1" spans="3:3">
      <c r="C3838" s="6"/>
    </row>
    <row r="3839" customHeight="1" spans="3:3">
      <c r="C3839" s="6"/>
    </row>
    <row r="3840" customHeight="1" spans="3:3">
      <c r="C3840" s="6"/>
    </row>
    <row r="3841" customHeight="1" spans="3:3">
      <c r="C3841" s="6"/>
    </row>
    <row r="3842" customHeight="1" spans="3:3">
      <c r="C3842" s="6"/>
    </row>
    <row r="3843" customHeight="1" spans="3:3">
      <c r="C3843" s="6"/>
    </row>
    <row r="3844" customHeight="1" spans="3:3">
      <c r="C3844" s="6"/>
    </row>
    <row r="3845" customHeight="1" spans="3:3">
      <c r="C3845" s="6"/>
    </row>
    <row r="3846" customHeight="1" spans="3:3">
      <c r="C3846" s="6"/>
    </row>
    <row r="3847" customHeight="1" spans="3:3">
      <c r="C3847" s="6"/>
    </row>
    <row r="3848" customHeight="1" spans="3:3">
      <c r="C3848" s="6"/>
    </row>
    <row r="3849" customHeight="1" spans="3:3">
      <c r="C3849" s="6"/>
    </row>
    <row r="3850" customHeight="1" spans="3:3">
      <c r="C3850" s="6"/>
    </row>
    <row r="3851" customHeight="1" spans="3:3">
      <c r="C3851" s="6"/>
    </row>
    <row r="3852" customHeight="1" spans="3:3">
      <c r="C3852" s="6"/>
    </row>
    <row r="3853" customHeight="1" spans="3:3">
      <c r="C3853" s="6"/>
    </row>
    <row r="3854" customHeight="1" spans="3:3">
      <c r="C3854" s="6"/>
    </row>
    <row r="3855" customHeight="1" spans="3:3">
      <c r="C3855" s="6"/>
    </row>
    <row r="3856" customHeight="1" spans="3:3">
      <c r="C3856" s="6"/>
    </row>
    <row r="3857" customHeight="1" spans="3:3">
      <c r="C3857" s="6"/>
    </row>
    <row r="3858" customHeight="1" spans="3:3">
      <c r="C3858" s="6"/>
    </row>
    <row r="3859" customHeight="1" spans="3:3">
      <c r="C3859" s="6"/>
    </row>
    <row r="3860" customHeight="1" spans="3:3">
      <c r="C3860" s="6"/>
    </row>
    <row r="3861" customHeight="1" spans="3:3">
      <c r="C3861" s="6"/>
    </row>
    <row r="3862" customHeight="1" spans="3:3">
      <c r="C3862" s="6"/>
    </row>
    <row r="3863" customHeight="1" spans="3:3">
      <c r="C3863" s="6"/>
    </row>
    <row r="3864" customHeight="1" spans="3:3">
      <c r="C3864" s="6"/>
    </row>
    <row r="3865" customHeight="1" spans="3:3">
      <c r="C3865" s="6"/>
    </row>
    <row r="3866" customHeight="1" spans="3:3">
      <c r="C3866" s="6"/>
    </row>
    <row r="3867" customHeight="1" spans="3:3">
      <c r="C3867" s="6"/>
    </row>
    <row r="3868" customHeight="1" spans="3:3">
      <c r="C3868" s="6"/>
    </row>
    <row r="3869" customHeight="1" spans="3:3">
      <c r="C3869" s="6"/>
    </row>
    <row r="3870" customHeight="1" spans="3:3">
      <c r="C3870" s="6"/>
    </row>
    <row r="3871" customHeight="1" spans="3:3">
      <c r="C3871" s="6"/>
    </row>
    <row r="3872" customHeight="1" spans="3:3">
      <c r="C3872" s="6"/>
    </row>
    <row r="3873" customHeight="1" spans="3:3">
      <c r="C3873" s="6"/>
    </row>
    <row r="3874" customHeight="1" spans="3:3">
      <c r="C3874" s="6"/>
    </row>
    <row r="3875" customHeight="1" spans="3:3">
      <c r="C3875" s="6"/>
    </row>
    <row r="3876" customHeight="1" spans="3:3">
      <c r="C3876" s="6"/>
    </row>
    <row r="3877" customHeight="1" spans="3:3">
      <c r="C3877" s="6"/>
    </row>
    <row r="3878" customHeight="1" spans="3:3">
      <c r="C3878" s="6"/>
    </row>
    <row r="3879" customHeight="1" spans="3:3">
      <c r="C3879" s="6"/>
    </row>
    <row r="3880" customHeight="1" spans="3:3">
      <c r="C3880" s="6"/>
    </row>
    <row r="3881" customHeight="1" spans="3:3">
      <c r="C3881" s="6"/>
    </row>
    <row r="3882" customHeight="1" spans="3:3">
      <c r="C3882" s="6"/>
    </row>
    <row r="3883" customHeight="1" spans="3:3">
      <c r="C3883" s="6"/>
    </row>
    <row r="3884" customHeight="1" spans="3:3">
      <c r="C3884" s="6"/>
    </row>
    <row r="3885" customHeight="1" spans="3:3">
      <c r="C3885" s="6"/>
    </row>
    <row r="3886" customHeight="1" spans="3:3">
      <c r="C3886" s="6"/>
    </row>
    <row r="3887" customHeight="1" spans="3:3">
      <c r="C3887" s="6"/>
    </row>
    <row r="3888" customHeight="1" spans="3:3">
      <c r="C3888" s="6"/>
    </row>
    <row r="3889" customHeight="1" spans="3:3">
      <c r="C3889" s="6"/>
    </row>
    <row r="3890" customHeight="1" spans="3:3">
      <c r="C3890" s="6"/>
    </row>
    <row r="3891" customHeight="1" spans="3:3">
      <c r="C3891" s="6"/>
    </row>
    <row r="3892" customHeight="1" spans="3:3">
      <c r="C3892" s="6"/>
    </row>
    <row r="3893" customHeight="1" spans="3:3">
      <c r="C3893" s="6"/>
    </row>
    <row r="3894" customHeight="1" spans="3:3">
      <c r="C3894" s="6"/>
    </row>
    <row r="3895" customHeight="1" spans="3:3">
      <c r="C3895" s="6"/>
    </row>
    <row r="3896" customHeight="1" spans="3:3">
      <c r="C3896" s="6"/>
    </row>
    <row r="3897" customHeight="1" spans="3:3">
      <c r="C3897" s="6"/>
    </row>
    <row r="3898" customHeight="1" spans="3:3">
      <c r="C3898" s="6"/>
    </row>
    <row r="3899" customHeight="1" spans="3:3">
      <c r="C3899" s="6"/>
    </row>
    <row r="3900" customHeight="1" spans="3:3">
      <c r="C3900" s="6"/>
    </row>
    <row r="3901" customHeight="1" spans="3:3">
      <c r="C3901" s="6"/>
    </row>
    <row r="3902" customHeight="1" spans="3:3">
      <c r="C3902" s="6"/>
    </row>
    <row r="3903" customHeight="1" spans="3:3">
      <c r="C3903" s="6"/>
    </row>
    <row r="3904" customHeight="1" spans="3:3">
      <c r="C3904" s="6"/>
    </row>
    <row r="3905" customHeight="1" spans="3:3">
      <c r="C3905" s="6"/>
    </row>
    <row r="3906" customHeight="1" spans="3:3">
      <c r="C3906" s="6"/>
    </row>
    <row r="3907" customHeight="1" spans="3:3">
      <c r="C3907" s="6"/>
    </row>
    <row r="3908" customHeight="1" spans="3:3">
      <c r="C3908" s="6"/>
    </row>
    <row r="3909" customHeight="1" spans="3:3">
      <c r="C3909" s="6"/>
    </row>
    <row r="3910" customHeight="1" spans="3:3">
      <c r="C3910" s="6"/>
    </row>
    <row r="3911" customHeight="1" spans="3:3">
      <c r="C3911" s="6"/>
    </row>
    <row r="3912" customHeight="1" spans="3:3">
      <c r="C3912" s="6"/>
    </row>
    <row r="3913" customHeight="1" spans="3:3">
      <c r="C3913" s="6"/>
    </row>
    <row r="3914" customHeight="1" spans="3:3">
      <c r="C3914" s="6"/>
    </row>
    <row r="3915" customHeight="1" spans="3:3">
      <c r="C3915" s="6"/>
    </row>
    <row r="3916" customHeight="1" spans="3:3">
      <c r="C3916" s="6"/>
    </row>
    <row r="3917" customHeight="1" spans="3:3">
      <c r="C3917" s="6"/>
    </row>
    <row r="3918" customHeight="1" spans="3:3">
      <c r="C3918" s="6"/>
    </row>
    <row r="3919" customHeight="1" spans="3:3">
      <c r="C3919" s="6"/>
    </row>
    <row r="3920" customHeight="1" spans="3:3">
      <c r="C3920" s="6"/>
    </row>
    <row r="3921" customHeight="1" spans="3:3">
      <c r="C3921" s="6"/>
    </row>
    <row r="3922" customHeight="1" spans="3:3">
      <c r="C3922" s="6"/>
    </row>
    <row r="3923" customHeight="1" spans="3:3">
      <c r="C3923" s="6"/>
    </row>
    <row r="3924" customHeight="1" spans="3:3">
      <c r="C3924" s="6"/>
    </row>
    <row r="3925" customHeight="1" spans="3:3">
      <c r="C3925" s="6"/>
    </row>
    <row r="3926" customHeight="1" spans="3:3">
      <c r="C3926" s="6"/>
    </row>
    <row r="3927" customHeight="1" spans="3:3">
      <c r="C3927" s="6"/>
    </row>
    <row r="3928" customHeight="1" spans="3:3">
      <c r="C3928" s="6"/>
    </row>
    <row r="3929" customHeight="1" spans="3:3">
      <c r="C3929" s="6"/>
    </row>
    <row r="3930" customHeight="1" spans="3:3">
      <c r="C3930" s="6"/>
    </row>
    <row r="3931" customHeight="1" spans="3:3">
      <c r="C3931" s="6"/>
    </row>
    <row r="3932" customHeight="1" spans="3:3">
      <c r="C3932" s="6"/>
    </row>
    <row r="3933" customHeight="1" spans="3:3">
      <c r="C3933" s="6"/>
    </row>
    <row r="3934" customHeight="1" spans="3:3">
      <c r="C3934" s="6"/>
    </row>
    <row r="3935" customHeight="1" spans="3:3">
      <c r="C3935" s="6"/>
    </row>
    <row r="3936" customHeight="1" spans="3:3">
      <c r="C3936" s="6"/>
    </row>
    <row r="3937" customHeight="1" spans="3:3">
      <c r="C3937" s="6"/>
    </row>
    <row r="3938" customHeight="1" spans="3:3">
      <c r="C3938" s="6"/>
    </row>
    <row r="3939" customHeight="1" spans="3:3">
      <c r="C3939" s="6"/>
    </row>
    <row r="3940" customHeight="1" spans="3:3">
      <c r="C3940" s="6"/>
    </row>
    <row r="3941" customHeight="1" spans="3:3">
      <c r="C3941" s="6"/>
    </row>
    <row r="3942" customHeight="1" spans="3:3">
      <c r="C3942" s="6"/>
    </row>
    <row r="3943" customHeight="1" spans="3:3">
      <c r="C3943" s="6"/>
    </row>
    <row r="3944" customHeight="1" spans="3:3">
      <c r="C3944" s="6"/>
    </row>
    <row r="3945" customHeight="1" spans="3:3">
      <c r="C3945" s="6"/>
    </row>
    <row r="3946" customHeight="1" spans="3:3">
      <c r="C3946" s="6"/>
    </row>
    <row r="3947" customHeight="1" spans="3:3">
      <c r="C3947" s="6"/>
    </row>
    <row r="3948" customHeight="1" spans="3:3">
      <c r="C3948" s="6"/>
    </row>
    <row r="3949" customHeight="1" spans="3:3">
      <c r="C3949" s="6"/>
    </row>
    <row r="3950" customHeight="1" spans="3:3">
      <c r="C3950" s="6"/>
    </row>
    <row r="3951" customHeight="1" spans="3:3">
      <c r="C3951" s="6"/>
    </row>
    <row r="3952" customHeight="1" spans="3:3">
      <c r="C3952" s="6"/>
    </row>
    <row r="3953" customHeight="1" spans="3:3">
      <c r="C3953" s="6"/>
    </row>
    <row r="3954" customHeight="1" spans="3:3">
      <c r="C3954" s="6"/>
    </row>
    <row r="3955" customHeight="1" spans="3:3">
      <c r="C3955" s="6"/>
    </row>
    <row r="3956" customHeight="1" spans="3:3">
      <c r="C3956" s="6"/>
    </row>
    <row r="3957" customHeight="1" spans="3:3">
      <c r="C3957" s="6"/>
    </row>
    <row r="3958" customHeight="1" spans="3:3">
      <c r="C3958" s="6"/>
    </row>
    <row r="3959" customHeight="1" spans="3:3">
      <c r="C3959" s="6"/>
    </row>
    <row r="3960" customHeight="1" spans="3:3">
      <c r="C3960" s="6"/>
    </row>
    <row r="3961" customHeight="1" spans="3:3">
      <c r="C3961" s="6"/>
    </row>
    <row r="3962" customHeight="1" spans="3:3">
      <c r="C3962" s="6"/>
    </row>
    <row r="3963" customHeight="1" spans="3:3">
      <c r="C3963" s="6"/>
    </row>
    <row r="3964" customHeight="1" spans="3:3">
      <c r="C3964" s="6"/>
    </row>
    <row r="3965" customHeight="1" spans="3:3">
      <c r="C3965" s="6"/>
    </row>
    <row r="3966" customHeight="1" spans="3:3">
      <c r="C3966" s="6"/>
    </row>
    <row r="3967" customHeight="1" spans="3:3">
      <c r="C3967" s="6"/>
    </row>
    <row r="3968" customHeight="1" spans="3:3">
      <c r="C3968" s="6"/>
    </row>
    <row r="3969" customHeight="1" spans="3:3">
      <c r="C3969" s="6"/>
    </row>
    <row r="3970" customHeight="1" spans="3:3">
      <c r="C3970" s="6"/>
    </row>
    <row r="3971" customHeight="1" spans="3:3">
      <c r="C3971" s="6"/>
    </row>
    <row r="3972" customHeight="1" spans="3:3">
      <c r="C3972" s="6"/>
    </row>
    <row r="3973" customHeight="1" spans="3:3">
      <c r="C3973" s="6"/>
    </row>
    <row r="3974" customHeight="1" spans="3:3">
      <c r="C3974" s="6"/>
    </row>
    <row r="3975" customHeight="1" spans="3:3">
      <c r="C3975" s="6"/>
    </row>
    <row r="3976" customHeight="1" spans="3:3">
      <c r="C3976" s="6"/>
    </row>
    <row r="3977" customHeight="1" spans="3:3">
      <c r="C3977" s="6"/>
    </row>
    <row r="3978" customHeight="1" spans="3:3">
      <c r="C3978" s="6"/>
    </row>
    <row r="3979" customHeight="1" spans="3:3">
      <c r="C3979" s="6"/>
    </row>
    <row r="3980" customHeight="1" spans="3:3">
      <c r="C3980" s="6"/>
    </row>
    <row r="3981" customHeight="1" spans="3:3">
      <c r="C3981" s="6"/>
    </row>
    <row r="3982" customHeight="1" spans="3:3">
      <c r="C3982" s="6"/>
    </row>
    <row r="3983" customHeight="1" spans="3:3">
      <c r="C3983" s="6"/>
    </row>
    <row r="3984" customHeight="1" spans="3:3">
      <c r="C3984" s="6"/>
    </row>
    <row r="3985" customHeight="1" spans="3:3">
      <c r="C3985" s="6"/>
    </row>
    <row r="3986" customHeight="1" spans="3:3">
      <c r="C3986" s="6"/>
    </row>
    <row r="3987" customHeight="1" spans="3:3">
      <c r="C3987" s="6"/>
    </row>
    <row r="3988" customHeight="1" spans="3:3">
      <c r="C3988" s="6"/>
    </row>
    <row r="3989" customHeight="1" spans="3:3">
      <c r="C3989" s="6"/>
    </row>
    <row r="3990" customHeight="1" spans="3:3">
      <c r="C3990" s="6"/>
    </row>
    <row r="3991" customHeight="1" spans="3:3">
      <c r="C3991" s="6"/>
    </row>
    <row r="3992" customHeight="1" spans="3:3">
      <c r="C3992" s="6"/>
    </row>
    <row r="3993" customHeight="1" spans="3:3">
      <c r="C3993" s="6"/>
    </row>
    <row r="3994" customHeight="1" spans="3:3">
      <c r="C3994" s="6"/>
    </row>
    <row r="3995" customHeight="1" spans="3:3">
      <c r="C3995" s="6"/>
    </row>
    <row r="3996" customHeight="1" spans="3:3">
      <c r="C3996" s="6"/>
    </row>
    <row r="3997" customHeight="1" spans="3:3">
      <c r="C3997" s="6"/>
    </row>
    <row r="3998" customHeight="1" spans="3:3">
      <c r="C3998" s="6"/>
    </row>
    <row r="3999" customHeight="1" spans="3:3">
      <c r="C3999" s="6"/>
    </row>
    <row r="4000" customHeight="1" spans="3:3">
      <c r="C4000" s="6"/>
    </row>
    <row r="4001" customHeight="1" spans="3:3">
      <c r="C4001" s="6"/>
    </row>
    <row r="4002" customHeight="1" spans="3:3">
      <c r="C4002" s="6"/>
    </row>
    <row r="4003" customHeight="1" spans="3:3">
      <c r="C4003" s="6"/>
    </row>
    <row r="4004" customHeight="1" spans="3:3">
      <c r="C4004" s="6"/>
    </row>
    <row r="4005" customHeight="1" spans="3:3">
      <c r="C4005" s="6"/>
    </row>
    <row r="4006" customHeight="1" spans="3:3">
      <c r="C4006" s="6"/>
    </row>
    <row r="4007" customHeight="1" spans="3:3">
      <c r="C4007" s="6"/>
    </row>
    <row r="4008" customHeight="1" spans="3:3">
      <c r="C4008" s="6"/>
    </row>
    <row r="4009" customHeight="1" spans="3:3">
      <c r="C4009" s="6"/>
    </row>
    <row r="4010" customHeight="1" spans="3:3">
      <c r="C4010" s="6"/>
    </row>
    <row r="4011" customHeight="1" spans="3:3">
      <c r="C4011" s="6"/>
    </row>
    <row r="4012" customHeight="1" spans="3:3">
      <c r="C4012" s="6"/>
    </row>
    <row r="4013" customHeight="1" spans="3:3">
      <c r="C4013" s="6"/>
    </row>
    <row r="4014" customHeight="1" spans="3:3">
      <c r="C4014" s="6"/>
    </row>
    <row r="4015" customHeight="1" spans="3:3">
      <c r="C4015" s="6"/>
    </row>
    <row r="4016" customHeight="1" spans="3:3">
      <c r="C4016" s="6"/>
    </row>
    <row r="4017" customHeight="1" spans="3:3">
      <c r="C4017" s="6"/>
    </row>
    <row r="4018" customHeight="1" spans="3:3">
      <c r="C4018" s="6"/>
    </row>
    <row r="4019" customHeight="1" spans="3:3">
      <c r="C4019" s="6"/>
    </row>
    <row r="4020" customHeight="1" spans="3:3">
      <c r="C4020" s="6"/>
    </row>
    <row r="4021" customHeight="1" spans="3:3">
      <c r="C4021" s="6"/>
    </row>
    <row r="4022" customHeight="1" spans="3:3">
      <c r="C4022" s="6"/>
    </row>
    <row r="4023" customHeight="1" spans="3:3">
      <c r="C4023" s="6"/>
    </row>
    <row r="4024" customHeight="1" spans="3:3">
      <c r="C4024" s="6"/>
    </row>
    <row r="4025" customHeight="1" spans="3:3">
      <c r="C4025" s="6"/>
    </row>
    <row r="4026" customHeight="1" spans="3:3">
      <c r="C4026" s="6"/>
    </row>
    <row r="4027" customHeight="1" spans="3:3">
      <c r="C4027" s="6"/>
    </row>
    <row r="4028" customHeight="1" spans="3:3">
      <c r="C4028" s="6"/>
    </row>
    <row r="4029" customHeight="1" spans="3:3">
      <c r="C4029" s="6"/>
    </row>
    <row r="4030" customHeight="1" spans="3:3">
      <c r="C4030" s="6"/>
    </row>
    <row r="4031" customHeight="1" spans="3:3">
      <c r="C4031" s="6"/>
    </row>
    <row r="4032" customHeight="1" spans="3:3">
      <c r="C4032" s="6"/>
    </row>
    <row r="4033" customHeight="1" spans="3:3">
      <c r="C4033" s="6"/>
    </row>
    <row r="4034" customHeight="1" spans="3:3">
      <c r="C4034" s="6"/>
    </row>
    <row r="4035" customHeight="1" spans="3:3">
      <c r="C4035" s="6"/>
    </row>
    <row r="4036" customHeight="1" spans="3:3">
      <c r="C4036" s="6"/>
    </row>
    <row r="4037" customHeight="1" spans="3:3">
      <c r="C4037" s="6"/>
    </row>
    <row r="4038" customHeight="1" spans="3:3">
      <c r="C4038" s="6"/>
    </row>
    <row r="4039" customHeight="1" spans="3:3">
      <c r="C4039" s="6"/>
    </row>
    <row r="4040" customHeight="1" spans="3:3">
      <c r="C4040" s="6"/>
    </row>
    <row r="4041" customHeight="1" spans="3:3">
      <c r="C4041" s="6"/>
    </row>
    <row r="4042" customHeight="1" spans="3:3">
      <c r="C4042" s="6"/>
    </row>
    <row r="4043" customHeight="1" spans="3:3">
      <c r="C4043" s="6"/>
    </row>
    <row r="4044" customHeight="1" spans="3:3">
      <c r="C4044" s="6"/>
    </row>
    <row r="4045" customHeight="1" spans="3:3">
      <c r="C4045" s="6"/>
    </row>
    <row r="4046" customHeight="1" spans="3:3">
      <c r="C4046" s="6"/>
    </row>
    <row r="4047" customHeight="1" spans="3:3">
      <c r="C4047" s="6"/>
    </row>
    <row r="4048" customHeight="1" spans="3:3">
      <c r="C4048" s="6"/>
    </row>
    <row r="4049" customHeight="1" spans="3:3">
      <c r="C4049" s="6"/>
    </row>
    <row r="4050" customHeight="1" spans="3:3">
      <c r="C4050" s="6"/>
    </row>
    <row r="4051" customHeight="1" spans="3:3">
      <c r="C4051" s="6"/>
    </row>
    <row r="4052" customHeight="1" spans="3:3">
      <c r="C4052" s="6"/>
    </row>
    <row r="4053" customHeight="1" spans="3:3">
      <c r="C4053" s="6"/>
    </row>
    <row r="4054" customHeight="1" spans="3:3">
      <c r="C4054" s="6"/>
    </row>
    <row r="4055" customHeight="1" spans="3:3">
      <c r="C4055" s="6"/>
    </row>
    <row r="4056" customHeight="1" spans="3:3">
      <c r="C4056" s="6"/>
    </row>
    <row r="4057" customHeight="1" spans="3:3">
      <c r="C4057" s="6"/>
    </row>
    <row r="4058" customHeight="1" spans="3:3">
      <c r="C4058" s="6"/>
    </row>
    <row r="4059" customHeight="1" spans="3:3">
      <c r="C4059" s="6"/>
    </row>
    <row r="4060" customHeight="1" spans="3:3">
      <c r="C4060" s="6"/>
    </row>
    <row r="4061" customHeight="1" spans="3:3">
      <c r="C4061" s="6"/>
    </row>
    <row r="4062" customHeight="1" spans="3:3">
      <c r="C4062" s="6"/>
    </row>
    <row r="4063" customHeight="1" spans="3:3">
      <c r="C4063" s="6"/>
    </row>
    <row r="4064" customHeight="1" spans="3:3">
      <c r="C4064" s="6"/>
    </row>
    <row r="4065" customHeight="1" spans="3:3">
      <c r="C4065" s="6"/>
    </row>
    <row r="4066" customHeight="1" spans="3:3">
      <c r="C4066" s="6"/>
    </row>
    <row r="4067" customHeight="1" spans="3:3">
      <c r="C4067" s="6"/>
    </row>
    <row r="4068" customHeight="1" spans="3:3">
      <c r="C4068" s="6"/>
    </row>
    <row r="4069" customHeight="1" spans="3:3">
      <c r="C4069" s="6"/>
    </row>
    <row r="4070" customHeight="1" spans="3:3">
      <c r="C4070" s="6"/>
    </row>
    <row r="4071" customHeight="1" spans="3:3">
      <c r="C4071" s="6"/>
    </row>
    <row r="4072" customHeight="1" spans="3:3">
      <c r="C4072" s="6"/>
    </row>
    <row r="4073" customHeight="1" spans="3:3">
      <c r="C4073" s="6"/>
    </row>
    <row r="4074" customHeight="1" spans="3:3">
      <c r="C4074" s="6"/>
    </row>
    <row r="4075" customHeight="1" spans="3:3">
      <c r="C4075" s="6"/>
    </row>
    <row r="4076" customHeight="1" spans="3:3">
      <c r="C4076" s="6"/>
    </row>
    <row r="4077" customHeight="1" spans="3:3">
      <c r="C4077" s="6"/>
    </row>
    <row r="4078" customHeight="1" spans="3:3">
      <c r="C4078" s="6"/>
    </row>
    <row r="4079" customHeight="1" spans="3:3">
      <c r="C4079" s="6"/>
    </row>
    <row r="4080" customHeight="1" spans="3:3">
      <c r="C4080" s="6"/>
    </row>
    <row r="4081" customHeight="1" spans="3:3">
      <c r="C4081" s="6"/>
    </row>
    <row r="4082" customHeight="1" spans="3:3">
      <c r="C4082" s="6"/>
    </row>
    <row r="4083" customHeight="1" spans="3:3">
      <c r="C4083" s="6"/>
    </row>
    <row r="4084" customHeight="1" spans="3:3">
      <c r="C4084" s="6"/>
    </row>
    <row r="4085" customHeight="1" spans="3:3">
      <c r="C4085" s="6"/>
    </row>
    <row r="4086" customHeight="1" spans="3:3">
      <c r="C4086" s="6"/>
    </row>
    <row r="4087" customHeight="1" spans="3:3">
      <c r="C4087" s="6"/>
    </row>
    <row r="4088" customHeight="1" spans="3:3">
      <c r="C4088" s="6"/>
    </row>
    <row r="4089" customHeight="1" spans="3:3">
      <c r="C4089" s="6"/>
    </row>
    <row r="4090" customHeight="1" spans="3:3">
      <c r="C4090" s="6"/>
    </row>
    <row r="4091" customHeight="1" spans="3:3">
      <c r="C4091" s="6"/>
    </row>
    <row r="4092" customHeight="1" spans="3:3">
      <c r="C4092" s="6"/>
    </row>
    <row r="4093" customHeight="1" spans="3:3">
      <c r="C4093" s="6"/>
    </row>
    <row r="4094" customHeight="1" spans="3:3">
      <c r="C4094" s="6"/>
    </row>
    <row r="4095" customHeight="1" spans="3:3">
      <c r="C4095" s="6"/>
    </row>
    <row r="4096" customHeight="1" spans="3:3">
      <c r="C4096" s="6"/>
    </row>
    <row r="4097" customHeight="1" spans="3:3">
      <c r="C4097" s="6"/>
    </row>
    <row r="4098" customHeight="1" spans="3:3">
      <c r="C4098" s="6"/>
    </row>
    <row r="4099" customHeight="1" spans="3:3">
      <c r="C4099" s="6"/>
    </row>
    <row r="4100" customHeight="1" spans="3:3">
      <c r="C4100" s="6"/>
    </row>
    <row r="4101" customHeight="1" spans="3:3">
      <c r="C4101" s="6"/>
    </row>
    <row r="4102" customHeight="1" spans="3:3">
      <c r="C4102" s="6"/>
    </row>
    <row r="4103" customHeight="1" spans="3:3">
      <c r="C4103" s="6"/>
    </row>
    <row r="4104" customHeight="1" spans="3:3">
      <c r="C4104" s="6"/>
    </row>
    <row r="4105" customHeight="1" spans="3:3">
      <c r="C4105" s="6"/>
    </row>
    <row r="4106" customHeight="1" spans="3:3">
      <c r="C4106" s="6"/>
    </row>
    <row r="4107" customHeight="1" spans="3:3">
      <c r="C4107" s="6"/>
    </row>
    <row r="4108" customHeight="1" spans="3:3">
      <c r="C4108" s="6"/>
    </row>
    <row r="4109" customHeight="1" spans="3:3">
      <c r="C4109" s="6"/>
    </row>
    <row r="4110" customHeight="1" spans="3:3">
      <c r="C4110" s="6"/>
    </row>
    <row r="4111" customHeight="1" spans="3:3">
      <c r="C4111" s="6"/>
    </row>
    <row r="4112" customHeight="1" spans="3:3">
      <c r="C4112" s="6"/>
    </row>
    <row r="4113" customHeight="1" spans="3:3">
      <c r="C4113" s="6"/>
    </row>
    <row r="4114" customHeight="1" spans="3:3">
      <c r="C4114" s="6"/>
    </row>
    <row r="4115" customHeight="1" spans="3:3">
      <c r="C4115" s="6"/>
    </row>
    <row r="4116" customHeight="1" spans="3:3">
      <c r="C4116" s="6"/>
    </row>
    <row r="4117" customHeight="1" spans="3:3">
      <c r="C4117" s="6"/>
    </row>
    <row r="4118" customHeight="1" spans="3:3">
      <c r="C4118" s="6"/>
    </row>
    <row r="4119" customHeight="1" spans="3:3">
      <c r="C4119" s="6"/>
    </row>
    <row r="4120" customHeight="1" spans="3:3">
      <c r="C4120" s="6"/>
    </row>
    <row r="4121" customHeight="1" spans="3:3">
      <c r="C4121" s="6"/>
    </row>
    <row r="4122" customHeight="1" spans="3:3">
      <c r="C4122" s="6"/>
    </row>
    <row r="4123" customHeight="1" spans="3:3">
      <c r="C4123" s="6"/>
    </row>
    <row r="4124" customHeight="1" spans="3:3">
      <c r="C4124" s="6"/>
    </row>
    <row r="4125" customHeight="1" spans="3:3">
      <c r="C4125" s="6"/>
    </row>
    <row r="4126" customHeight="1" spans="3:3">
      <c r="C4126" s="6"/>
    </row>
    <row r="4127" customHeight="1" spans="3:3">
      <c r="C4127" s="6"/>
    </row>
    <row r="4128" customHeight="1" spans="3:3">
      <c r="C4128" s="6"/>
    </row>
    <row r="4129" customHeight="1" spans="3:3">
      <c r="C4129" s="6"/>
    </row>
    <row r="4130" customHeight="1" spans="3:3">
      <c r="C4130" s="6"/>
    </row>
    <row r="4131" customHeight="1" spans="3:3">
      <c r="C4131" s="6"/>
    </row>
    <row r="4132" customHeight="1" spans="3:3">
      <c r="C4132" s="6"/>
    </row>
    <row r="4133" customHeight="1" spans="3:3">
      <c r="C4133" s="6"/>
    </row>
    <row r="4134" customHeight="1" spans="3:3">
      <c r="C4134" s="6"/>
    </row>
    <row r="4135" customHeight="1" spans="3:3">
      <c r="C4135" s="6"/>
    </row>
    <row r="4136" customHeight="1" spans="3:3">
      <c r="C4136" s="6"/>
    </row>
    <row r="4137" customHeight="1" spans="3:3">
      <c r="C4137" s="6"/>
    </row>
    <row r="4138" customHeight="1" spans="3:3">
      <c r="C4138" s="6"/>
    </row>
    <row r="4139" customHeight="1" spans="3:3">
      <c r="C4139" s="6"/>
    </row>
    <row r="4140" customHeight="1" spans="3:3">
      <c r="C4140" s="6"/>
    </row>
    <row r="4141" customHeight="1" spans="3:3">
      <c r="C4141" s="6"/>
    </row>
    <row r="4142" customHeight="1" spans="3:3">
      <c r="C4142" s="6"/>
    </row>
    <row r="4143" customHeight="1" spans="3:3">
      <c r="C4143" s="6"/>
    </row>
    <row r="4144" customHeight="1" spans="3:3">
      <c r="C4144" s="6"/>
    </row>
    <row r="4145" customHeight="1" spans="3:3">
      <c r="C4145" s="6"/>
    </row>
    <row r="4146" customHeight="1" spans="3:3">
      <c r="C4146" s="6"/>
    </row>
    <row r="4147" customHeight="1" spans="3:3">
      <c r="C4147" s="6"/>
    </row>
    <row r="4148" customHeight="1" spans="3:3">
      <c r="C4148" s="6"/>
    </row>
    <row r="4149" customHeight="1" spans="3:3">
      <c r="C4149" s="6"/>
    </row>
    <row r="4150" customHeight="1" spans="3:3">
      <c r="C4150" s="6"/>
    </row>
    <row r="4151" customHeight="1" spans="3:3">
      <c r="C4151" s="6"/>
    </row>
    <row r="4152" customHeight="1" spans="3:3">
      <c r="C4152" s="6"/>
    </row>
    <row r="4153" customHeight="1" spans="3:3">
      <c r="C4153" s="6"/>
    </row>
    <row r="4154" customHeight="1" spans="3:3">
      <c r="C4154" s="6"/>
    </row>
    <row r="4155" customHeight="1" spans="3:3">
      <c r="C4155" s="6"/>
    </row>
    <row r="4156" customHeight="1" spans="3:3">
      <c r="C4156" s="6"/>
    </row>
    <row r="4157" customHeight="1" spans="3:3">
      <c r="C4157" s="6"/>
    </row>
    <row r="4158" customHeight="1" spans="3:3">
      <c r="C4158" s="6"/>
    </row>
    <row r="4159" customHeight="1" spans="3:3">
      <c r="C4159" s="6"/>
    </row>
    <row r="4160" customHeight="1" spans="3:3">
      <c r="C4160" s="6"/>
    </row>
    <row r="4161" customHeight="1" spans="3:3">
      <c r="C4161" s="6"/>
    </row>
    <row r="4162" customHeight="1" spans="3:3">
      <c r="C4162" s="6"/>
    </row>
    <row r="4163" customHeight="1" spans="3:3">
      <c r="C4163" s="6"/>
    </row>
    <row r="4164" customHeight="1" spans="3:3">
      <c r="C4164" s="6"/>
    </row>
    <row r="4165" customHeight="1" spans="3:3">
      <c r="C4165" s="6"/>
    </row>
    <row r="4166" customHeight="1" spans="3:3">
      <c r="C4166" s="6"/>
    </row>
    <row r="4167" customHeight="1" spans="3:3">
      <c r="C4167" s="6"/>
    </row>
    <row r="4168" customHeight="1" spans="3:3">
      <c r="C4168" s="6"/>
    </row>
    <row r="4169" customHeight="1" spans="3:3">
      <c r="C4169" s="6"/>
    </row>
    <row r="4170" customHeight="1" spans="3:3">
      <c r="C4170" s="6"/>
    </row>
    <row r="4171" customHeight="1" spans="3:3">
      <c r="C4171" s="6"/>
    </row>
    <row r="4172" customHeight="1" spans="3:3">
      <c r="C4172" s="6"/>
    </row>
    <row r="4173" customHeight="1" spans="3:3">
      <c r="C4173" s="6"/>
    </row>
    <row r="4174" customHeight="1" spans="3:3">
      <c r="C4174" s="6"/>
    </row>
    <row r="4175" customHeight="1" spans="3:3">
      <c r="C4175" s="6"/>
    </row>
    <row r="4176" customHeight="1" spans="3:3">
      <c r="C4176" s="6"/>
    </row>
    <row r="4177" customHeight="1" spans="3:3">
      <c r="C4177" s="6"/>
    </row>
    <row r="4178" customHeight="1" spans="3:3">
      <c r="C4178" s="6"/>
    </row>
    <row r="4179" customHeight="1" spans="3:3">
      <c r="C4179" s="6"/>
    </row>
    <row r="4180" customHeight="1" spans="3:3">
      <c r="C4180" s="6"/>
    </row>
    <row r="4181" customHeight="1" spans="3:3">
      <c r="C4181" s="6"/>
    </row>
    <row r="4182" customHeight="1" spans="3:3">
      <c r="C4182" s="6"/>
    </row>
    <row r="4183" customHeight="1" spans="3:3">
      <c r="C4183" s="6"/>
    </row>
    <row r="4184" customHeight="1" spans="3:3">
      <c r="C4184" s="6"/>
    </row>
    <row r="4185" customHeight="1" spans="3:3">
      <c r="C4185" s="6"/>
    </row>
    <row r="4186" customHeight="1" spans="3:3">
      <c r="C4186" s="6"/>
    </row>
    <row r="4187" customHeight="1" spans="3:3">
      <c r="C4187" s="6"/>
    </row>
    <row r="4188" customHeight="1" spans="3:3">
      <c r="C4188" s="6"/>
    </row>
    <row r="4189" customHeight="1" spans="3:3">
      <c r="C4189" s="6"/>
    </row>
    <row r="4190" customHeight="1" spans="3:3">
      <c r="C4190" s="6"/>
    </row>
    <row r="4191" customHeight="1" spans="3:3">
      <c r="C4191" s="6"/>
    </row>
    <row r="4192" customHeight="1" spans="3:3">
      <c r="C4192" s="6"/>
    </row>
    <row r="4193" customHeight="1" spans="3:3">
      <c r="C4193" s="6"/>
    </row>
    <row r="4194" customHeight="1" spans="3:3">
      <c r="C4194" s="6"/>
    </row>
    <row r="4195" customHeight="1" spans="3:3">
      <c r="C4195" s="6"/>
    </row>
    <row r="4196" customHeight="1" spans="3:3">
      <c r="C4196" s="6"/>
    </row>
    <row r="4197" customHeight="1" spans="3:3">
      <c r="C4197" s="6"/>
    </row>
    <row r="4198" customHeight="1" spans="3:3">
      <c r="C4198" s="6"/>
    </row>
    <row r="4199" customHeight="1" spans="3:3">
      <c r="C4199" s="6"/>
    </row>
    <row r="4200" customHeight="1" spans="3:3">
      <c r="C4200" s="6"/>
    </row>
    <row r="4201" customHeight="1" spans="3:3">
      <c r="C4201" s="6"/>
    </row>
    <row r="4202" customHeight="1" spans="3:3">
      <c r="C4202" s="6"/>
    </row>
    <row r="4203" customHeight="1" spans="3:3">
      <c r="C4203" s="6"/>
    </row>
    <row r="4204" customHeight="1" spans="3:3">
      <c r="C4204" s="6"/>
    </row>
    <row r="4205" customHeight="1" spans="3:3">
      <c r="C4205" s="6"/>
    </row>
    <row r="4206" customHeight="1" spans="3:3">
      <c r="C4206" s="6"/>
    </row>
    <row r="4207" customHeight="1" spans="3:3">
      <c r="C4207" s="6"/>
    </row>
    <row r="4208" customHeight="1" spans="3:3">
      <c r="C4208" s="6"/>
    </row>
    <row r="4209" customHeight="1" spans="3:3">
      <c r="C4209" s="6"/>
    </row>
    <row r="4210" customHeight="1" spans="3:3">
      <c r="C4210" s="6"/>
    </row>
    <row r="4211" customHeight="1" spans="3:3">
      <c r="C4211" s="6"/>
    </row>
    <row r="4212" customHeight="1" spans="3:3">
      <c r="C4212" s="6"/>
    </row>
    <row r="4213" customHeight="1" spans="3:3">
      <c r="C4213" s="6"/>
    </row>
    <row r="4214" customHeight="1" spans="3:3">
      <c r="C4214" s="6"/>
    </row>
    <row r="4215" customHeight="1" spans="3:3">
      <c r="C4215" s="6"/>
    </row>
    <row r="4216" customHeight="1" spans="3:3">
      <c r="C4216" s="6"/>
    </row>
    <row r="4217" customHeight="1" spans="3:3">
      <c r="C4217" s="6"/>
    </row>
    <row r="4218" customHeight="1" spans="3:3">
      <c r="C4218" s="6"/>
    </row>
    <row r="4219" customHeight="1" spans="3:3">
      <c r="C4219" s="6"/>
    </row>
    <row r="4220" customHeight="1" spans="3:3">
      <c r="C4220" s="6"/>
    </row>
    <row r="4221" customHeight="1" spans="3:3">
      <c r="C4221" s="6"/>
    </row>
    <row r="4222" customHeight="1" spans="3:3">
      <c r="C4222" s="6"/>
    </row>
    <row r="4223" customHeight="1" spans="3:3">
      <c r="C4223" s="6"/>
    </row>
    <row r="4224" customHeight="1" spans="3:3">
      <c r="C4224" s="6"/>
    </row>
    <row r="4225" customHeight="1" spans="3:3">
      <c r="C4225" s="6"/>
    </row>
    <row r="4226" customHeight="1" spans="3:3">
      <c r="C4226" s="6"/>
    </row>
    <row r="4227" customHeight="1" spans="3:3">
      <c r="C4227" s="6"/>
    </row>
    <row r="4228" customHeight="1" spans="3:3">
      <c r="C4228" s="6"/>
    </row>
    <row r="4229" customHeight="1" spans="3:3">
      <c r="C4229" s="6"/>
    </row>
    <row r="4230" customHeight="1" spans="3:3">
      <c r="C4230" s="6"/>
    </row>
    <row r="4231" customHeight="1" spans="3:3">
      <c r="C4231" s="6"/>
    </row>
    <row r="4232" customHeight="1" spans="3:3">
      <c r="C4232" s="6"/>
    </row>
    <row r="4233" customHeight="1" spans="3:3">
      <c r="C4233" s="6"/>
    </row>
    <row r="4234" customHeight="1" spans="3:3">
      <c r="C4234" s="6"/>
    </row>
    <row r="4235" customHeight="1" spans="3:3">
      <c r="C4235" s="6"/>
    </row>
    <row r="4236" customHeight="1" spans="3:3">
      <c r="C4236" s="6"/>
    </row>
    <row r="4237" customHeight="1" spans="3:3">
      <c r="C4237" s="6"/>
    </row>
    <row r="4238" customHeight="1" spans="3:3">
      <c r="C4238" s="6"/>
    </row>
    <row r="4239" customHeight="1" spans="3:3">
      <c r="C4239" s="6"/>
    </row>
    <row r="4240" customHeight="1" spans="3:3">
      <c r="C4240" s="6"/>
    </row>
    <row r="4241" customHeight="1" spans="3:3">
      <c r="C4241" s="6"/>
    </row>
    <row r="4242" customHeight="1" spans="3:3">
      <c r="C4242" s="6"/>
    </row>
    <row r="4243" customHeight="1" spans="3:3">
      <c r="C4243" s="6"/>
    </row>
    <row r="4244" customHeight="1" spans="3:3">
      <c r="C4244" s="6"/>
    </row>
    <row r="4245" customHeight="1" spans="3:3">
      <c r="C4245" s="6"/>
    </row>
    <row r="4246" customHeight="1" spans="3:3">
      <c r="C4246" s="6"/>
    </row>
    <row r="4247" customHeight="1" spans="3:3">
      <c r="C4247" s="6"/>
    </row>
    <row r="4248" customHeight="1" spans="3:3">
      <c r="C4248" s="6"/>
    </row>
    <row r="4249" customHeight="1" spans="3:3">
      <c r="C4249" s="6"/>
    </row>
    <row r="4250" customHeight="1" spans="3:3">
      <c r="C4250" s="6"/>
    </row>
    <row r="4251" customHeight="1" spans="3:3">
      <c r="C4251" s="6"/>
    </row>
    <row r="4252" customHeight="1" spans="3:3">
      <c r="C4252" s="6"/>
    </row>
    <row r="4253" customHeight="1" spans="3:3">
      <c r="C4253" s="6"/>
    </row>
    <row r="4254" customHeight="1" spans="3:3">
      <c r="C4254" s="6"/>
    </row>
    <row r="4255" customHeight="1" spans="3:3">
      <c r="C4255" s="6"/>
    </row>
    <row r="4256" customHeight="1" spans="3:3">
      <c r="C4256" s="6"/>
    </row>
    <row r="4257" customHeight="1" spans="3:3">
      <c r="C4257" s="6"/>
    </row>
    <row r="4258" customHeight="1" spans="3:3">
      <c r="C4258" s="6"/>
    </row>
    <row r="4259" customHeight="1" spans="3:3">
      <c r="C4259" s="6"/>
    </row>
    <row r="4260" customHeight="1" spans="3:3">
      <c r="C4260" s="6"/>
    </row>
    <row r="4261" customHeight="1" spans="3:3">
      <c r="C4261" s="6"/>
    </row>
    <row r="4262" customHeight="1" spans="3:3">
      <c r="C4262" s="6"/>
    </row>
    <row r="4263" customHeight="1" spans="3:3">
      <c r="C4263" s="6"/>
    </row>
    <row r="4264" customHeight="1" spans="3:3">
      <c r="C4264" s="6"/>
    </row>
    <row r="4265" customHeight="1" spans="3:3">
      <c r="C4265" s="6"/>
    </row>
    <row r="4266" customHeight="1" spans="3:3">
      <c r="C4266" s="6"/>
    </row>
    <row r="4267" customHeight="1" spans="3:3">
      <c r="C4267" s="6"/>
    </row>
    <row r="4268" customHeight="1" spans="3:3">
      <c r="C4268" s="6"/>
    </row>
    <row r="4269" customHeight="1" spans="3:3">
      <c r="C4269" s="6"/>
    </row>
    <row r="4270" customHeight="1" spans="3:3">
      <c r="C4270" s="6"/>
    </row>
    <row r="4271" customHeight="1" spans="3:3">
      <c r="C4271" s="6"/>
    </row>
    <row r="4272" customHeight="1" spans="3:3">
      <c r="C4272" s="6"/>
    </row>
    <row r="4273" customHeight="1" spans="3:3">
      <c r="C4273" s="6"/>
    </row>
    <row r="4274" customHeight="1" spans="3:3">
      <c r="C4274" s="6"/>
    </row>
    <row r="4275" customHeight="1" spans="3:3">
      <c r="C4275" s="6"/>
    </row>
    <row r="4276" customHeight="1" spans="3:3">
      <c r="C4276" s="6"/>
    </row>
    <row r="4277" customHeight="1" spans="3:3">
      <c r="C4277" s="6"/>
    </row>
    <row r="4278" customHeight="1" spans="3:3">
      <c r="C4278" s="6"/>
    </row>
    <row r="4279" customHeight="1" spans="3:3">
      <c r="C4279" s="6"/>
    </row>
    <row r="4280" customHeight="1" spans="3:3">
      <c r="C4280" s="6"/>
    </row>
    <row r="4281" customHeight="1" spans="3:3">
      <c r="C4281" s="6"/>
    </row>
    <row r="4282" customHeight="1" spans="3:3">
      <c r="C4282" s="6"/>
    </row>
    <row r="4283" customHeight="1" spans="3:3">
      <c r="C4283" s="6"/>
    </row>
    <row r="4284" customHeight="1" spans="3:3">
      <c r="C4284" s="6"/>
    </row>
    <row r="4285" customHeight="1" spans="3:3">
      <c r="C4285" s="6"/>
    </row>
    <row r="4286" customHeight="1" spans="3:3">
      <c r="C4286" s="6"/>
    </row>
    <row r="4287" customHeight="1" spans="3:3">
      <c r="C4287" s="6"/>
    </row>
    <row r="4288" customHeight="1" spans="3:3">
      <c r="C4288" s="6"/>
    </row>
    <row r="4289" customHeight="1" spans="3:3">
      <c r="C4289" s="6"/>
    </row>
    <row r="4290" customHeight="1" spans="3:3">
      <c r="C4290" s="6"/>
    </row>
    <row r="4291" customHeight="1" spans="3:3">
      <c r="C4291" s="6"/>
    </row>
    <row r="4292" customHeight="1" spans="3:3">
      <c r="C4292" s="6"/>
    </row>
    <row r="4293" customHeight="1" spans="3:3">
      <c r="C4293" s="6"/>
    </row>
    <row r="4294" customHeight="1" spans="3:3">
      <c r="C4294" s="6"/>
    </row>
    <row r="4295" customHeight="1" spans="3:3">
      <c r="C4295" s="6"/>
    </row>
    <row r="4296" customHeight="1" spans="3:3">
      <c r="C4296" s="6"/>
    </row>
    <row r="4297" customHeight="1" spans="3:3">
      <c r="C4297" s="6"/>
    </row>
    <row r="4298" customHeight="1" spans="3:3">
      <c r="C4298" s="6"/>
    </row>
    <row r="4299" customHeight="1" spans="3:3">
      <c r="C4299" s="6"/>
    </row>
    <row r="4300" customHeight="1" spans="3:3">
      <c r="C4300" s="6"/>
    </row>
    <row r="4301" customHeight="1" spans="3:3">
      <c r="C4301" s="6"/>
    </row>
    <row r="4302" customHeight="1" spans="3:3">
      <c r="C4302" s="6"/>
    </row>
    <row r="4303" customHeight="1" spans="3:3">
      <c r="C4303" s="6"/>
    </row>
    <row r="4304" customHeight="1" spans="3:3">
      <c r="C4304" s="6"/>
    </row>
    <row r="4305" customHeight="1" spans="3:3">
      <c r="C4305" s="6"/>
    </row>
    <row r="4306" customHeight="1" spans="3:3">
      <c r="C4306" s="6"/>
    </row>
    <row r="4307" customHeight="1" spans="3:3">
      <c r="C4307" s="6"/>
    </row>
    <row r="4308" customHeight="1" spans="3:3">
      <c r="C4308" s="6"/>
    </row>
    <row r="4309" customHeight="1" spans="3:3">
      <c r="C4309" s="6"/>
    </row>
    <row r="4310" customHeight="1" spans="3:3">
      <c r="C4310" s="6"/>
    </row>
    <row r="4311" customHeight="1" spans="3:3">
      <c r="C4311" s="6"/>
    </row>
    <row r="4312" customHeight="1" spans="3:3">
      <c r="C4312" s="6"/>
    </row>
    <row r="4313" customHeight="1" spans="3:3">
      <c r="C4313" s="6"/>
    </row>
    <row r="4314" customHeight="1" spans="3:3">
      <c r="C4314" s="6"/>
    </row>
    <row r="4315" customHeight="1" spans="3:3">
      <c r="C4315" s="6"/>
    </row>
    <row r="4316" customHeight="1" spans="3:3">
      <c r="C4316" s="6"/>
    </row>
    <row r="4317" customHeight="1" spans="3:3">
      <c r="C4317" s="6"/>
    </row>
    <row r="4318" customHeight="1" spans="3:3">
      <c r="C4318" s="6"/>
    </row>
    <row r="4319" customHeight="1" spans="3:3">
      <c r="C4319" s="6"/>
    </row>
    <row r="4320" customHeight="1" spans="3:3">
      <c r="C4320" s="6"/>
    </row>
    <row r="4321" customHeight="1" spans="3:3">
      <c r="C4321" s="6"/>
    </row>
    <row r="4322" customHeight="1" spans="3:3">
      <c r="C4322" s="6"/>
    </row>
    <row r="4323" customHeight="1" spans="3:3">
      <c r="C4323" s="6"/>
    </row>
    <row r="4324" customHeight="1" spans="3:3">
      <c r="C4324" s="6"/>
    </row>
    <row r="4325" customHeight="1" spans="3:3">
      <c r="C4325" s="6"/>
    </row>
    <row r="4326" customHeight="1" spans="3:3">
      <c r="C4326" s="6"/>
    </row>
    <row r="4327" customHeight="1" spans="3:3">
      <c r="C4327" s="6"/>
    </row>
    <row r="4328" customHeight="1" spans="3:3">
      <c r="C4328" s="6"/>
    </row>
    <row r="4329" customHeight="1" spans="3:3">
      <c r="C4329" s="6"/>
    </row>
    <row r="4330" customHeight="1" spans="3:3">
      <c r="C4330" s="6"/>
    </row>
    <row r="4331" customHeight="1" spans="3:3">
      <c r="C4331" s="6"/>
    </row>
    <row r="4332" customHeight="1" spans="3:3">
      <c r="C4332" s="6"/>
    </row>
    <row r="4333" customHeight="1" spans="3:3">
      <c r="C4333" s="6"/>
    </row>
    <row r="4334" customHeight="1" spans="3:3">
      <c r="C4334" s="6"/>
    </row>
    <row r="4335" customHeight="1" spans="3:3">
      <c r="C4335" s="6"/>
    </row>
    <row r="4336" customHeight="1" spans="3:3">
      <c r="C4336" s="6"/>
    </row>
    <row r="4337" customHeight="1" spans="3:3">
      <c r="C4337" s="6"/>
    </row>
    <row r="4338" customHeight="1" spans="3:3">
      <c r="C4338" s="6"/>
    </row>
    <row r="4339" customHeight="1" spans="3:3">
      <c r="C4339" s="6"/>
    </row>
    <row r="4340" customHeight="1" spans="3:3">
      <c r="C4340" s="6"/>
    </row>
    <row r="4341" customHeight="1" spans="3:3">
      <c r="C4341" s="6"/>
    </row>
    <row r="4342" customHeight="1" spans="3:3">
      <c r="C4342" s="6"/>
    </row>
    <row r="4343" customHeight="1" spans="3:3">
      <c r="C4343" s="6"/>
    </row>
    <row r="4344" customHeight="1" spans="3:3">
      <c r="C4344" s="6"/>
    </row>
    <row r="4345" customHeight="1" spans="3:3">
      <c r="C4345" s="6"/>
    </row>
    <row r="4346" customHeight="1" spans="3:3">
      <c r="C4346" s="6"/>
    </row>
    <row r="4347" customHeight="1" spans="3:3">
      <c r="C4347" s="6"/>
    </row>
    <row r="4348" customHeight="1" spans="3:3">
      <c r="C4348" s="6"/>
    </row>
    <row r="4349" customHeight="1" spans="3:3">
      <c r="C4349" s="6"/>
    </row>
    <row r="4350" customHeight="1" spans="3:3">
      <c r="C4350" s="6"/>
    </row>
    <row r="4351" customHeight="1" spans="3:3">
      <c r="C4351" s="6"/>
    </row>
    <row r="4352" customHeight="1" spans="3:3">
      <c r="C4352" s="6"/>
    </row>
    <row r="4353" customHeight="1" spans="3:3">
      <c r="C4353" s="6"/>
    </row>
    <row r="4354" customHeight="1" spans="3:3">
      <c r="C4354" s="6"/>
    </row>
    <row r="4355" customHeight="1" spans="3:3">
      <c r="C4355" s="6"/>
    </row>
    <row r="4356" customHeight="1" spans="3:3">
      <c r="C4356" s="6"/>
    </row>
    <row r="4357" customHeight="1" spans="3:3">
      <c r="C4357" s="6"/>
    </row>
    <row r="4358" customHeight="1" spans="3:3">
      <c r="C4358" s="6"/>
    </row>
    <row r="4359" customHeight="1" spans="3:3">
      <c r="C4359" s="6"/>
    </row>
    <row r="4360" customHeight="1" spans="3:3">
      <c r="C4360" s="6"/>
    </row>
    <row r="4361" customHeight="1" spans="3:3">
      <c r="C4361" s="6"/>
    </row>
    <row r="4362" customHeight="1" spans="3:3">
      <c r="C4362" s="6"/>
    </row>
    <row r="4363" customHeight="1" spans="3:3">
      <c r="C4363" s="6"/>
    </row>
    <row r="4364" customHeight="1" spans="3:3">
      <c r="C4364" s="6"/>
    </row>
    <row r="4365" customHeight="1" spans="3:3">
      <c r="C4365" s="6"/>
    </row>
    <row r="4366" customHeight="1" spans="3:3">
      <c r="C4366" s="6"/>
    </row>
    <row r="4367" customHeight="1" spans="3:3">
      <c r="C4367" s="6"/>
    </row>
    <row r="4368" customHeight="1" spans="3:3">
      <c r="C4368" s="6"/>
    </row>
    <row r="4369" customHeight="1" spans="3:3">
      <c r="C4369" s="6"/>
    </row>
    <row r="4370" customHeight="1" spans="3:3">
      <c r="C4370" s="6"/>
    </row>
    <row r="4371" customHeight="1" spans="3:3">
      <c r="C4371" s="6"/>
    </row>
    <row r="4372" customHeight="1" spans="3:3">
      <c r="C4372" s="6"/>
    </row>
    <row r="4373" customHeight="1" spans="3:3">
      <c r="C4373" s="6"/>
    </row>
    <row r="4374" customHeight="1" spans="3:3">
      <c r="C4374" s="6"/>
    </row>
    <row r="4375" customHeight="1" spans="3:3">
      <c r="C4375" s="6"/>
    </row>
    <row r="4376" customHeight="1" spans="3:3">
      <c r="C4376" s="6"/>
    </row>
    <row r="4377" customHeight="1" spans="3:3">
      <c r="C4377" s="6"/>
    </row>
    <row r="4378" customHeight="1" spans="3:3">
      <c r="C4378" s="6"/>
    </row>
    <row r="4379" customHeight="1" spans="3:3">
      <c r="C4379" s="6"/>
    </row>
    <row r="4380" customHeight="1" spans="3:3">
      <c r="C4380" s="6"/>
    </row>
    <row r="4381" customHeight="1" spans="3:3">
      <c r="C4381" s="6"/>
    </row>
    <row r="4382" customHeight="1" spans="3:3">
      <c r="C4382" s="6"/>
    </row>
    <row r="4383" customHeight="1" spans="3:3">
      <c r="C4383" s="6"/>
    </row>
    <row r="4384" customHeight="1" spans="3:3">
      <c r="C4384" s="6"/>
    </row>
    <row r="4385" customHeight="1" spans="3:3">
      <c r="C4385" s="6"/>
    </row>
    <row r="4386" customHeight="1" spans="3:3">
      <c r="C4386" s="6"/>
    </row>
    <row r="4387" customHeight="1" spans="3:3">
      <c r="C4387" s="6"/>
    </row>
    <row r="4388" customHeight="1" spans="3:3">
      <c r="C4388" s="6"/>
    </row>
    <row r="4389" customHeight="1" spans="3:3">
      <c r="C4389" s="6"/>
    </row>
    <row r="4390" customHeight="1" spans="3:3">
      <c r="C4390" s="6"/>
    </row>
    <row r="4391" customHeight="1" spans="3:3">
      <c r="C4391" s="6"/>
    </row>
    <row r="4392" customHeight="1" spans="3:3">
      <c r="C4392" s="6"/>
    </row>
    <row r="4393" customHeight="1" spans="3:3">
      <c r="C4393" s="6"/>
    </row>
    <row r="4394" customHeight="1" spans="3:3">
      <c r="C4394" s="6"/>
    </row>
    <row r="4395" customHeight="1" spans="3:3">
      <c r="C4395" s="6"/>
    </row>
    <row r="4396" customHeight="1" spans="3:3">
      <c r="C4396" s="6"/>
    </row>
    <row r="4397" customHeight="1" spans="3:3">
      <c r="C4397" s="6"/>
    </row>
    <row r="4398" customHeight="1" spans="3:3">
      <c r="C4398" s="6"/>
    </row>
    <row r="4399" customHeight="1" spans="3:3">
      <c r="C4399" s="6"/>
    </row>
    <row r="4400" customHeight="1" spans="3:3">
      <c r="C4400" s="6"/>
    </row>
    <row r="4401" customHeight="1" spans="3:3">
      <c r="C4401" s="6"/>
    </row>
    <row r="4402" customHeight="1" spans="3:3">
      <c r="C4402" s="6"/>
    </row>
    <row r="4403" customHeight="1" spans="3:3">
      <c r="C4403" s="6"/>
    </row>
    <row r="4404" customHeight="1" spans="3:3">
      <c r="C4404" s="6"/>
    </row>
    <row r="4405" customHeight="1" spans="3:3">
      <c r="C4405" s="6"/>
    </row>
    <row r="4406" customHeight="1" spans="3:3">
      <c r="C4406" s="6"/>
    </row>
    <row r="4407" customHeight="1" spans="3:3">
      <c r="C4407" s="6"/>
    </row>
    <row r="4408" customHeight="1" spans="3:3">
      <c r="C4408" s="6"/>
    </row>
    <row r="4409" customHeight="1" spans="3:3">
      <c r="C4409" s="6"/>
    </row>
    <row r="4410" customHeight="1" spans="3:3">
      <c r="C4410" s="6"/>
    </row>
    <row r="4411" customHeight="1" spans="3:3">
      <c r="C4411" s="6"/>
    </row>
    <row r="4412" customHeight="1" spans="3:3">
      <c r="C4412" s="6"/>
    </row>
    <row r="4413" customHeight="1" spans="3:3">
      <c r="C4413" s="6"/>
    </row>
    <row r="4414" customHeight="1" spans="3:3">
      <c r="C4414" s="6"/>
    </row>
    <row r="4415" customHeight="1" spans="3:3">
      <c r="C4415" s="6"/>
    </row>
    <row r="4416" customHeight="1" spans="3:3">
      <c r="C4416" s="6"/>
    </row>
    <row r="4417" customHeight="1" spans="3:3">
      <c r="C4417" s="6"/>
    </row>
    <row r="4418" customHeight="1" spans="3:3">
      <c r="C4418" s="6"/>
    </row>
    <row r="4419" customHeight="1" spans="3:3">
      <c r="C4419" s="6"/>
    </row>
    <row r="4420" customHeight="1" spans="3:3">
      <c r="C4420" s="6"/>
    </row>
    <row r="4421" customHeight="1" spans="3:3">
      <c r="C4421" s="6"/>
    </row>
    <row r="4422" customHeight="1" spans="3:3">
      <c r="C4422" s="6"/>
    </row>
    <row r="4423" customHeight="1" spans="3:3">
      <c r="C4423" s="6"/>
    </row>
    <row r="4424" customHeight="1" spans="3:3">
      <c r="C4424" s="6"/>
    </row>
    <row r="4425" customHeight="1" spans="3:3">
      <c r="C4425" s="6"/>
    </row>
    <row r="4426" customHeight="1" spans="3:3">
      <c r="C4426" s="6"/>
    </row>
    <row r="4427" customHeight="1" spans="3:3">
      <c r="C4427" s="6"/>
    </row>
    <row r="4428" customHeight="1" spans="3:3">
      <c r="C4428" s="6"/>
    </row>
    <row r="4429" customHeight="1" spans="3:3">
      <c r="C4429" s="6"/>
    </row>
    <row r="4430" customHeight="1" spans="3:3">
      <c r="C4430" s="6"/>
    </row>
    <row r="4431" customHeight="1" spans="3:3">
      <c r="C4431" s="6"/>
    </row>
    <row r="4432" customHeight="1" spans="3:3">
      <c r="C4432" s="6"/>
    </row>
    <row r="4433" customHeight="1" spans="3:3">
      <c r="C4433" s="6"/>
    </row>
    <row r="4434" customHeight="1" spans="3:3">
      <c r="C4434" s="6"/>
    </row>
    <row r="4435" customHeight="1" spans="3:3">
      <c r="C4435" s="6"/>
    </row>
    <row r="4436" customHeight="1" spans="3:3">
      <c r="C4436" s="6"/>
    </row>
    <row r="4437" customHeight="1" spans="3:3">
      <c r="C4437" s="6"/>
    </row>
    <row r="4438" customHeight="1" spans="3:3">
      <c r="C4438" s="6"/>
    </row>
    <row r="4439" customHeight="1" spans="3:3">
      <c r="C4439" s="6"/>
    </row>
    <row r="4440" customHeight="1" spans="3:3">
      <c r="C4440" s="6"/>
    </row>
    <row r="4441" customHeight="1" spans="3:3">
      <c r="C4441" s="6"/>
    </row>
    <row r="4442" customHeight="1" spans="3:3">
      <c r="C4442" s="6"/>
    </row>
    <row r="4443" customHeight="1" spans="3:3">
      <c r="C4443" s="6"/>
    </row>
    <row r="4444" customHeight="1" spans="3:3">
      <c r="C4444" s="6"/>
    </row>
    <row r="4445" customHeight="1" spans="3:3">
      <c r="C4445" s="6"/>
    </row>
    <row r="4446" customHeight="1" spans="3:3">
      <c r="C4446" s="6"/>
    </row>
    <row r="4447" customHeight="1" spans="3:3">
      <c r="C4447" s="6"/>
    </row>
    <row r="4448" customHeight="1" spans="3:3">
      <c r="C4448" s="6"/>
    </row>
    <row r="4449" customHeight="1" spans="3:3">
      <c r="C4449" s="6"/>
    </row>
    <row r="4450" customHeight="1" spans="3:3">
      <c r="C4450" s="6"/>
    </row>
    <row r="4451" customHeight="1" spans="3:3">
      <c r="C4451" s="6"/>
    </row>
    <row r="4452" customHeight="1" spans="3:3">
      <c r="C4452" s="6"/>
    </row>
    <row r="4453" customHeight="1" spans="3:3">
      <c r="C4453" s="6"/>
    </row>
    <row r="4454" customHeight="1" spans="3:3">
      <c r="C4454" s="6"/>
    </row>
    <row r="4455" customHeight="1" spans="3:3">
      <c r="C4455" s="6"/>
    </row>
    <row r="4456" customHeight="1" spans="3:3">
      <c r="C4456" s="6"/>
    </row>
    <row r="4457" customHeight="1" spans="3:3">
      <c r="C4457" s="6"/>
    </row>
    <row r="4458" customHeight="1" spans="3:3">
      <c r="C4458" s="6"/>
    </row>
    <row r="4459" customHeight="1" spans="3:3">
      <c r="C4459" s="6"/>
    </row>
    <row r="4460" customHeight="1" spans="3:3">
      <c r="C4460" s="6"/>
    </row>
    <row r="4461" customHeight="1" spans="3:3">
      <c r="C4461" s="6"/>
    </row>
    <row r="4462" customHeight="1" spans="3:3">
      <c r="C4462" s="6"/>
    </row>
    <row r="4463" customHeight="1" spans="3:3">
      <c r="C4463" s="6"/>
    </row>
    <row r="4464" customHeight="1" spans="3:3">
      <c r="C4464" s="6"/>
    </row>
    <row r="4465" customHeight="1" spans="3:3">
      <c r="C4465" s="6"/>
    </row>
    <row r="4466" customHeight="1" spans="3:3">
      <c r="C4466" s="6"/>
    </row>
    <row r="4467" customHeight="1" spans="3:3">
      <c r="C4467" s="6"/>
    </row>
    <row r="4468" customHeight="1" spans="3:3">
      <c r="C4468" s="6"/>
    </row>
    <row r="4469" customHeight="1" spans="3:3">
      <c r="C4469" s="6"/>
    </row>
    <row r="4470" customHeight="1" spans="3:3">
      <c r="C4470" s="6"/>
    </row>
    <row r="4471" customHeight="1" spans="3:3">
      <c r="C4471" s="6"/>
    </row>
    <row r="4472" customHeight="1" spans="3:3">
      <c r="C4472" s="6"/>
    </row>
    <row r="4473" customHeight="1" spans="3:3">
      <c r="C4473" s="6"/>
    </row>
    <row r="4474" customHeight="1" spans="3:3">
      <c r="C4474" s="6"/>
    </row>
    <row r="4475" customHeight="1" spans="3:3">
      <c r="C4475" s="6"/>
    </row>
    <row r="4476" customHeight="1" spans="3:3">
      <c r="C4476" s="6"/>
    </row>
    <row r="4477" customHeight="1" spans="3:3">
      <c r="C4477" s="6"/>
    </row>
    <row r="4478" customHeight="1" spans="3:3">
      <c r="C4478" s="6"/>
    </row>
    <row r="4479" customHeight="1" spans="3:3">
      <c r="C4479" s="6"/>
    </row>
    <row r="4480" customHeight="1" spans="3:3">
      <c r="C4480" s="6"/>
    </row>
    <row r="4481" customHeight="1" spans="3:3">
      <c r="C4481" s="6"/>
    </row>
    <row r="4482" customHeight="1" spans="3:3">
      <c r="C4482" s="6"/>
    </row>
    <row r="4483" customHeight="1" spans="3:3">
      <c r="C4483" s="6"/>
    </row>
    <row r="4484" customHeight="1" spans="3:3">
      <c r="C4484" s="6"/>
    </row>
    <row r="4485" customHeight="1" spans="3:3">
      <c r="C4485" s="6"/>
    </row>
    <row r="4486" customHeight="1" spans="3:3">
      <c r="C4486" s="6"/>
    </row>
    <row r="4487" customHeight="1" spans="3:3">
      <c r="C4487" s="6"/>
    </row>
    <row r="4488" customHeight="1" spans="3:3">
      <c r="C4488" s="6"/>
    </row>
    <row r="4489" customHeight="1" spans="3:3">
      <c r="C4489" s="6"/>
    </row>
    <row r="4490" customHeight="1" spans="3:3">
      <c r="C4490" s="6"/>
    </row>
    <row r="4491" customHeight="1" spans="3:3">
      <c r="C4491" s="6"/>
    </row>
    <row r="4492" customHeight="1" spans="3:3">
      <c r="C4492" s="6"/>
    </row>
    <row r="4493" customHeight="1" spans="3:3">
      <c r="C4493" s="6"/>
    </row>
    <row r="4494" customHeight="1" spans="3:3">
      <c r="C4494" s="6"/>
    </row>
    <row r="4495" customHeight="1" spans="3:3">
      <c r="C4495" s="6"/>
    </row>
    <row r="4496" customHeight="1" spans="3:3">
      <c r="C4496" s="6"/>
    </row>
    <row r="4497" customHeight="1" spans="3:3">
      <c r="C4497" s="6"/>
    </row>
    <row r="4498" customHeight="1" spans="3:3">
      <c r="C4498" s="6"/>
    </row>
    <row r="4499" customHeight="1" spans="3:3">
      <c r="C4499" s="6"/>
    </row>
    <row r="4500" customHeight="1" spans="3:3">
      <c r="C4500" s="6"/>
    </row>
    <row r="4501" customHeight="1" spans="3:3">
      <c r="C4501" s="6"/>
    </row>
    <row r="4502" customHeight="1" spans="3:3">
      <c r="C4502" s="6"/>
    </row>
    <row r="4503" customHeight="1" spans="3:3">
      <c r="C4503" s="6"/>
    </row>
    <row r="4504" customHeight="1" spans="3:3">
      <c r="C4504" s="6"/>
    </row>
    <row r="4505" customHeight="1" spans="3:3">
      <c r="C4505" s="6"/>
    </row>
    <row r="4506" customHeight="1" spans="3:3">
      <c r="C4506" s="6"/>
    </row>
    <row r="4507" customHeight="1" spans="3:3">
      <c r="C4507" s="6"/>
    </row>
    <row r="4508" customHeight="1" spans="3:3">
      <c r="C4508" s="6"/>
    </row>
    <row r="4509" customHeight="1" spans="3:3">
      <c r="C4509" s="6"/>
    </row>
    <row r="4510" customHeight="1" spans="3:3">
      <c r="C4510" s="6"/>
    </row>
    <row r="4511" customHeight="1" spans="3:3">
      <c r="C4511" s="6"/>
    </row>
    <row r="4512" customHeight="1" spans="3:3">
      <c r="C4512" s="6"/>
    </row>
    <row r="4513" customHeight="1" spans="3:3">
      <c r="C4513" s="6"/>
    </row>
    <row r="4514" customHeight="1" spans="3:3">
      <c r="C4514" s="6"/>
    </row>
    <row r="4515" customHeight="1" spans="3:3">
      <c r="C4515" s="6"/>
    </row>
    <row r="4516" customHeight="1" spans="3:3">
      <c r="C4516" s="6"/>
    </row>
    <row r="4517" customHeight="1" spans="3:3">
      <c r="C4517" s="6"/>
    </row>
    <row r="4518" customHeight="1" spans="3:3">
      <c r="C4518" s="6"/>
    </row>
    <row r="4519" customHeight="1" spans="3:3">
      <c r="C4519" s="6"/>
    </row>
    <row r="4520" customHeight="1" spans="3:3">
      <c r="C4520" s="6"/>
    </row>
    <row r="4521" customHeight="1" spans="3:3">
      <c r="C4521" s="6"/>
    </row>
    <row r="4522" customHeight="1" spans="3:3">
      <c r="C4522" s="6"/>
    </row>
    <row r="4523" customHeight="1" spans="3:3">
      <c r="C4523" s="6"/>
    </row>
    <row r="4524" customHeight="1" spans="3:3">
      <c r="C4524" s="6"/>
    </row>
    <row r="4525" customHeight="1" spans="3:3">
      <c r="C4525" s="6"/>
    </row>
    <row r="4526" customHeight="1" spans="3:3">
      <c r="C4526" s="6"/>
    </row>
    <row r="4527" customHeight="1" spans="3:3">
      <c r="C4527" s="6"/>
    </row>
    <row r="4528" customHeight="1" spans="3:3">
      <c r="C4528" s="6"/>
    </row>
    <row r="4529" customHeight="1" spans="3:3">
      <c r="C4529" s="6"/>
    </row>
    <row r="4530" customHeight="1" spans="3:3">
      <c r="C4530" s="6"/>
    </row>
    <row r="4531" customHeight="1" spans="3:3">
      <c r="C4531" s="6"/>
    </row>
    <row r="4532" customHeight="1" spans="3:3">
      <c r="C4532" s="6"/>
    </row>
    <row r="4533" customHeight="1" spans="3:3">
      <c r="C4533" s="6"/>
    </row>
    <row r="4534" customHeight="1" spans="3:3">
      <c r="C4534" s="6"/>
    </row>
    <row r="4535" customHeight="1" spans="3:3">
      <c r="C4535" s="6"/>
    </row>
    <row r="4536" customHeight="1" spans="3:3">
      <c r="C4536" s="6"/>
    </row>
    <row r="4537" customHeight="1" spans="3:3">
      <c r="C4537" s="6"/>
    </row>
    <row r="4538" customHeight="1" spans="3:3">
      <c r="C4538" s="6"/>
    </row>
    <row r="4539" customHeight="1" spans="3:3">
      <c r="C4539" s="6"/>
    </row>
    <row r="4540" customHeight="1" spans="3:3">
      <c r="C4540" s="6"/>
    </row>
    <row r="4541" customHeight="1" spans="3:3">
      <c r="C4541" s="6"/>
    </row>
    <row r="4542" customHeight="1" spans="3:3">
      <c r="C4542" s="6"/>
    </row>
    <row r="4543" customHeight="1" spans="3:3">
      <c r="C4543" s="6"/>
    </row>
    <row r="4544" customHeight="1" spans="3:3">
      <c r="C4544" s="6"/>
    </row>
    <row r="4545" customHeight="1" spans="3:3">
      <c r="C4545" s="6"/>
    </row>
    <row r="4546" customHeight="1" spans="3:3">
      <c r="C4546" s="6"/>
    </row>
    <row r="4547" customHeight="1" spans="3:3">
      <c r="C4547" s="6"/>
    </row>
    <row r="4548" customHeight="1" spans="3:3">
      <c r="C4548" s="6"/>
    </row>
    <row r="4549" customHeight="1" spans="3:3">
      <c r="C4549" s="6"/>
    </row>
    <row r="4550" customHeight="1" spans="3:3">
      <c r="C4550" s="6"/>
    </row>
    <row r="4551" customHeight="1" spans="3:3">
      <c r="C4551" s="6"/>
    </row>
    <row r="4552" customHeight="1" spans="3:3">
      <c r="C4552" s="6"/>
    </row>
    <row r="4553" customHeight="1" spans="3:3">
      <c r="C4553" s="6"/>
    </row>
    <row r="4554" customHeight="1" spans="3:3">
      <c r="C4554" s="6"/>
    </row>
    <row r="4555" customHeight="1" spans="3:3">
      <c r="C4555" s="6"/>
    </row>
    <row r="4556" customHeight="1" spans="3:3">
      <c r="C4556" s="6"/>
    </row>
    <row r="4557" customHeight="1" spans="3:3">
      <c r="C4557" s="6"/>
    </row>
    <row r="4558" customHeight="1" spans="3:3">
      <c r="C4558" s="6"/>
    </row>
    <row r="4559" customHeight="1" spans="3:3">
      <c r="C4559" s="6"/>
    </row>
    <row r="4560" customHeight="1" spans="3:3">
      <c r="C4560" s="6"/>
    </row>
    <row r="4561" customHeight="1" spans="3:3">
      <c r="C4561" s="6"/>
    </row>
    <row r="4562" customHeight="1" spans="3:3">
      <c r="C4562" s="6"/>
    </row>
    <row r="4563" customHeight="1" spans="3:3">
      <c r="C4563" s="6"/>
    </row>
    <row r="4564" customHeight="1" spans="3:3">
      <c r="C4564" s="6"/>
    </row>
    <row r="4565" customHeight="1" spans="3:3">
      <c r="C4565" s="6"/>
    </row>
    <row r="4566" customHeight="1" spans="3:3">
      <c r="C4566" s="6"/>
    </row>
    <row r="4567" customHeight="1" spans="3:3">
      <c r="C4567" s="6"/>
    </row>
    <row r="4568" customHeight="1" spans="3:3">
      <c r="C4568" s="6"/>
    </row>
    <row r="4569" customHeight="1" spans="3:3">
      <c r="C4569" s="6"/>
    </row>
    <row r="4570" customHeight="1" spans="3:3">
      <c r="C4570" s="6"/>
    </row>
    <row r="4571" customHeight="1" spans="3:3">
      <c r="C4571" s="6"/>
    </row>
    <row r="4572" customHeight="1" spans="3:3">
      <c r="C4572" s="6"/>
    </row>
    <row r="4573" customHeight="1" spans="3:3">
      <c r="C4573" s="6"/>
    </row>
    <row r="4574" customHeight="1" spans="3:3">
      <c r="C4574" s="6"/>
    </row>
    <row r="4575" customHeight="1" spans="3:3">
      <c r="C4575" s="6"/>
    </row>
    <row r="4576" customHeight="1" spans="3:3">
      <c r="C4576" s="6"/>
    </row>
    <row r="4577" customHeight="1" spans="3:3">
      <c r="C4577" s="6"/>
    </row>
    <row r="4578" customHeight="1" spans="3:3">
      <c r="C4578" s="6"/>
    </row>
    <row r="4579" customHeight="1" spans="3:3">
      <c r="C4579" s="6"/>
    </row>
    <row r="4580" customHeight="1" spans="3:3">
      <c r="C4580" s="6"/>
    </row>
    <row r="4581" customHeight="1" spans="3:3">
      <c r="C4581" s="6"/>
    </row>
    <row r="4582" customHeight="1" spans="3:3">
      <c r="C4582" s="6"/>
    </row>
    <row r="4583" customHeight="1" spans="3:3">
      <c r="C4583" s="6"/>
    </row>
    <row r="4584" customHeight="1" spans="3:3">
      <c r="C4584" s="6"/>
    </row>
    <row r="4585" customHeight="1" spans="3:3">
      <c r="C4585" s="6"/>
    </row>
    <row r="4586" customHeight="1" spans="3:3">
      <c r="C4586" s="6"/>
    </row>
    <row r="4587" customHeight="1" spans="3:3">
      <c r="C4587" s="6"/>
    </row>
    <row r="4588" customHeight="1" spans="3:3">
      <c r="C4588" s="6"/>
    </row>
    <row r="4589" customHeight="1" spans="3:3">
      <c r="C4589" s="6"/>
    </row>
    <row r="4590" customHeight="1" spans="3:3">
      <c r="C4590" s="6"/>
    </row>
    <row r="4591" customHeight="1" spans="3:3">
      <c r="C4591" s="6"/>
    </row>
    <row r="4592" customHeight="1" spans="3:3">
      <c r="C4592" s="6"/>
    </row>
    <row r="4593" customHeight="1" spans="3:3">
      <c r="C4593" s="6"/>
    </row>
    <row r="4594" customHeight="1" spans="3:3">
      <c r="C4594" s="6"/>
    </row>
    <row r="4595" customHeight="1" spans="3:3">
      <c r="C4595" s="6"/>
    </row>
    <row r="4596" customHeight="1" spans="3:3">
      <c r="C4596" s="6"/>
    </row>
    <row r="4597" customHeight="1" spans="3:3">
      <c r="C4597" s="6"/>
    </row>
    <row r="4598" customHeight="1" spans="3:3">
      <c r="C4598" s="6"/>
    </row>
    <row r="4599" customHeight="1" spans="3:3">
      <c r="C4599" s="6"/>
    </row>
    <row r="4600" customHeight="1" spans="3:3">
      <c r="C4600" s="6"/>
    </row>
    <row r="4601" customHeight="1" spans="3:3">
      <c r="C4601" s="6"/>
    </row>
    <row r="4602" customHeight="1" spans="3:3">
      <c r="C4602" s="6"/>
    </row>
    <row r="4603" customHeight="1" spans="3:3">
      <c r="C4603" s="6"/>
    </row>
    <row r="4604" customHeight="1" spans="3:3">
      <c r="C4604" s="6"/>
    </row>
    <row r="4605" customHeight="1" spans="3:3">
      <c r="C4605" s="6"/>
    </row>
    <row r="4606" customHeight="1" spans="3:3">
      <c r="C4606" s="6"/>
    </row>
    <row r="4607" customHeight="1" spans="3:3">
      <c r="C4607" s="6"/>
    </row>
    <row r="4608" customHeight="1" spans="3:3">
      <c r="C4608" s="6"/>
    </row>
    <row r="4609" customHeight="1" spans="3:3">
      <c r="C4609" s="6"/>
    </row>
    <row r="4610" customHeight="1" spans="3:3">
      <c r="C4610" s="6"/>
    </row>
    <row r="4611" customHeight="1" spans="3:3">
      <c r="C4611" s="6"/>
    </row>
    <row r="4612" customHeight="1" spans="3:3">
      <c r="C4612" s="6"/>
    </row>
    <row r="4613" customHeight="1" spans="3:3">
      <c r="C4613" s="6"/>
    </row>
    <row r="4614" customHeight="1" spans="3:3">
      <c r="C4614" s="6"/>
    </row>
    <row r="4615" customHeight="1" spans="3:3">
      <c r="C4615" s="6"/>
    </row>
    <row r="4616" customHeight="1" spans="3:3">
      <c r="C4616" s="6"/>
    </row>
    <row r="4617" customHeight="1" spans="3:3">
      <c r="C4617" s="6"/>
    </row>
    <row r="4618" customHeight="1" spans="3:3">
      <c r="C4618" s="6"/>
    </row>
    <row r="4619" customHeight="1" spans="3:3">
      <c r="C4619" s="6"/>
    </row>
    <row r="4620" customHeight="1" spans="3:3">
      <c r="C4620" s="6"/>
    </row>
    <row r="4621" customHeight="1" spans="3:3">
      <c r="C4621" s="6"/>
    </row>
    <row r="4622" customHeight="1" spans="3:3">
      <c r="C4622" s="6"/>
    </row>
    <row r="4623" customHeight="1" spans="3:3">
      <c r="C4623" s="6"/>
    </row>
    <row r="4624" customHeight="1" spans="3:3">
      <c r="C4624" s="6"/>
    </row>
    <row r="4625" customHeight="1" spans="3:3">
      <c r="C4625" s="6"/>
    </row>
    <row r="4626" customHeight="1" spans="3:3">
      <c r="C4626" s="6"/>
    </row>
    <row r="4627" customHeight="1" spans="3:3">
      <c r="C4627" s="6"/>
    </row>
    <row r="4628" customHeight="1" spans="3:3">
      <c r="C4628" s="6"/>
    </row>
    <row r="4629" customHeight="1" spans="3:3">
      <c r="C4629" s="6"/>
    </row>
    <row r="4630" customHeight="1" spans="3:3">
      <c r="C4630" s="6"/>
    </row>
    <row r="4631" customHeight="1" spans="3:3">
      <c r="C4631" s="6"/>
    </row>
    <row r="4632" customHeight="1" spans="3:3">
      <c r="C4632" s="6"/>
    </row>
    <row r="4633" customHeight="1" spans="3:3">
      <c r="C4633" s="6"/>
    </row>
    <row r="4634" customHeight="1" spans="3:3">
      <c r="C4634" s="6"/>
    </row>
    <row r="4635" customHeight="1" spans="3:3">
      <c r="C4635" s="6"/>
    </row>
    <row r="4636" customHeight="1" spans="3:3">
      <c r="C4636" s="6"/>
    </row>
    <row r="4637" customHeight="1" spans="3:3">
      <c r="C4637" s="6"/>
    </row>
    <row r="4638" customHeight="1" spans="3:3">
      <c r="C4638" s="6"/>
    </row>
    <row r="4639" customHeight="1" spans="3:3">
      <c r="C4639" s="6"/>
    </row>
    <row r="4640" customHeight="1" spans="3:3">
      <c r="C4640" s="6"/>
    </row>
    <row r="4641" customHeight="1" spans="3:3">
      <c r="C4641" s="6"/>
    </row>
    <row r="4642" customHeight="1" spans="3:3">
      <c r="C4642" s="6"/>
    </row>
    <row r="4643" customHeight="1" spans="3:3">
      <c r="C4643" s="6"/>
    </row>
    <row r="4644" customHeight="1" spans="3:3">
      <c r="C4644" s="6"/>
    </row>
    <row r="4645" customHeight="1" spans="3:3">
      <c r="C4645" s="6"/>
    </row>
    <row r="4646" customHeight="1" spans="3:3">
      <c r="C4646" s="6"/>
    </row>
    <row r="4647" customHeight="1" spans="3:3">
      <c r="C4647" s="6"/>
    </row>
    <row r="4648" customHeight="1" spans="3:3">
      <c r="C4648" s="6"/>
    </row>
    <row r="4649" customHeight="1" spans="3:3">
      <c r="C4649" s="6"/>
    </row>
    <row r="4650" customHeight="1" spans="3:3">
      <c r="C4650" s="6"/>
    </row>
    <row r="4651" customHeight="1" spans="3:3">
      <c r="C4651" s="6"/>
    </row>
    <row r="4652" customHeight="1" spans="3:3">
      <c r="C4652" s="6"/>
    </row>
    <row r="4653" customHeight="1" spans="3:3">
      <c r="C4653" s="6"/>
    </row>
    <row r="4654" customHeight="1" spans="3:3">
      <c r="C4654" s="6"/>
    </row>
    <row r="4655" customHeight="1" spans="3:3">
      <c r="C4655" s="6"/>
    </row>
    <row r="4656" customHeight="1" spans="3:3">
      <c r="C4656" s="6"/>
    </row>
    <row r="4657" customHeight="1" spans="3:3">
      <c r="C4657" s="6"/>
    </row>
    <row r="4658" customHeight="1" spans="3:3">
      <c r="C4658" s="6"/>
    </row>
    <row r="4659" customHeight="1" spans="3:3">
      <c r="C4659" s="6"/>
    </row>
    <row r="4660" customHeight="1" spans="3:3">
      <c r="C4660" s="6"/>
    </row>
    <row r="4661" customHeight="1" spans="3:3">
      <c r="C4661" s="6"/>
    </row>
    <row r="4662" customHeight="1" spans="3:3">
      <c r="C4662" s="6"/>
    </row>
    <row r="4663" customHeight="1" spans="3:3">
      <c r="C4663" s="6"/>
    </row>
    <row r="4664" customHeight="1" spans="3:3">
      <c r="C4664" s="6"/>
    </row>
    <row r="4665" customHeight="1" spans="3:3">
      <c r="C4665" s="6"/>
    </row>
    <row r="4666" customHeight="1" spans="3:3">
      <c r="C4666" s="6"/>
    </row>
    <row r="4667" customHeight="1" spans="3:3">
      <c r="C4667" s="6"/>
    </row>
    <row r="4668" customHeight="1" spans="3:3">
      <c r="C4668" s="6"/>
    </row>
    <row r="4669" customHeight="1" spans="3:3">
      <c r="C4669" s="6"/>
    </row>
    <row r="4670" customHeight="1" spans="3:3">
      <c r="C4670" s="6"/>
    </row>
    <row r="4671" customHeight="1" spans="3:3">
      <c r="C4671" s="6"/>
    </row>
    <row r="4672" customHeight="1" spans="3:3">
      <c r="C4672" s="6"/>
    </row>
    <row r="4673" customHeight="1" spans="3:3">
      <c r="C4673" s="6"/>
    </row>
    <row r="4674" customHeight="1" spans="3:3">
      <c r="C4674" s="6"/>
    </row>
    <row r="4675" customHeight="1" spans="3:3">
      <c r="C4675" s="6"/>
    </row>
    <row r="4676" customHeight="1" spans="3:3">
      <c r="C4676" s="6"/>
    </row>
    <row r="4677" customHeight="1" spans="3:3">
      <c r="C4677" s="6"/>
    </row>
    <row r="4678" customHeight="1" spans="3:3">
      <c r="C4678" s="6"/>
    </row>
    <row r="4679" customHeight="1" spans="3:3">
      <c r="C4679" s="6"/>
    </row>
    <row r="4680" customHeight="1" spans="3:3">
      <c r="C4680" s="6"/>
    </row>
    <row r="4681" customHeight="1" spans="3:3">
      <c r="C4681" s="6"/>
    </row>
    <row r="4682" customHeight="1" spans="3:3">
      <c r="C4682" s="6"/>
    </row>
    <row r="4683" customHeight="1" spans="3:3">
      <c r="C4683" s="6"/>
    </row>
    <row r="4684" customHeight="1" spans="3:3">
      <c r="C4684" s="6"/>
    </row>
    <row r="4685" customHeight="1" spans="3:3">
      <c r="C4685" s="6"/>
    </row>
    <row r="4686" customHeight="1" spans="3:3">
      <c r="C4686" s="6"/>
    </row>
    <row r="4687" customHeight="1" spans="3:3">
      <c r="C4687" s="6"/>
    </row>
    <row r="4688" customHeight="1" spans="3:3">
      <c r="C4688" s="6"/>
    </row>
    <row r="4689" customHeight="1" spans="3:3">
      <c r="C4689" s="6"/>
    </row>
    <row r="4690" customHeight="1" spans="3:3">
      <c r="C4690" s="6"/>
    </row>
    <row r="4691" customHeight="1" spans="3:3">
      <c r="C4691" s="6"/>
    </row>
    <row r="4692" customHeight="1" spans="3:3">
      <c r="C4692" s="6"/>
    </row>
    <row r="4693" customHeight="1" spans="3:3">
      <c r="C4693" s="6"/>
    </row>
    <row r="4694" customHeight="1" spans="3:3">
      <c r="C4694" s="6"/>
    </row>
    <row r="4695" customHeight="1" spans="3:3">
      <c r="C4695" s="6"/>
    </row>
    <row r="4696" customHeight="1" spans="3:3">
      <c r="C4696" s="6"/>
    </row>
    <row r="4697" customHeight="1" spans="3:3">
      <c r="C4697" s="6"/>
    </row>
    <row r="4698" customHeight="1" spans="3:3">
      <c r="C4698" s="6"/>
    </row>
    <row r="4699" customHeight="1" spans="3:3">
      <c r="C4699" s="6"/>
    </row>
    <row r="4700" customHeight="1" spans="3:3">
      <c r="C4700" s="6"/>
    </row>
    <row r="4701" customHeight="1" spans="3:3">
      <c r="C4701" s="6"/>
    </row>
    <row r="4702" customHeight="1" spans="3:3">
      <c r="C4702" s="6"/>
    </row>
    <row r="4703" customHeight="1" spans="3:3">
      <c r="C4703" s="6"/>
    </row>
    <row r="4704" customHeight="1" spans="3:3">
      <c r="C4704" s="6"/>
    </row>
    <row r="4705" customHeight="1" spans="3:3">
      <c r="C4705" s="6"/>
    </row>
    <row r="4706" customHeight="1" spans="3:3">
      <c r="C4706" s="6"/>
    </row>
    <row r="4707" customHeight="1" spans="3:3">
      <c r="C4707" s="6"/>
    </row>
    <row r="4708" customHeight="1" spans="3:3">
      <c r="C4708" s="6"/>
    </row>
    <row r="4709" customHeight="1" spans="3:3">
      <c r="C4709" s="6"/>
    </row>
    <row r="4710" customHeight="1" spans="3:3">
      <c r="C4710" s="6"/>
    </row>
    <row r="4711" customHeight="1" spans="3:3">
      <c r="C4711" s="6"/>
    </row>
    <row r="4712" customHeight="1" spans="3:3">
      <c r="C4712" s="6"/>
    </row>
    <row r="4713" customHeight="1" spans="3:3">
      <c r="C4713" s="6"/>
    </row>
    <row r="4714" customHeight="1" spans="3:3">
      <c r="C4714" s="6"/>
    </row>
    <row r="4715" customHeight="1" spans="3:3">
      <c r="C4715" s="6"/>
    </row>
    <row r="4716" customHeight="1" spans="3:3">
      <c r="C4716" s="6"/>
    </row>
    <row r="4717" customHeight="1" spans="3:3">
      <c r="C4717" s="6"/>
    </row>
    <row r="4718" customHeight="1" spans="3:3">
      <c r="C4718" s="6"/>
    </row>
    <row r="4719" customHeight="1" spans="3:3">
      <c r="C4719" s="6"/>
    </row>
    <row r="4720" customHeight="1" spans="3:3">
      <c r="C4720" s="6"/>
    </row>
    <row r="4721" customHeight="1" spans="3:3">
      <c r="C4721" s="6"/>
    </row>
    <row r="4722" customHeight="1" spans="3:3">
      <c r="C4722" s="6"/>
    </row>
    <row r="4723" customHeight="1" spans="3:3">
      <c r="C4723" s="6"/>
    </row>
    <row r="4724" customHeight="1" spans="3:3">
      <c r="C4724" s="6"/>
    </row>
    <row r="4725" customHeight="1" spans="3:3">
      <c r="C4725" s="6"/>
    </row>
    <row r="4726" customHeight="1" spans="3:3">
      <c r="C4726" s="6"/>
    </row>
    <row r="4727" customHeight="1" spans="3:3">
      <c r="C4727" s="6"/>
    </row>
    <row r="4728" customHeight="1" spans="3:3">
      <c r="C4728" s="6"/>
    </row>
    <row r="4729" customHeight="1" spans="3:3">
      <c r="C4729" s="6"/>
    </row>
    <row r="4730" customHeight="1" spans="3:3">
      <c r="C4730" s="6"/>
    </row>
    <row r="4731" customHeight="1" spans="3:3">
      <c r="C4731" s="6"/>
    </row>
    <row r="4732" customHeight="1" spans="3:3">
      <c r="C4732" s="6"/>
    </row>
    <row r="4733" customHeight="1" spans="3:3">
      <c r="C4733" s="6"/>
    </row>
    <row r="4734" customHeight="1" spans="3:3">
      <c r="C4734" s="6"/>
    </row>
    <row r="4735" customHeight="1" spans="3:3">
      <c r="C4735" s="6"/>
    </row>
    <row r="4736" customHeight="1" spans="3:3">
      <c r="C4736" s="6"/>
    </row>
    <row r="4737" customHeight="1" spans="3:3">
      <c r="C4737" s="6"/>
    </row>
    <row r="4738" customHeight="1" spans="3:3">
      <c r="C4738" s="6"/>
    </row>
    <row r="4739" customHeight="1" spans="3:3">
      <c r="C4739" s="6"/>
    </row>
    <row r="4740" customHeight="1" spans="3:3">
      <c r="C4740" s="6"/>
    </row>
    <row r="4741" customHeight="1" spans="3:3">
      <c r="C4741" s="6"/>
    </row>
    <row r="4742" customHeight="1" spans="3:3">
      <c r="C4742" s="6"/>
    </row>
    <row r="4743" customHeight="1" spans="3:3">
      <c r="C4743" s="6"/>
    </row>
    <row r="4744" customHeight="1" spans="3:3">
      <c r="C4744" s="6"/>
    </row>
    <row r="4745" customHeight="1" spans="3:3">
      <c r="C4745" s="6"/>
    </row>
    <row r="4746" customHeight="1" spans="3:3">
      <c r="C4746" s="6"/>
    </row>
    <row r="4747" customHeight="1" spans="3:3">
      <c r="C4747" s="6"/>
    </row>
    <row r="4748" customHeight="1" spans="3:3">
      <c r="C4748" s="6"/>
    </row>
    <row r="4749" customHeight="1" spans="3:3">
      <c r="C4749" s="6"/>
    </row>
    <row r="4750" customHeight="1" spans="3:3">
      <c r="C4750" s="6"/>
    </row>
    <row r="4751" customHeight="1" spans="3:3">
      <c r="C4751" s="6"/>
    </row>
    <row r="4752" customHeight="1" spans="3:3">
      <c r="C4752" s="6"/>
    </row>
    <row r="4753" customHeight="1" spans="3:3">
      <c r="C4753" s="6"/>
    </row>
    <row r="4754" customHeight="1" spans="3:3">
      <c r="C4754" s="6"/>
    </row>
    <row r="4755" customHeight="1" spans="3:3">
      <c r="C4755" s="6"/>
    </row>
    <row r="4756" customHeight="1" spans="3:3">
      <c r="C4756" s="6"/>
    </row>
    <row r="4757" customHeight="1" spans="3:3">
      <c r="C4757" s="6"/>
    </row>
    <row r="4758" customHeight="1" spans="3:3">
      <c r="C4758" s="6"/>
    </row>
    <row r="4759" customHeight="1" spans="3:3">
      <c r="C4759" s="6"/>
    </row>
    <row r="4760" customHeight="1" spans="3:3">
      <c r="C4760" s="6"/>
    </row>
    <row r="4761" customHeight="1" spans="3:3">
      <c r="C4761" s="6"/>
    </row>
    <row r="4762" customHeight="1" spans="3:3">
      <c r="C4762" s="6"/>
    </row>
    <row r="4763" customHeight="1" spans="3:3">
      <c r="C4763" s="6"/>
    </row>
    <row r="4764" customHeight="1" spans="3:3">
      <c r="C4764" s="6"/>
    </row>
    <row r="4765" customHeight="1" spans="3:3">
      <c r="C4765" s="6"/>
    </row>
    <row r="4766" customHeight="1" spans="3:3">
      <c r="C4766" s="6"/>
    </row>
    <row r="4767" customHeight="1" spans="3:3">
      <c r="C4767" s="6"/>
    </row>
    <row r="4768" customHeight="1" spans="3:3">
      <c r="C4768" s="6"/>
    </row>
    <row r="4769" customHeight="1" spans="3:3">
      <c r="C4769" s="6"/>
    </row>
    <row r="4770" customHeight="1" spans="3:3">
      <c r="C4770" s="6"/>
    </row>
    <row r="4771" customHeight="1" spans="3:3">
      <c r="C4771" s="6"/>
    </row>
    <row r="4772" customHeight="1" spans="3:3">
      <c r="C4772" s="6"/>
    </row>
    <row r="4773" customHeight="1" spans="3:3">
      <c r="C4773" s="6"/>
    </row>
    <row r="4774" customHeight="1" spans="3:3">
      <c r="C4774" s="6"/>
    </row>
    <row r="4775" customHeight="1" spans="3:3">
      <c r="C4775" s="6"/>
    </row>
    <row r="4776" customHeight="1" spans="3:3">
      <c r="C4776" s="6"/>
    </row>
    <row r="4777" customHeight="1" spans="3:3">
      <c r="C4777" s="6"/>
    </row>
    <row r="4778" customHeight="1" spans="3:3">
      <c r="C4778" s="6"/>
    </row>
    <row r="4779" customHeight="1" spans="3:3">
      <c r="C4779" s="6"/>
    </row>
    <row r="4780" customHeight="1" spans="3:3">
      <c r="C4780" s="6"/>
    </row>
    <row r="4781" customHeight="1" spans="3:3">
      <c r="C4781" s="6"/>
    </row>
    <row r="4782" customHeight="1" spans="3:3">
      <c r="C4782" s="6"/>
    </row>
    <row r="4783" customHeight="1" spans="3:3">
      <c r="C4783" s="6"/>
    </row>
    <row r="4784" customHeight="1" spans="3:3">
      <c r="C4784" s="6"/>
    </row>
    <row r="4785" customHeight="1" spans="3:3">
      <c r="C4785" s="6"/>
    </row>
    <row r="4786" customHeight="1" spans="3:3">
      <c r="C4786" s="6"/>
    </row>
    <row r="4787" customHeight="1" spans="3:3">
      <c r="C4787" s="6"/>
    </row>
    <row r="4788" customHeight="1" spans="3:3">
      <c r="C4788" s="6"/>
    </row>
    <row r="4789" customHeight="1" spans="3:3">
      <c r="C4789" s="6"/>
    </row>
    <row r="4790" customHeight="1" spans="3:3">
      <c r="C4790" s="6"/>
    </row>
    <row r="4791" customHeight="1" spans="3:3">
      <c r="C4791" s="6"/>
    </row>
    <row r="4792" customHeight="1" spans="3:3">
      <c r="C4792" s="6"/>
    </row>
    <row r="4793" customHeight="1" spans="3:3">
      <c r="C4793" s="6"/>
    </row>
    <row r="4794" customHeight="1" spans="3:3">
      <c r="C4794" s="6"/>
    </row>
    <row r="4795" customHeight="1" spans="3:3">
      <c r="C4795" s="6"/>
    </row>
    <row r="4796" customHeight="1" spans="3:3">
      <c r="C4796" s="6"/>
    </row>
    <row r="4797" customHeight="1" spans="3:3">
      <c r="C4797" s="6"/>
    </row>
    <row r="4798" customHeight="1" spans="3:3">
      <c r="C4798" s="6"/>
    </row>
    <row r="4799" customHeight="1" spans="3:3">
      <c r="C4799" s="6"/>
    </row>
    <row r="4800" customHeight="1" spans="3:3">
      <c r="C4800" s="6"/>
    </row>
    <row r="4801" customHeight="1" spans="3:3">
      <c r="C4801" s="6"/>
    </row>
    <row r="4802" customHeight="1" spans="3:3">
      <c r="C4802" s="6"/>
    </row>
    <row r="4803" customHeight="1" spans="3:3">
      <c r="C4803" s="6"/>
    </row>
    <row r="4804" customHeight="1" spans="3:3">
      <c r="C4804" s="6"/>
    </row>
    <row r="4805" customHeight="1" spans="3:3">
      <c r="C4805" s="6"/>
    </row>
    <row r="4806" customHeight="1" spans="3:3">
      <c r="C4806" s="6"/>
    </row>
    <row r="4807" customHeight="1" spans="3:3">
      <c r="C4807" s="6"/>
    </row>
    <row r="4808" customHeight="1" spans="3:3">
      <c r="C4808" s="6"/>
    </row>
    <row r="4809" customHeight="1" spans="3:3">
      <c r="C4809" s="6"/>
    </row>
    <row r="4810" customHeight="1" spans="3:3">
      <c r="C4810" s="6"/>
    </row>
    <row r="4811" customHeight="1" spans="3:3">
      <c r="C4811" s="6"/>
    </row>
    <row r="4812" customHeight="1" spans="3:3">
      <c r="C4812" s="6"/>
    </row>
    <row r="4813" customHeight="1" spans="3:3">
      <c r="C4813" s="6"/>
    </row>
    <row r="4814" customHeight="1" spans="3:3">
      <c r="C4814" s="6"/>
    </row>
    <row r="4815" customHeight="1" spans="3:3">
      <c r="C4815" s="6"/>
    </row>
    <row r="4816" customHeight="1" spans="3:3">
      <c r="C4816" s="6"/>
    </row>
    <row r="4817" customHeight="1" spans="3:3">
      <c r="C4817" s="6"/>
    </row>
    <row r="4818" customHeight="1" spans="3:3">
      <c r="C4818" s="6"/>
    </row>
    <row r="4819" customHeight="1" spans="3:3">
      <c r="C4819" s="6"/>
    </row>
    <row r="4820" customHeight="1" spans="3:3">
      <c r="C4820" s="6"/>
    </row>
    <row r="4821" customHeight="1" spans="3:3">
      <c r="C4821" s="6"/>
    </row>
    <row r="4822" customHeight="1" spans="3:3">
      <c r="C4822" s="6"/>
    </row>
    <row r="4823" customHeight="1" spans="3:3">
      <c r="C4823" s="6"/>
    </row>
    <row r="4824" customHeight="1" spans="3:3">
      <c r="C4824" s="6"/>
    </row>
    <row r="4825" customHeight="1" spans="3:3">
      <c r="C4825" s="6"/>
    </row>
    <row r="4826" customHeight="1" spans="3:3">
      <c r="C4826" s="6"/>
    </row>
    <row r="4827" customHeight="1" spans="3:3">
      <c r="C4827" s="6"/>
    </row>
    <row r="4828" customHeight="1" spans="3:3">
      <c r="C4828" s="6"/>
    </row>
    <row r="4829" customHeight="1" spans="3:3">
      <c r="C4829" s="6"/>
    </row>
    <row r="4830" customHeight="1" spans="3:3">
      <c r="C4830" s="6"/>
    </row>
    <row r="4831" customHeight="1" spans="3:3">
      <c r="C4831" s="6"/>
    </row>
    <row r="4832" customHeight="1" spans="3:3">
      <c r="C4832" s="6"/>
    </row>
    <row r="4833" customHeight="1" spans="3:3">
      <c r="C4833" s="6"/>
    </row>
    <row r="4834" customHeight="1" spans="3:3">
      <c r="C4834" s="6"/>
    </row>
    <row r="4835" customHeight="1" spans="3:3">
      <c r="C4835" s="6"/>
    </row>
    <row r="4836" customHeight="1" spans="3:3">
      <c r="C4836" s="6"/>
    </row>
    <row r="4837" customHeight="1" spans="3:3">
      <c r="C4837" s="6"/>
    </row>
    <row r="4838" customHeight="1" spans="3:3">
      <c r="C4838" s="6"/>
    </row>
    <row r="4839" customHeight="1" spans="3:3">
      <c r="C4839" s="6"/>
    </row>
    <row r="4840" customHeight="1" spans="3:3">
      <c r="C4840" s="6"/>
    </row>
    <row r="4841" customHeight="1" spans="3:3">
      <c r="C4841" s="6"/>
    </row>
    <row r="4842" customHeight="1" spans="3:3">
      <c r="C4842" s="6"/>
    </row>
    <row r="4843" customHeight="1" spans="3:3">
      <c r="C4843" s="6"/>
    </row>
    <row r="4844" customHeight="1" spans="3:3">
      <c r="C4844" s="6"/>
    </row>
    <row r="4845" customHeight="1" spans="3:3">
      <c r="C4845" s="6"/>
    </row>
    <row r="4846" customHeight="1" spans="3:3">
      <c r="C4846" s="6"/>
    </row>
    <row r="4847" customHeight="1" spans="3:3">
      <c r="C4847" s="6"/>
    </row>
    <row r="4848" customHeight="1" spans="3:3">
      <c r="C4848" s="6"/>
    </row>
    <row r="4849" customHeight="1" spans="3:3">
      <c r="C4849" s="6"/>
    </row>
    <row r="4850" customHeight="1" spans="3:3">
      <c r="C4850" s="6"/>
    </row>
    <row r="4851" customHeight="1" spans="3:3">
      <c r="C4851" s="6"/>
    </row>
    <row r="4852" customHeight="1" spans="3:3">
      <c r="C4852" s="6"/>
    </row>
    <row r="4853" customHeight="1" spans="3:3">
      <c r="C4853" s="6"/>
    </row>
    <row r="4854" customHeight="1" spans="3:3">
      <c r="C4854" s="6"/>
    </row>
    <row r="4855" customHeight="1" spans="3:3">
      <c r="C4855" s="6"/>
    </row>
    <row r="4856" customHeight="1" spans="3:3">
      <c r="C4856" s="6"/>
    </row>
    <row r="4857" customHeight="1" spans="3:3">
      <c r="C4857" s="6"/>
    </row>
    <row r="4858" customHeight="1" spans="3:3">
      <c r="C4858" s="6"/>
    </row>
    <row r="4859" customHeight="1" spans="3:3">
      <c r="C4859" s="6"/>
    </row>
    <row r="4860" customHeight="1" spans="3:3">
      <c r="C4860" s="6"/>
    </row>
    <row r="4861" customHeight="1" spans="3:3">
      <c r="C4861" s="6"/>
    </row>
    <row r="4862" customHeight="1" spans="3:3">
      <c r="C4862" s="6"/>
    </row>
    <row r="4863" customHeight="1" spans="3:3">
      <c r="C4863" s="6"/>
    </row>
    <row r="4864" customHeight="1" spans="3:3">
      <c r="C4864" s="6"/>
    </row>
    <row r="4865" customHeight="1" spans="3:3">
      <c r="C4865" s="6"/>
    </row>
    <row r="4866" customHeight="1" spans="3:3">
      <c r="C4866" s="6"/>
    </row>
    <row r="4867" customHeight="1" spans="3:3">
      <c r="C4867" s="6"/>
    </row>
    <row r="4868" customHeight="1" spans="3:3">
      <c r="C4868" s="6"/>
    </row>
    <row r="4869" customHeight="1" spans="3:3">
      <c r="C4869" s="6"/>
    </row>
    <row r="4870" customHeight="1" spans="3:3">
      <c r="C4870" s="6"/>
    </row>
    <row r="4871" customHeight="1" spans="3:3">
      <c r="C4871" s="6"/>
    </row>
    <row r="4872" customHeight="1" spans="3:3">
      <c r="C4872" s="6"/>
    </row>
    <row r="4873" customHeight="1" spans="3:3">
      <c r="C4873" s="6"/>
    </row>
    <row r="4874" customHeight="1" spans="3:3">
      <c r="C4874" s="6"/>
    </row>
    <row r="4875" customHeight="1" spans="3:3">
      <c r="C4875" s="6"/>
    </row>
    <row r="4876" customHeight="1" spans="3:3">
      <c r="C4876" s="6"/>
    </row>
    <row r="4877" customHeight="1" spans="3:3">
      <c r="C4877" s="6"/>
    </row>
    <row r="4878" customHeight="1" spans="3:3">
      <c r="C4878" s="6"/>
    </row>
    <row r="4879" customHeight="1" spans="3:3">
      <c r="C4879" s="6"/>
    </row>
    <row r="4880" customHeight="1" spans="3:3">
      <c r="C4880" s="6"/>
    </row>
    <row r="4881" customHeight="1" spans="3:3">
      <c r="C4881" s="6"/>
    </row>
    <row r="4882" customHeight="1" spans="3:3">
      <c r="C4882" s="6"/>
    </row>
    <row r="4883" customHeight="1" spans="3:3">
      <c r="C4883" s="6"/>
    </row>
    <row r="4884" customHeight="1" spans="3:3">
      <c r="C4884" s="6"/>
    </row>
    <row r="4885" customHeight="1" spans="3:3">
      <c r="C4885" s="6"/>
    </row>
    <row r="4886" customHeight="1" spans="3:3">
      <c r="C4886" s="6"/>
    </row>
    <row r="4887" customHeight="1" spans="3:3">
      <c r="C4887" s="6"/>
    </row>
    <row r="4888" customHeight="1" spans="3:3">
      <c r="C4888" s="6"/>
    </row>
    <row r="4889" customHeight="1" spans="3:3">
      <c r="C4889" s="6"/>
    </row>
    <row r="4890" customHeight="1" spans="3:3">
      <c r="C4890" s="6"/>
    </row>
    <row r="4891" customHeight="1" spans="3:3">
      <c r="C4891" s="6"/>
    </row>
    <row r="4892" customHeight="1" spans="3:3">
      <c r="C4892" s="6"/>
    </row>
    <row r="4893" customHeight="1" spans="3:3">
      <c r="C4893" s="6"/>
    </row>
    <row r="4894" customHeight="1" spans="3:3">
      <c r="C4894" s="6"/>
    </row>
    <row r="4895" customHeight="1" spans="3:3">
      <c r="C4895" s="6"/>
    </row>
    <row r="4896" customHeight="1" spans="3:3">
      <c r="C4896" s="6"/>
    </row>
    <row r="4897" customHeight="1" spans="3:3">
      <c r="C4897" s="6"/>
    </row>
    <row r="4898" customHeight="1" spans="3:3">
      <c r="C4898" s="6"/>
    </row>
    <row r="4899" customHeight="1" spans="3:3">
      <c r="C4899" s="6"/>
    </row>
    <row r="4900" customHeight="1" spans="3:3">
      <c r="C4900" s="6"/>
    </row>
    <row r="4901" customHeight="1" spans="3:3">
      <c r="C4901" s="6"/>
    </row>
    <row r="4902" customHeight="1" spans="3:3">
      <c r="C4902" s="6"/>
    </row>
    <row r="4903" customHeight="1" spans="3:3">
      <c r="C4903" s="6"/>
    </row>
    <row r="4904" customHeight="1" spans="3:3">
      <c r="C4904" s="6"/>
    </row>
    <row r="4905" customHeight="1" spans="3:3">
      <c r="C4905" s="6"/>
    </row>
    <row r="4906" customHeight="1" spans="3:3">
      <c r="C4906" s="6"/>
    </row>
    <row r="4907" customHeight="1" spans="3:3">
      <c r="C4907" s="6"/>
    </row>
    <row r="4908" customHeight="1" spans="3:3">
      <c r="C4908" s="6"/>
    </row>
    <row r="4909" customHeight="1" spans="3:3">
      <c r="C4909" s="6"/>
    </row>
    <row r="4910" customHeight="1" spans="3:3">
      <c r="C4910" s="6"/>
    </row>
    <row r="4911" customHeight="1" spans="3:3">
      <c r="C4911" s="6"/>
    </row>
    <row r="4912" customHeight="1" spans="3:3">
      <c r="C4912" s="6"/>
    </row>
    <row r="4913" customHeight="1" spans="3:3">
      <c r="C4913" s="6"/>
    </row>
    <row r="4914" customHeight="1" spans="3:3">
      <c r="C4914" s="6"/>
    </row>
    <row r="4915" customHeight="1" spans="3:3">
      <c r="C4915" s="6"/>
    </row>
    <row r="4916" customHeight="1" spans="3:3">
      <c r="C4916" s="6"/>
    </row>
    <row r="4917" customHeight="1" spans="3:3">
      <c r="C4917" s="6"/>
    </row>
    <row r="4918" customHeight="1" spans="3:3">
      <c r="C4918" s="6"/>
    </row>
    <row r="4919" customHeight="1" spans="3:3">
      <c r="C4919" s="6"/>
    </row>
    <row r="4920" customHeight="1" spans="3:3">
      <c r="C4920" s="6"/>
    </row>
    <row r="4921" customHeight="1" spans="3:3">
      <c r="C4921" s="6"/>
    </row>
    <row r="4922" customHeight="1" spans="3:3">
      <c r="C4922" s="6"/>
    </row>
    <row r="4923" customHeight="1" spans="3:3">
      <c r="C4923" s="6"/>
    </row>
    <row r="4924" customHeight="1" spans="3:3">
      <c r="C4924" s="6"/>
    </row>
    <row r="4925" customHeight="1" spans="3:3">
      <c r="C4925" s="6"/>
    </row>
    <row r="4926" customHeight="1" spans="3:3">
      <c r="C4926" s="6"/>
    </row>
    <row r="4927" customHeight="1" spans="3:3">
      <c r="C4927" s="6"/>
    </row>
    <row r="4928" customHeight="1" spans="3:3">
      <c r="C4928" s="6"/>
    </row>
    <row r="4929" customHeight="1" spans="3:3">
      <c r="C4929" s="6"/>
    </row>
    <row r="4930" customHeight="1" spans="3:3">
      <c r="C4930" s="6"/>
    </row>
    <row r="4931" customHeight="1" spans="3:3">
      <c r="C4931" s="6"/>
    </row>
    <row r="4932" customHeight="1" spans="3:3">
      <c r="C4932" s="6"/>
    </row>
    <row r="4933" customHeight="1" spans="3:3">
      <c r="C4933" s="6"/>
    </row>
    <row r="4934" customHeight="1" spans="3:3">
      <c r="C4934" s="6"/>
    </row>
    <row r="4935" customHeight="1" spans="3:3">
      <c r="C4935" s="6"/>
    </row>
    <row r="4936" customHeight="1" spans="3:3">
      <c r="C4936" s="6"/>
    </row>
    <row r="4937" customHeight="1" spans="3:3">
      <c r="C4937" s="6"/>
    </row>
    <row r="4938" customHeight="1" spans="3:3">
      <c r="C4938" s="6"/>
    </row>
    <row r="4939" customHeight="1" spans="3:3">
      <c r="C4939" s="6"/>
    </row>
    <row r="4940" customHeight="1" spans="3:3">
      <c r="C4940" s="6"/>
    </row>
    <row r="4941" customHeight="1" spans="3:3">
      <c r="C4941" s="6"/>
    </row>
    <row r="4942" customHeight="1" spans="3:3">
      <c r="C4942" s="6"/>
    </row>
    <row r="4943" customHeight="1" spans="3:3">
      <c r="C4943" s="6"/>
    </row>
    <row r="4944" customHeight="1" spans="3:3">
      <c r="C4944" s="6"/>
    </row>
    <row r="4945" customHeight="1" spans="3:3">
      <c r="C4945" s="6"/>
    </row>
    <row r="4946" customHeight="1" spans="3:3">
      <c r="C4946" s="6"/>
    </row>
    <row r="4947" customHeight="1" spans="3:3">
      <c r="C4947" s="6"/>
    </row>
    <row r="4948" customHeight="1" spans="3:3">
      <c r="C4948" s="6"/>
    </row>
    <row r="4949" customHeight="1" spans="3:3">
      <c r="C4949" s="6"/>
    </row>
    <row r="4950" customHeight="1" spans="3:3">
      <c r="C4950" s="6"/>
    </row>
    <row r="4951" customHeight="1" spans="3:3">
      <c r="C4951" s="6"/>
    </row>
    <row r="4952" customHeight="1" spans="3:3">
      <c r="C4952" s="6"/>
    </row>
    <row r="4953" customHeight="1" spans="3:3">
      <c r="C4953" s="6"/>
    </row>
    <row r="4954" customHeight="1" spans="3:3">
      <c r="C4954" s="6"/>
    </row>
    <row r="4955" customHeight="1" spans="3:3">
      <c r="C4955" s="6"/>
    </row>
    <row r="4956" customHeight="1" spans="3:3">
      <c r="C4956" s="6"/>
    </row>
    <row r="4957" customHeight="1" spans="3:3">
      <c r="C4957" s="6"/>
    </row>
    <row r="4958" customHeight="1" spans="3:3">
      <c r="C4958" s="6"/>
    </row>
    <row r="4959" customHeight="1" spans="3:3">
      <c r="C4959" s="6"/>
    </row>
    <row r="4960" customHeight="1" spans="3:3">
      <c r="C4960" s="6"/>
    </row>
    <row r="4961" customHeight="1" spans="3:3">
      <c r="C4961" s="6"/>
    </row>
    <row r="4962" customHeight="1" spans="3:3">
      <c r="C4962" s="6"/>
    </row>
    <row r="4963" customHeight="1" spans="3:3">
      <c r="C4963" s="6"/>
    </row>
    <row r="4964" customHeight="1" spans="3:3">
      <c r="C4964" s="6"/>
    </row>
    <row r="4965" customHeight="1" spans="3:3">
      <c r="C4965" s="6"/>
    </row>
    <row r="4966" customHeight="1" spans="3:3">
      <c r="C4966" s="6"/>
    </row>
    <row r="4967" customHeight="1" spans="3:3">
      <c r="C4967" s="6"/>
    </row>
    <row r="4968" customHeight="1" spans="3:3">
      <c r="C4968" s="6"/>
    </row>
    <row r="4969" customHeight="1" spans="3:3">
      <c r="C4969" s="6"/>
    </row>
    <row r="4970" customHeight="1" spans="3:3">
      <c r="C4970" s="6"/>
    </row>
    <row r="4971" customHeight="1" spans="3:3">
      <c r="C4971" s="6"/>
    </row>
    <row r="4972" customHeight="1" spans="3:3">
      <c r="C4972" s="6"/>
    </row>
    <row r="4973" customHeight="1" spans="3:3">
      <c r="C4973" s="6"/>
    </row>
    <row r="4974" customHeight="1" spans="3:3">
      <c r="C4974" s="6"/>
    </row>
    <row r="4975" customHeight="1" spans="3:3">
      <c r="C4975" s="6"/>
    </row>
    <row r="4976" customHeight="1" spans="3:3">
      <c r="C4976" s="6"/>
    </row>
    <row r="4977" customHeight="1" spans="3:3">
      <c r="C4977" s="6"/>
    </row>
    <row r="4978" customHeight="1" spans="3:3">
      <c r="C4978" s="6"/>
    </row>
    <row r="4979" customHeight="1" spans="3:3">
      <c r="C4979" s="6"/>
    </row>
    <row r="4980" customHeight="1" spans="3:3">
      <c r="C4980" s="6"/>
    </row>
    <row r="4981" customHeight="1" spans="3:3">
      <c r="C4981" s="6"/>
    </row>
    <row r="4982" customHeight="1" spans="3:3">
      <c r="C4982" s="6"/>
    </row>
    <row r="4983" customHeight="1" spans="3:3">
      <c r="C4983" s="6"/>
    </row>
    <row r="4984" customHeight="1" spans="3:3">
      <c r="C4984" s="6"/>
    </row>
    <row r="4985" customHeight="1" spans="3:3">
      <c r="C4985" s="6"/>
    </row>
    <row r="4986" customHeight="1" spans="3:3">
      <c r="C4986" s="6"/>
    </row>
    <row r="4987" customHeight="1" spans="3:3">
      <c r="C4987" s="6"/>
    </row>
    <row r="4988" customHeight="1" spans="3:3">
      <c r="C4988" s="6"/>
    </row>
    <row r="4989" customHeight="1" spans="3:3">
      <c r="C4989" s="6"/>
    </row>
    <row r="4990" customHeight="1" spans="3:3">
      <c r="C4990" s="6"/>
    </row>
    <row r="4991" customHeight="1" spans="3:3">
      <c r="C4991" s="6"/>
    </row>
    <row r="4992" customHeight="1" spans="3:3">
      <c r="C4992" s="6"/>
    </row>
    <row r="4993" customHeight="1" spans="3:3">
      <c r="C4993" s="6"/>
    </row>
    <row r="4994" customHeight="1" spans="3:3">
      <c r="C4994" s="6"/>
    </row>
    <row r="4995" customHeight="1" spans="3:3">
      <c r="C4995" s="6"/>
    </row>
    <row r="4996" customHeight="1" spans="3:3">
      <c r="C4996" s="6"/>
    </row>
    <row r="4997" customHeight="1" spans="3:3">
      <c r="C4997" s="6"/>
    </row>
    <row r="4998" customHeight="1" spans="3:3">
      <c r="C4998" s="6"/>
    </row>
    <row r="4999" customHeight="1" spans="3:3">
      <c r="C4999" s="6"/>
    </row>
    <row r="5000" customHeight="1" spans="3:3">
      <c r="C5000" s="6"/>
    </row>
    <row r="5001" customHeight="1" spans="3:3">
      <c r="C5001" s="6"/>
    </row>
    <row r="5002" customHeight="1" spans="3:3">
      <c r="C5002" s="6"/>
    </row>
    <row r="5003" customHeight="1" spans="3:3">
      <c r="C5003" s="6"/>
    </row>
    <row r="5004" customHeight="1" spans="3:3">
      <c r="C5004" s="6"/>
    </row>
    <row r="5005" customHeight="1" spans="3:3">
      <c r="C5005" s="6"/>
    </row>
    <row r="5006" customHeight="1" spans="3:3">
      <c r="C5006" s="6"/>
    </row>
    <row r="5007" customHeight="1" spans="3:3">
      <c r="C5007" s="6"/>
    </row>
    <row r="5008" customHeight="1" spans="3:3">
      <c r="C5008" s="6"/>
    </row>
    <row r="5009" customHeight="1" spans="3:3">
      <c r="C5009" s="6"/>
    </row>
    <row r="5010" customHeight="1" spans="3:3">
      <c r="C5010" s="6"/>
    </row>
    <row r="5011" customHeight="1" spans="3:3">
      <c r="C5011" s="6"/>
    </row>
    <row r="5012" customHeight="1" spans="3:3">
      <c r="C5012" s="6"/>
    </row>
    <row r="5013" customHeight="1" spans="3:3">
      <c r="C5013" s="6"/>
    </row>
    <row r="5014" customHeight="1" spans="3:3">
      <c r="C5014" s="6"/>
    </row>
    <row r="5015" customHeight="1" spans="3:3">
      <c r="C5015" s="6"/>
    </row>
    <row r="5016" customHeight="1" spans="3:3">
      <c r="C5016" s="6"/>
    </row>
    <row r="5017" customHeight="1" spans="3:3">
      <c r="C5017" s="6"/>
    </row>
    <row r="5018" customHeight="1" spans="3:3">
      <c r="C5018" s="6"/>
    </row>
    <row r="5019" customHeight="1" spans="3:3">
      <c r="C5019" s="6"/>
    </row>
    <row r="5020" customHeight="1" spans="3:3">
      <c r="C5020" s="6"/>
    </row>
    <row r="5021" customHeight="1" spans="3:3">
      <c r="C5021" s="6"/>
    </row>
    <row r="5022" customHeight="1" spans="3:3">
      <c r="C5022" s="6"/>
    </row>
    <row r="5023" customHeight="1" spans="3:3">
      <c r="C5023" s="6"/>
    </row>
    <row r="5024" customHeight="1" spans="3:3">
      <c r="C5024" s="6"/>
    </row>
    <row r="5025" customHeight="1" spans="3:3">
      <c r="C5025" s="6"/>
    </row>
    <row r="5026" customHeight="1" spans="3:3">
      <c r="C5026" s="6"/>
    </row>
    <row r="5027" customHeight="1" spans="3:3">
      <c r="C5027" s="6"/>
    </row>
    <row r="5028" customHeight="1" spans="3:3">
      <c r="C5028" s="6"/>
    </row>
    <row r="5029" customHeight="1" spans="3:3">
      <c r="C5029" s="6"/>
    </row>
    <row r="5030" customHeight="1" spans="3:3">
      <c r="C5030" s="6"/>
    </row>
    <row r="5031" customHeight="1" spans="3:3">
      <c r="C5031" s="6"/>
    </row>
    <row r="5032" customHeight="1" spans="3:3">
      <c r="C5032" s="6"/>
    </row>
    <row r="5033" customHeight="1" spans="3:3">
      <c r="C5033" s="6"/>
    </row>
    <row r="5034" customHeight="1" spans="3:3">
      <c r="C5034" s="6"/>
    </row>
    <row r="5035" customHeight="1" spans="3:3">
      <c r="C5035" s="6"/>
    </row>
    <row r="5036" customHeight="1" spans="3:3">
      <c r="C5036" s="6"/>
    </row>
    <row r="5037" customHeight="1" spans="3:3">
      <c r="C5037" s="6"/>
    </row>
    <row r="5038" customHeight="1" spans="3:3">
      <c r="C5038" s="6"/>
    </row>
    <row r="5039" customHeight="1" spans="3:3">
      <c r="C5039" s="6"/>
    </row>
    <row r="5040" customHeight="1" spans="3:3">
      <c r="C5040" s="6"/>
    </row>
    <row r="5041" customHeight="1" spans="3:3">
      <c r="C5041" s="6"/>
    </row>
    <row r="5042" customHeight="1" spans="3:3">
      <c r="C5042" s="6"/>
    </row>
    <row r="5043" customHeight="1" spans="3:3">
      <c r="C5043" s="6"/>
    </row>
    <row r="5044" customHeight="1" spans="3:3">
      <c r="C5044" s="6"/>
    </row>
    <row r="5045" customHeight="1" spans="3:3">
      <c r="C5045" s="6"/>
    </row>
    <row r="5046" customHeight="1" spans="3:3">
      <c r="C5046" s="6"/>
    </row>
    <row r="5047" customHeight="1" spans="3:3">
      <c r="C5047" s="6"/>
    </row>
    <row r="5048" customHeight="1" spans="3:3">
      <c r="C5048" s="6"/>
    </row>
    <row r="5049" customHeight="1" spans="3:3">
      <c r="C5049" s="6"/>
    </row>
    <row r="5050" customHeight="1" spans="3:3">
      <c r="C5050" s="6"/>
    </row>
    <row r="5051" customHeight="1" spans="3:3">
      <c r="C5051" s="6"/>
    </row>
    <row r="5052" customHeight="1" spans="3:3">
      <c r="C5052" s="6"/>
    </row>
    <row r="5053" customHeight="1" spans="3:3">
      <c r="C5053" s="6"/>
    </row>
    <row r="5054" customHeight="1" spans="3:3">
      <c r="C5054" s="6"/>
    </row>
    <row r="5055" customHeight="1" spans="3:3">
      <c r="C5055" s="6"/>
    </row>
    <row r="5056" customHeight="1" spans="3:3">
      <c r="C5056" s="6"/>
    </row>
    <row r="5057" customHeight="1" spans="3:3">
      <c r="C5057" s="6"/>
    </row>
    <row r="5058" customHeight="1" spans="3:3">
      <c r="C5058" s="6"/>
    </row>
    <row r="5059" customHeight="1" spans="3:3">
      <c r="C5059" s="6"/>
    </row>
    <row r="5060" customHeight="1" spans="3:3">
      <c r="C5060" s="6"/>
    </row>
    <row r="5061" customHeight="1" spans="3:3">
      <c r="C5061" s="6"/>
    </row>
    <row r="5062" customHeight="1" spans="3:3">
      <c r="C5062" s="6"/>
    </row>
    <row r="5063" customHeight="1" spans="3:3">
      <c r="C5063" s="6"/>
    </row>
    <row r="5064" customHeight="1" spans="3:3">
      <c r="C5064" s="6"/>
    </row>
    <row r="5065" customHeight="1" spans="3:3">
      <c r="C5065" s="6"/>
    </row>
    <row r="5066" customHeight="1" spans="3:3">
      <c r="C5066" s="6"/>
    </row>
    <row r="5067" customHeight="1" spans="3:3">
      <c r="C5067" s="6"/>
    </row>
    <row r="5068" customHeight="1" spans="3:3">
      <c r="C5068" s="6"/>
    </row>
    <row r="5069" customHeight="1" spans="3:3">
      <c r="C5069" s="6"/>
    </row>
    <row r="5070" customHeight="1" spans="3:3">
      <c r="C5070" s="6"/>
    </row>
    <row r="5071" customHeight="1" spans="3:3">
      <c r="C5071" s="6"/>
    </row>
    <row r="5072" customHeight="1" spans="3:3">
      <c r="C5072" s="6"/>
    </row>
    <row r="5073" customHeight="1" spans="3:3">
      <c r="C5073" s="6"/>
    </row>
    <row r="5074" customHeight="1" spans="3:3">
      <c r="C5074" s="6"/>
    </row>
    <row r="5075" customHeight="1" spans="3:3">
      <c r="C5075" s="6"/>
    </row>
    <row r="5076" customHeight="1" spans="3:3">
      <c r="C5076" s="6"/>
    </row>
    <row r="5077" customHeight="1" spans="3:3">
      <c r="C5077" s="6"/>
    </row>
    <row r="5078" customHeight="1" spans="3:3">
      <c r="C5078" s="6"/>
    </row>
    <row r="5079" customHeight="1" spans="3:3">
      <c r="C5079" s="6"/>
    </row>
    <row r="5080" customHeight="1" spans="3:3">
      <c r="C5080" s="6"/>
    </row>
    <row r="5081" customHeight="1" spans="3:3">
      <c r="C5081" s="6"/>
    </row>
    <row r="5082" customHeight="1" spans="3:3">
      <c r="C5082" s="6"/>
    </row>
    <row r="5083" customHeight="1" spans="3:3">
      <c r="C5083" s="6"/>
    </row>
    <row r="5084" customHeight="1" spans="3:3">
      <c r="C5084" s="6"/>
    </row>
    <row r="5085" customHeight="1" spans="3:3">
      <c r="C5085" s="6"/>
    </row>
    <row r="5086" customHeight="1" spans="3:3">
      <c r="C5086" s="6"/>
    </row>
    <row r="5087" customHeight="1" spans="3:3">
      <c r="C5087" s="6"/>
    </row>
    <row r="5088" customHeight="1" spans="3:3">
      <c r="C5088" s="6"/>
    </row>
    <row r="5089" customHeight="1" spans="3:3">
      <c r="C5089" s="6"/>
    </row>
    <row r="5090" customHeight="1" spans="3:3">
      <c r="C5090" s="6"/>
    </row>
    <row r="5091" customHeight="1" spans="3:3">
      <c r="C5091" s="6"/>
    </row>
    <row r="5092" customHeight="1" spans="3:3">
      <c r="C5092" s="6"/>
    </row>
    <row r="5093" customHeight="1" spans="3:3">
      <c r="C5093" s="6"/>
    </row>
    <row r="5094" customHeight="1" spans="3:3">
      <c r="C5094" s="6"/>
    </row>
    <row r="5095" customHeight="1" spans="3:3">
      <c r="C5095" s="6"/>
    </row>
    <row r="5096" customHeight="1" spans="3:3">
      <c r="C5096" s="6"/>
    </row>
    <row r="5097" customHeight="1" spans="3:3">
      <c r="C5097" s="6"/>
    </row>
    <row r="5098" customHeight="1" spans="3:3">
      <c r="C5098" s="6"/>
    </row>
    <row r="5099" customHeight="1" spans="3:3">
      <c r="C5099" s="6"/>
    </row>
    <row r="5100" customHeight="1" spans="3:3">
      <c r="C5100" s="6"/>
    </row>
    <row r="5101" customHeight="1" spans="3:3">
      <c r="C5101" s="6"/>
    </row>
    <row r="5102" customHeight="1" spans="3:3">
      <c r="C5102" s="6"/>
    </row>
    <row r="5103" customHeight="1" spans="3:3">
      <c r="C5103" s="6"/>
    </row>
    <row r="5104" customHeight="1" spans="3:3">
      <c r="C5104" s="6"/>
    </row>
    <row r="5105" customHeight="1" spans="3:3">
      <c r="C5105" s="6"/>
    </row>
    <row r="5106" customHeight="1" spans="3:3">
      <c r="C5106" s="6"/>
    </row>
    <row r="5107" customHeight="1" spans="3:3">
      <c r="C5107" s="6"/>
    </row>
    <row r="5108" customHeight="1" spans="3:3">
      <c r="C5108" s="6"/>
    </row>
    <row r="5109" customHeight="1" spans="3:3">
      <c r="C5109" s="6"/>
    </row>
    <row r="5110" customHeight="1" spans="3:3">
      <c r="C5110" s="6"/>
    </row>
    <row r="5111" customHeight="1" spans="3:3">
      <c r="C5111" s="6"/>
    </row>
    <row r="5112" customHeight="1" spans="3:3">
      <c r="C5112" s="6"/>
    </row>
    <row r="5113" customHeight="1" spans="3:3">
      <c r="C5113" s="6"/>
    </row>
    <row r="5114" customHeight="1" spans="3:3">
      <c r="C5114" s="6"/>
    </row>
    <row r="5115" customHeight="1" spans="3:3">
      <c r="C5115" s="6"/>
    </row>
    <row r="5116" customHeight="1" spans="3:3">
      <c r="C5116" s="6"/>
    </row>
    <row r="5117" customHeight="1" spans="3:3">
      <c r="C5117" s="6"/>
    </row>
    <row r="5118" customHeight="1" spans="3:3">
      <c r="C5118" s="6"/>
    </row>
    <row r="5119" customHeight="1" spans="3:3">
      <c r="C5119" s="6"/>
    </row>
    <row r="5120" customHeight="1" spans="3:3">
      <c r="C5120" s="6"/>
    </row>
    <row r="5121" customHeight="1" spans="3:3">
      <c r="C5121" s="6"/>
    </row>
    <row r="5122" customHeight="1" spans="3:3">
      <c r="C5122" s="6"/>
    </row>
    <row r="5123" customHeight="1" spans="3:3">
      <c r="C5123" s="6"/>
    </row>
    <row r="5124" customHeight="1" spans="3:3">
      <c r="C5124" s="6"/>
    </row>
    <row r="5125" customHeight="1" spans="3:3">
      <c r="C5125" s="6"/>
    </row>
    <row r="5126" customHeight="1" spans="3:3">
      <c r="C5126" s="6"/>
    </row>
    <row r="5127" customHeight="1" spans="3:3">
      <c r="C5127" s="6"/>
    </row>
    <row r="5128" customHeight="1" spans="3:3">
      <c r="C5128" s="6"/>
    </row>
    <row r="5129" customHeight="1" spans="3:3">
      <c r="C5129" s="6"/>
    </row>
    <row r="5130" customHeight="1" spans="3:3">
      <c r="C5130" s="6"/>
    </row>
    <row r="5131" customHeight="1" spans="3:3">
      <c r="C5131" s="6"/>
    </row>
    <row r="5132" customHeight="1" spans="3:3">
      <c r="C5132" s="6"/>
    </row>
    <row r="5133" customHeight="1" spans="3:3">
      <c r="C5133" s="6"/>
    </row>
    <row r="5134" customHeight="1" spans="3:3">
      <c r="C5134" s="6"/>
    </row>
    <row r="5135" customHeight="1" spans="3:3">
      <c r="C5135" s="6"/>
    </row>
    <row r="5136" customHeight="1" spans="3:3">
      <c r="C5136" s="6"/>
    </row>
    <row r="5137" customHeight="1" spans="3:3">
      <c r="C5137" s="6"/>
    </row>
    <row r="5138" customHeight="1" spans="3:3">
      <c r="C5138" s="6"/>
    </row>
    <row r="5139" customHeight="1" spans="3:3">
      <c r="C5139" s="6"/>
    </row>
    <row r="5140" customHeight="1" spans="3:3">
      <c r="C5140" s="6"/>
    </row>
    <row r="5141" customHeight="1" spans="3:3">
      <c r="C5141" s="6"/>
    </row>
    <row r="5142" customHeight="1" spans="3:3">
      <c r="C5142" s="6"/>
    </row>
    <row r="5143" customHeight="1" spans="3:3">
      <c r="C5143" s="6"/>
    </row>
    <row r="5144" customHeight="1" spans="3:3">
      <c r="C5144" s="6"/>
    </row>
    <row r="5145" customHeight="1" spans="3:3">
      <c r="C5145" s="6"/>
    </row>
    <row r="5146" customHeight="1" spans="3:3">
      <c r="C5146" s="6"/>
    </row>
    <row r="5147" customHeight="1" spans="3:3">
      <c r="C5147" s="6"/>
    </row>
    <row r="5148" customHeight="1" spans="3:3">
      <c r="C5148" s="6"/>
    </row>
    <row r="5149" customHeight="1" spans="3:3">
      <c r="C5149" s="6"/>
    </row>
    <row r="5150" customHeight="1" spans="3:3">
      <c r="C5150" s="6"/>
    </row>
    <row r="5151" customHeight="1" spans="3:3">
      <c r="C5151" s="6"/>
    </row>
    <row r="5152" customHeight="1" spans="3:3">
      <c r="C5152" s="6"/>
    </row>
    <row r="5153" customHeight="1" spans="3:3">
      <c r="C5153" s="6"/>
    </row>
    <row r="5154" customHeight="1" spans="3:3">
      <c r="C5154" s="6"/>
    </row>
    <row r="5155" customHeight="1" spans="3:3">
      <c r="C5155" s="6"/>
    </row>
    <row r="5156" customHeight="1" spans="3:3">
      <c r="C5156" s="6"/>
    </row>
    <row r="5157" customHeight="1" spans="3:3">
      <c r="C5157" s="6"/>
    </row>
    <row r="5158" customHeight="1" spans="3:3">
      <c r="C5158" s="6"/>
    </row>
    <row r="5159" customHeight="1" spans="3:3">
      <c r="C5159" s="6"/>
    </row>
    <row r="5160" customHeight="1" spans="3:3">
      <c r="C5160" s="6"/>
    </row>
    <row r="5161" customHeight="1" spans="3:3">
      <c r="C5161" s="6"/>
    </row>
    <row r="5162" customHeight="1" spans="3:3">
      <c r="C5162" s="6"/>
    </row>
    <row r="5163" customHeight="1" spans="3:3">
      <c r="C5163" s="6"/>
    </row>
    <row r="5164" customHeight="1" spans="3:3">
      <c r="C5164" s="6"/>
    </row>
    <row r="5165" customHeight="1" spans="3:3">
      <c r="C5165" s="6"/>
    </row>
    <row r="5166" customHeight="1" spans="3:3">
      <c r="C5166" s="6"/>
    </row>
    <row r="5167" customHeight="1" spans="3:3">
      <c r="C5167" s="6"/>
    </row>
    <row r="5168" customHeight="1" spans="3:3">
      <c r="C5168" s="6"/>
    </row>
    <row r="5169" customHeight="1" spans="3:3">
      <c r="C5169" s="6"/>
    </row>
    <row r="5170" customHeight="1" spans="3:3">
      <c r="C5170" s="6"/>
    </row>
    <row r="5171" customHeight="1" spans="3:3">
      <c r="C5171" s="6"/>
    </row>
    <row r="5172" customHeight="1" spans="3:3">
      <c r="C5172" s="6"/>
    </row>
    <row r="5173" customHeight="1" spans="3:3">
      <c r="C5173" s="6"/>
    </row>
    <row r="5174" customHeight="1" spans="3:3">
      <c r="C5174" s="6"/>
    </row>
    <row r="5175" customHeight="1" spans="3:3">
      <c r="C5175" s="6"/>
    </row>
    <row r="5176" customHeight="1" spans="3:3">
      <c r="C5176" s="6"/>
    </row>
    <row r="5177" customHeight="1" spans="3:3">
      <c r="C5177" s="6"/>
    </row>
    <row r="5178" customHeight="1" spans="3:3">
      <c r="C5178" s="6"/>
    </row>
    <row r="5179" customHeight="1" spans="3:3">
      <c r="C5179" s="6"/>
    </row>
    <row r="5180" customHeight="1" spans="3:3">
      <c r="C5180" s="6"/>
    </row>
    <row r="5181" customHeight="1" spans="3:3">
      <c r="C5181" s="6"/>
    </row>
    <row r="5182" customHeight="1" spans="3:3">
      <c r="C5182" s="6"/>
    </row>
    <row r="5183" customHeight="1" spans="3:3">
      <c r="C5183" s="6"/>
    </row>
    <row r="5184" customHeight="1" spans="3:3">
      <c r="C5184" s="6"/>
    </row>
    <row r="5185" customHeight="1" spans="3:3">
      <c r="C5185" s="6"/>
    </row>
    <row r="5186" customHeight="1" spans="3:3">
      <c r="C5186" s="6"/>
    </row>
    <row r="5187" customHeight="1" spans="3:3">
      <c r="C5187" s="6"/>
    </row>
    <row r="5188" customHeight="1" spans="3:3">
      <c r="C5188" s="6"/>
    </row>
    <row r="5189" customHeight="1" spans="3:3">
      <c r="C5189" s="6"/>
    </row>
    <row r="5190" customHeight="1" spans="3:3">
      <c r="C5190" s="6"/>
    </row>
    <row r="5191" customHeight="1" spans="3:3">
      <c r="C5191" s="6"/>
    </row>
    <row r="5192" customHeight="1" spans="3:3">
      <c r="C5192" s="6"/>
    </row>
    <row r="5193" customHeight="1" spans="3:3">
      <c r="C5193" s="6"/>
    </row>
    <row r="5194" customHeight="1" spans="3:3">
      <c r="C5194" s="6"/>
    </row>
    <row r="5195" customHeight="1" spans="3:3">
      <c r="C5195" s="6"/>
    </row>
    <row r="5196" customHeight="1" spans="3:3">
      <c r="C5196" s="6"/>
    </row>
    <row r="5197" customHeight="1" spans="3:3">
      <c r="C5197" s="6"/>
    </row>
    <row r="5198" customHeight="1" spans="3:3">
      <c r="C5198" s="6"/>
    </row>
    <row r="5199" customHeight="1" spans="3:3">
      <c r="C5199" s="6"/>
    </row>
    <row r="5200" customHeight="1" spans="3:3">
      <c r="C5200" s="6"/>
    </row>
    <row r="5201" customHeight="1" spans="3:3">
      <c r="C5201" s="6"/>
    </row>
    <row r="5202" customHeight="1" spans="3:3">
      <c r="C5202" s="6"/>
    </row>
    <row r="5203" customHeight="1" spans="3:3">
      <c r="C5203" s="6"/>
    </row>
    <row r="5204" customHeight="1" spans="3:3">
      <c r="C5204" s="6"/>
    </row>
    <row r="5205" customHeight="1" spans="3:3">
      <c r="C5205" s="6"/>
    </row>
    <row r="5206" customHeight="1" spans="3:3">
      <c r="C5206" s="6"/>
    </row>
    <row r="5207" customHeight="1" spans="3:3">
      <c r="C5207" s="6"/>
    </row>
    <row r="5208" customHeight="1" spans="3:3">
      <c r="C5208" s="6"/>
    </row>
    <row r="5209" customHeight="1" spans="3:3">
      <c r="C5209" s="6"/>
    </row>
    <row r="5210" customHeight="1" spans="3:3">
      <c r="C5210" s="6"/>
    </row>
    <row r="5211" customHeight="1" spans="3:3">
      <c r="C5211" s="6"/>
    </row>
    <row r="5212" customHeight="1" spans="3:3">
      <c r="C5212" s="6"/>
    </row>
    <row r="5213" customHeight="1" spans="3:3">
      <c r="C5213" s="6"/>
    </row>
    <row r="5214" customHeight="1" spans="3:3">
      <c r="C5214" s="6"/>
    </row>
    <row r="5215" customHeight="1" spans="3:3">
      <c r="C5215" s="6"/>
    </row>
    <row r="5216" customHeight="1" spans="3:3">
      <c r="C5216" s="6"/>
    </row>
    <row r="5217" customHeight="1" spans="3:3">
      <c r="C5217" s="6"/>
    </row>
    <row r="5218" customHeight="1" spans="3:3">
      <c r="C5218" s="6"/>
    </row>
    <row r="5219" customHeight="1" spans="3:3">
      <c r="C5219" s="6"/>
    </row>
    <row r="5220" customHeight="1" spans="3:3">
      <c r="C5220" s="6"/>
    </row>
    <row r="5221" customHeight="1" spans="3:3">
      <c r="C5221" s="6"/>
    </row>
    <row r="5222" customHeight="1" spans="3:3">
      <c r="C5222" s="6"/>
    </row>
    <row r="5223" customHeight="1" spans="3:3">
      <c r="C5223" s="6"/>
    </row>
    <row r="5224" customHeight="1" spans="3:3">
      <c r="C5224" s="6"/>
    </row>
    <row r="5225" customHeight="1" spans="3:3">
      <c r="C5225" s="6"/>
    </row>
    <row r="5226" customHeight="1" spans="3:3">
      <c r="C5226" s="6"/>
    </row>
    <row r="5227" customHeight="1" spans="3:3">
      <c r="C5227" s="6"/>
    </row>
    <row r="5228" customHeight="1" spans="3:3">
      <c r="C5228" s="6"/>
    </row>
    <row r="5229" customHeight="1" spans="3:3">
      <c r="C5229" s="6"/>
    </row>
    <row r="5230" customHeight="1" spans="3:3">
      <c r="C5230" s="6"/>
    </row>
    <row r="5231" customHeight="1" spans="3:3">
      <c r="C5231" s="6"/>
    </row>
    <row r="5232" customHeight="1" spans="3:3">
      <c r="C5232" s="6"/>
    </row>
    <row r="5233" customHeight="1" spans="3:3">
      <c r="C5233" s="6"/>
    </row>
    <row r="5234" customHeight="1" spans="3:3">
      <c r="C5234" s="6"/>
    </row>
    <row r="5235" customHeight="1" spans="3:3">
      <c r="C5235" s="6"/>
    </row>
    <row r="5236" customHeight="1" spans="3:3">
      <c r="C5236" s="6"/>
    </row>
    <row r="5237" customHeight="1" spans="3:3">
      <c r="C5237" s="6"/>
    </row>
    <row r="5238" customHeight="1" spans="3:3">
      <c r="C5238" s="6"/>
    </row>
    <row r="5239" customHeight="1" spans="3:3">
      <c r="C5239" s="6"/>
    </row>
    <row r="5240" customHeight="1" spans="3:3">
      <c r="C5240" s="6"/>
    </row>
    <row r="5241" customHeight="1" spans="3:3">
      <c r="C5241" s="6"/>
    </row>
    <row r="5242" customHeight="1" spans="3:3">
      <c r="C5242" s="6"/>
    </row>
    <row r="5243" customHeight="1" spans="3:3">
      <c r="C5243" s="6"/>
    </row>
    <row r="5244" customHeight="1" spans="3:3">
      <c r="C5244" s="6"/>
    </row>
    <row r="5245" customHeight="1" spans="3:3">
      <c r="C5245" s="6"/>
    </row>
    <row r="5246" customHeight="1" spans="3:3">
      <c r="C5246" s="6"/>
    </row>
    <row r="5247" customHeight="1" spans="3:3">
      <c r="C5247" s="6"/>
    </row>
    <row r="5248" customHeight="1" spans="3:3">
      <c r="C5248" s="6"/>
    </row>
    <row r="5249" customHeight="1" spans="3:3">
      <c r="C5249" s="6"/>
    </row>
    <row r="5250" customHeight="1" spans="3:3">
      <c r="C5250" s="6"/>
    </row>
    <row r="5251" customHeight="1" spans="3:3">
      <c r="C5251" s="6"/>
    </row>
    <row r="5252" customHeight="1" spans="3:3">
      <c r="C5252" s="6"/>
    </row>
    <row r="5253" customHeight="1" spans="3:3">
      <c r="C5253" s="6"/>
    </row>
    <row r="5254" customHeight="1" spans="3:3">
      <c r="C5254" s="6"/>
    </row>
    <row r="5255" customHeight="1" spans="3:3">
      <c r="C5255" s="6"/>
    </row>
    <row r="5256" customHeight="1" spans="3:3">
      <c r="C5256" s="6"/>
    </row>
    <row r="5257" customHeight="1" spans="3:3">
      <c r="C5257" s="6"/>
    </row>
    <row r="5258" customHeight="1" spans="3:3">
      <c r="C5258" s="6"/>
    </row>
    <row r="5259" customHeight="1" spans="3:3">
      <c r="C5259" s="6"/>
    </row>
    <row r="5260" customHeight="1" spans="3:3">
      <c r="C5260" s="6"/>
    </row>
    <row r="5261" customHeight="1" spans="3:3">
      <c r="C5261" s="6"/>
    </row>
    <row r="5262" customHeight="1" spans="3:3">
      <c r="C5262" s="6"/>
    </row>
    <row r="5263" customHeight="1" spans="3:3">
      <c r="C5263" s="6"/>
    </row>
    <row r="5264" customHeight="1" spans="3:3">
      <c r="C5264" s="6"/>
    </row>
    <row r="5265" customHeight="1" spans="3:3">
      <c r="C5265" s="6"/>
    </row>
    <row r="5266" customHeight="1" spans="3:3">
      <c r="C5266" s="6"/>
    </row>
    <row r="5267" customHeight="1" spans="3:3">
      <c r="C5267" s="6"/>
    </row>
    <row r="5268" customHeight="1" spans="3:3">
      <c r="C5268" s="6"/>
    </row>
    <row r="5269" customHeight="1" spans="3:3">
      <c r="C5269" s="6"/>
    </row>
    <row r="5270" customHeight="1" spans="3:3">
      <c r="C5270" s="6"/>
    </row>
    <row r="5271" customHeight="1" spans="3:3">
      <c r="C5271" s="6"/>
    </row>
    <row r="5272" customHeight="1" spans="3:3">
      <c r="C5272" s="6"/>
    </row>
    <row r="5273" customHeight="1" spans="3:3">
      <c r="C5273" s="6"/>
    </row>
    <row r="5274" customHeight="1" spans="3:3">
      <c r="C5274" s="6"/>
    </row>
    <row r="5275" customHeight="1" spans="3:3">
      <c r="C5275" s="6"/>
    </row>
    <row r="5276" customHeight="1" spans="3:3">
      <c r="C5276" s="6"/>
    </row>
    <row r="5277" customHeight="1" spans="3:3">
      <c r="C5277" s="6"/>
    </row>
    <row r="5278" customHeight="1" spans="3:3">
      <c r="C5278" s="6"/>
    </row>
    <row r="5279" customHeight="1" spans="3:3">
      <c r="C5279" s="6"/>
    </row>
    <row r="5280" customHeight="1" spans="3:3">
      <c r="C5280" s="6"/>
    </row>
    <row r="5281" customHeight="1" spans="3:3">
      <c r="C5281" s="6"/>
    </row>
    <row r="5282" customHeight="1" spans="3:3">
      <c r="C5282" s="6"/>
    </row>
    <row r="5283" customHeight="1" spans="3:3">
      <c r="C5283" s="6"/>
    </row>
    <row r="5284" customHeight="1" spans="3:3">
      <c r="C5284" s="6"/>
    </row>
    <row r="5285" customHeight="1" spans="3:3">
      <c r="C5285" s="6"/>
    </row>
    <row r="5286" customHeight="1" spans="3:3">
      <c r="C5286" s="6"/>
    </row>
    <row r="5287" customHeight="1" spans="3:3">
      <c r="C5287" s="6"/>
    </row>
    <row r="5288" customHeight="1" spans="3:3">
      <c r="C5288" s="6"/>
    </row>
    <row r="5289" customHeight="1" spans="3:3">
      <c r="C5289" s="6"/>
    </row>
    <row r="5290" customHeight="1" spans="3:3">
      <c r="C5290" s="6"/>
    </row>
    <row r="5291" customHeight="1" spans="3:3">
      <c r="C5291" s="6"/>
    </row>
    <row r="5292" customHeight="1" spans="3:3">
      <c r="C5292" s="6"/>
    </row>
    <row r="5293" customHeight="1" spans="3:3">
      <c r="C5293" s="6"/>
    </row>
    <row r="5294" customHeight="1" spans="3:3">
      <c r="C5294" s="6"/>
    </row>
    <row r="5295" customHeight="1" spans="3:3">
      <c r="C5295" s="6"/>
    </row>
    <row r="5296" customHeight="1" spans="3:3">
      <c r="C5296" s="6"/>
    </row>
    <row r="5297" customHeight="1" spans="3:3">
      <c r="C5297" s="6"/>
    </row>
    <row r="5298" customHeight="1" spans="3:3">
      <c r="C5298" s="6"/>
    </row>
    <row r="5299" customHeight="1" spans="3:3">
      <c r="C5299" s="6"/>
    </row>
    <row r="5300" customHeight="1" spans="3:3">
      <c r="C5300" s="6"/>
    </row>
    <row r="5301" customHeight="1" spans="3:3">
      <c r="C5301" s="6"/>
    </row>
    <row r="5302" customHeight="1" spans="3:3">
      <c r="C5302" s="6"/>
    </row>
    <row r="5303" customHeight="1" spans="3:3">
      <c r="C5303" s="6"/>
    </row>
    <row r="5304" customHeight="1" spans="3:3">
      <c r="C5304" s="6"/>
    </row>
    <row r="5305" customHeight="1" spans="3:3">
      <c r="C5305" s="6"/>
    </row>
    <row r="5306" customHeight="1" spans="3:3">
      <c r="C5306" s="6"/>
    </row>
    <row r="5307" customHeight="1" spans="3:3">
      <c r="C5307" s="6"/>
    </row>
    <row r="5308" customHeight="1" spans="3:3">
      <c r="C5308" s="6"/>
    </row>
    <row r="5309" customHeight="1" spans="3:3">
      <c r="C5309" s="6"/>
    </row>
    <row r="5310" customHeight="1" spans="3:3">
      <c r="C5310" s="6"/>
    </row>
    <row r="5311" customHeight="1" spans="3:3">
      <c r="C5311" s="6"/>
    </row>
    <row r="5312" customHeight="1" spans="3:3">
      <c r="C5312" s="6"/>
    </row>
    <row r="5313" customHeight="1" spans="3:3">
      <c r="C5313" s="6"/>
    </row>
    <row r="5314" customHeight="1" spans="3:3">
      <c r="C5314" s="6"/>
    </row>
    <row r="5315" customHeight="1" spans="3:3">
      <c r="C5315" s="6"/>
    </row>
    <row r="5316" customHeight="1" spans="3:3">
      <c r="C5316" s="6"/>
    </row>
    <row r="5317" customHeight="1" spans="3:3">
      <c r="C5317" s="6"/>
    </row>
    <row r="5318" customHeight="1" spans="3:3">
      <c r="C5318" s="6"/>
    </row>
    <row r="5319" customHeight="1" spans="3:3">
      <c r="C5319" s="6"/>
    </row>
    <row r="5320" customHeight="1" spans="3:3">
      <c r="C5320" s="6"/>
    </row>
    <row r="5321" customHeight="1" spans="3:3">
      <c r="C5321" s="6"/>
    </row>
    <row r="5322" customHeight="1" spans="3:3">
      <c r="C5322" s="6"/>
    </row>
    <row r="5323" customHeight="1" spans="3:3">
      <c r="C5323" s="6"/>
    </row>
    <row r="5324" customHeight="1" spans="3:3">
      <c r="C5324" s="6"/>
    </row>
    <row r="5325" customHeight="1" spans="3:3">
      <c r="C5325" s="6"/>
    </row>
    <row r="5326" customHeight="1" spans="3:3">
      <c r="C5326" s="6"/>
    </row>
    <row r="5327" customHeight="1" spans="3:3">
      <c r="C5327" s="6"/>
    </row>
    <row r="5328" customHeight="1" spans="3:3">
      <c r="C5328" s="6"/>
    </row>
    <row r="5329" customHeight="1" spans="3:3">
      <c r="C5329" s="6"/>
    </row>
    <row r="5330" customHeight="1" spans="3:3">
      <c r="C5330" s="6"/>
    </row>
    <row r="5331" customHeight="1" spans="3:3">
      <c r="C5331" s="6"/>
    </row>
    <row r="5332" customHeight="1" spans="3:3">
      <c r="C5332" s="6"/>
    </row>
    <row r="5333" customHeight="1" spans="3:3">
      <c r="C5333" s="6"/>
    </row>
    <row r="5334" customHeight="1" spans="3:3">
      <c r="C5334" s="6"/>
    </row>
    <row r="5335" customHeight="1" spans="3:3">
      <c r="C5335" s="6"/>
    </row>
    <row r="5336" customHeight="1" spans="3:3">
      <c r="C5336" s="6"/>
    </row>
    <row r="5337" customHeight="1" spans="3:3">
      <c r="C5337" s="6"/>
    </row>
    <row r="5338" customHeight="1" spans="3:3">
      <c r="C5338" s="6"/>
    </row>
    <row r="5339" customHeight="1" spans="3:3">
      <c r="C5339" s="6"/>
    </row>
    <row r="5340" customHeight="1" spans="3:3">
      <c r="C5340" s="6"/>
    </row>
    <row r="5341" customHeight="1" spans="3:3">
      <c r="C5341" s="6"/>
    </row>
    <row r="5342" customHeight="1" spans="3:3">
      <c r="C5342" s="6"/>
    </row>
    <row r="5343" customHeight="1" spans="3:3">
      <c r="C5343" s="6"/>
    </row>
    <row r="5344" customHeight="1" spans="3:3">
      <c r="C5344" s="6"/>
    </row>
    <row r="5345" customHeight="1" spans="3:3">
      <c r="C5345" s="6"/>
    </row>
    <row r="5346" customHeight="1" spans="3:3">
      <c r="C5346" s="6"/>
    </row>
    <row r="5347" customHeight="1" spans="3:3">
      <c r="C5347" s="6"/>
    </row>
    <row r="5348" customHeight="1" spans="3:3">
      <c r="C5348" s="6"/>
    </row>
    <row r="5349" customHeight="1" spans="3:3">
      <c r="C5349" s="6"/>
    </row>
    <row r="5350" customHeight="1" spans="3:3">
      <c r="C5350" s="6"/>
    </row>
    <row r="5351" customHeight="1" spans="3:3">
      <c r="C5351" s="6"/>
    </row>
    <row r="5352" customHeight="1" spans="3:3">
      <c r="C5352" s="6"/>
    </row>
    <row r="5353" customHeight="1" spans="3:3">
      <c r="C5353" s="6"/>
    </row>
    <row r="5354" customHeight="1" spans="3:3">
      <c r="C5354" s="6"/>
    </row>
    <row r="5355" customHeight="1" spans="3:3">
      <c r="C5355" s="6"/>
    </row>
    <row r="5356" customHeight="1" spans="3:3">
      <c r="C5356" s="6"/>
    </row>
    <row r="5357" customHeight="1" spans="3:3">
      <c r="C5357" s="6"/>
    </row>
    <row r="5358" customHeight="1" spans="3:3">
      <c r="C5358" s="6"/>
    </row>
    <row r="5359" customHeight="1" spans="3:3">
      <c r="C5359" s="6"/>
    </row>
    <row r="5360" customHeight="1" spans="3:3">
      <c r="C5360" s="6"/>
    </row>
    <row r="5361" customHeight="1" spans="3:3">
      <c r="C5361" s="6"/>
    </row>
    <row r="5362" customHeight="1" spans="3:3">
      <c r="C5362" s="6"/>
    </row>
    <row r="5363" customHeight="1" spans="3:3">
      <c r="C5363" s="6"/>
    </row>
    <row r="5364" customHeight="1" spans="3:3">
      <c r="C5364" s="6"/>
    </row>
    <row r="5365" customHeight="1" spans="3:3">
      <c r="C5365" s="6"/>
    </row>
    <row r="5366" customHeight="1" spans="3:3">
      <c r="C5366" s="6"/>
    </row>
    <row r="5367" customHeight="1" spans="3:3">
      <c r="C5367" s="6"/>
    </row>
    <row r="5368" customHeight="1" spans="3:3">
      <c r="C5368" s="6"/>
    </row>
    <row r="5369" customHeight="1" spans="3:3">
      <c r="C5369" s="6"/>
    </row>
    <row r="5370" customHeight="1" spans="3:3">
      <c r="C5370" s="6"/>
    </row>
    <row r="5371" customHeight="1" spans="3:3">
      <c r="C5371" s="6"/>
    </row>
    <row r="5372" customHeight="1" spans="3:3">
      <c r="C5372" s="6"/>
    </row>
    <row r="5373" customHeight="1" spans="3:3">
      <c r="C5373" s="6"/>
    </row>
    <row r="5374" customHeight="1" spans="3:3">
      <c r="C5374" s="6"/>
    </row>
    <row r="5375" customHeight="1" spans="3:3">
      <c r="C5375" s="6"/>
    </row>
    <row r="5376" customHeight="1" spans="3:3">
      <c r="C5376" s="6"/>
    </row>
    <row r="5377" customHeight="1" spans="3:3">
      <c r="C5377" s="6"/>
    </row>
    <row r="5378" customHeight="1" spans="3:3">
      <c r="C5378" s="6"/>
    </row>
    <row r="5379" customHeight="1" spans="3:3">
      <c r="C5379" s="6"/>
    </row>
    <row r="5380" customHeight="1" spans="3:3">
      <c r="C5380" s="6"/>
    </row>
    <row r="5381" customHeight="1" spans="3:3">
      <c r="C5381" s="6"/>
    </row>
    <row r="5382" customHeight="1" spans="3:3">
      <c r="C5382" s="6"/>
    </row>
    <row r="5383" customHeight="1" spans="3:3">
      <c r="C5383" s="6"/>
    </row>
    <row r="5384" customHeight="1" spans="3:3">
      <c r="C5384" s="6"/>
    </row>
    <row r="5385" customHeight="1" spans="3:3">
      <c r="C5385" s="6"/>
    </row>
    <row r="5386" customHeight="1" spans="3:3">
      <c r="C5386" s="6"/>
    </row>
    <row r="5387" customHeight="1" spans="3:3">
      <c r="C5387" s="6"/>
    </row>
    <row r="5388" customHeight="1" spans="3:3">
      <c r="C5388" s="6"/>
    </row>
    <row r="5389" customHeight="1" spans="3:3">
      <c r="C5389" s="6"/>
    </row>
    <row r="5390" customHeight="1" spans="3:3">
      <c r="C5390" s="6"/>
    </row>
    <row r="5391" customHeight="1" spans="3:3">
      <c r="C5391" s="6"/>
    </row>
    <row r="5392" customHeight="1" spans="3:3">
      <c r="C5392" s="6"/>
    </row>
    <row r="5393" customHeight="1" spans="3:3">
      <c r="C5393" s="6"/>
    </row>
    <row r="5394" customHeight="1" spans="3:3">
      <c r="C5394" s="6"/>
    </row>
    <row r="5395" customHeight="1" spans="3:3">
      <c r="C5395" s="6"/>
    </row>
    <row r="5396" customHeight="1" spans="3:3">
      <c r="C5396" s="6"/>
    </row>
    <row r="5397" customHeight="1" spans="3:3">
      <c r="C5397" s="6"/>
    </row>
    <row r="5398" customHeight="1" spans="3:3">
      <c r="C5398" s="6"/>
    </row>
    <row r="5399" customHeight="1" spans="3:3">
      <c r="C5399" s="6"/>
    </row>
    <row r="5400" customHeight="1" spans="3:3">
      <c r="C5400" s="6"/>
    </row>
    <row r="5401" customHeight="1" spans="3:3">
      <c r="C5401" s="6"/>
    </row>
    <row r="5402" customHeight="1" spans="3:3">
      <c r="C5402" s="6"/>
    </row>
    <row r="5403" customHeight="1" spans="3:3">
      <c r="C5403" s="6"/>
    </row>
    <row r="5404" customHeight="1" spans="3:3">
      <c r="C5404" s="6"/>
    </row>
    <row r="5405" customHeight="1" spans="3:3">
      <c r="C5405" s="6"/>
    </row>
    <row r="5406" customHeight="1" spans="3:3">
      <c r="C5406" s="6"/>
    </row>
    <row r="5407" customHeight="1" spans="3:3">
      <c r="C5407" s="6"/>
    </row>
    <row r="5408" customHeight="1" spans="3:3">
      <c r="C5408" s="6"/>
    </row>
    <row r="5409" customHeight="1" spans="3:3">
      <c r="C5409" s="6"/>
    </row>
    <row r="5410" customHeight="1" spans="3:3">
      <c r="C5410" s="6"/>
    </row>
    <row r="5411" customHeight="1" spans="3:3">
      <c r="C5411" s="6"/>
    </row>
    <row r="5412" customHeight="1" spans="3:3">
      <c r="C5412" s="6"/>
    </row>
    <row r="5413" customHeight="1" spans="3:3">
      <c r="C5413" s="6"/>
    </row>
    <row r="5414" customHeight="1" spans="3:3">
      <c r="C5414" s="6"/>
    </row>
    <row r="5415" customHeight="1" spans="3:3">
      <c r="C5415" s="6"/>
    </row>
    <row r="5416" customHeight="1" spans="3:3">
      <c r="C5416" s="6"/>
    </row>
    <row r="5417" customHeight="1" spans="3:3">
      <c r="C5417" s="6"/>
    </row>
    <row r="5418" customHeight="1" spans="3:3">
      <c r="C5418" s="6"/>
    </row>
    <row r="5419" customHeight="1" spans="3:3">
      <c r="C5419" s="6"/>
    </row>
    <row r="5420" customHeight="1" spans="3:3">
      <c r="C5420" s="6"/>
    </row>
    <row r="5421" customHeight="1" spans="3:3">
      <c r="C5421" s="6"/>
    </row>
    <row r="5422" customHeight="1" spans="3:3">
      <c r="C5422" s="6"/>
    </row>
    <row r="5423" customHeight="1" spans="3:3">
      <c r="C5423" s="6"/>
    </row>
    <row r="5424" customHeight="1" spans="3:3">
      <c r="C5424" s="6"/>
    </row>
    <row r="5425" customHeight="1" spans="3:3">
      <c r="C5425" s="6"/>
    </row>
    <row r="5426" customHeight="1" spans="3:3">
      <c r="C5426" s="6"/>
    </row>
    <row r="5427" customHeight="1" spans="3:3">
      <c r="C5427" s="6"/>
    </row>
    <row r="5428" customHeight="1" spans="3:3">
      <c r="C5428" s="6"/>
    </row>
    <row r="5429" customHeight="1" spans="3:3">
      <c r="C5429" s="6"/>
    </row>
    <row r="5430" customHeight="1" spans="3:3">
      <c r="C5430" s="6"/>
    </row>
    <row r="5431" customHeight="1" spans="3:3">
      <c r="C5431" s="6"/>
    </row>
    <row r="5432" customHeight="1" spans="3:3">
      <c r="C5432" s="6"/>
    </row>
    <row r="5433" customHeight="1" spans="3:3">
      <c r="C5433" s="6"/>
    </row>
    <row r="5434" customHeight="1" spans="3:3">
      <c r="C5434" s="6"/>
    </row>
    <row r="5435" customHeight="1" spans="3:3">
      <c r="C5435" s="6"/>
    </row>
    <row r="5436" customHeight="1" spans="3:3">
      <c r="C5436" s="6"/>
    </row>
    <row r="5437" customHeight="1" spans="3:3">
      <c r="C5437" s="6"/>
    </row>
    <row r="5438" customHeight="1" spans="3:3">
      <c r="C5438" s="6"/>
    </row>
    <row r="5439" customHeight="1" spans="3:3">
      <c r="C5439" s="6"/>
    </row>
    <row r="5440" customHeight="1" spans="3:3">
      <c r="C5440" s="6"/>
    </row>
    <row r="5441" customHeight="1" spans="3:3">
      <c r="C5441" s="6"/>
    </row>
    <row r="5442" customHeight="1" spans="3:3">
      <c r="C5442" s="6"/>
    </row>
    <row r="5443" customHeight="1" spans="3:3">
      <c r="C5443" s="6"/>
    </row>
    <row r="5444" customHeight="1" spans="3:3">
      <c r="C5444" s="6"/>
    </row>
    <row r="5445" customHeight="1" spans="3:3">
      <c r="C5445" s="6"/>
    </row>
    <row r="5446" customHeight="1" spans="3:3">
      <c r="C5446" s="6"/>
    </row>
    <row r="5447" customHeight="1" spans="3:3">
      <c r="C5447" s="6"/>
    </row>
    <row r="5448" customHeight="1" spans="3:3">
      <c r="C5448" s="6"/>
    </row>
    <row r="5449" customHeight="1" spans="3:3">
      <c r="C5449" s="6"/>
    </row>
    <row r="5450" customHeight="1" spans="3:3">
      <c r="C5450" s="6"/>
    </row>
    <row r="5451" customHeight="1" spans="3:3">
      <c r="C5451" s="6"/>
    </row>
    <row r="5452" customHeight="1" spans="3:3">
      <c r="C5452" s="6"/>
    </row>
    <row r="5453" customHeight="1" spans="3:3">
      <c r="C5453" s="6"/>
    </row>
    <row r="5454" customHeight="1" spans="3:3">
      <c r="C5454" s="6"/>
    </row>
    <row r="5455" customHeight="1" spans="3:3">
      <c r="C5455" s="6"/>
    </row>
    <row r="5456" customHeight="1" spans="3:3">
      <c r="C5456" s="6"/>
    </row>
    <row r="5457" customHeight="1" spans="3:3">
      <c r="C5457" s="6"/>
    </row>
    <row r="5458" customHeight="1" spans="3:3">
      <c r="C5458" s="6"/>
    </row>
    <row r="5459" customHeight="1" spans="3:3">
      <c r="C5459" s="6"/>
    </row>
    <row r="5460" customHeight="1" spans="3:3">
      <c r="C5460" s="6"/>
    </row>
    <row r="5461" customHeight="1" spans="3:3">
      <c r="C5461" s="6"/>
    </row>
    <row r="5462" customHeight="1" spans="3:3">
      <c r="C5462" s="6"/>
    </row>
    <row r="5463" customHeight="1" spans="3:3">
      <c r="C5463" s="6"/>
    </row>
    <row r="5464" customHeight="1" spans="3:3">
      <c r="C5464" s="6"/>
    </row>
    <row r="5465" customHeight="1" spans="3:3">
      <c r="C5465" s="6"/>
    </row>
    <row r="5466" customHeight="1" spans="3:3">
      <c r="C5466" s="6"/>
    </row>
    <row r="5467" customHeight="1" spans="3:3">
      <c r="C5467" s="6"/>
    </row>
    <row r="5468" customHeight="1" spans="3:3">
      <c r="C5468" s="6"/>
    </row>
    <row r="5469" customHeight="1" spans="3:3">
      <c r="C5469" s="6"/>
    </row>
    <row r="5470" customHeight="1" spans="3:3">
      <c r="C5470" s="6"/>
    </row>
    <row r="5471" customHeight="1" spans="3:3">
      <c r="C5471" s="6"/>
    </row>
    <row r="5472" customHeight="1" spans="3:3">
      <c r="C5472" s="6"/>
    </row>
    <row r="5473" customHeight="1" spans="3:3">
      <c r="C5473" s="6"/>
    </row>
    <row r="5474" customHeight="1" spans="3:3">
      <c r="C5474" s="6"/>
    </row>
    <row r="5475" customHeight="1" spans="3:3">
      <c r="C5475" s="6"/>
    </row>
    <row r="5476" customHeight="1" spans="3:3">
      <c r="C5476" s="6"/>
    </row>
    <row r="5477" customHeight="1" spans="3:3">
      <c r="C5477" s="6"/>
    </row>
    <row r="5478" customHeight="1" spans="3:3">
      <c r="C5478" s="6"/>
    </row>
    <row r="5479" customHeight="1" spans="3:3">
      <c r="C5479" s="6"/>
    </row>
    <row r="5480" customHeight="1" spans="3:3">
      <c r="C5480" s="6"/>
    </row>
    <row r="5481" customHeight="1" spans="3:3">
      <c r="C5481" s="6"/>
    </row>
    <row r="5482" customHeight="1" spans="3:3">
      <c r="C5482" s="6"/>
    </row>
    <row r="5483" customHeight="1" spans="3:3">
      <c r="C5483" s="6"/>
    </row>
    <row r="5484" customHeight="1" spans="3:3">
      <c r="C5484" s="6"/>
    </row>
    <row r="5485" customHeight="1" spans="3:3">
      <c r="C5485" s="6"/>
    </row>
    <row r="5486" customHeight="1" spans="3:3">
      <c r="C5486" s="6"/>
    </row>
    <row r="5487" customHeight="1" spans="3:3">
      <c r="C5487" s="6"/>
    </row>
    <row r="5488" customHeight="1" spans="3:3">
      <c r="C5488" s="6"/>
    </row>
    <row r="5489" customHeight="1" spans="3:3">
      <c r="C5489" s="6"/>
    </row>
    <row r="5490" customHeight="1" spans="3:3">
      <c r="C5490" s="6"/>
    </row>
    <row r="5491" customHeight="1" spans="3:3">
      <c r="C5491" s="6"/>
    </row>
    <row r="5492" customHeight="1" spans="3:3">
      <c r="C5492" s="6"/>
    </row>
    <row r="5493" customHeight="1" spans="3:3">
      <c r="C5493" s="6"/>
    </row>
    <row r="5494" customHeight="1" spans="3:3">
      <c r="C5494" s="6"/>
    </row>
    <row r="5495" customHeight="1" spans="3:3">
      <c r="C5495" s="6"/>
    </row>
    <row r="5496" customHeight="1" spans="3:3">
      <c r="C5496" s="6"/>
    </row>
    <row r="5497" customHeight="1" spans="3:3">
      <c r="C5497" s="6"/>
    </row>
    <row r="5498" customHeight="1" spans="3:3">
      <c r="C5498" s="6"/>
    </row>
    <row r="5499" customHeight="1" spans="3:3">
      <c r="C5499" s="6"/>
    </row>
    <row r="5500" customHeight="1" spans="3:3">
      <c r="C5500" s="6"/>
    </row>
    <row r="5501" customHeight="1" spans="3:3">
      <c r="C5501" s="6"/>
    </row>
    <row r="5502" customHeight="1" spans="3:3">
      <c r="C5502" s="6"/>
    </row>
    <row r="5503" customHeight="1" spans="3:3">
      <c r="C5503" s="6"/>
    </row>
    <row r="5504" customHeight="1" spans="3:3">
      <c r="C5504" s="6"/>
    </row>
    <row r="5505" customHeight="1" spans="3:3">
      <c r="C5505" s="6"/>
    </row>
    <row r="5506" customHeight="1" spans="3:3">
      <c r="C5506" s="6"/>
    </row>
    <row r="5507" customHeight="1" spans="3:3">
      <c r="C5507" s="6"/>
    </row>
    <row r="5508" customHeight="1" spans="3:3">
      <c r="C5508" s="6"/>
    </row>
    <row r="5509" customHeight="1" spans="3:3">
      <c r="C5509" s="6"/>
    </row>
    <row r="5510" customHeight="1" spans="3:3">
      <c r="C5510" s="6"/>
    </row>
    <row r="5511" customHeight="1" spans="3:3">
      <c r="C5511" s="6"/>
    </row>
    <row r="5512" customHeight="1" spans="3:3">
      <c r="C5512" s="6"/>
    </row>
    <row r="5513" customHeight="1" spans="3:3">
      <c r="C5513" s="6"/>
    </row>
    <row r="5514" customHeight="1" spans="3:3">
      <c r="C5514" s="6"/>
    </row>
    <row r="5515" customHeight="1" spans="3:3">
      <c r="C5515" s="6"/>
    </row>
    <row r="5516" customHeight="1" spans="3:3">
      <c r="C5516" s="6"/>
    </row>
    <row r="5517" customHeight="1" spans="3:3">
      <c r="C5517" s="6"/>
    </row>
    <row r="5518" customHeight="1" spans="3:3">
      <c r="C5518" s="6"/>
    </row>
    <row r="5519" customHeight="1" spans="3:3">
      <c r="C5519" s="6"/>
    </row>
    <row r="5520" customHeight="1" spans="3:3">
      <c r="C5520" s="6"/>
    </row>
    <row r="5521" customHeight="1" spans="3:3">
      <c r="C5521" s="6"/>
    </row>
    <row r="5522" customHeight="1" spans="3:3">
      <c r="C5522" s="6"/>
    </row>
    <row r="5523" customHeight="1" spans="3:3">
      <c r="C5523" s="6"/>
    </row>
    <row r="5524" customHeight="1" spans="3:3">
      <c r="C5524" s="6"/>
    </row>
    <row r="5525" customHeight="1" spans="3:3">
      <c r="C5525" s="6"/>
    </row>
    <row r="5526" customHeight="1" spans="3:3">
      <c r="C5526" s="6"/>
    </row>
    <row r="5527" customHeight="1" spans="3:3">
      <c r="C5527" s="6"/>
    </row>
    <row r="5528" customHeight="1" spans="3:3">
      <c r="C5528" s="6"/>
    </row>
    <row r="5529" customHeight="1" spans="3:3">
      <c r="C5529" s="6"/>
    </row>
    <row r="5530" customHeight="1" spans="3:3">
      <c r="C5530" s="6"/>
    </row>
    <row r="5531" customHeight="1" spans="3:3">
      <c r="C5531" s="6"/>
    </row>
    <row r="5532" customHeight="1" spans="3:3">
      <c r="C5532" s="6"/>
    </row>
    <row r="5533" customHeight="1" spans="3:3">
      <c r="C5533" s="6"/>
    </row>
    <row r="5534" customHeight="1" spans="3:3">
      <c r="C5534" s="6"/>
    </row>
    <row r="5535" customHeight="1" spans="3:3">
      <c r="C5535" s="6"/>
    </row>
    <row r="5536" customHeight="1" spans="3:3">
      <c r="C5536" s="6"/>
    </row>
    <row r="5537" customHeight="1" spans="3:3">
      <c r="C5537" s="6"/>
    </row>
    <row r="5538" customHeight="1" spans="3:3">
      <c r="C5538" s="6"/>
    </row>
    <row r="5539" customHeight="1" spans="3:3">
      <c r="C5539" s="6"/>
    </row>
    <row r="5540" customHeight="1" spans="3:3">
      <c r="C5540" s="6"/>
    </row>
    <row r="5541" customHeight="1" spans="3:3">
      <c r="C5541" s="6"/>
    </row>
    <row r="5542" customHeight="1" spans="3:3">
      <c r="C5542" s="6"/>
    </row>
    <row r="5543" customHeight="1" spans="3:3">
      <c r="C5543" s="6"/>
    </row>
    <row r="5544" customHeight="1" spans="3:3">
      <c r="C5544" s="6"/>
    </row>
    <row r="5545" customHeight="1" spans="3:3">
      <c r="C5545" s="6"/>
    </row>
    <row r="5546" customHeight="1" spans="3:3">
      <c r="C5546" s="6"/>
    </row>
    <row r="5547" customHeight="1" spans="3:3">
      <c r="C5547" s="6"/>
    </row>
    <row r="5548" customHeight="1" spans="3:3">
      <c r="C5548" s="6"/>
    </row>
    <row r="5549" customHeight="1" spans="3:3">
      <c r="C5549" s="6"/>
    </row>
    <row r="5550" customHeight="1" spans="3:3">
      <c r="C5550" s="6"/>
    </row>
    <row r="5551" customHeight="1" spans="3:3">
      <c r="C5551" s="6"/>
    </row>
    <row r="5552" customHeight="1" spans="3:3">
      <c r="C5552" s="6"/>
    </row>
    <row r="5553" customHeight="1" spans="3:3">
      <c r="C5553" s="6"/>
    </row>
    <row r="5554" customHeight="1" spans="3:3">
      <c r="C5554" s="6"/>
    </row>
    <row r="5555" customHeight="1" spans="3:3">
      <c r="C5555" s="6"/>
    </row>
    <row r="5556" customHeight="1" spans="3:3">
      <c r="C5556" s="6"/>
    </row>
    <row r="5557" customHeight="1" spans="3:3">
      <c r="C5557" s="6"/>
    </row>
    <row r="5558" customHeight="1" spans="3:3">
      <c r="C5558" s="6"/>
    </row>
    <row r="5559" customHeight="1" spans="3:3">
      <c r="C5559" s="6"/>
    </row>
    <row r="5560" customHeight="1" spans="3:3">
      <c r="C5560" s="6"/>
    </row>
    <row r="5561" customHeight="1" spans="3:3">
      <c r="C5561" s="6"/>
    </row>
    <row r="5562" customHeight="1" spans="3:3">
      <c r="C5562" s="6"/>
    </row>
    <row r="5563" customHeight="1" spans="3:3">
      <c r="C5563" s="6"/>
    </row>
    <row r="5564" customHeight="1" spans="3:3">
      <c r="C5564" s="6"/>
    </row>
    <row r="5565" customHeight="1" spans="3:3">
      <c r="C5565" s="6"/>
    </row>
    <row r="5566" customHeight="1" spans="3:3">
      <c r="C5566" s="6"/>
    </row>
    <row r="5567" customHeight="1" spans="3:3">
      <c r="C5567" s="6"/>
    </row>
    <row r="5568" customHeight="1" spans="3:3">
      <c r="C5568" s="6"/>
    </row>
    <row r="5569" customHeight="1" spans="3:3">
      <c r="C5569" s="6"/>
    </row>
    <row r="5570" customHeight="1" spans="3:3">
      <c r="C5570" s="6"/>
    </row>
    <row r="5571" customHeight="1" spans="3:3">
      <c r="C5571" s="6"/>
    </row>
    <row r="5572" customHeight="1" spans="3:3">
      <c r="C5572" s="6"/>
    </row>
    <row r="5573" customHeight="1" spans="3:3">
      <c r="C5573" s="6"/>
    </row>
    <row r="5574" customHeight="1" spans="3:3">
      <c r="C5574" s="6"/>
    </row>
    <row r="5575" customHeight="1" spans="3:3">
      <c r="C5575" s="6"/>
    </row>
    <row r="5576" customHeight="1" spans="3:3">
      <c r="C5576" s="6"/>
    </row>
    <row r="5577" customHeight="1" spans="3:3">
      <c r="C5577" s="6"/>
    </row>
    <row r="5578" customHeight="1" spans="3:3">
      <c r="C5578" s="6"/>
    </row>
    <row r="5579" customHeight="1" spans="3:3">
      <c r="C5579" s="6"/>
    </row>
    <row r="5580" customHeight="1" spans="3:3">
      <c r="C5580" s="6"/>
    </row>
    <row r="5581" customHeight="1" spans="3:3">
      <c r="C5581" s="6"/>
    </row>
    <row r="5582" customHeight="1" spans="3:3">
      <c r="C5582" s="6"/>
    </row>
    <row r="5583" customHeight="1" spans="3:3">
      <c r="C5583" s="6"/>
    </row>
    <row r="5584" customHeight="1" spans="3:3">
      <c r="C5584" s="6"/>
    </row>
    <row r="5585" customHeight="1" spans="3:3">
      <c r="C5585" s="6"/>
    </row>
    <row r="5586" customHeight="1" spans="3:3">
      <c r="C5586" s="6"/>
    </row>
    <row r="5587" customHeight="1" spans="3:3">
      <c r="C5587" s="6"/>
    </row>
    <row r="5588" customHeight="1" spans="3:3">
      <c r="C5588" s="6"/>
    </row>
    <row r="5589" customHeight="1" spans="3:3">
      <c r="C5589" s="6"/>
    </row>
    <row r="5590" customHeight="1" spans="3:3">
      <c r="C5590" s="6"/>
    </row>
    <row r="5591" customHeight="1" spans="3:3">
      <c r="C5591" s="6"/>
    </row>
    <row r="5592" customHeight="1" spans="3:3">
      <c r="C5592" s="6"/>
    </row>
    <row r="5593" customHeight="1" spans="3:3">
      <c r="C5593" s="6"/>
    </row>
    <row r="5594" customHeight="1" spans="3:3">
      <c r="C5594" s="6"/>
    </row>
    <row r="5595" customHeight="1" spans="3:3">
      <c r="C5595" s="6"/>
    </row>
    <row r="5596" customHeight="1" spans="3:3">
      <c r="C5596" s="6"/>
    </row>
    <row r="5597" customHeight="1" spans="3:3">
      <c r="C5597" s="6"/>
    </row>
    <row r="5598" customHeight="1" spans="3:3">
      <c r="C5598" s="6"/>
    </row>
    <row r="5599" customHeight="1" spans="3:3">
      <c r="C5599" s="6"/>
    </row>
    <row r="5600" customHeight="1" spans="3:3">
      <c r="C5600" s="6"/>
    </row>
    <row r="5601" customHeight="1" spans="3:3">
      <c r="C5601" s="6"/>
    </row>
    <row r="5602" customHeight="1" spans="3:3">
      <c r="C5602" s="6"/>
    </row>
    <row r="5603" customHeight="1" spans="3:3">
      <c r="C5603" s="6"/>
    </row>
    <row r="5604" customHeight="1" spans="3:3">
      <c r="C5604" s="6"/>
    </row>
    <row r="5605" customHeight="1" spans="3:3">
      <c r="C5605" s="6"/>
    </row>
    <row r="5606" customHeight="1" spans="3:3">
      <c r="C5606" s="6"/>
    </row>
    <row r="5607" customHeight="1" spans="3:3">
      <c r="C5607" s="6"/>
    </row>
    <row r="5608" customHeight="1" spans="3:3">
      <c r="C5608" s="6"/>
    </row>
    <row r="5609" customHeight="1" spans="3:3">
      <c r="C5609" s="6"/>
    </row>
    <row r="5610" customHeight="1" spans="3:3">
      <c r="C5610" s="6"/>
    </row>
    <row r="5611" customHeight="1" spans="3:3">
      <c r="C5611" s="6"/>
    </row>
    <row r="5612" customHeight="1" spans="3:3">
      <c r="C5612" s="6"/>
    </row>
    <row r="5613" customHeight="1" spans="3:3">
      <c r="C5613" s="6"/>
    </row>
    <row r="5614" customHeight="1" spans="3:3">
      <c r="C5614" s="6"/>
    </row>
    <row r="5615" customHeight="1" spans="3:3">
      <c r="C5615" s="6"/>
    </row>
    <row r="5616" customHeight="1" spans="3:3">
      <c r="C5616" s="6"/>
    </row>
    <row r="5617" customHeight="1" spans="3:3">
      <c r="C5617" s="6"/>
    </row>
    <row r="5618" customHeight="1" spans="3:3">
      <c r="C5618" s="6"/>
    </row>
    <row r="5619" customHeight="1" spans="3:3">
      <c r="C5619" s="6"/>
    </row>
    <row r="5620" customHeight="1" spans="3:3">
      <c r="C5620" s="6"/>
    </row>
    <row r="5621" customHeight="1" spans="3:3">
      <c r="C5621" s="6"/>
    </row>
    <row r="5622" customHeight="1" spans="3:3">
      <c r="C5622" s="6"/>
    </row>
    <row r="5623" customHeight="1" spans="3:3">
      <c r="C5623" s="6"/>
    </row>
    <row r="5624" customHeight="1" spans="3:3">
      <c r="C5624" s="6"/>
    </row>
    <row r="5625" customHeight="1" spans="3:3">
      <c r="C5625" s="6"/>
    </row>
    <row r="5626" customHeight="1" spans="3:3">
      <c r="C5626" s="6"/>
    </row>
    <row r="5627" customHeight="1" spans="3:3">
      <c r="C5627" s="6"/>
    </row>
    <row r="5628" customHeight="1" spans="3:3">
      <c r="C5628" s="6"/>
    </row>
    <row r="5629" customHeight="1" spans="3:3">
      <c r="C5629" s="6"/>
    </row>
    <row r="5630" customHeight="1" spans="3:3">
      <c r="C5630" s="6"/>
    </row>
    <row r="5631" customHeight="1" spans="3:3">
      <c r="C5631" s="6"/>
    </row>
    <row r="5632" customHeight="1" spans="3:3">
      <c r="C5632" s="6"/>
    </row>
    <row r="5633" customHeight="1" spans="3:3">
      <c r="C5633" s="6"/>
    </row>
    <row r="5634" customHeight="1" spans="3:3">
      <c r="C5634" s="6"/>
    </row>
    <row r="5635" customHeight="1" spans="3:3">
      <c r="C5635" s="6"/>
    </row>
    <row r="5636" customHeight="1" spans="3:3">
      <c r="C5636" s="6"/>
    </row>
    <row r="5637" customHeight="1" spans="3:3">
      <c r="C5637" s="6"/>
    </row>
    <row r="5638" customHeight="1" spans="3:3">
      <c r="C5638" s="6"/>
    </row>
    <row r="5639" customHeight="1" spans="3:3">
      <c r="C5639" s="6"/>
    </row>
    <row r="5640" customHeight="1" spans="3:3">
      <c r="C5640" s="6"/>
    </row>
    <row r="5641" customHeight="1" spans="3:3">
      <c r="C5641" s="6"/>
    </row>
    <row r="5642" customHeight="1" spans="3:3">
      <c r="C5642" s="6"/>
    </row>
    <row r="5643" customHeight="1" spans="3:3">
      <c r="C5643" s="6"/>
    </row>
    <row r="5644" customHeight="1" spans="3:3">
      <c r="C5644" s="6"/>
    </row>
    <row r="5645" customHeight="1" spans="3:3">
      <c r="C5645" s="6"/>
    </row>
    <row r="5646" customHeight="1" spans="3:3">
      <c r="C5646" s="6"/>
    </row>
    <row r="5647" customHeight="1" spans="3:3">
      <c r="C5647" s="6"/>
    </row>
    <row r="5648" customHeight="1" spans="3:3">
      <c r="C5648" s="6"/>
    </row>
    <row r="5649" customHeight="1" spans="3:3">
      <c r="C5649" s="6"/>
    </row>
    <row r="5650" customHeight="1" spans="3:3">
      <c r="C5650" s="6"/>
    </row>
    <row r="5651" customHeight="1" spans="3:3">
      <c r="C5651" s="6"/>
    </row>
    <row r="5652" customHeight="1" spans="3:3">
      <c r="C5652" s="6"/>
    </row>
    <row r="5653" customHeight="1" spans="3:3">
      <c r="C5653" s="6"/>
    </row>
    <row r="5654" customHeight="1" spans="3:3">
      <c r="C5654" s="6"/>
    </row>
    <row r="5655" customHeight="1" spans="3:3">
      <c r="C5655" s="6"/>
    </row>
    <row r="5656" customHeight="1" spans="3:3">
      <c r="C5656" s="6"/>
    </row>
    <row r="5657" customHeight="1" spans="3:3">
      <c r="C5657" s="6"/>
    </row>
    <row r="5658" customHeight="1" spans="3:3">
      <c r="C5658" s="6"/>
    </row>
    <row r="5659" customHeight="1" spans="3:3">
      <c r="C5659" s="6"/>
    </row>
    <row r="5660" customHeight="1" spans="3:3">
      <c r="C5660" s="6"/>
    </row>
    <row r="5661" customHeight="1" spans="3:3">
      <c r="C5661" s="6"/>
    </row>
    <row r="5662" customHeight="1" spans="3:3">
      <c r="C5662" s="6"/>
    </row>
    <row r="5663" customHeight="1" spans="3:3">
      <c r="C5663" s="6"/>
    </row>
    <row r="5664" customHeight="1" spans="3:3">
      <c r="C5664" s="6"/>
    </row>
    <row r="5665" customHeight="1" spans="3:3">
      <c r="C5665" s="6"/>
    </row>
    <row r="5666" customHeight="1" spans="3:3">
      <c r="C5666" s="6"/>
    </row>
    <row r="5667" customHeight="1" spans="3:3">
      <c r="C5667" s="6"/>
    </row>
    <row r="5668" customHeight="1" spans="3:3">
      <c r="C5668" s="6"/>
    </row>
    <row r="5669" customHeight="1" spans="3:3">
      <c r="C5669" s="6"/>
    </row>
    <row r="5670" customHeight="1" spans="3:3">
      <c r="C5670" s="6"/>
    </row>
    <row r="5671" customHeight="1" spans="3:3">
      <c r="C5671" s="6"/>
    </row>
    <row r="5672" customHeight="1" spans="3:3">
      <c r="C5672" s="6"/>
    </row>
    <row r="5673" customHeight="1" spans="3:3">
      <c r="C5673" s="6"/>
    </row>
    <row r="5674" customHeight="1" spans="3:3">
      <c r="C5674" s="6"/>
    </row>
    <row r="5675" customHeight="1" spans="3:3">
      <c r="C5675" s="6"/>
    </row>
    <row r="5676" customHeight="1" spans="3:3">
      <c r="C5676" s="6"/>
    </row>
    <row r="5677" customHeight="1" spans="3:3">
      <c r="C5677" s="6"/>
    </row>
    <row r="5678" customHeight="1" spans="3:3">
      <c r="C5678" s="6"/>
    </row>
    <row r="5679" customHeight="1" spans="3:3">
      <c r="C5679" s="6"/>
    </row>
    <row r="5680" customHeight="1" spans="3:3">
      <c r="C5680" s="6"/>
    </row>
    <row r="5681" customHeight="1" spans="3:3">
      <c r="C5681" s="6"/>
    </row>
    <row r="5682" customHeight="1" spans="3:3">
      <c r="C5682" s="6"/>
    </row>
    <row r="5683" customHeight="1" spans="3:3">
      <c r="C5683" s="6"/>
    </row>
    <row r="5684" customHeight="1" spans="3:3">
      <c r="C5684" s="6"/>
    </row>
    <row r="5685" customHeight="1" spans="3:3">
      <c r="C5685" s="6"/>
    </row>
    <row r="5686" customHeight="1" spans="3:3">
      <c r="C5686" s="6"/>
    </row>
    <row r="5687" customHeight="1" spans="3:3">
      <c r="C5687" s="6"/>
    </row>
    <row r="5688" customHeight="1" spans="3:3">
      <c r="C5688" s="6"/>
    </row>
    <row r="5689" customHeight="1" spans="3:3">
      <c r="C5689" s="6"/>
    </row>
    <row r="5690" customHeight="1" spans="3:3">
      <c r="C5690" s="6"/>
    </row>
    <row r="5691" customHeight="1" spans="3:3">
      <c r="C5691" s="6"/>
    </row>
    <row r="5692" customHeight="1" spans="3:3">
      <c r="C5692" s="6"/>
    </row>
    <row r="5693" customHeight="1" spans="3:3">
      <c r="C5693" s="6"/>
    </row>
    <row r="5694" customHeight="1" spans="3:3">
      <c r="C5694" s="6"/>
    </row>
    <row r="5695" customHeight="1" spans="3:3">
      <c r="C5695" s="6"/>
    </row>
    <row r="5696" customHeight="1" spans="3:3">
      <c r="C5696" s="6"/>
    </row>
    <row r="5697" customHeight="1" spans="3:3">
      <c r="C5697" s="6"/>
    </row>
    <row r="5698" customHeight="1" spans="3:3">
      <c r="C5698" s="6"/>
    </row>
    <row r="5699" customHeight="1" spans="3:3">
      <c r="C5699" s="6"/>
    </row>
    <row r="5700" customHeight="1" spans="3:3">
      <c r="C5700" s="6"/>
    </row>
    <row r="5701" customHeight="1" spans="3:3">
      <c r="C5701" s="6"/>
    </row>
    <row r="5702" customHeight="1" spans="3:3">
      <c r="C5702" s="6"/>
    </row>
    <row r="5703" customHeight="1" spans="3:3">
      <c r="C5703" s="6"/>
    </row>
    <row r="5704" customHeight="1" spans="3:3">
      <c r="C5704" s="6"/>
    </row>
    <row r="5705" customHeight="1" spans="3:3">
      <c r="C5705" s="6"/>
    </row>
    <row r="5706" customHeight="1" spans="3:3">
      <c r="C5706" s="6"/>
    </row>
    <row r="5707" customHeight="1" spans="3:3">
      <c r="C5707" s="6"/>
    </row>
    <row r="5708" customHeight="1" spans="3:3">
      <c r="C5708" s="6"/>
    </row>
    <row r="5709" customHeight="1" spans="3:3">
      <c r="C5709" s="6"/>
    </row>
    <row r="5710" customHeight="1" spans="3:3">
      <c r="C5710" s="6"/>
    </row>
    <row r="5711" customHeight="1" spans="3:3">
      <c r="C5711" s="6"/>
    </row>
    <row r="5712" customHeight="1" spans="3:3">
      <c r="C5712" s="6"/>
    </row>
    <row r="5713" customHeight="1" spans="3:3">
      <c r="C5713" s="6"/>
    </row>
    <row r="5714" customHeight="1" spans="3:3">
      <c r="C5714" s="6"/>
    </row>
    <row r="5715" customHeight="1" spans="3:3">
      <c r="C5715" s="6"/>
    </row>
    <row r="5716" customHeight="1" spans="3:3">
      <c r="C5716" s="6"/>
    </row>
    <row r="5717" customHeight="1" spans="3:3">
      <c r="C5717" s="6"/>
    </row>
    <row r="5718" customHeight="1" spans="3:3">
      <c r="C5718" s="6"/>
    </row>
    <row r="5719" customHeight="1" spans="3:3">
      <c r="C5719" s="6"/>
    </row>
    <row r="5720" customHeight="1" spans="3:3">
      <c r="C5720" s="6"/>
    </row>
    <row r="5721" customHeight="1" spans="3:3">
      <c r="C5721" s="6"/>
    </row>
    <row r="5722" customHeight="1" spans="3:3">
      <c r="C5722" s="6"/>
    </row>
    <row r="5723" customHeight="1" spans="3:3">
      <c r="C5723" s="6"/>
    </row>
    <row r="5724" customHeight="1" spans="3:3">
      <c r="C5724" s="6"/>
    </row>
    <row r="5725" customHeight="1" spans="3:3">
      <c r="C5725" s="6"/>
    </row>
    <row r="5726" customHeight="1" spans="3:3">
      <c r="C5726" s="6"/>
    </row>
    <row r="5727" customHeight="1" spans="3:3">
      <c r="C5727" s="6"/>
    </row>
    <row r="5728" customHeight="1" spans="3:3">
      <c r="C5728" s="6"/>
    </row>
    <row r="5729" customHeight="1" spans="3:3">
      <c r="C5729" s="6"/>
    </row>
    <row r="5730" customHeight="1" spans="3:3">
      <c r="C5730" s="6"/>
    </row>
    <row r="5731" customHeight="1" spans="3:3">
      <c r="C5731" s="6"/>
    </row>
    <row r="5732" customHeight="1" spans="3:3">
      <c r="C5732" s="6"/>
    </row>
    <row r="5733" customHeight="1" spans="3:3">
      <c r="C5733" s="6"/>
    </row>
    <row r="5734" customHeight="1" spans="3:3">
      <c r="C5734" s="6"/>
    </row>
    <row r="5735" customHeight="1" spans="3:3">
      <c r="C5735" s="6"/>
    </row>
    <row r="5736" customHeight="1" spans="3:3">
      <c r="C5736" s="6"/>
    </row>
    <row r="5737" customHeight="1" spans="3:3">
      <c r="C5737" s="6"/>
    </row>
    <row r="5738" customHeight="1" spans="3:3">
      <c r="C5738" s="6"/>
    </row>
    <row r="5739" customHeight="1" spans="3:3">
      <c r="C5739" s="6"/>
    </row>
    <row r="5740" customHeight="1" spans="3:3">
      <c r="C5740" s="6"/>
    </row>
    <row r="5741" customHeight="1" spans="3:3">
      <c r="C5741" s="6"/>
    </row>
    <row r="5742" customHeight="1" spans="3:3">
      <c r="C5742" s="6"/>
    </row>
    <row r="5743" customHeight="1" spans="3:3">
      <c r="C5743" s="6"/>
    </row>
    <row r="5744" customHeight="1" spans="3:3">
      <c r="C5744" s="6"/>
    </row>
    <row r="5745" customHeight="1" spans="3:3">
      <c r="C5745" s="6"/>
    </row>
    <row r="5746" customHeight="1" spans="3:3">
      <c r="C5746" s="6"/>
    </row>
    <row r="5747" customHeight="1" spans="3:3">
      <c r="C5747" s="6"/>
    </row>
    <row r="5748" customHeight="1" spans="3:3">
      <c r="C5748" s="6"/>
    </row>
    <row r="5749" customHeight="1" spans="3:3">
      <c r="C5749" s="6"/>
    </row>
    <row r="5750" customHeight="1" spans="3:3">
      <c r="C5750" s="6"/>
    </row>
    <row r="5751" customHeight="1" spans="3:3">
      <c r="C5751" s="6"/>
    </row>
    <row r="5752" customHeight="1" spans="3:3">
      <c r="C5752" s="6"/>
    </row>
    <row r="5753" customHeight="1" spans="3:3">
      <c r="C5753" s="6"/>
    </row>
    <row r="5754" customHeight="1" spans="3:3">
      <c r="C5754" s="6"/>
    </row>
    <row r="5755" customHeight="1" spans="3:3">
      <c r="C5755" s="6"/>
    </row>
    <row r="5756" customHeight="1" spans="3:3">
      <c r="C5756" s="6"/>
    </row>
    <row r="5757" customHeight="1" spans="3:3">
      <c r="C5757" s="6"/>
    </row>
    <row r="5758" customHeight="1" spans="3:3">
      <c r="C5758" s="6"/>
    </row>
    <row r="5759" customHeight="1" spans="3:3">
      <c r="C5759" s="6"/>
    </row>
    <row r="5760" customHeight="1" spans="3:3">
      <c r="C5760" s="6"/>
    </row>
    <row r="5761" customHeight="1" spans="3:3">
      <c r="C5761" s="6"/>
    </row>
    <row r="5762" customHeight="1" spans="3:3">
      <c r="C5762" s="6"/>
    </row>
    <row r="5763" customHeight="1" spans="3:3">
      <c r="C5763" s="6"/>
    </row>
    <row r="5764" customHeight="1" spans="3:3">
      <c r="C5764" s="6"/>
    </row>
    <row r="5765" customHeight="1" spans="3:3">
      <c r="C5765" s="6"/>
    </row>
    <row r="5766" customHeight="1" spans="3:3">
      <c r="C5766" s="6"/>
    </row>
    <row r="5767" customHeight="1" spans="3:3">
      <c r="C5767" s="6"/>
    </row>
    <row r="5768" customHeight="1" spans="3:3">
      <c r="C5768" s="6"/>
    </row>
    <row r="5769" customHeight="1" spans="3:3">
      <c r="C5769" s="6"/>
    </row>
    <row r="5770" customHeight="1" spans="3:3">
      <c r="C5770" s="6"/>
    </row>
    <row r="5771" customHeight="1" spans="3:3">
      <c r="C5771" s="6"/>
    </row>
    <row r="5772" customHeight="1" spans="3:3">
      <c r="C5772" s="6"/>
    </row>
    <row r="5773" customHeight="1" spans="3:3">
      <c r="C5773" s="6"/>
    </row>
    <row r="5774" customHeight="1" spans="3:3">
      <c r="C5774" s="6"/>
    </row>
    <row r="5775" customHeight="1" spans="3:3">
      <c r="C5775" s="6"/>
    </row>
    <row r="5776" customHeight="1" spans="3:3">
      <c r="C5776" s="6"/>
    </row>
    <row r="5777" customHeight="1" spans="3:3">
      <c r="C5777" s="6"/>
    </row>
    <row r="5778" customHeight="1" spans="3:3">
      <c r="C5778" s="6"/>
    </row>
    <row r="5779" customHeight="1" spans="3:3">
      <c r="C5779" s="6"/>
    </row>
    <row r="5780" customHeight="1" spans="3:3">
      <c r="C5780" s="6"/>
    </row>
    <row r="5781" customHeight="1" spans="3:3">
      <c r="C5781" s="6"/>
    </row>
    <row r="5782" customHeight="1" spans="3:3">
      <c r="C5782" s="6"/>
    </row>
    <row r="5783" customHeight="1" spans="3:3">
      <c r="C5783" s="6"/>
    </row>
    <row r="5784" customHeight="1" spans="3:3">
      <c r="C5784" s="6"/>
    </row>
    <row r="5785" customHeight="1" spans="3:3">
      <c r="C5785" s="6"/>
    </row>
    <row r="5786" customHeight="1" spans="3:3">
      <c r="C5786" s="6"/>
    </row>
    <row r="5787" customHeight="1" spans="3:3">
      <c r="C5787" s="6"/>
    </row>
    <row r="5788" customHeight="1" spans="3:3">
      <c r="C5788" s="6"/>
    </row>
    <row r="5789" customHeight="1" spans="3:3">
      <c r="C5789" s="6"/>
    </row>
    <row r="5790" customHeight="1" spans="3:3">
      <c r="C5790" s="6"/>
    </row>
    <row r="5791" customHeight="1" spans="3:3">
      <c r="C5791" s="6"/>
    </row>
    <row r="5792" customHeight="1" spans="3:3">
      <c r="C5792" s="6"/>
    </row>
    <row r="5793" customHeight="1" spans="3:3">
      <c r="C5793" s="6"/>
    </row>
    <row r="5794" customHeight="1" spans="3:3">
      <c r="C5794" s="6"/>
    </row>
    <row r="5795" customHeight="1" spans="3:3">
      <c r="C5795" s="6"/>
    </row>
    <row r="5796" customHeight="1" spans="3:3">
      <c r="C5796" s="6"/>
    </row>
    <row r="5797" customHeight="1" spans="3:3">
      <c r="C5797" s="6"/>
    </row>
    <row r="5798" customHeight="1" spans="3:3">
      <c r="C5798" s="6"/>
    </row>
    <row r="5799" customHeight="1" spans="3:3">
      <c r="C5799" s="6"/>
    </row>
    <row r="5800" customHeight="1" spans="3:3">
      <c r="C5800" s="6"/>
    </row>
    <row r="5801" customHeight="1" spans="3:3">
      <c r="C5801" s="6"/>
    </row>
    <row r="5802" customHeight="1" spans="3:3">
      <c r="C5802" s="6"/>
    </row>
    <row r="5803" customHeight="1" spans="3:3">
      <c r="C5803" s="6"/>
    </row>
    <row r="5804" customHeight="1" spans="3:3">
      <c r="C5804" s="6"/>
    </row>
    <row r="5805" customHeight="1" spans="3:3">
      <c r="C5805" s="6"/>
    </row>
    <row r="5806" customHeight="1" spans="3:3">
      <c r="C5806" s="6"/>
    </row>
    <row r="5807" customHeight="1" spans="3:3">
      <c r="C5807" s="6"/>
    </row>
    <row r="5808" customHeight="1" spans="3:3">
      <c r="C5808" s="6"/>
    </row>
    <row r="5809" customHeight="1" spans="3:3">
      <c r="C5809" s="6"/>
    </row>
    <row r="5810" customHeight="1" spans="3:3">
      <c r="C5810" s="6"/>
    </row>
    <row r="5811" customHeight="1" spans="3:3">
      <c r="C5811" s="6"/>
    </row>
    <row r="5812" customHeight="1" spans="3:3">
      <c r="C5812" s="6"/>
    </row>
    <row r="5813" customHeight="1" spans="3:3">
      <c r="C5813" s="6"/>
    </row>
    <row r="5814" customHeight="1" spans="3:3">
      <c r="C5814" s="6"/>
    </row>
    <row r="5815" customHeight="1" spans="3:3">
      <c r="C5815" s="6"/>
    </row>
    <row r="5816" customHeight="1" spans="3:3">
      <c r="C5816" s="6"/>
    </row>
    <row r="5817" customHeight="1" spans="3:3">
      <c r="C5817" s="6"/>
    </row>
    <row r="5818" customHeight="1" spans="3:3">
      <c r="C5818" s="6"/>
    </row>
    <row r="5819" customHeight="1" spans="3:3">
      <c r="C5819" s="6"/>
    </row>
    <row r="5820" customHeight="1" spans="3:3">
      <c r="C5820" s="6"/>
    </row>
    <row r="5821" customHeight="1" spans="3:3">
      <c r="C5821" s="6"/>
    </row>
    <row r="5822" customHeight="1" spans="3:3">
      <c r="C5822" s="6"/>
    </row>
    <row r="5823" customHeight="1" spans="3:3">
      <c r="C5823" s="6"/>
    </row>
    <row r="5824" customHeight="1" spans="3:3">
      <c r="C5824" s="6"/>
    </row>
    <row r="5825" customHeight="1" spans="3:3">
      <c r="C5825" s="6"/>
    </row>
    <row r="5826" customHeight="1" spans="3:3">
      <c r="C5826" s="6"/>
    </row>
    <row r="5827" customHeight="1" spans="3:3">
      <c r="C5827" s="6"/>
    </row>
    <row r="5828" customHeight="1" spans="3:3">
      <c r="C5828" s="6"/>
    </row>
    <row r="5829" customHeight="1" spans="3:3">
      <c r="C5829" s="6"/>
    </row>
    <row r="5830" customHeight="1" spans="3:3">
      <c r="C5830" s="6"/>
    </row>
    <row r="5831" customHeight="1" spans="3:3">
      <c r="C5831" s="6"/>
    </row>
    <row r="5832" customHeight="1" spans="3:3">
      <c r="C5832" s="6"/>
    </row>
    <row r="5833" customHeight="1" spans="3:3">
      <c r="C5833" s="6"/>
    </row>
    <row r="5834" customHeight="1" spans="3:3">
      <c r="C5834" s="6"/>
    </row>
    <row r="5835" customHeight="1" spans="3:3">
      <c r="C5835" s="6"/>
    </row>
    <row r="5836" customHeight="1" spans="3:3">
      <c r="C5836" s="6"/>
    </row>
    <row r="5837" customHeight="1" spans="3:3">
      <c r="C5837" s="6"/>
    </row>
    <row r="5838" customHeight="1" spans="3:3">
      <c r="C5838" s="6"/>
    </row>
    <row r="5839" customHeight="1" spans="3:3">
      <c r="C5839" s="6"/>
    </row>
    <row r="5840" customHeight="1" spans="3:3">
      <c r="C5840" s="6"/>
    </row>
    <row r="5841" customHeight="1" spans="3:3">
      <c r="C5841" s="6"/>
    </row>
    <row r="5842" customHeight="1" spans="3:3">
      <c r="C5842" s="6"/>
    </row>
    <row r="5843" customHeight="1" spans="3:3">
      <c r="C5843" s="6"/>
    </row>
    <row r="5844" customHeight="1" spans="3:3">
      <c r="C5844" s="6"/>
    </row>
    <row r="5845" customHeight="1" spans="3:3">
      <c r="C5845" s="6"/>
    </row>
    <row r="5846" customHeight="1" spans="3:3">
      <c r="C5846" s="6"/>
    </row>
    <row r="5847" customHeight="1" spans="3:3">
      <c r="C5847" s="6"/>
    </row>
    <row r="5848" customHeight="1" spans="3:3">
      <c r="C5848" s="6"/>
    </row>
    <row r="5849" customHeight="1" spans="3:3">
      <c r="C5849" s="6"/>
    </row>
    <row r="5850" customHeight="1" spans="3:3">
      <c r="C5850" s="6"/>
    </row>
    <row r="5851" customHeight="1" spans="3:3">
      <c r="C5851" s="6"/>
    </row>
    <row r="5852" customHeight="1" spans="3:3">
      <c r="C5852" s="6"/>
    </row>
    <row r="5853" customHeight="1" spans="3:3">
      <c r="C5853" s="6"/>
    </row>
    <row r="5854" customHeight="1" spans="3:3">
      <c r="C5854" s="6"/>
    </row>
    <row r="5855" customHeight="1" spans="3:3">
      <c r="C5855" s="6"/>
    </row>
    <row r="5856" customHeight="1" spans="3:3">
      <c r="C5856" s="6"/>
    </row>
    <row r="5857" customHeight="1" spans="3:3">
      <c r="C5857" s="6"/>
    </row>
    <row r="5858" customHeight="1" spans="3:3">
      <c r="C5858" s="6"/>
    </row>
    <row r="5859" customHeight="1" spans="3:3">
      <c r="C5859" s="6"/>
    </row>
    <row r="5860" customHeight="1" spans="3:3">
      <c r="C5860" s="6"/>
    </row>
    <row r="5861" customHeight="1" spans="3:3">
      <c r="C5861" s="6"/>
    </row>
    <row r="5862" customHeight="1" spans="3:3">
      <c r="C5862" s="6"/>
    </row>
    <row r="5863" customHeight="1" spans="3:3">
      <c r="C5863" s="6"/>
    </row>
    <row r="5864" customHeight="1" spans="3:3">
      <c r="C5864" s="6"/>
    </row>
    <row r="5865" customHeight="1" spans="3:3">
      <c r="C5865" s="6"/>
    </row>
    <row r="5866" customHeight="1" spans="3:3">
      <c r="C5866" s="6"/>
    </row>
    <row r="5867" customHeight="1" spans="3:3">
      <c r="C5867" s="6"/>
    </row>
    <row r="5868" customHeight="1" spans="3:3">
      <c r="C5868" s="6"/>
    </row>
    <row r="5869" customHeight="1" spans="3:3">
      <c r="C5869" s="6"/>
    </row>
    <row r="5870" customHeight="1" spans="3:3">
      <c r="C5870" s="6"/>
    </row>
    <row r="5871" customHeight="1" spans="3:3">
      <c r="C5871" s="6"/>
    </row>
    <row r="5872" customHeight="1" spans="3:3">
      <c r="C5872" s="6"/>
    </row>
    <row r="5873" customHeight="1" spans="3:3">
      <c r="C5873" s="6"/>
    </row>
    <row r="5874" customHeight="1" spans="3:3">
      <c r="C5874" s="6"/>
    </row>
    <row r="5875" customHeight="1" spans="3:3">
      <c r="C5875" s="6"/>
    </row>
    <row r="5876" customHeight="1" spans="3:3">
      <c r="C5876" s="6"/>
    </row>
    <row r="5877" customHeight="1" spans="3:3">
      <c r="C5877" s="6"/>
    </row>
    <row r="5878" customHeight="1" spans="3:3">
      <c r="C5878" s="6"/>
    </row>
    <row r="5879" customHeight="1" spans="3:3">
      <c r="C5879" s="6"/>
    </row>
    <row r="5880" customHeight="1" spans="3:3">
      <c r="C5880" s="6"/>
    </row>
    <row r="5881" customHeight="1" spans="3:3">
      <c r="C5881" s="6"/>
    </row>
    <row r="5882" customHeight="1" spans="3:3">
      <c r="C5882" s="6"/>
    </row>
    <row r="5883" customHeight="1" spans="3:3">
      <c r="C5883" s="6"/>
    </row>
    <row r="5884" customHeight="1" spans="3:3">
      <c r="C5884" s="6"/>
    </row>
    <row r="5885" customHeight="1" spans="3:3">
      <c r="C5885" s="6"/>
    </row>
    <row r="5886" customHeight="1" spans="3:3">
      <c r="C5886" s="6"/>
    </row>
    <row r="5887" customHeight="1" spans="3:3">
      <c r="C5887" s="6"/>
    </row>
    <row r="5888" customHeight="1" spans="3:3">
      <c r="C5888" s="6"/>
    </row>
    <row r="5889" customHeight="1" spans="3:3">
      <c r="C5889" s="6"/>
    </row>
    <row r="5890" customHeight="1" spans="3:3">
      <c r="C5890" s="6"/>
    </row>
    <row r="5891" customHeight="1" spans="3:3">
      <c r="C5891" s="6"/>
    </row>
    <row r="5892" customHeight="1" spans="3:3">
      <c r="C5892" s="6"/>
    </row>
    <row r="5893" customHeight="1" spans="3:3">
      <c r="C5893" s="6"/>
    </row>
    <row r="5894" customHeight="1" spans="3:3">
      <c r="C5894" s="6"/>
    </row>
    <row r="5895" customHeight="1" spans="3:3">
      <c r="C5895" s="6"/>
    </row>
    <row r="5896" customHeight="1" spans="3:3">
      <c r="C5896" s="6"/>
    </row>
    <row r="5897" customHeight="1" spans="3:3">
      <c r="C5897" s="6"/>
    </row>
    <row r="5898" customHeight="1" spans="3:3">
      <c r="C5898" s="6"/>
    </row>
    <row r="5899" customHeight="1" spans="3:3">
      <c r="C5899" s="6"/>
    </row>
    <row r="5900" customHeight="1" spans="3:3">
      <c r="C5900" s="6"/>
    </row>
    <row r="5901" customHeight="1" spans="3:3">
      <c r="C5901" s="6"/>
    </row>
    <row r="5902" customHeight="1" spans="3:3">
      <c r="C5902" s="6"/>
    </row>
    <row r="5903" customHeight="1" spans="3:3">
      <c r="C5903" s="6"/>
    </row>
    <row r="5904" customHeight="1" spans="3:3">
      <c r="C5904" s="6"/>
    </row>
    <row r="5905" customHeight="1" spans="3:3">
      <c r="C5905" s="6"/>
    </row>
    <row r="5906" customHeight="1" spans="3:3">
      <c r="C5906" s="6"/>
    </row>
    <row r="5907" customHeight="1" spans="3:3">
      <c r="C5907" s="6"/>
    </row>
    <row r="5908" customHeight="1" spans="3:3">
      <c r="C5908" s="6"/>
    </row>
    <row r="5909" customHeight="1" spans="3:3">
      <c r="C5909" s="6"/>
    </row>
    <row r="5910" customHeight="1" spans="3:3">
      <c r="C5910" s="6"/>
    </row>
    <row r="5911" customHeight="1" spans="3:3">
      <c r="C5911" s="6"/>
    </row>
    <row r="5912" customHeight="1" spans="3:3">
      <c r="C5912" s="6"/>
    </row>
    <row r="5913" customHeight="1" spans="3:3">
      <c r="C5913" s="6"/>
    </row>
    <row r="5914" customHeight="1" spans="3:3">
      <c r="C5914" s="6"/>
    </row>
    <row r="5915" customHeight="1" spans="3:3">
      <c r="C5915" s="6"/>
    </row>
    <row r="5916" customHeight="1" spans="3:3">
      <c r="C5916" s="6"/>
    </row>
    <row r="5917" customHeight="1" spans="3:3">
      <c r="C5917" s="6"/>
    </row>
    <row r="5918" customHeight="1" spans="3:3">
      <c r="C5918" s="6"/>
    </row>
    <row r="5919" customHeight="1" spans="3:3">
      <c r="C5919" s="6"/>
    </row>
    <row r="5920" customHeight="1" spans="3:3">
      <c r="C5920" s="6"/>
    </row>
    <row r="5921" customHeight="1" spans="3:3">
      <c r="C5921" s="6"/>
    </row>
    <row r="5922" customHeight="1" spans="3:3">
      <c r="C5922" s="6"/>
    </row>
    <row r="5923" customHeight="1" spans="3:3">
      <c r="C5923" s="6"/>
    </row>
    <row r="5924" customHeight="1" spans="3:3">
      <c r="C5924" s="6"/>
    </row>
    <row r="5925" customHeight="1" spans="3:3">
      <c r="C5925" s="6"/>
    </row>
    <row r="5926" customHeight="1" spans="3:3">
      <c r="C5926" s="6"/>
    </row>
    <row r="5927" customHeight="1" spans="3:3">
      <c r="C5927" s="6"/>
    </row>
    <row r="5928" customHeight="1" spans="3:3">
      <c r="C5928" s="6"/>
    </row>
    <row r="5929" customHeight="1" spans="3:3">
      <c r="C5929" s="6"/>
    </row>
    <row r="5930" customHeight="1" spans="3:3">
      <c r="C5930" s="6"/>
    </row>
    <row r="5931" customHeight="1" spans="3:3">
      <c r="C5931" s="6"/>
    </row>
    <row r="5932" customHeight="1" spans="3:3">
      <c r="C5932" s="6"/>
    </row>
    <row r="5933" customHeight="1" spans="3:3">
      <c r="C5933" s="6"/>
    </row>
    <row r="5934" customHeight="1" spans="3:3">
      <c r="C5934" s="6"/>
    </row>
    <row r="5935" customHeight="1" spans="3:3">
      <c r="C5935" s="6"/>
    </row>
    <row r="5936" customHeight="1" spans="3:3">
      <c r="C5936" s="6"/>
    </row>
    <row r="5937" customHeight="1" spans="3:3">
      <c r="C5937" s="6"/>
    </row>
    <row r="5938" customHeight="1" spans="3:3">
      <c r="C5938" s="6"/>
    </row>
    <row r="5939" customHeight="1" spans="3:3">
      <c r="C5939" s="6"/>
    </row>
    <row r="5940" customHeight="1" spans="3:3">
      <c r="C5940" s="6"/>
    </row>
    <row r="5941" customHeight="1" spans="3:3">
      <c r="C5941" s="6"/>
    </row>
    <row r="5942" customHeight="1" spans="3:3">
      <c r="C5942" s="6"/>
    </row>
    <row r="5943" customHeight="1" spans="3:3">
      <c r="C5943" s="6"/>
    </row>
    <row r="5944" customHeight="1" spans="3:3">
      <c r="C5944" s="6"/>
    </row>
    <row r="5945" customHeight="1" spans="3:3">
      <c r="C5945" s="6"/>
    </row>
    <row r="5946" customHeight="1" spans="3:3">
      <c r="C5946" s="6"/>
    </row>
    <row r="5947" customHeight="1" spans="3:3">
      <c r="C5947" s="6"/>
    </row>
    <row r="5948" customHeight="1" spans="3:3">
      <c r="C5948" s="6"/>
    </row>
    <row r="5949" customHeight="1" spans="3:3">
      <c r="C5949" s="6"/>
    </row>
    <row r="5950" customHeight="1" spans="3:3">
      <c r="C5950" s="6"/>
    </row>
    <row r="5951" customHeight="1" spans="3:3">
      <c r="C5951" s="6"/>
    </row>
    <row r="5952" customHeight="1" spans="3:3">
      <c r="C5952" s="6"/>
    </row>
    <row r="5953" customHeight="1" spans="3:3">
      <c r="C5953" s="6"/>
    </row>
    <row r="5954" customHeight="1" spans="3:3">
      <c r="C5954" s="6"/>
    </row>
    <row r="5955" customHeight="1" spans="3:3">
      <c r="C5955" s="6"/>
    </row>
    <row r="5956" customHeight="1" spans="3:3">
      <c r="C5956" s="6"/>
    </row>
    <row r="5957" customHeight="1" spans="3:3">
      <c r="C5957" s="6"/>
    </row>
    <row r="5958" customHeight="1" spans="3:3">
      <c r="C5958" s="6"/>
    </row>
    <row r="5959" customHeight="1" spans="3:3">
      <c r="C5959" s="6"/>
    </row>
    <row r="5960" customHeight="1" spans="3:3">
      <c r="C5960" s="6"/>
    </row>
    <row r="5961" customHeight="1" spans="3:3">
      <c r="C5961" s="6"/>
    </row>
    <row r="5962" customHeight="1" spans="3:3">
      <c r="C5962" s="6"/>
    </row>
    <row r="5963" customHeight="1" spans="3:3">
      <c r="C5963" s="6"/>
    </row>
    <row r="5964" customHeight="1" spans="3:3">
      <c r="C5964" s="6"/>
    </row>
    <row r="5965" customHeight="1" spans="3:3">
      <c r="C5965" s="6"/>
    </row>
    <row r="5966" customHeight="1" spans="3:3">
      <c r="C5966" s="6"/>
    </row>
    <row r="5967" customHeight="1" spans="3:3">
      <c r="C5967" s="6"/>
    </row>
    <row r="5968" customHeight="1" spans="3:3">
      <c r="C5968" s="6"/>
    </row>
    <row r="5969" customHeight="1" spans="3:3">
      <c r="C5969" s="6"/>
    </row>
    <row r="5970" customHeight="1" spans="3:3">
      <c r="C5970" s="6"/>
    </row>
    <row r="5971" customHeight="1" spans="3:3">
      <c r="C5971" s="6"/>
    </row>
    <row r="5972" customHeight="1" spans="3:3">
      <c r="C5972" s="6"/>
    </row>
    <row r="5973" customHeight="1" spans="3:3">
      <c r="C5973" s="6"/>
    </row>
    <row r="5974" customHeight="1" spans="3:3">
      <c r="C5974" s="6"/>
    </row>
    <row r="5975" customHeight="1" spans="3:3">
      <c r="C5975" s="6"/>
    </row>
    <row r="5976" customHeight="1" spans="3:3">
      <c r="C5976" s="6"/>
    </row>
    <row r="5977" customHeight="1" spans="3:3">
      <c r="C5977" s="6"/>
    </row>
    <row r="5978" customHeight="1" spans="3:3">
      <c r="C5978" s="6"/>
    </row>
    <row r="5979" customHeight="1" spans="3:3">
      <c r="C5979" s="6"/>
    </row>
    <row r="5980" customHeight="1" spans="3:3">
      <c r="C5980" s="6"/>
    </row>
    <row r="5981" customHeight="1" spans="3:3">
      <c r="C5981" s="6"/>
    </row>
    <row r="5982" customHeight="1" spans="3:3">
      <c r="C5982" s="6"/>
    </row>
    <row r="5983" customHeight="1" spans="3:3">
      <c r="C5983" s="6"/>
    </row>
    <row r="5984" customHeight="1" spans="3:3">
      <c r="C5984" s="6"/>
    </row>
    <row r="5985" customHeight="1" spans="3:3">
      <c r="C5985" s="6"/>
    </row>
    <row r="5986" customHeight="1" spans="3:3">
      <c r="C5986" s="6"/>
    </row>
    <row r="5987" customHeight="1" spans="3:3">
      <c r="C5987" s="6"/>
    </row>
    <row r="5988" customHeight="1" spans="3:3">
      <c r="C5988" s="6"/>
    </row>
    <row r="5989" customHeight="1" spans="3:3">
      <c r="C5989" s="6"/>
    </row>
    <row r="5990" customHeight="1" spans="3:3">
      <c r="C5990" s="6"/>
    </row>
    <row r="5991" customHeight="1" spans="3:3">
      <c r="C5991" s="6"/>
    </row>
    <row r="5992" customHeight="1" spans="3:3">
      <c r="C5992" s="6"/>
    </row>
    <row r="5993" customHeight="1" spans="3:3">
      <c r="C5993" s="6"/>
    </row>
    <row r="5994" customHeight="1" spans="3:3">
      <c r="C5994" s="6"/>
    </row>
    <row r="5995" customHeight="1" spans="3:3">
      <c r="C5995" s="6"/>
    </row>
    <row r="5996" customHeight="1" spans="3:3">
      <c r="C5996" s="6"/>
    </row>
    <row r="5997" customHeight="1" spans="3:3">
      <c r="C5997" s="6"/>
    </row>
    <row r="5998" customHeight="1" spans="3:3">
      <c r="C5998" s="6"/>
    </row>
    <row r="5999" customHeight="1" spans="3:3">
      <c r="C5999" s="6"/>
    </row>
    <row r="6000" customHeight="1" spans="3:3">
      <c r="C6000" s="6"/>
    </row>
    <row r="6001" customHeight="1" spans="3:3">
      <c r="C6001" s="6"/>
    </row>
    <row r="6002" customHeight="1" spans="3:3">
      <c r="C6002" s="6"/>
    </row>
    <row r="6003" customHeight="1" spans="3:3">
      <c r="C6003" s="6"/>
    </row>
    <row r="6004" customHeight="1" spans="3:3">
      <c r="C6004" s="6"/>
    </row>
    <row r="6005" customHeight="1" spans="3:3">
      <c r="C6005" s="6"/>
    </row>
    <row r="6006" customHeight="1" spans="3:3">
      <c r="C6006" s="6"/>
    </row>
    <row r="6007" customHeight="1" spans="3:3">
      <c r="C6007" s="6"/>
    </row>
    <row r="6008" customHeight="1" spans="3:3">
      <c r="C6008" s="6"/>
    </row>
    <row r="6009" customHeight="1" spans="3:3">
      <c r="C6009" s="6"/>
    </row>
    <row r="6010" customHeight="1" spans="3:3">
      <c r="C6010" s="6"/>
    </row>
    <row r="6011" customHeight="1" spans="3:3">
      <c r="C6011" s="6"/>
    </row>
    <row r="6012" customHeight="1" spans="3:3">
      <c r="C6012" s="6"/>
    </row>
    <row r="6013" customHeight="1" spans="3:3">
      <c r="C6013" s="6"/>
    </row>
    <row r="6014" customHeight="1" spans="3:3">
      <c r="C6014" s="6"/>
    </row>
    <row r="6015" customHeight="1" spans="3:3">
      <c r="C6015" s="6"/>
    </row>
    <row r="6016" customHeight="1" spans="3:3">
      <c r="C6016" s="6"/>
    </row>
    <row r="6017" customHeight="1" spans="3:3">
      <c r="C6017" s="6"/>
    </row>
    <row r="6018" customHeight="1" spans="3:3">
      <c r="C6018" s="6"/>
    </row>
    <row r="6019" customHeight="1" spans="3:3">
      <c r="C6019" s="6"/>
    </row>
    <row r="6020" customHeight="1" spans="3:3">
      <c r="C6020" s="6"/>
    </row>
    <row r="6021" customHeight="1" spans="3:3">
      <c r="C6021" s="6"/>
    </row>
    <row r="6022" customHeight="1" spans="3:3">
      <c r="C6022" s="6"/>
    </row>
    <row r="6023" customHeight="1" spans="3:3">
      <c r="C6023" s="6"/>
    </row>
    <row r="6024" customHeight="1" spans="3:3">
      <c r="C6024" s="6"/>
    </row>
    <row r="6025" customHeight="1" spans="3:3">
      <c r="C6025" s="6"/>
    </row>
    <row r="6026" customHeight="1" spans="3:3">
      <c r="C6026" s="6"/>
    </row>
    <row r="6027" customHeight="1" spans="3:3">
      <c r="C6027" s="6"/>
    </row>
    <row r="6028" customHeight="1" spans="3:3">
      <c r="C6028" s="6"/>
    </row>
    <row r="6029" customHeight="1" spans="3:3">
      <c r="C6029" s="6"/>
    </row>
    <row r="6030" customHeight="1" spans="3:3">
      <c r="C6030" s="6"/>
    </row>
    <row r="6031" customHeight="1" spans="3:3">
      <c r="C6031" s="6"/>
    </row>
    <row r="6032" customHeight="1" spans="3:3">
      <c r="C6032" s="6"/>
    </row>
    <row r="6033" customHeight="1" spans="3:3">
      <c r="C6033" s="6"/>
    </row>
    <row r="6034" customHeight="1" spans="3:3">
      <c r="C6034" s="6"/>
    </row>
    <row r="6035" customHeight="1" spans="3:3">
      <c r="C6035" s="6"/>
    </row>
    <row r="6036" customHeight="1" spans="3:3">
      <c r="C6036" s="6"/>
    </row>
    <row r="6037" customHeight="1" spans="3:3">
      <c r="C6037" s="6"/>
    </row>
    <row r="6038" customHeight="1" spans="3:3">
      <c r="C6038" s="6"/>
    </row>
    <row r="6039" customHeight="1" spans="3:3">
      <c r="C6039" s="6"/>
    </row>
    <row r="6040" customHeight="1" spans="3:3">
      <c r="C6040" s="6"/>
    </row>
    <row r="6041" customHeight="1" spans="3:3">
      <c r="C6041" s="6"/>
    </row>
    <row r="6042" customHeight="1" spans="3:3">
      <c r="C6042" s="6"/>
    </row>
    <row r="6043" customHeight="1" spans="3:3">
      <c r="C6043" s="6"/>
    </row>
    <row r="6044" customHeight="1" spans="3:3">
      <c r="C6044" s="6"/>
    </row>
    <row r="6045" customHeight="1" spans="3:3">
      <c r="C6045" s="6"/>
    </row>
    <row r="6046" customHeight="1" spans="3:3">
      <c r="C6046" s="6"/>
    </row>
    <row r="6047" customHeight="1" spans="3:3">
      <c r="C6047" s="6"/>
    </row>
    <row r="6048" customHeight="1" spans="3:3">
      <c r="C6048" s="6"/>
    </row>
    <row r="6049" customHeight="1" spans="3:3">
      <c r="C6049" s="6"/>
    </row>
    <row r="6050" customHeight="1" spans="3:3">
      <c r="C6050" s="6"/>
    </row>
    <row r="6051" customHeight="1" spans="3:3">
      <c r="C6051" s="6"/>
    </row>
    <row r="6052" customHeight="1" spans="3:3">
      <c r="C6052" s="6"/>
    </row>
    <row r="6053" customHeight="1" spans="3:3">
      <c r="C6053" s="6"/>
    </row>
    <row r="6054" customHeight="1" spans="3:3">
      <c r="C6054" s="6"/>
    </row>
    <row r="6055" customHeight="1" spans="3:3">
      <c r="C6055" s="6"/>
    </row>
    <row r="6056" customHeight="1" spans="3:3">
      <c r="C6056" s="6"/>
    </row>
    <row r="6057" customHeight="1" spans="3:3">
      <c r="C6057" s="6"/>
    </row>
    <row r="6058" customHeight="1" spans="3:3">
      <c r="C6058" s="6"/>
    </row>
    <row r="6059" customHeight="1" spans="3:3">
      <c r="C6059" s="6"/>
    </row>
    <row r="6060" customHeight="1" spans="3:3">
      <c r="C6060" s="6"/>
    </row>
    <row r="6061" customHeight="1" spans="3:3">
      <c r="C6061" s="6"/>
    </row>
    <row r="6062" customHeight="1" spans="3:3">
      <c r="C6062" s="6"/>
    </row>
    <row r="6063" customHeight="1" spans="3:3">
      <c r="C6063" s="6"/>
    </row>
    <row r="6064" customHeight="1" spans="3:3">
      <c r="C6064" s="6"/>
    </row>
    <row r="6065" customHeight="1" spans="3:3">
      <c r="C6065" s="6"/>
    </row>
    <row r="6066" customHeight="1" spans="3:3">
      <c r="C6066" s="6"/>
    </row>
    <row r="6067" customHeight="1" spans="3:3">
      <c r="C6067" s="6"/>
    </row>
    <row r="6068" customHeight="1" spans="3:3">
      <c r="C6068" s="6"/>
    </row>
    <row r="6069" customHeight="1" spans="3:3">
      <c r="C6069" s="6"/>
    </row>
    <row r="6070" customHeight="1" spans="3:3">
      <c r="C6070" s="6"/>
    </row>
    <row r="6071" customHeight="1" spans="3:3">
      <c r="C6071" s="6"/>
    </row>
    <row r="6072" customHeight="1" spans="3:3">
      <c r="C6072" s="6"/>
    </row>
    <row r="6073" customHeight="1" spans="3:3">
      <c r="C6073" s="6"/>
    </row>
    <row r="6074" customHeight="1" spans="3:3">
      <c r="C6074" s="6"/>
    </row>
    <row r="6075" customHeight="1" spans="3:3">
      <c r="C6075" s="6"/>
    </row>
    <row r="6076" customHeight="1" spans="3:3">
      <c r="C6076" s="6"/>
    </row>
    <row r="6077" customHeight="1" spans="3:3">
      <c r="C6077" s="6"/>
    </row>
    <row r="6078" customHeight="1" spans="3:3">
      <c r="C6078" s="6"/>
    </row>
    <row r="6079" customHeight="1" spans="3:3">
      <c r="C6079" s="6"/>
    </row>
    <row r="6080" customHeight="1" spans="3:3">
      <c r="C6080" s="6"/>
    </row>
    <row r="6081" customHeight="1" spans="3:3">
      <c r="C6081" s="6"/>
    </row>
    <row r="6082" customHeight="1" spans="3:3">
      <c r="C6082" s="6"/>
    </row>
    <row r="6083" customHeight="1" spans="3:3">
      <c r="C6083" s="6"/>
    </row>
    <row r="6084" customHeight="1" spans="3:3">
      <c r="C6084" s="6"/>
    </row>
    <row r="6085" customHeight="1" spans="3:3">
      <c r="C6085" s="6"/>
    </row>
    <row r="6086" customHeight="1" spans="3:3">
      <c r="C6086" s="6"/>
    </row>
    <row r="6087" customHeight="1" spans="3:3">
      <c r="C6087" s="6"/>
    </row>
    <row r="6088" customHeight="1" spans="3:3">
      <c r="C6088" s="6"/>
    </row>
    <row r="6089" customHeight="1" spans="3:3">
      <c r="C6089" s="6"/>
    </row>
    <row r="6090" customHeight="1" spans="3:3">
      <c r="C6090" s="6"/>
    </row>
    <row r="6091" customHeight="1" spans="3:3">
      <c r="C6091" s="6"/>
    </row>
    <row r="6092" customHeight="1" spans="3:3">
      <c r="C6092" s="6"/>
    </row>
    <row r="6093" customHeight="1" spans="3:3">
      <c r="C6093" s="6"/>
    </row>
    <row r="6094" customHeight="1" spans="3:3">
      <c r="C6094" s="6"/>
    </row>
    <row r="6095" customHeight="1" spans="3:3">
      <c r="C6095" s="6"/>
    </row>
    <row r="6096" customHeight="1" spans="3:3">
      <c r="C6096" s="6"/>
    </row>
    <row r="6097" customHeight="1" spans="3:3">
      <c r="C6097" s="6"/>
    </row>
    <row r="6098" customHeight="1" spans="3:3">
      <c r="C6098" s="6"/>
    </row>
    <row r="6099" customHeight="1" spans="3:3">
      <c r="C6099" s="6"/>
    </row>
    <row r="6100" customHeight="1" spans="3:3">
      <c r="C6100" s="6"/>
    </row>
    <row r="6101" customHeight="1" spans="3:3">
      <c r="C6101" s="6"/>
    </row>
    <row r="6102" customHeight="1" spans="3:3">
      <c r="C6102" s="6"/>
    </row>
    <row r="6103" customHeight="1" spans="3:3">
      <c r="C6103" s="6"/>
    </row>
    <row r="6104" customHeight="1" spans="3:3">
      <c r="C6104" s="6"/>
    </row>
    <row r="6105" customHeight="1" spans="3:3">
      <c r="C6105" s="6"/>
    </row>
    <row r="6106" customHeight="1" spans="3:3">
      <c r="C6106" s="6"/>
    </row>
    <row r="6107" customHeight="1" spans="3:3">
      <c r="C6107" s="6"/>
    </row>
    <row r="6108" customHeight="1" spans="3:3">
      <c r="C6108" s="6"/>
    </row>
    <row r="6109" customHeight="1" spans="3:3">
      <c r="C6109" s="6"/>
    </row>
    <row r="6110" customHeight="1" spans="3:3">
      <c r="C6110" s="6"/>
    </row>
    <row r="6111" customHeight="1" spans="3:3">
      <c r="C6111" s="6"/>
    </row>
    <row r="6112" customHeight="1" spans="3:3">
      <c r="C6112" s="6"/>
    </row>
    <row r="6113" customHeight="1" spans="3:3">
      <c r="C6113" s="6"/>
    </row>
    <row r="6114" customHeight="1" spans="3:3">
      <c r="C6114" s="6"/>
    </row>
    <row r="6115" customHeight="1" spans="3:3">
      <c r="C6115" s="6"/>
    </row>
    <row r="6116" customHeight="1" spans="3:3">
      <c r="C6116" s="6"/>
    </row>
    <row r="6117" customHeight="1" spans="3:3">
      <c r="C6117" s="6"/>
    </row>
    <row r="6118" customHeight="1" spans="3:3">
      <c r="C6118" s="6"/>
    </row>
    <row r="6119" customHeight="1" spans="3:3">
      <c r="C6119" s="6"/>
    </row>
    <row r="6120" customHeight="1" spans="3:3">
      <c r="C6120" s="6"/>
    </row>
    <row r="6121" customHeight="1" spans="3:3">
      <c r="C6121" s="6"/>
    </row>
    <row r="6122" customHeight="1" spans="3:3">
      <c r="C6122" s="6"/>
    </row>
    <row r="6123" customHeight="1" spans="3:3">
      <c r="C6123" s="6"/>
    </row>
    <row r="6124" customHeight="1" spans="3:3">
      <c r="C6124" s="6"/>
    </row>
    <row r="6125" customHeight="1" spans="3:3">
      <c r="C6125" s="6"/>
    </row>
    <row r="6126" customHeight="1" spans="3:3">
      <c r="C6126" s="6"/>
    </row>
    <row r="6127" customHeight="1" spans="3:3">
      <c r="C6127" s="6"/>
    </row>
    <row r="6128" customHeight="1" spans="3:3">
      <c r="C6128" s="6"/>
    </row>
    <row r="6129" customHeight="1" spans="3:3">
      <c r="C6129" s="6"/>
    </row>
    <row r="6130" customHeight="1" spans="3:3">
      <c r="C6130" s="6"/>
    </row>
    <row r="6131" customHeight="1" spans="3:3">
      <c r="C6131" s="6"/>
    </row>
    <row r="6132" customHeight="1" spans="3:3">
      <c r="C6132" s="6"/>
    </row>
    <row r="6133" customHeight="1" spans="3:3">
      <c r="C6133" s="6"/>
    </row>
    <row r="6134" customHeight="1" spans="3:3">
      <c r="C6134" s="6"/>
    </row>
    <row r="6135" customHeight="1" spans="3:3">
      <c r="C6135" s="6"/>
    </row>
    <row r="6136" customHeight="1" spans="3:3">
      <c r="C6136" s="6"/>
    </row>
    <row r="6137" customHeight="1" spans="3:3">
      <c r="C6137" s="6"/>
    </row>
    <row r="6138" customHeight="1" spans="3:3">
      <c r="C6138" s="6"/>
    </row>
    <row r="6139" customHeight="1" spans="3:3">
      <c r="C6139" s="6"/>
    </row>
    <row r="6140" customHeight="1" spans="3:3">
      <c r="C6140" s="6"/>
    </row>
    <row r="6141" customHeight="1" spans="3:3">
      <c r="C6141" s="6"/>
    </row>
    <row r="6142" customHeight="1" spans="3:3">
      <c r="C6142" s="6"/>
    </row>
    <row r="6143" customHeight="1" spans="3:3">
      <c r="C6143" s="6"/>
    </row>
    <row r="6144" customHeight="1" spans="3:3">
      <c r="C6144" s="6"/>
    </row>
    <row r="6145" customHeight="1" spans="3:3">
      <c r="C6145" s="6"/>
    </row>
    <row r="6146" customHeight="1" spans="3:3">
      <c r="C6146" s="6"/>
    </row>
    <row r="6147" customHeight="1" spans="3:3">
      <c r="C6147" s="6"/>
    </row>
    <row r="6148" customHeight="1" spans="3:3">
      <c r="C6148" s="6"/>
    </row>
    <row r="6149" customHeight="1" spans="3:3">
      <c r="C6149" s="6"/>
    </row>
    <row r="6150" customHeight="1" spans="3:3">
      <c r="C6150" s="6"/>
    </row>
    <row r="6151" customHeight="1" spans="3:3">
      <c r="C6151" s="6"/>
    </row>
    <row r="6152" customHeight="1" spans="3:3">
      <c r="C6152" s="6"/>
    </row>
    <row r="6153" customHeight="1" spans="3:3">
      <c r="C6153" s="6"/>
    </row>
    <row r="6154" customHeight="1" spans="3:3">
      <c r="C6154" s="6"/>
    </row>
    <row r="6155" customHeight="1" spans="3:3">
      <c r="C6155" s="6"/>
    </row>
    <row r="6156" customHeight="1" spans="3:3">
      <c r="C6156" s="6"/>
    </row>
    <row r="6157" customHeight="1" spans="3:3">
      <c r="C6157" s="6"/>
    </row>
    <row r="6158" customHeight="1" spans="3:3">
      <c r="C6158" s="6"/>
    </row>
    <row r="6159" customHeight="1" spans="3:3">
      <c r="C6159" s="6"/>
    </row>
    <row r="6160" customHeight="1" spans="3:3">
      <c r="C6160" s="6"/>
    </row>
    <row r="6161" customHeight="1" spans="3:3">
      <c r="C6161" s="6"/>
    </row>
    <row r="6162" customHeight="1" spans="3:3">
      <c r="C6162" s="6"/>
    </row>
    <row r="6163" customHeight="1" spans="3:3">
      <c r="C6163" s="6"/>
    </row>
    <row r="6164" customHeight="1" spans="3:3">
      <c r="C6164" s="6"/>
    </row>
    <row r="6165" customHeight="1" spans="3:3">
      <c r="C6165" s="6"/>
    </row>
    <row r="6166" customHeight="1" spans="3:3">
      <c r="C6166" s="6"/>
    </row>
    <row r="6167" customHeight="1" spans="3:3">
      <c r="C6167" s="6"/>
    </row>
    <row r="6168" customHeight="1" spans="3:3">
      <c r="C6168" s="6"/>
    </row>
    <row r="6169" customHeight="1" spans="3:3">
      <c r="C6169" s="6"/>
    </row>
    <row r="6170" customHeight="1" spans="3:3">
      <c r="C6170" s="6"/>
    </row>
    <row r="6171" customHeight="1" spans="3:3">
      <c r="C6171" s="6"/>
    </row>
    <row r="6172" customHeight="1" spans="3:3">
      <c r="C6172" s="6"/>
    </row>
    <row r="6173" customHeight="1" spans="3:3">
      <c r="C6173" s="6"/>
    </row>
    <row r="6174" customHeight="1" spans="3:3">
      <c r="C6174" s="6"/>
    </row>
    <row r="6175" customHeight="1" spans="3:3">
      <c r="C6175" s="6"/>
    </row>
    <row r="6176" customHeight="1" spans="3:3">
      <c r="C6176" s="6"/>
    </row>
    <row r="6177" customHeight="1" spans="3:3">
      <c r="C6177" s="6"/>
    </row>
    <row r="6178" customHeight="1" spans="3:3">
      <c r="C6178" s="6"/>
    </row>
    <row r="6179" customHeight="1" spans="3:3">
      <c r="C6179" s="6"/>
    </row>
    <row r="6180" customHeight="1" spans="3:3">
      <c r="C6180" s="6"/>
    </row>
    <row r="6181" customHeight="1" spans="3:3">
      <c r="C6181" s="6"/>
    </row>
    <row r="6182" customHeight="1" spans="3:3">
      <c r="C6182" s="6"/>
    </row>
    <row r="6183" customHeight="1" spans="3:3">
      <c r="C6183" s="6"/>
    </row>
    <row r="6184" customHeight="1" spans="3:3">
      <c r="C6184" s="6"/>
    </row>
    <row r="6185" customHeight="1" spans="3:3">
      <c r="C6185" s="6"/>
    </row>
    <row r="6186" customHeight="1" spans="3:3">
      <c r="C6186" s="6"/>
    </row>
    <row r="6187" customHeight="1" spans="3:3">
      <c r="C6187" s="6"/>
    </row>
    <row r="6188" customHeight="1" spans="3:3">
      <c r="C6188" s="6"/>
    </row>
    <row r="6189" customHeight="1" spans="3:3">
      <c r="C6189" s="6"/>
    </row>
    <row r="6190" customHeight="1" spans="3:3">
      <c r="C6190" s="6"/>
    </row>
    <row r="6191" customHeight="1" spans="3:3">
      <c r="C6191" s="6"/>
    </row>
    <row r="6192" customHeight="1" spans="3:3">
      <c r="C6192" s="6"/>
    </row>
    <row r="6193" customHeight="1" spans="3:3">
      <c r="C6193" s="6"/>
    </row>
    <row r="6194" customHeight="1" spans="3:3">
      <c r="C6194" s="6"/>
    </row>
    <row r="6195" customHeight="1" spans="3:3">
      <c r="C6195" s="6"/>
    </row>
    <row r="6196" customHeight="1" spans="3:3">
      <c r="C6196" s="6"/>
    </row>
    <row r="6197" customHeight="1" spans="3:3">
      <c r="C6197" s="6"/>
    </row>
    <row r="6198" customHeight="1" spans="3:3">
      <c r="C6198" s="6"/>
    </row>
    <row r="6199" customHeight="1" spans="3:3">
      <c r="C6199" s="6"/>
    </row>
    <row r="6200" customHeight="1" spans="3:3">
      <c r="C6200" s="6"/>
    </row>
    <row r="6201" customHeight="1" spans="3:3">
      <c r="C6201" s="6"/>
    </row>
    <row r="6202" customHeight="1" spans="3:3">
      <c r="C6202" s="6"/>
    </row>
    <row r="6203" customHeight="1" spans="3:3">
      <c r="C6203" s="6"/>
    </row>
    <row r="6204" customHeight="1" spans="3:3">
      <c r="C6204" s="6"/>
    </row>
    <row r="6205" customHeight="1" spans="3:3">
      <c r="C6205" s="6"/>
    </row>
    <row r="6206" customHeight="1" spans="3:3">
      <c r="C6206" s="6"/>
    </row>
    <row r="6207" customHeight="1" spans="3:3">
      <c r="C6207" s="6"/>
    </row>
    <row r="6208" customHeight="1" spans="3:3">
      <c r="C6208" s="6"/>
    </row>
    <row r="6209" customHeight="1" spans="3:3">
      <c r="C6209" s="6"/>
    </row>
    <row r="6210" customHeight="1" spans="3:3">
      <c r="C6210" s="6"/>
    </row>
    <row r="6211" customHeight="1" spans="3:3">
      <c r="C6211" s="6"/>
    </row>
    <row r="6212" customHeight="1" spans="3:3">
      <c r="C6212" s="6"/>
    </row>
    <row r="6213" customHeight="1" spans="3:3">
      <c r="C6213" s="6"/>
    </row>
    <row r="6214" customHeight="1" spans="3:3">
      <c r="C6214" s="6"/>
    </row>
    <row r="6215" customHeight="1" spans="3:3">
      <c r="C6215" s="6"/>
    </row>
    <row r="6216" customHeight="1" spans="3:3">
      <c r="C6216" s="6"/>
    </row>
    <row r="6217" customHeight="1" spans="3:3">
      <c r="C6217" s="6"/>
    </row>
    <row r="6218" customHeight="1" spans="3:3">
      <c r="C6218" s="6"/>
    </row>
    <row r="6219" customHeight="1" spans="3:3">
      <c r="C6219" s="6"/>
    </row>
    <row r="6220" customHeight="1" spans="3:3">
      <c r="C6220" s="6"/>
    </row>
    <row r="6221" customHeight="1" spans="3:3">
      <c r="C6221" s="6"/>
    </row>
    <row r="6222" customHeight="1" spans="3:3">
      <c r="C6222" s="6"/>
    </row>
    <row r="6223" customHeight="1" spans="3:3">
      <c r="C6223" s="6"/>
    </row>
    <row r="6224" customHeight="1" spans="3:3">
      <c r="C6224" s="6"/>
    </row>
    <row r="6225" customHeight="1" spans="3:3">
      <c r="C6225" s="6"/>
    </row>
    <row r="6226" customHeight="1" spans="3:3">
      <c r="C6226" s="6"/>
    </row>
    <row r="6227" customHeight="1" spans="3:3">
      <c r="C6227" s="6"/>
    </row>
    <row r="6228" customHeight="1" spans="3:3">
      <c r="C6228" s="6"/>
    </row>
    <row r="6229" customHeight="1" spans="3:3">
      <c r="C6229" s="6"/>
    </row>
    <row r="6230" customHeight="1" spans="3:3">
      <c r="C6230" s="6"/>
    </row>
    <row r="6231" customHeight="1" spans="3:3">
      <c r="C6231" s="6"/>
    </row>
    <row r="6232" customHeight="1" spans="3:3">
      <c r="C6232" s="6"/>
    </row>
    <row r="6233" customHeight="1" spans="3:3">
      <c r="C6233" s="6"/>
    </row>
    <row r="6234" customHeight="1" spans="3:3">
      <c r="C6234" s="6"/>
    </row>
    <row r="6235" customHeight="1" spans="3:3">
      <c r="C6235" s="6"/>
    </row>
    <row r="6236" customHeight="1" spans="3:3">
      <c r="C6236" s="6"/>
    </row>
    <row r="6237" customHeight="1" spans="3:3">
      <c r="C6237" s="6"/>
    </row>
    <row r="6238" customHeight="1" spans="3:3">
      <c r="C6238" s="6"/>
    </row>
    <row r="6239" customHeight="1" spans="3:3">
      <c r="C6239" s="6"/>
    </row>
    <row r="6240" customHeight="1" spans="3:3">
      <c r="C6240" s="6"/>
    </row>
    <row r="6241" customHeight="1" spans="3:3">
      <c r="C6241" s="6"/>
    </row>
    <row r="6242" customHeight="1" spans="3:3">
      <c r="C6242" s="6"/>
    </row>
    <row r="6243" customHeight="1" spans="3:3">
      <c r="C6243" s="6"/>
    </row>
    <row r="6244" customHeight="1" spans="3:3">
      <c r="C6244" s="6"/>
    </row>
    <row r="6245" customHeight="1" spans="3:3">
      <c r="C6245" s="6"/>
    </row>
    <row r="6246" customHeight="1" spans="3:3">
      <c r="C6246" s="6"/>
    </row>
    <row r="6247" customHeight="1" spans="3:3">
      <c r="C6247" s="6"/>
    </row>
    <row r="6248" customHeight="1" spans="3:3">
      <c r="C6248" s="6"/>
    </row>
    <row r="6249" customHeight="1" spans="3:3">
      <c r="C6249" s="6"/>
    </row>
    <row r="6250" customHeight="1" spans="3:3">
      <c r="C6250" s="6"/>
    </row>
    <row r="6251" customHeight="1" spans="3:3">
      <c r="C6251" s="6"/>
    </row>
    <row r="6252" customHeight="1" spans="3:3">
      <c r="C6252" s="6"/>
    </row>
    <row r="6253" customHeight="1" spans="3:3">
      <c r="C6253" s="6"/>
    </row>
    <row r="6254" customHeight="1" spans="3:3">
      <c r="C6254" s="6"/>
    </row>
    <row r="6255" customHeight="1" spans="3:3">
      <c r="C6255" s="6"/>
    </row>
    <row r="6256" customHeight="1" spans="3:3">
      <c r="C6256" s="6"/>
    </row>
    <row r="6257" customHeight="1" spans="3:3">
      <c r="C6257" s="6"/>
    </row>
    <row r="6258" customHeight="1" spans="3:3">
      <c r="C6258" s="6"/>
    </row>
    <row r="6259" customHeight="1" spans="3:3">
      <c r="C6259" s="6"/>
    </row>
    <row r="6260" customHeight="1" spans="3:3">
      <c r="C6260" s="6"/>
    </row>
    <row r="6261" customHeight="1" spans="3:3">
      <c r="C6261" s="6"/>
    </row>
    <row r="6262" customHeight="1" spans="3:3">
      <c r="C6262" s="6"/>
    </row>
    <row r="6263" customHeight="1" spans="3:3">
      <c r="C6263" s="6"/>
    </row>
    <row r="6264" customHeight="1" spans="3:3">
      <c r="C6264" s="6"/>
    </row>
    <row r="6265" customHeight="1" spans="3:3">
      <c r="C6265" s="6"/>
    </row>
    <row r="6266" customHeight="1" spans="3:3">
      <c r="C6266" s="6"/>
    </row>
    <row r="6267" customHeight="1" spans="3:3">
      <c r="C6267" s="6"/>
    </row>
    <row r="6268" customHeight="1" spans="3:3">
      <c r="C6268" s="6"/>
    </row>
    <row r="6269" customHeight="1" spans="3:3">
      <c r="C6269" s="6"/>
    </row>
    <row r="6270" customHeight="1" spans="3:3">
      <c r="C6270" s="6"/>
    </row>
    <row r="6271" customHeight="1" spans="3:3">
      <c r="C6271" s="6"/>
    </row>
    <row r="6272" customHeight="1" spans="3:3">
      <c r="C6272" s="6"/>
    </row>
    <row r="6273" customHeight="1" spans="3:3">
      <c r="C6273" s="6"/>
    </row>
    <row r="6274" customHeight="1" spans="3:3">
      <c r="C6274" s="6"/>
    </row>
    <row r="6275" customHeight="1" spans="3:3">
      <c r="C6275" s="6"/>
    </row>
    <row r="6276" customHeight="1" spans="3:3">
      <c r="C6276" s="6"/>
    </row>
    <row r="6277" customHeight="1" spans="3:3">
      <c r="C6277" s="6"/>
    </row>
    <row r="6278" customHeight="1" spans="3:3">
      <c r="C6278" s="6"/>
    </row>
    <row r="6279" customHeight="1" spans="3:3">
      <c r="C6279" s="6"/>
    </row>
    <row r="6280" customHeight="1" spans="3:3">
      <c r="C6280" s="6"/>
    </row>
    <row r="6281" customHeight="1" spans="3:3">
      <c r="C6281" s="6"/>
    </row>
    <row r="6282" customHeight="1" spans="3:3">
      <c r="C6282" s="6"/>
    </row>
    <row r="6283" customHeight="1" spans="3:3">
      <c r="C6283" s="6"/>
    </row>
    <row r="6284" customHeight="1" spans="3:3">
      <c r="C6284" s="6"/>
    </row>
    <row r="6285" customHeight="1" spans="3:3">
      <c r="C6285" s="6"/>
    </row>
    <row r="6286" customHeight="1" spans="3:3">
      <c r="C6286" s="6"/>
    </row>
    <row r="6287" customHeight="1" spans="3:3">
      <c r="C6287" s="6"/>
    </row>
    <row r="6288" customHeight="1" spans="3:3">
      <c r="C6288" s="6"/>
    </row>
    <row r="6289" customHeight="1" spans="3:3">
      <c r="C6289" s="6"/>
    </row>
    <row r="6290" customHeight="1" spans="3:3">
      <c r="C6290" s="6"/>
    </row>
    <row r="6291" customHeight="1" spans="3:3">
      <c r="C6291" s="6"/>
    </row>
    <row r="6292" customHeight="1" spans="3:3">
      <c r="C6292" s="6"/>
    </row>
    <row r="6293" customHeight="1" spans="3:3">
      <c r="C6293" s="6"/>
    </row>
    <row r="6294" customHeight="1" spans="3:3">
      <c r="C6294" s="6"/>
    </row>
    <row r="6295" customHeight="1" spans="3:3">
      <c r="C6295" s="6"/>
    </row>
    <row r="6296" customHeight="1" spans="3:3">
      <c r="C6296" s="6"/>
    </row>
    <row r="6297" customHeight="1" spans="3:3">
      <c r="C6297" s="6"/>
    </row>
    <row r="6298" customHeight="1" spans="3:3">
      <c r="C6298" s="6"/>
    </row>
    <row r="6299" customHeight="1" spans="3:3">
      <c r="C6299" s="6"/>
    </row>
    <row r="6300" customHeight="1" spans="3:3">
      <c r="C6300" s="6"/>
    </row>
    <row r="6301" customHeight="1" spans="3:3">
      <c r="C6301" s="6"/>
    </row>
    <row r="6302" customHeight="1" spans="3:3">
      <c r="C6302" s="6"/>
    </row>
    <row r="6303" customHeight="1" spans="3:3">
      <c r="C6303" s="6"/>
    </row>
    <row r="6304" customHeight="1" spans="3:3">
      <c r="C6304" s="6"/>
    </row>
    <row r="6305" customHeight="1" spans="3:3">
      <c r="C6305" s="6"/>
    </row>
    <row r="6306" customHeight="1" spans="3:3">
      <c r="C6306" s="6"/>
    </row>
    <row r="6307" customHeight="1" spans="3:3">
      <c r="C6307" s="6"/>
    </row>
    <row r="6308" customHeight="1" spans="3:3">
      <c r="C6308" s="6"/>
    </row>
    <row r="6309" customHeight="1" spans="3:3">
      <c r="C6309" s="6"/>
    </row>
    <row r="6310" customHeight="1" spans="3:3">
      <c r="C6310" s="6"/>
    </row>
    <row r="6311" customHeight="1" spans="3:3">
      <c r="C6311" s="6"/>
    </row>
    <row r="6312" customHeight="1" spans="3:3">
      <c r="C6312" s="6"/>
    </row>
    <row r="6313" customHeight="1" spans="3:3">
      <c r="C6313" s="6"/>
    </row>
    <row r="6314" customHeight="1" spans="3:3">
      <c r="C6314" s="6"/>
    </row>
    <row r="6315" customHeight="1" spans="3:3">
      <c r="C6315" s="6"/>
    </row>
    <row r="6316" customHeight="1" spans="3:3">
      <c r="C6316" s="6"/>
    </row>
    <row r="6317" customHeight="1" spans="3:3">
      <c r="C6317" s="6"/>
    </row>
    <row r="6318" customHeight="1" spans="3:3">
      <c r="C6318" s="6"/>
    </row>
    <row r="6319" customHeight="1" spans="3:3">
      <c r="C6319" s="6"/>
    </row>
    <row r="6320" customHeight="1" spans="3:3">
      <c r="C6320" s="6"/>
    </row>
    <row r="6321" customHeight="1" spans="3:3">
      <c r="C6321" s="6"/>
    </row>
    <row r="6322" customHeight="1" spans="3:3">
      <c r="C6322" s="6"/>
    </row>
    <row r="6323" customHeight="1" spans="3:3">
      <c r="C6323" s="6"/>
    </row>
    <row r="6324" customHeight="1" spans="3:3">
      <c r="C6324" s="6"/>
    </row>
    <row r="6325" customHeight="1" spans="3:3">
      <c r="C6325" s="6"/>
    </row>
    <row r="6326" customHeight="1" spans="3:3">
      <c r="C6326" s="6"/>
    </row>
    <row r="6327" customHeight="1" spans="3:3">
      <c r="C6327" s="6"/>
    </row>
    <row r="6328" customHeight="1" spans="3:3">
      <c r="C6328" s="6"/>
    </row>
    <row r="6329" customHeight="1" spans="3:3">
      <c r="C6329" s="6"/>
    </row>
    <row r="6330" customHeight="1" spans="3:3">
      <c r="C6330" s="6"/>
    </row>
    <row r="6331" customHeight="1" spans="3:3">
      <c r="C6331" s="6"/>
    </row>
    <row r="6332" customHeight="1" spans="3:3">
      <c r="C6332" s="6"/>
    </row>
    <row r="6333" customHeight="1" spans="3:3">
      <c r="C6333" s="6"/>
    </row>
    <row r="6334" customHeight="1" spans="3:3">
      <c r="C6334" s="6"/>
    </row>
    <row r="6335" customHeight="1" spans="3:3">
      <c r="C6335" s="6"/>
    </row>
    <row r="6336" customHeight="1" spans="3:3">
      <c r="C6336" s="6"/>
    </row>
    <row r="6337" customHeight="1" spans="3:3">
      <c r="C6337" s="6"/>
    </row>
    <row r="6338" customHeight="1" spans="3:3">
      <c r="C6338" s="6"/>
    </row>
    <row r="6339" customHeight="1" spans="3:3">
      <c r="C6339" s="6"/>
    </row>
    <row r="6340" customHeight="1" spans="3:3">
      <c r="C6340" s="6"/>
    </row>
    <row r="6341" customHeight="1" spans="3:3">
      <c r="C6341" s="6"/>
    </row>
    <row r="6342" customHeight="1" spans="3:3">
      <c r="C6342" s="6"/>
    </row>
    <row r="6343" customHeight="1" spans="3:3">
      <c r="C6343" s="6"/>
    </row>
    <row r="6344" customHeight="1" spans="3:3">
      <c r="C6344" s="6"/>
    </row>
    <row r="6345" customHeight="1" spans="3:3">
      <c r="C6345" s="6"/>
    </row>
    <row r="6346" customHeight="1" spans="3:3">
      <c r="C6346" s="6"/>
    </row>
    <row r="6347" customHeight="1" spans="3:3">
      <c r="C6347" s="6"/>
    </row>
    <row r="6348" customHeight="1" spans="3:3">
      <c r="C6348" s="6"/>
    </row>
    <row r="6349" customHeight="1" spans="3:3">
      <c r="C6349" s="6"/>
    </row>
    <row r="6350" customHeight="1" spans="3:3">
      <c r="C6350" s="6"/>
    </row>
    <row r="6351" customHeight="1" spans="3:3">
      <c r="C6351" s="6"/>
    </row>
    <row r="6352" customHeight="1" spans="3:3">
      <c r="C6352" s="6"/>
    </row>
    <row r="6353" customHeight="1" spans="3:3">
      <c r="C6353" s="6"/>
    </row>
    <row r="6354" customHeight="1" spans="3:3">
      <c r="C6354" s="6"/>
    </row>
    <row r="6355" customHeight="1" spans="3:3">
      <c r="C6355" s="6"/>
    </row>
    <row r="6356" customHeight="1" spans="3:3">
      <c r="C6356" s="6"/>
    </row>
    <row r="6357" customHeight="1" spans="3:3">
      <c r="C6357" s="6"/>
    </row>
    <row r="6358" customHeight="1" spans="3:3">
      <c r="C6358" s="6"/>
    </row>
    <row r="6359" customHeight="1" spans="3:3">
      <c r="C6359" s="6"/>
    </row>
    <row r="6360" customHeight="1" spans="3:3">
      <c r="C6360" s="6"/>
    </row>
    <row r="6361" customHeight="1" spans="3:3">
      <c r="C6361" s="6"/>
    </row>
    <row r="6362" customHeight="1" spans="3:3">
      <c r="C6362" s="6"/>
    </row>
    <row r="6363" customHeight="1" spans="3:3">
      <c r="C6363" s="6"/>
    </row>
    <row r="6364" customHeight="1" spans="3:3">
      <c r="C6364" s="6"/>
    </row>
    <row r="6365" customHeight="1" spans="3:3">
      <c r="C6365" s="6"/>
    </row>
    <row r="6366" customHeight="1" spans="3:3">
      <c r="C6366" s="6"/>
    </row>
    <row r="6367" customHeight="1" spans="3:3">
      <c r="C6367" s="6"/>
    </row>
    <row r="6368" customHeight="1" spans="3:3">
      <c r="C6368" s="6"/>
    </row>
    <row r="6369" customHeight="1" spans="3:3">
      <c r="C6369" s="6"/>
    </row>
    <row r="6370" customHeight="1" spans="3:3">
      <c r="C6370" s="6"/>
    </row>
    <row r="6371" customHeight="1" spans="3:3">
      <c r="C6371" s="6"/>
    </row>
    <row r="6372" customHeight="1" spans="3:3">
      <c r="C6372" s="6"/>
    </row>
    <row r="6373" customHeight="1" spans="3:3">
      <c r="C6373" s="6"/>
    </row>
    <row r="6374" customHeight="1" spans="3:3">
      <c r="C6374" s="6"/>
    </row>
    <row r="6375" customHeight="1" spans="3:3">
      <c r="C6375" s="6"/>
    </row>
    <row r="6376" customHeight="1" spans="3:3">
      <c r="C6376" s="6"/>
    </row>
    <row r="6377" customHeight="1" spans="3:3">
      <c r="C6377" s="6"/>
    </row>
    <row r="6378" customHeight="1" spans="3:3">
      <c r="C6378" s="6"/>
    </row>
    <row r="6379" customHeight="1" spans="3:3">
      <c r="C6379" s="6"/>
    </row>
    <row r="6380" customHeight="1" spans="3:3">
      <c r="C6380" s="6"/>
    </row>
    <row r="6381" customHeight="1" spans="3:3">
      <c r="C6381" s="6"/>
    </row>
    <row r="6382" customHeight="1" spans="3:3">
      <c r="C6382" s="6"/>
    </row>
    <row r="6383" customHeight="1" spans="3:3">
      <c r="C6383" s="6"/>
    </row>
    <row r="6384" customHeight="1" spans="3:3">
      <c r="C6384" s="6"/>
    </row>
    <row r="6385" customHeight="1" spans="3:3">
      <c r="C6385" s="6"/>
    </row>
    <row r="6386" customHeight="1" spans="3:3">
      <c r="C6386" s="6"/>
    </row>
    <row r="6387" customHeight="1" spans="3:3">
      <c r="C6387" s="6"/>
    </row>
    <row r="6388" customHeight="1" spans="3:3">
      <c r="C6388" s="6"/>
    </row>
    <row r="6389" customHeight="1" spans="3:3">
      <c r="C6389" s="6"/>
    </row>
    <row r="6390" customHeight="1" spans="3:3">
      <c r="C6390" s="6"/>
    </row>
    <row r="6391" customHeight="1" spans="3:3">
      <c r="C6391" s="6"/>
    </row>
    <row r="6392" customHeight="1" spans="3:3">
      <c r="C6392" s="6"/>
    </row>
    <row r="6393" customHeight="1" spans="3:3">
      <c r="C6393" s="6"/>
    </row>
    <row r="6394" customHeight="1" spans="3:3">
      <c r="C6394" s="6"/>
    </row>
    <row r="6395" customHeight="1" spans="3:3">
      <c r="C6395" s="6"/>
    </row>
    <row r="6396" customHeight="1" spans="3:3">
      <c r="C6396" s="6"/>
    </row>
    <row r="6397" customHeight="1" spans="3:3">
      <c r="C6397" s="6"/>
    </row>
    <row r="6398" customHeight="1" spans="3:3">
      <c r="C6398" s="6"/>
    </row>
    <row r="6399" customHeight="1" spans="3:3">
      <c r="C6399" s="6"/>
    </row>
    <row r="6400" customHeight="1" spans="3:3">
      <c r="C6400" s="6"/>
    </row>
    <row r="6401" customHeight="1" spans="3:3">
      <c r="C6401" s="6"/>
    </row>
    <row r="6402" customHeight="1" spans="3:3">
      <c r="C6402" s="6"/>
    </row>
    <row r="6403" customHeight="1" spans="3:3">
      <c r="C6403" s="6"/>
    </row>
    <row r="6404" customHeight="1" spans="3:3">
      <c r="C6404" s="6"/>
    </row>
    <row r="6405" customHeight="1" spans="3:3">
      <c r="C6405" s="6"/>
    </row>
    <row r="6406" customHeight="1" spans="3:3">
      <c r="C6406" s="6"/>
    </row>
    <row r="6407" customHeight="1" spans="3:3">
      <c r="C6407" s="6"/>
    </row>
    <row r="6408" customHeight="1" spans="3:3">
      <c r="C6408" s="6"/>
    </row>
    <row r="6409" customHeight="1" spans="3:3">
      <c r="C6409" s="6"/>
    </row>
    <row r="6410" customHeight="1" spans="3:3">
      <c r="C6410" s="6"/>
    </row>
    <row r="6411" customHeight="1" spans="3:3">
      <c r="C6411" s="6"/>
    </row>
    <row r="6412" customHeight="1" spans="3:3">
      <c r="C6412" s="6"/>
    </row>
    <row r="6413" customHeight="1" spans="3:3">
      <c r="C6413" s="6"/>
    </row>
    <row r="6414" customHeight="1" spans="3:3">
      <c r="C6414" s="6"/>
    </row>
    <row r="6415" customHeight="1" spans="3:3">
      <c r="C6415" s="6"/>
    </row>
    <row r="6416" customHeight="1" spans="3:3">
      <c r="C6416" s="6"/>
    </row>
    <row r="6417" customHeight="1" spans="3:3">
      <c r="C6417" s="6"/>
    </row>
    <row r="6418" customHeight="1" spans="3:3">
      <c r="C6418" s="6"/>
    </row>
    <row r="6419" customHeight="1" spans="3:3">
      <c r="C6419" s="6"/>
    </row>
    <row r="6420" customHeight="1" spans="3:3">
      <c r="C6420" s="6"/>
    </row>
    <row r="6421" customHeight="1" spans="3:3">
      <c r="C6421" s="6"/>
    </row>
    <row r="6422" customHeight="1" spans="3:3">
      <c r="C6422" s="6"/>
    </row>
    <row r="6423" customHeight="1" spans="3:3">
      <c r="C6423" s="6"/>
    </row>
    <row r="6424" customHeight="1" spans="3:3">
      <c r="C6424" s="6"/>
    </row>
    <row r="6425" customHeight="1" spans="3:3">
      <c r="C6425" s="6"/>
    </row>
    <row r="6426" customHeight="1" spans="3:3">
      <c r="C6426" s="6"/>
    </row>
    <row r="6427" customHeight="1" spans="3:3">
      <c r="C6427" s="6"/>
    </row>
    <row r="6428" customHeight="1" spans="3:3">
      <c r="C6428" s="6"/>
    </row>
    <row r="6429" customHeight="1" spans="3:3">
      <c r="C6429" s="6"/>
    </row>
    <row r="6430" customHeight="1" spans="3:3">
      <c r="C6430" s="6"/>
    </row>
    <row r="6431" customHeight="1" spans="3:3">
      <c r="C6431" s="6"/>
    </row>
    <row r="6432" customHeight="1" spans="3:3">
      <c r="C6432" s="6"/>
    </row>
    <row r="6433" customHeight="1" spans="3:3">
      <c r="C6433" s="6"/>
    </row>
    <row r="6434" customHeight="1" spans="3:3">
      <c r="C6434" s="6"/>
    </row>
    <row r="6435" customHeight="1" spans="3:3">
      <c r="C6435" s="6"/>
    </row>
    <row r="6436" customHeight="1" spans="3:3">
      <c r="C6436" s="6"/>
    </row>
    <row r="6437" customHeight="1" spans="3:3">
      <c r="C6437" s="6"/>
    </row>
    <row r="6438" customHeight="1" spans="3:3">
      <c r="C6438" s="6"/>
    </row>
    <row r="6439" customHeight="1" spans="3:3">
      <c r="C6439" s="6"/>
    </row>
    <row r="6440" customHeight="1" spans="3:3">
      <c r="C6440" s="6"/>
    </row>
    <row r="6441" customHeight="1" spans="3:3">
      <c r="C6441" s="6"/>
    </row>
    <row r="6442" customHeight="1" spans="3:3">
      <c r="C6442" s="6"/>
    </row>
    <row r="6443" customHeight="1" spans="3:3">
      <c r="C6443" s="6"/>
    </row>
    <row r="6444" customHeight="1" spans="3:3">
      <c r="C6444" s="6"/>
    </row>
    <row r="6445" customHeight="1" spans="3:3">
      <c r="C6445" s="6"/>
    </row>
    <row r="6446" customHeight="1" spans="3:3">
      <c r="C6446" s="6"/>
    </row>
    <row r="6447" customHeight="1" spans="3:3">
      <c r="C6447" s="6"/>
    </row>
    <row r="6448" customHeight="1" spans="3:3">
      <c r="C6448" s="6"/>
    </row>
    <row r="6449" customHeight="1" spans="3:3">
      <c r="C6449" s="6"/>
    </row>
    <row r="6450" customHeight="1" spans="3:3">
      <c r="C6450" s="6"/>
    </row>
    <row r="6451" customHeight="1" spans="3:3">
      <c r="C6451" s="6"/>
    </row>
    <row r="6452" customHeight="1" spans="3:3">
      <c r="C6452" s="6"/>
    </row>
    <row r="6453" customHeight="1" spans="3:3">
      <c r="C6453" s="6"/>
    </row>
    <row r="6454" customHeight="1" spans="3:3">
      <c r="C6454" s="6"/>
    </row>
    <row r="6455" customHeight="1" spans="3:3">
      <c r="C6455" s="6"/>
    </row>
    <row r="6456" customHeight="1" spans="3:3">
      <c r="C6456" s="6"/>
    </row>
    <row r="6457" customHeight="1" spans="3:3">
      <c r="C6457" s="6"/>
    </row>
    <row r="6458" customHeight="1" spans="3:3">
      <c r="C6458" s="6"/>
    </row>
    <row r="6459" customHeight="1" spans="3:3">
      <c r="C6459" s="6"/>
    </row>
    <row r="6460" customHeight="1" spans="3:3">
      <c r="C6460" s="6"/>
    </row>
    <row r="6461" customHeight="1" spans="3:3">
      <c r="C6461" s="6"/>
    </row>
    <row r="6462" customHeight="1" spans="3:3">
      <c r="C6462" s="6"/>
    </row>
    <row r="6463" customHeight="1" spans="3:3">
      <c r="C6463" s="6"/>
    </row>
    <row r="6464" customHeight="1" spans="3:3">
      <c r="C6464" s="6"/>
    </row>
    <row r="6465" customHeight="1" spans="3:3">
      <c r="C6465" s="6"/>
    </row>
    <row r="6466" customHeight="1" spans="3:3">
      <c r="C6466" s="6"/>
    </row>
    <row r="6467" customHeight="1" spans="3:3">
      <c r="C6467" s="6"/>
    </row>
    <row r="6468" customHeight="1" spans="3:3">
      <c r="C6468" s="6"/>
    </row>
    <row r="6469" customHeight="1" spans="3:3">
      <c r="C6469" s="6"/>
    </row>
    <row r="6470" customHeight="1" spans="3:3">
      <c r="C6470" s="6"/>
    </row>
    <row r="6471" customHeight="1" spans="3:3">
      <c r="C6471" s="6"/>
    </row>
    <row r="6472" customHeight="1" spans="3:3">
      <c r="C6472" s="6"/>
    </row>
    <row r="6473" customHeight="1" spans="3:3">
      <c r="C6473" s="6"/>
    </row>
    <row r="6474" customHeight="1" spans="3:3">
      <c r="C6474" s="6"/>
    </row>
    <row r="6475" customHeight="1" spans="3:3">
      <c r="C6475" s="6"/>
    </row>
    <row r="6476" customHeight="1" spans="3:3">
      <c r="C6476" s="6"/>
    </row>
    <row r="6477" customHeight="1" spans="3:3">
      <c r="C6477" s="6"/>
    </row>
    <row r="6478" customHeight="1" spans="3:3">
      <c r="C6478" s="6"/>
    </row>
    <row r="6479" customHeight="1" spans="3:3">
      <c r="C6479" s="6"/>
    </row>
    <row r="6480" customHeight="1" spans="3:3">
      <c r="C6480" s="6"/>
    </row>
    <row r="6481" customHeight="1" spans="3:3">
      <c r="C6481" s="6"/>
    </row>
    <row r="6482" customHeight="1" spans="3:3">
      <c r="C6482" s="6"/>
    </row>
    <row r="6483" customHeight="1" spans="3:3">
      <c r="C6483" s="6"/>
    </row>
    <row r="6484" customHeight="1" spans="3:3">
      <c r="C6484" s="6"/>
    </row>
    <row r="6485" customHeight="1" spans="3:3">
      <c r="C6485" s="6"/>
    </row>
    <row r="6486" customHeight="1" spans="3:3">
      <c r="C6486" s="6"/>
    </row>
    <row r="6487" customHeight="1" spans="3:3">
      <c r="C6487" s="6"/>
    </row>
    <row r="6488" customHeight="1" spans="3:3">
      <c r="C6488" s="6"/>
    </row>
    <row r="6489" customHeight="1" spans="3:3">
      <c r="C6489" s="6"/>
    </row>
    <row r="6490" customHeight="1" spans="3:3">
      <c r="C6490" s="6"/>
    </row>
    <row r="6491" customHeight="1" spans="3:3">
      <c r="C6491" s="6"/>
    </row>
    <row r="6492" customHeight="1" spans="3:3">
      <c r="C6492" s="6"/>
    </row>
    <row r="6493" customHeight="1" spans="3:3">
      <c r="C6493" s="6"/>
    </row>
    <row r="6494" customHeight="1" spans="3:3">
      <c r="C6494" s="6"/>
    </row>
    <row r="6495" customHeight="1" spans="3:3">
      <c r="C6495" s="6"/>
    </row>
    <row r="6496" customHeight="1" spans="3:3">
      <c r="C6496" s="6"/>
    </row>
    <row r="6497" customHeight="1" spans="3:3">
      <c r="C6497" s="6"/>
    </row>
    <row r="6498" customHeight="1" spans="3:3">
      <c r="C6498" s="6"/>
    </row>
    <row r="6499" customHeight="1" spans="3:3">
      <c r="C6499" s="6"/>
    </row>
    <row r="6500" customHeight="1" spans="3:3">
      <c r="C6500" s="6"/>
    </row>
    <row r="6501" customHeight="1" spans="3:3">
      <c r="C6501" s="6"/>
    </row>
    <row r="6502" customHeight="1" spans="3:3">
      <c r="C6502" s="6"/>
    </row>
    <row r="6503" customHeight="1" spans="3:3">
      <c r="C6503" s="6"/>
    </row>
    <row r="6504" customHeight="1" spans="3:3">
      <c r="C6504" s="6"/>
    </row>
    <row r="6505" customHeight="1" spans="3:3">
      <c r="C6505" s="6"/>
    </row>
    <row r="6506" customHeight="1" spans="3:3">
      <c r="C6506" s="6"/>
    </row>
    <row r="6507" customHeight="1" spans="3:3">
      <c r="C6507" s="6"/>
    </row>
    <row r="6508" customHeight="1" spans="3:3">
      <c r="C6508" s="6"/>
    </row>
    <row r="6509" customHeight="1" spans="3:3">
      <c r="C6509" s="6"/>
    </row>
    <row r="6510" customHeight="1" spans="3:3">
      <c r="C6510" s="6"/>
    </row>
    <row r="6511" customHeight="1" spans="3:3">
      <c r="C6511" s="6"/>
    </row>
    <row r="6512" customHeight="1" spans="3:3">
      <c r="C6512" s="6"/>
    </row>
    <row r="6513" customHeight="1" spans="3:3">
      <c r="C6513" s="6"/>
    </row>
    <row r="6514" customHeight="1" spans="3:3">
      <c r="C6514" s="6"/>
    </row>
    <row r="6515" customHeight="1" spans="3:3">
      <c r="C6515" s="6"/>
    </row>
    <row r="6516" customHeight="1" spans="3:3">
      <c r="C6516" s="6"/>
    </row>
    <row r="6517" customHeight="1" spans="3:3">
      <c r="C6517" s="6"/>
    </row>
    <row r="6518" customHeight="1" spans="3:3">
      <c r="C6518" s="6"/>
    </row>
    <row r="6519" customHeight="1" spans="3:3">
      <c r="C6519" s="6"/>
    </row>
    <row r="6520" customHeight="1" spans="3:3">
      <c r="C6520" s="6"/>
    </row>
    <row r="6521" customHeight="1" spans="3:3">
      <c r="C6521" s="6"/>
    </row>
    <row r="6522" customHeight="1" spans="3:3">
      <c r="C6522" s="6"/>
    </row>
    <row r="6523" customHeight="1" spans="3:3">
      <c r="C6523" s="6"/>
    </row>
    <row r="6524" customHeight="1" spans="3:3">
      <c r="C6524" s="6"/>
    </row>
    <row r="6525" customHeight="1" spans="3:3">
      <c r="C6525" s="6"/>
    </row>
    <row r="6526" customHeight="1" spans="3:3">
      <c r="C6526" s="6"/>
    </row>
    <row r="6527" customHeight="1" spans="3:3">
      <c r="C6527" s="6"/>
    </row>
    <row r="6528" customHeight="1" spans="3:3">
      <c r="C6528" s="6"/>
    </row>
    <row r="6529" customHeight="1" spans="3:3">
      <c r="C6529" s="6"/>
    </row>
    <row r="6530" customHeight="1" spans="3:3">
      <c r="C6530" s="6"/>
    </row>
    <row r="6531" customHeight="1" spans="3:3">
      <c r="C6531" s="6"/>
    </row>
    <row r="6532" customHeight="1" spans="3:3">
      <c r="C6532" s="6"/>
    </row>
    <row r="6533" customHeight="1" spans="3:3">
      <c r="C6533" s="6"/>
    </row>
    <row r="6534" customHeight="1" spans="3:3">
      <c r="C6534" s="6"/>
    </row>
    <row r="6535" customHeight="1" spans="3:3">
      <c r="C6535" s="6"/>
    </row>
    <row r="6536" customHeight="1" spans="3:3">
      <c r="C6536" s="6"/>
    </row>
    <row r="6537" customHeight="1" spans="3:3">
      <c r="C6537" s="6"/>
    </row>
    <row r="6538" customHeight="1" spans="3:3">
      <c r="C6538" s="6"/>
    </row>
    <row r="6539" customHeight="1" spans="3:3">
      <c r="C6539" s="6"/>
    </row>
    <row r="6540" customHeight="1" spans="3:3">
      <c r="C6540" s="6"/>
    </row>
    <row r="6541" customHeight="1" spans="3:3">
      <c r="C6541" s="6"/>
    </row>
    <row r="6542" customHeight="1" spans="3:3">
      <c r="C6542" s="6"/>
    </row>
    <row r="6543" customHeight="1" spans="3:3">
      <c r="C6543" s="6"/>
    </row>
    <row r="6544" customHeight="1" spans="3:3">
      <c r="C6544" s="6"/>
    </row>
    <row r="6545" customHeight="1" spans="3:3">
      <c r="C6545" s="6"/>
    </row>
    <row r="6546" customHeight="1" spans="3:3">
      <c r="C6546" s="6"/>
    </row>
    <row r="6547" customHeight="1" spans="3:3">
      <c r="C6547" s="6"/>
    </row>
    <row r="6548" customHeight="1" spans="3:3">
      <c r="C6548" s="6"/>
    </row>
    <row r="6549" customHeight="1" spans="3:3">
      <c r="C6549" s="6"/>
    </row>
    <row r="6550" customHeight="1" spans="3:3">
      <c r="C6550" s="6"/>
    </row>
    <row r="6551" customHeight="1" spans="3:3">
      <c r="C6551" s="6"/>
    </row>
    <row r="6552" customHeight="1" spans="3:3">
      <c r="C6552" s="6"/>
    </row>
    <row r="6553" customHeight="1" spans="3:3">
      <c r="C6553" s="6"/>
    </row>
    <row r="6554" customHeight="1" spans="3:3">
      <c r="C6554" s="6"/>
    </row>
    <row r="6555" customHeight="1" spans="3:3">
      <c r="C6555" s="6"/>
    </row>
    <row r="6556" customHeight="1" spans="3:3">
      <c r="C6556" s="6"/>
    </row>
    <row r="6557" customHeight="1" spans="3:3">
      <c r="C6557" s="6"/>
    </row>
    <row r="6558" customHeight="1" spans="3:3">
      <c r="C6558" s="6"/>
    </row>
    <row r="6559" customHeight="1" spans="3:3">
      <c r="C6559" s="6"/>
    </row>
    <row r="6560" customHeight="1" spans="3:3">
      <c r="C6560" s="6"/>
    </row>
    <row r="6561" customHeight="1" spans="3:3">
      <c r="C6561" s="6"/>
    </row>
    <row r="6562" customHeight="1" spans="3:3">
      <c r="C6562" s="6"/>
    </row>
    <row r="6563" customHeight="1" spans="3:3">
      <c r="C6563" s="6"/>
    </row>
    <row r="6564" customHeight="1" spans="3:3">
      <c r="C6564" s="6"/>
    </row>
    <row r="6565" customHeight="1" spans="3:3">
      <c r="C6565" s="6"/>
    </row>
    <row r="6566" customHeight="1" spans="3:3">
      <c r="C6566" s="6"/>
    </row>
    <row r="6567" customHeight="1" spans="3:3">
      <c r="C6567" s="6"/>
    </row>
    <row r="6568" customHeight="1" spans="3:3">
      <c r="C6568" s="6"/>
    </row>
    <row r="6569" customHeight="1" spans="3:3">
      <c r="C6569" s="6"/>
    </row>
    <row r="6570" customHeight="1" spans="3:3">
      <c r="C6570" s="6"/>
    </row>
    <row r="6571" customHeight="1" spans="3:3">
      <c r="C6571" s="6"/>
    </row>
    <row r="6572" customHeight="1" spans="3:3">
      <c r="C6572" s="6"/>
    </row>
    <row r="6573" customHeight="1" spans="3:3">
      <c r="C6573" s="6"/>
    </row>
    <row r="6574" customHeight="1" spans="3:3">
      <c r="C6574" s="6"/>
    </row>
    <row r="6575" customHeight="1" spans="3:3">
      <c r="C6575" s="6"/>
    </row>
    <row r="6576" customHeight="1" spans="3:3">
      <c r="C6576" s="6"/>
    </row>
    <row r="6577" customHeight="1" spans="3:3">
      <c r="C6577" s="6"/>
    </row>
    <row r="6578" customHeight="1" spans="3:3">
      <c r="C6578" s="6"/>
    </row>
    <row r="6579" customHeight="1" spans="3:3">
      <c r="C6579" s="6"/>
    </row>
    <row r="6580" customHeight="1" spans="3:3">
      <c r="C6580" s="6"/>
    </row>
    <row r="6581" customHeight="1" spans="3:3">
      <c r="C6581" s="6"/>
    </row>
    <row r="6582" customHeight="1" spans="3:3">
      <c r="C6582" s="6"/>
    </row>
    <row r="6583" customHeight="1" spans="3:3">
      <c r="C6583" s="6"/>
    </row>
    <row r="6584" customHeight="1" spans="3:3">
      <c r="C6584" s="6"/>
    </row>
    <row r="6585" customHeight="1" spans="3:3">
      <c r="C6585" s="6"/>
    </row>
    <row r="6586" customHeight="1" spans="3:3">
      <c r="C6586" s="6"/>
    </row>
    <row r="6587" customHeight="1" spans="3:3">
      <c r="C6587" s="6"/>
    </row>
    <row r="6588" customHeight="1" spans="3:3">
      <c r="C6588" s="6"/>
    </row>
    <row r="6589" customHeight="1" spans="3:3">
      <c r="C6589" s="6"/>
    </row>
    <row r="6590" customHeight="1" spans="3:3">
      <c r="C6590" s="6"/>
    </row>
    <row r="6591" customHeight="1" spans="3:3">
      <c r="C6591" s="6"/>
    </row>
    <row r="6592" customHeight="1" spans="3:3">
      <c r="C6592" s="6"/>
    </row>
    <row r="6593" customHeight="1" spans="3:3">
      <c r="C6593" s="6"/>
    </row>
    <row r="6594" customHeight="1" spans="3:3">
      <c r="C6594" s="6"/>
    </row>
    <row r="6595" customHeight="1" spans="3:3">
      <c r="C6595" s="6"/>
    </row>
    <row r="6596" customHeight="1" spans="3:3">
      <c r="C6596" s="6"/>
    </row>
    <row r="6597" customHeight="1" spans="3:3">
      <c r="C6597" s="6"/>
    </row>
    <row r="6598" customHeight="1" spans="3:3">
      <c r="C6598" s="6"/>
    </row>
    <row r="6599" customHeight="1" spans="3:3">
      <c r="C6599" s="6"/>
    </row>
    <row r="6600" customHeight="1" spans="3:3">
      <c r="C6600" s="6"/>
    </row>
    <row r="6601" customHeight="1" spans="3:3">
      <c r="C6601" s="6"/>
    </row>
    <row r="6602" customHeight="1" spans="3:3">
      <c r="C6602" s="6"/>
    </row>
    <row r="6603" customHeight="1" spans="3:3">
      <c r="C6603" s="6"/>
    </row>
    <row r="6604" customHeight="1" spans="3:3">
      <c r="C6604" s="6"/>
    </row>
    <row r="6605" customHeight="1" spans="3:3">
      <c r="C6605" s="6"/>
    </row>
    <row r="6606" customHeight="1" spans="3:3">
      <c r="C6606" s="6"/>
    </row>
    <row r="6607" customHeight="1" spans="3:3">
      <c r="C6607" s="6"/>
    </row>
    <row r="6608" customHeight="1" spans="3:3">
      <c r="C6608" s="6"/>
    </row>
    <row r="6609" customHeight="1" spans="3:3">
      <c r="C6609" s="6"/>
    </row>
    <row r="6610" customHeight="1" spans="3:3">
      <c r="C6610" s="6"/>
    </row>
    <row r="6611" customHeight="1" spans="3:3">
      <c r="C6611" s="6"/>
    </row>
    <row r="6612" customHeight="1" spans="3:3">
      <c r="C6612" s="6"/>
    </row>
    <row r="6613" customHeight="1" spans="3:3">
      <c r="C6613" s="6"/>
    </row>
    <row r="6614" customHeight="1" spans="3:3">
      <c r="C6614" s="6"/>
    </row>
    <row r="6615" customHeight="1" spans="3:3">
      <c r="C6615" s="6"/>
    </row>
    <row r="6616" customHeight="1" spans="3:3">
      <c r="C6616" s="6"/>
    </row>
    <row r="6617" customHeight="1" spans="3:3">
      <c r="C6617" s="6"/>
    </row>
    <row r="6618" customHeight="1" spans="3:3">
      <c r="C6618" s="6"/>
    </row>
    <row r="6619" customHeight="1" spans="3:3">
      <c r="C6619" s="6"/>
    </row>
    <row r="6620" customHeight="1" spans="3:3">
      <c r="C6620" s="6"/>
    </row>
    <row r="6621" customHeight="1" spans="3:3">
      <c r="C6621" s="6"/>
    </row>
    <row r="6622" customHeight="1" spans="3:3">
      <c r="C6622" s="6"/>
    </row>
    <row r="6623" customHeight="1" spans="3:3">
      <c r="C6623" s="6"/>
    </row>
    <row r="6624" customHeight="1" spans="3:3">
      <c r="C6624" s="6"/>
    </row>
    <row r="6625" customHeight="1" spans="3:3">
      <c r="C6625" s="6"/>
    </row>
    <row r="6626" customHeight="1" spans="3:3">
      <c r="C6626" s="6"/>
    </row>
    <row r="6627" customHeight="1" spans="3:3">
      <c r="C6627" s="6"/>
    </row>
    <row r="6628" customHeight="1" spans="3:3">
      <c r="C6628" s="6"/>
    </row>
    <row r="6629" customHeight="1" spans="3:3">
      <c r="C6629" s="6"/>
    </row>
    <row r="6630" customHeight="1" spans="3:3">
      <c r="C6630" s="6"/>
    </row>
    <row r="6631" customHeight="1" spans="3:3">
      <c r="C6631" s="6"/>
    </row>
    <row r="6632" customHeight="1" spans="3:3">
      <c r="C6632" s="6"/>
    </row>
    <row r="6633" customHeight="1" spans="3:3">
      <c r="C6633" s="6"/>
    </row>
    <row r="6634" customHeight="1" spans="3:3">
      <c r="C6634" s="6"/>
    </row>
    <row r="6635" customHeight="1" spans="3:3">
      <c r="C6635" s="6"/>
    </row>
    <row r="6636" customHeight="1" spans="3:3">
      <c r="C6636" s="6"/>
    </row>
    <row r="6637" customHeight="1" spans="3:3">
      <c r="C6637" s="6"/>
    </row>
    <row r="6638" customHeight="1" spans="3:3">
      <c r="C6638" s="6"/>
    </row>
    <row r="6639" customHeight="1" spans="3:3">
      <c r="C6639" s="6"/>
    </row>
    <row r="6640" customHeight="1" spans="3:3">
      <c r="C6640" s="6"/>
    </row>
    <row r="6641" customHeight="1" spans="3:3">
      <c r="C6641" s="6"/>
    </row>
    <row r="6642" customHeight="1" spans="3:3">
      <c r="C6642" s="6"/>
    </row>
    <row r="6643" customHeight="1" spans="3:3">
      <c r="C6643" s="6"/>
    </row>
    <row r="6644" customHeight="1" spans="3:3">
      <c r="C6644" s="6"/>
    </row>
    <row r="6645" customHeight="1" spans="3:3">
      <c r="C6645" s="6"/>
    </row>
    <row r="6646" customHeight="1" spans="3:3">
      <c r="C6646" s="6"/>
    </row>
    <row r="6647" customHeight="1" spans="3:3">
      <c r="C6647" s="6"/>
    </row>
    <row r="6648" customHeight="1" spans="3:3">
      <c r="C6648" s="6"/>
    </row>
    <row r="6649" customHeight="1" spans="3:3">
      <c r="C6649" s="6"/>
    </row>
    <row r="6650" customHeight="1" spans="3:3">
      <c r="C6650" s="6"/>
    </row>
    <row r="6651" customHeight="1" spans="3:3">
      <c r="C6651" s="6"/>
    </row>
    <row r="6652" customHeight="1" spans="3:3">
      <c r="C6652" s="6"/>
    </row>
    <row r="6653" customHeight="1" spans="3:3">
      <c r="C6653" s="6"/>
    </row>
    <row r="6654" customHeight="1" spans="3:3">
      <c r="C6654" s="6"/>
    </row>
    <row r="6655" customHeight="1" spans="3:3">
      <c r="C6655" s="6"/>
    </row>
    <row r="6656" customHeight="1" spans="3:3">
      <c r="C6656" s="6"/>
    </row>
    <row r="6657" customHeight="1" spans="3:3">
      <c r="C6657" s="6"/>
    </row>
    <row r="6658" customHeight="1" spans="3:3">
      <c r="C6658" s="6"/>
    </row>
    <row r="6659" customHeight="1" spans="3:3">
      <c r="C6659" s="6"/>
    </row>
    <row r="6660" customHeight="1" spans="3:3">
      <c r="C6660" s="6"/>
    </row>
    <row r="6661" customHeight="1" spans="3:3">
      <c r="C6661" s="6"/>
    </row>
    <row r="6662" customHeight="1" spans="3:3">
      <c r="C6662" s="6"/>
    </row>
    <row r="6663" customHeight="1" spans="3:3">
      <c r="C6663" s="6"/>
    </row>
    <row r="6664" customHeight="1" spans="3:3">
      <c r="C6664" s="6"/>
    </row>
    <row r="6665" customHeight="1" spans="3:3">
      <c r="C6665" s="6"/>
    </row>
    <row r="6666" customHeight="1" spans="3:3">
      <c r="C6666" s="6"/>
    </row>
    <row r="6667" customHeight="1" spans="3:3">
      <c r="C6667" s="6"/>
    </row>
    <row r="6668" customHeight="1" spans="3:3">
      <c r="C6668" s="6"/>
    </row>
    <row r="6669" customHeight="1" spans="3:3">
      <c r="C6669" s="6"/>
    </row>
    <row r="6670" customHeight="1" spans="3:3">
      <c r="C6670" s="6"/>
    </row>
    <row r="6671" customHeight="1" spans="3:3">
      <c r="C6671" s="6"/>
    </row>
    <row r="6672" customHeight="1" spans="3:3">
      <c r="C6672" s="6"/>
    </row>
    <row r="6673" customHeight="1" spans="3:3">
      <c r="C6673" s="6"/>
    </row>
    <row r="6674" customHeight="1" spans="3:3">
      <c r="C6674" s="6"/>
    </row>
    <row r="6675" customHeight="1" spans="3:3">
      <c r="C6675" s="6"/>
    </row>
    <row r="6676" customHeight="1" spans="3:3">
      <c r="C6676" s="6"/>
    </row>
    <row r="6677" customHeight="1" spans="3:3">
      <c r="C6677" s="6"/>
    </row>
    <row r="6678" customHeight="1" spans="3:3">
      <c r="C6678" s="6"/>
    </row>
    <row r="6679" customHeight="1" spans="3:3">
      <c r="C6679" s="6"/>
    </row>
    <row r="6680" customHeight="1" spans="3:3">
      <c r="C6680" s="6"/>
    </row>
    <row r="6681" customHeight="1" spans="3:3">
      <c r="C6681" s="6"/>
    </row>
    <row r="6682" customHeight="1" spans="3:3">
      <c r="C6682" s="6"/>
    </row>
    <row r="6683" customHeight="1" spans="3:3">
      <c r="C6683" s="6"/>
    </row>
    <row r="6684" customHeight="1" spans="3:3">
      <c r="C6684" s="6"/>
    </row>
    <row r="6685" customHeight="1" spans="3:3">
      <c r="C6685" s="6"/>
    </row>
    <row r="6686" customHeight="1" spans="3:3">
      <c r="C6686" s="6"/>
    </row>
    <row r="6687" customHeight="1" spans="3:3">
      <c r="C6687" s="6"/>
    </row>
    <row r="6688" customHeight="1" spans="3:3">
      <c r="C6688" s="6"/>
    </row>
    <row r="6689" customHeight="1" spans="3:3">
      <c r="C6689" s="6"/>
    </row>
    <row r="6690" customHeight="1" spans="3:3">
      <c r="C6690" s="6"/>
    </row>
    <row r="6691" customHeight="1" spans="3:3">
      <c r="C6691" s="6"/>
    </row>
    <row r="6692" customHeight="1" spans="3:3">
      <c r="C6692" s="6"/>
    </row>
    <row r="6693" customHeight="1" spans="3:3">
      <c r="C6693" s="6"/>
    </row>
    <row r="6694" customHeight="1" spans="3:3">
      <c r="C6694" s="6"/>
    </row>
    <row r="6695" customHeight="1" spans="3:3">
      <c r="C6695" s="6"/>
    </row>
    <row r="6696" customHeight="1" spans="3:3">
      <c r="C6696" s="6"/>
    </row>
    <row r="6697" customHeight="1" spans="3:3">
      <c r="C6697" s="6"/>
    </row>
    <row r="6698" customHeight="1" spans="3:3">
      <c r="C6698" s="6"/>
    </row>
    <row r="6699" customHeight="1" spans="3:3">
      <c r="C6699" s="6"/>
    </row>
    <row r="6700" customHeight="1" spans="3:3">
      <c r="C6700" s="6"/>
    </row>
    <row r="6701" customHeight="1" spans="3:3">
      <c r="C6701" s="6"/>
    </row>
    <row r="6702" customHeight="1" spans="3:3">
      <c r="C6702" s="6"/>
    </row>
    <row r="6703" customHeight="1" spans="3:3">
      <c r="C6703" s="6"/>
    </row>
    <row r="6704" customHeight="1" spans="3:3">
      <c r="C6704" s="6"/>
    </row>
    <row r="6705" customHeight="1" spans="3:3">
      <c r="C6705" s="6"/>
    </row>
    <row r="6706" customHeight="1" spans="3:3">
      <c r="C6706" s="6"/>
    </row>
    <row r="6707" customHeight="1" spans="3:3">
      <c r="C6707" s="6"/>
    </row>
    <row r="6708" customHeight="1" spans="3:3">
      <c r="C6708" s="6"/>
    </row>
    <row r="6709" customHeight="1" spans="3:3">
      <c r="C6709" s="6"/>
    </row>
    <row r="6710" customHeight="1" spans="3:3">
      <c r="C6710" s="6"/>
    </row>
    <row r="6711" customHeight="1" spans="3:3">
      <c r="C6711" s="6"/>
    </row>
    <row r="6712" customHeight="1" spans="3:3">
      <c r="C6712" s="6"/>
    </row>
    <row r="6713" customHeight="1" spans="3:3">
      <c r="C6713" s="6"/>
    </row>
    <row r="6714" customHeight="1" spans="3:3">
      <c r="C6714" s="6"/>
    </row>
    <row r="6715" customHeight="1" spans="3:3">
      <c r="C6715" s="6"/>
    </row>
    <row r="6716" customHeight="1" spans="3:3">
      <c r="C6716" s="6"/>
    </row>
    <row r="6717" customHeight="1" spans="3:3">
      <c r="C6717" s="6"/>
    </row>
    <row r="6718" customHeight="1" spans="3:3">
      <c r="C6718" s="6"/>
    </row>
    <row r="6719" customHeight="1" spans="3:3">
      <c r="C6719" s="6"/>
    </row>
    <row r="6720" customHeight="1" spans="3:3">
      <c r="C6720" s="6"/>
    </row>
    <row r="6721" customHeight="1" spans="3:3">
      <c r="C6721" s="6"/>
    </row>
    <row r="6722" customHeight="1" spans="3:3">
      <c r="C6722" s="6"/>
    </row>
    <row r="6723" customHeight="1" spans="3:3">
      <c r="C6723" s="6"/>
    </row>
    <row r="6724" customHeight="1" spans="3:3">
      <c r="C6724" s="6"/>
    </row>
    <row r="6725" customHeight="1" spans="3:3">
      <c r="C6725" s="6"/>
    </row>
    <row r="6726" customHeight="1" spans="3:3">
      <c r="C6726" s="6"/>
    </row>
    <row r="6727" customHeight="1" spans="3:3">
      <c r="C6727" s="6"/>
    </row>
    <row r="6728" customHeight="1" spans="3:3">
      <c r="C6728" s="6"/>
    </row>
    <row r="6729" customHeight="1" spans="3:3">
      <c r="C6729" s="6"/>
    </row>
    <row r="6730" customHeight="1" spans="3:3">
      <c r="C6730" s="6"/>
    </row>
    <row r="6731" customHeight="1" spans="3:3">
      <c r="C6731" s="6"/>
    </row>
    <row r="6732" customHeight="1" spans="3:3">
      <c r="C6732" s="6"/>
    </row>
    <row r="6733" customHeight="1" spans="3:3">
      <c r="C6733" s="6"/>
    </row>
    <row r="6734" customHeight="1" spans="3:3">
      <c r="C6734" s="6"/>
    </row>
    <row r="6735" customHeight="1" spans="3:3">
      <c r="C6735" s="6"/>
    </row>
    <row r="6736" customHeight="1" spans="3:3">
      <c r="C6736" s="6"/>
    </row>
    <row r="6737" customHeight="1" spans="3:3">
      <c r="C6737" s="6"/>
    </row>
    <row r="6738" customHeight="1" spans="3:3">
      <c r="C6738" s="6"/>
    </row>
    <row r="6739" customHeight="1" spans="3:3">
      <c r="C6739" s="6"/>
    </row>
    <row r="6740" customHeight="1" spans="3:3">
      <c r="C6740" s="6"/>
    </row>
    <row r="6741" customHeight="1" spans="3:3">
      <c r="C6741" s="6"/>
    </row>
    <row r="6742" customHeight="1" spans="3:3">
      <c r="C6742" s="6"/>
    </row>
    <row r="6743" customHeight="1" spans="3:3">
      <c r="C6743" s="6"/>
    </row>
    <row r="6744" customHeight="1" spans="3:3">
      <c r="C6744" s="6"/>
    </row>
    <row r="6745" customHeight="1" spans="3:3">
      <c r="C6745" s="6"/>
    </row>
    <row r="6746" customHeight="1" spans="3:3">
      <c r="C6746" s="6"/>
    </row>
    <row r="6747" customHeight="1" spans="3:3">
      <c r="C6747" s="6"/>
    </row>
    <row r="6748" customHeight="1" spans="3:3">
      <c r="C6748" s="6"/>
    </row>
    <row r="6749" customHeight="1" spans="3:3">
      <c r="C6749" s="6"/>
    </row>
    <row r="6750" customHeight="1" spans="3:3">
      <c r="C6750" s="6"/>
    </row>
    <row r="6751" customHeight="1" spans="3:3">
      <c r="C6751" s="6"/>
    </row>
    <row r="6752" customHeight="1" spans="3:3">
      <c r="C6752" s="6"/>
    </row>
    <row r="6753" customHeight="1" spans="3:3">
      <c r="C6753" s="6"/>
    </row>
    <row r="6754" customHeight="1" spans="3:3">
      <c r="C6754" s="6"/>
    </row>
    <row r="6755" customHeight="1" spans="3:3">
      <c r="C6755" s="6"/>
    </row>
    <row r="6756" customHeight="1" spans="3:3">
      <c r="C6756" s="6"/>
    </row>
    <row r="6757" customHeight="1" spans="3:3">
      <c r="C6757" s="6"/>
    </row>
    <row r="6758" customHeight="1" spans="3:3">
      <c r="C6758" s="6"/>
    </row>
    <row r="6759" customHeight="1" spans="3:3">
      <c r="C6759" s="6"/>
    </row>
    <row r="6760" customHeight="1" spans="3:3">
      <c r="C6760" s="6"/>
    </row>
    <row r="6761" customHeight="1" spans="3:3">
      <c r="C6761" s="6"/>
    </row>
    <row r="6762" customHeight="1" spans="3:3">
      <c r="C6762" s="6"/>
    </row>
    <row r="6763" customHeight="1" spans="3:3">
      <c r="C6763" s="6"/>
    </row>
    <row r="6764" customHeight="1" spans="3:3">
      <c r="C6764" s="6"/>
    </row>
    <row r="6765" customHeight="1" spans="3:3">
      <c r="C6765" s="6"/>
    </row>
    <row r="6766" customHeight="1" spans="3:3">
      <c r="C6766" s="6"/>
    </row>
    <row r="6767" customHeight="1" spans="3:3">
      <c r="C6767" s="6"/>
    </row>
    <row r="6768" customHeight="1" spans="3:3">
      <c r="C6768" s="6"/>
    </row>
    <row r="6769" customHeight="1" spans="3:3">
      <c r="C6769" s="6"/>
    </row>
    <row r="6770" customHeight="1" spans="3:3">
      <c r="C6770" s="6"/>
    </row>
    <row r="6771" customHeight="1" spans="3:3">
      <c r="C6771" s="6"/>
    </row>
    <row r="6772" customHeight="1" spans="3:3">
      <c r="C6772" s="6"/>
    </row>
    <row r="6773" customHeight="1" spans="3:3">
      <c r="C6773" s="6"/>
    </row>
    <row r="6774" customHeight="1" spans="3:3">
      <c r="C6774" s="6"/>
    </row>
    <row r="6775" customHeight="1" spans="3:3">
      <c r="C6775" s="6"/>
    </row>
    <row r="6776" customHeight="1" spans="3:3">
      <c r="C6776" s="6"/>
    </row>
    <row r="6777" customHeight="1" spans="3:3">
      <c r="C6777" s="6"/>
    </row>
    <row r="6778" customHeight="1" spans="3:3">
      <c r="C6778" s="6"/>
    </row>
    <row r="6779" customHeight="1" spans="3:3">
      <c r="C6779" s="6"/>
    </row>
    <row r="6780" customHeight="1" spans="3:3">
      <c r="C6780" s="6"/>
    </row>
    <row r="6781" customHeight="1" spans="3:3">
      <c r="C6781" s="6"/>
    </row>
    <row r="6782" customHeight="1" spans="3:3">
      <c r="C6782" s="6"/>
    </row>
    <row r="6783" customHeight="1" spans="3:3">
      <c r="C6783" s="6"/>
    </row>
    <row r="6784" customHeight="1" spans="3:3">
      <c r="C6784" s="6"/>
    </row>
    <row r="6785" customHeight="1" spans="3:3">
      <c r="C6785" s="6"/>
    </row>
    <row r="6786" customHeight="1" spans="3:3">
      <c r="C6786" s="6"/>
    </row>
    <row r="6787" customHeight="1" spans="3:3">
      <c r="C6787" s="6"/>
    </row>
    <row r="6788" customHeight="1" spans="3:3">
      <c r="C6788" s="6"/>
    </row>
    <row r="6789" customHeight="1" spans="3:3">
      <c r="C6789" s="6"/>
    </row>
    <row r="6790" customHeight="1" spans="3:3">
      <c r="C6790" s="6"/>
    </row>
    <row r="6791" customHeight="1" spans="3:3">
      <c r="C6791" s="6"/>
    </row>
    <row r="6792" customHeight="1" spans="3:3">
      <c r="C6792" s="6"/>
    </row>
    <row r="6793" customHeight="1" spans="3:3">
      <c r="C6793" s="6"/>
    </row>
    <row r="6794" customHeight="1" spans="3:3">
      <c r="C6794" s="6"/>
    </row>
    <row r="6795" customHeight="1" spans="3:3">
      <c r="C6795" s="6"/>
    </row>
    <row r="6796" customHeight="1" spans="3:3">
      <c r="C6796" s="6"/>
    </row>
    <row r="6797" customHeight="1" spans="3:3">
      <c r="C6797" s="6"/>
    </row>
    <row r="6798" customHeight="1" spans="3:3">
      <c r="C6798" s="6"/>
    </row>
    <row r="6799" customHeight="1" spans="3:3">
      <c r="C6799" s="6"/>
    </row>
    <row r="6800" customHeight="1" spans="3:3">
      <c r="C6800" s="6"/>
    </row>
    <row r="6801" customHeight="1" spans="3:3">
      <c r="C6801" s="6"/>
    </row>
    <row r="6802" customHeight="1" spans="3:3">
      <c r="C6802" s="6"/>
    </row>
    <row r="6803" customHeight="1" spans="3:3">
      <c r="C6803" s="6"/>
    </row>
    <row r="6804" customHeight="1" spans="3:3">
      <c r="C6804" s="6"/>
    </row>
    <row r="6805" customHeight="1" spans="3:3">
      <c r="C6805" s="6"/>
    </row>
    <row r="6806" customHeight="1" spans="3:3">
      <c r="C6806" s="6"/>
    </row>
    <row r="6807" customHeight="1" spans="3:3">
      <c r="C6807" s="6"/>
    </row>
    <row r="6808" customHeight="1" spans="3:3">
      <c r="C6808" s="6"/>
    </row>
    <row r="6809" customHeight="1" spans="3:3">
      <c r="C6809" s="6"/>
    </row>
    <row r="6810" customHeight="1" spans="3:3">
      <c r="C6810" s="6"/>
    </row>
    <row r="6811" customHeight="1" spans="3:3">
      <c r="C6811" s="6"/>
    </row>
    <row r="6812" customHeight="1" spans="3:3">
      <c r="C6812" s="6"/>
    </row>
    <row r="6813" customHeight="1" spans="3:3">
      <c r="C6813" s="6"/>
    </row>
    <row r="6814" customHeight="1" spans="3:3">
      <c r="C6814" s="6"/>
    </row>
    <row r="6815" customHeight="1" spans="3:3">
      <c r="C6815" s="6"/>
    </row>
    <row r="6816" customHeight="1" spans="3:3">
      <c r="C6816" s="6"/>
    </row>
    <row r="6817" customHeight="1" spans="3:3">
      <c r="C6817" s="6"/>
    </row>
    <row r="6818" customHeight="1" spans="3:3">
      <c r="C6818" s="6"/>
    </row>
    <row r="6819" customHeight="1" spans="3:3">
      <c r="C6819" s="6"/>
    </row>
    <row r="6820" customHeight="1" spans="3:3">
      <c r="C6820" s="6"/>
    </row>
    <row r="6821" customHeight="1" spans="3:3">
      <c r="C6821" s="6"/>
    </row>
    <row r="6822" customHeight="1" spans="3:3">
      <c r="C6822" s="6"/>
    </row>
    <row r="6823" customHeight="1" spans="3:3">
      <c r="C6823" s="6"/>
    </row>
    <row r="6824" customHeight="1" spans="3:3">
      <c r="C6824" s="6"/>
    </row>
    <row r="6825" customHeight="1" spans="3:3">
      <c r="C6825" s="6"/>
    </row>
    <row r="6826" customHeight="1" spans="3:3">
      <c r="C6826" s="6"/>
    </row>
    <row r="6827" customHeight="1" spans="3:3">
      <c r="C6827" s="6"/>
    </row>
    <row r="6828" customHeight="1" spans="3:3">
      <c r="C6828" s="6"/>
    </row>
    <row r="6829" customHeight="1" spans="3:3">
      <c r="C6829" s="6"/>
    </row>
    <row r="6830" customHeight="1" spans="3:3">
      <c r="C6830" s="6"/>
    </row>
    <row r="6831" customHeight="1" spans="3:3">
      <c r="C6831" s="6"/>
    </row>
    <row r="6832" customHeight="1" spans="3:3">
      <c r="C6832" s="6"/>
    </row>
    <row r="6833" customHeight="1" spans="3:3">
      <c r="C6833" s="6"/>
    </row>
    <row r="6834" customHeight="1" spans="3:3">
      <c r="C6834" s="6"/>
    </row>
    <row r="6835" customHeight="1" spans="3:3">
      <c r="C6835" s="6"/>
    </row>
    <row r="6836" customHeight="1" spans="3:3">
      <c r="C6836" s="6"/>
    </row>
    <row r="6837" customHeight="1" spans="3:3">
      <c r="C6837" s="6"/>
    </row>
    <row r="6838" customHeight="1" spans="3:3">
      <c r="C6838" s="6"/>
    </row>
    <row r="6839" customHeight="1" spans="3:3">
      <c r="C6839" s="6"/>
    </row>
    <row r="6840" customHeight="1" spans="3:3">
      <c r="C6840" s="6"/>
    </row>
    <row r="6841" customHeight="1" spans="3:3">
      <c r="C6841" s="6"/>
    </row>
    <row r="6842" customHeight="1" spans="3:3">
      <c r="C6842" s="6"/>
    </row>
    <row r="6843" customHeight="1" spans="3:3">
      <c r="C6843" s="6"/>
    </row>
    <row r="6844" customHeight="1" spans="3:3">
      <c r="C6844" s="6"/>
    </row>
    <row r="6845" customHeight="1" spans="3:3">
      <c r="C6845" s="6"/>
    </row>
    <row r="6846" customHeight="1" spans="3:3">
      <c r="C6846" s="6"/>
    </row>
    <row r="6847" customHeight="1" spans="3:3">
      <c r="C6847" s="6"/>
    </row>
    <row r="6848" customHeight="1" spans="3:3">
      <c r="C6848" s="6"/>
    </row>
    <row r="6849" customHeight="1" spans="3:3">
      <c r="C6849" s="6"/>
    </row>
    <row r="6850" customHeight="1" spans="3:3">
      <c r="C6850" s="6"/>
    </row>
    <row r="6851" customHeight="1" spans="3:3">
      <c r="C6851" s="6"/>
    </row>
    <row r="6852" customHeight="1" spans="3:3">
      <c r="C6852" s="6"/>
    </row>
    <row r="6853" customHeight="1" spans="3:3">
      <c r="C6853" s="6"/>
    </row>
    <row r="6854" customHeight="1" spans="3:3">
      <c r="C6854" s="6"/>
    </row>
    <row r="6855" customHeight="1" spans="3:3">
      <c r="C6855" s="6"/>
    </row>
    <row r="6856" customHeight="1" spans="3:3">
      <c r="C6856" s="6"/>
    </row>
    <row r="6857" customHeight="1" spans="3:3">
      <c r="C6857" s="6"/>
    </row>
    <row r="6858" customHeight="1" spans="3:3">
      <c r="C6858" s="6"/>
    </row>
    <row r="6859" customHeight="1" spans="3:3">
      <c r="C6859" s="6"/>
    </row>
    <row r="6860" customHeight="1" spans="3:3">
      <c r="C6860" s="6"/>
    </row>
    <row r="6861" customHeight="1" spans="3:3">
      <c r="C6861" s="6"/>
    </row>
    <row r="6862" customHeight="1" spans="3:3">
      <c r="C6862" s="6"/>
    </row>
    <row r="6863" customHeight="1" spans="3:3">
      <c r="C6863" s="6"/>
    </row>
    <row r="6864" customHeight="1" spans="3:3">
      <c r="C6864" s="6"/>
    </row>
    <row r="6865" customHeight="1" spans="3:3">
      <c r="C6865" s="6"/>
    </row>
    <row r="6866" customHeight="1" spans="3:3">
      <c r="C6866" s="6"/>
    </row>
    <row r="6867" customHeight="1" spans="3:3">
      <c r="C6867" s="6"/>
    </row>
    <row r="6868" customHeight="1" spans="3:3">
      <c r="C6868" s="6"/>
    </row>
    <row r="6869" customHeight="1" spans="3:3">
      <c r="C6869" s="6"/>
    </row>
    <row r="6870" customHeight="1" spans="3:3">
      <c r="C6870" s="6"/>
    </row>
    <row r="6871" customHeight="1" spans="3:3">
      <c r="C6871" s="6"/>
    </row>
    <row r="6872" customHeight="1" spans="3:3">
      <c r="C6872" s="6"/>
    </row>
    <row r="6873" customHeight="1" spans="3:3">
      <c r="C6873" s="6"/>
    </row>
    <row r="6874" customHeight="1" spans="3:3">
      <c r="C6874" s="6"/>
    </row>
    <row r="6875" customHeight="1" spans="3:3">
      <c r="C6875" s="6"/>
    </row>
    <row r="6876" customHeight="1" spans="3:3">
      <c r="C6876" s="6"/>
    </row>
    <row r="6877" customHeight="1" spans="3:3">
      <c r="C6877" s="6"/>
    </row>
    <row r="6878" customHeight="1" spans="3:3">
      <c r="C6878" s="6"/>
    </row>
    <row r="6879" customHeight="1" spans="3:3">
      <c r="C6879" s="6"/>
    </row>
    <row r="6880" customHeight="1" spans="3:3">
      <c r="C6880" s="6"/>
    </row>
    <row r="6881" customHeight="1" spans="3:3">
      <c r="C6881" s="6"/>
    </row>
    <row r="6882" customHeight="1" spans="3:3">
      <c r="C6882" s="6"/>
    </row>
    <row r="6883" customHeight="1" spans="3:3">
      <c r="C6883" s="6"/>
    </row>
    <row r="6884" customHeight="1" spans="3:3">
      <c r="C6884" s="6"/>
    </row>
    <row r="6885" customHeight="1" spans="3:3">
      <c r="C6885" s="6"/>
    </row>
    <row r="6886" customHeight="1" spans="3:3">
      <c r="C6886" s="6"/>
    </row>
    <row r="6887" customHeight="1" spans="3:3">
      <c r="C6887" s="6"/>
    </row>
    <row r="6888" customHeight="1" spans="3:3">
      <c r="C6888" s="6"/>
    </row>
    <row r="6889" customHeight="1" spans="3:3">
      <c r="C6889" s="6"/>
    </row>
    <row r="6890" customHeight="1" spans="3:3">
      <c r="C6890" s="6"/>
    </row>
    <row r="6891" customHeight="1" spans="3:3">
      <c r="C6891" s="6"/>
    </row>
    <row r="6892" customHeight="1" spans="3:3">
      <c r="C6892" s="6"/>
    </row>
    <row r="6893" customHeight="1" spans="3:3">
      <c r="C6893" s="6"/>
    </row>
    <row r="6894" customHeight="1" spans="3:3">
      <c r="C6894" s="6"/>
    </row>
    <row r="6895" customHeight="1" spans="3:3">
      <c r="C6895" s="6"/>
    </row>
    <row r="6896" customHeight="1" spans="3:3">
      <c r="C6896" s="6"/>
    </row>
    <row r="6897" customHeight="1" spans="3:3">
      <c r="C6897" s="6"/>
    </row>
    <row r="6898" customHeight="1" spans="3:3">
      <c r="C6898" s="6"/>
    </row>
    <row r="6899" customHeight="1" spans="3:3">
      <c r="C6899" s="6"/>
    </row>
    <row r="6900" customHeight="1" spans="3:3">
      <c r="C6900" s="6"/>
    </row>
    <row r="6901" customHeight="1" spans="3:3">
      <c r="C6901" s="6"/>
    </row>
    <row r="6902" customHeight="1" spans="3:3">
      <c r="C6902" s="6"/>
    </row>
    <row r="6903" customHeight="1" spans="3:3">
      <c r="C6903" s="6"/>
    </row>
    <row r="6904" customHeight="1" spans="3:3">
      <c r="C6904" s="6"/>
    </row>
    <row r="6905" customHeight="1" spans="3:3">
      <c r="C6905" s="6"/>
    </row>
    <row r="6906" customHeight="1" spans="3:3">
      <c r="C6906" s="6"/>
    </row>
    <row r="6907" customHeight="1" spans="3:3">
      <c r="C6907" s="6"/>
    </row>
    <row r="6908" customHeight="1" spans="3:3">
      <c r="C6908" s="6"/>
    </row>
    <row r="6909" customHeight="1" spans="3:3">
      <c r="C6909" s="6"/>
    </row>
    <row r="6910" customHeight="1" spans="3:3">
      <c r="C6910" s="6"/>
    </row>
    <row r="6911" customHeight="1" spans="3:3">
      <c r="C6911" s="6"/>
    </row>
    <row r="6912" customHeight="1" spans="3:3">
      <c r="C6912" s="6"/>
    </row>
    <row r="6913" customHeight="1" spans="3:3">
      <c r="C6913" s="6"/>
    </row>
    <row r="6914" customHeight="1" spans="3:3">
      <c r="C6914" s="6"/>
    </row>
    <row r="6915" customHeight="1" spans="3:3">
      <c r="C6915" s="6"/>
    </row>
    <row r="6916" customHeight="1" spans="3:3">
      <c r="C6916" s="6"/>
    </row>
    <row r="6917" customHeight="1" spans="3:3">
      <c r="C6917" s="6"/>
    </row>
    <row r="6918" customHeight="1" spans="3:3">
      <c r="C6918" s="6"/>
    </row>
    <row r="6919" customHeight="1" spans="3:3">
      <c r="C6919" s="6"/>
    </row>
    <row r="6920" customHeight="1" spans="3:3">
      <c r="C6920" s="6"/>
    </row>
    <row r="6921" customHeight="1" spans="3:3">
      <c r="C6921" s="6"/>
    </row>
    <row r="6922" customHeight="1" spans="3:3">
      <c r="C6922" s="6"/>
    </row>
    <row r="6923" customHeight="1" spans="3:3">
      <c r="C6923" s="6"/>
    </row>
    <row r="6924" customHeight="1" spans="3:3">
      <c r="C6924" s="6"/>
    </row>
    <row r="6925" customHeight="1" spans="3:3">
      <c r="C6925" s="6"/>
    </row>
    <row r="6926" customHeight="1" spans="3:3">
      <c r="C6926" s="6"/>
    </row>
    <row r="6927" customHeight="1" spans="3:3">
      <c r="C6927" s="6"/>
    </row>
    <row r="6928" customHeight="1" spans="3:3">
      <c r="C6928" s="6"/>
    </row>
    <row r="6929" customHeight="1" spans="3:3">
      <c r="C6929" s="6"/>
    </row>
    <row r="6930" customHeight="1" spans="3:3">
      <c r="C6930" s="6"/>
    </row>
    <row r="6931" customHeight="1" spans="3:3">
      <c r="C6931" s="6"/>
    </row>
    <row r="6932" customHeight="1" spans="3:3">
      <c r="C6932" s="6"/>
    </row>
    <row r="6933" customHeight="1" spans="3:3">
      <c r="C6933" s="6"/>
    </row>
    <row r="6934" customHeight="1" spans="3:3">
      <c r="C6934" s="6"/>
    </row>
    <row r="6935" customHeight="1" spans="3:3">
      <c r="C6935" s="6"/>
    </row>
    <row r="6936" customHeight="1" spans="3:3">
      <c r="C6936" s="6"/>
    </row>
    <row r="6937" customHeight="1" spans="3:3">
      <c r="C6937" s="6"/>
    </row>
    <row r="6938" customHeight="1" spans="3:3">
      <c r="C6938" s="6"/>
    </row>
    <row r="6939" customHeight="1" spans="3:3">
      <c r="C6939" s="6"/>
    </row>
    <row r="6940" customHeight="1" spans="3:3">
      <c r="C6940" s="6"/>
    </row>
    <row r="6941" customHeight="1" spans="3:3">
      <c r="C6941" s="6"/>
    </row>
    <row r="6942" customHeight="1" spans="3:3">
      <c r="C6942" s="6"/>
    </row>
    <row r="6943" customHeight="1" spans="3:3">
      <c r="C6943" s="6"/>
    </row>
    <row r="6944" customHeight="1" spans="3:3">
      <c r="C6944" s="6"/>
    </row>
    <row r="6945" customHeight="1" spans="3:3">
      <c r="C6945" s="6"/>
    </row>
    <row r="6946" customHeight="1" spans="3:3">
      <c r="C6946" s="6"/>
    </row>
    <row r="6947" customHeight="1" spans="3:3">
      <c r="C6947" s="6"/>
    </row>
    <row r="6948" customHeight="1" spans="3:3">
      <c r="C6948" s="6"/>
    </row>
    <row r="6949" customHeight="1" spans="3:3">
      <c r="C6949" s="6"/>
    </row>
    <row r="6950" customHeight="1" spans="3:3">
      <c r="C6950" s="6"/>
    </row>
    <row r="6951" customHeight="1" spans="3:3">
      <c r="C6951" s="6"/>
    </row>
    <row r="6952" customHeight="1" spans="3:3">
      <c r="C6952" s="6"/>
    </row>
    <row r="6953" customHeight="1" spans="3:3">
      <c r="C6953" s="6"/>
    </row>
    <row r="6954" customHeight="1" spans="3:3">
      <c r="C6954" s="6"/>
    </row>
    <row r="6955" customHeight="1" spans="3:3">
      <c r="C6955" s="6"/>
    </row>
    <row r="6956" customHeight="1" spans="3:3">
      <c r="C6956" s="6"/>
    </row>
    <row r="6957" customHeight="1" spans="3:3">
      <c r="C6957" s="6"/>
    </row>
    <row r="6958" customHeight="1" spans="3:3">
      <c r="C6958" s="6"/>
    </row>
    <row r="6959" customHeight="1" spans="3:3">
      <c r="C6959" s="6"/>
    </row>
    <row r="6960" customHeight="1" spans="3:3">
      <c r="C6960" s="6"/>
    </row>
    <row r="6961" customHeight="1" spans="3:3">
      <c r="C6961" s="6"/>
    </row>
    <row r="6962" customHeight="1" spans="3:3">
      <c r="C6962" s="6"/>
    </row>
    <row r="6963" customHeight="1" spans="3:3">
      <c r="C6963" s="6"/>
    </row>
    <row r="6964" customHeight="1" spans="3:3">
      <c r="C6964" s="6"/>
    </row>
    <row r="6965" customHeight="1" spans="3:3">
      <c r="C6965" s="6"/>
    </row>
    <row r="6966" customHeight="1" spans="3:3">
      <c r="C6966" s="6"/>
    </row>
    <row r="6967" customHeight="1" spans="3:3">
      <c r="C6967" s="6"/>
    </row>
    <row r="6968" customHeight="1" spans="3:3">
      <c r="C6968" s="6"/>
    </row>
    <row r="6969" customHeight="1" spans="3:3">
      <c r="C6969" s="6"/>
    </row>
    <row r="6970" customHeight="1" spans="3:3">
      <c r="C6970" s="6"/>
    </row>
    <row r="6971" customHeight="1" spans="3:3">
      <c r="C6971" s="6"/>
    </row>
    <row r="6972" customHeight="1" spans="3:3">
      <c r="C6972" s="6"/>
    </row>
    <row r="6973" customHeight="1" spans="3:3">
      <c r="C6973" s="6"/>
    </row>
    <row r="6974" customHeight="1" spans="3:3">
      <c r="C6974" s="6"/>
    </row>
    <row r="6975" customHeight="1" spans="3:3">
      <c r="C6975" s="6"/>
    </row>
    <row r="6976" customHeight="1" spans="3:3">
      <c r="C6976" s="6"/>
    </row>
    <row r="6977" customHeight="1" spans="3:3">
      <c r="C6977" s="6"/>
    </row>
    <row r="6978" customHeight="1" spans="3:3">
      <c r="C6978" s="6"/>
    </row>
    <row r="6979" customHeight="1" spans="3:3">
      <c r="C6979" s="6"/>
    </row>
    <row r="6980" customHeight="1" spans="3:3">
      <c r="C6980" s="6"/>
    </row>
    <row r="6981" customHeight="1" spans="3:3">
      <c r="C6981" s="6"/>
    </row>
    <row r="6982" customHeight="1" spans="3:3">
      <c r="C6982" s="6"/>
    </row>
    <row r="6983" customHeight="1" spans="3:3">
      <c r="C6983" s="6"/>
    </row>
    <row r="6984" customHeight="1" spans="3:3">
      <c r="C6984" s="6"/>
    </row>
    <row r="6985" customHeight="1" spans="3:3">
      <c r="C6985" s="6"/>
    </row>
    <row r="6986" customHeight="1" spans="3:3">
      <c r="C6986" s="6"/>
    </row>
    <row r="6987" customHeight="1" spans="3:3">
      <c r="C6987" s="6"/>
    </row>
    <row r="6988" customHeight="1" spans="3:3">
      <c r="C6988" s="6"/>
    </row>
    <row r="6989" customHeight="1" spans="3:3">
      <c r="C6989" s="6"/>
    </row>
    <row r="6990" customHeight="1" spans="3:3">
      <c r="C6990" s="6"/>
    </row>
    <row r="6991" customHeight="1" spans="3:3">
      <c r="C6991" s="6"/>
    </row>
    <row r="6992" customHeight="1" spans="3:3">
      <c r="C6992" s="6"/>
    </row>
    <row r="6993" customHeight="1" spans="3:3">
      <c r="C6993" s="6"/>
    </row>
    <row r="6994" customHeight="1" spans="3:3">
      <c r="C6994" s="6"/>
    </row>
    <row r="6995" customHeight="1" spans="3:3">
      <c r="C6995" s="6"/>
    </row>
    <row r="6996" customHeight="1" spans="3:3">
      <c r="C6996" s="6"/>
    </row>
    <row r="6997" customHeight="1" spans="3:3">
      <c r="C6997" s="6"/>
    </row>
    <row r="6998" customHeight="1" spans="3:3">
      <c r="C6998" s="6"/>
    </row>
    <row r="6999" customHeight="1" spans="3:3">
      <c r="C6999" s="6"/>
    </row>
    <row r="7000" customHeight="1" spans="3:3">
      <c r="C7000" s="6"/>
    </row>
    <row r="7001" customHeight="1" spans="3:3">
      <c r="C7001" s="6"/>
    </row>
    <row r="7002" customHeight="1" spans="3:3">
      <c r="C7002" s="6"/>
    </row>
    <row r="7003" customHeight="1" spans="3:3">
      <c r="C7003" s="6"/>
    </row>
    <row r="7004" customHeight="1" spans="3:3">
      <c r="C7004" s="6"/>
    </row>
    <row r="7005" customHeight="1" spans="3:3">
      <c r="C7005" s="6"/>
    </row>
    <row r="7006" customHeight="1" spans="3:3">
      <c r="C7006" s="6"/>
    </row>
    <row r="7007" customHeight="1" spans="3:3">
      <c r="C7007" s="6"/>
    </row>
    <row r="7008" customHeight="1" spans="3:3">
      <c r="C7008" s="6"/>
    </row>
    <row r="7009" customHeight="1" spans="3:3">
      <c r="C7009" s="6"/>
    </row>
    <row r="7010" customHeight="1" spans="3:3">
      <c r="C7010" s="6"/>
    </row>
    <row r="7011" customHeight="1" spans="3:3">
      <c r="C7011" s="6"/>
    </row>
    <row r="7012" customHeight="1" spans="3:3">
      <c r="C7012" s="6"/>
    </row>
    <row r="7013" customHeight="1" spans="3:3">
      <c r="C7013" s="6"/>
    </row>
    <row r="7014" customHeight="1" spans="3:3">
      <c r="C7014" s="6"/>
    </row>
    <row r="7015" customHeight="1" spans="3:3">
      <c r="C7015" s="6"/>
    </row>
    <row r="7016" customHeight="1" spans="3:3">
      <c r="C7016" s="6"/>
    </row>
    <row r="7017" customHeight="1" spans="3:3">
      <c r="C7017" s="6"/>
    </row>
    <row r="7018" customHeight="1" spans="3:3">
      <c r="C7018" s="6"/>
    </row>
    <row r="7019" customHeight="1" spans="3:3">
      <c r="C7019" s="6"/>
    </row>
    <row r="7020" customHeight="1" spans="3:3">
      <c r="C7020" s="6"/>
    </row>
    <row r="7021" customHeight="1" spans="3:3">
      <c r="C7021" s="6"/>
    </row>
    <row r="7022" customHeight="1" spans="3:3">
      <c r="C7022" s="6"/>
    </row>
    <row r="7023" customHeight="1" spans="3:3">
      <c r="C7023" s="6"/>
    </row>
    <row r="7024" customHeight="1" spans="3:3">
      <c r="C7024" s="6"/>
    </row>
    <row r="7025" customHeight="1" spans="3:3">
      <c r="C7025" s="6"/>
    </row>
    <row r="7026" customHeight="1" spans="3:3">
      <c r="C7026" s="6"/>
    </row>
    <row r="7027" customHeight="1" spans="3:3">
      <c r="C7027" s="6"/>
    </row>
    <row r="7028" customHeight="1" spans="3:3">
      <c r="C7028" s="6"/>
    </row>
    <row r="7029" customHeight="1" spans="3:3">
      <c r="C7029" s="6"/>
    </row>
    <row r="7030" customHeight="1" spans="3:3">
      <c r="C7030" s="6"/>
    </row>
    <row r="7031" customHeight="1" spans="3:3">
      <c r="C7031" s="6"/>
    </row>
    <row r="7032" customHeight="1" spans="3:3">
      <c r="C7032" s="6"/>
    </row>
    <row r="7033" customHeight="1" spans="3:3">
      <c r="C7033" s="6"/>
    </row>
    <row r="7034" customHeight="1" spans="3:3">
      <c r="C7034" s="6"/>
    </row>
    <row r="7035" customHeight="1" spans="3:3">
      <c r="C7035" s="6"/>
    </row>
    <row r="7036" customHeight="1" spans="3:3">
      <c r="C7036" s="6"/>
    </row>
    <row r="7037" customHeight="1" spans="3:3">
      <c r="C7037" s="6"/>
    </row>
    <row r="7038" customHeight="1" spans="3:3">
      <c r="C7038" s="6"/>
    </row>
    <row r="7039" customHeight="1" spans="3:3">
      <c r="C7039" s="6"/>
    </row>
    <row r="7040" customHeight="1" spans="3:3">
      <c r="C7040" s="6"/>
    </row>
    <row r="7041" customHeight="1" spans="3:3">
      <c r="C7041" s="6"/>
    </row>
    <row r="7042" customHeight="1" spans="3:3">
      <c r="C7042" s="6"/>
    </row>
    <row r="7043" customHeight="1" spans="3:3">
      <c r="C7043" s="6"/>
    </row>
    <row r="7044" customHeight="1" spans="3:3">
      <c r="C7044" s="6"/>
    </row>
    <row r="7045" customHeight="1" spans="3:3">
      <c r="C7045" s="6"/>
    </row>
    <row r="7046" customHeight="1" spans="3:3">
      <c r="C7046" s="6"/>
    </row>
    <row r="7047" customHeight="1" spans="3:3">
      <c r="C7047" s="6"/>
    </row>
    <row r="7048" customHeight="1" spans="3:3">
      <c r="C7048" s="6"/>
    </row>
    <row r="7049" customHeight="1" spans="3:3">
      <c r="C7049" s="6"/>
    </row>
    <row r="7050" customHeight="1" spans="3:3">
      <c r="C7050" s="6"/>
    </row>
    <row r="7051" customHeight="1" spans="3:3">
      <c r="C7051" s="6"/>
    </row>
    <row r="7052" customHeight="1" spans="3:3">
      <c r="C7052" s="6"/>
    </row>
    <row r="7053" customHeight="1" spans="3:3">
      <c r="C7053" s="6"/>
    </row>
    <row r="7054" customHeight="1" spans="3:3">
      <c r="C7054" s="6"/>
    </row>
    <row r="7055" customHeight="1" spans="3:3">
      <c r="C7055" s="6"/>
    </row>
    <row r="7056" customHeight="1" spans="3:3">
      <c r="C7056" s="6"/>
    </row>
    <row r="7057" customHeight="1" spans="3:3">
      <c r="C7057" s="6"/>
    </row>
    <row r="7058" customHeight="1" spans="3:3">
      <c r="C7058" s="6"/>
    </row>
    <row r="7059" customHeight="1" spans="3:3">
      <c r="C7059" s="6"/>
    </row>
    <row r="7060" customHeight="1" spans="3:3">
      <c r="C7060" s="6"/>
    </row>
    <row r="7061" customHeight="1" spans="3:3">
      <c r="C7061" s="6"/>
    </row>
    <row r="7062" customHeight="1" spans="3:3">
      <c r="C7062" s="6"/>
    </row>
    <row r="7063" customHeight="1" spans="3:3">
      <c r="C7063" s="6"/>
    </row>
    <row r="7064" customHeight="1" spans="3:3">
      <c r="C7064" s="6"/>
    </row>
    <row r="7065" customHeight="1" spans="3:3">
      <c r="C7065" s="6"/>
    </row>
    <row r="7066" customHeight="1" spans="3:3">
      <c r="C7066" s="6"/>
    </row>
    <row r="7067" customHeight="1" spans="3:3">
      <c r="C7067" s="6"/>
    </row>
    <row r="7068" customHeight="1" spans="3:3">
      <c r="C7068" s="6"/>
    </row>
    <row r="7069" customHeight="1" spans="3:3">
      <c r="C7069" s="6"/>
    </row>
    <row r="7070" customHeight="1" spans="3:3">
      <c r="C7070" s="6"/>
    </row>
    <row r="7071" customHeight="1" spans="3:3">
      <c r="C7071" s="6"/>
    </row>
    <row r="7072" customHeight="1" spans="3:3">
      <c r="C7072" s="6"/>
    </row>
    <row r="7073" customHeight="1" spans="3:3">
      <c r="C7073" s="6"/>
    </row>
    <row r="7074" customHeight="1" spans="3:3">
      <c r="C7074" s="6"/>
    </row>
    <row r="7075" customHeight="1" spans="3:3">
      <c r="C7075" s="6"/>
    </row>
    <row r="7076" customHeight="1" spans="3:3">
      <c r="C7076" s="6"/>
    </row>
    <row r="7077" customHeight="1" spans="3:3">
      <c r="C7077" s="6"/>
    </row>
    <row r="7078" customHeight="1" spans="3:3">
      <c r="C7078" s="6"/>
    </row>
    <row r="7079" customHeight="1" spans="3:3">
      <c r="C7079" s="6"/>
    </row>
    <row r="7080" customHeight="1" spans="3:3">
      <c r="C7080" s="6"/>
    </row>
    <row r="7081" customHeight="1" spans="3:3">
      <c r="C7081" s="6"/>
    </row>
    <row r="7082" customHeight="1" spans="3:3">
      <c r="C7082" s="6"/>
    </row>
    <row r="7083" customHeight="1" spans="3:3">
      <c r="C7083" s="6"/>
    </row>
    <row r="7084" customHeight="1" spans="3:3">
      <c r="C7084" s="6"/>
    </row>
    <row r="7085" customHeight="1" spans="3:3">
      <c r="C7085" s="6"/>
    </row>
    <row r="7086" customHeight="1" spans="3:3">
      <c r="C7086" s="6"/>
    </row>
    <row r="7087" customHeight="1" spans="3:3">
      <c r="C7087" s="6"/>
    </row>
    <row r="7088" customHeight="1" spans="3:3">
      <c r="C7088" s="6"/>
    </row>
    <row r="7089" customHeight="1" spans="3:3">
      <c r="C7089" s="6"/>
    </row>
    <row r="7090" customHeight="1" spans="3:3">
      <c r="C7090" s="6"/>
    </row>
    <row r="7091" customHeight="1" spans="3:3">
      <c r="C7091" s="6"/>
    </row>
    <row r="7092" customHeight="1" spans="3:3">
      <c r="C7092" s="6"/>
    </row>
    <row r="7093" customHeight="1" spans="3:3">
      <c r="C7093" s="6"/>
    </row>
    <row r="7094" customHeight="1" spans="3:3">
      <c r="C7094" s="6"/>
    </row>
    <row r="7095" customHeight="1" spans="3:3">
      <c r="C7095" s="6"/>
    </row>
    <row r="7096" customHeight="1" spans="3:3">
      <c r="C7096" s="6"/>
    </row>
    <row r="7097" customHeight="1" spans="3:3">
      <c r="C7097" s="6"/>
    </row>
    <row r="7098" customHeight="1" spans="3:3">
      <c r="C7098" s="6"/>
    </row>
    <row r="7099" customHeight="1" spans="3:3">
      <c r="C7099" s="6"/>
    </row>
    <row r="7100" customHeight="1" spans="3:3">
      <c r="C7100" s="6"/>
    </row>
    <row r="7101" customHeight="1" spans="3:3">
      <c r="C7101" s="6"/>
    </row>
    <row r="7102" customHeight="1" spans="3:3">
      <c r="C7102" s="6"/>
    </row>
    <row r="7103" customHeight="1" spans="3:3">
      <c r="C7103" s="6"/>
    </row>
    <row r="7104" customHeight="1" spans="3:3">
      <c r="C7104" s="6"/>
    </row>
    <row r="7105" customHeight="1" spans="3:3">
      <c r="C7105" s="6"/>
    </row>
    <row r="7106" customHeight="1" spans="3:3">
      <c r="C7106" s="6"/>
    </row>
    <row r="7107" customHeight="1" spans="3:3">
      <c r="C7107" s="6"/>
    </row>
    <row r="7108" customHeight="1" spans="3:3">
      <c r="C7108" s="6"/>
    </row>
    <row r="7109" customHeight="1" spans="3:3">
      <c r="C7109" s="6"/>
    </row>
    <row r="7110" customHeight="1" spans="3:3">
      <c r="C7110" s="6"/>
    </row>
    <row r="7111" customHeight="1" spans="3:3">
      <c r="C7111" s="6"/>
    </row>
    <row r="7112" customHeight="1" spans="3:3">
      <c r="C7112" s="6"/>
    </row>
    <row r="7113" customHeight="1" spans="3:3">
      <c r="C7113" s="6"/>
    </row>
    <row r="7114" customHeight="1" spans="3:3">
      <c r="C7114" s="6"/>
    </row>
    <row r="7115" customHeight="1" spans="3:3">
      <c r="C7115" s="6"/>
    </row>
    <row r="7116" customHeight="1" spans="3:3">
      <c r="C7116" s="6"/>
    </row>
    <row r="7117" customHeight="1" spans="3:3">
      <c r="C7117" s="6"/>
    </row>
    <row r="7118" customHeight="1" spans="3:3">
      <c r="C7118" s="6"/>
    </row>
    <row r="7119" customHeight="1" spans="3:3">
      <c r="C7119" s="6"/>
    </row>
    <row r="7120" customHeight="1" spans="3:3">
      <c r="C7120" s="6"/>
    </row>
    <row r="7121" customHeight="1" spans="3:3">
      <c r="C7121" s="6"/>
    </row>
    <row r="7122" customHeight="1" spans="3:3">
      <c r="C7122" s="6"/>
    </row>
    <row r="7123" customHeight="1" spans="3:3">
      <c r="C7123" s="6"/>
    </row>
    <row r="7124" customHeight="1" spans="3:3">
      <c r="C7124" s="6"/>
    </row>
    <row r="7125" customHeight="1" spans="3:3">
      <c r="C7125" s="6"/>
    </row>
    <row r="7126" customHeight="1" spans="3:3">
      <c r="C7126" s="6"/>
    </row>
    <row r="7127" customHeight="1" spans="3:3">
      <c r="C7127" s="6"/>
    </row>
    <row r="7128" customHeight="1" spans="3:3">
      <c r="C7128" s="6"/>
    </row>
    <row r="7129" customHeight="1" spans="3:3">
      <c r="C7129" s="6"/>
    </row>
    <row r="7130" customHeight="1" spans="3:3">
      <c r="C7130" s="6"/>
    </row>
    <row r="7131" customHeight="1" spans="3:3">
      <c r="C7131" s="6"/>
    </row>
    <row r="7132" customHeight="1" spans="3:3">
      <c r="C7132" s="6"/>
    </row>
    <row r="7133" customHeight="1" spans="3:3">
      <c r="C7133" s="6"/>
    </row>
    <row r="7134" customHeight="1" spans="3:3">
      <c r="C7134" s="6"/>
    </row>
    <row r="7135" customHeight="1" spans="3:3">
      <c r="C7135" s="6"/>
    </row>
    <row r="7136" customHeight="1" spans="3:3">
      <c r="C7136" s="6"/>
    </row>
    <row r="7137" customHeight="1" spans="3:3">
      <c r="C7137" s="6"/>
    </row>
    <row r="7138" customHeight="1" spans="3:3">
      <c r="C7138" s="6"/>
    </row>
    <row r="7139" customHeight="1" spans="3:3">
      <c r="C7139" s="6"/>
    </row>
    <row r="7140" customHeight="1" spans="3:3">
      <c r="C7140" s="6"/>
    </row>
    <row r="7141" customHeight="1" spans="3:3">
      <c r="C7141" s="6"/>
    </row>
    <row r="7142" customHeight="1" spans="3:3">
      <c r="C7142" s="6"/>
    </row>
    <row r="7143" customHeight="1" spans="3:3">
      <c r="C7143" s="6"/>
    </row>
    <row r="7144" customHeight="1" spans="3:3">
      <c r="C7144" s="6"/>
    </row>
    <row r="7145" customHeight="1" spans="3:3">
      <c r="C7145" s="6"/>
    </row>
    <row r="7146" customHeight="1" spans="3:3">
      <c r="C7146" s="6"/>
    </row>
    <row r="7147" customHeight="1" spans="3:3">
      <c r="C7147" s="6"/>
    </row>
    <row r="7148" customHeight="1" spans="3:3">
      <c r="C7148" s="6"/>
    </row>
    <row r="7149" customHeight="1" spans="3:3">
      <c r="C7149" s="6"/>
    </row>
    <row r="7150" customHeight="1" spans="3:3">
      <c r="C7150" s="6"/>
    </row>
    <row r="7151" customHeight="1" spans="3:3">
      <c r="C7151" s="6"/>
    </row>
    <row r="7152" customHeight="1" spans="3:3">
      <c r="C7152" s="6"/>
    </row>
    <row r="7153" customHeight="1" spans="3:3">
      <c r="C7153" s="6"/>
    </row>
    <row r="7154" customHeight="1" spans="3:3">
      <c r="C7154" s="6"/>
    </row>
    <row r="7155" customHeight="1" spans="3:3">
      <c r="C7155" s="6"/>
    </row>
    <row r="7156" customHeight="1" spans="3:3">
      <c r="C7156" s="6"/>
    </row>
    <row r="7157" customHeight="1" spans="3:3">
      <c r="C7157" s="6"/>
    </row>
    <row r="7158" customHeight="1" spans="3:3">
      <c r="C7158" s="6"/>
    </row>
    <row r="7159" customHeight="1" spans="3:3">
      <c r="C7159" s="6"/>
    </row>
    <row r="7160" customHeight="1" spans="3:3">
      <c r="C7160" s="6"/>
    </row>
    <row r="7161" customHeight="1" spans="3:3">
      <c r="C7161" s="6"/>
    </row>
    <row r="7162" customHeight="1" spans="3:3">
      <c r="C7162" s="6"/>
    </row>
    <row r="7163" customHeight="1" spans="3:3">
      <c r="C7163" s="6"/>
    </row>
    <row r="7164" customHeight="1" spans="3:3">
      <c r="C7164" s="6"/>
    </row>
    <row r="7165" customHeight="1" spans="3:3">
      <c r="C7165" s="6"/>
    </row>
    <row r="7166" customHeight="1" spans="3:3">
      <c r="C7166" s="6"/>
    </row>
    <row r="7167" customHeight="1" spans="3:3">
      <c r="C7167" s="6"/>
    </row>
    <row r="7168" customHeight="1" spans="3:3">
      <c r="C7168" s="6"/>
    </row>
    <row r="7169" customHeight="1" spans="3:3">
      <c r="C7169" s="6"/>
    </row>
    <row r="7170" customHeight="1" spans="3:3">
      <c r="C7170" s="6"/>
    </row>
    <row r="7171" customHeight="1" spans="3:3">
      <c r="C7171" s="6"/>
    </row>
    <row r="7172" customHeight="1" spans="3:3">
      <c r="C7172" s="6"/>
    </row>
    <row r="7173" customHeight="1" spans="3:3">
      <c r="C7173" s="6"/>
    </row>
    <row r="7174" customHeight="1" spans="3:3">
      <c r="C7174" s="6"/>
    </row>
    <row r="7175" customHeight="1" spans="3:3">
      <c r="C7175" s="6"/>
    </row>
    <row r="7176" customHeight="1" spans="3:3">
      <c r="C7176" s="6"/>
    </row>
    <row r="7177" customHeight="1" spans="3:3">
      <c r="C7177" s="6"/>
    </row>
    <row r="7178" customHeight="1" spans="3:3">
      <c r="C7178" s="6"/>
    </row>
    <row r="7179" customHeight="1" spans="3:3">
      <c r="C7179" s="6"/>
    </row>
    <row r="7180" customHeight="1" spans="3:3">
      <c r="C7180" s="6"/>
    </row>
    <row r="7181" customHeight="1" spans="3:3">
      <c r="C7181" s="6"/>
    </row>
    <row r="7182" customHeight="1" spans="3:3">
      <c r="C7182" s="6"/>
    </row>
    <row r="7183" customHeight="1" spans="3:3">
      <c r="C7183" s="6"/>
    </row>
    <row r="7184" customHeight="1" spans="3:3">
      <c r="C7184" s="6"/>
    </row>
    <row r="7185" customHeight="1" spans="3:3">
      <c r="C7185" s="6"/>
    </row>
    <row r="7186" customHeight="1" spans="3:3">
      <c r="C7186" s="6"/>
    </row>
    <row r="7187" customHeight="1" spans="3:3">
      <c r="C7187" s="6"/>
    </row>
    <row r="7188" customHeight="1" spans="3:3">
      <c r="C7188" s="6"/>
    </row>
    <row r="7189" customHeight="1" spans="3:3">
      <c r="C7189" s="6"/>
    </row>
    <row r="7190" customHeight="1" spans="3:3">
      <c r="C7190" s="6"/>
    </row>
    <row r="7191" customHeight="1" spans="3:3">
      <c r="C7191" s="6"/>
    </row>
    <row r="7192" customHeight="1" spans="3:3">
      <c r="C7192" s="6"/>
    </row>
    <row r="7193" customHeight="1" spans="3:3">
      <c r="C7193" s="6"/>
    </row>
    <row r="7194" customHeight="1" spans="3:3">
      <c r="C7194" s="6"/>
    </row>
    <row r="7195" customHeight="1" spans="3:3">
      <c r="C7195" s="6"/>
    </row>
    <row r="7196" customHeight="1" spans="3:3">
      <c r="C7196" s="6"/>
    </row>
    <row r="7197" customHeight="1" spans="3:3">
      <c r="C7197" s="6"/>
    </row>
    <row r="7198" customHeight="1" spans="3:3">
      <c r="C7198" s="6"/>
    </row>
    <row r="7199" customHeight="1" spans="3:3">
      <c r="C7199" s="6"/>
    </row>
    <row r="7200" customHeight="1" spans="3:3">
      <c r="C7200" s="6"/>
    </row>
    <row r="7201" customHeight="1" spans="3:3">
      <c r="C7201" s="6"/>
    </row>
    <row r="7202" customHeight="1" spans="3:3">
      <c r="C7202" s="6"/>
    </row>
    <row r="7203" customHeight="1" spans="3:3">
      <c r="C7203" s="6"/>
    </row>
    <row r="7204" customHeight="1" spans="3:3">
      <c r="C7204" s="6"/>
    </row>
    <row r="7205" customHeight="1" spans="3:3">
      <c r="C7205" s="6"/>
    </row>
    <row r="7206" customHeight="1" spans="3:3">
      <c r="C7206" s="6"/>
    </row>
    <row r="7207" customHeight="1" spans="3:3">
      <c r="C7207" s="6"/>
    </row>
    <row r="7208" customHeight="1" spans="3:3">
      <c r="C7208" s="6"/>
    </row>
    <row r="7209" customHeight="1" spans="3:3">
      <c r="C7209" s="6"/>
    </row>
    <row r="7210" customHeight="1" spans="3:3">
      <c r="C7210" s="6"/>
    </row>
    <row r="7211" customHeight="1" spans="3:3">
      <c r="C7211" s="6"/>
    </row>
    <row r="7212" customHeight="1" spans="3:3">
      <c r="C7212" s="6"/>
    </row>
    <row r="7213" customHeight="1" spans="3:3">
      <c r="C7213" s="6"/>
    </row>
    <row r="7214" customHeight="1" spans="3:3">
      <c r="C7214" s="6"/>
    </row>
    <row r="7215" customHeight="1" spans="3:3">
      <c r="C7215" s="6"/>
    </row>
    <row r="7216" customHeight="1" spans="3:3">
      <c r="C7216" s="6"/>
    </row>
    <row r="7217" customHeight="1" spans="3:3">
      <c r="C7217" s="6"/>
    </row>
    <row r="7218" customHeight="1" spans="3:3">
      <c r="C7218" s="6"/>
    </row>
    <row r="7219" customHeight="1" spans="3:3">
      <c r="C7219" s="6"/>
    </row>
    <row r="7220" customHeight="1" spans="3:3">
      <c r="C7220" s="6"/>
    </row>
    <row r="7221" customHeight="1" spans="3:3">
      <c r="C7221" s="6"/>
    </row>
    <row r="7222" customHeight="1" spans="3:3">
      <c r="C7222" s="6"/>
    </row>
    <row r="7223" customHeight="1" spans="3:3">
      <c r="C7223" s="6"/>
    </row>
    <row r="7224" customHeight="1" spans="3:3">
      <c r="C7224" s="6"/>
    </row>
    <row r="7225" customHeight="1" spans="3:3">
      <c r="C7225" s="6"/>
    </row>
    <row r="7226" customHeight="1" spans="3:3">
      <c r="C7226" s="6"/>
    </row>
    <row r="7227" customHeight="1" spans="3:3">
      <c r="C7227" s="6"/>
    </row>
    <row r="7228" customHeight="1" spans="3:3">
      <c r="C7228" s="6"/>
    </row>
    <row r="7229" customHeight="1" spans="3:3">
      <c r="C7229" s="6"/>
    </row>
    <row r="7230" customHeight="1" spans="3:3">
      <c r="C7230" s="6"/>
    </row>
    <row r="7231" customHeight="1" spans="3:3">
      <c r="C7231" s="6"/>
    </row>
    <row r="7232" customHeight="1" spans="3:3">
      <c r="C7232" s="6"/>
    </row>
    <row r="7233" customHeight="1" spans="3:3">
      <c r="C7233" s="6"/>
    </row>
    <row r="7234" customHeight="1" spans="3:3">
      <c r="C7234" s="6"/>
    </row>
    <row r="7235" customHeight="1" spans="3:3">
      <c r="C7235" s="6"/>
    </row>
    <row r="7236" customHeight="1" spans="3:3">
      <c r="C7236" s="6"/>
    </row>
    <row r="7237" customHeight="1" spans="3:3">
      <c r="C7237" s="6"/>
    </row>
    <row r="7238" customHeight="1" spans="3:3">
      <c r="C7238" s="6"/>
    </row>
    <row r="7239" customHeight="1" spans="3:3">
      <c r="C7239" s="6"/>
    </row>
    <row r="7240" customHeight="1" spans="3:3">
      <c r="C7240" s="6"/>
    </row>
    <row r="7241" customHeight="1" spans="3:3">
      <c r="C7241" s="6"/>
    </row>
    <row r="7242" customHeight="1" spans="3:3">
      <c r="C7242" s="6"/>
    </row>
    <row r="7243" customHeight="1" spans="3:3">
      <c r="C7243" s="6"/>
    </row>
    <row r="7244" customHeight="1" spans="3:3">
      <c r="C7244" s="6"/>
    </row>
    <row r="7245" customHeight="1" spans="3:3">
      <c r="C7245" s="6"/>
    </row>
    <row r="7246" customHeight="1" spans="3:3">
      <c r="C7246" s="6"/>
    </row>
    <row r="7247" customHeight="1" spans="3:3">
      <c r="C7247" s="6"/>
    </row>
    <row r="7248" customHeight="1" spans="3:3">
      <c r="C7248" s="6"/>
    </row>
    <row r="7249" customHeight="1" spans="3:3">
      <c r="C7249" s="6"/>
    </row>
    <row r="7250" customHeight="1" spans="3:3">
      <c r="C7250" s="6"/>
    </row>
    <row r="7251" customHeight="1" spans="3:3">
      <c r="C7251" s="6"/>
    </row>
    <row r="7252" customHeight="1" spans="3:3">
      <c r="C7252" s="6"/>
    </row>
    <row r="7253" customHeight="1" spans="3:3">
      <c r="C7253" s="6"/>
    </row>
    <row r="7254" customHeight="1" spans="3:3">
      <c r="C7254" s="6"/>
    </row>
    <row r="7255" customHeight="1" spans="3:3">
      <c r="C7255" s="6"/>
    </row>
    <row r="7256" customHeight="1" spans="3:3">
      <c r="C7256" s="6"/>
    </row>
    <row r="7257" customHeight="1" spans="3:3">
      <c r="C7257" s="6"/>
    </row>
    <row r="7258" customHeight="1" spans="3:3">
      <c r="C7258" s="6"/>
    </row>
    <row r="7259" customHeight="1" spans="3:3">
      <c r="C7259" s="6"/>
    </row>
    <row r="7260" customHeight="1" spans="3:3">
      <c r="C7260" s="6"/>
    </row>
    <row r="7261" customHeight="1" spans="3:3">
      <c r="C7261" s="6"/>
    </row>
    <row r="7262" customHeight="1" spans="3:3">
      <c r="C7262" s="6"/>
    </row>
    <row r="7263" customHeight="1" spans="3:3">
      <c r="C7263" s="6"/>
    </row>
    <row r="7264" customHeight="1" spans="3:3">
      <c r="C7264" s="6"/>
    </row>
    <row r="7265" customHeight="1" spans="3:3">
      <c r="C7265" s="6"/>
    </row>
    <row r="7266" customHeight="1" spans="3:3">
      <c r="C7266" s="6"/>
    </row>
    <row r="7267" customHeight="1" spans="3:3">
      <c r="C7267" s="6"/>
    </row>
    <row r="7268" customHeight="1" spans="3:3">
      <c r="C7268" s="6"/>
    </row>
    <row r="7269" customHeight="1" spans="3:3">
      <c r="C7269" s="6"/>
    </row>
    <row r="7270" customHeight="1" spans="3:3">
      <c r="C7270" s="6"/>
    </row>
    <row r="7271" customHeight="1" spans="3:3">
      <c r="C7271" s="6"/>
    </row>
    <row r="7272" customHeight="1" spans="3:3">
      <c r="C7272" s="6"/>
    </row>
    <row r="7273" customHeight="1" spans="3:3">
      <c r="C7273" s="6"/>
    </row>
    <row r="7274" customHeight="1" spans="3:3">
      <c r="C7274" s="6"/>
    </row>
    <row r="7275" customHeight="1" spans="3:3">
      <c r="C7275" s="6"/>
    </row>
    <row r="7276" customHeight="1" spans="3:3">
      <c r="C7276" s="6"/>
    </row>
    <row r="7277" customHeight="1" spans="3:3">
      <c r="C7277" s="6"/>
    </row>
    <row r="7278" customHeight="1" spans="3:3">
      <c r="C7278" s="6"/>
    </row>
    <row r="7279" customHeight="1" spans="3:3">
      <c r="C7279" s="6"/>
    </row>
    <row r="7280" customHeight="1" spans="3:3">
      <c r="C7280" s="6"/>
    </row>
    <row r="7281" customHeight="1" spans="3:3">
      <c r="C7281" s="6"/>
    </row>
    <row r="7282" customHeight="1" spans="3:3">
      <c r="C7282" s="6"/>
    </row>
    <row r="7283" customHeight="1" spans="3:3">
      <c r="C7283" s="6"/>
    </row>
    <row r="7284" customHeight="1" spans="3:3">
      <c r="C7284" s="6"/>
    </row>
    <row r="7285" customHeight="1" spans="3:3">
      <c r="C7285" s="6"/>
    </row>
    <row r="7286" customHeight="1" spans="3:3">
      <c r="C7286" s="6"/>
    </row>
    <row r="7287" customHeight="1" spans="3:3">
      <c r="C7287" s="6"/>
    </row>
    <row r="7288" customHeight="1" spans="3:3">
      <c r="C7288" s="6"/>
    </row>
    <row r="7289" customHeight="1" spans="3:3">
      <c r="C7289" s="6"/>
    </row>
    <row r="7290" customHeight="1" spans="3:3">
      <c r="C7290" s="6"/>
    </row>
    <row r="7291" customHeight="1" spans="3:3">
      <c r="C7291" s="6"/>
    </row>
    <row r="7292" customHeight="1" spans="3:3">
      <c r="C7292" s="6"/>
    </row>
    <row r="7293" customHeight="1" spans="3:3">
      <c r="C7293" s="6"/>
    </row>
    <row r="7294" customHeight="1" spans="3:3">
      <c r="C7294" s="6"/>
    </row>
    <row r="7295" customHeight="1" spans="3:3">
      <c r="C7295" s="6"/>
    </row>
    <row r="7296" customHeight="1" spans="3:3">
      <c r="C7296" s="6"/>
    </row>
    <row r="7297" customHeight="1" spans="3:3">
      <c r="C7297" s="6"/>
    </row>
    <row r="7298" customHeight="1" spans="3:3">
      <c r="C7298" s="6"/>
    </row>
    <row r="7299" customHeight="1" spans="3:3">
      <c r="C7299" s="6"/>
    </row>
    <row r="7300" customHeight="1" spans="3:3">
      <c r="C7300" s="6"/>
    </row>
    <row r="7301" customHeight="1" spans="3:3">
      <c r="C7301" s="6"/>
    </row>
    <row r="7302" customHeight="1" spans="3:3">
      <c r="C7302" s="6"/>
    </row>
    <row r="7303" customHeight="1" spans="3:3">
      <c r="C7303" s="6"/>
    </row>
    <row r="7304" customHeight="1" spans="3:3">
      <c r="C7304" s="6"/>
    </row>
    <row r="7305" customHeight="1" spans="3:3">
      <c r="C7305" s="6"/>
    </row>
    <row r="7306" customHeight="1" spans="3:3">
      <c r="C7306" s="6"/>
    </row>
    <row r="7307" customHeight="1" spans="3:3">
      <c r="C7307" s="6"/>
    </row>
    <row r="7308" customHeight="1" spans="3:3">
      <c r="C7308" s="6"/>
    </row>
    <row r="7309" customHeight="1" spans="3:3">
      <c r="C7309" s="6"/>
    </row>
    <row r="7310" customHeight="1" spans="3:3">
      <c r="C7310" s="6"/>
    </row>
    <row r="7311" customHeight="1" spans="3:3">
      <c r="C7311" s="6"/>
    </row>
    <row r="7312" customHeight="1" spans="3:3">
      <c r="C7312" s="6"/>
    </row>
    <row r="7313" customHeight="1" spans="3:3">
      <c r="C7313" s="6"/>
    </row>
    <row r="7314" customHeight="1" spans="3:3">
      <c r="C7314" s="6"/>
    </row>
    <row r="7315" customHeight="1" spans="3:3">
      <c r="C7315" s="6"/>
    </row>
    <row r="7316" customHeight="1" spans="3:3">
      <c r="C7316" s="6"/>
    </row>
    <row r="7317" customHeight="1" spans="3:3">
      <c r="C7317" s="6"/>
    </row>
    <row r="7318" customHeight="1" spans="3:3">
      <c r="C7318" s="6"/>
    </row>
    <row r="7319" customHeight="1" spans="3:3">
      <c r="C7319" s="6"/>
    </row>
    <row r="7320" customHeight="1" spans="3:3">
      <c r="C7320" s="6"/>
    </row>
    <row r="7321" customHeight="1" spans="3:3">
      <c r="C7321" s="6"/>
    </row>
    <row r="7322" customHeight="1" spans="3:3">
      <c r="C7322" s="6"/>
    </row>
    <row r="7323" customHeight="1" spans="3:3">
      <c r="C7323" s="6"/>
    </row>
    <row r="7324" customHeight="1" spans="3:3">
      <c r="C7324" s="6"/>
    </row>
    <row r="7325" customHeight="1" spans="3:3">
      <c r="C7325" s="6"/>
    </row>
    <row r="7326" customHeight="1" spans="3:3">
      <c r="C7326" s="6"/>
    </row>
    <row r="7327" customHeight="1" spans="3:3">
      <c r="C7327" s="6"/>
    </row>
    <row r="7328" customHeight="1" spans="3:3">
      <c r="C7328" s="6"/>
    </row>
    <row r="7329" customHeight="1" spans="3:3">
      <c r="C7329" s="6"/>
    </row>
    <row r="7330" customHeight="1" spans="3:3">
      <c r="C7330" s="6"/>
    </row>
    <row r="7331" customHeight="1" spans="3:3">
      <c r="C7331" s="6"/>
    </row>
    <row r="7332" customHeight="1" spans="3:3">
      <c r="C7332" s="6"/>
    </row>
    <row r="7333" customHeight="1" spans="3:3">
      <c r="C7333" s="6"/>
    </row>
    <row r="7334" customHeight="1" spans="3:3">
      <c r="C7334" s="6"/>
    </row>
    <row r="7335" customHeight="1" spans="3:3">
      <c r="C7335" s="6"/>
    </row>
    <row r="7336" customHeight="1" spans="3:3">
      <c r="C7336" s="6"/>
    </row>
    <row r="7337" customHeight="1" spans="3:3">
      <c r="C7337" s="6"/>
    </row>
    <row r="7338" customHeight="1" spans="3:3">
      <c r="C7338" s="6"/>
    </row>
    <row r="7339" customHeight="1" spans="3:3">
      <c r="C7339" s="6"/>
    </row>
    <row r="7340" customHeight="1" spans="3:3">
      <c r="C7340" s="6"/>
    </row>
    <row r="7341" customHeight="1" spans="3:3">
      <c r="C7341" s="6"/>
    </row>
    <row r="7342" customHeight="1" spans="3:3">
      <c r="C7342" s="6"/>
    </row>
    <row r="7343" customHeight="1" spans="3:3">
      <c r="C7343" s="6"/>
    </row>
    <row r="7344" customHeight="1" spans="3:3">
      <c r="C7344" s="6"/>
    </row>
    <row r="7345" customHeight="1" spans="3:3">
      <c r="C7345" s="6"/>
    </row>
    <row r="7346" customHeight="1" spans="3:3">
      <c r="C7346" s="6"/>
    </row>
    <row r="7347" customHeight="1" spans="3:3">
      <c r="C7347" s="6"/>
    </row>
    <row r="7348" customHeight="1" spans="3:3">
      <c r="C7348" s="6"/>
    </row>
    <row r="7349" customHeight="1" spans="3:3">
      <c r="C7349" s="6"/>
    </row>
    <row r="7350" customHeight="1" spans="3:3">
      <c r="C7350" s="6"/>
    </row>
    <row r="7351" customHeight="1" spans="3:3">
      <c r="C7351" s="6"/>
    </row>
    <row r="7352" customHeight="1" spans="3:3">
      <c r="C7352" s="6"/>
    </row>
    <row r="7353" customHeight="1" spans="3:3">
      <c r="C7353" s="6"/>
    </row>
    <row r="7354" customHeight="1" spans="3:3">
      <c r="C7354" s="6"/>
    </row>
    <row r="7355" customHeight="1" spans="3:3">
      <c r="C7355" s="6"/>
    </row>
    <row r="7356" customHeight="1" spans="3:3">
      <c r="C7356" s="6"/>
    </row>
    <row r="7357" customHeight="1" spans="3:3">
      <c r="C7357" s="6"/>
    </row>
    <row r="7358" customHeight="1" spans="3:3">
      <c r="C7358" s="6"/>
    </row>
    <row r="7359" customHeight="1" spans="3:3">
      <c r="C7359" s="6"/>
    </row>
    <row r="7360" customHeight="1" spans="3:3">
      <c r="C7360" s="6"/>
    </row>
    <row r="7361" customHeight="1" spans="3:3">
      <c r="C7361" s="6"/>
    </row>
    <row r="7362" customHeight="1" spans="3:3">
      <c r="C7362" s="6"/>
    </row>
    <row r="7363" customHeight="1" spans="3:3">
      <c r="C7363" s="6"/>
    </row>
    <row r="7364" customHeight="1" spans="3:3">
      <c r="C7364" s="6"/>
    </row>
    <row r="7365" customHeight="1" spans="3:3">
      <c r="C7365" s="6"/>
    </row>
    <row r="7366" customHeight="1" spans="3:3">
      <c r="C7366" s="6"/>
    </row>
    <row r="7367" customHeight="1" spans="3:3">
      <c r="C7367" s="6"/>
    </row>
    <row r="7368" customHeight="1" spans="3:3">
      <c r="C7368" s="6"/>
    </row>
    <row r="7369" customHeight="1" spans="3:3">
      <c r="C7369" s="6"/>
    </row>
    <row r="7370" customHeight="1" spans="3:3">
      <c r="C7370" s="6"/>
    </row>
    <row r="7371" customHeight="1" spans="3:3">
      <c r="C7371" s="6"/>
    </row>
    <row r="7372" customHeight="1" spans="3:3">
      <c r="C7372" s="6"/>
    </row>
    <row r="7373" customHeight="1" spans="3:3">
      <c r="C7373" s="6"/>
    </row>
    <row r="7374" customHeight="1" spans="3:3">
      <c r="C7374" s="6"/>
    </row>
    <row r="7375" customHeight="1" spans="3:3">
      <c r="C7375" s="6"/>
    </row>
    <row r="7376" customHeight="1" spans="3:3">
      <c r="C7376" s="6"/>
    </row>
    <row r="7377" customHeight="1" spans="3:3">
      <c r="C7377" s="6"/>
    </row>
    <row r="7378" customHeight="1" spans="3:3">
      <c r="C7378" s="6"/>
    </row>
    <row r="7379" customHeight="1" spans="3:3">
      <c r="C7379" s="6"/>
    </row>
    <row r="7380" customHeight="1" spans="3:3">
      <c r="C7380" s="6"/>
    </row>
    <row r="7381" customHeight="1" spans="3:3">
      <c r="C7381" s="6"/>
    </row>
    <row r="7382" customHeight="1" spans="3:3">
      <c r="C7382" s="6"/>
    </row>
    <row r="7383" customHeight="1" spans="3:3">
      <c r="C7383" s="6"/>
    </row>
    <row r="7384" customHeight="1" spans="3:3">
      <c r="C7384" s="6"/>
    </row>
    <row r="7385" customHeight="1" spans="3:3">
      <c r="C7385" s="6"/>
    </row>
    <row r="7386" customHeight="1" spans="3:3">
      <c r="C7386" s="6"/>
    </row>
    <row r="7387" customHeight="1" spans="3:3">
      <c r="C7387" s="6"/>
    </row>
    <row r="7388" customHeight="1" spans="3:3">
      <c r="C7388" s="6"/>
    </row>
    <row r="7389" customHeight="1" spans="3:3">
      <c r="C7389" s="6"/>
    </row>
    <row r="7390" customHeight="1" spans="3:3">
      <c r="C7390" s="6"/>
    </row>
    <row r="7391" customHeight="1" spans="3:3">
      <c r="C7391" s="6"/>
    </row>
    <row r="7392" customHeight="1" spans="3:3">
      <c r="C7392" s="6"/>
    </row>
    <row r="7393" customHeight="1" spans="3:3">
      <c r="C7393" s="6"/>
    </row>
    <row r="7394" customHeight="1" spans="3:3">
      <c r="C7394" s="6"/>
    </row>
    <row r="7395" customHeight="1" spans="3:3">
      <c r="C7395" s="6"/>
    </row>
    <row r="7396" customHeight="1" spans="3:3">
      <c r="C7396" s="6"/>
    </row>
    <row r="7397" customHeight="1" spans="3:3">
      <c r="C7397" s="6"/>
    </row>
    <row r="7398" customHeight="1" spans="3:3">
      <c r="C7398" s="6"/>
    </row>
    <row r="7399" customHeight="1" spans="3:3">
      <c r="C7399" s="6"/>
    </row>
    <row r="7400" customHeight="1" spans="3:3">
      <c r="C7400" s="6"/>
    </row>
    <row r="7401" customHeight="1" spans="3:3">
      <c r="C7401" s="6"/>
    </row>
    <row r="7402" customHeight="1" spans="3:3">
      <c r="C7402" s="6"/>
    </row>
    <row r="7403" customHeight="1" spans="3:3">
      <c r="C7403" s="6"/>
    </row>
    <row r="7404" customHeight="1" spans="3:3">
      <c r="C7404" s="6"/>
    </row>
    <row r="7405" customHeight="1" spans="3:3">
      <c r="C7405" s="6"/>
    </row>
    <row r="7406" customHeight="1" spans="3:3">
      <c r="C7406" s="6"/>
    </row>
    <row r="7407" customHeight="1" spans="3:3">
      <c r="C7407" s="6"/>
    </row>
    <row r="7408" customHeight="1" spans="3:3">
      <c r="C7408" s="6"/>
    </row>
    <row r="7409" customHeight="1" spans="3:3">
      <c r="C7409" s="6"/>
    </row>
    <row r="7410" customHeight="1" spans="3:3">
      <c r="C7410" s="6"/>
    </row>
    <row r="7411" customHeight="1" spans="3:3">
      <c r="C7411" s="6"/>
    </row>
    <row r="7412" customHeight="1" spans="3:3">
      <c r="C7412" s="6"/>
    </row>
    <row r="7413" customHeight="1" spans="3:3">
      <c r="C7413" s="6"/>
    </row>
    <row r="7414" customHeight="1" spans="3:3">
      <c r="C7414" s="6"/>
    </row>
    <row r="7415" customHeight="1" spans="3:3">
      <c r="C7415" s="6"/>
    </row>
    <row r="7416" customHeight="1" spans="3:3">
      <c r="C7416" s="6"/>
    </row>
    <row r="7417" customHeight="1" spans="3:3">
      <c r="C7417" s="6"/>
    </row>
    <row r="7418" customHeight="1" spans="3:3">
      <c r="C7418" s="6"/>
    </row>
    <row r="7419" customHeight="1" spans="3:3">
      <c r="C7419" s="6"/>
    </row>
    <row r="7420" customHeight="1" spans="3:3">
      <c r="C7420" s="6"/>
    </row>
    <row r="7421" customHeight="1" spans="3:3">
      <c r="C7421" s="6"/>
    </row>
    <row r="7422" customHeight="1" spans="3:3">
      <c r="C7422" s="6"/>
    </row>
    <row r="7423" customHeight="1" spans="3:3">
      <c r="C7423" s="6"/>
    </row>
    <row r="7424" customHeight="1" spans="3:3">
      <c r="C7424" s="6"/>
    </row>
    <row r="7425" customHeight="1" spans="3:3">
      <c r="C7425" s="6"/>
    </row>
    <row r="7426" customHeight="1" spans="3:3">
      <c r="C7426" s="6"/>
    </row>
    <row r="7427" customHeight="1" spans="3:3">
      <c r="C7427" s="6"/>
    </row>
    <row r="7428" customHeight="1" spans="3:3">
      <c r="C7428" s="6"/>
    </row>
    <row r="7429" customHeight="1" spans="3:3">
      <c r="C7429" s="6"/>
    </row>
    <row r="7430" customHeight="1" spans="3:3">
      <c r="C7430" s="6"/>
    </row>
    <row r="7431" customHeight="1" spans="3:3">
      <c r="C7431" s="6"/>
    </row>
    <row r="7432" customHeight="1" spans="3:3">
      <c r="C7432" s="6"/>
    </row>
    <row r="7433" customHeight="1" spans="3:3">
      <c r="C7433" s="6"/>
    </row>
    <row r="7434" customHeight="1" spans="3:3">
      <c r="C7434" s="6"/>
    </row>
    <row r="7435" customHeight="1" spans="3:3">
      <c r="C7435" s="6"/>
    </row>
    <row r="7436" customHeight="1" spans="3:3">
      <c r="C7436" s="6"/>
    </row>
    <row r="7437" customHeight="1" spans="3:3">
      <c r="C7437" s="6"/>
    </row>
    <row r="7438" customHeight="1" spans="3:3">
      <c r="C7438" s="6"/>
    </row>
    <row r="7439" customHeight="1" spans="3:3">
      <c r="C7439" s="6"/>
    </row>
    <row r="7440" customHeight="1" spans="3:3">
      <c r="C7440" s="6"/>
    </row>
    <row r="7441" customHeight="1" spans="3:3">
      <c r="C7441" s="6"/>
    </row>
    <row r="7442" customHeight="1" spans="3:3">
      <c r="C7442" s="6"/>
    </row>
    <row r="7443" customHeight="1" spans="3:3">
      <c r="C7443" s="6"/>
    </row>
    <row r="7444" customHeight="1" spans="3:3">
      <c r="C7444" s="6"/>
    </row>
    <row r="7445" customHeight="1" spans="3:3">
      <c r="C7445" s="6"/>
    </row>
    <row r="7446" customHeight="1" spans="3:3">
      <c r="C7446" s="6"/>
    </row>
    <row r="7447" customHeight="1" spans="3:3">
      <c r="C7447" s="6"/>
    </row>
    <row r="7448" customHeight="1" spans="3:3">
      <c r="C7448" s="6"/>
    </row>
    <row r="7449" customHeight="1" spans="3:3">
      <c r="C7449" s="6"/>
    </row>
    <row r="7450" customHeight="1" spans="3:3">
      <c r="C7450" s="6"/>
    </row>
    <row r="7451" customHeight="1" spans="3:3">
      <c r="C7451" s="6"/>
    </row>
    <row r="7452" customHeight="1" spans="3:3">
      <c r="C7452" s="6"/>
    </row>
    <row r="7453" customHeight="1" spans="3:3">
      <c r="C7453" s="6"/>
    </row>
    <row r="7454" customHeight="1" spans="3:3">
      <c r="C7454" s="6"/>
    </row>
    <row r="7455" customHeight="1" spans="3:3">
      <c r="C7455" s="6"/>
    </row>
    <row r="7456" customHeight="1" spans="3:3">
      <c r="C7456" s="6"/>
    </row>
    <row r="7457" customHeight="1" spans="3:3">
      <c r="C7457" s="6"/>
    </row>
    <row r="7458" customHeight="1" spans="3:3">
      <c r="C7458" s="6"/>
    </row>
    <row r="7459" customHeight="1" spans="3:3">
      <c r="C7459" s="6"/>
    </row>
    <row r="7460" customHeight="1" spans="3:3">
      <c r="C7460" s="6"/>
    </row>
    <row r="7461" customHeight="1" spans="3:3">
      <c r="C7461" s="6"/>
    </row>
    <row r="7462" customHeight="1" spans="3:3">
      <c r="C7462" s="6"/>
    </row>
    <row r="7463" customHeight="1" spans="3:3">
      <c r="C7463" s="6"/>
    </row>
    <row r="7464" customHeight="1" spans="3:3">
      <c r="C7464" s="6"/>
    </row>
    <row r="7465" customHeight="1" spans="3:3">
      <c r="C7465" s="6"/>
    </row>
    <row r="7466" customHeight="1" spans="3:3">
      <c r="C7466" s="6"/>
    </row>
    <row r="7467" customHeight="1" spans="3:3">
      <c r="C7467" s="6"/>
    </row>
    <row r="7468" customHeight="1" spans="3:3">
      <c r="C7468" s="6"/>
    </row>
    <row r="7469" customHeight="1" spans="3:3">
      <c r="C7469" s="6"/>
    </row>
    <row r="7470" customHeight="1" spans="3:3">
      <c r="C7470" s="6"/>
    </row>
    <row r="7471" customHeight="1" spans="3:3">
      <c r="C7471" s="6"/>
    </row>
    <row r="7472" customHeight="1" spans="3:3">
      <c r="C7472" s="6"/>
    </row>
    <row r="7473" customHeight="1" spans="3:3">
      <c r="C7473" s="6"/>
    </row>
    <row r="7474" customHeight="1" spans="3:3">
      <c r="C7474" s="6"/>
    </row>
    <row r="7475" customHeight="1" spans="3:3">
      <c r="C7475" s="6"/>
    </row>
    <row r="7476" customHeight="1" spans="3:3">
      <c r="C7476" s="6"/>
    </row>
    <row r="7477" customHeight="1" spans="3:3">
      <c r="C7477" s="6"/>
    </row>
    <row r="7478" customHeight="1" spans="3:3">
      <c r="C7478" s="6"/>
    </row>
    <row r="7479" customHeight="1" spans="3:3">
      <c r="C7479" s="6"/>
    </row>
    <row r="7480" customHeight="1" spans="3:3">
      <c r="C7480" s="6"/>
    </row>
    <row r="7481" customHeight="1" spans="3:3">
      <c r="C7481" s="6"/>
    </row>
    <row r="7482" customHeight="1" spans="3:3">
      <c r="C7482" s="6"/>
    </row>
    <row r="7483" customHeight="1" spans="3:3">
      <c r="C7483" s="6"/>
    </row>
    <row r="7484" customHeight="1" spans="3:3">
      <c r="C7484" s="6"/>
    </row>
    <row r="7485" customHeight="1" spans="3:3">
      <c r="C7485" s="6"/>
    </row>
    <row r="7486" customHeight="1" spans="3:3">
      <c r="C7486" s="6"/>
    </row>
    <row r="7487" customHeight="1" spans="3:3">
      <c r="C7487" s="6"/>
    </row>
    <row r="7488" customHeight="1" spans="3:3">
      <c r="C7488" s="6"/>
    </row>
    <row r="7489" customHeight="1" spans="3:3">
      <c r="C7489" s="6"/>
    </row>
    <row r="7490" customHeight="1" spans="3:3">
      <c r="C7490" s="6"/>
    </row>
    <row r="7491" customHeight="1" spans="3:3">
      <c r="C7491" s="6"/>
    </row>
    <row r="7492" customHeight="1" spans="3:3">
      <c r="C7492" s="6"/>
    </row>
    <row r="7493" customHeight="1" spans="3:3">
      <c r="C7493" s="6"/>
    </row>
    <row r="7494" customHeight="1" spans="3:3">
      <c r="C7494" s="6"/>
    </row>
    <row r="7495" customHeight="1" spans="3:3">
      <c r="C7495" s="6"/>
    </row>
    <row r="7496" customHeight="1" spans="3:3">
      <c r="C7496" s="6"/>
    </row>
    <row r="7497" customHeight="1" spans="3:3">
      <c r="C7497" s="6"/>
    </row>
    <row r="7498" customHeight="1" spans="3:3">
      <c r="C7498" s="6"/>
    </row>
    <row r="7499" customHeight="1" spans="3:3">
      <c r="C7499" s="6"/>
    </row>
    <row r="7500" customHeight="1" spans="3:3">
      <c r="C7500" s="6"/>
    </row>
    <row r="7501" customHeight="1" spans="3:3">
      <c r="C7501" s="6"/>
    </row>
    <row r="7502" customHeight="1" spans="3:3">
      <c r="C7502" s="6"/>
    </row>
    <row r="7503" customHeight="1" spans="3:3">
      <c r="C7503" s="6"/>
    </row>
    <row r="7504" customHeight="1" spans="3:3">
      <c r="C7504" s="6"/>
    </row>
    <row r="7505" customHeight="1" spans="3:3">
      <c r="C7505" s="6"/>
    </row>
    <row r="7506" customHeight="1" spans="3:3">
      <c r="C7506" s="6"/>
    </row>
    <row r="7507" customHeight="1" spans="3:3">
      <c r="C7507" s="6"/>
    </row>
    <row r="7508" customHeight="1" spans="3:3">
      <c r="C7508" s="6"/>
    </row>
    <row r="7509" customHeight="1" spans="3:3">
      <c r="C7509" s="6"/>
    </row>
    <row r="7510" customHeight="1" spans="3:3">
      <c r="C7510" s="6"/>
    </row>
    <row r="7511" customHeight="1" spans="3:3">
      <c r="C7511" s="6"/>
    </row>
    <row r="7512" customHeight="1" spans="3:3">
      <c r="C7512" s="6"/>
    </row>
    <row r="7513" customHeight="1" spans="3:3">
      <c r="C7513" s="6"/>
    </row>
    <row r="7514" customHeight="1" spans="3:3">
      <c r="C7514" s="6"/>
    </row>
    <row r="7515" customHeight="1" spans="3:3">
      <c r="C7515" s="6"/>
    </row>
    <row r="7516" customHeight="1" spans="3:3">
      <c r="C7516" s="6"/>
    </row>
    <row r="7517" customHeight="1" spans="3:3">
      <c r="C7517" s="6"/>
    </row>
    <row r="7518" customHeight="1" spans="3:3">
      <c r="C7518" s="6"/>
    </row>
    <row r="7519" customHeight="1" spans="3:3">
      <c r="C7519" s="6"/>
    </row>
    <row r="7520" customHeight="1" spans="3:3">
      <c r="C7520" s="6"/>
    </row>
    <row r="7521" customHeight="1" spans="3:3">
      <c r="C7521" s="6"/>
    </row>
    <row r="7522" customHeight="1" spans="3:3">
      <c r="C7522" s="6"/>
    </row>
    <row r="7523" customHeight="1" spans="3:3">
      <c r="C7523" s="6"/>
    </row>
    <row r="7524" customHeight="1" spans="3:3">
      <c r="C7524" s="6"/>
    </row>
    <row r="7525" customHeight="1" spans="3:3">
      <c r="C7525" s="6"/>
    </row>
    <row r="7526" customHeight="1" spans="3:3">
      <c r="C7526" s="6"/>
    </row>
    <row r="7527" customHeight="1" spans="3:3">
      <c r="C7527" s="6"/>
    </row>
    <row r="7528" customHeight="1" spans="3:3">
      <c r="C7528" s="6"/>
    </row>
    <row r="7529" customHeight="1" spans="3:3">
      <c r="C7529" s="6"/>
    </row>
    <row r="7530" customHeight="1" spans="3:3">
      <c r="C7530" s="6"/>
    </row>
    <row r="7531" customHeight="1" spans="3:3">
      <c r="C7531" s="6"/>
    </row>
    <row r="7532" customHeight="1" spans="3:3">
      <c r="C7532" s="6"/>
    </row>
    <row r="7533" customHeight="1" spans="3:3">
      <c r="C7533" s="6"/>
    </row>
    <row r="7534" customHeight="1" spans="3:3">
      <c r="C7534" s="6"/>
    </row>
    <row r="7535" customHeight="1" spans="3:3">
      <c r="C7535" s="6"/>
    </row>
    <row r="7536" customHeight="1" spans="3:3">
      <c r="C7536" s="6"/>
    </row>
    <row r="7537" customHeight="1" spans="3:3">
      <c r="C7537" s="6"/>
    </row>
    <row r="7538" customHeight="1" spans="3:3">
      <c r="C7538" s="6"/>
    </row>
    <row r="7539" customHeight="1" spans="3:3">
      <c r="C7539" s="6"/>
    </row>
    <row r="7540" customHeight="1" spans="3:3">
      <c r="C7540" s="6"/>
    </row>
    <row r="7541" customHeight="1" spans="3:3">
      <c r="C7541" s="6"/>
    </row>
    <row r="7542" customHeight="1" spans="3:3">
      <c r="C7542" s="6"/>
    </row>
    <row r="7543" customHeight="1" spans="3:3">
      <c r="C7543" s="6"/>
    </row>
    <row r="7544" customHeight="1" spans="3:3">
      <c r="C7544" s="6"/>
    </row>
    <row r="7545" customHeight="1" spans="3:3">
      <c r="C7545" s="6"/>
    </row>
    <row r="7546" customHeight="1" spans="3:3">
      <c r="C7546" s="6"/>
    </row>
    <row r="7547" customHeight="1" spans="3:3">
      <c r="C7547" s="6"/>
    </row>
    <row r="7548" customHeight="1" spans="3:3">
      <c r="C7548" s="6"/>
    </row>
    <row r="7549" customHeight="1" spans="3:3">
      <c r="C7549" s="6"/>
    </row>
    <row r="7550" customHeight="1" spans="3:3">
      <c r="C7550" s="6"/>
    </row>
    <row r="7551" customHeight="1" spans="3:3">
      <c r="C7551" s="6"/>
    </row>
    <row r="7552" customHeight="1" spans="3:3">
      <c r="C7552" s="6"/>
    </row>
    <row r="7553" customHeight="1" spans="3:3">
      <c r="C7553" s="6"/>
    </row>
    <row r="7554" customHeight="1" spans="3:3">
      <c r="C7554" s="6"/>
    </row>
    <row r="7555" customHeight="1" spans="3:3">
      <c r="C7555" s="6"/>
    </row>
    <row r="7556" customHeight="1" spans="3:3">
      <c r="C7556" s="6"/>
    </row>
    <row r="7557" customHeight="1" spans="3:3">
      <c r="C7557" s="6"/>
    </row>
    <row r="7558" customHeight="1" spans="3:3">
      <c r="C7558" s="6"/>
    </row>
    <row r="7559" customHeight="1" spans="3:3">
      <c r="C7559" s="6"/>
    </row>
    <row r="7560" customHeight="1" spans="3:3">
      <c r="C7560" s="6"/>
    </row>
    <row r="7561" customHeight="1" spans="3:3">
      <c r="C7561" s="6"/>
    </row>
    <row r="7562" customHeight="1" spans="3:3">
      <c r="C7562" s="6"/>
    </row>
    <row r="7563" customHeight="1" spans="3:3">
      <c r="C7563" s="6"/>
    </row>
    <row r="7564" customHeight="1" spans="3:3">
      <c r="C7564" s="6"/>
    </row>
    <row r="7565" customHeight="1" spans="3:3">
      <c r="C7565" s="6"/>
    </row>
    <row r="7566" customHeight="1" spans="3:3">
      <c r="C7566" s="6"/>
    </row>
    <row r="7567" customHeight="1" spans="3:3">
      <c r="C7567" s="6"/>
    </row>
    <row r="7568" customHeight="1" spans="3:3">
      <c r="C7568" s="6"/>
    </row>
    <row r="7569" customHeight="1" spans="3:3">
      <c r="C7569" s="6"/>
    </row>
    <row r="7570" customHeight="1" spans="3:3">
      <c r="C7570" s="6"/>
    </row>
    <row r="7571" customHeight="1" spans="3:3">
      <c r="C7571" s="6"/>
    </row>
    <row r="7572" customHeight="1" spans="3:3">
      <c r="C7572" s="6"/>
    </row>
    <row r="7573" customHeight="1" spans="3:3">
      <c r="C7573" s="6"/>
    </row>
    <row r="7574" customHeight="1" spans="3:3">
      <c r="C7574" s="6"/>
    </row>
    <row r="7575" customHeight="1" spans="3:3">
      <c r="C7575" s="6"/>
    </row>
    <row r="7576" customHeight="1" spans="3:3">
      <c r="C7576" s="6"/>
    </row>
    <row r="7577" customHeight="1" spans="3:3">
      <c r="C7577" s="6"/>
    </row>
    <row r="7578" customHeight="1" spans="3:3">
      <c r="C7578" s="6"/>
    </row>
    <row r="7579" customHeight="1" spans="3:3">
      <c r="C7579" s="6"/>
    </row>
    <row r="7580" customHeight="1" spans="3:3">
      <c r="C7580" s="6"/>
    </row>
    <row r="7581" customHeight="1" spans="3:3">
      <c r="C7581" s="6"/>
    </row>
    <row r="7582" customHeight="1" spans="3:3">
      <c r="C7582" s="6"/>
    </row>
    <row r="7583" customHeight="1" spans="3:3">
      <c r="C7583" s="6"/>
    </row>
    <row r="7584" customHeight="1" spans="3:3">
      <c r="C7584" s="6"/>
    </row>
    <row r="7585" customHeight="1" spans="3:3">
      <c r="C7585" s="6"/>
    </row>
    <row r="7586" customHeight="1" spans="3:3">
      <c r="C7586" s="6"/>
    </row>
    <row r="7587" customHeight="1" spans="3:3">
      <c r="C7587" s="6"/>
    </row>
    <row r="7588" customHeight="1" spans="3:3">
      <c r="C7588" s="6"/>
    </row>
    <row r="7589" customHeight="1" spans="3:3">
      <c r="C7589" s="6"/>
    </row>
    <row r="7590" customHeight="1" spans="3:3">
      <c r="C7590" s="6"/>
    </row>
    <row r="7591" customHeight="1" spans="3:3">
      <c r="C7591" s="6"/>
    </row>
    <row r="7592" customHeight="1" spans="3:3">
      <c r="C7592" s="6"/>
    </row>
    <row r="7593" customHeight="1" spans="3:3">
      <c r="C7593" s="6"/>
    </row>
    <row r="7594" customHeight="1" spans="3:3">
      <c r="C7594" s="6"/>
    </row>
    <row r="7595" customHeight="1" spans="3:3">
      <c r="C7595" s="6"/>
    </row>
    <row r="7596" customHeight="1" spans="3:3">
      <c r="C7596" s="6"/>
    </row>
    <row r="7597" customHeight="1" spans="3:3">
      <c r="C7597" s="6"/>
    </row>
    <row r="7598" customHeight="1" spans="3:3">
      <c r="C7598" s="6"/>
    </row>
    <row r="7599" customHeight="1" spans="3:3">
      <c r="C7599" s="6"/>
    </row>
    <row r="7600" customHeight="1" spans="3:3">
      <c r="C7600" s="6"/>
    </row>
    <row r="7601" customHeight="1" spans="3:3">
      <c r="C7601" s="6"/>
    </row>
    <row r="7602" customHeight="1" spans="3:3">
      <c r="C7602" s="6"/>
    </row>
    <row r="7603" customHeight="1" spans="3:3">
      <c r="C7603" s="6"/>
    </row>
    <row r="7604" customHeight="1" spans="3:3">
      <c r="C7604" s="6"/>
    </row>
    <row r="7605" customHeight="1" spans="3:3">
      <c r="C7605" s="6"/>
    </row>
    <row r="7606" customHeight="1" spans="3:3">
      <c r="C7606" s="6"/>
    </row>
    <row r="7607" customHeight="1" spans="3:3">
      <c r="C7607" s="6"/>
    </row>
    <row r="7608" customHeight="1" spans="3:3">
      <c r="C7608" s="6"/>
    </row>
    <row r="7609" customHeight="1" spans="3:3">
      <c r="C7609" s="6"/>
    </row>
    <row r="7610" customHeight="1" spans="3:3">
      <c r="C7610" s="6"/>
    </row>
    <row r="7611" customHeight="1" spans="3:3">
      <c r="C7611" s="6"/>
    </row>
    <row r="7612" customHeight="1" spans="3:3">
      <c r="C7612" s="6"/>
    </row>
    <row r="7613" customHeight="1" spans="3:3">
      <c r="C7613" s="6"/>
    </row>
    <row r="7614" customHeight="1" spans="3:3">
      <c r="C7614" s="6"/>
    </row>
    <row r="7615" customHeight="1" spans="3:3">
      <c r="C7615" s="6"/>
    </row>
    <row r="7616" customHeight="1" spans="3:3">
      <c r="C7616" s="6"/>
    </row>
    <row r="7617" customHeight="1" spans="3:3">
      <c r="C7617" s="6"/>
    </row>
    <row r="7618" customHeight="1" spans="3:3">
      <c r="C7618" s="6"/>
    </row>
    <row r="7619" customHeight="1" spans="3:3">
      <c r="C7619" s="6"/>
    </row>
    <row r="7620" customHeight="1" spans="3:3">
      <c r="C7620" s="6"/>
    </row>
    <row r="7621" customHeight="1" spans="3:3">
      <c r="C7621" s="6"/>
    </row>
    <row r="7622" customHeight="1" spans="3:3">
      <c r="C7622" s="6"/>
    </row>
    <row r="7623" customHeight="1" spans="3:3">
      <c r="C7623" s="6"/>
    </row>
    <row r="7624" customHeight="1" spans="3:3">
      <c r="C7624" s="6"/>
    </row>
    <row r="7625" customHeight="1" spans="3:3">
      <c r="C7625" s="6"/>
    </row>
    <row r="7626" customHeight="1" spans="3:3">
      <c r="C7626" s="6"/>
    </row>
    <row r="7627" customHeight="1" spans="3:3">
      <c r="C7627" s="6"/>
    </row>
    <row r="7628" customHeight="1" spans="3:3">
      <c r="C7628" s="6"/>
    </row>
    <row r="7629" customHeight="1" spans="3:3">
      <c r="C7629" s="6"/>
    </row>
    <row r="7630" customHeight="1" spans="3:3">
      <c r="C7630" s="6"/>
    </row>
    <row r="7631" customHeight="1" spans="3:3">
      <c r="C7631" s="6"/>
    </row>
    <row r="7632" customHeight="1" spans="3:3">
      <c r="C7632" s="6"/>
    </row>
    <row r="7633" customHeight="1" spans="3:3">
      <c r="C7633" s="6"/>
    </row>
    <row r="7634" customHeight="1" spans="3:3">
      <c r="C7634" s="6"/>
    </row>
    <row r="7635" customHeight="1" spans="3:3">
      <c r="C7635" s="6"/>
    </row>
    <row r="7636" customHeight="1" spans="3:3">
      <c r="C7636" s="6"/>
    </row>
    <row r="7637" customHeight="1" spans="3:3">
      <c r="C7637" s="6"/>
    </row>
    <row r="7638" customHeight="1" spans="3:3">
      <c r="C7638" s="6"/>
    </row>
    <row r="7639" customHeight="1" spans="3:3">
      <c r="C7639" s="6"/>
    </row>
    <row r="7640" customHeight="1" spans="3:3">
      <c r="C7640" s="6"/>
    </row>
    <row r="7641" customHeight="1" spans="3:3">
      <c r="C7641" s="6"/>
    </row>
    <row r="7642" customHeight="1" spans="3:3">
      <c r="C7642" s="6"/>
    </row>
    <row r="7643" customHeight="1" spans="3:3">
      <c r="C7643" s="6"/>
    </row>
    <row r="7644" customHeight="1" spans="3:3">
      <c r="C7644" s="6"/>
    </row>
    <row r="7645" customHeight="1" spans="3:3">
      <c r="C7645" s="6"/>
    </row>
    <row r="7646" customHeight="1" spans="3:3">
      <c r="C7646" s="6"/>
    </row>
    <row r="7647" customHeight="1" spans="3:3">
      <c r="C7647" s="6"/>
    </row>
    <row r="7648" customHeight="1" spans="3:3">
      <c r="C7648" s="6"/>
    </row>
    <row r="7649" customHeight="1" spans="3:3">
      <c r="C7649" s="6"/>
    </row>
    <row r="7650" customHeight="1" spans="3:3">
      <c r="C7650" s="6"/>
    </row>
    <row r="7651" customHeight="1" spans="3:3">
      <c r="C7651" s="6"/>
    </row>
    <row r="7652" customHeight="1" spans="3:3">
      <c r="C7652" s="6"/>
    </row>
    <row r="7653" customHeight="1" spans="3:3">
      <c r="C7653" s="6"/>
    </row>
    <row r="7654" customHeight="1" spans="3:3">
      <c r="C7654" s="6"/>
    </row>
    <row r="7655" customHeight="1" spans="3:3">
      <c r="C7655" s="6"/>
    </row>
    <row r="7656" customHeight="1" spans="3:3">
      <c r="C7656" s="6"/>
    </row>
    <row r="7657" customHeight="1" spans="3:3">
      <c r="C7657" s="6"/>
    </row>
    <row r="7658" customHeight="1" spans="3:3">
      <c r="C7658" s="6"/>
    </row>
    <row r="7659" customHeight="1" spans="3:3">
      <c r="C7659" s="6"/>
    </row>
    <row r="7660" customHeight="1" spans="3:3">
      <c r="C7660" s="6"/>
    </row>
    <row r="7661" customHeight="1" spans="3:3">
      <c r="C7661" s="6"/>
    </row>
    <row r="7662" customHeight="1" spans="3:3">
      <c r="C7662" s="6"/>
    </row>
    <row r="7663" customHeight="1" spans="3:3">
      <c r="C7663" s="6"/>
    </row>
    <row r="7664" customHeight="1" spans="3:3">
      <c r="C7664" s="6"/>
    </row>
    <row r="7665" customHeight="1" spans="3:3">
      <c r="C7665" s="6"/>
    </row>
    <row r="7666" customHeight="1" spans="3:3">
      <c r="C7666" s="6"/>
    </row>
    <row r="7667" customHeight="1" spans="3:3">
      <c r="C7667" s="6"/>
    </row>
    <row r="7668" customHeight="1" spans="3:3">
      <c r="C7668" s="6"/>
    </row>
    <row r="7669" customHeight="1" spans="3:3">
      <c r="C7669" s="6"/>
    </row>
    <row r="7670" customHeight="1" spans="3:3">
      <c r="C7670" s="6"/>
    </row>
    <row r="7671" customHeight="1" spans="3:3">
      <c r="C7671" s="6"/>
    </row>
    <row r="7672" customHeight="1" spans="3:3">
      <c r="C7672" s="6"/>
    </row>
    <row r="7673" customHeight="1" spans="3:3">
      <c r="C7673" s="6"/>
    </row>
    <row r="7674" customHeight="1" spans="3:3">
      <c r="C7674" s="6"/>
    </row>
    <row r="7675" customHeight="1" spans="3:3">
      <c r="C7675" s="6"/>
    </row>
    <row r="7676" customHeight="1" spans="3:3">
      <c r="C7676" s="6"/>
    </row>
    <row r="7677" customHeight="1" spans="3:3">
      <c r="C7677" s="6"/>
    </row>
    <row r="7678" customHeight="1" spans="3:3">
      <c r="C7678" s="6"/>
    </row>
    <row r="7679" customHeight="1" spans="3:3">
      <c r="C7679" s="6"/>
    </row>
    <row r="7680" customHeight="1" spans="3:3">
      <c r="C7680" s="6"/>
    </row>
    <row r="7681" customHeight="1" spans="3:3">
      <c r="C7681" s="6"/>
    </row>
    <row r="7682" customHeight="1" spans="3:3">
      <c r="C7682" s="6"/>
    </row>
    <row r="7683" customHeight="1" spans="3:3">
      <c r="C7683" s="6"/>
    </row>
    <row r="7684" customHeight="1" spans="3:3">
      <c r="C7684" s="6"/>
    </row>
    <row r="7685" customHeight="1" spans="3:3">
      <c r="C7685" s="6"/>
    </row>
    <row r="7686" customHeight="1" spans="3:3">
      <c r="C7686" s="6"/>
    </row>
    <row r="7687" customHeight="1" spans="3:3">
      <c r="C7687" s="6"/>
    </row>
    <row r="7688" customHeight="1" spans="3:3">
      <c r="C7688" s="6"/>
    </row>
    <row r="7689" customHeight="1" spans="3:3">
      <c r="C7689" s="6"/>
    </row>
    <row r="7690" customHeight="1" spans="3:3">
      <c r="C7690" s="6"/>
    </row>
    <row r="7691" customHeight="1" spans="3:3">
      <c r="C7691" s="6"/>
    </row>
    <row r="7692" customHeight="1" spans="3:3">
      <c r="C7692" s="6"/>
    </row>
    <row r="7693" customHeight="1" spans="3:3">
      <c r="C7693" s="6"/>
    </row>
    <row r="7694" customHeight="1" spans="3:3">
      <c r="C7694" s="6"/>
    </row>
    <row r="7695" customHeight="1" spans="3:3">
      <c r="C7695" s="6"/>
    </row>
    <row r="7696" customHeight="1" spans="3:3">
      <c r="C7696" s="6"/>
    </row>
    <row r="7697" customHeight="1" spans="3:3">
      <c r="C7697" s="6"/>
    </row>
    <row r="7698" customHeight="1" spans="3:3">
      <c r="C7698" s="6"/>
    </row>
    <row r="7699" customHeight="1" spans="3:3">
      <c r="C7699" s="6"/>
    </row>
    <row r="7700" customHeight="1" spans="3:3">
      <c r="C7700" s="6"/>
    </row>
    <row r="7701" customHeight="1" spans="3:3">
      <c r="C7701" s="6"/>
    </row>
    <row r="7702" customHeight="1" spans="3:3">
      <c r="C7702" s="6"/>
    </row>
    <row r="7703" customHeight="1" spans="3:3">
      <c r="C7703" s="6"/>
    </row>
    <row r="7704" customHeight="1" spans="3:3">
      <c r="C7704" s="6"/>
    </row>
    <row r="7705" customHeight="1" spans="3:3">
      <c r="C7705" s="6"/>
    </row>
    <row r="7706" customHeight="1" spans="3:3">
      <c r="C7706" s="6"/>
    </row>
    <row r="7707" customHeight="1" spans="3:3">
      <c r="C7707" s="6"/>
    </row>
    <row r="7708" customHeight="1" spans="3:3">
      <c r="C7708" s="6"/>
    </row>
    <row r="7709" customHeight="1" spans="3:3">
      <c r="C7709" s="6"/>
    </row>
    <row r="7710" customHeight="1" spans="3:3">
      <c r="C7710" s="6"/>
    </row>
    <row r="7711" customHeight="1" spans="3:3">
      <c r="C7711" s="6"/>
    </row>
    <row r="7712" customHeight="1" spans="3:3">
      <c r="C7712" s="6"/>
    </row>
    <row r="7713" customHeight="1" spans="3:3">
      <c r="C7713" s="6"/>
    </row>
    <row r="7714" customHeight="1" spans="3:3">
      <c r="C7714" s="6"/>
    </row>
    <row r="7715" customHeight="1" spans="3:3">
      <c r="C7715" s="6"/>
    </row>
    <row r="7716" customHeight="1" spans="3:3">
      <c r="C7716" s="6"/>
    </row>
    <row r="7717" customHeight="1" spans="3:3">
      <c r="C7717" s="6"/>
    </row>
    <row r="7718" customHeight="1" spans="3:3">
      <c r="C7718" s="6"/>
    </row>
    <row r="7719" customHeight="1" spans="3:3">
      <c r="C7719" s="6"/>
    </row>
    <row r="7720" customHeight="1" spans="3:3">
      <c r="C7720" s="6"/>
    </row>
    <row r="7721" customHeight="1" spans="3:3">
      <c r="C7721" s="6"/>
    </row>
    <row r="7722" customHeight="1" spans="3:3">
      <c r="C7722" s="6"/>
    </row>
    <row r="7723" customHeight="1" spans="3:3">
      <c r="C7723" s="6"/>
    </row>
    <row r="7724" customHeight="1" spans="3:3">
      <c r="C7724" s="6"/>
    </row>
    <row r="7725" customHeight="1" spans="3:3">
      <c r="C7725" s="6"/>
    </row>
    <row r="7726" customHeight="1" spans="3:3">
      <c r="C7726" s="6"/>
    </row>
    <row r="7727" customHeight="1" spans="3:3">
      <c r="C7727" s="6"/>
    </row>
    <row r="7728" customHeight="1" spans="3:3">
      <c r="C7728" s="6"/>
    </row>
    <row r="7729" customHeight="1" spans="3:3">
      <c r="C7729" s="6"/>
    </row>
    <row r="7730" customHeight="1" spans="3:3">
      <c r="C7730" s="6"/>
    </row>
    <row r="7731" customHeight="1" spans="3:3">
      <c r="C7731" s="6"/>
    </row>
    <row r="7732" customHeight="1" spans="3:3">
      <c r="C7732" s="6"/>
    </row>
    <row r="7733" customHeight="1" spans="3:3">
      <c r="C7733" s="6"/>
    </row>
    <row r="7734" customHeight="1" spans="3:3">
      <c r="C7734" s="6"/>
    </row>
    <row r="7735" customHeight="1" spans="3:3">
      <c r="C7735" s="6"/>
    </row>
    <row r="7736" customHeight="1" spans="3:3">
      <c r="C7736" s="6"/>
    </row>
    <row r="7737" customHeight="1" spans="3:3">
      <c r="C7737" s="6"/>
    </row>
    <row r="7738" customHeight="1" spans="3:3">
      <c r="C7738" s="6"/>
    </row>
    <row r="7739" customHeight="1" spans="3:3">
      <c r="C7739" s="6"/>
    </row>
    <row r="7740" customHeight="1" spans="3:3">
      <c r="C7740" s="6"/>
    </row>
    <row r="7741" customHeight="1" spans="3:3">
      <c r="C7741" s="6"/>
    </row>
    <row r="7742" customHeight="1" spans="3:3">
      <c r="C7742" s="6"/>
    </row>
    <row r="7743" customHeight="1" spans="3:3">
      <c r="C7743" s="6"/>
    </row>
    <row r="7744" customHeight="1" spans="3:3">
      <c r="C7744" s="6"/>
    </row>
    <row r="7745" customHeight="1" spans="3:3">
      <c r="C7745" s="6"/>
    </row>
    <row r="7746" customHeight="1" spans="3:3">
      <c r="C7746" s="6"/>
    </row>
    <row r="7747" customHeight="1" spans="3:3">
      <c r="C7747" s="6"/>
    </row>
    <row r="7748" customHeight="1" spans="3:3">
      <c r="C7748" s="6"/>
    </row>
    <row r="7749" customHeight="1" spans="3:3">
      <c r="C7749" s="6"/>
    </row>
    <row r="7750" customHeight="1" spans="3:3">
      <c r="C7750" s="6"/>
    </row>
    <row r="7751" customHeight="1" spans="3:3">
      <c r="C7751" s="6"/>
    </row>
    <row r="7752" customHeight="1" spans="3:3">
      <c r="C7752" s="6"/>
    </row>
    <row r="7753" customHeight="1" spans="3:3">
      <c r="C7753" s="6"/>
    </row>
    <row r="7754" customHeight="1" spans="3:3">
      <c r="C7754" s="6"/>
    </row>
    <row r="7755" customHeight="1" spans="3:3">
      <c r="C7755" s="6"/>
    </row>
    <row r="7756" customHeight="1" spans="3:3">
      <c r="C7756" s="6"/>
    </row>
    <row r="7757" customHeight="1" spans="3:3">
      <c r="C7757" s="6"/>
    </row>
    <row r="7758" customHeight="1" spans="3:3">
      <c r="C7758" s="6"/>
    </row>
    <row r="7759" customHeight="1" spans="3:3">
      <c r="C7759" s="6"/>
    </row>
    <row r="7760" customHeight="1" spans="3:3">
      <c r="C7760" s="6"/>
    </row>
    <row r="7761" customHeight="1" spans="3:3">
      <c r="C7761" s="6"/>
    </row>
    <row r="7762" customHeight="1" spans="3:3">
      <c r="C7762" s="6"/>
    </row>
    <row r="7763" customHeight="1" spans="3:3">
      <c r="C7763" s="6"/>
    </row>
    <row r="7764" customHeight="1" spans="3:3">
      <c r="C7764" s="6"/>
    </row>
    <row r="7765" customHeight="1" spans="3:3">
      <c r="C7765" s="6"/>
    </row>
    <row r="7766" customHeight="1" spans="3:3">
      <c r="C7766" s="6"/>
    </row>
    <row r="7767" customHeight="1" spans="3:3">
      <c r="C7767" s="6"/>
    </row>
    <row r="7768" customHeight="1" spans="3:3">
      <c r="C7768" s="6"/>
    </row>
    <row r="7769" customHeight="1" spans="3:3">
      <c r="C7769" s="6"/>
    </row>
    <row r="7770" customHeight="1" spans="3:3">
      <c r="C7770" s="6"/>
    </row>
    <row r="7771" customHeight="1" spans="3:3">
      <c r="C7771" s="6"/>
    </row>
    <row r="7772" customHeight="1" spans="3:3">
      <c r="C7772" s="6"/>
    </row>
    <row r="7773" customHeight="1" spans="3:3">
      <c r="C7773" s="6"/>
    </row>
    <row r="7774" customHeight="1" spans="3:3">
      <c r="C7774" s="6"/>
    </row>
    <row r="7775" customHeight="1" spans="3:3">
      <c r="C7775" s="6"/>
    </row>
    <row r="7776" customHeight="1" spans="3:3">
      <c r="C7776" s="6"/>
    </row>
    <row r="7777" customHeight="1" spans="3:3">
      <c r="C7777" s="6"/>
    </row>
    <row r="7778" customHeight="1" spans="3:3">
      <c r="C7778" s="6"/>
    </row>
    <row r="7779" customHeight="1" spans="3:3">
      <c r="C7779" s="6"/>
    </row>
    <row r="7780" customHeight="1" spans="3:3">
      <c r="C7780" s="6"/>
    </row>
    <row r="7781" customHeight="1" spans="3:3">
      <c r="C7781" s="6"/>
    </row>
    <row r="7782" customHeight="1" spans="3:3">
      <c r="C7782" s="6"/>
    </row>
    <row r="7783" customHeight="1" spans="3:3">
      <c r="C7783" s="6"/>
    </row>
    <row r="7784" customHeight="1" spans="3:3">
      <c r="C7784" s="6"/>
    </row>
    <row r="7785" customHeight="1" spans="3:3">
      <c r="C7785" s="6"/>
    </row>
    <row r="7786" customHeight="1" spans="3:3">
      <c r="C7786" s="6"/>
    </row>
    <row r="7787" customHeight="1" spans="3:3">
      <c r="C7787" s="6"/>
    </row>
    <row r="7788" customHeight="1" spans="3:3">
      <c r="C7788" s="6"/>
    </row>
    <row r="7789" customHeight="1" spans="3:3">
      <c r="C7789" s="6"/>
    </row>
    <row r="7790" customHeight="1" spans="3:3">
      <c r="C7790" s="6"/>
    </row>
    <row r="7791" customHeight="1" spans="3:3">
      <c r="C7791" s="6"/>
    </row>
    <row r="7792" customHeight="1" spans="3:3">
      <c r="C7792" s="6"/>
    </row>
    <row r="7793" customHeight="1" spans="3:3">
      <c r="C7793" s="6"/>
    </row>
    <row r="7794" customHeight="1" spans="3:3">
      <c r="C7794" s="6"/>
    </row>
    <row r="7795" customHeight="1" spans="3:3">
      <c r="C7795" s="6"/>
    </row>
    <row r="7796" customHeight="1" spans="3:3">
      <c r="C7796" s="6"/>
    </row>
    <row r="7797" customHeight="1" spans="3:3">
      <c r="C7797" s="6"/>
    </row>
    <row r="7798" customHeight="1" spans="3:3">
      <c r="C7798" s="6"/>
    </row>
    <row r="7799" customHeight="1" spans="3:3">
      <c r="C7799" s="6"/>
    </row>
    <row r="7800" customHeight="1" spans="3:3">
      <c r="C7800" s="6"/>
    </row>
    <row r="7801" customHeight="1" spans="3:3">
      <c r="C7801" s="6"/>
    </row>
    <row r="7802" customHeight="1" spans="3:3">
      <c r="C7802" s="6"/>
    </row>
    <row r="7803" customHeight="1" spans="3:3">
      <c r="C7803" s="6"/>
    </row>
    <row r="7804" customHeight="1" spans="3:3">
      <c r="C7804" s="6"/>
    </row>
    <row r="7805" customHeight="1" spans="3:3">
      <c r="C7805" s="6"/>
    </row>
    <row r="7806" customHeight="1" spans="3:3">
      <c r="C7806" s="6"/>
    </row>
    <row r="7807" customHeight="1" spans="3:3">
      <c r="C7807" s="6"/>
    </row>
    <row r="7808" customHeight="1" spans="3:3">
      <c r="C7808" s="6"/>
    </row>
    <row r="7809" customHeight="1" spans="3:3">
      <c r="C7809" s="6"/>
    </row>
    <row r="7810" customHeight="1" spans="3:3">
      <c r="C7810" s="6"/>
    </row>
    <row r="7811" customHeight="1" spans="3:3">
      <c r="C7811" s="6"/>
    </row>
    <row r="7812" customHeight="1" spans="3:3">
      <c r="C7812" s="6"/>
    </row>
    <row r="7813" customHeight="1" spans="3:3">
      <c r="C7813" s="6"/>
    </row>
    <row r="7814" customHeight="1" spans="3:3">
      <c r="C7814" s="6"/>
    </row>
    <row r="7815" customHeight="1" spans="3:3">
      <c r="C7815" s="6"/>
    </row>
    <row r="7816" customHeight="1" spans="3:3">
      <c r="C7816" s="6"/>
    </row>
    <row r="7817" customHeight="1" spans="3:3">
      <c r="C7817" s="6"/>
    </row>
    <row r="7818" customHeight="1" spans="3:3">
      <c r="C7818" s="6"/>
    </row>
    <row r="7819" customHeight="1" spans="3:3">
      <c r="C7819" s="6"/>
    </row>
    <row r="7820" customHeight="1" spans="3:3">
      <c r="C7820" s="6"/>
    </row>
    <row r="7821" customHeight="1" spans="3:3">
      <c r="C7821" s="6"/>
    </row>
    <row r="7822" customHeight="1" spans="3:3">
      <c r="C7822" s="6"/>
    </row>
    <row r="7823" customHeight="1" spans="3:3">
      <c r="C7823" s="6"/>
    </row>
    <row r="7824" customHeight="1" spans="3:3">
      <c r="C7824" s="6"/>
    </row>
    <row r="7825" customHeight="1" spans="3:3">
      <c r="C7825" s="6"/>
    </row>
    <row r="7826" customHeight="1" spans="3:3">
      <c r="C7826" s="6"/>
    </row>
    <row r="7827" customHeight="1" spans="3:3">
      <c r="C7827" s="6"/>
    </row>
    <row r="7828" customHeight="1" spans="3:3">
      <c r="C7828" s="6"/>
    </row>
    <row r="7829" customHeight="1" spans="3:3">
      <c r="C7829" s="6"/>
    </row>
    <row r="7830" customHeight="1" spans="3:3">
      <c r="C7830" s="6"/>
    </row>
    <row r="7831" customHeight="1" spans="3:3">
      <c r="C7831" s="6"/>
    </row>
    <row r="7832" customHeight="1" spans="3:3">
      <c r="C7832" s="6"/>
    </row>
    <row r="7833" customHeight="1" spans="3:3">
      <c r="C7833" s="6"/>
    </row>
    <row r="7834" customHeight="1" spans="3:3">
      <c r="C7834" s="6"/>
    </row>
    <row r="7835" customHeight="1" spans="3:3">
      <c r="C7835" s="6"/>
    </row>
    <row r="7836" customHeight="1" spans="3:3">
      <c r="C7836" s="6"/>
    </row>
    <row r="7837" customHeight="1" spans="3:3">
      <c r="C7837" s="6"/>
    </row>
    <row r="7838" customHeight="1" spans="3:3">
      <c r="C7838" s="6"/>
    </row>
    <row r="7839" customHeight="1" spans="3:3">
      <c r="C7839" s="6"/>
    </row>
    <row r="7840" customHeight="1" spans="3:3">
      <c r="C7840" s="6"/>
    </row>
    <row r="7841" customHeight="1" spans="3:3">
      <c r="C7841" s="6"/>
    </row>
    <row r="7842" customHeight="1" spans="3:3">
      <c r="C7842" s="6"/>
    </row>
    <row r="7843" customHeight="1" spans="3:3">
      <c r="C7843" s="6"/>
    </row>
    <row r="7844" customHeight="1" spans="3:3">
      <c r="C7844" s="6"/>
    </row>
    <row r="7845" customHeight="1" spans="3:3">
      <c r="C7845" s="6"/>
    </row>
    <row r="7846" customHeight="1" spans="3:3">
      <c r="C7846" s="6"/>
    </row>
    <row r="7847" customHeight="1" spans="3:3">
      <c r="C7847" s="6"/>
    </row>
    <row r="7848" customHeight="1" spans="3:3">
      <c r="C7848" s="6"/>
    </row>
    <row r="7849" customHeight="1" spans="3:3">
      <c r="C7849" s="6"/>
    </row>
    <row r="7850" customHeight="1" spans="3:3">
      <c r="C7850" s="6"/>
    </row>
    <row r="7851" customHeight="1" spans="3:3">
      <c r="C7851" s="6"/>
    </row>
    <row r="7852" customHeight="1" spans="3:3">
      <c r="C7852" s="6"/>
    </row>
    <row r="7853" customHeight="1" spans="3:3">
      <c r="C7853" s="6"/>
    </row>
    <row r="7854" customHeight="1" spans="3:3">
      <c r="C7854" s="6"/>
    </row>
    <row r="7855" customHeight="1" spans="3:3">
      <c r="C7855" s="6"/>
    </row>
    <row r="7856" customHeight="1" spans="3:3">
      <c r="C7856" s="6"/>
    </row>
    <row r="7857" customHeight="1" spans="3:3">
      <c r="C7857" s="6"/>
    </row>
    <row r="7858" customHeight="1" spans="3:3">
      <c r="C7858" s="6"/>
    </row>
    <row r="7859" customHeight="1" spans="3:3">
      <c r="C7859" s="6"/>
    </row>
    <row r="7860" customHeight="1" spans="3:3">
      <c r="C7860" s="6"/>
    </row>
    <row r="7861" customHeight="1" spans="3:3">
      <c r="C7861" s="6"/>
    </row>
    <row r="7862" customHeight="1" spans="3:3">
      <c r="C7862" s="6"/>
    </row>
    <row r="7863" customHeight="1" spans="3:3">
      <c r="C7863" s="6"/>
    </row>
    <row r="7864" customHeight="1" spans="3:3">
      <c r="C7864" s="6"/>
    </row>
    <row r="7865" customHeight="1" spans="3:3">
      <c r="C7865" s="6"/>
    </row>
    <row r="7866" customHeight="1" spans="3:3">
      <c r="C7866" s="6"/>
    </row>
    <row r="7867" customHeight="1" spans="3:3">
      <c r="C7867" s="6"/>
    </row>
    <row r="7868" customHeight="1" spans="3:3">
      <c r="C7868" s="6"/>
    </row>
    <row r="7869" customHeight="1" spans="3:3">
      <c r="C7869" s="6"/>
    </row>
    <row r="7870" customHeight="1" spans="3:3">
      <c r="C7870" s="6"/>
    </row>
    <row r="7871" customHeight="1" spans="3:3">
      <c r="C7871" s="6"/>
    </row>
    <row r="7872" customHeight="1" spans="3:3">
      <c r="C7872" s="6"/>
    </row>
    <row r="7873" customHeight="1" spans="3:3">
      <c r="C7873" s="6"/>
    </row>
    <row r="7874" customHeight="1" spans="3:3">
      <c r="C7874" s="6"/>
    </row>
    <row r="7875" customHeight="1" spans="3:3">
      <c r="C7875" s="6"/>
    </row>
    <row r="7876" customHeight="1" spans="3:3">
      <c r="C7876" s="6"/>
    </row>
    <row r="7877" customHeight="1" spans="3:3">
      <c r="C7877" s="6"/>
    </row>
    <row r="7878" customHeight="1" spans="3:3">
      <c r="C7878" s="6"/>
    </row>
    <row r="7879" customHeight="1" spans="3:3">
      <c r="C7879" s="6"/>
    </row>
    <row r="7880" customHeight="1" spans="3:3">
      <c r="C7880" s="6"/>
    </row>
    <row r="7881" customHeight="1" spans="3:3">
      <c r="C7881" s="6"/>
    </row>
    <row r="7882" customHeight="1" spans="3:3">
      <c r="C7882" s="6"/>
    </row>
    <row r="7883" customHeight="1" spans="3:3">
      <c r="C7883" s="6"/>
    </row>
    <row r="7884" customHeight="1" spans="3:3">
      <c r="C7884" s="6"/>
    </row>
    <row r="7885" customHeight="1" spans="3:3">
      <c r="C7885" s="6"/>
    </row>
    <row r="7886" customHeight="1" spans="3:3">
      <c r="C7886" s="6"/>
    </row>
    <row r="7887" customHeight="1" spans="3:3">
      <c r="C7887" s="6"/>
    </row>
    <row r="7888" customHeight="1" spans="3:3">
      <c r="C7888" s="6"/>
    </row>
    <row r="7889" customHeight="1" spans="3:3">
      <c r="C7889" s="6"/>
    </row>
    <row r="7890" customHeight="1" spans="3:3">
      <c r="C7890" s="6"/>
    </row>
    <row r="7891" customHeight="1" spans="3:3">
      <c r="C7891" s="6"/>
    </row>
    <row r="7892" customHeight="1" spans="3:3">
      <c r="C7892" s="6"/>
    </row>
    <row r="7893" customHeight="1" spans="3:3">
      <c r="C7893" s="6"/>
    </row>
    <row r="7894" customHeight="1" spans="3:3">
      <c r="C7894" s="6"/>
    </row>
    <row r="7895" customHeight="1" spans="3:3">
      <c r="C7895" s="6"/>
    </row>
    <row r="7896" customHeight="1" spans="3:3">
      <c r="C7896" s="6"/>
    </row>
    <row r="7897" customHeight="1" spans="3:3">
      <c r="C7897" s="6"/>
    </row>
    <row r="7898" customHeight="1" spans="3:3">
      <c r="C7898" s="6"/>
    </row>
    <row r="7899" customHeight="1" spans="3:3">
      <c r="C7899" s="6"/>
    </row>
    <row r="7900" customHeight="1" spans="3:3">
      <c r="C7900" s="6"/>
    </row>
    <row r="7901" customHeight="1" spans="3:3">
      <c r="C7901" s="6"/>
    </row>
    <row r="7902" customHeight="1" spans="3:3">
      <c r="C7902" s="6"/>
    </row>
    <row r="7903" customHeight="1" spans="3:3">
      <c r="C7903" s="6"/>
    </row>
    <row r="7904" customHeight="1" spans="3:3">
      <c r="C7904" s="6"/>
    </row>
    <row r="7905" customHeight="1" spans="3:3">
      <c r="C7905" s="6"/>
    </row>
    <row r="7906" customHeight="1" spans="3:3">
      <c r="C7906" s="6"/>
    </row>
    <row r="7907" customHeight="1" spans="3:3">
      <c r="C7907" s="6"/>
    </row>
    <row r="7908" customHeight="1" spans="3:3">
      <c r="C7908" s="6"/>
    </row>
    <row r="7909" customHeight="1" spans="3:3">
      <c r="C7909" s="6"/>
    </row>
    <row r="7910" customHeight="1" spans="3:3">
      <c r="C7910" s="6"/>
    </row>
    <row r="7911" customHeight="1" spans="3:3">
      <c r="C7911" s="6"/>
    </row>
    <row r="7912" customHeight="1" spans="3:3">
      <c r="C7912" s="6"/>
    </row>
    <row r="7913" customHeight="1" spans="3:3">
      <c r="C7913" s="6"/>
    </row>
    <row r="7914" customHeight="1" spans="3:3">
      <c r="C7914" s="6"/>
    </row>
    <row r="7915" customHeight="1" spans="3:3">
      <c r="C7915" s="6"/>
    </row>
    <row r="7916" customHeight="1" spans="3:3">
      <c r="C7916" s="6"/>
    </row>
    <row r="7917" customHeight="1" spans="3:3">
      <c r="C7917" s="6"/>
    </row>
    <row r="7918" customHeight="1" spans="3:3">
      <c r="C7918" s="6"/>
    </row>
    <row r="7919" customHeight="1" spans="3:3">
      <c r="C7919" s="6"/>
    </row>
    <row r="7920" customHeight="1" spans="3:3">
      <c r="C7920" s="6"/>
    </row>
    <row r="7921" customHeight="1" spans="3:3">
      <c r="C7921" s="6"/>
    </row>
    <row r="7922" customHeight="1" spans="3:3">
      <c r="C7922" s="6"/>
    </row>
    <row r="7923" customHeight="1" spans="3:3">
      <c r="C7923" s="6"/>
    </row>
    <row r="7924" customHeight="1" spans="3:3">
      <c r="C7924" s="6"/>
    </row>
    <row r="7925" customHeight="1" spans="3:3">
      <c r="C7925" s="6"/>
    </row>
    <row r="7926" customHeight="1" spans="3:3">
      <c r="C7926" s="6"/>
    </row>
    <row r="7927" customHeight="1" spans="3:3">
      <c r="C7927" s="6"/>
    </row>
    <row r="7928" customHeight="1" spans="3:3">
      <c r="C7928" s="6"/>
    </row>
    <row r="7929" customHeight="1" spans="3:3">
      <c r="C7929" s="6"/>
    </row>
    <row r="7930" customHeight="1" spans="3:3">
      <c r="C7930" s="6"/>
    </row>
    <row r="7931" customHeight="1" spans="3:3">
      <c r="C7931" s="6"/>
    </row>
    <row r="7932" customHeight="1" spans="3:3">
      <c r="C7932" s="6"/>
    </row>
    <row r="7933" customHeight="1" spans="3:3">
      <c r="C7933" s="6"/>
    </row>
    <row r="7934" customHeight="1" spans="3:3">
      <c r="C7934" s="6"/>
    </row>
    <row r="7935" customHeight="1" spans="3:3">
      <c r="C7935" s="6"/>
    </row>
    <row r="7936" customHeight="1" spans="3:3">
      <c r="C7936" s="6"/>
    </row>
    <row r="7937" customHeight="1" spans="3:3">
      <c r="C7937" s="6"/>
    </row>
    <row r="7938" customHeight="1" spans="3:3">
      <c r="C7938" s="6"/>
    </row>
    <row r="7939" customHeight="1" spans="3:3">
      <c r="C7939" s="6"/>
    </row>
    <row r="7940" customHeight="1" spans="3:3">
      <c r="C7940" s="6"/>
    </row>
    <row r="7941" customHeight="1" spans="3:3">
      <c r="C7941" s="6"/>
    </row>
    <row r="7942" customHeight="1" spans="3:3">
      <c r="C7942" s="6"/>
    </row>
    <row r="7943" customHeight="1" spans="3:3">
      <c r="C7943" s="6"/>
    </row>
    <row r="7944" customHeight="1" spans="3:3">
      <c r="C7944" s="6"/>
    </row>
    <row r="7945" customHeight="1" spans="3:3">
      <c r="C7945" s="6"/>
    </row>
    <row r="7946" customHeight="1" spans="3:3">
      <c r="C7946" s="6"/>
    </row>
    <row r="7947" customHeight="1" spans="3:3">
      <c r="C7947" s="6"/>
    </row>
    <row r="7948" customHeight="1" spans="3:3">
      <c r="C7948" s="6"/>
    </row>
    <row r="7949" customHeight="1" spans="3:3">
      <c r="C7949" s="6"/>
    </row>
    <row r="7950" customHeight="1" spans="3:3">
      <c r="C7950" s="6"/>
    </row>
    <row r="7951" customHeight="1" spans="3:3">
      <c r="C7951" s="6"/>
    </row>
    <row r="7952" customHeight="1" spans="3:3">
      <c r="C7952" s="6"/>
    </row>
    <row r="7953" customHeight="1" spans="3:3">
      <c r="C7953" s="6"/>
    </row>
    <row r="7954" customHeight="1" spans="3:3">
      <c r="C7954" s="6"/>
    </row>
    <row r="7955" customHeight="1" spans="3:3">
      <c r="C7955" s="6"/>
    </row>
    <row r="7956" customHeight="1" spans="3:3">
      <c r="C7956" s="6"/>
    </row>
    <row r="7957" customHeight="1" spans="3:3">
      <c r="C7957" s="6"/>
    </row>
    <row r="7958" customHeight="1" spans="3:3">
      <c r="C7958" s="6"/>
    </row>
    <row r="7959" customHeight="1" spans="3:3">
      <c r="C7959" s="6"/>
    </row>
    <row r="7960" customHeight="1" spans="3:3">
      <c r="C7960" s="6"/>
    </row>
    <row r="7961" customHeight="1" spans="3:3">
      <c r="C7961" s="6"/>
    </row>
    <row r="7962" customHeight="1" spans="3:3">
      <c r="C7962" s="6"/>
    </row>
    <row r="7963" customHeight="1" spans="3:3">
      <c r="C7963" s="6"/>
    </row>
    <row r="7964" customHeight="1" spans="3:3">
      <c r="C7964" s="6"/>
    </row>
    <row r="7965" customHeight="1" spans="3:3">
      <c r="C7965" s="6"/>
    </row>
    <row r="7966" customHeight="1" spans="3:3">
      <c r="C7966" s="6"/>
    </row>
    <row r="7967" customHeight="1" spans="3:3">
      <c r="C7967" s="6"/>
    </row>
    <row r="7968" customHeight="1" spans="3:3">
      <c r="C7968" s="6"/>
    </row>
    <row r="7969" customHeight="1" spans="3:3">
      <c r="C7969" s="6"/>
    </row>
    <row r="7970" customHeight="1" spans="3:3">
      <c r="C7970" s="6"/>
    </row>
    <row r="7971" customHeight="1" spans="3:3">
      <c r="C7971" s="6"/>
    </row>
    <row r="7972" customHeight="1" spans="3:3">
      <c r="C7972" s="6"/>
    </row>
    <row r="7973" customHeight="1" spans="3:3">
      <c r="C7973" s="6"/>
    </row>
    <row r="7974" customHeight="1" spans="3:3">
      <c r="C7974" s="6"/>
    </row>
    <row r="7975" customHeight="1" spans="3:3">
      <c r="C7975" s="6"/>
    </row>
    <row r="7976" customHeight="1" spans="3:3">
      <c r="C7976" s="6"/>
    </row>
    <row r="7977" customHeight="1" spans="3:3">
      <c r="C7977" s="6"/>
    </row>
    <row r="7978" customHeight="1" spans="3:3">
      <c r="C7978" s="6"/>
    </row>
    <row r="7979" customHeight="1" spans="3:3">
      <c r="C7979" s="6"/>
    </row>
    <row r="7980" customHeight="1" spans="3:3">
      <c r="C7980" s="6"/>
    </row>
    <row r="7981" customHeight="1" spans="3:3">
      <c r="C7981" s="6"/>
    </row>
    <row r="7982" customHeight="1" spans="3:3">
      <c r="C7982" s="6"/>
    </row>
    <row r="7983" customHeight="1" spans="3:3">
      <c r="C7983" s="6"/>
    </row>
    <row r="7984" customHeight="1" spans="3:3">
      <c r="C7984" s="6"/>
    </row>
    <row r="7985" customHeight="1" spans="3:3">
      <c r="C7985" s="6"/>
    </row>
    <row r="7986" customHeight="1" spans="3:3">
      <c r="C7986" s="6"/>
    </row>
    <row r="7987" customHeight="1" spans="3:3">
      <c r="C7987" s="6"/>
    </row>
    <row r="7988" customHeight="1" spans="3:3">
      <c r="C7988" s="6"/>
    </row>
    <row r="7989" customHeight="1" spans="3:3">
      <c r="C7989" s="6"/>
    </row>
    <row r="7990" customHeight="1" spans="3:3">
      <c r="C7990" s="6"/>
    </row>
    <row r="7991" customHeight="1" spans="3:3">
      <c r="C7991" s="6"/>
    </row>
    <row r="7992" customHeight="1" spans="3:3">
      <c r="C7992" s="6"/>
    </row>
    <row r="7993" customHeight="1" spans="3:3">
      <c r="C7993" s="6"/>
    </row>
    <row r="7994" customHeight="1" spans="3:3">
      <c r="C7994" s="6"/>
    </row>
    <row r="7995" customHeight="1" spans="3:3">
      <c r="C7995" s="6"/>
    </row>
    <row r="7996" customHeight="1" spans="3:3">
      <c r="C7996" s="6"/>
    </row>
    <row r="7997" customHeight="1" spans="3:3">
      <c r="C7997" s="6"/>
    </row>
    <row r="7998" customHeight="1" spans="3:3">
      <c r="C7998" s="6"/>
    </row>
    <row r="7999" customHeight="1" spans="3:3">
      <c r="C7999" s="6"/>
    </row>
    <row r="8000" customHeight="1" spans="3:3">
      <c r="C8000" s="6"/>
    </row>
    <row r="8001" customHeight="1" spans="3:3">
      <c r="C8001" s="6"/>
    </row>
    <row r="8002" customHeight="1" spans="3:3">
      <c r="C8002" s="6"/>
    </row>
    <row r="8003" customHeight="1" spans="3:3">
      <c r="C8003" s="6"/>
    </row>
    <row r="8004" customHeight="1" spans="3:3">
      <c r="C8004" s="6"/>
    </row>
    <row r="8005" customHeight="1" spans="3:3">
      <c r="C8005" s="6"/>
    </row>
    <row r="8006" customHeight="1" spans="3:3">
      <c r="C8006" s="6"/>
    </row>
    <row r="8007" customHeight="1" spans="3:3">
      <c r="C8007" s="6"/>
    </row>
    <row r="8008" customHeight="1" spans="3:3">
      <c r="C8008" s="6"/>
    </row>
    <row r="8009" customHeight="1" spans="3:3">
      <c r="C8009" s="6"/>
    </row>
    <row r="8010" customHeight="1" spans="3:3">
      <c r="C8010" s="6"/>
    </row>
    <row r="8011" customHeight="1" spans="3:3">
      <c r="C8011" s="6"/>
    </row>
    <row r="8012" customHeight="1" spans="3:3">
      <c r="C8012" s="6"/>
    </row>
    <row r="8013" customHeight="1" spans="3:3">
      <c r="C8013" s="6"/>
    </row>
    <row r="8014" customHeight="1" spans="3:3">
      <c r="C8014" s="6"/>
    </row>
    <row r="8015" customHeight="1" spans="3:3">
      <c r="C8015" s="6"/>
    </row>
    <row r="8016" customHeight="1" spans="3:3">
      <c r="C8016" s="6"/>
    </row>
    <row r="8017" customHeight="1" spans="3:3">
      <c r="C8017" s="6"/>
    </row>
    <row r="8018" customHeight="1" spans="3:3">
      <c r="C8018" s="6"/>
    </row>
    <row r="8019" customHeight="1" spans="3:3">
      <c r="C8019" s="6"/>
    </row>
    <row r="8020" customHeight="1" spans="3:3">
      <c r="C8020" s="6"/>
    </row>
    <row r="8021" customHeight="1" spans="3:3">
      <c r="C8021" s="6"/>
    </row>
    <row r="8022" customHeight="1" spans="3:3">
      <c r="C8022" s="6"/>
    </row>
    <row r="8023" customHeight="1" spans="3:3">
      <c r="C8023" s="6"/>
    </row>
    <row r="8024" customHeight="1" spans="3:3">
      <c r="C8024" s="6"/>
    </row>
    <row r="8025" customHeight="1" spans="3:3">
      <c r="C8025" s="6"/>
    </row>
    <row r="8026" customHeight="1" spans="3:3">
      <c r="C8026" s="6"/>
    </row>
    <row r="8027" customHeight="1" spans="3:3">
      <c r="C8027" s="6"/>
    </row>
    <row r="8028" customHeight="1" spans="3:3">
      <c r="C8028" s="6"/>
    </row>
    <row r="8029" customHeight="1" spans="3:3">
      <c r="C8029" s="6"/>
    </row>
    <row r="8030" customHeight="1" spans="3:3">
      <c r="C8030" s="6"/>
    </row>
    <row r="8031" customHeight="1" spans="3:3">
      <c r="C8031" s="6"/>
    </row>
    <row r="8032" customHeight="1" spans="3:3">
      <c r="C8032" s="6"/>
    </row>
    <row r="8033" customHeight="1" spans="3:3">
      <c r="C8033" s="6"/>
    </row>
    <row r="8034" customHeight="1" spans="3:3">
      <c r="C8034" s="6"/>
    </row>
    <row r="8035" customHeight="1" spans="3:3">
      <c r="C8035" s="6"/>
    </row>
    <row r="8036" customHeight="1" spans="3:3">
      <c r="C8036" s="6"/>
    </row>
    <row r="8037" customHeight="1" spans="3:3">
      <c r="C8037" s="6"/>
    </row>
    <row r="8038" customHeight="1" spans="3:3">
      <c r="C8038" s="6"/>
    </row>
    <row r="8039" customHeight="1" spans="3:3">
      <c r="C8039" s="6"/>
    </row>
    <row r="8040" customHeight="1" spans="3:3">
      <c r="C8040" s="6"/>
    </row>
    <row r="8041" customHeight="1" spans="3:3">
      <c r="C8041" s="6"/>
    </row>
    <row r="8042" customHeight="1" spans="3:3">
      <c r="C8042" s="6"/>
    </row>
    <row r="8043" customHeight="1" spans="3:3">
      <c r="C8043" s="6"/>
    </row>
    <row r="8044" customHeight="1" spans="3:3">
      <c r="C8044" s="6"/>
    </row>
    <row r="8045" customHeight="1" spans="3:3">
      <c r="C8045" s="6"/>
    </row>
    <row r="8046" customHeight="1" spans="3:3">
      <c r="C8046" s="6"/>
    </row>
    <row r="8047" customHeight="1" spans="3:3">
      <c r="C8047" s="6"/>
    </row>
    <row r="8048" customHeight="1" spans="3:3">
      <c r="C8048" s="6"/>
    </row>
    <row r="8049" customHeight="1" spans="3:3">
      <c r="C8049" s="6"/>
    </row>
    <row r="8050" customHeight="1" spans="3:3">
      <c r="C8050" s="6"/>
    </row>
    <row r="8051" customHeight="1" spans="3:3">
      <c r="C8051" s="6"/>
    </row>
    <row r="8052" customHeight="1" spans="3:3">
      <c r="C8052" s="6"/>
    </row>
    <row r="8053" customHeight="1" spans="3:3">
      <c r="C8053" s="6"/>
    </row>
    <row r="8054" customHeight="1" spans="3:3">
      <c r="C8054" s="6"/>
    </row>
    <row r="8055" customHeight="1" spans="3:3">
      <c r="C8055" s="6"/>
    </row>
    <row r="8056" customHeight="1" spans="3:3">
      <c r="C8056" s="6"/>
    </row>
    <row r="8057" customHeight="1" spans="3:3">
      <c r="C8057" s="6"/>
    </row>
    <row r="8058" customHeight="1" spans="3:3">
      <c r="C8058" s="6"/>
    </row>
    <row r="8059" customHeight="1" spans="3:3">
      <c r="C8059" s="6"/>
    </row>
    <row r="8060" customHeight="1" spans="3:3">
      <c r="C8060" s="6"/>
    </row>
    <row r="8061" customHeight="1" spans="3:3">
      <c r="C8061" s="6"/>
    </row>
    <row r="8062" customHeight="1" spans="3:3">
      <c r="C8062" s="6"/>
    </row>
    <row r="8063" customHeight="1" spans="3:3">
      <c r="C8063" s="6"/>
    </row>
    <row r="8064" customHeight="1" spans="3:3">
      <c r="C8064" s="6"/>
    </row>
    <row r="8065" customHeight="1" spans="3:3">
      <c r="C8065" s="6"/>
    </row>
    <row r="8066" customHeight="1" spans="3:3">
      <c r="C8066" s="6"/>
    </row>
    <row r="8067" customHeight="1" spans="3:3">
      <c r="C8067" s="6"/>
    </row>
    <row r="8068" customHeight="1" spans="3:3">
      <c r="C8068" s="6"/>
    </row>
    <row r="8069" customHeight="1" spans="3:3">
      <c r="C8069" s="6"/>
    </row>
    <row r="8070" customHeight="1" spans="3:3">
      <c r="C8070" s="6"/>
    </row>
    <row r="8071" customHeight="1" spans="3:3">
      <c r="C8071" s="6"/>
    </row>
    <row r="8072" customHeight="1" spans="3:3">
      <c r="C8072" s="6"/>
    </row>
    <row r="8073" customHeight="1" spans="3:3">
      <c r="C8073" s="6"/>
    </row>
    <row r="8074" customHeight="1" spans="3:3">
      <c r="C8074" s="6"/>
    </row>
    <row r="8075" customHeight="1" spans="3:3">
      <c r="C8075" s="6"/>
    </row>
    <row r="8076" customHeight="1" spans="3:3">
      <c r="C8076" s="6"/>
    </row>
    <row r="8077" customHeight="1" spans="3:3">
      <c r="C8077" s="6"/>
    </row>
    <row r="8078" customHeight="1" spans="3:3">
      <c r="C8078" s="6"/>
    </row>
    <row r="8079" customHeight="1" spans="3:3">
      <c r="C8079" s="6"/>
    </row>
    <row r="8080" customHeight="1" spans="3:3">
      <c r="C8080" s="6"/>
    </row>
    <row r="8081" customHeight="1" spans="3:3">
      <c r="C8081" s="6"/>
    </row>
    <row r="8082" customHeight="1" spans="3:3">
      <c r="C8082" s="6"/>
    </row>
    <row r="8083" customHeight="1" spans="3:3">
      <c r="C8083" s="6"/>
    </row>
    <row r="8084" customHeight="1" spans="3:3">
      <c r="C8084" s="6"/>
    </row>
    <row r="8085" customHeight="1" spans="3:3">
      <c r="C8085" s="6"/>
    </row>
    <row r="8086" customHeight="1" spans="3:3">
      <c r="C8086" s="6"/>
    </row>
    <row r="8087" customHeight="1" spans="3:3">
      <c r="C8087" s="6"/>
    </row>
    <row r="8088" customHeight="1" spans="3:3">
      <c r="C8088" s="6"/>
    </row>
    <row r="8089" customHeight="1" spans="3:3">
      <c r="C8089" s="6"/>
    </row>
    <row r="8090" customHeight="1" spans="3:3">
      <c r="C8090" s="6"/>
    </row>
    <row r="8091" customHeight="1" spans="3:3">
      <c r="C8091" s="6"/>
    </row>
    <row r="8092" customHeight="1" spans="3:3">
      <c r="C8092" s="6"/>
    </row>
    <row r="8093" customHeight="1" spans="3:3">
      <c r="C8093" s="6"/>
    </row>
    <row r="8094" customHeight="1" spans="3:3">
      <c r="C8094" s="6"/>
    </row>
    <row r="8095" customHeight="1" spans="3:3">
      <c r="C8095" s="6"/>
    </row>
    <row r="8096" customHeight="1" spans="3:3">
      <c r="C8096" s="6"/>
    </row>
    <row r="8097" customHeight="1" spans="3:3">
      <c r="C8097" s="6"/>
    </row>
    <row r="8098" customHeight="1" spans="3:3">
      <c r="C8098" s="6"/>
    </row>
    <row r="8099" customHeight="1" spans="3:3">
      <c r="C8099" s="6"/>
    </row>
    <row r="8100" customHeight="1" spans="3:3">
      <c r="C8100" s="6"/>
    </row>
    <row r="8101" customHeight="1" spans="3:3">
      <c r="C8101" s="6"/>
    </row>
    <row r="8102" customHeight="1" spans="3:3">
      <c r="C8102" s="6"/>
    </row>
    <row r="8103" customHeight="1" spans="3:3">
      <c r="C8103" s="6"/>
    </row>
    <row r="8104" customHeight="1" spans="3:3">
      <c r="C8104" s="6"/>
    </row>
    <row r="8105" customHeight="1" spans="3:3">
      <c r="C8105" s="6"/>
    </row>
    <row r="8106" customHeight="1" spans="3:3">
      <c r="C8106" s="6"/>
    </row>
    <row r="8107" customHeight="1" spans="3:3">
      <c r="C8107" s="6"/>
    </row>
    <row r="8108" customHeight="1" spans="3:3">
      <c r="C8108" s="6"/>
    </row>
    <row r="8109" customHeight="1" spans="3:3">
      <c r="C8109" s="6"/>
    </row>
    <row r="8110" customHeight="1" spans="3:3">
      <c r="C8110" s="6"/>
    </row>
    <row r="8111" customHeight="1" spans="3:3">
      <c r="C8111" s="6"/>
    </row>
    <row r="8112" customHeight="1" spans="3:3">
      <c r="C8112" s="6"/>
    </row>
    <row r="8113" customHeight="1" spans="3:3">
      <c r="C8113" s="6"/>
    </row>
    <row r="8114" customHeight="1" spans="3:3">
      <c r="C8114" s="6"/>
    </row>
    <row r="8115" customHeight="1" spans="3:3">
      <c r="C8115" s="6"/>
    </row>
    <row r="8116" customHeight="1" spans="3:3">
      <c r="C8116" s="6"/>
    </row>
    <row r="8117" customHeight="1" spans="3:3">
      <c r="C8117" s="6"/>
    </row>
    <row r="8118" customHeight="1" spans="3:3">
      <c r="C8118" s="6"/>
    </row>
    <row r="8119" customHeight="1" spans="3:3">
      <c r="C8119" s="6"/>
    </row>
    <row r="8120" customHeight="1" spans="3:3">
      <c r="C8120" s="6"/>
    </row>
    <row r="8121" customHeight="1" spans="3:3">
      <c r="C8121" s="6"/>
    </row>
    <row r="8122" customHeight="1" spans="3:3">
      <c r="C8122" s="6"/>
    </row>
    <row r="8123" customHeight="1" spans="3:3">
      <c r="C8123" s="6"/>
    </row>
    <row r="8124" customHeight="1" spans="3:3">
      <c r="C8124" s="6"/>
    </row>
    <row r="8125" customHeight="1" spans="3:3">
      <c r="C8125" s="6"/>
    </row>
    <row r="8126" customHeight="1" spans="3:3">
      <c r="C8126" s="6"/>
    </row>
    <row r="8127" customHeight="1" spans="3:3">
      <c r="C8127" s="6"/>
    </row>
    <row r="8128" customHeight="1" spans="3:3">
      <c r="C8128" s="6"/>
    </row>
    <row r="8129" customHeight="1" spans="3:3">
      <c r="C8129" s="6"/>
    </row>
    <row r="8130" customHeight="1" spans="3:3">
      <c r="C8130" s="6"/>
    </row>
    <row r="8131" customHeight="1" spans="3:3">
      <c r="C8131" s="6"/>
    </row>
    <row r="8132" customHeight="1" spans="3:3">
      <c r="C8132" s="6"/>
    </row>
    <row r="8133" customHeight="1" spans="3:3">
      <c r="C8133" s="6"/>
    </row>
    <row r="8134" customHeight="1" spans="3:3">
      <c r="C8134" s="6"/>
    </row>
    <row r="8135" customHeight="1" spans="3:3">
      <c r="C8135" s="6"/>
    </row>
    <row r="8136" customHeight="1" spans="3:3">
      <c r="C8136" s="6"/>
    </row>
    <row r="8137" customHeight="1" spans="3:3">
      <c r="C8137" s="6"/>
    </row>
    <row r="8138" customHeight="1" spans="3:3">
      <c r="C8138" s="6"/>
    </row>
    <row r="8139" customHeight="1" spans="3:3">
      <c r="C8139" s="6"/>
    </row>
    <row r="8140" customHeight="1" spans="3:3">
      <c r="C8140" s="6"/>
    </row>
    <row r="8141" customHeight="1" spans="3:3">
      <c r="C8141" s="6"/>
    </row>
    <row r="8142" customHeight="1" spans="3:3">
      <c r="C8142" s="6"/>
    </row>
    <row r="8143" customHeight="1" spans="3:3">
      <c r="C8143" s="6"/>
    </row>
    <row r="8144" customHeight="1" spans="3:3">
      <c r="C8144" s="6"/>
    </row>
    <row r="8145" customHeight="1" spans="3:3">
      <c r="C8145" s="6"/>
    </row>
    <row r="8146" customHeight="1" spans="3:3">
      <c r="C8146" s="6"/>
    </row>
    <row r="8147" customHeight="1" spans="3:3">
      <c r="C8147" s="6"/>
    </row>
    <row r="8148" customHeight="1" spans="3:3">
      <c r="C8148" s="6"/>
    </row>
    <row r="8149" customHeight="1" spans="3:3">
      <c r="C8149" s="6"/>
    </row>
    <row r="8150" customHeight="1" spans="3:3">
      <c r="C8150" s="6"/>
    </row>
    <row r="8151" customHeight="1" spans="3:3">
      <c r="C8151" s="6"/>
    </row>
    <row r="8152" customHeight="1" spans="3:3">
      <c r="C8152" s="6"/>
    </row>
    <row r="8153" customHeight="1" spans="3:3">
      <c r="C8153" s="6"/>
    </row>
    <row r="8154" customHeight="1" spans="3:3">
      <c r="C8154" s="6"/>
    </row>
    <row r="8155" customHeight="1" spans="3:3">
      <c r="C8155" s="6"/>
    </row>
    <row r="8156" customHeight="1" spans="3:3">
      <c r="C8156" s="6"/>
    </row>
    <row r="8157" customHeight="1" spans="3:3">
      <c r="C8157" s="6"/>
    </row>
    <row r="8158" customHeight="1" spans="3:3">
      <c r="C8158" s="6"/>
    </row>
    <row r="8159" customHeight="1" spans="3:3">
      <c r="C8159" s="6"/>
    </row>
    <row r="8160" customHeight="1" spans="3:3">
      <c r="C8160" s="6"/>
    </row>
    <row r="8161" customHeight="1" spans="3:3">
      <c r="C8161" s="6"/>
    </row>
    <row r="8162" customHeight="1" spans="3:3">
      <c r="C8162" s="6"/>
    </row>
    <row r="8163" customHeight="1" spans="3:3">
      <c r="C8163" s="6"/>
    </row>
    <row r="8164" customHeight="1" spans="3:3">
      <c r="C8164" s="6"/>
    </row>
    <row r="8165" customHeight="1" spans="3:3">
      <c r="C8165" s="6"/>
    </row>
    <row r="8166" customHeight="1" spans="3:3">
      <c r="C8166" s="6"/>
    </row>
    <row r="8167" customHeight="1" spans="3:3">
      <c r="C8167" s="6"/>
    </row>
    <row r="8168" customHeight="1" spans="3:3">
      <c r="C8168" s="6"/>
    </row>
    <row r="8169" customHeight="1" spans="3:3">
      <c r="C8169" s="6"/>
    </row>
    <row r="8170" customHeight="1" spans="3:3">
      <c r="C8170" s="6"/>
    </row>
    <row r="8171" customHeight="1" spans="3:3">
      <c r="C8171" s="6"/>
    </row>
    <row r="8172" customHeight="1" spans="3:3">
      <c r="C8172" s="6"/>
    </row>
    <row r="8173" customHeight="1" spans="3:3">
      <c r="C8173" s="6"/>
    </row>
    <row r="8174" customHeight="1" spans="3:3">
      <c r="C8174" s="6"/>
    </row>
    <row r="8175" customHeight="1" spans="3:3">
      <c r="C8175" s="6"/>
    </row>
    <row r="8176" customHeight="1" spans="3:3">
      <c r="C8176" s="6"/>
    </row>
    <row r="8177" customHeight="1" spans="3:3">
      <c r="C8177" s="6"/>
    </row>
    <row r="8178" customHeight="1" spans="3:3">
      <c r="C8178" s="6"/>
    </row>
    <row r="8179" customHeight="1" spans="3:3">
      <c r="C8179" s="6"/>
    </row>
    <row r="8180" customHeight="1" spans="3:3">
      <c r="C8180" s="6"/>
    </row>
    <row r="8181" customHeight="1" spans="3:3">
      <c r="C8181" s="6"/>
    </row>
    <row r="8182" customHeight="1" spans="3:3">
      <c r="C8182" s="6"/>
    </row>
    <row r="8183" customHeight="1" spans="3:3">
      <c r="C8183" s="6"/>
    </row>
    <row r="8184" customHeight="1" spans="3:3">
      <c r="C8184" s="6"/>
    </row>
    <row r="8185" customHeight="1" spans="3:3">
      <c r="C8185" s="6"/>
    </row>
    <row r="8186" customHeight="1" spans="3:3">
      <c r="C8186" s="6"/>
    </row>
    <row r="8187" customHeight="1" spans="3:3">
      <c r="C8187" s="6"/>
    </row>
    <row r="8188" customHeight="1" spans="3:3">
      <c r="C8188" s="6"/>
    </row>
    <row r="8189" customHeight="1" spans="3:3">
      <c r="C8189" s="6"/>
    </row>
    <row r="8190" customHeight="1" spans="3:3">
      <c r="C8190" s="6"/>
    </row>
    <row r="8191" customHeight="1" spans="3:3">
      <c r="C8191" s="6"/>
    </row>
    <row r="8192" customHeight="1" spans="3:3">
      <c r="C8192" s="6"/>
    </row>
    <row r="8193" customHeight="1" spans="3:3">
      <c r="C8193" s="6"/>
    </row>
    <row r="8194" customHeight="1" spans="3:3">
      <c r="C8194" s="6"/>
    </row>
    <row r="8195" customHeight="1" spans="3:3">
      <c r="C8195" s="6"/>
    </row>
    <row r="8196" customHeight="1" spans="3:3">
      <c r="C8196" s="6"/>
    </row>
    <row r="8197" customHeight="1" spans="3:3">
      <c r="C8197" s="6"/>
    </row>
    <row r="8198" customHeight="1" spans="3:3">
      <c r="C8198" s="6"/>
    </row>
    <row r="8199" customHeight="1" spans="3:3">
      <c r="C8199" s="6"/>
    </row>
    <row r="8200" customHeight="1" spans="3:3">
      <c r="C8200" s="6"/>
    </row>
    <row r="8201" customHeight="1" spans="3:3">
      <c r="C8201" s="6"/>
    </row>
    <row r="8202" customHeight="1" spans="3:3">
      <c r="C8202" s="6"/>
    </row>
    <row r="8203" customHeight="1" spans="3:3">
      <c r="C8203" s="6"/>
    </row>
    <row r="8204" customHeight="1" spans="3:3">
      <c r="C8204" s="6"/>
    </row>
    <row r="8205" customHeight="1" spans="3:3">
      <c r="C8205" s="6"/>
    </row>
    <row r="8206" customHeight="1" spans="3:3">
      <c r="C8206" s="6"/>
    </row>
    <row r="8207" customHeight="1" spans="3:3">
      <c r="C8207" s="6"/>
    </row>
    <row r="8208" customHeight="1" spans="3:3">
      <c r="C8208" s="6"/>
    </row>
    <row r="8209" customHeight="1" spans="3:3">
      <c r="C8209" s="6"/>
    </row>
    <row r="8210" customHeight="1" spans="3:3">
      <c r="C8210" s="6"/>
    </row>
    <row r="8211" customHeight="1" spans="3:3">
      <c r="C8211" s="6"/>
    </row>
    <row r="8212" customHeight="1" spans="3:3">
      <c r="C8212" s="6"/>
    </row>
    <row r="8213" customHeight="1" spans="3:3">
      <c r="C8213" s="6"/>
    </row>
    <row r="8214" customHeight="1" spans="3:3">
      <c r="C8214" s="6"/>
    </row>
    <row r="8215" customHeight="1" spans="3:3">
      <c r="C8215" s="6"/>
    </row>
    <row r="8216" customHeight="1" spans="3:3">
      <c r="C8216" s="6"/>
    </row>
    <row r="8217" customHeight="1" spans="3:3">
      <c r="C8217" s="6"/>
    </row>
    <row r="8218" customHeight="1" spans="3:3">
      <c r="C8218" s="6"/>
    </row>
    <row r="8219" customHeight="1" spans="3:3">
      <c r="C8219" s="6"/>
    </row>
    <row r="8220" customHeight="1" spans="3:3">
      <c r="C8220" s="6"/>
    </row>
    <row r="8221" customHeight="1" spans="3:3">
      <c r="C8221" s="6"/>
    </row>
    <row r="8222" customHeight="1" spans="3:3">
      <c r="C8222" s="6"/>
    </row>
    <row r="8223" customHeight="1" spans="3:3">
      <c r="C8223" s="6"/>
    </row>
    <row r="8224" customHeight="1" spans="3:3">
      <c r="C8224" s="6"/>
    </row>
    <row r="8225" customHeight="1" spans="3:3">
      <c r="C8225" s="6"/>
    </row>
    <row r="8226" customHeight="1" spans="3:3">
      <c r="C8226" s="6"/>
    </row>
    <row r="8227" customHeight="1" spans="3:3">
      <c r="C8227" s="6"/>
    </row>
    <row r="8228" customHeight="1" spans="3:3">
      <c r="C8228" s="6"/>
    </row>
    <row r="8229" customHeight="1" spans="3:3">
      <c r="C8229" s="6"/>
    </row>
    <row r="8230" customHeight="1" spans="3:3">
      <c r="C8230" s="6"/>
    </row>
    <row r="8231" customHeight="1" spans="3:3">
      <c r="C8231" s="6"/>
    </row>
    <row r="8232" customHeight="1" spans="3:3">
      <c r="C8232" s="6"/>
    </row>
    <row r="8233" customHeight="1" spans="3:3">
      <c r="C8233" s="6"/>
    </row>
    <row r="8234" customHeight="1" spans="3:3">
      <c r="C8234" s="6"/>
    </row>
    <row r="8235" customHeight="1" spans="3:3">
      <c r="C8235" s="6"/>
    </row>
    <row r="8236" customHeight="1" spans="3:3">
      <c r="C8236" s="6"/>
    </row>
    <row r="8237" customHeight="1" spans="3:3">
      <c r="C8237" s="6"/>
    </row>
    <row r="8238" customHeight="1" spans="3:3">
      <c r="C8238" s="6"/>
    </row>
    <row r="8239" customHeight="1" spans="3:3">
      <c r="C8239" s="6"/>
    </row>
    <row r="8240" customHeight="1" spans="3:3">
      <c r="C8240" s="6"/>
    </row>
    <row r="8241" customHeight="1" spans="3:3">
      <c r="C8241" s="6"/>
    </row>
    <row r="8242" customHeight="1" spans="3:3">
      <c r="C8242" s="6"/>
    </row>
    <row r="8243" customHeight="1" spans="3:3">
      <c r="C8243" s="6"/>
    </row>
    <row r="8244" customHeight="1" spans="3:3">
      <c r="C8244" s="6"/>
    </row>
    <row r="8245" customHeight="1" spans="3:3">
      <c r="C8245" s="6"/>
    </row>
    <row r="8246" customHeight="1" spans="3:3">
      <c r="C8246" s="6"/>
    </row>
    <row r="8247" customHeight="1" spans="3:3">
      <c r="C8247" s="6"/>
    </row>
    <row r="8248" customHeight="1" spans="3:3">
      <c r="C8248" s="6"/>
    </row>
    <row r="8249" customHeight="1" spans="3:3">
      <c r="C8249" s="6"/>
    </row>
    <row r="8250" customHeight="1" spans="3:3">
      <c r="C8250" s="6"/>
    </row>
    <row r="8251" customHeight="1" spans="3:3">
      <c r="C8251" s="6"/>
    </row>
    <row r="8252" customHeight="1" spans="3:3">
      <c r="C8252" s="6"/>
    </row>
    <row r="8253" customHeight="1" spans="3:3">
      <c r="C8253" s="6"/>
    </row>
    <row r="8254" customHeight="1" spans="3:3">
      <c r="C8254" s="6"/>
    </row>
    <row r="8255" customHeight="1" spans="3:3">
      <c r="C8255" s="6"/>
    </row>
    <row r="8256" customHeight="1" spans="3:3">
      <c r="C8256" s="6"/>
    </row>
    <row r="8257" customHeight="1" spans="3:3">
      <c r="C8257" s="6"/>
    </row>
    <row r="8258" customHeight="1" spans="3:3">
      <c r="C8258" s="6"/>
    </row>
    <row r="8259" customHeight="1" spans="3:3">
      <c r="C8259" s="6"/>
    </row>
    <row r="8260" customHeight="1" spans="3:3">
      <c r="C8260" s="6"/>
    </row>
    <row r="8261" customHeight="1" spans="3:3">
      <c r="C8261" s="6"/>
    </row>
    <row r="8262" customHeight="1" spans="3:3">
      <c r="C8262" s="6"/>
    </row>
    <row r="8263" customHeight="1" spans="3:3">
      <c r="C8263" s="6"/>
    </row>
    <row r="8264" customHeight="1" spans="3:3">
      <c r="C8264" s="6"/>
    </row>
    <row r="8265" customHeight="1" spans="3:3">
      <c r="C8265" s="6"/>
    </row>
    <row r="8266" customHeight="1" spans="3:3">
      <c r="C8266" s="6"/>
    </row>
    <row r="8267" customHeight="1" spans="3:3">
      <c r="C8267" s="6"/>
    </row>
    <row r="8268" customHeight="1" spans="3:3">
      <c r="C8268" s="6"/>
    </row>
    <row r="8269" customHeight="1" spans="3:3">
      <c r="C8269" s="6"/>
    </row>
    <row r="8270" customHeight="1" spans="3:3">
      <c r="C8270" s="6"/>
    </row>
    <row r="8271" customHeight="1" spans="3:3">
      <c r="C8271" s="6"/>
    </row>
    <row r="8272" customHeight="1" spans="3:3">
      <c r="C8272" s="6"/>
    </row>
    <row r="8273" customHeight="1" spans="3:3">
      <c r="C8273" s="6"/>
    </row>
    <row r="8274" customHeight="1" spans="3:3">
      <c r="C8274" s="6"/>
    </row>
    <row r="8275" customHeight="1" spans="3:3">
      <c r="C8275" s="6"/>
    </row>
    <row r="8276" customHeight="1" spans="3:3">
      <c r="C8276" s="6"/>
    </row>
    <row r="8277" customHeight="1" spans="3:3">
      <c r="C8277" s="6"/>
    </row>
    <row r="8278" customHeight="1" spans="3:3">
      <c r="C8278" s="6"/>
    </row>
    <row r="8279" customHeight="1" spans="3:3">
      <c r="C8279" s="6"/>
    </row>
    <row r="8280" customHeight="1" spans="3:3">
      <c r="C8280" s="6"/>
    </row>
    <row r="8281" customHeight="1" spans="3:3">
      <c r="C8281" s="6"/>
    </row>
    <row r="8282" customHeight="1" spans="3:3">
      <c r="C8282" s="6"/>
    </row>
    <row r="8283" customHeight="1" spans="3:3">
      <c r="C8283" s="6"/>
    </row>
    <row r="8284" customHeight="1" spans="3:3">
      <c r="C8284" s="6"/>
    </row>
    <row r="8285" customHeight="1" spans="3:3">
      <c r="C8285" s="6"/>
    </row>
    <row r="8286" customHeight="1" spans="3:3">
      <c r="C8286" s="6"/>
    </row>
    <row r="8287" customHeight="1" spans="3:3">
      <c r="C8287" s="6"/>
    </row>
    <row r="8288" customHeight="1" spans="3:3">
      <c r="C8288" s="6"/>
    </row>
    <row r="8289" customHeight="1" spans="3:3">
      <c r="C8289" s="6"/>
    </row>
    <row r="8290" customHeight="1" spans="3:3">
      <c r="C8290" s="6"/>
    </row>
    <row r="8291" customHeight="1" spans="3:3">
      <c r="C8291" s="6"/>
    </row>
    <row r="8292" customHeight="1" spans="3:3">
      <c r="C8292" s="6"/>
    </row>
    <row r="8293" customHeight="1" spans="3:3">
      <c r="C8293" s="6"/>
    </row>
    <row r="8294" customHeight="1" spans="3:3">
      <c r="C8294" s="6"/>
    </row>
    <row r="8295" customHeight="1" spans="3:3">
      <c r="C8295" s="6"/>
    </row>
    <row r="8296" customHeight="1" spans="3:3">
      <c r="C8296" s="6"/>
    </row>
    <row r="8297" customHeight="1" spans="3:3">
      <c r="C8297" s="6"/>
    </row>
    <row r="8298" customHeight="1" spans="3:3">
      <c r="C8298" s="6"/>
    </row>
    <row r="8299" customHeight="1" spans="3:3">
      <c r="C8299" s="6"/>
    </row>
    <row r="8300" customHeight="1" spans="3:3">
      <c r="C8300" s="6"/>
    </row>
    <row r="8301" customHeight="1" spans="3:3">
      <c r="C8301" s="6"/>
    </row>
    <row r="8302" customHeight="1" spans="3:3">
      <c r="C8302" s="6"/>
    </row>
    <row r="8303" customHeight="1" spans="3:3">
      <c r="C8303" s="6"/>
    </row>
    <row r="8304" customHeight="1" spans="3:3">
      <c r="C8304" s="6"/>
    </row>
    <row r="8305" customHeight="1" spans="3:3">
      <c r="C8305" s="6"/>
    </row>
    <row r="8306" customHeight="1" spans="3:3">
      <c r="C8306" s="6"/>
    </row>
    <row r="8307" customHeight="1" spans="3:3">
      <c r="C8307" s="6"/>
    </row>
    <row r="8308" customHeight="1" spans="3:3">
      <c r="C8308" s="6"/>
    </row>
    <row r="8309" customHeight="1" spans="3:3">
      <c r="C8309" s="6"/>
    </row>
    <row r="8310" customHeight="1" spans="3:3">
      <c r="C8310" s="6"/>
    </row>
    <row r="8311" customHeight="1" spans="3:3">
      <c r="C8311" s="6"/>
    </row>
    <row r="8312" customHeight="1" spans="3:3">
      <c r="C8312" s="6"/>
    </row>
    <row r="8313" customHeight="1" spans="3:3">
      <c r="C8313" s="6"/>
    </row>
    <row r="8314" customHeight="1" spans="3:3">
      <c r="C8314" s="6"/>
    </row>
    <row r="8315" customHeight="1" spans="3:3">
      <c r="C8315" s="6"/>
    </row>
    <row r="8316" customHeight="1" spans="3:3">
      <c r="C8316" s="6"/>
    </row>
    <row r="8317" customHeight="1" spans="3:3">
      <c r="C8317" s="6"/>
    </row>
    <row r="8318" customHeight="1" spans="3:3">
      <c r="C8318" s="6"/>
    </row>
    <row r="8319" customHeight="1" spans="3:3">
      <c r="C8319" s="6"/>
    </row>
    <row r="8320" customHeight="1" spans="3:3">
      <c r="C8320" s="6"/>
    </row>
    <row r="8321" customHeight="1" spans="3:3">
      <c r="C8321" s="6"/>
    </row>
    <row r="8322" customHeight="1" spans="3:3">
      <c r="C8322" s="6"/>
    </row>
    <row r="8323" customHeight="1" spans="3:3">
      <c r="C8323" s="6"/>
    </row>
    <row r="8324" customHeight="1" spans="3:3">
      <c r="C8324" s="6"/>
    </row>
    <row r="8325" customHeight="1" spans="3:3">
      <c r="C8325" s="6"/>
    </row>
    <row r="8326" customHeight="1" spans="3:3">
      <c r="C8326" s="6"/>
    </row>
    <row r="8327" customHeight="1" spans="3:3">
      <c r="C8327" s="6"/>
    </row>
    <row r="8328" customHeight="1" spans="3:3">
      <c r="C8328" s="6"/>
    </row>
    <row r="8329" customHeight="1" spans="3:3">
      <c r="C8329" s="6"/>
    </row>
    <row r="8330" customHeight="1" spans="3:3">
      <c r="C8330" s="6"/>
    </row>
    <row r="8331" customHeight="1" spans="3:3">
      <c r="C8331" s="6"/>
    </row>
    <row r="8332" customHeight="1" spans="3:3">
      <c r="C8332" s="6"/>
    </row>
    <row r="8333" customHeight="1" spans="3:3">
      <c r="C8333" s="6"/>
    </row>
    <row r="8334" customHeight="1" spans="3:3">
      <c r="C8334" s="6"/>
    </row>
    <row r="8335" customHeight="1" spans="3:3">
      <c r="C8335" s="6"/>
    </row>
    <row r="8336" customHeight="1" spans="3:3">
      <c r="C8336" s="6"/>
    </row>
    <row r="8337" customHeight="1" spans="3:3">
      <c r="C8337" s="6"/>
    </row>
    <row r="8338" customHeight="1" spans="3:3">
      <c r="C8338" s="6"/>
    </row>
    <row r="8339" customHeight="1" spans="3:3">
      <c r="C8339" s="6"/>
    </row>
    <row r="8340" customHeight="1" spans="3:3">
      <c r="C8340" s="6"/>
    </row>
    <row r="8341" customHeight="1" spans="3:3">
      <c r="C8341" s="6"/>
    </row>
    <row r="8342" customHeight="1" spans="3:3">
      <c r="C8342" s="6"/>
    </row>
    <row r="8343" customHeight="1" spans="3:3">
      <c r="C8343" s="6"/>
    </row>
    <row r="8344" customHeight="1" spans="3:3">
      <c r="C8344" s="6"/>
    </row>
    <row r="8345" customHeight="1" spans="3:3">
      <c r="C8345" s="6"/>
    </row>
    <row r="8346" customHeight="1" spans="3:3">
      <c r="C8346" s="6"/>
    </row>
    <row r="8347" customHeight="1" spans="3:3">
      <c r="C8347" s="6"/>
    </row>
    <row r="8348" customHeight="1" spans="3:3">
      <c r="C8348" s="6"/>
    </row>
    <row r="8349" customHeight="1" spans="3:3">
      <c r="C8349" s="6"/>
    </row>
    <row r="8350" customHeight="1" spans="3:3">
      <c r="C8350" s="6"/>
    </row>
    <row r="8351" customHeight="1" spans="3:3">
      <c r="C8351" s="6"/>
    </row>
    <row r="8352" customHeight="1" spans="3:3">
      <c r="C8352" s="6"/>
    </row>
    <row r="8353" customHeight="1" spans="3:3">
      <c r="C8353" s="6"/>
    </row>
    <row r="8354" customHeight="1" spans="3:3">
      <c r="C8354" s="6"/>
    </row>
    <row r="8355" customHeight="1" spans="3:3">
      <c r="C8355" s="6"/>
    </row>
    <row r="8356" customHeight="1" spans="3:3">
      <c r="C8356" s="6"/>
    </row>
    <row r="8357" customHeight="1" spans="3:3">
      <c r="C8357" s="6"/>
    </row>
    <row r="8358" customHeight="1" spans="3:3">
      <c r="C8358" s="6"/>
    </row>
    <row r="8359" customHeight="1" spans="3:3">
      <c r="C8359" s="6"/>
    </row>
    <row r="8360" customHeight="1" spans="3:3">
      <c r="C8360" s="6"/>
    </row>
    <row r="8361" customHeight="1" spans="3:3">
      <c r="C8361" s="6"/>
    </row>
    <row r="8362" customHeight="1" spans="3:3">
      <c r="C8362" s="6"/>
    </row>
    <row r="8363" customHeight="1" spans="3:3">
      <c r="C8363" s="6"/>
    </row>
    <row r="8364" customHeight="1" spans="3:3">
      <c r="C8364" s="6"/>
    </row>
    <row r="8365" customHeight="1" spans="3:3">
      <c r="C8365" s="6"/>
    </row>
    <row r="8366" customHeight="1" spans="3:3">
      <c r="C8366" s="6"/>
    </row>
    <row r="8367" customHeight="1" spans="3:3">
      <c r="C8367" s="6"/>
    </row>
    <row r="8368" customHeight="1" spans="3:3">
      <c r="C8368" s="6"/>
    </row>
    <row r="8369" customHeight="1" spans="3:3">
      <c r="C8369" s="6"/>
    </row>
    <row r="8370" customHeight="1" spans="3:3">
      <c r="C8370" s="6"/>
    </row>
    <row r="8371" customHeight="1" spans="3:3">
      <c r="C8371" s="6"/>
    </row>
    <row r="8372" customHeight="1" spans="3:3">
      <c r="C8372" s="6"/>
    </row>
    <row r="8373" customHeight="1" spans="3:3">
      <c r="C8373" s="6"/>
    </row>
    <row r="8374" customHeight="1" spans="3:3">
      <c r="C8374" s="6"/>
    </row>
    <row r="8375" customHeight="1" spans="3:3">
      <c r="C8375" s="6"/>
    </row>
    <row r="8376" customHeight="1" spans="3:3">
      <c r="C8376" s="6"/>
    </row>
    <row r="8377" customHeight="1" spans="3:3">
      <c r="C8377" s="6"/>
    </row>
    <row r="8378" customHeight="1" spans="3:3">
      <c r="C8378" s="6"/>
    </row>
    <row r="8379" customHeight="1" spans="3:3">
      <c r="C8379" s="6"/>
    </row>
    <row r="8380" customHeight="1" spans="3:3">
      <c r="C8380" s="6"/>
    </row>
    <row r="8381" customHeight="1" spans="3:3">
      <c r="C8381" s="6"/>
    </row>
    <row r="8382" customHeight="1" spans="3:3">
      <c r="C8382" s="6"/>
    </row>
    <row r="8383" customHeight="1" spans="3:3">
      <c r="C8383" s="6"/>
    </row>
    <row r="8384" customHeight="1" spans="3:3">
      <c r="C8384" s="6"/>
    </row>
    <row r="8385" customHeight="1" spans="3:3">
      <c r="C8385" s="6"/>
    </row>
    <row r="8386" customHeight="1" spans="3:3">
      <c r="C8386" s="6"/>
    </row>
    <row r="8387" customHeight="1" spans="3:3">
      <c r="C8387" s="6"/>
    </row>
    <row r="8388" customHeight="1" spans="3:3">
      <c r="C8388" s="6"/>
    </row>
    <row r="8389" customHeight="1" spans="3:3">
      <c r="C8389" s="6"/>
    </row>
    <row r="8390" customHeight="1" spans="3:3">
      <c r="C8390" s="6"/>
    </row>
    <row r="8391" customHeight="1" spans="3:3">
      <c r="C8391" s="6"/>
    </row>
    <row r="8392" customHeight="1" spans="3:3">
      <c r="C8392" s="6"/>
    </row>
    <row r="8393" customHeight="1" spans="3:3">
      <c r="C8393" s="6"/>
    </row>
    <row r="8394" customHeight="1" spans="3:3">
      <c r="C8394" s="6"/>
    </row>
    <row r="8395" customHeight="1" spans="3:3">
      <c r="C8395" s="6"/>
    </row>
    <row r="8396" customHeight="1" spans="3:3">
      <c r="C8396" s="6"/>
    </row>
    <row r="8397" customHeight="1" spans="3:3">
      <c r="C8397" s="6"/>
    </row>
    <row r="8398" customHeight="1" spans="3:3">
      <c r="C8398" s="6"/>
    </row>
    <row r="8399" customHeight="1" spans="3:3">
      <c r="C8399" s="6"/>
    </row>
    <row r="8400" customHeight="1" spans="3:3">
      <c r="C8400" s="6"/>
    </row>
    <row r="8401" customHeight="1" spans="3:3">
      <c r="C8401" s="6"/>
    </row>
    <row r="8402" customHeight="1" spans="3:3">
      <c r="C8402" s="6"/>
    </row>
    <row r="8403" customHeight="1" spans="3:3">
      <c r="C8403" s="6"/>
    </row>
    <row r="8404" customHeight="1" spans="3:3">
      <c r="C8404" s="6"/>
    </row>
    <row r="8405" customHeight="1" spans="3:3">
      <c r="C8405" s="6"/>
    </row>
    <row r="8406" customHeight="1" spans="3:3">
      <c r="C8406" s="6"/>
    </row>
    <row r="8407" customHeight="1" spans="3:3">
      <c r="C8407" s="6"/>
    </row>
    <row r="8408" customHeight="1" spans="3:3">
      <c r="C8408" s="6"/>
    </row>
    <row r="8409" customHeight="1" spans="3:3">
      <c r="C8409" s="6"/>
    </row>
    <row r="8410" customHeight="1" spans="3:3">
      <c r="C8410" s="6"/>
    </row>
    <row r="8411" customHeight="1" spans="3:3">
      <c r="C8411" s="6"/>
    </row>
    <row r="8412" customHeight="1" spans="3:3">
      <c r="C8412" s="6"/>
    </row>
    <row r="8413" customHeight="1" spans="3:3">
      <c r="C8413" s="6"/>
    </row>
    <row r="8414" customHeight="1" spans="3:3">
      <c r="C8414" s="6"/>
    </row>
    <row r="8415" customHeight="1" spans="3:3">
      <c r="C8415" s="6"/>
    </row>
    <row r="8416" customHeight="1" spans="3:3">
      <c r="C8416" s="6"/>
    </row>
    <row r="8417" customHeight="1" spans="3:3">
      <c r="C8417" s="6"/>
    </row>
    <row r="8418" customHeight="1" spans="3:3">
      <c r="C8418" s="6"/>
    </row>
    <row r="8419" customHeight="1" spans="3:3">
      <c r="C8419" s="6"/>
    </row>
    <row r="8420" customHeight="1" spans="3:3">
      <c r="C8420" s="6"/>
    </row>
    <row r="8421" customHeight="1" spans="3:3">
      <c r="C8421" s="6"/>
    </row>
    <row r="8422" customHeight="1" spans="3:3">
      <c r="C8422" s="6"/>
    </row>
    <row r="8423" customHeight="1" spans="3:3">
      <c r="C8423" s="6"/>
    </row>
    <row r="8424" customHeight="1" spans="3:3">
      <c r="C8424" s="6"/>
    </row>
    <row r="8425" customHeight="1" spans="3:3">
      <c r="C8425" s="6"/>
    </row>
    <row r="8426" customHeight="1" spans="3:3">
      <c r="C8426" s="6"/>
    </row>
    <row r="8427" customHeight="1" spans="3:3">
      <c r="C8427" s="6"/>
    </row>
    <row r="8428" customHeight="1" spans="3:3">
      <c r="C8428" s="6"/>
    </row>
    <row r="8429" customHeight="1" spans="3:3">
      <c r="C8429" s="6"/>
    </row>
    <row r="8430" customHeight="1" spans="3:3">
      <c r="C8430" s="6"/>
    </row>
    <row r="8431" customHeight="1" spans="3:3">
      <c r="C8431" s="6"/>
    </row>
    <row r="8432" customHeight="1" spans="3:3">
      <c r="C8432" s="6"/>
    </row>
    <row r="8433" customHeight="1" spans="3:3">
      <c r="C8433" s="6"/>
    </row>
    <row r="8434" customHeight="1" spans="3:3">
      <c r="C8434" s="6"/>
    </row>
    <row r="8435" customHeight="1" spans="3:3">
      <c r="C8435" s="6"/>
    </row>
    <row r="8436" customHeight="1" spans="3:3">
      <c r="C8436" s="6"/>
    </row>
    <row r="8437" customHeight="1" spans="3:3">
      <c r="C8437" s="6"/>
    </row>
    <row r="8438" customHeight="1" spans="3:3">
      <c r="C8438" s="6"/>
    </row>
    <row r="8439" customHeight="1" spans="3:3">
      <c r="C8439" s="6"/>
    </row>
    <row r="8440" customHeight="1" spans="3:3">
      <c r="C8440" s="6"/>
    </row>
    <row r="8441" customHeight="1" spans="3:3">
      <c r="C8441" s="6"/>
    </row>
    <row r="8442" customHeight="1" spans="3:3">
      <c r="C8442" s="6"/>
    </row>
    <row r="8443" customHeight="1" spans="3:3">
      <c r="C8443" s="6"/>
    </row>
    <row r="8444" customHeight="1" spans="3:3">
      <c r="C8444" s="6"/>
    </row>
    <row r="8445" customHeight="1" spans="3:3">
      <c r="C8445" s="6"/>
    </row>
    <row r="8446" customHeight="1" spans="3:3">
      <c r="C8446" s="6"/>
    </row>
    <row r="8447" customHeight="1" spans="3:3">
      <c r="C8447" s="6"/>
    </row>
    <row r="8448" customHeight="1" spans="3:3">
      <c r="C8448" s="6"/>
    </row>
    <row r="8449" customHeight="1" spans="3:3">
      <c r="C8449" s="6"/>
    </row>
    <row r="8450" customHeight="1" spans="3:3">
      <c r="C8450" s="6"/>
    </row>
    <row r="8451" customHeight="1" spans="3:3">
      <c r="C8451" s="6"/>
    </row>
    <row r="8452" customHeight="1" spans="3:3">
      <c r="C8452" s="6"/>
    </row>
    <row r="8453" customHeight="1" spans="3:3">
      <c r="C8453" s="6"/>
    </row>
    <row r="8454" customHeight="1" spans="3:3">
      <c r="C8454" s="6"/>
    </row>
    <row r="8455" customHeight="1" spans="3:3">
      <c r="C8455" s="6"/>
    </row>
    <row r="8456" customHeight="1" spans="3:3">
      <c r="C8456" s="6"/>
    </row>
    <row r="8457" customHeight="1" spans="3:3">
      <c r="C8457" s="6"/>
    </row>
    <row r="8458" customHeight="1" spans="3:3">
      <c r="C8458" s="6"/>
    </row>
    <row r="8459" customHeight="1" spans="3:3">
      <c r="C8459" s="6"/>
    </row>
    <row r="8460" customHeight="1" spans="3:3">
      <c r="C8460" s="6"/>
    </row>
    <row r="8461" customHeight="1" spans="3:3">
      <c r="C8461" s="6"/>
    </row>
    <row r="8462" customHeight="1" spans="3:3">
      <c r="C8462" s="6"/>
    </row>
    <row r="8463" customHeight="1" spans="3:3">
      <c r="C8463" s="6"/>
    </row>
    <row r="8464" customHeight="1" spans="3:3">
      <c r="C8464" s="6"/>
    </row>
    <row r="8465" customHeight="1" spans="3:3">
      <c r="C8465" s="6"/>
    </row>
    <row r="8466" customHeight="1" spans="3:3">
      <c r="C8466" s="6"/>
    </row>
    <row r="8467" customHeight="1" spans="3:3">
      <c r="C8467" s="6"/>
    </row>
    <row r="8468" customHeight="1" spans="3:3">
      <c r="C8468" s="6"/>
    </row>
    <row r="8469" customHeight="1" spans="3:3">
      <c r="C8469" s="6"/>
    </row>
    <row r="8470" customHeight="1" spans="3:3">
      <c r="C8470" s="6"/>
    </row>
    <row r="8471" customHeight="1" spans="3:3">
      <c r="C8471" s="6"/>
    </row>
    <row r="8472" customHeight="1" spans="3:3">
      <c r="C8472" s="6"/>
    </row>
    <row r="8473" customHeight="1" spans="3:3">
      <c r="C8473" s="6"/>
    </row>
    <row r="8474" customHeight="1" spans="3:3">
      <c r="C8474" s="6"/>
    </row>
    <row r="8475" customHeight="1" spans="3:3">
      <c r="C8475" s="6"/>
    </row>
    <row r="8476" customHeight="1" spans="3:3">
      <c r="C8476" s="6"/>
    </row>
    <row r="8477" customHeight="1" spans="3:3">
      <c r="C8477" s="6"/>
    </row>
    <row r="8478" customHeight="1" spans="3:3">
      <c r="C8478" s="6"/>
    </row>
    <row r="8479" customHeight="1" spans="3:3">
      <c r="C8479" s="6"/>
    </row>
    <row r="8480" customHeight="1" spans="3:3">
      <c r="C8480" s="6"/>
    </row>
    <row r="8481" customHeight="1" spans="3:3">
      <c r="C8481" s="6"/>
    </row>
    <row r="8482" customHeight="1" spans="3:3">
      <c r="C8482" s="6"/>
    </row>
    <row r="8483" customHeight="1" spans="3:3">
      <c r="C8483" s="6"/>
    </row>
    <row r="8484" customHeight="1" spans="3:3">
      <c r="C8484" s="6"/>
    </row>
    <row r="8485" customHeight="1" spans="3:3">
      <c r="C8485" s="6"/>
    </row>
    <row r="8486" customHeight="1" spans="3:3">
      <c r="C8486" s="6"/>
    </row>
    <row r="8487" customHeight="1" spans="3:3">
      <c r="C8487" s="6"/>
    </row>
    <row r="8488" customHeight="1" spans="3:3">
      <c r="C8488" s="6"/>
    </row>
    <row r="8489" customHeight="1" spans="3:3">
      <c r="C8489" s="6"/>
    </row>
    <row r="8490" customHeight="1" spans="3:3">
      <c r="C8490" s="6"/>
    </row>
    <row r="8491" customHeight="1" spans="3:3">
      <c r="C8491" s="6"/>
    </row>
    <row r="8492" customHeight="1" spans="3:3">
      <c r="C8492" s="6"/>
    </row>
    <row r="8493" customHeight="1" spans="3:3">
      <c r="C8493" s="6"/>
    </row>
    <row r="8494" customHeight="1" spans="3:3">
      <c r="C8494" s="6"/>
    </row>
    <row r="8495" customHeight="1" spans="3:3">
      <c r="C8495" s="6"/>
    </row>
    <row r="8496" customHeight="1" spans="3:3">
      <c r="C8496" s="6"/>
    </row>
    <row r="8497" customHeight="1" spans="3:3">
      <c r="C8497" s="6"/>
    </row>
    <row r="8498" customHeight="1" spans="3:3">
      <c r="C8498" s="6"/>
    </row>
    <row r="8499" customHeight="1" spans="3:3">
      <c r="C8499" s="6"/>
    </row>
    <row r="8500" customHeight="1" spans="3:3">
      <c r="C8500" s="6"/>
    </row>
    <row r="8501" customHeight="1" spans="3:3">
      <c r="C8501" s="6"/>
    </row>
    <row r="8502" customHeight="1" spans="3:3">
      <c r="C8502" s="6"/>
    </row>
    <row r="8503" customHeight="1" spans="3:3">
      <c r="C8503" s="6"/>
    </row>
    <row r="8504" customHeight="1" spans="3:3">
      <c r="C8504" s="6"/>
    </row>
    <row r="8505" customHeight="1" spans="3:3">
      <c r="C8505" s="6"/>
    </row>
    <row r="8506" customHeight="1" spans="3:3">
      <c r="C8506" s="6"/>
    </row>
    <row r="8507" customHeight="1" spans="3:3">
      <c r="C8507" s="6"/>
    </row>
    <row r="8508" customHeight="1" spans="3:3">
      <c r="C8508" s="6"/>
    </row>
    <row r="8509" customHeight="1" spans="3:3">
      <c r="C8509" s="6"/>
    </row>
    <row r="8510" customHeight="1" spans="3:3">
      <c r="C8510" s="6"/>
    </row>
    <row r="8511" customHeight="1" spans="3:3">
      <c r="C8511" s="6"/>
    </row>
    <row r="8512" customHeight="1" spans="3:3">
      <c r="C8512" s="6"/>
    </row>
    <row r="8513" customHeight="1" spans="3:3">
      <c r="C8513" s="6"/>
    </row>
    <row r="8514" customHeight="1" spans="3:3">
      <c r="C8514" s="6"/>
    </row>
    <row r="8515" customHeight="1" spans="3:3">
      <c r="C8515" s="6"/>
    </row>
    <row r="8516" customHeight="1" spans="3:3">
      <c r="C8516" s="6"/>
    </row>
    <row r="8517" customHeight="1" spans="3:3">
      <c r="C8517" s="6"/>
    </row>
    <row r="8518" customHeight="1" spans="3:3">
      <c r="C8518" s="6"/>
    </row>
    <row r="8519" customHeight="1" spans="3:3">
      <c r="C8519" s="6"/>
    </row>
    <row r="8520" customHeight="1" spans="3:3">
      <c r="C8520" s="6"/>
    </row>
    <row r="8521" customHeight="1" spans="3:3">
      <c r="C8521" s="6"/>
    </row>
    <row r="8522" customHeight="1" spans="3:3">
      <c r="C8522" s="6"/>
    </row>
    <row r="8523" customHeight="1" spans="3:3">
      <c r="C8523" s="6"/>
    </row>
    <row r="8524" customHeight="1" spans="3:3">
      <c r="C8524" s="6"/>
    </row>
    <row r="8525" customHeight="1" spans="3:3">
      <c r="C8525" s="6"/>
    </row>
    <row r="8526" customHeight="1" spans="3:3">
      <c r="C8526" s="6"/>
    </row>
    <row r="8527" customHeight="1" spans="3:3">
      <c r="C8527" s="6"/>
    </row>
    <row r="8528" customHeight="1" spans="3:3">
      <c r="C8528" s="6"/>
    </row>
    <row r="8529" customHeight="1" spans="3:3">
      <c r="C8529" s="6"/>
    </row>
    <row r="8530" customHeight="1" spans="3:3">
      <c r="C8530" s="6"/>
    </row>
    <row r="8531" customHeight="1" spans="3:3">
      <c r="C8531" s="6"/>
    </row>
    <row r="8532" customHeight="1" spans="3:3">
      <c r="C8532" s="6"/>
    </row>
    <row r="8533" customHeight="1" spans="3:3">
      <c r="C8533" s="6"/>
    </row>
    <row r="8534" customHeight="1" spans="3:3">
      <c r="C8534" s="6"/>
    </row>
    <row r="8535" customHeight="1" spans="3:3">
      <c r="C8535" s="6"/>
    </row>
    <row r="8536" customHeight="1" spans="3:3">
      <c r="C8536" s="6"/>
    </row>
    <row r="8537" customHeight="1" spans="3:3">
      <c r="C8537" s="6"/>
    </row>
    <row r="8538" customHeight="1" spans="3:3">
      <c r="C8538" s="6"/>
    </row>
    <row r="8539" customHeight="1" spans="3:3">
      <c r="C8539" s="6"/>
    </row>
    <row r="8540" customHeight="1" spans="3:3">
      <c r="C8540" s="6"/>
    </row>
    <row r="8541" customHeight="1" spans="3:3">
      <c r="C8541" s="6"/>
    </row>
    <row r="8542" customHeight="1" spans="3:3">
      <c r="C8542" s="6"/>
    </row>
    <row r="8543" customHeight="1" spans="3:3">
      <c r="C8543" s="6"/>
    </row>
    <row r="8544" customHeight="1" spans="3:3">
      <c r="C8544" s="6"/>
    </row>
    <row r="8545" customHeight="1" spans="3:3">
      <c r="C8545" s="6"/>
    </row>
    <row r="8546" customHeight="1" spans="3:3">
      <c r="C8546" s="6"/>
    </row>
    <row r="8547" customHeight="1" spans="3:3">
      <c r="C8547" s="6"/>
    </row>
    <row r="8548" customHeight="1" spans="3:3">
      <c r="C8548" s="6"/>
    </row>
    <row r="8549" customHeight="1" spans="3:3">
      <c r="C8549" s="6"/>
    </row>
    <row r="8550" customHeight="1" spans="3:3">
      <c r="C8550" s="6"/>
    </row>
    <row r="8551" customHeight="1" spans="3:3">
      <c r="C8551" s="6"/>
    </row>
    <row r="8552" customHeight="1" spans="3:3">
      <c r="C8552" s="6"/>
    </row>
    <row r="8553" customHeight="1" spans="3:3">
      <c r="C8553" s="6"/>
    </row>
    <row r="8554" customHeight="1" spans="3:3">
      <c r="C8554" s="6"/>
    </row>
    <row r="8555" customHeight="1" spans="3:3">
      <c r="C8555" s="6"/>
    </row>
    <row r="8556" customHeight="1" spans="3:3">
      <c r="C8556" s="6"/>
    </row>
    <row r="8557" customHeight="1" spans="3:3">
      <c r="C8557" s="6"/>
    </row>
    <row r="8558" customHeight="1" spans="3:3">
      <c r="C8558" s="6"/>
    </row>
    <row r="8559" customHeight="1" spans="3:3">
      <c r="C8559" s="6"/>
    </row>
    <row r="8560" customHeight="1" spans="3:3">
      <c r="C8560" s="6"/>
    </row>
    <row r="8561" customHeight="1" spans="3:3">
      <c r="C8561" s="6"/>
    </row>
    <row r="8562" customHeight="1" spans="3:3">
      <c r="C8562" s="6"/>
    </row>
    <row r="8563" customHeight="1" spans="3:3">
      <c r="C8563" s="6"/>
    </row>
    <row r="8564" customHeight="1" spans="3:3">
      <c r="C8564" s="6"/>
    </row>
    <row r="8565" customHeight="1" spans="3:3">
      <c r="C8565" s="6"/>
    </row>
    <row r="8566" customHeight="1" spans="3:3">
      <c r="C8566" s="6"/>
    </row>
    <row r="8567" customHeight="1" spans="3:3">
      <c r="C8567" s="6"/>
    </row>
    <row r="8568" customHeight="1" spans="3:3">
      <c r="C8568" s="6"/>
    </row>
    <row r="8569" customHeight="1" spans="3:3">
      <c r="C8569" s="6"/>
    </row>
    <row r="8570" customHeight="1" spans="3:3">
      <c r="C8570" s="6"/>
    </row>
    <row r="8571" customHeight="1" spans="3:3">
      <c r="C8571" s="6"/>
    </row>
    <row r="8572" customHeight="1" spans="3:3">
      <c r="C8572" s="6"/>
    </row>
    <row r="8573" customHeight="1" spans="3:3">
      <c r="C8573" s="6"/>
    </row>
    <row r="8574" customHeight="1" spans="3:3">
      <c r="C8574" s="6"/>
    </row>
    <row r="8575" customHeight="1" spans="3:3">
      <c r="C8575" s="6"/>
    </row>
    <row r="8576" customHeight="1" spans="3:3">
      <c r="C8576" s="6"/>
    </row>
    <row r="8577" customHeight="1" spans="3:3">
      <c r="C8577" s="6"/>
    </row>
    <row r="8578" customHeight="1" spans="3:3">
      <c r="C8578" s="6"/>
    </row>
    <row r="8579" customHeight="1" spans="3:3">
      <c r="C8579" s="6"/>
    </row>
    <row r="8580" customHeight="1" spans="3:3">
      <c r="C8580" s="6"/>
    </row>
    <row r="8581" customHeight="1" spans="3:3">
      <c r="C8581" s="6"/>
    </row>
    <row r="8582" customHeight="1" spans="3:3">
      <c r="C8582" s="6"/>
    </row>
    <row r="8583" customHeight="1" spans="3:3">
      <c r="C8583" s="6"/>
    </row>
    <row r="8584" customHeight="1" spans="3:3">
      <c r="C8584" s="6"/>
    </row>
    <row r="8585" customHeight="1" spans="3:3">
      <c r="C8585" s="6"/>
    </row>
    <row r="8586" customHeight="1" spans="3:3">
      <c r="C8586" s="6"/>
    </row>
    <row r="8587" customHeight="1" spans="3:3">
      <c r="C8587" s="6"/>
    </row>
    <row r="8588" customHeight="1" spans="3:3">
      <c r="C8588" s="6"/>
    </row>
    <row r="8589" customHeight="1" spans="3:3">
      <c r="C8589" s="6"/>
    </row>
    <row r="8590" customHeight="1" spans="3:3">
      <c r="C8590" s="6"/>
    </row>
    <row r="8591" customHeight="1" spans="3:3">
      <c r="C8591" s="6"/>
    </row>
    <row r="8592" customHeight="1" spans="3:3">
      <c r="C8592" s="6"/>
    </row>
    <row r="8593" customHeight="1" spans="3:3">
      <c r="C8593" s="6"/>
    </row>
    <row r="8594" customHeight="1" spans="3:3">
      <c r="C8594" s="6"/>
    </row>
    <row r="8595" customHeight="1" spans="3:3">
      <c r="C8595" s="6"/>
    </row>
    <row r="8596" customHeight="1" spans="3:3">
      <c r="C8596" s="6"/>
    </row>
    <row r="8597" customHeight="1" spans="3:3">
      <c r="C8597" s="6"/>
    </row>
    <row r="8598" customHeight="1" spans="3:3">
      <c r="C8598" s="6"/>
    </row>
    <row r="8599" customHeight="1" spans="3:3">
      <c r="C8599" s="6"/>
    </row>
    <row r="8600" customHeight="1" spans="3:3">
      <c r="C8600" s="6"/>
    </row>
    <row r="8601" customHeight="1" spans="3:3">
      <c r="C8601" s="6"/>
    </row>
    <row r="8602" customHeight="1" spans="3:3">
      <c r="C8602" s="6"/>
    </row>
    <row r="8603" customHeight="1" spans="3:3">
      <c r="C8603" s="6"/>
    </row>
    <row r="8604" customHeight="1" spans="3:3">
      <c r="C8604" s="6"/>
    </row>
    <row r="8605" customHeight="1" spans="3:3">
      <c r="C8605" s="6"/>
    </row>
    <row r="8606" customHeight="1" spans="3:3">
      <c r="C8606" s="6"/>
    </row>
    <row r="8607" customHeight="1" spans="3:3">
      <c r="C8607" s="6"/>
    </row>
    <row r="8608" customHeight="1" spans="3:3">
      <c r="C8608" s="6"/>
    </row>
    <row r="8609" customHeight="1" spans="3:3">
      <c r="C8609" s="6"/>
    </row>
    <row r="8610" customHeight="1" spans="3:3">
      <c r="C8610" s="6"/>
    </row>
    <row r="8611" customHeight="1" spans="3:3">
      <c r="C8611" s="6"/>
    </row>
    <row r="8612" customHeight="1" spans="3:3">
      <c r="C8612" s="6"/>
    </row>
    <row r="8613" customHeight="1" spans="3:3">
      <c r="C8613" s="6"/>
    </row>
    <row r="8614" customHeight="1" spans="3:3">
      <c r="C8614" s="6"/>
    </row>
    <row r="8615" customHeight="1" spans="3:3">
      <c r="C8615" s="6"/>
    </row>
    <row r="8616" customHeight="1" spans="3:3">
      <c r="C8616" s="6"/>
    </row>
    <row r="8617" customHeight="1" spans="3:3">
      <c r="C8617" s="6"/>
    </row>
    <row r="8618" customHeight="1" spans="3:3">
      <c r="C8618" s="6"/>
    </row>
    <row r="8619" customHeight="1" spans="3:3">
      <c r="C8619" s="6"/>
    </row>
    <row r="8620" customHeight="1" spans="3:3">
      <c r="C8620" s="6"/>
    </row>
    <row r="8621" customHeight="1" spans="3:3">
      <c r="C8621" s="6"/>
    </row>
    <row r="8622" customHeight="1" spans="3:3">
      <c r="C8622" s="6"/>
    </row>
    <row r="8623" customHeight="1" spans="3:3">
      <c r="C8623" s="6"/>
    </row>
    <row r="8624" customHeight="1" spans="3:3">
      <c r="C8624" s="6"/>
    </row>
    <row r="8625" customHeight="1" spans="3:3">
      <c r="C8625" s="6"/>
    </row>
    <row r="8626" customHeight="1" spans="3:3">
      <c r="C8626" s="6"/>
    </row>
    <row r="8627" customHeight="1" spans="3:3">
      <c r="C8627" s="6"/>
    </row>
    <row r="8628" customHeight="1" spans="3:3">
      <c r="C8628" s="6"/>
    </row>
    <row r="8629" customHeight="1" spans="3:3">
      <c r="C8629" s="6"/>
    </row>
    <row r="8630" customHeight="1" spans="3:3">
      <c r="C8630" s="6"/>
    </row>
    <row r="8631" customHeight="1" spans="3:3">
      <c r="C8631" s="6"/>
    </row>
    <row r="8632" customHeight="1" spans="3:3">
      <c r="C8632" s="6"/>
    </row>
    <row r="8633" customHeight="1" spans="3:3">
      <c r="C8633" s="6"/>
    </row>
    <row r="8634" customHeight="1" spans="3:3">
      <c r="C8634" s="6"/>
    </row>
    <row r="8635" customHeight="1" spans="3:3">
      <c r="C8635" s="6"/>
    </row>
    <row r="8636" customHeight="1" spans="3:3">
      <c r="C8636" s="6"/>
    </row>
    <row r="8637" customHeight="1" spans="3:3">
      <c r="C8637" s="6"/>
    </row>
    <row r="8638" customHeight="1" spans="3:3">
      <c r="C8638" s="6"/>
    </row>
    <row r="8639" customHeight="1" spans="3:3">
      <c r="C8639" s="6"/>
    </row>
    <row r="8640" customHeight="1" spans="3:3">
      <c r="C8640" s="6"/>
    </row>
    <row r="8641" customHeight="1" spans="3:3">
      <c r="C8641" s="6"/>
    </row>
    <row r="8642" customHeight="1" spans="3:3">
      <c r="C8642" s="6"/>
    </row>
    <row r="8643" customHeight="1" spans="3:3">
      <c r="C8643" s="6"/>
    </row>
    <row r="8644" customHeight="1" spans="3:3">
      <c r="C8644" s="6"/>
    </row>
    <row r="8645" customHeight="1" spans="3:3">
      <c r="C8645" s="6"/>
    </row>
    <row r="8646" customHeight="1" spans="3:3">
      <c r="C8646" s="6"/>
    </row>
    <row r="8647" customHeight="1" spans="3:3">
      <c r="C8647" s="6"/>
    </row>
    <row r="8648" customHeight="1" spans="3:3">
      <c r="C8648" s="6"/>
    </row>
    <row r="8649" customHeight="1" spans="3:3">
      <c r="C8649" s="6"/>
    </row>
    <row r="8650" customHeight="1" spans="3:3">
      <c r="C8650" s="6"/>
    </row>
    <row r="8651" customHeight="1" spans="3:3">
      <c r="C8651" s="6"/>
    </row>
    <row r="8652" customHeight="1" spans="3:3">
      <c r="C8652" s="6"/>
    </row>
    <row r="8653" customHeight="1" spans="3:3">
      <c r="C8653" s="6"/>
    </row>
    <row r="8654" customHeight="1" spans="3:3">
      <c r="C8654" s="6"/>
    </row>
    <row r="8655" customHeight="1" spans="3:3">
      <c r="C8655" s="6"/>
    </row>
    <row r="8656" customHeight="1" spans="3:3">
      <c r="C8656" s="6"/>
    </row>
    <row r="8657" customHeight="1" spans="3:3">
      <c r="C8657" s="6"/>
    </row>
    <row r="8658" customHeight="1" spans="3:3">
      <c r="C8658" s="6"/>
    </row>
    <row r="8659" customHeight="1" spans="3:3">
      <c r="C8659" s="6"/>
    </row>
    <row r="8660" customHeight="1" spans="3:3">
      <c r="C8660" s="6"/>
    </row>
    <row r="8661" customHeight="1" spans="3:3">
      <c r="C8661" s="6"/>
    </row>
    <row r="8662" customHeight="1" spans="3:3">
      <c r="C8662" s="6"/>
    </row>
    <row r="8663" customHeight="1" spans="3:3">
      <c r="C8663" s="6"/>
    </row>
    <row r="8664" customHeight="1" spans="3:3">
      <c r="C8664" s="6"/>
    </row>
    <row r="8665" customHeight="1" spans="3:3">
      <c r="C8665" s="6"/>
    </row>
    <row r="8666" customHeight="1" spans="3:3">
      <c r="C8666" s="6"/>
    </row>
    <row r="8667" customHeight="1" spans="3:3">
      <c r="C8667" s="6"/>
    </row>
    <row r="8668" customHeight="1" spans="3:3">
      <c r="C8668" s="6"/>
    </row>
    <row r="8669" customHeight="1" spans="3:3">
      <c r="C8669" s="6"/>
    </row>
    <row r="8670" customHeight="1" spans="3:3">
      <c r="C8670" s="6"/>
    </row>
    <row r="8671" customHeight="1" spans="3:3">
      <c r="C8671" s="6"/>
    </row>
    <row r="8672" customHeight="1" spans="3:3">
      <c r="C8672" s="6"/>
    </row>
    <row r="8673" customHeight="1" spans="3:3">
      <c r="C8673" s="6"/>
    </row>
    <row r="8674" customHeight="1" spans="3:3">
      <c r="C8674" s="6"/>
    </row>
    <row r="8675" customHeight="1" spans="3:3">
      <c r="C8675" s="6"/>
    </row>
    <row r="8676" customHeight="1" spans="3:3">
      <c r="C8676" s="6"/>
    </row>
    <row r="8677" customHeight="1" spans="3:3">
      <c r="C8677" s="6"/>
    </row>
    <row r="8678" customHeight="1" spans="3:3">
      <c r="C8678" s="6"/>
    </row>
    <row r="8679" customHeight="1" spans="3:3">
      <c r="C8679" s="6"/>
    </row>
    <row r="8680" customHeight="1" spans="3:3">
      <c r="C8680" s="6"/>
    </row>
    <row r="8681" customHeight="1" spans="3:3">
      <c r="C8681" s="6"/>
    </row>
    <row r="8682" customHeight="1" spans="3:3">
      <c r="C8682" s="6"/>
    </row>
    <row r="8683" customHeight="1" spans="3:3">
      <c r="C8683" s="6"/>
    </row>
    <row r="8684" customHeight="1" spans="3:3">
      <c r="C8684" s="6"/>
    </row>
    <row r="8685" customHeight="1" spans="3:3">
      <c r="C8685" s="6"/>
    </row>
    <row r="8686" customHeight="1" spans="3:3">
      <c r="C8686" s="6"/>
    </row>
    <row r="8687" customHeight="1" spans="3:3">
      <c r="C8687" s="6"/>
    </row>
    <row r="8688" customHeight="1" spans="3:3">
      <c r="C8688" s="6"/>
    </row>
    <row r="8689" customHeight="1" spans="3:3">
      <c r="C8689" s="6"/>
    </row>
    <row r="8690" customHeight="1" spans="3:3">
      <c r="C8690" s="6"/>
    </row>
    <row r="8691" customHeight="1" spans="3:3">
      <c r="C8691" s="6"/>
    </row>
    <row r="8692" customHeight="1" spans="3:3">
      <c r="C8692" s="6"/>
    </row>
    <row r="8693" customHeight="1" spans="3:3">
      <c r="C8693" s="6"/>
    </row>
    <row r="8694" customHeight="1" spans="3:3">
      <c r="C8694" s="6"/>
    </row>
    <row r="8695" customHeight="1" spans="3:3">
      <c r="C8695" s="6"/>
    </row>
    <row r="8696" customHeight="1" spans="3:3">
      <c r="C8696" s="6"/>
    </row>
    <row r="8697" customHeight="1" spans="3:3">
      <c r="C8697" s="6"/>
    </row>
    <row r="8698" customHeight="1" spans="3:3">
      <c r="C8698" s="6"/>
    </row>
    <row r="8699" customHeight="1" spans="3:3">
      <c r="C8699" s="6"/>
    </row>
    <row r="8700" customHeight="1" spans="3:3">
      <c r="C8700" s="6"/>
    </row>
    <row r="8701" customHeight="1" spans="3:3">
      <c r="C8701" s="6"/>
    </row>
    <row r="8702" customHeight="1" spans="3:3">
      <c r="C8702" s="6"/>
    </row>
    <row r="8703" customHeight="1" spans="3:3">
      <c r="C8703" s="6"/>
    </row>
    <row r="8704" customHeight="1" spans="3:3">
      <c r="C8704" s="6"/>
    </row>
    <row r="8705" customHeight="1" spans="3:3">
      <c r="C8705" s="6"/>
    </row>
    <row r="8706" customHeight="1" spans="3:3">
      <c r="C8706" s="6"/>
    </row>
    <row r="8707" customHeight="1" spans="3:3">
      <c r="C8707" s="6"/>
    </row>
    <row r="8708" customHeight="1" spans="3:3">
      <c r="C8708" s="6"/>
    </row>
    <row r="8709" customHeight="1" spans="3:3">
      <c r="C8709" s="6"/>
    </row>
    <row r="8710" customHeight="1" spans="3:3">
      <c r="C8710" s="6"/>
    </row>
    <row r="8711" customHeight="1" spans="3:3">
      <c r="C8711" s="6"/>
    </row>
    <row r="8712" customHeight="1" spans="3:3">
      <c r="C8712" s="6"/>
    </row>
    <row r="8713" customHeight="1" spans="3:3">
      <c r="C8713" s="6"/>
    </row>
    <row r="8714" customHeight="1" spans="3:3">
      <c r="C8714" s="6"/>
    </row>
    <row r="8715" customHeight="1" spans="3:3">
      <c r="C8715" s="6"/>
    </row>
    <row r="8716" customHeight="1" spans="3:3">
      <c r="C8716" s="6"/>
    </row>
    <row r="8717" customHeight="1" spans="3:3">
      <c r="C8717" s="6"/>
    </row>
    <row r="8718" customHeight="1" spans="3:3">
      <c r="C8718" s="6"/>
    </row>
    <row r="8719" customHeight="1" spans="3:3">
      <c r="C8719" s="6"/>
    </row>
    <row r="8720" customHeight="1" spans="3:3">
      <c r="C8720" s="6"/>
    </row>
    <row r="8721" customHeight="1" spans="3:3">
      <c r="C8721" s="6"/>
    </row>
    <row r="8722" customHeight="1" spans="3:3">
      <c r="C8722" s="6"/>
    </row>
    <row r="8723" customHeight="1" spans="3:3">
      <c r="C8723" s="6"/>
    </row>
    <row r="8724" customHeight="1" spans="3:3">
      <c r="C8724" s="6"/>
    </row>
    <row r="8725" customHeight="1" spans="3:3">
      <c r="C8725" s="6"/>
    </row>
    <row r="8726" customHeight="1" spans="3:3">
      <c r="C8726" s="6"/>
    </row>
    <row r="8727" customHeight="1" spans="3:3">
      <c r="C8727" s="6"/>
    </row>
    <row r="8728" customHeight="1" spans="3:3">
      <c r="C8728" s="6"/>
    </row>
    <row r="8729" customHeight="1" spans="3:3">
      <c r="C8729" s="6"/>
    </row>
    <row r="8730" customHeight="1" spans="3:3">
      <c r="C8730" s="6"/>
    </row>
    <row r="8731" customHeight="1" spans="3:3">
      <c r="C8731" s="6"/>
    </row>
    <row r="8732" customHeight="1" spans="3:3">
      <c r="C8732" s="6"/>
    </row>
    <row r="8733" customHeight="1" spans="3:3">
      <c r="C8733" s="6"/>
    </row>
    <row r="8734" customHeight="1" spans="3:3">
      <c r="C8734" s="6"/>
    </row>
    <row r="8735" customHeight="1" spans="3:3">
      <c r="C8735" s="6"/>
    </row>
    <row r="8736" customHeight="1" spans="3:3">
      <c r="C8736" s="6"/>
    </row>
    <row r="8737" customHeight="1" spans="3:3">
      <c r="C8737" s="6"/>
    </row>
    <row r="8738" customHeight="1" spans="3:3">
      <c r="C8738" s="6"/>
    </row>
    <row r="8739" customHeight="1" spans="3:3">
      <c r="C8739" s="6"/>
    </row>
    <row r="8740" customHeight="1" spans="3:3">
      <c r="C8740" s="6"/>
    </row>
    <row r="8741" customHeight="1" spans="3:3">
      <c r="C8741" s="6"/>
    </row>
    <row r="8742" customHeight="1" spans="3:3">
      <c r="C8742" s="6"/>
    </row>
    <row r="8743" customHeight="1" spans="3:3">
      <c r="C8743" s="6"/>
    </row>
    <row r="8744" customHeight="1" spans="3:3">
      <c r="C8744" s="6"/>
    </row>
    <row r="8745" customHeight="1" spans="3:3">
      <c r="C8745" s="6"/>
    </row>
    <row r="8746" customHeight="1" spans="3:3">
      <c r="C8746" s="6"/>
    </row>
    <row r="8747" customHeight="1" spans="3:3">
      <c r="C8747" s="6"/>
    </row>
    <row r="8748" customHeight="1" spans="3:3">
      <c r="C8748" s="6"/>
    </row>
    <row r="8749" customHeight="1" spans="3:3">
      <c r="C8749" s="6"/>
    </row>
    <row r="8750" customHeight="1" spans="3:3">
      <c r="C8750" s="6"/>
    </row>
    <row r="8751" customHeight="1" spans="3:3">
      <c r="C8751" s="6"/>
    </row>
    <row r="8752" customHeight="1" spans="3:3">
      <c r="C8752" s="6"/>
    </row>
    <row r="8753" customHeight="1" spans="3:3">
      <c r="C8753" s="6"/>
    </row>
    <row r="8754" customHeight="1" spans="3:3">
      <c r="C8754" s="6"/>
    </row>
    <row r="8755" customHeight="1" spans="3:3">
      <c r="C8755" s="6"/>
    </row>
    <row r="8756" customHeight="1" spans="3:3">
      <c r="C8756" s="6"/>
    </row>
    <row r="8757" customHeight="1" spans="3:3">
      <c r="C8757" s="6"/>
    </row>
    <row r="8758" customHeight="1" spans="3:3">
      <c r="C8758" s="6"/>
    </row>
    <row r="8759" customHeight="1" spans="3:3">
      <c r="C8759" s="6"/>
    </row>
    <row r="8760" customHeight="1" spans="3:3">
      <c r="C8760" s="6"/>
    </row>
    <row r="8761" customHeight="1" spans="3:3">
      <c r="C8761" s="6"/>
    </row>
    <row r="8762" customHeight="1" spans="3:3">
      <c r="C8762" s="6"/>
    </row>
    <row r="8763" customHeight="1" spans="3:3">
      <c r="C8763" s="6"/>
    </row>
    <row r="8764" customHeight="1" spans="3:3">
      <c r="C8764" s="6"/>
    </row>
    <row r="8765" customHeight="1" spans="3:3">
      <c r="C8765" s="6"/>
    </row>
    <row r="8766" customHeight="1" spans="3:3">
      <c r="C8766" s="6"/>
    </row>
    <row r="8767" customHeight="1" spans="3:3">
      <c r="C8767" s="6"/>
    </row>
    <row r="8768" customHeight="1" spans="3:3">
      <c r="C8768" s="6"/>
    </row>
    <row r="8769" customHeight="1" spans="3:3">
      <c r="C8769" s="6"/>
    </row>
    <row r="8770" customHeight="1" spans="3:3">
      <c r="C8770" s="6"/>
    </row>
    <row r="8771" customHeight="1" spans="3:3">
      <c r="C8771" s="6"/>
    </row>
    <row r="8772" customHeight="1" spans="3:3">
      <c r="C8772" s="6"/>
    </row>
    <row r="8773" customHeight="1" spans="3:3">
      <c r="C8773" s="6"/>
    </row>
    <row r="8774" customHeight="1" spans="3:3">
      <c r="C8774" s="6"/>
    </row>
    <row r="8775" customHeight="1" spans="3:3">
      <c r="C8775" s="6"/>
    </row>
    <row r="8776" customHeight="1" spans="3:3">
      <c r="C8776" s="6"/>
    </row>
    <row r="8777" customHeight="1" spans="3:3">
      <c r="C8777" s="6"/>
    </row>
    <row r="8778" customHeight="1" spans="3:3">
      <c r="C8778" s="6"/>
    </row>
    <row r="8779" customHeight="1" spans="3:3">
      <c r="C8779" s="6"/>
    </row>
    <row r="8780" customHeight="1" spans="3:3">
      <c r="C8780" s="6"/>
    </row>
    <row r="8781" customHeight="1" spans="3:3">
      <c r="C8781" s="6"/>
    </row>
    <row r="8782" customHeight="1" spans="3:3">
      <c r="C8782" s="6"/>
    </row>
    <row r="8783" customHeight="1" spans="3:3">
      <c r="C8783" s="6"/>
    </row>
    <row r="8784" customHeight="1" spans="3:3">
      <c r="C8784" s="6"/>
    </row>
    <row r="8785" customHeight="1" spans="3:3">
      <c r="C8785" s="6"/>
    </row>
    <row r="8786" customHeight="1" spans="3:3">
      <c r="C8786" s="6"/>
    </row>
    <row r="8787" customHeight="1" spans="3:3">
      <c r="C8787" s="6"/>
    </row>
    <row r="8788" customHeight="1" spans="3:3">
      <c r="C8788" s="6"/>
    </row>
    <row r="8789" customHeight="1" spans="3:3">
      <c r="C8789" s="6"/>
    </row>
    <row r="8790" customHeight="1" spans="3:3">
      <c r="C8790" s="6"/>
    </row>
    <row r="8791" customHeight="1" spans="3:3">
      <c r="C8791" s="6"/>
    </row>
    <row r="8792" customHeight="1" spans="3:3">
      <c r="C8792" s="6"/>
    </row>
    <row r="8793" customHeight="1" spans="3:3">
      <c r="C8793" s="6"/>
    </row>
    <row r="8794" customHeight="1" spans="3:3">
      <c r="C8794" s="6"/>
    </row>
    <row r="8795" customHeight="1" spans="3:3">
      <c r="C8795" s="6"/>
    </row>
    <row r="8796" customHeight="1" spans="3:3">
      <c r="C8796" s="6"/>
    </row>
    <row r="8797" customHeight="1" spans="3:3">
      <c r="C8797" s="6"/>
    </row>
    <row r="8798" customHeight="1" spans="3:3">
      <c r="C8798" s="6"/>
    </row>
    <row r="8799" customHeight="1" spans="3:3">
      <c r="C8799" s="6"/>
    </row>
    <row r="8800" customHeight="1" spans="3:3">
      <c r="C8800" s="6"/>
    </row>
    <row r="8801" customHeight="1" spans="3:3">
      <c r="C8801" s="6"/>
    </row>
    <row r="8802" customHeight="1" spans="3:3">
      <c r="C8802" s="6"/>
    </row>
    <row r="8803" customHeight="1" spans="3:3">
      <c r="C8803" s="6"/>
    </row>
    <row r="8804" customHeight="1" spans="3:3">
      <c r="C8804" s="6"/>
    </row>
    <row r="8805" customHeight="1" spans="3:3">
      <c r="C8805" s="6"/>
    </row>
    <row r="8806" customHeight="1" spans="3:3">
      <c r="C8806" s="6"/>
    </row>
    <row r="8807" customHeight="1" spans="3:3">
      <c r="C8807" s="6"/>
    </row>
    <row r="8808" customHeight="1" spans="3:3">
      <c r="C8808" s="6"/>
    </row>
    <row r="8809" customHeight="1" spans="3:3">
      <c r="C8809" s="6"/>
    </row>
    <row r="8810" customHeight="1" spans="3:3">
      <c r="C8810" s="6"/>
    </row>
    <row r="8811" customHeight="1" spans="3:3">
      <c r="C8811" s="6"/>
    </row>
    <row r="8812" customHeight="1" spans="3:3">
      <c r="C8812" s="6"/>
    </row>
    <row r="8813" customHeight="1" spans="3:3">
      <c r="C8813" s="6"/>
    </row>
    <row r="8814" customHeight="1" spans="3:3">
      <c r="C8814" s="6"/>
    </row>
    <row r="8815" customHeight="1" spans="3:3">
      <c r="C8815" s="6"/>
    </row>
    <row r="8816" customHeight="1" spans="3:3">
      <c r="C8816" s="6"/>
    </row>
    <row r="8817" customHeight="1" spans="3:3">
      <c r="C8817" s="6"/>
    </row>
    <row r="8818" customHeight="1" spans="3:3">
      <c r="C8818" s="6"/>
    </row>
    <row r="8819" customHeight="1" spans="3:3">
      <c r="C8819" s="6"/>
    </row>
    <row r="8820" customHeight="1" spans="3:3">
      <c r="C8820" s="6"/>
    </row>
    <row r="8821" customHeight="1" spans="3:3">
      <c r="C8821" s="6"/>
    </row>
    <row r="8822" customHeight="1" spans="3:3">
      <c r="C8822" s="6"/>
    </row>
    <row r="8823" customHeight="1" spans="3:3">
      <c r="C8823" s="6"/>
    </row>
    <row r="8824" customHeight="1" spans="3:3">
      <c r="C8824" s="6"/>
    </row>
    <row r="8825" customHeight="1" spans="3:3">
      <c r="C8825" s="6"/>
    </row>
    <row r="8826" customHeight="1" spans="3:3">
      <c r="C8826" s="6"/>
    </row>
    <row r="8827" customHeight="1" spans="3:3">
      <c r="C8827" s="6"/>
    </row>
    <row r="8828" customHeight="1" spans="3:3">
      <c r="C8828" s="6"/>
    </row>
    <row r="8829" customHeight="1" spans="3:3">
      <c r="C8829" s="6"/>
    </row>
    <row r="8830" customHeight="1" spans="3:3">
      <c r="C8830" s="6"/>
    </row>
    <row r="8831" customHeight="1" spans="3:3">
      <c r="C8831" s="6"/>
    </row>
    <row r="8832" customHeight="1" spans="3:3">
      <c r="C8832" s="6"/>
    </row>
    <row r="8833" customHeight="1" spans="3:3">
      <c r="C8833" s="6"/>
    </row>
    <row r="8834" customHeight="1" spans="3:3">
      <c r="C8834" s="6"/>
    </row>
    <row r="8835" customHeight="1" spans="3:3">
      <c r="C8835" s="6"/>
    </row>
    <row r="8836" customHeight="1" spans="3:3">
      <c r="C8836" s="6"/>
    </row>
    <row r="8837" customHeight="1" spans="3:3">
      <c r="C8837" s="6"/>
    </row>
    <row r="8838" customHeight="1" spans="3:3">
      <c r="C8838" s="6"/>
    </row>
    <row r="8839" customHeight="1" spans="3:3">
      <c r="C8839" s="6"/>
    </row>
    <row r="8840" customHeight="1" spans="3:3">
      <c r="C8840" s="6"/>
    </row>
    <row r="8841" customHeight="1" spans="3:3">
      <c r="C8841" s="6"/>
    </row>
    <row r="8842" customHeight="1" spans="3:3">
      <c r="C8842" s="6"/>
    </row>
    <row r="8843" customHeight="1" spans="3:3">
      <c r="C8843" s="6"/>
    </row>
    <row r="8844" customHeight="1" spans="3:3">
      <c r="C8844" s="6"/>
    </row>
    <row r="8845" customHeight="1" spans="3:3">
      <c r="C8845" s="6"/>
    </row>
    <row r="8846" customHeight="1" spans="3:3">
      <c r="C8846" s="6"/>
    </row>
    <row r="8847" customHeight="1" spans="3:3">
      <c r="C8847" s="6"/>
    </row>
    <row r="8848" customHeight="1" spans="3:3">
      <c r="C8848" s="6"/>
    </row>
    <row r="8849" customHeight="1" spans="3:3">
      <c r="C8849" s="6"/>
    </row>
    <row r="8850" customHeight="1" spans="3:3">
      <c r="C8850" s="6"/>
    </row>
    <row r="8851" customHeight="1" spans="3:3">
      <c r="C8851" s="6"/>
    </row>
    <row r="8852" customHeight="1" spans="3:3">
      <c r="C8852" s="6"/>
    </row>
    <row r="8853" customHeight="1" spans="3:3">
      <c r="C8853" s="6"/>
    </row>
    <row r="8854" customHeight="1" spans="3:3">
      <c r="C8854" s="6"/>
    </row>
    <row r="8855" customHeight="1" spans="3:3">
      <c r="C8855" s="6"/>
    </row>
    <row r="8856" customHeight="1" spans="3:3">
      <c r="C8856" s="6"/>
    </row>
    <row r="8857" customHeight="1" spans="3:3">
      <c r="C8857" s="6"/>
    </row>
    <row r="8858" customHeight="1" spans="3:3">
      <c r="C8858" s="6"/>
    </row>
    <row r="8859" customHeight="1" spans="3:3">
      <c r="C8859" s="6"/>
    </row>
    <row r="8860" customHeight="1" spans="3:3">
      <c r="C8860" s="6"/>
    </row>
    <row r="8861" customHeight="1" spans="3:3">
      <c r="C8861" s="6"/>
    </row>
    <row r="8862" customHeight="1" spans="3:3">
      <c r="C8862" s="6"/>
    </row>
    <row r="8863" customHeight="1" spans="3:3">
      <c r="C8863" s="6"/>
    </row>
    <row r="8864" customHeight="1" spans="3:3">
      <c r="C8864" s="6"/>
    </row>
    <row r="8865" customHeight="1" spans="3:3">
      <c r="C8865" s="6"/>
    </row>
    <row r="8866" customHeight="1" spans="3:3">
      <c r="C8866" s="6"/>
    </row>
    <row r="8867" customHeight="1" spans="3:3">
      <c r="C8867" s="6"/>
    </row>
    <row r="8868" customHeight="1" spans="3:3">
      <c r="C8868" s="6"/>
    </row>
    <row r="8869" customHeight="1" spans="3:3">
      <c r="C8869" s="6"/>
    </row>
    <row r="8870" customHeight="1" spans="3:3">
      <c r="C8870" s="6"/>
    </row>
    <row r="8871" customHeight="1" spans="3:3">
      <c r="C8871" s="6"/>
    </row>
    <row r="8872" customHeight="1" spans="3:3">
      <c r="C8872" s="6"/>
    </row>
    <row r="8873" customHeight="1" spans="3:3">
      <c r="C8873" s="6"/>
    </row>
    <row r="8874" customHeight="1" spans="3:3">
      <c r="C8874" s="6"/>
    </row>
    <row r="8875" customHeight="1" spans="3:3">
      <c r="C8875" s="6"/>
    </row>
    <row r="8876" customHeight="1" spans="3:3">
      <c r="C8876" s="6"/>
    </row>
    <row r="8877" customHeight="1" spans="3:3">
      <c r="C8877" s="6"/>
    </row>
    <row r="8878" customHeight="1" spans="3:3">
      <c r="C8878" s="6"/>
    </row>
    <row r="8879" customHeight="1" spans="3:3">
      <c r="C8879" s="6"/>
    </row>
    <row r="8880" customHeight="1" spans="3:3">
      <c r="C8880" s="6"/>
    </row>
    <row r="8881" customHeight="1" spans="3:3">
      <c r="C8881" s="6"/>
    </row>
    <row r="8882" customHeight="1" spans="3:3">
      <c r="C8882" s="6"/>
    </row>
    <row r="8883" customHeight="1" spans="3:3">
      <c r="C8883" s="6"/>
    </row>
    <row r="8884" customHeight="1" spans="3:3">
      <c r="C8884" s="6"/>
    </row>
    <row r="8885" customHeight="1" spans="3:3">
      <c r="C8885" s="6"/>
    </row>
    <row r="8886" customHeight="1" spans="3:3">
      <c r="C8886" s="6"/>
    </row>
    <row r="8887" customHeight="1" spans="3:3">
      <c r="C8887" s="6"/>
    </row>
    <row r="8888" customHeight="1" spans="3:3">
      <c r="C8888" s="6"/>
    </row>
    <row r="8889" customHeight="1" spans="3:3">
      <c r="C8889" s="6"/>
    </row>
    <row r="8890" customHeight="1" spans="3:3">
      <c r="C8890" s="6"/>
    </row>
    <row r="8891" customHeight="1" spans="3:3">
      <c r="C8891" s="6"/>
    </row>
    <row r="8892" customHeight="1" spans="3:3">
      <c r="C8892" s="6"/>
    </row>
    <row r="8893" customHeight="1" spans="3:3">
      <c r="C8893" s="6"/>
    </row>
    <row r="8894" customHeight="1" spans="3:3">
      <c r="C8894" s="6"/>
    </row>
    <row r="8895" customHeight="1" spans="3:3">
      <c r="C8895" s="6"/>
    </row>
    <row r="8896" customHeight="1" spans="3:3">
      <c r="C8896" s="6"/>
    </row>
    <row r="8897" customHeight="1" spans="3:3">
      <c r="C8897" s="6"/>
    </row>
    <row r="8898" customHeight="1" spans="3:3">
      <c r="C8898" s="6"/>
    </row>
    <row r="8899" customHeight="1" spans="3:3">
      <c r="C8899" s="6"/>
    </row>
    <row r="8900" customHeight="1" spans="3:3">
      <c r="C8900" s="6"/>
    </row>
    <row r="8901" customHeight="1" spans="3:3">
      <c r="C8901" s="6"/>
    </row>
    <row r="8902" customHeight="1" spans="3:3">
      <c r="C8902" s="6"/>
    </row>
    <row r="8903" customHeight="1" spans="3:3">
      <c r="C8903" s="6"/>
    </row>
    <row r="8904" customHeight="1" spans="3:3">
      <c r="C8904" s="6"/>
    </row>
    <row r="8905" customHeight="1" spans="3:3">
      <c r="C8905" s="6"/>
    </row>
    <row r="8906" customHeight="1" spans="3:3">
      <c r="C8906" s="6"/>
    </row>
    <row r="8907" customHeight="1" spans="3:3">
      <c r="C8907" s="6"/>
    </row>
    <row r="8908" customHeight="1" spans="3:3">
      <c r="C8908" s="6"/>
    </row>
    <row r="8909" customHeight="1" spans="3:3">
      <c r="C8909" s="6"/>
    </row>
    <row r="8910" customHeight="1" spans="3:3">
      <c r="C8910" s="6"/>
    </row>
    <row r="8911" customHeight="1" spans="3:3">
      <c r="C8911" s="6"/>
    </row>
    <row r="8912" customHeight="1" spans="3:3">
      <c r="C8912" s="6"/>
    </row>
    <row r="8913" customHeight="1" spans="3:3">
      <c r="C8913" s="6"/>
    </row>
    <row r="8914" customHeight="1" spans="3:3">
      <c r="C8914" s="6"/>
    </row>
    <row r="8915" customHeight="1" spans="3:3">
      <c r="C8915" s="6"/>
    </row>
    <row r="8916" customHeight="1" spans="3:3">
      <c r="C8916" s="6"/>
    </row>
    <row r="8917" customHeight="1" spans="3:3">
      <c r="C8917" s="6"/>
    </row>
    <row r="8918" customHeight="1" spans="3:3">
      <c r="C8918" s="6"/>
    </row>
    <row r="8919" customHeight="1" spans="3:3">
      <c r="C8919" s="6"/>
    </row>
    <row r="8920" customHeight="1" spans="3:3">
      <c r="C8920" s="6"/>
    </row>
    <row r="8921" customHeight="1" spans="3:3">
      <c r="C8921" s="6"/>
    </row>
    <row r="8922" customHeight="1" spans="3:3">
      <c r="C8922" s="6"/>
    </row>
    <row r="8923" customHeight="1" spans="3:3">
      <c r="C8923" s="6"/>
    </row>
    <row r="8924" customHeight="1" spans="3:3">
      <c r="C8924" s="6"/>
    </row>
    <row r="8925" customHeight="1" spans="3:3">
      <c r="C8925" s="6"/>
    </row>
    <row r="8926" customHeight="1" spans="3:3">
      <c r="C8926" s="6"/>
    </row>
    <row r="8927" customHeight="1" spans="3:3">
      <c r="C8927" s="6"/>
    </row>
    <row r="8928" customHeight="1" spans="3:3">
      <c r="C8928" s="6"/>
    </row>
    <row r="8929" customHeight="1" spans="3:3">
      <c r="C8929" s="6"/>
    </row>
    <row r="8930" customHeight="1" spans="3:3">
      <c r="C8930" s="6"/>
    </row>
    <row r="8931" customHeight="1" spans="3:3">
      <c r="C8931" s="6"/>
    </row>
    <row r="8932" customHeight="1" spans="3:3">
      <c r="C8932" s="6"/>
    </row>
    <row r="8933" customHeight="1" spans="3:3">
      <c r="C8933" s="6"/>
    </row>
    <row r="8934" customHeight="1" spans="3:3">
      <c r="C8934" s="6"/>
    </row>
    <row r="8935" customHeight="1" spans="3:3">
      <c r="C8935" s="6"/>
    </row>
    <row r="8936" customHeight="1" spans="3:3">
      <c r="C8936" s="6"/>
    </row>
    <row r="8937" customHeight="1" spans="3:3">
      <c r="C8937" s="6"/>
    </row>
    <row r="8938" customHeight="1" spans="3:3">
      <c r="C8938" s="6"/>
    </row>
    <row r="8939" customHeight="1" spans="3:3">
      <c r="C8939" s="6"/>
    </row>
    <row r="8940" customHeight="1" spans="3:3">
      <c r="C8940" s="6"/>
    </row>
    <row r="8941" customHeight="1" spans="3:3">
      <c r="C8941" s="6"/>
    </row>
    <row r="8942" customHeight="1" spans="3:3">
      <c r="C8942" s="6"/>
    </row>
    <row r="8943" customHeight="1" spans="3:3">
      <c r="C8943" s="6"/>
    </row>
    <row r="8944" customHeight="1" spans="3:3">
      <c r="C8944" s="6"/>
    </row>
    <row r="8945" customHeight="1" spans="3:3">
      <c r="C8945" s="6"/>
    </row>
    <row r="8946" customHeight="1" spans="3:3">
      <c r="C8946" s="6"/>
    </row>
    <row r="8947" customHeight="1" spans="3:3">
      <c r="C8947" s="6"/>
    </row>
    <row r="8948" customHeight="1" spans="3:3">
      <c r="C8948" s="6"/>
    </row>
    <row r="8949" customHeight="1" spans="3:3">
      <c r="C8949" s="6"/>
    </row>
    <row r="8950" customHeight="1" spans="3:3">
      <c r="C8950" s="6"/>
    </row>
    <row r="8951" customHeight="1" spans="3:3">
      <c r="C8951" s="6"/>
    </row>
    <row r="8952" customHeight="1" spans="3:3">
      <c r="C8952" s="6"/>
    </row>
    <row r="8953" customHeight="1" spans="3:3">
      <c r="C8953" s="6"/>
    </row>
    <row r="8954" customHeight="1" spans="3:3">
      <c r="C8954" s="6"/>
    </row>
    <row r="8955" customHeight="1" spans="3:3">
      <c r="C8955" s="6"/>
    </row>
    <row r="8956" customHeight="1" spans="3:3">
      <c r="C8956" s="6"/>
    </row>
    <row r="8957" customHeight="1" spans="3:3">
      <c r="C8957" s="6"/>
    </row>
    <row r="8958" customHeight="1" spans="3:3">
      <c r="C8958" s="6"/>
    </row>
    <row r="8959" customHeight="1" spans="3:3">
      <c r="C8959" s="6"/>
    </row>
    <row r="8960" customHeight="1" spans="3:3">
      <c r="C8960" s="6"/>
    </row>
    <row r="8961" customHeight="1" spans="3:3">
      <c r="C8961" s="6"/>
    </row>
    <row r="8962" customHeight="1" spans="3:3">
      <c r="C8962" s="6"/>
    </row>
    <row r="8963" customHeight="1" spans="3:3">
      <c r="C8963" s="6"/>
    </row>
    <row r="8964" customHeight="1" spans="3:3">
      <c r="C8964" s="6"/>
    </row>
    <row r="8965" customHeight="1" spans="3:3">
      <c r="C8965" s="6"/>
    </row>
    <row r="8966" customHeight="1" spans="3:3">
      <c r="C8966" s="6"/>
    </row>
    <row r="8967" customHeight="1" spans="3:3">
      <c r="C8967" s="6"/>
    </row>
    <row r="8968" customHeight="1" spans="3:3">
      <c r="C8968" s="6"/>
    </row>
    <row r="8969" customHeight="1" spans="3:3">
      <c r="C8969" s="6"/>
    </row>
    <row r="8970" customHeight="1" spans="3:3">
      <c r="C8970" s="6"/>
    </row>
    <row r="8971" customHeight="1" spans="3:3">
      <c r="C8971" s="6"/>
    </row>
    <row r="8972" customHeight="1" spans="3:3">
      <c r="C8972" s="6"/>
    </row>
    <row r="8973" customHeight="1" spans="3:3">
      <c r="C8973" s="6"/>
    </row>
    <row r="8974" customHeight="1" spans="3:3">
      <c r="C8974" s="6"/>
    </row>
    <row r="8975" customHeight="1" spans="3:3">
      <c r="C8975" s="6"/>
    </row>
    <row r="8976" customHeight="1" spans="3:3">
      <c r="C8976" s="6"/>
    </row>
    <row r="8977" customHeight="1" spans="3:3">
      <c r="C8977" s="6"/>
    </row>
    <row r="8978" customHeight="1" spans="3:3">
      <c r="C8978" s="6"/>
    </row>
    <row r="8979" customHeight="1" spans="3:3">
      <c r="C8979" s="6"/>
    </row>
    <row r="8980" customHeight="1" spans="3:3">
      <c r="C8980" s="6"/>
    </row>
    <row r="8981" customHeight="1" spans="3:3">
      <c r="C8981" s="6"/>
    </row>
    <row r="8982" customHeight="1" spans="3:3">
      <c r="C8982" s="6"/>
    </row>
    <row r="8983" customHeight="1" spans="3:3">
      <c r="C8983" s="6"/>
    </row>
    <row r="8984" customHeight="1" spans="3:3">
      <c r="C8984" s="6"/>
    </row>
    <row r="8985" customHeight="1" spans="3:3">
      <c r="C8985" s="6"/>
    </row>
    <row r="8986" customHeight="1" spans="3:3">
      <c r="C8986" s="6"/>
    </row>
    <row r="8987" customHeight="1" spans="3:3">
      <c r="C8987" s="6"/>
    </row>
    <row r="8988" customHeight="1" spans="3:3">
      <c r="C8988" s="6"/>
    </row>
    <row r="8989" customHeight="1" spans="3:3">
      <c r="C8989" s="6"/>
    </row>
    <row r="8990" customHeight="1" spans="3:3">
      <c r="C8990" s="6"/>
    </row>
    <row r="8991" customHeight="1" spans="3:3">
      <c r="C8991" s="6"/>
    </row>
    <row r="8992" customHeight="1" spans="3:3">
      <c r="C8992" s="6"/>
    </row>
    <row r="8993" customHeight="1" spans="3:3">
      <c r="C8993" s="6"/>
    </row>
    <row r="8994" customHeight="1" spans="3:3">
      <c r="C8994" s="6"/>
    </row>
    <row r="8995" customHeight="1" spans="3:3">
      <c r="C8995" s="6"/>
    </row>
    <row r="8996" customHeight="1" spans="3:3">
      <c r="C8996" s="6"/>
    </row>
    <row r="8997" customHeight="1" spans="3:3">
      <c r="C8997" s="6"/>
    </row>
    <row r="8998" customHeight="1" spans="3:3">
      <c r="C8998" s="6"/>
    </row>
    <row r="8999" customHeight="1" spans="3:3">
      <c r="C8999" s="6"/>
    </row>
    <row r="9000" customHeight="1" spans="3:3">
      <c r="C9000" s="6"/>
    </row>
    <row r="9001" customHeight="1" spans="3:3">
      <c r="C9001" s="6"/>
    </row>
    <row r="9002" customHeight="1" spans="3:3">
      <c r="C9002" s="6"/>
    </row>
    <row r="9003" customHeight="1" spans="3:3">
      <c r="C9003" s="6"/>
    </row>
    <row r="9004" customHeight="1" spans="3:3">
      <c r="C9004" s="6"/>
    </row>
    <row r="9005" customHeight="1" spans="3:3">
      <c r="C9005" s="6"/>
    </row>
    <row r="9006" customHeight="1" spans="3:3">
      <c r="C9006" s="6"/>
    </row>
    <row r="9007" customHeight="1" spans="3:3">
      <c r="C9007" s="6"/>
    </row>
    <row r="9008" customHeight="1" spans="3:3">
      <c r="C9008" s="6"/>
    </row>
    <row r="9009" customHeight="1" spans="3:3">
      <c r="C9009" s="6"/>
    </row>
    <row r="9010" customHeight="1" spans="3:3">
      <c r="C9010" s="6"/>
    </row>
    <row r="9011" customHeight="1" spans="3:3">
      <c r="C9011" s="6"/>
    </row>
    <row r="9012" customHeight="1" spans="3:3">
      <c r="C9012" s="6"/>
    </row>
    <row r="9013" customHeight="1" spans="3:3">
      <c r="C9013" s="6"/>
    </row>
    <row r="9014" customHeight="1" spans="3:3">
      <c r="C9014" s="6"/>
    </row>
    <row r="9015" customHeight="1" spans="3:3">
      <c r="C9015" s="6"/>
    </row>
    <row r="9016" customHeight="1" spans="3:3">
      <c r="C9016" s="6"/>
    </row>
    <row r="9017" customHeight="1" spans="3:3">
      <c r="C9017" s="6"/>
    </row>
    <row r="9018" customHeight="1" spans="3:3">
      <c r="C9018" s="6"/>
    </row>
    <row r="9019" customHeight="1" spans="3:3">
      <c r="C9019" s="6"/>
    </row>
    <row r="9020" customHeight="1" spans="3:3">
      <c r="C9020" s="6"/>
    </row>
    <row r="9021" customHeight="1" spans="3:3">
      <c r="C9021" s="6"/>
    </row>
    <row r="9022" customHeight="1" spans="3:3">
      <c r="C9022" s="6"/>
    </row>
    <row r="9023" customHeight="1" spans="3:3">
      <c r="C9023" s="6"/>
    </row>
    <row r="9024" customHeight="1" spans="3:3">
      <c r="C9024" s="6"/>
    </row>
    <row r="9025" customHeight="1" spans="3:3">
      <c r="C9025" s="6"/>
    </row>
    <row r="9026" customHeight="1" spans="3:3">
      <c r="C9026" s="6"/>
    </row>
    <row r="9027" customHeight="1" spans="3:3">
      <c r="C9027" s="6"/>
    </row>
    <row r="9028" customHeight="1" spans="3:3">
      <c r="C9028" s="6"/>
    </row>
    <row r="9029" customHeight="1" spans="3:3">
      <c r="C9029" s="6"/>
    </row>
    <row r="9030" customHeight="1" spans="3:3">
      <c r="C9030" s="6"/>
    </row>
    <row r="9031" customHeight="1" spans="3:3">
      <c r="C9031" s="6"/>
    </row>
    <row r="9032" customHeight="1" spans="3:3">
      <c r="C9032" s="6"/>
    </row>
    <row r="9033" customHeight="1" spans="3:3">
      <c r="C9033" s="6"/>
    </row>
    <row r="9034" customHeight="1" spans="3:3">
      <c r="C9034" s="6"/>
    </row>
    <row r="9035" customHeight="1" spans="3:3">
      <c r="C9035" s="6"/>
    </row>
    <row r="9036" customHeight="1" spans="3:3">
      <c r="C9036" s="6"/>
    </row>
    <row r="9037" customHeight="1" spans="3:3">
      <c r="C9037" s="6"/>
    </row>
    <row r="9038" customHeight="1" spans="3:3">
      <c r="C9038" s="6"/>
    </row>
    <row r="9039" customHeight="1" spans="3:3">
      <c r="C9039" s="6"/>
    </row>
    <row r="9040" customHeight="1" spans="3:3">
      <c r="C9040" s="6"/>
    </row>
    <row r="9041" customHeight="1" spans="3:3">
      <c r="C9041" s="6"/>
    </row>
    <row r="9042" customHeight="1" spans="3:3">
      <c r="C9042" s="6"/>
    </row>
    <row r="9043" customHeight="1" spans="3:3">
      <c r="C9043" s="6"/>
    </row>
    <row r="9044" customHeight="1" spans="3:3">
      <c r="C9044" s="6"/>
    </row>
    <row r="9045" customHeight="1" spans="3:3">
      <c r="C9045" s="6"/>
    </row>
    <row r="9046" customHeight="1" spans="3:3">
      <c r="C9046" s="6"/>
    </row>
    <row r="9047" customHeight="1" spans="3:3">
      <c r="C9047" s="6"/>
    </row>
    <row r="9048" customHeight="1" spans="3:3">
      <c r="C9048" s="6"/>
    </row>
    <row r="9049" customHeight="1" spans="3:3">
      <c r="C9049" s="6"/>
    </row>
    <row r="9050" customHeight="1" spans="3:3">
      <c r="C9050" s="6"/>
    </row>
    <row r="9051" customHeight="1" spans="3:3">
      <c r="C9051" s="6"/>
    </row>
    <row r="9052" customHeight="1" spans="3:3">
      <c r="C9052" s="6"/>
    </row>
    <row r="9053" customHeight="1" spans="3:3">
      <c r="C9053" s="6"/>
    </row>
    <row r="9054" customHeight="1" spans="3:3">
      <c r="C9054" s="6"/>
    </row>
    <row r="9055" customHeight="1" spans="3:3">
      <c r="C9055" s="6"/>
    </row>
    <row r="9056" customHeight="1" spans="3:3">
      <c r="C9056" s="6"/>
    </row>
    <row r="9057" customHeight="1" spans="3:3">
      <c r="C9057" s="6"/>
    </row>
    <row r="9058" customHeight="1" spans="3:3">
      <c r="C9058" s="6"/>
    </row>
    <row r="9059" customHeight="1" spans="3:3">
      <c r="C9059" s="6"/>
    </row>
    <row r="9060" customHeight="1" spans="3:3">
      <c r="C9060" s="6"/>
    </row>
    <row r="9061" customHeight="1" spans="3:3">
      <c r="C9061" s="6"/>
    </row>
    <row r="9062" customHeight="1" spans="3:3">
      <c r="C9062" s="6"/>
    </row>
    <row r="9063" customHeight="1" spans="3:3">
      <c r="C9063" s="6"/>
    </row>
    <row r="9064" customHeight="1" spans="3:3">
      <c r="C9064" s="6"/>
    </row>
    <row r="9065" customHeight="1" spans="3:3">
      <c r="C9065" s="6"/>
    </row>
    <row r="9066" customHeight="1" spans="3:3">
      <c r="C9066" s="6"/>
    </row>
    <row r="9067" customHeight="1" spans="3:3">
      <c r="C9067" s="6"/>
    </row>
    <row r="9068" customHeight="1" spans="3:3">
      <c r="C9068" s="6"/>
    </row>
    <row r="9069" customHeight="1" spans="3:3">
      <c r="C9069" s="6"/>
    </row>
    <row r="9070" customHeight="1" spans="3:3">
      <c r="C9070" s="6"/>
    </row>
    <row r="9071" customHeight="1" spans="3:3">
      <c r="C9071" s="6"/>
    </row>
    <row r="9072" customHeight="1" spans="3:3">
      <c r="C9072" s="6"/>
    </row>
    <row r="9073" customHeight="1" spans="3:3">
      <c r="C9073" s="6"/>
    </row>
    <row r="9074" customHeight="1" spans="3:3">
      <c r="C9074" s="6"/>
    </row>
    <row r="9075" customHeight="1" spans="3:3">
      <c r="C9075" s="6"/>
    </row>
    <row r="9076" customHeight="1" spans="3:3">
      <c r="C9076" s="6"/>
    </row>
    <row r="9077" customHeight="1" spans="3:3">
      <c r="C9077" s="6"/>
    </row>
    <row r="9078" customHeight="1" spans="3:3">
      <c r="C9078" s="6"/>
    </row>
    <row r="9079" customHeight="1" spans="3:3">
      <c r="C9079" s="6"/>
    </row>
    <row r="9080" customHeight="1" spans="3:3">
      <c r="C9080" s="6"/>
    </row>
    <row r="9081" customHeight="1" spans="3:3">
      <c r="C9081" s="6"/>
    </row>
    <row r="9082" customHeight="1" spans="3:3">
      <c r="C9082" s="6"/>
    </row>
    <row r="9083" customHeight="1" spans="3:3">
      <c r="C9083" s="6"/>
    </row>
    <row r="9084" customHeight="1" spans="3:3">
      <c r="C9084" s="6"/>
    </row>
    <row r="9085" customHeight="1" spans="3:3">
      <c r="C9085" s="6"/>
    </row>
    <row r="9086" customHeight="1" spans="3:3">
      <c r="C9086" s="6"/>
    </row>
    <row r="9087" customHeight="1" spans="3:3">
      <c r="C9087" s="6"/>
    </row>
    <row r="9088" customHeight="1" spans="3:3">
      <c r="C9088" s="6"/>
    </row>
    <row r="9089" customHeight="1" spans="3:3">
      <c r="C9089" s="6"/>
    </row>
    <row r="9090" customHeight="1" spans="3:3">
      <c r="C9090" s="6"/>
    </row>
    <row r="9091" customHeight="1" spans="3:3">
      <c r="C9091" s="6"/>
    </row>
    <row r="9092" customHeight="1" spans="3:3">
      <c r="C9092" s="6"/>
    </row>
    <row r="9093" customHeight="1" spans="3:3">
      <c r="C9093" s="6"/>
    </row>
    <row r="9094" customHeight="1" spans="3:3">
      <c r="C9094" s="6"/>
    </row>
    <row r="9095" customHeight="1" spans="3:3">
      <c r="C9095" s="6"/>
    </row>
    <row r="9096" customHeight="1" spans="3:3">
      <c r="C9096" s="6"/>
    </row>
    <row r="9097" customHeight="1" spans="3:3">
      <c r="C9097" s="6"/>
    </row>
    <row r="9098" customHeight="1" spans="3:3">
      <c r="C9098" s="6"/>
    </row>
    <row r="9099" customHeight="1" spans="3:3">
      <c r="C9099" s="6"/>
    </row>
    <row r="9100" customHeight="1" spans="3:3">
      <c r="C9100" s="6"/>
    </row>
    <row r="9101" customHeight="1" spans="3:3">
      <c r="C9101" s="6"/>
    </row>
    <row r="9102" customHeight="1" spans="3:3">
      <c r="C9102" s="6"/>
    </row>
    <row r="9103" customHeight="1" spans="3:3">
      <c r="C9103" s="6"/>
    </row>
    <row r="9104" customHeight="1" spans="3:3">
      <c r="C9104" s="6"/>
    </row>
    <row r="9105" customHeight="1" spans="3:3">
      <c r="C9105" s="6"/>
    </row>
    <row r="9106" customHeight="1" spans="3:3">
      <c r="C9106" s="6"/>
    </row>
    <row r="9107" customHeight="1" spans="3:3">
      <c r="C9107" s="6"/>
    </row>
    <row r="9108" customHeight="1" spans="3:3">
      <c r="C9108" s="6"/>
    </row>
    <row r="9109" customHeight="1" spans="3:3">
      <c r="C9109" s="6"/>
    </row>
    <row r="9110" customHeight="1" spans="3:3">
      <c r="C9110" s="6"/>
    </row>
    <row r="9111" customHeight="1" spans="3:3">
      <c r="C9111" s="6"/>
    </row>
    <row r="9112" customHeight="1" spans="3:3">
      <c r="C9112" s="6"/>
    </row>
    <row r="9113" customHeight="1" spans="3:3">
      <c r="C9113" s="6"/>
    </row>
    <row r="9114" customHeight="1" spans="3:3">
      <c r="C9114" s="6"/>
    </row>
    <row r="9115" customHeight="1" spans="3:3">
      <c r="C9115" s="6"/>
    </row>
    <row r="9116" customHeight="1" spans="3:3">
      <c r="C9116" s="6"/>
    </row>
    <row r="9117" customHeight="1" spans="3:3">
      <c r="C9117" s="6"/>
    </row>
    <row r="9118" customHeight="1" spans="3:3">
      <c r="C9118" s="6"/>
    </row>
    <row r="9119" customHeight="1" spans="3:3">
      <c r="C9119" s="6"/>
    </row>
    <row r="9120" customHeight="1" spans="3:3">
      <c r="C9120" s="6"/>
    </row>
    <row r="9121" customHeight="1" spans="3:3">
      <c r="C9121" s="6"/>
    </row>
    <row r="9122" customHeight="1" spans="3:3">
      <c r="C9122" s="6"/>
    </row>
    <row r="9123" customHeight="1" spans="3:3">
      <c r="C9123" s="6"/>
    </row>
    <row r="9124" customHeight="1" spans="3:3">
      <c r="C9124" s="6"/>
    </row>
    <row r="9125" customHeight="1" spans="3:3">
      <c r="C9125" s="6"/>
    </row>
    <row r="9126" customHeight="1" spans="3:3">
      <c r="C9126" s="6"/>
    </row>
    <row r="9127" customHeight="1" spans="3:3">
      <c r="C9127" s="6"/>
    </row>
    <row r="9128" customHeight="1" spans="3:3">
      <c r="C9128" s="6"/>
    </row>
    <row r="9129" customHeight="1" spans="3:3">
      <c r="C9129" s="6"/>
    </row>
    <row r="9130" customHeight="1" spans="3:3">
      <c r="C9130" s="6"/>
    </row>
    <row r="9131" customHeight="1" spans="3:3">
      <c r="C9131" s="6"/>
    </row>
    <row r="9132" customHeight="1" spans="3:3">
      <c r="C9132" s="6"/>
    </row>
    <row r="9133" customHeight="1" spans="3:3">
      <c r="C9133" s="6"/>
    </row>
    <row r="9134" customHeight="1" spans="3:3">
      <c r="C9134" s="6"/>
    </row>
    <row r="9135" customHeight="1" spans="3:3">
      <c r="C9135" s="6"/>
    </row>
    <row r="9136" customHeight="1" spans="3:3">
      <c r="C9136" s="6"/>
    </row>
    <row r="9137" customHeight="1" spans="3:3">
      <c r="C9137" s="6"/>
    </row>
    <row r="9138" customHeight="1" spans="3:3">
      <c r="C9138" s="6"/>
    </row>
    <row r="9139" customHeight="1" spans="3:3">
      <c r="C9139" s="6"/>
    </row>
    <row r="9140" customHeight="1" spans="3:3">
      <c r="C9140" s="6"/>
    </row>
    <row r="9141" customHeight="1" spans="3:3">
      <c r="C9141" s="6"/>
    </row>
    <row r="9142" customHeight="1" spans="3:3">
      <c r="C9142" s="6"/>
    </row>
    <row r="9143" customHeight="1" spans="3:3">
      <c r="C9143" s="6"/>
    </row>
    <row r="9144" customHeight="1" spans="3:3">
      <c r="C9144" s="6"/>
    </row>
    <row r="9145" customHeight="1" spans="3:3">
      <c r="C9145" s="6"/>
    </row>
    <row r="9146" customHeight="1" spans="3:3">
      <c r="C9146" s="6"/>
    </row>
    <row r="9147" customHeight="1" spans="3:3">
      <c r="C9147" s="6"/>
    </row>
    <row r="9148" customHeight="1" spans="3:3">
      <c r="C9148" s="6"/>
    </row>
    <row r="9149" customHeight="1" spans="3:3">
      <c r="C9149" s="6"/>
    </row>
    <row r="9150" customHeight="1" spans="3:3">
      <c r="C9150" s="6"/>
    </row>
    <row r="9151" customHeight="1" spans="3:3">
      <c r="C9151" s="6"/>
    </row>
    <row r="9152" customHeight="1" spans="3:3">
      <c r="C9152" s="6"/>
    </row>
    <row r="9153" customHeight="1" spans="3:3">
      <c r="C9153" s="6"/>
    </row>
    <row r="9154" customHeight="1" spans="3:3">
      <c r="C9154" s="6"/>
    </row>
    <row r="9155" customHeight="1" spans="3:3">
      <c r="C9155" s="6"/>
    </row>
    <row r="9156" customHeight="1" spans="3:3">
      <c r="C9156" s="6"/>
    </row>
    <row r="9157" customHeight="1" spans="3:3">
      <c r="C9157" s="6"/>
    </row>
    <row r="9158" customHeight="1" spans="3:3">
      <c r="C9158" s="6"/>
    </row>
    <row r="9159" customHeight="1" spans="3:3">
      <c r="C9159" s="6"/>
    </row>
    <row r="9160" customHeight="1" spans="3:3">
      <c r="C9160" s="6"/>
    </row>
    <row r="9161" customHeight="1" spans="3:3">
      <c r="C9161" s="6"/>
    </row>
    <row r="9162" customHeight="1" spans="3:3">
      <c r="C9162" s="6"/>
    </row>
    <row r="9163" customHeight="1" spans="3:3">
      <c r="C9163" s="6"/>
    </row>
    <row r="9164" customHeight="1" spans="3:3">
      <c r="C9164" s="6"/>
    </row>
    <row r="9165" customHeight="1" spans="3:3">
      <c r="C9165" s="6"/>
    </row>
    <row r="9166" customHeight="1" spans="3:3">
      <c r="C9166" s="6"/>
    </row>
    <row r="9167" customHeight="1" spans="3:3">
      <c r="C9167" s="6"/>
    </row>
    <row r="9168" customHeight="1" spans="3:3">
      <c r="C9168" s="6"/>
    </row>
    <row r="9169" customHeight="1" spans="3:3">
      <c r="C9169" s="6"/>
    </row>
    <row r="9170" customHeight="1" spans="3:3">
      <c r="C9170" s="6"/>
    </row>
    <row r="9171" customHeight="1" spans="3:3">
      <c r="C9171" s="6"/>
    </row>
    <row r="9172" customHeight="1" spans="3:3">
      <c r="C9172" s="6"/>
    </row>
    <row r="9173" customHeight="1" spans="3:3">
      <c r="C9173" s="6"/>
    </row>
    <row r="9174" customHeight="1" spans="3:3">
      <c r="C9174" s="6"/>
    </row>
    <row r="9175" customHeight="1" spans="3:3">
      <c r="C9175" s="6"/>
    </row>
    <row r="9176" customHeight="1" spans="3:3">
      <c r="C9176" s="6"/>
    </row>
    <row r="9177" customHeight="1" spans="3:3">
      <c r="C9177" s="6"/>
    </row>
    <row r="9178" customHeight="1" spans="3:3">
      <c r="C9178" s="6"/>
    </row>
    <row r="9179" customHeight="1" spans="3:3">
      <c r="C9179" s="6"/>
    </row>
    <row r="9180" customHeight="1" spans="3:3">
      <c r="C9180" s="6"/>
    </row>
    <row r="9181" customHeight="1" spans="3:3">
      <c r="C9181" s="6"/>
    </row>
    <row r="9182" customHeight="1" spans="3:3">
      <c r="C9182" s="6"/>
    </row>
    <row r="9183" customHeight="1" spans="3:3">
      <c r="C9183" s="6"/>
    </row>
    <row r="9184" customHeight="1" spans="3:3">
      <c r="C9184" s="6"/>
    </row>
    <row r="9185" customHeight="1" spans="3:3">
      <c r="C9185" s="6"/>
    </row>
    <row r="9186" customHeight="1" spans="3:3">
      <c r="C9186" s="6"/>
    </row>
    <row r="9187" customHeight="1" spans="3:3">
      <c r="C9187" s="6"/>
    </row>
    <row r="9188" customHeight="1" spans="3:3">
      <c r="C9188" s="6"/>
    </row>
    <row r="9189" customHeight="1" spans="3:3">
      <c r="C9189" s="6"/>
    </row>
    <row r="9190" customHeight="1" spans="3:3">
      <c r="C9190" s="6"/>
    </row>
    <row r="9191" customHeight="1" spans="3:3">
      <c r="C9191" s="6"/>
    </row>
    <row r="9192" customHeight="1" spans="3:3">
      <c r="C9192" s="6"/>
    </row>
    <row r="9193" customHeight="1" spans="3:3">
      <c r="C9193" s="6"/>
    </row>
    <row r="9194" customHeight="1" spans="3:3">
      <c r="C9194" s="6"/>
    </row>
    <row r="9195" customHeight="1" spans="3:3">
      <c r="C9195" s="6"/>
    </row>
    <row r="9196" customHeight="1" spans="3:3">
      <c r="C9196" s="6"/>
    </row>
    <row r="9197" customHeight="1" spans="3:3">
      <c r="C9197" s="6"/>
    </row>
    <row r="9198" customHeight="1" spans="3:3">
      <c r="C9198" s="6"/>
    </row>
    <row r="9199" customHeight="1" spans="3:3">
      <c r="C9199" s="6"/>
    </row>
    <row r="9200" customHeight="1" spans="3:3">
      <c r="C9200" s="6"/>
    </row>
    <row r="9201" customHeight="1" spans="3:3">
      <c r="C9201" s="6"/>
    </row>
    <row r="9202" customHeight="1" spans="3:3">
      <c r="C9202" s="6"/>
    </row>
    <row r="9203" customHeight="1" spans="3:3">
      <c r="C9203" s="6"/>
    </row>
    <row r="9204" customHeight="1" spans="3:3">
      <c r="C9204" s="6"/>
    </row>
    <row r="9205" customHeight="1" spans="3:3">
      <c r="C9205" s="6"/>
    </row>
    <row r="9206" customHeight="1" spans="3:3">
      <c r="C9206" s="6"/>
    </row>
    <row r="9207" customHeight="1" spans="3:3">
      <c r="C9207" s="6"/>
    </row>
    <row r="9208" customHeight="1" spans="3:3">
      <c r="C9208" s="6"/>
    </row>
    <row r="9209" customHeight="1" spans="3:3">
      <c r="C9209" s="6"/>
    </row>
    <row r="9210" customHeight="1" spans="3:3">
      <c r="C9210" s="6"/>
    </row>
    <row r="9211" customHeight="1" spans="3:3">
      <c r="C9211" s="6"/>
    </row>
    <row r="9212" customHeight="1" spans="3:3">
      <c r="C9212" s="6"/>
    </row>
    <row r="9213" customHeight="1" spans="3:3">
      <c r="C9213" s="6"/>
    </row>
    <row r="9214" customHeight="1" spans="3:3">
      <c r="C9214" s="6"/>
    </row>
    <row r="9215" customHeight="1" spans="3:3">
      <c r="C9215" s="6"/>
    </row>
    <row r="9216" customHeight="1" spans="3:3">
      <c r="C9216" s="6"/>
    </row>
    <row r="9217" customHeight="1" spans="3:3">
      <c r="C9217" s="6"/>
    </row>
    <row r="9218" customHeight="1" spans="3:3">
      <c r="C9218" s="6"/>
    </row>
    <row r="9219" customHeight="1" spans="3:3">
      <c r="C9219" s="6"/>
    </row>
    <row r="9220" customHeight="1" spans="3:3">
      <c r="C9220" s="6"/>
    </row>
    <row r="9221" customHeight="1" spans="3:3">
      <c r="C9221" s="6"/>
    </row>
    <row r="9222" customHeight="1" spans="3:3">
      <c r="C9222" s="6"/>
    </row>
    <row r="9223" customHeight="1" spans="3:3">
      <c r="C9223" s="6"/>
    </row>
    <row r="9224" customHeight="1" spans="3:3">
      <c r="C9224" s="6"/>
    </row>
    <row r="9225" customHeight="1" spans="3:3">
      <c r="C9225" s="6"/>
    </row>
    <row r="9226" customHeight="1" spans="3:3">
      <c r="C9226" s="6"/>
    </row>
    <row r="9227" customHeight="1" spans="3:3">
      <c r="C9227" s="6"/>
    </row>
    <row r="9228" customHeight="1" spans="3:3">
      <c r="C9228" s="6"/>
    </row>
    <row r="9229" customHeight="1" spans="3:3">
      <c r="C9229" s="6"/>
    </row>
    <row r="9230" customHeight="1" spans="3:3">
      <c r="C9230" s="6"/>
    </row>
    <row r="9231" customHeight="1" spans="3:3">
      <c r="C9231" s="6"/>
    </row>
    <row r="9232" customHeight="1" spans="3:3">
      <c r="C9232" s="6"/>
    </row>
    <row r="9233" customHeight="1" spans="3:3">
      <c r="C9233" s="6"/>
    </row>
    <row r="9234" customHeight="1" spans="3:3">
      <c r="C9234" s="6"/>
    </row>
    <row r="9235" customHeight="1" spans="3:3">
      <c r="C9235" s="6"/>
    </row>
    <row r="9236" customHeight="1" spans="3:3">
      <c r="C9236" s="6"/>
    </row>
    <row r="9237" customHeight="1" spans="3:3">
      <c r="C9237" s="6"/>
    </row>
    <row r="9238" customHeight="1" spans="3:3">
      <c r="C9238" s="6"/>
    </row>
    <row r="9239" customHeight="1" spans="3:3">
      <c r="C9239" s="6"/>
    </row>
    <row r="9240" customHeight="1" spans="3:3">
      <c r="C9240" s="6"/>
    </row>
    <row r="9241" customHeight="1" spans="3:3">
      <c r="C9241" s="6"/>
    </row>
    <row r="9242" customHeight="1" spans="3:3">
      <c r="C9242" s="6"/>
    </row>
    <row r="9243" customHeight="1" spans="3:3">
      <c r="C9243" s="6"/>
    </row>
    <row r="9244" customHeight="1" spans="3:3">
      <c r="C9244" s="6"/>
    </row>
    <row r="9245" customHeight="1" spans="3:3">
      <c r="C9245" s="6"/>
    </row>
    <row r="9246" customHeight="1" spans="3:3">
      <c r="C9246" s="6"/>
    </row>
    <row r="9247" customHeight="1" spans="3:3">
      <c r="C9247" s="6"/>
    </row>
    <row r="9248" customHeight="1" spans="3:3">
      <c r="C9248" s="6"/>
    </row>
    <row r="9249" customHeight="1" spans="3:3">
      <c r="C9249" s="6"/>
    </row>
    <row r="9250" customHeight="1" spans="3:3">
      <c r="C9250" s="6"/>
    </row>
    <row r="9251" customHeight="1" spans="3:3">
      <c r="C9251" s="6"/>
    </row>
    <row r="9252" customHeight="1" spans="3:3">
      <c r="C9252" s="6"/>
    </row>
    <row r="9253" customHeight="1" spans="3:3">
      <c r="C9253" s="6"/>
    </row>
    <row r="9254" customHeight="1" spans="3:3">
      <c r="C9254" s="6"/>
    </row>
    <row r="9255" customHeight="1" spans="3:3">
      <c r="C9255" s="6"/>
    </row>
    <row r="9256" customHeight="1" spans="3:3">
      <c r="C9256" s="6"/>
    </row>
    <row r="9257" customHeight="1" spans="3:3">
      <c r="C9257" s="6"/>
    </row>
    <row r="9258" customHeight="1" spans="3:3">
      <c r="C9258" s="6"/>
    </row>
    <row r="9259" customHeight="1" spans="3:3">
      <c r="C9259" s="6"/>
    </row>
    <row r="9260" customHeight="1" spans="3:3">
      <c r="C9260" s="6"/>
    </row>
    <row r="9261" customHeight="1" spans="3:3">
      <c r="C9261" s="6"/>
    </row>
    <row r="9262" customHeight="1" spans="3:3">
      <c r="C9262" s="6"/>
    </row>
    <row r="9263" customHeight="1" spans="3:3">
      <c r="C9263" s="6"/>
    </row>
    <row r="9264" customHeight="1" spans="3:3">
      <c r="C9264" s="6"/>
    </row>
    <row r="9265" customHeight="1" spans="3:3">
      <c r="C9265" s="6"/>
    </row>
    <row r="9266" customHeight="1" spans="3:3">
      <c r="C9266" s="6"/>
    </row>
    <row r="9267" customHeight="1" spans="3:3">
      <c r="C9267" s="6"/>
    </row>
    <row r="9268" customHeight="1" spans="3:3">
      <c r="C9268" s="6"/>
    </row>
    <row r="9269" customHeight="1" spans="3:3">
      <c r="C9269" s="6"/>
    </row>
    <row r="9270" customHeight="1" spans="3:3">
      <c r="C9270" s="6"/>
    </row>
    <row r="9271" customHeight="1" spans="3:3">
      <c r="C9271" s="6"/>
    </row>
    <row r="9272" customHeight="1" spans="3:3">
      <c r="C9272" s="6"/>
    </row>
    <row r="9273" customHeight="1" spans="3:3">
      <c r="C9273" s="6"/>
    </row>
    <row r="9274" customHeight="1" spans="3:3">
      <c r="C9274" s="6"/>
    </row>
    <row r="9275" customHeight="1" spans="3:3">
      <c r="C9275" s="6"/>
    </row>
    <row r="9276" customHeight="1" spans="3:3">
      <c r="C9276" s="6"/>
    </row>
    <row r="9277" customHeight="1" spans="3:3">
      <c r="C9277" s="6"/>
    </row>
    <row r="9278" customHeight="1" spans="3:3">
      <c r="C9278" s="6"/>
    </row>
    <row r="9279" customHeight="1" spans="3:3">
      <c r="C9279" s="6"/>
    </row>
    <row r="9280" customHeight="1" spans="3:3">
      <c r="C9280" s="6"/>
    </row>
    <row r="9281" customHeight="1" spans="3:3">
      <c r="C9281" s="6"/>
    </row>
    <row r="9282" customHeight="1" spans="3:3">
      <c r="C9282" s="6"/>
    </row>
    <row r="9283" customHeight="1" spans="3:3">
      <c r="C9283" s="6"/>
    </row>
    <row r="9284" customHeight="1" spans="3:3">
      <c r="C9284" s="6"/>
    </row>
    <row r="9285" customHeight="1" spans="3:3">
      <c r="C9285" s="6"/>
    </row>
    <row r="9286" customHeight="1" spans="3:3">
      <c r="C9286" s="6"/>
    </row>
    <row r="9287" customHeight="1" spans="3:3">
      <c r="C9287" s="6"/>
    </row>
    <row r="9288" customHeight="1" spans="3:3">
      <c r="C9288" s="6"/>
    </row>
    <row r="9289" customHeight="1" spans="3:3">
      <c r="C9289" s="6"/>
    </row>
    <row r="9290" customHeight="1" spans="3:3">
      <c r="C9290" s="6"/>
    </row>
    <row r="9291" customHeight="1" spans="3:3">
      <c r="C9291" s="6"/>
    </row>
    <row r="9292" customHeight="1" spans="3:3">
      <c r="C9292" s="6"/>
    </row>
    <row r="9293" customHeight="1" spans="3:3">
      <c r="C9293" s="6"/>
    </row>
    <row r="9294" customHeight="1" spans="3:3">
      <c r="C9294" s="6"/>
    </row>
    <row r="9295" customHeight="1" spans="3:3">
      <c r="C9295" s="6"/>
    </row>
    <row r="9296" customHeight="1" spans="3:3">
      <c r="C9296" s="6"/>
    </row>
    <row r="9297" customHeight="1" spans="3:3">
      <c r="C9297" s="6"/>
    </row>
    <row r="9298" customHeight="1" spans="3:3">
      <c r="C9298" s="6"/>
    </row>
    <row r="9299" customHeight="1" spans="3:3">
      <c r="C9299" s="6"/>
    </row>
    <row r="9300" customHeight="1" spans="3:3">
      <c r="C9300" s="6"/>
    </row>
    <row r="9301" customHeight="1" spans="3:3">
      <c r="C9301" s="6"/>
    </row>
    <row r="9302" customHeight="1" spans="3:3">
      <c r="C9302" s="6"/>
    </row>
    <row r="9303" customHeight="1" spans="3:3">
      <c r="C9303" s="6"/>
    </row>
    <row r="9304" customHeight="1" spans="3:3">
      <c r="C9304" s="6"/>
    </row>
    <row r="9305" customHeight="1" spans="3:3">
      <c r="C9305" s="6"/>
    </row>
    <row r="9306" customHeight="1" spans="3:3">
      <c r="C9306" s="6"/>
    </row>
    <row r="9307" customHeight="1" spans="3:3">
      <c r="C9307" s="6"/>
    </row>
    <row r="9308" customHeight="1" spans="3:3">
      <c r="C9308" s="6"/>
    </row>
    <row r="9309" customHeight="1" spans="3:3">
      <c r="C9309" s="6"/>
    </row>
    <row r="9310" customHeight="1" spans="3:3">
      <c r="C9310" s="6"/>
    </row>
    <row r="9311" customHeight="1" spans="3:3">
      <c r="C9311" s="6"/>
    </row>
    <row r="9312" customHeight="1" spans="3:3">
      <c r="C9312" s="6"/>
    </row>
    <row r="9313" customHeight="1" spans="3:3">
      <c r="C9313" s="6"/>
    </row>
    <row r="9314" customHeight="1" spans="3:3">
      <c r="C9314" s="6"/>
    </row>
    <row r="9315" customHeight="1" spans="3:3">
      <c r="C9315" s="6"/>
    </row>
    <row r="9316" customHeight="1" spans="3:3">
      <c r="C9316" s="6"/>
    </row>
    <row r="9317" customHeight="1" spans="3:3">
      <c r="C9317" s="6"/>
    </row>
    <row r="9318" customHeight="1" spans="3:3">
      <c r="C9318" s="6"/>
    </row>
    <row r="9319" customHeight="1" spans="3:3">
      <c r="C9319" s="6"/>
    </row>
    <row r="9320" customHeight="1" spans="3:3">
      <c r="C9320" s="6"/>
    </row>
    <row r="9321" customHeight="1" spans="3:3">
      <c r="C9321" s="6"/>
    </row>
    <row r="9322" customHeight="1" spans="3:3">
      <c r="C9322" s="6"/>
    </row>
    <row r="9323" customHeight="1" spans="3:3">
      <c r="C9323" s="6"/>
    </row>
    <row r="9324" customHeight="1" spans="3:3">
      <c r="C9324" s="6"/>
    </row>
    <row r="9325" customHeight="1" spans="3:3">
      <c r="C9325" s="6"/>
    </row>
    <row r="9326" customHeight="1" spans="3:3">
      <c r="C9326" s="6"/>
    </row>
    <row r="9327" customHeight="1" spans="3:3">
      <c r="C9327" s="6"/>
    </row>
    <row r="9328" customHeight="1" spans="3:3">
      <c r="C9328" s="6"/>
    </row>
    <row r="9329" customHeight="1" spans="3:3">
      <c r="C9329" s="6"/>
    </row>
    <row r="9330" customHeight="1" spans="3:3">
      <c r="C9330" s="6"/>
    </row>
    <row r="9331" customHeight="1" spans="3:3">
      <c r="C9331" s="6"/>
    </row>
    <row r="9332" customHeight="1" spans="3:3">
      <c r="C9332" s="6"/>
    </row>
    <row r="9333" customHeight="1" spans="3:3">
      <c r="C9333" s="6"/>
    </row>
    <row r="9334" customHeight="1" spans="3:3">
      <c r="C9334" s="6"/>
    </row>
    <row r="9335" customHeight="1" spans="3:3">
      <c r="C9335" s="6"/>
    </row>
    <row r="9336" customHeight="1" spans="3:3">
      <c r="C9336" s="6"/>
    </row>
    <row r="9337" customHeight="1" spans="3:3">
      <c r="C9337" s="6"/>
    </row>
    <row r="9338" customHeight="1" spans="3:3">
      <c r="C9338" s="6"/>
    </row>
    <row r="9339" customHeight="1" spans="3:3">
      <c r="C9339" s="6"/>
    </row>
    <row r="9340" customHeight="1" spans="3:3">
      <c r="C9340" s="6"/>
    </row>
    <row r="9341" customHeight="1" spans="3:3">
      <c r="C9341" s="6"/>
    </row>
    <row r="9342" customHeight="1" spans="3:3">
      <c r="C9342" s="6"/>
    </row>
    <row r="9343" customHeight="1" spans="3:3">
      <c r="C9343" s="6"/>
    </row>
    <row r="9344" customHeight="1" spans="3:3">
      <c r="C9344" s="6"/>
    </row>
    <row r="9345" customHeight="1" spans="3:3">
      <c r="C9345" s="6"/>
    </row>
    <row r="9346" customHeight="1" spans="3:3">
      <c r="C9346" s="6"/>
    </row>
    <row r="9347" customHeight="1" spans="3:3">
      <c r="C9347" s="6"/>
    </row>
    <row r="9348" customHeight="1" spans="3:3">
      <c r="C9348" s="6"/>
    </row>
    <row r="9349" customHeight="1" spans="3:3">
      <c r="C9349" s="6"/>
    </row>
    <row r="9350" customHeight="1" spans="3:3">
      <c r="C9350" s="6"/>
    </row>
    <row r="9351" customHeight="1" spans="3:3">
      <c r="C9351" s="6"/>
    </row>
    <row r="9352" customHeight="1" spans="3:3">
      <c r="C9352" s="6"/>
    </row>
    <row r="9353" customHeight="1" spans="3:3">
      <c r="C9353" s="6"/>
    </row>
    <row r="9354" customHeight="1" spans="3:3">
      <c r="C9354" s="6"/>
    </row>
    <row r="9355" customHeight="1" spans="3:3">
      <c r="C9355" s="6"/>
    </row>
    <row r="9356" customHeight="1" spans="3:3">
      <c r="C9356" s="6"/>
    </row>
    <row r="9357" customHeight="1" spans="3:3">
      <c r="C9357" s="6"/>
    </row>
    <row r="9358" customHeight="1" spans="3:3">
      <c r="C9358" s="6"/>
    </row>
    <row r="9359" customHeight="1" spans="3:3">
      <c r="C9359" s="6"/>
    </row>
    <row r="9360" customHeight="1" spans="3:3">
      <c r="C9360" s="6"/>
    </row>
    <row r="9361" customHeight="1" spans="3:3">
      <c r="C9361" s="6"/>
    </row>
    <row r="9362" customHeight="1" spans="3:3">
      <c r="C9362" s="6"/>
    </row>
    <row r="9363" customHeight="1" spans="3:3">
      <c r="C9363" s="6"/>
    </row>
    <row r="9364" customHeight="1" spans="3:3">
      <c r="C9364" s="6"/>
    </row>
    <row r="9365" customHeight="1" spans="3:3">
      <c r="C9365" s="6"/>
    </row>
    <row r="9366" customHeight="1" spans="3:3">
      <c r="C9366" s="6"/>
    </row>
    <row r="9367" customHeight="1" spans="3:3">
      <c r="C9367" s="6"/>
    </row>
    <row r="9368" customHeight="1" spans="3:3">
      <c r="C9368" s="6"/>
    </row>
    <row r="9369" customHeight="1" spans="3:3">
      <c r="C9369" s="6"/>
    </row>
    <row r="9370" customHeight="1" spans="3:3">
      <c r="C9370" s="6"/>
    </row>
    <row r="9371" customHeight="1" spans="3:3">
      <c r="C9371" s="6"/>
    </row>
    <row r="9372" customHeight="1" spans="3:3">
      <c r="C9372" s="6"/>
    </row>
    <row r="9373" customHeight="1" spans="3:3">
      <c r="C9373" s="6"/>
    </row>
    <row r="9374" customHeight="1" spans="3:3">
      <c r="C9374" s="6"/>
    </row>
    <row r="9375" customHeight="1" spans="3:3">
      <c r="C9375" s="6"/>
    </row>
    <row r="9376" customHeight="1" spans="3:3">
      <c r="C9376" s="6"/>
    </row>
    <row r="9377" customHeight="1" spans="3:3">
      <c r="C9377" s="6"/>
    </row>
    <row r="9378" customHeight="1" spans="3:3">
      <c r="C9378" s="6"/>
    </row>
    <row r="9379" customHeight="1" spans="3:3">
      <c r="C9379" s="6"/>
    </row>
    <row r="9380" customHeight="1" spans="3:3">
      <c r="C9380" s="6"/>
    </row>
    <row r="9381" customHeight="1" spans="3:3">
      <c r="C9381" s="6"/>
    </row>
    <row r="9382" customHeight="1" spans="3:3">
      <c r="C9382" s="6"/>
    </row>
    <row r="9383" customHeight="1" spans="3:3">
      <c r="C9383" s="6"/>
    </row>
    <row r="9384" customHeight="1" spans="3:3">
      <c r="C9384" s="6"/>
    </row>
    <row r="9385" customHeight="1" spans="3:3">
      <c r="C9385" s="6"/>
    </row>
    <row r="9386" customHeight="1" spans="3:3">
      <c r="C9386" s="6"/>
    </row>
    <row r="9387" customHeight="1" spans="3:3">
      <c r="C9387" s="6"/>
    </row>
    <row r="9388" customHeight="1" spans="3:3">
      <c r="C9388" s="6"/>
    </row>
    <row r="9389" customHeight="1" spans="3:3">
      <c r="C9389" s="6"/>
    </row>
    <row r="9390" customHeight="1" spans="3:3">
      <c r="C9390" s="6"/>
    </row>
    <row r="9391" customHeight="1" spans="3:3">
      <c r="C9391" s="6"/>
    </row>
    <row r="9392" customHeight="1" spans="3:3">
      <c r="C9392" s="6"/>
    </row>
    <row r="9393" customHeight="1" spans="3:3">
      <c r="C9393" s="6"/>
    </row>
    <row r="9394" customHeight="1" spans="3:3">
      <c r="C9394" s="6"/>
    </row>
    <row r="9395" customHeight="1" spans="3:3">
      <c r="C9395" s="6"/>
    </row>
    <row r="9396" customHeight="1" spans="3:3">
      <c r="C9396" s="6"/>
    </row>
    <row r="9397" customHeight="1" spans="3:3">
      <c r="C9397" s="6"/>
    </row>
    <row r="9398" customHeight="1" spans="3:3">
      <c r="C9398" s="6"/>
    </row>
    <row r="9399" customHeight="1" spans="3:3">
      <c r="C9399" s="6"/>
    </row>
    <row r="9400" customHeight="1" spans="3:3">
      <c r="C9400" s="6"/>
    </row>
    <row r="9401" customHeight="1" spans="3:3">
      <c r="C9401" s="6"/>
    </row>
    <row r="9402" customHeight="1" spans="3:3">
      <c r="C9402" s="6"/>
    </row>
    <row r="9403" customHeight="1" spans="3:3">
      <c r="C9403" s="6"/>
    </row>
    <row r="9404" customHeight="1" spans="3:3">
      <c r="C9404" s="6"/>
    </row>
    <row r="9405" customHeight="1" spans="3:3">
      <c r="C9405" s="6"/>
    </row>
    <row r="9406" customHeight="1" spans="3:3">
      <c r="C9406" s="6"/>
    </row>
    <row r="9407" customHeight="1" spans="3:3">
      <c r="C9407" s="6"/>
    </row>
    <row r="9408" customHeight="1" spans="3:3">
      <c r="C9408" s="6"/>
    </row>
    <row r="9409" customHeight="1" spans="3:3">
      <c r="C9409" s="6"/>
    </row>
    <row r="9410" customHeight="1" spans="3:3">
      <c r="C9410" s="6"/>
    </row>
    <row r="9411" customHeight="1" spans="3:3">
      <c r="C9411" s="6"/>
    </row>
    <row r="9412" customHeight="1" spans="3:3">
      <c r="C9412" s="6"/>
    </row>
    <row r="9413" customHeight="1" spans="3:3">
      <c r="C9413" s="6"/>
    </row>
    <row r="9414" customHeight="1" spans="3:3">
      <c r="C9414" s="6"/>
    </row>
    <row r="9415" customHeight="1" spans="3:3">
      <c r="C9415" s="6"/>
    </row>
    <row r="9416" customHeight="1" spans="3:3">
      <c r="C9416" s="6"/>
    </row>
    <row r="9417" customHeight="1" spans="3:3">
      <c r="C9417" s="6"/>
    </row>
    <row r="9418" customHeight="1" spans="3:3">
      <c r="C9418" s="6"/>
    </row>
    <row r="9419" customHeight="1" spans="3:3">
      <c r="C9419" s="6"/>
    </row>
    <row r="9420" customHeight="1" spans="3:3">
      <c r="C9420" s="6"/>
    </row>
    <row r="9421" customHeight="1" spans="3:3">
      <c r="C9421" s="6"/>
    </row>
    <row r="9422" customHeight="1" spans="3:3">
      <c r="C9422" s="6"/>
    </row>
    <row r="9423" customHeight="1" spans="3:3">
      <c r="C9423" s="6"/>
    </row>
    <row r="9424" customHeight="1" spans="3:3">
      <c r="C9424" s="6"/>
    </row>
    <row r="9425" customHeight="1" spans="3:3">
      <c r="C9425" s="6"/>
    </row>
    <row r="9426" customHeight="1" spans="3:3">
      <c r="C9426" s="6"/>
    </row>
    <row r="9427" customHeight="1" spans="3:3">
      <c r="C9427" s="6"/>
    </row>
    <row r="9428" customHeight="1" spans="3:3">
      <c r="C9428" s="6"/>
    </row>
    <row r="9429" customHeight="1" spans="3:3">
      <c r="C9429" s="6"/>
    </row>
    <row r="9430" customHeight="1" spans="3:3">
      <c r="C9430" s="6"/>
    </row>
    <row r="9431" customHeight="1" spans="3:3">
      <c r="C9431" s="6"/>
    </row>
    <row r="9432" customHeight="1" spans="3:3">
      <c r="C9432" s="6"/>
    </row>
    <row r="9433" customHeight="1" spans="3:3">
      <c r="C9433" s="6"/>
    </row>
    <row r="9434" customHeight="1" spans="3:3">
      <c r="C9434" s="6"/>
    </row>
    <row r="9435" customHeight="1" spans="3:3">
      <c r="C9435" s="6"/>
    </row>
    <row r="9436" customHeight="1" spans="3:3">
      <c r="C9436" s="6"/>
    </row>
    <row r="9437" customHeight="1" spans="3:3">
      <c r="C9437" s="6"/>
    </row>
    <row r="9438" customHeight="1" spans="3:3">
      <c r="C9438" s="6"/>
    </row>
    <row r="9439" customHeight="1" spans="3:3">
      <c r="C9439" s="6"/>
    </row>
    <row r="9440" customHeight="1" spans="3:3">
      <c r="C9440" s="6"/>
    </row>
    <row r="9441" customHeight="1" spans="3:3">
      <c r="C9441" s="6"/>
    </row>
    <row r="9442" customHeight="1" spans="3:3">
      <c r="C9442" s="6"/>
    </row>
    <row r="9443" customHeight="1" spans="3:3">
      <c r="C9443" s="6"/>
    </row>
    <row r="9444" customHeight="1" spans="3:3">
      <c r="C9444" s="6"/>
    </row>
    <row r="9445" customHeight="1" spans="3:3">
      <c r="C9445" s="6"/>
    </row>
    <row r="9446" customHeight="1" spans="3:3">
      <c r="C9446" s="6"/>
    </row>
    <row r="9447" customHeight="1" spans="3:3">
      <c r="C9447" s="6"/>
    </row>
    <row r="9448" customHeight="1" spans="3:3">
      <c r="C9448" s="6"/>
    </row>
    <row r="9449" customHeight="1" spans="3:3">
      <c r="C9449" s="6"/>
    </row>
    <row r="9450" customHeight="1" spans="3:3">
      <c r="C9450" s="6"/>
    </row>
    <row r="9451" customHeight="1" spans="3:3">
      <c r="C9451" s="6"/>
    </row>
    <row r="9452" customHeight="1" spans="3:3">
      <c r="C9452" s="6"/>
    </row>
    <row r="9453" customHeight="1" spans="3:3">
      <c r="C9453" s="6"/>
    </row>
    <row r="9454" customHeight="1" spans="3:3">
      <c r="C9454" s="6"/>
    </row>
    <row r="9455" customHeight="1" spans="3:3">
      <c r="C9455" s="6"/>
    </row>
    <row r="9456" customHeight="1" spans="3:3">
      <c r="C9456" s="6"/>
    </row>
    <row r="9457" customHeight="1" spans="3:3">
      <c r="C9457" s="6"/>
    </row>
    <row r="9458" customHeight="1" spans="3:3">
      <c r="C9458" s="6"/>
    </row>
    <row r="9459" customHeight="1" spans="3:3">
      <c r="C9459" s="6"/>
    </row>
    <row r="9460" customHeight="1" spans="3:3">
      <c r="C9460" s="6"/>
    </row>
    <row r="9461" customHeight="1" spans="3:3">
      <c r="C9461" s="6"/>
    </row>
    <row r="9462" customHeight="1" spans="3:3">
      <c r="C9462" s="6"/>
    </row>
    <row r="9463" customHeight="1" spans="3:3">
      <c r="C9463" s="6"/>
    </row>
    <row r="9464" customHeight="1" spans="3:3">
      <c r="C9464" s="6"/>
    </row>
    <row r="9465" customHeight="1" spans="3:3">
      <c r="C9465" s="6"/>
    </row>
    <row r="9466" customHeight="1" spans="3:3">
      <c r="C9466" s="6"/>
    </row>
    <row r="9467" customHeight="1" spans="3:3">
      <c r="C9467" s="6"/>
    </row>
    <row r="9468" customHeight="1" spans="3:3">
      <c r="C9468" s="6"/>
    </row>
    <row r="9469" customHeight="1" spans="3:3">
      <c r="C9469" s="6"/>
    </row>
    <row r="9470" customHeight="1" spans="3:3">
      <c r="C9470" s="6"/>
    </row>
    <row r="9471" customHeight="1" spans="3:3">
      <c r="C9471" s="6"/>
    </row>
    <row r="9472" customHeight="1" spans="3:3">
      <c r="C9472" s="6"/>
    </row>
    <row r="9473" customHeight="1" spans="3:3">
      <c r="C9473" s="6"/>
    </row>
    <row r="9474" customHeight="1" spans="3:3">
      <c r="C9474" s="6"/>
    </row>
    <row r="9475" customHeight="1" spans="3:3">
      <c r="C9475" s="6"/>
    </row>
    <row r="9476" customHeight="1" spans="3:3">
      <c r="C9476" s="6"/>
    </row>
    <row r="9477" customHeight="1" spans="3:3">
      <c r="C9477" s="6"/>
    </row>
    <row r="9478" customHeight="1" spans="3:3">
      <c r="C9478" s="6"/>
    </row>
    <row r="9479" customHeight="1" spans="3:3">
      <c r="C9479" s="6"/>
    </row>
    <row r="9480" customHeight="1" spans="3:3">
      <c r="C9480" s="6"/>
    </row>
    <row r="9481" customHeight="1" spans="3:3">
      <c r="C9481" s="6"/>
    </row>
    <row r="9482" customHeight="1" spans="3:3">
      <c r="C9482" s="6"/>
    </row>
    <row r="9483" customHeight="1" spans="3:3">
      <c r="C9483" s="6"/>
    </row>
    <row r="9484" customHeight="1" spans="3:3">
      <c r="C9484" s="6"/>
    </row>
    <row r="9485" customHeight="1" spans="3:3">
      <c r="C9485" s="6"/>
    </row>
    <row r="9486" customHeight="1" spans="3:3">
      <c r="C9486" s="6"/>
    </row>
    <row r="9487" customHeight="1" spans="3:3">
      <c r="C9487" s="6"/>
    </row>
    <row r="9488" customHeight="1" spans="3:3">
      <c r="C9488" s="6"/>
    </row>
    <row r="9489" customHeight="1" spans="3:3">
      <c r="C9489" s="6"/>
    </row>
    <row r="9490" customHeight="1" spans="3:3">
      <c r="C9490" s="6"/>
    </row>
    <row r="9491" customHeight="1" spans="3:3">
      <c r="C9491" s="6"/>
    </row>
    <row r="9492" customHeight="1" spans="3:3">
      <c r="C9492" s="6"/>
    </row>
    <row r="9493" customHeight="1" spans="3:3">
      <c r="C9493" s="6"/>
    </row>
    <row r="9494" customHeight="1" spans="3:3">
      <c r="C9494" s="6"/>
    </row>
    <row r="9495" customHeight="1" spans="3:3">
      <c r="C9495" s="6"/>
    </row>
    <row r="9496" customHeight="1" spans="3:3">
      <c r="C9496" s="6"/>
    </row>
    <row r="9497" customHeight="1" spans="3:3">
      <c r="C9497" s="6"/>
    </row>
    <row r="9498" customHeight="1" spans="3:3">
      <c r="C9498" s="6"/>
    </row>
    <row r="9499" customHeight="1" spans="3:3">
      <c r="C9499" s="6"/>
    </row>
    <row r="9500" customHeight="1" spans="3:3">
      <c r="C9500" s="6"/>
    </row>
    <row r="9501" customHeight="1" spans="3:3">
      <c r="C9501" s="6"/>
    </row>
    <row r="9502" customHeight="1" spans="3:3">
      <c r="C9502" s="6"/>
    </row>
    <row r="9503" customHeight="1" spans="3:3">
      <c r="C9503" s="6"/>
    </row>
    <row r="9504" customHeight="1" spans="3:3">
      <c r="C9504" s="6"/>
    </row>
    <row r="9505" customHeight="1" spans="3:3">
      <c r="C9505" s="6"/>
    </row>
    <row r="9506" customHeight="1" spans="3:3">
      <c r="C9506" s="6"/>
    </row>
    <row r="9507" customHeight="1" spans="3:3">
      <c r="C9507" s="6"/>
    </row>
    <row r="9508" customHeight="1" spans="3:3">
      <c r="C9508" s="6"/>
    </row>
    <row r="9509" customHeight="1" spans="3:3">
      <c r="C9509" s="6"/>
    </row>
    <row r="9510" customHeight="1" spans="3:3">
      <c r="C9510" s="6"/>
    </row>
    <row r="9511" customHeight="1" spans="3:3">
      <c r="C9511" s="6"/>
    </row>
    <row r="9512" customHeight="1" spans="3:3">
      <c r="C9512" s="6"/>
    </row>
    <row r="9513" customHeight="1" spans="3:3">
      <c r="C9513" s="6"/>
    </row>
    <row r="9514" customHeight="1" spans="3:3">
      <c r="C9514" s="6"/>
    </row>
    <row r="9515" customHeight="1" spans="3:3">
      <c r="C9515" s="6"/>
    </row>
    <row r="9516" customHeight="1" spans="3:3">
      <c r="C9516" s="6"/>
    </row>
    <row r="9517" customHeight="1" spans="3:3">
      <c r="C9517" s="6"/>
    </row>
    <row r="9518" customHeight="1" spans="3:3">
      <c r="C9518" s="6"/>
    </row>
    <row r="9519" customHeight="1" spans="3:3">
      <c r="C9519" s="6"/>
    </row>
    <row r="9520" customHeight="1" spans="3:3">
      <c r="C9520" s="6"/>
    </row>
    <row r="9521" customHeight="1" spans="3:3">
      <c r="C9521" s="6"/>
    </row>
    <row r="9522" customHeight="1" spans="3:3">
      <c r="C9522" s="6"/>
    </row>
    <row r="9523" customHeight="1" spans="3:3">
      <c r="C9523" s="6"/>
    </row>
    <row r="9524" customHeight="1" spans="3:3">
      <c r="C9524" s="6"/>
    </row>
    <row r="9525" customHeight="1" spans="3:3">
      <c r="C9525" s="6"/>
    </row>
    <row r="9526" customHeight="1" spans="3:3">
      <c r="C9526" s="6"/>
    </row>
    <row r="9527" customHeight="1" spans="3:3">
      <c r="C9527" s="6"/>
    </row>
    <row r="9528" customHeight="1" spans="3:3">
      <c r="C9528" s="6"/>
    </row>
    <row r="9529" customHeight="1" spans="3:3">
      <c r="C9529" s="6"/>
    </row>
    <row r="9530" customHeight="1" spans="3:3">
      <c r="C9530" s="6"/>
    </row>
    <row r="9531" customHeight="1" spans="3:3">
      <c r="C9531" s="6"/>
    </row>
    <row r="9532" customHeight="1" spans="3:3">
      <c r="C9532" s="6"/>
    </row>
    <row r="9533" customHeight="1" spans="3:3">
      <c r="C9533" s="6"/>
    </row>
    <row r="9534" customHeight="1" spans="3:3">
      <c r="C9534" s="6"/>
    </row>
    <row r="9535" customHeight="1" spans="3:3">
      <c r="C9535" s="6"/>
    </row>
    <row r="9536" customHeight="1" spans="3:3">
      <c r="C9536" s="6"/>
    </row>
    <row r="9537" customHeight="1" spans="3:3">
      <c r="C9537" s="6"/>
    </row>
    <row r="9538" customHeight="1" spans="3:3">
      <c r="C9538" s="6"/>
    </row>
    <row r="9539" customHeight="1" spans="3:3">
      <c r="C9539" s="6"/>
    </row>
    <row r="9540" customHeight="1" spans="3:3">
      <c r="C9540" s="6"/>
    </row>
    <row r="9541" customHeight="1" spans="3:3">
      <c r="C9541" s="6"/>
    </row>
    <row r="9542" customHeight="1" spans="3:3">
      <c r="C9542" s="6"/>
    </row>
    <row r="9543" customHeight="1" spans="3:3">
      <c r="C9543" s="6"/>
    </row>
    <row r="9544" customHeight="1" spans="3:3">
      <c r="C9544" s="6"/>
    </row>
    <row r="9545" customHeight="1" spans="3:3">
      <c r="C9545" s="6"/>
    </row>
    <row r="9546" customHeight="1" spans="3:3">
      <c r="C9546" s="6"/>
    </row>
    <row r="9547" customHeight="1" spans="3:3">
      <c r="C9547" s="6"/>
    </row>
    <row r="9548" customHeight="1" spans="3:3">
      <c r="C9548" s="6"/>
    </row>
    <row r="9549" customHeight="1" spans="3:3">
      <c r="C9549" s="6"/>
    </row>
    <row r="9550" customHeight="1" spans="3:3">
      <c r="C9550" s="6"/>
    </row>
    <row r="9551" customHeight="1" spans="3:3">
      <c r="C9551" s="6"/>
    </row>
    <row r="9552" customHeight="1" spans="3:3">
      <c r="C9552" s="6"/>
    </row>
    <row r="9553" customHeight="1" spans="3:3">
      <c r="C9553" s="6"/>
    </row>
    <row r="9554" customHeight="1" spans="3:3">
      <c r="C9554" s="6"/>
    </row>
    <row r="9555" customHeight="1" spans="3:3">
      <c r="C9555" s="6"/>
    </row>
    <row r="9556" customHeight="1" spans="3:3">
      <c r="C9556" s="6"/>
    </row>
    <row r="9557" customHeight="1" spans="3:3">
      <c r="C9557" s="6"/>
    </row>
    <row r="9558" customHeight="1" spans="3:3">
      <c r="C9558" s="6"/>
    </row>
    <row r="9559" customHeight="1" spans="3:3">
      <c r="C9559" s="6"/>
    </row>
    <row r="9560" customHeight="1" spans="3:3">
      <c r="C9560" s="6"/>
    </row>
    <row r="9561" customHeight="1" spans="3:3">
      <c r="C9561" s="6"/>
    </row>
    <row r="9562" customHeight="1" spans="3:3">
      <c r="C9562" s="6"/>
    </row>
    <row r="9563" customHeight="1" spans="3:3">
      <c r="C9563" s="6"/>
    </row>
    <row r="9564" customHeight="1" spans="3:3">
      <c r="C9564" s="6"/>
    </row>
    <row r="9565" customHeight="1" spans="3:3">
      <c r="C9565" s="6"/>
    </row>
    <row r="9566" customHeight="1" spans="3:3">
      <c r="C9566" s="6"/>
    </row>
    <row r="9567" customHeight="1" spans="3:3">
      <c r="C9567" s="6"/>
    </row>
    <row r="9568" customHeight="1" spans="3:3">
      <c r="C9568" s="6"/>
    </row>
    <row r="9569" customHeight="1" spans="3:3">
      <c r="C9569" s="6"/>
    </row>
    <row r="9570" customHeight="1" spans="3:3">
      <c r="C9570" s="6"/>
    </row>
    <row r="9571" customHeight="1" spans="3:3">
      <c r="C9571" s="6"/>
    </row>
    <row r="9572" customHeight="1" spans="3:3">
      <c r="C9572" s="6"/>
    </row>
    <row r="9573" customHeight="1" spans="3:3">
      <c r="C9573" s="6"/>
    </row>
    <row r="9574" customHeight="1" spans="3:3">
      <c r="C9574" s="6"/>
    </row>
    <row r="9575" customHeight="1" spans="3:3">
      <c r="C9575" s="6"/>
    </row>
    <row r="9576" customHeight="1" spans="3:3">
      <c r="C9576" s="6"/>
    </row>
    <row r="9577" customHeight="1" spans="3:3">
      <c r="C9577" s="6"/>
    </row>
    <row r="9578" customHeight="1" spans="3:3">
      <c r="C9578" s="6"/>
    </row>
    <row r="9579" customHeight="1" spans="3:3">
      <c r="C9579" s="6"/>
    </row>
    <row r="9580" customHeight="1" spans="3:3">
      <c r="C9580" s="6"/>
    </row>
    <row r="9581" customHeight="1" spans="3:3">
      <c r="C9581" s="6"/>
    </row>
    <row r="9582" customHeight="1" spans="3:3">
      <c r="C9582" s="6"/>
    </row>
    <row r="9583" customHeight="1" spans="3:3">
      <c r="C9583" s="6"/>
    </row>
    <row r="9584" customHeight="1" spans="3:3">
      <c r="C9584" s="6"/>
    </row>
    <row r="9585" customHeight="1" spans="3:3">
      <c r="C9585" s="6"/>
    </row>
    <row r="9586" customHeight="1" spans="3:3">
      <c r="C9586" s="6"/>
    </row>
    <row r="9587" customHeight="1" spans="3:3">
      <c r="C9587" s="6"/>
    </row>
    <row r="9588" customHeight="1" spans="3:3">
      <c r="C9588" s="6"/>
    </row>
    <row r="9589" customHeight="1" spans="3:3">
      <c r="C9589" s="6"/>
    </row>
    <row r="9590" customHeight="1" spans="3:3">
      <c r="C9590" s="6"/>
    </row>
    <row r="9591" customHeight="1" spans="3:3">
      <c r="C9591" s="6"/>
    </row>
    <row r="9592" customHeight="1" spans="3:3">
      <c r="C9592" s="6"/>
    </row>
    <row r="9593" customHeight="1" spans="3:3">
      <c r="C9593" s="6"/>
    </row>
    <row r="9594" customHeight="1" spans="3:3">
      <c r="C9594" s="6"/>
    </row>
    <row r="9595" customHeight="1" spans="3:3">
      <c r="C9595" s="6"/>
    </row>
    <row r="9596" customHeight="1" spans="3:3">
      <c r="C9596" s="6"/>
    </row>
    <row r="9597" customHeight="1" spans="3:3">
      <c r="C9597" s="6"/>
    </row>
    <row r="9598" customHeight="1" spans="3:3">
      <c r="C9598" s="6"/>
    </row>
    <row r="9599" customHeight="1" spans="3:3">
      <c r="C9599" s="6"/>
    </row>
    <row r="9600" customHeight="1" spans="3:3">
      <c r="C9600" s="6"/>
    </row>
    <row r="9601" customHeight="1" spans="3:3">
      <c r="C9601" s="6"/>
    </row>
    <row r="9602" customHeight="1" spans="3:3">
      <c r="C9602" s="6"/>
    </row>
    <row r="9603" customHeight="1" spans="3:3">
      <c r="C9603" s="6"/>
    </row>
    <row r="9604" customHeight="1" spans="3:3">
      <c r="C9604" s="6"/>
    </row>
    <row r="9605" customHeight="1" spans="3:3">
      <c r="C9605" s="6"/>
    </row>
    <row r="9606" customHeight="1" spans="3:3">
      <c r="C9606" s="6"/>
    </row>
    <row r="9607" customHeight="1" spans="3:3">
      <c r="C9607" s="6"/>
    </row>
    <row r="9608" customHeight="1" spans="3:3">
      <c r="C9608" s="6"/>
    </row>
    <row r="9609" customHeight="1" spans="3:3">
      <c r="C9609" s="6"/>
    </row>
    <row r="9610" customHeight="1" spans="3:3">
      <c r="C9610" s="6"/>
    </row>
    <row r="9611" customHeight="1" spans="3:3">
      <c r="C9611" s="6"/>
    </row>
    <row r="9612" customHeight="1" spans="3:3">
      <c r="C9612" s="6"/>
    </row>
    <row r="9613" customHeight="1" spans="3:3">
      <c r="C9613" s="6"/>
    </row>
    <row r="9614" customHeight="1" spans="3:3">
      <c r="C9614" s="6"/>
    </row>
    <row r="9615" customHeight="1" spans="3:3">
      <c r="C9615" s="6"/>
    </row>
    <row r="9616" customHeight="1" spans="3:3">
      <c r="C9616" s="6"/>
    </row>
    <row r="9617" customHeight="1" spans="3:3">
      <c r="C9617" s="6"/>
    </row>
    <row r="9618" customHeight="1" spans="3:3">
      <c r="C9618" s="6"/>
    </row>
    <row r="9619" customHeight="1" spans="3:3">
      <c r="C9619" s="6"/>
    </row>
    <row r="9620" customHeight="1" spans="3:3">
      <c r="C9620" s="6"/>
    </row>
    <row r="9621" customHeight="1" spans="3:3">
      <c r="C9621" s="6"/>
    </row>
    <row r="9622" customHeight="1" spans="3:3">
      <c r="C9622" s="6"/>
    </row>
    <row r="9623" customHeight="1" spans="3:3">
      <c r="C9623" s="6"/>
    </row>
  </sheetData>
  <autoFilter xmlns:etc="http://www.wps.cn/officeDocument/2017/etCustomData" ref="C1:C3" etc:filterBottomFollowUsedRange="0">
    <sortState ref="C1:C3">
      <sortCondition ref="C1"/>
    </sortState>
    <extLst/>
  </autoFilter>
  <conditionalFormatting sqref="C$1:C$1048576">
    <cfRule type="duplicateValues" dxfId="0" priority="6"/>
  </conditionalFormatting>
  <hyperlinks>
    <hyperlink ref="A1" location="'Sheet1'!A1" display="返回目录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预决算报表</vt:lpstr>
      <vt:lpstr>预算</vt:lpstr>
      <vt:lpstr>本期支付结算</vt:lpstr>
      <vt:lpstr>应付</vt:lpstr>
      <vt:lpstr>立项</vt:lpstr>
      <vt:lpstr>供应商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三汇能环科技WPS</cp:lastModifiedBy>
  <dcterms:created xsi:type="dcterms:W3CDTF">2023-04-12T08:16:00Z</dcterms:created>
  <dcterms:modified xsi:type="dcterms:W3CDTF">2024-11-01T08:41:05Z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C46ADB74FB0C45E68D1810B701B348C5_13</vt:lpwstr>
  </property>
  <property fmtid="{D5CDD505-2E9C-101B-9397-08002B2CF9AE}" pid="3" name="KSOProductBuildVer">
    <vt:lpwstr>2052-12.1.0.18608</vt:lpwstr>
  </property>
  <property fmtid="{D5CDD505-2E9C-101B-9397-08002B2CF9AE}" pid="4" name="KSOReadingLayout">
    <vt:bool>false</vt:bool>
  </property>
</Properties>
</file>